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allah.tindwa\Desktop\MitHrExcel v.4 w.i.p\Leave Form\"/>
    </mc:Choice>
  </mc:AlternateContent>
  <xr:revisionPtr revIDLastSave="0" documentId="13_ncr:1_{14B1CBE0-1E78-4589-B95C-46E27285F6C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ummary" sheetId="5" r:id="rId1"/>
    <sheet name="Print" sheetId="4" r:id="rId2"/>
    <sheet name="Database" sheetId="2" r:id="rId3"/>
    <sheet name="Data" sheetId="3" r:id="rId4"/>
  </sheets>
  <functionGroups builtInGroupCount="19"/>
  <externalReferences>
    <externalReference r:id="rId5"/>
  </externalReferences>
  <definedNames>
    <definedName name="_xlnm._FilterDatabase" localSheetId="2" hidden="1">Database!$B$1:$P$567</definedName>
  </definedNames>
  <calcPr calcId="191029"/>
  <pivotCaches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4" l="1"/>
  <c r="P2" i="4"/>
  <c r="C567" i="2"/>
  <c r="D567" i="2"/>
  <c r="E567" i="2"/>
  <c r="F567" i="2"/>
  <c r="G567" i="2"/>
  <c r="H567" i="2"/>
  <c r="A567" i="2"/>
  <c r="K567" i="2"/>
  <c r="N567" i="2" s="1"/>
  <c r="C566" i="2"/>
  <c r="D566" i="2"/>
  <c r="E566" i="2"/>
  <c r="F566" i="2"/>
  <c r="G566" i="2"/>
  <c r="H566" i="2"/>
  <c r="A566" i="2"/>
  <c r="K566" i="2"/>
  <c r="N566" i="2" s="1"/>
  <c r="C558" i="2"/>
  <c r="D558" i="2"/>
  <c r="E558" i="2"/>
  <c r="F558" i="2"/>
  <c r="G558" i="2"/>
  <c r="H558" i="2"/>
  <c r="C559" i="2"/>
  <c r="D559" i="2"/>
  <c r="E559" i="2"/>
  <c r="F559" i="2"/>
  <c r="G559" i="2"/>
  <c r="H559" i="2"/>
  <c r="C560" i="2"/>
  <c r="D560" i="2"/>
  <c r="E560" i="2"/>
  <c r="F560" i="2"/>
  <c r="G560" i="2"/>
  <c r="H560" i="2"/>
  <c r="C561" i="2"/>
  <c r="D561" i="2"/>
  <c r="E561" i="2"/>
  <c r="F561" i="2"/>
  <c r="G561" i="2"/>
  <c r="H561" i="2"/>
  <c r="C562" i="2"/>
  <c r="D562" i="2"/>
  <c r="E562" i="2"/>
  <c r="F562" i="2"/>
  <c r="G562" i="2"/>
  <c r="H562" i="2"/>
  <c r="C563" i="2"/>
  <c r="D563" i="2"/>
  <c r="E563" i="2"/>
  <c r="F563" i="2"/>
  <c r="G563" i="2"/>
  <c r="H563" i="2"/>
  <c r="C564" i="2"/>
  <c r="D564" i="2"/>
  <c r="E564" i="2"/>
  <c r="F564" i="2"/>
  <c r="G564" i="2"/>
  <c r="H564" i="2"/>
  <c r="C565" i="2"/>
  <c r="D565" i="2"/>
  <c r="E565" i="2"/>
  <c r="F565" i="2"/>
  <c r="G565" i="2"/>
  <c r="H565" i="2"/>
  <c r="A565" i="2"/>
  <c r="K565" i="2"/>
  <c r="N565" i="2"/>
  <c r="A564" i="2"/>
  <c r="K564" i="2"/>
  <c r="N564" i="2" s="1"/>
  <c r="A563" i="2"/>
  <c r="K563" i="2"/>
  <c r="N563" i="2" s="1"/>
  <c r="A562" i="2"/>
  <c r="K562" i="2"/>
  <c r="N562" i="2" s="1"/>
  <c r="A561" i="2"/>
  <c r="K561" i="2"/>
  <c r="N561" i="2" s="1"/>
  <c r="A560" i="2"/>
  <c r="K560" i="2"/>
  <c r="N560" i="2" s="1"/>
  <c r="A559" i="2"/>
  <c r="K559" i="2"/>
  <c r="N559" i="2" s="1"/>
  <c r="A558" i="2"/>
  <c r="K558" i="2"/>
  <c r="N558" i="2" s="1"/>
  <c r="C557" i="2"/>
  <c r="D557" i="2"/>
  <c r="E557" i="2"/>
  <c r="F557" i="2"/>
  <c r="G557" i="2"/>
  <c r="H557" i="2"/>
  <c r="A557" i="2"/>
  <c r="K557" i="2"/>
  <c r="N557" i="2" s="1"/>
  <c r="C555" i="2"/>
  <c r="D555" i="2"/>
  <c r="E555" i="2"/>
  <c r="F555" i="2"/>
  <c r="G555" i="2"/>
  <c r="H555" i="2"/>
  <c r="C556" i="2"/>
  <c r="D556" i="2"/>
  <c r="E556" i="2"/>
  <c r="F556" i="2"/>
  <c r="G556" i="2"/>
  <c r="H556" i="2"/>
  <c r="A556" i="2"/>
  <c r="K556" i="2"/>
  <c r="N556" i="2" s="1"/>
  <c r="A555" i="2"/>
  <c r="K555" i="2"/>
  <c r="N555" i="2" s="1"/>
  <c r="C554" i="2"/>
  <c r="D554" i="2"/>
  <c r="E554" i="2"/>
  <c r="F554" i="2"/>
  <c r="G554" i="2"/>
  <c r="H554" i="2"/>
  <c r="A554" i="2"/>
  <c r="K554" i="2"/>
  <c r="N554" i="2" s="1"/>
  <c r="C549" i="2"/>
  <c r="D549" i="2"/>
  <c r="E549" i="2"/>
  <c r="F549" i="2"/>
  <c r="G549" i="2"/>
  <c r="H549" i="2"/>
  <c r="C550" i="2"/>
  <c r="D550" i="2"/>
  <c r="E550" i="2"/>
  <c r="F550" i="2"/>
  <c r="G550" i="2"/>
  <c r="H550" i="2"/>
  <c r="C551" i="2"/>
  <c r="D551" i="2"/>
  <c r="E551" i="2"/>
  <c r="F551" i="2"/>
  <c r="G551" i="2"/>
  <c r="H551" i="2"/>
  <c r="C552" i="2"/>
  <c r="D552" i="2"/>
  <c r="E552" i="2"/>
  <c r="F552" i="2"/>
  <c r="G552" i="2"/>
  <c r="H552" i="2"/>
  <c r="C553" i="2"/>
  <c r="D553" i="2"/>
  <c r="E553" i="2"/>
  <c r="F553" i="2"/>
  <c r="G553" i="2"/>
  <c r="H553" i="2"/>
  <c r="A553" i="2"/>
  <c r="K553" i="2"/>
  <c r="N553" i="2" s="1"/>
  <c r="A552" i="2"/>
  <c r="K552" i="2"/>
  <c r="N552" i="2" s="1"/>
  <c r="A551" i="2"/>
  <c r="K551" i="2"/>
  <c r="N551" i="2" s="1"/>
  <c r="A550" i="2"/>
  <c r="K550" i="2"/>
  <c r="N550" i="2" s="1"/>
  <c r="A549" i="2"/>
  <c r="K549" i="2"/>
  <c r="N549" i="2" s="1"/>
  <c r="C548" i="2"/>
  <c r="D548" i="2"/>
  <c r="E548" i="2"/>
  <c r="F548" i="2"/>
  <c r="G548" i="2"/>
  <c r="H548" i="2"/>
  <c r="A548" i="2"/>
  <c r="K548" i="2"/>
  <c r="N548" i="2" s="1"/>
  <c r="C529" i="2" l="1"/>
  <c r="D529" i="2"/>
  <c r="E529" i="2"/>
  <c r="F529" i="2"/>
  <c r="G529" i="2"/>
  <c r="H529" i="2"/>
  <c r="C530" i="2"/>
  <c r="D530" i="2"/>
  <c r="E530" i="2"/>
  <c r="F530" i="2"/>
  <c r="G530" i="2"/>
  <c r="H530" i="2"/>
  <c r="C531" i="2"/>
  <c r="D531" i="2"/>
  <c r="E531" i="2"/>
  <c r="F531" i="2"/>
  <c r="G531" i="2"/>
  <c r="H531" i="2"/>
  <c r="C532" i="2"/>
  <c r="D532" i="2"/>
  <c r="E532" i="2"/>
  <c r="F532" i="2"/>
  <c r="G532" i="2"/>
  <c r="H532" i="2"/>
  <c r="C533" i="2"/>
  <c r="D533" i="2"/>
  <c r="E533" i="2"/>
  <c r="F533" i="2"/>
  <c r="G533" i="2"/>
  <c r="H533" i="2"/>
  <c r="C534" i="2"/>
  <c r="D534" i="2"/>
  <c r="E534" i="2"/>
  <c r="F534" i="2"/>
  <c r="G534" i="2"/>
  <c r="H534" i="2"/>
  <c r="C535" i="2"/>
  <c r="D535" i="2"/>
  <c r="E535" i="2"/>
  <c r="F535" i="2"/>
  <c r="G535" i="2"/>
  <c r="H535" i="2"/>
  <c r="C536" i="2"/>
  <c r="D536" i="2"/>
  <c r="E536" i="2"/>
  <c r="F536" i="2"/>
  <c r="G536" i="2"/>
  <c r="H536" i="2"/>
  <c r="C537" i="2"/>
  <c r="D537" i="2"/>
  <c r="E537" i="2"/>
  <c r="F537" i="2"/>
  <c r="G537" i="2"/>
  <c r="H537" i="2"/>
  <c r="C538" i="2"/>
  <c r="D538" i="2"/>
  <c r="E538" i="2"/>
  <c r="F538" i="2"/>
  <c r="G538" i="2"/>
  <c r="H538" i="2"/>
  <c r="C539" i="2"/>
  <c r="D539" i="2"/>
  <c r="E539" i="2"/>
  <c r="F539" i="2"/>
  <c r="G539" i="2"/>
  <c r="H539" i="2"/>
  <c r="C540" i="2"/>
  <c r="D540" i="2"/>
  <c r="E540" i="2"/>
  <c r="F540" i="2"/>
  <c r="G540" i="2"/>
  <c r="H540" i="2"/>
  <c r="C541" i="2"/>
  <c r="D541" i="2"/>
  <c r="E541" i="2"/>
  <c r="F541" i="2"/>
  <c r="G541" i="2"/>
  <c r="H541" i="2"/>
  <c r="C542" i="2"/>
  <c r="D542" i="2"/>
  <c r="E542" i="2"/>
  <c r="F542" i="2"/>
  <c r="G542" i="2"/>
  <c r="H542" i="2"/>
  <c r="C543" i="2"/>
  <c r="D543" i="2"/>
  <c r="E543" i="2"/>
  <c r="F543" i="2"/>
  <c r="G543" i="2"/>
  <c r="H543" i="2"/>
  <c r="C544" i="2"/>
  <c r="D544" i="2"/>
  <c r="E544" i="2"/>
  <c r="F544" i="2"/>
  <c r="G544" i="2"/>
  <c r="H544" i="2"/>
  <c r="C545" i="2"/>
  <c r="D545" i="2"/>
  <c r="E545" i="2"/>
  <c r="F545" i="2"/>
  <c r="G545" i="2"/>
  <c r="H545" i="2"/>
  <c r="C546" i="2"/>
  <c r="D546" i="2"/>
  <c r="E546" i="2"/>
  <c r="F546" i="2"/>
  <c r="G546" i="2"/>
  <c r="H546" i="2"/>
  <c r="C547" i="2"/>
  <c r="D547" i="2"/>
  <c r="E547" i="2"/>
  <c r="F547" i="2"/>
  <c r="G547" i="2"/>
  <c r="H547" i="2"/>
  <c r="A547" i="2"/>
  <c r="K547" i="2"/>
  <c r="N547" i="2" s="1"/>
  <c r="A546" i="2"/>
  <c r="K546" i="2"/>
  <c r="N546" i="2" s="1"/>
  <c r="A545" i="2"/>
  <c r="K545" i="2"/>
  <c r="N545" i="2" s="1"/>
  <c r="A544" i="2"/>
  <c r="K544" i="2"/>
  <c r="N544" i="2" s="1"/>
  <c r="A543" i="2"/>
  <c r="K543" i="2"/>
  <c r="N543" i="2" s="1"/>
  <c r="A542" i="2"/>
  <c r="K542" i="2"/>
  <c r="N542" i="2" s="1"/>
  <c r="A541" i="2"/>
  <c r="K541" i="2"/>
  <c r="N541" i="2" s="1"/>
  <c r="A540" i="2"/>
  <c r="K540" i="2"/>
  <c r="N540" i="2" s="1"/>
  <c r="A539" i="2"/>
  <c r="K539" i="2"/>
  <c r="N539" i="2" s="1"/>
  <c r="A538" i="2"/>
  <c r="K538" i="2"/>
  <c r="N538" i="2" s="1"/>
  <c r="A537" i="2"/>
  <c r="K537" i="2"/>
  <c r="N537" i="2" s="1"/>
  <c r="A536" i="2"/>
  <c r="K536" i="2"/>
  <c r="N536" i="2" s="1"/>
  <c r="A535" i="2"/>
  <c r="K535" i="2"/>
  <c r="N535" i="2" s="1"/>
  <c r="A534" i="2"/>
  <c r="K534" i="2"/>
  <c r="N534" i="2" s="1"/>
  <c r="A533" i="2"/>
  <c r="K533" i="2"/>
  <c r="N533" i="2" s="1"/>
  <c r="A532" i="2"/>
  <c r="K532" i="2"/>
  <c r="N532" i="2" s="1"/>
  <c r="A531" i="2"/>
  <c r="K531" i="2"/>
  <c r="N531" i="2" s="1"/>
  <c r="A530" i="2"/>
  <c r="K530" i="2"/>
  <c r="N530" i="2" s="1"/>
  <c r="A529" i="2"/>
  <c r="K529" i="2"/>
  <c r="N529" i="2" s="1"/>
  <c r="C506" i="2"/>
  <c r="D506" i="2"/>
  <c r="E506" i="2"/>
  <c r="F506" i="2"/>
  <c r="G506" i="2"/>
  <c r="H506" i="2"/>
  <c r="C507" i="2"/>
  <c r="D507" i="2"/>
  <c r="E507" i="2"/>
  <c r="F507" i="2"/>
  <c r="G507" i="2"/>
  <c r="H507" i="2"/>
  <c r="C508" i="2"/>
  <c r="D508" i="2"/>
  <c r="E508" i="2"/>
  <c r="F508" i="2"/>
  <c r="G508" i="2"/>
  <c r="H508" i="2"/>
  <c r="C509" i="2"/>
  <c r="D509" i="2"/>
  <c r="E509" i="2"/>
  <c r="F509" i="2"/>
  <c r="G509" i="2"/>
  <c r="H509" i="2"/>
  <c r="C510" i="2"/>
  <c r="D510" i="2"/>
  <c r="E510" i="2"/>
  <c r="F510" i="2"/>
  <c r="G510" i="2"/>
  <c r="H510" i="2"/>
  <c r="C511" i="2"/>
  <c r="D511" i="2"/>
  <c r="E511" i="2"/>
  <c r="F511" i="2"/>
  <c r="G511" i="2"/>
  <c r="H511" i="2"/>
  <c r="C512" i="2"/>
  <c r="D512" i="2"/>
  <c r="E512" i="2"/>
  <c r="F512" i="2"/>
  <c r="G512" i="2"/>
  <c r="H512" i="2"/>
  <c r="C513" i="2"/>
  <c r="D513" i="2"/>
  <c r="E513" i="2"/>
  <c r="F513" i="2"/>
  <c r="G513" i="2"/>
  <c r="H513" i="2"/>
  <c r="C514" i="2"/>
  <c r="D514" i="2"/>
  <c r="E514" i="2"/>
  <c r="F514" i="2"/>
  <c r="G514" i="2"/>
  <c r="H514" i="2"/>
  <c r="C515" i="2"/>
  <c r="D515" i="2"/>
  <c r="E515" i="2"/>
  <c r="F515" i="2"/>
  <c r="G515" i="2"/>
  <c r="H515" i="2"/>
  <c r="C516" i="2"/>
  <c r="D516" i="2"/>
  <c r="E516" i="2"/>
  <c r="F516" i="2"/>
  <c r="G516" i="2"/>
  <c r="H516" i="2"/>
  <c r="C517" i="2"/>
  <c r="D517" i="2"/>
  <c r="E517" i="2"/>
  <c r="F517" i="2"/>
  <c r="G517" i="2"/>
  <c r="H517" i="2"/>
  <c r="C518" i="2"/>
  <c r="D518" i="2"/>
  <c r="E518" i="2"/>
  <c r="F518" i="2"/>
  <c r="G518" i="2"/>
  <c r="H518" i="2"/>
  <c r="C519" i="2"/>
  <c r="D519" i="2"/>
  <c r="E519" i="2"/>
  <c r="F519" i="2"/>
  <c r="G519" i="2"/>
  <c r="H519" i="2"/>
  <c r="C520" i="2"/>
  <c r="D520" i="2"/>
  <c r="E520" i="2"/>
  <c r="F520" i="2"/>
  <c r="G520" i="2"/>
  <c r="H520" i="2"/>
  <c r="C521" i="2"/>
  <c r="D521" i="2"/>
  <c r="E521" i="2"/>
  <c r="F521" i="2"/>
  <c r="G521" i="2"/>
  <c r="H521" i="2"/>
  <c r="C522" i="2"/>
  <c r="D522" i="2"/>
  <c r="E522" i="2"/>
  <c r="F522" i="2"/>
  <c r="G522" i="2"/>
  <c r="H522" i="2"/>
  <c r="C523" i="2"/>
  <c r="D523" i="2"/>
  <c r="E523" i="2"/>
  <c r="F523" i="2"/>
  <c r="G523" i="2"/>
  <c r="H523" i="2"/>
  <c r="C524" i="2"/>
  <c r="D524" i="2"/>
  <c r="E524" i="2"/>
  <c r="F524" i="2"/>
  <c r="G524" i="2"/>
  <c r="H524" i="2"/>
  <c r="C525" i="2"/>
  <c r="D525" i="2"/>
  <c r="E525" i="2"/>
  <c r="F525" i="2"/>
  <c r="G525" i="2"/>
  <c r="H525" i="2"/>
  <c r="C526" i="2"/>
  <c r="D526" i="2"/>
  <c r="E526" i="2"/>
  <c r="F526" i="2"/>
  <c r="G526" i="2"/>
  <c r="H526" i="2"/>
  <c r="C527" i="2"/>
  <c r="D527" i="2"/>
  <c r="E527" i="2"/>
  <c r="F527" i="2"/>
  <c r="G527" i="2"/>
  <c r="H527" i="2"/>
  <c r="C528" i="2"/>
  <c r="D528" i="2"/>
  <c r="E528" i="2"/>
  <c r="F528" i="2"/>
  <c r="G528" i="2"/>
  <c r="H528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K506" i="2"/>
  <c r="N506" i="2" s="1"/>
  <c r="K507" i="2"/>
  <c r="N507" i="2" s="1"/>
  <c r="K508" i="2"/>
  <c r="N508" i="2" s="1"/>
  <c r="K509" i="2"/>
  <c r="N509" i="2" s="1"/>
  <c r="K510" i="2"/>
  <c r="N510" i="2" s="1"/>
  <c r="K511" i="2"/>
  <c r="N511" i="2" s="1"/>
  <c r="K512" i="2"/>
  <c r="N512" i="2" s="1"/>
  <c r="K513" i="2"/>
  <c r="N513" i="2" s="1"/>
  <c r="K514" i="2"/>
  <c r="N514" i="2" s="1"/>
  <c r="K515" i="2"/>
  <c r="N515" i="2" s="1"/>
  <c r="K516" i="2"/>
  <c r="N516" i="2" s="1"/>
  <c r="K517" i="2"/>
  <c r="N517" i="2" s="1"/>
  <c r="K518" i="2"/>
  <c r="N518" i="2" s="1"/>
  <c r="K519" i="2"/>
  <c r="N519" i="2" s="1"/>
  <c r="K520" i="2"/>
  <c r="N520" i="2" s="1"/>
  <c r="K521" i="2"/>
  <c r="N521" i="2" s="1"/>
  <c r="K522" i="2"/>
  <c r="N522" i="2" s="1"/>
  <c r="K523" i="2"/>
  <c r="N523" i="2" s="1"/>
  <c r="K524" i="2"/>
  <c r="N524" i="2" s="1"/>
  <c r="K525" i="2"/>
  <c r="N525" i="2" s="1"/>
  <c r="K526" i="2"/>
  <c r="N526" i="2" s="1"/>
  <c r="K527" i="2"/>
  <c r="N527" i="2" s="1"/>
  <c r="K528" i="2"/>
  <c r="N528" i="2" s="1"/>
  <c r="C505" i="2"/>
  <c r="D505" i="2"/>
  <c r="E505" i="2"/>
  <c r="F505" i="2"/>
  <c r="G505" i="2"/>
  <c r="H505" i="2"/>
  <c r="A505" i="2"/>
  <c r="K505" i="2"/>
  <c r="N505" i="2" s="1"/>
  <c r="C504" i="2" l="1"/>
  <c r="D504" i="2"/>
  <c r="E504" i="2"/>
  <c r="F504" i="2"/>
  <c r="G504" i="2"/>
  <c r="H504" i="2"/>
  <c r="A504" i="2"/>
  <c r="K504" i="2"/>
  <c r="N504" i="2" s="1"/>
  <c r="C503" i="2"/>
  <c r="D503" i="2"/>
  <c r="E503" i="2"/>
  <c r="F503" i="2"/>
  <c r="G503" i="2"/>
  <c r="H503" i="2"/>
  <c r="A503" i="2"/>
  <c r="K503" i="2"/>
  <c r="N503" i="2" s="1"/>
  <c r="K502" i="2" l="1"/>
  <c r="C502" i="2" l="1"/>
  <c r="D502" i="2"/>
  <c r="E502" i="2"/>
  <c r="F502" i="2"/>
  <c r="G502" i="2"/>
  <c r="H502" i="2"/>
  <c r="A502" i="2"/>
  <c r="N502" i="2"/>
  <c r="C501" i="2"/>
  <c r="D501" i="2"/>
  <c r="E501" i="2"/>
  <c r="F501" i="2"/>
  <c r="G501" i="2"/>
  <c r="H501" i="2"/>
  <c r="A501" i="2"/>
  <c r="K501" i="2"/>
  <c r="N501" i="2" s="1"/>
  <c r="C499" i="2"/>
  <c r="D499" i="2"/>
  <c r="E499" i="2"/>
  <c r="F499" i="2"/>
  <c r="G499" i="2"/>
  <c r="H499" i="2"/>
  <c r="C500" i="2"/>
  <c r="D500" i="2"/>
  <c r="E500" i="2"/>
  <c r="F500" i="2"/>
  <c r="G500" i="2"/>
  <c r="H500" i="2"/>
  <c r="A500" i="2"/>
  <c r="K500" i="2"/>
  <c r="N500" i="2" s="1"/>
  <c r="A499" i="2"/>
  <c r="K499" i="2"/>
  <c r="N499" i="2" s="1"/>
  <c r="C498" i="2"/>
  <c r="D498" i="2"/>
  <c r="E498" i="2"/>
  <c r="F498" i="2"/>
  <c r="G498" i="2"/>
  <c r="H498" i="2"/>
  <c r="A498" i="2"/>
  <c r="K498" i="2"/>
  <c r="N498" i="2" s="1"/>
  <c r="C497" i="2" l="1"/>
  <c r="D497" i="2"/>
  <c r="E497" i="2"/>
  <c r="F497" i="2"/>
  <c r="G497" i="2"/>
  <c r="H497" i="2"/>
  <c r="A497" i="2"/>
  <c r="K497" i="2"/>
  <c r="N497" i="2" s="1"/>
  <c r="C496" i="2"/>
  <c r="D496" i="2"/>
  <c r="E496" i="2"/>
  <c r="F496" i="2"/>
  <c r="G496" i="2"/>
  <c r="H496" i="2"/>
  <c r="A496" i="2"/>
  <c r="K496" i="2"/>
  <c r="N496" i="2" s="1"/>
  <c r="C487" i="2"/>
  <c r="D487" i="2"/>
  <c r="E487" i="2"/>
  <c r="F487" i="2"/>
  <c r="G487" i="2"/>
  <c r="H487" i="2"/>
  <c r="C488" i="2"/>
  <c r="D488" i="2"/>
  <c r="E488" i="2"/>
  <c r="F488" i="2"/>
  <c r="G488" i="2"/>
  <c r="H488" i="2"/>
  <c r="C489" i="2"/>
  <c r="D489" i="2"/>
  <c r="E489" i="2"/>
  <c r="F489" i="2"/>
  <c r="G489" i="2"/>
  <c r="H489" i="2"/>
  <c r="C490" i="2"/>
  <c r="D490" i="2"/>
  <c r="E490" i="2"/>
  <c r="F490" i="2"/>
  <c r="G490" i="2"/>
  <c r="H490" i="2"/>
  <c r="C491" i="2"/>
  <c r="D491" i="2"/>
  <c r="E491" i="2"/>
  <c r="F491" i="2"/>
  <c r="G491" i="2"/>
  <c r="H491" i="2"/>
  <c r="C492" i="2"/>
  <c r="D492" i="2"/>
  <c r="E492" i="2"/>
  <c r="F492" i="2"/>
  <c r="G492" i="2"/>
  <c r="H492" i="2"/>
  <c r="C493" i="2"/>
  <c r="D493" i="2"/>
  <c r="E493" i="2"/>
  <c r="F493" i="2"/>
  <c r="G493" i="2"/>
  <c r="H493" i="2"/>
  <c r="C494" i="2"/>
  <c r="D494" i="2"/>
  <c r="E494" i="2"/>
  <c r="F494" i="2"/>
  <c r="G494" i="2"/>
  <c r="H494" i="2"/>
  <c r="C495" i="2"/>
  <c r="D495" i="2"/>
  <c r="E495" i="2"/>
  <c r="F495" i="2"/>
  <c r="G495" i="2"/>
  <c r="H495" i="2"/>
  <c r="A495" i="2"/>
  <c r="K495" i="2"/>
  <c r="N495" i="2" s="1"/>
  <c r="A494" i="2"/>
  <c r="K494" i="2"/>
  <c r="N494" i="2" s="1"/>
  <c r="A493" i="2"/>
  <c r="K493" i="2"/>
  <c r="N493" i="2" s="1"/>
  <c r="A492" i="2"/>
  <c r="K492" i="2"/>
  <c r="N492" i="2" s="1"/>
  <c r="A491" i="2"/>
  <c r="K491" i="2"/>
  <c r="N491" i="2" s="1"/>
  <c r="A488" i="2"/>
  <c r="A489" i="2"/>
  <c r="A490" i="2"/>
  <c r="K488" i="2"/>
  <c r="N488" i="2" s="1"/>
  <c r="K489" i="2"/>
  <c r="N489" i="2" s="1"/>
  <c r="K490" i="2"/>
  <c r="N490" i="2" s="1"/>
  <c r="A487" i="2"/>
  <c r="K487" i="2"/>
  <c r="N487" i="2" s="1"/>
  <c r="C486" i="2" l="1"/>
  <c r="D486" i="2"/>
  <c r="E486" i="2"/>
  <c r="F486" i="2"/>
  <c r="G486" i="2"/>
  <c r="H486" i="2"/>
  <c r="A486" i="2"/>
  <c r="K486" i="2"/>
  <c r="N486" i="2" s="1"/>
  <c r="C485" i="2"/>
  <c r="D485" i="2"/>
  <c r="E485" i="2"/>
  <c r="F485" i="2"/>
  <c r="G485" i="2"/>
  <c r="H485" i="2"/>
  <c r="A485" i="2"/>
  <c r="K485" i="2"/>
  <c r="N485" i="2" s="1"/>
  <c r="C484" i="2" l="1"/>
  <c r="D484" i="2"/>
  <c r="E484" i="2"/>
  <c r="F484" i="2"/>
  <c r="G484" i="2"/>
  <c r="H484" i="2"/>
  <c r="A484" i="2"/>
  <c r="K484" i="2"/>
  <c r="N484" i="2" s="1"/>
  <c r="C483" i="2"/>
  <c r="D483" i="2"/>
  <c r="E483" i="2"/>
  <c r="F483" i="2"/>
  <c r="G483" i="2"/>
  <c r="H483" i="2"/>
  <c r="A483" i="2"/>
  <c r="K483" i="2"/>
  <c r="N483" i="2" s="1"/>
  <c r="C482" i="2"/>
  <c r="D482" i="2"/>
  <c r="E482" i="2"/>
  <c r="F482" i="2"/>
  <c r="G482" i="2"/>
  <c r="H482" i="2"/>
  <c r="A482" i="2"/>
  <c r="K482" i="2"/>
  <c r="N482" i="2" s="1"/>
  <c r="C481" i="2"/>
  <c r="D481" i="2"/>
  <c r="E481" i="2"/>
  <c r="F481" i="2"/>
  <c r="G481" i="2"/>
  <c r="H481" i="2"/>
  <c r="A481" i="2"/>
  <c r="K481" i="2"/>
  <c r="N481" i="2" s="1"/>
  <c r="C480" i="2"/>
  <c r="D480" i="2"/>
  <c r="E480" i="2"/>
  <c r="F480" i="2"/>
  <c r="G480" i="2"/>
  <c r="H480" i="2"/>
  <c r="A480" i="2"/>
  <c r="K480" i="2"/>
  <c r="N480" i="2" s="1"/>
  <c r="C479" i="2"/>
  <c r="D479" i="2"/>
  <c r="E479" i="2"/>
  <c r="F479" i="2"/>
  <c r="G479" i="2"/>
  <c r="H479" i="2"/>
  <c r="A479" i="2"/>
  <c r="K479" i="2"/>
  <c r="N479" i="2" s="1"/>
  <c r="C475" i="2" l="1"/>
  <c r="D475" i="2"/>
  <c r="E475" i="2"/>
  <c r="F475" i="2"/>
  <c r="G475" i="2"/>
  <c r="H475" i="2"/>
  <c r="C476" i="2"/>
  <c r="D476" i="2"/>
  <c r="E476" i="2"/>
  <c r="F476" i="2"/>
  <c r="G476" i="2"/>
  <c r="H476" i="2"/>
  <c r="C477" i="2"/>
  <c r="D477" i="2"/>
  <c r="E477" i="2"/>
  <c r="F477" i="2"/>
  <c r="G477" i="2"/>
  <c r="H477" i="2"/>
  <c r="C478" i="2"/>
  <c r="D478" i="2"/>
  <c r="E478" i="2"/>
  <c r="F478" i="2"/>
  <c r="G478" i="2"/>
  <c r="H478" i="2"/>
  <c r="A478" i="2"/>
  <c r="K478" i="2"/>
  <c r="N478" i="2" s="1"/>
  <c r="A477" i="2"/>
  <c r="K477" i="2"/>
  <c r="N477" i="2" s="1"/>
  <c r="A476" i="2"/>
  <c r="K476" i="2"/>
  <c r="N476" i="2" s="1"/>
  <c r="A475" i="2"/>
  <c r="K475" i="2"/>
  <c r="N475" i="2" s="1"/>
  <c r="C458" i="2" l="1"/>
  <c r="D458" i="2"/>
  <c r="E458" i="2"/>
  <c r="F458" i="2"/>
  <c r="G458" i="2"/>
  <c r="H458" i="2"/>
  <c r="C459" i="2"/>
  <c r="D459" i="2"/>
  <c r="E459" i="2"/>
  <c r="F459" i="2"/>
  <c r="G459" i="2"/>
  <c r="H459" i="2"/>
  <c r="C460" i="2"/>
  <c r="D460" i="2"/>
  <c r="E460" i="2"/>
  <c r="F460" i="2"/>
  <c r="G460" i="2"/>
  <c r="H460" i="2"/>
  <c r="C461" i="2"/>
  <c r="D461" i="2"/>
  <c r="E461" i="2"/>
  <c r="F461" i="2"/>
  <c r="G461" i="2"/>
  <c r="H461" i="2"/>
  <c r="C462" i="2"/>
  <c r="D462" i="2"/>
  <c r="E462" i="2"/>
  <c r="F462" i="2"/>
  <c r="G462" i="2"/>
  <c r="H462" i="2"/>
  <c r="C463" i="2"/>
  <c r="D463" i="2"/>
  <c r="E463" i="2"/>
  <c r="F463" i="2"/>
  <c r="G463" i="2"/>
  <c r="H463" i="2"/>
  <c r="C464" i="2"/>
  <c r="D464" i="2"/>
  <c r="E464" i="2"/>
  <c r="F464" i="2"/>
  <c r="G464" i="2"/>
  <c r="H464" i="2"/>
  <c r="C465" i="2"/>
  <c r="D465" i="2"/>
  <c r="E465" i="2"/>
  <c r="F465" i="2"/>
  <c r="G465" i="2"/>
  <c r="H465" i="2"/>
  <c r="C466" i="2"/>
  <c r="D466" i="2"/>
  <c r="E466" i="2"/>
  <c r="F466" i="2"/>
  <c r="G466" i="2"/>
  <c r="H466" i="2"/>
  <c r="C467" i="2"/>
  <c r="D467" i="2"/>
  <c r="E467" i="2"/>
  <c r="F467" i="2"/>
  <c r="G467" i="2"/>
  <c r="H467" i="2"/>
  <c r="C468" i="2"/>
  <c r="D468" i="2"/>
  <c r="E468" i="2"/>
  <c r="F468" i="2"/>
  <c r="G468" i="2"/>
  <c r="H468" i="2"/>
  <c r="C469" i="2"/>
  <c r="D469" i="2"/>
  <c r="E469" i="2"/>
  <c r="F469" i="2"/>
  <c r="G469" i="2"/>
  <c r="H469" i="2"/>
  <c r="C470" i="2"/>
  <c r="D470" i="2"/>
  <c r="E470" i="2"/>
  <c r="F470" i="2"/>
  <c r="G470" i="2"/>
  <c r="H470" i="2"/>
  <c r="C471" i="2"/>
  <c r="D471" i="2"/>
  <c r="E471" i="2"/>
  <c r="F471" i="2"/>
  <c r="G471" i="2"/>
  <c r="H471" i="2"/>
  <c r="C472" i="2"/>
  <c r="D472" i="2"/>
  <c r="E472" i="2"/>
  <c r="F472" i="2"/>
  <c r="G472" i="2"/>
  <c r="H472" i="2"/>
  <c r="C473" i="2"/>
  <c r="D473" i="2"/>
  <c r="E473" i="2"/>
  <c r="F473" i="2"/>
  <c r="G473" i="2"/>
  <c r="H473" i="2"/>
  <c r="C474" i="2"/>
  <c r="D474" i="2"/>
  <c r="E474" i="2"/>
  <c r="F474" i="2"/>
  <c r="G474" i="2"/>
  <c r="H474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K459" i="2"/>
  <c r="N459" i="2" s="1"/>
  <c r="K460" i="2"/>
  <c r="N460" i="2" s="1"/>
  <c r="K461" i="2"/>
  <c r="N461" i="2" s="1"/>
  <c r="K462" i="2"/>
  <c r="N462" i="2" s="1"/>
  <c r="K463" i="2"/>
  <c r="N463" i="2" s="1"/>
  <c r="K464" i="2"/>
  <c r="N464" i="2" s="1"/>
  <c r="K465" i="2"/>
  <c r="N465" i="2" s="1"/>
  <c r="K466" i="2"/>
  <c r="N466" i="2" s="1"/>
  <c r="K467" i="2"/>
  <c r="N467" i="2" s="1"/>
  <c r="K468" i="2"/>
  <c r="N468" i="2" s="1"/>
  <c r="K469" i="2"/>
  <c r="N469" i="2" s="1"/>
  <c r="K470" i="2"/>
  <c r="N470" i="2" s="1"/>
  <c r="K471" i="2"/>
  <c r="N471" i="2" s="1"/>
  <c r="K472" i="2"/>
  <c r="N472" i="2" s="1"/>
  <c r="K473" i="2"/>
  <c r="N473" i="2" s="1"/>
  <c r="K474" i="2"/>
  <c r="N474" i="2" s="1"/>
  <c r="A458" i="2"/>
  <c r="K458" i="2"/>
  <c r="N458" i="2" s="1"/>
  <c r="C457" i="2"/>
  <c r="D457" i="2"/>
  <c r="E457" i="2"/>
  <c r="F457" i="2"/>
  <c r="G457" i="2"/>
  <c r="H457" i="2"/>
  <c r="A457" i="2"/>
  <c r="K457" i="2"/>
  <c r="N457" i="2" s="1"/>
  <c r="C456" i="2"/>
  <c r="D456" i="2"/>
  <c r="E456" i="2"/>
  <c r="F456" i="2"/>
  <c r="G456" i="2"/>
  <c r="H456" i="2"/>
  <c r="A456" i="2"/>
  <c r="K456" i="2"/>
  <c r="N456" i="2" s="1"/>
  <c r="K453" i="2"/>
  <c r="N453" i="2" s="1"/>
  <c r="K450" i="2"/>
  <c r="N450" i="2" s="1"/>
  <c r="C451" i="2"/>
  <c r="D451" i="2"/>
  <c r="E451" i="2"/>
  <c r="F451" i="2"/>
  <c r="G451" i="2"/>
  <c r="H451" i="2"/>
  <c r="C452" i="2"/>
  <c r="D452" i="2"/>
  <c r="E452" i="2"/>
  <c r="F452" i="2"/>
  <c r="G452" i="2"/>
  <c r="H452" i="2"/>
  <c r="C453" i="2"/>
  <c r="D453" i="2"/>
  <c r="E453" i="2"/>
  <c r="F453" i="2"/>
  <c r="G453" i="2"/>
  <c r="H453" i="2"/>
  <c r="C454" i="2"/>
  <c r="D454" i="2"/>
  <c r="E454" i="2"/>
  <c r="F454" i="2"/>
  <c r="G454" i="2"/>
  <c r="H454" i="2"/>
  <c r="C455" i="2"/>
  <c r="D455" i="2"/>
  <c r="E455" i="2"/>
  <c r="F455" i="2"/>
  <c r="G455" i="2"/>
  <c r="H455" i="2"/>
  <c r="K455" i="2"/>
  <c r="N455" i="2" s="1"/>
  <c r="C450" i="2"/>
  <c r="D450" i="2"/>
  <c r="E450" i="2"/>
  <c r="F450" i="2"/>
  <c r="G450" i="2"/>
  <c r="H450" i="2"/>
  <c r="A450" i="2"/>
  <c r="A451" i="2"/>
  <c r="A452" i="2"/>
  <c r="A453" i="2"/>
  <c r="A454" i="2"/>
  <c r="A455" i="2"/>
  <c r="K451" i="2"/>
  <c r="N451" i="2" s="1"/>
  <c r="K452" i="2"/>
  <c r="N452" i="2" s="1"/>
  <c r="K454" i="2"/>
  <c r="N454" i="2" s="1"/>
  <c r="C444" i="2"/>
  <c r="D444" i="2"/>
  <c r="E444" i="2"/>
  <c r="F444" i="2"/>
  <c r="G444" i="2"/>
  <c r="H444" i="2"/>
  <c r="C445" i="2"/>
  <c r="D445" i="2"/>
  <c r="E445" i="2"/>
  <c r="F445" i="2"/>
  <c r="G445" i="2"/>
  <c r="H445" i="2"/>
  <c r="C446" i="2"/>
  <c r="D446" i="2"/>
  <c r="E446" i="2"/>
  <c r="F446" i="2"/>
  <c r="G446" i="2"/>
  <c r="H446" i="2"/>
  <c r="C447" i="2"/>
  <c r="D447" i="2"/>
  <c r="E447" i="2"/>
  <c r="F447" i="2"/>
  <c r="G447" i="2"/>
  <c r="H447" i="2"/>
  <c r="C448" i="2"/>
  <c r="D448" i="2"/>
  <c r="E448" i="2"/>
  <c r="F448" i="2"/>
  <c r="G448" i="2"/>
  <c r="H448" i="2"/>
  <c r="C449" i="2"/>
  <c r="D449" i="2"/>
  <c r="E449" i="2"/>
  <c r="F449" i="2"/>
  <c r="G449" i="2"/>
  <c r="H449" i="2"/>
  <c r="A444" i="2"/>
  <c r="A445" i="2"/>
  <c r="A446" i="2"/>
  <c r="A447" i="2"/>
  <c r="A448" i="2"/>
  <c r="A449" i="2"/>
  <c r="K444" i="2"/>
  <c r="N444" i="2" s="1"/>
  <c r="K445" i="2"/>
  <c r="N445" i="2" s="1"/>
  <c r="K446" i="2"/>
  <c r="N446" i="2" s="1"/>
  <c r="K447" i="2"/>
  <c r="N447" i="2" s="1"/>
  <c r="K448" i="2"/>
  <c r="N448" i="2" s="1"/>
  <c r="K449" i="2"/>
  <c r="N449" i="2" s="1"/>
  <c r="C442" i="2"/>
  <c r="D442" i="2"/>
  <c r="E442" i="2"/>
  <c r="F442" i="2"/>
  <c r="G442" i="2"/>
  <c r="H442" i="2"/>
  <c r="C443" i="2"/>
  <c r="D443" i="2"/>
  <c r="E443" i="2"/>
  <c r="F443" i="2"/>
  <c r="G443" i="2"/>
  <c r="H443" i="2"/>
  <c r="A442" i="2"/>
  <c r="A443" i="2"/>
  <c r="K442" i="2"/>
  <c r="N442" i="2" s="1"/>
  <c r="K443" i="2"/>
  <c r="N443" i="2" s="1"/>
  <c r="C418" i="2" l="1"/>
  <c r="D418" i="2"/>
  <c r="E418" i="2"/>
  <c r="F418" i="2"/>
  <c r="G418" i="2"/>
  <c r="H418" i="2"/>
  <c r="C419" i="2"/>
  <c r="D419" i="2"/>
  <c r="E419" i="2"/>
  <c r="F419" i="2"/>
  <c r="G419" i="2"/>
  <c r="H419" i="2"/>
  <c r="C420" i="2"/>
  <c r="D420" i="2"/>
  <c r="E420" i="2"/>
  <c r="F420" i="2"/>
  <c r="G420" i="2"/>
  <c r="H420" i="2"/>
  <c r="C421" i="2"/>
  <c r="D421" i="2"/>
  <c r="E421" i="2"/>
  <c r="F421" i="2"/>
  <c r="G421" i="2"/>
  <c r="H421" i="2"/>
  <c r="C422" i="2"/>
  <c r="D422" i="2"/>
  <c r="E422" i="2"/>
  <c r="F422" i="2"/>
  <c r="G422" i="2"/>
  <c r="H422" i="2"/>
  <c r="C423" i="2"/>
  <c r="D423" i="2"/>
  <c r="E423" i="2"/>
  <c r="F423" i="2"/>
  <c r="G423" i="2"/>
  <c r="H423" i="2"/>
  <c r="C424" i="2"/>
  <c r="D424" i="2"/>
  <c r="E424" i="2"/>
  <c r="F424" i="2"/>
  <c r="G424" i="2"/>
  <c r="H424" i="2"/>
  <c r="C425" i="2"/>
  <c r="D425" i="2"/>
  <c r="E425" i="2"/>
  <c r="F425" i="2"/>
  <c r="G425" i="2"/>
  <c r="H425" i="2"/>
  <c r="C426" i="2"/>
  <c r="D426" i="2"/>
  <c r="E426" i="2"/>
  <c r="F426" i="2"/>
  <c r="G426" i="2"/>
  <c r="H426" i="2"/>
  <c r="C427" i="2"/>
  <c r="D427" i="2"/>
  <c r="E427" i="2"/>
  <c r="F427" i="2"/>
  <c r="G427" i="2"/>
  <c r="H427" i="2"/>
  <c r="C428" i="2"/>
  <c r="D428" i="2"/>
  <c r="E428" i="2"/>
  <c r="F428" i="2"/>
  <c r="G428" i="2"/>
  <c r="H428" i="2"/>
  <c r="C429" i="2"/>
  <c r="D429" i="2"/>
  <c r="E429" i="2"/>
  <c r="F429" i="2"/>
  <c r="G429" i="2"/>
  <c r="H429" i="2"/>
  <c r="C430" i="2"/>
  <c r="D430" i="2"/>
  <c r="E430" i="2"/>
  <c r="F430" i="2"/>
  <c r="G430" i="2"/>
  <c r="H430" i="2"/>
  <c r="C431" i="2"/>
  <c r="D431" i="2"/>
  <c r="E431" i="2"/>
  <c r="F431" i="2"/>
  <c r="G431" i="2"/>
  <c r="H431" i="2"/>
  <c r="C432" i="2"/>
  <c r="D432" i="2"/>
  <c r="E432" i="2"/>
  <c r="F432" i="2"/>
  <c r="G432" i="2"/>
  <c r="H432" i="2"/>
  <c r="C433" i="2"/>
  <c r="D433" i="2"/>
  <c r="E433" i="2"/>
  <c r="F433" i="2"/>
  <c r="G433" i="2"/>
  <c r="H433" i="2"/>
  <c r="C434" i="2"/>
  <c r="D434" i="2"/>
  <c r="E434" i="2"/>
  <c r="F434" i="2"/>
  <c r="G434" i="2"/>
  <c r="H434" i="2"/>
  <c r="C435" i="2"/>
  <c r="D435" i="2"/>
  <c r="E435" i="2"/>
  <c r="F435" i="2"/>
  <c r="G435" i="2"/>
  <c r="H435" i="2"/>
  <c r="C436" i="2"/>
  <c r="D436" i="2"/>
  <c r="E436" i="2"/>
  <c r="F436" i="2"/>
  <c r="G436" i="2"/>
  <c r="H436" i="2"/>
  <c r="C437" i="2"/>
  <c r="D437" i="2"/>
  <c r="E437" i="2"/>
  <c r="F437" i="2"/>
  <c r="G437" i="2"/>
  <c r="H437" i="2"/>
  <c r="C438" i="2"/>
  <c r="D438" i="2"/>
  <c r="E438" i="2"/>
  <c r="F438" i="2"/>
  <c r="G438" i="2"/>
  <c r="H438" i="2"/>
  <c r="C439" i="2"/>
  <c r="D439" i="2"/>
  <c r="E439" i="2"/>
  <c r="F439" i="2"/>
  <c r="G439" i="2"/>
  <c r="H439" i="2"/>
  <c r="C440" i="2"/>
  <c r="D440" i="2"/>
  <c r="E440" i="2"/>
  <c r="F440" i="2"/>
  <c r="G440" i="2"/>
  <c r="H440" i="2"/>
  <c r="C441" i="2"/>
  <c r="D441" i="2"/>
  <c r="E441" i="2"/>
  <c r="F441" i="2"/>
  <c r="G441" i="2"/>
  <c r="H441" i="2"/>
  <c r="C417" i="2"/>
  <c r="D417" i="2"/>
  <c r="E417" i="2"/>
  <c r="F417" i="2"/>
  <c r="G417" i="2"/>
  <c r="H417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K417" i="2"/>
  <c r="N417" i="2" s="1"/>
  <c r="K418" i="2"/>
  <c r="N418" i="2" s="1"/>
  <c r="K419" i="2"/>
  <c r="N419" i="2" s="1"/>
  <c r="K420" i="2"/>
  <c r="N420" i="2" s="1"/>
  <c r="K421" i="2"/>
  <c r="N421" i="2" s="1"/>
  <c r="K422" i="2"/>
  <c r="N422" i="2" s="1"/>
  <c r="K423" i="2"/>
  <c r="N423" i="2" s="1"/>
  <c r="K424" i="2"/>
  <c r="N424" i="2" s="1"/>
  <c r="K425" i="2"/>
  <c r="N425" i="2" s="1"/>
  <c r="K426" i="2"/>
  <c r="N426" i="2" s="1"/>
  <c r="K427" i="2"/>
  <c r="N427" i="2" s="1"/>
  <c r="K428" i="2"/>
  <c r="N428" i="2" s="1"/>
  <c r="K429" i="2"/>
  <c r="N429" i="2" s="1"/>
  <c r="K430" i="2"/>
  <c r="N430" i="2" s="1"/>
  <c r="K431" i="2"/>
  <c r="N431" i="2" s="1"/>
  <c r="K432" i="2"/>
  <c r="N432" i="2" s="1"/>
  <c r="K433" i="2"/>
  <c r="N433" i="2" s="1"/>
  <c r="K434" i="2"/>
  <c r="N434" i="2" s="1"/>
  <c r="K435" i="2"/>
  <c r="N435" i="2" s="1"/>
  <c r="K436" i="2"/>
  <c r="N436" i="2" s="1"/>
  <c r="K437" i="2"/>
  <c r="N437" i="2" s="1"/>
  <c r="K438" i="2"/>
  <c r="N438" i="2" s="1"/>
  <c r="K439" i="2"/>
  <c r="N439" i="2" s="1"/>
  <c r="K440" i="2"/>
  <c r="N440" i="2" s="1"/>
  <c r="K441" i="2"/>
  <c r="N441" i="2" s="1"/>
  <c r="C414" i="2"/>
  <c r="D414" i="2"/>
  <c r="E414" i="2"/>
  <c r="F414" i="2"/>
  <c r="G414" i="2"/>
  <c r="H414" i="2"/>
  <c r="C415" i="2"/>
  <c r="D415" i="2"/>
  <c r="E415" i="2"/>
  <c r="F415" i="2"/>
  <c r="G415" i="2"/>
  <c r="H415" i="2"/>
  <c r="C416" i="2"/>
  <c r="D416" i="2"/>
  <c r="E416" i="2"/>
  <c r="F416" i="2"/>
  <c r="G416" i="2"/>
  <c r="H416" i="2"/>
  <c r="C413" i="2"/>
  <c r="D413" i="2"/>
  <c r="E413" i="2"/>
  <c r="F413" i="2"/>
  <c r="G413" i="2"/>
  <c r="H413" i="2"/>
  <c r="A413" i="2"/>
  <c r="A414" i="2"/>
  <c r="A415" i="2"/>
  <c r="A416" i="2"/>
  <c r="K413" i="2"/>
  <c r="N413" i="2" s="1"/>
  <c r="K414" i="2"/>
  <c r="N414" i="2" s="1"/>
  <c r="K415" i="2"/>
  <c r="N415" i="2" s="1"/>
  <c r="K416" i="2"/>
  <c r="N416" i="2" s="1"/>
  <c r="C408" i="2" l="1"/>
  <c r="D408" i="2"/>
  <c r="E408" i="2"/>
  <c r="F408" i="2"/>
  <c r="G408" i="2"/>
  <c r="H408" i="2"/>
  <c r="C409" i="2"/>
  <c r="D409" i="2"/>
  <c r="E409" i="2"/>
  <c r="F409" i="2"/>
  <c r="G409" i="2"/>
  <c r="H409" i="2"/>
  <c r="C410" i="2"/>
  <c r="D410" i="2"/>
  <c r="E410" i="2"/>
  <c r="F410" i="2"/>
  <c r="G410" i="2"/>
  <c r="H410" i="2"/>
  <c r="C411" i="2"/>
  <c r="D411" i="2"/>
  <c r="E411" i="2"/>
  <c r="F411" i="2"/>
  <c r="G411" i="2"/>
  <c r="H411" i="2"/>
  <c r="C412" i="2"/>
  <c r="D412" i="2"/>
  <c r="E412" i="2"/>
  <c r="F412" i="2"/>
  <c r="G412" i="2"/>
  <c r="H412" i="2"/>
  <c r="C407" i="2"/>
  <c r="D407" i="2"/>
  <c r="E407" i="2"/>
  <c r="F407" i="2"/>
  <c r="G407" i="2"/>
  <c r="H407" i="2"/>
  <c r="A407" i="2"/>
  <c r="A408" i="2"/>
  <c r="A409" i="2"/>
  <c r="A410" i="2"/>
  <c r="A411" i="2"/>
  <c r="A412" i="2"/>
  <c r="K407" i="2"/>
  <c r="N407" i="2" s="1"/>
  <c r="K408" i="2"/>
  <c r="N408" i="2" s="1"/>
  <c r="K409" i="2"/>
  <c r="N409" i="2" s="1"/>
  <c r="K410" i="2"/>
  <c r="N410" i="2" s="1"/>
  <c r="K411" i="2"/>
  <c r="N411" i="2" s="1"/>
  <c r="K412" i="2"/>
  <c r="N412" i="2" s="1"/>
  <c r="C392" i="2" l="1"/>
  <c r="D392" i="2"/>
  <c r="E392" i="2"/>
  <c r="F392" i="2"/>
  <c r="G392" i="2"/>
  <c r="H392" i="2"/>
  <c r="C393" i="2"/>
  <c r="D393" i="2"/>
  <c r="E393" i="2"/>
  <c r="F393" i="2"/>
  <c r="G393" i="2"/>
  <c r="H393" i="2"/>
  <c r="C394" i="2"/>
  <c r="D394" i="2"/>
  <c r="E394" i="2"/>
  <c r="F394" i="2"/>
  <c r="G394" i="2"/>
  <c r="H394" i="2"/>
  <c r="C395" i="2"/>
  <c r="D395" i="2"/>
  <c r="E395" i="2"/>
  <c r="F395" i="2"/>
  <c r="G395" i="2"/>
  <c r="H395" i="2"/>
  <c r="C396" i="2"/>
  <c r="D396" i="2"/>
  <c r="E396" i="2"/>
  <c r="F396" i="2"/>
  <c r="G396" i="2"/>
  <c r="H396" i="2"/>
  <c r="C397" i="2"/>
  <c r="D397" i="2"/>
  <c r="E397" i="2"/>
  <c r="F397" i="2"/>
  <c r="G397" i="2"/>
  <c r="H397" i="2"/>
  <c r="C398" i="2"/>
  <c r="D398" i="2"/>
  <c r="E398" i="2"/>
  <c r="F398" i="2"/>
  <c r="G398" i="2"/>
  <c r="H398" i="2"/>
  <c r="C399" i="2"/>
  <c r="D399" i="2"/>
  <c r="E399" i="2"/>
  <c r="F399" i="2"/>
  <c r="G399" i="2"/>
  <c r="H399" i="2"/>
  <c r="C400" i="2"/>
  <c r="D400" i="2"/>
  <c r="E400" i="2"/>
  <c r="F400" i="2"/>
  <c r="G400" i="2"/>
  <c r="H400" i="2"/>
  <c r="C401" i="2"/>
  <c r="D401" i="2"/>
  <c r="E401" i="2"/>
  <c r="F401" i="2"/>
  <c r="G401" i="2"/>
  <c r="H401" i="2"/>
  <c r="C402" i="2"/>
  <c r="D402" i="2"/>
  <c r="E402" i="2"/>
  <c r="F402" i="2"/>
  <c r="G402" i="2"/>
  <c r="H402" i="2"/>
  <c r="C403" i="2"/>
  <c r="D403" i="2"/>
  <c r="E403" i="2"/>
  <c r="F403" i="2"/>
  <c r="G403" i="2"/>
  <c r="H403" i="2"/>
  <c r="C404" i="2"/>
  <c r="D404" i="2"/>
  <c r="E404" i="2"/>
  <c r="F404" i="2"/>
  <c r="G404" i="2"/>
  <c r="H404" i="2"/>
  <c r="C405" i="2"/>
  <c r="D405" i="2"/>
  <c r="E405" i="2"/>
  <c r="F405" i="2"/>
  <c r="G405" i="2"/>
  <c r="H405" i="2"/>
  <c r="C406" i="2"/>
  <c r="D406" i="2"/>
  <c r="E406" i="2"/>
  <c r="F406" i="2"/>
  <c r="G406" i="2"/>
  <c r="H406" i="2"/>
  <c r="C391" i="2"/>
  <c r="D391" i="2"/>
  <c r="E391" i="2"/>
  <c r="F391" i="2"/>
  <c r="G391" i="2"/>
  <c r="H391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K391" i="2"/>
  <c r="N391" i="2" s="1"/>
  <c r="K392" i="2"/>
  <c r="N392" i="2" s="1"/>
  <c r="K393" i="2"/>
  <c r="N393" i="2" s="1"/>
  <c r="K394" i="2"/>
  <c r="N394" i="2" s="1"/>
  <c r="K395" i="2"/>
  <c r="N395" i="2" s="1"/>
  <c r="K396" i="2"/>
  <c r="N396" i="2" s="1"/>
  <c r="K397" i="2"/>
  <c r="N397" i="2" s="1"/>
  <c r="K398" i="2"/>
  <c r="N398" i="2" s="1"/>
  <c r="K399" i="2"/>
  <c r="N399" i="2" s="1"/>
  <c r="K400" i="2"/>
  <c r="N400" i="2" s="1"/>
  <c r="K401" i="2"/>
  <c r="N401" i="2" s="1"/>
  <c r="K402" i="2"/>
  <c r="N402" i="2" s="1"/>
  <c r="K403" i="2"/>
  <c r="N403" i="2" s="1"/>
  <c r="K404" i="2"/>
  <c r="N404" i="2" s="1"/>
  <c r="K405" i="2"/>
  <c r="N405" i="2" s="1"/>
  <c r="K406" i="2"/>
  <c r="N406" i="2" s="1"/>
  <c r="C382" i="2" l="1"/>
  <c r="D382" i="2"/>
  <c r="E382" i="2"/>
  <c r="F382" i="2"/>
  <c r="G382" i="2"/>
  <c r="H382" i="2"/>
  <c r="C383" i="2"/>
  <c r="D383" i="2"/>
  <c r="E383" i="2"/>
  <c r="F383" i="2"/>
  <c r="G383" i="2"/>
  <c r="H383" i="2"/>
  <c r="C384" i="2"/>
  <c r="D384" i="2"/>
  <c r="E384" i="2"/>
  <c r="F384" i="2"/>
  <c r="G384" i="2"/>
  <c r="H384" i="2"/>
  <c r="C385" i="2"/>
  <c r="D385" i="2"/>
  <c r="E385" i="2"/>
  <c r="F385" i="2"/>
  <c r="G385" i="2"/>
  <c r="H385" i="2"/>
  <c r="C386" i="2"/>
  <c r="D386" i="2"/>
  <c r="E386" i="2"/>
  <c r="F386" i="2"/>
  <c r="G386" i="2"/>
  <c r="H386" i="2"/>
  <c r="C387" i="2"/>
  <c r="D387" i="2"/>
  <c r="E387" i="2"/>
  <c r="F387" i="2"/>
  <c r="G387" i="2"/>
  <c r="H387" i="2"/>
  <c r="C388" i="2"/>
  <c r="D388" i="2"/>
  <c r="E388" i="2"/>
  <c r="F388" i="2"/>
  <c r="G388" i="2"/>
  <c r="H388" i="2"/>
  <c r="C389" i="2"/>
  <c r="D389" i="2"/>
  <c r="E389" i="2"/>
  <c r="F389" i="2"/>
  <c r="G389" i="2"/>
  <c r="H389" i="2"/>
  <c r="C390" i="2"/>
  <c r="D390" i="2"/>
  <c r="E390" i="2"/>
  <c r="F390" i="2"/>
  <c r="G390" i="2"/>
  <c r="H390" i="2"/>
  <c r="C381" i="2"/>
  <c r="D381" i="2"/>
  <c r="E381" i="2"/>
  <c r="F381" i="2"/>
  <c r="G381" i="2"/>
  <c r="H381" i="2"/>
  <c r="A381" i="2"/>
  <c r="A382" i="2"/>
  <c r="A383" i="2"/>
  <c r="A384" i="2"/>
  <c r="A385" i="2"/>
  <c r="A386" i="2"/>
  <c r="A387" i="2"/>
  <c r="A388" i="2"/>
  <c r="A389" i="2"/>
  <c r="A390" i="2"/>
  <c r="K381" i="2"/>
  <c r="N381" i="2" s="1"/>
  <c r="K382" i="2"/>
  <c r="N382" i="2" s="1"/>
  <c r="K383" i="2"/>
  <c r="N383" i="2" s="1"/>
  <c r="K384" i="2"/>
  <c r="N384" i="2" s="1"/>
  <c r="K385" i="2"/>
  <c r="N385" i="2" s="1"/>
  <c r="K386" i="2"/>
  <c r="N386" i="2" s="1"/>
  <c r="K387" i="2"/>
  <c r="N387" i="2" s="1"/>
  <c r="K388" i="2"/>
  <c r="N388" i="2" s="1"/>
  <c r="K389" i="2"/>
  <c r="N389" i="2" s="1"/>
  <c r="K390" i="2"/>
  <c r="N390" i="2" s="1"/>
  <c r="C343" i="2"/>
  <c r="D343" i="2"/>
  <c r="E343" i="2"/>
  <c r="F343" i="2"/>
  <c r="G343" i="2"/>
  <c r="H343" i="2"/>
  <c r="C344" i="2"/>
  <c r="D344" i="2"/>
  <c r="E344" i="2"/>
  <c r="F344" i="2"/>
  <c r="G344" i="2"/>
  <c r="H344" i="2"/>
  <c r="C345" i="2"/>
  <c r="D345" i="2"/>
  <c r="E345" i="2"/>
  <c r="F345" i="2"/>
  <c r="G345" i="2"/>
  <c r="H345" i="2"/>
  <c r="C346" i="2"/>
  <c r="D346" i="2"/>
  <c r="E346" i="2"/>
  <c r="F346" i="2"/>
  <c r="G346" i="2"/>
  <c r="H346" i="2"/>
  <c r="C347" i="2"/>
  <c r="D347" i="2"/>
  <c r="E347" i="2"/>
  <c r="F347" i="2"/>
  <c r="G347" i="2"/>
  <c r="H347" i="2"/>
  <c r="C348" i="2"/>
  <c r="D348" i="2"/>
  <c r="E348" i="2"/>
  <c r="F348" i="2"/>
  <c r="G348" i="2"/>
  <c r="H348" i="2"/>
  <c r="C349" i="2"/>
  <c r="D349" i="2"/>
  <c r="E349" i="2"/>
  <c r="F349" i="2"/>
  <c r="G349" i="2"/>
  <c r="H349" i="2"/>
  <c r="C350" i="2"/>
  <c r="D350" i="2"/>
  <c r="E350" i="2"/>
  <c r="F350" i="2"/>
  <c r="G350" i="2"/>
  <c r="H350" i="2"/>
  <c r="C351" i="2"/>
  <c r="D351" i="2"/>
  <c r="E351" i="2"/>
  <c r="F351" i="2"/>
  <c r="G351" i="2"/>
  <c r="H351" i="2"/>
  <c r="C352" i="2"/>
  <c r="D352" i="2"/>
  <c r="E352" i="2"/>
  <c r="F352" i="2"/>
  <c r="G352" i="2"/>
  <c r="H352" i="2"/>
  <c r="C353" i="2"/>
  <c r="D353" i="2"/>
  <c r="E353" i="2"/>
  <c r="F353" i="2"/>
  <c r="G353" i="2"/>
  <c r="H353" i="2"/>
  <c r="C354" i="2"/>
  <c r="D354" i="2"/>
  <c r="E354" i="2"/>
  <c r="F354" i="2"/>
  <c r="G354" i="2"/>
  <c r="H354" i="2"/>
  <c r="C355" i="2"/>
  <c r="D355" i="2"/>
  <c r="E355" i="2"/>
  <c r="F355" i="2"/>
  <c r="G355" i="2"/>
  <c r="H355" i="2"/>
  <c r="C356" i="2"/>
  <c r="D356" i="2"/>
  <c r="E356" i="2"/>
  <c r="F356" i="2"/>
  <c r="G356" i="2"/>
  <c r="H356" i="2"/>
  <c r="C357" i="2"/>
  <c r="D357" i="2"/>
  <c r="E357" i="2"/>
  <c r="F357" i="2"/>
  <c r="G357" i="2"/>
  <c r="H357" i="2"/>
  <c r="C358" i="2"/>
  <c r="D358" i="2"/>
  <c r="E358" i="2"/>
  <c r="F358" i="2"/>
  <c r="G358" i="2"/>
  <c r="H358" i="2"/>
  <c r="C359" i="2"/>
  <c r="D359" i="2"/>
  <c r="E359" i="2"/>
  <c r="F359" i="2"/>
  <c r="G359" i="2"/>
  <c r="H359" i="2"/>
  <c r="C360" i="2"/>
  <c r="D360" i="2"/>
  <c r="E360" i="2"/>
  <c r="F360" i="2"/>
  <c r="G360" i="2"/>
  <c r="H360" i="2"/>
  <c r="C361" i="2"/>
  <c r="D361" i="2"/>
  <c r="E361" i="2"/>
  <c r="F361" i="2"/>
  <c r="G361" i="2"/>
  <c r="H361" i="2"/>
  <c r="C362" i="2"/>
  <c r="D362" i="2"/>
  <c r="E362" i="2"/>
  <c r="F362" i="2"/>
  <c r="G362" i="2"/>
  <c r="H362" i="2"/>
  <c r="C363" i="2"/>
  <c r="D363" i="2"/>
  <c r="E363" i="2"/>
  <c r="F363" i="2"/>
  <c r="G363" i="2"/>
  <c r="H363" i="2"/>
  <c r="C364" i="2"/>
  <c r="D364" i="2"/>
  <c r="E364" i="2"/>
  <c r="F364" i="2"/>
  <c r="G364" i="2"/>
  <c r="H364" i="2"/>
  <c r="C365" i="2"/>
  <c r="D365" i="2"/>
  <c r="E365" i="2"/>
  <c r="F365" i="2"/>
  <c r="G365" i="2"/>
  <c r="H365" i="2"/>
  <c r="C366" i="2"/>
  <c r="D366" i="2"/>
  <c r="E366" i="2"/>
  <c r="F366" i="2"/>
  <c r="G366" i="2"/>
  <c r="H366" i="2"/>
  <c r="C367" i="2"/>
  <c r="D367" i="2"/>
  <c r="E367" i="2"/>
  <c r="F367" i="2"/>
  <c r="G367" i="2"/>
  <c r="H367" i="2"/>
  <c r="C368" i="2"/>
  <c r="D368" i="2"/>
  <c r="E368" i="2"/>
  <c r="F368" i="2"/>
  <c r="G368" i="2"/>
  <c r="H368" i="2"/>
  <c r="C369" i="2"/>
  <c r="D369" i="2"/>
  <c r="E369" i="2"/>
  <c r="F369" i="2"/>
  <c r="G369" i="2"/>
  <c r="H369" i="2"/>
  <c r="C370" i="2"/>
  <c r="D370" i="2"/>
  <c r="E370" i="2"/>
  <c r="F370" i="2"/>
  <c r="G370" i="2"/>
  <c r="H370" i="2"/>
  <c r="C371" i="2"/>
  <c r="D371" i="2"/>
  <c r="E371" i="2"/>
  <c r="F371" i="2"/>
  <c r="G371" i="2"/>
  <c r="H371" i="2"/>
  <c r="C372" i="2"/>
  <c r="D372" i="2"/>
  <c r="E372" i="2"/>
  <c r="F372" i="2"/>
  <c r="G372" i="2"/>
  <c r="H372" i="2"/>
  <c r="C373" i="2"/>
  <c r="D373" i="2"/>
  <c r="E373" i="2"/>
  <c r="F373" i="2"/>
  <c r="G373" i="2"/>
  <c r="H373" i="2"/>
  <c r="C374" i="2"/>
  <c r="D374" i="2"/>
  <c r="E374" i="2"/>
  <c r="F374" i="2"/>
  <c r="G374" i="2"/>
  <c r="H374" i="2"/>
  <c r="C375" i="2"/>
  <c r="D375" i="2"/>
  <c r="E375" i="2"/>
  <c r="F375" i="2"/>
  <c r="G375" i="2"/>
  <c r="H375" i="2"/>
  <c r="C376" i="2"/>
  <c r="D376" i="2"/>
  <c r="E376" i="2"/>
  <c r="F376" i="2"/>
  <c r="G376" i="2"/>
  <c r="H376" i="2"/>
  <c r="C377" i="2"/>
  <c r="D377" i="2"/>
  <c r="E377" i="2"/>
  <c r="F377" i="2"/>
  <c r="G377" i="2"/>
  <c r="H377" i="2"/>
  <c r="C378" i="2"/>
  <c r="D378" i="2"/>
  <c r="E378" i="2"/>
  <c r="F378" i="2"/>
  <c r="G378" i="2"/>
  <c r="H378" i="2"/>
  <c r="C379" i="2"/>
  <c r="D379" i="2"/>
  <c r="E379" i="2"/>
  <c r="F379" i="2"/>
  <c r="G379" i="2"/>
  <c r="H379" i="2"/>
  <c r="C380" i="2"/>
  <c r="D380" i="2"/>
  <c r="E380" i="2"/>
  <c r="F380" i="2"/>
  <c r="G380" i="2"/>
  <c r="H380" i="2"/>
  <c r="C342" i="2"/>
  <c r="D342" i="2"/>
  <c r="E342" i="2"/>
  <c r="F342" i="2"/>
  <c r="G342" i="2"/>
  <c r="H342" i="2"/>
  <c r="A378" i="2"/>
  <c r="A379" i="2"/>
  <c r="A380" i="2"/>
  <c r="K378" i="2"/>
  <c r="N378" i="2" s="1"/>
  <c r="K379" i="2"/>
  <c r="N379" i="2" s="1"/>
  <c r="K380" i="2"/>
  <c r="N380" i="2" s="1"/>
  <c r="A377" i="2"/>
  <c r="K377" i="2"/>
  <c r="N377" i="2" s="1"/>
  <c r="A371" i="2"/>
  <c r="A372" i="2"/>
  <c r="A373" i="2"/>
  <c r="A374" i="2"/>
  <c r="A375" i="2"/>
  <c r="A376" i="2"/>
  <c r="K371" i="2"/>
  <c r="N371" i="2" s="1"/>
  <c r="K372" i="2"/>
  <c r="N372" i="2" s="1"/>
  <c r="K373" i="2"/>
  <c r="N373" i="2" s="1"/>
  <c r="K374" i="2"/>
  <c r="N374" i="2" s="1"/>
  <c r="K375" i="2"/>
  <c r="N375" i="2" s="1"/>
  <c r="K376" i="2"/>
  <c r="N376" i="2" s="1"/>
  <c r="A369" i="2"/>
  <c r="A370" i="2"/>
  <c r="K369" i="2"/>
  <c r="N369" i="2" s="1"/>
  <c r="K370" i="2"/>
  <c r="N370" i="2" s="1"/>
  <c r="A368" i="2"/>
  <c r="K368" i="2"/>
  <c r="N368" i="2" s="1"/>
  <c r="A366" i="2"/>
  <c r="A367" i="2"/>
  <c r="K366" i="2"/>
  <c r="N366" i="2" s="1"/>
  <c r="K367" i="2"/>
  <c r="N367" i="2" s="1"/>
  <c r="A365" i="2"/>
  <c r="K365" i="2"/>
  <c r="N365" i="2" s="1"/>
  <c r="A364" i="2"/>
  <c r="K364" i="2"/>
  <c r="N364" i="2" s="1"/>
  <c r="A363" i="2"/>
  <c r="K363" i="2"/>
  <c r="N363" i="2" s="1"/>
  <c r="A362" i="2"/>
  <c r="K362" i="2"/>
  <c r="N362" i="2" s="1"/>
  <c r="A361" i="2"/>
  <c r="K361" i="2"/>
  <c r="N361" i="2" s="1"/>
  <c r="A360" i="2"/>
  <c r="K360" i="2"/>
  <c r="N360" i="2" s="1"/>
  <c r="A358" i="2"/>
  <c r="A359" i="2"/>
  <c r="K358" i="2"/>
  <c r="N358" i="2" s="1"/>
  <c r="K359" i="2"/>
  <c r="N359" i="2" s="1"/>
  <c r="A357" i="2"/>
  <c r="K357" i="2"/>
  <c r="N357" i="2" s="1"/>
  <c r="A356" i="2"/>
  <c r="K356" i="2"/>
  <c r="N356" i="2" s="1"/>
  <c r="A355" i="2"/>
  <c r="K355" i="2"/>
  <c r="N355" i="2" s="1"/>
  <c r="A353" i="2"/>
  <c r="A354" i="2"/>
  <c r="K353" i="2"/>
  <c r="N353" i="2" s="1"/>
  <c r="K354" i="2"/>
  <c r="N354" i="2" s="1"/>
  <c r="A349" i="2"/>
  <c r="A350" i="2"/>
  <c r="A351" i="2"/>
  <c r="A352" i="2"/>
  <c r="K349" i="2"/>
  <c r="N349" i="2" s="1"/>
  <c r="K350" i="2"/>
  <c r="N350" i="2" s="1"/>
  <c r="K351" i="2"/>
  <c r="N351" i="2" s="1"/>
  <c r="K352" i="2"/>
  <c r="N352" i="2" s="1"/>
  <c r="A348" i="2"/>
  <c r="K348" i="2"/>
  <c r="N348" i="2" s="1"/>
  <c r="A347" i="2"/>
  <c r="K347" i="2"/>
  <c r="N347" i="2" s="1"/>
  <c r="A345" i="2"/>
  <c r="A346" i="2"/>
  <c r="K345" i="2"/>
  <c r="N345" i="2" s="1"/>
  <c r="K346" i="2"/>
  <c r="N346" i="2" s="1"/>
  <c r="A343" i="2"/>
  <c r="A344" i="2"/>
  <c r="K343" i="2"/>
  <c r="N343" i="2" s="1"/>
  <c r="K344" i="2"/>
  <c r="N344" i="2" s="1"/>
  <c r="A342" i="2"/>
  <c r="K342" i="2"/>
  <c r="N342" i="2" s="1"/>
  <c r="C323" i="2" l="1"/>
  <c r="D323" i="2"/>
  <c r="E323" i="2"/>
  <c r="F323" i="2"/>
  <c r="G323" i="2"/>
  <c r="H323" i="2"/>
  <c r="C324" i="2"/>
  <c r="D324" i="2"/>
  <c r="E324" i="2"/>
  <c r="F324" i="2"/>
  <c r="G324" i="2"/>
  <c r="H324" i="2"/>
  <c r="C325" i="2"/>
  <c r="D325" i="2"/>
  <c r="E325" i="2"/>
  <c r="F325" i="2"/>
  <c r="G325" i="2"/>
  <c r="H325" i="2"/>
  <c r="C326" i="2"/>
  <c r="D326" i="2"/>
  <c r="E326" i="2"/>
  <c r="F326" i="2"/>
  <c r="G326" i="2"/>
  <c r="H326" i="2"/>
  <c r="C327" i="2"/>
  <c r="D327" i="2"/>
  <c r="E327" i="2"/>
  <c r="F327" i="2"/>
  <c r="G327" i="2"/>
  <c r="H327" i="2"/>
  <c r="C328" i="2"/>
  <c r="D328" i="2"/>
  <c r="E328" i="2"/>
  <c r="F328" i="2"/>
  <c r="G328" i="2"/>
  <c r="H328" i="2"/>
  <c r="C329" i="2"/>
  <c r="D329" i="2"/>
  <c r="E329" i="2"/>
  <c r="F329" i="2"/>
  <c r="G329" i="2"/>
  <c r="H329" i="2"/>
  <c r="C330" i="2"/>
  <c r="D330" i="2"/>
  <c r="E330" i="2"/>
  <c r="F330" i="2"/>
  <c r="G330" i="2"/>
  <c r="H330" i="2"/>
  <c r="C331" i="2"/>
  <c r="D331" i="2"/>
  <c r="E331" i="2"/>
  <c r="F331" i="2"/>
  <c r="G331" i="2"/>
  <c r="H331" i="2"/>
  <c r="C332" i="2"/>
  <c r="D332" i="2"/>
  <c r="E332" i="2"/>
  <c r="F332" i="2"/>
  <c r="G332" i="2"/>
  <c r="H332" i="2"/>
  <c r="C333" i="2"/>
  <c r="D333" i="2"/>
  <c r="E333" i="2"/>
  <c r="F333" i="2"/>
  <c r="G333" i="2"/>
  <c r="H333" i="2"/>
  <c r="C334" i="2"/>
  <c r="D334" i="2"/>
  <c r="E334" i="2"/>
  <c r="F334" i="2"/>
  <c r="G334" i="2"/>
  <c r="H334" i="2"/>
  <c r="C335" i="2"/>
  <c r="D335" i="2"/>
  <c r="E335" i="2"/>
  <c r="F335" i="2"/>
  <c r="G335" i="2"/>
  <c r="H335" i="2"/>
  <c r="C336" i="2"/>
  <c r="D336" i="2"/>
  <c r="E336" i="2"/>
  <c r="F336" i="2"/>
  <c r="G336" i="2"/>
  <c r="H336" i="2"/>
  <c r="C337" i="2"/>
  <c r="D337" i="2"/>
  <c r="E337" i="2"/>
  <c r="F337" i="2"/>
  <c r="G337" i="2"/>
  <c r="H337" i="2"/>
  <c r="C338" i="2"/>
  <c r="D338" i="2"/>
  <c r="E338" i="2"/>
  <c r="F338" i="2"/>
  <c r="G338" i="2"/>
  <c r="H338" i="2"/>
  <c r="C339" i="2"/>
  <c r="D339" i="2"/>
  <c r="E339" i="2"/>
  <c r="F339" i="2"/>
  <c r="G339" i="2"/>
  <c r="H339" i="2"/>
  <c r="C340" i="2"/>
  <c r="D340" i="2"/>
  <c r="E340" i="2"/>
  <c r="F340" i="2"/>
  <c r="G340" i="2"/>
  <c r="H340" i="2"/>
  <c r="C341" i="2"/>
  <c r="D341" i="2"/>
  <c r="E341" i="2"/>
  <c r="F341" i="2"/>
  <c r="G341" i="2"/>
  <c r="H341" i="2"/>
  <c r="C322" i="2"/>
  <c r="D322" i="2"/>
  <c r="E322" i="2"/>
  <c r="F322" i="2"/>
  <c r="G322" i="2"/>
  <c r="H322" i="2"/>
  <c r="A341" i="2"/>
  <c r="K341" i="2"/>
  <c r="N341" i="2" s="1"/>
  <c r="A340" i="2"/>
  <c r="K340" i="2"/>
  <c r="N340" i="2" s="1"/>
  <c r="A339" i="2"/>
  <c r="K339" i="2"/>
  <c r="N339" i="2" s="1"/>
  <c r="A338" i="2"/>
  <c r="K338" i="2"/>
  <c r="N338" i="2" s="1"/>
  <c r="A337" i="2"/>
  <c r="K337" i="2"/>
  <c r="N337" i="2" s="1"/>
  <c r="A336" i="2"/>
  <c r="K336" i="2"/>
  <c r="N336" i="2" s="1"/>
  <c r="A333" i="2"/>
  <c r="A334" i="2"/>
  <c r="A335" i="2"/>
  <c r="K333" i="2"/>
  <c r="N333" i="2" s="1"/>
  <c r="K334" i="2"/>
  <c r="N334" i="2" s="1"/>
  <c r="K335" i="2"/>
  <c r="N335" i="2" s="1"/>
  <c r="A332" i="2"/>
  <c r="K332" i="2"/>
  <c r="N332" i="2" s="1"/>
  <c r="A331" i="2"/>
  <c r="K331" i="2"/>
  <c r="N331" i="2" s="1"/>
  <c r="A326" i="2"/>
  <c r="A327" i="2"/>
  <c r="A328" i="2"/>
  <c r="A329" i="2"/>
  <c r="A330" i="2"/>
  <c r="K326" i="2"/>
  <c r="N326" i="2" s="1"/>
  <c r="K327" i="2"/>
  <c r="N327" i="2" s="1"/>
  <c r="K328" i="2"/>
  <c r="N328" i="2" s="1"/>
  <c r="K329" i="2"/>
  <c r="N329" i="2" s="1"/>
  <c r="K330" i="2"/>
  <c r="N330" i="2" s="1"/>
  <c r="A323" i="2"/>
  <c r="A324" i="2"/>
  <c r="A325" i="2"/>
  <c r="K323" i="2"/>
  <c r="N323" i="2" s="1"/>
  <c r="K324" i="2"/>
  <c r="N324" i="2" s="1"/>
  <c r="K325" i="2"/>
  <c r="N325" i="2" s="1"/>
  <c r="A322" i="2"/>
  <c r="K322" i="2"/>
  <c r="N322" i="2" s="1"/>
  <c r="K309" i="2" l="1"/>
  <c r="N309" i="2" s="1"/>
  <c r="H321" i="2"/>
  <c r="H320" i="2"/>
  <c r="H319" i="2"/>
  <c r="H318" i="2"/>
  <c r="H317" i="2"/>
  <c r="H316" i="2"/>
  <c r="H315" i="2"/>
  <c r="H314" i="2"/>
  <c r="H313" i="2"/>
  <c r="H312" i="2"/>
  <c r="H311" i="2"/>
  <c r="H310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K310" i="2"/>
  <c r="N310" i="2" s="1"/>
  <c r="K311" i="2"/>
  <c r="N311" i="2" s="1"/>
  <c r="K312" i="2"/>
  <c r="N312" i="2" s="1"/>
  <c r="K313" i="2"/>
  <c r="N313" i="2" s="1"/>
  <c r="K314" i="2"/>
  <c r="N314" i="2" s="1"/>
  <c r="K315" i="2"/>
  <c r="N315" i="2" s="1"/>
  <c r="K316" i="2"/>
  <c r="N316" i="2" s="1"/>
  <c r="K317" i="2"/>
  <c r="N317" i="2" s="1"/>
  <c r="K318" i="2"/>
  <c r="N318" i="2" s="1"/>
  <c r="K319" i="2"/>
  <c r="N319" i="2" s="1"/>
  <c r="K320" i="2"/>
  <c r="N320" i="2" s="1"/>
  <c r="K321" i="2"/>
  <c r="N321" i="2" s="1"/>
  <c r="H308" i="2"/>
  <c r="G308" i="2"/>
  <c r="F308" i="2"/>
  <c r="E308" i="2"/>
  <c r="D308" i="2"/>
  <c r="C308" i="2"/>
  <c r="A308" i="2"/>
  <c r="K308" i="2"/>
  <c r="N308" i="2" s="1"/>
  <c r="C309" i="2"/>
  <c r="D309" i="2"/>
  <c r="H309" i="2"/>
  <c r="G309" i="2"/>
  <c r="F309" i="2"/>
  <c r="E309" i="2"/>
  <c r="A309" i="2"/>
  <c r="K2" i="2" l="1"/>
  <c r="N2" i="2" s="1"/>
  <c r="A2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K11" i="2"/>
  <c r="N11" i="2" s="1"/>
  <c r="K12" i="2"/>
  <c r="N12" i="2" s="1"/>
  <c r="K13" i="2"/>
  <c r="N13" i="2" s="1"/>
  <c r="K14" i="2"/>
  <c r="N14" i="2" s="1"/>
  <c r="K15" i="2"/>
  <c r="N15" i="2" s="1"/>
  <c r="K16" i="2"/>
  <c r="N16" i="2" s="1"/>
  <c r="K17" i="2"/>
  <c r="N17" i="2" s="1"/>
  <c r="K18" i="2"/>
  <c r="N18" i="2" s="1"/>
  <c r="K19" i="2"/>
  <c r="N19" i="2" s="1"/>
  <c r="K20" i="2"/>
  <c r="N20" i="2" s="1"/>
  <c r="K21" i="2"/>
  <c r="N21" i="2" s="1"/>
  <c r="K22" i="2"/>
  <c r="N22" i="2" s="1"/>
  <c r="K23" i="2"/>
  <c r="N23" i="2" s="1"/>
  <c r="K24" i="2"/>
  <c r="N24" i="2" s="1"/>
  <c r="K25" i="2"/>
  <c r="N25" i="2" s="1"/>
  <c r="K26" i="2"/>
  <c r="N26" i="2" s="1"/>
  <c r="K27" i="2"/>
  <c r="N27" i="2" s="1"/>
  <c r="K28" i="2"/>
  <c r="N28" i="2" s="1"/>
  <c r="K29" i="2"/>
  <c r="N29" i="2" s="1"/>
  <c r="K30" i="2"/>
  <c r="N30" i="2" s="1"/>
  <c r="K31" i="2"/>
  <c r="N31" i="2" s="1"/>
  <c r="K32" i="2"/>
  <c r="N32" i="2" s="1"/>
  <c r="K33" i="2"/>
  <c r="N33" i="2" s="1"/>
  <c r="K34" i="2"/>
  <c r="N34" i="2" s="1"/>
  <c r="K35" i="2"/>
  <c r="N35" i="2" s="1"/>
  <c r="K36" i="2"/>
  <c r="N36" i="2" s="1"/>
  <c r="K37" i="2"/>
  <c r="N37" i="2" s="1"/>
  <c r="K38" i="2"/>
  <c r="N38" i="2" s="1"/>
  <c r="K39" i="2"/>
  <c r="N39" i="2" s="1"/>
  <c r="K40" i="2"/>
  <c r="N40" i="2" s="1"/>
  <c r="K41" i="2"/>
  <c r="N41" i="2" s="1"/>
  <c r="K42" i="2"/>
  <c r="N42" i="2" s="1"/>
  <c r="K43" i="2"/>
  <c r="N43" i="2" s="1"/>
  <c r="K44" i="2"/>
  <c r="N44" i="2" s="1"/>
  <c r="K45" i="2"/>
  <c r="N45" i="2" s="1"/>
  <c r="K46" i="2"/>
  <c r="N46" i="2" s="1"/>
  <c r="K47" i="2"/>
  <c r="N47" i="2" s="1"/>
  <c r="K48" i="2"/>
  <c r="N48" i="2" s="1"/>
  <c r="K49" i="2"/>
  <c r="N49" i="2" s="1"/>
  <c r="K50" i="2"/>
  <c r="N50" i="2" s="1"/>
  <c r="K51" i="2"/>
  <c r="N51" i="2" s="1"/>
  <c r="K52" i="2"/>
  <c r="N52" i="2" s="1"/>
  <c r="K53" i="2"/>
  <c r="N53" i="2" s="1"/>
  <c r="K54" i="2"/>
  <c r="N54" i="2" s="1"/>
  <c r="K55" i="2"/>
  <c r="N55" i="2" s="1"/>
  <c r="K56" i="2"/>
  <c r="N56" i="2" s="1"/>
  <c r="K57" i="2"/>
  <c r="N57" i="2" s="1"/>
  <c r="K58" i="2"/>
  <c r="N58" i="2" s="1"/>
  <c r="K59" i="2"/>
  <c r="N59" i="2" s="1"/>
  <c r="K60" i="2"/>
  <c r="N60" i="2" s="1"/>
  <c r="K61" i="2"/>
  <c r="N61" i="2" s="1"/>
  <c r="K62" i="2"/>
  <c r="N62" i="2" s="1"/>
  <c r="K63" i="2"/>
  <c r="N63" i="2" s="1"/>
  <c r="K64" i="2"/>
  <c r="N64" i="2" s="1"/>
  <c r="K65" i="2"/>
  <c r="N65" i="2" s="1"/>
  <c r="K66" i="2"/>
  <c r="N66" i="2" s="1"/>
  <c r="K67" i="2"/>
  <c r="N67" i="2" s="1"/>
  <c r="K68" i="2"/>
  <c r="N68" i="2" s="1"/>
  <c r="K69" i="2"/>
  <c r="N69" i="2" s="1"/>
  <c r="K70" i="2"/>
  <c r="N70" i="2" s="1"/>
  <c r="K71" i="2"/>
  <c r="N71" i="2" s="1"/>
  <c r="K72" i="2"/>
  <c r="N72" i="2" s="1"/>
  <c r="K73" i="2"/>
  <c r="N73" i="2" s="1"/>
  <c r="K74" i="2"/>
  <c r="N74" i="2" s="1"/>
  <c r="K75" i="2"/>
  <c r="N75" i="2" s="1"/>
  <c r="K76" i="2"/>
  <c r="N76" i="2" s="1"/>
  <c r="K77" i="2"/>
  <c r="N77" i="2" s="1"/>
  <c r="K78" i="2"/>
  <c r="N78" i="2" s="1"/>
  <c r="K79" i="2"/>
  <c r="N79" i="2" s="1"/>
  <c r="K80" i="2"/>
  <c r="N80" i="2" s="1"/>
  <c r="K81" i="2"/>
  <c r="N81" i="2" s="1"/>
  <c r="K82" i="2"/>
  <c r="N82" i="2" s="1"/>
  <c r="K83" i="2"/>
  <c r="N83" i="2" s="1"/>
  <c r="K84" i="2"/>
  <c r="N84" i="2" s="1"/>
  <c r="K85" i="2"/>
  <c r="N85" i="2" s="1"/>
  <c r="K86" i="2"/>
  <c r="N86" i="2" s="1"/>
  <c r="K87" i="2"/>
  <c r="N87" i="2" s="1"/>
  <c r="K88" i="2"/>
  <c r="N88" i="2" s="1"/>
  <c r="K89" i="2"/>
  <c r="N89" i="2" s="1"/>
  <c r="K90" i="2"/>
  <c r="N90" i="2" s="1"/>
  <c r="K91" i="2"/>
  <c r="N91" i="2" s="1"/>
  <c r="K92" i="2"/>
  <c r="N92" i="2" s="1"/>
  <c r="K93" i="2"/>
  <c r="N93" i="2" s="1"/>
  <c r="K94" i="2"/>
  <c r="N94" i="2" s="1"/>
  <c r="K95" i="2"/>
  <c r="N95" i="2" s="1"/>
  <c r="K96" i="2"/>
  <c r="N96" i="2" s="1"/>
  <c r="K97" i="2"/>
  <c r="N97" i="2" s="1"/>
  <c r="K98" i="2"/>
  <c r="N98" i="2" s="1"/>
  <c r="K99" i="2"/>
  <c r="N99" i="2" s="1"/>
  <c r="K100" i="2"/>
  <c r="N100" i="2" s="1"/>
  <c r="K101" i="2"/>
  <c r="N101" i="2" s="1"/>
  <c r="K102" i="2"/>
  <c r="N102" i="2" s="1"/>
  <c r="K103" i="2"/>
  <c r="N103" i="2" s="1"/>
  <c r="K104" i="2"/>
  <c r="N104" i="2" s="1"/>
  <c r="K105" i="2"/>
  <c r="N105" i="2" s="1"/>
  <c r="K106" i="2"/>
  <c r="N106" i="2" s="1"/>
  <c r="K107" i="2"/>
  <c r="N107" i="2" s="1"/>
  <c r="K108" i="2"/>
  <c r="N108" i="2" s="1"/>
  <c r="K109" i="2"/>
  <c r="N109" i="2" s="1"/>
  <c r="K110" i="2"/>
  <c r="N110" i="2" s="1"/>
  <c r="K111" i="2"/>
  <c r="N111" i="2" s="1"/>
  <c r="K112" i="2"/>
  <c r="N112" i="2" s="1"/>
  <c r="K113" i="2"/>
  <c r="N113" i="2" s="1"/>
  <c r="K114" i="2"/>
  <c r="N114" i="2" s="1"/>
  <c r="K115" i="2"/>
  <c r="N115" i="2" s="1"/>
  <c r="K116" i="2"/>
  <c r="N116" i="2" s="1"/>
  <c r="K117" i="2"/>
  <c r="N117" i="2" s="1"/>
  <c r="K118" i="2"/>
  <c r="N118" i="2" s="1"/>
  <c r="K119" i="2"/>
  <c r="N119" i="2" s="1"/>
  <c r="K120" i="2"/>
  <c r="N120" i="2" s="1"/>
  <c r="K121" i="2"/>
  <c r="N121" i="2" s="1"/>
  <c r="K122" i="2"/>
  <c r="N122" i="2" s="1"/>
  <c r="K123" i="2"/>
  <c r="N123" i="2" s="1"/>
  <c r="K124" i="2"/>
  <c r="N124" i="2" s="1"/>
  <c r="K125" i="2"/>
  <c r="N125" i="2" s="1"/>
  <c r="K126" i="2"/>
  <c r="N126" i="2" s="1"/>
  <c r="K127" i="2"/>
  <c r="N127" i="2" s="1"/>
  <c r="K128" i="2"/>
  <c r="N128" i="2" s="1"/>
  <c r="K129" i="2"/>
  <c r="N129" i="2" s="1"/>
  <c r="K130" i="2"/>
  <c r="N130" i="2" s="1"/>
  <c r="K131" i="2"/>
  <c r="N131" i="2" s="1"/>
  <c r="K132" i="2"/>
  <c r="N132" i="2" s="1"/>
  <c r="K133" i="2"/>
  <c r="N133" i="2" s="1"/>
  <c r="K134" i="2"/>
  <c r="N134" i="2" s="1"/>
  <c r="K135" i="2"/>
  <c r="N135" i="2" s="1"/>
  <c r="K136" i="2"/>
  <c r="N136" i="2" s="1"/>
  <c r="K137" i="2"/>
  <c r="N137" i="2" s="1"/>
  <c r="K138" i="2"/>
  <c r="N138" i="2" s="1"/>
  <c r="K139" i="2"/>
  <c r="N139" i="2" s="1"/>
  <c r="K140" i="2"/>
  <c r="N140" i="2" s="1"/>
  <c r="K141" i="2"/>
  <c r="N141" i="2" s="1"/>
  <c r="K142" i="2"/>
  <c r="N142" i="2" s="1"/>
  <c r="K143" i="2"/>
  <c r="N143" i="2" s="1"/>
  <c r="K144" i="2"/>
  <c r="N144" i="2" s="1"/>
  <c r="K145" i="2"/>
  <c r="N145" i="2" s="1"/>
  <c r="K146" i="2"/>
  <c r="N146" i="2" s="1"/>
  <c r="K147" i="2"/>
  <c r="N147" i="2" s="1"/>
  <c r="K148" i="2"/>
  <c r="N148" i="2" s="1"/>
  <c r="K149" i="2"/>
  <c r="N149" i="2" s="1"/>
  <c r="K150" i="2"/>
  <c r="N150" i="2" s="1"/>
  <c r="K151" i="2"/>
  <c r="N151" i="2" s="1"/>
  <c r="K152" i="2"/>
  <c r="N152" i="2" s="1"/>
  <c r="K153" i="2"/>
  <c r="N153" i="2" s="1"/>
  <c r="K154" i="2"/>
  <c r="N154" i="2" s="1"/>
  <c r="K155" i="2"/>
  <c r="N155" i="2" s="1"/>
  <c r="K156" i="2"/>
  <c r="N156" i="2" s="1"/>
  <c r="K157" i="2"/>
  <c r="N157" i="2" s="1"/>
  <c r="K158" i="2"/>
  <c r="N158" i="2" s="1"/>
  <c r="K159" i="2"/>
  <c r="N159" i="2" s="1"/>
  <c r="K160" i="2"/>
  <c r="N160" i="2" s="1"/>
  <c r="K161" i="2"/>
  <c r="N161" i="2" s="1"/>
  <c r="K162" i="2"/>
  <c r="N162" i="2" s="1"/>
  <c r="K163" i="2"/>
  <c r="N163" i="2" s="1"/>
  <c r="K164" i="2"/>
  <c r="N164" i="2" s="1"/>
  <c r="K165" i="2"/>
  <c r="N165" i="2" s="1"/>
  <c r="K166" i="2"/>
  <c r="N166" i="2" s="1"/>
  <c r="K167" i="2"/>
  <c r="N167" i="2" s="1"/>
  <c r="K168" i="2"/>
  <c r="N168" i="2" s="1"/>
  <c r="K169" i="2"/>
  <c r="N169" i="2" s="1"/>
  <c r="K170" i="2"/>
  <c r="N170" i="2" s="1"/>
  <c r="K171" i="2"/>
  <c r="N171" i="2" s="1"/>
  <c r="K172" i="2"/>
  <c r="N172" i="2" s="1"/>
  <c r="K173" i="2"/>
  <c r="N173" i="2" s="1"/>
  <c r="K174" i="2"/>
  <c r="N174" i="2" s="1"/>
  <c r="K175" i="2"/>
  <c r="N175" i="2" s="1"/>
  <c r="K176" i="2"/>
  <c r="N176" i="2" s="1"/>
  <c r="K177" i="2"/>
  <c r="N177" i="2" s="1"/>
  <c r="K178" i="2"/>
  <c r="N178" i="2" s="1"/>
  <c r="K179" i="2"/>
  <c r="N179" i="2" s="1"/>
  <c r="K180" i="2"/>
  <c r="N180" i="2" s="1"/>
  <c r="K181" i="2"/>
  <c r="N181" i="2" s="1"/>
  <c r="K182" i="2"/>
  <c r="N182" i="2" s="1"/>
  <c r="K183" i="2"/>
  <c r="N183" i="2" s="1"/>
  <c r="K184" i="2"/>
  <c r="N184" i="2" s="1"/>
  <c r="K185" i="2"/>
  <c r="N185" i="2" s="1"/>
  <c r="K186" i="2"/>
  <c r="N186" i="2" s="1"/>
  <c r="K187" i="2"/>
  <c r="N187" i="2" s="1"/>
  <c r="K188" i="2"/>
  <c r="N188" i="2" s="1"/>
  <c r="K189" i="2"/>
  <c r="N189" i="2" s="1"/>
  <c r="K190" i="2"/>
  <c r="N190" i="2" s="1"/>
  <c r="K191" i="2"/>
  <c r="N191" i="2" s="1"/>
  <c r="K192" i="2"/>
  <c r="N192" i="2" s="1"/>
  <c r="K193" i="2"/>
  <c r="N193" i="2" s="1"/>
  <c r="K194" i="2"/>
  <c r="N194" i="2" s="1"/>
  <c r="K195" i="2"/>
  <c r="N195" i="2" s="1"/>
  <c r="K196" i="2"/>
  <c r="N196" i="2" s="1"/>
  <c r="K197" i="2"/>
  <c r="N197" i="2" s="1"/>
  <c r="K198" i="2"/>
  <c r="N198" i="2" s="1"/>
  <c r="K199" i="2"/>
  <c r="N199" i="2" s="1"/>
  <c r="K200" i="2"/>
  <c r="N200" i="2" s="1"/>
  <c r="K201" i="2"/>
  <c r="N201" i="2" s="1"/>
  <c r="K202" i="2"/>
  <c r="N202" i="2" s="1"/>
  <c r="K203" i="2"/>
  <c r="N203" i="2" s="1"/>
  <c r="K204" i="2"/>
  <c r="N204" i="2" s="1"/>
  <c r="K205" i="2"/>
  <c r="N205" i="2" s="1"/>
  <c r="K206" i="2"/>
  <c r="N206" i="2" s="1"/>
  <c r="K207" i="2"/>
  <c r="N207" i="2" s="1"/>
  <c r="K208" i="2"/>
  <c r="N208" i="2" s="1"/>
  <c r="K209" i="2"/>
  <c r="N209" i="2" s="1"/>
  <c r="K210" i="2"/>
  <c r="N210" i="2" s="1"/>
  <c r="K211" i="2"/>
  <c r="N211" i="2" s="1"/>
  <c r="K212" i="2"/>
  <c r="N212" i="2" s="1"/>
  <c r="K213" i="2"/>
  <c r="N213" i="2" s="1"/>
  <c r="K214" i="2"/>
  <c r="N214" i="2" s="1"/>
  <c r="K215" i="2"/>
  <c r="N215" i="2" s="1"/>
  <c r="K216" i="2"/>
  <c r="N216" i="2" s="1"/>
  <c r="K217" i="2"/>
  <c r="N217" i="2" s="1"/>
  <c r="K218" i="2"/>
  <c r="N218" i="2" s="1"/>
  <c r="K219" i="2"/>
  <c r="N219" i="2" s="1"/>
  <c r="K220" i="2"/>
  <c r="N220" i="2" s="1"/>
  <c r="K221" i="2"/>
  <c r="N221" i="2" s="1"/>
  <c r="K222" i="2"/>
  <c r="N222" i="2" s="1"/>
  <c r="K223" i="2"/>
  <c r="N223" i="2" s="1"/>
  <c r="K224" i="2"/>
  <c r="N224" i="2" s="1"/>
  <c r="K225" i="2"/>
  <c r="N225" i="2" s="1"/>
  <c r="K226" i="2"/>
  <c r="N226" i="2" s="1"/>
  <c r="K227" i="2"/>
  <c r="N227" i="2" s="1"/>
  <c r="K228" i="2"/>
  <c r="N228" i="2" s="1"/>
  <c r="K229" i="2"/>
  <c r="N229" i="2" s="1"/>
  <c r="K230" i="2"/>
  <c r="N230" i="2" s="1"/>
  <c r="K231" i="2"/>
  <c r="N231" i="2" s="1"/>
  <c r="K232" i="2"/>
  <c r="N232" i="2" s="1"/>
  <c r="K233" i="2"/>
  <c r="N233" i="2" s="1"/>
  <c r="K234" i="2"/>
  <c r="N234" i="2" s="1"/>
  <c r="K235" i="2"/>
  <c r="N235" i="2" s="1"/>
  <c r="K236" i="2"/>
  <c r="N236" i="2" s="1"/>
  <c r="K237" i="2"/>
  <c r="N237" i="2" s="1"/>
  <c r="K238" i="2"/>
  <c r="N238" i="2" s="1"/>
  <c r="K239" i="2"/>
  <c r="N239" i="2" s="1"/>
  <c r="K240" i="2"/>
  <c r="N240" i="2" s="1"/>
  <c r="K241" i="2"/>
  <c r="N241" i="2" s="1"/>
  <c r="K242" i="2"/>
  <c r="N242" i="2" s="1"/>
  <c r="K243" i="2"/>
  <c r="N243" i="2" s="1"/>
  <c r="K244" i="2"/>
  <c r="N244" i="2" s="1"/>
  <c r="K245" i="2"/>
  <c r="N245" i="2" s="1"/>
  <c r="K246" i="2"/>
  <c r="N246" i="2" s="1"/>
  <c r="K247" i="2"/>
  <c r="N247" i="2" s="1"/>
  <c r="K248" i="2"/>
  <c r="N248" i="2" s="1"/>
  <c r="K249" i="2"/>
  <c r="N249" i="2" s="1"/>
  <c r="K250" i="2"/>
  <c r="N250" i="2" s="1"/>
  <c r="K251" i="2"/>
  <c r="N251" i="2" s="1"/>
  <c r="K252" i="2"/>
  <c r="N252" i="2" s="1"/>
  <c r="K253" i="2"/>
  <c r="N253" i="2" s="1"/>
  <c r="K254" i="2"/>
  <c r="N254" i="2" s="1"/>
  <c r="K255" i="2"/>
  <c r="N255" i="2" s="1"/>
  <c r="K256" i="2"/>
  <c r="N256" i="2" s="1"/>
  <c r="K257" i="2"/>
  <c r="N257" i="2" s="1"/>
  <c r="K258" i="2"/>
  <c r="N258" i="2" s="1"/>
  <c r="K259" i="2"/>
  <c r="N259" i="2" s="1"/>
  <c r="K260" i="2"/>
  <c r="N260" i="2" s="1"/>
  <c r="K261" i="2"/>
  <c r="N261" i="2" s="1"/>
  <c r="K262" i="2"/>
  <c r="N262" i="2" s="1"/>
  <c r="K263" i="2"/>
  <c r="N263" i="2" s="1"/>
  <c r="K264" i="2"/>
  <c r="N264" i="2" s="1"/>
  <c r="K265" i="2"/>
  <c r="N265" i="2" s="1"/>
  <c r="K266" i="2"/>
  <c r="N266" i="2" s="1"/>
  <c r="K267" i="2"/>
  <c r="N267" i="2" s="1"/>
  <c r="K268" i="2"/>
  <c r="N268" i="2" s="1"/>
  <c r="K269" i="2"/>
  <c r="N269" i="2" s="1"/>
  <c r="K270" i="2"/>
  <c r="N270" i="2" s="1"/>
  <c r="K271" i="2"/>
  <c r="N271" i="2" s="1"/>
  <c r="K272" i="2"/>
  <c r="N272" i="2" s="1"/>
  <c r="K273" i="2"/>
  <c r="N273" i="2" s="1"/>
  <c r="K274" i="2"/>
  <c r="N274" i="2" s="1"/>
  <c r="K275" i="2"/>
  <c r="N275" i="2" s="1"/>
  <c r="K276" i="2"/>
  <c r="N276" i="2" s="1"/>
  <c r="K277" i="2"/>
  <c r="N277" i="2" s="1"/>
  <c r="K278" i="2"/>
  <c r="N278" i="2" s="1"/>
  <c r="K279" i="2"/>
  <c r="N279" i="2" s="1"/>
  <c r="K280" i="2"/>
  <c r="N280" i="2" s="1"/>
  <c r="K281" i="2"/>
  <c r="N281" i="2" s="1"/>
  <c r="K282" i="2"/>
  <c r="N282" i="2" s="1"/>
  <c r="K283" i="2"/>
  <c r="N283" i="2" s="1"/>
  <c r="K284" i="2"/>
  <c r="N284" i="2" s="1"/>
  <c r="K285" i="2"/>
  <c r="N285" i="2" s="1"/>
  <c r="K286" i="2"/>
  <c r="N286" i="2" s="1"/>
  <c r="K287" i="2"/>
  <c r="N287" i="2" s="1"/>
  <c r="K288" i="2"/>
  <c r="N288" i="2" s="1"/>
  <c r="K289" i="2"/>
  <c r="N289" i="2" s="1"/>
  <c r="K290" i="2"/>
  <c r="N290" i="2" s="1"/>
  <c r="K291" i="2"/>
  <c r="N291" i="2" s="1"/>
  <c r="K292" i="2"/>
  <c r="N292" i="2" s="1"/>
  <c r="K293" i="2"/>
  <c r="N293" i="2" s="1"/>
  <c r="K294" i="2"/>
  <c r="N294" i="2" s="1"/>
  <c r="K295" i="2"/>
  <c r="N295" i="2" s="1"/>
  <c r="K296" i="2"/>
  <c r="N296" i="2" s="1"/>
  <c r="K297" i="2"/>
  <c r="N297" i="2" s="1"/>
  <c r="K298" i="2"/>
  <c r="N298" i="2" s="1"/>
  <c r="K299" i="2"/>
  <c r="N299" i="2" s="1"/>
  <c r="K300" i="2"/>
  <c r="N300" i="2" s="1"/>
  <c r="K301" i="2"/>
  <c r="N301" i="2" s="1"/>
  <c r="K302" i="2"/>
  <c r="N302" i="2" s="1"/>
  <c r="K303" i="2"/>
  <c r="N303" i="2" s="1"/>
  <c r="K304" i="2"/>
  <c r="N304" i="2" s="1"/>
  <c r="K305" i="2"/>
  <c r="N305" i="2" s="1"/>
  <c r="K306" i="2"/>
  <c r="N306" i="2" s="1"/>
  <c r="K307" i="2"/>
  <c r="N307" i="2" s="1"/>
  <c r="A9" i="2"/>
  <c r="A10" i="2"/>
  <c r="K9" i="2"/>
  <c r="N9" i="2" s="1"/>
  <c r="K10" i="2"/>
  <c r="N10" i="2" s="1"/>
  <c r="A3" i="2"/>
  <c r="A4" i="2"/>
  <c r="A5" i="2"/>
  <c r="A6" i="2"/>
  <c r="A7" i="2"/>
  <c r="A8" i="2"/>
  <c r="K3" i="2"/>
  <c r="N3" i="2" s="1"/>
  <c r="K4" i="2"/>
  <c r="N4" i="2" s="1"/>
  <c r="K5" i="2"/>
  <c r="N5" i="2" s="1"/>
  <c r="K6" i="2"/>
  <c r="N6" i="2" s="1"/>
  <c r="K7" i="2"/>
  <c r="N7" i="2" s="1"/>
  <c r="K8" i="2"/>
  <c r="N8" i="2" s="1"/>
  <c r="V2" i="4" l="1"/>
  <c r="V10" i="4"/>
  <c r="V18" i="4"/>
  <c r="V26" i="4"/>
  <c r="V34" i="4"/>
  <c r="V42" i="4"/>
  <c r="U4" i="4"/>
  <c r="U12" i="4"/>
  <c r="U20" i="4"/>
  <c r="U28" i="4"/>
  <c r="U36" i="4"/>
  <c r="U44" i="4"/>
  <c r="V3" i="4"/>
  <c r="V11" i="4"/>
  <c r="V19" i="4"/>
  <c r="V27" i="4"/>
  <c r="V35" i="4"/>
  <c r="V43" i="4"/>
  <c r="U5" i="4"/>
  <c r="U13" i="4"/>
  <c r="U21" i="4"/>
  <c r="U29" i="4"/>
  <c r="U37" i="4"/>
  <c r="U45" i="4"/>
  <c r="V4" i="4"/>
  <c r="V12" i="4"/>
  <c r="V20" i="4"/>
  <c r="V28" i="4"/>
  <c r="V36" i="4"/>
  <c r="V44" i="4"/>
  <c r="U6" i="4"/>
  <c r="U14" i="4"/>
  <c r="U22" i="4"/>
  <c r="U30" i="4"/>
  <c r="U38" i="4"/>
  <c r="U46" i="4"/>
  <c r="V5" i="4"/>
  <c r="V13" i="4"/>
  <c r="V21" i="4"/>
  <c r="V29" i="4"/>
  <c r="V37" i="4"/>
  <c r="V45" i="4"/>
  <c r="U7" i="4"/>
  <c r="U15" i="4"/>
  <c r="U23" i="4"/>
  <c r="U31" i="4"/>
  <c r="U39" i="4"/>
  <c r="U47" i="4"/>
  <c r="V6" i="4"/>
  <c r="V14" i="4"/>
  <c r="V22" i="4"/>
  <c r="V30" i="4"/>
  <c r="V38" i="4"/>
  <c r="V46" i="4"/>
  <c r="U8" i="4"/>
  <c r="U16" i="4"/>
  <c r="U24" i="4"/>
  <c r="U32" i="4"/>
  <c r="U40" i="4"/>
  <c r="V8" i="4"/>
  <c r="V16" i="4"/>
  <c r="V24" i="4"/>
  <c r="V32" i="4"/>
  <c r="V40" i="4"/>
  <c r="U2" i="4"/>
  <c r="U10" i="4"/>
  <c r="U18" i="4"/>
  <c r="U26" i="4"/>
  <c r="U34" i="4"/>
  <c r="U42" i="4"/>
  <c r="V9" i="4"/>
  <c r="V17" i="4"/>
  <c r="V25" i="4"/>
  <c r="V33" i="4"/>
  <c r="V41" i="4"/>
  <c r="U3" i="4"/>
  <c r="U11" i="4"/>
  <c r="U19" i="4"/>
  <c r="U27" i="4"/>
  <c r="U35" i="4"/>
  <c r="U43" i="4"/>
  <c r="V7" i="4"/>
  <c r="V15" i="4"/>
  <c r="V23" i="4"/>
  <c r="V31" i="4"/>
  <c r="V39" i="4"/>
  <c r="V47" i="4"/>
  <c r="U9" i="4"/>
  <c r="U17" i="4"/>
  <c r="U25" i="4"/>
  <c r="U33" i="4"/>
  <c r="U41" i="4"/>
  <c r="O16" i="4"/>
  <c r="F47" i="4"/>
  <c r="S16" i="4"/>
  <c r="C16" i="4"/>
  <c r="N19" i="4"/>
  <c r="L20" i="4"/>
  <c r="S23" i="4"/>
  <c r="H24" i="4"/>
  <c r="F25" i="4"/>
  <c r="J27" i="4"/>
  <c r="N29" i="4"/>
  <c r="J31" i="4"/>
  <c r="D32" i="4"/>
  <c r="H34" i="4"/>
  <c r="G36" i="4"/>
  <c r="I38" i="4"/>
  <c r="N41" i="4"/>
  <c r="D39" i="4"/>
  <c r="D44" i="4"/>
  <c r="R16" i="4"/>
  <c r="T17" i="4"/>
  <c r="M19" i="4"/>
  <c r="J20" i="4"/>
  <c r="R24" i="4"/>
  <c r="H22" i="4"/>
  <c r="D25" i="4"/>
  <c r="H27" i="4"/>
  <c r="L29" i="4"/>
  <c r="I31" i="4"/>
  <c r="T33" i="4"/>
  <c r="F34" i="4"/>
  <c r="F36" i="4"/>
  <c r="H38" i="4"/>
  <c r="N39" i="4"/>
  <c r="C40" i="4"/>
  <c r="N45" i="4"/>
  <c r="N17" i="4"/>
  <c r="J19" i="4"/>
  <c r="P24" i="4"/>
  <c r="F22" i="4"/>
  <c r="F29" i="4"/>
  <c r="F31" i="4"/>
  <c r="N33" i="4"/>
  <c r="S36" i="4"/>
  <c r="C36" i="4"/>
  <c r="E38" i="4"/>
  <c r="L39" i="4"/>
  <c r="P42" i="4"/>
  <c r="L45" i="4"/>
  <c r="N16" i="4"/>
  <c r="L17" i="4"/>
  <c r="I19" i="4"/>
  <c r="T21" i="4"/>
  <c r="P22" i="4"/>
  <c r="E23" i="4"/>
  <c r="N26" i="4"/>
  <c r="R28" i="4"/>
  <c r="D29" i="4"/>
  <c r="E31" i="4"/>
  <c r="L33" i="4"/>
  <c r="R36" i="4"/>
  <c r="T38" i="4"/>
  <c r="D38" i="4"/>
  <c r="K40" i="4"/>
  <c r="H42" i="4"/>
  <c r="F45" i="4"/>
  <c r="P26" i="4"/>
  <c r="K16" i="4"/>
  <c r="F17" i="4"/>
  <c r="F19" i="4"/>
  <c r="N21" i="4"/>
  <c r="N22" i="4"/>
  <c r="C23" i="4"/>
  <c r="H26" i="4"/>
  <c r="L28" i="4"/>
  <c r="R31" i="4"/>
  <c r="T32" i="4"/>
  <c r="F33" i="4"/>
  <c r="O36" i="4"/>
  <c r="Q38" i="4"/>
  <c r="T39" i="4"/>
  <c r="I40" i="4"/>
  <c r="R43" i="4"/>
  <c r="R47" i="4"/>
  <c r="D20" i="4"/>
  <c r="J16" i="4"/>
  <c r="D17" i="4"/>
  <c r="E19" i="4"/>
  <c r="L21" i="4"/>
  <c r="M23" i="4"/>
  <c r="T25" i="4"/>
  <c r="F26" i="4"/>
  <c r="J28" i="4"/>
  <c r="Q31" i="4"/>
  <c r="R32" i="4"/>
  <c r="D33" i="4"/>
  <c r="N36" i="4"/>
  <c r="P38" i="4"/>
  <c r="S40" i="4"/>
  <c r="H41" i="4"/>
  <c r="J43" i="4"/>
  <c r="N47" i="4"/>
  <c r="T28" i="4"/>
  <c r="C46" i="4"/>
  <c r="R19" i="4"/>
  <c r="F21" i="4"/>
  <c r="N25" i="4"/>
  <c r="D28" i="4"/>
  <c r="N31" i="4"/>
  <c r="L32" i="4"/>
  <c r="K36" i="4"/>
  <c r="M38" i="4"/>
  <c r="Q40" i="4"/>
  <c r="F41" i="4"/>
  <c r="T44" i="4"/>
  <c r="J47" i="4"/>
  <c r="G16" i="4"/>
  <c r="T20" i="4"/>
  <c r="K23" i="4"/>
  <c r="R27" i="4"/>
  <c r="P34" i="4"/>
  <c r="I47" i="4"/>
  <c r="F16" i="4"/>
  <c r="Q19" i="4"/>
  <c r="R20" i="4"/>
  <c r="D21" i="4"/>
  <c r="J24" i="4"/>
  <c r="L25" i="4"/>
  <c r="P27" i="4"/>
  <c r="T29" i="4"/>
  <c r="M31" i="4"/>
  <c r="J32" i="4"/>
  <c r="N34" i="4"/>
  <c r="J36" i="4"/>
  <c r="L38" i="4"/>
  <c r="P41" i="4"/>
  <c r="F39" i="4"/>
  <c r="L44" i="4"/>
  <c r="S15" i="4"/>
  <c r="O15" i="4"/>
  <c r="K15" i="4"/>
  <c r="G15" i="4"/>
  <c r="C15" i="4"/>
  <c r="M17" i="4"/>
  <c r="E17" i="4"/>
  <c r="R18" i="4"/>
  <c r="N18" i="4"/>
  <c r="J18" i="4"/>
  <c r="F18" i="4"/>
  <c r="S20" i="4"/>
  <c r="K20" i="4"/>
  <c r="C20" i="4"/>
  <c r="M21" i="4"/>
  <c r="E21" i="4"/>
  <c r="S22" i="4"/>
  <c r="P23" i="4"/>
  <c r="M24" i="4"/>
  <c r="K22" i="4"/>
  <c r="H23" i="4"/>
  <c r="E24" i="4"/>
  <c r="C22" i="4"/>
  <c r="M25" i="4"/>
  <c r="E25" i="4"/>
  <c r="O26" i="4"/>
  <c r="G26" i="4"/>
  <c r="Q27" i="4"/>
  <c r="I27" i="4"/>
  <c r="S28" i="4"/>
  <c r="K28" i="4"/>
  <c r="C28" i="4"/>
  <c r="M29" i="4"/>
  <c r="E29" i="4"/>
  <c r="R30" i="4"/>
  <c r="N30" i="4"/>
  <c r="J30" i="4"/>
  <c r="F30" i="4"/>
  <c r="S32" i="4"/>
  <c r="K32" i="4"/>
  <c r="C32" i="4"/>
  <c r="M33" i="4"/>
  <c r="E33" i="4"/>
  <c r="O34" i="4"/>
  <c r="G34" i="4"/>
  <c r="S35" i="4"/>
  <c r="O35" i="4"/>
  <c r="K35" i="4"/>
  <c r="G35" i="4"/>
  <c r="C35" i="4"/>
  <c r="Q37" i="4"/>
  <c r="M37" i="4"/>
  <c r="I37" i="4"/>
  <c r="E37" i="4"/>
  <c r="S41" i="4"/>
  <c r="Q39" i="4"/>
  <c r="N40" i="4"/>
  <c r="K41" i="4"/>
  <c r="I39" i="4"/>
  <c r="F40" i="4"/>
  <c r="C41" i="4"/>
  <c r="O42" i="4"/>
  <c r="G42" i="4"/>
  <c r="Q43" i="4"/>
  <c r="I43" i="4"/>
  <c r="S44" i="4"/>
  <c r="K44" i="4"/>
  <c r="C44" i="4"/>
  <c r="M45" i="4"/>
  <c r="E45" i="4"/>
  <c r="R46" i="4"/>
  <c r="N46" i="4"/>
  <c r="J46" i="4"/>
  <c r="F46" i="4"/>
  <c r="N42" i="4"/>
  <c r="F42" i="4"/>
  <c r="P43" i="4"/>
  <c r="H43" i="4"/>
  <c r="R44" i="4"/>
  <c r="J44" i="4"/>
  <c r="T45" i="4"/>
  <c r="D45" i="4"/>
  <c r="Q47" i="4"/>
  <c r="M47" i="4"/>
  <c r="E47" i="4"/>
  <c r="R15" i="4"/>
  <c r="N15" i="4"/>
  <c r="J15" i="4"/>
  <c r="F15" i="4"/>
  <c r="S17" i="4"/>
  <c r="K17" i="4"/>
  <c r="C17" i="4"/>
  <c r="Q18" i="4"/>
  <c r="M18" i="4"/>
  <c r="I18" i="4"/>
  <c r="E18" i="4"/>
  <c r="Q20" i="4"/>
  <c r="I20" i="4"/>
  <c r="S21" i="4"/>
  <c r="K21" i="4"/>
  <c r="C21" i="4"/>
  <c r="R23" i="4"/>
  <c r="O24" i="4"/>
  <c r="M22" i="4"/>
  <c r="J23" i="4"/>
  <c r="G24" i="4"/>
  <c r="E22" i="4"/>
  <c r="S25" i="4"/>
  <c r="K25" i="4"/>
  <c r="C25" i="4"/>
  <c r="M26" i="4"/>
  <c r="E26" i="4"/>
  <c r="O27" i="4"/>
  <c r="G27" i="4"/>
  <c r="Q28" i="4"/>
  <c r="I28" i="4"/>
  <c r="S29" i="4"/>
  <c r="K29" i="4"/>
  <c r="C29" i="4"/>
  <c r="Q30" i="4"/>
  <c r="M30" i="4"/>
  <c r="I30" i="4"/>
  <c r="E30" i="4"/>
  <c r="Q32" i="4"/>
  <c r="I32" i="4"/>
  <c r="S33" i="4"/>
  <c r="K33" i="4"/>
  <c r="C33" i="4"/>
  <c r="M34" i="4"/>
  <c r="E34" i="4"/>
  <c r="R35" i="4"/>
  <c r="N35" i="4"/>
  <c r="J35" i="4"/>
  <c r="F35" i="4"/>
  <c r="T37" i="4"/>
  <c r="P37" i="4"/>
  <c r="L37" i="4"/>
  <c r="H37" i="4"/>
  <c r="D37" i="4"/>
  <c r="S39" i="4"/>
  <c r="P40" i="4"/>
  <c r="M41" i="4"/>
  <c r="K39" i="4"/>
  <c r="H40" i="4"/>
  <c r="E41" i="4"/>
  <c r="C39" i="4"/>
  <c r="M42" i="4"/>
  <c r="E42" i="4"/>
  <c r="O43" i="4"/>
  <c r="G43" i="4"/>
  <c r="Q44" i="4"/>
  <c r="I44" i="4"/>
  <c r="S45" i="4"/>
  <c r="K45" i="4"/>
  <c r="C45" i="4"/>
  <c r="Q46" i="4"/>
  <c r="M46" i="4"/>
  <c r="I46" i="4"/>
  <c r="E46" i="4"/>
  <c r="Q16" i="4"/>
  <c r="M16" i="4"/>
  <c r="I16" i="4"/>
  <c r="E16" i="4"/>
  <c r="R17" i="4"/>
  <c r="J17" i="4"/>
  <c r="T19" i="4"/>
  <c r="P19" i="4"/>
  <c r="L19" i="4"/>
  <c r="H19" i="4"/>
  <c r="D19" i="4"/>
  <c r="P20" i="4"/>
  <c r="H20" i="4"/>
  <c r="R21" i="4"/>
  <c r="J21" i="4"/>
  <c r="T24" i="4"/>
  <c r="R22" i="4"/>
  <c r="O23" i="4"/>
  <c r="L24" i="4"/>
  <c r="J22" i="4"/>
  <c r="G23" i="4"/>
  <c r="D24" i="4"/>
  <c r="R25" i="4"/>
  <c r="J25" i="4"/>
  <c r="T26" i="4"/>
  <c r="L26" i="4"/>
  <c r="D26" i="4"/>
  <c r="N27" i="4"/>
  <c r="F27" i="4"/>
  <c r="P28" i="4"/>
  <c r="H28" i="4"/>
  <c r="R29" i="4"/>
  <c r="J29" i="4"/>
  <c r="T31" i="4"/>
  <c r="P31" i="4"/>
  <c r="L31" i="4"/>
  <c r="H31" i="4"/>
  <c r="D31" i="4"/>
  <c r="P32" i="4"/>
  <c r="H32" i="4"/>
  <c r="R33" i="4"/>
  <c r="J33" i="4"/>
  <c r="T34" i="4"/>
  <c r="L34" i="4"/>
  <c r="D34" i="4"/>
  <c r="Q36" i="4"/>
  <c r="M36" i="4"/>
  <c r="I36" i="4"/>
  <c r="E36" i="4"/>
  <c r="S38" i="4"/>
  <c r="O38" i="4"/>
  <c r="K38" i="4"/>
  <c r="G38" i="4"/>
  <c r="C38" i="4"/>
  <c r="R41" i="4"/>
  <c r="P39" i="4"/>
  <c r="M40" i="4"/>
  <c r="J41" i="4"/>
  <c r="H39" i="4"/>
  <c r="E40" i="4"/>
  <c r="T42" i="4"/>
  <c r="L42" i="4"/>
  <c r="D42" i="4"/>
  <c r="N43" i="4"/>
  <c r="F43" i="4"/>
  <c r="P44" i="4"/>
  <c r="H44" i="4"/>
  <c r="R45" i="4"/>
  <c r="J45" i="4"/>
  <c r="T47" i="4"/>
  <c r="P47" i="4"/>
  <c r="L47" i="4"/>
  <c r="H47" i="4"/>
  <c r="D47" i="4"/>
  <c r="Q15" i="4"/>
  <c r="M15" i="4"/>
  <c r="I15" i="4"/>
  <c r="E15" i="4"/>
  <c r="Q17" i="4"/>
  <c r="I17" i="4"/>
  <c r="T18" i="4"/>
  <c r="P18" i="4"/>
  <c r="L18" i="4"/>
  <c r="H18" i="4"/>
  <c r="D18" i="4"/>
  <c r="O20" i="4"/>
  <c r="G20" i="4"/>
  <c r="Q21" i="4"/>
  <c r="I21" i="4"/>
  <c r="T23" i="4"/>
  <c r="Q24" i="4"/>
  <c r="O22" i="4"/>
  <c r="L23" i="4"/>
  <c r="I24" i="4"/>
  <c r="G22" i="4"/>
  <c r="D23" i="4"/>
  <c r="Q25" i="4"/>
  <c r="I25" i="4"/>
  <c r="S26" i="4"/>
  <c r="K26" i="4"/>
  <c r="C26" i="4"/>
  <c r="M27" i="4"/>
  <c r="E27" i="4"/>
  <c r="O28" i="4"/>
  <c r="G28" i="4"/>
  <c r="Q29" i="4"/>
  <c r="I29" i="4"/>
  <c r="T30" i="4"/>
  <c r="P30" i="4"/>
  <c r="L30" i="4"/>
  <c r="H30" i="4"/>
  <c r="D30" i="4"/>
  <c r="O32" i="4"/>
  <c r="G32" i="4"/>
  <c r="Q33" i="4"/>
  <c r="I33" i="4"/>
  <c r="S34" i="4"/>
  <c r="K34" i="4"/>
  <c r="C34" i="4"/>
  <c r="Q35" i="4"/>
  <c r="M35" i="4"/>
  <c r="I35" i="4"/>
  <c r="E35" i="4"/>
  <c r="S37" i="4"/>
  <c r="O37" i="4"/>
  <c r="K37" i="4"/>
  <c r="G37" i="4"/>
  <c r="C37" i="4"/>
  <c r="R40" i="4"/>
  <c r="O41" i="4"/>
  <c r="M39" i="4"/>
  <c r="J40" i="4"/>
  <c r="G41" i="4"/>
  <c r="E39" i="4"/>
  <c r="S42" i="4"/>
  <c r="K42" i="4"/>
  <c r="C42" i="4"/>
  <c r="M43" i="4"/>
  <c r="E43" i="4"/>
  <c r="O44" i="4"/>
  <c r="G44" i="4"/>
  <c r="Q45" i="4"/>
  <c r="I45" i="4"/>
  <c r="T46" i="4"/>
  <c r="P46" i="4"/>
  <c r="L46" i="4"/>
  <c r="H46" i="4"/>
  <c r="D46" i="4"/>
  <c r="T16" i="4"/>
  <c r="P16" i="4"/>
  <c r="L16" i="4"/>
  <c r="H16" i="4"/>
  <c r="D16" i="4"/>
  <c r="P17" i="4"/>
  <c r="H17" i="4"/>
  <c r="S19" i="4"/>
  <c r="O19" i="4"/>
  <c r="K19" i="4"/>
  <c r="G19" i="4"/>
  <c r="C19" i="4"/>
  <c r="N20" i="4"/>
  <c r="F20" i="4"/>
  <c r="P21" i="4"/>
  <c r="H21" i="4"/>
  <c r="T22" i="4"/>
  <c r="Q23" i="4"/>
  <c r="N24" i="4"/>
  <c r="L22" i="4"/>
  <c r="I23" i="4"/>
  <c r="F24" i="4"/>
  <c r="D22" i="4"/>
  <c r="P25" i="4"/>
  <c r="H25" i="4"/>
  <c r="R26" i="4"/>
  <c r="J26" i="4"/>
  <c r="T27" i="4"/>
  <c r="L27" i="4"/>
  <c r="D27" i="4"/>
  <c r="N28" i="4"/>
  <c r="F28" i="4"/>
  <c r="P29" i="4"/>
  <c r="H29" i="4"/>
  <c r="S31" i="4"/>
  <c r="O31" i="4"/>
  <c r="K31" i="4"/>
  <c r="G31" i="4"/>
  <c r="C31" i="4"/>
  <c r="N32" i="4"/>
  <c r="F32" i="4"/>
  <c r="P33" i="4"/>
  <c r="H33" i="4"/>
  <c r="R34" i="4"/>
  <c r="J34" i="4"/>
  <c r="T36" i="4"/>
  <c r="P36" i="4"/>
  <c r="L36" i="4"/>
  <c r="H36" i="4"/>
  <c r="D36" i="4"/>
  <c r="R38" i="4"/>
  <c r="N38" i="4"/>
  <c r="J38" i="4"/>
  <c r="F38" i="4"/>
  <c r="T41" i="4"/>
  <c r="R39" i="4"/>
  <c r="O40" i="4"/>
  <c r="L41" i="4"/>
  <c r="J39" i="4"/>
  <c r="G40" i="4"/>
  <c r="D41" i="4"/>
  <c r="R42" i="4"/>
  <c r="J42" i="4"/>
  <c r="T43" i="4"/>
  <c r="L43" i="4"/>
  <c r="D43" i="4"/>
  <c r="N44" i="4"/>
  <c r="F44" i="4"/>
  <c r="P45" i="4"/>
  <c r="H45" i="4"/>
  <c r="S47" i="4"/>
  <c r="O47" i="4"/>
  <c r="K47" i="4"/>
  <c r="G47" i="4"/>
  <c r="C47" i="4"/>
  <c r="T15" i="4"/>
  <c r="P15" i="4"/>
  <c r="L15" i="4"/>
  <c r="H15" i="4"/>
  <c r="D15" i="4"/>
  <c r="O17" i="4"/>
  <c r="G17" i="4"/>
  <c r="S18" i="4"/>
  <c r="O18" i="4"/>
  <c r="K18" i="4"/>
  <c r="G18" i="4"/>
  <c r="C18" i="4"/>
  <c r="M20" i="4"/>
  <c r="E20" i="4"/>
  <c r="O21" i="4"/>
  <c r="G21" i="4"/>
  <c r="S24" i="4"/>
  <c r="Q22" i="4"/>
  <c r="N23" i="4"/>
  <c r="K24" i="4"/>
  <c r="I22" i="4"/>
  <c r="F23" i="4"/>
  <c r="C24" i="4"/>
  <c r="O25" i="4"/>
  <c r="G25" i="4"/>
  <c r="Q26" i="4"/>
  <c r="I26" i="4"/>
  <c r="S27" i="4"/>
  <c r="K27" i="4"/>
  <c r="C27" i="4"/>
  <c r="M28" i="4"/>
  <c r="E28" i="4"/>
  <c r="O29" i="4"/>
  <c r="G29" i="4"/>
  <c r="S30" i="4"/>
  <c r="O30" i="4"/>
  <c r="K30" i="4"/>
  <c r="G30" i="4"/>
  <c r="C30" i="4"/>
  <c r="M32" i="4"/>
  <c r="E32" i="4"/>
  <c r="O33" i="4"/>
  <c r="G33" i="4"/>
  <c r="Q34" i="4"/>
  <c r="I34" i="4"/>
  <c r="T35" i="4"/>
  <c r="P35" i="4"/>
  <c r="L35" i="4"/>
  <c r="H35" i="4"/>
  <c r="D35" i="4"/>
  <c r="R37" i="4"/>
  <c r="N37" i="4"/>
  <c r="J37" i="4"/>
  <c r="F37" i="4"/>
  <c r="T40" i="4"/>
  <c r="Q41" i="4"/>
  <c r="O39" i="4"/>
  <c r="L40" i="4"/>
  <c r="I41" i="4"/>
  <c r="G39" i="4"/>
  <c r="D40" i="4"/>
  <c r="Q42" i="4"/>
  <c r="I42" i="4"/>
  <c r="S43" i="4"/>
  <c r="K43" i="4"/>
  <c r="C43" i="4"/>
  <c r="M44" i="4"/>
  <c r="E44" i="4"/>
  <c r="O45" i="4"/>
  <c r="G45" i="4"/>
  <c r="S46" i="4"/>
  <c r="O46" i="4"/>
  <c r="K46" i="4"/>
  <c r="G46" i="4"/>
  <c r="C13" i="4"/>
  <c r="R14" i="4"/>
  <c r="L4" i="4"/>
  <c r="L7" i="4"/>
  <c r="N14" i="4"/>
  <c r="T3" i="4"/>
  <c r="P3" i="4"/>
  <c r="L3" i="4"/>
  <c r="H3" i="4"/>
  <c r="D3" i="4"/>
  <c r="O5" i="4"/>
  <c r="G5" i="4"/>
  <c r="Q6" i="4"/>
  <c r="I6" i="4"/>
  <c r="S7" i="4"/>
  <c r="K7" i="4"/>
  <c r="C7" i="4"/>
  <c r="R9" i="4"/>
  <c r="O10" i="4"/>
  <c r="M8" i="4"/>
  <c r="J9" i="4"/>
  <c r="G10" i="4"/>
  <c r="E8" i="4"/>
  <c r="T11" i="4"/>
  <c r="P11" i="4"/>
  <c r="L11" i="4"/>
  <c r="H11" i="4"/>
  <c r="D11" i="4"/>
  <c r="R13" i="4"/>
  <c r="N13" i="4"/>
  <c r="J13" i="4"/>
  <c r="F13" i="4"/>
  <c r="D4" i="4"/>
  <c r="J6" i="4"/>
  <c r="P8" i="4"/>
  <c r="T12" i="4"/>
  <c r="D12" i="4"/>
  <c r="S4" i="4"/>
  <c r="O4" i="4"/>
  <c r="K4" i="4"/>
  <c r="G4" i="4"/>
  <c r="C4" i="4"/>
  <c r="N5" i="4"/>
  <c r="F5" i="4"/>
  <c r="P6" i="4"/>
  <c r="H6" i="4"/>
  <c r="R7" i="4"/>
  <c r="J7" i="4"/>
  <c r="T10" i="4"/>
  <c r="R8" i="4"/>
  <c r="O9" i="4"/>
  <c r="L10" i="4"/>
  <c r="J8" i="4"/>
  <c r="G9" i="4"/>
  <c r="D10" i="4"/>
  <c r="S12" i="4"/>
  <c r="O12" i="4"/>
  <c r="K12" i="4"/>
  <c r="G12" i="4"/>
  <c r="C12" i="4"/>
  <c r="Q14" i="4"/>
  <c r="M14" i="4"/>
  <c r="I14" i="4"/>
  <c r="E14" i="4"/>
  <c r="T4" i="4"/>
  <c r="P5" i="4"/>
  <c r="D7" i="4"/>
  <c r="J10" i="4"/>
  <c r="P12" i="4"/>
  <c r="J14" i="4"/>
  <c r="S3" i="4"/>
  <c r="O3" i="4"/>
  <c r="K3" i="4"/>
  <c r="G3" i="4"/>
  <c r="C3" i="4"/>
  <c r="M5" i="4"/>
  <c r="E5" i="4"/>
  <c r="O6" i="4"/>
  <c r="G6" i="4"/>
  <c r="Q7" i="4"/>
  <c r="I7" i="4"/>
  <c r="T9" i="4"/>
  <c r="Q10" i="4"/>
  <c r="O8" i="4"/>
  <c r="L9" i="4"/>
  <c r="I10" i="4"/>
  <c r="G8" i="4"/>
  <c r="D9" i="4"/>
  <c r="S11" i="4"/>
  <c r="O11" i="4"/>
  <c r="K11" i="4"/>
  <c r="G11" i="4"/>
  <c r="C11" i="4"/>
  <c r="Q13" i="4"/>
  <c r="M13" i="4"/>
  <c r="I13" i="4"/>
  <c r="E13" i="4"/>
  <c r="P4" i="4"/>
  <c r="H5" i="4"/>
  <c r="T7" i="4"/>
  <c r="M9" i="4"/>
  <c r="F14" i="4"/>
  <c r="R4" i="4"/>
  <c r="N4" i="4"/>
  <c r="J4" i="4"/>
  <c r="F4" i="4"/>
  <c r="T5" i="4"/>
  <c r="L5" i="4"/>
  <c r="D5" i="4"/>
  <c r="N6" i="4"/>
  <c r="F6" i="4"/>
  <c r="P7" i="4"/>
  <c r="H7" i="4"/>
  <c r="T8" i="4"/>
  <c r="Q9" i="4"/>
  <c r="N10" i="4"/>
  <c r="L8" i="4"/>
  <c r="I9" i="4"/>
  <c r="F10" i="4"/>
  <c r="D8" i="4"/>
  <c r="R12" i="4"/>
  <c r="N12" i="4"/>
  <c r="J12" i="4"/>
  <c r="F12" i="4"/>
  <c r="T14" i="4"/>
  <c r="P14" i="4"/>
  <c r="L14" i="4"/>
  <c r="H14" i="4"/>
  <c r="D14" i="4"/>
  <c r="H4" i="4"/>
  <c r="R6" i="4"/>
  <c r="R10" i="4"/>
  <c r="H8" i="4"/>
  <c r="E9" i="4"/>
  <c r="L12" i="4"/>
  <c r="H12" i="4"/>
  <c r="R3" i="4"/>
  <c r="N3" i="4"/>
  <c r="J3" i="4"/>
  <c r="F3" i="4"/>
  <c r="S5" i="4"/>
  <c r="K5" i="4"/>
  <c r="C5" i="4"/>
  <c r="M6" i="4"/>
  <c r="E6" i="4"/>
  <c r="O7" i="4"/>
  <c r="G7" i="4"/>
  <c r="S10" i="4"/>
  <c r="Q8" i="4"/>
  <c r="N9" i="4"/>
  <c r="K10" i="4"/>
  <c r="I8" i="4"/>
  <c r="F9" i="4"/>
  <c r="C10" i="4"/>
  <c r="R11" i="4"/>
  <c r="N11" i="4"/>
  <c r="J11" i="4"/>
  <c r="F11" i="4"/>
  <c r="T13" i="4"/>
  <c r="P13" i="4"/>
  <c r="L13" i="4"/>
  <c r="H13" i="4"/>
  <c r="D13" i="4"/>
  <c r="Q4" i="4"/>
  <c r="M4" i="4"/>
  <c r="I4" i="4"/>
  <c r="E4" i="4"/>
  <c r="R5" i="4"/>
  <c r="J5" i="4"/>
  <c r="T6" i="4"/>
  <c r="L6" i="4"/>
  <c r="D6" i="4"/>
  <c r="N7" i="4"/>
  <c r="F7" i="4"/>
  <c r="S9" i="4"/>
  <c r="P10" i="4"/>
  <c r="N8" i="4"/>
  <c r="K9" i="4"/>
  <c r="H10" i="4"/>
  <c r="F8" i="4"/>
  <c r="C9" i="4"/>
  <c r="Q12" i="4"/>
  <c r="M12" i="4"/>
  <c r="I12" i="4"/>
  <c r="E12" i="4"/>
  <c r="S14" i="4"/>
  <c r="O14" i="4"/>
  <c r="K14" i="4"/>
  <c r="G14" i="4"/>
  <c r="C14" i="4"/>
  <c r="Q3" i="4"/>
  <c r="M3" i="4"/>
  <c r="I3" i="4"/>
  <c r="E3" i="4"/>
  <c r="Q5" i="4"/>
  <c r="I5" i="4"/>
  <c r="S6" i="4"/>
  <c r="K6" i="4"/>
  <c r="C6" i="4"/>
  <c r="M7" i="4"/>
  <c r="E7" i="4"/>
  <c r="S8" i="4"/>
  <c r="P9" i="4"/>
  <c r="M10" i="4"/>
  <c r="K8" i="4"/>
  <c r="H9" i="4"/>
  <c r="E10" i="4"/>
  <c r="C8" i="4"/>
  <c r="Q11" i="4"/>
  <c r="M11" i="4"/>
  <c r="I11" i="4"/>
  <c r="E11" i="4"/>
  <c r="S13" i="4"/>
  <c r="O13" i="4"/>
  <c r="K13" i="4"/>
  <c r="G13" i="4"/>
  <c r="T2" i="4"/>
  <c r="M2" i="4"/>
  <c r="F2" i="4"/>
  <c r="N2" i="4"/>
  <c r="E2" i="4"/>
  <c r="G2" i="4"/>
  <c r="O2" i="4"/>
  <c r="H2" i="4"/>
  <c r="I2" i="4"/>
  <c r="J2" i="4"/>
  <c r="R2" i="4"/>
  <c r="C2" i="4"/>
  <c r="K2" i="4"/>
  <c r="S2" i="4"/>
  <c r="D2" i="4"/>
  <c r="L2" i="4"/>
</calcChain>
</file>

<file path=xl/sharedStrings.xml><?xml version="1.0" encoding="utf-8"?>
<sst xmlns="http://schemas.openxmlformats.org/spreadsheetml/2006/main" count="4898" uniqueCount="1327">
  <si>
    <t>Id No</t>
  </si>
  <si>
    <t>Id_No</t>
  </si>
  <si>
    <t>Leave Database.xlsm</t>
  </si>
  <si>
    <t>Ref No</t>
  </si>
  <si>
    <t>Name Surname</t>
  </si>
  <si>
    <t>Position</t>
  </si>
  <si>
    <t>Department</t>
  </si>
  <si>
    <t>Workplace Start Date</t>
  </si>
  <si>
    <t>Phone Number</t>
  </si>
  <si>
    <t>Leave Days</t>
  </si>
  <si>
    <t>Leave Start Date</t>
  </si>
  <si>
    <t>Leave End Date</t>
  </si>
  <si>
    <t>Leave Type</t>
  </si>
  <si>
    <t>Leave Reason</t>
  </si>
  <si>
    <t>Leave Application Date</t>
  </si>
  <si>
    <t>Reporting Date</t>
  </si>
  <si>
    <t>Reporting Date Remarks</t>
  </si>
  <si>
    <t>LEAVE WITHOUT PAY</t>
  </si>
  <si>
    <t>Print</t>
  </si>
  <si>
    <t>Ref_No</t>
  </si>
  <si>
    <t>Name_Surname</t>
  </si>
  <si>
    <t>Workplace_Start_Date</t>
  </si>
  <si>
    <t>Phone_Number</t>
  </si>
  <si>
    <t>Leave_Days</t>
  </si>
  <si>
    <t>Leave_Start_Date</t>
  </si>
  <si>
    <t>Leave_End_Date</t>
  </si>
  <si>
    <t>Reporting_Date</t>
  </si>
  <si>
    <t>Reporting_Date_Remarks</t>
  </si>
  <si>
    <t>Leave_Type</t>
  </si>
  <si>
    <t>Leave_Reason</t>
  </si>
  <si>
    <t>Leave_Application_Date</t>
  </si>
  <si>
    <t>LF</t>
  </si>
  <si>
    <t>END OF LEAVE</t>
  </si>
  <si>
    <t>C:\Users\abdallah.tindwa\Desktop\MitHrExcel v.4 w.i.p\Leave Form</t>
  </si>
  <si>
    <t>Employee Leave Application Form 14.10.2023.docx</t>
  </si>
  <si>
    <t>ANNUAL LEAVE</t>
  </si>
  <si>
    <t>SICK LEAVE</t>
  </si>
  <si>
    <t>COMPASSIONATE LEAVE</t>
  </si>
  <si>
    <t>PATERNITY / MATERNITY LEAVE</t>
  </si>
  <si>
    <t>ALLY JUMA ATHUMANI</t>
  </si>
  <si>
    <t>YAHYA JUMA MUGO</t>
  </si>
  <si>
    <t>JULIUS PATRICK MFAUME</t>
  </si>
  <si>
    <t>GODLISTEN ASANTAELI MUSHI</t>
  </si>
  <si>
    <t>MICHAEL CHRISTOPHER SHAYO</t>
  </si>
  <si>
    <t>CHRISCUS EXPEDITHO KAMBA</t>
  </si>
  <si>
    <t>SHABANI MASUMBUKO MOHAMEDI</t>
  </si>
  <si>
    <t>BONIPHACE DALALI BUNDALA</t>
  </si>
  <si>
    <t>AMINI HUTTA ASUKENYE</t>
  </si>
  <si>
    <t>PETER JOSEPH KISHIWA</t>
  </si>
  <si>
    <t>HILDA CHARLES MSIGWA</t>
  </si>
  <si>
    <t>RAMADHANI ALLY MOHAMED</t>
  </si>
  <si>
    <t>AGUSTINO SHABANI MASARE</t>
  </si>
  <si>
    <t>MFAUME GEORGE KIBIRITI</t>
  </si>
  <si>
    <t>ABDALLAH MIRAJI MSANGI</t>
  </si>
  <si>
    <t>JABILI JUMA SHAUGENI</t>
  </si>
  <si>
    <t>GEORGE SIMON MSESE</t>
  </si>
  <si>
    <t>BARAKA PIUS NYANGUSU</t>
  </si>
  <si>
    <t>RASHIDI RASHIDI KAPORO</t>
  </si>
  <si>
    <t>MELINA BERNARDO SABUGO</t>
  </si>
  <si>
    <t>MANSULI OMARY BWETA</t>
  </si>
  <si>
    <t>SAID HASSAN SHABANI</t>
  </si>
  <si>
    <t>MOHAMED HARUNA SHABANI</t>
  </si>
  <si>
    <t>YAHAYA KASHINDYE MISANA</t>
  </si>
  <si>
    <t>CUTHBERT JEROME MPONDA</t>
  </si>
  <si>
    <t>ABDALLAH DAUD HEMED</t>
  </si>
  <si>
    <t>DEO JULIUS WELYA</t>
  </si>
  <si>
    <t>IBRAHIM ISACK NDUI</t>
  </si>
  <si>
    <t>JAWADU OMARI ATHUMANIO</t>
  </si>
  <si>
    <t>HARUNA SHABANI MOHAMED</t>
  </si>
  <si>
    <t>FRANCISCO CHRISTOPHER FRANCIS</t>
  </si>
  <si>
    <t>YUSUPH PETER MSOSA</t>
  </si>
  <si>
    <t>BONIPHACE ALEXANDER JONAS</t>
  </si>
  <si>
    <t>SULEIMANI OMARI MSINGWA</t>
  </si>
  <si>
    <t>DIONIZI ARBOGAST NTARE</t>
  </si>
  <si>
    <t>NICHOLAUS JAMES IGWIJO</t>
  </si>
  <si>
    <t>ISSA JOHN KITIKA</t>
  </si>
  <si>
    <t>JOSEPH MOHAMEDI MGAWE</t>
  </si>
  <si>
    <t>TUMAINI HAMISI MOHAMED</t>
  </si>
  <si>
    <t>EDSON COSTANTINE NG'HWENGE</t>
  </si>
  <si>
    <t>RAMADHAN AUSI MAKUNGANYA</t>
  </si>
  <si>
    <t>THADEI ANDREW ZINGA</t>
  </si>
  <si>
    <t>RASHIDI SHABANI MUHAMMEDI</t>
  </si>
  <si>
    <t>SADIKI EMMANUEL KAWAYA</t>
  </si>
  <si>
    <t>WILLIAM COSMANA HAULE</t>
  </si>
  <si>
    <t>BARAKA STEVEN BUYUNGE</t>
  </si>
  <si>
    <t>ALEXANDER JACOB MAGANGA</t>
  </si>
  <si>
    <t>ATHUMANI FIKIRI MANIKA</t>
  </si>
  <si>
    <t>HASSAN RASHID SHABAN</t>
  </si>
  <si>
    <t>HABIBU MOHAMED KASA</t>
  </si>
  <si>
    <t>MAHAMUDU ISMAIL SALUMU</t>
  </si>
  <si>
    <t>PATRICK AGUSTINO NGAUGA</t>
  </si>
  <si>
    <t>ISSA JUMANNE ISSA</t>
  </si>
  <si>
    <t>RAMADHANI ABDALLAH RABISON</t>
  </si>
  <si>
    <t>DEOCLES VEDASTO PANTALEO</t>
  </si>
  <si>
    <t>GODWINI DANELY MSENGI</t>
  </si>
  <si>
    <t>BERNAD PROTAS BAKOBI</t>
  </si>
  <si>
    <t>PAULO MATAYO KISONGA</t>
  </si>
  <si>
    <t>MOHAMED JUMA MOHAMED</t>
  </si>
  <si>
    <t>ABAS AUGUSTINO MIHILA</t>
  </si>
  <si>
    <t>JONAS PIUS MAWETA</t>
  </si>
  <si>
    <t>SOLOMON PHILIPO MUNYIAMBA</t>
  </si>
  <si>
    <t>MAJALIWA YUSTO MAGUDO</t>
  </si>
  <si>
    <t>MOSES SAMSON MDACHI</t>
  </si>
  <si>
    <t>MARTIN NICOLAUS MKOMA</t>
  </si>
  <si>
    <t>RAMADHAN ISSA NGAILA</t>
  </si>
  <si>
    <t>OMARY NUHU OMARY</t>
  </si>
  <si>
    <t>ISMAIL SAIDI HEMED</t>
  </si>
  <si>
    <t>OMARI RAMADHANI SAIDI</t>
  </si>
  <si>
    <t>ARNOLD SARRIA UMIRO</t>
  </si>
  <si>
    <t>ALLY JUMA TUWA</t>
  </si>
  <si>
    <t>PAULO GEYI MASHAKA</t>
  </si>
  <si>
    <t>NICKODEM PETERO KASHEMA</t>
  </si>
  <si>
    <t>BAHATI HAMISI MSHATA</t>
  </si>
  <si>
    <t>ADAM RINGO JOHN</t>
  </si>
  <si>
    <t>WOLFGANG JAMES KISIMA</t>
  </si>
  <si>
    <t>WESSYU HASSANI NJAYAGA</t>
  </si>
  <si>
    <t>PETER VENANCE MICHAEL</t>
  </si>
  <si>
    <t>RAMADHANI HAMISI SEFU</t>
  </si>
  <si>
    <t>NASRI MDOE ALLY</t>
  </si>
  <si>
    <t>HAMIDU ABASI JUMA</t>
  </si>
  <si>
    <t>ALBERT MAXIMILIAN MASATU</t>
  </si>
  <si>
    <t>RAMADHANI ABDALLAH NGWENDA</t>
  </si>
  <si>
    <t>HAMADI YAHAYA NASSORO</t>
  </si>
  <si>
    <t>ROBSON MATHIAS NDAYAHANDE</t>
  </si>
  <si>
    <t>SAIDI ABDALLAH DAULA</t>
  </si>
  <si>
    <t>KALUTU HAMISI MWANGA</t>
  </si>
  <si>
    <t>KALIMU ANDREA JELEMIA</t>
  </si>
  <si>
    <t>SAID ALLY NSHORO</t>
  </si>
  <si>
    <t>GEORGE PETER NGALAWA</t>
  </si>
  <si>
    <t>ALEX RICHARD NTANDU</t>
  </si>
  <si>
    <t>CHRISTOPHER DICKSON ZACHARIA</t>
  </si>
  <si>
    <t>SELEMANI ABDALLAH SHABANI</t>
  </si>
  <si>
    <t>SELEMANI MASHAKA LWINDE</t>
  </si>
  <si>
    <t>SHABANI ABDALLAH MUHOMA</t>
  </si>
  <si>
    <t>JOHN MTONGWA MENZA</t>
  </si>
  <si>
    <t>SALUM SHABANI JUMA</t>
  </si>
  <si>
    <t>JOHN MPELO KAPAMA</t>
  </si>
  <si>
    <t>RAJABU RASHIDY MSABAHA</t>
  </si>
  <si>
    <t>AGUSTINO EVARIST SIMWELA</t>
  </si>
  <si>
    <t>JOSEPH BASILIUS HAULE</t>
  </si>
  <si>
    <t>IBRAHIM RAMADHANAI MUHUNZI</t>
  </si>
  <si>
    <t>ALLY HASSAN ABDULRAHMAN</t>
  </si>
  <si>
    <t>ABDALLAH JUMA RASHID</t>
  </si>
  <si>
    <t>LUCAS ALPHONCE LOTH</t>
  </si>
  <si>
    <t>YASSIN HASSANI SHOMARY</t>
  </si>
  <si>
    <t>HAMISI SALUMU HAMISI</t>
  </si>
  <si>
    <t>DAVID JULIUS LUMELEZE</t>
  </si>
  <si>
    <t>AUGUSTINO NOELY ATHUMANI</t>
  </si>
  <si>
    <t>KANDIDO ANSELIMI MTINDA</t>
  </si>
  <si>
    <t>MRISHO SHABANI BUKAGILE</t>
  </si>
  <si>
    <t>RIZIKI PHILIPO CHALAMILA</t>
  </si>
  <si>
    <t>DANIEL NICHOLAUS CHIBWANA</t>
  </si>
  <si>
    <t>ISMAIL RAJABU SANDALI</t>
  </si>
  <si>
    <t>PATRICK WILBERT KAPAYA</t>
  </si>
  <si>
    <t>ROBERT WILBARD AIDAN</t>
  </si>
  <si>
    <t>SAIDI CHIGWINDI SAIDI</t>
  </si>
  <si>
    <t>KENEDY JOSEPH MUHICHE</t>
  </si>
  <si>
    <t>EMMANUEL CHARLES BUHANZA</t>
  </si>
  <si>
    <t>FURAHA JOHN KHAMUD</t>
  </si>
  <si>
    <t>FANUELY MNGOYA BARIKI</t>
  </si>
  <si>
    <t>ADAMU YUSUPH ADAMU</t>
  </si>
  <si>
    <t>GEOPHRAY CLEMENT TALIA</t>
  </si>
  <si>
    <t>KASINDE KAZA BUNDALA</t>
  </si>
  <si>
    <t>COSTANTIO DANIEL MTYANA</t>
  </si>
  <si>
    <t>ELIUDI ALOYCE MAKALLA</t>
  </si>
  <si>
    <t>JOSEPH GODLIZEN NDOSSI</t>
  </si>
  <si>
    <t>ZAKAYO EDWARD MHULULA</t>
  </si>
  <si>
    <t>JUMA MRISHO SHABANI</t>
  </si>
  <si>
    <t>IBRAHIM DANIEL CHILUNGO</t>
  </si>
  <si>
    <t>CHRISTOPHER SEIF CHRISTOPHER</t>
  </si>
  <si>
    <t>ABDALLAH ANTONYJEREMIAH</t>
  </si>
  <si>
    <t>BAKARI SHABANI BAKARI</t>
  </si>
  <si>
    <t>SABDIN ABUBAKARI SABDIN</t>
  </si>
  <si>
    <t>LISTER NOELY MBALANGA</t>
  </si>
  <si>
    <t>FLORENSI DANIELI HALFAN</t>
  </si>
  <si>
    <t>RAPHAEL RICHARD SHOSHO</t>
  </si>
  <si>
    <t>BARAKA PAULO NJOLE</t>
  </si>
  <si>
    <t>PATRICK NDABILA MAFUMBA</t>
  </si>
  <si>
    <t>SALEH MSHAM KANYAGO</t>
  </si>
  <si>
    <t>JAMES FLUGENCE KALILA</t>
  </si>
  <si>
    <t>GASPARY BERNAD SIMBILA</t>
  </si>
  <si>
    <t>AMOSI FELISBETO KWANUNGU</t>
  </si>
  <si>
    <t>FORTUNATUS WILLIAM KIHINDA</t>
  </si>
  <si>
    <t>RAMADHANI RAJABU BWANGA</t>
  </si>
  <si>
    <t>RAJABU MOHAMED KATETE</t>
  </si>
  <si>
    <t>DENIS PETER KASHONGORE</t>
  </si>
  <si>
    <t>JUMA RAMADHANI CHAPPA</t>
  </si>
  <si>
    <t>SALUM ABDALLAH MAKANA</t>
  </si>
  <si>
    <t>AMANI JUMANNE RAMADHANI</t>
  </si>
  <si>
    <t>JUSTINE WILSON MTOMO</t>
  </si>
  <si>
    <t>SAMWEL ERNEST AIDAN</t>
  </si>
  <si>
    <t>MARTINE JULIUS FRANCIS</t>
  </si>
  <si>
    <t>ABDUL RASHID JUMA</t>
  </si>
  <si>
    <t>DAVID YENZE CHARLES</t>
  </si>
  <si>
    <t>SADA HALFANI ABDALLAH KIGONGO</t>
  </si>
  <si>
    <t>YUSTO MAKEMO MANG'ANA</t>
  </si>
  <si>
    <t>HASSANI SHABANI MWINYI</t>
  </si>
  <si>
    <t>REGAN JOSIA MAKOCHO</t>
  </si>
  <si>
    <t>ZAITUNI SALUM FREDNAND</t>
  </si>
  <si>
    <t>ELIHURUMA KELVIN KOMBE</t>
  </si>
  <si>
    <t>ISAYA MAIGE MAGESA</t>
  </si>
  <si>
    <t>YASINI KIDUA LILI</t>
  </si>
  <si>
    <t>DAUD JUMA SALUM</t>
  </si>
  <si>
    <t>MESHAKH RASHIDI LIHANJE</t>
  </si>
  <si>
    <t>IDRISA SAIDI KILUWA</t>
  </si>
  <si>
    <t>VICALIUS ELIAS KASWAHILI</t>
  </si>
  <si>
    <t>PAUL KASAKYA SAMWELI</t>
  </si>
  <si>
    <t>MBARAKA SALUM MALELI</t>
  </si>
  <si>
    <t>AMON LEONARD GOROBEZA</t>
  </si>
  <si>
    <t>ISSACK JOHN LEMA</t>
  </si>
  <si>
    <t>JUMA ABDALLAH BILALI</t>
  </si>
  <si>
    <t>HUSSEIN HAMIS FUNGAFUNGA</t>
  </si>
  <si>
    <t>WILLIAM EDES NGOMBANILA</t>
  </si>
  <si>
    <t>SHIJA MUSSA MUHOJA</t>
  </si>
  <si>
    <t>ABUU OMARI AKIDA</t>
  </si>
  <si>
    <t>JACKSON ANTHONY MOMBO</t>
  </si>
  <si>
    <t>SAID ABDALLAH RAMADHANI</t>
  </si>
  <si>
    <t>SHEDRACK ISSYA MTUNYA</t>
  </si>
  <si>
    <t>SPERATUS SEBASTIAN LAURENT</t>
  </si>
  <si>
    <t>MADUSI WAMBURA KIRAKA</t>
  </si>
  <si>
    <t>MICHAEL EVARTH KILIMALI</t>
  </si>
  <si>
    <t>GOODLUCK NOEL JAMES</t>
  </si>
  <si>
    <t>FANUEL PASCALI MAHAGI</t>
  </si>
  <si>
    <t>DAUDI CHIRISTOPHER KIWANGO</t>
  </si>
  <si>
    <t>MOHAMED HUSSEN OMARY</t>
  </si>
  <si>
    <t>MATHIAS GEORGE SEKWA</t>
  </si>
  <si>
    <t>AMANI MKOLE SELEMANI</t>
  </si>
  <si>
    <t>MSABAHA FARIJARA MWISHEHE</t>
  </si>
  <si>
    <t>OMARY SULEIMAN SILVER</t>
  </si>
  <si>
    <t>BLANDINA BERNARD MWALYEMA</t>
  </si>
  <si>
    <t>ANDREW CHRISTOPHER MHOJA</t>
  </si>
  <si>
    <t>MAIKO ELISHA HAONGA</t>
  </si>
  <si>
    <t>SIMBA KIBWANA SIMBA</t>
  </si>
  <si>
    <t>MWANAIDI ABDALLAH MSANGI</t>
  </si>
  <si>
    <t>FRENK ELIAS BARUTI</t>
  </si>
  <si>
    <t>NIKO MWENDAMPAPA AMLIKE</t>
  </si>
  <si>
    <t>EZEKIEL MARKO KABULI</t>
  </si>
  <si>
    <t>AMOSI SILVANUS MKOBA</t>
  </si>
  <si>
    <t>MAULIDI ABDALLAH BUSIGA</t>
  </si>
  <si>
    <t>MUSA EMMANUEL YOHANA</t>
  </si>
  <si>
    <t>NELSON ANDERSON MAGELANGA</t>
  </si>
  <si>
    <t>PRAISE WILLFRED SWAI</t>
  </si>
  <si>
    <t>MWAJUMA IDDI LUBUVA</t>
  </si>
  <si>
    <t>JUSTIN AGUSTINO KIMBELE</t>
  </si>
  <si>
    <t>BENSON AGPTUS MIKOFU</t>
  </si>
  <si>
    <t>JUMA ABDALLAH MARINGO</t>
  </si>
  <si>
    <t>OCTAVIAN ANSELMI MUSHI</t>
  </si>
  <si>
    <t>DELIPHINI PHILIMONI BUZA</t>
  </si>
  <si>
    <t>HAMISI ISSA MOHAMEDI</t>
  </si>
  <si>
    <t>GANDROLPH EFREMU SHAO</t>
  </si>
  <si>
    <t>STEPHANO COSMAS NDAYAYE</t>
  </si>
  <si>
    <t>JUMA RAMADHANI MSANGI</t>
  </si>
  <si>
    <t>MALTIN BOSCO VITRASI</t>
  </si>
  <si>
    <t>AMOSI JAPHET MAKIA</t>
  </si>
  <si>
    <t>HAMIDU RASHIDI MOHAMED</t>
  </si>
  <si>
    <t>BONIFACE TUNGI MLYAKULULU</t>
  </si>
  <si>
    <t>TUMAINI JOACHIM MLAY</t>
  </si>
  <si>
    <t>ELIAH GEOFREY BUGHALI</t>
  </si>
  <si>
    <t>PATRICK SULEIMAN RAMADHAN</t>
  </si>
  <si>
    <t>CHIBAGO AYOUB MUGINI</t>
  </si>
  <si>
    <t>SAMWEL LEONARD AYILA</t>
  </si>
  <si>
    <t>MBAZI MBONEA ELIAZA</t>
  </si>
  <si>
    <t>PETER EFREM KIMARIO</t>
  </si>
  <si>
    <t>PATRICK MWENDESHA KALAMU</t>
  </si>
  <si>
    <t>BARAKA AGUSTINO LEMA</t>
  </si>
  <si>
    <t>RAMADHAN MAKUNGU ABDALLAH</t>
  </si>
  <si>
    <t>MAGANGA ALLY MAGANGA</t>
  </si>
  <si>
    <t>SAID MOHAMMED MRISHO</t>
  </si>
  <si>
    <t>SHABANI LUCAS MERUMBA</t>
  </si>
  <si>
    <t>ANDREW MOSES JOSEPH</t>
  </si>
  <si>
    <t>PETTER SAMSON MZIRAY</t>
  </si>
  <si>
    <t>KANUTI FABIAN KEYAMBA</t>
  </si>
  <si>
    <t>JUMA HALFANI OMARI</t>
  </si>
  <si>
    <t>MASRI SAID MBACHI</t>
  </si>
  <si>
    <t>MGENI ALLY SAGE</t>
  </si>
  <si>
    <t>ADAM RAMADHANI MATEO</t>
  </si>
  <si>
    <t>KENETH GEORGE MWIGANE</t>
  </si>
  <si>
    <t>WILLIAM RAZALO MATHIAS</t>
  </si>
  <si>
    <t>DEKI MWAMBIJE ANDIMILE</t>
  </si>
  <si>
    <t>ALPHONCE SPRIANY NANDA</t>
  </si>
  <si>
    <t>DAUDI STANDASLAUS MGAJI</t>
  </si>
  <si>
    <t>JAFARI SHABANI SHODA</t>
  </si>
  <si>
    <t>SENGA MOSHI SENGA</t>
  </si>
  <si>
    <t>MAULID RAJABU ATHUMANI</t>
  </si>
  <si>
    <t>ARONI ALFRED KATO</t>
  </si>
  <si>
    <t>JOHN GODFREY MASEMBO</t>
  </si>
  <si>
    <t>MUSSA ADNANI MSANGI</t>
  </si>
  <si>
    <t>IBASO WAMBURA MBARAHE</t>
  </si>
  <si>
    <t>HASSANI SELEMANI MGWASU</t>
  </si>
  <si>
    <t>SAMWEL JONAS NYANWA</t>
  </si>
  <si>
    <t>LAURENT TADEI SAID</t>
  </si>
  <si>
    <t>KASSIM HALFAN KITOGOTA</t>
  </si>
  <si>
    <t>OMARI OMARI MLIMKA</t>
  </si>
  <si>
    <t>MUSSA HABIBU MZINGA</t>
  </si>
  <si>
    <t>JIMMY BEZALELI LESILWA</t>
  </si>
  <si>
    <t>SELEMANI MAINGU TEGA</t>
  </si>
  <si>
    <t>EDINA FIDELIS TIBAIJUKA</t>
  </si>
  <si>
    <t>KASECO CHAMBATI BAKARI</t>
  </si>
  <si>
    <t>EMMANUEL BARNABAS MWANGA</t>
  </si>
  <si>
    <t>AMANI HEMEDI ZAYUMBA</t>
  </si>
  <si>
    <t>SELEMANI TAJIRI LILLA</t>
  </si>
  <si>
    <t>ABDI ABASI ATHUMANI</t>
  </si>
  <si>
    <t>DASTAN RAPHAEL KALAGE</t>
  </si>
  <si>
    <t>HASHIMU JUMA SAID</t>
  </si>
  <si>
    <t>MWINYI MRISHO MWINYI</t>
  </si>
  <si>
    <t>JUMA DAUDI MBAO</t>
  </si>
  <si>
    <t>JOSEPH STEPHANO KUBINGWA</t>
  </si>
  <si>
    <t>JOVITH AGAPTUS RUFUTA</t>
  </si>
  <si>
    <t>FELICIAN KIBANGO MKAMBA</t>
  </si>
  <si>
    <t>JOHN MALECHELA KAGOMA</t>
  </si>
  <si>
    <t>MURTAZA HAMISI RABANA KATONDO</t>
  </si>
  <si>
    <t>ATHUMANI HASSANI MOHAMED</t>
  </si>
  <si>
    <t>SAMWELI ALFRED KAKANA</t>
  </si>
  <si>
    <t>OMARI SALUM KUNYAGA</t>
  </si>
  <si>
    <t>SALUM WANSOMBA YASINI</t>
  </si>
  <si>
    <t>ALIMASI SELEMANI ALIMASI</t>
  </si>
  <si>
    <t>DAUDI CONSTANTINE KIBINA</t>
  </si>
  <si>
    <t>RAMADHANI ADAMU RAMADHANI</t>
  </si>
  <si>
    <t>STUART AUGUSTINE MUHANDO</t>
  </si>
  <si>
    <t>SAIDI SELEMANI HILALI</t>
  </si>
  <si>
    <t>FRANCO LUCAS BALAMA</t>
  </si>
  <si>
    <t>AZORY JOSEPHAT NTILAMPA</t>
  </si>
  <si>
    <t>KAMAKA HAMISI KAMAKA</t>
  </si>
  <si>
    <t>ELIAKIMU JOAKIMU KAMGISHA</t>
  </si>
  <si>
    <t>SHABANI ANDULILE MWANSASU</t>
  </si>
  <si>
    <t>OMARY ABDALLAH KINOGA</t>
  </si>
  <si>
    <t>ERASTO MOSES CHILEWA</t>
  </si>
  <si>
    <t>BENSON WILSON CHOTA</t>
  </si>
  <si>
    <t>DAUDI EMMANUEL DAGAKI</t>
  </si>
  <si>
    <t>MWINYIMKUU JUMA RAMADHANI</t>
  </si>
  <si>
    <t>JACQUELINE MOSES MTOVE</t>
  </si>
  <si>
    <t>RAMADHANI GANJA KULWA</t>
  </si>
  <si>
    <t>DANIEL DAUDI COSMAS</t>
  </si>
  <si>
    <t>JAFARI ALMASI HAMISI</t>
  </si>
  <si>
    <t>CHARLES WILSON KASWAKA</t>
  </si>
  <si>
    <t>AYOUB MAXMILIAN KAPAMA</t>
  </si>
  <si>
    <t>AMANI SHABANI AMANI</t>
  </si>
  <si>
    <t>PETER HERBERT NKWERA</t>
  </si>
  <si>
    <t>PAULO JOHN NASSARI</t>
  </si>
  <si>
    <t>LAURIAN PAULO MBALILEKI</t>
  </si>
  <si>
    <t>AMBAR</t>
  </si>
  <si>
    <t>İNŞAAT GRUBU</t>
  </si>
  <si>
    <t>TOPRAK İŞLERİ</t>
  </si>
  <si>
    <t>DİZAYN</t>
  </si>
  <si>
    <t>KALİTE KONTROL</t>
  </si>
  <si>
    <t>ÖLÇME İŞLERİ</t>
  </si>
  <si>
    <t>HR Officer</t>
  </si>
  <si>
    <t>Kim Robert</t>
  </si>
  <si>
    <t>WAREHOUSE WORKER</t>
  </si>
  <si>
    <t>DATA OPERATOR</t>
  </si>
  <si>
    <t>TRUCKMIXER DRIVER</t>
  </si>
  <si>
    <t>EXCAVATOR OPERATOR</t>
  </si>
  <si>
    <t>DUMPTRUCK DRIVER</t>
  </si>
  <si>
    <t>LOADER OPERATOR</t>
  </si>
  <si>
    <t>BACKHOE LOADER OPERATOR</t>
  </si>
  <si>
    <t>UNSKILLED WORKER - PRODUCTIVE</t>
  </si>
  <si>
    <t>CONCRETE WORKER</t>
  </si>
  <si>
    <t>DESIGN ENGINEER</t>
  </si>
  <si>
    <t>DRIVER</t>
  </si>
  <si>
    <t>PICKUP DRIVER</t>
  </si>
  <si>
    <t>CLEANER</t>
  </si>
  <si>
    <t>MINIBUS DRIVER</t>
  </si>
  <si>
    <t>TRACTOR DRIVER</t>
  </si>
  <si>
    <t>BUS DRIVER</t>
  </si>
  <si>
    <t>FORMWORKER</t>
  </si>
  <si>
    <t>REBAR WORKER</t>
  </si>
  <si>
    <t>CAMP WORKER(MOBILIZATION)</t>
  </si>
  <si>
    <t>PAINTER</t>
  </si>
  <si>
    <t>STEEL FITTER</t>
  </si>
  <si>
    <t>STEEL FITTER HELPER</t>
  </si>
  <si>
    <t>REBAR WORKER CHARGEHAND</t>
  </si>
  <si>
    <t>REBAR WORKER HELPER</t>
  </si>
  <si>
    <t>MASON</t>
  </si>
  <si>
    <t>FORMWORKER HELPER</t>
  </si>
  <si>
    <t>CARPENTER</t>
  </si>
  <si>
    <t>CERAMIC LAYER</t>
  </si>
  <si>
    <t>BRICKET PRODUCTION WORKER</t>
  </si>
  <si>
    <t>ENVIROMENT TECHNICIAN</t>
  </si>
  <si>
    <t>ENVIRONMENT AND SOCIAL RELATIONS OFFICER</t>
  </si>
  <si>
    <t>FOREMAN</t>
  </si>
  <si>
    <t>SAFETY CLERK</t>
  </si>
  <si>
    <t>SAFETY WORKER</t>
  </si>
  <si>
    <t>SAFETY OFFICER</t>
  </si>
  <si>
    <t>FLAGMAN</t>
  </si>
  <si>
    <t>PARAMEDIC (CLERK)</t>
  </si>
  <si>
    <t>LABORATORY WORKER</t>
  </si>
  <si>
    <t>QUALITY CONTROL ENGINEER</t>
  </si>
  <si>
    <t>LABORATORY CLERK</t>
  </si>
  <si>
    <t>LABORATORY TECHNICIAN</t>
  </si>
  <si>
    <t>LABORATORY TECHNICIAN ASSISTANT</t>
  </si>
  <si>
    <t>LABORATORY OFFICER</t>
  </si>
  <si>
    <t>TOPOGRAPHICAL OPERATOR</t>
  </si>
  <si>
    <t>CHAINMAN</t>
  </si>
  <si>
    <t>TEST AND TRAINING CENTER ASSISTANT</t>
  </si>
  <si>
    <t>TEST AND TRAINING CENTER OFFICER</t>
  </si>
  <si>
    <t>GRADER OPERATOR</t>
  </si>
  <si>
    <t>ROLLER OPERATOR</t>
  </si>
  <si>
    <t>EARTHWORKS UNSKILLED WORKER</t>
  </si>
  <si>
    <t>EARTHWORKS FOREMAN</t>
  </si>
  <si>
    <t>Supervisor</t>
  </si>
  <si>
    <t>İDARİ İŞLER (KAMP)</t>
  </si>
  <si>
    <t>AYBEK ERMUTLU</t>
  </si>
  <si>
    <t>OSAMA ABDI ABDALLAH</t>
  </si>
  <si>
    <t>MANSA NTAO SIGERA</t>
  </si>
  <si>
    <t>LUCAS MATHIAS ALFAYO</t>
  </si>
  <si>
    <t>DOMICIAN KIGWA RUTORYO</t>
  </si>
  <si>
    <t>RUPIA JAVANI RUPIA</t>
  </si>
  <si>
    <t>İSG VE ÇEVRE (İŞ GÜVENLİĞİ)</t>
  </si>
  <si>
    <t>İSG VE ÇEVRE (ÇEVRE)</t>
  </si>
  <si>
    <t>TEKNİK DEĞERLENDİRME &amp; EĞİTİM MERKEZİ</t>
  </si>
  <si>
    <t>ATÖLYE &amp; MAKİNA</t>
  </si>
  <si>
    <t>İSG VE ÇEVRE (SAĞLIK)</t>
  </si>
  <si>
    <t>PREFABRİKASYON</t>
  </si>
  <si>
    <t>Location</t>
  </si>
  <si>
    <t>MANYONİ</t>
  </si>
  <si>
    <t>TURA</t>
  </si>
  <si>
    <t>İTİGİ</t>
  </si>
  <si>
    <t>TABORA</t>
  </si>
  <si>
    <t>NYAHUA</t>
  </si>
  <si>
    <t>VOLKAN KUMPUR</t>
  </si>
  <si>
    <t>OZAN URCAN</t>
  </si>
  <si>
    <t>YUNUS GÜLSEVEN</t>
  </si>
  <si>
    <t>GÖKALP KURT</t>
  </si>
  <si>
    <t>EDİP TURNACIGİL</t>
  </si>
  <si>
    <t>GÖKHAN ŞENGÜL</t>
  </si>
  <si>
    <t>ORÇUN SALTUK</t>
  </si>
  <si>
    <t>OĞUZHAN UNCU</t>
  </si>
  <si>
    <t>NACİ YILMAZ</t>
  </si>
  <si>
    <t>GÖKHAN BAYAZIT</t>
  </si>
  <si>
    <t>SITE CHARGEHARD</t>
  </si>
  <si>
    <t>0765 290 509</t>
  </si>
  <si>
    <t>0692 802 727</t>
  </si>
  <si>
    <t>0674 443 941</t>
  </si>
  <si>
    <t>0717 007 511</t>
  </si>
  <si>
    <t>0714 200 063</t>
  </si>
  <si>
    <t>0787570675/0733402103</t>
  </si>
  <si>
    <t>0788 014 363</t>
  </si>
  <si>
    <t>0629 255 548</t>
  </si>
  <si>
    <t>0786-336-186</t>
  </si>
  <si>
    <t>0752 920 999</t>
  </si>
  <si>
    <t>0756 475 396</t>
  </si>
  <si>
    <t>0782 883 216</t>
  </si>
  <si>
    <t>0753 075 420 / 0787 656 207</t>
  </si>
  <si>
    <t>0789 288 252</t>
  </si>
  <si>
    <t>0759 629 005</t>
  </si>
  <si>
    <t>0656 419 999</t>
  </si>
  <si>
    <t>0626 033 047</t>
  </si>
  <si>
    <t>0766 217 583</t>
  </si>
  <si>
    <t>0756 407 320</t>
  </si>
  <si>
    <t>0672 923 570</t>
  </si>
  <si>
    <t>0767 893 416</t>
  </si>
  <si>
    <t>0717 952 928/0687 077 128</t>
  </si>
  <si>
    <t>0718 619 158</t>
  </si>
  <si>
    <t>0621 314 332</t>
  </si>
  <si>
    <t>0758001575/0788838452</t>
  </si>
  <si>
    <t>0782 783 490</t>
  </si>
  <si>
    <t>0622 753 302</t>
  </si>
  <si>
    <t>0767 555 458</t>
  </si>
  <si>
    <t>0683 814 935</t>
  </si>
  <si>
    <t>0767 462 234</t>
  </si>
  <si>
    <t>0623 745 292</t>
  </si>
  <si>
    <t>0684 371 307</t>
  </si>
  <si>
    <t>0786 093 350</t>
  </si>
  <si>
    <t>0753 151 738</t>
  </si>
  <si>
    <t>0756  851 275</t>
  </si>
  <si>
    <t>0622-336-717</t>
  </si>
  <si>
    <t>0622-221-742</t>
  </si>
  <si>
    <t>0654 245 929</t>
  </si>
  <si>
    <t>0629 773 372</t>
  </si>
  <si>
    <t>0758 097 260</t>
  </si>
  <si>
    <t>0685-997-945</t>
  </si>
  <si>
    <t>0718 607 505</t>
  </si>
  <si>
    <t>0719 805 812</t>
  </si>
  <si>
    <t>0782 075 374</t>
  </si>
  <si>
    <t>0652 259 572</t>
  </si>
  <si>
    <t>0654 497 708</t>
  </si>
  <si>
    <t>0762-098-568</t>
  </si>
  <si>
    <t>0785 072 110</t>
  </si>
  <si>
    <t>0745 877 678</t>
  </si>
  <si>
    <t>0753 363 503</t>
  </si>
  <si>
    <t>0719 461 884</t>
  </si>
  <si>
    <t>0745 414 200</t>
  </si>
  <si>
    <t>0718 858 140</t>
  </si>
  <si>
    <t>0682 639 299</t>
  </si>
  <si>
    <t>0620 621 098</t>
  </si>
  <si>
    <t>0655 895 803</t>
  </si>
  <si>
    <t>0754-559-480</t>
  </si>
  <si>
    <t>0766 243 697</t>
  </si>
  <si>
    <t>0625 713 174</t>
  </si>
  <si>
    <t>0692 653 446</t>
  </si>
  <si>
    <t>0621 069 918</t>
  </si>
  <si>
    <t>0628 343 788</t>
  </si>
  <si>
    <t>0620 672 956</t>
  </si>
  <si>
    <t>0764 941 909</t>
  </si>
  <si>
    <t>0758 247 707</t>
  </si>
  <si>
    <t>0686 599 665</t>
  </si>
  <si>
    <t>0627 274 399</t>
  </si>
  <si>
    <t>0754 321 913</t>
  </si>
  <si>
    <t>0763 994 982</t>
  </si>
  <si>
    <t>0689 429 409</t>
  </si>
  <si>
    <t>0755 364 747</t>
  </si>
  <si>
    <t>0673 309 307</t>
  </si>
  <si>
    <t>0787 200 141</t>
  </si>
  <si>
    <t>0655 602 173</t>
  </si>
  <si>
    <t>0766 778 714</t>
  </si>
  <si>
    <t>0733 004 790</t>
  </si>
  <si>
    <t>0622 118 512</t>
  </si>
  <si>
    <t>0717 481 725</t>
  </si>
  <si>
    <t>0658-356-763</t>
  </si>
  <si>
    <t>0657 677 816</t>
  </si>
  <si>
    <t>0659 845 254</t>
  </si>
  <si>
    <t>0627 466 571</t>
  </si>
  <si>
    <t>0713 600 568</t>
  </si>
  <si>
    <t>0788 457 220</t>
  </si>
  <si>
    <t>0786 802 726</t>
  </si>
  <si>
    <t>0733 820 260</t>
  </si>
  <si>
    <t>0682-973-377</t>
  </si>
  <si>
    <t>0689 099 941</t>
  </si>
  <si>
    <t>0789 179 580</t>
  </si>
  <si>
    <t>0688 455 665</t>
  </si>
  <si>
    <t>0624 247 180</t>
  </si>
  <si>
    <t>0744 056 253</t>
  </si>
  <si>
    <t>0627 020 450</t>
  </si>
  <si>
    <t>0763 958 070</t>
  </si>
  <si>
    <t>0653 449 794</t>
  </si>
  <si>
    <t>0687 563 372</t>
  </si>
  <si>
    <t>0658 833 666</t>
  </si>
  <si>
    <t>0753 311 844</t>
  </si>
  <si>
    <t>0656 536 599</t>
  </si>
  <si>
    <t>0714 215 157</t>
  </si>
  <si>
    <t>0756 784 460</t>
  </si>
  <si>
    <t>0715118563/0676112303</t>
  </si>
  <si>
    <t>0782 794 120</t>
  </si>
  <si>
    <t>0718 174 103</t>
  </si>
  <si>
    <t>0712 219 421</t>
  </si>
  <si>
    <t>0767 165 768</t>
  </si>
  <si>
    <t>0784 293 182</t>
  </si>
  <si>
    <t>0629 116 311</t>
  </si>
  <si>
    <t>0783 760 585</t>
  </si>
  <si>
    <t>0711 326 207</t>
  </si>
  <si>
    <t>0623 984 123</t>
  </si>
  <si>
    <t>0710 337 399</t>
  </si>
  <si>
    <t>0687 404 621</t>
  </si>
  <si>
    <t>0683 401 753</t>
  </si>
  <si>
    <t>0747388745/0679388745</t>
  </si>
  <si>
    <t>0699 415 906</t>
  </si>
  <si>
    <t>0676 787 172</t>
  </si>
  <si>
    <t>0688 624 436</t>
  </si>
  <si>
    <t>0783 385 014</t>
  </si>
  <si>
    <t>0786 940 353</t>
  </si>
  <si>
    <t>0654 213 565</t>
  </si>
  <si>
    <t>0745 602 537</t>
  </si>
  <si>
    <t>0674 087 470</t>
  </si>
  <si>
    <t>0784 151 726</t>
  </si>
  <si>
    <t>0785 659 541</t>
  </si>
  <si>
    <t>0689 933 105</t>
  </si>
  <si>
    <t>0759 110 057</t>
  </si>
  <si>
    <t>0655 929 992</t>
  </si>
  <si>
    <t>0689 653 549</t>
  </si>
  <si>
    <t>0679 485 548</t>
  </si>
  <si>
    <t>0673 458 124</t>
  </si>
  <si>
    <t>0765 580 543</t>
  </si>
  <si>
    <t>0769 368 047</t>
  </si>
  <si>
    <t>0789 140 955</t>
  </si>
  <si>
    <t>0714 472 046</t>
  </si>
  <si>
    <t>0692 129 083</t>
  </si>
  <si>
    <t>0714 562 280</t>
  </si>
  <si>
    <t>0788 362 333</t>
  </si>
  <si>
    <t>0788 036 107</t>
  </si>
  <si>
    <t>0758604391/0753722934</t>
  </si>
  <si>
    <t>0628 357 454</t>
  </si>
  <si>
    <t>0687 007 251</t>
  </si>
  <si>
    <t>0784 914 473</t>
  </si>
  <si>
    <t>0719 832 434</t>
  </si>
  <si>
    <t>0759 658 215</t>
  </si>
  <si>
    <t>0656 808 309</t>
  </si>
  <si>
    <t>0769 011 287</t>
  </si>
  <si>
    <t>0756 728 740</t>
  </si>
  <si>
    <t>0762 687 027</t>
  </si>
  <si>
    <t>0689 604 385</t>
  </si>
  <si>
    <t>0764 147 495</t>
  </si>
  <si>
    <t>0787 798 800</t>
  </si>
  <si>
    <t>0734 923 880</t>
  </si>
  <si>
    <t>0782 400 245</t>
  </si>
  <si>
    <t>0686 813 253</t>
  </si>
  <si>
    <t>0766 089 645</t>
  </si>
  <si>
    <t>0767 215 277</t>
  </si>
  <si>
    <t>0694 491 557</t>
  </si>
  <si>
    <t>0766 194 524</t>
  </si>
  <si>
    <t>0683 093 265</t>
  </si>
  <si>
    <t>0659 293 378</t>
  </si>
  <si>
    <t>0626 201 615</t>
  </si>
  <si>
    <t>0759 726 695</t>
  </si>
  <si>
    <t>0714 744 411</t>
  </si>
  <si>
    <t>0755 097 810</t>
  </si>
  <si>
    <t>0742 761 267</t>
  </si>
  <si>
    <t>0789 500 670</t>
  </si>
  <si>
    <t>0783 676 896</t>
  </si>
  <si>
    <t>0653 655 366</t>
  </si>
  <si>
    <t>0759 988 599</t>
  </si>
  <si>
    <t>0766-055-664</t>
  </si>
  <si>
    <t>0717 374 562</t>
  </si>
  <si>
    <t>0672 285 676</t>
  </si>
  <si>
    <t>0679 396 397</t>
  </si>
  <si>
    <t>0783 915 386</t>
  </si>
  <si>
    <t>0782 569 839</t>
  </si>
  <si>
    <t>0675 558 917</t>
  </si>
  <si>
    <t>0686 553 129</t>
  </si>
  <si>
    <t>0785 898 195</t>
  </si>
  <si>
    <t>0692 340 609</t>
  </si>
  <si>
    <t>0718 029 761</t>
  </si>
  <si>
    <t>0684 323 935</t>
  </si>
  <si>
    <t>0752 397 471</t>
  </si>
  <si>
    <t>0693 372 001</t>
  </si>
  <si>
    <t>0693 932 667</t>
  </si>
  <si>
    <t>0784 853 765</t>
  </si>
  <si>
    <t>0763 842 306</t>
  </si>
  <si>
    <t>0678 916 080</t>
  </si>
  <si>
    <t>0654 962 466</t>
  </si>
  <si>
    <t>0658 238 035/0627 899 557</t>
  </si>
  <si>
    <t>0687 183 926</t>
  </si>
  <si>
    <t>0787 996 729</t>
  </si>
  <si>
    <t>0786 969 437</t>
  </si>
  <si>
    <t>0687 766 145</t>
  </si>
  <si>
    <t>0768 603 704</t>
  </si>
  <si>
    <t>0713 841 189</t>
  </si>
  <si>
    <t>0713 269 712</t>
  </si>
  <si>
    <t>0653 756 737</t>
  </si>
  <si>
    <t>0782 833 750</t>
  </si>
  <si>
    <t>0784 788 363</t>
  </si>
  <si>
    <t>0688 499 214</t>
  </si>
  <si>
    <t>0716 409920</t>
  </si>
  <si>
    <t>0768-900-083</t>
  </si>
  <si>
    <t>0714 916 491</t>
  </si>
  <si>
    <t>0628 294 304</t>
  </si>
  <si>
    <t>0622 159 821</t>
  </si>
  <si>
    <t>0769 609 823</t>
  </si>
  <si>
    <t>0654 406 470</t>
  </si>
  <si>
    <t>0766 318 904</t>
  </si>
  <si>
    <t>0787 286 184</t>
  </si>
  <si>
    <t>0693 084 494</t>
  </si>
  <si>
    <t>0759 064 006</t>
  </si>
  <si>
    <t>0655 559 091</t>
  </si>
  <si>
    <t>0752-135-095</t>
  </si>
  <si>
    <t>0784 955 336</t>
  </si>
  <si>
    <t>0759 181 854</t>
  </si>
  <si>
    <t>0688-382-876</t>
  </si>
  <si>
    <t>0718-765-898</t>
  </si>
  <si>
    <t>0629 645 988</t>
  </si>
  <si>
    <t>0755 864 997</t>
  </si>
  <si>
    <t>0688 059 393</t>
  </si>
  <si>
    <t>0766 559 845</t>
  </si>
  <si>
    <t>0784 954 912</t>
  </si>
  <si>
    <t>0687 383 032</t>
  </si>
  <si>
    <t>0654-733-999</t>
  </si>
  <si>
    <t>0745 527 257</t>
  </si>
  <si>
    <t>0757731222/0682901236</t>
  </si>
  <si>
    <t>0672 118 856</t>
  </si>
  <si>
    <t>0769 895 998</t>
  </si>
  <si>
    <t>0743 614 461</t>
  </si>
  <si>
    <t>0718 357 850</t>
  </si>
  <si>
    <t>0755692097/0787662097</t>
  </si>
  <si>
    <t>0710 263 552</t>
  </si>
  <si>
    <t>0754 583 307</t>
  </si>
  <si>
    <t>0628 710 115</t>
  </si>
  <si>
    <t>0624 519 981</t>
  </si>
  <si>
    <t>0712 969 838</t>
  </si>
  <si>
    <t>0717 661 207</t>
  </si>
  <si>
    <t>0625 538 292</t>
  </si>
  <si>
    <t>0685 727 951</t>
  </si>
  <si>
    <t>06.02.1998</t>
  </si>
  <si>
    <t>0757 749 290</t>
  </si>
  <si>
    <t>0713 519 165</t>
  </si>
  <si>
    <t>0699 413 012</t>
  </si>
  <si>
    <t>0757 296 772</t>
  </si>
  <si>
    <t>0654 106 555</t>
  </si>
  <si>
    <t>22/10/2023 - 19:38:12 | Printed | By Abdallah Hamis Tindwa</t>
  </si>
  <si>
    <t>22/10/2023 - 19:40:35 | Printed | By Abdallah Hamis Tindwa</t>
  </si>
  <si>
    <t>22/10/2023 - 19:40:42 | Printed | By Abdallah Hamis Tindwa</t>
  </si>
  <si>
    <t>22/10/2023 - 19:40:48 | Printed | By Abdallah Hamis Tindwa</t>
  </si>
  <si>
    <t>22/10/2023 - 19:40:55 | Printed | By Abdallah Hamis Tindwa</t>
  </si>
  <si>
    <t>22/10/2023 - 19:41:01 | Printed | By Abdallah Hamis Tindwa</t>
  </si>
  <si>
    <t>22/10/2023 - 19:41:07 | Printed | By Abdallah Hamis Tindwa</t>
  </si>
  <si>
    <t>22/10/2023 - 19:41:14 | Printed | By Abdallah Hamis Tindwa</t>
  </si>
  <si>
    <t>22/10/2023 - 19:41:20 | Printed | By Abdallah Hamis Tindwa</t>
  </si>
  <si>
    <t>22/10/2023 - 19:41:26 | Printed | By Abdallah Hamis Tindwa</t>
  </si>
  <si>
    <t>22/10/2023 - 19:41:33 | Printed | By Abdallah Hamis Tindwa</t>
  </si>
  <si>
    <t>22/10/2023 - 19:41:39 | Printed | By Abdallah Hamis Tindwa</t>
  </si>
  <si>
    <t>22/10/2023 - 19:41:46 | Printed | By Abdallah Hamis Tindwa</t>
  </si>
  <si>
    <t>22/10/2023 - 19:41:52 | Printed | By Abdallah Hamis Tindwa</t>
  </si>
  <si>
    <t>22/10/2023 - 20:01:31 | Printed | By Abdallah Hamis Tindwa</t>
  </si>
  <si>
    <t>22/10/2023 - 20:01:37 | Printed | By Abdallah Hamis Tindwa</t>
  </si>
  <si>
    <t>22/10/2023 - 20:01:44 | Printed | By Abdallah Hamis Tindwa</t>
  </si>
  <si>
    <t>22/10/2023 - 20:01:50 | Printed | By Abdallah Hamis Tindwa</t>
  </si>
  <si>
    <t>22/10/2023 - 20:01:56 | Printed | By Abdallah Hamis Tindwa</t>
  </si>
  <si>
    <t>22/10/2023 - 20:02:03 | Printed | By Abdallah Hamis Tindwa</t>
  </si>
  <si>
    <t>22/10/2023 - 20:02:09 | Printed | By Abdallah Hamis Tindwa</t>
  </si>
  <si>
    <t>22/10/2023 - 20:02:15 | Printed | By Abdallah Hamis Tindwa</t>
  </si>
  <si>
    <t>22/10/2023 - 20:02:22 | Printed | By Abdallah Hamis Tindwa</t>
  </si>
  <si>
    <t>22/10/2023 - 20:02:28 | Printed | By Abdallah Hamis Tindwa</t>
  </si>
  <si>
    <t>22/10/2023 - 20:02:35 | Printed | By Abdallah Hamis Tindwa</t>
  </si>
  <si>
    <t>22/10/2023 - 20:02:41 | Printed | By Abdallah Hamis Tindwa</t>
  </si>
  <si>
    <t>22/10/2023 - 20:02:48 | Printed | By Abdallah Hamis Tindwa</t>
  </si>
  <si>
    <t>22/10/2023 - 20:02:54 | Printed | By Abdallah Hamis Tindwa</t>
  </si>
  <si>
    <t>22/10/2023 - 20:03:00 | Printed | By Abdallah Hamis Tindwa</t>
  </si>
  <si>
    <t>22/10/2023 - 20:03:08 | Printed | By Abdallah Hamis Tindwa</t>
  </si>
  <si>
    <t>22/10/2023 - 20:03:21 | Printed | By Abdallah Hamis Tindwa</t>
  </si>
  <si>
    <t>22/10/2023 - 20:03:28 | Printed | By Abdallah Hamis Tindwa</t>
  </si>
  <si>
    <t>22/10/2023 - 20:03:35 | Printed | By Abdallah Hamis Tindwa</t>
  </si>
  <si>
    <t>22/10/2023 - 20:03:42 | Printed | By Abdallah Hamis Tindwa</t>
  </si>
  <si>
    <t>22/10/2023 - 20:04:58 | Printed | By Abdallah Hamis Tindwa</t>
  </si>
  <si>
    <t>22/10/2023 - 20:05:04 | Printed | By Abdallah Hamis Tindwa</t>
  </si>
  <si>
    <t>22/10/2023 - 20:05:10 | Printed | By Abdallah Hamis Tindwa</t>
  </si>
  <si>
    <t>22/10/2023 - 20:05:17 | Printed | By Abdallah Hamis Tindwa</t>
  </si>
  <si>
    <t>22/10/2023 - 20:05:23 | Printed | By Abdallah Hamis Tindwa</t>
  </si>
  <si>
    <t>22/10/2023 - 20:05:29 | Printed | By Abdallah Hamis Tindwa</t>
  </si>
  <si>
    <t>22/10/2023 - 20:05:36 | Printed | By Abdallah Hamis Tindwa</t>
  </si>
  <si>
    <t>22/10/2023 - 20:05:42 | Printed | By Abdallah Hamis Tindwa</t>
  </si>
  <si>
    <t>22/10/2023 - 20:05:48 | Printed | By Abdallah Hamis Tindwa</t>
  </si>
  <si>
    <t>22/10/2023 - 20:05:54 | Printed | By Abdallah Hamis Tindwa</t>
  </si>
  <si>
    <t>22/10/2023 - 20:06:01 | Printed | By Abdallah Hamis Tindwa</t>
  </si>
  <si>
    <t>22/10/2023 - 20:06:07 | Printed | By Abdallah Hamis Tindwa</t>
  </si>
  <si>
    <t>22/10/2023 - 20:06:13 | Printed | By Abdallah Hamis Tindwa</t>
  </si>
  <si>
    <t>22/10/2023 - 20:06:20 | Printed | By Abdallah Hamis Tindwa</t>
  </si>
  <si>
    <t>22/10/2023 - 20:06:27 | Printed | By Abdallah Hamis Tindwa</t>
  </si>
  <si>
    <t>22/10/2023 - 20:07:22 | Printed | By Abdallah Hamis Tindwa</t>
  </si>
  <si>
    <t>22/10/2023 - 20:07:28 | Printed | By Abdallah Hamis Tindwa</t>
  </si>
  <si>
    <t>22/10/2023 - 20:07:34 | Printed | By Abdallah Hamis Tindwa</t>
  </si>
  <si>
    <t>22/10/2023 - 20:07:40 | Printed | By Abdallah Hamis Tindwa</t>
  </si>
  <si>
    <t>22/10/2023 - 20:07:46 | Printed | By Abdallah Hamis Tindwa</t>
  </si>
  <si>
    <t>22/10/2023 - 20:07:52 | Printed | By Abdallah Hamis Tindwa</t>
  </si>
  <si>
    <t>22/10/2023 - 20:07:58 | Printed | By Abdallah Hamis Tindwa</t>
  </si>
  <si>
    <t>22/10/2023 - 20:08:05 | Printed | By Abdallah Hamis Tindwa</t>
  </si>
  <si>
    <t>22/10/2023 - 20:08:11 | Printed | By Abdallah Hamis Tindwa</t>
  </si>
  <si>
    <t>22/10/2023 - 20:08:17 | Printed | By Abdallah Hamis Tindwa</t>
  </si>
  <si>
    <t>22/10/2023 - 20:08:29 | Printed | By Abdallah Hamis Tindwa</t>
  </si>
  <si>
    <t>22/10/2023 - 20:08:36 | Printed | By Abdallah Hamis Tindwa</t>
  </si>
  <si>
    <t>22/10/2023 - 20:08:42 | Printed | By Abdallah Hamis Tindwa</t>
  </si>
  <si>
    <t>22/10/2023 - 20:08:48 | Printed | By Abdallah Hamis Tindwa</t>
  </si>
  <si>
    <t>22/10/2023 - 20:10:57 | Printed | By Abdallah Hamis Tindwa</t>
  </si>
  <si>
    <t>22/10/2023 - 20:11:03 | Printed | By Abdallah Hamis Tindwa</t>
  </si>
  <si>
    <t>22/10/2023 - 20:11:10 | Printed | By Abdallah Hamis Tindwa</t>
  </si>
  <si>
    <t>22/10/2023 - 20:11:17 | Printed | By Abdallah Hamis Tindwa</t>
  </si>
  <si>
    <t>22/10/2023 - 20:11:23 | Printed | By Abdallah Hamis Tindwa</t>
  </si>
  <si>
    <t>22/10/2023 - 20:11:30 | Printed | By Abdallah Hamis Tindwa</t>
  </si>
  <si>
    <t>22/10/2023 - 20:11:36 | Printed | By Abdallah Hamis Tindwa</t>
  </si>
  <si>
    <t>22/10/2023 - 20:11:43 | Printed | By Abdallah Hamis Tindwa</t>
  </si>
  <si>
    <t>22/10/2023 - 20:11:50 | Printed | By Abdallah Hamis Tindwa</t>
  </si>
  <si>
    <t>22/10/2023 - 20:11:56 | Printed | By Abdallah Hamis Tindwa</t>
  </si>
  <si>
    <t>22/10/2023 - 20:12:03 | Printed | By Abdallah Hamis Tindwa</t>
  </si>
  <si>
    <t>22/10/2023 - 20:12:09 | Printed | By Abdallah Hamis Tindwa</t>
  </si>
  <si>
    <t>22/10/2023 - 20:12:16 | Printed | By Abdallah Hamis Tindwa</t>
  </si>
  <si>
    <t>22/10/2023 - 20:12:23 | Printed | By Abdallah Hamis Tindwa</t>
  </si>
  <si>
    <t>22/10/2023 - 20:12:29 | Printed | By Abdallah Hamis Tindwa</t>
  </si>
  <si>
    <t>22/10/2023 - 20:12:35 | Printed | By Abdallah Hamis Tindwa</t>
  </si>
  <si>
    <t>22/10/2023 - 20:12:42 | Printed | By Abdallah Hamis Tindwa</t>
  </si>
  <si>
    <t>22/10/2023 - 20:12:48 | Printed | By Abdallah Hamis Tindwa</t>
  </si>
  <si>
    <t>22/10/2023 - 20:12:55 | Printed | By Abdallah Hamis Tindwa</t>
  </si>
  <si>
    <t>22/10/2023 - 20:13:01 | Printed | By Abdallah Hamis Tindwa</t>
  </si>
  <si>
    <t>22/10/2023 - 20:13:08 | Printed | By Abdallah Hamis Tindwa</t>
  </si>
  <si>
    <t>22/10/2023 - 20:14:38 | Printed | By Abdallah Hamis Tindwa</t>
  </si>
  <si>
    <t>22/10/2023 - 20:14:44 | Printed | By Abdallah Hamis Tindwa</t>
  </si>
  <si>
    <t>22/10/2023 - 20:14:50 | Printed | By Abdallah Hamis Tindwa</t>
  </si>
  <si>
    <t>22/10/2023 - 20:14:56 | Printed | By Abdallah Hamis Tindwa</t>
  </si>
  <si>
    <t>22/10/2023 - 20:15:02 | Printed | By Abdallah Hamis Tindwa</t>
  </si>
  <si>
    <t>22/10/2023 - 20:15:08 | Printed | By Abdallah Hamis Tindwa</t>
  </si>
  <si>
    <t>22/10/2023 - 20:15:14 | Printed | By Abdallah Hamis Tindwa</t>
  </si>
  <si>
    <t>22/10/2023 - 20:15:21 | Printed | By Abdallah Hamis Tindwa</t>
  </si>
  <si>
    <t>22/10/2023 - 20:15:27 | Printed | By Abdallah Hamis Tindwa</t>
  </si>
  <si>
    <t>22/10/2023 - 20:15:33 | Printed | By Abdallah Hamis Tindwa</t>
  </si>
  <si>
    <t>22/10/2023 - 20:15:39 | Printed | By Abdallah Hamis Tindwa</t>
  </si>
  <si>
    <t>22/10/2023 - 20:15:45 | Printed | By Abdallah Hamis Tindwa</t>
  </si>
  <si>
    <t>22/10/2023 - 20:15:51 | Printed | By Abdallah Hamis Tindwa</t>
  </si>
  <si>
    <t>22/10/2023 - 20:17:05 | Printed | By Abdallah Hamis Tindwa</t>
  </si>
  <si>
    <t>22/10/2023 - 20:17:11 | Printed | By Abdallah Hamis Tindwa</t>
  </si>
  <si>
    <t>22/10/2023 - 20:17:17 | Printed | By Abdallah Hamis Tindwa</t>
  </si>
  <si>
    <t>22/10/2023 - 20:17:23 | Printed | By Abdallah Hamis Tindwa</t>
  </si>
  <si>
    <t>22/10/2023 - 20:17:29 | Printed | By Abdallah Hamis Tindwa</t>
  </si>
  <si>
    <t>22/10/2023 - 20:17:35 | Printed | By Abdallah Hamis Tindwa</t>
  </si>
  <si>
    <t>22/10/2023 - 20:17:41 | Printed | By Abdallah Hamis Tindwa</t>
  </si>
  <si>
    <t>22/10/2023 - 20:17:47 | Printed | By Abdallah Hamis Tindwa</t>
  </si>
  <si>
    <t>22/10/2023 - 20:17:53 | Printed | By Abdallah Hamis Tindwa</t>
  </si>
  <si>
    <t>22/10/2023 - 20:17:59 | Printed | By Abdallah Hamis Tindwa</t>
  </si>
  <si>
    <t>22/10/2023 - 20:18:05 | Printed | By Abdallah Hamis Tindwa</t>
  </si>
  <si>
    <t>22/10/2023 - 20:18:11 | Printed | By Abdallah Hamis Tindwa</t>
  </si>
  <si>
    <t>22/10/2023 - 20:19:19 | Printed | By Abdallah Hamis Tindwa</t>
  </si>
  <si>
    <t>22/10/2023 - 20:19:25 | Printed | By Abdallah Hamis Tindwa</t>
  </si>
  <si>
    <t>22/10/2023 - 20:19:31 | Printed | By Abdallah Hamis Tindwa</t>
  </si>
  <si>
    <t>22/10/2023 - 20:28:15 | Printed | By Abdallah Hamis Tindwa</t>
  </si>
  <si>
    <t>22/10/2023 - 20:28:21 | Printed | By Abdallah Hamis Tindwa</t>
  </si>
  <si>
    <t>22/10/2023 - 20:28:27 | Printed | By Abdallah Hamis Tindwa</t>
  </si>
  <si>
    <t>22/10/2023 - 20:28:34 | Printed | By Abdallah Hamis Tindwa</t>
  </si>
  <si>
    <t>22/10/2023 - 20:28:40 | Printed | By Abdallah Hamis Tindwa</t>
  </si>
  <si>
    <t>22/10/2023 - 20:28:46 | Printed | By Abdallah Hamis Tindwa</t>
  </si>
  <si>
    <t>22/10/2023 - 20:28:53 | Printed | By Abdallah Hamis Tindwa</t>
  </si>
  <si>
    <t>22/10/2023 - 20:28:59 | Printed | By Abdallah Hamis Tindwa</t>
  </si>
  <si>
    <t>22/10/2023 - 20:29:05 | Printed | By Abdallah Hamis Tindwa</t>
  </si>
  <si>
    <t>22/10/2023 - 20:29:12 | Printed | By Abdallah Hamis Tindwa</t>
  </si>
  <si>
    <t>22/10/2023 - 20:29:18 | Printed | By Abdallah Hamis Tindwa</t>
  </si>
  <si>
    <t>22/10/2023 - 20:29:25 | Printed | By Abdallah Hamis Tindwa</t>
  </si>
  <si>
    <t>22/10/2023 - 20:29:31 | Printed | By Abdallah Hamis Tindwa</t>
  </si>
  <si>
    <t>22/10/2023 - 20:29:38 | Printed | By Abdallah Hamis Tindwa</t>
  </si>
  <si>
    <t>22/10/2023 - 20:29:44 | Printed | By Abdallah Hamis Tindwa</t>
  </si>
  <si>
    <t>22/10/2023 - 20:29:51 | Printed | By Abdallah Hamis Tindwa</t>
  </si>
  <si>
    <t>22/10/2023 - 20:29:57 | Printed | By Abdallah Hamis Tindwa</t>
  </si>
  <si>
    <t>22/10/2023 - 20:30:04 | Printed | By Abdallah Hamis Tindwa</t>
  </si>
  <si>
    <t>22/10/2023 - 20:30:10 | Printed | By Abdallah Hamis Tindwa</t>
  </si>
  <si>
    <t>22/10/2023 - 20:30:17 | Printed | By Abdallah Hamis Tindwa</t>
  </si>
  <si>
    <t>22/10/2023 - 20:32:03 | Printed | By Abdallah Hamis Tindwa</t>
  </si>
  <si>
    <t>22/10/2023 - 20:32:09 | Printed | By Abdallah Hamis Tindwa</t>
  </si>
  <si>
    <t>22/10/2023 - 20:32:15 | Printed | By Abdallah Hamis Tindwa</t>
  </si>
  <si>
    <t>22/10/2023 - 20:32:22 | Printed | By Abdallah Hamis Tindwa</t>
  </si>
  <si>
    <t>22/10/2023 - 20:32:28 | Printed | By Abdallah Hamis Tindwa</t>
  </si>
  <si>
    <t>22/10/2023 - 20:32:34 | Printed | By Abdallah Hamis Tindwa</t>
  </si>
  <si>
    <t>22/10/2023 - 20:32:40 | Printed | By Abdallah Hamis Tindwa</t>
  </si>
  <si>
    <t>22/10/2023 - 20:32:46 | Printed | By Abdallah Hamis Tindwa</t>
  </si>
  <si>
    <t>22/10/2023 - 20:32:53 | Printed | By Abdallah Hamis Tindwa</t>
  </si>
  <si>
    <t>22/10/2023 - 20:32:59 | Printed | By Abdallah Hamis Tindwa</t>
  </si>
  <si>
    <t>22/10/2023 - 20:33:06 | Printed | By Abdallah Hamis Tindwa</t>
  </si>
  <si>
    <t>22/10/2023 - 20:33:12 | Printed | By Abdallah Hamis Tindwa</t>
  </si>
  <si>
    <t>22/10/2023 - 20:33:18 | Printed | By Abdallah Hamis Tindwa</t>
  </si>
  <si>
    <t>22/10/2023 - 20:33:25 | Printed | By Abdallah Hamis Tindwa</t>
  </si>
  <si>
    <t>22/10/2023 - 20:33:31 | Printed | By Abdallah Hamis Tindwa</t>
  </si>
  <si>
    <t>22/10/2023 - 20:33:38 | Printed | By Abdallah Hamis Tindwa</t>
  </si>
  <si>
    <t>22/10/2023 - 20:33:44 | Printed | By Abdallah Hamis Tindwa</t>
  </si>
  <si>
    <t>22/10/2023 - 20:33:51 | Printed | By Abdallah Hamis Tindwa</t>
  </si>
  <si>
    <t>22/10/2023 - 20:33:57 | Printed | By Abdallah Hamis Tindwa</t>
  </si>
  <si>
    <t>22/10/2023 - 20:34:04 | Printed | By Abdallah Hamis Tindwa</t>
  </si>
  <si>
    <t>22/10/2023 - 20:35:35 | Printed | By Abdallah Hamis Tindwa</t>
  </si>
  <si>
    <t>22/10/2023 - 20:35:41 | Printed | By Abdallah Hamis Tindwa</t>
  </si>
  <si>
    <t>22/10/2023 - 20:35:48 | Printed | By Abdallah Hamis Tindwa</t>
  </si>
  <si>
    <t>22/10/2023 - 20:35:54 | Printed | By Abdallah Hamis Tindwa</t>
  </si>
  <si>
    <t>22/10/2023 - 20:36:00 | Printed | By Abdallah Hamis Tindwa</t>
  </si>
  <si>
    <t>22/10/2023 - 20:36:06 | Printed | By Abdallah Hamis Tindwa</t>
  </si>
  <si>
    <t>22/10/2023 - 20:36:13 | Printed | By Abdallah Hamis Tindwa</t>
  </si>
  <si>
    <t>22/10/2023 - 20:36:19 | Printed | By Abdallah Hamis Tindwa</t>
  </si>
  <si>
    <t>22/10/2023 - 20:36:25 | Printed | By Abdallah Hamis Tindwa</t>
  </si>
  <si>
    <t>22/10/2023 - 20:36:32 | Printed | By Abdallah Hamis Tindwa</t>
  </si>
  <si>
    <t>22/10/2023 - 20:36:38 | Printed | By Abdallah Hamis Tindwa</t>
  </si>
  <si>
    <t>22/10/2023 - 20:36:44 | Printed | By Abdallah Hamis Tindwa</t>
  </si>
  <si>
    <t>22/10/2023 - 20:36:51 | Printed | By Abdallah Hamis Tindwa</t>
  </si>
  <si>
    <t>22/10/2023 - 20:36:57 | Printed | By Abdallah Hamis Tindwa</t>
  </si>
  <si>
    <t>22/10/2023 - 20:37:04 | Printed | By Abdallah Hamis Tindwa</t>
  </si>
  <si>
    <t>22/10/2023 - 20:37:10 | Printed | By Abdallah Hamis Tindwa</t>
  </si>
  <si>
    <t>22/10/2023 - 20:37:17 | Printed | By Abdallah Hamis Tindwa</t>
  </si>
  <si>
    <t>22/10/2023 - 20:37:23 | Printed | By Abdallah Hamis Tindwa</t>
  </si>
  <si>
    <t>22/10/2023 - 20:37:30 | Printed | By Abdallah Hamis Tindwa</t>
  </si>
  <si>
    <t>22/10/2023 - 20:37:36 | Printed | By Abdallah Hamis Tindwa</t>
  </si>
  <si>
    <t>22/10/2023 - 20:37:43 | Printed | By Abdallah Hamis Tindwa</t>
  </si>
  <si>
    <t>22/10/2023 - 20:37:49 | Printed | By Abdallah Hamis Tindwa</t>
  </si>
  <si>
    <t>22/10/2023 - 20:37:56 | Printed | By Abdallah Hamis Tindwa</t>
  </si>
  <si>
    <t>22/10/2023 - 20:42:58 | Printed | By Abdallah Hamis Tindwa</t>
  </si>
  <si>
    <t>22/10/2023 - 20:44:07 | Printed | By Abdallah Hamis Tindwa</t>
  </si>
  <si>
    <t>22/10/2023 - 20:44:17 | Printed | By Abdallah Hamis Tindwa</t>
  </si>
  <si>
    <t>22/10/2023 - 20:44:27 | Printed | By Abdallah Hamis Tindwa</t>
  </si>
  <si>
    <t>22/10/2023 - 20:44:37 | Printed | By Abdallah Hamis Tindwa</t>
  </si>
  <si>
    <t>22/10/2023 - 20:45:45 | Printed | By Abdallah Hamis Tindwa</t>
  </si>
  <si>
    <t>22/10/2023 - 20:45:55 | Printed | By Abdallah Hamis Tindwa</t>
  </si>
  <si>
    <t>22/10/2023 - 20:46:05 | Printed | By Abdallah Hamis Tindwa</t>
  </si>
  <si>
    <t>22/10/2023 - 20:47:18 | Printed | By Abdallah Hamis Tindwa</t>
  </si>
  <si>
    <t>22/10/2023 - 20:47:28 | Printed | By Abdallah Hamis Tindwa</t>
  </si>
  <si>
    <t>22/10/2023 - 20:47:38 | Printed | By Abdallah Hamis Tindwa</t>
  </si>
  <si>
    <t>22/10/2023 - 20:47:48 | Printed | By Abdallah Hamis Tindwa</t>
  </si>
  <si>
    <t>22/10/2023 - 20:47:58 | Printed | By Abdallah Hamis Tindwa</t>
  </si>
  <si>
    <t>22/10/2023 - 20:48:07 | Printed | By Abdallah Hamis Tindwa</t>
  </si>
  <si>
    <t>025.10.1993</t>
  </si>
  <si>
    <t>0655300191</t>
  </si>
  <si>
    <t>0716304448</t>
  </si>
  <si>
    <t>0686173956</t>
  </si>
  <si>
    <t>0624061121</t>
  </si>
  <si>
    <t>0717310958</t>
  </si>
  <si>
    <t>0629611887</t>
  </si>
  <si>
    <t>0762776075</t>
  </si>
  <si>
    <t>0756427475</t>
  </si>
  <si>
    <t>0766447532</t>
  </si>
  <si>
    <t>0654983631</t>
  </si>
  <si>
    <t>0622327032</t>
  </si>
  <si>
    <t>0786153848</t>
  </si>
  <si>
    <t>0</t>
  </si>
  <si>
    <t>0716741591</t>
  </si>
  <si>
    <t>0759798842</t>
  </si>
  <si>
    <t>0759748110</t>
  </si>
  <si>
    <t>0716250095</t>
  </si>
  <si>
    <t>0769668687</t>
  </si>
  <si>
    <t>06217 867 898</t>
  </si>
  <si>
    <t>0756881115</t>
  </si>
  <si>
    <t>0718594971</t>
  </si>
  <si>
    <t>0713820020</t>
  </si>
  <si>
    <t>0687340857</t>
  </si>
  <si>
    <t>0710769694</t>
  </si>
  <si>
    <t>0654789057</t>
  </si>
  <si>
    <t>029.03.1994</t>
  </si>
  <si>
    <t>0652425612</t>
  </si>
  <si>
    <t>0768992509</t>
  </si>
  <si>
    <t>0654150849</t>
  </si>
  <si>
    <t>0652567261</t>
  </si>
  <si>
    <t>0752463469</t>
  </si>
  <si>
    <t>0755319199</t>
  </si>
  <si>
    <t>0786414061</t>
  </si>
  <si>
    <t>0712110102</t>
  </si>
  <si>
    <t>0658103501</t>
  </si>
  <si>
    <t>0623668922</t>
  </si>
  <si>
    <t>0621801025</t>
  </si>
  <si>
    <t>0716066769</t>
  </si>
  <si>
    <t>0718792313</t>
  </si>
  <si>
    <t>0766668195</t>
  </si>
  <si>
    <t>0653325397</t>
  </si>
  <si>
    <t>0682066033</t>
  </si>
  <si>
    <t>0764571007</t>
  </si>
  <si>
    <t>0782783221</t>
  </si>
  <si>
    <t>0675502552</t>
  </si>
  <si>
    <t>0719157588</t>
  </si>
  <si>
    <t>0757508483</t>
  </si>
  <si>
    <t>0629262307</t>
  </si>
  <si>
    <t>0766306707</t>
  </si>
  <si>
    <t>0713535741</t>
  </si>
  <si>
    <t>0716294814</t>
  </si>
  <si>
    <t>0675553055</t>
  </si>
  <si>
    <t>0715119153</t>
  </si>
  <si>
    <t>0718531102</t>
  </si>
  <si>
    <t>0756345611</t>
  </si>
  <si>
    <t>0715060505</t>
  </si>
  <si>
    <t>0782987029</t>
  </si>
  <si>
    <t>0656552646</t>
  </si>
  <si>
    <t>22/10/2023 - 21:01:22 | Printed | By Abdallah Hamis Tindwa</t>
  </si>
  <si>
    <t>22/10/2023 - 21:03:00 | Printed | By Abdallah Hamis Tindwa</t>
  </si>
  <si>
    <t>22/10/2023 - 21:03:10 | Printed | By Abdallah Hamis Tindwa</t>
  </si>
  <si>
    <t>22/10/2023 - 21:03:20 | Printed | By Abdallah Hamis Tindwa</t>
  </si>
  <si>
    <t>22/10/2023 - 21:03:29 | Printed | By Abdallah Hamis Tindwa</t>
  </si>
  <si>
    <t>22/10/2023 - 21:04:44 | Printed | By Abdallah Hamis Tindwa</t>
  </si>
  <si>
    <t>22/10/2023 - 21:04:54 | Printed | By Abdallah Hamis Tindwa</t>
  </si>
  <si>
    <t>22/10/2023 - 21:05:04 | Printed | By Abdallah Hamis Tindwa</t>
  </si>
  <si>
    <t>22/10/2023 - 21:05:14 | Printed | By Abdallah Hamis Tindwa</t>
  </si>
  <si>
    <t>22/10/2023 - 21:05:24 | Printed | By Abdallah Hamis Tindwa</t>
  </si>
  <si>
    <t>22/10/2023 - 21:05:34 | Printed | By Abdallah Hamis Tindwa</t>
  </si>
  <si>
    <t>22/10/2023 - 21:05:44 | Printed | By Abdallah Hamis Tindwa</t>
  </si>
  <si>
    <t>22/10/2023 - 21:05:54 | Printed | By Abdallah Hamis Tindwa</t>
  </si>
  <si>
    <t>22/10/2023 - 21:08:03 | Printed | By Abdallah Hamis Tindwa</t>
  </si>
  <si>
    <t>22/10/2023 - 21:08:13 | Printed | By Abdallah Hamis Tindwa</t>
  </si>
  <si>
    <t>22/10/2023 - 21:08:23 | Printed | By Abdallah Hamis Tindwa</t>
  </si>
  <si>
    <t>22/10/2023 - 21:08:33 | Printed | By Abdallah Hamis Tindwa</t>
  </si>
  <si>
    <t>22/10/2023 - 21:08:43 | Printed | By Abdallah Hamis Tindwa</t>
  </si>
  <si>
    <t>22/10/2023 - 21:08:53 | Printed | By Abdallah Hamis Tindwa</t>
  </si>
  <si>
    <t>22/10/2023 - 21:09:03 | Printed | By Abdallah Hamis Tindwa</t>
  </si>
  <si>
    <t>22/10/2023 - 21:09:13 | Printed | By Abdallah Hamis Tindwa</t>
  </si>
  <si>
    <t>22/10/2023 - 21:09:23 | Printed | By Abdallah Hamis Tindwa</t>
  </si>
  <si>
    <t>22/10/2023 - 21:10:38 | Printed | By Abdallah Hamis Tindwa</t>
  </si>
  <si>
    <t>22/10/2023 - 21:10:48 | Printed | By Abdallah Hamis Tindwa</t>
  </si>
  <si>
    <t>22/10/2023 - 21:10:58 | Printed | By Abdallah Hamis Tindwa</t>
  </si>
  <si>
    <t>22/10/2023 - 21:11:08 | Printed | By Abdallah Hamis Tindwa</t>
  </si>
  <si>
    <t>22/10/2023 - 21:11:17 | Printed | By Abdallah Hamis Tindwa</t>
  </si>
  <si>
    <t>22/10/2023 - 21:12:28 | Printed | By Abdallah Hamis Tindwa</t>
  </si>
  <si>
    <t>22/10/2023 - 21:14:39 | Printed | By Abdallah Hamis Tindwa</t>
  </si>
  <si>
    <t>22/10/2023 - 21:14:49 | Printed | By Abdallah Hamis Tindwa</t>
  </si>
  <si>
    <t>22/10/2023 - 21:14:59 | Printed | By Abdallah Hamis Tindwa</t>
  </si>
  <si>
    <t>22/10/2023 - 21:15:09 | Printed | By Abdallah Hamis Tindwa</t>
  </si>
  <si>
    <t>22/10/2023 - 21:15:19 | Printed | By Abdallah Hamis Tindwa</t>
  </si>
  <si>
    <t>22/10/2023 - 21:15:29 | Printed | By Abdallah Hamis Tindwa</t>
  </si>
  <si>
    <t>22/10/2023 - 21:15:39 | Printed | By Abdallah Hamis Tindwa</t>
  </si>
  <si>
    <t>22/10/2023 - 21:19:07 | Printed | By Abdallah Hamis Tindwa</t>
  </si>
  <si>
    <t>22/10/2023 - 21:19:17 | Printed | By Abdallah Hamis Tindwa</t>
  </si>
  <si>
    <t>22/10/2023 - 21:19:27 | Printed | By Abdallah Hamis Tindwa</t>
  </si>
  <si>
    <t>22/10/2023 - 21:19:37 | Printed | By Abdallah Hamis Tindwa</t>
  </si>
  <si>
    <t>22/10/2023 - 21:19:48 | Printed | By Abdallah Hamis Tindwa</t>
  </si>
  <si>
    <t>22/10/2023 - 21:19:58 | Printed | By Abdallah Hamis Tindwa</t>
  </si>
  <si>
    <t>22/10/2023 - 21:20:08 | Printed | By Abdallah Hamis Tindwa</t>
  </si>
  <si>
    <t>22/10/2023 - 21:20:18 | Printed | By Abdallah Hamis Tindwa</t>
  </si>
  <si>
    <t>22/10/2023 - 21:20:28 | Printed | By Abdallah Hamis Tindwa</t>
  </si>
  <si>
    <t>22/10/2023 - 21:21:48 | Printed | By Abdallah Hamis Tindwa</t>
  </si>
  <si>
    <t>22/10/2023 - 21:21:58 | Printed | By Abdallah Hamis Tindwa</t>
  </si>
  <si>
    <t>22/10/2023 - 21:22:08 | Printed | By Abdallah Hamis Tindwa</t>
  </si>
  <si>
    <t>22/10/2023 - 21:22:18 | Printed | By Abdallah Hamis Tindwa</t>
  </si>
  <si>
    <t>22/10/2023 - 21:22:29 | Printed | By Abdallah Hamis Tindwa</t>
  </si>
  <si>
    <t>22/10/2023 - 21:22:39 | Printed | By Abdallah Hamis Tindwa</t>
  </si>
  <si>
    <t>22/10/2023 - 21:22:49 | Printed | By Abdallah Hamis Tindwa</t>
  </si>
  <si>
    <t>22/10/2023 - 21:22:59 | Printed | By Abdallah Hamis Tindwa</t>
  </si>
  <si>
    <t>22/10/2023 - 21:23:09 | Printed | By Abdallah Hamis Tindwa</t>
  </si>
  <si>
    <t>22/10/2023 - 21:23:19 | Printed | By Abdallah Hamis Tindwa</t>
  </si>
  <si>
    <t>22/10/2023 - 21:29:18 | Printed | By Abdallah Hamis Tindwa</t>
  </si>
  <si>
    <t>22/10/2023 - 21:29:29 | Printed | By Abdallah Hamis Tindwa</t>
  </si>
  <si>
    <t>22/10/2023 - 21:29:39 | Printed | By Abdallah Hamis Tindwa</t>
  </si>
  <si>
    <t>22/10/2023 - 21:29:49 | Printed | By Abdallah Hamis Tindwa</t>
  </si>
  <si>
    <t>22/10/2023 - 21:29:59 | Printed | By Abdallah Hamis Tindwa</t>
  </si>
  <si>
    <t>22/10/2023 - 21:32:56 | Printed | By Abdallah Hamis Tindwa</t>
  </si>
  <si>
    <t>22/10/2023 - 21:33:06 | Printed | By Abdallah Hamis Tindwa</t>
  </si>
  <si>
    <t>22/10/2023 - 21:33:17 | Printed | By Abdallah Hamis Tindwa</t>
  </si>
  <si>
    <t>22/10/2023 - 21:33:27 | Printed | By Abdallah Hamis Tindwa</t>
  </si>
  <si>
    <t>22/10/2023 - 21:33:38 | Printed | By Abdallah Hamis Tindwa</t>
  </si>
  <si>
    <t>22/10/2023 - 21:33:48 | Printed | By Abdallah Hamis Tindwa</t>
  </si>
  <si>
    <t>22/10/2023 - 21:33:59 | Printed | By Abdallah Hamis Tindwa</t>
  </si>
  <si>
    <t>22/10/2023 - 21:34:10 | Printed | By Abdallah Hamis Tindwa</t>
  </si>
  <si>
    <t>22/10/2023 - 21:34:20 | Printed | By Abdallah Hamis Tindwa</t>
  </si>
  <si>
    <t>22/10/2023 - 21:34:30 | Printed | By Abdallah Hamis Tindwa</t>
  </si>
  <si>
    <t>22/10/2023 - 21:34:41 | Printed | By Abdallah Hamis Tindwa</t>
  </si>
  <si>
    <t>22/10/2023 - 21:34:51 | Printed | By Abdallah Hamis Tindwa</t>
  </si>
  <si>
    <t>22/10/2023 - 21:35:02 | Printed | By Abdallah Hamis Tindwa</t>
  </si>
  <si>
    <t>22/10/2023 - 21:35:12 | Printed | By Abdallah Hamis Tindwa</t>
  </si>
  <si>
    <t>22/10/2023 - 21:35:23 | Printed | By Abdallah Hamis Tindwa</t>
  </si>
  <si>
    <t>22/10/2023 - 21:35:33 | Printed | By Abdallah Hamis Tindwa</t>
  </si>
  <si>
    <t>22/10/2023 - 21:35:44 | Printed | By Abdallah Hamis Tindwa</t>
  </si>
  <si>
    <t>22/10/2023 - 21:35:54 | Printed | By Abdallah Hamis Tindwa</t>
  </si>
  <si>
    <t>22/10/2023 - 21:36:05 | Printed | By Abdallah Hamis Tindwa</t>
  </si>
  <si>
    <t>22/10/2023 - 21:36:15 | Printed | By Abdallah Hamis Tindwa</t>
  </si>
  <si>
    <t>22/10/2023 - 21:36:25 | Printed | By Abdallah Hamis Tindwa</t>
  </si>
  <si>
    <t>22/10/2023 - 21:36:36 | Printed | By Abdallah Hamis Tindwa</t>
  </si>
  <si>
    <t>22/10/2023 - 21:36:46 | Printed | By Abdallah Hamis Tindwa</t>
  </si>
  <si>
    <t>22/10/2023 - 21:36:56 | Printed | By Abdallah Hamis Tindwa</t>
  </si>
  <si>
    <t>22/10/2023 - 21:37:07 | Printed | By Abdallah Hamis Tindwa</t>
  </si>
  <si>
    <t>22/10/2023 - 21:37:18 | Printed | By Abdallah Hamis Tindwa</t>
  </si>
  <si>
    <t>22/10/2023 - 21:37:28 | Printed | By Abdallah Hamis Tindwa</t>
  </si>
  <si>
    <t>22/10/2023 - 21:37:39 | Printed | By Abdallah Hamis Tindwa</t>
  </si>
  <si>
    <t>22/10/2023 - 21:37:49 | Printed | By Abdallah Hamis Tindwa</t>
  </si>
  <si>
    <t>22/10/2023 - 21:37:58 | Printed | By Abdallah Hamis Tindwa</t>
  </si>
  <si>
    <t>22/10/2023 - 21:38:09 | Printed | By Abdallah Hamis Tindwa</t>
  </si>
  <si>
    <t>22/10/2023 - 21:38:19 | Printed | By Abdallah Hamis Tindwa</t>
  </si>
  <si>
    <t>22/10/2023 - 21:38:29 | Printed | By Abdallah Hamis Tindwa</t>
  </si>
  <si>
    <t>22/10/2023 - 21:38:40 | Printed | By Abdallah Hamis Tindwa</t>
  </si>
  <si>
    <t>22/10/2023 - 21:38:50 | Printed | By Abdallah Hamis Tindwa</t>
  </si>
  <si>
    <t>22/10/2023 - 21:39:01 | Printed | By Abdallah Hamis Tindwa</t>
  </si>
  <si>
    <t>22/10/2023 - 21:39:10 | Printed | By Abdallah Hamis Tindwa</t>
  </si>
  <si>
    <t>22/10/2023 - 21:39:21 | Printed | By Abdallah Hamis Tindwa</t>
  </si>
  <si>
    <t>22/10/2023 - 21:39:31 | Printed | By Abdallah Hamis Tindwa</t>
  </si>
  <si>
    <t>22/10/2023 - 21:39:41 | Printed | By Abdallah Hamis Tindwa</t>
  </si>
  <si>
    <t>22/10/2023 - 21:39:50 | Printed | By Abdallah Hamis Tindwa</t>
  </si>
  <si>
    <t>22/10/2023 - 21:40:01 | Printed | By Abdallah Hamis Tindwa</t>
  </si>
  <si>
    <t>22/10/2023 - 21:40:12 | Printed | By Abdallah Hamis Tindwa</t>
  </si>
  <si>
    <t>22/10/2023 - 21:40:22 | Printed | By Abdallah Hamis Tindwa</t>
  </si>
  <si>
    <t>22/10/2023 - 21:40:33 | Printed | By Abdallah Hamis Tindwa</t>
  </si>
  <si>
    <t>22/10/2023 - 21:44:26 | Printed | By Abdallah Hamis Tindwa</t>
  </si>
  <si>
    <t>22/10/2023 - 21:44:36 | Printed | By Abdallah Hamis Tindwa</t>
  </si>
  <si>
    <t>22/10/2023 - 21:45:33 | Printed | By Abdallah Hamis Tindwa</t>
  </si>
  <si>
    <t>22/10/2023 - 21:45:44 | Printed | By Abdallah Hamis Tindwa</t>
  </si>
  <si>
    <t>22/10/2023 - 21:45:54 | Printed | By Abdallah Hamis Tindwa</t>
  </si>
  <si>
    <t>22/10/2023 - 21:46:05 | Printed | By Abdallah Hamis Tindwa</t>
  </si>
  <si>
    <t>FREE PAID LEAVE</t>
  </si>
  <si>
    <t>MIT-YMI-AL-GL00X-G-HR-FRM-0145-0 Free Paid Leave Form.docx</t>
  </si>
  <si>
    <t>23/10/2023 - 08:55:07 | Printed | By Abdallah Hamis Tindwa</t>
  </si>
  <si>
    <t>23/10/2023 - 09:03:05 | Printed | By Abdallah Hamis Tindwa</t>
  </si>
  <si>
    <t>23/10/2023 - 09:47:58 | Printed | By Abdallah Hamis Tindwa</t>
  </si>
  <si>
    <t>23/10/2023 - 09:48:07 | Printed | By Abdallah Hamis Tindwa</t>
  </si>
  <si>
    <t>23/10/2023 - 09:48:15 | Printed | By Abdallah Hamis Tindwa</t>
  </si>
  <si>
    <t>23/10/2023 - 09:48:24 | Printed | By Abdallah Hamis Tindwa</t>
  </si>
  <si>
    <t>23/10/2023 - 09:48:32 | Printed | By Abdallah Hamis Tindwa</t>
  </si>
  <si>
    <t>23/10/2023 - 09:48:41 | Printed | By Abdallah Hamis Tindwa</t>
  </si>
  <si>
    <t>23/10/2023 - 09:48:49 | Printed | By Abdallah Hamis Tindwa</t>
  </si>
  <si>
    <t>23/10/2023 - 09:48:58 | Printed | By Abdallah Hamis Tindwa</t>
  </si>
  <si>
    <t>23/10/2023 - 09:49:07 | Printed | By Abdallah Hamis Tindwa</t>
  </si>
  <si>
    <t>23/10/2023 - 09:49:16 | Printed | By Abdallah Hamis Tindwa</t>
  </si>
  <si>
    <t>23/10/2023 - 09:49:24 | Printed | By Abdallah Hamis Tindwa</t>
  </si>
  <si>
    <t>23/10/2023 - 09:49:33 | Printed | By Abdallah Hamis Tindwa</t>
  </si>
  <si>
    <t>23/10/2023 - 09:49:41 | Printed | By Abdallah Hamis Tindwa</t>
  </si>
  <si>
    <t>23/10/2023 - 11:26:57 | Printed | By Abdallah Hamis Tindwa</t>
  </si>
  <si>
    <t>23/10/2023 - 11:27:05 | Printed | By Abdallah Hamis Tindwa</t>
  </si>
  <si>
    <t>23/10/2023 - 11:27:14 | Printed | By Abdallah Hamis Tindwa</t>
  </si>
  <si>
    <t>23/10/2023 - 11:27:22 | Printed | By Abdallah Hamis Tindwa</t>
  </si>
  <si>
    <t>23/10/2023 - 11:27:31 | Printed | By Abdallah Hamis Tindwa</t>
  </si>
  <si>
    <t>23/10/2023 - 11:27:40 | Printed | By Abdallah Hamis Tindwa</t>
  </si>
  <si>
    <t>23/10/2023 - 11:27:48 | Printed | By Abdallah Hamis Tindwa</t>
  </si>
  <si>
    <t>23/10/2023 - 11:27:56 | Printed | By Abdallah Hamis Tindwa</t>
  </si>
  <si>
    <t>23/10/2023 - 11:28:05 | Printed | By Abdallah Hamis Tindwa</t>
  </si>
  <si>
    <t>23/10/2023 - 11:28:14 | Printed | By Abdallah Hamis Tindwa</t>
  </si>
  <si>
    <t>23/10/2023 - 11:28:24 | Printed | By Abdallah Hamis Tindwa</t>
  </si>
  <si>
    <t>23/10/2023 - 11:28:33 | Printed | By Abdallah Hamis Tindwa</t>
  </si>
  <si>
    <t>23/10/2023 - 11:28:42 | Printed | By Abdallah Hamis Tindwa</t>
  </si>
  <si>
    <t>23/10/2023 - 11:28:51 | Printed | By Abdallah Hamis Tindwa</t>
  </si>
  <si>
    <t>23/10/2023 - 11:28:59 | Printed | By Abdallah Hamis Tindwa</t>
  </si>
  <si>
    <t>23/10/2023 - 11:29:08 | Printed | By Abdallah Hamis Tindwa</t>
  </si>
  <si>
    <t>23/10/2023 - 11:29:17 | Printed | By Abdallah Hamis Tindwa</t>
  </si>
  <si>
    <t>23/10/2023 - 11:29:26 | Printed | By Abdallah Hamis Tindwa</t>
  </si>
  <si>
    <t>23/10/2023 - 11:29:34 | Printed | By Abdallah Hamis Tindwa</t>
  </si>
  <si>
    <t>23/10/2023 - 11:29:43 | Printed | By Abdallah Hamis Tindwa</t>
  </si>
  <si>
    <t>23/10/2023 - 12:00:04 | Printed | By Abdallah Hamis Tindwa</t>
  </si>
  <si>
    <t>23/10/2023 - 12:00:10 | Printed | By Abdallah Hamis Tindwa</t>
  </si>
  <si>
    <t>23/10/2023 - 12:00:16 | Printed | By Abdallah Hamis Tindwa</t>
  </si>
  <si>
    <t>23/10/2023 - 12:00:22 | Printed | By Abdallah Hamis Tindwa</t>
  </si>
  <si>
    <t>23/10/2023 - 12:00:28 | Printed | By Abdallah Hamis Tindwa</t>
  </si>
  <si>
    <t>23/10/2023 - 12:00:35 | Printed | By Abdallah Hamis Tindwa</t>
  </si>
  <si>
    <t>23/10/2023 - 12:06:23 | Printed | By Abdallah Hamis Tindwa</t>
  </si>
  <si>
    <t>23/10/2023 - 12:06:32 | Printed | By Abdallah Hamis Tindwa</t>
  </si>
  <si>
    <t>23/10/2023 - 12:06:42 | Printed | By Abdallah Hamis Tindwa</t>
  </si>
  <si>
    <t>23/10/2023 - 12:06:51 | Printed | By Abdallah Hamis Tindwa</t>
  </si>
  <si>
    <t>23/10/2023 - 12:07:00 | Printed | By Abdallah Hamis Tindwa</t>
  </si>
  <si>
    <t>23/10/2023 - 12:07:09 | Printed | By Abdallah Hamis Tindwa</t>
  </si>
  <si>
    <t>23/10/2023 - 12:07:18 | Printed | By Abdallah Hamis Tindwa</t>
  </si>
  <si>
    <t>23/10/2023 - 12:07:26 | Printed | By Abdallah Hamis Tindwa</t>
  </si>
  <si>
    <t>23/10/2023 - 12:07:34 | Printed | By Abdallah Hamis Tindwa</t>
  </si>
  <si>
    <t>23/10/2023 - 12:07:43 | Printed | By Abdallah Hamis Tindwa</t>
  </si>
  <si>
    <t>23/10/2023 - 12:07:52 | Printed | By Abdallah Hamis Tindwa</t>
  </si>
  <si>
    <t>23/10/2023 - 12:08:00 | Printed | By Abdallah Hamis Tindwa</t>
  </si>
  <si>
    <t>23/10/2023 - 12:08:09 | Printed | By Abdallah Hamis Tindwa</t>
  </si>
  <si>
    <t>23/10/2023 - 12:08:18 | Printed | By Abdallah Hamis Tindwa</t>
  </si>
  <si>
    <t>23/10/2023 - 12:08:26 | Printed | By Abdallah Hamis Tindwa</t>
  </si>
  <si>
    <t>23/10/2023 - 12:08:35 | Printed | By Abdallah Hamis Tindwa</t>
  </si>
  <si>
    <t>23/10/2023 - 12:08:44 | Printed | By Abdallah Hamis Tindwa</t>
  </si>
  <si>
    <t>23/10/2023 - 12:08:53 | Printed | By Abdallah Hamis Tindwa</t>
  </si>
  <si>
    <t>23/10/2023 - 12:09:02 | Printed | By Abdallah Hamis Tindwa</t>
  </si>
  <si>
    <t>23/10/2023 - 12:09:10 | Printed | By Abdallah Hamis Tindwa</t>
  </si>
  <si>
    <t>23/10/2023 - 12:09:19 | Printed | By Abdallah Hamis Tindwa</t>
  </si>
  <si>
    <t>23/10/2023 - 12:09:28 | Printed | By Abdallah Hamis Tindwa</t>
  </si>
  <si>
    <t>23/10/2023 - 12:09:36 | Printed | By Abdallah Hamis Tindwa</t>
  </si>
  <si>
    <t>23/10/2023 - 12:09:44 | Printed | By Abdallah Hamis Tindwa</t>
  </si>
  <si>
    <t>23/10/2023 - 12:09:53 | Printed | By Abdallah Hamis Tindwa</t>
  </si>
  <si>
    <t>23/10/2023 - 12:10:01 | Printed | By Abdallah Hamis Tindwa</t>
  </si>
  <si>
    <t>23/10/2023 - 12:10:10 | Printed | By Abdallah Hamis Tindwa</t>
  </si>
  <si>
    <t>23/10/2023 - 12:10:19 | Printed | By Abdallah Hamis Tindwa</t>
  </si>
  <si>
    <t>23/10/2023 - 12:10:28 | Printed | By Abdallah Hamis Tindwa</t>
  </si>
  <si>
    <t>23/10/2023 - 12:10:36 | Printed | By Abdallah Hamis Tindwa</t>
  </si>
  <si>
    <t>23/10/2023 - 12:10:45 | Printed | By Abdallah Hamis Tindwa</t>
  </si>
  <si>
    <t>23/10/2023 - 12:10:53 | Printed | By Abdallah Hamis Tindwa</t>
  </si>
  <si>
    <t>23/10/2023 - 12:11:02 | Printed | By Abdallah Hamis Tindwa</t>
  </si>
  <si>
    <t>23/10/2023 - 12:11:10 | Printed | By Abdallah Hamis Tindwa</t>
  </si>
  <si>
    <t>23/10/2023 - 12:11:18 | Printed | By Abdallah Hamis Tindwa</t>
  </si>
  <si>
    <t>23/10/2023 - 12:11:27 | Printed | By Abdallah Hamis Tindwa</t>
  </si>
  <si>
    <t>23/10/2023 - 12:11:35 | Printed | By Abdallah Hamis Tindwa</t>
  </si>
  <si>
    <t>23/10/2023 - 12:11:43 | Printed | By Abdallah Hamis Tindwa</t>
  </si>
  <si>
    <t>23/10/2023 - 12:11:52 | Printed | By Abdallah Hamis Tindwa</t>
  </si>
  <si>
    <t>23/10/2023 - 15:50:25 | Printed | By Abdallah Hamis Tindwa</t>
  </si>
  <si>
    <t>23/10/2023 - 15:50:34 | Printed | By Abdallah Hamis Tindwa</t>
  </si>
  <si>
    <t>23/10/2023 - 15:50:43 | Printed | By Abdallah Hamis Tindwa</t>
  </si>
  <si>
    <t>23/10/2023 - 15:50:52 | Printed | By Abdallah Hamis Tindwa</t>
  </si>
  <si>
    <t>23/10/2023 - 15:51:01 | Printed | By Abdallah Hamis Tindwa</t>
  </si>
  <si>
    <t>23/10/2023 - 15:51:09 | Printed | By Abdallah Hamis Tindwa</t>
  </si>
  <si>
    <t>23/10/2023 - 15:51:18 | Printed | By Abdallah Hamis Tindwa</t>
  </si>
  <si>
    <t>23/10/2023 - 15:51:27 | Printed | By Abdallah Hamis Tindwa</t>
  </si>
  <si>
    <t>23/10/2023 - 15:51:36 | Printed | By Abdallah Hamis Tindwa</t>
  </si>
  <si>
    <t>23/10/2023 - 15:51:45 | Printed | By Abdallah Hamis Tindwa</t>
  </si>
  <si>
    <t>Nehemia Yesaya Ambayuu</t>
  </si>
  <si>
    <t>23/10/2023 - 16:12:08 | Printed | By Abdallah Hamis Tindwa</t>
  </si>
  <si>
    <t>23/10/2023 - 16:12:17 | Printed | By Abdallah Hamis Tindwa</t>
  </si>
  <si>
    <t>23/10/2023 - 16:12:25 | Printed | By Abdallah Hamis Tindwa</t>
  </si>
  <si>
    <t>23/10/2023 - 16:12:34 | Printed | By Abdallah Hamis Tindwa</t>
  </si>
  <si>
    <t>23/10/2023 - 16:12:43 | Printed | By Abdallah Hamis Tindwa</t>
  </si>
  <si>
    <t>23/10/2023 - 16:12:52 | Printed | By Abdallah Hamis Tindwa</t>
  </si>
  <si>
    <t>23/10/2023 - 16:13:00 | Printed | By Abdallah Hamis Tindwa</t>
  </si>
  <si>
    <t>23/10/2023 - 16:13:09 | Printed | By Abdallah Hamis Tindwa</t>
  </si>
  <si>
    <t>23/10/2023 - 16:13:18 | Printed | By Abdallah Hamis Tindwa</t>
  </si>
  <si>
    <t>23/10/2023 - 16:13:26 | Printed | By Abdallah Hamis Tindwa</t>
  </si>
  <si>
    <t>23/10/2023 - 16:13:34 | Printed | By Abdallah Hamis Tindwa</t>
  </si>
  <si>
    <t>23/10/2023 - 16:13:43 | Printed | By Abdallah Hamis Tindwa</t>
  </si>
  <si>
    <t>23/10/2023 - 16:13:52 | Printed | By Abdallah Hamis Tindwa</t>
  </si>
  <si>
    <t>23/10/2023 - 16:14:01 | Printed | By Abdallah Hamis Tindwa</t>
  </si>
  <si>
    <t>23/10/2023 - 16:14:09 | Printed | By Abdallah Hamis Tindwa</t>
  </si>
  <si>
    <t>23/10/2023 - 16:14:19 | Printed | By Abdallah Hamis Tindwa</t>
  </si>
  <si>
    <t>23/10/2023 - 16:33:40 | Printed | By Abdallah Hamis Tindwa</t>
  </si>
  <si>
    <t>23/10/2023 - 16:33:52 | Printed | By Abdallah Hamis Tindwa</t>
  </si>
  <si>
    <t>23/10/2023 - 16:34:02 | Printed | By Abdallah Hamis Tindwa</t>
  </si>
  <si>
    <t>23/10/2023 - 16:34:11 | Printed | By Abdallah Hamis Tindwa</t>
  </si>
  <si>
    <t>23/10/2023 - 16:34:26 | Printed | By Abdallah Hamis Tindwa</t>
  </si>
  <si>
    <t>23/10/2023 - 16:34:37 | Printed | By Abdallah Hamis Tindwa</t>
  </si>
  <si>
    <t>24/10/2023 - 08:48:42 | Printed | By Abdallah Hamis Tindwa</t>
  </si>
  <si>
    <t>24/10/2023 - 08:48:51 | Printed | By Abdallah Hamis Tindwa</t>
  </si>
  <si>
    <t>24/10/2023 - 08:49:00 | Printed | By Abdallah Hamis Tindwa</t>
  </si>
  <si>
    <t>24/10/2023 - 08:49:09 | Printed | By Abdallah Hamis Tindwa</t>
  </si>
  <si>
    <t>24/10/2023 - 09:35:31 | Printed | By Abdallah Hamis Tindwa</t>
  </si>
  <si>
    <t>24/10/2023 - 09:35:40 | Printed | By Abdallah Hamis Tindwa</t>
  </si>
  <si>
    <t>24/10/2023 - 09:35:48 | Printed | By Abdallah Hamis Tindwa</t>
  </si>
  <si>
    <t>24/10/2023 - 09:35:57 | Printed | By Abdallah Hamis Tindwa</t>
  </si>
  <si>
    <t>24/10/2023 - 09:36:06 | Printed | By Abdallah Hamis Tindwa</t>
  </si>
  <si>
    <t>24/10/2023 - 09:36:15 | Printed | By Abdallah Hamis Tindwa</t>
  </si>
  <si>
    <t>24/10/2023 - 09:36:23 | Printed | By Abdallah Hamis Tindwa</t>
  </si>
  <si>
    <t>24/10/2023 - 09:36:32 | Printed | By Abdallah Hamis Tindwa</t>
  </si>
  <si>
    <t>24/10/2023 - 09:36:40 | Printed | By Abdallah Hamis Tindwa</t>
  </si>
  <si>
    <t>24/10/2023 - 09:36:49 | Printed | By Abdallah Hamis Tindwa</t>
  </si>
  <si>
    <t>24/10/2023 - 09:36:58 | Printed | By Abdallah Hamis Tindwa</t>
  </si>
  <si>
    <t>24/10/2023 - 09:37:06 | Printed | By Abdallah Hamis Tindwa</t>
  </si>
  <si>
    <t>24/10/2023 - 09:37:15 | Printed | By Abdallah Hamis Tindwa</t>
  </si>
  <si>
    <t>24/10/2023 - 09:37:24 | Printed | By Abdallah Hamis Tindwa</t>
  </si>
  <si>
    <t>24/10/2023 - 09:37:34 | Printed | By Abdallah Hamis Tindwa</t>
  </si>
  <si>
    <t>24/10/2023 - 09:37:43 | Printed | By Abdallah Hamis Tindwa</t>
  </si>
  <si>
    <t>24/10/2023 - 09:37:52 | Printed | By Abdallah Hamis Tindwa</t>
  </si>
  <si>
    <t>24/10/2023 - 09:38:01 | Printed | By Abdallah Hamis Tindwa</t>
  </si>
  <si>
    <t>24/10/2023 - 09:38:10 | Printed | By Abdallah Hamis Tindwa</t>
  </si>
  <si>
    <t>24/10/2023 - 09:38:18 | Printed | By Abdallah Hamis Tindwa</t>
  </si>
  <si>
    <t>24/10/2023 - 09:38:27 | Printed | By Abdallah Hamis Tindwa</t>
  </si>
  <si>
    <t>24/10/2023 - 09:38:36 | Printed | By Abdallah Hamis Tindwa</t>
  </si>
  <si>
    <t>24/10/2023 - 09:38:44 | Printed | By Abdallah Hamis Tindwa</t>
  </si>
  <si>
    <t>24/10/2023 - 09:38:54 | Printed | By Abdallah Hamis Tindwa</t>
  </si>
  <si>
    <t>24/10/2023 - 09:39:03 | Printed | By Abdallah Hamis Tindwa</t>
  </si>
  <si>
    <t>24/10/2023 - 09:44:57 | Printed | By Abdallah Hamis Tindwa</t>
  </si>
  <si>
    <t>24/10/2023 - 09:45:06 | Printed | By Abdallah Hamis Tindwa</t>
  </si>
  <si>
    <t>25/10/2023 - 12:00:07 | Printed | By Abdallah Hamis Tindwa</t>
  </si>
  <si>
    <t>25/10/2023 - 12:00:15 | Printed | By Abdallah Hamis Tindwa</t>
  </si>
  <si>
    <t>25/10/2023 - 12:00:24 | Printed | By Abdallah Hamis Tindwa</t>
  </si>
  <si>
    <t>25/10/2023 - 12:00:35 | Printed | By Abdallah Hamis Tindwa</t>
  </si>
  <si>
    <t>25/10/2023 - 12:00:43 | Printed | By Abdallah Hamis Tindwa</t>
  </si>
  <si>
    <t>25/10/2023 - 12:00:52 | Printed | By Abdallah Hamis Tindwa</t>
  </si>
  <si>
    <t>Count of Name Surname</t>
  </si>
  <si>
    <t>LOCATION</t>
  </si>
  <si>
    <t>LEAVE TYPE</t>
  </si>
  <si>
    <t>TOTAL</t>
  </si>
  <si>
    <t>Print Status</t>
  </si>
  <si>
    <t>Print Notes</t>
  </si>
  <si>
    <t>Signature Status</t>
  </si>
  <si>
    <t>Leave Types</t>
  </si>
  <si>
    <t>SIGNED</t>
  </si>
  <si>
    <t>NOT SIGNED</t>
  </si>
  <si>
    <t>REFUSED</t>
  </si>
  <si>
    <t>HR_Officer</t>
  </si>
  <si>
    <t>Print_Status</t>
  </si>
  <si>
    <t>Signature_Status</t>
  </si>
  <si>
    <t>Print_Notes</t>
  </si>
  <si>
    <t>CANCELLED</t>
  </si>
  <si>
    <t>PRINTED</t>
  </si>
  <si>
    <t>Serkan Sevim</t>
  </si>
  <si>
    <t>26/10/2023 - 13:21:35 | Printed | By Abdallah Hamis Tindwa</t>
  </si>
  <si>
    <t>26/10/2023 - 13:21:42 | Printed | By Abdallah Hamis Tindwa</t>
  </si>
  <si>
    <t>26/10/2023 - 13:21:48 | Printed | By Abdallah Hamis Tindwa</t>
  </si>
  <si>
    <t>26/10/2023 - 13:21:55 | Printed | By Abdallah Hamis Tindwa</t>
  </si>
  <si>
    <t>26/10/2023 - 13:22:02 | Printed | By Abdallah Hamis Tindwa</t>
  </si>
  <si>
    <t>26/10/2023 - 13:22:09 | Printed | By Abdallah Hamis Tindwa</t>
  </si>
  <si>
    <t>01/11/2023 - 08:32:25 | Printed | By Abdallah Hamis Tindwa</t>
  </si>
  <si>
    <t>04/11/2023 - 10:56:08 | Printed | By Abdallah Hamis Tindwa</t>
  </si>
  <si>
    <t>08/11/2023 - 08:55:00 | Printed | By Abdallah Hamis Tindwa</t>
  </si>
  <si>
    <t>10/11/2023 - 11:41:25 | Printed | By Abdallah Hamis Tindwa</t>
  </si>
  <si>
    <t>10/11/2023 - 11:41:34 | Printed | By Abdallah Hamis Tindwa</t>
  </si>
  <si>
    <t>10/11/2023 - 11:41:43 | Printed | By Abdallah Hamis Tindwa</t>
  </si>
  <si>
    <t>10/11/2023 - 11:41:51 | Printed | By Abdallah Hamis Tindwa</t>
  </si>
  <si>
    <t>10/11/2023 - 11:42:01 | Printed | By Abdallah Hamis Tindwa</t>
  </si>
  <si>
    <t>10/11/2023 - 11:42:10 | Printed | By Abdallah Hamis Tindwa</t>
  </si>
  <si>
    <t>10/11/2023 - 11:42:19 | Printed | By Abdallah Hamis Tindwa</t>
  </si>
  <si>
    <t>10/11/2023 - 11:42:29 | Printed | By Abdallah Hamis Tindwa</t>
  </si>
  <si>
    <t>10/11/2023 - 11:42:38 | Printed | By Abdallah Hamis Tindwa</t>
  </si>
  <si>
    <t>10/11/2023 - 11:42:48 | Printed | By Abdallah Hamis Tindwa</t>
  </si>
  <si>
    <t>10/11/2023 - 11:42:58 | Printed | By Abdallah Hamis Tindwa</t>
  </si>
  <si>
    <t>10/11/2023 - 11:43:07 | Printed | By Abdallah Hamis Tindwa</t>
  </si>
  <si>
    <t>10/11/2023 - 11:43:16 | Printed | By Abdallah Hamis Tindwa</t>
  </si>
  <si>
    <t>10/11/2023 - 11:43:26 | Printed | By Abdallah Hamis Tindwa</t>
  </si>
  <si>
    <t>10/11/2023 - 11:43:36 | Printed | By Abdallah Hamis Tindwa</t>
  </si>
  <si>
    <t>10/11/2023 - 11:43:45 | Printed | By Abdallah Hamis Tindwa</t>
  </si>
  <si>
    <t>10/11/2023 - 13:32:33 | Printed | By Abdallah Hamis Tindwa</t>
  </si>
  <si>
    <t>10/11/2023 - 13:32:43 | Printed | By Abdallah Hamis Tindwa</t>
  </si>
  <si>
    <t>10/11/2023 - 13:32:52 | Printed | By Abdallah Hamis Tindwa</t>
  </si>
  <si>
    <t>10/11/2023 - 13:33:01 | Printed | By Abdallah Hamis Tindwa</t>
  </si>
  <si>
    <t>13/11/2023 - 08:29:36 | Printed | By Abdallah Hamis Tindwa</t>
  </si>
  <si>
    <t>Fredrick Makachilla</t>
  </si>
  <si>
    <t>14/11/2023 - 10:09:19 | Printed | By Abdallah Hamis Tindwa</t>
  </si>
  <si>
    <t>14/11/2023 - 14:52:38 | Printed | By Abdallah Hamis Tindwa</t>
  </si>
  <si>
    <t>14/11/2023 - 15:16:59 | Printed | By Abdallah Hamis Tindwa</t>
  </si>
  <si>
    <t>15/11/2023 - 08:43:01 | Printed | By Abdallah Hamis Tindwa</t>
  </si>
  <si>
    <t>15/11/2023 - 08:43:07 | Printed | By Abdallah Hamis Tindwa</t>
  </si>
  <si>
    <t>15/11/2023 - 08:47:12 | Printed | By Abdallah Hamis Tindwa</t>
  </si>
  <si>
    <t>15/11/2023 - 08:57:12 | Printed | By Abdallah Hamis Tindwa</t>
  </si>
  <si>
    <t>15/11/2023 - 09:16:46 | Printed | By Abdallah Hamis Tindwa</t>
  </si>
  <si>
    <t>15/11/2023 - 09:16:53 | Printed | By Abdallah Hamis Tindwa</t>
  </si>
  <si>
    <t>15/11/2023 - 09:16:59 | Printed | By Abdallah Hamis Tindwa</t>
  </si>
  <si>
    <t>15/11/2023 - 09:17:05 | Printed | By Abdallah Hamis Tindwa</t>
  </si>
  <si>
    <t>15/11/2023 - 09:17:11 | Printed | By Abdallah Hamis Tindwa</t>
  </si>
  <si>
    <t>15/11/2023 - 09:17:17 | Printed | By Abdallah Hamis Tindwa</t>
  </si>
  <si>
    <t>15/11/2023 - 09:17:24 | Printed | By Abdallah Hamis Tindwa</t>
  </si>
  <si>
    <t>15/11/2023 - 09:17:30 | Printed | By Abdallah Hamis Tindwa</t>
  </si>
  <si>
    <t>15/11/2023 - 09:17:36 | Printed | By Abdallah Hamis Tindwa</t>
  </si>
  <si>
    <t>16/11/2023 - 09:12:59 | Printed | By Abdallah Hamis Tindwa</t>
  </si>
  <si>
    <t>16/11/2023 - 10:08:36 | Printed | By Abdallah Hamis Tindwa</t>
  </si>
  <si>
    <t>16/11/2023 - 10:22:33 | Printed | By Abdallah Hamis Tindwa</t>
  </si>
  <si>
    <t>16/11/2023 - 14:58:08 | Printed | By Abdallah Hamis Tindwa</t>
  </si>
  <si>
    <t>16/11/2023 - 14:58:14 | Printed | By Abdallah Hamis Tindwa</t>
  </si>
  <si>
    <t>18/11/2023 - 15:58:08 | Printed | By Abdallah Hamis Tindwa</t>
  </si>
  <si>
    <t>Yahya Makuburi</t>
  </si>
  <si>
    <t>22/11/2023 - 11:02:33 | Printed | By Abdallah Tindwa</t>
  </si>
  <si>
    <t>22/11/2023 - 13:25:55 | Printed | By Abdallah Tindwa</t>
  </si>
  <si>
    <t>22/11/2023 - 13:26:02 | Printed | By Abdallah Tindwa</t>
  </si>
  <si>
    <t>22/11/2023 - 13:56:50 | Printed | By Abdallah Tindwa</t>
  </si>
  <si>
    <t>22/11/2023 - 13:56:59 | Printed | By Abdallah Tindwa</t>
  </si>
  <si>
    <t>22/11/2023 - 13:57:09 | Printed | By Abdallah Tindwa</t>
  </si>
  <si>
    <t>22/11/2023 - 13:57:19 | Printed | By Abdallah Tindwa</t>
  </si>
  <si>
    <t>22/11/2023 - 13:57:30 | Printed | By Abdallah Tindwa</t>
  </si>
  <si>
    <t>22/11/2023 - 13:57:39 | Printed | By Abdallah Tindwa</t>
  </si>
  <si>
    <t>22/11/2023 - 13:57:49 | Printed | By Abdallah Tindwa</t>
  </si>
  <si>
    <t>22/11/2023 - 13:57:58 | Printed | By Abdallah Tindwa</t>
  </si>
  <si>
    <t>22/11/2023 - 13:58:07 | Printed | By Abdallah Tindwa</t>
  </si>
  <si>
    <t>22/11/2023 - 13:58:17 | Printed | By Abdallah Tindwa</t>
  </si>
  <si>
    <t>22/11/2023 - 13:58:26 | Printed | By Abdallah Tindwa</t>
  </si>
  <si>
    <t>22/11/2023 - 13:58:36 | Printed | By Abdallah Tindwa</t>
  </si>
  <si>
    <t>22/11/2023 - 13:58:45 | Printed | By Abdallah Tindwa</t>
  </si>
  <si>
    <t>22/11/2023 - 13:58:55 | Printed | By Abdallah Tindwa</t>
  </si>
  <si>
    <t>22/11/2023 - 13:59:05 | Printed | By Abdallah Tindwa</t>
  </si>
  <si>
    <t>22/11/2023 - 13:59:14 | Printed | By Abdallah Tindwa</t>
  </si>
  <si>
    <t>22/11/2023 - 13:59:24 | Printed | By Abdallah Tindwa</t>
  </si>
  <si>
    <t>22/11/2023 - 13:59:32 | Printed | By Abdallah Tindwa</t>
  </si>
  <si>
    <t>22/11/2023 - 13:59:42 | Printed | By Abdallah Tindwa</t>
  </si>
  <si>
    <t>22/11/2023 - 13:59:51 | Printed | By Abdallah Tindwa</t>
  </si>
  <si>
    <t>22/11/2023 - 14:00:00 | Printed | By Abdallah Tindwa</t>
  </si>
  <si>
    <t>22/11/2023 - 14:00:10 | Printed | By Abdallah Tindwa</t>
  </si>
  <si>
    <t>22/11/2023 - 14:00:19 | Printed | By Abdallah Tindwa</t>
  </si>
  <si>
    <t>22/11/2023 - 15:17:54 | Printed | By Abdallah Tindwa</t>
  </si>
  <si>
    <t>22/11/2023 - 15:18:01 | Printed | By Abdallah Tindwa</t>
  </si>
  <si>
    <t>22/11/2023 - 15:18:07 | Printed | By Abdallah Tindwa</t>
  </si>
  <si>
    <t>22/11/2023 - 15:18:13 | Printed | By Abdallah Tindwa</t>
  </si>
  <si>
    <t>22/11/2023 - 15:18:19 | Printed | By Abdallah Tindwa</t>
  </si>
  <si>
    <t>22/11/2023 - 15:18:25 | Printed | By Abdallah Tindwa</t>
  </si>
  <si>
    <t>22/11/2023 - 15:18:31 | Printed | By Abdallah Tindwa</t>
  </si>
  <si>
    <t>22/11/2023 - 15:18:38 | Printed | By Abdallah Tindwa</t>
  </si>
  <si>
    <t>22/11/2023 - 15:18:44 | Printed | By Abdallah Tindwa</t>
  </si>
  <si>
    <t>22/11/2023 - 15:18:50 | Printed | By Abdallah Tindwa</t>
  </si>
  <si>
    <t>22/11/2023 - 15:18:56 | Printed | By Abdallah Tindwa</t>
  </si>
  <si>
    <t>22/11/2023 - 15:19:03 | Printed | By Abdallah Tindwa</t>
  </si>
  <si>
    <t>22/11/2023 - 15:19:09 | Printed | By Abdallah Tindwa</t>
  </si>
  <si>
    <t>22/11/2023 - 15:19:14 | Printed | By Abdallah Tindwa</t>
  </si>
  <si>
    <t>22/11/2023 - 15:19:20 | Printed | By Abdallah Tindwa</t>
  </si>
  <si>
    <t>22/11/2023 - 15:19:26 | Printed | By Abdallah Tindwa</t>
  </si>
  <si>
    <t>22/11/2023 - 15:19:32 | Printed | By Abdallah Tindwa</t>
  </si>
  <si>
    <t>22/11/2023 - 15:19:38 | Printed | By Abdallah Tindwa</t>
  </si>
  <si>
    <t>22/11/2023 - 15:19:43 | Printed | By Abdallah Tindwa</t>
  </si>
  <si>
    <t>22/11/2023 - 15:31:24 | Printed | By Abdallah Tindwa</t>
  </si>
  <si>
    <t>22/11/2023 - 15:39:41 | Printed | By Abdallah Tindwa</t>
  </si>
  <si>
    <t>22/11/2023 - 15:39:50 | Printed | By Abdallah Tindwa</t>
  </si>
  <si>
    <t>22/11/2023 - 15:40:00 | Printed | By Abdallah Tindwa</t>
  </si>
  <si>
    <t>22/11/2023 - 15:40:09 | Printed | By Abdallah Tindwa</t>
  </si>
  <si>
    <t>22/11/2023 - 15:40:18 | Printed | By Abdallah Tindwa</t>
  </si>
  <si>
    <t>23/11/2023 - 08:45:51 | Printed | By Abdallah Tindwa</t>
  </si>
  <si>
    <t>PDF</t>
  </si>
  <si>
    <t>23/11/2023 - 09:06:38 | Printed | By Abdallah Tindwa</t>
  </si>
  <si>
    <t>23/11/2023 - 09:06:49 | Printed | By Abdallah Tindwa</t>
  </si>
  <si>
    <t>23/11/2023 - 15:25:38 | Printed | By Abdallah Tindwa</t>
  </si>
  <si>
    <t>28/11/2023 - 15:28:00 | Printed | By Abdallah Tindwa</t>
  </si>
  <si>
    <t>28/11/2023 - 15:28:11 | Printed | By Abdallah Tindwa</t>
  </si>
  <si>
    <t>28/11/2023 - 15:28:21 | Printed | By Abdallah Tindwa</t>
  </si>
  <si>
    <t>28/11/2023 - 15:28:31 | Printed | By Abdallah Tindwa</t>
  </si>
  <si>
    <t>28/11/2023 - 15:28:41 | Printed | By Abdallah Tindwa</t>
  </si>
  <si>
    <t>28/11/2023 - 15:28:51 | Printed | By Abdallah Tindwa</t>
  </si>
  <si>
    <t>28/11/2023 - 15:29:01 | Printed | By Abdallah Tindwa</t>
  </si>
  <si>
    <t>28/11/2023 - 15:29:12 | Printed | By Abdallah Tindwa</t>
  </si>
  <si>
    <t>29/11/2023 - 13:32:45 | Printed | By Abdallah Tindwa</t>
  </si>
  <si>
    <t>05/12/2023 - 11:28:46 | Printed | By Abdallah Tindwa</t>
  </si>
  <si>
    <t>Abdallah Tindwa</t>
  </si>
  <si>
    <t>10072923-231216</t>
  </si>
  <si>
    <t>15/12/2023 - 11:01:05 | Printed | By Abdallah Tindwa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</si>
</sst>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\ 000\ 000"/>
    <numFmt numFmtId="165" formatCode="[&lt;&gt;0]dd/mm/yyyy;&quot;&quot;"/>
    <numFmt numFmtId="166" formatCode="[&lt;&gt;0]General;&quot;&quot;"/>
  </numFmts>
  <fonts count="6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/>
    <xf numFmtId="164" fontId="0" fillId="0" borderId="0" xfId="0" applyNumberFormat="1"/>
    <xf numFmtId="0" fontId="4" fillId="2" borderId="5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14" fontId="4" fillId="2" borderId="2" xfId="0" applyNumberFormat="1" applyFont="1" applyFill="1" applyBorder="1" applyAlignment="1">
      <alignment horizontal="center" vertical="center" wrapText="1"/>
    </xf>
    <xf numFmtId="164" fontId="4" fillId="2" borderId="2" xfId="0" applyNumberFormat="1" applyFont="1" applyFill="1" applyBorder="1" applyAlignment="1">
      <alignment horizontal="center" vertical="center" wrapText="1"/>
    </xf>
    <xf numFmtId="14" fontId="4" fillId="2" borderId="6" xfId="0" applyNumberFormat="1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14" fontId="5" fillId="0" borderId="1" xfId="0" applyNumberFormat="1" applyFont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14" fontId="5" fillId="0" borderId="4" xfId="0" applyNumberFormat="1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4" fillId="2" borderId="2" xfId="0" applyFont="1" applyFill="1" applyBorder="1" applyAlignment="1">
      <alignment horizontal="left" vertical="center" wrapText="1"/>
    </xf>
    <xf numFmtId="0" fontId="0" fillId="0" borderId="7" xfId="0" pivotButton="1" applyBorder="1"/>
    <xf numFmtId="0" fontId="0" fillId="0" borderId="7" xfId="0" applyBorder="1"/>
    <xf numFmtId="0" fontId="0" fillId="0" borderId="7" xfId="0" applyBorder="1" applyAlignment="1">
      <alignment horizontal="left"/>
    </xf>
    <xf numFmtId="165" fontId="5" fillId="0" borderId="1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/>
    </xf>
    <xf numFmtId="166" fontId="5" fillId="0" borderId="3" xfId="0" applyNumberFormat="1" applyFont="1" applyBorder="1" applyAlignment="1">
      <alignment horizontal="center"/>
    </xf>
    <xf numFmtId="166" fontId="5" fillId="0" borderId="1" xfId="0" applyNumberFormat="1" applyFont="1" applyBorder="1" applyAlignment="1">
      <alignment horizontal="center"/>
    </xf>
    <xf numFmtId="166" fontId="5" fillId="0" borderId="1" xfId="0" applyNumberFormat="1" applyFont="1" applyBorder="1" applyAlignment="1">
      <alignment horizontal="left"/>
    </xf>
    <xf numFmtId="166" fontId="5" fillId="0" borderId="4" xfId="0" applyNumberFormat="1" applyFont="1" applyBorder="1" applyAlignment="1">
      <alignment horizontal="center"/>
    </xf>
  </cellXfs>
  <cellStyles count="1">
    <cellStyle name="Normal" xfId="0" builtinId="0"/>
  </cellStyles>
  <dxfs count="6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0000\ 000\ 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border outline="0"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&lt;&gt;0]General;&quot;&quot;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&lt;&gt;0]General;&quot;&quot;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&lt;&gt;0]General;&quot;&quot;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&lt;&gt;0]General;&quot;&quot;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&lt;&gt;0]General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[&lt;&gt;0]dd/mm/yyyy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&lt;&gt;0]General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[&lt;&gt;0]dd/mm/yyyy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&lt;&gt;0]General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&lt;&gt;0]General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[&lt;&gt;0]dd/mm/yyyy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[&lt;&gt;0]dd/mm/yyyy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&lt;&gt;0]General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[&lt;&gt;0]dd/mm/yyyy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&lt;&gt;0]General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&lt;&gt;0]General;&quot;&quot;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&lt;&gt;0]General;&quot;&quot;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&lt;&gt;0]General;&quot;&quot;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&lt;&gt;0]General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&lt;&gt;0]General;&quot;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hair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0</xdr:col>
      <xdr:colOff>1019175</xdr:colOff>
      <xdr:row>0</xdr:row>
      <xdr:rowOff>381000</xdr:rowOff>
    </xdr:to>
    <xdr:sp macro="[0]!PrintLeave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8B89298-E7DC-521B-392F-EA95884542B0}"/>
            </a:ext>
          </a:extLst>
        </xdr:cNvPr>
        <xdr:cNvSpPr/>
      </xdr:nvSpPr>
      <xdr:spPr>
        <a:xfrm>
          <a:off x="95250" y="76200"/>
          <a:ext cx="923925" cy="30480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050" b="1"/>
            <a:t>Yazdır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ypmerkezi-my.sharepoint.com/personal/abdallah_tindwa_ym_com_tr/Documents/HR%20MIT/02%20-%20EMPLOYEES%20LIST/_LIST.xlsx" TargetMode="External"/><Relationship Id="rId1" Type="http://schemas.openxmlformats.org/officeDocument/2006/relationships/externalLinkPath" Target="https://ypmerkezi-my.sharepoint.com/personal/abdallah_tindwa_ym_com_tr/Documents/HR%20MIT/02%20-%20EMPLOYEES%20LIST/_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IT Pivot"/>
      <sheetName val="MIT"/>
      <sheetName val="TAI"/>
      <sheetName val="Regional Code"/>
      <sheetName val="Sheet3"/>
    </sheetNames>
    <sheetDataSet>
      <sheetData sheetId="0"/>
      <sheetData sheetId="1">
        <row r="1">
          <cell r="A1" t="str">
            <v>Personel numarası</v>
          </cell>
          <cell r="B1" t="str">
            <v>Adı</v>
          </cell>
          <cell r="C1" t="str">
            <v>Soyadı</v>
          </cell>
          <cell r="D1" t="str">
            <v>Mesleği</v>
          </cell>
          <cell r="E1" t="str">
            <v>Tanım</v>
          </cell>
          <cell r="F1" t="str">
            <v>Organizasyon birimi</v>
          </cell>
          <cell r="G1" t="str">
            <v>Organizasyon</v>
          </cell>
          <cell r="H1" t="str">
            <v>Organizasyon birimi</v>
          </cell>
          <cell r="I1" t="str">
            <v>Ekip Kodu</v>
          </cell>
          <cell r="J1" t="str">
            <v>Ekip Metni</v>
          </cell>
          <cell r="K1" t="str">
            <v>Ekip</v>
          </cell>
          <cell r="L1" t="str">
            <v>Uyruğu</v>
          </cell>
          <cell r="M1" t="str">
            <v>Uyruğu</v>
          </cell>
          <cell r="N1" t="str">
            <v>Lokasyon</v>
          </cell>
          <cell r="O1" t="str">
            <v>Lokasyon</v>
          </cell>
          <cell r="P1" t="str">
            <v>Alt Ekip Kodu</v>
          </cell>
          <cell r="Q1" t="str">
            <v>Alt Ekip</v>
          </cell>
          <cell r="R1" t="str">
            <v>İşe Başlama Tarihi</v>
          </cell>
          <cell r="S1" t="str">
            <v>İşyeri Başlama Tarihi</v>
          </cell>
          <cell r="T1" t="str">
            <v>İşten Çıkış Tarihi</v>
          </cell>
          <cell r="U1" t="str">
            <v>İşlemler dizisi nedeninin tanımı</v>
          </cell>
          <cell r="V1" t="str">
            <v>Kısa tanım</v>
          </cell>
          <cell r="W1" t="str">
            <v>Nesne kodu</v>
          </cell>
          <cell r="X1" t="str">
            <v>Sokak ve konut numarası</v>
          </cell>
          <cell r="Y1" t="str">
            <v>Kent</v>
          </cell>
          <cell r="Z1" t="str">
            <v>Semt</v>
          </cell>
          <cell r="AA1" t="str">
            <v>Cep Telefonu</v>
          </cell>
          <cell r="AB1" t="str">
            <v>İş Grubu Metni</v>
          </cell>
          <cell r="AC1" t="str">
            <v>Bordro alt birimi</v>
          </cell>
          <cell r="AD1" t="str">
            <v>Nesne kodu</v>
          </cell>
          <cell r="AE1" t="str">
            <v>Bölge Kodu</v>
          </cell>
          <cell r="AF1" t="str">
            <v>Bölge</v>
          </cell>
          <cell r="AG1" t="str">
            <v>Bölge Tanım</v>
          </cell>
          <cell r="AH1" t="str">
            <v>Doğum tarihi</v>
          </cell>
          <cell r="AI1" t="str">
            <v>Hitap biçimi</v>
          </cell>
          <cell r="AJ1" t="str">
            <v>Çalışan alt gr.tnm.</v>
          </cell>
          <cell r="AK1" t="str">
            <v>Tutar</v>
          </cell>
          <cell r="AL1" t="str">
            <v>Para birimi</v>
          </cell>
          <cell r="AM1" t="str">
            <v>Maliyet kodu</v>
          </cell>
          <cell r="AN1" t="str">
            <v>Mesai Tipi</v>
          </cell>
          <cell r="AO1" t="str">
            <v>Ana Ekip Kodu</v>
          </cell>
          <cell r="AP1" t="str">
            <v>Şirket kodu</v>
          </cell>
          <cell r="AQ1" t="str">
            <v>Personel alt alanı</v>
          </cell>
          <cell r="AR1" t="str">
            <v>Banka adı</v>
          </cell>
          <cell r="AS1" t="str">
            <v>Banka şubesi</v>
          </cell>
          <cell r="AT1" t="str">
            <v>Banka</v>
          </cell>
          <cell r="AU1" t="str">
            <v>Hesap No</v>
          </cell>
          <cell r="AV1" t="str">
            <v>IBAN</v>
          </cell>
          <cell r="AW1" t="str">
            <v>T.C. No</v>
          </cell>
          <cell r="AX1" t="str">
            <v>Arızi Alıcı</v>
          </cell>
          <cell r="AY1" t="str">
            <v>Arızi TC No</v>
          </cell>
          <cell r="AZ1" t="str">
            <v>Ana Banka Geçerlilik Tarihi</v>
          </cell>
          <cell r="BA1" t="str">
            <v>Arızi Banka Geçerlilik Tarihi</v>
          </cell>
          <cell r="BB1" t="str">
            <v>Pasaport No</v>
          </cell>
          <cell r="BC1" t="str">
            <v>Pas. Bitiş Tarihi</v>
          </cell>
          <cell r="BD1" t="str">
            <v>TanzanyaSGK</v>
          </cell>
          <cell r="BE1" t="str">
            <v>Sosyal Güvenlik Numarası</v>
          </cell>
          <cell r="BF1" t="str">
            <v>Vergi Kimlik Numarası</v>
          </cell>
        </row>
        <row r="2">
          <cell r="A2">
            <v>10073895</v>
          </cell>
          <cell r="B2" t="str">
            <v>MARY DANIEL</v>
          </cell>
          <cell r="C2" t="str">
            <v>MWAMPETA</v>
          </cell>
          <cell r="D2" t="str">
            <v>MUHASEBE YETKİLİSİ</v>
          </cell>
          <cell r="E2" t="str">
            <v>ACCOUNTING OFFICER</v>
          </cell>
          <cell r="F2" t="str">
            <v>50107642</v>
          </cell>
          <cell r="G2" t="str">
            <v>PETRA PROTEK</v>
          </cell>
          <cell r="H2" t="str">
            <v>50105776</v>
          </cell>
          <cell r="I2" t="str">
            <v>0BBL</v>
          </cell>
          <cell r="J2" t="str">
            <v>İNŞAAT GRUBU</v>
          </cell>
          <cell r="K2" t="str">
            <v>50108109</v>
          </cell>
          <cell r="L2" t="str">
            <v>TZ</v>
          </cell>
          <cell r="M2" t="str">
            <v>Tanzanyalı</v>
          </cell>
          <cell r="N2" t="str">
            <v>0035</v>
          </cell>
          <cell r="O2" t="str">
            <v>TABORA</v>
          </cell>
          <cell r="P2" t="str">
            <v>7B</v>
          </cell>
          <cell r="Q2" t="str">
            <v>PETRA PROTEK</v>
          </cell>
          <cell r="R2">
            <v>44795</v>
          </cell>
          <cell r="S2">
            <v>44795</v>
          </cell>
          <cell r="T2"/>
          <cell r="U2" t="str">
            <v/>
          </cell>
          <cell r="V2" t="str">
            <v>Beyaz Yaka</v>
          </cell>
          <cell r="W2" t="str">
            <v>LOT 3 (MIT)</v>
          </cell>
          <cell r="X2" t="str">
            <v/>
          </cell>
          <cell r="Y2" t="str">
            <v/>
          </cell>
          <cell r="Z2" t="str">
            <v/>
          </cell>
          <cell r="AA2" t="str">
            <v/>
          </cell>
          <cell r="AB2" t="str">
            <v>YETKİLİ</v>
          </cell>
          <cell r="AC2" t="str">
            <v>99</v>
          </cell>
          <cell r="AD2" t="str">
            <v>LOT 3 (MIT)</v>
          </cell>
          <cell r="AE2" t="str">
            <v>0109</v>
          </cell>
          <cell r="AF2" t="str">
            <v/>
          </cell>
          <cell r="AG2" t="str">
            <v>KM 535+000 - 595+000</v>
          </cell>
          <cell r="AH2">
            <v>33800</v>
          </cell>
          <cell r="AI2" t="str">
            <v>Bay</v>
          </cell>
          <cell r="AJ2" t="str">
            <v>Yerel-Aylık</v>
          </cell>
          <cell r="AK2">
            <v>0</v>
          </cell>
          <cell r="AL2" t="str">
            <v/>
          </cell>
          <cell r="AM2" t="str">
            <v>301002</v>
          </cell>
          <cell r="AN2" t="str">
            <v/>
          </cell>
          <cell r="AO2" t="str">
            <v>T3</v>
          </cell>
          <cell r="AP2" t="str">
            <v>5150</v>
          </cell>
          <cell r="AQ2" t="str">
            <v>5175</v>
          </cell>
          <cell r="AR2" t="str">
            <v/>
          </cell>
          <cell r="AS2" t="str">
            <v/>
          </cell>
          <cell r="AT2" t="str">
            <v/>
          </cell>
          <cell r="AU2" t="str">
            <v/>
          </cell>
          <cell r="AV2" t="str">
            <v/>
          </cell>
          <cell r="AW2" t="str">
            <v/>
          </cell>
          <cell r="AX2" t="str">
            <v>MARY DANIEL MWAMPETA</v>
          </cell>
          <cell r="AY2" t="str">
            <v/>
          </cell>
          <cell r="AZ2"/>
          <cell r="BA2"/>
          <cell r="BB2" t="str">
            <v/>
          </cell>
          <cell r="BC2"/>
          <cell r="BD2" t="str">
            <v/>
          </cell>
          <cell r="BE2" t="str">
            <v/>
          </cell>
          <cell r="BF2" t="str">
            <v>0</v>
          </cell>
        </row>
        <row r="3">
          <cell r="A3">
            <v>10073892</v>
          </cell>
          <cell r="B3" t="str">
            <v>JAMES MANYANDA</v>
          </cell>
          <cell r="C3" t="str">
            <v>NTEMARUKE</v>
          </cell>
          <cell r="D3" t="str">
            <v>KALIPÇI</v>
          </cell>
          <cell r="E3" t="str">
            <v>FORMWORKER</v>
          </cell>
          <cell r="F3" t="str">
            <v>50107642</v>
          </cell>
          <cell r="G3" t="str">
            <v>PETRA PROTEK</v>
          </cell>
          <cell r="H3" t="str">
            <v>50105776</v>
          </cell>
          <cell r="I3" t="str">
            <v>0BBL</v>
          </cell>
          <cell r="J3" t="str">
            <v>İNŞAAT GRUBU</v>
          </cell>
          <cell r="K3" t="str">
            <v>50107846</v>
          </cell>
          <cell r="L3" t="str">
            <v>TZ</v>
          </cell>
          <cell r="M3" t="str">
            <v>Tanzanyalı</v>
          </cell>
          <cell r="N3" t="str">
            <v>0035</v>
          </cell>
          <cell r="O3" t="str">
            <v>TABORA</v>
          </cell>
          <cell r="P3" t="str">
            <v>7B</v>
          </cell>
          <cell r="Q3" t="str">
            <v>PETRA PROTEK</v>
          </cell>
          <cell r="R3">
            <v>44793</v>
          </cell>
          <cell r="S3">
            <v>44793</v>
          </cell>
          <cell r="T3">
            <v>44953</v>
          </cell>
          <cell r="U3" t="str">
            <v>Dnm.S.İş Sözl. işverence feshi</v>
          </cell>
          <cell r="V3" t="str">
            <v>Mavi Yaka Direkt</v>
          </cell>
          <cell r="W3" t="str">
            <v>LOT 3 (MIT)</v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>USTA</v>
          </cell>
          <cell r="AC3" t="str">
            <v>99</v>
          </cell>
          <cell r="AD3" t="str">
            <v>LOT 3 (MIT)</v>
          </cell>
          <cell r="AE3" t="str">
            <v>0109</v>
          </cell>
          <cell r="AF3" t="str">
            <v/>
          </cell>
          <cell r="AG3" t="str">
            <v>KM 535+000 - 595+000</v>
          </cell>
          <cell r="AH3">
            <v>35733</v>
          </cell>
          <cell r="AI3" t="str">
            <v>Bay</v>
          </cell>
          <cell r="AJ3" t="str">
            <v>Yerel-Saatlik</v>
          </cell>
          <cell r="AK3">
            <v>0</v>
          </cell>
          <cell r="AL3" t="str">
            <v/>
          </cell>
          <cell r="AM3" t="str">
            <v>201002</v>
          </cell>
          <cell r="AN3" t="str">
            <v/>
          </cell>
          <cell r="AO3" t="str">
            <v>T3</v>
          </cell>
          <cell r="AP3" t="str">
            <v>5150</v>
          </cell>
          <cell r="AQ3" t="str">
            <v>5175</v>
          </cell>
          <cell r="AR3" t="str">
            <v/>
          </cell>
          <cell r="AS3" t="str">
            <v/>
          </cell>
          <cell r="AT3" t="str">
            <v/>
          </cell>
          <cell r="AU3" t="str">
            <v/>
          </cell>
          <cell r="AV3" t="str">
            <v/>
          </cell>
          <cell r="AW3" t="str">
            <v/>
          </cell>
          <cell r="AX3" t="str">
            <v>JAMES MANYANDA NTEMARUKE</v>
          </cell>
          <cell r="AY3" t="str">
            <v/>
          </cell>
          <cell r="AZ3"/>
          <cell r="BA3"/>
          <cell r="BB3" t="str">
            <v/>
          </cell>
          <cell r="BC3"/>
          <cell r="BD3" t="str">
            <v/>
          </cell>
          <cell r="BE3" t="str">
            <v/>
          </cell>
          <cell r="BF3" t="str">
            <v>0</v>
          </cell>
        </row>
        <row r="4">
          <cell r="A4">
            <v>10073891</v>
          </cell>
          <cell r="B4" t="str">
            <v>INNOCENT JOSEPH</v>
          </cell>
          <cell r="C4" t="str">
            <v>KAMUNDI</v>
          </cell>
          <cell r="D4" t="str">
            <v>KALIPÇI</v>
          </cell>
          <cell r="E4" t="str">
            <v>FORMWORKER</v>
          </cell>
          <cell r="F4" t="str">
            <v>50107642</v>
          </cell>
          <cell r="G4" t="str">
            <v>PETRA PROTEK</v>
          </cell>
          <cell r="H4" t="str">
            <v>50105776</v>
          </cell>
          <cell r="I4" t="str">
            <v>0BBL</v>
          </cell>
          <cell r="J4" t="str">
            <v>İNŞAAT GRUBU</v>
          </cell>
          <cell r="K4" t="str">
            <v>50107846</v>
          </cell>
          <cell r="L4" t="str">
            <v>TZ</v>
          </cell>
          <cell r="M4" t="str">
            <v>Tanzanyalı</v>
          </cell>
          <cell r="N4" t="str">
            <v>0035</v>
          </cell>
          <cell r="O4" t="str">
            <v>TABORA</v>
          </cell>
          <cell r="P4" t="str">
            <v>7B</v>
          </cell>
          <cell r="Q4" t="str">
            <v>PETRA PROTEK</v>
          </cell>
          <cell r="R4">
            <v>44795</v>
          </cell>
          <cell r="S4">
            <v>44795</v>
          </cell>
          <cell r="T4">
            <v>44935</v>
          </cell>
          <cell r="U4" t="str">
            <v>Dnm.S.İş Sözl. işverence feshi</v>
          </cell>
          <cell r="V4" t="str">
            <v>Mavi Yaka Direkt</v>
          </cell>
          <cell r="W4" t="str">
            <v>LOT 3 (MIT)</v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>USTA</v>
          </cell>
          <cell r="AC4" t="str">
            <v>99</v>
          </cell>
          <cell r="AD4" t="str">
            <v>LOT 3 (MIT)</v>
          </cell>
          <cell r="AE4" t="str">
            <v>0109</v>
          </cell>
          <cell r="AF4" t="str">
            <v/>
          </cell>
          <cell r="AG4" t="str">
            <v>KM 535+000 - 595+000</v>
          </cell>
          <cell r="AH4">
            <v>31848</v>
          </cell>
          <cell r="AI4" t="str">
            <v>Bay</v>
          </cell>
          <cell r="AJ4" t="str">
            <v>Yerel-Saatlik</v>
          </cell>
          <cell r="AK4">
            <v>0</v>
          </cell>
          <cell r="AL4" t="str">
            <v/>
          </cell>
          <cell r="AM4" t="str">
            <v>201002</v>
          </cell>
          <cell r="AN4" t="str">
            <v/>
          </cell>
          <cell r="AO4" t="str">
            <v>T3</v>
          </cell>
          <cell r="AP4" t="str">
            <v>5150</v>
          </cell>
          <cell r="AQ4" t="str">
            <v>5175</v>
          </cell>
          <cell r="AR4" t="str">
            <v/>
          </cell>
          <cell r="AS4" t="str">
            <v/>
          </cell>
          <cell r="AT4" t="str">
            <v/>
          </cell>
          <cell r="AU4" t="str">
            <v/>
          </cell>
          <cell r="AV4" t="str">
            <v/>
          </cell>
          <cell r="AW4" t="str">
            <v/>
          </cell>
          <cell r="AX4" t="str">
            <v>INNOCENT JOSEPH KAMUNDI</v>
          </cell>
          <cell r="AY4" t="str">
            <v/>
          </cell>
          <cell r="AZ4"/>
          <cell r="BA4"/>
          <cell r="BB4" t="str">
            <v/>
          </cell>
          <cell r="BC4"/>
          <cell r="BD4" t="str">
            <v/>
          </cell>
          <cell r="BE4" t="str">
            <v/>
          </cell>
          <cell r="BF4" t="str">
            <v>0</v>
          </cell>
        </row>
        <row r="5">
          <cell r="A5">
            <v>10073896</v>
          </cell>
          <cell r="B5" t="str">
            <v>SAID MUSSA</v>
          </cell>
          <cell r="C5" t="str">
            <v>KIMARI</v>
          </cell>
          <cell r="D5" t="str">
            <v>KALIPÇI</v>
          </cell>
          <cell r="E5" t="str">
            <v>FORMWORKER</v>
          </cell>
          <cell r="F5" t="str">
            <v>50107642</v>
          </cell>
          <cell r="G5" t="str">
            <v>PETRA PROTEK</v>
          </cell>
          <cell r="H5" t="str">
            <v>50105776</v>
          </cell>
          <cell r="I5" t="str">
            <v>0BBL</v>
          </cell>
          <cell r="J5" t="str">
            <v>İNŞAAT GRUBU</v>
          </cell>
          <cell r="K5" t="str">
            <v>50107846</v>
          </cell>
          <cell r="L5" t="str">
            <v>TZ</v>
          </cell>
          <cell r="M5" t="str">
            <v>Tanzanyalı</v>
          </cell>
          <cell r="N5" t="str">
            <v>0035</v>
          </cell>
          <cell r="O5" t="str">
            <v>TABORA</v>
          </cell>
          <cell r="P5" t="str">
            <v>7B</v>
          </cell>
          <cell r="Q5" t="str">
            <v>PETRA PROTEK</v>
          </cell>
          <cell r="R5">
            <v>44793</v>
          </cell>
          <cell r="S5">
            <v>44793</v>
          </cell>
          <cell r="T5">
            <v>44909</v>
          </cell>
          <cell r="U5" t="str">
            <v>İşin sona ermesi</v>
          </cell>
          <cell r="V5" t="str">
            <v>Mavi Yaka Direkt</v>
          </cell>
          <cell r="W5" t="str">
            <v>LOT 3 (MIT)</v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>USTA</v>
          </cell>
          <cell r="AC5" t="str">
            <v>99</v>
          </cell>
          <cell r="AD5" t="str">
            <v>LOT 3 (MIT)</v>
          </cell>
          <cell r="AE5" t="str">
            <v>0109</v>
          </cell>
          <cell r="AF5" t="str">
            <v/>
          </cell>
          <cell r="AG5" t="str">
            <v>KM 535+000 - 595+000</v>
          </cell>
          <cell r="AH5">
            <v>35188</v>
          </cell>
          <cell r="AI5" t="str">
            <v>Bay</v>
          </cell>
          <cell r="AJ5" t="str">
            <v>Yerel-Saatlik</v>
          </cell>
          <cell r="AK5">
            <v>0</v>
          </cell>
          <cell r="AL5" t="str">
            <v/>
          </cell>
          <cell r="AM5" t="str">
            <v>201002</v>
          </cell>
          <cell r="AN5" t="str">
            <v/>
          </cell>
          <cell r="AO5" t="str">
            <v>T3</v>
          </cell>
          <cell r="AP5" t="str">
            <v>5150</v>
          </cell>
          <cell r="AQ5" t="str">
            <v>5175</v>
          </cell>
          <cell r="AR5" t="str">
            <v/>
          </cell>
          <cell r="AS5" t="str">
            <v/>
          </cell>
          <cell r="AT5" t="str">
            <v/>
          </cell>
          <cell r="AU5" t="str">
            <v/>
          </cell>
          <cell r="AV5" t="str">
            <v/>
          </cell>
          <cell r="AW5" t="str">
            <v/>
          </cell>
          <cell r="AX5" t="str">
            <v>SAID MUSSA KIMARI</v>
          </cell>
          <cell r="AY5" t="str">
            <v/>
          </cell>
          <cell r="AZ5"/>
          <cell r="BA5"/>
          <cell r="BB5" t="str">
            <v/>
          </cell>
          <cell r="BC5"/>
          <cell r="BD5" t="str">
            <v/>
          </cell>
          <cell r="BE5" t="str">
            <v/>
          </cell>
          <cell r="BF5" t="str">
            <v>0</v>
          </cell>
        </row>
        <row r="6">
          <cell r="A6">
            <v>10073950</v>
          </cell>
          <cell r="B6" t="str">
            <v>MANENO KISIGAYE</v>
          </cell>
          <cell r="C6" t="str">
            <v>BIKELE.</v>
          </cell>
          <cell r="D6" t="str">
            <v>DÜZ İŞÇİ</v>
          </cell>
          <cell r="E6" t="str">
            <v>UNSKILLED WORKER - PRODUCTIVE</v>
          </cell>
          <cell r="F6" t="str">
            <v>50108143</v>
          </cell>
          <cell r="G6" t="str">
            <v>BRETON COMPANY</v>
          </cell>
          <cell r="H6" t="str">
            <v>50105776</v>
          </cell>
          <cell r="I6" t="str">
            <v>0BBL</v>
          </cell>
          <cell r="J6" t="str">
            <v>İNŞAAT GRUBU</v>
          </cell>
          <cell r="K6" t="str">
            <v>50108146</v>
          </cell>
          <cell r="L6" t="str">
            <v>TZ</v>
          </cell>
          <cell r="M6" t="str">
            <v>Tanzanyalı</v>
          </cell>
          <cell r="N6" t="str">
            <v>0035</v>
          </cell>
          <cell r="O6" t="str">
            <v>TABORA</v>
          </cell>
          <cell r="P6" t="str">
            <v>86</v>
          </cell>
          <cell r="Q6" t="str">
            <v>BRETON COMPANY</v>
          </cell>
          <cell r="R6">
            <v>44797</v>
          </cell>
          <cell r="S6">
            <v>44797</v>
          </cell>
          <cell r="T6">
            <v>44873</v>
          </cell>
          <cell r="U6" t="str">
            <v>Bsz.S.İşSz.İşvTrf.Hk.SebepsizF</v>
          </cell>
          <cell r="V6" t="str">
            <v>Mavi Yaka Direkt</v>
          </cell>
          <cell r="W6" t="str">
            <v>LOT 3 (MIT)</v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>İŞÇİ</v>
          </cell>
          <cell r="AC6" t="str">
            <v>99</v>
          </cell>
          <cell r="AD6" t="str">
            <v>LOT 3 (MIT)</v>
          </cell>
          <cell r="AE6" t="str">
            <v>0109</v>
          </cell>
          <cell r="AF6" t="str">
            <v/>
          </cell>
          <cell r="AG6" t="str">
            <v>KM 535+000 - 595+000</v>
          </cell>
          <cell r="AH6">
            <v>29137</v>
          </cell>
          <cell r="AI6" t="str">
            <v>Bay</v>
          </cell>
          <cell r="AJ6" t="str">
            <v>Yerel-Saatlik</v>
          </cell>
          <cell r="AK6">
            <v>0</v>
          </cell>
          <cell r="AL6" t="str">
            <v/>
          </cell>
          <cell r="AM6" t="str">
            <v>201002</v>
          </cell>
          <cell r="AN6" t="str">
            <v/>
          </cell>
          <cell r="AO6" t="str">
            <v>T3</v>
          </cell>
          <cell r="AP6" t="str">
            <v>5150</v>
          </cell>
          <cell r="AQ6" t="str">
            <v>5175</v>
          </cell>
          <cell r="AR6" t="str">
            <v/>
          </cell>
          <cell r="AS6" t="str">
            <v/>
          </cell>
          <cell r="AT6" t="str">
            <v/>
          </cell>
          <cell r="AU6" t="str">
            <v/>
          </cell>
          <cell r="AV6" t="str">
            <v/>
          </cell>
          <cell r="AW6" t="str">
            <v/>
          </cell>
          <cell r="AX6" t="str">
            <v>MANENO KISIGAYE BIKELE.</v>
          </cell>
          <cell r="AY6" t="str">
            <v/>
          </cell>
          <cell r="AZ6"/>
          <cell r="BA6"/>
          <cell r="BB6" t="str">
            <v/>
          </cell>
          <cell r="BC6"/>
          <cell r="BD6" t="str">
            <v/>
          </cell>
          <cell r="BE6" t="str">
            <v/>
          </cell>
          <cell r="BF6" t="str">
            <v>0</v>
          </cell>
        </row>
        <row r="7">
          <cell r="A7">
            <v>10073949</v>
          </cell>
          <cell r="B7" t="str">
            <v>WILIUM JOAKIM</v>
          </cell>
          <cell r="C7" t="str">
            <v>KAPUFI</v>
          </cell>
          <cell r="D7" t="str">
            <v>DÜZ İŞÇİ</v>
          </cell>
          <cell r="E7" t="str">
            <v>UNSKILLED WORKER - PRODUCTIVE</v>
          </cell>
          <cell r="F7" t="str">
            <v>50108143</v>
          </cell>
          <cell r="G7" t="str">
            <v>BRETON COMPANY</v>
          </cell>
          <cell r="H7" t="str">
            <v>50105776</v>
          </cell>
          <cell r="I7" t="str">
            <v>0BBL</v>
          </cell>
          <cell r="J7" t="str">
            <v>İNŞAAT GRUBU</v>
          </cell>
          <cell r="K7" t="str">
            <v>50108146</v>
          </cell>
          <cell r="L7" t="str">
            <v>TZ</v>
          </cell>
          <cell r="M7" t="str">
            <v>Tanzanyalı</v>
          </cell>
          <cell r="N7" t="str">
            <v>0035</v>
          </cell>
          <cell r="O7" t="str">
            <v>TABORA</v>
          </cell>
          <cell r="P7" t="str">
            <v>86</v>
          </cell>
          <cell r="Q7" t="str">
            <v>BRETON COMPANY</v>
          </cell>
          <cell r="R7">
            <v>44797</v>
          </cell>
          <cell r="S7">
            <v>44797</v>
          </cell>
          <cell r="T7">
            <v>44873</v>
          </cell>
          <cell r="U7" t="str">
            <v>Bsz.S.İşSz.İşvTrf.Hk.SebepsizF</v>
          </cell>
          <cell r="V7" t="str">
            <v>Mavi Yaka Direkt</v>
          </cell>
          <cell r="W7" t="str">
            <v>LOT 3 (MIT)</v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>İŞÇİ</v>
          </cell>
          <cell r="AC7" t="str">
            <v>99</v>
          </cell>
          <cell r="AD7" t="str">
            <v>LOT 3 (MIT)</v>
          </cell>
          <cell r="AE7" t="str">
            <v>0109</v>
          </cell>
          <cell r="AF7" t="str">
            <v/>
          </cell>
          <cell r="AG7" t="str">
            <v>KM 535+000 - 595+000</v>
          </cell>
          <cell r="AH7">
            <v>32338</v>
          </cell>
          <cell r="AI7" t="str">
            <v>Bay</v>
          </cell>
          <cell r="AJ7" t="str">
            <v>Yerel-Saatlik</v>
          </cell>
          <cell r="AK7">
            <v>0</v>
          </cell>
          <cell r="AL7" t="str">
            <v/>
          </cell>
          <cell r="AM7" t="str">
            <v>201002</v>
          </cell>
          <cell r="AN7" t="str">
            <v/>
          </cell>
          <cell r="AO7" t="str">
            <v>T3</v>
          </cell>
          <cell r="AP7" t="str">
            <v>5150</v>
          </cell>
          <cell r="AQ7" t="str">
            <v>5175</v>
          </cell>
          <cell r="AR7" t="str">
            <v/>
          </cell>
          <cell r="AS7" t="str">
            <v/>
          </cell>
          <cell r="AT7" t="str">
            <v/>
          </cell>
          <cell r="AU7" t="str">
            <v/>
          </cell>
          <cell r="AV7" t="str">
            <v/>
          </cell>
          <cell r="AW7" t="str">
            <v/>
          </cell>
          <cell r="AX7" t="str">
            <v>WILIUM JOAKIM KAPUFI</v>
          </cell>
          <cell r="AY7" t="str">
            <v/>
          </cell>
          <cell r="AZ7"/>
          <cell r="BA7"/>
          <cell r="BB7" t="str">
            <v/>
          </cell>
          <cell r="BC7"/>
          <cell r="BD7" t="str">
            <v/>
          </cell>
          <cell r="BE7" t="str">
            <v/>
          </cell>
          <cell r="BF7" t="str">
            <v>0</v>
          </cell>
        </row>
        <row r="8">
          <cell r="A8">
            <v>10073948</v>
          </cell>
          <cell r="B8" t="str">
            <v>KULWA YUSUPH</v>
          </cell>
          <cell r="C8" t="str">
            <v>MWELA</v>
          </cell>
          <cell r="D8" t="str">
            <v>DÜZ İŞÇİ</v>
          </cell>
          <cell r="E8" t="str">
            <v>UNSKILLED WORKER - PRODUCTIVE</v>
          </cell>
          <cell r="F8" t="str">
            <v>50108143</v>
          </cell>
          <cell r="G8" t="str">
            <v>BRETON COMPANY</v>
          </cell>
          <cell r="H8" t="str">
            <v>50105776</v>
          </cell>
          <cell r="I8" t="str">
            <v>0BBL</v>
          </cell>
          <cell r="J8" t="str">
            <v>İNŞAAT GRUBU</v>
          </cell>
          <cell r="K8" t="str">
            <v>50108146</v>
          </cell>
          <cell r="L8" t="str">
            <v>TZ</v>
          </cell>
          <cell r="M8" t="str">
            <v>Tanzanyalı</v>
          </cell>
          <cell r="N8" t="str">
            <v>0035</v>
          </cell>
          <cell r="O8" t="str">
            <v>TABORA</v>
          </cell>
          <cell r="P8" t="str">
            <v>86</v>
          </cell>
          <cell r="Q8" t="str">
            <v>BRETON COMPANY</v>
          </cell>
          <cell r="R8">
            <v>44797</v>
          </cell>
          <cell r="S8">
            <v>44797</v>
          </cell>
          <cell r="T8">
            <v>44873</v>
          </cell>
          <cell r="U8" t="str">
            <v>Bsz.S.İşSz.İşvTrf.Hk.SebepsizF</v>
          </cell>
          <cell r="V8" t="str">
            <v>Mavi Yaka Direkt</v>
          </cell>
          <cell r="W8" t="str">
            <v>LOT 3 (MIT)</v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>İŞÇİ</v>
          </cell>
          <cell r="AC8" t="str">
            <v>99</v>
          </cell>
          <cell r="AD8" t="str">
            <v>LOT 3 (MIT)</v>
          </cell>
          <cell r="AE8" t="str">
            <v>0109</v>
          </cell>
          <cell r="AF8" t="str">
            <v/>
          </cell>
          <cell r="AG8" t="str">
            <v>KM 535+000 - 595+000</v>
          </cell>
          <cell r="AH8">
            <v>29768</v>
          </cell>
          <cell r="AI8" t="str">
            <v>Bay</v>
          </cell>
          <cell r="AJ8" t="str">
            <v>Yerel-Saatlik</v>
          </cell>
          <cell r="AK8">
            <v>0</v>
          </cell>
          <cell r="AL8" t="str">
            <v/>
          </cell>
          <cell r="AM8" t="str">
            <v>201002</v>
          </cell>
          <cell r="AN8" t="str">
            <v/>
          </cell>
          <cell r="AO8" t="str">
            <v>T3</v>
          </cell>
          <cell r="AP8" t="str">
            <v>5150</v>
          </cell>
          <cell r="AQ8" t="str">
            <v>5175</v>
          </cell>
          <cell r="AR8" t="str">
            <v/>
          </cell>
          <cell r="AS8" t="str">
            <v/>
          </cell>
          <cell r="AT8" t="str">
            <v/>
          </cell>
          <cell r="AU8" t="str">
            <v/>
          </cell>
          <cell r="AV8" t="str">
            <v/>
          </cell>
          <cell r="AW8" t="str">
            <v/>
          </cell>
          <cell r="AX8" t="str">
            <v>KULWA YUSUPH MWELA</v>
          </cell>
          <cell r="AY8" t="str">
            <v/>
          </cell>
          <cell r="AZ8"/>
          <cell r="BA8"/>
          <cell r="BB8" t="str">
            <v/>
          </cell>
          <cell r="BC8"/>
          <cell r="BD8" t="str">
            <v/>
          </cell>
          <cell r="BE8" t="str">
            <v/>
          </cell>
          <cell r="BF8" t="str">
            <v>0</v>
          </cell>
        </row>
        <row r="9">
          <cell r="A9">
            <v>10073440</v>
          </cell>
          <cell r="B9" t="str">
            <v>MAULIDI SAIDI</v>
          </cell>
          <cell r="C9" t="str">
            <v>KIPENGELE</v>
          </cell>
          <cell r="D9" t="str">
            <v/>
          </cell>
          <cell r="E9" t="str">
            <v/>
          </cell>
          <cell r="F9" t="str">
            <v>50107023</v>
          </cell>
          <cell r="G9" t="str">
            <v/>
          </cell>
          <cell r="H9" t="str">
            <v>50105460</v>
          </cell>
          <cell r="I9" t="str">
            <v>088K</v>
          </cell>
          <cell r="J9" t="str">
            <v>İŞ GÜVENLİĞİ</v>
          </cell>
          <cell r="K9" t="str">
            <v>50107024</v>
          </cell>
          <cell r="L9" t="str">
            <v>TZ</v>
          </cell>
          <cell r="M9" t="str">
            <v>Tanzanyalı</v>
          </cell>
          <cell r="N9" t="str">
            <v>0035</v>
          </cell>
          <cell r="O9" t="str">
            <v>TABORA</v>
          </cell>
          <cell r="P9" t="str">
            <v/>
          </cell>
          <cell r="Q9" t="str">
            <v/>
          </cell>
          <cell r="R9">
            <v>44769</v>
          </cell>
          <cell r="S9">
            <v>44769</v>
          </cell>
          <cell r="T9">
            <v>44927</v>
          </cell>
          <cell r="U9" t="str">
            <v>Diğer nedenler</v>
          </cell>
          <cell r="V9" t="str">
            <v>Mavi Yaka Endirekt</v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>99</v>
          </cell>
          <cell r="AD9" t="str">
            <v/>
          </cell>
          <cell r="AE9" t="str">
            <v>0113</v>
          </cell>
          <cell r="AF9" t="str">
            <v/>
          </cell>
          <cell r="AG9" t="str">
            <v>KM 785+000 - 829+305</v>
          </cell>
          <cell r="AH9">
            <v>34346</v>
          </cell>
          <cell r="AI9" t="str">
            <v>Bay</v>
          </cell>
          <cell r="AJ9" t="str">
            <v>Yerel-Saatlik</v>
          </cell>
          <cell r="AK9">
            <v>0</v>
          </cell>
          <cell r="AL9" t="str">
            <v/>
          </cell>
          <cell r="AM9" t="str">
            <v>306002</v>
          </cell>
          <cell r="AN9" t="str">
            <v/>
          </cell>
          <cell r="AO9" t="str">
            <v/>
          </cell>
          <cell r="AP9" t="str">
            <v>5150</v>
          </cell>
          <cell r="AQ9" t="str">
            <v>5175</v>
          </cell>
          <cell r="AR9" t="str">
            <v/>
          </cell>
          <cell r="AS9" t="str">
            <v/>
          </cell>
          <cell r="AT9" t="str">
            <v/>
          </cell>
          <cell r="AU9" t="str">
            <v/>
          </cell>
          <cell r="AV9" t="str">
            <v/>
          </cell>
          <cell r="AW9" t="str">
            <v/>
          </cell>
          <cell r="AX9" t="str">
            <v>MAULIDI SAIDI KIPENGELE</v>
          </cell>
          <cell r="AY9" t="str">
            <v/>
          </cell>
          <cell r="AZ9"/>
          <cell r="BA9"/>
          <cell r="BB9" t="str">
            <v/>
          </cell>
          <cell r="BC9"/>
          <cell r="BD9" t="str">
            <v/>
          </cell>
          <cell r="BE9" t="str">
            <v/>
          </cell>
          <cell r="BF9" t="str">
            <v>0</v>
          </cell>
        </row>
        <row r="10">
          <cell r="A10">
            <v>10073890</v>
          </cell>
          <cell r="B10" t="str">
            <v>HASSANI JUMANNE</v>
          </cell>
          <cell r="C10" t="str">
            <v>KUYELA</v>
          </cell>
          <cell r="D10" t="str">
            <v>DEMİRCİ</v>
          </cell>
          <cell r="E10" t="str">
            <v>REBAR WORKER</v>
          </cell>
          <cell r="F10" t="str">
            <v>50107642</v>
          </cell>
          <cell r="G10" t="str">
            <v>PETRA PROTEK</v>
          </cell>
          <cell r="H10" t="str">
            <v>50107642</v>
          </cell>
          <cell r="I10" t="str">
            <v>0BBQ</v>
          </cell>
          <cell r="J10" t="str">
            <v>İNŞAAT GRUBU</v>
          </cell>
          <cell r="K10" t="str">
            <v>50107776</v>
          </cell>
          <cell r="L10" t="str">
            <v>TZ</v>
          </cell>
          <cell r="M10" t="str">
            <v>Tanzanyalı</v>
          </cell>
          <cell r="N10" t="str">
            <v>0035</v>
          </cell>
          <cell r="O10" t="str">
            <v>TABORA</v>
          </cell>
          <cell r="P10" t="str">
            <v>7B</v>
          </cell>
          <cell r="Q10" t="str">
            <v>PETRA PROTEK</v>
          </cell>
          <cell r="R10">
            <v>44795</v>
          </cell>
          <cell r="S10">
            <v>44795</v>
          </cell>
          <cell r="T10">
            <v>45217</v>
          </cell>
          <cell r="U10" t="str">
            <v>Bsz.S.İşSz.İşçiTrf.fsh(istifa)</v>
          </cell>
          <cell r="V10" t="str">
            <v>Mavi Yaka Direkt</v>
          </cell>
          <cell r="W10" t="str">
            <v>LOT 3 (MIT)</v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>USTA</v>
          </cell>
          <cell r="AC10" t="str">
            <v>99</v>
          </cell>
          <cell r="AD10" t="str">
            <v>LOT 3 (MIT)</v>
          </cell>
          <cell r="AE10" t="str">
            <v>0113</v>
          </cell>
          <cell r="AF10" t="str">
            <v/>
          </cell>
          <cell r="AG10" t="str">
            <v>KM 785+000 - 829+305</v>
          </cell>
          <cell r="AH10">
            <v>34078</v>
          </cell>
          <cell r="AI10" t="str">
            <v>Bay</v>
          </cell>
          <cell r="AJ10" t="str">
            <v>Yerel-Saatlik</v>
          </cell>
          <cell r="AK10">
            <v>0</v>
          </cell>
          <cell r="AL10" t="str">
            <v/>
          </cell>
          <cell r="AM10" t="str">
            <v>201002</v>
          </cell>
          <cell r="AN10" t="str">
            <v/>
          </cell>
          <cell r="AO10" t="str">
            <v>T3</v>
          </cell>
          <cell r="AP10" t="str">
            <v>5150</v>
          </cell>
          <cell r="AQ10" t="str">
            <v>5175</v>
          </cell>
          <cell r="AR10" t="str">
            <v/>
          </cell>
          <cell r="AS10" t="str">
            <v/>
          </cell>
          <cell r="AT10" t="str">
            <v/>
          </cell>
          <cell r="AU10" t="str">
            <v/>
          </cell>
          <cell r="AV10" t="str">
            <v/>
          </cell>
          <cell r="AW10" t="str">
            <v/>
          </cell>
          <cell r="AX10" t="str">
            <v>HASSANI JUMANNE KUYELA</v>
          </cell>
          <cell r="AY10" t="str">
            <v/>
          </cell>
          <cell r="AZ10"/>
          <cell r="BA10"/>
          <cell r="BB10" t="str">
            <v/>
          </cell>
          <cell r="BC10"/>
          <cell r="BD10" t="str">
            <v/>
          </cell>
          <cell r="BE10" t="str">
            <v/>
          </cell>
          <cell r="BF10" t="str">
            <v>0</v>
          </cell>
        </row>
        <row r="11">
          <cell r="A11">
            <v>10073889</v>
          </cell>
          <cell r="B11" t="str">
            <v>GERALD THOMAS</v>
          </cell>
          <cell r="C11" t="str">
            <v>NKUBIYE</v>
          </cell>
          <cell r="D11" t="str">
            <v>DUVARCI</v>
          </cell>
          <cell r="E11" t="str">
            <v>MASON</v>
          </cell>
          <cell r="F11" t="str">
            <v>50107642</v>
          </cell>
          <cell r="G11" t="str">
            <v>PETRA PROTEK</v>
          </cell>
          <cell r="H11" t="str">
            <v>50105776</v>
          </cell>
          <cell r="I11" t="str">
            <v>0BBL</v>
          </cell>
          <cell r="J11" t="str">
            <v>İNŞAAT GRUBU</v>
          </cell>
          <cell r="K11" t="str">
            <v>50107815</v>
          </cell>
          <cell r="L11" t="str">
            <v>TZ</v>
          </cell>
          <cell r="M11" t="str">
            <v>Tanzanyalı</v>
          </cell>
          <cell r="N11" t="str">
            <v>0035</v>
          </cell>
          <cell r="O11" t="str">
            <v>TABORA</v>
          </cell>
          <cell r="P11" t="str">
            <v>7B</v>
          </cell>
          <cell r="Q11" t="str">
            <v>PETRA PROTEK</v>
          </cell>
          <cell r="R11">
            <v>44795</v>
          </cell>
          <cell r="S11">
            <v>44795</v>
          </cell>
          <cell r="T11">
            <v>44985</v>
          </cell>
          <cell r="U11" t="str">
            <v>Dnm.S.İş Sözl. işverence feshi</v>
          </cell>
          <cell r="V11" t="str">
            <v>Mavi Yaka Direkt</v>
          </cell>
          <cell r="W11" t="str">
            <v>LOT 3 (MIT)</v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>USTA</v>
          </cell>
          <cell r="AC11" t="str">
            <v>99</v>
          </cell>
          <cell r="AD11" t="str">
            <v>LOT 3 (MIT)</v>
          </cell>
          <cell r="AE11" t="str">
            <v>0109</v>
          </cell>
          <cell r="AF11" t="str">
            <v/>
          </cell>
          <cell r="AG11" t="str">
            <v>KM 535+000 - 595+000</v>
          </cell>
          <cell r="AH11">
            <v>27539</v>
          </cell>
          <cell r="AI11" t="str">
            <v>Bay</v>
          </cell>
          <cell r="AJ11" t="str">
            <v>Yerel-Saatlik</v>
          </cell>
          <cell r="AK11">
            <v>0</v>
          </cell>
          <cell r="AL11" t="str">
            <v/>
          </cell>
          <cell r="AM11" t="str">
            <v>201002</v>
          </cell>
          <cell r="AN11" t="str">
            <v/>
          </cell>
          <cell r="AO11" t="str">
            <v>T3</v>
          </cell>
          <cell r="AP11" t="str">
            <v>5150</v>
          </cell>
          <cell r="AQ11" t="str">
            <v>5175</v>
          </cell>
          <cell r="AR11" t="str">
            <v/>
          </cell>
          <cell r="AS11" t="str">
            <v/>
          </cell>
          <cell r="AT11" t="str">
            <v/>
          </cell>
          <cell r="AU11" t="str">
            <v/>
          </cell>
          <cell r="AV11" t="str">
            <v/>
          </cell>
          <cell r="AW11" t="str">
            <v/>
          </cell>
          <cell r="AX11" t="str">
            <v>GERALD THOMAS  NKUBIYE</v>
          </cell>
          <cell r="AY11" t="str">
            <v/>
          </cell>
          <cell r="AZ11"/>
          <cell r="BA11"/>
          <cell r="BB11" t="str">
            <v/>
          </cell>
          <cell r="BC11"/>
          <cell r="BD11" t="str">
            <v/>
          </cell>
          <cell r="BE11" t="str">
            <v/>
          </cell>
          <cell r="BF11" t="str">
            <v>0</v>
          </cell>
        </row>
        <row r="12">
          <cell r="A12">
            <v>10073441</v>
          </cell>
          <cell r="B12" t="str">
            <v>ALLY MASEMZA</v>
          </cell>
          <cell r="C12" t="str">
            <v>MALAZA</v>
          </cell>
          <cell r="D12" t="str">
            <v>AMBULANS ŞOFÖRÜ</v>
          </cell>
          <cell r="E12" t="str">
            <v>AMBULANCE DRIVER</v>
          </cell>
          <cell r="F12" t="str">
            <v>50113203</v>
          </cell>
          <cell r="G12" t="str">
            <v>KİRALIK (AMBULANS)</v>
          </cell>
          <cell r="H12" t="str">
            <v>50105460</v>
          </cell>
          <cell r="I12" t="str">
            <v>088S</v>
          </cell>
          <cell r="J12" t="str">
            <v>SAĞLIK HİZMETLERİ</v>
          </cell>
          <cell r="K12" t="str">
            <v>50113208</v>
          </cell>
          <cell r="L12" t="str">
            <v>TZ</v>
          </cell>
          <cell r="M12" t="str">
            <v>Tanzanyalı</v>
          </cell>
          <cell r="N12" t="str">
            <v>0038</v>
          </cell>
          <cell r="O12" t="str">
            <v>TURA</v>
          </cell>
          <cell r="P12" t="str">
            <v>8N</v>
          </cell>
          <cell r="Q12" t="str">
            <v>KİRALIK MAKİNA &amp; EKİPMAN</v>
          </cell>
          <cell r="R12">
            <v>44769</v>
          </cell>
          <cell r="S12">
            <v>44769</v>
          </cell>
          <cell r="T12">
            <v>45260</v>
          </cell>
          <cell r="U12" t="str">
            <v>Belirli S. İş Sözl. sona erm.</v>
          </cell>
          <cell r="V12" t="str">
            <v>Mavi Yaka Endirekt</v>
          </cell>
          <cell r="W12" t="str">
            <v>LOT 3 (MIT)</v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>GÖREVLİ</v>
          </cell>
          <cell r="AC12" t="str">
            <v>99</v>
          </cell>
          <cell r="AD12" t="str">
            <v>LOT 3 (MIT)</v>
          </cell>
          <cell r="AE12" t="str">
            <v>0113</v>
          </cell>
          <cell r="AF12" t="str">
            <v/>
          </cell>
          <cell r="AG12" t="str">
            <v>KM 785+000 - 829+305</v>
          </cell>
          <cell r="AH12">
            <v>34346</v>
          </cell>
          <cell r="AI12" t="str">
            <v>Bay</v>
          </cell>
          <cell r="AJ12" t="str">
            <v>Yerel-Saatlik</v>
          </cell>
          <cell r="AK12">
            <v>0</v>
          </cell>
          <cell r="AL12" t="str">
            <v/>
          </cell>
          <cell r="AM12" t="str">
            <v>306002</v>
          </cell>
          <cell r="AN12" t="str">
            <v/>
          </cell>
          <cell r="AO12" t="str">
            <v>T3</v>
          </cell>
          <cell r="AP12" t="str">
            <v>5150</v>
          </cell>
          <cell r="AQ12" t="str">
            <v>5175</v>
          </cell>
          <cell r="AR12" t="str">
            <v/>
          </cell>
          <cell r="AS12" t="str">
            <v/>
          </cell>
          <cell r="AT12" t="str">
            <v/>
          </cell>
          <cell r="AU12" t="str">
            <v/>
          </cell>
          <cell r="AV12" t="str">
            <v/>
          </cell>
          <cell r="AW12" t="str">
            <v/>
          </cell>
          <cell r="AX12" t="str">
            <v>ALLY MASEMZA MALAZA</v>
          </cell>
          <cell r="AY12" t="str">
            <v/>
          </cell>
          <cell r="AZ12"/>
          <cell r="BA12"/>
          <cell r="BB12" t="str">
            <v/>
          </cell>
          <cell r="BC12"/>
          <cell r="BD12" t="str">
            <v/>
          </cell>
          <cell r="BE12" t="str">
            <v/>
          </cell>
          <cell r="BF12" t="str">
            <v>0</v>
          </cell>
        </row>
        <row r="13">
          <cell r="A13">
            <v>10073694</v>
          </cell>
          <cell r="B13" t="str">
            <v>MATHEW ELIAS</v>
          </cell>
          <cell r="C13" t="str">
            <v>MATONGO</v>
          </cell>
          <cell r="D13" t="str">
            <v>DUVARCI</v>
          </cell>
          <cell r="E13" t="str">
            <v>MASON</v>
          </cell>
          <cell r="F13" t="str">
            <v>50107642</v>
          </cell>
          <cell r="G13" t="str">
            <v>PETRA PROTEK</v>
          </cell>
          <cell r="H13" t="str">
            <v>50107642</v>
          </cell>
          <cell r="I13" t="str">
            <v>0BBQ</v>
          </cell>
          <cell r="J13" t="str">
            <v>İNŞAAT GRUBU</v>
          </cell>
          <cell r="K13" t="str">
            <v>50107815</v>
          </cell>
          <cell r="L13" t="str">
            <v>TZ</v>
          </cell>
          <cell r="M13" t="str">
            <v>Tanzanyalı</v>
          </cell>
          <cell r="N13" t="str">
            <v>0039</v>
          </cell>
          <cell r="O13" t="str">
            <v>NYAHUA</v>
          </cell>
          <cell r="P13" t="str">
            <v>7B</v>
          </cell>
          <cell r="Q13" t="str">
            <v>PETRA PROTEK</v>
          </cell>
          <cell r="R13">
            <v>44743</v>
          </cell>
          <cell r="S13">
            <v>44743</v>
          </cell>
          <cell r="T13">
            <v>45197</v>
          </cell>
          <cell r="U13" t="str">
            <v>Belirli S. İş Sözl. sona erm.</v>
          </cell>
          <cell r="V13" t="str">
            <v>Mavi Yaka Direkt</v>
          </cell>
          <cell r="W13" t="str">
            <v>LOT 3 (MIT)</v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>USTA</v>
          </cell>
          <cell r="AC13" t="str">
            <v>99</v>
          </cell>
          <cell r="AD13" t="str">
            <v>LOT 3 (MIT)</v>
          </cell>
          <cell r="AE13" t="str">
            <v>0113</v>
          </cell>
          <cell r="AF13" t="str">
            <v/>
          </cell>
          <cell r="AG13" t="str">
            <v>KM 785+000 - 829+305</v>
          </cell>
          <cell r="AH13">
            <v>28797</v>
          </cell>
          <cell r="AI13" t="str">
            <v>Bay</v>
          </cell>
          <cell r="AJ13" t="str">
            <v>Yerel-Saatlik</v>
          </cell>
          <cell r="AK13">
            <v>0</v>
          </cell>
          <cell r="AL13" t="str">
            <v/>
          </cell>
          <cell r="AM13" t="str">
            <v>201002</v>
          </cell>
          <cell r="AN13" t="str">
            <v/>
          </cell>
          <cell r="AO13" t="str">
            <v>T3</v>
          </cell>
          <cell r="AP13" t="str">
            <v>5150</v>
          </cell>
          <cell r="AQ13" t="str">
            <v>5175</v>
          </cell>
          <cell r="AR13" t="str">
            <v/>
          </cell>
          <cell r="AS13" t="str">
            <v/>
          </cell>
          <cell r="AT13" t="str">
            <v/>
          </cell>
          <cell r="AU13" t="str">
            <v/>
          </cell>
          <cell r="AV13" t="str">
            <v/>
          </cell>
          <cell r="AW13" t="str">
            <v/>
          </cell>
          <cell r="AX13" t="str">
            <v>MATHEW ELIAS MATONGO</v>
          </cell>
          <cell r="AY13" t="str">
            <v/>
          </cell>
          <cell r="AZ13"/>
          <cell r="BA13"/>
          <cell r="BB13" t="str">
            <v/>
          </cell>
          <cell r="BC13"/>
          <cell r="BD13" t="str">
            <v/>
          </cell>
          <cell r="BE13" t="str">
            <v/>
          </cell>
          <cell r="BF13" t="str">
            <v>0</v>
          </cell>
        </row>
        <row r="14">
          <cell r="A14">
            <v>10073691</v>
          </cell>
          <cell r="B14" t="str">
            <v>ISSA HALIFA</v>
          </cell>
          <cell r="C14" t="str">
            <v>KUSIRO</v>
          </cell>
          <cell r="D14" t="str">
            <v>DEMİRCİ</v>
          </cell>
          <cell r="E14" t="str">
            <v>REBAR WORKER</v>
          </cell>
          <cell r="F14" t="str">
            <v>50107642</v>
          </cell>
          <cell r="G14" t="str">
            <v>PETRA PROTEK</v>
          </cell>
          <cell r="H14" t="str">
            <v>50105776</v>
          </cell>
          <cell r="I14" t="str">
            <v>0BBL</v>
          </cell>
          <cell r="J14" t="str">
            <v>İNŞAAT GRUBU</v>
          </cell>
          <cell r="K14" t="str">
            <v>50107776</v>
          </cell>
          <cell r="L14" t="str">
            <v>TZ</v>
          </cell>
          <cell r="M14" t="str">
            <v>Tanzanyalı</v>
          </cell>
          <cell r="N14" t="str">
            <v>0035</v>
          </cell>
          <cell r="O14" t="str">
            <v>TABORA</v>
          </cell>
          <cell r="P14" t="str">
            <v>7B</v>
          </cell>
          <cell r="Q14" t="str">
            <v>PETRA PROTEK</v>
          </cell>
          <cell r="R14">
            <v>44767</v>
          </cell>
          <cell r="S14">
            <v>44767</v>
          </cell>
          <cell r="T14">
            <v>44940</v>
          </cell>
          <cell r="U14" t="str">
            <v>Dnm.S.İş Sözl. işverence feshi</v>
          </cell>
          <cell r="V14" t="str">
            <v>Mavi Yaka Direkt</v>
          </cell>
          <cell r="W14" t="str">
            <v>LOT 3 (MIT)</v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>USTA</v>
          </cell>
          <cell r="AC14" t="str">
            <v>99</v>
          </cell>
          <cell r="AD14" t="str">
            <v>LOT 3 (MIT)</v>
          </cell>
          <cell r="AE14" t="str">
            <v>0109</v>
          </cell>
          <cell r="AF14" t="str">
            <v/>
          </cell>
          <cell r="AG14" t="str">
            <v>KM 535+000 - 595+000</v>
          </cell>
          <cell r="AH14">
            <v>31690</v>
          </cell>
          <cell r="AI14" t="str">
            <v>Bay</v>
          </cell>
          <cell r="AJ14" t="str">
            <v>Yerel-Saatlik</v>
          </cell>
          <cell r="AK14">
            <v>0</v>
          </cell>
          <cell r="AL14" t="str">
            <v/>
          </cell>
          <cell r="AM14" t="str">
            <v>201002</v>
          </cell>
          <cell r="AN14" t="str">
            <v/>
          </cell>
          <cell r="AO14" t="str">
            <v>T3</v>
          </cell>
          <cell r="AP14" t="str">
            <v>5150</v>
          </cell>
          <cell r="AQ14" t="str">
            <v>5175</v>
          </cell>
          <cell r="AR14" t="str">
            <v/>
          </cell>
          <cell r="AS14" t="str">
            <v/>
          </cell>
          <cell r="AT14" t="str">
            <v/>
          </cell>
          <cell r="AU14" t="str">
            <v/>
          </cell>
          <cell r="AV14" t="str">
            <v/>
          </cell>
          <cell r="AW14" t="str">
            <v/>
          </cell>
          <cell r="AX14" t="str">
            <v>ISSA HALIFA KUSIRO</v>
          </cell>
          <cell r="AY14" t="str">
            <v/>
          </cell>
          <cell r="AZ14"/>
          <cell r="BA14"/>
          <cell r="BB14" t="str">
            <v/>
          </cell>
          <cell r="BC14"/>
          <cell r="BD14" t="str">
            <v/>
          </cell>
          <cell r="BE14" t="str">
            <v/>
          </cell>
          <cell r="BF14" t="str">
            <v>0</v>
          </cell>
        </row>
        <row r="15">
          <cell r="A15">
            <v>10073690</v>
          </cell>
          <cell r="B15" t="str">
            <v>HASHIMU BUKWIMBA</v>
          </cell>
          <cell r="C15" t="str">
            <v>NGUNANI</v>
          </cell>
          <cell r="D15" t="str">
            <v>DEMİRCİ</v>
          </cell>
          <cell r="E15" t="str">
            <v>REBAR WORKER</v>
          </cell>
          <cell r="F15" t="str">
            <v>50107642</v>
          </cell>
          <cell r="G15" t="str">
            <v>PETRA PROTEK</v>
          </cell>
          <cell r="H15" t="str">
            <v>50105776</v>
          </cell>
          <cell r="I15" t="str">
            <v>0BBL</v>
          </cell>
          <cell r="J15" t="str">
            <v>İNŞAAT GRUBU</v>
          </cell>
          <cell r="K15" t="str">
            <v>50107776</v>
          </cell>
          <cell r="L15" t="str">
            <v>TZ</v>
          </cell>
          <cell r="M15" t="str">
            <v>Tanzanyalı</v>
          </cell>
          <cell r="N15" t="str">
            <v>0035</v>
          </cell>
          <cell r="O15" t="str">
            <v>TABORA</v>
          </cell>
          <cell r="P15" t="str">
            <v>7B</v>
          </cell>
          <cell r="Q15" t="str">
            <v>PETRA PROTEK</v>
          </cell>
          <cell r="R15">
            <v>44767</v>
          </cell>
          <cell r="S15">
            <v>44767</v>
          </cell>
          <cell r="T15">
            <v>44909</v>
          </cell>
          <cell r="U15" t="str">
            <v>İşin sona ermesi</v>
          </cell>
          <cell r="V15" t="str">
            <v>Mavi Yaka Direkt</v>
          </cell>
          <cell r="W15" t="str">
            <v>LOT 3 (MIT)</v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>USTA</v>
          </cell>
          <cell r="AC15" t="str">
            <v>99</v>
          </cell>
          <cell r="AD15" t="str">
            <v>LOT 3 (MIT)</v>
          </cell>
          <cell r="AE15" t="str">
            <v>0109</v>
          </cell>
          <cell r="AF15" t="str">
            <v/>
          </cell>
          <cell r="AG15" t="str">
            <v>KM 535+000 - 595+000</v>
          </cell>
          <cell r="AH15">
            <v>34803</v>
          </cell>
          <cell r="AI15" t="str">
            <v>Bay</v>
          </cell>
          <cell r="AJ15" t="str">
            <v>Yerel-Saatlik</v>
          </cell>
          <cell r="AK15">
            <v>0</v>
          </cell>
          <cell r="AL15" t="str">
            <v/>
          </cell>
          <cell r="AM15" t="str">
            <v>201002</v>
          </cell>
          <cell r="AN15" t="str">
            <v/>
          </cell>
          <cell r="AO15" t="str">
            <v>T3</v>
          </cell>
          <cell r="AP15" t="str">
            <v>5150</v>
          </cell>
          <cell r="AQ15" t="str">
            <v>5175</v>
          </cell>
          <cell r="AR15" t="str">
            <v/>
          </cell>
          <cell r="AS15" t="str">
            <v/>
          </cell>
          <cell r="AT15" t="str">
            <v/>
          </cell>
          <cell r="AU15" t="str">
            <v/>
          </cell>
          <cell r="AV15" t="str">
            <v/>
          </cell>
          <cell r="AW15" t="str">
            <v/>
          </cell>
          <cell r="AX15" t="str">
            <v>HASHIMU BUKWIMBA NGUNANI</v>
          </cell>
          <cell r="AY15" t="str">
            <v/>
          </cell>
          <cell r="AZ15"/>
          <cell r="BA15"/>
          <cell r="BB15" t="str">
            <v/>
          </cell>
          <cell r="BC15"/>
          <cell r="BD15" t="str">
            <v/>
          </cell>
          <cell r="BE15" t="str">
            <v/>
          </cell>
          <cell r="BF15" t="str">
            <v>0</v>
          </cell>
        </row>
        <row r="16">
          <cell r="A16">
            <v>10073947</v>
          </cell>
          <cell r="B16" t="str">
            <v>MKWABI MCHELE</v>
          </cell>
          <cell r="C16" t="str">
            <v>MPUYA</v>
          </cell>
          <cell r="D16" t="str">
            <v>DÜZ İŞÇİ</v>
          </cell>
          <cell r="E16" t="str">
            <v>UNSKILLED WORKER - PRODUCTIVE</v>
          </cell>
          <cell r="F16" t="str">
            <v>50108143</v>
          </cell>
          <cell r="G16" t="str">
            <v>BRETON COMPANY</v>
          </cell>
          <cell r="H16" t="str">
            <v>50105776</v>
          </cell>
          <cell r="I16" t="str">
            <v>0BBL</v>
          </cell>
          <cell r="J16" t="str">
            <v>İNŞAAT GRUBU</v>
          </cell>
          <cell r="K16" t="str">
            <v>50108146</v>
          </cell>
          <cell r="L16" t="str">
            <v>TZ</v>
          </cell>
          <cell r="M16" t="str">
            <v>Tanzanyalı</v>
          </cell>
          <cell r="N16" t="str">
            <v>0035</v>
          </cell>
          <cell r="O16" t="str">
            <v>TABORA</v>
          </cell>
          <cell r="P16" t="str">
            <v>86</v>
          </cell>
          <cell r="Q16" t="str">
            <v>BRETON COMPANY</v>
          </cell>
          <cell r="R16">
            <v>44797</v>
          </cell>
          <cell r="S16">
            <v>44797</v>
          </cell>
          <cell r="T16">
            <v>44873</v>
          </cell>
          <cell r="U16" t="str">
            <v>Bsz.S.İşSz.İşvTrf.Hk.SebepsizF</v>
          </cell>
          <cell r="V16" t="str">
            <v>Mavi Yaka Direkt</v>
          </cell>
          <cell r="W16" t="str">
            <v>LOT 3 (MIT)</v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>İŞÇİ</v>
          </cell>
          <cell r="AC16" t="str">
            <v>99</v>
          </cell>
          <cell r="AD16" t="str">
            <v>LOT 3 (MIT)</v>
          </cell>
          <cell r="AE16" t="str">
            <v>0109</v>
          </cell>
          <cell r="AF16" t="str">
            <v/>
          </cell>
          <cell r="AG16" t="str">
            <v>KM 535+000 - 595+000</v>
          </cell>
          <cell r="AH16">
            <v>25707</v>
          </cell>
          <cell r="AI16" t="str">
            <v>Bay</v>
          </cell>
          <cell r="AJ16" t="str">
            <v>Yerel-Saatlik</v>
          </cell>
          <cell r="AK16">
            <v>0</v>
          </cell>
          <cell r="AL16" t="str">
            <v/>
          </cell>
          <cell r="AM16" t="str">
            <v>201002</v>
          </cell>
          <cell r="AN16" t="str">
            <v/>
          </cell>
          <cell r="AO16" t="str">
            <v>T3</v>
          </cell>
          <cell r="AP16" t="str">
            <v>5150</v>
          </cell>
          <cell r="AQ16" t="str">
            <v>5175</v>
          </cell>
          <cell r="AR16" t="str">
            <v/>
          </cell>
          <cell r="AS16" t="str">
            <v/>
          </cell>
          <cell r="AT16" t="str">
            <v/>
          </cell>
          <cell r="AU16" t="str">
            <v/>
          </cell>
          <cell r="AV16" t="str">
            <v/>
          </cell>
          <cell r="AW16" t="str">
            <v/>
          </cell>
          <cell r="AX16" t="str">
            <v>MKWABI MCHELE MPUYA</v>
          </cell>
          <cell r="AY16" t="str">
            <v/>
          </cell>
          <cell r="AZ16"/>
          <cell r="BA16"/>
          <cell r="BB16" t="str">
            <v/>
          </cell>
          <cell r="BC16"/>
          <cell r="BD16" t="str">
            <v/>
          </cell>
          <cell r="BE16" t="str">
            <v/>
          </cell>
          <cell r="BF16" t="str">
            <v>0</v>
          </cell>
        </row>
        <row r="17">
          <cell r="A17">
            <v>10073946</v>
          </cell>
          <cell r="B17" t="str">
            <v>HARUNA SAID</v>
          </cell>
          <cell r="C17" t="str">
            <v>SALUM</v>
          </cell>
          <cell r="D17" t="str">
            <v>DÜZ İŞÇİ</v>
          </cell>
          <cell r="E17" t="str">
            <v>UNSKILLED WORKER - PRODUCTIVE</v>
          </cell>
          <cell r="F17" t="str">
            <v>50108143</v>
          </cell>
          <cell r="G17" t="str">
            <v>BRETON COMPANY</v>
          </cell>
          <cell r="H17" t="str">
            <v>50105776</v>
          </cell>
          <cell r="I17" t="str">
            <v>0BBL</v>
          </cell>
          <cell r="J17" t="str">
            <v>İNŞAAT GRUBU</v>
          </cell>
          <cell r="K17" t="str">
            <v>50108146</v>
          </cell>
          <cell r="L17" t="str">
            <v>TZ</v>
          </cell>
          <cell r="M17" t="str">
            <v>Tanzanyalı</v>
          </cell>
          <cell r="N17" t="str">
            <v>0035</v>
          </cell>
          <cell r="O17" t="str">
            <v>TABORA</v>
          </cell>
          <cell r="P17" t="str">
            <v>86</v>
          </cell>
          <cell r="Q17" t="str">
            <v>BRETON COMPANY</v>
          </cell>
          <cell r="R17">
            <v>44797</v>
          </cell>
          <cell r="S17">
            <v>44797</v>
          </cell>
          <cell r="T17">
            <v>44873</v>
          </cell>
          <cell r="U17" t="str">
            <v>Bsz.S.İşSz.İşvTrf.Hk.SebepsizF</v>
          </cell>
          <cell r="V17" t="str">
            <v>Mavi Yaka Direkt</v>
          </cell>
          <cell r="W17" t="str">
            <v>LOT 3 (MIT)</v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>İŞÇİ</v>
          </cell>
          <cell r="AC17" t="str">
            <v>99</v>
          </cell>
          <cell r="AD17" t="str">
            <v>LOT 3 (MIT)</v>
          </cell>
          <cell r="AE17" t="str">
            <v>0109</v>
          </cell>
          <cell r="AF17" t="str">
            <v/>
          </cell>
          <cell r="AG17" t="str">
            <v>KM 535+000 - 595+000</v>
          </cell>
          <cell r="AH17">
            <v>33082</v>
          </cell>
          <cell r="AI17" t="str">
            <v>Bay</v>
          </cell>
          <cell r="AJ17" t="str">
            <v>Yerel-Saatlik</v>
          </cell>
          <cell r="AK17">
            <v>0</v>
          </cell>
          <cell r="AL17" t="str">
            <v/>
          </cell>
          <cell r="AM17" t="str">
            <v>201002</v>
          </cell>
          <cell r="AN17" t="str">
            <v/>
          </cell>
          <cell r="AO17" t="str">
            <v>T3</v>
          </cell>
          <cell r="AP17" t="str">
            <v>5150</v>
          </cell>
          <cell r="AQ17" t="str">
            <v>5175</v>
          </cell>
          <cell r="AR17" t="str">
            <v/>
          </cell>
          <cell r="AS17" t="str">
            <v/>
          </cell>
          <cell r="AT17" t="str">
            <v/>
          </cell>
          <cell r="AU17" t="str">
            <v/>
          </cell>
          <cell r="AV17" t="str">
            <v/>
          </cell>
          <cell r="AW17" t="str">
            <v/>
          </cell>
          <cell r="AX17" t="str">
            <v>HARUNA SAID SALUM</v>
          </cell>
          <cell r="AY17" t="str">
            <v/>
          </cell>
          <cell r="AZ17"/>
          <cell r="BA17"/>
          <cell r="BB17" t="str">
            <v/>
          </cell>
          <cell r="BC17"/>
          <cell r="BD17" t="str">
            <v/>
          </cell>
          <cell r="BE17" t="str">
            <v/>
          </cell>
          <cell r="BF17" t="str">
            <v>0</v>
          </cell>
        </row>
        <row r="18">
          <cell r="A18">
            <v>10073945</v>
          </cell>
          <cell r="B18" t="str">
            <v>RAMADHAN MUSA</v>
          </cell>
          <cell r="C18" t="str">
            <v>HAMISI</v>
          </cell>
          <cell r="D18" t="str">
            <v>DÜZ İŞÇİ</v>
          </cell>
          <cell r="E18" t="str">
            <v>UNSKILLED WORKER - PRODUCTIVE</v>
          </cell>
          <cell r="F18" t="str">
            <v>50108143</v>
          </cell>
          <cell r="G18" t="str">
            <v>BRETON COMPANY</v>
          </cell>
          <cell r="H18" t="str">
            <v>50105776</v>
          </cell>
          <cell r="I18" t="str">
            <v>0BBL</v>
          </cell>
          <cell r="J18" t="str">
            <v>İNŞAAT GRUBU</v>
          </cell>
          <cell r="K18" t="str">
            <v>50108146</v>
          </cell>
          <cell r="L18" t="str">
            <v>TZ</v>
          </cell>
          <cell r="M18" t="str">
            <v>Tanzanyalı</v>
          </cell>
          <cell r="N18" t="str">
            <v>0035</v>
          </cell>
          <cell r="O18" t="str">
            <v>TABORA</v>
          </cell>
          <cell r="P18" t="str">
            <v>86</v>
          </cell>
          <cell r="Q18" t="str">
            <v>BRETON COMPANY</v>
          </cell>
          <cell r="R18">
            <v>44797</v>
          </cell>
          <cell r="S18">
            <v>44797</v>
          </cell>
          <cell r="T18">
            <v>44873</v>
          </cell>
          <cell r="U18" t="str">
            <v>Bsz.S.İşSz.İşvTrf.Hk.SebepsizF</v>
          </cell>
          <cell r="V18" t="str">
            <v>Mavi Yaka Direkt</v>
          </cell>
          <cell r="W18" t="str">
            <v>LOT 3 (MIT)</v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>İŞÇİ</v>
          </cell>
          <cell r="AC18" t="str">
            <v>99</v>
          </cell>
          <cell r="AD18" t="str">
            <v>LOT 3 (MIT)</v>
          </cell>
          <cell r="AE18" t="str">
            <v>0109</v>
          </cell>
          <cell r="AF18" t="str">
            <v/>
          </cell>
          <cell r="AG18" t="str">
            <v>KM 535+000 - 595+000</v>
          </cell>
          <cell r="AH18">
            <v>33093</v>
          </cell>
          <cell r="AI18" t="str">
            <v>Bay</v>
          </cell>
          <cell r="AJ18" t="str">
            <v>Yerel-Saatlik</v>
          </cell>
          <cell r="AK18">
            <v>0</v>
          </cell>
          <cell r="AL18" t="str">
            <v/>
          </cell>
          <cell r="AM18" t="str">
            <v>201002</v>
          </cell>
          <cell r="AN18" t="str">
            <v/>
          </cell>
          <cell r="AO18" t="str">
            <v>T3</v>
          </cell>
          <cell r="AP18" t="str">
            <v>5150</v>
          </cell>
          <cell r="AQ18" t="str">
            <v>5175</v>
          </cell>
          <cell r="AR18" t="str">
            <v/>
          </cell>
          <cell r="AS18" t="str">
            <v/>
          </cell>
          <cell r="AT18" t="str">
            <v/>
          </cell>
          <cell r="AU18" t="str">
            <v/>
          </cell>
          <cell r="AV18" t="str">
            <v/>
          </cell>
          <cell r="AW18" t="str">
            <v/>
          </cell>
          <cell r="AX18" t="str">
            <v>RAMADHAN MUSA HAMISI</v>
          </cell>
          <cell r="AY18" t="str">
            <v/>
          </cell>
          <cell r="AZ18"/>
          <cell r="BA18"/>
          <cell r="BB18" t="str">
            <v/>
          </cell>
          <cell r="BC18"/>
          <cell r="BD18" t="str">
            <v/>
          </cell>
          <cell r="BE18" t="str">
            <v/>
          </cell>
          <cell r="BF18" t="str">
            <v>0</v>
          </cell>
        </row>
        <row r="19">
          <cell r="A19">
            <v>10073696</v>
          </cell>
          <cell r="B19" t="str">
            <v>HAMIS ROBERT</v>
          </cell>
          <cell r="C19" t="str">
            <v>LUYOMBYA</v>
          </cell>
          <cell r="D19" t="str">
            <v>DUVARCI</v>
          </cell>
          <cell r="E19" t="str">
            <v>MASON</v>
          </cell>
          <cell r="F19" t="str">
            <v>50107642</v>
          </cell>
          <cell r="G19" t="str">
            <v>PETRA PROTEK</v>
          </cell>
          <cell r="H19" t="str">
            <v>50105776</v>
          </cell>
          <cell r="I19" t="str">
            <v>0BBL</v>
          </cell>
          <cell r="J19" t="str">
            <v>İNŞAAT GRUBU</v>
          </cell>
          <cell r="K19" t="str">
            <v>50107815</v>
          </cell>
          <cell r="L19" t="str">
            <v>TZ</v>
          </cell>
          <cell r="M19" t="str">
            <v>Tanzanyalı</v>
          </cell>
          <cell r="N19" t="str">
            <v>0035</v>
          </cell>
          <cell r="O19" t="str">
            <v>TABORA</v>
          </cell>
          <cell r="P19" t="str">
            <v>7B</v>
          </cell>
          <cell r="Q19" t="str">
            <v>PETRA PROTEK</v>
          </cell>
          <cell r="R19">
            <v>44772</v>
          </cell>
          <cell r="S19">
            <v>44772</v>
          </cell>
          <cell r="T19">
            <v>44957</v>
          </cell>
          <cell r="U19" t="str">
            <v>Dnm.S.İş Sözl. işverence feshi</v>
          </cell>
          <cell r="V19" t="str">
            <v>Mavi Yaka Direkt</v>
          </cell>
          <cell r="W19" t="str">
            <v>LOT 3 (MIT)</v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>USTA</v>
          </cell>
          <cell r="AC19" t="str">
            <v>99</v>
          </cell>
          <cell r="AD19" t="str">
            <v>LOT 3 (MIT)</v>
          </cell>
          <cell r="AE19" t="str">
            <v>0109</v>
          </cell>
          <cell r="AF19" t="str">
            <v/>
          </cell>
          <cell r="AG19" t="str">
            <v>KM 535+000 - 595+000</v>
          </cell>
          <cell r="AH19">
            <v>32444</v>
          </cell>
          <cell r="AI19" t="str">
            <v>Bay</v>
          </cell>
          <cell r="AJ19" t="str">
            <v>Yerel-Saatlik</v>
          </cell>
          <cell r="AK19">
            <v>0</v>
          </cell>
          <cell r="AL19" t="str">
            <v/>
          </cell>
          <cell r="AM19" t="str">
            <v>201002</v>
          </cell>
          <cell r="AN19" t="str">
            <v/>
          </cell>
          <cell r="AO19" t="str">
            <v>T3</v>
          </cell>
          <cell r="AP19" t="str">
            <v>5150</v>
          </cell>
          <cell r="AQ19" t="str">
            <v>5175</v>
          </cell>
          <cell r="AR19" t="str">
            <v/>
          </cell>
          <cell r="AS19" t="str">
            <v/>
          </cell>
          <cell r="AT19" t="str">
            <v/>
          </cell>
          <cell r="AU19" t="str">
            <v/>
          </cell>
          <cell r="AV19" t="str">
            <v/>
          </cell>
          <cell r="AW19" t="str">
            <v/>
          </cell>
          <cell r="AX19" t="str">
            <v>HAMIS ROBERT LUYOMBYA</v>
          </cell>
          <cell r="AY19" t="str">
            <v/>
          </cell>
          <cell r="AZ19"/>
          <cell r="BA19"/>
          <cell r="BB19" t="str">
            <v/>
          </cell>
          <cell r="BC19"/>
          <cell r="BD19" t="str">
            <v/>
          </cell>
          <cell r="BE19" t="str">
            <v/>
          </cell>
          <cell r="BF19" t="str">
            <v>0</v>
          </cell>
        </row>
        <row r="20">
          <cell r="A20">
            <v>10073944</v>
          </cell>
          <cell r="B20" t="str">
            <v>MUSA ABDALLAH</v>
          </cell>
          <cell r="C20" t="str">
            <v>SALUM</v>
          </cell>
          <cell r="D20" t="str">
            <v>DÜZ İŞÇİ</v>
          </cell>
          <cell r="E20" t="str">
            <v>UNSKILLED WORKER - PRODUCTIVE</v>
          </cell>
          <cell r="F20" t="str">
            <v>50108143</v>
          </cell>
          <cell r="G20" t="str">
            <v>BRETON COMPANY</v>
          </cell>
          <cell r="H20" t="str">
            <v>50105776</v>
          </cell>
          <cell r="I20" t="str">
            <v>0BBL</v>
          </cell>
          <cell r="J20" t="str">
            <v>İNŞAAT GRUBU</v>
          </cell>
          <cell r="K20" t="str">
            <v>50108146</v>
          </cell>
          <cell r="L20" t="str">
            <v>TZ</v>
          </cell>
          <cell r="M20" t="str">
            <v>Tanzanyalı</v>
          </cell>
          <cell r="N20" t="str">
            <v>0035</v>
          </cell>
          <cell r="O20" t="str">
            <v>TABORA</v>
          </cell>
          <cell r="P20" t="str">
            <v>86</v>
          </cell>
          <cell r="Q20" t="str">
            <v>BRETON COMPANY</v>
          </cell>
          <cell r="R20">
            <v>44797</v>
          </cell>
          <cell r="S20">
            <v>44797</v>
          </cell>
          <cell r="T20">
            <v>44873</v>
          </cell>
          <cell r="U20" t="str">
            <v>Bsz.S.İşSz.İşvTrf.Hk.SebepsizF</v>
          </cell>
          <cell r="V20" t="str">
            <v>Mavi Yaka Direkt</v>
          </cell>
          <cell r="W20" t="str">
            <v>LOT 3 (MIT)</v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>İŞÇİ</v>
          </cell>
          <cell r="AC20" t="str">
            <v>99</v>
          </cell>
          <cell r="AD20" t="str">
            <v>LOT 3 (MIT)</v>
          </cell>
          <cell r="AE20" t="str">
            <v>0109</v>
          </cell>
          <cell r="AF20" t="str">
            <v/>
          </cell>
          <cell r="AG20" t="str">
            <v>KM 535+000 - 595+000</v>
          </cell>
          <cell r="AH20">
            <v>30133</v>
          </cell>
          <cell r="AI20" t="str">
            <v>Bay</v>
          </cell>
          <cell r="AJ20" t="str">
            <v>Yerel-Saatlik</v>
          </cell>
          <cell r="AK20">
            <v>0</v>
          </cell>
          <cell r="AL20" t="str">
            <v/>
          </cell>
          <cell r="AM20" t="str">
            <v>201002</v>
          </cell>
          <cell r="AN20" t="str">
            <v/>
          </cell>
          <cell r="AO20" t="str">
            <v>T3</v>
          </cell>
          <cell r="AP20" t="str">
            <v>5150</v>
          </cell>
          <cell r="AQ20" t="str">
            <v>5175</v>
          </cell>
          <cell r="AR20" t="str">
            <v/>
          </cell>
          <cell r="AS20" t="str">
            <v/>
          </cell>
          <cell r="AT20" t="str">
            <v/>
          </cell>
          <cell r="AU20" t="str">
            <v/>
          </cell>
          <cell r="AV20" t="str">
            <v/>
          </cell>
          <cell r="AW20" t="str">
            <v/>
          </cell>
          <cell r="AX20" t="str">
            <v>MUSA ABDALLAH SALUM</v>
          </cell>
          <cell r="AY20" t="str">
            <v/>
          </cell>
          <cell r="AZ20"/>
          <cell r="BA20"/>
          <cell r="BB20" t="str">
            <v/>
          </cell>
          <cell r="BC20"/>
          <cell r="BD20" t="str">
            <v/>
          </cell>
          <cell r="BE20" t="str">
            <v/>
          </cell>
          <cell r="BF20" t="str">
            <v>0</v>
          </cell>
        </row>
        <row r="21">
          <cell r="A21">
            <v>10073374</v>
          </cell>
          <cell r="B21" t="str">
            <v>PETER YOHANES</v>
          </cell>
          <cell r="C21" t="str">
            <v>NAHULO</v>
          </cell>
          <cell r="D21" t="str">
            <v>GÜVENLİK GÖREVLİSİ</v>
          </cell>
          <cell r="E21" t="str">
            <v>SECURITY</v>
          </cell>
          <cell r="F21" t="str">
            <v>50106670</v>
          </cell>
          <cell r="G21" t="str">
            <v>KITUMBO SECURITY</v>
          </cell>
          <cell r="H21" t="str">
            <v>50105513</v>
          </cell>
          <cell r="I21" t="str">
            <v>088D</v>
          </cell>
          <cell r="J21" t="str">
            <v>GÜVENLİK</v>
          </cell>
          <cell r="K21" t="str">
            <v>50106674</v>
          </cell>
          <cell r="L21" t="str">
            <v>TZ</v>
          </cell>
          <cell r="M21" t="str">
            <v>Tanzanyalı</v>
          </cell>
          <cell r="N21" t="str">
            <v>0038</v>
          </cell>
          <cell r="O21" t="str">
            <v>TURA</v>
          </cell>
          <cell r="P21" t="str">
            <v>7L</v>
          </cell>
          <cell r="Q21" t="str">
            <v>KITIMBO SECURITY</v>
          </cell>
          <cell r="R21">
            <v>44743</v>
          </cell>
          <cell r="S21">
            <v>44743</v>
          </cell>
          <cell r="T21">
            <v>45170</v>
          </cell>
          <cell r="U21" t="str">
            <v>Bsz.S.İşSz.İşvTrf.Hk.SebepsizF</v>
          </cell>
          <cell r="V21" t="str">
            <v>Mavi Yaka Endirekt</v>
          </cell>
          <cell r="W21" t="str">
            <v>LOT 3 (MIT)</v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>GÖREVLİ</v>
          </cell>
          <cell r="AC21" t="str">
            <v>99</v>
          </cell>
          <cell r="AD21" t="str">
            <v>LOT 3 (MIT)</v>
          </cell>
          <cell r="AE21" t="str">
            <v>0113</v>
          </cell>
          <cell r="AF21" t="str">
            <v/>
          </cell>
          <cell r="AG21" t="str">
            <v>KM 785+000 - 829+305</v>
          </cell>
          <cell r="AH21">
            <v>33970</v>
          </cell>
          <cell r="AI21" t="str">
            <v>Bay</v>
          </cell>
          <cell r="AJ21" t="str">
            <v>Yerel-Saatlik</v>
          </cell>
          <cell r="AK21">
            <v>0</v>
          </cell>
          <cell r="AL21" t="str">
            <v/>
          </cell>
          <cell r="AM21" t="str">
            <v>306002</v>
          </cell>
          <cell r="AN21" t="str">
            <v/>
          </cell>
          <cell r="AO21" t="str">
            <v>T3</v>
          </cell>
          <cell r="AP21" t="str">
            <v>5150</v>
          </cell>
          <cell r="AQ21" t="str">
            <v>5175</v>
          </cell>
          <cell r="AR21" t="str">
            <v/>
          </cell>
          <cell r="AS21" t="str">
            <v/>
          </cell>
          <cell r="AT21" t="str">
            <v/>
          </cell>
          <cell r="AU21" t="str">
            <v/>
          </cell>
          <cell r="AV21" t="str">
            <v/>
          </cell>
          <cell r="AW21" t="str">
            <v/>
          </cell>
          <cell r="AX21" t="str">
            <v>PETER YOHANES NAHULO</v>
          </cell>
          <cell r="AY21" t="str">
            <v/>
          </cell>
          <cell r="AZ21"/>
          <cell r="BA21"/>
          <cell r="BB21" t="str">
            <v/>
          </cell>
          <cell r="BC21"/>
          <cell r="BD21" t="str">
            <v/>
          </cell>
          <cell r="BE21" t="str">
            <v/>
          </cell>
          <cell r="BF21" t="str">
            <v>0</v>
          </cell>
        </row>
        <row r="22">
          <cell r="A22">
            <v>10073377</v>
          </cell>
          <cell r="B22" t="str">
            <v>SAMWEL LONINGO</v>
          </cell>
          <cell r="C22" t="str">
            <v>KIVUYO</v>
          </cell>
          <cell r="D22" t="str">
            <v>GÜVENLİK GÖREVLİSİ</v>
          </cell>
          <cell r="E22" t="str">
            <v>SECURITY</v>
          </cell>
          <cell r="F22" t="str">
            <v>50106670</v>
          </cell>
          <cell r="G22" t="str">
            <v>KITUMBO SECURITY</v>
          </cell>
          <cell r="H22" t="str">
            <v>50105513</v>
          </cell>
          <cell r="I22" t="str">
            <v>088D</v>
          </cell>
          <cell r="J22" t="str">
            <v>GÜVENLİK</v>
          </cell>
          <cell r="K22" t="str">
            <v>50106674</v>
          </cell>
          <cell r="L22" t="str">
            <v>TZ</v>
          </cell>
          <cell r="M22" t="str">
            <v>Tanzanyalı</v>
          </cell>
          <cell r="N22" t="str">
            <v>0038</v>
          </cell>
          <cell r="O22" t="str">
            <v>TURA</v>
          </cell>
          <cell r="P22" t="str">
            <v>7L</v>
          </cell>
          <cell r="Q22" t="str">
            <v>KITIMBO SECURITY</v>
          </cell>
          <cell r="R22">
            <v>44743</v>
          </cell>
          <cell r="S22">
            <v>44743</v>
          </cell>
          <cell r="T22">
            <v>44789</v>
          </cell>
          <cell r="U22" t="str">
            <v>Bsz.S.İşSz.İşçiTrf.fsh(istifa)</v>
          </cell>
          <cell r="V22" t="str">
            <v>Mavi Yaka Endirekt</v>
          </cell>
          <cell r="W22" t="str">
            <v>LOT 3 (MIT)</v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>GÖREVLİ</v>
          </cell>
          <cell r="AC22" t="str">
            <v>99</v>
          </cell>
          <cell r="AD22" t="str">
            <v>LOT 3 (MIT)</v>
          </cell>
          <cell r="AE22" t="str">
            <v>0113</v>
          </cell>
          <cell r="AF22" t="str">
            <v/>
          </cell>
          <cell r="AG22" t="str">
            <v>KM 785+000 - 829+305</v>
          </cell>
          <cell r="AH22">
            <v>33970</v>
          </cell>
          <cell r="AI22" t="str">
            <v>Bay</v>
          </cell>
          <cell r="AJ22" t="str">
            <v>Yerel-Saatlik</v>
          </cell>
          <cell r="AK22">
            <v>0</v>
          </cell>
          <cell r="AL22" t="str">
            <v/>
          </cell>
          <cell r="AM22" t="str">
            <v>306002</v>
          </cell>
          <cell r="AN22" t="str">
            <v/>
          </cell>
          <cell r="AO22" t="str">
            <v>T3</v>
          </cell>
          <cell r="AP22" t="str">
            <v>5150</v>
          </cell>
          <cell r="AQ22" t="str">
            <v>5175</v>
          </cell>
          <cell r="AR22" t="str">
            <v/>
          </cell>
          <cell r="AS22" t="str">
            <v/>
          </cell>
          <cell r="AT22" t="str">
            <v/>
          </cell>
          <cell r="AU22" t="str">
            <v/>
          </cell>
          <cell r="AV22" t="str">
            <v/>
          </cell>
          <cell r="AW22" t="str">
            <v/>
          </cell>
          <cell r="AX22" t="str">
            <v>SAMWEL LONINGO KIVUYO</v>
          </cell>
          <cell r="AY22" t="str">
            <v/>
          </cell>
          <cell r="AZ22"/>
          <cell r="BA22"/>
          <cell r="BB22" t="str">
            <v/>
          </cell>
          <cell r="BC22"/>
          <cell r="BD22" t="str">
            <v/>
          </cell>
          <cell r="BE22" t="str">
            <v/>
          </cell>
          <cell r="BF22" t="str">
            <v>0</v>
          </cell>
        </row>
        <row r="23">
          <cell r="A23">
            <v>10073378</v>
          </cell>
          <cell r="B23" t="str">
            <v>ALOYCE LEPAKIOD</v>
          </cell>
          <cell r="C23" t="str">
            <v>SUMBET</v>
          </cell>
          <cell r="D23" t="str">
            <v>GÜVENLİK GÖREVLİSİ</v>
          </cell>
          <cell r="E23" t="str">
            <v>SECURITY</v>
          </cell>
          <cell r="F23" t="str">
            <v>50106670</v>
          </cell>
          <cell r="G23" t="str">
            <v>KITUMBO SECURITY</v>
          </cell>
          <cell r="H23" t="str">
            <v>50105513</v>
          </cell>
          <cell r="I23" t="str">
            <v>088D</v>
          </cell>
          <cell r="J23" t="str">
            <v>GÜVENLİK</v>
          </cell>
          <cell r="K23" t="str">
            <v>50106674</v>
          </cell>
          <cell r="L23" t="str">
            <v>TZ</v>
          </cell>
          <cell r="M23" t="str">
            <v>Tanzanyalı</v>
          </cell>
          <cell r="N23" t="str">
            <v>0039</v>
          </cell>
          <cell r="O23" t="str">
            <v>NYAHUA</v>
          </cell>
          <cell r="P23" t="str">
            <v>7L</v>
          </cell>
          <cell r="Q23" t="str">
            <v>KITIMBO SECURITY</v>
          </cell>
          <cell r="R23">
            <v>44743</v>
          </cell>
          <cell r="S23">
            <v>44743</v>
          </cell>
          <cell r="T23">
            <v>44835</v>
          </cell>
          <cell r="U23" t="str">
            <v>Bsz.S.İşSz.İşçiTrf.fsh(istifa)</v>
          </cell>
          <cell r="V23" t="str">
            <v>Mavi Yaka Endirekt</v>
          </cell>
          <cell r="W23" t="str">
            <v>LOT 3 (MIT)</v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>GÖREVLİ</v>
          </cell>
          <cell r="AC23" t="str">
            <v>99</v>
          </cell>
          <cell r="AD23" t="str">
            <v>LOT 3 (MIT)</v>
          </cell>
          <cell r="AE23" t="str">
            <v>0113</v>
          </cell>
          <cell r="AF23" t="str">
            <v/>
          </cell>
          <cell r="AG23" t="str">
            <v>KM 785+000 - 829+305</v>
          </cell>
          <cell r="AH23">
            <v>33970</v>
          </cell>
          <cell r="AI23" t="str">
            <v>Bay</v>
          </cell>
          <cell r="AJ23" t="str">
            <v>Yerel-Saatlik</v>
          </cell>
          <cell r="AK23">
            <v>0</v>
          </cell>
          <cell r="AL23" t="str">
            <v/>
          </cell>
          <cell r="AM23" t="str">
            <v>306002</v>
          </cell>
          <cell r="AN23" t="str">
            <v/>
          </cell>
          <cell r="AO23" t="str">
            <v>T3</v>
          </cell>
          <cell r="AP23" t="str">
            <v>5150</v>
          </cell>
          <cell r="AQ23" t="str">
            <v>5175</v>
          </cell>
          <cell r="AR23" t="str">
            <v/>
          </cell>
          <cell r="AS23" t="str">
            <v/>
          </cell>
          <cell r="AT23" t="str">
            <v/>
          </cell>
          <cell r="AU23" t="str">
            <v/>
          </cell>
          <cell r="AV23" t="str">
            <v/>
          </cell>
          <cell r="AW23" t="str">
            <v/>
          </cell>
          <cell r="AX23" t="str">
            <v>ALOYCE LEPAKIOD SUMBET</v>
          </cell>
          <cell r="AY23" t="str">
            <v/>
          </cell>
          <cell r="AZ23"/>
          <cell r="BA23"/>
          <cell r="BB23" t="str">
            <v/>
          </cell>
          <cell r="BC23"/>
          <cell r="BD23" t="str">
            <v/>
          </cell>
          <cell r="BE23" t="str">
            <v/>
          </cell>
          <cell r="BF23" t="str">
            <v>0</v>
          </cell>
        </row>
        <row r="24">
          <cell r="A24">
            <v>10073379</v>
          </cell>
          <cell r="B24" t="str">
            <v>GODSON KEA</v>
          </cell>
          <cell r="C24" t="str">
            <v>MOLLEL</v>
          </cell>
          <cell r="D24" t="str">
            <v>GÜVENLİK GÖREVLİSİ</v>
          </cell>
          <cell r="E24" t="str">
            <v>SECURITY</v>
          </cell>
          <cell r="F24" t="str">
            <v>50106670</v>
          </cell>
          <cell r="G24" t="str">
            <v>KITUMBO SECURITY</v>
          </cell>
          <cell r="H24" t="str">
            <v>50105513</v>
          </cell>
          <cell r="I24" t="str">
            <v>088D</v>
          </cell>
          <cell r="J24" t="str">
            <v>GÜVENLİK</v>
          </cell>
          <cell r="K24" t="str">
            <v>50106674</v>
          </cell>
          <cell r="L24" t="str">
            <v>TZ</v>
          </cell>
          <cell r="M24" t="str">
            <v>Tanzanyalı</v>
          </cell>
          <cell r="N24" t="str">
            <v>0039</v>
          </cell>
          <cell r="O24" t="str">
            <v>NYAHUA</v>
          </cell>
          <cell r="P24" t="str">
            <v>7L</v>
          </cell>
          <cell r="Q24" t="str">
            <v>KITIMBO SECURITY</v>
          </cell>
          <cell r="R24">
            <v>44743</v>
          </cell>
          <cell r="S24">
            <v>44743</v>
          </cell>
          <cell r="T24">
            <v>45071</v>
          </cell>
          <cell r="U24" t="str">
            <v>Bsz.S.İşSz.İşçiTrf.fsh(istifa)</v>
          </cell>
          <cell r="V24" t="str">
            <v>Mavi Yaka Endirekt</v>
          </cell>
          <cell r="W24" t="str">
            <v>LOT 3 (MIT)</v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>GÖREVLİ</v>
          </cell>
          <cell r="AC24" t="str">
            <v>99</v>
          </cell>
          <cell r="AD24" t="str">
            <v>LOT 3 (MIT)</v>
          </cell>
          <cell r="AE24" t="str">
            <v>0113</v>
          </cell>
          <cell r="AF24" t="str">
            <v/>
          </cell>
          <cell r="AG24" t="str">
            <v>KM 785+000 - 829+305</v>
          </cell>
          <cell r="AH24">
            <v>33970</v>
          </cell>
          <cell r="AI24" t="str">
            <v>Bay</v>
          </cell>
          <cell r="AJ24" t="str">
            <v>Yerel-Saatlik</v>
          </cell>
          <cell r="AK24">
            <v>0</v>
          </cell>
          <cell r="AL24" t="str">
            <v/>
          </cell>
          <cell r="AM24" t="str">
            <v>306002</v>
          </cell>
          <cell r="AN24" t="str">
            <v/>
          </cell>
          <cell r="AO24" t="str">
            <v>T3</v>
          </cell>
          <cell r="AP24" t="str">
            <v>5150</v>
          </cell>
          <cell r="AQ24" t="str">
            <v>5175</v>
          </cell>
          <cell r="AR24" t="str">
            <v/>
          </cell>
          <cell r="AS24" t="str">
            <v/>
          </cell>
          <cell r="AT24" t="str">
            <v/>
          </cell>
          <cell r="AU24" t="str">
            <v/>
          </cell>
          <cell r="AV24" t="str">
            <v/>
          </cell>
          <cell r="AW24" t="str">
            <v/>
          </cell>
          <cell r="AX24" t="str">
            <v>GODSON KEA MOLLEL</v>
          </cell>
          <cell r="AY24" t="str">
            <v/>
          </cell>
          <cell r="AZ24"/>
          <cell r="BA24"/>
          <cell r="BB24" t="str">
            <v/>
          </cell>
          <cell r="BC24"/>
          <cell r="BD24" t="str">
            <v/>
          </cell>
          <cell r="BE24" t="str">
            <v/>
          </cell>
          <cell r="BF24" t="str">
            <v>0</v>
          </cell>
        </row>
        <row r="25">
          <cell r="A25">
            <v>10073380</v>
          </cell>
          <cell r="B25" t="str">
            <v>MATHIAS ERIBARIKI</v>
          </cell>
          <cell r="C25" t="str">
            <v>SINDIYO</v>
          </cell>
          <cell r="D25" t="str">
            <v>GÜVENLİK GÖREVLİSİ</v>
          </cell>
          <cell r="E25" t="str">
            <v>SECURITY</v>
          </cell>
          <cell r="F25" t="str">
            <v>50106670</v>
          </cell>
          <cell r="G25" t="str">
            <v>KITUMBO SECURITY</v>
          </cell>
          <cell r="H25" t="str">
            <v>50105513</v>
          </cell>
          <cell r="I25" t="str">
            <v>088D</v>
          </cell>
          <cell r="J25" t="str">
            <v>GÜVENLİK</v>
          </cell>
          <cell r="K25" t="str">
            <v>50106674</v>
          </cell>
          <cell r="L25" t="str">
            <v>TZ</v>
          </cell>
          <cell r="M25" t="str">
            <v>Tanzanyalı</v>
          </cell>
          <cell r="N25" t="str">
            <v>0039</v>
          </cell>
          <cell r="O25" t="str">
            <v>NYAHUA</v>
          </cell>
          <cell r="P25" t="str">
            <v>7L</v>
          </cell>
          <cell r="Q25" t="str">
            <v>KITIMBO SECURITY</v>
          </cell>
          <cell r="R25">
            <v>44743</v>
          </cell>
          <cell r="S25">
            <v>44743</v>
          </cell>
          <cell r="T25">
            <v>44855</v>
          </cell>
          <cell r="U25" t="str">
            <v>Bsz.S.İşSz.İşçiTrf.fsh(istifa)</v>
          </cell>
          <cell r="V25" t="str">
            <v>Mavi Yaka Endirekt</v>
          </cell>
          <cell r="W25" t="str">
            <v>LOT 3 (MIT)</v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>GÖREVLİ</v>
          </cell>
          <cell r="AC25" t="str">
            <v>99</v>
          </cell>
          <cell r="AD25" t="str">
            <v>LOT 3 (MIT)</v>
          </cell>
          <cell r="AE25" t="str">
            <v>0113</v>
          </cell>
          <cell r="AF25" t="str">
            <v/>
          </cell>
          <cell r="AG25" t="str">
            <v>KM 785+000 - 829+305</v>
          </cell>
          <cell r="AH25">
            <v>33970</v>
          </cell>
          <cell r="AI25" t="str">
            <v>Bay</v>
          </cell>
          <cell r="AJ25" t="str">
            <v>Yerel-Saatlik</v>
          </cell>
          <cell r="AK25">
            <v>0</v>
          </cell>
          <cell r="AL25" t="str">
            <v/>
          </cell>
          <cell r="AM25" t="str">
            <v>306002</v>
          </cell>
          <cell r="AN25" t="str">
            <v/>
          </cell>
          <cell r="AO25" t="str">
            <v>T3</v>
          </cell>
          <cell r="AP25" t="str">
            <v>5150</v>
          </cell>
          <cell r="AQ25" t="str">
            <v>5175</v>
          </cell>
          <cell r="AR25" t="str">
            <v/>
          </cell>
          <cell r="AS25" t="str">
            <v/>
          </cell>
          <cell r="AT25" t="str">
            <v/>
          </cell>
          <cell r="AU25" t="str">
            <v/>
          </cell>
          <cell r="AV25" t="str">
            <v/>
          </cell>
          <cell r="AW25" t="str">
            <v/>
          </cell>
          <cell r="AX25" t="str">
            <v>MATHIAS ERIBARIKI SINDIYO</v>
          </cell>
          <cell r="AY25" t="str">
            <v/>
          </cell>
          <cell r="AZ25"/>
          <cell r="BA25"/>
          <cell r="BB25" t="str">
            <v/>
          </cell>
          <cell r="BC25"/>
          <cell r="BD25" t="str">
            <v/>
          </cell>
          <cell r="BE25" t="str">
            <v/>
          </cell>
          <cell r="BF25" t="str">
            <v>0</v>
          </cell>
        </row>
        <row r="26">
          <cell r="A26">
            <v>10073381</v>
          </cell>
          <cell r="B26" t="str">
            <v>BARAKA LOSHIE</v>
          </cell>
          <cell r="C26" t="str">
            <v>KIVUYO</v>
          </cell>
          <cell r="D26" t="str">
            <v>GÜVENLİK GÖREVLİSİ</v>
          </cell>
          <cell r="E26" t="str">
            <v>SECURITY</v>
          </cell>
          <cell r="F26" t="str">
            <v>50106670</v>
          </cell>
          <cell r="G26" t="str">
            <v>KITUMBO SECURITY</v>
          </cell>
          <cell r="H26" t="str">
            <v>50105513</v>
          </cell>
          <cell r="I26" t="str">
            <v>088D</v>
          </cell>
          <cell r="J26" t="str">
            <v>GÜVENLİK</v>
          </cell>
          <cell r="K26" t="str">
            <v>50106674</v>
          </cell>
          <cell r="L26" t="str">
            <v>TZ</v>
          </cell>
          <cell r="M26" t="str">
            <v>Tanzanyalı</v>
          </cell>
          <cell r="N26" t="str">
            <v>0037</v>
          </cell>
          <cell r="O26" t="str">
            <v>İTİGİ</v>
          </cell>
          <cell r="P26" t="str">
            <v>7L</v>
          </cell>
          <cell r="Q26" t="str">
            <v>KITIMBO SECURITY</v>
          </cell>
          <cell r="R26">
            <v>44743</v>
          </cell>
          <cell r="S26">
            <v>44743</v>
          </cell>
          <cell r="T26">
            <v>44835</v>
          </cell>
          <cell r="U26" t="str">
            <v>Bsz.S.İşSz.İşçiTrf.fsh(istifa)</v>
          </cell>
          <cell r="V26" t="str">
            <v>Mavi Yaka Endirekt</v>
          </cell>
          <cell r="W26" t="str">
            <v>LOT 3 (MIT)</v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>GÖREVLİ</v>
          </cell>
          <cell r="AC26" t="str">
            <v>99</v>
          </cell>
          <cell r="AD26" t="str">
            <v>LOT 3 (MIT)</v>
          </cell>
          <cell r="AE26" t="str">
            <v>0113</v>
          </cell>
          <cell r="AF26" t="str">
            <v/>
          </cell>
          <cell r="AG26" t="str">
            <v>KM 785+000 - 829+305</v>
          </cell>
          <cell r="AH26">
            <v>33970</v>
          </cell>
          <cell r="AI26" t="str">
            <v>Bay</v>
          </cell>
          <cell r="AJ26" t="str">
            <v>Yerel-Saatlik</v>
          </cell>
          <cell r="AK26">
            <v>0</v>
          </cell>
          <cell r="AL26" t="str">
            <v/>
          </cell>
          <cell r="AM26" t="str">
            <v>306002</v>
          </cell>
          <cell r="AN26" t="str">
            <v/>
          </cell>
          <cell r="AO26" t="str">
            <v>T3</v>
          </cell>
          <cell r="AP26" t="str">
            <v>5150</v>
          </cell>
          <cell r="AQ26" t="str">
            <v>5175</v>
          </cell>
          <cell r="AR26" t="str">
            <v/>
          </cell>
          <cell r="AS26" t="str">
            <v/>
          </cell>
          <cell r="AT26" t="str">
            <v/>
          </cell>
          <cell r="AU26" t="str">
            <v/>
          </cell>
          <cell r="AV26" t="str">
            <v/>
          </cell>
          <cell r="AW26" t="str">
            <v/>
          </cell>
          <cell r="AX26" t="str">
            <v>BARAKA LOSHIE KIVUYO</v>
          </cell>
          <cell r="AY26" t="str">
            <v/>
          </cell>
          <cell r="AZ26"/>
          <cell r="BA26"/>
          <cell r="BB26" t="str">
            <v/>
          </cell>
          <cell r="BC26"/>
          <cell r="BD26" t="str">
            <v/>
          </cell>
          <cell r="BE26" t="str">
            <v/>
          </cell>
          <cell r="BF26" t="str">
            <v>0</v>
          </cell>
        </row>
        <row r="27">
          <cell r="A27">
            <v>10073383</v>
          </cell>
          <cell r="B27" t="str">
            <v>DAUD OLTULY</v>
          </cell>
          <cell r="C27" t="str">
            <v>LUKUMAY</v>
          </cell>
          <cell r="D27" t="str">
            <v>GÜVENLİK GÖREVLİSİ</v>
          </cell>
          <cell r="E27" t="str">
            <v>SECURITY</v>
          </cell>
          <cell r="F27" t="str">
            <v>50106670</v>
          </cell>
          <cell r="G27" t="str">
            <v>KITUMBO SECURITY</v>
          </cell>
          <cell r="H27" t="str">
            <v>50105513</v>
          </cell>
          <cell r="I27" t="str">
            <v>088D</v>
          </cell>
          <cell r="J27" t="str">
            <v>GÜVENLİK</v>
          </cell>
          <cell r="K27" t="str">
            <v>50106674</v>
          </cell>
          <cell r="L27" t="str">
            <v>TZ</v>
          </cell>
          <cell r="M27" t="str">
            <v>Tanzanyalı</v>
          </cell>
          <cell r="N27" t="str">
            <v>0037</v>
          </cell>
          <cell r="O27" t="str">
            <v>İTİGİ</v>
          </cell>
          <cell r="P27" t="str">
            <v>7L</v>
          </cell>
          <cell r="Q27" t="str">
            <v>KITIMBO SECURITY</v>
          </cell>
          <cell r="R27">
            <v>44743</v>
          </cell>
          <cell r="S27">
            <v>44743</v>
          </cell>
          <cell r="T27">
            <v>44835</v>
          </cell>
          <cell r="U27" t="str">
            <v>Bsz.S.İşSz.İşçiTrf.fsh(istifa)</v>
          </cell>
          <cell r="V27" t="str">
            <v>Mavi Yaka Endirekt</v>
          </cell>
          <cell r="W27" t="str">
            <v>LOT 3 (MIT)</v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>GÖREVLİ</v>
          </cell>
          <cell r="AC27" t="str">
            <v>99</v>
          </cell>
          <cell r="AD27" t="str">
            <v>LOT 3 (MIT)</v>
          </cell>
          <cell r="AE27" t="str">
            <v>0113</v>
          </cell>
          <cell r="AF27" t="str">
            <v/>
          </cell>
          <cell r="AG27" t="str">
            <v>KM 785+000 - 829+305</v>
          </cell>
          <cell r="AH27">
            <v>33970</v>
          </cell>
          <cell r="AI27" t="str">
            <v>Bay</v>
          </cell>
          <cell r="AJ27" t="str">
            <v>Yerel-Saatlik</v>
          </cell>
          <cell r="AK27">
            <v>0</v>
          </cell>
          <cell r="AL27" t="str">
            <v/>
          </cell>
          <cell r="AM27" t="str">
            <v>306002</v>
          </cell>
          <cell r="AN27" t="str">
            <v/>
          </cell>
          <cell r="AO27" t="str">
            <v>T3</v>
          </cell>
          <cell r="AP27" t="str">
            <v>5150</v>
          </cell>
          <cell r="AQ27" t="str">
            <v>5175</v>
          </cell>
          <cell r="AR27" t="str">
            <v/>
          </cell>
          <cell r="AS27" t="str">
            <v/>
          </cell>
          <cell r="AT27" t="str">
            <v/>
          </cell>
          <cell r="AU27" t="str">
            <v/>
          </cell>
          <cell r="AV27" t="str">
            <v/>
          </cell>
          <cell r="AW27" t="str">
            <v/>
          </cell>
          <cell r="AX27" t="str">
            <v>DAUD OLTULY LUKUMAY</v>
          </cell>
          <cell r="AY27" t="str">
            <v/>
          </cell>
          <cell r="AZ27"/>
          <cell r="BA27"/>
          <cell r="BB27" t="str">
            <v/>
          </cell>
          <cell r="BC27"/>
          <cell r="BD27" t="str">
            <v/>
          </cell>
          <cell r="BE27" t="str">
            <v/>
          </cell>
          <cell r="BF27" t="str">
            <v>0</v>
          </cell>
        </row>
        <row r="28">
          <cell r="A28">
            <v>10073632</v>
          </cell>
          <cell r="B28" t="str">
            <v>LARAHA OLENEBE</v>
          </cell>
          <cell r="C28" t="str">
            <v>LAIZER</v>
          </cell>
          <cell r="D28" t="str">
            <v>GÜVENLİK GÖREVLİSİ</v>
          </cell>
          <cell r="E28" t="str">
            <v>SECURITY</v>
          </cell>
          <cell r="F28" t="str">
            <v>50106670</v>
          </cell>
          <cell r="G28" t="str">
            <v>KITUMBO SECURITY</v>
          </cell>
          <cell r="H28" t="str">
            <v>50105513</v>
          </cell>
          <cell r="I28" t="str">
            <v>088D</v>
          </cell>
          <cell r="J28" t="str">
            <v>GÜVENLİK</v>
          </cell>
          <cell r="K28" t="str">
            <v>50106674</v>
          </cell>
          <cell r="L28" t="str">
            <v>TZ</v>
          </cell>
          <cell r="M28" t="str">
            <v>Tanzanyalı</v>
          </cell>
          <cell r="N28" t="str">
            <v>0037</v>
          </cell>
          <cell r="O28" t="str">
            <v>İTİGİ</v>
          </cell>
          <cell r="P28" t="str">
            <v>7L</v>
          </cell>
          <cell r="Q28" t="str">
            <v>KITIMBO SECURITY</v>
          </cell>
          <cell r="R28">
            <v>44778</v>
          </cell>
          <cell r="S28">
            <v>44778</v>
          </cell>
          <cell r="T28">
            <v>45170</v>
          </cell>
          <cell r="U28" t="str">
            <v>Bsz.S.İşSz.İşvTrf.Hk.SebepsizF</v>
          </cell>
          <cell r="V28" t="str">
            <v>Mavi Yaka Endirekt</v>
          </cell>
          <cell r="W28" t="str">
            <v>LOT 3 (MIT)</v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>GÖREVLİ</v>
          </cell>
          <cell r="AC28" t="str">
            <v>99</v>
          </cell>
          <cell r="AD28" t="str">
            <v>LOT 3 (MIT)</v>
          </cell>
          <cell r="AE28" t="str">
            <v>0113</v>
          </cell>
          <cell r="AF28" t="str">
            <v/>
          </cell>
          <cell r="AG28" t="str">
            <v>KM 785+000 - 829+305</v>
          </cell>
          <cell r="AH28">
            <v>34335</v>
          </cell>
          <cell r="AI28" t="str">
            <v>Bay</v>
          </cell>
          <cell r="AJ28" t="str">
            <v>Yerel-Saatlik</v>
          </cell>
          <cell r="AK28">
            <v>0</v>
          </cell>
          <cell r="AL28" t="str">
            <v/>
          </cell>
          <cell r="AM28" t="str">
            <v>306002</v>
          </cell>
          <cell r="AN28" t="str">
            <v/>
          </cell>
          <cell r="AO28" t="str">
            <v>T3</v>
          </cell>
          <cell r="AP28" t="str">
            <v>5150</v>
          </cell>
          <cell r="AQ28" t="str">
            <v>5175</v>
          </cell>
          <cell r="AR28" t="str">
            <v/>
          </cell>
          <cell r="AS28" t="str">
            <v/>
          </cell>
          <cell r="AT28" t="str">
            <v/>
          </cell>
          <cell r="AU28" t="str">
            <v/>
          </cell>
          <cell r="AV28" t="str">
            <v/>
          </cell>
          <cell r="AW28" t="str">
            <v/>
          </cell>
          <cell r="AX28" t="str">
            <v>LARAHA OLENEBE LAIZER</v>
          </cell>
          <cell r="AY28" t="str">
            <v/>
          </cell>
          <cell r="AZ28"/>
          <cell r="BA28"/>
          <cell r="BB28" t="str">
            <v/>
          </cell>
          <cell r="BC28"/>
          <cell r="BD28" t="str">
            <v/>
          </cell>
          <cell r="BE28" t="str">
            <v/>
          </cell>
          <cell r="BF28" t="str">
            <v>0</v>
          </cell>
        </row>
        <row r="29">
          <cell r="A29">
            <v>10073384</v>
          </cell>
          <cell r="B29" t="str">
            <v>NAATA SOINGE</v>
          </cell>
          <cell r="C29" t="str">
            <v>LOMAYAN</v>
          </cell>
          <cell r="D29" t="str">
            <v>GÜVENLİK GÖREVLİSİ</v>
          </cell>
          <cell r="E29" t="str">
            <v>SECURITY</v>
          </cell>
          <cell r="F29" t="str">
            <v>50106670</v>
          </cell>
          <cell r="G29" t="str">
            <v>KITUMBO SECURITY</v>
          </cell>
          <cell r="H29" t="str">
            <v>50105513</v>
          </cell>
          <cell r="I29" t="str">
            <v>088D</v>
          </cell>
          <cell r="J29" t="str">
            <v>GÜVENLİK</v>
          </cell>
          <cell r="K29" t="str">
            <v>50106674</v>
          </cell>
          <cell r="L29" t="str">
            <v>TZ</v>
          </cell>
          <cell r="M29" t="str">
            <v>Tanzanyalı</v>
          </cell>
          <cell r="N29" t="str">
            <v>0039</v>
          </cell>
          <cell r="O29" t="str">
            <v>NYAHUA</v>
          </cell>
          <cell r="P29" t="str">
            <v>7L</v>
          </cell>
          <cell r="Q29" t="str">
            <v>KITIMBO SECURITY</v>
          </cell>
          <cell r="R29">
            <v>44743</v>
          </cell>
          <cell r="S29">
            <v>44743</v>
          </cell>
          <cell r="T29">
            <v>45071</v>
          </cell>
          <cell r="U29" t="str">
            <v>Bsz.S.İşSz.İşçiTrf.fsh(istifa)</v>
          </cell>
          <cell r="V29" t="str">
            <v>Mavi Yaka Endirekt</v>
          </cell>
          <cell r="W29" t="str">
            <v>LOT 3 (MIT)</v>
          </cell>
          <cell r="X29" t="str">
            <v/>
          </cell>
          <cell r="Y29" t="str">
            <v/>
          </cell>
          <cell r="Z29" t="str">
            <v/>
          </cell>
          <cell r="AA29" t="str">
            <v/>
          </cell>
          <cell r="AB29" t="str">
            <v>GÖREVLİ</v>
          </cell>
          <cell r="AC29" t="str">
            <v>99</v>
          </cell>
          <cell r="AD29" t="str">
            <v>LOT 3 (MIT)</v>
          </cell>
          <cell r="AE29" t="str">
            <v>0113</v>
          </cell>
          <cell r="AF29" t="str">
            <v/>
          </cell>
          <cell r="AG29" t="str">
            <v>KM 785+000 - 829+305</v>
          </cell>
          <cell r="AH29">
            <v>33970</v>
          </cell>
          <cell r="AI29" t="str">
            <v>Bay</v>
          </cell>
          <cell r="AJ29" t="str">
            <v>Yerel-Saatlik</v>
          </cell>
          <cell r="AK29">
            <v>0</v>
          </cell>
          <cell r="AL29" t="str">
            <v/>
          </cell>
          <cell r="AM29" t="str">
            <v>306002</v>
          </cell>
          <cell r="AN29" t="str">
            <v/>
          </cell>
          <cell r="AO29" t="str">
            <v>T3</v>
          </cell>
          <cell r="AP29" t="str">
            <v>5150</v>
          </cell>
          <cell r="AQ29" t="str">
            <v>5175</v>
          </cell>
          <cell r="AR29" t="str">
            <v/>
          </cell>
          <cell r="AS29" t="str">
            <v/>
          </cell>
          <cell r="AT29" t="str">
            <v/>
          </cell>
          <cell r="AU29" t="str">
            <v/>
          </cell>
          <cell r="AV29" t="str">
            <v/>
          </cell>
          <cell r="AW29" t="str">
            <v/>
          </cell>
          <cell r="AX29" t="str">
            <v>NAATA SOINGE LOMAYAN</v>
          </cell>
          <cell r="AY29" t="str">
            <v/>
          </cell>
          <cell r="AZ29"/>
          <cell r="BA29"/>
          <cell r="BB29" t="str">
            <v/>
          </cell>
          <cell r="BC29"/>
          <cell r="BD29" t="str">
            <v/>
          </cell>
          <cell r="BE29" t="str">
            <v/>
          </cell>
          <cell r="BF29" t="str">
            <v>0</v>
          </cell>
        </row>
        <row r="30">
          <cell r="A30">
            <v>10073385</v>
          </cell>
          <cell r="B30" t="str">
            <v>SINDIYO SAKAYA</v>
          </cell>
          <cell r="C30" t="str">
            <v>SALBALEE</v>
          </cell>
          <cell r="D30" t="str">
            <v>GÜVENLİK GÖREVLİSİ</v>
          </cell>
          <cell r="E30" t="str">
            <v>SECURITY</v>
          </cell>
          <cell r="F30" t="str">
            <v>50106670</v>
          </cell>
          <cell r="G30" t="str">
            <v>KITUMBO SECURITY</v>
          </cell>
          <cell r="H30" t="str">
            <v>50105513</v>
          </cell>
          <cell r="I30" t="str">
            <v>088D</v>
          </cell>
          <cell r="J30" t="str">
            <v>GÜVENLİK</v>
          </cell>
          <cell r="K30" t="str">
            <v>50106674</v>
          </cell>
          <cell r="L30" t="str">
            <v>TZ</v>
          </cell>
          <cell r="M30" t="str">
            <v>Tanzanyalı</v>
          </cell>
          <cell r="N30" t="str">
            <v>0039</v>
          </cell>
          <cell r="O30" t="str">
            <v>NYAHUA</v>
          </cell>
          <cell r="P30" t="str">
            <v>7L</v>
          </cell>
          <cell r="Q30" t="str">
            <v>KITIMBO SECURITY</v>
          </cell>
          <cell r="R30">
            <v>44743</v>
          </cell>
          <cell r="S30">
            <v>44743</v>
          </cell>
          <cell r="T30">
            <v>45071</v>
          </cell>
          <cell r="U30" t="str">
            <v>Bsz.S.İşSz.İşçiTrf.fsh(istifa)</v>
          </cell>
          <cell r="V30" t="str">
            <v>Mavi Yaka Endirekt</v>
          </cell>
          <cell r="W30" t="str">
            <v>LOT 3 (MIT)</v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>GÖREVLİ</v>
          </cell>
          <cell r="AC30" t="str">
            <v>99</v>
          </cell>
          <cell r="AD30" t="str">
            <v>LOT 3 (MIT)</v>
          </cell>
          <cell r="AE30" t="str">
            <v>0113</v>
          </cell>
          <cell r="AF30" t="str">
            <v/>
          </cell>
          <cell r="AG30" t="str">
            <v>KM 785+000 - 829+305</v>
          </cell>
          <cell r="AH30">
            <v>33970</v>
          </cell>
          <cell r="AI30" t="str">
            <v>Bay</v>
          </cell>
          <cell r="AJ30" t="str">
            <v>Yerel-Saatlik</v>
          </cell>
          <cell r="AK30">
            <v>0</v>
          </cell>
          <cell r="AL30" t="str">
            <v/>
          </cell>
          <cell r="AM30" t="str">
            <v>306002</v>
          </cell>
          <cell r="AN30" t="str">
            <v/>
          </cell>
          <cell r="AO30" t="str">
            <v>T3</v>
          </cell>
          <cell r="AP30" t="str">
            <v>5150</v>
          </cell>
          <cell r="AQ30" t="str">
            <v>5175</v>
          </cell>
          <cell r="AR30" t="str">
            <v/>
          </cell>
          <cell r="AS30" t="str">
            <v/>
          </cell>
          <cell r="AT30" t="str">
            <v/>
          </cell>
          <cell r="AU30" t="str">
            <v/>
          </cell>
          <cell r="AV30" t="str">
            <v/>
          </cell>
          <cell r="AW30" t="str">
            <v/>
          </cell>
          <cell r="AX30" t="str">
            <v>SINDIYO SAKAYA SALBALEE</v>
          </cell>
          <cell r="AY30" t="str">
            <v/>
          </cell>
          <cell r="AZ30"/>
          <cell r="BA30"/>
          <cell r="BB30" t="str">
            <v/>
          </cell>
          <cell r="BC30"/>
          <cell r="BD30" t="str">
            <v/>
          </cell>
          <cell r="BE30" t="str">
            <v/>
          </cell>
          <cell r="BF30" t="str">
            <v>0</v>
          </cell>
        </row>
        <row r="31">
          <cell r="A31">
            <v>10073386</v>
          </cell>
          <cell r="B31" t="str">
            <v>ERICK SOINGEIN</v>
          </cell>
          <cell r="C31" t="str">
            <v>SOMBATI</v>
          </cell>
          <cell r="D31" t="str">
            <v>GÜVENLİK GÖREVLİSİ</v>
          </cell>
          <cell r="E31" t="str">
            <v>SECURITY</v>
          </cell>
          <cell r="F31" t="str">
            <v>50106670</v>
          </cell>
          <cell r="G31" t="str">
            <v>KITUMBO SECURITY</v>
          </cell>
          <cell r="H31" t="str">
            <v>50105513</v>
          </cell>
          <cell r="I31" t="str">
            <v>088D</v>
          </cell>
          <cell r="J31" t="str">
            <v>GÜVENLİK</v>
          </cell>
          <cell r="K31" t="str">
            <v>50106674</v>
          </cell>
          <cell r="L31" t="str">
            <v>TZ</v>
          </cell>
          <cell r="M31" t="str">
            <v>Tanzanyalı</v>
          </cell>
          <cell r="N31" t="str">
            <v>0037</v>
          </cell>
          <cell r="O31" t="str">
            <v>İTİGİ</v>
          </cell>
          <cell r="P31" t="str">
            <v>7L</v>
          </cell>
          <cell r="Q31" t="str">
            <v>KITIMBO SECURITY</v>
          </cell>
          <cell r="R31">
            <v>44743</v>
          </cell>
          <cell r="S31">
            <v>44743</v>
          </cell>
          <cell r="T31">
            <v>45170</v>
          </cell>
          <cell r="U31" t="str">
            <v>Bsz.S.İşSz.İşvTrf.Hk.SebepsizF</v>
          </cell>
          <cell r="V31" t="str">
            <v>Mavi Yaka Endirekt</v>
          </cell>
          <cell r="W31" t="str">
            <v>LOT 3 (MIT)</v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>GÖREVLİ</v>
          </cell>
          <cell r="AC31" t="str">
            <v>99</v>
          </cell>
          <cell r="AD31" t="str">
            <v>LOT 3 (MIT)</v>
          </cell>
          <cell r="AE31" t="str">
            <v>0113</v>
          </cell>
          <cell r="AF31" t="str">
            <v/>
          </cell>
          <cell r="AG31" t="str">
            <v>KM 785+000 - 829+305</v>
          </cell>
          <cell r="AH31">
            <v>33970</v>
          </cell>
          <cell r="AI31" t="str">
            <v>Bay</v>
          </cell>
          <cell r="AJ31" t="str">
            <v>Yerel-Saatlik</v>
          </cell>
          <cell r="AK31">
            <v>0</v>
          </cell>
          <cell r="AL31" t="str">
            <v/>
          </cell>
          <cell r="AM31" t="str">
            <v>306002</v>
          </cell>
          <cell r="AN31" t="str">
            <v/>
          </cell>
          <cell r="AO31" t="str">
            <v>T3</v>
          </cell>
          <cell r="AP31" t="str">
            <v>5150</v>
          </cell>
          <cell r="AQ31" t="str">
            <v>5175</v>
          </cell>
          <cell r="AR31" t="str">
            <v/>
          </cell>
          <cell r="AS31" t="str">
            <v/>
          </cell>
          <cell r="AT31" t="str">
            <v/>
          </cell>
          <cell r="AU31" t="str">
            <v/>
          </cell>
          <cell r="AV31" t="str">
            <v/>
          </cell>
          <cell r="AW31" t="str">
            <v/>
          </cell>
          <cell r="AX31" t="str">
            <v>ERICK SOINGEIN SOMBATI</v>
          </cell>
          <cell r="AY31" t="str">
            <v/>
          </cell>
          <cell r="AZ31"/>
          <cell r="BA31"/>
          <cell r="BB31" t="str">
            <v/>
          </cell>
          <cell r="BC31"/>
          <cell r="BD31" t="str">
            <v/>
          </cell>
          <cell r="BE31" t="str">
            <v/>
          </cell>
          <cell r="BF31" t="str">
            <v>0</v>
          </cell>
        </row>
        <row r="32">
          <cell r="A32">
            <v>10073689</v>
          </cell>
          <cell r="B32" t="str">
            <v>ISAYA LUCAS</v>
          </cell>
          <cell r="C32" t="str">
            <v>KAZIMIL</v>
          </cell>
          <cell r="D32" t="str">
            <v>DEMİRCİ</v>
          </cell>
          <cell r="E32" t="str">
            <v>REBAR WORKER</v>
          </cell>
          <cell r="F32" t="str">
            <v>50107642</v>
          </cell>
          <cell r="G32" t="str">
            <v>PETRA PROTEK</v>
          </cell>
          <cell r="H32" t="str">
            <v>50105776</v>
          </cell>
          <cell r="I32" t="str">
            <v>0BBL</v>
          </cell>
          <cell r="J32" t="str">
            <v>İNŞAAT GRUBU</v>
          </cell>
          <cell r="K32" t="str">
            <v>50107776</v>
          </cell>
          <cell r="L32" t="str">
            <v>TZ</v>
          </cell>
          <cell r="M32" t="str">
            <v>Tanzanyalı</v>
          </cell>
          <cell r="N32" t="str">
            <v>0035</v>
          </cell>
          <cell r="O32" t="str">
            <v>TABORA</v>
          </cell>
          <cell r="P32" t="str">
            <v>7B</v>
          </cell>
          <cell r="Q32" t="str">
            <v>PETRA PROTEK</v>
          </cell>
          <cell r="R32">
            <v>44767</v>
          </cell>
          <cell r="S32">
            <v>44767</v>
          </cell>
          <cell r="T32">
            <v>44909</v>
          </cell>
          <cell r="U32" t="str">
            <v>İşin sona ermesi</v>
          </cell>
          <cell r="V32" t="str">
            <v>Mavi Yaka Direkt</v>
          </cell>
          <cell r="W32" t="str">
            <v>LOT 3 (MIT)</v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>USTA</v>
          </cell>
          <cell r="AC32" t="str">
            <v>99</v>
          </cell>
          <cell r="AD32" t="str">
            <v>LOT 3 (MIT)</v>
          </cell>
          <cell r="AE32" t="str">
            <v>0109</v>
          </cell>
          <cell r="AF32" t="str">
            <v/>
          </cell>
          <cell r="AG32" t="str">
            <v>KM 535+000 - 595+000</v>
          </cell>
          <cell r="AH32">
            <v>30558</v>
          </cell>
          <cell r="AI32" t="str">
            <v>Bay</v>
          </cell>
          <cell r="AJ32" t="str">
            <v>Yerel-Saatlik</v>
          </cell>
          <cell r="AK32">
            <v>0</v>
          </cell>
          <cell r="AL32" t="str">
            <v/>
          </cell>
          <cell r="AM32" t="str">
            <v>201002</v>
          </cell>
          <cell r="AN32" t="str">
            <v/>
          </cell>
          <cell r="AO32" t="str">
            <v>T3</v>
          </cell>
          <cell r="AP32" t="str">
            <v>5150</v>
          </cell>
          <cell r="AQ32" t="str">
            <v>5175</v>
          </cell>
          <cell r="AR32" t="str">
            <v/>
          </cell>
          <cell r="AS32" t="str">
            <v/>
          </cell>
          <cell r="AT32" t="str">
            <v/>
          </cell>
          <cell r="AU32" t="str">
            <v/>
          </cell>
          <cell r="AV32" t="str">
            <v/>
          </cell>
          <cell r="AW32" t="str">
            <v/>
          </cell>
          <cell r="AX32" t="str">
            <v>ISAYA LUCAS KAZIMIL</v>
          </cell>
          <cell r="AY32" t="str">
            <v/>
          </cell>
          <cell r="AZ32"/>
          <cell r="BA32"/>
          <cell r="BB32" t="str">
            <v/>
          </cell>
          <cell r="BC32"/>
          <cell r="BD32" t="str">
            <v/>
          </cell>
          <cell r="BE32" t="str">
            <v/>
          </cell>
          <cell r="BF32" t="str">
            <v>0</v>
          </cell>
        </row>
        <row r="33">
          <cell r="A33">
            <v>10073881</v>
          </cell>
          <cell r="B33" t="str">
            <v>ZAKARIA SAMWEL</v>
          </cell>
          <cell r="C33" t="str">
            <v>MUHINDI</v>
          </cell>
          <cell r="D33" t="str">
            <v>DEMİRCİ</v>
          </cell>
          <cell r="E33" t="str">
            <v>REBAR WORKER</v>
          </cell>
          <cell r="F33" t="str">
            <v>50107642</v>
          </cell>
          <cell r="G33" t="str">
            <v>PETRA PROTEK</v>
          </cell>
          <cell r="H33" t="str">
            <v>50105776</v>
          </cell>
          <cell r="I33" t="str">
            <v>0BBL</v>
          </cell>
          <cell r="J33" t="str">
            <v>İNŞAAT GRUBU</v>
          </cell>
          <cell r="K33" t="str">
            <v>50107776</v>
          </cell>
          <cell r="L33" t="str">
            <v>TZ</v>
          </cell>
          <cell r="M33" t="str">
            <v>Tanzanyalı</v>
          </cell>
          <cell r="N33" t="str">
            <v>0035</v>
          </cell>
          <cell r="O33" t="str">
            <v>TABORA</v>
          </cell>
          <cell r="P33" t="str">
            <v>7B</v>
          </cell>
          <cell r="Q33" t="str">
            <v>PETRA PROTEK</v>
          </cell>
          <cell r="R33">
            <v>44793</v>
          </cell>
          <cell r="S33">
            <v>44793</v>
          </cell>
          <cell r="T33">
            <v>44973</v>
          </cell>
          <cell r="U33" t="str">
            <v>Diğer nedenler</v>
          </cell>
          <cell r="V33" t="str">
            <v>Mavi Yaka Direkt</v>
          </cell>
          <cell r="W33" t="str">
            <v>LOT 3 (MIT)</v>
          </cell>
          <cell r="X33" t="str">
            <v/>
          </cell>
          <cell r="Y33" t="str">
            <v/>
          </cell>
          <cell r="Z33" t="str">
            <v/>
          </cell>
          <cell r="AA33" t="str">
            <v>673137246</v>
          </cell>
          <cell r="AB33" t="str">
            <v>USTA</v>
          </cell>
          <cell r="AC33" t="str">
            <v>99</v>
          </cell>
          <cell r="AD33" t="str">
            <v>LOT 3 (MIT)</v>
          </cell>
          <cell r="AE33" t="str">
            <v>0109</v>
          </cell>
          <cell r="AF33" t="str">
            <v/>
          </cell>
          <cell r="AG33" t="str">
            <v>KM 535+000 - 595+000</v>
          </cell>
          <cell r="AH33">
            <v>33706</v>
          </cell>
          <cell r="AI33" t="str">
            <v>Bay</v>
          </cell>
          <cell r="AJ33" t="str">
            <v>Yerel-Saatlik</v>
          </cell>
          <cell r="AK33">
            <v>0</v>
          </cell>
          <cell r="AL33" t="str">
            <v/>
          </cell>
          <cell r="AM33" t="str">
            <v>201002</v>
          </cell>
          <cell r="AN33" t="str">
            <v/>
          </cell>
          <cell r="AO33" t="str">
            <v>T3</v>
          </cell>
          <cell r="AP33" t="str">
            <v>5150</v>
          </cell>
          <cell r="AQ33" t="str">
            <v>5175</v>
          </cell>
          <cell r="AR33" t="str">
            <v/>
          </cell>
          <cell r="AS33" t="str">
            <v/>
          </cell>
          <cell r="AT33" t="str">
            <v/>
          </cell>
          <cell r="AU33" t="str">
            <v/>
          </cell>
          <cell r="AV33" t="str">
            <v/>
          </cell>
          <cell r="AW33" t="str">
            <v/>
          </cell>
          <cell r="AX33" t="str">
            <v>ZAKARIA SAMWEL MUHINDI</v>
          </cell>
          <cell r="AY33" t="str">
            <v/>
          </cell>
          <cell r="AZ33"/>
          <cell r="BA33"/>
          <cell r="BB33" t="str">
            <v/>
          </cell>
          <cell r="BC33"/>
          <cell r="BD33" t="str">
            <v/>
          </cell>
          <cell r="BE33" t="str">
            <v/>
          </cell>
          <cell r="BF33" t="str">
            <v>0</v>
          </cell>
        </row>
        <row r="34">
          <cell r="A34">
            <v>10073883</v>
          </cell>
          <cell r="B34" t="str">
            <v>AMANI MOHAMED</v>
          </cell>
          <cell r="C34" t="str">
            <v>HALFA</v>
          </cell>
          <cell r="D34" t="str">
            <v>KALIPÇI</v>
          </cell>
          <cell r="E34" t="str">
            <v>FORMWORKER</v>
          </cell>
          <cell r="F34" t="str">
            <v>50107642</v>
          </cell>
          <cell r="G34" t="str">
            <v>PETRA PROTEK</v>
          </cell>
          <cell r="H34" t="str">
            <v>50107642</v>
          </cell>
          <cell r="I34" t="str">
            <v>0BBQ</v>
          </cell>
          <cell r="J34" t="str">
            <v>İNŞAAT GRUBU</v>
          </cell>
          <cell r="K34" t="str">
            <v>50107846</v>
          </cell>
          <cell r="L34" t="str">
            <v>TZ</v>
          </cell>
          <cell r="M34" t="str">
            <v>Tanzanyalı</v>
          </cell>
          <cell r="N34" t="str">
            <v>0039</v>
          </cell>
          <cell r="O34" t="str">
            <v>NYAHUA</v>
          </cell>
          <cell r="P34" t="str">
            <v>7B</v>
          </cell>
          <cell r="Q34" t="str">
            <v>PETRA PROTEK</v>
          </cell>
          <cell r="R34">
            <v>44795</v>
          </cell>
          <cell r="S34">
            <v>44795</v>
          </cell>
          <cell r="T34">
            <v>45197</v>
          </cell>
          <cell r="U34" t="str">
            <v>Belirli S. İş Sözl. sona erm.</v>
          </cell>
          <cell r="V34" t="str">
            <v>Mavi Yaka Direkt</v>
          </cell>
          <cell r="W34" t="str">
            <v>LOT 3 (MIT)</v>
          </cell>
          <cell r="X34" t="str">
            <v/>
          </cell>
          <cell r="Y34" t="str">
            <v/>
          </cell>
          <cell r="Z34" t="str">
            <v/>
          </cell>
          <cell r="AA34" t="str">
            <v/>
          </cell>
          <cell r="AB34" t="str">
            <v>USTA</v>
          </cell>
          <cell r="AC34" t="str">
            <v>99</v>
          </cell>
          <cell r="AD34" t="str">
            <v>LOT 3 (MIT)</v>
          </cell>
          <cell r="AE34" t="str">
            <v>0113</v>
          </cell>
          <cell r="AF34" t="str">
            <v/>
          </cell>
          <cell r="AG34" t="str">
            <v>KM 785+000 - 829+305</v>
          </cell>
          <cell r="AH34">
            <v>34367</v>
          </cell>
          <cell r="AI34" t="str">
            <v>Bay</v>
          </cell>
          <cell r="AJ34" t="str">
            <v>Yerel-Saatlik</v>
          </cell>
          <cell r="AK34">
            <v>0</v>
          </cell>
          <cell r="AL34" t="str">
            <v/>
          </cell>
          <cell r="AM34" t="str">
            <v>201002</v>
          </cell>
          <cell r="AN34" t="str">
            <v/>
          </cell>
          <cell r="AO34" t="str">
            <v>T3</v>
          </cell>
          <cell r="AP34" t="str">
            <v>5150</v>
          </cell>
          <cell r="AQ34" t="str">
            <v>5175</v>
          </cell>
          <cell r="AR34" t="str">
            <v/>
          </cell>
          <cell r="AS34" t="str">
            <v/>
          </cell>
          <cell r="AT34" t="str">
            <v/>
          </cell>
          <cell r="AU34" t="str">
            <v/>
          </cell>
          <cell r="AV34" t="str">
            <v/>
          </cell>
          <cell r="AW34" t="str">
            <v/>
          </cell>
          <cell r="AX34" t="str">
            <v>AMANI MOHAMED  HALFA</v>
          </cell>
          <cell r="AY34" t="str">
            <v/>
          </cell>
          <cell r="AZ34"/>
          <cell r="BA34"/>
          <cell r="BB34" t="str">
            <v/>
          </cell>
          <cell r="BC34"/>
          <cell r="BD34" t="str">
            <v/>
          </cell>
          <cell r="BE34" t="str">
            <v/>
          </cell>
          <cell r="BF34" t="str">
            <v>0</v>
          </cell>
        </row>
        <row r="35">
          <cell r="A35">
            <v>10073672</v>
          </cell>
          <cell r="B35" t="str">
            <v>HAMISI RAMADANI</v>
          </cell>
          <cell r="C35" t="str">
            <v>SHEDAFA</v>
          </cell>
          <cell r="D35" t="str">
            <v>DEMİRCİ</v>
          </cell>
          <cell r="E35" t="str">
            <v>REBAR WORKER</v>
          </cell>
          <cell r="F35" t="str">
            <v>50107642</v>
          </cell>
          <cell r="G35" t="str">
            <v>PETRA PROTEK</v>
          </cell>
          <cell r="H35" t="str">
            <v>50105776</v>
          </cell>
          <cell r="I35" t="str">
            <v>0BBL</v>
          </cell>
          <cell r="J35" t="str">
            <v>İNŞAAT GRUBU</v>
          </cell>
          <cell r="K35" t="str">
            <v>50107776</v>
          </cell>
          <cell r="L35" t="str">
            <v>TZ</v>
          </cell>
          <cell r="M35" t="str">
            <v>Tanzanyalı</v>
          </cell>
          <cell r="N35" t="str">
            <v>0035</v>
          </cell>
          <cell r="O35" t="str">
            <v>TABORA</v>
          </cell>
          <cell r="P35" t="str">
            <v>7B</v>
          </cell>
          <cell r="Q35" t="str">
            <v>PETRA PROTEK</v>
          </cell>
          <cell r="R35">
            <v>44750</v>
          </cell>
          <cell r="S35">
            <v>44750</v>
          </cell>
          <cell r="T35">
            <v>44940</v>
          </cell>
          <cell r="U35" t="str">
            <v>Dnm.S.İş Sözl. işverence feshi</v>
          </cell>
          <cell r="V35" t="str">
            <v>Mavi Yaka Direkt</v>
          </cell>
          <cell r="W35" t="str">
            <v>LOT 3 (MIT)</v>
          </cell>
          <cell r="X35" t="str">
            <v/>
          </cell>
          <cell r="Y35" t="str">
            <v/>
          </cell>
          <cell r="Z35" t="str">
            <v/>
          </cell>
          <cell r="AA35" t="str">
            <v/>
          </cell>
          <cell r="AB35" t="str">
            <v>USTA</v>
          </cell>
          <cell r="AC35" t="str">
            <v>99</v>
          </cell>
          <cell r="AD35" t="str">
            <v>LOT 3 (MIT)</v>
          </cell>
          <cell r="AE35" t="str">
            <v>0109</v>
          </cell>
          <cell r="AF35" t="str">
            <v/>
          </cell>
          <cell r="AG35" t="str">
            <v>KM 535+000 - 595+000</v>
          </cell>
          <cell r="AH35">
            <v>29137</v>
          </cell>
          <cell r="AI35" t="str">
            <v>Bay</v>
          </cell>
          <cell r="AJ35" t="str">
            <v>Yerel-Saatlik</v>
          </cell>
          <cell r="AK35">
            <v>0</v>
          </cell>
          <cell r="AL35" t="str">
            <v/>
          </cell>
          <cell r="AM35" t="str">
            <v>201002</v>
          </cell>
          <cell r="AN35" t="str">
            <v/>
          </cell>
          <cell r="AO35" t="str">
            <v>T3</v>
          </cell>
          <cell r="AP35" t="str">
            <v>5150</v>
          </cell>
          <cell r="AQ35" t="str">
            <v>5175</v>
          </cell>
          <cell r="AR35" t="str">
            <v/>
          </cell>
          <cell r="AS35" t="str">
            <v/>
          </cell>
          <cell r="AT35" t="str">
            <v/>
          </cell>
          <cell r="AU35" t="str">
            <v/>
          </cell>
          <cell r="AV35" t="str">
            <v/>
          </cell>
          <cell r="AW35" t="str">
            <v/>
          </cell>
          <cell r="AX35" t="str">
            <v>HAMISI RAMADANI SHEDAFA</v>
          </cell>
          <cell r="AY35" t="str">
            <v/>
          </cell>
          <cell r="AZ35"/>
          <cell r="BA35"/>
          <cell r="BB35" t="str">
            <v/>
          </cell>
          <cell r="BC35"/>
          <cell r="BD35" t="str">
            <v/>
          </cell>
          <cell r="BE35" t="str">
            <v/>
          </cell>
          <cell r="BF35" t="str">
            <v>0</v>
          </cell>
        </row>
        <row r="36">
          <cell r="A36">
            <v>10073675</v>
          </cell>
          <cell r="B36" t="str">
            <v>ERASTO BENEDICTO</v>
          </cell>
          <cell r="C36" t="str">
            <v>SPRIANI</v>
          </cell>
          <cell r="D36" t="str">
            <v>DEMİRCİ</v>
          </cell>
          <cell r="E36" t="str">
            <v>REBAR WORKER</v>
          </cell>
          <cell r="F36" t="str">
            <v>50107642</v>
          </cell>
          <cell r="G36" t="str">
            <v>PETRA PROTEK</v>
          </cell>
          <cell r="H36" t="str">
            <v>50105776</v>
          </cell>
          <cell r="I36" t="str">
            <v>0BBL</v>
          </cell>
          <cell r="J36" t="str">
            <v>İNŞAAT GRUBU</v>
          </cell>
          <cell r="K36" t="str">
            <v>50107776</v>
          </cell>
          <cell r="L36" t="str">
            <v>TZ</v>
          </cell>
          <cell r="M36" t="str">
            <v>Tanzanyalı</v>
          </cell>
          <cell r="N36" t="str">
            <v>0035</v>
          </cell>
          <cell r="O36" t="str">
            <v>TABORA</v>
          </cell>
          <cell r="P36" t="str">
            <v>7B</v>
          </cell>
          <cell r="Q36" t="str">
            <v>PETRA PROTEK</v>
          </cell>
          <cell r="R36">
            <v>44753</v>
          </cell>
          <cell r="S36">
            <v>44753</v>
          </cell>
          <cell r="T36">
            <v>44935</v>
          </cell>
          <cell r="U36" t="str">
            <v>Dnm.S.İş Sözl. işverence feshi</v>
          </cell>
          <cell r="V36" t="str">
            <v>Mavi Yaka Direkt</v>
          </cell>
          <cell r="W36" t="str">
            <v>LOT 3 (MIT)</v>
          </cell>
          <cell r="X36" t="str">
            <v/>
          </cell>
          <cell r="Y36" t="str">
            <v/>
          </cell>
          <cell r="Z36" t="str">
            <v/>
          </cell>
          <cell r="AA36" t="str">
            <v/>
          </cell>
          <cell r="AB36" t="str">
            <v>USTA</v>
          </cell>
          <cell r="AC36" t="str">
            <v>99</v>
          </cell>
          <cell r="AD36" t="str">
            <v>LOT 3 (MIT)</v>
          </cell>
          <cell r="AE36" t="str">
            <v>0109</v>
          </cell>
          <cell r="AF36" t="str">
            <v/>
          </cell>
          <cell r="AG36" t="str">
            <v>KM 535+000 - 595+000</v>
          </cell>
          <cell r="AH36">
            <v>31621</v>
          </cell>
          <cell r="AI36" t="str">
            <v>Bay</v>
          </cell>
          <cell r="AJ36" t="str">
            <v>Yerel-Saatlik</v>
          </cell>
          <cell r="AK36">
            <v>0</v>
          </cell>
          <cell r="AL36" t="str">
            <v/>
          </cell>
          <cell r="AM36" t="str">
            <v>201002</v>
          </cell>
          <cell r="AN36" t="str">
            <v/>
          </cell>
          <cell r="AO36" t="str">
            <v>T3</v>
          </cell>
          <cell r="AP36" t="str">
            <v>5150</v>
          </cell>
          <cell r="AQ36" t="str">
            <v>5175</v>
          </cell>
          <cell r="AR36" t="str">
            <v/>
          </cell>
          <cell r="AS36" t="str">
            <v/>
          </cell>
          <cell r="AT36" t="str">
            <v/>
          </cell>
          <cell r="AU36" t="str">
            <v/>
          </cell>
          <cell r="AV36" t="str">
            <v/>
          </cell>
          <cell r="AW36" t="str">
            <v/>
          </cell>
          <cell r="AX36" t="str">
            <v>ERASTO BENEDICTO SPRIANI</v>
          </cell>
          <cell r="AY36" t="str">
            <v/>
          </cell>
          <cell r="AZ36"/>
          <cell r="BA36"/>
          <cell r="BB36" t="str">
            <v/>
          </cell>
          <cell r="BC36"/>
          <cell r="BD36" t="str">
            <v/>
          </cell>
          <cell r="BE36" t="str">
            <v/>
          </cell>
          <cell r="BF36" t="str">
            <v>0</v>
          </cell>
        </row>
        <row r="37">
          <cell r="A37">
            <v>10073676</v>
          </cell>
          <cell r="B37" t="str">
            <v>RAPHAEL JOSEPH</v>
          </cell>
          <cell r="C37" t="str">
            <v>INYASI</v>
          </cell>
          <cell r="D37" t="str">
            <v>DEMİRCİ</v>
          </cell>
          <cell r="E37" t="str">
            <v>REBAR WORKER</v>
          </cell>
          <cell r="F37" t="str">
            <v>50107642</v>
          </cell>
          <cell r="G37" t="str">
            <v>PETRA PROTEK</v>
          </cell>
          <cell r="H37" t="str">
            <v>50105776</v>
          </cell>
          <cell r="I37" t="str">
            <v>0BBL</v>
          </cell>
          <cell r="J37" t="str">
            <v>İNŞAAT GRUBU</v>
          </cell>
          <cell r="K37" t="str">
            <v>50107776</v>
          </cell>
          <cell r="L37" t="str">
            <v>TZ</v>
          </cell>
          <cell r="M37" t="str">
            <v>Tanzanyalı</v>
          </cell>
          <cell r="N37" t="str">
            <v>0035</v>
          </cell>
          <cell r="O37" t="str">
            <v>TABORA</v>
          </cell>
          <cell r="P37" t="str">
            <v>7B</v>
          </cell>
          <cell r="Q37" t="str">
            <v>PETRA PROTEK</v>
          </cell>
          <cell r="R37">
            <v>44753</v>
          </cell>
          <cell r="S37">
            <v>44753</v>
          </cell>
          <cell r="T37">
            <v>44909</v>
          </cell>
          <cell r="U37" t="str">
            <v>İşin sona ermesi</v>
          </cell>
          <cell r="V37" t="str">
            <v>Mavi Yaka Direkt</v>
          </cell>
          <cell r="W37" t="str">
            <v>LOT 3 (MIT)</v>
          </cell>
          <cell r="X37" t="str">
            <v/>
          </cell>
          <cell r="Y37" t="str">
            <v/>
          </cell>
          <cell r="Z37" t="str">
            <v/>
          </cell>
          <cell r="AA37" t="str">
            <v/>
          </cell>
          <cell r="AB37" t="str">
            <v>USTA</v>
          </cell>
          <cell r="AC37" t="str">
            <v>99</v>
          </cell>
          <cell r="AD37" t="str">
            <v>LOT 3 (MIT)</v>
          </cell>
          <cell r="AE37" t="str">
            <v>0109</v>
          </cell>
          <cell r="AF37" t="str">
            <v/>
          </cell>
          <cell r="AG37" t="str">
            <v>KM 535+000 - 595+000</v>
          </cell>
          <cell r="AH37">
            <v>31847</v>
          </cell>
          <cell r="AI37" t="str">
            <v>Bay</v>
          </cell>
          <cell r="AJ37" t="str">
            <v>Yerel-Saatlik</v>
          </cell>
          <cell r="AK37">
            <v>0</v>
          </cell>
          <cell r="AL37" t="str">
            <v/>
          </cell>
          <cell r="AM37" t="str">
            <v>201002</v>
          </cell>
          <cell r="AN37" t="str">
            <v/>
          </cell>
          <cell r="AO37" t="str">
            <v>T3</v>
          </cell>
          <cell r="AP37" t="str">
            <v>5150</v>
          </cell>
          <cell r="AQ37" t="str">
            <v>5175</v>
          </cell>
          <cell r="AR37" t="str">
            <v/>
          </cell>
          <cell r="AS37" t="str">
            <v/>
          </cell>
          <cell r="AT37" t="str">
            <v/>
          </cell>
          <cell r="AU37" t="str">
            <v/>
          </cell>
          <cell r="AV37" t="str">
            <v/>
          </cell>
          <cell r="AW37" t="str">
            <v/>
          </cell>
          <cell r="AX37" t="str">
            <v>RAPHAEL JOSEPH INYASI</v>
          </cell>
          <cell r="AY37" t="str">
            <v/>
          </cell>
          <cell r="AZ37"/>
          <cell r="BA37"/>
          <cell r="BB37" t="str">
            <v/>
          </cell>
          <cell r="BC37"/>
          <cell r="BD37" t="str">
            <v/>
          </cell>
          <cell r="BE37" t="str">
            <v/>
          </cell>
          <cell r="BF37" t="str">
            <v>0</v>
          </cell>
        </row>
        <row r="38">
          <cell r="A38">
            <v>10073884</v>
          </cell>
          <cell r="B38" t="str">
            <v>ANTHONY SAMWEL</v>
          </cell>
          <cell r="C38" t="str">
            <v>ANTHONY</v>
          </cell>
          <cell r="D38" t="str">
            <v>DEMİRCİ</v>
          </cell>
          <cell r="E38" t="str">
            <v>REBAR WORKER</v>
          </cell>
          <cell r="F38" t="str">
            <v>50107642</v>
          </cell>
          <cell r="G38" t="str">
            <v>PETRA PROTEK</v>
          </cell>
          <cell r="H38" t="str">
            <v>50105776</v>
          </cell>
          <cell r="I38" t="str">
            <v>0BBL</v>
          </cell>
          <cell r="J38" t="str">
            <v>İNŞAAT GRUBU</v>
          </cell>
          <cell r="K38" t="str">
            <v>50107776</v>
          </cell>
          <cell r="L38" t="str">
            <v>TZ</v>
          </cell>
          <cell r="M38" t="str">
            <v>Tanzanyalı</v>
          </cell>
          <cell r="N38" t="str">
            <v>0035</v>
          </cell>
          <cell r="O38" t="str">
            <v>TABORA</v>
          </cell>
          <cell r="P38" t="str">
            <v>7B</v>
          </cell>
          <cell r="Q38" t="str">
            <v>PETRA PROTEK</v>
          </cell>
          <cell r="R38">
            <v>44793</v>
          </cell>
          <cell r="S38">
            <v>44793</v>
          </cell>
          <cell r="T38">
            <v>44942</v>
          </cell>
          <cell r="U38" t="str">
            <v>Dnm.S.İş Sözl. işverence feshi</v>
          </cell>
          <cell r="V38" t="str">
            <v>Mavi Yaka Direkt</v>
          </cell>
          <cell r="W38" t="str">
            <v>LOT 3 (MIT)</v>
          </cell>
          <cell r="X38" t="str">
            <v/>
          </cell>
          <cell r="Y38" t="str">
            <v/>
          </cell>
          <cell r="Z38" t="str">
            <v/>
          </cell>
          <cell r="AA38" t="str">
            <v/>
          </cell>
          <cell r="AB38" t="str">
            <v>USTA</v>
          </cell>
          <cell r="AC38" t="str">
            <v>99</v>
          </cell>
          <cell r="AD38" t="str">
            <v>LOT 3 (MIT)</v>
          </cell>
          <cell r="AE38" t="str">
            <v>0109</v>
          </cell>
          <cell r="AF38" t="str">
            <v/>
          </cell>
          <cell r="AG38" t="str">
            <v>KM 535+000 - 595+000</v>
          </cell>
          <cell r="AH38">
            <v>32541</v>
          </cell>
          <cell r="AI38" t="str">
            <v>Bay</v>
          </cell>
          <cell r="AJ38" t="str">
            <v>Yerel-Saatlik</v>
          </cell>
          <cell r="AK38">
            <v>0</v>
          </cell>
          <cell r="AL38" t="str">
            <v/>
          </cell>
          <cell r="AM38" t="str">
            <v>201002</v>
          </cell>
          <cell r="AN38" t="str">
            <v/>
          </cell>
          <cell r="AO38" t="str">
            <v>T3</v>
          </cell>
          <cell r="AP38" t="str">
            <v>5150</v>
          </cell>
          <cell r="AQ38" t="str">
            <v>5175</v>
          </cell>
          <cell r="AR38" t="str">
            <v/>
          </cell>
          <cell r="AS38" t="str">
            <v/>
          </cell>
          <cell r="AT38" t="str">
            <v/>
          </cell>
          <cell r="AU38" t="str">
            <v/>
          </cell>
          <cell r="AV38" t="str">
            <v/>
          </cell>
          <cell r="AW38" t="str">
            <v/>
          </cell>
          <cell r="AX38" t="str">
            <v>ANTHONY SAMWEL ANTHONY</v>
          </cell>
          <cell r="AY38" t="str">
            <v/>
          </cell>
          <cell r="AZ38"/>
          <cell r="BA38"/>
          <cell r="BB38" t="str">
            <v/>
          </cell>
          <cell r="BC38"/>
          <cell r="BD38" t="str">
            <v/>
          </cell>
          <cell r="BE38" t="str">
            <v/>
          </cell>
          <cell r="BF38" t="str">
            <v>0</v>
          </cell>
        </row>
        <row r="39">
          <cell r="A39">
            <v>10073886</v>
          </cell>
          <cell r="B39" t="str">
            <v>ATHUMANI SHAIBU</v>
          </cell>
          <cell r="C39" t="str">
            <v>MARANDU</v>
          </cell>
          <cell r="D39" t="str">
            <v>KALIPÇI</v>
          </cell>
          <cell r="E39" t="str">
            <v>FORMWORKER</v>
          </cell>
          <cell r="F39" t="str">
            <v>50107642</v>
          </cell>
          <cell r="G39" t="str">
            <v>PETRA PROTEK</v>
          </cell>
          <cell r="H39" t="str">
            <v>50105776</v>
          </cell>
          <cell r="I39" t="str">
            <v>0BBL</v>
          </cell>
          <cell r="J39" t="str">
            <v>İNŞAAT GRUBU</v>
          </cell>
          <cell r="K39" t="str">
            <v>50107846</v>
          </cell>
          <cell r="L39" t="str">
            <v>TZ</v>
          </cell>
          <cell r="M39" t="str">
            <v>Tanzanyalı</v>
          </cell>
          <cell r="N39" t="str">
            <v>0035</v>
          </cell>
          <cell r="O39" t="str">
            <v>TABORA</v>
          </cell>
          <cell r="P39" t="str">
            <v>7B</v>
          </cell>
          <cell r="Q39" t="str">
            <v>PETRA PROTEK</v>
          </cell>
          <cell r="R39">
            <v>44795</v>
          </cell>
          <cell r="S39">
            <v>44795</v>
          </cell>
          <cell r="T39">
            <v>44909</v>
          </cell>
          <cell r="U39" t="str">
            <v>İşin sona ermesi</v>
          </cell>
          <cell r="V39" t="str">
            <v>Mavi Yaka Direkt</v>
          </cell>
          <cell r="W39" t="str">
            <v>LOT 3 (MIT)</v>
          </cell>
          <cell r="X39" t="str">
            <v/>
          </cell>
          <cell r="Y39" t="str">
            <v/>
          </cell>
          <cell r="Z39" t="str">
            <v/>
          </cell>
          <cell r="AA39" t="str">
            <v/>
          </cell>
          <cell r="AB39" t="str">
            <v>USTA</v>
          </cell>
          <cell r="AC39" t="str">
            <v>99</v>
          </cell>
          <cell r="AD39" t="str">
            <v>LOT 3 (MIT)</v>
          </cell>
          <cell r="AE39" t="str">
            <v>0109</v>
          </cell>
          <cell r="AF39" t="str">
            <v/>
          </cell>
          <cell r="AG39" t="str">
            <v>KM 535+000 - 595+000</v>
          </cell>
          <cell r="AH39">
            <v>34832</v>
          </cell>
          <cell r="AI39" t="str">
            <v>Bay</v>
          </cell>
          <cell r="AJ39" t="str">
            <v>Yerel-Saatlik</v>
          </cell>
          <cell r="AK39">
            <v>0</v>
          </cell>
          <cell r="AL39" t="str">
            <v/>
          </cell>
          <cell r="AM39" t="str">
            <v>201002</v>
          </cell>
          <cell r="AN39" t="str">
            <v/>
          </cell>
          <cell r="AO39" t="str">
            <v>T3</v>
          </cell>
          <cell r="AP39" t="str">
            <v>5150</v>
          </cell>
          <cell r="AQ39" t="str">
            <v>5175</v>
          </cell>
          <cell r="AR39" t="str">
            <v/>
          </cell>
          <cell r="AS39" t="str">
            <v/>
          </cell>
          <cell r="AT39" t="str">
            <v/>
          </cell>
          <cell r="AU39" t="str">
            <v/>
          </cell>
          <cell r="AV39" t="str">
            <v/>
          </cell>
          <cell r="AW39" t="str">
            <v/>
          </cell>
          <cell r="AX39" t="str">
            <v>ATHUMANI SHAIBU MARANDU</v>
          </cell>
          <cell r="AY39" t="str">
            <v/>
          </cell>
          <cell r="AZ39"/>
          <cell r="BA39"/>
          <cell r="BB39" t="str">
            <v/>
          </cell>
          <cell r="BC39"/>
          <cell r="BD39" t="str">
            <v/>
          </cell>
          <cell r="BE39" t="str">
            <v/>
          </cell>
          <cell r="BF39" t="str">
            <v>0</v>
          </cell>
        </row>
        <row r="40">
          <cell r="A40">
            <v>10073887</v>
          </cell>
          <cell r="B40" t="str">
            <v>DAUDI SAMWEL</v>
          </cell>
          <cell r="C40" t="str">
            <v>MANDALU</v>
          </cell>
          <cell r="D40" t="str">
            <v>KALIPÇI</v>
          </cell>
          <cell r="E40" t="str">
            <v>FORMWORKER</v>
          </cell>
          <cell r="F40" t="str">
            <v>50107642</v>
          </cell>
          <cell r="G40" t="str">
            <v>PETRA PROTEK</v>
          </cell>
          <cell r="H40" t="str">
            <v>50105776</v>
          </cell>
          <cell r="I40" t="str">
            <v>0BBL</v>
          </cell>
          <cell r="J40" t="str">
            <v>İNŞAAT GRUBU</v>
          </cell>
          <cell r="K40" t="str">
            <v>50107846</v>
          </cell>
          <cell r="L40" t="str">
            <v>TZ</v>
          </cell>
          <cell r="M40" t="str">
            <v>Tanzanyalı</v>
          </cell>
          <cell r="N40" t="str">
            <v>0035</v>
          </cell>
          <cell r="O40" t="str">
            <v>TABORA</v>
          </cell>
          <cell r="P40" t="str">
            <v>7B</v>
          </cell>
          <cell r="Q40" t="str">
            <v>PETRA PROTEK</v>
          </cell>
          <cell r="R40">
            <v>44795</v>
          </cell>
          <cell r="S40">
            <v>44795</v>
          </cell>
          <cell r="T40">
            <v>44953</v>
          </cell>
          <cell r="U40" t="str">
            <v>Dnm.S.İş Sözl. işverence feshi</v>
          </cell>
          <cell r="V40" t="str">
            <v>Mavi Yaka Direkt</v>
          </cell>
          <cell r="W40" t="str">
            <v>LOT 3 (MIT)</v>
          </cell>
          <cell r="X40" t="str">
            <v/>
          </cell>
          <cell r="Y40" t="str">
            <v/>
          </cell>
          <cell r="Z40" t="str">
            <v/>
          </cell>
          <cell r="AA40" t="str">
            <v/>
          </cell>
          <cell r="AB40" t="str">
            <v>USTA</v>
          </cell>
          <cell r="AC40" t="str">
            <v>99</v>
          </cell>
          <cell r="AD40" t="str">
            <v>LOT 3 (MIT)</v>
          </cell>
          <cell r="AE40" t="str">
            <v>0109</v>
          </cell>
          <cell r="AF40" t="str">
            <v/>
          </cell>
          <cell r="AG40" t="str">
            <v>KM 535+000 - 595+000</v>
          </cell>
          <cell r="AH40">
            <v>33527</v>
          </cell>
          <cell r="AI40" t="str">
            <v>Bay</v>
          </cell>
          <cell r="AJ40" t="str">
            <v>Yerel-Saatlik</v>
          </cell>
          <cell r="AK40">
            <v>0</v>
          </cell>
          <cell r="AL40" t="str">
            <v/>
          </cell>
          <cell r="AM40" t="str">
            <v>201002</v>
          </cell>
          <cell r="AN40" t="str">
            <v/>
          </cell>
          <cell r="AO40" t="str">
            <v>T3</v>
          </cell>
          <cell r="AP40" t="str">
            <v>5150</v>
          </cell>
          <cell r="AQ40" t="str">
            <v>5175</v>
          </cell>
          <cell r="AR40" t="str">
            <v/>
          </cell>
          <cell r="AS40" t="str">
            <v/>
          </cell>
          <cell r="AT40" t="str">
            <v/>
          </cell>
          <cell r="AU40" t="str">
            <v/>
          </cell>
          <cell r="AV40" t="str">
            <v/>
          </cell>
          <cell r="AW40" t="str">
            <v/>
          </cell>
          <cell r="AX40" t="str">
            <v>DAUDI SAMWEL MANDALU</v>
          </cell>
          <cell r="AY40" t="str">
            <v/>
          </cell>
          <cell r="AZ40"/>
          <cell r="BA40"/>
          <cell r="BB40" t="str">
            <v/>
          </cell>
          <cell r="BC40"/>
          <cell r="BD40" t="str">
            <v/>
          </cell>
          <cell r="BE40" t="str">
            <v/>
          </cell>
          <cell r="BF40" t="str">
            <v>0</v>
          </cell>
        </row>
        <row r="41">
          <cell r="A41">
            <v>10073677</v>
          </cell>
          <cell r="B41" t="str">
            <v>KULWA PETER</v>
          </cell>
          <cell r="C41" t="str">
            <v>MPEMBA</v>
          </cell>
          <cell r="D41" t="str">
            <v>DEMİRCİ</v>
          </cell>
          <cell r="E41" t="str">
            <v>REBAR WORKER</v>
          </cell>
          <cell r="F41" t="str">
            <v>50107642</v>
          </cell>
          <cell r="G41" t="str">
            <v>PETRA PROTEK</v>
          </cell>
          <cell r="H41" t="str">
            <v>50105776</v>
          </cell>
          <cell r="I41" t="str">
            <v>0BBL</v>
          </cell>
          <cell r="J41" t="str">
            <v>İNŞAAT GRUBU</v>
          </cell>
          <cell r="K41" t="str">
            <v>50107776</v>
          </cell>
          <cell r="L41" t="str">
            <v>TZ</v>
          </cell>
          <cell r="M41" t="str">
            <v>Tanzanyalı</v>
          </cell>
          <cell r="N41" t="str">
            <v>0035</v>
          </cell>
          <cell r="O41" t="str">
            <v>TABORA</v>
          </cell>
          <cell r="P41" t="str">
            <v>7B</v>
          </cell>
          <cell r="Q41" t="str">
            <v>PETRA PROTEK</v>
          </cell>
          <cell r="R41">
            <v>44753</v>
          </cell>
          <cell r="S41">
            <v>44753</v>
          </cell>
          <cell r="T41">
            <v>44940</v>
          </cell>
          <cell r="U41" t="str">
            <v>Dnm.S.İş Sözl. işverence feshi</v>
          </cell>
          <cell r="V41" t="str">
            <v>Mavi Yaka Direkt</v>
          </cell>
          <cell r="W41" t="str">
            <v>LOT 3 (MIT)</v>
          </cell>
          <cell r="X41" t="str">
            <v/>
          </cell>
          <cell r="Y41" t="str">
            <v/>
          </cell>
          <cell r="Z41" t="str">
            <v/>
          </cell>
          <cell r="AA41" t="str">
            <v/>
          </cell>
          <cell r="AB41" t="str">
            <v>USTA</v>
          </cell>
          <cell r="AC41" t="str">
            <v>99</v>
          </cell>
          <cell r="AD41" t="str">
            <v>LOT 3 (MIT)</v>
          </cell>
          <cell r="AE41" t="str">
            <v>0109</v>
          </cell>
          <cell r="AF41" t="str">
            <v/>
          </cell>
          <cell r="AG41" t="str">
            <v>KM 535+000 - 595+000</v>
          </cell>
          <cell r="AH41">
            <v>32874</v>
          </cell>
          <cell r="AI41" t="str">
            <v>Bay</v>
          </cell>
          <cell r="AJ41" t="str">
            <v>Yerel-Saatlik</v>
          </cell>
          <cell r="AK41">
            <v>0</v>
          </cell>
          <cell r="AL41" t="str">
            <v/>
          </cell>
          <cell r="AM41" t="str">
            <v>201002</v>
          </cell>
          <cell r="AN41" t="str">
            <v/>
          </cell>
          <cell r="AO41" t="str">
            <v>T3</v>
          </cell>
          <cell r="AP41" t="str">
            <v>5150</v>
          </cell>
          <cell r="AQ41" t="str">
            <v>5175</v>
          </cell>
          <cell r="AR41" t="str">
            <v/>
          </cell>
          <cell r="AS41" t="str">
            <v/>
          </cell>
          <cell r="AT41" t="str">
            <v/>
          </cell>
          <cell r="AU41" t="str">
            <v/>
          </cell>
          <cell r="AV41" t="str">
            <v/>
          </cell>
          <cell r="AW41" t="str">
            <v/>
          </cell>
          <cell r="AX41" t="str">
            <v>KULWA PETER MPEMBA</v>
          </cell>
          <cell r="AY41" t="str">
            <v/>
          </cell>
          <cell r="AZ41"/>
          <cell r="BA41"/>
          <cell r="BB41" t="str">
            <v/>
          </cell>
          <cell r="BC41"/>
          <cell r="BD41" t="str">
            <v/>
          </cell>
          <cell r="BE41" t="str">
            <v/>
          </cell>
          <cell r="BF41" t="str">
            <v>0</v>
          </cell>
        </row>
        <row r="42">
          <cell r="A42">
            <v>10073678</v>
          </cell>
          <cell r="B42" t="str">
            <v>CHRISTOPHER MREE</v>
          </cell>
          <cell r="C42" t="str">
            <v>MEDAHA</v>
          </cell>
          <cell r="D42" t="str">
            <v>DEMİRCİ</v>
          </cell>
          <cell r="E42" t="str">
            <v>REBAR WORKER</v>
          </cell>
          <cell r="F42" t="str">
            <v>50107642</v>
          </cell>
          <cell r="G42" t="str">
            <v>PETRA PROTEK</v>
          </cell>
          <cell r="H42" t="str">
            <v>50105776</v>
          </cell>
          <cell r="I42" t="str">
            <v>0BBL</v>
          </cell>
          <cell r="J42" t="str">
            <v>İNŞAAT GRUBU</v>
          </cell>
          <cell r="K42" t="str">
            <v>50107776</v>
          </cell>
          <cell r="L42" t="str">
            <v>TZ</v>
          </cell>
          <cell r="M42" t="str">
            <v>Tanzanyalı</v>
          </cell>
          <cell r="N42" t="str">
            <v>0035</v>
          </cell>
          <cell r="O42" t="str">
            <v>TABORA</v>
          </cell>
          <cell r="P42" t="str">
            <v>7B</v>
          </cell>
          <cell r="Q42" t="str">
            <v>PETRA PROTEK</v>
          </cell>
          <cell r="R42">
            <v>44753</v>
          </cell>
          <cell r="S42">
            <v>44753</v>
          </cell>
          <cell r="T42">
            <v>44940</v>
          </cell>
          <cell r="U42" t="str">
            <v>Dnm.S.İş Sözl. işverence feshi</v>
          </cell>
          <cell r="V42" t="str">
            <v>Mavi Yaka Direkt</v>
          </cell>
          <cell r="W42" t="str">
            <v>LOT 3 (MIT)</v>
          </cell>
          <cell r="X42" t="str">
            <v/>
          </cell>
          <cell r="Y42" t="str">
            <v/>
          </cell>
          <cell r="Z42" t="str">
            <v/>
          </cell>
          <cell r="AA42" t="str">
            <v/>
          </cell>
          <cell r="AB42" t="str">
            <v>USTA</v>
          </cell>
          <cell r="AC42" t="str">
            <v>99</v>
          </cell>
          <cell r="AD42" t="str">
            <v>LOT 3 (MIT)</v>
          </cell>
          <cell r="AE42" t="str">
            <v>0109</v>
          </cell>
          <cell r="AF42" t="str">
            <v/>
          </cell>
          <cell r="AG42" t="str">
            <v>KM 535+000 - 595+000</v>
          </cell>
          <cell r="AH42">
            <v>33760</v>
          </cell>
          <cell r="AI42" t="str">
            <v>Bay</v>
          </cell>
          <cell r="AJ42" t="str">
            <v>Yerel-Saatlik</v>
          </cell>
          <cell r="AK42">
            <v>0</v>
          </cell>
          <cell r="AL42" t="str">
            <v/>
          </cell>
          <cell r="AM42" t="str">
            <v>201002</v>
          </cell>
          <cell r="AN42" t="str">
            <v/>
          </cell>
          <cell r="AO42" t="str">
            <v>T3</v>
          </cell>
          <cell r="AP42" t="str">
            <v>5150</v>
          </cell>
          <cell r="AQ42" t="str">
            <v>5175</v>
          </cell>
          <cell r="AR42" t="str">
            <v/>
          </cell>
          <cell r="AS42" t="str">
            <v/>
          </cell>
          <cell r="AT42" t="str">
            <v/>
          </cell>
          <cell r="AU42" t="str">
            <v/>
          </cell>
          <cell r="AV42" t="str">
            <v/>
          </cell>
          <cell r="AW42" t="str">
            <v/>
          </cell>
          <cell r="AX42" t="str">
            <v>CHRISTOPHER MREE MEDAHA</v>
          </cell>
          <cell r="AY42" t="str">
            <v/>
          </cell>
          <cell r="AZ42"/>
          <cell r="BA42"/>
          <cell r="BB42" t="str">
            <v/>
          </cell>
          <cell r="BC42"/>
          <cell r="BD42" t="str">
            <v/>
          </cell>
          <cell r="BE42" t="str">
            <v/>
          </cell>
          <cell r="BF42" t="str">
            <v>0</v>
          </cell>
        </row>
        <row r="43">
          <cell r="A43">
            <v>10073680</v>
          </cell>
          <cell r="B43" t="str">
            <v>EDSONI CHRISTIAN</v>
          </cell>
          <cell r="C43" t="str">
            <v>MAJULA</v>
          </cell>
          <cell r="D43" t="str">
            <v>DEMİRCİ</v>
          </cell>
          <cell r="E43" t="str">
            <v>REBAR WORKER</v>
          </cell>
          <cell r="F43" t="str">
            <v>50107642</v>
          </cell>
          <cell r="G43" t="str">
            <v>PETRA PROTEK</v>
          </cell>
          <cell r="H43" t="str">
            <v>50105776</v>
          </cell>
          <cell r="I43" t="str">
            <v>0BBL</v>
          </cell>
          <cell r="J43" t="str">
            <v>İNŞAAT GRUBU</v>
          </cell>
          <cell r="K43" t="str">
            <v>50107776</v>
          </cell>
          <cell r="L43" t="str">
            <v>TZ</v>
          </cell>
          <cell r="M43" t="str">
            <v>Tanzanyalı</v>
          </cell>
          <cell r="N43" t="str">
            <v>0035</v>
          </cell>
          <cell r="O43" t="str">
            <v>TABORA</v>
          </cell>
          <cell r="P43" t="str">
            <v>7B</v>
          </cell>
          <cell r="Q43" t="str">
            <v>PETRA PROTEK</v>
          </cell>
          <cell r="R43">
            <v>44753</v>
          </cell>
          <cell r="S43">
            <v>44753</v>
          </cell>
          <cell r="T43">
            <v>44909</v>
          </cell>
          <cell r="U43" t="str">
            <v>İşin sona ermesi</v>
          </cell>
          <cell r="V43" t="str">
            <v>Mavi Yaka Direkt</v>
          </cell>
          <cell r="W43" t="str">
            <v>LOT 3 (MIT)</v>
          </cell>
          <cell r="X43" t="str">
            <v/>
          </cell>
          <cell r="Y43" t="str">
            <v/>
          </cell>
          <cell r="Z43" t="str">
            <v/>
          </cell>
          <cell r="AA43" t="str">
            <v/>
          </cell>
          <cell r="AB43" t="str">
            <v>USTA</v>
          </cell>
          <cell r="AC43" t="str">
            <v>99</v>
          </cell>
          <cell r="AD43" t="str">
            <v>LOT 3 (MIT)</v>
          </cell>
          <cell r="AE43" t="str">
            <v>0109</v>
          </cell>
          <cell r="AF43" t="str">
            <v/>
          </cell>
          <cell r="AG43" t="str">
            <v>KM 535+000 - 595+000</v>
          </cell>
          <cell r="AH43">
            <v>28058</v>
          </cell>
          <cell r="AI43" t="str">
            <v>Bay</v>
          </cell>
          <cell r="AJ43" t="str">
            <v>Yerel-Saatlik</v>
          </cell>
          <cell r="AK43">
            <v>0</v>
          </cell>
          <cell r="AL43" t="str">
            <v/>
          </cell>
          <cell r="AM43" t="str">
            <v>201002</v>
          </cell>
          <cell r="AN43" t="str">
            <v/>
          </cell>
          <cell r="AO43" t="str">
            <v>T3</v>
          </cell>
          <cell r="AP43" t="str">
            <v>5150</v>
          </cell>
          <cell r="AQ43" t="str">
            <v>5175</v>
          </cell>
          <cell r="AR43" t="str">
            <v/>
          </cell>
          <cell r="AS43" t="str">
            <v/>
          </cell>
          <cell r="AT43" t="str">
            <v/>
          </cell>
          <cell r="AU43" t="str">
            <v/>
          </cell>
          <cell r="AV43" t="str">
            <v/>
          </cell>
          <cell r="AW43" t="str">
            <v/>
          </cell>
          <cell r="AX43" t="str">
            <v>EDSONI CHRISTIAN MAJULA</v>
          </cell>
          <cell r="AY43" t="str">
            <v/>
          </cell>
          <cell r="AZ43"/>
          <cell r="BA43"/>
          <cell r="BB43" t="str">
            <v/>
          </cell>
          <cell r="BC43"/>
          <cell r="BD43" t="str">
            <v/>
          </cell>
          <cell r="BE43" t="str">
            <v/>
          </cell>
          <cell r="BF43" t="str">
            <v>0</v>
          </cell>
        </row>
        <row r="44">
          <cell r="A44">
            <v>10073682</v>
          </cell>
          <cell r="B44" t="str">
            <v>LAULENCE PATRICK</v>
          </cell>
          <cell r="C44" t="str">
            <v>MKUKI</v>
          </cell>
          <cell r="D44" t="str">
            <v>DEMİRCİ</v>
          </cell>
          <cell r="E44" t="str">
            <v>REBAR WORKER</v>
          </cell>
          <cell r="F44" t="str">
            <v>50107642</v>
          </cell>
          <cell r="G44" t="str">
            <v>PETRA PROTEK</v>
          </cell>
          <cell r="H44" t="str">
            <v>50105776</v>
          </cell>
          <cell r="I44" t="str">
            <v>0BBL</v>
          </cell>
          <cell r="J44" t="str">
            <v>İNŞAAT GRUBU</v>
          </cell>
          <cell r="K44" t="str">
            <v>50107776</v>
          </cell>
          <cell r="L44" t="str">
            <v>TZ</v>
          </cell>
          <cell r="M44" t="str">
            <v>Tanzanyalı</v>
          </cell>
          <cell r="N44" t="str">
            <v>0035</v>
          </cell>
          <cell r="O44" t="str">
            <v>TABORA</v>
          </cell>
          <cell r="P44" t="str">
            <v>7B</v>
          </cell>
          <cell r="Q44" t="str">
            <v>PETRA PROTEK</v>
          </cell>
          <cell r="R44">
            <v>44753</v>
          </cell>
          <cell r="S44">
            <v>44753</v>
          </cell>
          <cell r="T44">
            <v>44940</v>
          </cell>
          <cell r="U44" t="str">
            <v>Dnm.S.İş Sözl. işverence feshi</v>
          </cell>
          <cell r="V44" t="str">
            <v>Mavi Yaka Direkt</v>
          </cell>
          <cell r="W44" t="str">
            <v>LOT 3 (MIT)</v>
          </cell>
          <cell r="X44" t="str">
            <v/>
          </cell>
          <cell r="Y44" t="str">
            <v/>
          </cell>
          <cell r="Z44" t="str">
            <v/>
          </cell>
          <cell r="AA44" t="str">
            <v/>
          </cell>
          <cell r="AB44" t="str">
            <v>USTA</v>
          </cell>
          <cell r="AC44" t="str">
            <v>99</v>
          </cell>
          <cell r="AD44" t="str">
            <v>LOT 3 (MIT)</v>
          </cell>
          <cell r="AE44" t="str">
            <v>0109</v>
          </cell>
          <cell r="AF44" t="str">
            <v/>
          </cell>
          <cell r="AG44" t="str">
            <v>KM 535+000 - 595+000</v>
          </cell>
          <cell r="AH44">
            <v>32504</v>
          </cell>
          <cell r="AI44" t="str">
            <v>Bayan</v>
          </cell>
          <cell r="AJ44" t="str">
            <v>Yerel-Saatlik</v>
          </cell>
          <cell r="AK44">
            <v>0</v>
          </cell>
          <cell r="AL44" t="str">
            <v/>
          </cell>
          <cell r="AM44" t="str">
            <v>201002</v>
          </cell>
          <cell r="AN44" t="str">
            <v/>
          </cell>
          <cell r="AO44" t="str">
            <v>T3</v>
          </cell>
          <cell r="AP44" t="str">
            <v>5150</v>
          </cell>
          <cell r="AQ44" t="str">
            <v>5175</v>
          </cell>
          <cell r="AR44" t="str">
            <v/>
          </cell>
          <cell r="AS44" t="str">
            <v/>
          </cell>
          <cell r="AT44" t="str">
            <v/>
          </cell>
          <cell r="AU44" t="str">
            <v/>
          </cell>
          <cell r="AV44" t="str">
            <v/>
          </cell>
          <cell r="AW44" t="str">
            <v/>
          </cell>
          <cell r="AX44" t="str">
            <v>LAULENCE PATRICK MKUKI</v>
          </cell>
          <cell r="AY44" t="str">
            <v/>
          </cell>
          <cell r="AZ44"/>
          <cell r="BA44"/>
          <cell r="BB44" t="str">
            <v/>
          </cell>
          <cell r="BC44"/>
          <cell r="BD44" t="str">
            <v/>
          </cell>
          <cell r="BE44" t="str">
            <v/>
          </cell>
          <cell r="BF44" t="str">
            <v>0</v>
          </cell>
        </row>
        <row r="45">
          <cell r="A45">
            <v>10073683</v>
          </cell>
          <cell r="B45" t="str">
            <v>JUMANNE MUSSA</v>
          </cell>
          <cell r="C45" t="str">
            <v>MUSSA</v>
          </cell>
          <cell r="D45" t="str">
            <v>DEMİRCİ</v>
          </cell>
          <cell r="E45" t="str">
            <v>REBAR WORKER</v>
          </cell>
          <cell r="F45" t="str">
            <v>50107642</v>
          </cell>
          <cell r="G45" t="str">
            <v>PETRA PROTEK</v>
          </cell>
          <cell r="H45" t="str">
            <v>50105776</v>
          </cell>
          <cell r="I45" t="str">
            <v>0BBL</v>
          </cell>
          <cell r="J45" t="str">
            <v>İNŞAAT GRUBU</v>
          </cell>
          <cell r="K45" t="str">
            <v>50107776</v>
          </cell>
          <cell r="L45" t="str">
            <v>TZ</v>
          </cell>
          <cell r="M45" t="str">
            <v>Tanzanyalı</v>
          </cell>
          <cell r="N45" t="str">
            <v>0035</v>
          </cell>
          <cell r="O45" t="str">
            <v>TABORA</v>
          </cell>
          <cell r="P45" t="str">
            <v>7B</v>
          </cell>
          <cell r="Q45" t="str">
            <v>PETRA PROTEK</v>
          </cell>
          <cell r="R45">
            <v>44753</v>
          </cell>
          <cell r="S45">
            <v>44753</v>
          </cell>
          <cell r="T45">
            <v>44940</v>
          </cell>
          <cell r="U45" t="str">
            <v>Dnm.S.İş Sözl. işverence feshi</v>
          </cell>
          <cell r="V45" t="str">
            <v>Mavi Yaka Direkt</v>
          </cell>
          <cell r="W45" t="str">
            <v>LOT 3 (MIT)</v>
          </cell>
          <cell r="X45" t="str">
            <v/>
          </cell>
          <cell r="Y45" t="str">
            <v/>
          </cell>
          <cell r="Z45" t="str">
            <v/>
          </cell>
          <cell r="AA45" t="str">
            <v/>
          </cell>
          <cell r="AB45" t="str">
            <v>USTA</v>
          </cell>
          <cell r="AC45" t="str">
            <v>99</v>
          </cell>
          <cell r="AD45" t="str">
            <v>LOT 3 (MIT)</v>
          </cell>
          <cell r="AE45" t="str">
            <v>0109</v>
          </cell>
          <cell r="AF45" t="str">
            <v/>
          </cell>
          <cell r="AG45" t="str">
            <v>KM 535+000 - 595+000</v>
          </cell>
          <cell r="AH45">
            <v>32504</v>
          </cell>
          <cell r="AI45" t="str">
            <v>Bay</v>
          </cell>
          <cell r="AJ45" t="str">
            <v>Yerel-Saatlik</v>
          </cell>
          <cell r="AK45">
            <v>0</v>
          </cell>
          <cell r="AL45" t="str">
            <v/>
          </cell>
          <cell r="AM45" t="str">
            <v>201002</v>
          </cell>
          <cell r="AN45" t="str">
            <v/>
          </cell>
          <cell r="AO45" t="str">
            <v>T3</v>
          </cell>
          <cell r="AP45" t="str">
            <v>5150</v>
          </cell>
          <cell r="AQ45" t="str">
            <v>5175</v>
          </cell>
          <cell r="AR45" t="str">
            <v/>
          </cell>
          <cell r="AS45" t="str">
            <v/>
          </cell>
          <cell r="AT45" t="str">
            <v/>
          </cell>
          <cell r="AU45" t="str">
            <v/>
          </cell>
          <cell r="AV45" t="str">
            <v/>
          </cell>
          <cell r="AW45" t="str">
            <v/>
          </cell>
          <cell r="AX45" t="str">
            <v>JUMANNE MUSSA MUSSA</v>
          </cell>
          <cell r="AY45" t="str">
            <v/>
          </cell>
          <cell r="AZ45"/>
          <cell r="BA45"/>
          <cell r="BB45" t="str">
            <v/>
          </cell>
          <cell r="BC45"/>
          <cell r="BD45" t="str">
            <v/>
          </cell>
          <cell r="BE45" t="str">
            <v/>
          </cell>
          <cell r="BF45" t="str">
            <v>0</v>
          </cell>
        </row>
        <row r="46">
          <cell r="A46">
            <v>10073684</v>
          </cell>
          <cell r="B46" t="str">
            <v>IKRAM KARIM</v>
          </cell>
          <cell r="C46" t="str">
            <v>MPADI</v>
          </cell>
          <cell r="D46" t="str">
            <v>DEMİRCİ</v>
          </cell>
          <cell r="E46" t="str">
            <v>REBAR WORKER</v>
          </cell>
          <cell r="F46" t="str">
            <v>50107642</v>
          </cell>
          <cell r="G46" t="str">
            <v>PETRA PROTEK</v>
          </cell>
          <cell r="H46" t="str">
            <v>50105776</v>
          </cell>
          <cell r="I46" t="str">
            <v>0BBL</v>
          </cell>
          <cell r="J46" t="str">
            <v>İNŞAAT GRUBU</v>
          </cell>
          <cell r="K46" t="str">
            <v>50107776</v>
          </cell>
          <cell r="L46" t="str">
            <v>TZ</v>
          </cell>
          <cell r="M46" t="str">
            <v>Tanzanyalı</v>
          </cell>
          <cell r="N46" t="str">
            <v>0035</v>
          </cell>
          <cell r="O46" t="str">
            <v>TABORA</v>
          </cell>
          <cell r="P46" t="str">
            <v>7B</v>
          </cell>
          <cell r="Q46" t="str">
            <v>PETRA PROTEK</v>
          </cell>
          <cell r="R46">
            <v>44753</v>
          </cell>
          <cell r="S46">
            <v>44753</v>
          </cell>
          <cell r="T46">
            <v>44940</v>
          </cell>
          <cell r="U46" t="str">
            <v>Dnm.S.İş Sözl. işverence feshi</v>
          </cell>
          <cell r="V46" t="str">
            <v>Mavi Yaka Direkt</v>
          </cell>
          <cell r="W46" t="str">
            <v>LOT 3 (MIT)</v>
          </cell>
          <cell r="X46" t="str">
            <v/>
          </cell>
          <cell r="Y46" t="str">
            <v/>
          </cell>
          <cell r="Z46" t="str">
            <v/>
          </cell>
          <cell r="AA46" t="str">
            <v/>
          </cell>
          <cell r="AB46" t="str">
            <v>USTA</v>
          </cell>
          <cell r="AC46" t="str">
            <v>99</v>
          </cell>
          <cell r="AD46" t="str">
            <v>LOT 3 (MIT)</v>
          </cell>
          <cell r="AE46" t="str">
            <v>0109</v>
          </cell>
          <cell r="AF46" t="str">
            <v/>
          </cell>
          <cell r="AG46" t="str">
            <v>KM 535+000 - 595+000</v>
          </cell>
          <cell r="AH46">
            <v>36872</v>
          </cell>
          <cell r="AI46" t="str">
            <v>Bay</v>
          </cell>
          <cell r="AJ46" t="str">
            <v>Yerel-Saatlik</v>
          </cell>
          <cell r="AK46">
            <v>0</v>
          </cell>
          <cell r="AL46" t="str">
            <v/>
          </cell>
          <cell r="AM46" t="str">
            <v>201002</v>
          </cell>
          <cell r="AN46" t="str">
            <v/>
          </cell>
          <cell r="AO46" t="str">
            <v>T3</v>
          </cell>
          <cell r="AP46" t="str">
            <v>5150</v>
          </cell>
          <cell r="AQ46" t="str">
            <v>5175</v>
          </cell>
          <cell r="AR46" t="str">
            <v/>
          </cell>
          <cell r="AS46" t="str">
            <v/>
          </cell>
          <cell r="AT46" t="str">
            <v/>
          </cell>
          <cell r="AU46" t="str">
            <v/>
          </cell>
          <cell r="AV46" t="str">
            <v/>
          </cell>
          <cell r="AW46" t="str">
            <v/>
          </cell>
          <cell r="AX46" t="str">
            <v>IKRAM KARIM MPADI</v>
          </cell>
          <cell r="AY46" t="str">
            <v/>
          </cell>
          <cell r="AZ46"/>
          <cell r="BA46"/>
          <cell r="BB46" t="str">
            <v/>
          </cell>
          <cell r="BC46"/>
          <cell r="BD46" t="str">
            <v/>
          </cell>
          <cell r="BE46" t="str">
            <v/>
          </cell>
          <cell r="BF46" t="str">
            <v>0</v>
          </cell>
        </row>
        <row r="47">
          <cell r="A47">
            <v>10073686</v>
          </cell>
          <cell r="B47" t="str">
            <v>FRENK ANDREA</v>
          </cell>
          <cell r="C47" t="str">
            <v>KASENYA</v>
          </cell>
          <cell r="D47" t="str">
            <v>DEMİRCİ</v>
          </cell>
          <cell r="E47" t="str">
            <v>REBAR WORKER</v>
          </cell>
          <cell r="F47" t="str">
            <v>50107642</v>
          </cell>
          <cell r="G47" t="str">
            <v>PETRA PROTEK</v>
          </cell>
          <cell r="H47" t="str">
            <v>50105776</v>
          </cell>
          <cell r="I47" t="str">
            <v>0BBL</v>
          </cell>
          <cell r="J47" t="str">
            <v>İNŞAAT GRUBU</v>
          </cell>
          <cell r="K47" t="str">
            <v>50107776</v>
          </cell>
          <cell r="L47" t="str">
            <v>TZ</v>
          </cell>
          <cell r="M47" t="str">
            <v>Tanzanyalı</v>
          </cell>
          <cell r="N47" t="str">
            <v>0035</v>
          </cell>
          <cell r="O47" t="str">
            <v>TABORA</v>
          </cell>
          <cell r="P47" t="str">
            <v>7B</v>
          </cell>
          <cell r="Q47" t="str">
            <v>PETRA PROTEK</v>
          </cell>
          <cell r="R47">
            <v>44767</v>
          </cell>
          <cell r="S47">
            <v>44767</v>
          </cell>
          <cell r="T47">
            <v>44962</v>
          </cell>
          <cell r="U47" t="str">
            <v>Dnm.S.İş Sözl. işverence feshi</v>
          </cell>
          <cell r="V47" t="str">
            <v>Mavi Yaka Direkt</v>
          </cell>
          <cell r="W47" t="str">
            <v>LOT 3 (MIT)</v>
          </cell>
          <cell r="X47" t="str">
            <v/>
          </cell>
          <cell r="Y47" t="str">
            <v/>
          </cell>
          <cell r="Z47" t="str">
            <v/>
          </cell>
          <cell r="AA47" t="str">
            <v/>
          </cell>
          <cell r="AB47" t="str">
            <v>USTA</v>
          </cell>
          <cell r="AC47" t="str">
            <v>99</v>
          </cell>
          <cell r="AD47" t="str">
            <v>LOT 3 (MIT)</v>
          </cell>
          <cell r="AE47" t="str">
            <v>0109</v>
          </cell>
          <cell r="AF47" t="str">
            <v/>
          </cell>
          <cell r="AG47" t="str">
            <v>KM 535+000 - 595+000</v>
          </cell>
          <cell r="AH47">
            <v>35220</v>
          </cell>
          <cell r="AI47" t="str">
            <v>Bay</v>
          </cell>
          <cell r="AJ47" t="str">
            <v>Yerel-Saatlik</v>
          </cell>
          <cell r="AK47">
            <v>0</v>
          </cell>
          <cell r="AL47" t="str">
            <v/>
          </cell>
          <cell r="AM47" t="str">
            <v>201002</v>
          </cell>
          <cell r="AN47" t="str">
            <v/>
          </cell>
          <cell r="AO47" t="str">
            <v>T3</v>
          </cell>
          <cell r="AP47" t="str">
            <v>5150</v>
          </cell>
          <cell r="AQ47" t="str">
            <v>5175</v>
          </cell>
          <cell r="AR47" t="str">
            <v/>
          </cell>
          <cell r="AS47" t="str">
            <v/>
          </cell>
          <cell r="AT47" t="str">
            <v/>
          </cell>
          <cell r="AU47" t="str">
            <v/>
          </cell>
          <cell r="AV47" t="str">
            <v/>
          </cell>
          <cell r="AW47" t="str">
            <v/>
          </cell>
          <cell r="AX47" t="str">
            <v>FRENK ANDREA KASENYA</v>
          </cell>
          <cell r="AY47" t="str">
            <v/>
          </cell>
          <cell r="AZ47"/>
          <cell r="BA47"/>
          <cell r="BB47" t="str">
            <v/>
          </cell>
          <cell r="BC47"/>
          <cell r="BD47" t="str">
            <v/>
          </cell>
          <cell r="BE47" t="str">
            <v/>
          </cell>
          <cell r="BF47" t="str">
            <v>0</v>
          </cell>
        </row>
        <row r="48">
          <cell r="A48">
            <v>10073687</v>
          </cell>
          <cell r="B48" t="str">
            <v>JUMANNE ISACK</v>
          </cell>
          <cell r="C48" t="str">
            <v>MATRON</v>
          </cell>
          <cell r="D48" t="str">
            <v>DEMİRCİ</v>
          </cell>
          <cell r="E48" t="str">
            <v>REBAR WORKER</v>
          </cell>
          <cell r="F48" t="str">
            <v>50107642</v>
          </cell>
          <cell r="G48" t="str">
            <v>PETRA PROTEK</v>
          </cell>
          <cell r="H48" t="str">
            <v>50105776</v>
          </cell>
          <cell r="I48" t="str">
            <v>0BBL</v>
          </cell>
          <cell r="J48" t="str">
            <v>İNŞAAT GRUBU</v>
          </cell>
          <cell r="K48" t="str">
            <v>50107776</v>
          </cell>
          <cell r="L48" t="str">
            <v>TZ</v>
          </cell>
          <cell r="M48" t="str">
            <v>Tanzanyalı</v>
          </cell>
          <cell r="N48" t="str">
            <v>0035</v>
          </cell>
          <cell r="O48" t="str">
            <v>TABORA</v>
          </cell>
          <cell r="P48" t="str">
            <v>7B</v>
          </cell>
          <cell r="Q48" t="str">
            <v>PETRA PROTEK</v>
          </cell>
          <cell r="R48">
            <v>44767</v>
          </cell>
          <cell r="S48">
            <v>44767</v>
          </cell>
          <cell r="T48">
            <v>44940</v>
          </cell>
          <cell r="U48" t="str">
            <v>Dnm.S.İş Sözl. işverence feshi</v>
          </cell>
          <cell r="V48" t="str">
            <v>Mavi Yaka Direkt</v>
          </cell>
          <cell r="W48" t="str">
            <v>LOT 3 (MIT)</v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  <cell r="AB48" t="str">
            <v>USTA</v>
          </cell>
          <cell r="AC48" t="str">
            <v>99</v>
          </cell>
          <cell r="AD48" t="str">
            <v>LOT 3 (MIT)</v>
          </cell>
          <cell r="AE48" t="str">
            <v>0109</v>
          </cell>
          <cell r="AF48" t="str">
            <v/>
          </cell>
          <cell r="AG48" t="str">
            <v>KM 535+000 - 595+000</v>
          </cell>
          <cell r="AH48">
            <v>34881</v>
          </cell>
          <cell r="AI48" t="str">
            <v>Bay</v>
          </cell>
          <cell r="AJ48" t="str">
            <v>Yerel-Saatlik</v>
          </cell>
          <cell r="AK48">
            <v>0</v>
          </cell>
          <cell r="AL48" t="str">
            <v/>
          </cell>
          <cell r="AM48" t="str">
            <v>201002</v>
          </cell>
          <cell r="AN48" t="str">
            <v/>
          </cell>
          <cell r="AO48" t="str">
            <v>T3</v>
          </cell>
          <cell r="AP48" t="str">
            <v>5150</v>
          </cell>
          <cell r="AQ48" t="str">
            <v>5175</v>
          </cell>
          <cell r="AR48" t="str">
            <v/>
          </cell>
          <cell r="AS48" t="str">
            <v/>
          </cell>
          <cell r="AT48" t="str">
            <v/>
          </cell>
          <cell r="AU48" t="str">
            <v/>
          </cell>
          <cell r="AV48" t="str">
            <v/>
          </cell>
          <cell r="AW48" t="str">
            <v/>
          </cell>
          <cell r="AX48" t="str">
            <v>JUMANNE ISACK MATRON</v>
          </cell>
          <cell r="AY48" t="str">
            <v/>
          </cell>
          <cell r="AZ48"/>
          <cell r="BA48"/>
          <cell r="BB48" t="str">
            <v/>
          </cell>
          <cell r="BC48"/>
          <cell r="BD48" t="str">
            <v/>
          </cell>
          <cell r="BE48" t="str">
            <v/>
          </cell>
          <cell r="BF48" t="str">
            <v>0</v>
          </cell>
        </row>
        <row r="49">
          <cell r="A49">
            <v>10073688</v>
          </cell>
          <cell r="B49" t="str">
            <v>VICTOR ABEL</v>
          </cell>
          <cell r="C49" t="str">
            <v>MHAGAMA</v>
          </cell>
          <cell r="D49" t="str">
            <v>DEMİRCİ</v>
          </cell>
          <cell r="E49" t="str">
            <v>REBAR WORKER</v>
          </cell>
          <cell r="F49" t="str">
            <v>50107642</v>
          </cell>
          <cell r="G49" t="str">
            <v>PETRA PROTEK</v>
          </cell>
          <cell r="H49" t="str">
            <v>50105776</v>
          </cell>
          <cell r="I49" t="str">
            <v>0BBL</v>
          </cell>
          <cell r="J49" t="str">
            <v>İNŞAAT GRUBU</v>
          </cell>
          <cell r="K49" t="str">
            <v>50107776</v>
          </cell>
          <cell r="L49" t="str">
            <v>TZ</v>
          </cell>
          <cell r="M49" t="str">
            <v>Tanzanyalı</v>
          </cell>
          <cell r="N49" t="str">
            <v>0035</v>
          </cell>
          <cell r="O49" t="str">
            <v>TABORA</v>
          </cell>
          <cell r="P49" t="str">
            <v>7B</v>
          </cell>
          <cell r="Q49" t="str">
            <v>PETRA PROTEK</v>
          </cell>
          <cell r="R49">
            <v>44767</v>
          </cell>
          <cell r="S49">
            <v>44767</v>
          </cell>
          <cell r="T49">
            <v>44942</v>
          </cell>
          <cell r="U49" t="str">
            <v>Dnm.S.İş Sözl. işverence feshi</v>
          </cell>
          <cell r="V49" t="str">
            <v>Mavi Yaka Direkt</v>
          </cell>
          <cell r="W49" t="str">
            <v>LOT 3 (MIT)</v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  <cell r="AB49" t="str">
            <v>USTA</v>
          </cell>
          <cell r="AC49" t="str">
            <v>99</v>
          </cell>
          <cell r="AD49" t="str">
            <v>LOT 3 (MIT)</v>
          </cell>
          <cell r="AE49" t="str">
            <v>0109</v>
          </cell>
          <cell r="AF49" t="str">
            <v/>
          </cell>
          <cell r="AG49" t="str">
            <v>KM 535+000 - 595+000</v>
          </cell>
          <cell r="AH49">
            <v>30558</v>
          </cell>
          <cell r="AI49" t="str">
            <v>Bay</v>
          </cell>
          <cell r="AJ49" t="str">
            <v>Yerel-Saatlik</v>
          </cell>
          <cell r="AK49">
            <v>0</v>
          </cell>
          <cell r="AL49" t="str">
            <v/>
          </cell>
          <cell r="AM49" t="str">
            <v>201002</v>
          </cell>
          <cell r="AN49" t="str">
            <v/>
          </cell>
          <cell r="AO49" t="str">
            <v>T3</v>
          </cell>
          <cell r="AP49" t="str">
            <v>5150</v>
          </cell>
          <cell r="AQ49" t="str">
            <v>5175</v>
          </cell>
          <cell r="AR49" t="str">
            <v/>
          </cell>
          <cell r="AS49" t="str">
            <v/>
          </cell>
          <cell r="AT49" t="str">
            <v/>
          </cell>
          <cell r="AU49" t="str">
            <v/>
          </cell>
          <cell r="AV49" t="str">
            <v/>
          </cell>
          <cell r="AW49" t="str">
            <v/>
          </cell>
          <cell r="AX49" t="str">
            <v>VICTOR ABEL MHAGAMA</v>
          </cell>
          <cell r="AY49" t="str">
            <v/>
          </cell>
          <cell r="AZ49"/>
          <cell r="BA49"/>
          <cell r="BB49" t="str">
            <v/>
          </cell>
          <cell r="BC49"/>
          <cell r="BD49" t="str">
            <v/>
          </cell>
          <cell r="BE49" t="str">
            <v/>
          </cell>
          <cell r="BF49" t="str">
            <v>0</v>
          </cell>
        </row>
        <row r="50">
          <cell r="A50">
            <v>10073387</v>
          </cell>
          <cell r="B50" t="str">
            <v>ISAYA SAITOT</v>
          </cell>
          <cell r="C50" t="str">
            <v>MOLELI</v>
          </cell>
          <cell r="D50" t="str">
            <v>GÜVENLİK GÖREVLİSİ</v>
          </cell>
          <cell r="E50" t="str">
            <v>SECURITY</v>
          </cell>
          <cell r="F50" t="str">
            <v>50106670</v>
          </cell>
          <cell r="G50" t="str">
            <v>KITUMBO SECURITY</v>
          </cell>
          <cell r="H50" t="str">
            <v>50105513</v>
          </cell>
          <cell r="I50" t="str">
            <v>088D</v>
          </cell>
          <cell r="J50" t="str">
            <v>GÜVENLİK</v>
          </cell>
          <cell r="K50" t="str">
            <v>50106674</v>
          </cell>
          <cell r="L50" t="str">
            <v>TZ</v>
          </cell>
          <cell r="M50" t="str">
            <v>Tanzanyalı</v>
          </cell>
          <cell r="N50" t="str">
            <v>0037</v>
          </cell>
          <cell r="O50" t="str">
            <v>İTİGİ</v>
          </cell>
          <cell r="P50" t="str">
            <v>7L</v>
          </cell>
          <cell r="Q50" t="str">
            <v>KITIMBO SECURITY</v>
          </cell>
          <cell r="R50">
            <v>44743</v>
          </cell>
          <cell r="S50">
            <v>44743</v>
          </cell>
          <cell r="T50">
            <v>44835</v>
          </cell>
          <cell r="U50" t="str">
            <v>Bsz.S.İşSz.İşçiTrf.fsh(istifa)</v>
          </cell>
          <cell r="V50" t="str">
            <v>Mavi Yaka Endirekt</v>
          </cell>
          <cell r="W50" t="str">
            <v>LOT 3 (MIT)</v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  <cell r="AB50" t="str">
            <v>GÖREVLİ</v>
          </cell>
          <cell r="AC50" t="str">
            <v>99</v>
          </cell>
          <cell r="AD50" t="str">
            <v>LOT 3 (MIT)</v>
          </cell>
          <cell r="AE50" t="str">
            <v>0113</v>
          </cell>
          <cell r="AF50" t="str">
            <v/>
          </cell>
          <cell r="AG50" t="str">
            <v>KM 785+000 - 829+305</v>
          </cell>
          <cell r="AH50">
            <v>33970</v>
          </cell>
          <cell r="AI50" t="str">
            <v>Bay</v>
          </cell>
          <cell r="AJ50" t="str">
            <v>Yerel-Saatlik</v>
          </cell>
          <cell r="AK50">
            <v>0</v>
          </cell>
          <cell r="AL50" t="str">
            <v/>
          </cell>
          <cell r="AM50" t="str">
            <v>306002</v>
          </cell>
          <cell r="AN50" t="str">
            <v/>
          </cell>
          <cell r="AO50" t="str">
            <v>T3</v>
          </cell>
          <cell r="AP50" t="str">
            <v>5150</v>
          </cell>
          <cell r="AQ50" t="str">
            <v>5175</v>
          </cell>
          <cell r="AR50" t="str">
            <v/>
          </cell>
          <cell r="AS50" t="str">
            <v/>
          </cell>
          <cell r="AT50" t="str">
            <v/>
          </cell>
          <cell r="AU50" t="str">
            <v/>
          </cell>
          <cell r="AV50" t="str">
            <v/>
          </cell>
          <cell r="AW50" t="str">
            <v/>
          </cell>
          <cell r="AX50" t="str">
            <v>ISAYA SAITOT MOLELI</v>
          </cell>
          <cell r="AY50" t="str">
            <v/>
          </cell>
          <cell r="AZ50"/>
          <cell r="BA50"/>
          <cell r="BB50" t="str">
            <v/>
          </cell>
          <cell r="BC50"/>
          <cell r="BD50" t="str">
            <v/>
          </cell>
          <cell r="BE50" t="str">
            <v/>
          </cell>
          <cell r="BF50" t="str">
            <v>0</v>
          </cell>
        </row>
        <row r="51">
          <cell r="A51">
            <v>10073714</v>
          </cell>
          <cell r="B51" t="str">
            <v>MWARABU JUMA</v>
          </cell>
          <cell r="C51" t="str">
            <v>BACHWEZI</v>
          </cell>
          <cell r="D51" t="str">
            <v>FAYANSÇI</v>
          </cell>
          <cell r="E51" t="str">
            <v>FAIENCE LAYER</v>
          </cell>
          <cell r="F51" t="str">
            <v>50107642</v>
          </cell>
          <cell r="G51" t="str">
            <v>PETRA PROTEK</v>
          </cell>
          <cell r="H51" t="str">
            <v>50105776</v>
          </cell>
          <cell r="I51" t="str">
            <v>0BBL</v>
          </cell>
          <cell r="J51" t="str">
            <v>İNŞAAT GRUBU</v>
          </cell>
          <cell r="K51" t="str">
            <v>50107838</v>
          </cell>
          <cell r="L51" t="str">
            <v>TZ</v>
          </cell>
          <cell r="M51" t="str">
            <v>Tanzanyalı</v>
          </cell>
          <cell r="N51" t="str">
            <v>0035</v>
          </cell>
          <cell r="O51" t="str">
            <v>TABORA</v>
          </cell>
          <cell r="P51" t="str">
            <v>7B</v>
          </cell>
          <cell r="Q51" t="str">
            <v>PETRA PROTEK</v>
          </cell>
          <cell r="R51">
            <v>44744</v>
          </cell>
          <cell r="S51">
            <v>44744</v>
          </cell>
          <cell r="T51">
            <v>45148</v>
          </cell>
          <cell r="U51" t="str">
            <v>Bsz.S.İşSz.İşvTrf.Hk.SebepsizF</v>
          </cell>
          <cell r="V51" t="str">
            <v>Mavi Yaka Direkt</v>
          </cell>
          <cell r="W51" t="str">
            <v>LOT 3 (MIT)</v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>USTA</v>
          </cell>
          <cell r="AC51" t="str">
            <v>99</v>
          </cell>
          <cell r="AD51" t="str">
            <v>LOT 3 (MIT)</v>
          </cell>
          <cell r="AE51" t="str">
            <v>0109</v>
          </cell>
          <cell r="AF51" t="str">
            <v/>
          </cell>
          <cell r="AG51" t="str">
            <v>KM 535+000 - 595+000</v>
          </cell>
          <cell r="AH51">
            <v>28079</v>
          </cell>
          <cell r="AI51" t="str">
            <v>Bay</v>
          </cell>
          <cell r="AJ51" t="str">
            <v>Yerel-Saatlik</v>
          </cell>
          <cell r="AK51">
            <v>0</v>
          </cell>
          <cell r="AL51" t="str">
            <v/>
          </cell>
          <cell r="AM51" t="str">
            <v>201002</v>
          </cell>
          <cell r="AN51" t="str">
            <v/>
          </cell>
          <cell r="AO51" t="str">
            <v>T3</v>
          </cell>
          <cell r="AP51" t="str">
            <v>5150</v>
          </cell>
          <cell r="AQ51" t="str">
            <v>5175</v>
          </cell>
          <cell r="AR51" t="str">
            <v/>
          </cell>
          <cell r="AS51" t="str">
            <v/>
          </cell>
          <cell r="AT51" t="str">
            <v/>
          </cell>
          <cell r="AU51" t="str">
            <v/>
          </cell>
          <cell r="AV51" t="str">
            <v/>
          </cell>
          <cell r="AW51" t="str">
            <v/>
          </cell>
          <cell r="AX51" t="str">
            <v>MWARABU JUMA BACHWEZI</v>
          </cell>
          <cell r="AY51" t="str">
            <v/>
          </cell>
          <cell r="AZ51"/>
          <cell r="BA51"/>
          <cell r="BB51" t="str">
            <v/>
          </cell>
          <cell r="BC51"/>
          <cell r="BD51" t="str">
            <v/>
          </cell>
          <cell r="BE51" t="str">
            <v/>
          </cell>
          <cell r="BF51" t="str">
            <v>0</v>
          </cell>
        </row>
        <row r="52">
          <cell r="A52">
            <v>10073938</v>
          </cell>
          <cell r="B52" t="str">
            <v>OMARY  RAJABU</v>
          </cell>
          <cell r="C52" t="str">
            <v>MMOLE</v>
          </cell>
          <cell r="D52" t="str">
            <v>DÜZ İŞÇİ</v>
          </cell>
          <cell r="E52" t="str">
            <v>UNSKILLED WORKER - PRODUCTIVE</v>
          </cell>
          <cell r="F52" t="str">
            <v>50108143</v>
          </cell>
          <cell r="G52" t="str">
            <v>BRETON COMPANY</v>
          </cell>
          <cell r="H52" t="str">
            <v>50105776</v>
          </cell>
          <cell r="I52" t="str">
            <v>0BBL</v>
          </cell>
          <cell r="J52" t="str">
            <v>İNŞAAT GRUBU</v>
          </cell>
          <cell r="K52" t="str">
            <v>50108146</v>
          </cell>
          <cell r="L52" t="str">
            <v>TZ</v>
          </cell>
          <cell r="M52" t="str">
            <v>Tanzanyalı</v>
          </cell>
          <cell r="N52" t="str">
            <v>0035</v>
          </cell>
          <cell r="O52" t="str">
            <v>TABORA</v>
          </cell>
          <cell r="P52" t="str">
            <v>86</v>
          </cell>
          <cell r="Q52" t="str">
            <v>BRETON COMPANY</v>
          </cell>
          <cell r="R52">
            <v>44797</v>
          </cell>
          <cell r="S52">
            <v>44797</v>
          </cell>
          <cell r="T52">
            <v>44873</v>
          </cell>
          <cell r="U52" t="str">
            <v>Bsz.S.İşSz.İşvTrf.Hk.SebepsizF</v>
          </cell>
          <cell r="V52" t="str">
            <v>Mavi Yaka Direkt</v>
          </cell>
          <cell r="W52" t="str">
            <v>LOT 3 (MIT)</v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  <cell r="AB52" t="str">
            <v>İŞÇİ</v>
          </cell>
          <cell r="AC52" t="str">
            <v>99</v>
          </cell>
          <cell r="AD52" t="str">
            <v>LOT 3 (MIT)</v>
          </cell>
          <cell r="AE52" t="str">
            <v>0109</v>
          </cell>
          <cell r="AF52" t="str">
            <v/>
          </cell>
          <cell r="AG52" t="str">
            <v>KM 535+000 - 595+000</v>
          </cell>
          <cell r="AH52">
            <v>30352</v>
          </cell>
          <cell r="AI52" t="str">
            <v>Bay</v>
          </cell>
          <cell r="AJ52" t="str">
            <v>Yerel-Saatlik</v>
          </cell>
          <cell r="AK52">
            <v>0</v>
          </cell>
          <cell r="AL52" t="str">
            <v/>
          </cell>
          <cell r="AM52" t="str">
            <v>201002</v>
          </cell>
          <cell r="AN52" t="str">
            <v/>
          </cell>
          <cell r="AO52" t="str">
            <v>T3</v>
          </cell>
          <cell r="AP52" t="str">
            <v>5150</v>
          </cell>
          <cell r="AQ52" t="str">
            <v>5175</v>
          </cell>
          <cell r="AR52" t="str">
            <v/>
          </cell>
          <cell r="AS52" t="str">
            <v/>
          </cell>
          <cell r="AT52" t="str">
            <v/>
          </cell>
          <cell r="AU52" t="str">
            <v/>
          </cell>
          <cell r="AV52" t="str">
            <v/>
          </cell>
          <cell r="AW52" t="str">
            <v/>
          </cell>
          <cell r="AX52" t="str">
            <v>OMARY  RAJABU MMOLE</v>
          </cell>
          <cell r="AY52" t="str">
            <v/>
          </cell>
          <cell r="AZ52"/>
          <cell r="BA52"/>
          <cell r="BB52" t="str">
            <v/>
          </cell>
          <cell r="BC52"/>
          <cell r="BD52" t="str">
            <v/>
          </cell>
          <cell r="BE52" t="str">
            <v/>
          </cell>
          <cell r="BF52" t="str">
            <v>0</v>
          </cell>
        </row>
        <row r="53">
          <cell r="A53">
            <v>10073937</v>
          </cell>
          <cell r="B53" t="str">
            <v>IDDI ATHUMANI</v>
          </cell>
          <cell r="C53" t="str">
            <v>BIAGALA</v>
          </cell>
          <cell r="D53" t="str">
            <v>DÜZ İŞÇİ</v>
          </cell>
          <cell r="E53" t="str">
            <v>UNSKILLED WORKER - PRODUCTIVE</v>
          </cell>
          <cell r="F53" t="str">
            <v>50108143</v>
          </cell>
          <cell r="G53" t="str">
            <v>BRETON COMPANY</v>
          </cell>
          <cell r="H53" t="str">
            <v>50105776</v>
          </cell>
          <cell r="I53" t="str">
            <v>0BBL</v>
          </cell>
          <cell r="J53" t="str">
            <v>İNŞAAT GRUBU</v>
          </cell>
          <cell r="K53" t="str">
            <v>50108146</v>
          </cell>
          <cell r="L53" t="str">
            <v>TZ</v>
          </cell>
          <cell r="M53" t="str">
            <v>Tanzanyalı</v>
          </cell>
          <cell r="N53" t="str">
            <v>0035</v>
          </cell>
          <cell r="O53" t="str">
            <v>TABORA</v>
          </cell>
          <cell r="P53" t="str">
            <v>86</v>
          </cell>
          <cell r="Q53" t="str">
            <v>BRETON COMPANY</v>
          </cell>
          <cell r="R53">
            <v>44797</v>
          </cell>
          <cell r="S53">
            <v>44797</v>
          </cell>
          <cell r="T53">
            <v>44873</v>
          </cell>
          <cell r="U53" t="str">
            <v>Bsz.S.İşSz.İşvTrf.Hk.SebepsizF</v>
          </cell>
          <cell r="V53" t="str">
            <v>Mavi Yaka Direkt</v>
          </cell>
          <cell r="W53" t="str">
            <v>LOT 3 (MIT)</v>
          </cell>
          <cell r="X53" t="str">
            <v/>
          </cell>
          <cell r="Y53" t="str">
            <v/>
          </cell>
          <cell r="Z53" t="str">
            <v/>
          </cell>
          <cell r="AA53" t="str">
            <v/>
          </cell>
          <cell r="AB53" t="str">
            <v>İŞÇİ</v>
          </cell>
          <cell r="AC53" t="str">
            <v>99</v>
          </cell>
          <cell r="AD53" t="str">
            <v>LOT 3 (MIT)</v>
          </cell>
          <cell r="AE53" t="str">
            <v>0109</v>
          </cell>
          <cell r="AF53" t="str">
            <v/>
          </cell>
          <cell r="AG53" t="str">
            <v>KM 535+000 - 595+000</v>
          </cell>
          <cell r="AH53">
            <v>31243</v>
          </cell>
          <cell r="AI53" t="str">
            <v>Bay</v>
          </cell>
          <cell r="AJ53" t="str">
            <v>Yerel-Saatlik</v>
          </cell>
          <cell r="AK53">
            <v>0</v>
          </cell>
          <cell r="AL53" t="str">
            <v/>
          </cell>
          <cell r="AM53" t="str">
            <v>201002</v>
          </cell>
          <cell r="AN53" t="str">
            <v/>
          </cell>
          <cell r="AO53" t="str">
            <v>T3</v>
          </cell>
          <cell r="AP53" t="str">
            <v>5150</v>
          </cell>
          <cell r="AQ53" t="str">
            <v>5175</v>
          </cell>
          <cell r="AR53" t="str">
            <v/>
          </cell>
          <cell r="AS53" t="str">
            <v/>
          </cell>
          <cell r="AT53" t="str">
            <v/>
          </cell>
          <cell r="AU53" t="str">
            <v/>
          </cell>
          <cell r="AV53" t="str">
            <v/>
          </cell>
          <cell r="AW53" t="str">
            <v/>
          </cell>
          <cell r="AX53" t="str">
            <v>IDDI ATHUMANI BIAGALA</v>
          </cell>
          <cell r="AY53" t="str">
            <v/>
          </cell>
          <cell r="AZ53"/>
          <cell r="BA53"/>
          <cell r="BB53" t="str">
            <v/>
          </cell>
          <cell r="BC53"/>
          <cell r="BD53" t="str">
            <v/>
          </cell>
          <cell r="BE53" t="str">
            <v/>
          </cell>
          <cell r="BF53" t="str">
            <v>0</v>
          </cell>
        </row>
        <row r="54">
          <cell r="A54">
            <v>10073936</v>
          </cell>
          <cell r="B54" t="str">
            <v>RAMADHAN RICHARD</v>
          </cell>
          <cell r="C54" t="str">
            <v>PASKAR</v>
          </cell>
          <cell r="D54" t="str">
            <v>DÜZ İŞÇİ</v>
          </cell>
          <cell r="E54" t="str">
            <v>UNSKILLED WORKER - PRODUCTIVE</v>
          </cell>
          <cell r="F54" t="str">
            <v>50108143</v>
          </cell>
          <cell r="G54" t="str">
            <v>BRETON COMPANY</v>
          </cell>
          <cell r="H54" t="str">
            <v>50105776</v>
          </cell>
          <cell r="I54" t="str">
            <v>0BBL</v>
          </cell>
          <cell r="J54" t="str">
            <v>İNŞAAT GRUBU</v>
          </cell>
          <cell r="K54" t="str">
            <v>50108146</v>
          </cell>
          <cell r="L54" t="str">
            <v>TZ</v>
          </cell>
          <cell r="M54" t="str">
            <v>Tanzanyalı</v>
          </cell>
          <cell r="N54" t="str">
            <v>0035</v>
          </cell>
          <cell r="O54" t="str">
            <v>TABORA</v>
          </cell>
          <cell r="P54" t="str">
            <v>86</v>
          </cell>
          <cell r="Q54" t="str">
            <v>BRETON COMPANY</v>
          </cell>
          <cell r="R54">
            <v>44797</v>
          </cell>
          <cell r="S54">
            <v>44797</v>
          </cell>
          <cell r="T54">
            <v>44873</v>
          </cell>
          <cell r="U54" t="str">
            <v>Bsz.S.İşSz.İşvTrf.Hk.SebepsizF</v>
          </cell>
          <cell r="V54" t="str">
            <v>Mavi Yaka Direkt</v>
          </cell>
          <cell r="W54" t="str">
            <v>LOT 3 (MIT)</v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>İŞÇİ</v>
          </cell>
          <cell r="AC54" t="str">
            <v>99</v>
          </cell>
          <cell r="AD54" t="str">
            <v>LOT 3 (MIT)</v>
          </cell>
          <cell r="AE54" t="str">
            <v>0109</v>
          </cell>
          <cell r="AF54" t="str">
            <v/>
          </cell>
          <cell r="AG54" t="str">
            <v>KM 535+000 - 595+000</v>
          </cell>
          <cell r="AH54">
            <v>33488</v>
          </cell>
          <cell r="AI54" t="str">
            <v>Bay</v>
          </cell>
          <cell r="AJ54" t="str">
            <v>Yerel-Saatlik</v>
          </cell>
          <cell r="AK54">
            <v>0</v>
          </cell>
          <cell r="AL54" t="str">
            <v/>
          </cell>
          <cell r="AM54" t="str">
            <v>201002</v>
          </cell>
          <cell r="AN54" t="str">
            <v/>
          </cell>
          <cell r="AO54" t="str">
            <v>T3</v>
          </cell>
          <cell r="AP54" t="str">
            <v>5150</v>
          </cell>
          <cell r="AQ54" t="str">
            <v>5175</v>
          </cell>
          <cell r="AR54" t="str">
            <v/>
          </cell>
          <cell r="AS54" t="str">
            <v/>
          </cell>
          <cell r="AT54" t="str">
            <v/>
          </cell>
          <cell r="AU54" t="str">
            <v/>
          </cell>
          <cell r="AV54" t="str">
            <v/>
          </cell>
          <cell r="AW54" t="str">
            <v/>
          </cell>
          <cell r="AX54" t="str">
            <v>RAMADHAN RICHARD PASKAR</v>
          </cell>
          <cell r="AY54" t="str">
            <v/>
          </cell>
          <cell r="AZ54"/>
          <cell r="BA54"/>
          <cell r="BB54" t="str">
            <v/>
          </cell>
          <cell r="BC54"/>
          <cell r="BD54" t="str">
            <v/>
          </cell>
          <cell r="BE54" t="str">
            <v/>
          </cell>
          <cell r="BF54" t="str">
            <v>0</v>
          </cell>
        </row>
        <row r="55">
          <cell r="A55">
            <v>10073901</v>
          </cell>
          <cell r="B55" t="str">
            <v>WILSON MAGIRI</v>
          </cell>
          <cell r="C55" t="str">
            <v>FINIAS</v>
          </cell>
          <cell r="D55" t="str">
            <v>KALIPÇI</v>
          </cell>
          <cell r="E55" t="str">
            <v>FORMWORKER</v>
          </cell>
          <cell r="F55" t="str">
            <v>50107642</v>
          </cell>
          <cell r="G55" t="str">
            <v>PETRA PROTEK</v>
          </cell>
          <cell r="H55" t="str">
            <v>50105776</v>
          </cell>
          <cell r="I55" t="str">
            <v>0BBL</v>
          </cell>
          <cell r="J55" t="str">
            <v>İNŞAAT GRUBU</v>
          </cell>
          <cell r="K55" t="str">
            <v>50107846</v>
          </cell>
          <cell r="L55" t="str">
            <v>TZ</v>
          </cell>
          <cell r="M55" t="str">
            <v>Tanzanyalı</v>
          </cell>
          <cell r="N55" t="str">
            <v>0035</v>
          </cell>
          <cell r="O55" t="str">
            <v>TABORA</v>
          </cell>
          <cell r="P55" t="str">
            <v>7B</v>
          </cell>
          <cell r="Q55" t="str">
            <v>PETRA PROTEK</v>
          </cell>
          <cell r="R55">
            <v>44793</v>
          </cell>
          <cell r="S55">
            <v>44793</v>
          </cell>
          <cell r="T55">
            <v>44920</v>
          </cell>
          <cell r="U55" t="str">
            <v>Diğer nedenler</v>
          </cell>
          <cell r="V55" t="str">
            <v>Mavi Yaka Direkt</v>
          </cell>
          <cell r="W55" t="str">
            <v>LOT 3 (MIT)</v>
          </cell>
          <cell r="X55" t="str">
            <v/>
          </cell>
          <cell r="Y55" t="str">
            <v/>
          </cell>
          <cell r="Z55" t="str">
            <v/>
          </cell>
          <cell r="AA55" t="str">
            <v/>
          </cell>
          <cell r="AB55" t="str">
            <v>USTA</v>
          </cell>
          <cell r="AC55" t="str">
            <v>99</v>
          </cell>
          <cell r="AD55" t="str">
            <v>LOT 3 (MIT)</v>
          </cell>
          <cell r="AE55" t="str">
            <v>0109</v>
          </cell>
          <cell r="AF55" t="str">
            <v/>
          </cell>
          <cell r="AG55" t="str">
            <v>KM 535+000 - 595+000</v>
          </cell>
          <cell r="AH55">
            <v>36076</v>
          </cell>
          <cell r="AI55" t="str">
            <v>Bay</v>
          </cell>
          <cell r="AJ55" t="str">
            <v>Yerel-Saatlik</v>
          </cell>
          <cell r="AK55">
            <v>0</v>
          </cell>
          <cell r="AL55" t="str">
            <v/>
          </cell>
          <cell r="AM55" t="str">
            <v>201002</v>
          </cell>
          <cell r="AN55" t="str">
            <v/>
          </cell>
          <cell r="AO55" t="str">
            <v>T3</v>
          </cell>
          <cell r="AP55" t="str">
            <v>5150</v>
          </cell>
          <cell r="AQ55" t="str">
            <v>5175</v>
          </cell>
          <cell r="AR55" t="str">
            <v/>
          </cell>
          <cell r="AS55" t="str">
            <v/>
          </cell>
          <cell r="AT55" t="str">
            <v/>
          </cell>
          <cell r="AU55" t="str">
            <v/>
          </cell>
          <cell r="AV55" t="str">
            <v/>
          </cell>
          <cell r="AW55" t="str">
            <v/>
          </cell>
          <cell r="AX55" t="str">
            <v>WILSON MAGIRI FINIAS</v>
          </cell>
          <cell r="AY55" t="str">
            <v/>
          </cell>
          <cell r="AZ55"/>
          <cell r="BA55"/>
          <cell r="BB55" t="str">
            <v/>
          </cell>
          <cell r="BC55"/>
          <cell r="BD55" t="str">
            <v/>
          </cell>
          <cell r="BE55" t="str">
            <v/>
          </cell>
          <cell r="BF55" t="str">
            <v>0</v>
          </cell>
        </row>
        <row r="56">
          <cell r="A56">
            <v>10073707</v>
          </cell>
          <cell r="B56" t="str">
            <v>YUSUPH HASSAN</v>
          </cell>
          <cell r="C56" t="str">
            <v>HAMIS</v>
          </cell>
          <cell r="D56" t="str">
            <v>BETONCU</v>
          </cell>
          <cell r="E56" t="str">
            <v>CONCRETE WORKER</v>
          </cell>
          <cell r="F56" t="str">
            <v>50107642</v>
          </cell>
          <cell r="G56" t="str">
            <v>PETRA PROTEK</v>
          </cell>
          <cell r="H56" t="str">
            <v>50105776</v>
          </cell>
          <cell r="I56" t="str">
            <v>0BBL</v>
          </cell>
          <cell r="J56" t="str">
            <v>İNŞAAT GRUBU</v>
          </cell>
          <cell r="K56" t="str">
            <v>50107830</v>
          </cell>
          <cell r="L56" t="str">
            <v>TZ</v>
          </cell>
          <cell r="M56" t="str">
            <v>Tanzanyalı</v>
          </cell>
          <cell r="N56" t="str">
            <v>0035</v>
          </cell>
          <cell r="O56" t="str">
            <v>TABORA</v>
          </cell>
          <cell r="P56" t="str">
            <v>7B</v>
          </cell>
          <cell r="Q56" t="str">
            <v>PETRA PROTEK</v>
          </cell>
          <cell r="R56">
            <v>44772</v>
          </cell>
          <cell r="S56">
            <v>44772</v>
          </cell>
          <cell r="T56">
            <v>44931</v>
          </cell>
          <cell r="U56" t="str">
            <v>Diğer nedenler</v>
          </cell>
          <cell r="V56" t="str">
            <v>Mavi Yaka Direkt</v>
          </cell>
          <cell r="W56" t="str">
            <v>LOT 3 (MIT)</v>
          </cell>
          <cell r="X56" t="str">
            <v/>
          </cell>
          <cell r="Y56" t="str">
            <v/>
          </cell>
          <cell r="Z56" t="str">
            <v/>
          </cell>
          <cell r="AA56" t="str">
            <v/>
          </cell>
          <cell r="AB56" t="str">
            <v>USTA</v>
          </cell>
          <cell r="AC56" t="str">
            <v>99</v>
          </cell>
          <cell r="AD56" t="str">
            <v>LOT 3 (MIT)</v>
          </cell>
          <cell r="AE56" t="str">
            <v>0109</v>
          </cell>
          <cell r="AF56" t="str">
            <v/>
          </cell>
          <cell r="AG56" t="str">
            <v>KM 535+000 - 595+000</v>
          </cell>
          <cell r="AH56">
            <v>35626</v>
          </cell>
          <cell r="AI56" t="str">
            <v>Bay</v>
          </cell>
          <cell r="AJ56" t="str">
            <v>Yerel-Saatlik</v>
          </cell>
          <cell r="AK56">
            <v>0</v>
          </cell>
          <cell r="AL56" t="str">
            <v/>
          </cell>
          <cell r="AM56" t="str">
            <v>201002</v>
          </cell>
          <cell r="AN56" t="str">
            <v/>
          </cell>
          <cell r="AO56" t="str">
            <v>T3</v>
          </cell>
          <cell r="AP56" t="str">
            <v>5150</v>
          </cell>
          <cell r="AQ56" t="str">
            <v>5175</v>
          </cell>
          <cell r="AR56" t="str">
            <v/>
          </cell>
          <cell r="AS56" t="str">
            <v/>
          </cell>
          <cell r="AT56" t="str">
            <v/>
          </cell>
          <cell r="AU56" t="str">
            <v/>
          </cell>
          <cell r="AV56" t="str">
            <v/>
          </cell>
          <cell r="AW56" t="str">
            <v/>
          </cell>
          <cell r="AX56" t="str">
            <v>YUSUPH HASSAN HAMIS</v>
          </cell>
          <cell r="AY56" t="str">
            <v/>
          </cell>
          <cell r="AZ56"/>
          <cell r="BA56"/>
          <cell r="BB56" t="str">
            <v/>
          </cell>
          <cell r="BC56"/>
          <cell r="BD56" t="str">
            <v/>
          </cell>
          <cell r="BE56" t="str">
            <v/>
          </cell>
          <cell r="BF56" t="str">
            <v>0</v>
          </cell>
        </row>
        <row r="57">
          <cell r="A57">
            <v>10073708</v>
          </cell>
          <cell r="B57" t="str">
            <v>JUMA SALUM</v>
          </cell>
          <cell r="C57" t="str">
            <v>KAMBI</v>
          </cell>
          <cell r="D57" t="str">
            <v>BETONCU</v>
          </cell>
          <cell r="E57" t="str">
            <v>CONCRETE WORKER</v>
          </cell>
          <cell r="F57" t="str">
            <v>50107642</v>
          </cell>
          <cell r="G57" t="str">
            <v>PETRA PROTEK</v>
          </cell>
          <cell r="H57" t="str">
            <v>50105776</v>
          </cell>
          <cell r="I57" t="str">
            <v>0BBL</v>
          </cell>
          <cell r="J57" t="str">
            <v>İNŞAAT GRUBU</v>
          </cell>
          <cell r="K57" t="str">
            <v>50107830</v>
          </cell>
          <cell r="L57" t="str">
            <v>TZ</v>
          </cell>
          <cell r="M57" t="str">
            <v>Tanzanyalı</v>
          </cell>
          <cell r="N57" t="str">
            <v>0035</v>
          </cell>
          <cell r="O57" t="str">
            <v>TABORA</v>
          </cell>
          <cell r="P57" t="str">
            <v>7B</v>
          </cell>
          <cell r="Q57" t="str">
            <v>PETRA PROTEK</v>
          </cell>
          <cell r="R57">
            <v>44743</v>
          </cell>
          <cell r="S57">
            <v>44743</v>
          </cell>
          <cell r="T57">
            <v>45097</v>
          </cell>
          <cell r="U57" t="str">
            <v>Diğer nedenler</v>
          </cell>
          <cell r="V57" t="str">
            <v>Mavi Yaka Direkt</v>
          </cell>
          <cell r="W57" t="str">
            <v>LOT 3 (MIT)</v>
          </cell>
          <cell r="X57" t="str">
            <v/>
          </cell>
          <cell r="Y57" t="str">
            <v/>
          </cell>
          <cell r="Z57" t="str">
            <v/>
          </cell>
          <cell r="AA57" t="str">
            <v/>
          </cell>
          <cell r="AB57" t="str">
            <v>USTA</v>
          </cell>
          <cell r="AC57" t="str">
            <v>99</v>
          </cell>
          <cell r="AD57" t="str">
            <v>LOT 3 (MIT)</v>
          </cell>
          <cell r="AE57" t="str">
            <v>0109</v>
          </cell>
          <cell r="AF57" t="str">
            <v/>
          </cell>
          <cell r="AG57" t="str">
            <v>KM 535+000 - 595+000</v>
          </cell>
          <cell r="AH57">
            <v>33147</v>
          </cell>
          <cell r="AI57" t="str">
            <v>Bay</v>
          </cell>
          <cell r="AJ57" t="str">
            <v>Yerel-Saatlik</v>
          </cell>
          <cell r="AK57">
            <v>0</v>
          </cell>
          <cell r="AL57" t="str">
            <v/>
          </cell>
          <cell r="AM57" t="str">
            <v>201002</v>
          </cell>
          <cell r="AN57" t="str">
            <v/>
          </cell>
          <cell r="AO57" t="str">
            <v>T3</v>
          </cell>
          <cell r="AP57" t="str">
            <v>5150</v>
          </cell>
          <cell r="AQ57" t="str">
            <v>5175</v>
          </cell>
          <cell r="AR57" t="str">
            <v/>
          </cell>
          <cell r="AS57" t="str">
            <v/>
          </cell>
          <cell r="AT57" t="str">
            <v/>
          </cell>
          <cell r="AU57" t="str">
            <v/>
          </cell>
          <cell r="AV57" t="str">
            <v/>
          </cell>
          <cell r="AW57" t="str">
            <v/>
          </cell>
          <cell r="AX57" t="str">
            <v>JUMA SALUM KAMBI</v>
          </cell>
          <cell r="AY57" t="str">
            <v/>
          </cell>
          <cell r="AZ57"/>
          <cell r="BA57"/>
          <cell r="BB57" t="str">
            <v/>
          </cell>
          <cell r="BC57"/>
          <cell r="BD57" t="str">
            <v/>
          </cell>
          <cell r="BE57" t="str">
            <v/>
          </cell>
          <cell r="BF57" t="str">
            <v>0</v>
          </cell>
        </row>
        <row r="58">
          <cell r="A58">
            <v>10073709</v>
          </cell>
          <cell r="B58" t="str">
            <v>OMARY MUSSA</v>
          </cell>
          <cell r="C58" t="str">
            <v>NGUNDO</v>
          </cell>
          <cell r="D58" t="str">
            <v>BETONCU</v>
          </cell>
          <cell r="E58" t="str">
            <v>CONCRETE WORKER</v>
          </cell>
          <cell r="F58" t="str">
            <v>50107642</v>
          </cell>
          <cell r="G58" t="str">
            <v>PETRA PROTEK</v>
          </cell>
          <cell r="H58" t="str">
            <v>50105776</v>
          </cell>
          <cell r="I58" t="str">
            <v>0BBL</v>
          </cell>
          <cell r="J58" t="str">
            <v>İNŞAAT GRUBU</v>
          </cell>
          <cell r="K58" t="str">
            <v>50107830</v>
          </cell>
          <cell r="L58" t="str">
            <v>TZ</v>
          </cell>
          <cell r="M58" t="str">
            <v>Tanzanyalı</v>
          </cell>
          <cell r="N58" t="str">
            <v>0035</v>
          </cell>
          <cell r="O58" t="str">
            <v>TABORA</v>
          </cell>
          <cell r="P58" t="str">
            <v>7B</v>
          </cell>
          <cell r="Q58" t="str">
            <v>PETRA PROTEK</v>
          </cell>
          <cell r="R58">
            <v>44743</v>
          </cell>
          <cell r="S58">
            <v>44743</v>
          </cell>
          <cell r="T58">
            <v>45084</v>
          </cell>
          <cell r="U58" t="str">
            <v>Dnm.S.İş Sözl. işverence feshi</v>
          </cell>
          <cell r="V58" t="str">
            <v>Mavi Yaka Direkt</v>
          </cell>
          <cell r="W58" t="str">
            <v>LOT 3 (MIT)</v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>USTA</v>
          </cell>
          <cell r="AC58" t="str">
            <v>99</v>
          </cell>
          <cell r="AD58" t="str">
            <v>LOT 3 (MIT)</v>
          </cell>
          <cell r="AE58" t="str">
            <v>0109</v>
          </cell>
          <cell r="AF58" t="str">
            <v/>
          </cell>
          <cell r="AG58" t="str">
            <v>KM 535+000 - 595+000</v>
          </cell>
          <cell r="AH58">
            <v>35769</v>
          </cell>
          <cell r="AI58" t="str">
            <v>Bay</v>
          </cell>
          <cell r="AJ58" t="str">
            <v>Yerel-Saatlik</v>
          </cell>
          <cell r="AK58">
            <v>0</v>
          </cell>
          <cell r="AL58" t="str">
            <v/>
          </cell>
          <cell r="AM58" t="str">
            <v>201002</v>
          </cell>
          <cell r="AN58" t="str">
            <v/>
          </cell>
          <cell r="AO58" t="str">
            <v>T3</v>
          </cell>
          <cell r="AP58" t="str">
            <v>5150</v>
          </cell>
          <cell r="AQ58" t="str">
            <v>5175</v>
          </cell>
          <cell r="AR58" t="str">
            <v/>
          </cell>
          <cell r="AS58" t="str">
            <v/>
          </cell>
          <cell r="AT58" t="str">
            <v/>
          </cell>
          <cell r="AU58" t="str">
            <v/>
          </cell>
          <cell r="AV58" t="str">
            <v/>
          </cell>
          <cell r="AW58" t="str">
            <v/>
          </cell>
          <cell r="AX58" t="str">
            <v>OMARY MUSSA NGUNDO</v>
          </cell>
          <cell r="AY58" t="str">
            <v/>
          </cell>
          <cell r="AZ58"/>
          <cell r="BA58"/>
          <cell r="BB58" t="str">
            <v/>
          </cell>
          <cell r="BC58"/>
          <cell r="BD58" t="str">
            <v/>
          </cell>
          <cell r="BE58" t="str">
            <v/>
          </cell>
          <cell r="BF58" t="str">
            <v>0</v>
          </cell>
        </row>
        <row r="59">
          <cell r="A59">
            <v>10073903</v>
          </cell>
          <cell r="B59" t="str">
            <v>SADIKI</v>
          </cell>
          <cell r="C59" t="str">
            <v>SATUIL</v>
          </cell>
          <cell r="D59" t="str">
            <v>MİKSER ŞOFÖRÜ</v>
          </cell>
          <cell r="E59" t="str">
            <v>MIXER OPERATOR</v>
          </cell>
          <cell r="F59" t="str">
            <v>50113205</v>
          </cell>
          <cell r="G59" t="str">
            <v>KİRALIK (AĞIR VASITA)</v>
          </cell>
          <cell r="H59" t="str">
            <v>50105776</v>
          </cell>
          <cell r="I59" t="str">
            <v>0BBL</v>
          </cell>
          <cell r="J59" t="str">
            <v>İNŞAAT GRUBU</v>
          </cell>
          <cell r="K59" t="str">
            <v>50113214</v>
          </cell>
          <cell r="L59" t="str">
            <v>TZ</v>
          </cell>
          <cell r="M59" t="str">
            <v>Tanzanyalı</v>
          </cell>
          <cell r="N59" t="str">
            <v>0035</v>
          </cell>
          <cell r="O59" t="str">
            <v>TABORA</v>
          </cell>
          <cell r="P59" t="str">
            <v>8N</v>
          </cell>
          <cell r="Q59" t="str">
            <v>KİRALIK MAKİNA &amp; EKİPMAN</v>
          </cell>
          <cell r="R59">
            <v>44774</v>
          </cell>
          <cell r="S59">
            <v>44774</v>
          </cell>
          <cell r="T59">
            <v>45199</v>
          </cell>
          <cell r="U59" t="str">
            <v>Belirli S. İş Sözl. sona erm.</v>
          </cell>
          <cell r="V59" t="str">
            <v>Mavi Yaka Direkt</v>
          </cell>
          <cell r="W59" t="str">
            <v>LOT 3 (MIT)</v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>GÖREVLİ</v>
          </cell>
          <cell r="AC59" t="str">
            <v>99</v>
          </cell>
          <cell r="AD59" t="str">
            <v>LOT 3 (MIT)</v>
          </cell>
          <cell r="AE59" t="str">
            <v>0109</v>
          </cell>
          <cell r="AF59" t="str">
            <v/>
          </cell>
          <cell r="AG59" t="str">
            <v>KM 535+000 - 595+000</v>
          </cell>
          <cell r="AH59">
            <v>35411</v>
          </cell>
          <cell r="AI59" t="str">
            <v>Bay</v>
          </cell>
          <cell r="AJ59" t="str">
            <v>Yerel-Saatlik</v>
          </cell>
          <cell r="AK59">
            <v>0</v>
          </cell>
          <cell r="AL59" t="str">
            <v/>
          </cell>
          <cell r="AM59" t="str">
            <v>201002</v>
          </cell>
          <cell r="AN59" t="str">
            <v/>
          </cell>
          <cell r="AO59" t="str">
            <v>T3</v>
          </cell>
          <cell r="AP59" t="str">
            <v>5150</v>
          </cell>
          <cell r="AQ59" t="str">
            <v>5175</v>
          </cell>
          <cell r="AR59" t="str">
            <v/>
          </cell>
          <cell r="AS59" t="str">
            <v/>
          </cell>
          <cell r="AT59" t="str">
            <v/>
          </cell>
          <cell r="AU59" t="str">
            <v/>
          </cell>
          <cell r="AV59" t="str">
            <v/>
          </cell>
          <cell r="AW59" t="str">
            <v/>
          </cell>
          <cell r="AX59" t="str">
            <v>SADIKI SATUIL</v>
          </cell>
          <cell r="AY59" t="str">
            <v/>
          </cell>
          <cell r="AZ59"/>
          <cell r="BA59"/>
          <cell r="BB59" t="str">
            <v/>
          </cell>
          <cell r="BC59"/>
          <cell r="BD59" t="str">
            <v/>
          </cell>
          <cell r="BE59" t="str">
            <v/>
          </cell>
          <cell r="BF59" t="str">
            <v>0</v>
          </cell>
        </row>
        <row r="60">
          <cell r="A60">
            <v>10073904</v>
          </cell>
          <cell r="B60" t="str">
            <v>YOHANA WILLIEM</v>
          </cell>
          <cell r="C60" t="str">
            <v>MWRAWE</v>
          </cell>
          <cell r="D60" t="str">
            <v>MİKSER ŞOFÖRÜ</v>
          </cell>
          <cell r="E60" t="str">
            <v>MIXER OPERATOR</v>
          </cell>
          <cell r="F60" t="str">
            <v>50113205</v>
          </cell>
          <cell r="G60" t="str">
            <v>KİRALIK (AĞIR VASITA)</v>
          </cell>
          <cell r="H60" t="str">
            <v>50105776</v>
          </cell>
          <cell r="I60" t="str">
            <v>0BBL</v>
          </cell>
          <cell r="J60" t="str">
            <v>İNŞAAT GRUBU</v>
          </cell>
          <cell r="K60" t="str">
            <v>50113214</v>
          </cell>
          <cell r="L60" t="str">
            <v>TZ</v>
          </cell>
          <cell r="M60" t="str">
            <v>Tanzanyalı</v>
          </cell>
          <cell r="N60" t="str">
            <v>0035</v>
          </cell>
          <cell r="O60" t="str">
            <v>TABORA</v>
          </cell>
          <cell r="P60" t="str">
            <v>8N</v>
          </cell>
          <cell r="Q60" t="str">
            <v>KİRALIK MAKİNA &amp; EKİPMAN</v>
          </cell>
          <cell r="R60">
            <v>44787</v>
          </cell>
          <cell r="S60">
            <v>44787</v>
          </cell>
          <cell r="T60">
            <v>45199</v>
          </cell>
          <cell r="U60" t="str">
            <v>Belirli S. İş Sözl. sona erm.</v>
          </cell>
          <cell r="V60" t="str">
            <v>Mavi Yaka Direkt</v>
          </cell>
          <cell r="W60" t="str">
            <v>LOT 3 (MIT)</v>
          </cell>
          <cell r="X60" t="str">
            <v/>
          </cell>
          <cell r="Y60" t="str">
            <v/>
          </cell>
          <cell r="Z60" t="str">
            <v/>
          </cell>
          <cell r="AA60" t="str">
            <v/>
          </cell>
          <cell r="AB60" t="str">
            <v>GÖREVLİ</v>
          </cell>
          <cell r="AC60" t="str">
            <v>99</v>
          </cell>
          <cell r="AD60" t="str">
            <v>LOT 3 (MIT)</v>
          </cell>
          <cell r="AE60" t="str">
            <v>0109</v>
          </cell>
          <cell r="AF60" t="str">
            <v/>
          </cell>
          <cell r="AG60" t="str">
            <v>KM 535+000 - 595+000</v>
          </cell>
          <cell r="AH60">
            <v>35411</v>
          </cell>
          <cell r="AI60" t="str">
            <v>Bay</v>
          </cell>
          <cell r="AJ60" t="str">
            <v>Yerel-Saatlik</v>
          </cell>
          <cell r="AK60">
            <v>0</v>
          </cell>
          <cell r="AL60" t="str">
            <v/>
          </cell>
          <cell r="AM60" t="str">
            <v>201002</v>
          </cell>
          <cell r="AN60" t="str">
            <v/>
          </cell>
          <cell r="AO60" t="str">
            <v>T3</v>
          </cell>
          <cell r="AP60" t="str">
            <v>5150</v>
          </cell>
          <cell r="AQ60" t="str">
            <v>5175</v>
          </cell>
          <cell r="AR60" t="str">
            <v/>
          </cell>
          <cell r="AS60" t="str">
            <v/>
          </cell>
          <cell r="AT60" t="str">
            <v/>
          </cell>
          <cell r="AU60" t="str">
            <v/>
          </cell>
          <cell r="AV60" t="str">
            <v/>
          </cell>
          <cell r="AW60" t="str">
            <v/>
          </cell>
          <cell r="AX60" t="str">
            <v>YOHANA WILLIEM MWRAWE</v>
          </cell>
          <cell r="AY60" t="str">
            <v/>
          </cell>
          <cell r="AZ60"/>
          <cell r="BA60"/>
          <cell r="BB60" t="str">
            <v/>
          </cell>
          <cell r="BC60"/>
          <cell r="BD60" t="str">
            <v/>
          </cell>
          <cell r="BE60" t="str">
            <v/>
          </cell>
          <cell r="BF60" t="str">
            <v>0</v>
          </cell>
        </row>
        <row r="61">
          <cell r="A61">
            <v>10073710</v>
          </cell>
          <cell r="B61" t="str">
            <v>RASHIDI MUSSA</v>
          </cell>
          <cell r="C61" t="str">
            <v>OMARY</v>
          </cell>
          <cell r="D61" t="str">
            <v>BETONCU</v>
          </cell>
          <cell r="E61" t="str">
            <v>CONCRETE WORKER</v>
          </cell>
          <cell r="F61" t="str">
            <v>50107642</v>
          </cell>
          <cell r="G61" t="str">
            <v>PETRA PROTEK</v>
          </cell>
          <cell r="H61" t="str">
            <v>50105776</v>
          </cell>
          <cell r="I61" t="str">
            <v>0BBL</v>
          </cell>
          <cell r="J61" t="str">
            <v>İNŞAAT GRUBU</v>
          </cell>
          <cell r="K61" t="str">
            <v>50107830</v>
          </cell>
          <cell r="L61" t="str">
            <v>TZ</v>
          </cell>
          <cell r="M61" t="str">
            <v>Tanzanyalı</v>
          </cell>
          <cell r="N61" t="str">
            <v>0035</v>
          </cell>
          <cell r="O61" t="str">
            <v>TABORA</v>
          </cell>
          <cell r="P61" t="str">
            <v>7B</v>
          </cell>
          <cell r="Q61" t="str">
            <v>PETRA PROTEK</v>
          </cell>
          <cell r="R61">
            <v>44743</v>
          </cell>
          <cell r="S61">
            <v>44743</v>
          </cell>
          <cell r="T61">
            <v>45084</v>
          </cell>
          <cell r="U61" t="str">
            <v>Dnm.S.İş Sözl. işverence feshi</v>
          </cell>
          <cell r="V61" t="str">
            <v>Mavi Yaka Direkt</v>
          </cell>
          <cell r="W61" t="str">
            <v>LOT 3 (MIT)</v>
          </cell>
          <cell r="X61" t="str">
            <v/>
          </cell>
          <cell r="Y61" t="str">
            <v/>
          </cell>
          <cell r="Z61" t="str">
            <v/>
          </cell>
          <cell r="AA61" t="str">
            <v/>
          </cell>
          <cell r="AB61" t="str">
            <v>USTA</v>
          </cell>
          <cell r="AC61" t="str">
            <v>99</v>
          </cell>
          <cell r="AD61" t="str">
            <v>LOT 3 (MIT)</v>
          </cell>
          <cell r="AE61" t="str">
            <v>0109</v>
          </cell>
          <cell r="AF61" t="str">
            <v/>
          </cell>
          <cell r="AG61" t="str">
            <v>KM 535+000 - 595+000</v>
          </cell>
          <cell r="AH61">
            <v>29605</v>
          </cell>
          <cell r="AI61" t="str">
            <v>Bay</v>
          </cell>
          <cell r="AJ61" t="str">
            <v>Yerel-Saatlik</v>
          </cell>
          <cell r="AK61">
            <v>0</v>
          </cell>
          <cell r="AL61" t="str">
            <v/>
          </cell>
          <cell r="AM61" t="str">
            <v>201002</v>
          </cell>
          <cell r="AN61" t="str">
            <v/>
          </cell>
          <cell r="AO61" t="str">
            <v>T3</v>
          </cell>
          <cell r="AP61" t="str">
            <v>5150</v>
          </cell>
          <cell r="AQ61" t="str">
            <v>5175</v>
          </cell>
          <cell r="AR61" t="str">
            <v/>
          </cell>
          <cell r="AS61" t="str">
            <v/>
          </cell>
          <cell r="AT61" t="str">
            <v/>
          </cell>
          <cell r="AU61" t="str">
            <v/>
          </cell>
          <cell r="AV61" t="str">
            <v/>
          </cell>
          <cell r="AW61" t="str">
            <v/>
          </cell>
          <cell r="AX61" t="str">
            <v>RASHIDI MUSSA OMARY</v>
          </cell>
          <cell r="AY61" t="str">
            <v/>
          </cell>
          <cell r="AZ61"/>
          <cell r="BA61"/>
          <cell r="BB61" t="str">
            <v/>
          </cell>
          <cell r="BC61"/>
          <cell r="BD61" t="str">
            <v/>
          </cell>
          <cell r="BE61" t="str">
            <v/>
          </cell>
          <cell r="BF61" t="str">
            <v>0</v>
          </cell>
        </row>
        <row r="62">
          <cell r="A62">
            <v>10073905</v>
          </cell>
          <cell r="B62" t="str">
            <v>NWUIKIZI ZEDEK</v>
          </cell>
          <cell r="C62" t="str">
            <v>ENOCK</v>
          </cell>
          <cell r="D62" t="str">
            <v>MİKSER ŞOFÖRÜ</v>
          </cell>
          <cell r="E62" t="str">
            <v>MIXER OPERATOR</v>
          </cell>
          <cell r="F62" t="str">
            <v>50113205</v>
          </cell>
          <cell r="G62" t="str">
            <v>KİRALIK (AĞIR VASITA)</v>
          </cell>
          <cell r="H62" t="str">
            <v>50105776</v>
          </cell>
          <cell r="I62" t="str">
            <v>0BBL</v>
          </cell>
          <cell r="J62" t="str">
            <v>İNŞAAT GRUBU</v>
          </cell>
          <cell r="K62" t="str">
            <v>50113214</v>
          </cell>
          <cell r="L62" t="str">
            <v>TZ</v>
          </cell>
          <cell r="M62" t="str">
            <v>Tanzanyalı</v>
          </cell>
          <cell r="N62" t="str">
            <v>0035</v>
          </cell>
          <cell r="O62" t="str">
            <v>TABORA</v>
          </cell>
          <cell r="P62" t="str">
            <v>8N</v>
          </cell>
          <cell r="Q62" t="str">
            <v>KİRALIK MAKİNA &amp; EKİPMAN</v>
          </cell>
          <cell r="R62">
            <v>44787</v>
          </cell>
          <cell r="S62">
            <v>44787</v>
          </cell>
          <cell r="T62">
            <v>45199</v>
          </cell>
          <cell r="U62" t="str">
            <v>Belirli S. İş Sözl. sona erm.</v>
          </cell>
          <cell r="V62" t="str">
            <v>Mavi Yaka Direkt</v>
          </cell>
          <cell r="W62" t="str">
            <v>LOT 3 (MIT)</v>
          </cell>
          <cell r="X62" t="str">
            <v/>
          </cell>
          <cell r="Y62" t="str">
            <v/>
          </cell>
          <cell r="Z62" t="str">
            <v/>
          </cell>
          <cell r="AA62" t="str">
            <v/>
          </cell>
          <cell r="AB62" t="str">
            <v>GÖREVLİ</v>
          </cell>
          <cell r="AC62" t="str">
            <v>99</v>
          </cell>
          <cell r="AD62" t="str">
            <v>LOT 3 (MIT)</v>
          </cell>
          <cell r="AE62" t="str">
            <v>0109</v>
          </cell>
          <cell r="AF62" t="str">
            <v/>
          </cell>
          <cell r="AG62" t="str">
            <v>KM 535+000 - 595+000</v>
          </cell>
          <cell r="AH62">
            <v>35411</v>
          </cell>
          <cell r="AI62" t="str">
            <v>Bay</v>
          </cell>
          <cell r="AJ62" t="str">
            <v>Yerel-Saatlik</v>
          </cell>
          <cell r="AK62">
            <v>0</v>
          </cell>
          <cell r="AL62" t="str">
            <v/>
          </cell>
          <cell r="AM62" t="str">
            <v>201002</v>
          </cell>
          <cell r="AN62" t="str">
            <v/>
          </cell>
          <cell r="AO62" t="str">
            <v>T3</v>
          </cell>
          <cell r="AP62" t="str">
            <v>5150</v>
          </cell>
          <cell r="AQ62" t="str">
            <v>5175</v>
          </cell>
          <cell r="AR62" t="str">
            <v/>
          </cell>
          <cell r="AS62" t="str">
            <v/>
          </cell>
          <cell r="AT62" t="str">
            <v/>
          </cell>
          <cell r="AU62" t="str">
            <v/>
          </cell>
          <cell r="AV62" t="str">
            <v/>
          </cell>
          <cell r="AW62" t="str">
            <v/>
          </cell>
          <cell r="AX62" t="str">
            <v>NWUIKIZI ZEDEK ENOCK</v>
          </cell>
          <cell r="AY62" t="str">
            <v/>
          </cell>
          <cell r="AZ62"/>
          <cell r="BA62"/>
          <cell r="BB62" t="str">
            <v/>
          </cell>
          <cell r="BC62"/>
          <cell r="BD62" t="str">
            <v/>
          </cell>
          <cell r="BE62" t="str">
            <v/>
          </cell>
          <cell r="BF62" t="str">
            <v>0</v>
          </cell>
        </row>
        <row r="63">
          <cell r="A63">
            <v>10073711</v>
          </cell>
          <cell r="B63" t="str">
            <v>MOHAMED RAMADHANI</v>
          </cell>
          <cell r="C63" t="str">
            <v>ALFRED</v>
          </cell>
          <cell r="D63" t="str">
            <v>BETONCU</v>
          </cell>
          <cell r="E63" t="str">
            <v>CONCRETE WORKER</v>
          </cell>
          <cell r="F63" t="str">
            <v>50107642</v>
          </cell>
          <cell r="G63" t="str">
            <v>PETRA PROTEK</v>
          </cell>
          <cell r="H63" t="str">
            <v>50105776</v>
          </cell>
          <cell r="I63" t="str">
            <v>0BBL</v>
          </cell>
          <cell r="J63" t="str">
            <v>İNŞAAT GRUBU</v>
          </cell>
          <cell r="K63" t="str">
            <v>50107830</v>
          </cell>
          <cell r="L63" t="str">
            <v>TZ</v>
          </cell>
          <cell r="M63" t="str">
            <v>Tanzanyalı</v>
          </cell>
          <cell r="N63" t="str">
            <v>0035</v>
          </cell>
          <cell r="O63" t="str">
            <v>TABORA</v>
          </cell>
          <cell r="P63" t="str">
            <v>7B</v>
          </cell>
          <cell r="Q63" t="str">
            <v>PETRA PROTEK</v>
          </cell>
          <cell r="R63">
            <v>44743</v>
          </cell>
          <cell r="S63">
            <v>44743</v>
          </cell>
          <cell r="T63">
            <v>45084</v>
          </cell>
          <cell r="U63" t="str">
            <v>Dnm.S.İş Sözl. işverence feshi</v>
          </cell>
          <cell r="V63" t="str">
            <v>Mavi Yaka Direkt</v>
          </cell>
          <cell r="W63" t="str">
            <v>LOT 3 (MIT)</v>
          </cell>
          <cell r="X63" t="str">
            <v/>
          </cell>
          <cell r="Y63" t="str">
            <v/>
          </cell>
          <cell r="Z63" t="str">
            <v/>
          </cell>
          <cell r="AA63" t="str">
            <v/>
          </cell>
          <cell r="AB63" t="str">
            <v>USTA</v>
          </cell>
          <cell r="AC63" t="str">
            <v>99</v>
          </cell>
          <cell r="AD63" t="str">
            <v>LOT 3 (MIT)</v>
          </cell>
          <cell r="AE63" t="str">
            <v>0109</v>
          </cell>
          <cell r="AF63" t="str">
            <v/>
          </cell>
          <cell r="AG63" t="str">
            <v>KM 535+000 - 595+000</v>
          </cell>
          <cell r="AH63">
            <v>29605</v>
          </cell>
          <cell r="AI63" t="str">
            <v>Bay</v>
          </cell>
          <cell r="AJ63" t="str">
            <v>Yerel-Saatlik</v>
          </cell>
          <cell r="AK63">
            <v>0</v>
          </cell>
          <cell r="AL63" t="str">
            <v/>
          </cell>
          <cell r="AM63" t="str">
            <v>201002</v>
          </cell>
          <cell r="AN63" t="str">
            <v/>
          </cell>
          <cell r="AO63" t="str">
            <v>T3</v>
          </cell>
          <cell r="AP63" t="str">
            <v>5150</v>
          </cell>
          <cell r="AQ63" t="str">
            <v>5175</v>
          </cell>
          <cell r="AR63" t="str">
            <v/>
          </cell>
          <cell r="AS63" t="str">
            <v/>
          </cell>
          <cell r="AT63" t="str">
            <v/>
          </cell>
          <cell r="AU63" t="str">
            <v/>
          </cell>
          <cell r="AV63" t="str">
            <v/>
          </cell>
          <cell r="AW63" t="str">
            <v/>
          </cell>
          <cell r="AX63" t="str">
            <v>MOHAMED RAMADHANI ALFRED</v>
          </cell>
          <cell r="AY63" t="str">
            <v/>
          </cell>
          <cell r="AZ63"/>
          <cell r="BA63"/>
          <cell r="BB63" t="str">
            <v/>
          </cell>
          <cell r="BC63"/>
          <cell r="BD63" t="str">
            <v/>
          </cell>
          <cell r="BE63" t="str">
            <v/>
          </cell>
          <cell r="BF63" t="str">
            <v>0</v>
          </cell>
        </row>
        <row r="64">
          <cell r="A64">
            <v>10073712</v>
          </cell>
          <cell r="B64" t="str">
            <v>RAJABU HUSSENI</v>
          </cell>
          <cell r="C64" t="str">
            <v>SELEMANI</v>
          </cell>
          <cell r="D64" t="str">
            <v>BETONCU</v>
          </cell>
          <cell r="E64" t="str">
            <v>CONCRETE WORKER</v>
          </cell>
          <cell r="F64" t="str">
            <v>50107642</v>
          </cell>
          <cell r="G64" t="str">
            <v>PETRA PROTEK</v>
          </cell>
          <cell r="H64" t="str">
            <v>50105776</v>
          </cell>
          <cell r="I64" t="str">
            <v>0BBL</v>
          </cell>
          <cell r="J64" t="str">
            <v>İNŞAAT GRUBU</v>
          </cell>
          <cell r="K64" t="str">
            <v>50107830</v>
          </cell>
          <cell r="L64" t="str">
            <v>TZ</v>
          </cell>
          <cell r="M64" t="str">
            <v>Tanzanyalı</v>
          </cell>
          <cell r="N64" t="str">
            <v>0035</v>
          </cell>
          <cell r="O64" t="str">
            <v>TABORA</v>
          </cell>
          <cell r="P64" t="str">
            <v>7B</v>
          </cell>
          <cell r="Q64" t="str">
            <v>PETRA PROTEK</v>
          </cell>
          <cell r="R64">
            <v>44743</v>
          </cell>
          <cell r="S64">
            <v>44743</v>
          </cell>
          <cell r="T64">
            <v>44942</v>
          </cell>
          <cell r="U64" t="str">
            <v>Dnm.S.İş Sözl. işverence feshi</v>
          </cell>
          <cell r="V64" t="str">
            <v>Mavi Yaka Direkt</v>
          </cell>
          <cell r="W64" t="str">
            <v>LOT 3 (MIT)</v>
          </cell>
          <cell r="X64" t="str">
            <v/>
          </cell>
          <cell r="Y64" t="str">
            <v/>
          </cell>
          <cell r="Z64" t="str">
            <v/>
          </cell>
          <cell r="AA64" t="str">
            <v/>
          </cell>
          <cell r="AB64" t="str">
            <v>USTA</v>
          </cell>
          <cell r="AC64" t="str">
            <v>99</v>
          </cell>
          <cell r="AD64" t="str">
            <v>LOT 3 (MIT)</v>
          </cell>
          <cell r="AE64" t="str">
            <v>0109</v>
          </cell>
          <cell r="AF64" t="str">
            <v/>
          </cell>
          <cell r="AG64" t="str">
            <v>KM 535+000 - 595+000</v>
          </cell>
          <cell r="AH64">
            <v>29190</v>
          </cell>
          <cell r="AI64" t="str">
            <v>Bay</v>
          </cell>
          <cell r="AJ64" t="str">
            <v>Yerel-Saatlik</v>
          </cell>
          <cell r="AK64">
            <v>0</v>
          </cell>
          <cell r="AL64" t="str">
            <v/>
          </cell>
          <cell r="AM64" t="str">
            <v>201002</v>
          </cell>
          <cell r="AN64" t="str">
            <v/>
          </cell>
          <cell r="AO64" t="str">
            <v>T3</v>
          </cell>
          <cell r="AP64" t="str">
            <v>5150</v>
          </cell>
          <cell r="AQ64" t="str">
            <v>5175</v>
          </cell>
          <cell r="AR64" t="str">
            <v/>
          </cell>
          <cell r="AS64" t="str">
            <v/>
          </cell>
          <cell r="AT64" t="str">
            <v/>
          </cell>
          <cell r="AU64" t="str">
            <v/>
          </cell>
          <cell r="AV64" t="str">
            <v/>
          </cell>
          <cell r="AW64" t="str">
            <v/>
          </cell>
          <cell r="AX64" t="str">
            <v>RAJABU HUSSENI SELEMANI</v>
          </cell>
          <cell r="AY64" t="str">
            <v/>
          </cell>
          <cell r="AZ64"/>
          <cell r="BA64"/>
          <cell r="BB64" t="str">
            <v/>
          </cell>
          <cell r="BC64"/>
          <cell r="BD64" t="str">
            <v/>
          </cell>
          <cell r="BE64" t="str">
            <v/>
          </cell>
          <cell r="BF64" t="str">
            <v>0</v>
          </cell>
        </row>
        <row r="65">
          <cell r="A65">
            <v>10073935</v>
          </cell>
          <cell r="B65" t="str">
            <v>CRISTOPHER PILATO</v>
          </cell>
          <cell r="C65" t="str">
            <v>ABISAI</v>
          </cell>
          <cell r="D65" t="str">
            <v>DÜZ İŞÇİ</v>
          </cell>
          <cell r="E65" t="str">
            <v>UNSKILLED WORKER - PRODUCTIVE</v>
          </cell>
          <cell r="F65" t="str">
            <v>50108143</v>
          </cell>
          <cell r="G65" t="str">
            <v>BRETON COMPANY</v>
          </cell>
          <cell r="H65" t="str">
            <v>50105776</v>
          </cell>
          <cell r="I65" t="str">
            <v>0BBL</v>
          </cell>
          <cell r="J65" t="str">
            <v>İNŞAAT GRUBU</v>
          </cell>
          <cell r="K65" t="str">
            <v>50108146</v>
          </cell>
          <cell r="L65" t="str">
            <v>TZ</v>
          </cell>
          <cell r="M65" t="str">
            <v>Tanzanyalı</v>
          </cell>
          <cell r="N65" t="str">
            <v>0035</v>
          </cell>
          <cell r="O65" t="str">
            <v>TABORA</v>
          </cell>
          <cell r="P65" t="str">
            <v>86</v>
          </cell>
          <cell r="Q65" t="str">
            <v>BRETON COMPANY</v>
          </cell>
          <cell r="R65">
            <v>44797</v>
          </cell>
          <cell r="S65">
            <v>44797</v>
          </cell>
          <cell r="T65">
            <v>44873</v>
          </cell>
          <cell r="U65" t="str">
            <v>Bsz.S.İşSz.İşvTrf.Hk.SebepsizF</v>
          </cell>
          <cell r="V65" t="str">
            <v>Mavi Yaka Direkt</v>
          </cell>
          <cell r="W65" t="str">
            <v>LOT 3 (MIT)</v>
          </cell>
          <cell r="X65" t="str">
            <v/>
          </cell>
          <cell r="Y65" t="str">
            <v/>
          </cell>
          <cell r="Z65" t="str">
            <v/>
          </cell>
          <cell r="AA65" t="str">
            <v/>
          </cell>
          <cell r="AB65" t="str">
            <v>İŞÇİ</v>
          </cell>
          <cell r="AC65" t="str">
            <v>99</v>
          </cell>
          <cell r="AD65" t="str">
            <v>LOT 3 (MIT)</v>
          </cell>
          <cell r="AE65" t="str">
            <v>0109</v>
          </cell>
          <cell r="AF65" t="str">
            <v/>
          </cell>
          <cell r="AG65" t="str">
            <v>KM 535+000 - 595+000</v>
          </cell>
          <cell r="AH65">
            <v>30400</v>
          </cell>
          <cell r="AI65" t="str">
            <v>Bay</v>
          </cell>
          <cell r="AJ65" t="str">
            <v>Yerel-Saatlik</v>
          </cell>
          <cell r="AK65">
            <v>0</v>
          </cell>
          <cell r="AL65" t="str">
            <v/>
          </cell>
          <cell r="AM65" t="str">
            <v>201002</v>
          </cell>
          <cell r="AN65" t="str">
            <v/>
          </cell>
          <cell r="AO65" t="str">
            <v>T3</v>
          </cell>
          <cell r="AP65" t="str">
            <v>5150</v>
          </cell>
          <cell r="AQ65" t="str">
            <v>5175</v>
          </cell>
          <cell r="AR65" t="str">
            <v/>
          </cell>
          <cell r="AS65" t="str">
            <v/>
          </cell>
          <cell r="AT65" t="str">
            <v/>
          </cell>
          <cell r="AU65" t="str">
            <v/>
          </cell>
          <cell r="AV65" t="str">
            <v/>
          </cell>
          <cell r="AW65" t="str">
            <v/>
          </cell>
          <cell r="AX65" t="str">
            <v>CRISTOPHER PILATO ABISAI</v>
          </cell>
          <cell r="AY65" t="str">
            <v/>
          </cell>
          <cell r="AZ65"/>
          <cell r="BA65"/>
          <cell r="BB65" t="str">
            <v/>
          </cell>
          <cell r="BC65"/>
          <cell r="BD65" t="str">
            <v/>
          </cell>
          <cell r="BE65" t="str">
            <v/>
          </cell>
          <cell r="BF65" t="str">
            <v>0</v>
          </cell>
        </row>
        <row r="66">
          <cell r="A66">
            <v>10073934</v>
          </cell>
          <cell r="B66" t="str">
            <v>MRISHO YUSUPH</v>
          </cell>
          <cell r="C66" t="str">
            <v>MSALANGE</v>
          </cell>
          <cell r="D66" t="str">
            <v>DÜZ İŞÇİ</v>
          </cell>
          <cell r="E66" t="str">
            <v>UNSKILLED WORKER - PRODUCTIVE</v>
          </cell>
          <cell r="F66" t="str">
            <v>50108143</v>
          </cell>
          <cell r="G66" t="str">
            <v>BRETON COMPANY</v>
          </cell>
          <cell r="H66" t="str">
            <v>50105776</v>
          </cell>
          <cell r="I66" t="str">
            <v>0BBL</v>
          </cell>
          <cell r="J66" t="str">
            <v>İNŞAAT GRUBU</v>
          </cell>
          <cell r="K66" t="str">
            <v>50108146</v>
          </cell>
          <cell r="L66" t="str">
            <v>TZ</v>
          </cell>
          <cell r="M66" t="str">
            <v>Tanzanyalı</v>
          </cell>
          <cell r="N66" t="str">
            <v>0035</v>
          </cell>
          <cell r="O66" t="str">
            <v>TABORA</v>
          </cell>
          <cell r="P66" t="str">
            <v>86</v>
          </cell>
          <cell r="Q66" t="str">
            <v>BRETON COMPANY</v>
          </cell>
          <cell r="R66">
            <v>44797</v>
          </cell>
          <cell r="S66">
            <v>44797</v>
          </cell>
          <cell r="T66">
            <v>44873</v>
          </cell>
          <cell r="U66" t="str">
            <v>Bsz.S.İşSz.İşvTrf.Hk.SebepsizF</v>
          </cell>
          <cell r="V66" t="str">
            <v>Mavi Yaka Direkt</v>
          </cell>
          <cell r="W66" t="str">
            <v>LOT 3 (MIT)</v>
          </cell>
          <cell r="X66" t="str">
            <v/>
          </cell>
          <cell r="Y66" t="str">
            <v/>
          </cell>
          <cell r="Z66" t="str">
            <v/>
          </cell>
          <cell r="AA66" t="str">
            <v/>
          </cell>
          <cell r="AB66" t="str">
            <v>İŞÇİ</v>
          </cell>
          <cell r="AC66" t="str">
            <v>99</v>
          </cell>
          <cell r="AD66" t="str">
            <v>LOT 3 (MIT)</v>
          </cell>
          <cell r="AE66" t="str">
            <v>0109</v>
          </cell>
          <cell r="AF66" t="str">
            <v/>
          </cell>
          <cell r="AG66" t="str">
            <v>KM 535+000 - 595+000</v>
          </cell>
          <cell r="AH66">
            <v>31477</v>
          </cell>
          <cell r="AI66" t="str">
            <v>Bay</v>
          </cell>
          <cell r="AJ66" t="str">
            <v>Yerel-Saatlik</v>
          </cell>
          <cell r="AK66">
            <v>0</v>
          </cell>
          <cell r="AL66" t="str">
            <v/>
          </cell>
          <cell r="AM66" t="str">
            <v>201002</v>
          </cell>
          <cell r="AN66" t="str">
            <v/>
          </cell>
          <cell r="AO66" t="str">
            <v>T3</v>
          </cell>
          <cell r="AP66" t="str">
            <v>5150</v>
          </cell>
          <cell r="AQ66" t="str">
            <v>5175</v>
          </cell>
          <cell r="AR66" t="str">
            <v/>
          </cell>
          <cell r="AS66" t="str">
            <v/>
          </cell>
          <cell r="AT66" t="str">
            <v/>
          </cell>
          <cell r="AU66" t="str">
            <v/>
          </cell>
          <cell r="AV66" t="str">
            <v/>
          </cell>
          <cell r="AW66" t="str">
            <v/>
          </cell>
          <cell r="AX66" t="str">
            <v>MRISHO YUSUPH MSALANGE</v>
          </cell>
          <cell r="AY66" t="str">
            <v/>
          </cell>
          <cell r="AZ66"/>
          <cell r="BA66"/>
          <cell r="BB66" t="str">
            <v/>
          </cell>
          <cell r="BC66"/>
          <cell r="BD66" t="str">
            <v/>
          </cell>
          <cell r="BE66" t="str">
            <v/>
          </cell>
          <cell r="BF66" t="str">
            <v>0</v>
          </cell>
        </row>
        <row r="67">
          <cell r="A67">
            <v>10073933</v>
          </cell>
          <cell r="B67" t="str">
            <v>JUMA MAYUNGA</v>
          </cell>
          <cell r="C67" t="str">
            <v>JUMA</v>
          </cell>
          <cell r="D67" t="str">
            <v>DÜZ İŞÇİ</v>
          </cell>
          <cell r="E67" t="str">
            <v>UNSKILLED WORKER - PRODUCTIVE</v>
          </cell>
          <cell r="F67" t="str">
            <v>50108143</v>
          </cell>
          <cell r="G67" t="str">
            <v>BRETON COMPANY</v>
          </cell>
          <cell r="H67" t="str">
            <v>50105776</v>
          </cell>
          <cell r="I67" t="str">
            <v>0BBL</v>
          </cell>
          <cell r="J67" t="str">
            <v>İNŞAAT GRUBU</v>
          </cell>
          <cell r="K67" t="str">
            <v>50108146</v>
          </cell>
          <cell r="L67" t="str">
            <v>TZ</v>
          </cell>
          <cell r="M67" t="str">
            <v>Tanzanyalı</v>
          </cell>
          <cell r="N67" t="str">
            <v>0035</v>
          </cell>
          <cell r="O67" t="str">
            <v>TABORA</v>
          </cell>
          <cell r="P67" t="str">
            <v>86</v>
          </cell>
          <cell r="Q67" t="str">
            <v>BRETON COMPANY</v>
          </cell>
          <cell r="R67">
            <v>44797</v>
          </cell>
          <cell r="S67">
            <v>44797</v>
          </cell>
          <cell r="T67">
            <v>44873</v>
          </cell>
          <cell r="U67" t="str">
            <v>Bsz.S.İşSz.İşvTrf.Hk.SebepsizF</v>
          </cell>
          <cell r="V67" t="str">
            <v>Mavi Yaka Direkt</v>
          </cell>
          <cell r="W67" t="str">
            <v>LOT 3 (MIT)</v>
          </cell>
          <cell r="X67" t="str">
            <v/>
          </cell>
          <cell r="Y67" t="str">
            <v/>
          </cell>
          <cell r="Z67" t="str">
            <v/>
          </cell>
          <cell r="AA67" t="str">
            <v/>
          </cell>
          <cell r="AB67" t="str">
            <v>İŞÇİ</v>
          </cell>
          <cell r="AC67" t="str">
            <v>99</v>
          </cell>
          <cell r="AD67" t="str">
            <v>LOT 3 (MIT)</v>
          </cell>
          <cell r="AE67" t="str">
            <v>0109</v>
          </cell>
          <cell r="AF67" t="str">
            <v/>
          </cell>
          <cell r="AG67" t="str">
            <v>KM 535+000 - 595+000</v>
          </cell>
          <cell r="AH67">
            <v>29310</v>
          </cell>
          <cell r="AI67" t="str">
            <v>Bay</v>
          </cell>
          <cell r="AJ67" t="str">
            <v>Yerel-Saatlik</v>
          </cell>
          <cell r="AK67">
            <v>0</v>
          </cell>
          <cell r="AL67" t="str">
            <v/>
          </cell>
          <cell r="AM67" t="str">
            <v>201002</v>
          </cell>
          <cell r="AN67" t="str">
            <v/>
          </cell>
          <cell r="AO67" t="str">
            <v>T3</v>
          </cell>
          <cell r="AP67" t="str">
            <v>5150</v>
          </cell>
          <cell r="AQ67" t="str">
            <v>5175</v>
          </cell>
          <cell r="AR67" t="str">
            <v/>
          </cell>
          <cell r="AS67" t="str">
            <v/>
          </cell>
          <cell r="AT67" t="str">
            <v/>
          </cell>
          <cell r="AU67" t="str">
            <v/>
          </cell>
          <cell r="AV67" t="str">
            <v/>
          </cell>
          <cell r="AW67" t="str">
            <v/>
          </cell>
          <cell r="AX67" t="str">
            <v>JUMA MAYUNGA JUMA</v>
          </cell>
          <cell r="AY67" t="str">
            <v/>
          </cell>
          <cell r="AZ67"/>
          <cell r="BA67"/>
          <cell r="BB67" t="str">
            <v/>
          </cell>
          <cell r="BC67"/>
          <cell r="BD67" t="str">
            <v/>
          </cell>
          <cell r="BE67" t="str">
            <v/>
          </cell>
          <cell r="BF67" t="str">
            <v>0</v>
          </cell>
        </row>
        <row r="68">
          <cell r="A68">
            <v>10073931</v>
          </cell>
          <cell r="B68" t="str">
            <v>SAID JUMA</v>
          </cell>
          <cell r="C68" t="str">
            <v>KUSUSA</v>
          </cell>
          <cell r="D68" t="str">
            <v>DAMPERLİ KAMYON ŞOFÖRÜ</v>
          </cell>
          <cell r="E68" t="str">
            <v>DUMPTRUCK DRIVER</v>
          </cell>
          <cell r="F68" t="str">
            <v>50113205</v>
          </cell>
          <cell r="G68" t="str">
            <v>KİRALIK (AĞIR VASITA)</v>
          </cell>
          <cell r="H68" t="str">
            <v>50105776</v>
          </cell>
          <cell r="I68" t="str">
            <v>0BBL</v>
          </cell>
          <cell r="J68" t="str">
            <v>İNŞAAT GRUBU</v>
          </cell>
          <cell r="K68" t="str">
            <v>50113213</v>
          </cell>
          <cell r="L68" t="str">
            <v>TZ</v>
          </cell>
          <cell r="M68" t="str">
            <v>Tanzanyalı</v>
          </cell>
          <cell r="N68" t="str">
            <v>0035</v>
          </cell>
          <cell r="O68" t="str">
            <v>TABORA</v>
          </cell>
          <cell r="P68" t="str">
            <v>8N</v>
          </cell>
          <cell r="Q68" t="str">
            <v>KİRALIK MAKİNA &amp; EKİPMAN</v>
          </cell>
          <cell r="R68">
            <v>44797</v>
          </cell>
          <cell r="S68">
            <v>44797</v>
          </cell>
          <cell r="T68">
            <v>45192</v>
          </cell>
          <cell r="U68" t="str">
            <v>Belirli S. İş Sözl. sona erm.</v>
          </cell>
          <cell r="V68" t="str">
            <v>Mavi Yaka Direkt</v>
          </cell>
          <cell r="W68" t="str">
            <v>LOT 3 (MIT)</v>
          </cell>
          <cell r="X68" t="str">
            <v/>
          </cell>
          <cell r="Y68" t="str">
            <v/>
          </cell>
          <cell r="Z68" t="str">
            <v/>
          </cell>
          <cell r="AA68" t="str">
            <v/>
          </cell>
          <cell r="AB68" t="str">
            <v>GÖREVLİ</v>
          </cell>
          <cell r="AC68" t="str">
            <v>99</v>
          </cell>
          <cell r="AD68" t="str">
            <v>LOT 3 (MIT)</v>
          </cell>
          <cell r="AE68" t="str">
            <v>0109</v>
          </cell>
          <cell r="AF68" t="str">
            <v/>
          </cell>
          <cell r="AG68" t="str">
            <v>KM 535+000 - 595+000</v>
          </cell>
          <cell r="AH68">
            <v>34197</v>
          </cell>
          <cell r="AI68" t="str">
            <v>Bay</v>
          </cell>
          <cell r="AJ68" t="str">
            <v>Yerel-Saatlik</v>
          </cell>
          <cell r="AK68">
            <v>0</v>
          </cell>
          <cell r="AL68" t="str">
            <v/>
          </cell>
          <cell r="AM68" t="str">
            <v>201002</v>
          </cell>
          <cell r="AN68" t="str">
            <v/>
          </cell>
          <cell r="AO68" t="str">
            <v>T3</v>
          </cell>
          <cell r="AP68" t="str">
            <v>5150</v>
          </cell>
          <cell r="AQ68" t="str">
            <v>5175</v>
          </cell>
          <cell r="AR68" t="str">
            <v/>
          </cell>
          <cell r="AS68" t="str">
            <v/>
          </cell>
          <cell r="AT68" t="str">
            <v/>
          </cell>
          <cell r="AU68" t="str">
            <v/>
          </cell>
          <cell r="AV68" t="str">
            <v/>
          </cell>
          <cell r="AW68" t="str">
            <v/>
          </cell>
          <cell r="AX68" t="str">
            <v>SAID JUMA KUSUSA</v>
          </cell>
          <cell r="AY68" t="str">
            <v/>
          </cell>
          <cell r="AZ68"/>
          <cell r="BA68"/>
          <cell r="BB68" t="str">
            <v/>
          </cell>
          <cell r="BC68"/>
          <cell r="BD68" t="str">
            <v/>
          </cell>
          <cell r="BE68" t="str">
            <v/>
          </cell>
          <cell r="BF68" t="str">
            <v>0</v>
          </cell>
        </row>
        <row r="69">
          <cell r="A69">
            <v>10073930</v>
          </cell>
          <cell r="B69" t="str">
            <v>HUSSEIN</v>
          </cell>
          <cell r="C69" t="str">
            <v>SAMWEL</v>
          </cell>
          <cell r="D69" t="str">
            <v>DÜZ İŞÇİ</v>
          </cell>
          <cell r="E69" t="str">
            <v>UNSKILLED WORKER - PRODUCTIVE</v>
          </cell>
          <cell r="F69" t="str">
            <v>50108143</v>
          </cell>
          <cell r="G69" t="str">
            <v>BRETON COMPANY</v>
          </cell>
          <cell r="H69" t="str">
            <v>50105776</v>
          </cell>
          <cell r="I69" t="str">
            <v>0BBL</v>
          </cell>
          <cell r="J69" t="str">
            <v>İNŞAAT GRUBU</v>
          </cell>
          <cell r="K69" t="str">
            <v>50108146</v>
          </cell>
          <cell r="L69" t="str">
            <v>TZ</v>
          </cell>
          <cell r="M69" t="str">
            <v>Tanzanyalı</v>
          </cell>
          <cell r="N69" t="str">
            <v>0035</v>
          </cell>
          <cell r="O69" t="str">
            <v>TABORA</v>
          </cell>
          <cell r="P69" t="str">
            <v>86</v>
          </cell>
          <cell r="Q69" t="str">
            <v>BRETON COMPANY</v>
          </cell>
          <cell r="R69">
            <v>44797</v>
          </cell>
          <cell r="S69">
            <v>44797</v>
          </cell>
          <cell r="T69">
            <v>44873</v>
          </cell>
          <cell r="U69" t="str">
            <v>Bsz.S.İşSz.İşvTrf.Hk.SebepsizF</v>
          </cell>
          <cell r="V69" t="str">
            <v>Mavi Yaka Direkt</v>
          </cell>
          <cell r="W69" t="str">
            <v>LOT 3 (MIT)</v>
          </cell>
          <cell r="X69" t="str">
            <v/>
          </cell>
          <cell r="Y69" t="str">
            <v/>
          </cell>
          <cell r="Z69" t="str">
            <v/>
          </cell>
          <cell r="AA69" t="str">
            <v/>
          </cell>
          <cell r="AB69" t="str">
            <v>İŞÇİ</v>
          </cell>
          <cell r="AC69" t="str">
            <v>99</v>
          </cell>
          <cell r="AD69" t="str">
            <v>LOT 3 (MIT)</v>
          </cell>
          <cell r="AE69" t="str">
            <v>0109</v>
          </cell>
          <cell r="AF69" t="str">
            <v/>
          </cell>
          <cell r="AG69" t="str">
            <v>KM 535+000 - 595+000</v>
          </cell>
          <cell r="AH69">
            <v>32767</v>
          </cell>
          <cell r="AI69" t="str">
            <v>Bay</v>
          </cell>
          <cell r="AJ69" t="str">
            <v>Yerel-Saatlik</v>
          </cell>
          <cell r="AK69">
            <v>0</v>
          </cell>
          <cell r="AL69" t="str">
            <v/>
          </cell>
          <cell r="AM69" t="str">
            <v>201002</v>
          </cell>
          <cell r="AN69" t="str">
            <v/>
          </cell>
          <cell r="AO69" t="str">
            <v>T3</v>
          </cell>
          <cell r="AP69" t="str">
            <v>5150</v>
          </cell>
          <cell r="AQ69" t="str">
            <v>5175</v>
          </cell>
          <cell r="AR69" t="str">
            <v/>
          </cell>
          <cell r="AS69" t="str">
            <v/>
          </cell>
          <cell r="AT69" t="str">
            <v/>
          </cell>
          <cell r="AU69" t="str">
            <v/>
          </cell>
          <cell r="AV69" t="str">
            <v/>
          </cell>
          <cell r="AW69" t="str">
            <v/>
          </cell>
          <cell r="AX69" t="str">
            <v>HUSSEIN SAMWEL</v>
          </cell>
          <cell r="AY69" t="str">
            <v/>
          </cell>
          <cell r="AZ69"/>
          <cell r="BA69"/>
          <cell r="BB69" t="str">
            <v/>
          </cell>
          <cell r="BC69"/>
          <cell r="BD69" t="str">
            <v/>
          </cell>
          <cell r="BE69" t="str">
            <v/>
          </cell>
          <cell r="BF69" t="str">
            <v>0</v>
          </cell>
        </row>
        <row r="70">
          <cell r="A70">
            <v>10073929</v>
          </cell>
          <cell r="B70" t="str">
            <v>SUBIRA SAIDI</v>
          </cell>
          <cell r="C70" t="str">
            <v>SHABANI</v>
          </cell>
          <cell r="D70" t="str">
            <v>DÜZ İŞÇİ</v>
          </cell>
          <cell r="E70" t="str">
            <v>UNSKILLED WORKER - PRODUCTIVE</v>
          </cell>
          <cell r="F70" t="str">
            <v>50108143</v>
          </cell>
          <cell r="G70" t="str">
            <v>BRETON COMPANY</v>
          </cell>
          <cell r="H70" t="str">
            <v>50105776</v>
          </cell>
          <cell r="I70" t="str">
            <v>0BBL</v>
          </cell>
          <cell r="J70" t="str">
            <v>İNŞAAT GRUBU</v>
          </cell>
          <cell r="K70" t="str">
            <v>50108146</v>
          </cell>
          <cell r="L70" t="str">
            <v>TZ</v>
          </cell>
          <cell r="M70" t="str">
            <v>Tanzanyalı</v>
          </cell>
          <cell r="N70" t="str">
            <v>0035</v>
          </cell>
          <cell r="O70" t="str">
            <v>TABORA</v>
          </cell>
          <cell r="P70" t="str">
            <v>86</v>
          </cell>
          <cell r="Q70" t="str">
            <v>BRETON COMPANY</v>
          </cell>
          <cell r="R70">
            <v>44797</v>
          </cell>
          <cell r="S70">
            <v>44797</v>
          </cell>
          <cell r="T70">
            <v>44873</v>
          </cell>
          <cell r="U70" t="str">
            <v>Bsz.S.İşSz.İşvTrf.Hk.SebepsizF</v>
          </cell>
          <cell r="V70" t="str">
            <v>Mavi Yaka Direkt</v>
          </cell>
          <cell r="W70" t="str">
            <v>LOT 3 (MIT)</v>
          </cell>
          <cell r="X70" t="str">
            <v/>
          </cell>
          <cell r="Y70" t="str">
            <v/>
          </cell>
          <cell r="Z70" t="str">
            <v/>
          </cell>
          <cell r="AA70" t="str">
            <v/>
          </cell>
          <cell r="AB70" t="str">
            <v>İŞÇİ</v>
          </cell>
          <cell r="AC70" t="str">
            <v>99</v>
          </cell>
          <cell r="AD70" t="str">
            <v>LOT 3 (MIT)</v>
          </cell>
          <cell r="AE70" t="str">
            <v>0109</v>
          </cell>
          <cell r="AF70" t="str">
            <v/>
          </cell>
          <cell r="AG70" t="str">
            <v>KM 535+000 - 595+000</v>
          </cell>
          <cell r="AH70">
            <v>28711</v>
          </cell>
          <cell r="AI70" t="str">
            <v>Bay</v>
          </cell>
          <cell r="AJ70" t="str">
            <v>Yerel-Saatlik</v>
          </cell>
          <cell r="AK70">
            <v>0</v>
          </cell>
          <cell r="AL70" t="str">
            <v/>
          </cell>
          <cell r="AM70" t="str">
            <v>201002</v>
          </cell>
          <cell r="AN70" t="str">
            <v/>
          </cell>
          <cell r="AO70" t="str">
            <v>T3</v>
          </cell>
          <cell r="AP70" t="str">
            <v>5150</v>
          </cell>
          <cell r="AQ70" t="str">
            <v>5175</v>
          </cell>
          <cell r="AR70" t="str">
            <v/>
          </cell>
          <cell r="AS70" t="str">
            <v/>
          </cell>
          <cell r="AT70" t="str">
            <v/>
          </cell>
          <cell r="AU70" t="str">
            <v/>
          </cell>
          <cell r="AV70" t="str">
            <v/>
          </cell>
          <cell r="AW70" t="str">
            <v/>
          </cell>
          <cell r="AX70" t="str">
            <v>SUBIRA SAIDI SHABANI</v>
          </cell>
          <cell r="AY70" t="str">
            <v/>
          </cell>
          <cell r="AZ70"/>
          <cell r="BA70"/>
          <cell r="BB70" t="str">
            <v/>
          </cell>
          <cell r="BC70"/>
          <cell r="BD70" t="str">
            <v/>
          </cell>
          <cell r="BE70" t="str">
            <v/>
          </cell>
          <cell r="BF70" t="str">
            <v>0</v>
          </cell>
        </row>
        <row r="71">
          <cell r="A71">
            <v>10073928</v>
          </cell>
          <cell r="B71" t="str">
            <v>IDDI ISSA</v>
          </cell>
          <cell r="C71" t="str">
            <v>KAZANGA</v>
          </cell>
          <cell r="D71" t="str">
            <v>DÜZ İŞÇİ</v>
          </cell>
          <cell r="E71" t="str">
            <v>UNSKILLED WORKER - PRODUCTIVE</v>
          </cell>
          <cell r="F71" t="str">
            <v>50108143</v>
          </cell>
          <cell r="G71" t="str">
            <v>BRETON COMPANY</v>
          </cell>
          <cell r="H71" t="str">
            <v>50105776</v>
          </cell>
          <cell r="I71" t="str">
            <v>0BBL</v>
          </cell>
          <cell r="J71" t="str">
            <v>İNŞAAT GRUBU</v>
          </cell>
          <cell r="K71" t="str">
            <v>50108146</v>
          </cell>
          <cell r="L71" t="str">
            <v>TZ</v>
          </cell>
          <cell r="M71" t="str">
            <v>Tanzanyalı</v>
          </cell>
          <cell r="N71" t="str">
            <v>0035</v>
          </cell>
          <cell r="O71" t="str">
            <v>TABORA</v>
          </cell>
          <cell r="P71" t="str">
            <v>86</v>
          </cell>
          <cell r="Q71" t="str">
            <v>BRETON COMPANY</v>
          </cell>
          <cell r="R71">
            <v>44797</v>
          </cell>
          <cell r="S71">
            <v>44797</v>
          </cell>
          <cell r="T71">
            <v>44873</v>
          </cell>
          <cell r="U71" t="str">
            <v>Bsz.S.İşSz.İşvTrf.Hk.SebepsizF</v>
          </cell>
          <cell r="V71" t="str">
            <v>Mavi Yaka Direkt</v>
          </cell>
          <cell r="W71" t="str">
            <v>LOT 3 (MIT)</v>
          </cell>
          <cell r="X71" t="str">
            <v/>
          </cell>
          <cell r="Y71" t="str">
            <v/>
          </cell>
          <cell r="Z71" t="str">
            <v/>
          </cell>
          <cell r="AA71" t="str">
            <v/>
          </cell>
          <cell r="AB71" t="str">
            <v>İŞÇİ</v>
          </cell>
          <cell r="AC71" t="str">
            <v>99</v>
          </cell>
          <cell r="AD71" t="str">
            <v>LOT 3 (MIT)</v>
          </cell>
          <cell r="AE71" t="str">
            <v>0109</v>
          </cell>
          <cell r="AF71" t="str">
            <v/>
          </cell>
          <cell r="AG71" t="str">
            <v>KM 535+000 - 595+000</v>
          </cell>
          <cell r="AH71">
            <v>31505</v>
          </cell>
          <cell r="AI71" t="str">
            <v>Bay</v>
          </cell>
          <cell r="AJ71" t="str">
            <v>Yerel-Saatlik</v>
          </cell>
          <cell r="AK71">
            <v>0</v>
          </cell>
          <cell r="AL71" t="str">
            <v/>
          </cell>
          <cell r="AM71" t="str">
            <v>201002</v>
          </cell>
          <cell r="AN71" t="str">
            <v/>
          </cell>
          <cell r="AO71" t="str">
            <v>T3</v>
          </cell>
          <cell r="AP71" t="str">
            <v>5150</v>
          </cell>
          <cell r="AQ71" t="str">
            <v>5175</v>
          </cell>
          <cell r="AR71" t="str">
            <v/>
          </cell>
          <cell r="AS71" t="str">
            <v/>
          </cell>
          <cell r="AT71" t="str">
            <v/>
          </cell>
          <cell r="AU71" t="str">
            <v/>
          </cell>
          <cell r="AV71" t="str">
            <v/>
          </cell>
          <cell r="AW71" t="str">
            <v/>
          </cell>
          <cell r="AX71" t="str">
            <v>IDDI ISSA KAZANGA</v>
          </cell>
          <cell r="AY71" t="str">
            <v/>
          </cell>
          <cell r="AZ71"/>
          <cell r="BA71"/>
          <cell r="BB71" t="str">
            <v/>
          </cell>
          <cell r="BC71"/>
          <cell r="BD71" t="str">
            <v/>
          </cell>
          <cell r="BE71" t="str">
            <v/>
          </cell>
          <cell r="BF71" t="str">
            <v>0</v>
          </cell>
        </row>
        <row r="72">
          <cell r="A72">
            <v>10073906</v>
          </cell>
          <cell r="B72" t="str">
            <v>LWAKA MARIAM</v>
          </cell>
          <cell r="C72" t="str">
            <v>ABEDI</v>
          </cell>
          <cell r="D72" t="str">
            <v>DAMPERLİ KAMYON ŞOFÖRÜ</v>
          </cell>
          <cell r="E72" t="str">
            <v>DUMPTRUCK DRIVER</v>
          </cell>
          <cell r="F72" t="str">
            <v>50113205</v>
          </cell>
          <cell r="G72" t="str">
            <v>KİRALIK (AĞIR VASITA)</v>
          </cell>
          <cell r="H72" t="str">
            <v>50105776</v>
          </cell>
          <cell r="I72" t="str">
            <v>0BBL</v>
          </cell>
          <cell r="J72" t="str">
            <v>İNŞAAT GRUBU</v>
          </cell>
          <cell r="K72" t="str">
            <v>50113213</v>
          </cell>
          <cell r="L72" t="str">
            <v>TZ</v>
          </cell>
          <cell r="M72" t="str">
            <v>Tanzanyalı</v>
          </cell>
          <cell r="N72" t="str">
            <v>0035</v>
          </cell>
          <cell r="O72" t="str">
            <v>TABORA</v>
          </cell>
          <cell r="P72" t="str">
            <v>8N</v>
          </cell>
          <cell r="Q72" t="str">
            <v>KİRALIK MAKİNA &amp; EKİPMAN</v>
          </cell>
          <cell r="R72">
            <v>44786</v>
          </cell>
          <cell r="S72">
            <v>44786</v>
          </cell>
          <cell r="T72">
            <v>45192</v>
          </cell>
          <cell r="U72" t="str">
            <v>Belirli S. İş Sözl. sona erm.</v>
          </cell>
          <cell r="V72" t="str">
            <v>Mavi Yaka Direkt</v>
          </cell>
          <cell r="W72" t="str">
            <v>LOT 3 (MIT)</v>
          </cell>
          <cell r="X72" t="str">
            <v/>
          </cell>
          <cell r="Y72" t="str">
            <v/>
          </cell>
          <cell r="Z72" t="str">
            <v/>
          </cell>
          <cell r="AA72" t="str">
            <v/>
          </cell>
          <cell r="AB72" t="str">
            <v>GÖREVLİ</v>
          </cell>
          <cell r="AC72" t="str">
            <v>99</v>
          </cell>
          <cell r="AD72" t="str">
            <v>LOT 3 (MIT)</v>
          </cell>
          <cell r="AE72" t="str">
            <v>0109</v>
          </cell>
          <cell r="AF72" t="str">
            <v/>
          </cell>
          <cell r="AG72" t="str">
            <v>KM 535+000 - 595+000</v>
          </cell>
          <cell r="AH72">
            <v>35411</v>
          </cell>
          <cell r="AI72" t="str">
            <v>Bay</v>
          </cell>
          <cell r="AJ72" t="str">
            <v>Yerel-Saatlik</v>
          </cell>
          <cell r="AK72">
            <v>0</v>
          </cell>
          <cell r="AL72" t="str">
            <v/>
          </cell>
          <cell r="AM72" t="str">
            <v>201002</v>
          </cell>
          <cell r="AN72" t="str">
            <v/>
          </cell>
          <cell r="AO72" t="str">
            <v>T3</v>
          </cell>
          <cell r="AP72" t="str">
            <v>5150</v>
          </cell>
          <cell r="AQ72" t="str">
            <v>5175</v>
          </cell>
          <cell r="AR72" t="str">
            <v/>
          </cell>
          <cell r="AS72" t="str">
            <v/>
          </cell>
          <cell r="AT72" t="str">
            <v/>
          </cell>
          <cell r="AU72" t="str">
            <v/>
          </cell>
          <cell r="AV72" t="str">
            <v/>
          </cell>
          <cell r="AW72" t="str">
            <v/>
          </cell>
          <cell r="AX72" t="str">
            <v>LWAKA MARIAM ABEDI</v>
          </cell>
          <cell r="AY72" t="str">
            <v/>
          </cell>
          <cell r="AZ72"/>
          <cell r="BA72"/>
          <cell r="BB72" t="str">
            <v/>
          </cell>
          <cell r="BC72"/>
          <cell r="BD72" t="str">
            <v/>
          </cell>
          <cell r="BE72" t="str">
            <v/>
          </cell>
          <cell r="BF72" t="str">
            <v>0</v>
          </cell>
        </row>
        <row r="73">
          <cell r="A73">
            <v>10073907</v>
          </cell>
          <cell r="B73" t="str">
            <v>AMANDUS EMMANUEL</v>
          </cell>
          <cell r="C73" t="str">
            <v>HERA</v>
          </cell>
          <cell r="D73" t="str">
            <v>DAMPERLİ KAMYON ŞOFÖRÜ</v>
          </cell>
          <cell r="E73" t="str">
            <v>DUMPTRUCK DRIVER</v>
          </cell>
          <cell r="F73" t="str">
            <v>50113205</v>
          </cell>
          <cell r="G73" t="str">
            <v>KİRALIK (AĞIR VASITA)</v>
          </cell>
          <cell r="H73" t="str">
            <v>50105776</v>
          </cell>
          <cell r="I73" t="str">
            <v>0BBL</v>
          </cell>
          <cell r="J73" t="str">
            <v>İNŞAAT GRUBU</v>
          </cell>
          <cell r="K73" t="str">
            <v>50113213</v>
          </cell>
          <cell r="L73" t="str">
            <v>TZ</v>
          </cell>
          <cell r="M73" t="str">
            <v>Tanzanyalı</v>
          </cell>
          <cell r="N73" t="str">
            <v>0035</v>
          </cell>
          <cell r="O73" t="str">
            <v>TABORA</v>
          </cell>
          <cell r="P73" t="str">
            <v>8N</v>
          </cell>
          <cell r="Q73" t="str">
            <v>KİRALIK MAKİNA &amp; EKİPMAN</v>
          </cell>
          <cell r="R73">
            <v>44786</v>
          </cell>
          <cell r="S73">
            <v>44786</v>
          </cell>
          <cell r="T73">
            <v>45192</v>
          </cell>
          <cell r="U73" t="str">
            <v>Belirli S. İş Sözl. sona erm.</v>
          </cell>
          <cell r="V73" t="str">
            <v>Mavi Yaka Direkt</v>
          </cell>
          <cell r="W73" t="str">
            <v>LOT 3 (MIT)</v>
          </cell>
          <cell r="X73" t="str">
            <v/>
          </cell>
          <cell r="Y73" t="str">
            <v/>
          </cell>
          <cell r="Z73" t="str">
            <v/>
          </cell>
          <cell r="AA73" t="str">
            <v/>
          </cell>
          <cell r="AB73" t="str">
            <v>GÖREVLİ</v>
          </cell>
          <cell r="AC73" t="str">
            <v>99</v>
          </cell>
          <cell r="AD73" t="str">
            <v>LOT 3 (MIT)</v>
          </cell>
          <cell r="AE73" t="str">
            <v>0109</v>
          </cell>
          <cell r="AF73" t="str">
            <v/>
          </cell>
          <cell r="AG73" t="str">
            <v>KM 535+000 - 595+000</v>
          </cell>
          <cell r="AH73">
            <v>35411</v>
          </cell>
          <cell r="AI73" t="str">
            <v>Bay</v>
          </cell>
          <cell r="AJ73" t="str">
            <v>Yerel-Saatlik</v>
          </cell>
          <cell r="AK73">
            <v>0</v>
          </cell>
          <cell r="AL73" t="str">
            <v/>
          </cell>
          <cell r="AM73" t="str">
            <v>201002</v>
          </cell>
          <cell r="AN73" t="str">
            <v/>
          </cell>
          <cell r="AO73" t="str">
            <v>T3</v>
          </cell>
          <cell r="AP73" t="str">
            <v>5150</v>
          </cell>
          <cell r="AQ73" t="str">
            <v>5175</v>
          </cell>
          <cell r="AR73" t="str">
            <v/>
          </cell>
          <cell r="AS73" t="str">
            <v/>
          </cell>
          <cell r="AT73" t="str">
            <v/>
          </cell>
          <cell r="AU73" t="str">
            <v/>
          </cell>
          <cell r="AV73" t="str">
            <v/>
          </cell>
          <cell r="AW73" t="str">
            <v/>
          </cell>
          <cell r="AX73" t="str">
            <v>AMANDUS EMMANUEL HERA</v>
          </cell>
          <cell r="AY73" t="str">
            <v/>
          </cell>
          <cell r="AZ73"/>
          <cell r="BA73"/>
          <cell r="BB73" t="str">
            <v/>
          </cell>
          <cell r="BC73"/>
          <cell r="BD73" t="str">
            <v/>
          </cell>
          <cell r="BE73" t="str">
            <v/>
          </cell>
          <cell r="BF73" t="str">
            <v>0</v>
          </cell>
        </row>
        <row r="74">
          <cell r="A74">
            <v>10073713</v>
          </cell>
          <cell r="B74" t="str">
            <v>PASKARI SEVERINE</v>
          </cell>
          <cell r="C74" t="str">
            <v>MICHAEL</v>
          </cell>
          <cell r="D74" t="str">
            <v>BETONCU</v>
          </cell>
          <cell r="E74" t="str">
            <v>CONCRETE WORKER</v>
          </cell>
          <cell r="F74" t="str">
            <v>50107642</v>
          </cell>
          <cell r="G74" t="str">
            <v>PETRA PROTEK</v>
          </cell>
          <cell r="H74" t="str">
            <v>50105776</v>
          </cell>
          <cell r="I74" t="str">
            <v>0BBL</v>
          </cell>
          <cell r="J74" t="str">
            <v>İNŞAAT GRUBU</v>
          </cell>
          <cell r="K74" t="str">
            <v>50107830</v>
          </cell>
          <cell r="L74" t="str">
            <v>TZ</v>
          </cell>
          <cell r="M74" t="str">
            <v>Tanzanyalı</v>
          </cell>
          <cell r="N74" t="str">
            <v>0035</v>
          </cell>
          <cell r="O74" t="str">
            <v>TABORA</v>
          </cell>
          <cell r="P74" t="str">
            <v>7B</v>
          </cell>
          <cell r="Q74" t="str">
            <v>PETRA PROTEK</v>
          </cell>
          <cell r="R74">
            <v>44743</v>
          </cell>
          <cell r="S74">
            <v>44743</v>
          </cell>
          <cell r="T74">
            <v>44953</v>
          </cell>
          <cell r="U74" t="str">
            <v>Dnm.S.İş Sözl. işverence feshi</v>
          </cell>
          <cell r="V74" t="str">
            <v>Mavi Yaka Direkt</v>
          </cell>
          <cell r="W74" t="str">
            <v>LOT 3 (MIT)</v>
          </cell>
          <cell r="X74" t="str">
            <v/>
          </cell>
          <cell r="Y74" t="str">
            <v/>
          </cell>
          <cell r="Z74" t="str">
            <v/>
          </cell>
          <cell r="AA74" t="str">
            <v/>
          </cell>
          <cell r="AB74" t="str">
            <v>USTA</v>
          </cell>
          <cell r="AC74" t="str">
            <v>99</v>
          </cell>
          <cell r="AD74" t="str">
            <v>LOT 3 (MIT)</v>
          </cell>
          <cell r="AE74" t="str">
            <v>0109</v>
          </cell>
          <cell r="AF74" t="str">
            <v/>
          </cell>
          <cell r="AG74" t="str">
            <v>KM 535+000 - 595+000</v>
          </cell>
          <cell r="AH74">
            <v>34430</v>
          </cell>
          <cell r="AI74" t="str">
            <v>Bay</v>
          </cell>
          <cell r="AJ74" t="str">
            <v>Yerel-Saatlik</v>
          </cell>
          <cell r="AK74">
            <v>0</v>
          </cell>
          <cell r="AL74" t="str">
            <v/>
          </cell>
          <cell r="AM74" t="str">
            <v>201002</v>
          </cell>
          <cell r="AN74" t="str">
            <v/>
          </cell>
          <cell r="AO74" t="str">
            <v>T3</v>
          </cell>
          <cell r="AP74" t="str">
            <v>5150</v>
          </cell>
          <cell r="AQ74" t="str">
            <v>5175</v>
          </cell>
          <cell r="AR74" t="str">
            <v/>
          </cell>
          <cell r="AS74" t="str">
            <v/>
          </cell>
          <cell r="AT74" t="str">
            <v/>
          </cell>
          <cell r="AU74" t="str">
            <v/>
          </cell>
          <cell r="AV74" t="str">
            <v/>
          </cell>
          <cell r="AW74" t="str">
            <v/>
          </cell>
          <cell r="AX74" t="str">
            <v>PASKARI SEVERINE MICHAEL</v>
          </cell>
          <cell r="AY74" t="str">
            <v/>
          </cell>
          <cell r="AZ74"/>
          <cell r="BA74"/>
          <cell r="BB74" t="str">
            <v/>
          </cell>
          <cell r="BC74"/>
          <cell r="BD74" t="str">
            <v/>
          </cell>
          <cell r="BE74" t="str">
            <v/>
          </cell>
          <cell r="BF74" t="str">
            <v>0</v>
          </cell>
        </row>
        <row r="75">
          <cell r="A75">
            <v>10073908</v>
          </cell>
          <cell r="B75" t="str">
            <v>RAMADHAN SELEMANI</v>
          </cell>
          <cell r="C75" t="str">
            <v>CHUMIA</v>
          </cell>
          <cell r="D75" t="str">
            <v>DÜZ İŞÇİ</v>
          </cell>
          <cell r="E75" t="str">
            <v>UNSKILLED WORKER - PRODUCTIVE</v>
          </cell>
          <cell r="F75" t="str">
            <v>50108143</v>
          </cell>
          <cell r="G75" t="str">
            <v>BRETON COMPANY</v>
          </cell>
          <cell r="H75" t="str">
            <v>50105776</v>
          </cell>
          <cell r="I75" t="str">
            <v>0BBL</v>
          </cell>
          <cell r="J75" t="str">
            <v>İNŞAAT GRUBU</v>
          </cell>
          <cell r="K75" t="str">
            <v>50108146</v>
          </cell>
          <cell r="L75" t="str">
            <v>TZ</v>
          </cell>
          <cell r="M75" t="str">
            <v>Tanzanyalı</v>
          </cell>
          <cell r="N75" t="str">
            <v>0035</v>
          </cell>
          <cell r="O75" t="str">
            <v>TABORA</v>
          </cell>
          <cell r="P75" t="str">
            <v>86</v>
          </cell>
          <cell r="Q75" t="str">
            <v>BRETON COMPANY</v>
          </cell>
          <cell r="R75">
            <v>44797</v>
          </cell>
          <cell r="S75">
            <v>44797</v>
          </cell>
          <cell r="T75">
            <v>44873</v>
          </cell>
          <cell r="U75" t="str">
            <v>Bsz.S.İşSz.İşvTrf.Hk.SebepsizF</v>
          </cell>
          <cell r="V75" t="str">
            <v>Mavi Yaka Direkt</v>
          </cell>
          <cell r="W75" t="str">
            <v>LOT 3 (MIT)</v>
          </cell>
          <cell r="X75" t="str">
            <v/>
          </cell>
          <cell r="Y75" t="str">
            <v/>
          </cell>
          <cell r="Z75" t="str">
            <v/>
          </cell>
          <cell r="AA75" t="str">
            <v/>
          </cell>
          <cell r="AB75" t="str">
            <v>İŞÇİ</v>
          </cell>
          <cell r="AC75" t="str">
            <v>99</v>
          </cell>
          <cell r="AD75" t="str">
            <v>LOT 3 (MIT)</v>
          </cell>
          <cell r="AE75" t="str">
            <v>0109</v>
          </cell>
          <cell r="AF75" t="str">
            <v/>
          </cell>
          <cell r="AG75" t="str">
            <v>KM 535+000 - 595+000</v>
          </cell>
          <cell r="AH75">
            <v>25387</v>
          </cell>
          <cell r="AI75" t="str">
            <v>Bay</v>
          </cell>
          <cell r="AJ75" t="str">
            <v>Yerel-Saatlik</v>
          </cell>
          <cell r="AK75">
            <v>0</v>
          </cell>
          <cell r="AL75" t="str">
            <v/>
          </cell>
          <cell r="AM75" t="str">
            <v>201002</v>
          </cell>
          <cell r="AN75" t="str">
            <v/>
          </cell>
          <cell r="AO75" t="str">
            <v>T3</v>
          </cell>
          <cell r="AP75" t="str">
            <v>5150</v>
          </cell>
          <cell r="AQ75" t="str">
            <v>5175</v>
          </cell>
          <cell r="AR75" t="str">
            <v/>
          </cell>
          <cell r="AS75" t="str">
            <v/>
          </cell>
          <cell r="AT75" t="str">
            <v/>
          </cell>
          <cell r="AU75" t="str">
            <v/>
          </cell>
          <cell r="AV75" t="str">
            <v/>
          </cell>
          <cell r="AW75" t="str">
            <v/>
          </cell>
          <cell r="AX75" t="str">
            <v>RAMADHAN SELEMANI CHUMIA</v>
          </cell>
          <cell r="AY75" t="str">
            <v/>
          </cell>
          <cell r="AZ75"/>
          <cell r="BA75"/>
          <cell r="BB75" t="str">
            <v/>
          </cell>
          <cell r="BC75"/>
          <cell r="BD75" t="str">
            <v/>
          </cell>
          <cell r="BE75" t="str">
            <v/>
          </cell>
          <cell r="BF75" t="str">
            <v>0</v>
          </cell>
        </row>
        <row r="76">
          <cell r="A76">
            <v>10073715</v>
          </cell>
          <cell r="B76" t="str">
            <v>MUSSA BUDUNONGO</v>
          </cell>
          <cell r="C76" t="str">
            <v>LWIMO</v>
          </cell>
          <cell r="D76" t="str">
            <v>FAYANSÇI</v>
          </cell>
          <cell r="E76" t="str">
            <v>FAIENCE LAYER</v>
          </cell>
          <cell r="F76" t="str">
            <v>50107642</v>
          </cell>
          <cell r="G76" t="str">
            <v>PETRA PROTEK</v>
          </cell>
          <cell r="H76" t="str">
            <v>50105776</v>
          </cell>
          <cell r="I76" t="str">
            <v>0BBL</v>
          </cell>
          <cell r="J76" t="str">
            <v>İNŞAAT GRUBU</v>
          </cell>
          <cell r="K76" t="str">
            <v>50107838</v>
          </cell>
          <cell r="L76" t="str">
            <v>TZ</v>
          </cell>
          <cell r="M76" t="str">
            <v>Tanzanyalı</v>
          </cell>
          <cell r="N76" t="str">
            <v>0035</v>
          </cell>
          <cell r="O76" t="str">
            <v>TABORA</v>
          </cell>
          <cell r="P76" t="str">
            <v>7B</v>
          </cell>
          <cell r="Q76" t="str">
            <v>PETRA PROTEK</v>
          </cell>
          <cell r="R76">
            <v>44748</v>
          </cell>
          <cell r="S76">
            <v>44748</v>
          </cell>
          <cell r="T76">
            <v>44973</v>
          </cell>
          <cell r="U76" t="str">
            <v>Diğer nedenler</v>
          </cell>
          <cell r="V76" t="str">
            <v>Mavi Yaka Direkt</v>
          </cell>
          <cell r="W76" t="str">
            <v>LOT 3 (MIT)</v>
          </cell>
          <cell r="X76" t="str">
            <v/>
          </cell>
          <cell r="Y76" t="str">
            <v/>
          </cell>
          <cell r="Z76" t="str">
            <v/>
          </cell>
          <cell r="AA76" t="str">
            <v/>
          </cell>
          <cell r="AB76" t="str">
            <v>USTA</v>
          </cell>
          <cell r="AC76" t="str">
            <v>99</v>
          </cell>
          <cell r="AD76" t="str">
            <v>LOT 3 (MIT)</v>
          </cell>
          <cell r="AE76" t="str">
            <v>0109</v>
          </cell>
          <cell r="AF76" t="str">
            <v/>
          </cell>
          <cell r="AG76" t="str">
            <v>KM 535+000 - 595+000</v>
          </cell>
          <cell r="AH76">
            <v>34516</v>
          </cell>
          <cell r="AI76" t="str">
            <v>Bay</v>
          </cell>
          <cell r="AJ76" t="str">
            <v>Yerel-Saatlik</v>
          </cell>
          <cell r="AK76">
            <v>0</v>
          </cell>
          <cell r="AL76" t="str">
            <v/>
          </cell>
          <cell r="AM76" t="str">
            <v>201002</v>
          </cell>
          <cell r="AN76" t="str">
            <v/>
          </cell>
          <cell r="AO76" t="str">
            <v>T3</v>
          </cell>
          <cell r="AP76" t="str">
            <v>5150</v>
          </cell>
          <cell r="AQ76" t="str">
            <v>5175</v>
          </cell>
          <cell r="AR76" t="str">
            <v/>
          </cell>
          <cell r="AS76" t="str">
            <v/>
          </cell>
          <cell r="AT76" t="str">
            <v/>
          </cell>
          <cell r="AU76" t="str">
            <v/>
          </cell>
          <cell r="AV76" t="str">
            <v/>
          </cell>
          <cell r="AW76" t="str">
            <v/>
          </cell>
          <cell r="AX76" t="str">
            <v>MUSSA BUDUNONGO LWIMO</v>
          </cell>
          <cell r="AY76" t="str">
            <v/>
          </cell>
          <cell r="AZ76"/>
          <cell r="BA76"/>
          <cell r="BB76" t="str">
            <v/>
          </cell>
          <cell r="BC76"/>
          <cell r="BD76" t="str">
            <v/>
          </cell>
          <cell r="BE76" t="str">
            <v/>
          </cell>
          <cell r="BF76" t="str">
            <v>0</v>
          </cell>
        </row>
        <row r="77">
          <cell r="A77">
            <v>10073388</v>
          </cell>
          <cell r="B77" t="str">
            <v>LOSEIKU MUNE</v>
          </cell>
          <cell r="C77" t="str">
            <v>SANERE</v>
          </cell>
          <cell r="D77" t="str">
            <v>GÜVENLİK GÖREVLİSİ</v>
          </cell>
          <cell r="E77" t="str">
            <v>SECURITY</v>
          </cell>
          <cell r="F77" t="str">
            <v>50106670</v>
          </cell>
          <cell r="G77" t="str">
            <v>KITUMBO SECURITY</v>
          </cell>
          <cell r="H77" t="str">
            <v>50105513</v>
          </cell>
          <cell r="I77" t="str">
            <v>088D</v>
          </cell>
          <cell r="J77" t="str">
            <v>GÜVENLİK</v>
          </cell>
          <cell r="K77" t="str">
            <v>50106674</v>
          </cell>
          <cell r="L77" t="str">
            <v>TZ</v>
          </cell>
          <cell r="M77" t="str">
            <v>Tanzanyalı</v>
          </cell>
          <cell r="N77" t="str">
            <v>0037</v>
          </cell>
          <cell r="O77" t="str">
            <v>İTİGİ</v>
          </cell>
          <cell r="P77" t="str">
            <v>7L</v>
          </cell>
          <cell r="Q77" t="str">
            <v>KITIMBO SECURITY</v>
          </cell>
          <cell r="R77">
            <v>44743</v>
          </cell>
          <cell r="S77">
            <v>44743</v>
          </cell>
          <cell r="T77">
            <v>44855</v>
          </cell>
          <cell r="U77" t="str">
            <v>Bsz.S.İşSz.İşçiTrf.fsh(istifa)</v>
          </cell>
          <cell r="V77" t="str">
            <v>Mavi Yaka Endirekt</v>
          </cell>
          <cell r="W77" t="str">
            <v>LOT 3 (MIT)</v>
          </cell>
          <cell r="X77" t="str">
            <v/>
          </cell>
          <cell r="Y77" t="str">
            <v/>
          </cell>
          <cell r="Z77" t="str">
            <v/>
          </cell>
          <cell r="AA77" t="str">
            <v/>
          </cell>
          <cell r="AB77" t="str">
            <v>GÖREVLİ</v>
          </cell>
          <cell r="AC77" t="str">
            <v>99</v>
          </cell>
          <cell r="AD77" t="str">
            <v>LOT 3 (MIT)</v>
          </cell>
          <cell r="AE77" t="str">
            <v>0113</v>
          </cell>
          <cell r="AF77" t="str">
            <v/>
          </cell>
          <cell r="AG77" t="str">
            <v>KM 785+000 - 829+305</v>
          </cell>
          <cell r="AH77">
            <v>33970</v>
          </cell>
          <cell r="AI77" t="str">
            <v>Bay</v>
          </cell>
          <cell r="AJ77" t="str">
            <v>Yerel-Saatlik</v>
          </cell>
          <cell r="AK77">
            <v>0</v>
          </cell>
          <cell r="AL77" t="str">
            <v/>
          </cell>
          <cell r="AM77" t="str">
            <v>306002</v>
          </cell>
          <cell r="AN77" t="str">
            <v/>
          </cell>
          <cell r="AO77" t="str">
            <v>T3</v>
          </cell>
          <cell r="AP77" t="str">
            <v>5150</v>
          </cell>
          <cell r="AQ77" t="str">
            <v>5175</v>
          </cell>
          <cell r="AR77" t="str">
            <v/>
          </cell>
          <cell r="AS77" t="str">
            <v/>
          </cell>
          <cell r="AT77" t="str">
            <v/>
          </cell>
          <cell r="AU77" t="str">
            <v/>
          </cell>
          <cell r="AV77" t="str">
            <v/>
          </cell>
          <cell r="AW77" t="str">
            <v/>
          </cell>
          <cell r="AX77" t="str">
            <v>LOSEIKU MUNE SANERE</v>
          </cell>
          <cell r="AY77" t="str">
            <v/>
          </cell>
          <cell r="AZ77"/>
          <cell r="BA77"/>
          <cell r="BB77" t="str">
            <v/>
          </cell>
          <cell r="BC77"/>
          <cell r="BD77" t="str">
            <v/>
          </cell>
          <cell r="BE77" t="str">
            <v/>
          </cell>
          <cell r="BF77" t="str">
            <v>0</v>
          </cell>
        </row>
        <row r="78">
          <cell r="A78">
            <v>10073390</v>
          </cell>
          <cell r="B78" t="str">
            <v>FATUMA SELEMAN</v>
          </cell>
          <cell r="C78" t="str">
            <v>KABATA</v>
          </cell>
          <cell r="D78" t="str">
            <v>GÜVENLİK GÖREVLİSİ</v>
          </cell>
          <cell r="E78" t="str">
            <v>SECURITY</v>
          </cell>
          <cell r="F78" t="str">
            <v>50106670</v>
          </cell>
          <cell r="G78" t="str">
            <v>KITUMBO SECURITY</v>
          </cell>
          <cell r="H78" t="str">
            <v>50105513</v>
          </cell>
          <cell r="I78" t="str">
            <v>088D</v>
          </cell>
          <cell r="J78" t="str">
            <v>GÜVENLİK</v>
          </cell>
          <cell r="K78" t="str">
            <v>50106674</v>
          </cell>
          <cell r="L78" t="str">
            <v>TZ</v>
          </cell>
          <cell r="M78" t="str">
            <v>Tanzanyalı</v>
          </cell>
          <cell r="N78" t="str">
            <v>0035</v>
          </cell>
          <cell r="O78" t="str">
            <v>TABORA</v>
          </cell>
          <cell r="P78" t="str">
            <v>7L</v>
          </cell>
          <cell r="Q78" t="str">
            <v>KITIMBO SECURITY</v>
          </cell>
          <cell r="R78">
            <v>44743</v>
          </cell>
          <cell r="S78">
            <v>44743</v>
          </cell>
          <cell r="T78">
            <v>44835</v>
          </cell>
          <cell r="U78" t="str">
            <v>Bsz.S.İşSz.İşçiTrf.fsh(istifa)</v>
          </cell>
          <cell r="V78" t="str">
            <v>Mavi Yaka Endirekt</v>
          </cell>
          <cell r="W78" t="str">
            <v>LOT 3 (MIT)</v>
          </cell>
          <cell r="X78" t="str">
            <v/>
          </cell>
          <cell r="Y78" t="str">
            <v/>
          </cell>
          <cell r="Z78" t="str">
            <v/>
          </cell>
          <cell r="AA78" t="str">
            <v/>
          </cell>
          <cell r="AB78" t="str">
            <v>GÖREVLİ</v>
          </cell>
          <cell r="AC78" t="str">
            <v>99</v>
          </cell>
          <cell r="AD78" t="str">
            <v>LOT 3 (MIT)</v>
          </cell>
          <cell r="AE78" t="str">
            <v>0113</v>
          </cell>
          <cell r="AF78" t="str">
            <v/>
          </cell>
          <cell r="AG78" t="str">
            <v>KM 785+000 - 829+305</v>
          </cell>
          <cell r="AH78">
            <v>33970</v>
          </cell>
          <cell r="AI78" t="str">
            <v>Bayan</v>
          </cell>
          <cell r="AJ78" t="str">
            <v>Yerel-Saatlik</v>
          </cell>
          <cell r="AK78">
            <v>0</v>
          </cell>
          <cell r="AL78" t="str">
            <v/>
          </cell>
          <cell r="AM78" t="str">
            <v>306002</v>
          </cell>
          <cell r="AN78" t="str">
            <v/>
          </cell>
          <cell r="AO78" t="str">
            <v>T3</v>
          </cell>
          <cell r="AP78" t="str">
            <v>5150</v>
          </cell>
          <cell r="AQ78" t="str">
            <v>5175</v>
          </cell>
          <cell r="AR78" t="str">
            <v/>
          </cell>
          <cell r="AS78" t="str">
            <v/>
          </cell>
          <cell r="AT78" t="str">
            <v/>
          </cell>
          <cell r="AU78" t="str">
            <v/>
          </cell>
          <cell r="AV78" t="str">
            <v/>
          </cell>
          <cell r="AW78" t="str">
            <v/>
          </cell>
          <cell r="AX78" t="str">
            <v>FATUMA SELEMAN KABATA</v>
          </cell>
          <cell r="AY78" t="str">
            <v/>
          </cell>
          <cell r="AZ78"/>
          <cell r="BA78"/>
          <cell r="BB78" t="str">
            <v/>
          </cell>
          <cell r="BC78"/>
          <cell r="BD78" t="str">
            <v/>
          </cell>
          <cell r="BE78" t="str">
            <v/>
          </cell>
          <cell r="BF78" t="str">
            <v>0</v>
          </cell>
        </row>
        <row r="79">
          <cell r="A79">
            <v>10073391</v>
          </cell>
          <cell r="B79" t="str">
            <v>ISSAYA OLEMASALIYE</v>
          </cell>
          <cell r="C79" t="str">
            <v>KILO</v>
          </cell>
          <cell r="D79" t="str">
            <v>GÜVENLİK GÖREVLİSİ</v>
          </cell>
          <cell r="E79" t="str">
            <v>SECURITY</v>
          </cell>
          <cell r="F79" t="str">
            <v>50106670</v>
          </cell>
          <cell r="G79" t="str">
            <v>KITUMBO SECURITY</v>
          </cell>
          <cell r="H79" t="str">
            <v>50105513</v>
          </cell>
          <cell r="I79" t="str">
            <v>088D</v>
          </cell>
          <cell r="J79" t="str">
            <v>GÜVENLİK</v>
          </cell>
          <cell r="K79" t="str">
            <v>50106674</v>
          </cell>
          <cell r="L79" t="str">
            <v>TZ</v>
          </cell>
          <cell r="M79" t="str">
            <v>Tanzanyalı</v>
          </cell>
          <cell r="N79" t="str">
            <v>0035</v>
          </cell>
          <cell r="O79" t="str">
            <v>TABORA</v>
          </cell>
          <cell r="P79" t="str">
            <v>7L</v>
          </cell>
          <cell r="Q79" t="str">
            <v>KITIMBO SECURITY</v>
          </cell>
          <cell r="R79">
            <v>44743</v>
          </cell>
          <cell r="S79">
            <v>44743</v>
          </cell>
          <cell r="T79">
            <v>45170</v>
          </cell>
          <cell r="U79" t="str">
            <v>Bsz.S.İşSz.İşvTrf.Hk.SebepsizF</v>
          </cell>
          <cell r="V79" t="str">
            <v>Mavi Yaka Endirekt</v>
          </cell>
          <cell r="W79" t="str">
            <v>LOT 3 (MIT)</v>
          </cell>
          <cell r="X79" t="str">
            <v/>
          </cell>
          <cell r="Y79" t="str">
            <v/>
          </cell>
          <cell r="Z79" t="str">
            <v/>
          </cell>
          <cell r="AA79" t="str">
            <v/>
          </cell>
          <cell r="AB79" t="str">
            <v>GÖREVLİ</v>
          </cell>
          <cell r="AC79" t="str">
            <v>99</v>
          </cell>
          <cell r="AD79" t="str">
            <v>LOT 3 (MIT)</v>
          </cell>
          <cell r="AE79" t="str">
            <v>0113</v>
          </cell>
          <cell r="AF79" t="str">
            <v/>
          </cell>
          <cell r="AG79" t="str">
            <v>KM 785+000 - 829+305</v>
          </cell>
          <cell r="AH79">
            <v>33970</v>
          </cell>
          <cell r="AI79" t="str">
            <v>Bay</v>
          </cell>
          <cell r="AJ79" t="str">
            <v>Yerel-Saatlik</v>
          </cell>
          <cell r="AK79">
            <v>0</v>
          </cell>
          <cell r="AL79" t="str">
            <v/>
          </cell>
          <cell r="AM79" t="str">
            <v>306002</v>
          </cell>
          <cell r="AN79" t="str">
            <v/>
          </cell>
          <cell r="AO79" t="str">
            <v>T3</v>
          </cell>
          <cell r="AP79" t="str">
            <v>5150</v>
          </cell>
          <cell r="AQ79" t="str">
            <v>5175</v>
          </cell>
          <cell r="AR79" t="str">
            <v/>
          </cell>
          <cell r="AS79" t="str">
            <v/>
          </cell>
          <cell r="AT79" t="str">
            <v/>
          </cell>
          <cell r="AU79" t="str">
            <v/>
          </cell>
          <cell r="AV79" t="str">
            <v/>
          </cell>
          <cell r="AW79" t="str">
            <v/>
          </cell>
          <cell r="AX79" t="str">
            <v>ISSAYA OLEMASALIYE KILO</v>
          </cell>
          <cell r="AY79" t="str">
            <v/>
          </cell>
          <cell r="AZ79"/>
          <cell r="BA79"/>
          <cell r="BB79" t="str">
            <v/>
          </cell>
          <cell r="BC79"/>
          <cell r="BD79" t="str">
            <v/>
          </cell>
          <cell r="BE79" t="str">
            <v/>
          </cell>
          <cell r="BF79" t="str">
            <v>0</v>
          </cell>
        </row>
        <row r="80">
          <cell r="A80">
            <v>10073392</v>
          </cell>
          <cell r="B80" t="str">
            <v>JACKSON SARUNI</v>
          </cell>
          <cell r="C80" t="str">
            <v>MOLLEL</v>
          </cell>
          <cell r="D80" t="str">
            <v>GÜVENLİK GÖREVLİSİ</v>
          </cell>
          <cell r="E80" t="str">
            <v>SECURITY</v>
          </cell>
          <cell r="F80" t="str">
            <v>50106670</v>
          </cell>
          <cell r="G80" t="str">
            <v>KITUMBO SECURITY</v>
          </cell>
          <cell r="H80" t="str">
            <v>50105513</v>
          </cell>
          <cell r="I80" t="str">
            <v>088D</v>
          </cell>
          <cell r="J80" t="str">
            <v>GÜVENLİK</v>
          </cell>
          <cell r="K80" t="str">
            <v>50106674</v>
          </cell>
          <cell r="L80" t="str">
            <v>TZ</v>
          </cell>
          <cell r="M80" t="str">
            <v>Tanzanyalı</v>
          </cell>
          <cell r="N80" t="str">
            <v>0035</v>
          </cell>
          <cell r="O80" t="str">
            <v>TABORA</v>
          </cell>
          <cell r="P80" t="str">
            <v>7L</v>
          </cell>
          <cell r="Q80" t="str">
            <v>KITIMBO SECURITY</v>
          </cell>
          <cell r="R80">
            <v>44743</v>
          </cell>
          <cell r="S80">
            <v>44743</v>
          </cell>
          <cell r="T80">
            <v>45170</v>
          </cell>
          <cell r="U80" t="str">
            <v>Bsz.S.İşSz.İşvTrf.Hk.SebepsizF</v>
          </cell>
          <cell r="V80" t="str">
            <v>Mavi Yaka Endirekt</v>
          </cell>
          <cell r="W80" t="str">
            <v>LOT 3 (MIT)</v>
          </cell>
          <cell r="X80" t="str">
            <v/>
          </cell>
          <cell r="Y80" t="str">
            <v/>
          </cell>
          <cell r="Z80" t="str">
            <v/>
          </cell>
          <cell r="AA80" t="str">
            <v/>
          </cell>
          <cell r="AB80" t="str">
            <v>GÖREVLİ</v>
          </cell>
          <cell r="AC80" t="str">
            <v>99</v>
          </cell>
          <cell r="AD80" t="str">
            <v>LOT 3 (MIT)</v>
          </cell>
          <cell r="AE80" t="str">
            <v>0113</v>
          </cell>
          <cell r="AF80" t="str">
            <v/>
          </cell>
          <cell r="AG80" t="str">
            <v>KM 785+000 - 829+305</v>
          </cell>
          <cell r="AH80">
            <v>33970</v>
          </cell>
          <cell r="AI80" t="str">
            <v>Bay</v>
          </cell>
          <cell r="AJ80" t="str">
            <v>Yerel-Saatlik</v>
          </cell>
          <cell r="AK80">
            <v>0</v>
          </cell>
          <cell r="AL80" t="str">
            <v/>
          </cell>
          <cell r="AM80" t="str">
            <v>306002</v>
          </cell>
          <cell r="AN80" t="str">
            <v/>
          </cell>
          <cell r="AO80" t="str">
            <v>T3</v>
          </cell>
          <cell r="AP80" t="str">
            <v>5150</v>
          </cell>
          <cell r="AQ80" t="str">
            <v>5175</v>
          </cell>
          <cell r="AR80" t="str">
            <v/>
          </cell>
          <cell r="AS80" t="str">
            <v/>
          </cell>
          <cell r="AT80" t="str">
            <v/>
          </cell>
          <cell r="AU80" t="str">
            <v/>
          </cell>
          <cell r="AV80" t="str">
            <v/>
          </cell>
          <cell r="AW80" t="str">
            <v/>
          </cell>
          <cell r="AX80" t="str">
            <v>JACKSON SARUNI MOLLEL</v>
          </cell>
          <cell r="AY80" t="str">
            <v/>
          </cell>
          <cell r="AZ80"/>
          <cell r="BA80"/>
          <cell r="BB80" t="str">
            <v/>
          </cell>
          <cell r="BC80"/>
          <cell r="BD80" t="str">
            <v/>
          </cell>
          <cell r="BE80" t="str">
            <v/>
          </cell>
          <cell r="BF80" t="str">
            <v>0</v>
          </cell>
        </row>
        <row r="81">
          <cell r="A81">
            <v>10073393</v>
          </cell>
          <cell r="B81" t="str">
            <v>JACKSON THOMAS</v>
          </cell>
          <cell r="C81" t="str">
            <v>LAIZER</v>
          </cell>
          <cell r="D81" t="str">
            <v>GÜVENLİK GÖREVLİSİ</v>
          </cell>
          <cell r="E81" t="str">
            <v>SECURITY</v>
          </cell>
          <cell r="F81" t="str">
            <v>50106670</v>
          </cell>
          <cell r="G81" t="str">
            <v>KITUMBO SECURITY</v>
          </cell>
          <cell r="H81" t="str">
            <v>50105513</v>
          </cell>
          <cell r="I81" t="str">
            <v>088D</v>
          </cell>
          <cell r="J81" t="str">
            <v>GÜVENLİK</v>
          </cell>
          <cell r="K81" t="str">
            <v>50106674</v>
          </cell>
          <cell r="L81" t="str">
            <v>TZ</v>
          </cell>
          <cell r="M81" t="str">
            <v>Tanzanyalı</v>
          </cell>
          <cell r="N81" t="str">
            <v>0035</v>
          </cell>
          <cell r="O81" t="str">
            <v>TABORA</v>
          </cell>
          <cell r="P81" t="str">
            <v>7L</v>
          </cell>
          <cell r="Q81" t="str">
            <v>KITIMBO SECURITY</v>
          </cell>
          <cell r="R81">
            <v>44743</v>
          </cell>
          <cell r="S81">
            <v>44743</v>
          </cell>
          <cell r="T81">
            <v>44872</v>
          </cell>
          <cell r="U81" t="str">
            <v>Bsz.S.İşSz.İşçiTrf.fsh(istifa)</v>
          </cell>
          <cell r="V81" t="str">
            <v>Mavi Yaka Endirekt</v>
          </cell>
          <cell r="W81" t="str">
            <v>LOT 3 (MIT)</v>
          </cell>
          <cell r="X81" t="str">
            <v/>
          </cell>
          <cell r="Y81" t="str">
            <v/>
          </cell>
          <cell r="Z81" t="str">
            <v/>
          </cell>
          <cell r="AA81" t="str">
            <v/>
          </cell>
          <cell r="AB81" t="str">
            <v>GÖREVLİ</v>
          </cell>
          <cell r="AC81" t="str">
            <v>99</v>
          </cell>
          <cell r="AD81" t="str">
            <v>LOT 3 (MIT)</v>
          </cell>
          <cell r="AE81" t="str">
            <v>0113</v>
          </cell>
          <cell r="AF81" t="str">
            <v/>
          </cell>
          <cell r="AG81" t="str">
            <v>KM 785+000 - 829+305</v>
          </cell>
          <cell r="AH81">
            <v>33970</v>
          </cell>
          <cell r="AI81" t="str">
            <v>Bayan</v>
          </cell>
          <cell r="AJ81" t="str">
            <v>Yerel-Saatlik</v>
          </cell>
          <cell r="AK81">
            <v>0</v>
          </cell>
          <cell r="AL81" t="str">
            <v/>
          </cell>
          <cell r="AM81" t="str">
            <v>306002</v>
          </cell>
          <cell r="AN81" t="str">
            <v/>
          </cell>
          <cell r="AO81" t="str">
            <v>T3</v>
          </cell>
          <cell r="AP81" t="str">
            <v>5150</v>
          </cell>
          <cell r="AQ81" t="str">
            <v>5175</v>
          </cell>
          <cell r="AR81" t="str">
            <v/>
          </cell>
          <cell r="AS81" t="str">
            <v/>
          </cell>
          <cell r="AT81" t="str">
            <v/>
          </cell>
          <cell r="AU81" t="str">
            <v/>
          </cell>
          <cell r="AV81" t="str">
            <v/>
          </cell>
          <cell r="AW81" t="str">
            <v/>
          </cell>
          <cell r="AX81" t="str">
            <v>JACKSON THOMAS LAIZER</v>
          </cell>
          <cell r="AY81" t="str">
            <v/>
          </cell>
          <cell r="AZ81"/>
          <cell r="BA81"/>
          <cell r="BB81" t="str">
            <v/>
          </cell>
          <cell r="BC81"/>
          <cell r="BD81" t="str">
            <v/>
          </cell>
          <cell r="BE81" t="str">
            <v/>
          </cell>
          <cell r="BF81" t="str">
            <v>0</v>
          </cell>
        </row>
        <row r="82">
          <cell r="A82">
            <v>10073394</v>
          </cell>
          <cell r="B82" t="str">
            <v>JUMA KATAMA</v>
          </cell>
          <cell r="C82" t="str">
            <v>MATABISHO</v>
          </cell>
          <cell r="D82" t="str">
            <v>GÜVENLİK GÖREVLİSİ</v>
          </cell>
          <cell r="E82" t="str">
            <v>SECURITY</v>
          </cell>
          <cell r="F82" t="str">
            <v>50106670</v>
          </cell>
          <cell r="G82" t="str">
            <v>KITUMBO SECURITY</v>
          </cell>
          <cell r="H82" t="str">
            <v>50105513</v>
          </cell>
          <cell r="I82" t="str">
            <v>088D</v>
          </cell>
          <cell r="J82" t="str">
            <v>GÜVENLİK</v>
          </cell>
          <cell r="K82" t="str">
            <v>50106674</v>
          </cell>
          <cell r="L82" t="str">
            <v>TZ</v>
          </cell>
          <cell r="M82" t="str">
            <v>Tanzanyalı</v>
          </cell>
          <cell r="N82" t="str">
            <v>0035</v>
          </cell>
          <cell r="O82" t="str">
            <v>TABORA</v>
          </cell>
          <cell r="P82" t="str">
            <v>7L</v>
          </cell>
          <cell r="Q82" t="str">
            <v>KITIMBO SECURITY</v>
          </cell>
          <cell r="R82">
            <v>44743</v>
          </cell>
          <cell r="S82">
            <v>44743</v>
          </cell>
          <cell r="T82">
            <v>44835</v>
          </cell>
          <cell r="U82" t="str">
            <v>Bsz.S.İşSz.İşçiTrf.fsh(istifa)</v>
          </cell>
          <cell r="V82" t="str">
            <v>Mavi Yaka Endirekt</v>
          </cell>
          <cell r="W82" t="str">
            <v>LOT 3 (MIT)</v>
          </cell>
          <cell r="X82" t="str">
            <v/>
          </cell>
          <cell r="Y82" t="str">
            <v/>
          </cell>
          <cell r="Z82" t="str">
            <v/>
          </cell>
          <cell r="AA82" t="str">
            <v/>
          </cell>
          <cell r="AB82" t="str">
            <v>GÖREVLİ</v>
          </cell>
          <cell r="AC82" t="str">
            <v>99</v>
          </cell>
          <cell r="AD82" t="str">
            <v>LOT 3 (MIT)</v>
          </cell>
          <cell r="AE82" t="str">
            <v>0113</v>
          </cell>
          <cell r="AF82" t="str">
            <v/>
          </cell>
          <cell r="AG82" t="str">
            <v>KM 785+000 - 829+305</v>
          </cell>
          <cell r="AH82">
            <v>33970</v>
          </cell>
          <cell r="AI82" t="str">
            <v>Bay</v>
          </cell>
          <cell r="AJ82" t="str">
            <v>Yerel-Saatlik</v>
          </cell>
          <cell r="AK82">
            <v>0</v>
          </cell>
          <cell r="AL82" t="str">
            <v/>
          </cell>
          <cell r="AM82" t="str">
            <v>306002</v>
          </cell>
          <cell r="AN82" t="str">
            <v/>
          </cell>
          <cell r="AO82" t="str">
            <v>T3</v>
          </cell>
          <cell r="AP82" t="str">
            <v>5150</v>
          </cell>
          <cell r="AQ82" t="str">
            <v>5175</v>
          </cell>
          <cell r="AR82" t="str">
            <v/>
          </cell>
          <cell r="AS82" t="str">
            <v/>
          </cell>
          <cell r="AT82" t="str">
            <v/>
          </cell>
          <cell r="AU82" t="str">
            <v/>
          </cell>
          <cell r="AV82" t="str">
            <v/>
          </cell>
          <cell r="AW82" t="str">
            <v/>
          </cell>
          <cell r="AX82" t="str">
            <v>JUMA KATAMA MATABISHO</v>
          </cell>
          <cell r="AY82" t="str">
            <v/>
          </cell>
          <cell r="AZ82"/>
          <cell r="BA82"/>
          <cell r="BB82" t="str">
            <v/>
          </cell>
          <cell r="BC82"/>
          <cell r="BD82" t="str">
            <v/>
          </cell>
          <cell r="BE82" t="str">
            <v/>
          </cell>
          <cell r="BF82" t="str">
            <v>0</v>
          </cell>
        </row>
        <row r="83">
          <cell r="A83">
            <v>10073395</v>
          </cell>
          <cell r="B83" t="str">
            <v>KISHILI PULONG</v>
          </cell>
          <cell r="C83" t="str">
            <v>ALAGILANGAMA</v>
          </cell>
          <cell r="D83" t="str">
            <v>GÜVENLİK GÖREVLİSİ</v>
          </cell>
          <cell r="E83" t="str">
            <v>SECURITY</v>
          </cell>
          <cell r="F83" t="str">
            <v>50106670</v>
          </cell>
          <cell r="G83" t="str">
            <v>KITUMBO SECURITY</v>
          </cell>
          <cell r="H83" t="str">
            <v>50105513</v>
          </cell>
          <cell r="I83" t="str">
            <v>088D</v>
          </cell>
          <cell r="J83" t="str">
            <v>GÜVENLİK</v>
          </cell>
          <cell r="K83" t="str">
            <v>50106674</v>
          </cell>
          <cell r="L83" t="str">
            <v>TZ</v>
          </cell>
          <cell r="M83" t="str">
            <v>Tanzanyalı</v>
          </cell>
          <cell r="N83" t="str">
            <v>0035</v>
          </cell>
          <cell r="O83" t="str">
            <v>TABORA</v>
          </cell>
          <cell r="P83" t="str">
            <v>7L</v>
          </cell>
          <cell r="Q83" t="str">
            <v>KITIMBO SECURITY</v>
          </cell>
          <cell r="R83">
            <v>44743</v>
          </cell>
          <cell r="S83">
            <v>44743</v>
          </cell>
          <cell r="T83">
            <v>45170</v>
          </cell>
          <cell r="U83" t="str">
            <v>Bsz.S.İşSz.İşvTrf.Hk.SebepsizF</v>
          </cell>
          <cell r="V83" t="str">
            <v>Mavi Yaka Endirekt</v>
          </cell>
          <cell r="W83" t="str">
            <v>LOT 3 (MIT)</v>
          </cell>
          <cell r="X83" t="str">
            <v/>
          </cell>
          <cell r="Y83" t="str">
            <v/>
          </cell>
          <cell r="Z83" t="str">
            <v/>
          </cell>
          <cell r="AA83" t="str">
            <v/>
          </cell>
          <cell r="AB83" t="str">
            <v>GÖREVLİ</v>
          </cell>
          <cell r="AC83" t="str">
            <v>99</v>
          </cell>
          <cell r="AD83" t="str">
            <v>LOT 3 (MIT)</v>
          </cell>
          <cell r="AE83" t="str">
            <v>0113</v>
          </cell>
          <cell r="AF83" t="str">
            <v/>
          </cell>
          <cell r="AG83" t="str">
            <v>KM 785+000 - 829+305</v>
          </cell>
          <cell r="AH83">
            <v>33970</v>
          </cell>
          <cell r="AI83" t="str">
            <v>Bay</v>
          </cell>
          <cell r="AJ83" t="str">
            <v>Yerel-Saatlik</v>
          </cell>
          <cell r="AK83">
            <v>0</v>
          </cell>
          <cell r="AL83" t="str">
            <v/>
          </cell>
          <cell r="AM83" t="str">
            <v>306002</v>
          </cell>
          <cell r="AN83" t="str">
            <v/>
          </cell>
          <cell r="AO83" t="str">
            <v>T3</v>
          </cell>
          <cell r="AP83" t="str">
            <v>5150</v>
          </cell>
          <cell r="AQ83" t="str">
            <v>5175</v>
          </cell>
          <cell r="AR83" t="str">
            <v/>
          </cell>
          <cell r="AS83" t="str">
            <v/>
          </cell>
          <cell r="AT83" t="str">
            <v/>
          </cell>
          <cell r="AU83" t="str">
            <v/>
          </cell>
          <cell r="AV83" t="str">
            <v/>
          </cell>
          <cell r="AW83" t="str">
            <v/>
          </cell>
          <cell r="AX83" t="str">
            <v>KISHILI PULONG ALAGILANGAMA</v>
          </cell>
          <cell r="AY83" t="str">
            <v/>
          </cell>
          <cell r="AZ83"/>
          <cell r="BA83"/>
          <cell r="BB83" t="str">
            <v/>
          </cell>
          <cell r="BC83"/>
          <cell r="BD83" t="str">
            <v/>
          </cell>
          <cell r="BE83" t="str">
            <v/>
          </cell>
          <cell r="BF83" t="str">
            <v>0</v>
          </cell>
        </row>
        <row r="84">
          <cell r="A84">
            <v>10073396</v>
          </cell>
          <cell r="B84" t="str">
            <v>LENANA LICHAICHAI</v>
          </cell>
          <cell r="C84" t="str">
            <v>MOLLEL</v>
          </cell>
          <cell r="D84" t="str">
            <v>GÜVENLİK GÖREVLİSİ</v>
          </cell>
          <cell r="E84" t="str">
            <v>SECURITY</v>
          </cell>
          <cell r="F84" t="str">
            <v>50106670</v>
          </cell>
          <cell r="G84" t="str">
            <v>KITUMBO SECURITY</v>
          </cell>
          <cell r="H84" t="str">
            <v>50105513</v>
          </cell>
          <cell r="I84" t="str">
            <v>088D</v>
          </cell>
          <cell r="J84" t="str">
            <v>GÜVENLİK</v>
          </cell>
          <cell r="K84" t="str">
            <v>50106674</v>
          </cell>
          <cell r="L84" t="str">
            <v>TZ</v>
          </cell>
          <cell r="M84" t="str">
            <v>Tanzanyalı</v>
          </cell>
          <cell r="N84" t="str">
            <v>0035</v>
          </cell>
          <cell r="O84" t="str">
            <v>TABORA</v>
          </cell>
          <cell r="P84" t="str">
            <v>7L</v>
          </cell>
          <cell r="Q84" t="str">
            <v>KITIMBO SECURITY</v>
          </cell>
          <cell r="R84">
            <v>44743</v>
          </cell>
          <cell r="S84">
            <v>44743</v>
          </cell>
          <cell r="T84">
            <v>44855</v>
          </cell>
          <cell r="U84" t="str">
            <v>Bsz.S.İşSz.İşçiTrf.fsh(istifa)</v>
          </cell>
          <cell r="V84" t="str">
            <v>Mavi Yaka Endirekt</v>
          </cell>
          <cell r="W84" t="str">
            <v>LOT 3 (MIT)</v>
          </cell>
          <cell r="X84" t="str">
            <v/>
          </cell>
          <cell r="Y84" t="str">
            <v/>
          </cell>
          <cell r="Z84" t="str">
            <v/>
          </cell>
          <cell r="AA84" t="str">
            <v/>
          </cell>
          <cell r="AB84" t="str">
            <v>GÖREVLİ</v>
          </cell>
          <cell r="AC84" t="str">
            <v>99</v>
          </cell>
          <cell r="AD84" t="str">
            <v>LOT 3 (MIT)</v>
          </cell>
          <cell r="AE84" t="str">
            <v>0113</v>
          </cell>
          <cell r="AF84" t="str">
            <v/>
          </cell>
          <cell r="AG84" t="str">
            <v>KM 785+000 - 829+305</v>
          </cell>
          <cell r="AH84">
            <v>33970</v>
          </cell>
          <cell r="AI84" t="str">
            <v>Bay</v>
          </cell>
          <cell r="AJ84" t="str">
            <v>Yerel-Saatlik</v>
          </cell>
          <cell r="AK84">
            <v>0</v>
          </cell>
          <cell r="AL84" t="str">
            <v/>
          </cell>
          <cell r="AM84" t="str">
            <v>306002</v>
          </cell>
          <cell r="AN84" t="str">
            <v/>
          </cell>
          <cell r="AO84" t="str">
            <v>T3</v>
          </cell>
          <cell r="AP84" t="str">
            <v>5150</v>
          </cell>
          <cell r="AQ84" t="str">
            <v>5175</v>
          </cell>
          <cell r="AR84" t="str">
            <v/>
          </cell>
          <cell r="AS84" t="str">
            <v/>
          </cell>
          <cell r="AT84" t="str">
            <v/>
          </cell>
          <cell r="AU84" t="str">
            <v/>
          </cell>
          <cell r="AV84" t="str">
            <v/>
          </cell>
          <cell r="AW84" t="str">
            <v/>
          </cell>
          <cell r="AX84" t="str">
            <v>LENANA LICHAICHAI MOLLEL</v>
          </cell>
          <cell r="AY84" t="str">
            <v/>
          </cell>
          <cell r="AZ84"/>
          <cell r="BA84"/>
          <cell r="BB84" t="str">
            <v/>
          </cell>
          <cell r="BC84"/>
          <cell r="BD84" t="str">
            <v/>
          </cell>
          <cell r="BE84" t="str">
            <v/>
          </cell>
          <cell r="BF84" t="str">
            <v>0</v>
          </cell>
        </row>
        <row r="85">
          <cell r="A85">
            <v>10073397</v>
          </cell>
          <cell r="B85" t="str">
            <v>MOSSES PETER</v>
          </cell>
          <cell r="C85" t="str">
            <v>MOLLEL</v>
          </cell>
          <cell r="D85" t="str">
            <v>GÜVENLİK GÖREVLİSİ</v>
          </cell>
          <cell r="E85" t="str">
            <v>SECURITY</v>
          </cell>
          <cell r="F85" t="str">
            <v>50106670</v>
          </cell>
          <cell r="G85" t="str">
            <v>KITUMBO SECURITY</v>
          </cell>
          <cell r="H85" t="str">
            <v>50105513</v>
          </cell>
          <cell r="I85" t="str">
            <v>088D</v>
          </cell>
          <cell r="J85" t="str">
            <v>GÜVENLİK</v>
          </cell>
          <cell r="K85" t="str">
            <v>50106674</v>
          </cell>
          <cell r="L85" t="str">
            <v>TZ</v>
          </cell>
          <cell r="M85" t="str">
            <v>Tanzanyalı</v>
          </cell>
          <cell r="N85" t="str">
            <v>0035</v>
          </cell>
          <cell r="O85" t="str">
            <v>TABORA</v>
          </cell>
          <cell r="P85" t="str">
            <v>7L</v>
          </cell>
          <cell r="Q85" t="str">
            <v>KITIMBO SECURITY</v>
          </cell>
          <cell r="R85">
            <v>44743</v>
          </cell>
          <cell r="S85">
            <v>44743</v>
          </cell>
          <cell r="T85">
            <v>45170</v>
          </cell>
          <cell r="U85" t="str">
            <v>Bsz.S.İşSz.İşvTrf.Hk.SebepsizF</v>
          </cell>
          <cell r="V85" t="str">
            <v>Mavi Yaka Endirekt</v>
          </cell>
          <cell r="W85" t="str">
            <v>LOT 3 (MIT)</v>
          </cell>
          <cell r="X85" t="str">
            <v/>
          </cell>
          <cell r="Y85" t="str">
            <v/>
          </cell>
          <cell r="Z85" t="str">
            <v/>
          </cell>
          <cell r="AA85" t="str">
            <v/>
          </cell>
          <cell r="AB85" t="str">
            <v>GÖREVLİ</v>
          </cell>
          <cell r="AC85" t="str">
            <v>99</v>
          </cell>
          <cell r="AD85" t="str">
            <v>LOT 3 (MIT)</v>
          </cell>
          <cell r="AE85" t="str">
            <v>0113</v>
          </cell>
          <cell r="AF85" t="str">
            <v/>
          </cell>
          <cell r="AG85" t="str">
            <v>KM 785+000 - 829+305</v>
          </cell>
          <cell r="AH85">
            <v>33970</v>
          </cell>
          <cell r="AI85" t="str">
            <v>Bay</v>
          </cell>
          <cell r="AJ85" t="str">
            <v>Yerel-Saatlik</v>
          </cell>
          <cell r="AK85">
            <v>0</v>
          </cell>
          <cell r="AL85" t="str">
            <v/>
          </cell>
          <cell r="AM85" t="str">
            <v>306002</v>
          </cell>
          <cell r="AN85" t="str">
            <v/>
          </cell>
          <cell r="AO85" t="str">
            <v>T3</v>
          </cell>
          <cell r="AP85" t="str">
            <v>5150</v>
          </cell>
          <cell r="AQ85" t="str">
            <v>5175</v>
          </cell>
          <cell r="AR85" t="str">
            <v/>
          </cell>
          <cell r="AS85" t="str">
            <v/>
          </cell>
          <cell r="AT85" t="str">
            <v/>
          </cell>
          <cell r="AU85" t="str">
            <v/>
          </cell>
          <cell r="AV85" t="str">
            <v/>
          </cell>
          <cell r="AW85" t="str">
            <v/>
          </cell>
          <cell r="AX85" t="str">
            <v>MOSSES PETER MOLLEL</v>
          </cell>
          <cell r="AY85" t="str">
            <v/>
          </cell>
          <cell r="AZ85"/>
          <cell r="BA85"/>
          <cell r="BB85" t="str">
            <v/>
          </cell>
          <cell r="BC85"/>
          <cell r="BD85" t="str">
            <v/>
          </cell>
          <cell r="BE85" t="str">
            <v/>
          </cell>
          <cell r="BF85" t="str">
            <v>0</v>
          </cell>
        </row>
        <row r="86">
          <cell r="A86">
            <v>10073398</v>
          </cell>
          <cell r="B86" t="str">
            <v>NDOROS KIBOKO</v>
          </cell>
          <cell r="C86" t="str">
            <v>SIYANGA</v>
          </cell>
          <cell r="D86" t="str">
            <v>GÜVENLİK GÖREVLİSİ</v>
          </cell>
          <cell r="E86" t="str">
            <v>SECURITY</v>
          </cell>
          <cell r="F86" t="str">
            <v>50106670</v>
          </cell>
          <cell r="G86" t="str">
            <v>KITUMBO SECURITY</v>
          </cell>
          <cell r="H86" t="str">
            <v>50105513</v>
          </cell>
          <cell r="I86" t="str">
            <v>088D</v>
          </cell>
          <cell r="J86" t="str">
            <v>GÜVENLİK</v>
          </cell>
          <cell r="K86" t="str">
            <v>50106674</v>
          </cell>
          <cell r="L86" t="str">
            <v>TZ</v>
          </cell>
          <cell r="M86" t="str">
            <v>Tanzanyalı</v>
          </cell>
          <cell r="N86" t="str">
            <v>0035</v>
          </cell>
          <cell r="O86" t="str">
            <v>TABORA</v>
          </cell>
          <cell r="P86" t="str">
            <v>7L</v>
          </cell>
          <cell r="Q86" t="str">
            <v>KITIMBO SECURITY</v>
          </cell>
          <cell r="R86">
            <v>44743</v>
          </cell>
          <cell r="S86">
            <v>44743</v>
          </cell>
          <cell r="T86">
            <v>45170</v>
          </cell>
          <cell r="U86" t="str">
            <v>Bsz.S.İşSz.İşvTrf.Hk.SebepsizF</v>
          </cell>
          <cell r="V86" t="str">
            <v>Mavi Yaka Endirekt</v>
          </cell>
          <cell r="W86" t="str">
            <v>LOT 3 (MIT)</v>
          </cell>
          <cell r="X86" t="str">
            <v/>
          </cell>
          <cell r="Y86" t="str">
            <v/>
          </cell>
          <cell r="Z86" t="str">
            <v/>
          </cell>
          <cell r="AA86" t="str">
            <v/>
          </cell>
          <cell r="AB86" t="str">
            <v>GÖREVLİ</v>
          </cell>
          <cell r="AC86" t="str">
            <v>99</v>
          </cell>
          <cell r="AD86" t="str">
            <v>LOT 3 (MIT)</v>
          </cell>
          <cell r="AE86" t="str">
            <v>0113</v>
          </cell>
          <cell r="AF86" t="str">
            <v/>
          </cell>
          <cell r="AG86" t="str">
            <v>KM 785+000 - 829+305</v>
          </cell>
          <cell r="AH86">
            <v>33970</v>
          </cell>
          <cell r="AI86" t="str">
            <v>Bay</v>
          </cell>
          <cell r="AJ86" t="str">
            <v>Yerel-Saatlik</v>
          </cell>
          <cell r="AK86">
            <v>0</v>
          </cell>
          <cell r="AL86" t="str">
            <v/>
          </cell>
          <cell r="AM86" t="str">
            <v>306002</v>
          </cell>
          <cell r="AN86" t="str">
            <v/>
          </cell>
          <cell r="AO86" t="str">
            <v>T3</v>
          </cell>
          <cell r="AP86" t="str">
            <v>5150</v>
          </cell>
          <cell r="AQ86" t="str">
            <v>5175</v>
          </cell>
          <cell r="AR86" t="str">
            <v/>
          </cell>
          <cell r="AS86" t="str">
            <v/>
          </cell>
          <cell r="AT86" t="str">
            <v/>
          </cell>
          <cell r="AU86" t="str">
            <v/>
          </cell>
          <cell r="AV86" t="str">
            <v/>
          </cell>
          <cell r="AW86" t="str">
            <v/>
          </cell>
          <cell r="AX86" t="str">
            <v>NDOROS KIBOKO SIYANGA</v>
          </cell>
          <cell r="AY86" t="str">
            <v/>
          </cell>
          <cell r="AZ86"/>
          <cell r="BA86"/>
          <cell r="BB86" t="str">
            <v/>
          </cell>
          <cell r="BC86"/>
          <cell r="BD86" t="str">
            <v/>
          </cell>
          <cell r="BE86" t="str">
            <v/>
          </cell>
          <cell r="BF86" t="str">
            <v>0</v>
          </cell>
        </row>
        <row r="87">
          <cell r="A87">
            <v>10073399</v>
          </cell>
          <cell r="B87" t="str">
            <v>OBEDI LETIYO</v>
          </cell>
          <cell r="C87" t="str">
            <v>LAIZER</v>
          </cell>
          <cell r="D87" t="str">
            <v>GÜVENLİK GÖREVLİSİ</v>
          </cell>
          <cell r="E87" t="str">
            <v>SECURITY</v>
          </cell>
          <cell r="F87" t="str">
            <v>50106670</v>
          </cell>
          <cell r="G87" t="str">
            <v>KITUMBO SECURITY</v>
          </cell>
          <cell r="H87" t="str">
            <v>50105513</v>
          </cell>
          <cell r="I87" t="str">
            <v>088D</v>
          </cell>
          <cell r="J87" t="str">
            <v>GÜVENLİK</v>
          </cell>
          <cell r="K87" t="str">
            <v>50106674</v>
          </cell>
          <cell r="L87" t="str">
            <v>TZ</v>
          </cell>
          <cell r="M87" t="str">
            <v>Tanzanyalı</v>
          </cell>
          <cell r="N87" t="str">
            <v>0035</v>
          </cell>
          <cell r="O87" t="str">
            <v>TABORA</v>
          </cell>
          <cell r="P87" t="str">
            <v>7L</v>
          </cell>
          <cell r="Q87" t="str">
            <v>KITIMBO SECURITY</v>
          </cell>
          <cell r="R87">
            <v>44743</v>
          </cell>
          <cell r="S87">
            <v>44743</v>
          </cell>
          <cell r="T87">
            <v>45170</v>
          </cell>
          <cell r="U87" t="str">
            <v>Bsz.S.İşSz.İşvTrf.Hk.SebepsizF</v>
          </cell>
          <cell r="V87" t="str">
            <v>Mavi Yaka Endirekt</v>
          </cell>
          <cell r="W87" t="str">
            <v>LOT 3 (MIT)</v>
          </cell>
          <cell r="X87" t="str">
            <v/>
          </cell>
          <cell r="Y87" t="str">
            <v/>
          </cell>
          <cell r="Z87" t="str">
            <v/>
          </cell>
          <cell r="AA87" t="str">
            <v/>
          </cell>
          <cell r="AB87" t="str">
            <v>GÖREVLİ</v>
          </cell>
          <cell r="AC87" t="str">
            <v>99</v>
          </cell>
          <cell r="AD87" t="str">
            <v>LOT 3 (MIT)</v>
          </cell>
          <cell r="AE87" t="str">
            <v>0113</v>
          </cell>
          <cell r="AF87" t="str">
            <v/>
          </cell>
          <cell r="AG87" t="str">
            <v>KM 785+000 - 829+305</v>
          </cell>
          <cell r="AH87">
            <v>33970</v>
          </cell>
          <cell r="AI87" t="str">
            <v>Bay</v>
          </cell>
          <cell r="AJ87" t="str">
            <v>Yerel-Saatlik</v>
          </cell>
          <cell r="AK87">
            <v>0</v>
          </cell>
          <cell r="AL87" t="str">
            <v/>
          </cell>
          <cell r="AM87" t="str">
            <v>306002</v>
          </cell>
          <cell r="AN87" t="str">
            <v/>
          </cell>
          <cell r="AO87" t="str">
            <v>T3</v>
          </cell>
          <cell r="AP87" t="str">
            <v>5150</v>
          </cell>
          <cell r="AQ87" t="str">
            <v>5175</v>
          </cell>
          <cell r="AR87" t="str">
            <v/>
          </cell>
          <cell r="AS87" t="str">
            <v/>
          </cell>
          <cell r="AT87" t="str">
            <v/>
          </cell>
          <cell r="AU87" t="str">
            <v/>
          </cell>
          <cell r="AV87" t="str">
            <v/>
          </cell>
          <cell r="AW87" t="str">
            <v/>
          </cell>
          <cell r="AX87" t="str">
            <v>OBEDI LETIYO LAIZER</v>
          </cell>
          <cell r="AY87" t="str">
            <v/>
          </cell>
          <cell r="AZ87"/>
          <cell r="BA87"/>
          <cell r="BB87" t="str">
            <v/>
          </cell>
          <cell r="BC87"/>
          <cell r="BD87" t="str">
            <v/>
          </cell>
          <cell r="BE87" t="str">
            <v/>
          </cell>
          <cell r="BF87" t="str">
            <v>0</v>
          </cell>
        </row>
        <row r="88">
          <cell r="A88">
            <v>10073400</v>
          </cell>
          <cell r="B88" t="str">
            <v>RAYMOND MAGANGA</v>
          </cell>
          <cell r="C88" t="str">
            <v>MATHIAS</v>
          </cell>
          <cell r="D88" t="str">
            <v>GÜVENLİK GÖREVLİSİ</v>
          </cell>
          <cell r="E88" t="str">
            <v>SECURITY</v>
          </cell>
          <cell r="F88" t="str">
            <v>50106670</v>
          </cell>
          <cell r="G88" t="str">
            <v>KITUMBO SECURITY</v>
          </cell>
          <cell r="H88" t="str">
            <v>50105513</v>
          </cell>
          <cell r="I88" t="str">
            <v>088D</v>
          </cell>
          <cell r="J88" t="str">
            <v>GÜVENLİK</v>
          </cell>
          <cell r="K88" t="str">
            <v>50106674</v>
          </cell>
          <cell r="L88" t="str">
            <v>TZ</v>
          </cell>
          <cell r="M88" t="str">
            <v>Tanzanyalı</v>
          </cell>
          <cell r="N88" t="str">
            <v>0035</v>
          </cell>
          <cell r="O88" t="str">
            <v>TABORA</v>
          </cell>
          <cell r="P88" t="str">
            <v>7L</v>
          </cell>
          <cell r="Q88" t="str">
            <v>KITIMBO SECURITY</v>
          </cell>
          <cell r="R88">
            <v>44743</v>
          </cell>
          <cell r="S88">
            <v>44743</v>
          </cell>
          <cell r="T88">
            <v>44835</v>
          </cell>
          <cell r="U88" t="str">
            <v>Bsz.S.İşSz.İşçiTrf.fsh(istifa)</v>
          </cell>
          <cell r="V88" t="str">
            <v>Mavi Yaka Endirekt</v>
          </cell>
          <cell r="W88" t="str">
            <v>LOT 3 (MIT)</v>
          </cell>
          <cell r="X88" t="str">
            <v/>
          </cell>
          <cell r="Y88" t="str">
            <v/>
          </cell>
          <cell r="Z88" t="str">
            <v/>
          </cell>
          <cell r="AA88" t="str">
            <v/>
          </cell>
          <cell r="AB88" t="str">
            <v>GÖREVLİ</v>
          </cell>
          <cell r="AC88" t="str">
            <v>99</v>
          </cell>
          <cell r="AD88" t="str">
            <v>LOT 3 (MIT)</v>
          </cell>
          <cell r="AE88" t="str">
            <v>0113</v>
          </cell>
          <cell r="AF88" t="str">
            <v/>
          </cell>
          <cell r="AG88" t="str">
            <v>KM 785+000 - 829+305</v>
          </cell>
          <cell r="AH88">
            <v>33970</v>
          </cell>
          <cell r="AI88" t="str">
            <v>Bay</v>
          </cell>
          <cell r="AJ88" t="str">
            <v>Yerel-Saatlik</v>
          </cell>
          <cell r="AK88">
            <v>0</v>
          </cell>
          <cell r="AL88" t="str">
            <v/>
          </cell>
          <cell r="AM88" t="str">
            <v>306002</v>
          </cell>
          <cell r="AN88" t="str">
            <v/>
          </cell>
          <cell r="AO88" t="str">
            <v>T3</v>
          </cell>
          <cell r="AP88" t="str">
            <v>5150</v>
          </cell>
          <cell r="AQ88" t="str">
            <v>5175</v>
          </cell>
          <cell r="AR88" t="str">
            <v/>
          </cell>
          <cell r="AS88" t="str">
            <v/>
          </cell>
          <cell r="AT88" t="str">
            <v/>
          </cell>
          <cell r="AU88" t="str">
            <v/>
          </cell>
          <cell r="AV88" t="str">
            <v/>
          </cell>
          <cell r="AW88" t="str">
            <v/>
          </cell>
          <cell r="AX88" t="str">
            <v>RAYMOND MAGANGA MATHIAS</v>
          </cell>
          <cell r="AY88" t="str">
            <v/>
          </cell>
          <cell r="AZ88"/>
          <cell r="BA88"/>
          <cell r="BB88" t="str">
            <v/>
          </cell>
          <cell r="BC88"/>
          <cell r="BD88" t="str">
            <v/>
          </cell>
          <cell r="BE88" t="str">
            <v/>
          </cell>
          <cell r="BF88" t="str">
            <v>0</v>
          </cell>
        </row>
        <row r="89">
          <cell r="A89">
            <v>10073401</v>
          </cell>
          <cell r="B89" t="str">
            <v>ROINE PANGU</v>
          </cell>
          <cell r="C89" t="str">
            <v>MAYANI</v>
          </cell>
          <cell r="D89" t="str">
            <v>GÜVENLİK GÖREVLİSİ</v>
          </cell>
          <cell r="E89" t="str">
            <v>SECURITY</v>
          </cell>
          <cell r="F89" t="str">
            <v>50106670</v>
          </cell>
          <cell r="G89" t="str">
            <v>KITUMBO SECURITY</v>
          </cell>
          <cell r="H89" t="str">
            <v>50105513</v>
          </cell>
          <cell r="I89" t="str">
            <v>088D</v>
          </cell>
          <cell r="J89" t="str">
            <v>GÜVENLİK</v>
          </cell>
          <cell r="K89" t="str">
            <v>50106674</v>
          </cell>
          <cell r="L89" t="str">
            <v>TZ</v>
          </cell>
          <cell r="M89" t="str">
            <v>Tanzanyalı</v>
          </cell>
          <cell r="N89" t="str">
            <v>0035</v>
          </cell>
          <cell r="O89" t="str">
            <v>TABORA</v>
          </cell>
          <cell r="P89" t="str">
            <v>7L</v>
          </cell>
          <cell r="Q89" t="str">
            <v>KITIMBO SECURITY</v>
          </cell>
          <cell r="R89">
            <v>44743</v>
          </cell>
          <cell r="S89">
            <v>44743</v>
          </cell>
          <cell r="T89">
            <v>44835</v>
          </cell>
          <cell r="U89" t="str">
            <v>Bsz.S.İşSz.İşçiTrf.fsh(istifa)</v>
          </cell>
          <cell r="V89" t="str">
            <v>Mavi Yaka Endirekt</v>
          </cell>
          <cell r="W89" t="str">
            <v>LOT 3 (MIT)</v>
          </cell>
          <cell r="X89" t="str">
            <v/>
          </cell>
          <cell r="Y89" t="str">
            <v/>
          </cell>
          <cell r="Z89" t="str">
            <v/>
          </cell>
          <cell r="AA89" t="str">
            <v/>
          </cell>
          <cell r="AB89" t="str">
            <v>GÖREVLİ</v>
          </cell>
          <cell r="AC89" t="str">
            <v>99</v>
          </cell>
          <cell r="AD89" t="str">
            <v>LOT 3 (MIT)</v>
          </cell>
          <cell r="AE89" t="str">
            <v>0113</v>
          </cell>
          <cell r="AF89" t="str">
            <v/>
          </cell>
          <cell r="AG89" t="str">
            <v>KM 785+000 - 829+305</v>
          </cell>
          <cell r="AH89">
            <v>33970</v>
          </cell>
          <cell r="AI89" t="str">
            <v>Bayan</v>
          </cell>
          <cell r="AJ89" t="str">
            <v>Yerel-Saatlik</v>
          </cell>
          <cell r="AK89">
            <v>0</v>
          </cell>
          <cell r="AL89" t="str">
            <v/>
          </cell>
          <cell r="AM89" t="str">
            <v>306002</v>
          </cell>
          <cell r="AN89" t="str">
            <v/>
          </cell>
          <cell r="AO89" t="str">
            <v>T3</v>
          </cell>
          <cell r="AP89" t="str">
            <v>5150</v>
          </cell>
          <cell r="AQ89" t="str">
            <v>5175</v>
          </cell>
          <cell r="AR89" t="str">
            <v/>
          </cell>
          <cell r="AS89" t="str">
            <v/>
          </cell>
          <cell r="AT89" t="str">
            <v/>
          </cell>
          <cell r="AU89" t="str">
            <v/>
          </cell>
          <cell r="AV89" t="str">
            <v/>
          </cell>
          <cell r="AW89" t="str">
            <v/>
          </cell>
          <cell r="AX89" t="str">
            <v>ROINE PANGU MAYANI</v>
          </cell>
          <cell r="AY89" t="str">
            <v/>
          </cell>
          <cell r="AZ89"/>
          <cell r="BA89"/>
          <cell r="BB89" t="str">
            <v/>
          </cell>
          <cell r="BC89"/>
          <cell r="BD89" t="str">
            <v/>
          </cell>
          <cell r="BE89" t="str">
            <v/>
          </cell>
          <cell r="BF89" t="str">
            <v>0</v>
          </cell>
        </row>
        <row r="90">
          <cell r="A90">
            <v>10073402</v>
          </cell>
          <cell r="B90" t="str">
            <v>SADILA SAKITA</v>
          </cell>
          <cell r="C90" t="str">
            <v>LAMAYANI</v>
          </cell>
          <cell r="D90" t="str">
            <v>GÜVENLİK GÖREVLİSİ</v>
          </cell>
          <cell r="E90" t="str">
            <v>SECURITY</v>
          </cell>
          <cell r="F90" t="str">
            <v>50106670</v>
          </cell>
          <cell r="G90" t="str">
            <v>KITUMBO SECURITY</v>
          </cell>
          <cell r="H90" t="str">
            <v>50105513</v>
          </cell>
          <cell r="I90" t="str">
            <v>088D</v>
          </cell>
          <cell r="J90" t="str">
            <v>GÜVENLİK</v>
          </cell>
          <cell r="K90" t="str">
            <v>50106674</v>
          </cell>
          <cell r="L90" t="str">
            <v>TZ</v>
          </cell>
          <cell r="M90" t="str">
            <v>Tanzanyalı</v>
          </cell>
          <cell r="N90" t="str">
            <v>0035</v>
          </cell>
          <cell r="O90" t="str">
            <v>TABORA</v>
          </cell>
          <cell r="P90" t="str">
            <v>7L</v>
          </cell>
          <cell r="Q90" t="str">
            <v>KITIMBO SECURITY</v>
          </cell>
          <cell r="R90">
            <v>44743</v>
          </cell>
          <cell r="S90">
            <v>44743</v>
          </cell>
          <cell r="T90">
            <v>44855</v>
          </cell>
          <cell r="U90" t="str">
            <v>Bsz.S.İşSz.İşçiTrf.fsh(istifa)</v>
          </cell>
          <cell r="V90" t="str">
            <v>Mavi Yaka Endirekt</v>
          </cell>
          <cell r="W90" t="str">
            <v>LOT 3 (MIT)</v>
          </cell>
          <cell r="X90" t="str">
            <v/>
          </cell>
          <cell r="Y90" t="str">
            <v/>
          </cell>
          <cell r="Z90" t="str">
            <v/>
          </cell>
          <cell r="AA90" t="str">
            <v/>
          </cell>
          <cell r="AB90" t="str">
            <v>GÖREVLİ</v>
          </cell>
          <cell r="AC90" t="str">
            <v>99</v>
          </cell>
          <cell r="AD90" t="str">
            <v>LOT 3 (MIT)</v>
          </cell>
          <cell r="AE90" t="str">
            <v>0113</v>
          </cell>
          <cell r="AF90" t="str">
            <v/>
          </cell>
          <cell r="AG90" t="str">
            <v>KM 785+000 - 829+305</v>
          </cell>
          <cell r="AH90">
            <v>33970</v>
          </cell>
          <cell r="AI90" t="str">
            <v>Bayan</v>
          </cell>
          <cell r="AJ90" t="str">
            <v>Yerel-Saatlik</v>
          </cell>
          <cell r="AK90">
            <v>0</v>
          </cell>
          <cell r="AL90" t="str">
            <v/>
          </cell>
          <cell r="AM90" t="str">
            <v>306002</v>
          </cell>
          <cell r="AN90" t="str">
            <v/>
          </cell>
          <cell r="AO90" t="str">
            <v>T3</v>
          </cell>
          <cell r="AP90" t="str">
            <v>5150</v>
          </cell>
          <cell r="AQ90" t="str">
            <v>5175</v>
          </cell>
          <cell r="AR90" t="str">
            <v/>
          </cell>
          <cell r="AS90" t="str">
            <v/>
          </cell>
          <cell r="AT90" t="str">
            <v/>
          </cell>
          <cell r="AU90" t="str">
            <v/>
          </cell>
          <cell r="AV90" t="str">
            <v/>
          </cell>
          <cell r="AW90" t="str">
            <v/>
          </cell>
          <cell r="AX90" t="str">
            <v>SADILA SAKITA LAMAYANI</v>
          </cell>
          <cell r="AY90" t="str">
            <v/>
          </cell>
          <cell r="AZ90"/>
          <cell r="BA90"/>
          <cell r="BB90" t="str">
            <v/>
          </cell>
          <cell r="BC90"/>
          <cell r="BD90" t="str">
            <v/>
          </cell>
          <cell r="BE90" t="str">
            <v/>
          </cell>
          <cell r="BF90" t="str">
            <v>0</v>
          </cell>
        </row>
        <row r="91">
          <cell r="A91">
            <v>10073403</v>
          </cell>
          <cell r="B91" t="str">
            <v>SARUN OLESIMALOI</v>
          </cell>
          <cell r="C91" t="str">
            <v>LAITAYOCK</v>
          </cell>
          <cell r="D91" t="str">
            <v>GÜVENLİK GÖREVLİSİ</v>
          </cell>
          <cell r="E91" t="str">
            <v>SECURITY</v>
          </cell>
          <cell r="F91" t="str">
            <v>50106670</v>
          </cell>
          <cell r="G91" t="str">
            <v>KITUMBO SECURITY</v>
          </cell>
          <cell r="H91" t="str">
            <v>50105513</v>
          </cell>
          <cell r="I91" t="str">
            <v>088D</v>
          </cell>
          <cell r="J91" t="str">
            <v>GÜVENLİK</v>
          </cell>
          <cell r="K91" t="str">
            <v>50106674</v>
          </cell>
          <cell r="L91" t="str">
            <v>TZ</v>
          </cell>
          <cell r="M91" t="str">
            <v>Tanzanyalı</v>
          </cell>
          <cell r="N91" t="str">
            <v>0035</v>
          </cell>
          <cell r="O91" t="str">
            <v>TABORA</v>
          </cell>
          <cell r="P91" t="str">
            <v>7L</v>
          </cell>
          <cell r="Q91" t="str">
            <v>KITIMBO SECURITY</v>
          </cell>
          <cell r="R91">
            <v>44743</v>
          </cell>
          <cell r="S91">
            <v>44743</v>
          </cell>
          <cell r="T91">
            <v>45170</v>
          </cell>
          <cell r="U91" t="str">
            <v>Bsz.S.İşSz.İşvTrf.Hk.SebepsizF</v>
          </cell>
          <cell r="V91" t="str">
            <v>Mavi Yaka Endirekt</v>
          </cell>
          <cell r="W91" t="str">
            <v>LOT 3 (MIT)</v>
          </cell>
          <cell r="X91" t="str">
            <v/>
          </cell>
          <cell r="Y91" t="str">
            <v/>
          </cell>
          <cell r="Z91" t="str">
            <v/>
          </cell>
          <cell r="AA91" t="str">
            <v/>
          </cell>
          <cell r="AB91" t="str">
            <v>GÖREVLİ</v>
          </cell>
          <cell r="AC91" t="str">
            <v>99</v>
          </cell>
          <cell r="AD91" t="str">
            <v>LOT 3 (MIT)</v>
          </cell>
          <cell r="AE91" t="str">
            <v>0113</v>
          </cell>
          <cell r="AF91" t="str">
            <v/>
          </cell>
          <cell r="AG91" t="str">
            <v>KM 785+000 - 829+305</v>
          </cell>
          <cell r="AH91">
            <v>33970</v>
          </cell>
          <cell r="AI91" t="str">
            <v>Bay</v>
          </cell>
          <cell r="AJ91" t="str">
            <v>Yerel-Saatlik</v>
          </cell>
          <cell r="AK91">
            <v>0</v>
          </cell>
          <cell r="AL91" t="str">
            <v/>
          </cell>
          <cell r="AM91" t="str">
            <v>306002</v>
          </cell>
          <cell r="AN91" t="str">
            <v/>
          </cell>
          <cell r="AO91" t="str">
            <v>T3</v>
          </cell>
          <cell r="AP91" t="str">
            <v>5150</v>
          </cell>
          <cell r="AQ91" t="str">
            <v>5175</v>
          </cell>
          <cell r="AR91" t="str">
            <v/>
          </cell>
          <cell r="AS91" t="str">
            <v/>
          </cell>
          <cell r="AT91" t="str">
            <v/>
          </cell>
          <cell r="AU91" t="str">
            <v/>
          </cell>
          <cell r="AV91" t="str">
            <v/>
          </cell>
          <cell r="AW91" t="str">
            <v/>
          </cell>
          <cell r="AX91" t="str">
            <v>SARUN OLESIMALOI LAITAYOCK</v>
          </cell>
          <cell r="AY91" t="str">
            <v/>
          </cell>
          <cell r="AZ91"/>
          <cell r="BA91"/>
          <cell r="BB91" t="str">
            <v/>
          </cell>
          <cell r="BC91"/>
          <cell r="BD91" t="str">
            <v/>
          </cell>
          <cell r="BE91" t="str">
            <v/>
          </cell>
          <cell r="BF91" t="str">
            <v>0</v>
          </cell>
        </row>
        <row r="92">
          <cell r="A92">
            <v>10073404</v>
          </cell>
          <cell r="B92" t="str">
            <v>SARUNI OSUSA</v>
          </cell>
          <cell r="C92" t="str">
            <v>KIMKUTI</v>
          </cell>
          <cell r="D92" t="str">
            <v>GÜVENLİK GÖREVLİSİ</v>
          </cell>
          <cell r="E92" t="str">
            <v>SECURITY</v>
          </cell>
          <cell r="F92" t="str">
            <v>50106670</v>
          </cell>
          <cell r="G92" t="str">
            <v>KITUMBO SECURITY</v>
          </cell>
          <cell r="H92" t="str">
            <v>50105513</v>
          </cell>
          <cell r="I92" t="str">
            <v>088D</v>
          </cell>
          <cell r="J92" t="str">
            <v>GÜVENLİK</v>
          </cell>
          <cell r="K92" t="str">
            <v>50106674</v>
          </cell>
          <cell r="L92" t="str">
            <v>TZ</v>
          </cell>
          <cell r="M92" t="str">
            <v>Tanzanyalı</v>
          </cell>
          <cell r="N92" t="str">
            <v>0035</v>
          </cell>
          <cell r="O92" t="str">
            <v>TABORA</v>
          </cell>
          <cell r="P92" t="str">
            <v>7L</v>
          </cell>
          <cell r="Q92" t="str">
            <v>KITIMBO SECURITY</v>
          </cell>
          <cell r="R92">
            <v>44743</v>
          </cell>
          <cell r="S92">
            <v>44743</v>
          </cell>
          <cell r="T92">
            <v>44855</v>
          </cell>
          <cell r="U92" t="str">
            <v>Bsz.S.İşSz.İşçiTrf.fsh(istifa)</v>
          </cell>
          <cell r="V92" t="str">
            <v>Mavi Yaka Endirekt</v>
          </cell>
          <cell r="W92" t="str">
            <v>LOT 3 (MIT)</v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  <cell r="AB92" t="str">
            <v>GÖREVLİ</v>
          </cell>
          <cell r="AC92" t="str">
            <v>99</v>
          </cell>
          <cell r="AD92" t="str">
            <v>LOT 3 (MIT)</v>
          </cell>
          <cell r="AE92" t="str">
            <v>0113</v>
          </cell>
          <cell r="AF92" t="str">
            <v/>
          </cell>
          <cell r="AG92" t="str">
            <v>KM 785+000 - 829+305</v>
          </cell>
          <cell r="AH92">
            <v>33970</v>
          </cell>
          <cell r="AI92" t="str">
            <v>Bayan</v>
          </cell>
          <cell r="AJ92" t="str">
            <v>Yerel-Saatlik</v>
          </cell>
          <cell r="AK92">
            <v>0</v>
          </cell>
          <cell r="AL92" t="str">
            <v/>
          </cell>
          <cell r="AM92" t="str">
            <v>306002</v>
          </cell>
          <cell r="AN92" t="str">
            <v/>
          </cell>
          <cell r="AO92" t="str">
            <v>T3</v>
          </cell>
          <cell r="AP92" t="str">
            <v>5150</v>
          </cell>
          <cell r="AQ92" t="str">
            <v>5175</v>
          </cell>
          <cell r="AR92" t="str">
            <v/>
          </cell>
          <cell r="AS92" t="str">
            <v/>
          </cell>
          <cell r="AT92" t="str">
            <v/>
          </cell>
          <cell r="AU92" t="str">
            <v/>
          </cell>
          <cell r="AV92" t="str">
            <v/>
          </cell>
          <cell r="AW92" t="str">
            <v/>
          </cell>
          <cell r="AX92" t="str">
            <v>SARUNI OSUSA KIMKUTI</v>
          </cell>
          <cell r="AY92" t="str">
            <v/>
          </cell>
          <cell r="AZ92"/>
          <cell r="BA92"/>
          <cell r="BB92" t="str">
            <v/>
          </cell>
          <cell r="BC92"/>
          <cell r="BD92" t="str">
            <v/>
          </cell>
          <cell r="BE92" t="str">
            <v/>
          </cell>
          <cell r="BF92" t="str">
            <v>0</v>
          </cell>
        </row>
        <row r="93">
          <cell r="A93">
            <v>10073405</v>
          </cell>
          <cell r="B93" t="str">
            <v>THOMAS SAMWEL</v>
          </cell>
          <cell r="C93" t="str">
            <v>ALIFAYO</v>
          </cell>
          <cell r="D93" t="str">
            <v>GÜVENLİK GÖREVLİSİ</v>
          </cell>
          <cell r="E93" t="str">
            <v>SECURITY</v>
          </cell>
          <cell r="F93" t="str">
            <v>50106670</v>
          </cell>
          <cell r="G93" t="str">
            <v>KITUMBO SECURITY</v>
          </cell>
          <cell r="H93" t="str">
            <v>50105513</v>
          </cell>
          <cell r="I93" t="str">
            <v>088D</v>
          </cell>
          <cell r="J93" t="str">
            <v>GÜVENLİK</v>
          </cell>
          <cell r="K93" t="str">
            <v>50106674</v>
          </cell>
          <cell r="L93" t="str">
            <v>TZ</v>
          </cell>
          <cell r="M93" t="str">
            <v>Tanzanyalı</v>
          </cell>
          <cell r="N93" t="str">
            <v>0035</v>
          </cell>
          <cell r="O93" t="str">
            <v>TABORA</v>
          </cell>
          <cell r="P93" t="str">
            <v>7L</v>
          </cell>
          <cell r="Q93" t="str">
            <v>KITIMBO SECURITY</v>
          </cell>
          <cell r="R93">
            <v>44743</v>
          </cell>
          <cell r="S93">
            <v>44743</v>
          </cell>
          <cell r="T93">
            <v>44855</v>
          </cell>
          <cell r="U93" t="str">
            <v>Bsz.S.İşSz.İşçiTrf.fsh(istifa)</v>
          </cell>
          <cell r="V93" t="str">
            <v>Mavi Yaka Endirekt</v>
          </cell>
          <cell r="W93" t="str">
            <v>LOT 3 (MIT)</v>
          </cell>
          <cell r="X93" t="str">
            <v/>
          </cell>
          <cell r="Y93" t="str">
            <v/>
          </cell>
          <cell r="Z93" t="str">
            <v/>
          </cell>
          <cell r="AA93" t="str">
            <v/>
          </cell>
          <cell r="AB93" t="str">
            <v>GÖREVLİ</v>
          </cell>
          <cell r="AC93" t="str">
            <v>99</v>
          </cell>
          <cell r="AD93" t="str">
            <v>LOT 3 (MIT)</v>
          </cell>
          <cell r="AE93" t="str">
            <v>0113</v>
          </cell>
          <cell r="AF93" t="str">
            <v/>
          </cell>
          <cell r="AG93" t="str">
            <v>KM 785+000 - 829+305</v>
          </cell>
          <cell r="AH93">
            <v>33970</v>
          </cell>
          <cell r="AI93" t="str">
            <v>Bay</v>
          </cell>
          <cell r="AJ93" t="str">
            <v>Yerel-Saatlik</v>
          </cell>
          <cell r="AK93">
            <v>0</v>
          </cell>
          <cell r="AL93" t="str">
            <v/>
          </cell>
          <cell r="AM93" t="str">
            <v>306002</v>
          </cell>
          <cell r="AN93" t="str">
            <v/>
          </cell>
          <cell r="AO93" t="str">
            <v>T3</v>
          </cell>
          <cell r="AP93" t="str">
            <v>5150</v>
          </cell>
          <cell r="AQ93" t="str">
            <v>5175</v>
          </cell>
          <cell r="AR93" t="str">
            <v/>
          </cell>
          <cell r="AS93" t="str">
            <v/>
          </cell>
          <cell r="AT93" t="str">
            <v/>
          </cell>
          <cell r="AU93" t="str">
            <v/>
          </cell>
          <cell r="AV93" t="str">
            <v/>
          </cell>
          <cell r="AW93" t="str">
            <v/>
          </cell>
          <cell r="AX93" t="str">
            <v>THOMAS SAMWEL ALIFAYO</v>
          </cell>
          <cell r="AY93" t="str">
            <v/>
          </cell>
          <cell r="AZ93"/>
          <cell r="BA93"/>
          <cell r="BB93" t="str">
            <v/>
          </cell>
          <cell r="BC93"/>
          <cell r="BD93" t="str">
            <v/>
          </cell>
          <cell r="BE93" t="str">
            <v/>
          </cell>
          <cell r="BF93" t="str">
            <v>0</v>
          </cell>
        </row>
        <row r="94">
          <cell r="A94">
            <v>10073406</v>
          </cell>
          <cell r="B94" t="str">
            <v>MREFU LEMBESELI</v>
          </cell>
          <cell r="C94" t="str">
            <v>LAITA</v>
          </cell>
          <cell r="D94" t="str">
            <v>GÜVENLİK GÖREVLİSİ</v>
          </cell>
          <cell r="E94" t="str">
            <v>SECURITY</v>
          </cell>
          <cell r="F94" t="str">
            <v>50106670</v>
          </cell>
          <cell r="G94" t="str">
            <v>KITUMBO SECURITY</v>
          </cell>
          <cell r="H94" t="str">
            <v>50105513</v>
          </cell>
          <cell r="I94" t="str">
            <v>088D</v>
          </cell>
          <cell r="J94" t="str">
            <v>GÜVENLİK</v>
          </cell>
          <cell r="K94" t="str">
            <v>50106674</v>
          </cell>
          <cell r="L94" t="str">
            <v>TZ</v>
          </cell>
          <cell r="M94" t="str">
            <v>Tanzanyalı</v>
          </cell>
          <cell r="N94" t="str">
            <v>0035</v>
          </cell>
          <cell r="O94" t="str">
            <v>TABORA</v>
          </cell>
          <cell r="P94" t="str">
            <v>7L</v>
          </cell>
          <cell r="Q94" t="str">
            <v>KITIMBO SECURITY</v>
          </cell>
          <cell r="R94">
            <v>44743</v>
          </cell>
          <cell r="S94">
            <v>44743</v>
          </cell>
          <cell r="T94">
            <v>44835</v>
          </cell>
          <cell r="U94" t="str">
            <v>Bsz.S.İşSz.İşçiTrf.fsh(istifa)</v>
          </cell>
          <cell r="V94" t="str">
            <v>Mavi Yaka Endirekt</v>
          </cell>
          <cell r="W94" t="str">
            <v>LOT 3 (MIT)</v>
          </cell>
          <cell r="X94" t="str">
            <v/>
          </cell>
          <cell r="Y94" t="str">
            <v/>
          </cell>
          <cell r="Z94" t="str">
            <v/>
          </cell>
          <cell r="AA94" t="str">
            <v/>
          </cell>
          <cell r="AB94" t="str">
            <v>GÖREVLİ</v>
          </cell>
          <cell r="AC94" t="str">
            <v>99</v>
          </cell>
          <cell r="AD94" t="str">
            <v>LOT 3 (MIT)</v>
          </cell>
          <cell r="AE94" t="str">
            <v>0113</v>
          </cell>
          <cell r="AF94" t="str">
            <v/>
          </cell>
          <cell r="AG94" t="str">
            <v>KM 785+000 - 829+305</v>
          </cell>
          <cell r="AH94">
            <v>33970</v>
          </cell>
          <cell r="AI94" t="str">
            <v>Bay</v>
          </cell>
          <cell r="AJ94" t="str">
            <v>Yerel-Saatlik</v>
          </cell>
          <cell r="AK94">
            <v>0</v>
          </cell>
          <cell r="AL94" t="str">
            <v/>
          </cell>
          <cell r="AM94" t="str">
            <v>306002</v>
          </cell>
          <cell r="AN94" t="str">
            <v/>
          </cell>
          <cell r="AO94" t="str">
            <v>T3</v>
          </cell>
          <cell r="AP94" t="str">
            <v>5150</v>
          </cell>
          <cell r="AQ94" t="str">
            <v>5175</v>
          </cell>
          <cell r="AR94" t="str">
            <v/>
          </cell>
          <cell r="AS94" t="str">
            <v/>
          </cell>
          <cell r="AT94" t="str">
            <v/>
          </cell>
          <cell r="AU94" t="str">
            <v/>
          </cell>
          <cell r="AV94" t="str">
            <v/>
          </cell>
          <cell r="AW94" t="str">
            <v/>
          </cell>
          <cell r="AX94" t="str">
            <v>MREFU LEMBESELI LAITA</v>
          </cell>
          <cell r="AY94" t="str">
            <v/>
          </cell>
          <cell r="AZ94"/>
          <cell r="BA94"/>
          <cell r="BB94" t="str">
            <v/>
          </cell>
          <cell r="BC94"/>
          <cell r="BD94" t="str">
            <v/>
          </cell>
          <cell r="BE94" t="str">
            <v/>
          </cell>
          <cell r="BF94" t="str">
            <v>0</v>
          </cell>
        </row>
        <row r="95">
          <cell r="A95">
            <v>10073407</v>
          </cell>
          <cell r="B95" t="str">
            <v>SAIMON TUMOKINIO</v>
          </cell>
          <cell r="C95" t="str">
            <v>NG'AISHUKON</v>
          </cell>
          <cell r="D95" t="str">
            <v>GÜVENLİK GÖREVLİSİ</v>
          </cell>
          <cell r="E95" t="str">
            <v>SECURITY</v>
          </cell>
          <cell r="F95" t="str">
            <v>50106670</v>
          </cell>
          <cell r="G95" t="str">
            <v>KITUMBO SECURITY</v>
          </cell>
          <cell r="H95" t="str">
            <v>50105513</v>
          </cell>
          <cell r="I95" t="str">
            <v>088D</v>
          </cell>
          <cell r="J95" t="str">
            <v>GÜVENLİK</v>
          </cell>
          <cell r="K95" t="str">
            <v>50106674</v>
          </cell>
          <cell r="L95" t="str">
            <v>TZ</v>
          </cell>
          <cell r="M95" t="str">
            <v>Tanzanyalı</v>
          </cell>
          <cell r="N95" t="str">
            <v>0035</v>
          </cell>
          <cell r="O95" t="str">
            <v>TABORA</v>
          </cell>
          <cell r="P95" t="str">
            <v>7L</v>
          </cell>
          <cell r="Q95" t="str">
            <v>KITIMBO SECURITY</v>
          </cell>
          <cell r="R95">
            <v>44743</v>
          </cell>
          <cell r="S95">
            <v>44743</v>
          </cell>
          <cell r="T95">
            <v>44855</v>
          </cell>
          <cell r="U95" t="str">
            <v>Bsz.S.İşSz.İşçiTrf.fsh(istifa)</v>
          </cell>
          <cell r="V95" t="str">
            <v>Mavi Yaka Endirekt</v>
          </cell>
          <cell r="W95" t="str">
            <v>LOT 3 (MIT)</v>
          </cell>
          <cell r="X95" t="str">
            <v/>
          </cell>
          <cell r="Y95" t="str">
            <v/>
          </cell>
          <cell r="Z95" t="str">
            <v/>
          </cell>
          <cell r="AA95" t="str">
            <v/>
          </cell>
          <cell r="AB95" t="str">
            <v>GÖREVLİ</v>
          </cell>
          <cell r="AC95" t="str">
            <v>99</v>
          </cell>
          <cell r="AD95" t="str">
            <v>LOT 3 (MIT)</v>
          </cell>
          <cell r="AE95" t="str">
            <v>0113</v>
          </cell>
          <cell r="AF95" t="str">
            <v/>
          </cell>
          <cell r="AG95" t="str">
            <v>KM 785+000 - 829+305</v>
          </cell>
          <cell r="AH95">
            <v>33970</v>
          </cell>
          <cell r="AI95" t="str">
            <v>Bay</v>
          </cell>
          <cell r="AJ95" t="str">
            <v>Yerel-Saatlik</v>
          </cell>
          <cell r="AK95">
            <v>0</v>
          </cell>
          <cell r="AL95" t="str">
            <v/>
          </cell>
          <cell r="AM95" t="str">
            <v>306002</v>
          </cell>
          <cell r="AN95" t="str">
            <v/>
          </cell>
          <cell r="AO95" t="str">
            <v>T3</v>
          </cell>
          <cell r="AP95" t="str">
            <v>5150</v>
          </cell>
          <cell r="AQ95" t="str">
            <v>5175</v>
          </cell>
          <cell r="AR95" t="str">
            <v/>
          </cell>
          <cell r="AS95" t="str">
            <v/>
          </cell>
          <cell r="AT95" t="str">
            <v/>
          </cell>
          <cell r="AU95" t="str">
            <v/>
          </cell>
          <cell r="AV95" t="str">
            <v/>
          </cell>
          <cell r="AW95" t="str">
            <v/>
          </cell>
          <cell r="AX95" t="str">
            <v>SAIMON TUMOKINIO NG'AISHUKON</v>
          </cell>
          <cell r="AY95" t="str">
            <v/>
          </cell>
          <cell r="AZ95"/>
          <cell r="BA95"/>
          <cell r="BB95" t="str">
            <v/>
          </cell>
          <cell r="BC95"/>
          <cell r="BD95" t="str">
            <v/>
          </cell>
          <cell r="BE95" t="str">
            <v/>
          </cell>
          <cell r="BF95" t="str">
            <v>0</v>
          </cell>
        </row>
        <row r="96">
          <cell r="A96">
            <v>10073408</v>
          </cell>
          <cell r="B96" t="str">
            <v>SEURI LEKENI</v>
          </cell>
          <cell r="C96" t="str">
            <v>PARTMO</v>
          </cell>
          <cell r="D96" t="str">
            <v>GÜVENLİK GÖREVLİSİ</v>
          </cell>
          <cell r="E96" t="str">
            <v>SECURITY</v>
          </cell>
          <cell r="F96" t="str">
            <v>50106670</v>
          </cell>
          <cell r="G96" t="str">
            <v>KITUMBO SECURITY</v>
          </cell>
          <cell r="H96" t="str">
            <v>50105513</v>
          </cell>
          <cell r="I96" t="str">
            <v>088D</v>
          </cell>
          <cell r="J96" t="str">
            <v>GÜVENLİK</v>
          </cell>
          <cell r="K96" t="str">
            <v>50106674</v>
          </cell>
          <cell r="L96" t="str">
            <v>TZ</v>
          </cell>
          <cell r="M96" t="str">
            <v>Tanzanyalı</v>
          </cell>
          <cell r="N96" t="str">
            <v>0035</v>
          </cell>
          <cell r="O96" t="str">
            <v>TABORA</v>
          </cell>
          <cell r="P96" t="str">
            <v>7L</v>
          </cell>
          <cell r="Q96" t="str">
            <v>KITIMBO SECURITY</v>
          </cell>
          <cell r="R96">
            <v>44743</v>
          </cell>
          <cell r="S96">
            <v>44743</v>
          </cell>
          <cell r="T96">
            <v>45170</v>
          </cell>
          <cell r="U96" t="str">
            <v>Bsz.S.İşSz.İşvTrf.Hk.SebepsizF</v>
          </cell>
          <cell r="V96" t="str">
            <v>Mavi Yaka Endirekt</v>
          </cell>
          <cell r="W96" t="str">
            <v>LOT 3 (MIT)</v>
          </cell>
          <cell r="X96" t="str">
            <v/>
          </cell>
          <cell r="Y96" t="str">
            <v/>
          </cell>
          <cell r="Z96" t="str">
            <v/>
          </cell>
          <cell r="AA96" t="str">
            <v/>
          </cell>
          <cell r="AB96" t="str">
            <v>GÖREVLİ</v>
          </cell>
          <cell r="AC96" t="str">
            <v>99</v>
          </cell>
          <cell r="AD96" t="str">
            <v>LOT 3 (MIT)</v>
          </cell>
          <cell r="AE96" t="str">
            <v>0113</v>
          </cell>
          <cell r="AF96" t="str">
            <v/>
          </cell>
          <cell r="AG96" t="str">
            <v>KM 785+000 - 829+305</v>
          </cell>
          <cell r="AH96">
            <v>33970</v>
          </cell>
          <cell r="AI96" t="str">
            <v>Bayan</v>
          </cell>
          <cell r="AJ96" t="str">
            <v>Yerel-Saatlik</v>
          </cell>
          <cell r="AK96">
            <v>0</v>
          </cell>
          <cell r="AL96" t="str">
            <v/>
          </cell>
          <cell r="AM96" t="str">
            <v>306002</v>
          </cell>
          <cell r="AN96" t="str">
            <v/>
          </cell>
          <cell r="AO96" t="str">
            <v>T3</v>
          </cell>
          <cell r="AP96" t="str">
            <v>5150</v>
          </cell>
          <cell r="AQ96" t="str">
            <v>5175</v>
          </cell>
          <cell r="AR96" t="str">
            <v/>
          </cell>
          <cell r="AS96" t="str">
            <v/>
          </cell>
          <cell r="AT96" t="str">
            <v/>
          </cell>
          <cell r="AU96" t="str">
            <v/>
          </cell>
          <cell r="AV96" t="str">
            <v/>
          </cell>
          <cell r="AW96" t="str">
            <v/>
          </cell>
          <cell r="AX96" t="str">
            <v>SEURI LEKENI PARTMO</v>
          </cell>
          <cell r="AY96" t="str">
            <v/>
          </cell>
          <cell r="AZ96"/>
          <cell r="BA96"/>
          <cell r="BB96" t="str">
            <v/>
          </cell>
          <cell r="BC96"/>
          <cell r="BD96" t="str">
            <v/>
          </cell>
          <cell r="BE96" t="str">
            <v/>
          </cell>
          <cell r="BF96" t="str">
            <v>0</v>
          </cell>
        </row>
        <row r="97">
          <cell r="A97">
            <v>10073409</v>
          </cell>
          <cell r="B97" t="str">
            <v>BABAYETU LEMUNGU</v>
          </cell>
          <cell r="C97" t="str">
            <v>LAIZER</v>
          </cell>
          <cell r="D97" t="str">
            <v>GÜVENLİK GÖREVLİSİ</v>
          </cell>
          <cell r="E97" t="str">
            <v>SECURITY</v>
          </cell>
          <cell r="F97" t="str">
            <v>50106670</v>
          </cell>
          <cell r="G97" t="str">
            <v>KITUMBO SECURITY</v>
          </cell>
          <cell r="H97" t="str">
            <v>50105513</v>
          </cell>
          <cell r="I97" t="str">
            <v>088D</v>
          </cell>
          <cell r="J97" t="str">
            <v>GÜVENLİK</v>
          </cell>
          <cell r="K97" t="str">
            <v>50106674</v>
          </cell>
          <cell r="L97" t="str">
            <v>TZ</v>
          </cell>
          <cell r="M97" t="str">
            <v>Tanzanyalı</v>
          </cell>
          <cell r="N97" t="str">
            <v>0037</v>
          </cell>
          <cell r="O97" t="str">
            <v>İTİGİ</v>
          </cell>
          <cell r="P97" t="str">
            <v>7L</v>
          </cell>
          <cell r="Q97" t="str">
            <v>KITIMBO SECURITY</v>
          </cell>
          <cell r="R97">
            <v>44743</v>
          </cell>
          <cell r="S97">
            <v>44743</v>
          </cell>
          <cell r="T97">
            <v>44855</v>
          </cell>
          <cell r="U97" t="str">
            <v>Bsz.S.İşSz.İşçiTrf.fsh(istifa)</v>
          </cell>
          <cell r="V97" t="str">
            <v>Mavi Yaka Endirekt</v>
          </cell>
          <cell r="W97" t="str">
            <v>LOT 3 (MIT)</v>
          </cell>
          <cell r="X97" t="str">
            <v/>
          </cell>
          <cell r="Y97" t="str">
            <v/>
          </cell>
          <cell r="Z97" t="str">
            <v/>
          </cell>
          <cell r="AA97" t="str">
            <v/>
          </cell>
          <cell r="AB97" t="str">
            <v>GÖREVLİ</v>
          </cell>
          <cell r="AC97" t="str">
            <v>99</v>
          </cell>
          <cell r="AD97" t="str">
            <v>LOT 3 (MIT)</v>
          </cell>
          <cell r="AE97" t="str">
            <v>0113</v>
          </cell>
          <cell r="AF97" t="str">
            <v/>
          </cell>
          <cell r="AG97" t="str">
            <v>KM 785+000 - 829+305</v>
          </cell>
          <cell r="AH97">
            <v>33970</v>
          </cell>
          <cell r="AI97" t="str">
            <v>Bayan</v>
          </cell>
          <cell r="AJ97" t="str">
            <v>Yerel-Saatlik</v>
          </cell>
          <cell r="AK97">
            <v>0</v>
          </cell>
          <cell r="AL97" t="str">
            <v/>
          </cell>
          <cell r="AM97" t="str">
            <v>306002</v>
          </cell>
          <cell r="AN97" t="str">
            <v/>
          </cell>
          <cell r="AO97" t="str">
            <v>T3</v>
          </cell>
          <cell r="AP97" t="str">
            <v>5150</v>
          </cell>
          <cell r="AQ97" t="str">
            <v>5175</v>
          </cell>
          <cell r="AR97" t="str">
            <v/>
          </cell>
          <cell r="AS97" t="str">
            <v/>
          </cell>
          <cell r="AT97" t="str">
            <v/>
          </cell>
          <cell r="AU97" t="str">
            <v/>
          </cell>
          <cell r="AV97" t="str">
            <v/>
          </cell>
          <cell r="AW97" t="str">
            <v/>
          </cell>
          <cell r="AX97" t="str">
            <v>BABAYETU LEMUNGU LAIZER</v>
          </cell>
          <cell r="AY97" t="str">
            <v/>
          </cell>
          <cell r="AZ97"/>
          <cell r="BA97"/>
          <cell r="BB97" t="str">
            <v/>
          </cell>
          <cell r="BC97"/>
          <cell r="BD97" t="str">
            <v/>
          </cell>
          <cell r="BE97" t="str">
            <v/>
          </cell>
          <cell r="BF97" t="str">
            <v>0</v>
          </cell>
        </row>
        <row r="98">
          <cell r="A98">
            <v>10073410</v>
          </cell>
          <cell r="B98" t="str">
            <v>DICKSON PATEL</v>
          </cell>
          <cell r="C98" t="str">
            <v>KIVUYO</v>
          </cell>
          <cell r="D98" t="str">
            <v>GÜVENLİK GÖREVLİSİ</v>
          </cell>
          <cell r="E98" t="str">
            <v>SECURITY</v>
          </cell>
          <cell r="F98" t="str">
            <v>50106670</v>
          </cell>
          <cell r="G98" t="str">
            <v>KITUMBO SECURITY</v>
          </cell>
          <cell r="H98" t="str">
            <v>50105513</v>
          </cell>
          <cell r="I98" t="str">
            <v>088D</v>
          </cell>
          <cell r="J98" t="str">
            <v>GÜVENLİK</v>
          </cell>
          <cell r="K98" t="str">
            <v>50106674</v>
          </cell>
          <cell r="L98" t="str">
            <v>TZ</v>
          </cell>
          <cell r="M98" t="str">
            <v>Tanzanyalı</v>
          </cell>
          <cell r="N98" t="str">
            <v>0037</v>
          </cell>
          <cell r="O98" t="str">
            <v>İTİGİ</v>
          </cell>
          <cell r="P98" t="str">
            <v>7L</v>
          </cell>
          <cell r="Q98" t="str">
            <v>KITIMBO SECURITY</v>
          </cell>
          <cell r="R98">
            <v>44743</v>
          </cell>
          <cell r="S98">
            <v>44743</v>
          </cell>
          <cell r="T98">
            <v>44835</v>
          </cell>
          <cell r="U98" t="str">
            <v>Bsz.S.İşSz.İşçiTrf.fsh(istifa)</v>
          </cell>
          <cell r="V98" t="str">
            <v>Mavi Yaka Endirekt</v>
          </cell>
          <cell r="W98" t="str">
            <v>LOT 3 (MIT)</v>
          </cell>
          <cell r="X98" t="str">
            <v/>
          </cell>
          <cell r="Y98" t="str">
            <v/>
          </cell>
          <cell r="Z98" t="str">
            <v/>
          </cell>
          <cell r="AA98" t="str">
            <v/>
          </cell>
          <cell r="AB98" t="str">
            <v>GÖREVLİ</v>
          </cell>
          <cell r="AC98" t="str">
            <v>99</v>
          </cell>
          <cell r="AD98" t="str">
            <v>LOT 3 (MIT)</v>
          </cell>
          <cell r="AE98" t="str">
            <v>0113</v>
          </cell>
          <cell r="AF98" t="str">
            <v/>
          </cell>
          <cell r="AG98" t="str">
            <v>KM 785+000 - 829+305</v>
          </cell>
          <cell r="AH98">
            <v>33970</v>
          </cell>
          <cell r="AI98" t="str">
            <v>Bay</v>
          </cell>
          <cell r="AJ98" t="str">
            <v>Yerel-Saatlik</v>
          </cell>
          <cell r="AK98">
            <v>0</v>
          </cell>
          <cell r="AL98" t="str">
            <v/>
          </cell>
          <cell r="AM98" t="str">
            <v>306002</v>
          </cell>
          <cell r="AN98" t="str">
            <v/>
          </cell>
          <cell r="AO98" t="str">
            <v>T3</v>
          </cell>
          <cell r="AP98" t="str">
            <v>5150</v>
          </cell>
          <cell r="AQ98" t="str">
            <v>5175</v>
          </cell>
          <cell r="AR98" t="str">
            <v/>
          </cell>
          <cell r="AS98" t="str">
            <v/>
          </cell>
          <cell r="AT98" t="str">
            <v/>
          </cell>
          <cell r="AU98" t="str">
            <v/>
          </cell>
          <cell r="AV98" t="str">
            <v/>
          </cell>
          <cell r="AW98" t="str">
            <v/>
          </cell>
          <cell r="AX98" t="str">
            <v>DICKSON PATEL KIVUYO</v>
          </cell>
          <cell r="AY98" t="str">
            <v/>
          </cell>
          <cell r="AZ98"/>
          <cell r="BA98"/>
          <cell r="BB98" t="str">
            <v/>
          </cell>
          <cell r="BC98"/>
          <cell r="BD98" t="str">
            <v/>
          </cell>
          <cell r="BE98" t="str">
            <v/>
          </cell>
          <cell r="BF98" t="str">
            <v>0</v>
          </cell>
        </row>
        <row r="99">
          <cell r="A99">
            <v>10073411</v>
          </cell>
          <cell r="B99" t="str">
            <v>ERIBARIK ONESMO</v>
          </cell>
          <cell r="C99" t="str">
            <v>LUKUMAY</v>
          </cell>
          <cell r="D99" t="str">
            <v>GÜVENLİK GÖREVLİSİ</v>
          </cell>
          <cell r="E99" t="str">
            <v>SECURITY</v>
          </cell>
          <cell r="F99" t="str">
            <v>50106670</v>
          </cell>
          <cell r="G99" t="str">
            <v>KITUMBO SECURITY</v>
          </cell>
          <cell r="H99" t="str">
            <v>50105513</v>
          </cell>
          <cell r="I99" t="str">
            <v>088D</v>
          </cell>
          <cell r="J99" t="str">
            <v>GÜVENLİK</v>
          </cell>
          <cell r="K99" t="str">
            <v>50106674</v>
          </cell>
          <cell r="L99" t="str">
            <v>TZ</v>
          </cell>
          <cell r="M99" t="str">
            <v>Tanzanyalı</v>
          </cell>
          <cell r="N99" t="str">
            <v>0037</v>
          </cell>
          <cell r="O99" t="str">
            <v>İTİGİ</v>
          </cell>
          <cell r="P99" t="str">
            <v>7L</v>
          </cell>
          <cell r="Q99" t="str">
            <v>KITIMBO SECURITY</v>
          </cell>
          <cell r="R99">
            <v>44743</v>
          </cell>
          <cell r="S99">
            <v>44743</v>
          </cell>
          <cell r="T99">
            <v>45170</v>
          </cell>
          <cell r="U99" t="str">
            <v>Bsz.S.İşSz.İşvTrf.Hk.SebepsizF</v>
          </cell>
          <cell r="V99" t="str">
            <v>Mavi Yaka Endirekt</v>
          </cell>
          <cell r="W99" t="str">
            <v>LOT 3 (MIT)</v>
          </cell>
          <cell r="X99" t="str">
            <v/>
          </cell>
          <cell r="Y99" t="str">
            <v/>
          </cell>
          <cell r="Z99" t="str">
            <v/>
          </cell>
          <cell r="AA99" t="str">
            <v/>
          </cell>
          <cell r="AB99" t="str">
            <v>GÖREVLİ</v>
          </cell>
          <cell r="AC99" t="str">
            <v>99</v>
          </cell>
          <cell r="AD99" t="str">
            <v>LOT 3 (MIT)</v>
          </cell>
          <cell r="AE99" t="str">
            <v>0113</v>
          </cell>
          <cell r="AF99" t="str">
            <v/>
          </cell>
          <cell r="AG99" t="str">
            <v>KM 785+000 - 829+305</v>
          </cell>
          <cell r="AH99">
            <v>33970</v>
          </cell>
          <cell r="AI99" t="str">
            <v>Bay</v>
          </cell>
          <cell r="AJ99" t="str">
            <v>Yerel-Saatlik</v>
          </cell>
          <cell r="AK99">
            <v>0</v>
          </cell>
          <cell r="AL99" t="str">
            <v/>
          </cell>
          <cell r="AM99" t="str">
            <v>306002</v>
          </cell>
          <cell r="AN99" t="str">
            <v/>
          </cell>
          <cell r="AO99" t="str">
            <v>T3</v>
          </cell>
          <cell r="AP99" t="str">
            <v>5150</v>
          </cell>
          <cell r="AQ99" t="str">
            <v>5175</v>
          </cell>
          <cell r="AR99" t="str">
            <v/>
          </cell>
          <cell r="AS99" t="str">
            <v/>
          </cell>
          <cell r="AT99" t="str">
            <v/>
          </cell>
          <cell r="AU99" t="str">
            <v/>
          </cell>
          <cell r="AV99" t="str">
            <v/>
          </cell>
          <cell r="AW99" t="str">
            <v/>
          </cell>
          <cell r="AX99" t="str">
            <v>ERIBARIK ONESMO LUKUMAY</v>
          </cell>
          <cell r="AY99" t="str">
            <v/>
          </cell>
          <cell r="AZ99"/>
          <cell r="BA99"/>
          <cell r="BB99" t="str">
            <v/>
          </cell>
          <cell r="BC99"/>
          <cell r="BD99" t="str">
            <v/>
          </cell>
          <cell r="BE99" t="str">
            <v/>
          </cell>
          <cell r="BF99" t="str">
            <v>0</v>
          </cell>
        </row>
        <row r="100">
          <cell r="A100">
            <v>10073412</v>
          </cell>
          <cell r="B100" t="str">
            <v>GERARD STEVEN</v>
          </cell>
          <cell r="C100" t="str">
            <v>MOLLEL</v>
          </cell>
          <cell r="D100" t="str">
            <v>GÜVENLİK GÖREVLİSİ</v>
          </cell>
          <cell r="E100" t="str">
            <v>SECURITY</v>
          </cell>
          <cell r="F100" t="str">
            <v>50106670</v>
          </cell>
          <cell r="G100" t="str">
            <v>KITUMBO SECURITY</v>
          </cell>
          <cell r="H100" t="str">
            <v>50105513</v>
          </cell>
          <cell r="I100" t="str">
            <v>088D</v>
          </cell>
          <cell r="J100" t="str">
            <v>GÜVENLİK</v>
          </cell>
          <cell r="K100" t="str">
            <v>50106674</v>
          </cell>
          <cell r="L100" t="str">
            <v>TZ</v>
          </cell>
          <cell r="M100" t="str">
            <v>Tanzanyalı</v>
          </cell>
          <cell r="N100" t="str">
            <v>0037</v>
          </cell>
          <cell r="O100" t="str">
            <v>İTİGİ</v>
          </cell>
          <cell r="P100" t="str">
            <v>7L</v>
          </cell>
          <cell r="Q100" t="str">
            <v>KITIMBO SECURITY</v>
          </cell>
          <cell r="R100">
            <v>44743</v>
          </cell>
          <cell r="S100">
            <v>44743</v>
          </cell>
          <cell r="T100">
            <v>44855</v>
          </cell>
          <cell r="U100" t="str">
            <v>Bsz.S.İşSz.İşçiTrf.fsh(istifa)</v>
          </cell>
          <cell r="V100" t="str">
            <v>Mavi Yaka Endirekt</v>
          </cell>
          <cell r="W100" t="str">
            <v>LOT 3 (MIT)</v>
          </cell>
          <cell r="X100" t="str">
            <v/>
          </cell>
          <cell r="Y100" t="str">
            <v/>
          </cell>
          <cell r="Z100" t="str">
            <v/>
          </cell>
          <cell r="AA100" t="str">
            <v/>
          </cell>
          <cell r="AB100" t="str">
            <v>GÖREVLİ</v>
          </cell>
          <cell r="AC100" t="str">
            <v>99</v>
          </cell>
          <cell r="AD100" t="str">
            <v>LOT 3 (MIT)</v>
          </cell>
          <cell r="AE100" t="str">
            <v>0113</v>
          </cell>
          <cell r="AF100" t="str">
            <v/>
          </cell>
          <cell r="AG100" t="str">
            <v>KM 785+000 - 829+305</v>
          </cell>
          <cell r="AH100">
            <v>33970</v>
          </cell>
          <cell r="AI100" t="str">
            <v>Bay</v>
          </cell>
          <cell r="AJ100" t="str">
            <v>Yerel-Saatlik</v>
          </cell>
          <cell r="AK100">
            <v>0</v>
          </cell>
          <cell r="AL100" t="str">
            <v/>
          </cell>
          <cell r="AM100" t="str">
            <v>306002</v>
          </cell>
          <cell r="AN100" t="str">
            <v/>
          </cell>
          <cell r="AO100" t="str">
            <v>T3</v>
          </cell>
          <cell r="AP100" t="str">
            <v>5150</v>
          </cell>
          <cell r="AQ100" t="str">
            <v>5175</v>
          </cell>
          <cell r="AR100" t="str">
            <v/>
          </cell>
          <cell r="AS100" t="str">
            <v/>
          </cell>
          <cell r="AT100" t="str">
            <v/>
          </cell>
          <cell r="AU100" t="str">
            <v/>
          </cell>
          <cell r="AV100" t="str">
            <v/>
          </cell>
          <cell r="AW100" t="str">
            <v/>
          </cell>
          <cell r="AX100" t="str">
            <v>GERARD STEVEN MOLLEL</v>
          </cell>
          <cell r="AY100" t="str">
            <v/>
          </cell>
          <cell r="AZ100"/>
          <cell r="BA100"/>
          <cell r="BB100" t="str">
            <v/>
          </cell>
          <cell r="BC100"/>
          <cell r="BD100" t="str">
            <v/>
          </cell>
          <cell r="BE100" t="str">
            <v/>
          </cell>
          <cell r="BF100" t="str">
            <v>0</v>
          </cell>
        </row>
        <row r="101">
          <cell r="A101">
            <v>10073413</v>
          </cell>
          <cell r="B101" t="str">
            <v>LENGAI MASAI</v>
          </cell>
          <cell r="C101" t="str">
            <v>LUKUMAY</v>
          </cell>
          <cell r="D101" t="str">
            <v>GÜVENLİK GÖREVLİSİ</v>
          </cell>
          <cell r="E101" t="str">
            <v>SECURITY</v>
          </cell>
          <cell r="F101" t="str">
            <v>50106670</v>
          </cell>
          <cell r="G101" t="str">
            <v>KITUMBO SECURITY</v>
          </cell>
          <cell r="H101" t="str">
            <v>50105513</v>
          </cell>
          <cell r="I101" t="str">
            <v>088D</v>
          </cell>
          <cell r="J101" t="str">
            <v>GÜVENLİK</v>
          </cell>
          <cell r="K101" t="str">
            <v>50106674</v>
          </cell>
          <cell r="L101" t="str">
            <v>TZ</v>
          </cell>
          <cell r="M101" t="str">
            <v>Tanzanyalı</v>
          </cell>
          <cell r="N101" t="str">
            <v>0037</v>
          </cell>
          <cell r="O101" t="str">
            <v>İTİGİ</v>
          </cell>
          <cell r="P101" t="str">
            <v>7L</v>
          </cell>
          <cell r="Q101" t="str">
            <v>KITIMBO SECURITY</v>
          </cell>
          <cell r="R101">
            <v>44743</v>
          </cell>
          <cell r="S101">
            <v>44743</v>
          </cell>
          <cell r="T101">
            <v>44835</v>
          </cell>
          <cell r="U101" t="str">
            <v>Bsz.S.İşSz.İşçiTrf.fsh(istifa)</v>
          </cell>
          <cell r="V101" t="str">
            <v>Mavi Yaka Endirekt</v>
          </cell>
          <cell r="W101" t="str">
            <v>LOT 3 (MIT)</v>
          </cell>
          <cell r="X101" t="str">
            <v/>
          </cell>
          <cell r="Y101" t="str">
            <v/>
          </cell>
          <cell r="Z101" t="str">
            <v/>
          </cell>
          <cell r="AA101" t="str">
            <v/>
          </cell>
          <cell r="AB101" t="str">
            <v>GÖREVLİ</v>
          </cell>
          <cell r="AC101" t="str">
            <v>99</v>
          </cell>
          <cell r="AD101" t="str">
            <v>LOT 3 (MIT)</v>
          </cell>
          <cell r="AE101" t="str">
            <v>0113</v>
          </cell>
          <cell r="AF101" t="str">
            <v/>
          </cell>
          <cell r="AG101" t="str">
            <v>KM 785+000 - 829+305</v>
          </cell>
          <cell r="AH101">
            <v>33970</v>
          </cell>
          <cell r="AI101" t="str">
            <v>Bay</v>
          </cell>
          <cell r="AJ101" t="str">
            <v>Yerel-Saatlik</v>
          </cell>
          <cell r="AK101">
            <v>0</v>
          </cell>
          <cell r="AL101" t="str">
            <v/>
          </cell>
          <cell r="AM101" t="str">
            <v>306002</v>
          </cell>
          <cell r="AN101" t="str">
            <v/>
          </cell>
          <cell r="AO101" t="str">
            <v>T3</v>
          </cell>
          <cell r="AP101" t="str">
            <v>5150</v>
          </cell>
          <cell r="AQ101" t="str">
            <v>5175</v>
          </cell>
          <cell r="AR101" t="str">
            <v/>
          </cell>
          <cell r="AS101" t="str">
            <v/>
          </cell>
          <cell r="AT101" t="str">
            <v/>
          </cell>
          <cell r="AU101" t="str">
            <v/>
          </cell>
          <cell r="AV101" t="str">
            <v/>
          </cell>
          <cell r="AW101" t="str">
            <v/>
          </cell>
          <cell r="AX101" t="str">
            <v>LENGAI MASAI LUKUMAY</v>
          </cell>
          <cell r="AY101" t="str">
            <v/>
          </cell>
          <cell r="AZ101"/>
          <cell r="BA101"/>
          <cell r="BB101" t="str">
            <v/>
          </cell>
          <cell r="BC101"/>
          <cell r="BD101" t="str">
            <v/>
          </cell>
          <cell r="BE101" t="str">
            <v/>
          </cell>
          <cell r="BF101" t="str">
            <v>0</v>
          </cell>
        </row>
        <row r="102">
          <cell r="A102">
            <v>10073414</v>
          </cell>
          <cell r="B102" t="str">
            <v>MREFU ERIBALIKI</v>
          </cell>
          <cell r="C102" t="str">
            <v>LUKUMAY</v>
          </cell>
          <cell r="D102" t="str">
            <v>GÜVENLİK GÖREVLİSİ</v>
          </cell>
          <cell r="E102" t="str">
            <v>SECURITY</v>
          </cell>
          <cell r="F102" t="str">
            <v>50106670</v>
          </cell>
          <cell r="G102" t="str">
            <v>KITUMBO SECURITY</v>
          </cell>
          <cell r="H102" t="str">
            <v>50105513</v>
          </cell>
          <cell r="I102" t="str">
            <v>088D</v>
          </cell>
          <cell r="J102" t="str">
            <v>GÜVENLİK</v>
          </cell>
          <cell r="K102" t="str">
            <v>50106674</v>
          </cell>
          <cell r="L102" t="str">
            <v>TZ</v>
          </cell>
          <cell r="M102" t="str">
            <v>Tanzanyalı</v>
          </cell>
          <cell r="N102" t="str">
            <v>0037</v>
          </cell>
          <cell r="O102" t="str">
            <v>İTİGİ</v>
          </cell>
          <cell r="P102" t="str">
            <v>7L</v>
          </cell>
          <cell r="Q102" t="str">
            <v>KITIMBO SECURITY</v>
          </cell>
          <cell r="R102">
            <v>44743</v>
          </cell>
          <cell r="S102">
            <v>44743</v>
          </cell>
          <cell r="T102">
            <v>44835</v>
          </cell>
          <cell r="U102" t="str">
            <v>Bsz.S.İşSz.İşçiTrf.fsh(istifa)</v>
          </cell>
          <cell r="V102" t="str">
            <v>Mavi Yaka Endirekt</v>
          </cell>
          <cell r="W102" t="str">
            <v>LOT 3 (MIT)</v>
          </cell>
          <cell r="X102" t="str">
            <v/>
          </cell>
          <cell r="Y102" t="str">
            <v/>
          </cell>
          <cell r="Z102" t="str">
            <v/>
          </cell>
          <cell r="AA102" t="str">
            <v/>
          </cell>
          <cell r="AB102" t="str">
            <v>GÖREVLİ</v>
          </cell>
          <cell r="AC102" t="str">
            <v>99</v>
          </cell>
          <cell r="AD102" t="str">
            <v>LOT 3 (MIT)</v>
          </cell>
          <cell r="AE102" t="str">
            <v>0113</v>
          </cell>
          <cell r="AF102" t="str">
            <v/>
          </cell>
          <cell r="AG102" t="str">
            <v>KM 785+000 - 829+305</v>
          </cell>
          <cell r="AH102">
            <v>33970</v>
          </cell>
          <cell r="AI102" t="str">
            <v>Bay</v>
          </cell>
          <cell r="AJ102" t="str">
            <v>Yerel-Saatlik</v>
          </cell>
          <cell r="AK102">
            <v>0</v>
          </cell>
          <cell r="AL102" t="str">
            <v/>
          </cell>
          <cell r="AM102" t="str">
            <v>306002</v>
          </cell>
          <cell r="AN102" t="str">
            <v/>
          </cell>
          <cell r="AO102" t="str">
            <v>T3</v>
          </cell>
          <cell r="AP102" t="str">
            <v>5150</v>
          </cell>
          <cell r="AQ102" t="str">
            <v>5175</v>
          </cell>
          <cell r="AR102" t="str">
            <v/>
          </cell>
          <cell r="AS102" t="str">
            <v/>
          </cell>
          <cell r="AT102" t="str">
            <v/>
          </cell>
          <cell r="AU102" t="str">
            <v/>
          </cell>
          <cell r="AV102" t="str">
            <v/>
          </cell>
          <cell r="AW102" t="str">
            <v/>
          </cell>
          <cell r="AX102" t="str">
            <v>MREFU ERIBALIKI LUKUMAY</v>
          </cell>
          <cell r="AY102" t="str">
            <v/>
          </cell>
          <cell r="AZ102"/>
          <cell r="BA102"/>
          <cell r="BB102" t="str">
            <v/>
          </cell>
          <cell r="BC102"/>
          <cell r="BD102" t="str">
            <v/>
          </cell>
          <cell r="BE102" t="str">
            <v/>
          </cell>
          <cell r="BF102" t="str">
            <v>0</v>
          </cell>
        </row>
        <row r="103">
          <cell r="A103">
            <v>10073415</v>
          </cell>
          <cell r="B103" t="str">
            <v>MUYAE LONA</v>
          </cell>
          <cell r="C103" t="str">
            <v>LAIZER</v>
          </cell>
          <cell r="D103" t="str">
            <v>GÜVENLİK GÖREVLİSİ</v>
          </cell>
          <cell r="E103" t="str">
            <v>SECURITY</v>
          </cell>
          <cell r="F103" t="str">
            <v>50106670</v>
          </cell>
          <cell r="G103" t="str">
            <v>KITUMBO SECURITY</v>
          </cell>
          <cell r="H103" t="str">
            <v>50105513</v>
          </cell>
          <cell r="I103" t="str">
            <v>088D</v>
          </cell>
          <cell r="J103" t="str">
            <v>GÜVENLİK</v>
          </cell>
          <cell r="K103" t="str">
            <v>50106674</v>
          </cell>
          <cell r="L103" t="str">
            <v>TZ</v>
          </cell>
          <cell r="M103" t="str">
            <v>Tanzanyalı</v>
          </cell>
          <cell r="N103" t="str">
            <v>0037</v>
          </cell>
          <cell r="O103" t="str">
            <v>İTİGİ</v>
          </cell>
          <cell r="P103" t="str">
            <v>7L</v>
          </cell>
          <cell r="Q103" t="str">
            <v>KITIMBO SECURITY</v>
          </cell>
          <cell r="R103">
            <v>44743</v>
          </cell>
          <cell r="S103">
            <v>44743</v>
          </cell>
          <cell r="T103">
            <v>44835</v>
          </cell>
          <cell r="U103" t="str">
            <v>Bsz.S.İşSz.İşçiTrf.fsh(istifa)</v>
          </cell>
          <cell r="V103" t="str">
            <v>Mavi Yaka Endirekt</v>
          </cell>
          <cell r="W103" t="str">
            <v>LOT 3 (MIT)</v>
          </cell>
          <cell r="X103" t="str">
            <v/>
          </cell>
          <cell r="Y103" t="str">
            <v/>
          </cell>
          <cell r="Z103" t="str">
            <v/>
          </cell>
          <cell r="AA103" t="str">
            <v/>
          </cell>
          <cell r="AB103" t="str">
            <v>GÖREVLİ</v>
          </cell>
          <cell r="AC103" t="str">
            <v>99</v>
          </cell>
          <cell r="AD103" t="str">
            <v>LOT 3 (MIT)</v>
          </cell>
          <cell r="AE103" t="str">
            <v>0113</v>
          </cell>
          <cell r="AF103" t="str">
            <v/>
          </cell>
          <cell r="AG103" t="str">
            <v>KM 785+000 - 829+305</v>
          </cell>
          <cell r="AH103">
            <v>33970</v>
          </cell>
          <cell r="AI103" t="str">
            <v>Bayan</v>
          </cell>
          <cell r="AJ103" t="str">
            <v>Yerel-Saatlik</v>
          </cell>
          <cell r="AK103">
            <v>0</v>
          </cell>
          <cell r="AL103" t="str">
            <v/>
          </cell>
          <cell r="AM103" t="str">
            <v>306002</v>
          </cell>
          <cell r="AN103" t="str">
            <v/>
          </cell>
          <cell r="AO103" t="str">
            <v>T3</v>
          </cell>
          <cell r="AP103" t="str">
            <v>5150</v>
          </cell>
          <cell r="AQ103" t="str">
            <v>5175</v>
          </cell>
          <cell r="AR103" t="str">
            <v/>
          </cell>
          <cell r="AS103" t="str">
            <v/>
          </cell>
          <cell r="AT103" t="str">
            <v/>
          </cell>
          <cell r="AU103" t="str">
            <v/>
          </cell>
          <cell r="AV103" t="str">
            <v/>
          </cell>
          <cell r="AW103" t="str">
            <v/>
          </cell>
          <cell r="AX103" t="str">
            <v>MUYAE LONA LAIZER</v>
          </cell>
          <cell r="AY103" t="str">
            <v/>
          </cell>
          <cell r="AZ103"/>
          <cell r="BA103"/>
          <cell r="BB103" t="str">
            <v/>
          </cell>
          <cell r="BC103"/>
          <cell r="BD103" t="str">
            <v/>
          </cell>
          <cell r="BE103" t="str">
            <v/>
          </cell>
          <cell r="BF103" t="str">
            <v>0</v>
          </cell>
        </row>
        <row r="104">
          <cell r="A104">
            <v>10073416</v>
          </cell>
          <cell r="B104" t="str">
            <v>PAULO LOOTA</v>
          </cell>
          <cell r="C104" t="str">
            <v>LUKUMAY</v>
          </cell>
          <cell r="D104" t="str">
            <v>GÜVENLİK GÖREVLİSİ</v>
          </cell>
          <cell r="E104" t="str">
            <v>SECURITY</v>
          </cell>
          <cell r="F104" t="str">
            <v>50106670</v>
          </cell>
          <cell r="G104" t="str">
            <v>KITUMBO SECURITY</v>
          </cell>
          <cell r="H104" t="str">
            <v>50105513</v>
          </cell>
          <cell r="I104" t="str">
            <v>088D</v>
          </cell>
          <cell r="J104" t="str">
            <v>GÜVENLİK</v>
          </cell>
          <cell r="K104" t="str">
            <v>50106674</v>
          </cell>
          <cell r="L104" t="str">
            <v>TZ</v>
          </cell>
          <cell r="M104" t="str">
            <v>Tanzanyalı</v>
          </cell>
          <cell r="N104" t="str">
            <v>0037</v>
          </cell>
          <cell r="O104" t="str">
            <v>İTİGİ</v>
          </cell>
          <cell r="P104" t="str">
            <v>7L</v>
          </cell>
          <cell r="Q104" t="str">
            <v>KITIMBO SECURITY</v>
          </cell>
          <cell r="R104">
            <v>44743</v>
          </cell>
          <cell r="S104">
            <v>44743</v>
          </cell>
          <cell r="T104">
            <v>44835</v>
          </cell>
          <cell r="U104" t="str">
            <v>Bsz.S.İşSz.İşçiTrf.fsh(istifa)</v>
          </cell>
          <cell r="V104" t="str">
            <v>Mavi Yaka Endirekt</v>
          </cell>
          <cell r="W104" t="str">
            <v>LOT 3 (MIT)</v>
          </cell>
          <cell r="X104" t="str">
            <v/>
          </cell>
          <cell r="Y104" t="str">
            <v/>
          </cell>
          <cell r="Z104" t="str">
            <v/>
          </cell>
          <cell r="AA104" t="str">
            <v/>
          </cell>
          <cell r="AB104" t="str">
            <v>GÖREVLİ</v>
          </cell>
          <cell r="AC104" t="str">
            <v>99</v>
          </cell>
          <cell r="AD104" t="str">
            <v>LOT 3 (MIT)</v>
          </cell>
          <cell r="AE104" t="str">
            <v>0113</v>
          </cell>
          <cell r="AF104" t="str">
            <v/>
          </cell>
          <cell r="AG104" t="str">
            <v>KM 785+000 - 829+305</v>
          </cell>
          <cell r="AH104">
            <v>33970</v>
          </cell>
          <cell r="AI104" t="str">
            <v>Bay</v>
          </cell>
          <cell r="AJ104" t="str">
            <v>Yerel-Saatlik</v>
          </cell>
          <cell r="AK104">
            <v>0</v>
          </cell>
          <cell r="AL104" t="str">
            <v/>
          </cell>
          <cell r="AM104" t="str">
            <v>306002</v>
          </cell>
          <cell r="AN104" t="str">
            <v/>
          </cell>
          <cell r="AO104" t="str">
            <v>T3</v>
          </cell>
          <cell r="AP104" t="str">
            <v>5150</v>
          </cell>
          <cell r="AQ104" t="str">
            <v>5175</v>
          </cell>
          <cell r="AR104" t="str">
            <v/>
          </cell>
          <cell r="AS104" t="str">
            <v/>
          </cell>
          <cell r="AT104" t="str">
            <v/>
          </cell>
          <cell r="AU104" t="str">
            <v/>
          </cell>
          <cell r="AV104" t="str">
            <v/>
          </cell>
          <cell r="AW104" t="str">
            <v/>
          </cell>
          <cell r="AX104" t="str">
            <v>PAULO LOOTA LUKUMAY</v>
          </cell>
          <cell r="AY104" t="str">
            <v/>
          </cell>
          <cell r="AZ104"/>
          <cell r="BA104"/>
          <cell r="BB104" t="str">
            <v/>
          </cell>
          <cell r="BC104"/>
          <cell r="BD104" t="str">
            <v/>
          </cell>
          <cell r="BE104" t="str">
            <v/>
          </cell>
          <cell r="BF104" t="str">
            <v>0</v>
          </cell>
        </row>
        <row r="105">
          <cell r="A105">
            <v>10073417</v>
          </cell>
          <cell r="B105" t="str">
            <v>SIMBA MASAI</v>
          </cell>
          <cell r="C105" t="str">
            <v>METEME</v>
          </cell>
          <cell r="D105" t="str">
            <v>GÜVENLİK GÖREVLİSİ</v>
          </cell>
          <cell r="E105" t="str">
            <v>SECURITY</v>
          </cell>
          <cell r="F105" t="str">
            <v>50106670</v>
          </cell>
          <cell r="G105" t="str">
            <v>KITUMBO SECURITY</v>
          </cell>
          <cell r="H105" t="str">
            <v>50105513</v>
          </cell>
          <cell r="I105" t="str">
            <v>088D</v>
          </cell>
          <cell r="J105" t="str">
            <v>GÜVENLİK</v>
          </cell>
          <cell r="K105" t="str">
            <v>50106674</v>
          </cell>
          <cell r="L105" t="str">
            <v>TZ</v>
          </cell>
          <cell r="M105" t="str">
            <v>Tanzanyalı</v>
          </cell>
          <cell r="N105" t="str">
            <v>0037</v>
          </cell>
          <cell r="O105" t="str">
            <v>İTİGİ</v>
          </cell>
          <cell r="P105" t="str">
            <v>7L</v>
          </cell>
          <cell r="Q105" t="str">
            <v>KITIMBO SECURITY</v>
          </cell>
          <cell r="R105">
            <v>44743</v>
          </cell>
          <cell r="S105">
            <v>44743</v>
          </cell>
          <cell r="T105">
            <v>44855</v>
          </cell>
          <cell r="U105" t="str">
            <v>Bsz.S.İşSz.İşçiTrf.fsh(istifa)</v>
          </cell>
          <cell r="V105" t="str">
            <v>Mavi Yaka Endirekt</v>
          </cell>
          <cell r="W105" t="str">
            <v>LOT 3 (MIT)</v>
          </cell>
          <cell r="X105" t="str">
            <v/>
          </cell>
          <cell r="Y105" t="str">
            <v/>
          </cell>
          <cell r="Z105" t="str">
            <v/>
          </cell>
          <cell r="AA105" t="str">
            <v/>
          </cell>
          <cell r="AB105" t="str">
            <v>GÖREVLİ</v>
          </cell>
          <cell r="AC105" t="str">
            <v>99</v>
          </cell>
          <cell r="AD105" t="str">
            <v>LOT 3 (MIT)</v>
          </cell>
          <cell r="AE105" t="str">
            <v>0113</v>
          </cell>
          <cell r="AF105" t="str">
            <v/>
          </cell>
          <cell r="AG105" t="str">
            <v>KM 785+000 - 829+305</v>
          </cell>
          <cell r="AH105">
            <v>33970</v>
          </cell>
          <cell r="AI105" t="str">
            <v>Bayan</v>
          </cell>
          <cell r="AJ105" t="str">
            <v>Yerel-Saatlik</v>
          </cell>
          <cell r="AK105">
            <v>0</v>
          </cell>
          <cell r="AL105" t="str">
            <v/>
          </cell>
          <cell r="AM105" t="str">
            <v>306002</v>
          </cell>
          <cell r="AN105" t="str">
            <v/>
          </cell>
          <cell r="AO105" t="str">
            <v>T3</v>
          </cell>
          <cell r="AP105" t="str">
            <v>5150</v>
          </cell>
          <cell r="AQ105" t="str">
            <v>5175</v>
          </cell>
          <cell r="AR105" t="str">
            <v/>
          </cell>
          <cell r="AS105" t="str">
            <v/>
          </cell>
          <cell r="AT105" t="str">
            <v/>
          </cell>
          <cell r="AU105" t="str">
            <v/>
          </cell>
          <cell r="AV105" t="str">
            <v/>
          </cell>
          <cell r="AW105" t="str">
            <v/>
          </cell>
          <cell r="AX105" t="str">
            <v>SIMBA MASAI METEME</v>
          </cell>
          <cell r="AY105" t="str">
            <v/>
          </cell>
          <cell r="AZ105"/>
          <cell r="BA105"/>
          <cell r="BB105" t="str">
            <v/>
          </cell>
          <cell r="BC105"/>
          <cell r="BD105" t="str">
            <v/>
          </cell>
          <cell r="BE105" t="str">
            <v/>
          </cell>
          <cell r="BF105" t="str">
            <v>0</v>
          </cell>
        </row>
        <row r="106">
          <cell r="A106">
            <v>10073939</v>
          </cell>
          <cell r="B106" t="str">
            <v>FESTO DAMSON</v>
          </cell>
          <cell r="C106" t="str">
            <v>CHITOIPI</v>
          </cell>
          <cell r="D106" t="str">
            <v>DÜZ İŞÇİ</v>
          </cell>
          <cell r="E106" t="str">
            <v>UNSKILLED WORKER - PRODUCTIVE</v>
          </cell>
          <cell r="F106" t="str">
            <v>50108143</v>
          </cell>
          <cell r="G106" t="str">
            <v>BRETON COMPANY</v>
          </cell>
          <cell r="H106" t="str">
            <v>50105776</v>
          </cell>
          <cell r="I106" t="str">
            <v>0BBL</v>
          </cell>
          <cell r="J106" t="str">
            <v>İNŞAAT GRUBU</v>
          </cell>
          <cell r="K106" t="str">
            <v>50108146</v>
          </cell>
          <cell r="L106" t="str">
            <v>TZ</v>
          </cell>
          <cell r="M106" t="str">
            <v>Tanzanyalı</v>
          </cell>
          <cell r="N106" t="str">
            <v>0035</v>
          </cell>
          <cell r="O106" t="str">
            <v>TABORA</v>
          </cell>
          <cell r="P106" t="str">
            <v>86</v>
          </cell>
          <cell r="Q106" t="str">
            <v>BRETON COMPANY</v>
          </cell>
          <cell r="R106">
            <v>44797</v>
          </cell>
          <cell r="S106">
            <v>44797</v>
          </cell>
          <cell r="T106">
            <v>44873</v>
          </cell>
          <cell r="U106" t="str">
            <v>Bsz.S.İşSz.İşvTrf.Hk.SebepsizF</v>
          </cell>
          <cell r="V106" t="str">
            <v>Mavi Yaka Direkt</v>
          </cell>
          <cell r="W106" t="str">
            <v>LOT 3 (MIT)</v>
          </cell>
          <cell r="X106" t="str">
            <v/>
          </cell>
          <cell r="Y106" t="str">
            <v/>
          </cell>
          <cell r="Z106" t="str">
            <v/>
          </cell>
          <cell r="AA106" t="str">
            <v/>
          </cell>
          <cell r="AB106" t="str">
            <v>İŞÇİ</v>
          </cell>
          <cell r="AC106" t="str">
            <v>99</v>
          </cell>
          <cell r="AD106" t="str">
            <v>LOT 3 (MIT)</v>
          </cell>
          <cell r="AE106" t="str">
            <v>0109</v>
          </cell>
          <cell r="AF106" t="str">
            <v/>
          </cell>
          <cell r="AG106" t="str">
            <v>KM 535+000 - 595+000</v>
          </cell>
          <cell r="AH106">
            <v>33840</v>
          </cell>
          <cell r="AI106" t="str">
            <v>Bay</v>
          </cell>
          <cell r="AJ106" t="str">
            <v>Yerel-Saatlik</v>
          </cell>
          <cell r="AK106">
            <v>0</v>
          </cell>
          <cell r="AL106" t="str">
            <v/>
          </cell>
          <cell r="AM106" t="str">
            <v>201002</v>
          </cell>
          <cell r="AN106" t="str">
            <v/>
          </cell>
          <cell r="AO106" t="str">
            <v>T3</v>
          </cell>
          <cell r="AP106" t="str">
            <v>5150</v>
          </cell>
          <cell r="AQ106" t="str">
            <v>5175</v>
          </cell>
          <cell r="AR106" t="str">
            <v/>
          </cell>
          <cell r="AS106" t="str">
            <v/>
          </cell>
          <cell r="AT106" t="str">
            <v/>
          </cell>
          <cell r="AU106" t="str">
            <v/>
          </cell>
          <cell r="AV106" t="str">
            <v/>
          </cell>
          <cell r="AW106" t="str">
            <v/>
          </cell>
          <cell r="AX106" t="str">
            <v>FESTO DAMSON CHITOIPI</v>
          </cell>
          <cell r="AY106" t="str">
            <v/>
          </cell>
          <cell r="AZ106"/>
          <cell r="BA106"/>
          <cell r="BB106" t="str">
            <v/>
          </cell>
          <cell r="BC106"/>
          <cell r="BD106" t="str">
            <v/>
          </cell>
          <cell r="BE106" t="str">
            <v/>
          </cell>
          <cell r="BF106" t="str">
            <v>0</v>
          </cell>
        </row>
        <row r="107">
          <cell r="A107">
            <v>10043537</v>
          </cell>
          <cell r="B107" t="str">
            <v>SAIDI ALLY</v>
          </cell>
          <cell r="C107" t="str">
            <v>ATHUMANI</v>
          </cell>
          <cell r="D107" t="str">
            <v>ÇELİK MONTAJCI</v>
          </cell>
          <cell r="E107" t="str">
            <v>STEEL FITTER</v>
          </cell>
          <cell r="F107" t="str">
            <v>50105776</v>
          </cell>
          <cell r="G107" t="str">
            <v>İNŞAAT GRUBU</v>
          </cell>
          <cell r="H107" t="str">
            <v>50105776</v>
          </cell>
          <cell r="I107" t="str">
            <v>0BBL</v>
          </cell>
          <cell r="J107" t="str">
            <v>İNŞAAT GRUBU</v>
          </cell>
          <cell r="K107" t="str">
            <v>50106624</v>
          </cell>
          <cell r="L107" t="str">
            <v>TZ</v>
          </cell>
          <cell r="M107" t="str">
            <v>Tanzanyalı</v>
          </cell>
          <cell r="N107" t="str">
            <v>0035</v>
          </cell>
          <cell r="O107" t="str">
            <v>TABORA</v>
          </cell>
          <cell r="P107" t="str">
            <v>YM</v>
          </cell>
          <cell r="Q107" t="str">
            <v>YAPI MERKEZİ</v>
          </cell>
          <cell r="R107">
            <v>44779</v>
          </cell>
          <cell r="S107">
            <v>44779</v>
          </cell>
          <cell r="T107"/>
          <cell r="U107" t="str">
            <v/>
          </cell>
          <cell r="V107" t="str">
            <v>Mavi Yaka Direkt</v>
          </cell>
          <cell r="W107" t="str">
            <v>LOT 3 (MIT)</v>
          </cell>
          <cell r="X107" t="str">
            <v>MAMBWEMBWELE</v>
          </cell>
          <cell r="Y107" t="str">
            <v>0</v>
          </cell>
          <cell r="Z107" t="str">
            <v>KILOSA</v>
          </cell>
          <cell r="AA107" t="str">
            <v>0718 218 285</v>
          </cell>
          <cell r="AB107" t="str">
            <v>USTA</v>
          </cell>
          <cell r="AC107" t="str">
            <v>29</v>
          </cell>
          <cell r="AD107" t="str">
            <v>LOT 3 (MIT)</v>
          </cell>
          <cell r="AE107" t="str">
            <v>0109</v>
          </cell>
          <cell r="AF107" t="str">
            <v>16</v>
          </cell>
          <cell r="AG107" t="str">
            <v>KM 535+000 - 595+000</v>
          </cell>
          <cell r="AH107">
            <v>34253</v>
          </cell>
          <cell r="AI107" t="str">
            <v>Bay</v>
          </cell>
          <cell r="AJ107" t="str">
            <v>Yerel-Saatlik</v>
          </cell>
          <cell r="AK107">
            <v>2343.5500000000002</v>
          </cell>
          <cell r="AL107" t="str">
            <v>TZS</v>
          </cell>
          <cell r="AM107" t="str">
            <v>201002</v>
          </cell>
          <cell r="AN107" t="str">
            <v>S</v>
          </cell>
          <cell r="AO107" t="str">
            <v>T3</v>
          </cell>
          <cell r="AP107" t="str">
            <v>5150</v>
          </cell>
          <cell r="AQ107" t="str">
            <v>5175</v>
          </cell>
          <cell r="AR107" t="str">
            <v>CRDB</v>
          </cell>
          <cell r="AS107" t="str">
            <v>VIVA TOWER</v>
          </cell>
          <cell r="AT107" t="str">
            <v>CRDB</v>
          </cell>
          <cell r="AU107" t="str">
            <v>0152371508900</v>
          </cell>
          <cell r="AV107" t="str">
            <v/>
          </cell>
          <cell r="AW107" t="str">
            <v/>
          </cell>
          <cell r="AX107" t="str">
            <v>SAIDI ALLY ATHUMANI</v>
          </cell>
          <cell r="AY107" t="str">
            <v/>
          </cell>
          <cell r="AZ107">
            <v>43316</v>
          </cell>
          <cell r="BA107"/>
          <cell r="BB107" t="str">
            <v/>
          </cell>
          <cell r="BC107"/>
          <cell r="BD107" t="str">
            <v>Tanzanya-NSSF</v>
          </cell>
          <cell r="BE107" t="str">
            <v>64072924</v>
          </cell>
          <cell r="BF107" t="str">
            <v>143315150</v>
          </cell>
        </row>
        <row r="108">
          <cell r="A108">
            <v>10078093</v>
          </cell>
          <cell r="B108" t="str">
            <v>MAIKO ELISHA</v>
          </cell>
          <cell r="C108" t="str">
            <v>HAONGA</v>
          </cell>
          <cell r="D108" t="str">
            <v>LABORATUVAR GÖREVLİSİ</v>
          </cell>
          <cell r="E108" t="str">
            <v>LABORATORY CLERK</v>
          </cell>
          <cell r="F108" t="str">
            <v>50105774</v>
          </cell>
          <cell r="G108" t="str">
            <v>KALİTE KONTROL</v>
          </cell>
          <cell r="H108" t="str">
            <v>50105774</v>
          </cell>
          <cell r="I108" t="str">
            <v>0AAQ</v>
          </cell>
          <cell r="J108" t="str">
            <v>KALİTE KONTROL</v>
          </cell>
          <cell r="K108" t="str">
            <v>50109249</v>
          </cell>
          <cell r="L108" t="str">
            <v>TZ</v>
          </cell>
          <cell r="M108" t="str">
            <v>Tanzanyalı</v>
          </cell>
          <cell r="N108" t="str">
            <v>0036</v>
          </cell>
          <cell r="O108" t="str">
            <v>MANYONİ</v>
          </cell>
          <cell r="P108" t="str">
            <v>YM</v>
          </cell>
          <cell r="Q108" t="str">
            <v>YAPI MERKEZİ</v>
          </cell>
          <cell r="R108">
            <v>45015</v>
          </cell>
          <cell r="S108">
            <v>45015</v>
          </cell>
          <cell r="T108"/>
          <cell r="U108" t="str">
            <v/>
          </cell>
          <cell r="V108" t="str">
            <v>Beyaz Yaka</v>
          </cell>
          <cell r="W108" t="str">
            <v>LOT 3 (MIT)</v>
          </cell>
          <cell r="X108" t="str">
            <v>UBUNGO KIMARA MICHUNGWANI</v>
          </cell>
          <cell r="Y108" t="str">
            <v>0</v>
          </cell>
          <cell r="Z108" t="str">
            <v>UBUNGO</v>
          </cell>
          <cell r="AA108" t="str">
            <v>0757 749 290</v>
          </cell>
          <cell r="AB108" t="str">
            <v>GÖREVLİ</v>
          </cell>
          <cell r="AC108" t="str">
            <v>29</v>
          </cell>
          <cell r="AD108" t="str">
            <v>LOT 3 (MIT)</v>
          </cell>
          <cell r="AE108" t="str">
            <v>0113</v>
          </cell>
          <cell r="AF108" t="str">
            <v>02</v>
          </cell>
          <cell r="AG108" t="str">
            <v>KM 785+000 - 829+305</v>
          </cell>
          <cell r="AH108">
            <v>35162</v>
          </cell>
          <cell r="AI108" t="str">
            <v>Bay</v>
          </cell>
          <cell r="AJ108" t="str">
            <v>Yerel-Aylık</v>
          </cell>
          <cell r="AK108">
            <v>455913.33</v>
          </cell>
          <cell r="AL108" t="str">
            <v>TZS</v>
          </cell>
          <cell r="AM108" t="str">
            <v>301002</v>
          </cell>
          <cell r="AN108" t="str">
            <v>S</v>
          </cell>
          <cell r="AO108" t="str">
            <v>T3</v>
          </cell>
          <cell r="AP108" t="str">
            <v>5150</v>
          </cell>
          <cell r="AQ108" t="str">
            <v>5175</v>
          </cell>
          <cell r="AR108" t="str">
            <v>CRDB BANK PLC</v>
          </cell>
          <cell r="AS108" t="str">
            <v>VIJANA</v>
          </cell>
          <cell r="AT108" t="str">
            <v>CRDBBANK</v>
          </cell>
          <cell r="AU108" t="str">
            <v>0152729158900</v>
          </cell>
          <cell r="AV108" t="str">
            <v/>
          </cell>
          <cell r="AW108" t="str">
            <v/>
          </cell>
          <cell r="AX108" t="str">
            <v>MAIKO ELISHA HAONGA</v>
          </cell>
          <cell r="AY108" t="str">
            <v/>
          </cell>
          <cell r="AZ108">
            <v>45015</v>
          </cell>
          <cell r="BA108"/>
          <cell r="BB108" t="str">
            <v/>
          </cell>
          <cell r="BC108"/>
          <cell r="BD108" t="str">
            <v>Tanzanya-NSSF</v>
          </cell>
          <cell r="BE108" t="str">
            <v>47481155</v>
          </cell>
          <cell r="BF108" t="str">
            <v>164626458</v>
          </cell>
        </row>
        <row r="109">
          <cell r="A109">
            <v>10078092</v>
          </cell>
          <cell r="B109" t="str">
            <v>BONIPHACE WILBERT</v>
          </cell>
          <cell r="C109" t="str">
            <v>DEDE</v>
          </cell>
          <cell r="D109" t="str">
            <v>LABORATUVAR TEKNİKERİ</v>
          </cell>
          <cell r="E109" t="str">
            <v>LABORATORY TECHNICIAN</v>
          </cell>
          <cell r="F109" t="str">
            <v>50105668</v>
          </cell>
          <cell r="G109" t="str">
            <v>KORAIL</v>
          </cell>
          <cell r="H109" t="str">
            <v>50105668</v>
          </cell>
          <cell r="I109" t="str">
            <v>0FFQ</v>
          </cell>
          <cell r="J109" t="str">
            <v>KORAIL</v>
          </cell>
          <cell r="K109" t="str">
            <v>50113109</v>
          </cell>
          <cell r="L109" t="str">
            <v>TZ</v>
          </cell>
          <cell r="M109" t="str">
            <v>Tanzanyalı</v>
          </cell>
          <cell r="N109" t="str">
            <v>0037</v>
          </cell>
          <cell r="O109" t="str">
            <v>İTİGİ</v>
          </cell>
          <cell r="P109" t="str">
            <v>6T</v>
          </cell>
          <cell r="Q109" t="str">
            <v>KORAIL</v>
          </cell>
          <cell r="R109">
            <v>45015</v>
          </cell>
          <cell r="S109">
            <v>45015</v>
          </cell>
          <cell r="T109"/>
          <cell r="U109" t="str">
            <v/>
          </cell>
          <cell r="V109" t="str">
            <v>Beyaz Yaka</v>
          </cell>
          <cell r="W109" t="str">
            <v>LOT 3 (MIT)</v>
          </cell>
          <cell r="X109" t="str">
            <v>TANGA MJINI CENTRAL SAKARANI</v>
          </cell>
          <cell r="Y109" t="str">
            <v>0</v>
          </cell>
          <cell r="Z109" t="str">
            <v>TANGA</v>
          </cell>
          <cell r="AA109" t="str">
            <v>0766 516 293</v>
          </cell>
          <cell r="AB109" t="str">
            <v>TEKNİKER</v>
          </cell>
          <cell r="AC109" t="str">
            <v>29</v>
          </cell>
          <cell r="AD109" t="str">
            <v>LOT 3 (MIT)</v>
          </cell>
          <cell r="AE109" t="str">
            <v>0113</v>
          </cell>
          <cell r="AF109" t="str">
            <v>25</v>
          </cell>
          <cell r="AG109" t="str">
            <v>KM 785+000 - 829+305</v>
          </cell>
          <cell r="AH109">
            <v>35717</v>
          </cell>
          <cell r="AI109" t="str">
            <v>Bay</v>
          </cell>
          <cell r="AJ109" t="str">
            <v>Yerel-Aylık</v>
          </cell>
          <cell r="AK109">
            <v>629349.54</v>
          </cell>
          <cell r="AL109" t="str">
            <v>TZS</v>
          </cell>
          <cell r="AM109" t="str">
            <v>301002</v>
          </cell>
          <cell r="AN109" t="str">
            <v>S</v>
          </cell>
          <cell r="AO109" t="str">
            <v>T3</v>
          </cell>
          <cell r="AP109" t="str">
            <v>5150</v>
          </cell>
          <cell r="AQ109" t="str">
            <v>5175</v>
          </cell>
          <cell r="AR109" t="str">
            <v>NMBBANK</v>
          </cell>
          <cell r="AS109" t="str">
            <v/>
          </cell>
          <cell r="AT109" t="str">
            <v>NMBBANK</v>
          </cell>
          <cell r="AU109" t="str">
            <v>61010025124</v>
          </cell>
          <cell r="AV109" t="str">
            <v/>
          </cell>
          <cell r="AW109" t="str">
            <v/>
          </cell>
          <cell r="AX109" t="str">
            <v>BONIPHACE WILBERT DEDE</v>
          </cell>
          <cell r="AY109" t="str">
            <v/>
          </cell>
          <cell r="AZ109">
            <v>45015</v>
          </cell>
          <cell r="BA109"/>
          <cell r="BB109" t="str">
            <v/>
          </cell>
          <cell r="BC109"/>
          <cell r="BD109" t="str">
            <v>Tanzanya-NSSF</v>
          </cell>
          <cell r="BE109" t="str">
            <v>47478609</v>
          </cell>
          <cell r="BF109" t="str">
            <v>127214611</v>
          </cell>
        </row>
        <row r="110">
          <cell r="A110">
            <v>10078091</v>
          </cell>
          <cell r="B110" t="str">
            <v>COLLINS GILLIARD</v>
          </cell>
          <cell r="C110" t="str">
            <v>MOSHI</v>
          </cell>
          <cell r="D110" t="str">
            <v>BİLGİ İŞLEM GÖREVLİSİ</v>
          </cell>
          <cell r="E110" t="str">
            <v>INFORMATION TECHNOLOGIES CLERK</v>
          </cell>
          <cell r="F110" t="str">
            <v>50105775</v>
          </cell>
          <cell r="G110" t="str">
            <v>BİLGİ İŞLEM</v>
          </cell>
          <cell r="H110" t="str">
            <v>50105775</v>
          </cell>
          <cell r="I110" t="str">
            <v>0AAS</v>
          </cell>
          <cell r="J110" t="str">
            <v>BİLGİ İŞLEM</v>
          </cell>
          <cell r="K110" t="str">
            <v>50105827</v>
          </cell>
          <cell r="L110" t="str">
            <v>TZ</v>
          </cell>
          <cell r="M110" t="str">
            <v>Tanzanyalı</v>
          </cell>
          <cell r="N110" t="str">
            <v>0037</v>
          </cell>
          <cell r="O110" t="str">
            <v>İTİGİ</v>
          </cell>
          <cell r="P110" t="str">
            <v>YM</v>
          </cell>
          <cell r="Q110" t="str">
            <v>YAPI MERKEZİ</v>
          </cell>
          <cell r="R110">
            <v>45015</v>
          </cell>
          <cell r="S110">
            <v>45015</v>
          </cell>
          <cell r="T110"/>
          <cell r="U110" t="str">
            <v/>
          </cell>
          <cell r="V110" t="str">
            <v>Beyaz Yaka</v>
          </cell>
          <cell r="W110" t="str">
            <v>LOT 3 (MIT)</v>
          </cell>
          <cell r="X110" t="str">
            <v>MOSHONO MOSHONO BARAA</v>
          </cell>
          <cell r="Y110" t="str">
            <v>0</v>
          </cell>
          <cell r="Z110" t="str">
            <v>ARUSHA MJINI</v>
          </cell>
          <cell r="AA110" t="str">
            <v>0789 533 752</v>
          </cell>
          <cell r="AB110" t="str">
            <v>GÖREVLİ</v>
          </cell>
          <cell r="AC110" t="str">
            <v>29</v>
          </cell>
          <cell r="AD110" t="str">
            <v>LOT 3 (MIT)</v>
          </cell>
          <cell r="AE110" t="str">
            <v>0113</v>
          </cell>
          <cell r="AF110" t="str">
            <v>01</v>
          </cell>
          <cell r="AG110" t="str">
            <v>KM 785+000 - 829+305</v>
          </cell>
          <cell r="AH110">
            <v>33865</v>
          </cell>
          <cell r="AI110" t="str">
            <v>Bay</v>
          </cell>
          <cell r="AJ110" t="str">
            <v>Yerel-Aylık</v>
          </cell>
          <cell r="AK110">
            <v>608634</v>
          </cell>
          <cell r="AL110" t="str">
            <v>TZS</v>
          </cell>
          <cell r="AM110" t="str">
            <v>301002</v>
          </cell>
          <cell r="AN110" t="str">
            <v>S</v>
          </cell>
          <cell r="AO110" t="str">
            <v>T3</v>
          </cell>
          <cell r="AP110" t="str">
            <v>5150</v>
          </cell>
          <cell r="AQ110" t="str">
            <v>5175</v>
          </cell>
          <cell r="AR110" t="str">
            <v>NMBBANK</v>
          </cell>
          <cell r="AS110" t="str">
            <v/>
          </cell>
          <cell r="AT110" t="str">
            <v>NMBBANK</v>
          </cell>
          <cell r="AU110" t="str">
            <v>51010104676</v>
          </cell>
          <cell r="AV110" t="str">
            <v/>
          </cell>
          <cell r="AW110" t="str">
            <v/>
          </cell>
          <cell r="AX110" t="str">
            <v>COLLINS GILLIARD MOSHI</v>
          </cell>
          <cell r="AY110" t="str">
            <v/>
          </cell>
          <cell r="AZ110">
            <v>45015</v>
          </cell>
          <cell r="BA110"/>
          <cell r="BB110" t="str">
            <v/>
          </cell>
          <cell r="BC110"/>
          <cell r="BD110" t="str">
            <v>Tanzanya-NSSF</v>
          </cell>
          <cell r="BE110" t="str">
            <v>47478615</v>
          </cell>
          <cell r="BF110" t="str">
            <v>134792116</v>
          </cell>
        </row>
        <row r="111">
          <cell r="A111">
            <v>10043529</v>
          </cell>
          <cell r="B111" t="str">
            <v>SULEIMAN ALLY</v>
          </cell>
          <cell r="C111" t="str">
            <v>RAJABU</v>
          </cell>
          <cell r="D111" t="str">
            <v>MEKANİK TESİSATÇI</v>
          </cell>
          <cell r="E111" t="str">
            <v>MECHANICAL INSTALLATION WORKER</v>
          </cell>
          <cell r="F111" t="str">
            <v>50108143</v>
          </cell>
          <cell r="G111" t="str">
            <v>BRETON COMPANY</v>
          </cell>
          <cell r="H111" t="str">
            <v>50105770</v>
          </cell>
          <cell r="I111" t="str">
            <v>0AAG</v>
          </cell>
          <cell r="J111" t="str">
            <v>MEP MEKANİK</v>
          </cell>
          <cell r="K111" t="str">
            <v>50112104</v>
          </cell>
          <cell r="L111" t="str">
            <v>TZ</v>
          </cell>
          <cell r="M111" t="str">
            <v>Tanzanyalı</v>
          </cell>
          <cell r="N111" t="str">
            <v>0035</v>
          </cell>
          <cell r="O111" t="str">
            <v>TABORA</v>
          </cell>
          <cell r="P111" t="str">
            <v>86</v>
          </cell>
          <cell r="Q111" t="str">
            <v>BRETON COMPANY</v>
          </cell>
          <cell r="R111">
            <v>45014</v>
          </cell>
          <cell r="S111">
            <v>45014</v>
          </cell>
          <cell r="T111">
            <v>45169</v>
          </cell>
          <cell r="U111" t="str">
            <v>Belirli S. İş Sözl. sona erm.</v>
          </cell>
          <cell r="V111" t="str">
            <v>Mavi Yaka Direkt</v>
          </cell>
          <cell r="W111" t="str">
            <v>LOT 3 (MIT)</v>
          </cell>
          <cell r="X111" t="str">
            <v/>
          </cell>
          <cell r="Y111" t="str">
            <v/>
          </cell>
          <cell r="Z111" t="str">
            <v/>
          </cell>
          <cell r="AA111" t="str">
            <v>068 3481016</v>
          </cell>
          <cell r="AB111" t="str">
            <v>USTA</v>
          </cell>
          <cell r="AC111" t="str">
            <v>99</v>
          </cell>
          <cell r="AD111" t="str">
            <v>LOT 3 (MIT)</v>
          </cell>
          <cell r="AE111" t="str">
            <v>0113</v>
          </cell>
          <cell r="AF111" t="str">
            <v/>
          </cell>
          <cell r="AG111" t="str">
            <v>KM 785+000 - 829+305</v>
          </cell>
          <cell r="AH111">
            <v>30773</v>
          </cell>
          <cell r="AI111" t="str">
            <v>Bay</v>
          </cell>
          <cell r="AJ111" t="str">
            <v>Yerel-Saatlik</v>
          </cell>
          <cell r="AK111">
            <v>2256.41</v>
          </cell>
          <cell r="AL111" t="str">
            <v>TZS</v>
          </cell>
          <cell r="AM111" t="str">
            <v>201002</v>
          </cell>
          <cell r="AN111" t="str">
            <v/>
          </cell>
          <cell r="AO111" t="str">
            <v>T3</v>
          </cell>
          <cell r="AP111" t="str">
            <v>5150</v>
          </cell>
          <cell r="AQ111" t="str">
            <v>5175</v>
          </cell>
          <cell r="AR111" t="str">
            <v>CRDB</v>
          </cell>
          <cell r="AS111" t="str">
            <v>VIVA TOWER</v>
          </cell>
          <cell r="AT111" t="str">
            <v>CRDB</v>
          </cell>
          <cell r="AU111" t="str">
            <v>0152371554300</v>
          </cell>
          <cell r="AV111" t="str">
            <v/>
          </cell>
          <cell r="AW111" t="str">
            <v/>
          </cell>
          <cell r="AX111" t="str">
            <v>SULEIMAN ALLY RAJABU</v>
          </cell>
          <cell r="AY111" t="str">
            <v/>
          </cell>
          <cell r="AZ111">
            <v>43322</v>
          </cell>
          <cell r="BA111"/>
          <cell r="BB111" t="str">
            <v/>
          </cell>
          <cell r="BC111"/>
          <cell r="BD111" t="str">
            <v>Tanzanya-NSSF</v>
          </cell>
          <cell r="BE111" t="str">
            <v>64081095</v>
          </cell>
          <cell r="BF111" t="str">
            <v>0</v>
          </cell>
        </row>
        <row r="112">
          <cell r="A112">
            <v>10043403</v>
          </cell>
          <cell r="B112" t="str">
            <v>EDSON OSCAR</v>
          </cell>
          <cell r="C112" t="str">
            <v>MWAKITALU</v>
          </cell>
          <cell r="D112" t="str">
            <v>SİLİNDİR OPERATÖRÜ</v>
          </cell>
          <cell r="E112" t="str">
            <v>ROLLER OPERATOR</v>
          </cell>
          <cell r="F112" t="str">
            <v>50105758</v>
          </cell>
          <cell r="G112" t="str">
            <v>TOPRAK İŞLERİ</v>
          </cell>
          <cell r="H112" t="str">
            <v>50105758</v>
          </cell>
          <cell r="I112" t="str">
            <v>0999</v>
          </cell>
          <cell r="J112" t="str">
            <v>TOPRAK İŞLERİ</v>
          </cell>
          <cell r="K112" t="str">
            <v>50108516</v>
          </cell>
          <cell r="L112" t="str">
            <v>TZ</v>
          </cell>
          <cell r="M112" t="str">
            <v>Tanzanyalı</v>
          </cell>
          <cell r="N112" t="str">
            <v>0036</v>
          </cell>
          <cell r="O112" t="str">
            <v>MANYONİ</v>
          </cell>
          <cell r="P112" t="str">
            <v>YM</v>
          </cell>
          <cell r="Q112" t="str">
            <v>YAPI MERKEZİ</v>
          </cell>
          <cell r="R112">
            <v>43321</v>
          </cell>
          <cell r="S112">
            <v>44998</v>
          </cell>
          <cell r="T112">
            <v>45080</v>
          </cell>
          <cell r="U112" t="str">
            <v>4857 sy. Kanun Madde 25-II-d</v>
          </cell>
          <cell r="V112" t="str">
            <v>Mavi Yaka Direkt</v>
          </cell>
          <cell r="W112" t="str">
            <v>LOT 3 (MIT)</v>
          </cell>
          <cell r="X112" t="str">
            <v>MDEGE</v>
          </cell>
          <cell r="Y112" t="str">
            <v>0</v>
          </cell>
          <cell r="Z112" t="str">
            <v>MOROGORO</v>
          </cell>
          <cell r="AA112" t="str">
            <v>0716757667</v>
          </cell>
          <cell r="AB112" t="str">
            <v>OPERATÖR</v>
          </cell>
          <cell r="AC112" t="str">
            <v>29</v>
          </cell>
          <cell r="AD112" t="str">
            <v>LOT 3 (MIT)</v>
          </cell>
          <cell r="AE112" t="str">
            <v>0113</v>
          </cell>
          <cell r="AF112" t="str">
            <v/>
          </cell>
          <cell r="AG112" t="str">
            <v>KM 785+000 - 829+305</v>
          </cell>
          <cell r="AH112">
            <v>31487</v>
          </cell>
          <cell r="AI112" t="str">
            <v>Bay</v>
          </cell>
          <cell r="AJ112" t="str">
            <v>Yerel-Saatlik</v>
          </cell>
          <cell r="AK112">
            <v>2528.1</v>
          </cell>
          <cell r="AL112" t="str">
            <v>TZS</v>
          </cell>
          <cell r="AM112" t="str">
            <v>201002</v>
          </cell>
          <cell r="AN112" t="str">
            <v>S</v>
          </cell>
          <cell r="AO112" t="str">
            <v>T3</v>
          </cell>
          <cell r="AP112" t="str">
            <v>5150</v>
          </cell>
          <cell r="AQ112" t="str">
            <v>5175</v>
          </cell>
          <cell r="AR112" t="str">
            <v>CRDB BANK PLC</v>
          </cell>
          <cell r="AS112" t="str">
            <v>VIJANA</v>
          </cell>
          <cell r="AT112" t="str">
            <v>CRDBBANK</v>
          </cell>
          <cell r="AU112" t="str">
            <v>0152374622300</v>
          </cell>
          <cell r="AV112" t="str">
            <v/>
          </cell>
          <cell r="AW112" t="str">
            <v/>
          </cell>
          <cell r="AX112" t="str">
            <v>EDSON OSCAR MWAKITALU</v>
          </cell>
          <cell r="AY112" t="str">
            <v/>
          </cell>
          <cell r="AZ112">
            <v>44986</v>
          </cell>
          <cell r="BA112"/>
          <cell r="BB112" t="str">
            <v/>
          </cell>
          <cell r="BC112"/>
          <cell r="BD112" t="str">
            <v>Tanzanya-NSSF</v>
          </cell>
          <cell r="BE112" t="str">
            <v>63301768</v>
          </cell>
          <cell r="BF112" t="str">
            <v>128360727</v>
          </cell>
        </row>
        <row r="113">
          <cell r="A113">
            <v>10078081</v>
          </cell>
          <cell r="B113" t="str">
            <v>MUSSA PAULINE</v>
          </cell>
          <cell r="C113" t="str">
            <v>MAYENGA</v>
          </cell>
          <cell r="D113" t="str">
            <v>DEMİRCİ</v>
          </cell>
          <cell r="E113" t="str">
            <v>REBAR WORKER</v>
          </cell>
          <cell r="F113" t="str">
            <v>50112880</v>
          </cell>
          <cell r="G113" t="str">
            <v>ARES İNŞAAT</v>
          </cell>
          <cell r="H113" t="str">
            <v>50112880</v>
          </cell>
          <cell r="I113" t="str">
            <v>0FFC</v>
          </cell>
          <cell r="J113" t="str">
            <v>SANAT YAPILARI</v>
          </cell>
          <cell r="K113" t="str">
            <v>50112884</v>
          </cell>
          <cell r="L113" t="str">
            <v>TZ</v>
          </cell>
          <cell r="M113" t="str">
            <v>Tanzanyalı</v>
          </cell>
          <cell r="N113" t="str">
            <v>0036</v>
          </cell>
          <cell r="O113" t="str">
            <v>MANYONİ</v>
          </cell>
          <cell r="P113" t="str">
            <v>8O</v>
          </cell>
          <cell r="Q113" t="str">
            <v>ARES İNŞAAT</v>
          </cell>
          <cell r="R113">
            <v>45014</v>
          </cell>
          <cell r="S113">
            <v>45014</v>
          </cell>
          <cell r="T113"/>
          <cell r="U113" t="str">
            <v/>
          </cell>
          <cell r="V113" t="str">
            <v>Mavi Yaka Direkt</v>
          </cell>
          <cell r="W113" t="str">
            <v>LOT 3 (MIT)</v>
          </cell>
          <cell r="X113" t="str">
            <v>BARIADI ISANGA MHULI</v>
          </cell>
          <cell r="Y113" t="str">
            <v>0</v>
          </cell>
          <cell r="Z113" t="str">
            <v>SIMIYU</v>
          </cell>
          <cell r="AA113" t="str">
            <v>0658 613 246</v>
          </cell>
          <cell r="AB113" t="str">
            <v>USTA</v>
          </cell>
          <cell r="AC113" t="str">
            <v>29</v>
          </cell>
          <cell r="AD113" t="str">
            <v>LOT 3 (MIT)</v>
          </cell>
          <cell r="AE113" t="str">
            <v>0113</v>
          </cell>
          <cell r="AF113" t="str">
            <v>30</v>
          </cell>
          <cell r="AG113" t="str">
            <v>KM 785+000 - 829+305</v>
          </cell>
          <cell r="AH113">
            <v>37987</v>
          </cell>
          <cell r="AI113" t="str">
            <v>Bay</v>
          </cell>
          <cell r="AJ113" t="str">
            <v>Yerel-Saatlik</v>
          </cell>
          <cell r="AK113">
            <v>2343.5500000000002</v>
          </cell>
          <cell r="AL113" t="str">
            <v>TZS</v>
          </cell>
          <cell r="AM113" t="str">
            <v>201002</v>
          </cell>
          <cell r="AN113" t="str">
            <v>S</v>
          </cell>
          <cell r="AO113" t="str">
            <v>T3</v>
          </cell>
          <cell r="AP113" t="str">
            <v>5150</v>
          </cell>
          <cell r="AQ113" t="str">
            <v>5175</v>
          </cell>
          <cell r="AR113" t="str">
            <v>NMBBANK</v>
          </cell>
          <cell r="AS113" t="str">
            <v/>
          </cell>
          <cell r="AT113" t="str">
            <v>NMBBANK</v>
          </cell>
          <cell r="AU113" t="str">
            <v>51010100551</v>
          </cell>
          <cell r="AV113" t="str">
            <v/>
          </cell>
          <cell r="AW113" t="str">
            <v/>
          </cell>
          <cell r="AX113" t="str">
            <v>MUSSA PAULINE MAYENGA</v>
          </cell>
          <cell r="AY113" t="str">
            <v/>
          </cell>
          <cell r="AZ113">
            <v>45014</v>
          </cell>
          <cell r="BA113"/>
          <cell r="BB113" t="str">
            <v/>
          </cell>
          <cell r="BC113"/>
          <cell r="BD113" t="str">
            <v>Tanzanya-NSSF</v>
          </cell>
          <cell r="BE113" t="str">
            <v>47481013</v>
          </cell>
          <cell r="BF113" t="str">
            <v>164487326</v>
          </cell>
        </row>
        <row r="114">
          <cell r="A114">
            <v>10078079</v>
          </cell>
          <cell r="B114" t="str">
            <v>NELSON JUMA</v>
          </cell>
          <cell r="C114" t="str">
            <v>MAZENGO</v>
          </cell>
          <cell r="D114" t="str">
            <v>KALIPÇI</v>
          </cell>
          <cell r="E114" t="str">
            <v>FORMWORKER</v>
          </cell>
          <cell r="F114" t="str">
            <v>50110487</v>
          </cell>
          <cell r="G114" t="str">
            <v>GÜNDOĞDU</v>
          </cell>
          <cell r="H114" t="str">
            <v>50105784</v>
          </cell>
          <cell r="I114" t="str">
            <v>0EEM</v>
          </cell>
          <cell r="J114" t="str">
            <v>SANAT YAPILARI</v>
          </cell>
          <cell r="K114" t="str">
            <v>50110488</v>
          </cell>
          <cell r="L114" t="str">
            <v>TZ</v>
          </cell>
          <cell r="M114" t="str">
            <v>Tanzanyalı</v>
          </cell>
          <cell r="N114" t="str">
            <v>0035</v>
          </cell>
          <cell r="O114" t="str">
            <v>TABORA</v>
          </cell>
          <cell r="P114" t="str">
            <v>6F</v>
          </cell>
          <cell r="Q114" t="str">
            <v>GÜNDOĞDU İNŞAAT</v>
          </cell>
          <cell r="R114">
            <v>45014</v>
          </cell>
          <cell r="S114">
            <v>45014</v>
          </cell>
          <cell r="T114"/>
          <cell r="U114" t="str">
            <v/>
          </cell>
          <cell r="V114" t="str">
            <v>Mavi Yaka Direkt</v>
          </cell>
          <cell r="W114" t="str">
            <v>LOT 3 (MIT)</v>
          </cell>
          <cell r="X114" t="str">
            <v>MICHESE MKONZE MGANO</v>
          </cell>
          <cell r="Y114" t="str">
            <v>0</v>
          </cell>
          <cell r="Z114" t="str">
            <v>DODOMA</v>
          </cell>
          <cell r="AA114" t="str">
            <v>0653 510 247</v>
          </cell>
          <cell r="AB114" t="str">
            <v>USTA</v>
          </cell>
          <cell r="AC114" t="str">
            <v>29</v>
          </cell>
          <cell r="AD114" t="str">
            <v>LOT 3 (MIT)</v>
          </cell>
          <cell r="AE114" t="str">
            <v>0113</v>
          </cell>
          <cell r="AF114" t="str">
            <v>03</v>
          </cell>
          <cell r="AG114" t="str">
            <v>KM 785+000 - 829+305</v>
          </cell>
          <cell r="AH114">
            <v>32905</v>
          </cell>
          <cell r="AI114" t="str">
            <v>Bay</v>
          </cell>
          <cell r="AJ114" t="str">
            <v>Yerel-Saatlik</v>
          </cell>
          <cell r="AK114">
            <v>2343.5500000000002</v>
          </cell>
          <cell r="AL114" t="str">
            <v>TZS</v>
          </cell>
          <cell r="AM114" t="str">
            <v>201002</v>
          </cell>
          <cell r="AN114" t="str">
            <v>S</v>
          </cell>
          <cell r="AO114" t="str">
            <v>T3</v>
          </cell>
          <cell r="AP114" t="str">
            <v>5150</v>
          </cell>
          <cell r="AQ114" t="str">
            <v>5175</v>
          </cell>
          <cell r="AR114" t="str">
            <v>NMBBANK</v>
          </cell>
          <cell r="AS114" t="str">
            <v/>
          </cell>
          <cell r="AT114" t="str">
            <v>NMBBANK</v>
          </cell>
          <cell r="AU114" t="str">
            <v>50510082458</v>
          </cell>
          <cell r="AV114" t="str">
            <v/>
          </cell>
          <cell r="AW114" t="str">
            <v/>
          </cell>
          <cell r="AX114" t="str">
            <v>NELSON JUMA MAZENGO</v>
          </cell>
          <cell r="AY114" t="str">
            <v/>
          </cell>
          <cell r="AZ114">
            <v>45014</v>
          </cell>
          <cell r="BA114"/>
          <cell r="BB114" t="str">
            <v/>
          </cell>
          <cell r="BC114"/>
          <cell r="BD114" t="str">
            <v>Tanzanya-NSSF</v>
          </cell>
          <cell r="BE114" t="str">
            <v>47481002</v>
          </cell>
          <cell r="BF114" t="str">
            <v>164461262</v>
          </cell>
        </row>
        <row r="115">
          <cell r="A115">
            <v>10057390</v>
          </cell>
          <cell r="B115" t="str">
            <v>ALFRED HOSSEA</v>
          </cell>
          <cell r="C115" t="str">
            <v>MTEWELE</v>
          </cell>
          <cell r="D115" t="str">
            <v>DAMPERLİ KAMYON ŞOFÖRÜ</v>
          </cell>
          <cell r="E115" t="str">
            <v>DUMPTRUCK DRIVER</v>
          </cell>
          <cell r="F115" t="str">
            <v>50115277</v>
          </cell>
          <cell r="G115" t="str">
            <v>TOPRAK İŞLERİ</v>
          </cell>
          <cell r="H115" t="str">
            <v>50105758</v>
          </cell>
          <cell r="I115" t="str">
            <v>0999</v>
          </cell>
          <cell r="J115" t="str">
            <v>TOPRAK İŞLERİ</v>
          </cell>
          <cell r="K115" t="str">
            <v>50115480</v>
          </cell>
          <cell r="L115" t="str">
            <v>TZ</v>
          </cell>
          <cell r="M115" t="str">
            <v>Tanzanyalı</v>
          </cell>
          <cell r="N115" t="str">
            <v>0036</v>
          </cell>
          <cell r="O115" t="str">
            <v>MANYONİ</v>
          </cell>
          <cell r="P115" t="str">
            <v>YM</v>
          </cell>
          <cell r="Q115" t="str">
            <v>YAPI MERKEZİ</v>
          </cell>
          <cell r="R115">
            <v>45089</v>
          </cell>
          <cell r="S115">
            <v>45089</v>
          </cell>
          <cell r="T115"/>
          <cell r="U115" t="str">
            <v/>
          </cell>
          <cell r="V115" t="str">
            <v>Mavi Yaka Direkt</v>
          </cell>
          <cell r="W115" t="str">
            <v>LOT 3 (MIT)</v>
          </cell>
          <cell r="X115" t="str">
            <v/>
          </cell>
          <cell r="Y115" t="str">
            <v/>
          </cell>
          <cell r="Z115" t="str">
            <v/>
          </cell>
          <cell r="AA115" t="str">
            <v>0754 834 503</v>
          </cell>
          <cell r="AB115" t="str">
            <v>GÖREVLİ</v>
          </cell>
          <cell r="AC115" t="str">
            <v>29</v>
          </cell>
          <cell r="AD115" t="str">
            <v>LOT 3 (MIT)</v>
          </cell>
          <cell r="AE115" t="str">
            <v>0113</v>
          </cell>
          <cell r="AF115" t="str">
            <v/>
          </cell>
          <cell r="AG115" t="str">
            <v>KM 785+000 - 829+305</v>
          </cell>
          <cell r="AH115">
            <v>34436</v>
          </cell>
          <cell r="AI115" t="str">
            <v>Bay</v>
          </cell>
          <cell r="AJ115" t="str">
            <v>Yerel-Saatlik</v>
          </cell>
          <cell r="AK115">
            <v>2346.1</v>
          </cell>
          <cell r="AL115" t="str">
            <v>TZS</v>
          </cell>
          <cell r="AM115" t="str">
            <v>201002</v>
          </cell>
          <cell r="AN115" t="str">
            <v>S</v>
          </cell>
          <cell r="AO115" t="str">
            <v>T3</v>
          </cell>
          <cell r="AP115" t="str">
            <v>5150</v>
          </cell>
          <cell r="AQ115" t="str">
            <v>5175</v>
          </cell>
          <cell r="AR115" t="str">
            <v>NATIONAL MICROFINANCE BANK {NMB}</v>
          </cell>
          <cell r="AS115" t="str">
            <v>MBEZI</v>
          </cell>
          <cell r="AT115" t="str">
            <v>NMB</v>
          </cell>
          <cell r="AU115" t="str">
            <v>60110010031</v>
          </cell>
          <cell r="AV115" t="str">
            <v/>
          </cell>
          <cell r="AW115" t="str">
            <v/>
          </cell>
          <cell r="AX115" t="str">
            <v>ALFRED HOSSEA MTEWELE</v>
          </cell>
          <cell r="AY115" t="str">
            <v/>
          </cell>
          <cell r="AZ115">
            <v>45089</v>
          </cell>
          <cell r="BA115"/>
          <cell r="BB115" t="str">
            <v/>
          </cell>
          <cell r="BC115">
            <v>46485</v>
          </cell>
          <cell r="BD115" t="str">
            <v>Tanzanya-NSSF</v>
          </cell>
          <cell r="BE115" t="str">
            <v>65520270</v>
          </cell>
          <cell r="BF115" t="str">
            <v>132138230</v>
          </cell>
        </row>
        <row r="116">
          <cell r="A116">
            <v>10078470</v>
          </cell>
          <cell r="B116" t="str">
            <v>STANLEY BALTAZARI</v>
          </cell>
          <cell r="C116" t="str">
            <v>SHOO</v>
          </cell>
          <cell r="D116" t="str">
            <v>KAMYONET ŞOFÖRÜ</v>
          </cell>
          <cell r="E116" t="str">
            <v>LIGHT TRUCK DRIVER</v>
          </cell>
          <cell r="F116" t="str">
            <v>50105773</v>
          </cell>
          <cell r="G116" t="str">
            <v>ATÖLYE &amp; MAKİNA</v>
          </cell>
          <cell r="H116" t="str">
            <v>50105773</v>
          </cell>
          <cell r="I116" t="str">
            <v>0AAK</v>
          </cell>
          <cell r="J116" t="str">
            <v>ATÖLYE İŞLETME GENEL</v>
          </cell>
          <cell r="K116" t="str">
            <v>50115989</v>
          </cell>
          <cell r="L116" t="str">
            <v>TZ</v>
          </cell>
          <cell r="M116" t="str">
            <v>Tanzanyalı</v>
          </cell>
          <cell r="N116" t="str">
            <v>0035</v>
          </cell>
          <cell r="O116" t="str">
            <v>TABORA</v>
          </cell>
          <cell r="P116" t="str">
            <v>YM</v>
          </cell>
          <cell r="Q116" t="str">
            <v>YAPI MERKEZİ</v>
          </cell>
          <cell r="R116">
            <v>45044</v>
          </cell>
          <cell r="S116">
            <v>45044</v>
          </cell>
          <cell r="T116">
            <v>45128</v>
          </cell>
          <cell r="U116" t="str">
            <v>4857 sy. Kanun Madde 25-II-e</v>
          </cell>
          <cell r="V116" t="str">
            <v>Mavi Yaka Direkt</v>
          </cell>
          <cell r="W116" t="str">
            <v>LOT 3 (MIT)</v>
          </cell>
          <cell r="X116" t="str">
            <v>ARUSHA NGORONGORO WASSO</v>
          </cell>
          <cell r="Y116" t="str">
            <v>0</v>
          </cell>
          <cell r="Z116" t="str">
            <v/>
          </cell>
          <cell r="AA116" t="str">
            <v>0745 966 786</v>
          </cell>
          <cell r="AB116" t="str">
            <v>GÖREVLİ</v>
          </cell>
          <cell r="AC116" t="str">
            <v>29</v>
          </cell>
          <cell r="AD116" t="str">
            <v>LOT 3 (MIT)</v>
          </cell>
          <cell r="AE116" t="str">
            <v>0113</v>
          </cell>
          <cell r="AF116" t="str">
            <v>01</v>
          </cell>
          <cell r="AG116" t="str">
            <v>KM 785+000 - 829+305</v>
          </cell>
          <cell r="AH116">
            <v>35411</v>
          </cell>
          <cell r="AI116" t="str">
            <v>Bay</v>
          </cell>
          <cell r="AJ116" t="str">
            <v>Yerel-Saatlik</v>
          </cell>
          <cell r="AK116">
            <v>2437.1</v>
          </cell>
          <cell r="AL116" t="str">
            <v>TZS</v>
          </cell>
          <cell r="AM116" t="str">
            <v>201002</v>
          </cell>
          <cell r="AN116" t="str">
            <v/>
          </cell>
          <cell r="AO116" t="str">
            <v>T3</v>
          </cell>
          <cell r="AP116" t="str">
            <v>5150</v>
          </cell>
          <cell r="AQ116" t="str">
            <v>5175</v>
          </cell>
          <cell r="AR116" t="str">
            <v>NMBBANK</v>
          </cell>
          <cell r="AS116" t="str">
            <v/>
          </cell>
          <cell r="AT116" t="str">
            <v>NMBBANK</v>
          </cell>
          <cell r="AU116" t="str">
            <v>41110010504</v>
          </cell>
          <cell r="AV116" t="str">
            <v/>
          </cell>
          <cell r="AW116" t="str">
            <v/>
          </cell>
          <cell r="AX116" t="str">
            <v>STANLEY BALTAZARI SHOO</v>
          </cell>
          <cell r="AY116" t="str">
            <v/>
          </cell>
          <cell r="AZ116">
            <v>45044</v>
          </cell>
          <cell r="BA116"/>
          <cell r="BB116" t="str">
            <v/>
          </cell>
          <cell r="BC116"/>
          <cell r="BD116" t="str">
            <v>Tanzanya-NSSF</v>
          </cell>
          <cell r="BE116" t="str">
            <v>45188738</v>
          </cell>
          <cell r="BF116" t="str">
            <v>134479477</v>
          </cell>
        </row>
        <row r="117">
          <cell r="A117">
            <v>10077998</v>
          </cell>
          <cell r="B117" t="str">
            <v>LAURIAN PAULO</v>
          </cell>
          <cell r="C117" t="str">
            <v>MBALILEKI</v>
          </cell>
          <cell r="D117" t="str">
            <v>SİLİNDİR OPERATÖRÜ</v>
          </cell>
          <cell r="E117" t="str">
            <v>ROLLER OPERATOR</v>
          </cell>
          <cell r="F117" t="str">
            <v>50105758</v>
          </cell>
          <cell r="G117" t="str">
            <v>TOPRAK İŞLERİ</v>
          </cell>
          <cell r="H117" t="str">
            <v>50105758</v>
          </cell>
          <cell r="I117" t="str">
            <v>099A</v>
          </cell>
          <cell r="J117" t="str">
            <v>TOPRAK İŞLERİ GECE</v>
          </cell>
          <cell r="K117" t="str">
            <v>50108516</v>
          </cell>
          <cell r="L117" t="str">
            <v>TZ</v>
          </cell>
          <cell r="M117" t="str">
            <v>Tanzanyalı</v>
          </cell>
          <cell r="N117" t="str">
            <v>0036</v>
          </cell>
          <cell r="O117" t="str">
            <v>MANYONİ</v>
          </cell>
          <cell r="P117" t="str">
            <v>YM</v>
          </cell>
          <cell r="Q117" t="str">
            <v>YAPI MERKEZİ</v>
          </cell>
          <cell r="R117">
            <v>45007</v>
          </cell>
          <cell r="S117">
            <v>45007</v>
          </cell>
          <cell r="T117"/>
          <cell r="U117" t="str">
            <v/>
          </cell>
          <cell r="V117" t="str">
            <v>Mavi Yaka Direkt</v>
          </cell>
          <cell r="W117" t="str">
            <v>LOT 3 (MIT)</v>
          </cell>
          <cell r="X117" t="str">
            <v>KYERWA</v>
          </cell>
          <cell r="Y117" t="str">
            <v>0</v>
          </cell>
          <cell r="Z117" t="str">
            <v>KYERWA</v>
          </cell>
          <cell r="AA117" t="str">
            <v>0782 833 750</v>
          </cell>
          <cell r="AB117" t="str">
            <v>OPERATÖR</v>
          </cell>
          <cell r="AC117" t="str">
            <v>29</v>
          </cell>
          <cell r="AD117" t="str">
            <v>LOT 3 (MIT)</v>
          </cell>
          <cell r="AE117" t="str">
            <v>0113</v>
          </cell>
          <cell r="AF117" t="str">
            <v/>
          </cell>
          <cell r="AG117" t="str">
            <v>KM 785+000 - 829+305</v>
          </cell>
          <cell r="AH117">
            <v>27839</v>
          </cell>
          <cell r="AI117" t="str">
            <v>Bay</v>
          </cell>
          <cell r="AJ117" t="str">
            <v>Yerel-Saatlik</v>
          </cell>
          <cell r="AK117">
            <v>2528.1</v>
          </cell>
          <cell r="AL117" t="str">
            <v>TZS</v>
          </cell>
          <cell r="AM117" t="str">
            <v>201002</v>
          </cell>
          <cell r="AN117" t="str">
            <v>S</v>
          </cell>
          <cell r="AO117" t="str">
            <v>T3</v>
          </cell>
          <cell r="AP117" t="str">
            <v>5150</v>
          </cell>
          <cell r="AQ117" t="str">
            <v>5175</v>
          </cell>
          <cell r="AR117" t="str">
            <v>NMBBANK</v>
          </cell>
          <cell r="AS117" t="str">
            <v/>
          </cell>
          <cell r="AT117" t="str">
            <v>NMBBANK</v>
          </cell>
          <cell r="AU117" t="str">
            <v>30810030369</v>
          </cell>
          <cell r="AV117" t="str">
            <v/>
          </cell>
          <cell r="AW117" t="str">
            <v/>
          </cell>
          <cell r="AX117" t="str">
            <v>LAURIAN PAULO MBALILEKI</v>
          </cell>
          <cell r="AY117" t="str">
            <v/>
          </cell>
          <cell r="AZ117">
            <v>45007</v>
          </cell>
          <cell r="BA117"/>
          <cell r="BB117" t="str">
            <v/>
          </cell>
          <cell r="BC117"/>
          <cell r="BD117" t="str">
            <v>Tanzanya-NSSF</v>
          </cell>
          <cell r="BE117" t="str">
            <v>58088415</v>
          </cell>
          <cell r="BF117" t="str">
            <v>120056409</v>
          </cell>
        </row>
        <row r="118">
          <cell r="A118">
            <v>10078472</v>
          </cell>
          <cell r="B118" t="str">
            <v>ERNEST MAFIKIRI</v>
          </cell>
          <cell r="C118" t="str">
            <v>MASUNZU</v>
          </cell>
          <cell r="D118" t="str">
            <v>TIR ŞOFÖRÜ</v>
          </cell>
          <cell r="E118" t="str">
            <v>ARTICULATED LORRY DRIVER</v>
          </cell>
          <cell r="F118" t="str">
            <v>50106350</v>
          </cell>
          <cell r="G118" t="str">
            <v>AMBAR</v>
          </cell>
          <cell r="H118" t="str">
            <v>50105773</v>
          </cell>
          <cell r="I118" t="str">
            <v>0AAO</v>
          </cell>
          <cell r="J118" t="str">
            <v>ATÖLYE TRANSPORT</v>
          </cell>
          <cell r="K118" t="str">
            <v>50113454</v>
          </cell>
          <cell r="L118" t="str">
            <v>TZ</v>
          </cell>
          <cell r="M118" t="str">
            <v>Tanzanyalı</v>
          </cell>
          <cell r="N118" t="str">
            <v>0035</v>
          </cell>
          <cell r="O118" t="str">
            <v>TABORA</v>
          </cell>
          <cell r="P118" t="str">
            <v>YM</v>
          </cell>
          <cell r="Q118" t="str">
            <v>YAPI MERKEZİ</v>
          </cell>
          <cell r="R118">
            <v>45044</v>
          </cell>
          <cell r="S118">
            <v>45044</v>
          </cell>
          <cell r="T118"/>
          <cell r="U118" t="str">
            <v/>
          </cell>
          <cell r="V118" t="str">
            <v>Mavi Yaka Endirekt</v>
          </cell>
          <cell r="W118" t="str">
            <v>LOT 3 (MIT)</v>
          </cell>
          <cell r="X118" t="str">
            <v>TEMEKE ZAKHEM NDOMBORO</v>
          </cell>
          <cell r="Y118" t="str">
            <v>0</v>
          </cell>
          <cell r="Z118" t="str">
            <v>DAR ES SALAAM</v>
          </cell>
          <cell r="AA118" t="str">
            <v>0788 300 444</v>
          </cell>
          <cell r="AB118" t="str">
            <v>GÖREVLİ</v>
          </cell>
          <cell r="AC118" t="str">
            <v>29</v>
          </cell>
          <cell r="AD118" t="str">
            <v>LOT 3 (MIT)</v>
          </cell>
          <cell r="AE118" t="str">
            <v>0113</v>
          </cell>
          <cell r="AF118" t="str">
            <v>02</v>
          </cell>
          <cell r="AG118" t="str">
            <v>KM 785+000 - 829+305</v>
          </cell>
          <cell r="AH118">
            <v>31391</v>
          </cell>
          <cell r="AI118" t="str">
            <v>Bay</v>
          </cell>
          <cell r="AJ118" t="str">
            <v>Yerel-Saatlik</v>
          </cell>
          <cell r="AK118">
            <v>2346.1</v>
          </cell>
          <cell r="AL118" t="str">
            <v>TZS</v>
          </cell>
          <cell r="AM118" t="str">
            <v>109002</v>
          </cell>
          <cell r="AN118" t="str">
            <v>S</v>
          </cell>
          <cell r="AO118" t="str">
            <v>T3</v>
          </cell>
          <cell r="AP118" t="str">
            <v>5150</v>
          </cell>
          <cell r="AQ118" t="str">
            <v>5175</v>
          </cell>
          <cell r="AR118" t="str">
            <v>NMBBANK</v>
          </cell>
          <cell r="AS118" t="str">
            <v/>
          </cell>
          <cell r="AT118" t="str">
            <v>NMBBANK</v>
          </cell>
          <cell r="AU118" t="str">
            <v>51010099281</v>
          </cell>
          <cell r="AV118" t="str">
            <v/>
          </cell>
          <cell r="AW118" t="str">
            <v/>
          </cell>
          <cell r="AX118" t="str">
            <v>ERNEST MAFIKIRI MASUNZU</v>
          </cell>
          <cell r="AY118" t="str">
            <v/>
          </cell>
          <cell r="AZ118">
            <v>45044</v>
          </cell>
          <cell r="BA118"/>
          <cell r="BB118" t="str">
            <v/>
          </cell>
          <cell r="BC118"/>
          <cell r="BD118" t="str">
            <v>Tanzanya-NSSF</v>
          </cell>
          <cell r="BE118" t="str">
            <v>47105062</v>
          </cell>
          <cell r="BF118" t="str">
            <v>120788086</v>
          </cell>
        </row>
        <row r="119">
          <cell r="A119">
            <v>10077994</v>
          </cell>
          <cell r="B119" t="str">
            <v>MUNTAZ HALIFA</v>
          </cell>
          <cell r="C119" t="str">
            <v>MATINGA</v>
          </cell>
          <cell r="D119" t="str">
            <v>DEMİRCİ</v>
          </cell>
          <cell r="E119" t="str">
            <v>REBAR WORKER</v>
          </cell>
          <cell r="F119" t="str">
            <v>50112880</v>
          </cell>
          <cell r="G119" t="str">
            <v>ARES İNŞAAT</v>
          </cell>
          <cell r="H119" t="str">
            <v>50112880</v>
          </cell>
          <cell r="I119" t="str">
            <v>0FFC</v>
          </cell>
          <cell r="J119" t="str">
            <v>SANAT YAPILARI</v>
          </cell>
          <cell r="K119" t="str">
            <v>50112884</v>
          </cell>
          <cell r="L119" t="str">
            <v>TZ</v>
          </cell>
          <cell r="M119" t="str">
            <v>Tanzanyalı</v>
          </cell>
          <cell r="N119" t="str">
            <v>0036</v>
          </cell>
          <cell r="O119" t="str">
            <v>MANYONİ</v>
          </cell>
          <cell r="P119" t="str">
            <v>8O</v>
          </cell>
          <cell r="Q119" t="str">
            <v>ARES İNŞAAT</v>
          </cell>
          <cell r="R119">
            <v>45007</v>
          </cell>
          <cell r="S119">
            <v>45007</v>
          </cell>
          <cell r="T119"/>
          <cell r="U119" t="str">
            <v/>
          </cell>
          <cell r="V119" t="str">
            <v>Mavi Yaka Direkt</v>
          </cell>
          <cell r="W119" t="str">
            <v>LOT 3 (MIT)</v>
          </cell>
          <cell r="X119" t="str">
            <v>MINAZINI</v>
          </cell>
          <cell r="Y119" t="str">
            <v>0</v>
          </cell>
          <cell r="Z119" t="str">
            <v>TUNDURU</v>
          </cell>
          <cell r="AA119" t="str">
            <v>0785 024 796</v>
          </cell>
          <cell r="AB119" t="str">
            <v>USTA</v>
          </cell>
          <cell r="AC119" t="str">
            <v>29</v>
          </cell>
          <cell r="AD119" t="str">
            <v>LOT 3 (MIT)</v>
          </cell>
          <cell r="AE119" t="str">
            <v>0113</v>
          </cell>
          <cell r="AF119" t="str">
            <v/>
          </cell>
          <cell r="AG119" t="str">
            <v>KM 785+000 - 829+305</v>
          </cell>
          <cell r="AH119">
            <v>34859</v>
          </cell>
          <cell r="AI119" t="str">
            <v>Bay</v>
          </cell>
          <cell r="AJ119" t="str">
            <v>Yerel-Saatlik</v>
          </cell>
          <cell r="AK119">
            <v>2343.5500000000002</v>
          </cell>
          <cell r="AL119" t="str">
            <v>TZS</v>
          </cell>
          <cell r="AM119" t="str">
            <v>201002</v>
          </cell>
          <cell r="AN119" t="str">
            <v>S</v>
          </cell>
          <cell r="AO119" t="str">
            <v>T3</v>
          </cell>
          <cell r="AP119" t="str">
            <v>5150</v>
          </cell>
          <cell r="AQ119" t="str">
            <v>5175</v>
          </cell>
          <cell r="AR119" t="str">
            <v>CRDB BANK PLC</v>
          </cell>
          <cell r="AS119" t="str">
            <v>VIJANA</v>
          </cell>
          <cell r="AT119" t="str">
            <v>CRDBBANK</v>
          </cell>
          <cell r="AU119" t="str">
            <v>0152616006200</v>
          </cell>
          <cell r="AV119" t="str">
            <v/>
          </cell>
          <cell r="AW119" t="str">
            <v/>
          </cell>
          <cell r="AX119" t="str">
            <v>MUNTAZ HALIFA MATINGA</v>
          </cell>
          <cell r="AY119" t="str">
            <v/>
          </cell>
          <cell r="AZ119">
            <v>45007</v>
          </cell>
          <cell r="BA119"/>
          <cell r="BB119" t="str">
            <v/>
          </cell>
          <cell r="BC119"/>
          <cell r="BD119" t="str">
            <v>Tanzanya-NSSF</v>
          </cell>
          <cell r="BE119" t="str">
            <v>61891916</v>
          </cell>
          <cell r="BF119" t="str">
            <v>164446441</v>
          </cell>
        </row>
        <row r="120">
          <cell r="A120">
            <v>10041046</v>
          </cell>
          <cell r="B120" t="str">
            <v>HERI RAMADHANI</v>
          </cell>
          <cell r="C120" t="str">
            <v>PENZA</v>
          </cell>
          <cell r="D120" t="str">
            <v>SONDAJ İŞLERİ EKİPBAŞI</v>
          </cell>
          <cell r="E120" t="str">
            <v>QUALIFIED WORKER OF DRILLING WORKS</v>
          </cell>
          <cell r="F120" t="str">
            <v>50105563</v>
          </cell>
          <cell r="G120" t="str">
            <v>JEOLOJİ &amp; GEOTEKNİK</v>
          </cell>
          <cell r="H120" t="str">
            <v>50105563</v>
          </cell>
          <cell r="I120" t="str">
            <v>088M</v>
          </cell>
          <cell r="J120" t="str">
            <v>JEOLOJİ VE GEOTEKNİK</v>
          </cell>
          <cell r="K120" t="str">
            <v>50105961</v>
          </cell>
          <cell r="L120" t="str">
            <v>TZ</v>
          </cell>
          <cell r="M120" t="str">
            <v>Tanzanyalı</v>
          </cell>
          <cell r="N120" t="str">
            <v>0035</v>
          </cell>
          <cell r="O120" t="str">
            <v>TABORA</v>
          </cell>
          <cell r="P120" t="str">
            <v>YM</v>
          </cell>
          <cell r="Q120" t="str">
            <v>YAPI MERKEZİ</v>
          </cell>
          <cell r="R120">
            <v>43277</v>
          </cell>
          <cell r="S120">
            <v>44674</v>
          </cell>
          <cell r="T120">
            <v>44950</v>
          </cell>
          <cell r="U120" t="str">
            <v>İşin sona ermesi</v>
          </cell>
          <cell r="V120" t="str">
            <v>Mavi Yaka Direkt</v>
          </cell>
          <cell r="W120" t="str">
            <v>LOT 3 (MIT)</v>
          </cell>
          <cell r="X120" t="str">
            <v/>
          </cell>
          <cell r="Y120" t="str">
            <v/>
          </cell>
          <cell r="Z120" t="str">
            <v/>
          </cell>
          <cell r="AA120" t="str">
            <v>716831524</v>
          </cell>
          <cell r="AB120" t="str">
            <v>EKİPBAŞI</v>
          </cell>
          <cell r="AC120" t="str">
            <v>29</v>
          </cell>
          <cell r="AD120" t="str">
            <v>LOT 3 (MIT)</v>
          </cell>
          <cell r="AE120" t="str">
            <v>0113</v>
          </cell>
          <cell r="AF120" t="str">
            <v/>
          </cell>
          <cell r="AG120" t="str">
            <v>KM 785+000 - 829+305</v>
          </cell>
          <cell r="AH120">
            <v>32175</v>
          </cell>
          <cell r="AI120" t="str">
            <v>Bay</v>
          </cell>
          <cell r="AJ120" t="str">
            <v>Yerel-Saatlik</v>
          </cell>
          <cell r="AK120">
            <v>2385</v>
          </cell>
          <cell r="AL120" t="str">
            <v>TZS</v>
          </cell>
          <cell r="AM120" t="str">
            <v>201002</v>
          </cell>
          <cell r="AN120" t="str">
            <v>S</v>
          </cell>
          <cell r="AO120" t="str">
            <v>T3</v>
          </cell>
          <cell r="AP120" t="str">
            <v>5150</v>
          </cell>
          <cell r="AQ120" t="str">
            <v>5175</v>
          </cell>
          <cell r="AR120" t="str">
            <v>NMBBANK</v>
          </cell>
          <cell r="AS120" t="str">
            <v/>
          </cell>
          <cell r="AT120" t="str">
            <v>NMBBANK</v>
          </cell>
          <cell r="AU120" t="str">
            <v>52710008101</v>
          </cell>
          <cell r="AV120" t="str">
            <v/>
          </cell>
          <cell r="AW120" t="str">
            <v/>
          </cell>
          <cell r="AX120" t="str">
            <v>HERI RAMADHANI PENZA</v>
          </cell>
          <cell r="AY120" t="str">
            <v/>
          </cell>
          <cell r="AZ120">
            <v>44713</v>
          </cell>
          <cell r="BA120"/>
          <cell r="BB120" t="str">
            <v/>
          </cell>
          <cell r="BC120"/>
          <cell r="BD120" t="str">
            <v>Tanzanya-NSSF</v>
          </cell>
          <cell r="BE120" t="str">
            <v>63941910</v>
          </cell>
          <cell r="BF120" t="str">
            <v>121983117</v>
          </cell>
        </row>
        <row r="121">
          <cell r="A121">
            <v>10040855</v>
          </cell>
          <cell r="B121" t="str">
            <v>MAKALA DAMIANI</v>
          </cell>
          <cell r="C121" t="str">
            <v>AIDANI</v>
          </cell>
          <cell r="D121" t="str">
            <v>DAMPERLİ KAMYON ŞOFÖRÜ</v>
          </cell>
          <cell r="E121" t="str">
            <v>DUMPTRUCK DRIVER</v>
          </cell>
          <cell r="F121" t="str">
            <v>50105784</v>
          </cell>
          <cell r="G121" t="str">
            <v>DOĞAN METALÜRJİ</v>
          </cell>
          <cell r="H121" t="str">
            <v>50105784</v>
          </cell>
          <cell r="I121" t="str">
            <v>0BBM</v>
          </cell>
          <cell r="J121" t="str">
            <v>TOPRAK İŞLERİ</v>
          </cell>
          <cell r="K121" t="str">
            <v>50106425</v>
          </cell>
          <cell r="L121" t="str">
            <v>TZ</v>
          </cell>
          <cell r="M121" t="str">
            <v>Tanzanyalı</v>
          </cell>
          <cell r="N121" t="str">
            <v>0037</v>
          </cell>
          <cell r="O121" t="str">
            <v>İTİGİ</v>
          </cell>
          <cell r="P121" t="str">
            <v>6L</v>
          </cell>
          <cell r="Q121" t="str">
            <v>DGN  İNŞAAT</v>
          </cell>
          <cell r="R121">
            <v>43273</v>
          </cell>
          <cell r="S121">
            <v>44743</v>
          </cell>
          <cell r="T121">
            <v>44986</v>
          </cell>
          <cell r="U121" t="str">
            <v>İşv. trf. işç. ahl. ayk.dav.</v>
          </cell>
          <cell r="V121" t="str">
            <v>Mavi Yaka Direkt</v>
          </cell>
          <cell r="W121" t="str">
            <v>LOT 3 (MIT)</v>
          </cell>
          <cell r="X121" t="str">
            <v>MKUZA</v>
          </cell>
          <cell r="Y121" t="str">
            <v>0</v>
          </cell>
          <cell r="Z121" t="str">
            <v/>
          </cell>
          <cell r="AA121" t="str">
            <v>0754267330</v>
          </cell>
          <cell r="AB121" t="str">
            <v>GÖREVLİ</v>
          </cell>
          <cell r="AC121" t="str">
            <v>29</v>
          </cell>
          <cell r="AD121" t="str">
            <v>LOT 3 (MIT)</v>
          </cell>
          <cell r="AE121" t="str">
            <v>0109</v>
          </cell>
          <cell r="AF121" t="str">
            <v>23</v>
          </cell>
          <cell r="AG121" t="str">
            <v>KM 535+000 - 595+000</v>
          </cell>
          <cell r="AH121">
            <v>32358</v>
          </cell>
          <cell r="AI121" t="str">
            <v>Bay</v>
          </cell>
          <cell r="AJ121" t="str">
            <v>Yerel-Saatlik</v>
          </cell>
          <cell r="AK121">
            <v>2564.1</v>
          </cell>
          <cell r="AL121" t="str">
            <v>TZS</v>
          </cell>
          <cell r="AM121" t="str">
            <v>201002</v>
          </cell>
          <cell r="AN121" t="str">
            <v>S</v>
          </cell>
          <cell r="AO121" t="str">
            <v>T3</v>
          </cell>
          <cell r="AP121" t="str">
            <v>5150</v>
          </cell>
          <cell r="AQ121" t="str">
            <v>5175</v>
          </cell>
          <cell r="AR121" t="str">
            <v>CRDB</v>
          </cell>
          <cell r="AS121" t="str">
            <v>VIVA TOWER</v>
          </cell>
          <cell r="AT121" t="str">
            <v>CRDB</v>
          </cell>
          <cell r="AU121" t="str">
            <v>0152312865400</v>
          </cell>
          <cell r="AV121" t="str">
            <v/>
          </cell>
          <cell r="AW121" t="str">
            <v/>
          </cell>
          <cell r="AX121" t="str">
            <v>MAKALA DAMIANI AIDANI</v>
          </cell>
          <cell r="AY121" t="str">
            <v/>
          </cell>
          <cell r="AZ121">
            <v>44743</v>
          </cell>
          <cell r="BA121"/>
          <cell r="BB121" t="str">
            <v/>
          </cell>
          <cell r="BC121"/>
          <cell r="BD121" t="str">
            <v>Tanzanya-NSSF</v>
          </cell>
          <cell r="BE121" t="str">
            <v>58185682</v>
          </cell>
          <cell r="BF121" t="str">
            <v>123213769</v>
          </cell>
        </row>
        <row r="122">
          <cell r="A122">
            <v>10040852</v>
          </cell>
          <cell r="B122" t="str">
            <v>YAHAYA ABDALLAH</v>
          </cell>
          <cell r="C122" t="str">
            <v>BENE</v>
          </cell>
          <cell r="D122" t="str">
            <v>KAMYONET ŞOFÖRÜ</v>
          </cell>
          <cell r="E122" t="str">
            <v>LIGHT TRUCK DRIVER</v>
          </cell>
          <cell r="F122" t="str">
            <v>50105563</v>
          </cell>
          <cell r="G122" t="str">
            <v>JEOLOJİ &amp; GEOTEKNİK</v>
          </cell>
          <cell r="H122" t="str">
            <v>50105563</v>
          </cell>
          <cell r="I122" t="str">
            <v>088M</v>
          </cell>
          <cell r="J122" t="str">
            <v>JEOLOJİ VE GEOTEKNİK</v>
          </cell>
          <cell r="K122" t="str">
            <v>50105964</v>
          </cell>
          <cell r="L122" t="str">
            <v>TZ</v>
          </cell>
          <cell r="M122" t="str">
            <v>Tanzanyalı</v>
          </cell>
          <cell r="N122" t="str">
            <v>0035</v>
          </cell>
          <cell r="O122" t="str">
            <v>TABORA</v>
          </cell>
          <cell r="P122" t="str">
            <v>YM</v>
          </cell>
          <cell r="Q122" t="str">
            <v>YAPI MERKEZİ</v>
          </cell>
          <cell r="R122">
            <v>43271</v>
          </cell>
          <cell r="S122">
            <v>44674</v>
          </cell>
          <cell r="T122">
            <v>45128</v>
          </cell>
          <cell r="U122" t="str">
            <v>İşin sona ermesi</v>
          </cell>
          <cell r="V122" t="str">
            <v>Mavi Yaka Endirekt</v>
          </cell>
          <cell r="W122" t="str">
            <v>LOT 3 (MIT)</v>
          </cell>
          <cell r="X122" t="str">
            <v/>
          </cell>
          <cell r="Y122" t="str">
            <v/>
          </cell>
          <cell r="Z122" t="str">
            <v/>
          </cell>
          <cell r="AA122" t="str">
            <v>0715 036 470</v>
          </cell>
          <cell r="AB122" t="str">
            <v>GÖREVLİ</v>
          </cell>
          <cell r="AC122" t="str">
            <v>29</v>
          </cell>
          <cell r="AD122" t="str">
            <v>LOT 3 (MIT)</v>
          </cell>
          <cell r="AE122" t="str">
            <v>0113</v>
          </cell>
          <cell r="AF122" t="str">
            <v/>
          </cell>
          <cell r="AG122" t="str">
            <v>KM 785+000 - 829+305</v>
          </cell>
          <cell r="AH122">
            <v>25569</v>
          </cell>
          <cell r="AI122" t="str">
            <v>Bay</v>
          </cell>
          <cell r="AJ122" t="str">
            <v>Yerel-Saatlik</v>
          </cell>
          <cell r="AK122">
            <v>2564.1</v>
          </cell>
          <cell r="AL122" t="str">
            <v>TZS</v>
          </cell>
          <cell r="AM122" t="str">
            <v>306002</v>
          </cell>
          <cell r="AN122" t="str">
            <v>S</v>
          </cell>
          <cell r="AO122" t="str">
            <v>T3</v>
          </cell>
          <cell r="AP122" t="str">
            <v>5150</v>
          </cell>
          <cell r="AQ122" t="str">
            <v>5175</v>
          </cell>
          <cell r="AR122" t="str">
            <v>NMBBANK</v>
          </cell>
          <cell r="AS122" t="str">
            <v/>
          </cell>
          <cell r="AT122" t="str">
            <v>NMBBANK</v>
          </cell>
          <cell r="AU122" t="str">
            <v>51710044311</v>
          </cell>
          <cell r="AV122" t="str">
            <v/>
          </cell>
          <cell r="AW122" t="str">
            <v/>
          </cell>
          <cell r="AX122" t="str">
            <v>YAHAYA ABDALLAH BENE</v>
          </cell>
          <cell r="AY122" t="str">
            <v/>
          </cell>
          <cell r="AZ122">
            <v>44713</v>
          </cell>
          <cell r="BA122"/>
          <cell r="BB122" t="str">
            <v/>
          </cell>
          <cell r="BC122">
            <v>46052</v>
          </cell>
          <cell r="BD122" t="str">
            <v>Tanzanya-NSSF</v>
          </cell>
          <cell r="BE122" t="str">
            <v>63927942</v>
          </cell>
          <cell r="BF122" t="str">
            <v>115881310</v>
          </cell>
        </row>
        <row r="123">
          <cell r="A123">
            <v>10057412</v>
          </cell>
          <cell r="B123" t="str">
            <v>JAMES JOSEPH</v>
          </cell>
          <cell r="C123" t="str">
            <v>MPINDANI</v>
          </cell>
          <cell r="D123" t="str">
            <v>LABORATUVAR İŞÇİSİ</v>
          </cell>
          <cell r="E123" t="str">
            <v>LABORATORY WORKER</v>
          </cell>
          <cell r="F123" t="str">
            <v>50105668</v>
          </cell>
          <cell r="G123" t="str">
            <v>KORAIL</v>
          </cell>
          <cell r="H123" t="str">
            <v>50105668</v>
          </cell>
          <cell r="I123" t="str">
            <v>0FFQ</v>
          </cell>
          <cell r="J123" t="str">
            <v>KORAIL</v>
          </cell>
          <cell r="K123" t="str">
            <v>50117271</v>
          </cell>
          <cell r="L123" t="str">
            <v>TZ</v>
          </cell>
          <cell r="M123" t="str">
            <v>Tanzanyalı</v>
          </cell>
          <cell r="N123" t="str">
            <v>0036</v>
          </cell>
          <cell r="O123" t="str">
            <v>MANYONİ</v>
          </cell>
          <cell r="P123" t="str">
            <v>6T</v>
          </cell>
          <cell r="Q123" t="str">
            <v>KORAIL</v>
          </cell>
          <cell r="R123">
            <v>45051</v>
          </cell>
          <cell r="S123">
            <v>45051</v>
          </cell>
          <cell r="T123"/>
          <cell r="U123" t="str">
            <v/>
          </cell>
          <cell r="V123" t="str">
            <v>Mavi Yaka Endirekt</v>
          </cell>
          <cell r="W123" t="str">
            <v>LOT 3 (MIT)</v>
          </cell>
          <cell r="X123" t="str">
            <v>KILOMBERO IFAKARA MHOLA</v>
          </cell>
          <cell r="Y123" t="str">
            <v>0</v>
          </cell>
          <cell r="Z123" t="str">
            <v/>
          </cell>
          <cell r="AA123" t="str">
            <v>0675 733 989</v>
          </cell>
          <cell r="AB123" t="str">
            <v>İŞÇİ</v>
          </cell>
          <cell r="AC123" t="str">
            <v>29</v>
          </cell>
          <cell r="AD123" t="str">
            <v>LOT 3 (MIT)</v>
          </cell>
          <cell r="AE123" t="str">
            <v>0113</v>
          </cell>
          <cell r="AF123" t="str">
            <v>16</v>
          </cell>
          <cell r="AG123" t="str">
            <v>KM 785+000 - 829+305</v>
          </cell>
          <cell r="AH123">
            <v>34886</v>
          </cell>
          <cell r="AI123" t="str">
            <v>Bay</v>
          </cell>
          <cell r="AJ123" t="str">
            <v>Yerel-Saatlik</v>
          </cell>
          <cell r="AK123">
            <v>2164.1</v>
          </cell>
          <cell r="AL123" t="str">
            <v>TZS</v>
          </cell>
          <cell r="AM123" t="str">
            <v>306002</v>
          </cell>
          <cell r="AN123" t="str">
            <v>S</v>
          </cell>
          <cell r="AO123" t="str">
            <v>T3</v>
          </cell>
          <cell r="AP123" t="str">
            <v>5150</v>
          </cell>
          <cell r="AQ123" t="str">
            <v>5175</v>
          </cell>
          <cell r="AR123" t="str">
            <v>CRDB BANK PLC</v>
          </cell>
          <cell r="AS123" t="str">
            <v>VIJANA</v>
          </cell>
          <cell r="AT123" t="str">
            <v>CRDBBANK</v>
          </cell>
          <cell r="AU123" t="str">
            <v>0152443565600</v>
          </cell>
          <cell r="AV123" t="str">
            <v/>
          </cell>
          <cell r="AW123" t="str">
            <v/>
          </cell>
          <cell r="AX123" t="str">
            <v>JAMES JOSEPH MPINDANI</v>
          </cell>
          <cell r="AY123" t="str">
            <v/>
          </cell>
          <cell r="AZ123">
            <v>45051</v>
          </cell>
          <cell r="BA123"/>
          <cell r="BB123" t="str">
            <v/>
          </cell>
          <cell r="BC123"/>
          <cell r="BD123" t="str">
            <v>Tanzanya-NSSF</v>
          </cell>
          <cell r="BE123" t="str">
            <v>65515234</v>
          </cell>
          <cell r="BF123" t="str">
            <v>142743116</v>
          </cell>
        </row>
        <row r="124">
          <cell r="A124">
            <v>10077976</v>
          </cell>
          <cell r="B124" t="str">
            <v>BRIGHTON TIDO</v>
          </cell>
          <cell r="C124" t="str">
            <v>CHAYEKA</v>
          </cell>
          <cell r="D124" t="str">
            <v>DEMİRCİ</v>
          </cell>
          <cell r="E124" t="str">
            <v>REBAR WORKER</v>
          </cell>
          <cell r="F124" t="str">
            <v>50112880</v>
          </cell>
          <cell r="G124" t="str">
            <v>ARES İNŞAAT</v>
          </cell>
          <cell r="H124" t="str">
            <v>50112880</v>
          </cell>
          <cell r="I124" t="str">
            <v>0FFC</v>
          </cell>
          <cell r="J124" t="str">
            <v>SANAT YAPILARI</v>
          </cell>
          <cell r="K124" t="str">
            <v>50112884</v>
          </cell>
          <cell r="L124" t="str">
            <v>TZ</v>
          </cell>
          <cell r="M124" t="str">
            <v>Tanzanyalı</v>
          </cell>
          <cell r="N124" t="str">
            <v>0036</v>
          </cell>
          <cell r="O124" t="str">
            <v>MANYONİ</v>
          </cell>
          <cell r="P124" t="str">
            <v>8O</v>
          </cell>
          <cell r="Q124" t="str">
            <v>ARES İNŞAAT</v>
          </cell>
          <cell r="R124">
            <v>45006</v>
          </cell>
          <cell r="S124">
            <v>45006</v>
          </cell>
          <cell r="T124"/>
          <cell r="U124" t="str">
            <v/>
          </cell>
          <cell r="V124" t="str">
            <v>Mavi Yaka Direkt</v>
          </cell>
          <cell r="W124" t="str">
            <v>LOT 3 (MIT)</v>
          </cell>
          <cell r="X124" t="str">
            <v>MAGOMENI</v>
          </cell>
          <cell r="Y124" t="str">
            <v>0</v>
          </cell>
          <cell r="Z124" t="str">
            <v>KILOSA</v>
          </cell>
          <cell r="AA124" t="str">
            <v>0684 959 538</v>
          </cell>
          <cell r="AB124" t="str">
            <v>USTA</v>
          </cell>
          <cell r="AC124" t="str">
            <v>29</v>
          </cell>
          <cell r="AD124" t="str">
            <v>LOT 3 (MIT)</v>
          </cell>
          <cell r="AE124" t="str">
            <v>0113</v>
          </cell>
          <cell r="AF124" t="str">
            <v/>
          </cell>
          <cell r="AG124" t="str">
            <v>KM 785+000 - 829+305</v>
          </cell>
          <cell r="AH124">
            <v>35694</v>
          </cell>
          <cell r="AI124" t="str">
            <v>Bay</v>
          </cell>
          <cell r="AJ124" t="str">
            <v>Yerel-Saatlik</v>
          </cell>
          <cell r="AK124">
            <v>2343.5500000000002</v>
          </cell>
          <cell r="AL124" t="str">
            <v>TZS</v>
          </cell>
          <cell r="AM124" t="str">
            <v>201002</v>
          </cell>
          <cell r="AN124" t="str">
            <v>S</v>
          </cell>
          <cell r="AO124" t="str">
            <v>T3</v>
          </cell>
          <cell r="AP124" t="str">
            <v>5150</v>
          </cell>
          <cell r="AQ124" t="str">
            <v>5175</v>
          </cell>
          <cell r="AR124" t="str">
            <v>NMBBANK</v>
          </cell>
          <cell r="AS124" t="str">
            <v/>
          </cell>
          <cell r="AT124" t="str">
            <v>NMBBANK</v>
          </cell>
          <cell r="AU124" t="str">
            <v>51010100634</v>
          </cell>
          <cell r="AV124" t="str">
            <v/>
          </cell>
          <cell r="AW124" t="str">
            <v/>
          </cell>
          <cell r="AX124" t="str">
            <v>BRIGHTON TIDO CHAYEKA</v>
          </cell>
          <cell r="AY124" t="str">
            <v/>
          </cell>
          <cell r="AZ124">
            <v>45006</v>
          </cell>
          <cell r="BA124"/>
          <cell r="BB124" t="str">
            <v/>
          </cell>
          <cell r="BC124"/>
          <cell r="BD124" t="str">
            <v>Tanzanya-NSSF</v>
          </cell>
          <cell r="BE124" t="str">
            <v>47464293</v>
          </cell>
          <cell r="BF124" t="str">
            <v>157102648</v>
          </cell>
        </row>
        <row r="125">
          <cell r="A125">
            <v>10040667</v>
          </cell>
          <cell r="B125" t="str">
            <v>ATHUMANI JABIRI</v>
          </cell>
          <cell r="C125" t="str">
            <v>MANYORI</v>
          </cell>
          <cell r="D125" t="str">
            <v>PICKUP ŞOFÖRÜ</v>
          </cell>
          <cell r="E125" t="str">
            <v>PICKUP DRIVER</v>
          </cell>
          <cell r="F125" t="str">
            <v>50114904</v>
          </cell>
          <cell r="G125" t="str">
            <v>İDARİ İŞLER (KAMP)</v>
          </cell>
          <cell r="H125" t="str">
            <v>50105513</v>
          </cell>
          <cell r="I125" t="str">
            <v>088E</v>
          </cell>
          <cell r="J125" t="str">
            <v>GÜVENLİK GECE</v>
          </cell>
          <cell r="K125" t="str">
            <v>50105678</v>
          </cell>
          <cell r="L125" t="str">
            <v>TZ</v>
          </cell>
          <cell r="M125" t="str">
            <v>Tanzanyalı</v>
          </cell>
          <cell r="N125" t="str">
            <v>0039</v>
          </cell>
          <cell r="O125" t="str">
            <v>NYAHUA</v>
          </cell>
          <cell r="P125" t="str">
            <v>YM</v>
          </cell>
          <cell r="Q125" t="str">
            <v>YAPI MERKEZİ</v>
          </cell>
          <cell r="R125">
            <v>44693</v>
          </cell>
          <cell r="S125">
            <v>44693</v>
          </cell>
          <cell r="T125"/>
          <cell r="U125" t="str">
            <v/>
          </cell>
          <cell r="V125" t="str">
            <v>Mavi Yaka Endirekt</v>
          </cell>
          <cell r="W125" t="str">
            <v>LOT 3 (MIT)</v>
          </cell>
          <cell r="X125" t="str">
            <v/>
          </cell>
          <cell r="Y125" t="str">
            <v>KIBAHA PWANI</v>
          </cell>
          <cell r="Z125" t="str">
            <v/>
          </cell>
          <cell r="AA125" t="str">
            <v>0716856569</v>
          </cell>
          <cell r="AB125" t="str">
            <v>GÖREVLİ</v>
          </cell>
          <cell r="AC125" t="str">
            <v>29</v>
          </cell>
          <cell r="AD125" t="str">
            <v>LOT 3 (MIT)</v>
          </cell>
          <cell r="AE125" t="str">
            <v>0113</v>
          </cell>
          <cell r="AF125" t="str">
            <v/>
          </cell>
          <cell r="AG125" t="str">
            <v>KM 785+000 - 829+305</v>
          </cell>
          <cell r="AH125">
            <v>30306</v>
          </cell>
          <cell r="AI125" t="str">
            <v>Bay</v>
          </cell>
          <cell r="AJ125" t="str">
            <v>Yerel-Saatlik</v>
          </cell>
          <cell r="AK125">
            <v>2273.1</v>
          </cell>
          <cell r="AL125" t="str">
            <v>TZS</v>
          </cell>
          <cell r="AM125" t="str">
            <v>306002</v>
          </cell>
          <cell r="AN125" t="str">
            <v>S</v>
          </cell>
          <cell r="AO125" t="str">
            <v>T3</v>
          </cell>
          <cell r="AP125" t="str">
            <v>5150</v>
          </cell>
          <cell r="AQ125" t="str">
            <v>5175</v>
          </cell>
          <cell r="AR125" t="str">
            <v>CRDB</v>
          </cell>
          <cell r="AS125" t="str">
            <v>VIVA TOWER</v>
          </cell>
          <cell r="AT125" t="str">
            <v>CRDB</v>
          </cell>
          <cell r="AU125" t="str">
            <v>0152608451400</v>
          </cell>
          <cell r="AV125" t="str">
            <v/>
          </cell>
          <cell r="AW125" t="str">
            <v/>
          </cell>
          <cell r="AX125" t="str">
            <v>ATHUMANI JABIRI MANYORI</v>
          </cell>
          <cell r="AY125" t="str">
            <v/>
          </cell>
          <cell r="AZ125">
            <v>44693</v>
          </cell>
          <cell r="BA125"/>
          <cell r="BB125" t="str">
            <v/>
          </cell>
          <cell r="BC125"/>
          <cell r="BD125" t="str">
            <v>Tanzanya-NSSF</v>
          </cell>
          <cell r="BE125" t="str">
            <v>63919710</v>
          </cell>
          <cell r="BF125" t="str">
            <v>115105426</v>
          </cell>
        </row>
        <row r="126">
          <cell r="A126">
            <v>10078495</v>
          </cell>
          <cell r="B126" t="str">
            <v>MUSSA GEORGE</v>
          </cell>
          <cell r="C126" t="str">
            <v>YORAM</v>
          </cell>
          <cell r="D126" t="str">
            <v>ELEKTRİK TESİSATÇI</v>
          </cell>
          <cell r="E126" t="str">
            <v>ELECTRICIAN</v>
          </cell>
          <cell r="F126" t="str">
            <v>50114902</v>
          </cell>
          <cell r="G126" t="str">
            <v>MEP (ELEKTRİK)</v>
          </cell>
          <cell r="H126" t="str">
            <v>50105770</v>
          </cell>
          <cell r="I126" t="str">
            <v>0AAE</v>
          </cell>
          <cell r="J126" t="str">
            <v>MEP ELEKTRİK</v>
          </cell>
          <cell r="K126" t="str">
            <v>50106732</v>
          </cell>
          <cell r="L126" t="str">
            <v>TZ</v>
          </cell>
          <cell r="M126" t="str">
            <v>Tanzanyalı</v>
          </cell>
          <cell r="N126" t="str">
            <v>0037</v>
          </cell>
          <cell r="O126" t="str">
            <v>İTİGİ</v>
          </cell>
          <cell r="P126" t="str">
            <v>YM</v>
          </cell>
          <cell r="Q126" t="str">
            <v>YAPI MERKEZİ</v>
          </cell>
          <cell r="R126">
            <v>45045</v>
          </cell>
          <cell r="S126">
            <v>45045</v>
          </cell>
          <cell r="T126"/>
          <cell r="U126" t="str">
            <v/>
          </cell>
          <cell r="V126" t="str">
            <v>Mavi Yaka Direkt</v>
          </cell>
          <cell r="W126" t="str">
            <v>LOT 3 (MIT)</v>
          </cell>
          <cell r="X126" t="str">
            <v>MANYONI ITIGI MAJENGO</v>
          </cell>
          <cell r="Y126" t="str">
            <v>0</v>
          </cell>
          <cell r="Z126" t="str">
            <v/>
          </cell>
          <cell r="AA126" t="str">
            <v>0624 697 833</v>
          </cell>
          <cell r="AB126" t="str">
            <v>USTA</v>
          </cell>
          <cell r="AC126" t="str">
            <v>29</v>
          </cell>
          <cell r="AD126" t="str">
            <v>LOT 3 (MIT)</v>
          </cell>
          <cell r="AE126" t="str">
            <v>0113</v>
          </cell>
          <cell r="AF126" t="str">
            <v>23</v>
          </cell>
          <cell r="AG126" t="str">
            <v>KM 785+000 - 829+305</v>
          </cell>
          <cell r="AH126">
            <v>36774</v>
          </cell>
          <cell r="AI126" t="str">
            <v>Bay</v>
          </cell>
          <cell r="AJ126" t="str">
            <v>Yerel-Saatlik</v>
          </cell>
          <cell r="AK126">
            <v>2343.5500000000002</v>
          </cell>
          <cell r="AL126" t="str">
            <v>TZS</v>
          </cell>
          <cell r="AM126" t="str">
            <v>201002</v>
          </cell>
          <cell r="AN126" t="str">
            <v>S</v>
          </cell>
          <cell r="AO126" t="str">
            <v>T3</v>
          </cell>
          <cell r="AP126" t="str">
            <v>5150</v>
          </cell>
          <cell r="AQ126" t="str">
            <v>5175</v>
          </cell>
          <cell r="AR126" t="str">
            <v>NMBBANK</v>
          </cell>
          <cell r="AS126" t="str">
            <v/>
          </cell>
          <cell r="AT126" t="str">
            <v>NMBBANK</v>
          </cell>
          <cell r="AU126" t="str">
            <v>51910014110</v>
          </cell>
          <cell r="AV126" t="str">
            <v/>
          </cell>
          <cell r="AW126" t="str">
            <v/>
          </cell>
          <cell r="AX126" t="str">
            <v>MUSSA GEORGE YORAM</v>
          </cell>
          <cell r="AY126" t="str">
            <v/>
          </cell>
          <cell r="AZ126">
            <v>45045</v>
          </cell>
          <cell r="BA126"/>
          <cell r="BB126" t="str">
            <v/>
          </cell>
          <cell r="BC126"/>
          <cell r="BD126" t="str">
            <v>Tanzanya-NSSF</v>
          </cell>
          <cell r="BE126" t="str">
            <v>47184555</v>
          </cell>
          <cell r="BF126" t="str">
            <v>158400715</v>
          </cell>
        </row>
        <row r="127">
          <cell r="A127">
            <v>10042923</v>
          </cell>
          <cell r="B127" t="str">
            <v>IBRAHIM ARON</v>
          </cell>
          <cell r="C127" t="str">
            <v>MTEKA</v>
          </cell>
          <cell r="D127" t="str">
            <v>TIR ŞOFÖRÜ</v>
          </cell>
          <cell r="E127" t="str">
            <v>ARTICULATED LORRY DRIVER</v>
          </cell>
          <cell r="F127" t="str">
            <v>50106350</v>
          </cell>
          <cell r="G127" t="str">
            <v>AMBAR</v>
          </cell>
          <cell r="H127" t="str">
            <v>50105773</v>
          </cell>
          <cell r="I127" t="str">
            <v>0AAO</v>
          </cell>
          <cell r="J127" t="str">
            <v>ATÖLYE TRANSPORT</v>
          </cell>
          <cell r="K127" t="str">
            <v>50113454</v>
          </cell>
          <cell r="L127" t="str">
            <v>TZ</v>
          </cell>
          <cell r="M127" t="str">
            <v>Tanzanyalı</v>
          </cell>
          <cell r="N127" t="str">
            <v>0035</v>
          </cell>
          <cell r="O127" t="str">
            <v>TABORA</v>
          </cell>
          <cell r="P127" t="str">
            <v>YM</v>
          </cell>
          <cell r="Q127" t="str">
            <v>YAPI MERKEZİ</v>
          </cell>
          <cell r="R127">
            <v>44327</v>
          </cell>
          <cell r="S127">
            <v>45007</v>
          </cell>
          <cell r="T127"/>
          <cell r="U127" t="str">
            <v/>
          </cell>
          <cell r="V127" t="str">
            <v>Mavi Yaka Endirekt</v>
          </cell>
          <cell r="W127" t="str">
            <v>LOT 3 (MIT)</v>
          </cell>
          <cell r="X127" t="str">
            <v/>
          </cell>
          <cell r="Y127" t="str">
            <v>0152374612900</v>
          </cell>
          <cell r="Z127" t="str">
            <v/>
          </cell>
          <cell r="AA127" t="str">
            <v>0764768511</v>
          </cell>
          <cell r="AB127" t="str">
            <v>GÖREVLİ</v>
          </cell>
          <cell r="AC127" t="str">
            <v>29</v>
          </cell>
          <cell r="AD127" t="str">
            <v>LOT 3 (MIT)</v>
          </cell>
          <cell r="AE127" t="str">
            <v>0113</v>
          </cell>
          <cell r="AF127" t="str">
            <v/>
          </cell>
          <cell r="AG127" t="str">
            <v>KM 785+000 - 829+305</v>
          </cell>
          <cell r="AH127">
            <v>31145</v>
          </cell>
          <cell r="AI127" t="str">
            <v>Bay</v>
          </cell>
          <cell r="AJ127" t="str">
            <v>Yerel-Saatlik</v>
          </cell>
          <cell r="AK127">
            <v>3060.27</v>
          </cell>
          <cell r="AL127" t="str">
            <v>TZS</v>
          </cell>
          <cell r="AM127" t="str">
            <v>109002</v>
          </cell>
          <cell r="AN127" t="str">
            <v>S</v>
          </cell>
          <cell r="AO127" t="str">
            <v>T3</v>
          </cell>
          <cell r="AP127" t="str">
            <v>5150</v>
          </cell>
          <cell r="AQ127" t="str">
            <v>5175</v>
          </cell>
          <cell r="AR127" t="str">
            <v>CRDB BANK PLC</v>
          </cell>
          <cell r="AS127" t="str">
            <v>VIJANA</v>
          </cell>
          <cell r="AT127" t="str">
            <v>CRDBBANK</v>
          </cell>
          <cell r="AU127" t="str">
            <v>0152374612900</v>
          </cell>
          <cell r="AV127" t="str">
            <v/>
          </cell>
          <cell r="AW127" t="str">
            <v/>
          </cell>
          <cell r="AX127" t="str">
            <v>IBRAHIM ARON MTEKA</v>
          </cell>
          <cell r="AY127" t="str">
            <v/>
          </cell>
          <cell r="AZ127">
            <v>45007</v>
          </cell>
          <cell r="BA127"/>
          <cell r="BB127" t="str">
            <v/>
          </cell>
          <cell r="BC127"/>
          <cell r="BD127" t="str">
            <v>Tanzanya-NSSF</v>
          </cell>
          <cell r="BE127" t="str">
            <v>62052934</v>
          </cell>
          <cell r="BF127" t="str">
            <v>111200211</v>
          </cell>
        </row>
        <row r="128">
          <cell r="A128">
            <v>10056557</v>
          </cell>
          <cell r="B128" t="str">
            <v>JESCA JOHN</v>
          </cell>
          <cell r="C128" t="str">
            <v>JONATHAN</v>
          </cell>
          <cell r="D128" t="str">
            <v>TEST VE EĞİTİM MERKEZİ GÖREVLİSİ</v>
          </cell>
          <cell r="E128" t="str">
            <v>TEST AND TRAINING CENTER OFFICER</v>
          </cell>
          <cell r="F128" t="str">
            <v>50105795</v>
          </cell>
          <cell r="G128" t="str">
            <v>TEKNİK DEĞERLENDİRME &amp; EĞİTİM MERKEZİ</v>
          </cell>
          <cell r="H128" t="str">
            <v>50105795</v>
          </cell>
          <cell r="I128" t="str">
            <v>0BBA</v>
          </cell>
          <cell r="J128" t="str">
            <v>TEST MERKEZİ</v>
          </cell>
          <cell r="K128" t="str">
            <v>50105796</v>
          </cell>
          <cell r="L128" t="str">
            <v>TZ</v>
          </cell>
          <cell r="M128" t="str">
            <v>Tanzanyalı</v>
          </cell>
          <cell r="N128" t="str">
            <v>0035</v>
          </cell>
          <cell r="O128" t="str">
            <v>TABORA</v>
          </cell>
          <cell r="P128" t="str">
            <v>YM</v>
          </cell>
          <cell r="Q128" t="str">
            <v>YAPI MERKEZİ</v>
          </cell>
          <cell r="R128">
            <v>43616</v>
          </cell>
          <cell r="S128">
            <v>44652</v>
          </cell>
          <cell r="T128">
            <v>44833</v>
          </cell>
          <cell r="U128" t="str">
            <v>Bsz.S.İşSz.İşçiTrf.fsh(istifa)</v>
          </cell>
          <cell r="V128" t="str">
            <v>Beyaz Yaka</v>
          </cell>
          <cell r="W128" t="str">
            <v>LOT 3 (MIT)</v>
          </cell>
          <cell r="X128" t="str">
            <v/>
          </cell>
          <cell r="Y128" t="str">
            <v/>
          </cell>
          <cell r="Z128" t="str">
            <v/>
          </cell>
          <cell r="AA128" t="str">
            <v>0718444948</v>
          </cell>
          <cell r="AB128" t="str">
            <v>GÖREVLİ</v>
          </cell>
          <cell r="AC128" t="str">
            <v>29</v>
          </cell>
          <cell r="AD128" t="str">
            <v>LOT 3 (MIT)</v>
          </cell>
          <cell r="AE128" t="str">
            <v>0109</v>
          </cell>
          <cell r="AF128" t="str">
            <v/>
          </cell>
          <cell r="AG128" t="str">
            <v>KM 535+000 - 595+000</v>
          </cell>
          <cell r="AH128">
            <v>33587</v>
          </cell>
          <cell r="AI128" t="str">
            <v>Bayan</v>
          </cell>
          <cell r="AJ128" t="str">
            <v>Yerel-Aylık</v>
          </cell>
          <cell r="AK128">
            <v>747936</v>
          </cell>
          <cell r="AL128" t="str">
            <v>TZS</v>
          </cell>
          <cell r="AM128" t="str">
            <v>301002</v>
          </cell>
          <cell r="AN128" t="str">
            <v>S</v>
          </cell>
          <cell r="AO128" t="str">
            <v>T3</v>
          </cell>
          <cell r="AP128" t="str">
            <v>5150</v>
          </cell>
          <cell r="AQ128" t="str">
            <v>5175</v>
          </cell>
          <cell r="AR128" t="str">
            <v>CRDB</v>
          </cell>
          <cell r="AS128" t="str">
            <v>VIVA TOWER</v>
          </cell>
          <cell r="AT128" t="str">
            <v>CRDB</v>
          </cell>
          <cell r="AU128" t="str">
            <v>0152426386400</v>
          </cell>
          <cell r="AV128" t="str">
            <v/>
          </cell>
          <cell r="AW128" t="str">
            <v/>
          </cell>
          <cell r="AX128" t="str">
            <v>JESCA JOHN JONATHAN</v>
          </cell>
          <cell r="AY128" t="str">
            <v/>
          </cell>
          <cell r="AZ128">
            <v>43616</v>
          </cell>
          <cell r="BA128"/>
          <cell r="BB128" t="str">
            <v/>
          </cell>
          <cell r="BC128"/>
          <cell r="BD128" t="str">
            <v>Tanzanya-NSSF</v>
          </cell>
          <cell r="BE128" t="str">
            <v>65315073</v>
          </cell>
          <cell r="BF128" t="str">
            <v>142760967</v>
          </cell>
        </row>
        <row r="129">
          <cell r="A129">
            <v>10056574</v>
          </cell>
          <cell r="B129" t="str">
            <v>MWILONGO ALFA</v>
          </cell>
          <cell r="C129" t="str">
            <v>EXAUD</v>
          </cell>
          <cell r="D129" t="str">
            <v>SAĞLIK GÖREVLİSİ</v>
          </cell>
          <cell r="E129" t="str">
            <v>PARAMEDIC (CLERK)</v>
          </cell>
          <cell r="F129" t="str">
            <v>50114887</v>
          </cell>
          <cell r="G129" t="str">
            <v>İSG VE ÇEVRE (SAĞLIK)</v>
          </cell>
          <cell r="H129" t="str">
            <v>50105460</v>
          </cell>
          <cell r="I129" t="str">
            <v>088S</v>
          </cell>
          <cell r="J129" t="str">
            <v>SAĞLIK HİZMETLERİ</v>
          </cell>
          <cell r="K129" t="str">
            <v>50106913</v>
          </cell>
          <cell r="L129" t="str">
            <v>TZ</v>
          </cell>
          <cell r="M129" t="str">
            <v>Tanzanyalı</v>
          </cell>
          <cell r="N129" t="str">
            <v>0038</v>
          </cell>
          <cell r="O129" t="str">
            <v>TURA</v>
          </cell>
          <cell r="P129" t="str">
            <v>YM</v>
          </cell>
          <cell r="Q129" t="str">
            <v>YAPI MERKEZİ</v>
          </cell>
          <cell r="R129">
            <v>43616</v>
          </cell>
          <cell r="S129">
            <v>44652</v>
          </cell>
          <cell r="T129"/>
          <cell r="U129" t="str">
            <v/>
          </cell>
          <cell r="V129" t="str">
            <v>Beyaz Yaka</v>
          </cell>
          <cell r="W129" t="str">
            <v>LOT 3 (MIT)</v>
          </cell>
          <cell r="X129" t="str">
            <v/>
          </cell>
          <cell r="Y129" t="str">
            <v/>
          </cell>
          <cell r="Z129" t="str">
            <v/>
          </cell>
          <cell r="AA129" t="str">
            <v>0768 759 565</v>
          </cell>
          <cell r="AB129" t="str">
            <v>GÖREVLİ</v>
          </cell>
          <cell r="AC129" t="str">
            <v>29</v>
          </cell>
          <cell r="AD129" t="str">
            <v>LOT 3 (MIT)</v>
          </cell>
          <cell r="AE129" t="str">
            <v>0113</v>
          </cell>
          <cell r="AF129" t="str">
            <v/>
          </cell>
          <cell r="AG129" t="str">
            <v>KM 785+000 - 829+305</v>
          </cell>
          <cell r="AH129">
            <v>34512</v>
          </cell>
          <cell r="AI129" t="str">
            <v>Bay</v>
          </cell>
          <cell r="AJ129" t="str">
            <v>Yerel-Aylık</v>
          </cell>
          <cell r="AK129">
            <v>591126.79</v>
          </cell>
          <cell r="AL129" t="str">
            <v>TZS</v>
          </cell>
          <cell r="AM129" t="str">
            <v>301002</v>
          </cell>
          <cell r="AN129" t="str">
            <v>S</v>
          </cell>
          <cell r="AO129" t="str">
            <v>T3</v>
          </cell>
          <cell r="AP129" t="str">
            <v>5150</v>
          </cell>
          <cell r="AQ129" t="str">
            <v>5175</v>
          </cell>
          <cell r="AR129" t="str">
            <v>NATIONAL MICROFINANCE BANK {NMB}</v>
          </cell>
          <cell r="AS129" t="str">
            <v>MBEZI</v>
          </cell>
          <cell r="AT129" t="str">
            <v>NMB</v>
          </cell>
          <cell r="AU129" t="str">
            <v>50510049159</v>
          </cell>
          <cell r="AV129" t="str">
            <v/>
          </cell>
          <cell r="AW129" t="str">
            <v/>
          </cell>
          <cell r="AX129" t="str">
            <v>MWILONGO ALFA EXAUD</v>
          </cell>
          <cell r="AY129" t="str">
            <v/>
          </cell>
          <cell r="AZ129">
            <v>43616</v>
          </cell>
          <cell r="BA129"/>
          <cell r="BB129" t="str">
            <v/>
          </cell>
          <cell r="BC129"/>
          <cell r="BD129" t="str">
            <v>Tanzanya-NSSF</v>
          </cell>
          <cell r="BE129" t="str">
            <v>64871576</v>
          </cell>
          <cell r="BF129" t="str">
            <v>142830329</v>
          </cell>
        </row>
        <row r="130">
          <cell r="A130">
            <v>10056678</v>
          </cell>
          <cell r="B130" t="str">
            <v>SAIDI SALUMU</v>
          </cell>
          <cell r="C130" t="str">
            <v>ISMAIL</v>
          </cell>
          <cell r="D130" t="str">
            <v>DEMİRCİ</v>
          </cell>
          <cell r="E130" t="str">
            <v>REBAR WORKER</v>
          </cell>
          <cell r="F130" t="str">
            <v>50112880</v>
          </cell>
          <cell r="G130" t="str">
            <v>ARES İNŞAAT</v>
          </cell>
          <cell r="H130" t="str">
            <v>50112880</v>
          </cell>
          <cell r="I130" t="str">
            <v>0FFC</v>
          </cell>
          <cell r="J130" t="str">
            <v>SANAT YAPILARI</v>
          </cell>
          <cell r="K130" t="str">
            <v>50112884</v>
          </cell>
          <cell r="L130" t="str">
            <v>TZ</v>
          </cell>
          <cell r="M130" t="str">
            <v>Tanzanyalı</v>
          </cell>
          <cell r="N130" t="str">
            <v>0036</v>
          </cell>
          <cell r="O130" t="str">
            <v>MANYONİ</v>
          </cell>
          <cell r="P130" t="str">
            <v>8O</v>
          </cell>
          <cell r="Q130" t="str">
            <v>ARES İNŞAAT</v>
          </cell>
          <cell r="R130">
            <v>45003</v>
          </cell>
          <cell r="S130">
            <v>45003</v>
          </cell>
          <cell r="T130"/>
          <cell r="U130" t="str">
            <v/>
          </cell>
          <cell r="V130" t="str">
            <v>Mavi Yaka Direkt</v>
          </cell>
          <cell r="W130" t="str">
            <v>LOT 3 (MIT)</v>
          </cell>
          <cell r="X130" t="str">
            <v>MOROGORO KILOSA NGOLE</v>
          </cell>
          <cell r="Y130" t="str">
            <v>0152419567200</v>
          </cell>
          <cell r="Z130" t="str">
            <v/>
          </cell>
          <cell r="AA130" t="str">
            <v>0655 831 389</v>
          </cell>
          <cell r="AB130" t="str">
            <v>USTA</v>
          </cell>
          <cell r="AC130" t="str">
            <v>29</v>
          </cell>
          <cell r="AD130" t="str">
            <v>LOT 3 (MIT)</v>
          </cell>
          <cell r="AE130" t="str">
            <v>0113</v>
          </cell>
          <cell r="AF130" t="str">
            <v>16</v>
          </cell>
          <cell r="AG130" t="str">
            <v>KM 785+000 - 829+305</v>
          </cell>
          <cell r="AH130">
            <v>28302</v>
          </cell>
          <cell r="AI130" t="str">
            <v>Bay</v>
          </cell>
          <cell r="AJ130" t="str">
            <v>Yerel-Saatlik</v>
          </cell>
          <cell r="AK130">
            <v>2343.5500000000002</v>
          </cell>
          <cell r="AL130" t="str">
            <v>TZS</v>
          </cell>
          <cell r="AM130" t="str">
            <v>201002</v>
          </cell>
          <cell r="AN130" t="str">
            <v>S</v>
          </cell>
          <cell r="AO130" t="str">
            <v>T3</v>
          </cell>
          <cell r="AP130" t="str">
            <v>5150</v>
          </cell>
          <cell r="AQ130" t="str">
            <v>5175</v>
          </cell>
          <cell r="AR130" t="str">
            <v>CRDB</v>
          </cell>
          <cell r="AS130" t="str">
            <v>VIVA TOWER</v>
          </cell>
          <cell r="AT130" t="str">
            <v>CRDB</v>
          </cell>
          <cell r="AU130" t="str">
            <v>0152419567200</v>
          </cell>
          <cell r="AV130" t="str">
            <v/>
          </cell>
          <cell r="AW130" t="str">
            <v/>
          </cell>
          <cell r="AX130" t="str">
            <v>SAIDI SALUMU ISMAIL</v>
          </cell>
          <cell r="AY130" t="str">
            <v/>
          </cell>
          <cell r="AZ130">
            <v>45003</v>
          </cell>
          <cell r="BA130"/>
          <cell r="BB130" t="str">
            <v/>
          </cell>
          <cell r="BC130"/>
          <cell r="BD130" t="str">
            <v>Tanzanya-NSSF</v>
          </cell>
          <cell r="BE130" t="str">
            <v>65381025</v>
          </cell>
          <cell r="BF130" t="str">
            <v>152850336</v>
          </cell>
        </row>
        <row r="131">
          <cell r="A131">
            <v>10041467</v>
          </cell>
          <cell r="B131" t="str">
            <v>BENJAMIN ALPHONCE</v>
          </cell>
          <cell r="C131" t="str">
            <v>KIONDO</v>
          </cell>
          <cell r="D131" t="str">
            <v>TREYLER ŞOFÖRÜ</v>
          </cell>
          <cell r="E131" t="str">
            <v>TRAILER DRIVER</v>
          </cell>
          <cell r="F131" t="str">
            <v>50105773</v>
          </cell>
          <cell r="G131" t="str">
            <v>ATÖLYE &amp; MAKİNA</v>
          </cell>
          <cell r="H131" t="str">
            <v>50105773</v>
          </cell>
          <cell r="I131" t="str">
            <v>0AAO</v>
          </cell>
          <cell r="J131" t="str">
            <v>ATÖLYE TRANSPORT</v>
          </cell>
          <cell r="K131" t="str">
            <v>50116686</v>
          </cell>
          <cell r="L131" t="str">
            <v>TZ</v>
          </cell>
          <cell r="M131" t="str">
            <v>Tanzanyalı</v>
          </cell>
          <cell r="N131" t="str">
            <v>0035</v>
          </cell>
          <cell r="O131" t="str">
            <v>TABORA</v>
          </cell>
          <cell r="P131" t="str">
            <v>YM</v>
          </cell>
          <cell r="Q131" t="str">
            <v>YAPI MERKEZİ</v>
          </cell>
          <cell r="R131">
            <v>43278</v>
          </cell>
          <cell r="S131">
            <v>45187</v>
          </cell>
          <cell r="T131"/>
          <cell r="U131" t="str">
            <v/>
          </cell>
          <cell r="V131" t="str">
            <v>Mavi Yaka Endirekt</v>
          </cell>
          <cell r="W131" t="str">
            <v>LOT 3 (MIT)</v>
          </cell>
          <cell r="X131" t="str">
            <v/>
          </cell>
          <cell r="Y131" t="str">
            <v>0</v>
          </cell>
          <cell r="Z131" t="str">
            <v/>
          </cell>
          <cell r="AA131" t="str">
            <v>0712 089 898</v>
          </cell>
          <cell r="AB131" t="str">
            <v>GÖREVLİ</v>
          </cell>
          <cell r="AC131" t="str">
            <v>29</v>
          </cell>
          <cell r="AD131" t="str">
            <v>LOT 3 (MIT)</v>
          </cell>
          <cell r="AE131" t="str">
            <v>0113</v>
          </cell>
          <cell r="AF131" t="str">
            <v>02</v>
          </cell>
          <cell r="AG131" t="str">
            <v>KM 785+000 - 829+305</v>
          </cell>
          <cell r="AH131">
            <v>29426</v>
          </cell>
          <cell r="AI131" t="str">
            <v>Bay</v>
          </cell>
          <cell r="AJ131" t="str">
            <v>Yerel-Saatlik</v>
          </cell>
          <cell r="AK131">
            <v>2717.95</v>
          </cell>
          <cell r="AL131" t="str">
            <v>TZS</v>
          </cell>
          <cell r="AM131" t="str">
            <v>109002</v>
          </cell>
          <cell r="AN131" t="str">
            <v>S</v>
          </cell>
          <cell r="AO131" t="str">
            <v>T3</v>
          </cell>
          <cell r="AP131" t="str">
            <v>5150</v>
          </cell>
          <cell r="AQ131" t="str">
            <v>5175</v>
          </cell>
          <cell r="AR131" t="str">
            <v>CRDB</v>
          </cell>
          <cell r="AS131" t="str">
            <v>VIVA TOWER</v>
          </cell>
          <cell r="AT131" t="str">
            <v>CRDB</v>
          </cell>
          <cell r="AU131" t="str">
            <v>0152242077700</v>
          </cell>
          <cell r="AV131" t="str">
            <v/>
          </cell>
          <cell r="AW131" t="str">
            <v/>
          </cell>
          <cell r="AX131" t="str">
            <v>BENJAMIN ALPHONCE KIONDO</v>
          </cell>
          <cell r="AY131" t="str">
            <v/>
          </cell>
          <cell r="AZ131">
            <v>45182</v>
          </cell>
          <cell r="BA131"/>
          <cell r="BB131" t="str">
            <v/>
          </cell>
          <cell r="BC131">
            <v>46100</v>
          </cell>
          <cell r="BD131" t="str">
            <v>Tanzanya-NSSF</v>
          </cell>
          <cell r="BE131" t="str">
            <v>55648940</v>
          </cell>
          <cell r="BF131" t="str">
            <v>114296686</v>
          </cell>
        </row>
        <row r="132">
          <cell r="A132">
            <v>10041462</v>
          </cell>
          <cell r="B132" t="str">
            <v>GRAZIAN PETER</v>
          </cell>
          <cell r="C132" t="str">
            <v>LUSINDE</v>
          </cell>
          <cell r="D132" t="str">
            <v>SONDAJ İŞÇİSİ</v>
          </cell>
          <cell r="E132" t="str">
            <v>DRILLING WORKER</v>
          </cell>
          <cell r="F132" t="str">
            <v>50105563</v>
          </cell>
          <cell r="G132" t="str">
            <v>JEOLOJİ &amp; GEOTEKNİK</v>
          </cell>
          <cell r="H132" t="str">
            <v>50105563</v>
          </cell>
          <cell r="I132" t="str">
            <v>088M</v>
          </cell>
          <cell r="J132" t="str">
            <v>JEOLOJİ VE GEOTEKNİK</v>
          </cell>
          <cell r="K132" t="str">
            <v>50105965</v>
          </cell>
          <cell r="L132" t="str">
            <v>TZ</v>
          </cell>
          <cell r="M132" t="str">
            <v>Tanzanyalı</v>
          </cell>
          <cell r="N132" t="str">
            <v>0035</v>
          </cell>
          <cell r="O132" t="str">
            <v>TABORA</v>
          </cell>
          <cell r="P132" t="str">
            <v>YM</v>
          </cell>
          <cell r="Q132" t="str">
            <v>YAPI MERKEZİ</v>
          </cell>
          <cell r="R132">
            <v>43278</v>
          </cell>
          <cell r="S132">
            <v>44662</v>
          </cell>
          <cell r="T132">
            <v>44974</v>
          </cell>
          <cell r="U132" t="str">
            <v>Diğer nedenler</v>
          </cell>
          <cell r="V132" t="str">
            <v>Mavi Yaka Endirekt</v>
          </cell>
          <cell r="W132" t="str">
            <v>LOT 3 (MIT)</v>
          </cell>
          <cell r="X132" t="str">
            <v/>
          </cell>
          <cell r="Y132" t="str">
            <v/>
          </cell>
          <cell r="Z132" t="str">
            <v/>
          </cell>
          <cell r="AA132" t="str">
            <v>742757928</v>
          </cell>
          <cell r="AB132" t="str">
            <v>İŞÇİ</v>
          </cell>
          <cell r="AC132" t="str">
            <v>29</v>
          </cell>
          <cell r="AD132" t="str">
            <v>LOT 3 (MIT)</v>
          </cell>
          <cell r="AE132" t="str">
            <v>0113</v>
          </cell>
          <cell r="AF132" t="str">
            <v/>
          </cell>
          <cell r="AG132" t="str">
            <v>KM 785+000 - 829+305</v>
          </cell>
          <cell r="AH132">
            <v>27137</v>
          </cell>
          <cell r="AI132" t="str">
            <v>Bay</v>
          </cell>
          <cell r="AJ132" t="str">
            <v>Yerel-Saatlik</v>
          </cell>
          <cell r="AK132">
            <v>2164.1</v>
          </cell>
          <cell r="AL132" t="str">
            <v>TZS</v>
          </cell>
          <cell r="AM132" t="str">
            <v>306005</v>
          </cell>
          <cell r="AN132" t="str">
            <v>S</v>
          </cell>
          <cell r="AO132" t="str">
            <v>T3</v>
          </cell>
          <cell r="AP132" t="str">
            <v>5150</v>
          </cell>
          <cell r="AQ132" t="str">
            <v>5175</v>
          </cell>
          <cell r="AR132" t="str">
            <v>CRDB</v>
          </cell>
          <cell r="AS132" t="str">
            <v>VIVA TOWER</v>
          </cell>
          <cell r="AT132" t="str">
            <v>CRDB</v>
          </cell>
          <cell r="AU132" t="str">
            <v>0152322975200</v>
          </cell>
          <cell r="AV132" t="str">
            <v/>
          </cell>
          <cell r="AW132" t="str">
            <v/>
          </cell>
          <cell r="AX132" t="str">
            <v>GRAZIAN PETER LUSINDE</v>
          </cell>
          <cell r="AY132" t="str">
            <v/>
          </cell>
          <cell r="AZ132">
            <v>43278</v>
          </cell>
          <cell r="BA132"/>
          <cell r="BB132" t="str">
            <v/>
          </cell>
          <cell r="BC132"/>
          <cell r="BD132" t="str">
            <v>Tanzanya-NSSF</v>
          </cell>
          <cell r="BE132" t="str">
            <v>34416188</v>
          </cell>
          <cell r="BF132" t="str">
            <v>107331638</v>
          </cell>
        </row>
        <row r="133">
          <cell r="A133">
            <v>10078036</v>
          </cell>
          <cell r="B133" t="str">
            <v>RAZALO DOMINICK</v>
          </cell>
          <cell r="C133" t="str">
            <v>YAMSEBO</v>
          </cell>
          <cell r="D133" t="str">
            <v>KALIPÇI</v>
          </cell>
          <cell r="E133" t="str">
            <v>FORMWORKER</v>
          </cell>
          <cell r="F133" t="str">
            <v>50110487</v>
          </cell>
          <cell r="G133" t="str">
            <v>GÜNDOĞDU</v>
          </cell>
          <cell r="H133" t="str">
            <v>50110487</v>
          </cell>
          <cell r="I133" t="str">
            <v>0EED</v>
          </cell>
          <cell r="J133" t="str">
            <v>SANAT YAPILARI</v>
          </cell>
          <cell r="K133" t="str">
            <v>50110488</v>
          </cell>
          <cell r="L133" t="str">
            <v>TZ</v>
          </cell>
          <cell r="M133" t="str">
            <v>Tanzanyalı</v>
          </cell>
          <cell r="N133" t="str">
            <v>0035</v>
          </cell>
          <cell r="O133" t="str">
            <v>TABORA</v>
          </cell>
          <cell r="P133" t="str">
            <v>6F</v>
          </cell>
          <cell r="Q133" t="str">
            <v>GÜNDOĞDU İNŞAAT</v>
          </cell>
          <cell r="R133">
            <v>45012</v>
          </cell>
          <cell r="S133">
            <v>45012</v>
          </cell>
          <cell r="T133"/>
          <cell r="U133" t="str">
            <v/>
          </cell>
          <cell r="V133" t="str">
            <v>Mavi Yaka Direkt</v>
          </cell>
          <cell r="W133" t="str">
            <v>LOT 3 (MIT)</v>
          </cell>
          <cell r="X133" t="str">
            <v>SARANDA SARANDA KATI</v>
          </cell>
          <cell r="Y133" t="str">
            <v>0</v>
          </cell>
          <cell r="Z133" t="str">
            <v>MANYONI</v>
          </cell>
          <cell r="AA133" t="str">
            <v>0788 723 547</v>
          </cell>
          <cell r="AB133" t="str">
            <v>USTA</v>
          </cell>
          <cell r="AC133" t="str">
            <v>29</v>
          </cell>
          <cell r="AD133" t="str">
            <v>LOT 3 (MIT)</v>
          </cell>
          <cell r="AE133" t="str">
            <v>0113</v>
          </cell>
          <cell r="AF133" t="str">
            <v>23</v>
          </cell>
          <cell r="AG133" t="str">
            <v>KM 785+000 - 829+305</v>
          </cell>
          <cell r="AH133">
            <v>29025</v>
          </cell>
          <cell r="AI133" t="str">
            <v>Bay</v>
          </cell>
          <cell r="AJ133" t="str">
            <v>Yerel-Saatlik</v>
          </cell>
          <cell r="AK133">
            <v>2343.5500000000002</v>
          </cell>
          <cell r="AL133" t="str">
            <v>TZS</v>
          </cell>
          <cell r="AM133" t="str">
            <v>201002</v>
          </cell>
          <cell r="AN133" t="str">
            <v>S</v>
          </cell>
          <cell r="AO133" t="str">
            <v>T3</v>
          </cell>
          <cell r="AP133" t="str">
            <v>5150</v>
          </cell>
          <cell r="AQ133" t="str">
            <v>5175</v>
          </cell>
          <cell r="AR133" t="str">
            <v>NMBBANK</v>
          </cell>
          <cell r="AS133" t="str">
            <v/>
          </cell>
          <cell r="AT133" t="str">
            <v>NMBBANK</v>
          </cell>
          <cell r="AU133" t="str">
            <v>51010100439</v>
          </cell>
          <cell r="AV133" t="str">
            <v/>
          </cell>
          <cell r="AW133" t="str">
            <v/>
          </cell>
          <cell r="AX133" t="str">
            <v>RAZALO DOMINICK YAMSEBO</v>
          </cell>
          <cell r="AY133" t="str">
            <v/>
          </cell>
          <cell r="AZ133">
            <v>45012</v>
          </cell>
          <cell r="BA133"/>
          <cell r="BB133" t="str">
            <v/>
          </cell>
          <cell r="BC133"/>
          <cell r="BD133" t="str">
            <v>Tanzanya-NSSF</v>
          </cell>
          <cell r="BE133" t="str">
            <v>47478326</v>
          </cell>
          <cell r="BF133" t="str">
            <v>149493492</v>
          </cell>
        </row>
        <row r="134">
          <cell r="A134">
            <v>10078035</v>
          </cell>
          <cell r="B134" t="str">
            <v>YAHYA JUMA</v>
          </cell>
          <cell r="C134" t="str">
            <v>MUGO</v>
          </cell>
          <cell r="D134" t="str">
            <v>AMBAR İŞÇİSİ</v>
          </cell>
          <cell r="E134" t="str">
            <v>WAREHOUSE WORKER</v>
          </cell>
          <cell r="F134" t="str">
            <v>50106350</v>
          </cell>
          <cell r="G134" t="str">
            <v>AMBAR</v>
          </cell>
          <cell r="H134" t="str">
            <v>50105763</v>
          </cell>
          <cell r="I134" t="str">
            <v>0AA5</v>
          </cell>
          <cell r="J134" t="str">
            <v>AMBAR</v>
          </cell>
          <cell r="K134" t="str">
            <v>50106351</v>
          </cell>
          <cell r="L134" t="str">
            <v>TZ</v>
          </cell>
          <cell r="M134" t="str">
            <v>Tanzanyalı</v>
          </cell>
          <cell r="N134" t="str">
            <v>0038</v>
          </cell>
          <cell r="O134" t="str">
            <v>TURA</v>
          </cell>
          <cell r="P134" t="str">
            <v>YM</v>
          </cell>
          <cell r="Q134" t="str">
            <v>YAPI MERKEZİ</v>
          </cell>
          <cell r="R134">
            <v>45012</v>
          </cell>
          <cell r="S134">
            <v>45012</v>
          </cell>
          <cell r="T134"/>
          <cell r="U134" t="str">
            <v/>
          </cell>
          <cell r="V134" t="str">
            <v>Mavi Yaka Endirekt</v>
          </cell>
          <cell r="W134" t="str">
            <v>LOT 3 (MIT)</v>
          </cell>
          <cell r="X134" t="str">
            <v>MANISPAA TURA SENTA</v>
          </cell>
          <cell r="Y134" t="str">
            <v>0</v>
          </cell>
          <cell r="Z134" t="str">
            <v>TABORA</v>
          </cell>
          <cell r="AA134" t="str">
            <v>0787 996 729</v>
          </cell>
          <cell r="AB134" t="str">
            <v>İŞÇİ</v>
          </cell>
          <cell r="AC134" t="str">
            <v>29</v>
          </cell>
          <cell r="AD134" t="str">
            <v>LOT 3 (MIT)</v>
          </cell>
          <cell r="AE134" t="str">
            <v>0113</v>
          </cell>
          <cell r="AF134" t="str">
            <v>24</v>
          </cell>
          <cell r="AG134" t="str">
            <v>KM 785+000 - 829+305</v>
          </cell>
          <cell r="AH134">
            <v>26808</v>
          </cell>
          <cell r="AI134" t="str">
            <v>Bay</v>
          </cell>
          <cell r="AJ134" t="str">
            <v>Yerel-Saatlik</v>
          </cell>
          <cell r="AK134">
            <v>2164.1</v>
          </cell>
          <cell r="AL134" t="str">
            <v>TZS</v>
          </cell>
          <cell r="AM134" t="str">
            <v>306002</v>
          </cell>
          <cell r="AN134" t="str">
            <v/>
          </cell>
          <cell r="AO134" t="str">
            <v>T3</v>
          </cell>
          <cell r="AP134" t="str">
            <v>5150</v>
          </cell>
          <cell r="AQ134" t="str">
            <v>5175</v>
          </cell>
          <cell r="AR134" t="str">
            <v>CRDB BANK PLC</v>
          </cell>
          <cell r="AS134" t="str">
            <v>VIJANA</v>
          </cell>
          <cell r="AT134" t="str">
            <v>CRDBBANK</v>
          </cell>
          <cell r="AU134" t="str">
            <v>0152729587000</v>
          </cell>
          <cell r="AV134" t="str">
            <v/>
          </cell>
          <cell r="AW134" t="str">
            <v/>
          </cell>
          <cell r="AX134" t="str">
            <v>YAHYA JUMA MUGO</v>
          </cell>
          <cell r="AY134" t="str">
            <v/>
          </cell>
          <cell r="AZ134">
            <v>45012</v>
          </cell>
          <cell r="BA134"/>
          <cell r="BB134" t="str">
            <v/>
          </cell>
          <cell r="BC134"/>
          <cell r="BD134" t="str">
            <v>Tanzanya-NSSF</v>
          </cell>
          <cell r="BE134" t="str">
            <v>47475382</v>
          </cell>
          <cell r="BF134" t="str">
            <v>164530698</v>
          </cell>
        </row>
        <row r="135">
          <cell r="A135">
            <v>10078034</v>
          </cell>
          <cell r="B135" t="str">
            <v>SADIKI HAMISI</v>
          </cell>
          <cell r="C135" t="str">
            <v>SAID</v>
          </cell>
          <cell r="D135" t="str">
            <v>ASMA TAVAN USTASI</v>
          </cell>
          <cell r="E135" t="str">
            <v>FALSE CEILING WORKER</v>
          </cell>
          <cell r="F135" t="str">
            <v>50107642</v>
          </cell>
          <cell r="G135" t="str">
            <v>PETRA PROTEK</v>
          </cell>
          <cell r="H135" t="str">
            <v>50107642</v>
          </cell>
          <cell r="I135" t="str">
            <v>0BBQ</v>
          </cell>
          <cell r="J135" t="str">
            <v>İNŞAAT GRUBU</v>
          </cell>
          <cell r="K135" t="str">
            <v>50112200</v>
          </cell>
          <cell r="L135" t="str">
            <v>TZ</v>
          </cell>
          <cell r="M135" t="str">
            <v>Tanzanyalı</v>
          </cell>
          <cell r="N135" t="str">
            <v>0035</v>
          </cell>
          <cell r="O135" t="str">
            <v>TABORA</v>
          </cell>
          <cell r="P135" t="str">
            <v>7B</v>
          </cell>
          <cell r="Q135" t="str">
            <v>PETRA PROTEK</v>
          </cell>
          <cell r="R135">
            <v>45012</v>
          </cell>
          <cell r="S135">
            <v>45012</v>
          </cell>
          <cell r="T135">
            <v>45077</v>
          </cell>
          <cell r="U135" t="str">
            <v>Dnm.S.İş Sözl. işverence feshi</v>
          </cell>
          <cell r="V135" t="str">
            <v>Mavi Yaka Direkt</v>
          </cell>
          <cell r="W135" t="str">
            <v>LOT 3 (MIT)</v>
          </cell>
          <cell r="X135" t="str">
            <v/>
          </cell>
          <cell r="Y135" t="str">
            <v/>
          </cell>
          <cell r="Z135" t="str">
            <v/>
          </cell>
          <cell r="AA135" t="str">
            <v/>
          </cell>
          <cell r="AB135" t="str">
            <v>USTA</v>
          </cell>
          <cell r="AC135" t="str">
            <v>99</v>
          </cell>
          <cell r="AD135" t="str">
            <v>LOT 3 (MIT)</v>
          </cell>
          <cell r="AE135" t="str">
            <v>0113</v>
          </cell>
          <cell r="AF135" t="str">
            <v/>
          </cell>
          <cell r="AG135" t="str">
            <v>KM 785+000 - 829+305</v>
          </cell>
          <cell r="AH135">
            <v>35365</v>
          </cell>
          <cell r="AI135" t="str">
            <v>Bay</v>
          </cell>
          <cell r="AJ135" t="str">
            <v>Yerel-Saatlik</v>
          </cell>
          <cell r="AK135">
            <v>0</v>
          </cell>
          <cell r="AL135" t="str">
            <v/>
          </cell>
          <cell r="AM135" t="str">
            <v>201002</v>
          </cell>
          <cell r="AN135" t="str">
            <v/>
          </cell>
          <cell r="AO135" t="str">
            <v>T3</v>
          </cell>
          <cell r="AP135" t="str">
            <v>5150</v>
          </cell>
          <cell r="AQ135" t="str">
            <v>5175</v>
          </cell>
          <cell r="AR135" t="str">
            <v/>
          </cell>
          <cell r="AS135" t="str">
            <v/>
          </cell>
          <cell r="AT135" t="str">
            <v/>
          </cell>
          <cell r="AU135" t="str">
            <v/>
          </cell>
          <cell r="AV135" t="str">
            <v/>
          </cell>
          <cell r="AW135" t="str">
            <v/>
          </cell>
          <cell r="AX135" t="str">
            <v>SADIKI HAMISI SAID</v>
          </cell>
          <cell r="AY135" t="str">
            <v/>
          </cell>
          <cell r="AZ135"/>
          <cell r="BA135"/>
          <cell r="BB135" t="str">
            <v/>
          </cell>
          <cell r="BC135"/>
          <cell r="BD135" t="str">
            <v>Tanzanya-NSSF</v>
          </cell>
          <cell r="BE135" t="str">
            <v/>
          </cell>
          <cell r="BF135" t="str">
            <v>0</v>
          </cell>
        </row>
        <row r="136">
          <cell r="A136">
            <v>10041135</v>
          </cell>
          <cell r="B136" t="str">
            <v>ATHUMANI JUMANNE</v>
          </cell>
          <cell r="C136" t="str">
            <v>MASESA</v>
          </cell>
          <cell r="D136" t="str">
            <v>ÇELİK MONTAJCI</v>
          </cell>
          <cell r="E136" t="str">
            <v>STEEL FITTER</v>
          </cell>
          <cell r="F136" t="str">
            <v>50107642</v>
          </cell>
          <cell r="G136" t="str">
            <v>PETRA PROTEK</v>
          </cell>
          <cell r="H136" t="str">
            <v>50107642</v>
          </cell>
          <cell r="I136" t="str">
            <v>0BBQ</v>
          </cell>
          <cell r="J136" t="str">
            <v>İNŞAAT GRUBU</v>
          </cell>
          <cell r="K136" t="str">
            <v>50108883</v>
          </cell>
          <cell r="L136" t="str">
            <v>TZ</v>
          </cell>
          <cell r="M136" t="str">
            <v>Tanzanyalı</v>
          </cell>
          <cell r="N136" t="str">
            <v>0035</v>
          </cell>
          <cell r="O136" t="str">
            <v>TABORA</v>
          </cell>
          <cell r="P136" t="str">
            <v>7B</v>
          </cell>
          <cell r="Q136" t="str">
            <v>PETRA PROTEK</v>
          </cell>
          <cell r="R136">
            <v>43277</v>
          </cell>
          <cell r="S136">
            <v>44826</v>
          </cell>
          <cell r="T136">
            <v>44912</v>
          </cell>
          <cell r="U136" t="str">
            <v>İşin sona ermesi</v>
          </cell>
          <cell r="V136" t="str">
            <v>Mavi Yaka Direkt</v>
          </cell>
          <cell r="W136" t="str">
            <v>LOT 3 (MIT)</v>
          </cell>
          <cell r="X136" t="str">
            <v/>
          </cell>
          <cell r="Y136" t="str">
            <v>0152341219200</v>
          </cell>
          <cell r="Z136" t="str">
            <v/>
          </cell>
          <cell r="AA136" t="str">
            <v>0714236672</v>
          </cell>
          <cell r="AB136" t="str">
            <v>USTA</v>
          </cell>
          <cell r="AC136" t="str">
            <v>99</v>
          </cell>
          <cell r="AD136" t="str">
            <v>LOT 3 (MIT)</v>
          </cell>
          <cell r="AE136" t="str">
            <v>0113</v>
          </cell>
          <cell r="AF136" t="str">
            <v/>
          </cell>
          <cell r="AG136" t="str">
            <v>KM 785+000 - 829+305</v>
          </cell>
          <cell r="AH136">
            <v>31172</v>
          </cell>
          <cell r="AI136" t="str">
            <v>Bay</v>
          </cell>
          <cell r="AJ136" t="str">
            <v>Yerel-Saatlik</v>
          </cell>
          <cell r="AK136">
            <v>0</v>
          </cell>
          <cell r="AL136" t="str">
            <v>TZS</v>
          </cell>
          <cell r="AM136" t="str">
            <v>201002</v>
          </cell>
          <cell r="AN136" t="str">
            <v>S</v>
          </cell>
          <cell r="AO136" t="str">
            <v>T3</v>
          </cell>
          <cell r="AP136" t="str">
            <v>5150</v>
          </cell>
          <cell r="AQ136" t="str">
            <v>5175</v>
          </cell>
          <cell r="AR136" t="str">
            <v/>
          </cell>
          <cell r="AS136" t="str">
            <v/>
          </cell>
          <cell r="AT136" t="str">
            <v/>
          </cell>
          <cell r="AU136" t="str">
            <v/>
          </cell>
          <cell r="AV136" t="str">
            <v/>
          </cell>
          <cell r="AW136" t="str">
            <v/>
          </cell>
          <cell r="AX136" t="str">
            <v>ATHUMANI JUMANNE MASESA</v>
          </cell>
          <cell r="AY136" t="str">
            <v/>
          </cell>
          <cell r="AZ136">
            <v>43277</v>
          </cell>
          <cell r="BA136"/>
          <cell r="BB136" t="str">
            <v/>
          </cell>
          <cell r="BC136"/>
          <cell r="BD136" t="str">
            <v>Tanzanya-NSSF</v>
          </cell>
          <cell r="BE136" t="str">
            <v>57145504</v>
          </cell>
          <cell r="BF136" t="str">
            <v>0</v>
          </cell>
        </row>
        <row r="137">
          <cell r="A137">
            <v>10057105</v>
          </cell>
          <cell r="B137" t="str">
            <v>SELEMAN DAUD</v>
          </cell>
          <cell r="C137" t="str">
            <v>SAMWEL</v>
          </cell>
          <cell r="D137" t="str">
            <v>TIR ŞOFÖRÜ</v>
          </cell>
          <cell r="E137" t="str">
            <v>ARTICULATED LORRY DRIVER</v>
          </cell>
          <cell r="F137" t="str">
            <v>50106350</v>
          </cell>
          <cell r="G137" t="str">
            <v>AMBAR</v>
          </cell>
          <cell r="H137" t="str">
            <v>50105773</v>
          </cell>
          <cell r="I137" t="str">
            <v>0AAO</v>
          </cell>
          <cell r="J137" t="str">
            <v>ATÖLYE TRANSPORT</v>
          </cell>
          <cell r="K137" t="str">
            <v>50113454</v>
          </cell>
          <cell r="L137" t="str">
            <v>TZ</v>
          </cell>
          <cell r="M137" t="str">
            <v>Tanzanyalı</v>
          </cell>
          <cell r="N137" t="str">
            <v>0035</v>
          </cell>
          <cell r="O137" t="str">
            <v>TABORA</v>
          </cell>
          <cell r="P137" t="str">
            <v>YM</v>
          </cell>
          <cell r="Q137" t="str">
            <v>YAPI MERKEZİ</v>
          </cell>
          <cell r="R137">
            <v>43638</v>
          </cell>
          <cell r="S137">
            <v>44980</v>
          </cell>
          <cell r="T137"/>
          <cell r="U137" t="str">
            <v/>
          </cell>
          <cell r="V137" t="str">
            <v>Mavi Yaka Endirekt</v>
          </cell>
          <cell r="W137" t="str">
            <v>LOT 3 (MIT)</v>
          </cell>
          <cell r="X137" t="str">
            <v/>
          </cell>
          <cell r="Y137" t="str">
            <v/>
          </cell>
          <cell r="Z137" t="str">
            <v/>
          </cell>
          <cell r="AA137" t="str">
            <v>0767072729</v>
          </cell>
          <cell r="AB137" t="str">
            <v>GÖREVLİ</v>
          </cell>
          <cell r="AC137" t="str">
            <v>29</v>
          </cell>
          <cell r="AD137" t="str">
            <v>LOT 3 (MIT)</v>
          </cell>
          <cell r="AE137" t="str">
            <v>0113</v>
          </cell>
          <cell r="AF137" t="str">
            <v/>
          </cell>
          <cell r="AG137" t="str">
            <v>KM 785+000 - 829+305</v>
          </cell>
          <cell r="AH137">
            <v>31170</v>
          </cell>
          <cell r="AI137" t="str">
            <v>Bay</v>
          </cell>
          <cell r="AJ137" t="str">
            <v>Yerel-Saatlik</v>
          </cell>
          <cell r="AK137">
            <v>2717.95</v>
          </cell>
          <cell r="AL137" t="str">
            <v>TZS</v>
          </cell>
          <cell r="AM137" t="str">
            <v>109002</v>
          </cell>
          <cell r="AN137" t="str">
            <v>S</v>
          </cell>
          <cell r="AO137" t="str">
            <v>T3</v>
          </cell>
          <cell r="AP137" t="str">
            <v>5150</v>
          </cell>
          <cell r="AQ137" t="str">
            <v>5175</v>
          </cell>
          <cell r="AR137" t="str">
            <v>NATIONAL MICROFINANCE BANK {NMB}</v>
          </cell>
          <cell r="AS137" t="str">
            <v>MBEZI</v>
          </cell>
          <cell r="AT137" t="str">
            <v>NMB</v>
          </cell>
          <cell r="AU137" t="str">
            <v>51710024812</v>
          </cell>
          <cell r="AV137" t="str">
            <v/>
          </cell>
          <cell r="AW137" t="str">
            <v/>
          </cell>
          <cell r="AX137" t="str">
            <v>SELEMAN DAUD SAMWEL</v>
          </cell>
          <cell r="AY137" t="str">
            <v/>
          </cell>
          <cell r="AZ137">
            <v>43638</v>
          </cell>
          <cell r="BA137"/>
          <cell r="BB137" t="str">
            <v/>
          </cell>
          <cell r="BC137">
            <v>45691</v>
          </cell>
          <cell r="BD137" t="str">
            <v>Tanzanya-NSSF</v>
          </cell>
          <cell r="BE137" t="str">
            <v>61183571</v>
          </cell>
          <cell r="BF137" t="str">
            <v>111882401</v>
          </cell>
        </row>
        <row r="138">
          <cell r="A138">
            <v>10043574</v>
          </cell>
          <cell r="B138" t="str">
            <v>REHEMA IDDI</v>
          </cell>
          <cell r="C138" t="str">
            <v>ABDALLAH</v>
          </cell>
          <cell r="D138" t="str">
            <v>SERVİS GÖREVLİSİ</v>
          </cell>
          <cell r="E138" t="str">
            <v>WAITER</v>
          </cell>
          <cell r="F138" t="str">
            <v>50112682</v>
          </cell>
          <cell r="G138" t="str">
            <v>YAPIRAY</v>
          </cell>
          <cell r="H138" t="str">
            <v>50112682</v>
          </cell>
          <cell r="I138" t="str">
            <v>0FF5</v>
          </cell>
          <cell r="J138" t="str">
            <v>İDARİ İŞLER</v>
          </cell>
          <cell r="K138" t="str">
            <v>50113837</v>
          </cell>
          <cell r="L138" t="str">
            <v>TZ</v>
          </cell>
          <cell r="M138" t="str">
            <v>Tanzanyalı</v>
          </cell>
          <cell r="N138" t="str">
            <v>0035</v>
          </cell>
          <cell r="O138" t="str">
            <v>TABORA</v>
          </cell>
          <cell r="P138" t="str">
            <v>6I</v>
          </cell>
          <cell r="Q138" t="str">
            <v>YAPIRAY DEMİRYOLU</v>
          </cell>
          <cell r="R138">
            <v>45040</v>
          </cell>
          <cell r="S138">
            <v>45040</v>
          </cell>
          <cell r="T138">
            <v>45184</v>
          </cell>
          <cell r="U138" t="str">
            <v>İşin sona ermesi</v>
          </cell>
          <cell r="V138" t="str">
            <v>Mavi Yaka Endirekt</v>
          </cell>
          <cell r="W138" t="str">
            <v>LOT 3 (MIT)</v>
          </cell>
          <cell r="X138" t="str">
            <v/>
          </cell>
          <cell r="Y138" t="str">
            <v>0</v>
          </cell>
          <cell r="Z138" t="str">
            <v>DAR ES SALAAM</v>
          </cell>
          <cell r="AA138" t="str">
            <v>0676 596 859</v>
          </cell>
          <cell r="AB138" t="str">
            <v>GÖREVLİ</v>
          </cell>
          <cell r="AC138" t="str">
            <v>99</v>
          </cell>
          <cell r="AD138" t="str">
            <v>LOT 3 (MIT)</v>
          </cell>
          <cell r="AE138" t="str">
            <v>0113</v>
          </cell>
          <cell r="AF138" t="str">
            <v>02</v>
          </cell>
          <cell r="AG138" t="str">
            <v>KM 785+000 - 829+305</v>
          </cell>
          <cell r="AH138">
            <v>33642</v>
          </cell>
          <cell r="AI138" t="str">
            <v>Bayan</v>
          </cell>
          <cell r="AJ138" t="str">
            <v>Yerel-Saatlik</v>
          </cell>
          <cell r="AK138">
            <v>2307</v>
          </cell>
          <cell r="AL138" t="str">
            <v>TZS</v>
          </cell>
          <cell r="AM138" t="str">
            <v>306002</v>
          </cell>
          <cell r="AN138" t="str">
            <v>S</v>
          </cell>
          <cell r="AO138" t="str">
            <v>T3</v>
          </cell>
          <cell r="AP138" t="str">
            <v>5150</v>
          </cell>
          <cell r="AQ138" t="str">
            <v>5175</v>
          </cell>
          <cell r="AR138" t="str">
            <v>CRDB</v>
          </cell>
          <cell r="AS138" t="str">
            <v>VIVA TOWER</v>
          </cell>
          <cell r="AT138" t="str">
            <v>CRDB</v>
          </cell>
          <cell r="AU138" t="str">
            <v>0152371510000</v>
          </cell>
          <cell r="AV138" t="str">
            <v/>
          </cell>
          <cell r="AW138" t="str">
            <v/>
          </cell>
          <cell r="AX138" t="str">
            <v>REHEMA IDDI ABDALLAH</v>
          </cell>
          <cell r="AY138" t="str">
            <v/>
          </cell>
          <cell r="AZ138">
            <v>43321</v>
          </cell>
          <cell r="BA138"/>
          <cell r="BB138" t="str">
            <v/>
          </cell>
          <cell r="BC138"/>
          <cell r="BD138" t="str">
            <v>Tanzanya-NSSF</v>
          </cell>
          <cell r="BE138" t="str">
            <v>64078965</v>
          </cell>
          <cell r="BF138" t="str">
            <v>0</v>
          </cell>
        </row>
        <row r="139">
          <cell r="A139">
            <v>10073369</v>
          </cell>
          <cell r="B139" t="str">
            <v>SAMWEL SAITABAU</v>
          </cell>
          <cell r="C139" t="str">
            <v>LUKUMAY</v>
          </cell>
          <cell r="D139" t="str">
            <v>GÜVENLİK GÖREVLİSİ</v>
          </cell>
          <cell r="E139" t="str">
            <v>SECURITY</v>
          </cell>
          <cell r="F139" t="str">
            <v>50106670</v>
          </cell>
          <cell r="G139" t="str">
            <v>KITUMBO SECURITY</v>
          </cell>
          <cell r="H139" t="str">
            <v>50105513</v>
          </cell>
          <cell r="I139" t="str">
            <v>088D</v>
          </cell>
          <cell r="J139" t="str">
            <v>GÜVENLİK</v>
          </cell>
          <cell r="K139" t="str">
            <v>50106674</v>
          </cell>
          <cell r="L139" t="str">
            <v>TZ</v>
          </cell>
          <cell r="M139" t="str">
            <v>Tanzanyalı</v>
          </cell>
          <cell r="N139" t="str">
            <v>0037</v>
          </cell>
          <cell r="O139" t="str">
            <v>İTİGİ</v>
          </cell>
          <cell r="P139" t="str">
            <v>7L</v>
          </cell>
          <cell r="Q139" t="str">
            <v>KITIMBO SECURITY</v>
          </cell>
          <cell r="R139">
            <v>44743</v>
          </cell>
          <cell r="S139">
            <v>44743</v>
          </cell>
          <cell r="T139">
            <v>44801</v>
          </cell>
          <cell r="U139" t="str">
            <v>Bsz.S.İşSz.İşçiTrf.fsh(istifa)</v>
          </cell>
          <cell r="V139" t="str">
            <v>Mavi Yaka Endirekt</v>
          </cell>
          <cell r="W139" t="str">
            <v>LOT 3 (MIT)</v>
          </cell>
          <cell r="X139" t="str">
            <v/>
          </cell>
          <cell r="Y139" t="str">
            <v/>
          </cell>
          <cell r="Z139" t="str">
            <v/>
          </cell>
          <cell r="AA139" t="str">
            <v/>
          </cell>
          <cell r="AB139" t="str">
            <v>GÖREVLİ</v>
          </cell>
          <cell r="AC139" t="str">
            <v>99</v>
          </cell>
          <cell r="AD139" t="str">
            <v>LOT 3 (MIT)</v>
          </cell>
          <cell r="AE139" t="str">
            <v>0113</v>
          </cell>
          <cell r="AF139" t="str">
            <v/>
          </cell>
          <cell r="AG139" t="str">
            <v>KM 785+000 - 829+305</v>
          </cell>
          <cell r="AH139">
            <v>33970</v>
          </cell>
          <cell r="AI139" t="str">
            <v>Bay</v>
          </cell>
          <cell r="AJ139" t="str">
            <v>Yerel-Saatlik</v>
          </cell>
          <cell r="AK139">
            <v>0</v>
          </cell>
          <cell r="AL139" t="str">
            <v/>
          </cell>
          <cell r="AM139" t="str">
            <v>306002</v>
          </cell>
          <cell r="AN139" t="str">
            <v/>
          </cell>
          <cell r="AO139" t="str">
            <v>T3</v>
          </cell>
          <cell r="AP139" t="str">
            <v>5150</v>
          </cell>
          <cell r="AQ139" t="str">
            <v>5175</v>
          </cell>
          <cell r="AR139" t="str">
            <v/>
          </cell>
          <cell r="AS139" t="str">
            <v/>
          </cell>
          <cell r="AT139" t="str">
            <v/>
          </cell>
          <cell r="AU139" t="str">
            <v/>
          </cell>
          <cell r="AV139" t="str">
            <v/>
          </cell>
          <cell r="AW139" t="str">
            <v/>
          </cell>
          <cell r="AX139" t="str">
            <v>SAMWEL SAITABAU LUKUMAY</v>
          </cell>
          <cell r="AY139" t="str">
            <v/>
          </cell>
          <cell r="AZ139"/>
          <cell r="BA139"/>
          <cell r="BB139" t="str">
            <v/>
          </cell>
          <cell r="BC139"/>
          <cell r="BD139" t="str">
            <v/>
          </cell>
          <cell r="BE139" t="str">
            <v/>
          </cell>
          <cell r="BF139" t="str">
            <v>0</v>
          </cell>
        </row>
        <row r="140">
          <cell r="A140">
            <v>10073368</v>
          </cell>
          <cell r="B140" t="str">
            <v>SAMARE MITISHILI</v>
          </cell>
          <cell r="C140" t="str">
            <v>KIVUYU</v>
          </cell>
          <cell r="D140" t="str">
            <v>GÜVENLİK GÖREVLİSİ</v>
          </cell>
          <cell r="E140" t="str">
            <v>SECURITY</v>
          </cell>
          <cell r="F140" t="str">
            <v>50106670</v>
          </cell>
          <cell r="G140" t="str">
            <v>KITUMBO SECURITY</v>
          </cell>
          <cell r="H140" t="str">
            <v>50105513</v>
          </cell>
          <cell r="I140" t="str">
            <v>088D</v>
          </cell>
          <cell r="J140" t="str">
            <v>GÜVENLİK</v>
          </cell>
          <cell r="K140" t="str">
            <v>50106674</v>
          </cell>
          <cell r="L140" t="str">
            <v>TZ</v>
          </cell>
          <cell r="M140" t="str">
            <v>Tanzanyalı</v>
          </cell>
          <cell r="N140" t="str">
            <v>0037</v>
          </cell>
          <cell r="O140" t="str">
            <v>İTİGİ</v>
          </cell>
          <cell r="P140" t="str">
            <v>7L</v>
          </cell>
          <cell r="Q140" t="str">
            <v>KITIMBO SECURITY</v>
          </cell>
          <cell r="R140">
            <v>44743</v>
          </cell>
          <cell r="S140">
            <v>44743</v>
          </cell>
          <cell r="T140">
            <v>44855</v>
          </cell>
          <cell r="U140" t="str">
            <v>Bsz.S.İşSz.İşçiTrf.fsh(istifa)</v>
          </cell>
          <cell r="V140" t="str">
            <v>Mavi Yaka Endirekt</v>
          </cell>
          <cell r="W140" t="str">
            <v>LOT 3 (MIT)</v>
          </cell>
          <cell r="X140" t="str">
            <v/>
          </cell>
          <cell r="Y140" t="str">
            <v/>
          </cell>
          <cell r="Z140" t="str">
            <v/>
          </cell>
          <cell r="AA140" t="str">
            <v/>
          </cell>
          <cell r="AB140" t="str">
            <v>GÖREVLİ</v>
          </cell>
          <cell r="AC140" t="str">
            <v>99</v>
          </cell>
          <cell r="AD140" t="str">
            <v>LOT 3 (MIT)</v>
          </cell>
          <cell r="AE140" t="str">
            <v>0113</v>
          </cell>
          <cell r="AF140" t="str">
            <v/>
          </cell>
          <cell r="AG140" t="str">
            <v>KM 785+000 - 829+305</v>
          </cell>
          <cell r="AH140">
            <v>33970</v>
          </cell>
          <cell r="AI140" t="str">
            <v>Bay</v>
          </cell>
          <cell r="AJ140" t="str">
            <v>Yerel-Saatlik</v>
          </cell>
          <cell r="AK140">
            <v>0</v>
          </cell>
          <cell r="AL140" t="str">
            <v/>
          </cell>
          <cell r="AM140" t="str">
            <v>306002</v>
          </cell>
          <cell r="AN140" t="str">
            <v/>
          </cell>
          <cell r="AO140" t="str">
            <v>T3</v>
          </cell>
          <cell r="AP140" t="str">
            <v>5150</v>
          </cell>
          <cell r="AQ140" t="str">
            <v>5175</v>
          </cell>
          <cell r="AR140" t="str">
            <v/>
          </cell>
          <cell r="AS140" t="str">
            <v/>
          </cell>
          <cell r="AT140" t="str">
            <v/>
          </cell>
          <cell r="AU140" t="str">
            <v/>
          </cell>
          <cell r="AV140" t="str">
            <v/>
          </cell>
          <cell r="AW140" t="str">
            <v/>
          </cell>
          <cell r="AX140" t="str">
            <v>SAMARE MITISHILI KIVUYU</v>
          </cell>
          <cell r="AY140" t="str">
            <v/>
          </cell>
          <cell r="AZ140"/>
          <cell r="BA140"/>
          <cell r="BB140" t="str">
            <v/>
          </cell>
          <cell r="BC140"/>
          <cell r="BD140" t="str">
            <v/>
          </cell>
          <cell r="BE140" t="str">
            <v/>
          </cell>
          <cell r="BF140" t="str">
            <v>0</v>
          </cell>
        </row>
        <row r="141">
          <cell r="A141">
            <v>10073367</v>
          </cell>
          <cell r="B141" t="str">
            <v>PAULO CHANZI</v>
          </cell>
          <cell r="C141" t="str">
            <v>MALENDA</v>
          </cell>
          <cell r="D141" t="str">
            <v>GÜVENLİK GÖREVLİSİ</v>
          </cell>
          <cell r="E141" t="str">
            <v>SECURITY</v>
          </cell>
          <cell r="F141" t="str">
            <v>50106670</v>
          </cell>
          <cell r="G141" t="str">
            <v>KITUMBO SECURITY</v>
          </cell>
          <cell r="H141" t="str">
            <v>50105513</v>
          </cell>
          <cell r="I141" t="str">
            <v>088D</v>
          </cell>
          <cell r="J141" t="str">
            <v>GÜVENLİK</v>
          </cell>
          <cell r="K141" t="str">
            <v>50106674</v>
          </cell>
          <cell r="L141" t="str">
            <v>TZ</v>
          </cell>
          <cell r="M141" t="str">
            <v>Tanzanyalı</v>
          </cell>
          <cell r="N141" t="str">
            <v>0037</v>
          </cell>
          <cell r="O141" t="str">
            <v>İTİGİ</v>
          </cell>
          <cell r="P141" t="str">
            <v>7L</v>
          </cell>
          <cell r="Q141" t="str">
            <v>KITIMBO SECURITY</v>
          </cell>
          <cell r="R141">
            <v>44743</v>
          </cell>
          <cell r="S141">
            <v>44743</v>
          </cell>
          <cell r="T141">
            <v>45170</v>
          </cell>
          <cell r="U141" t="str">
            <v>Bsz.S.İşSz.İşvTrf.Hk.SebepsizF</v>
          </cell>
          <cell r="V141" t="str">
            <v>Mavi Yaka Endirekt</v>
          </cell>
          <cell r="W141" t="str">
            <v>LOT 3 (MIT)</v>
          </cell>
          <cell r="X141" t="str">
            <v/>
          </cell>
          <cell r="Y141" t="str">
            <v/>
          </cell>
          <cell r="Z141" t="str">
            <v/>
          </cell>
          <cell r="AA141" t="str">
            <v/>
          </cell>
          <cell r="AB141" t="str">
            <v>GÖREVLİ</v>
          </cell>
          <cell r="AC141" t="str">
            <v>99</v>
          </cell>
          <cell r="AD141" t="str">
            <v>LOT 3 (MIT)</v>
          </cell>
          <cell r="AE141" t="str">
            <v>0113</v>
          </cell>
          <cell r="AF141" t="str">
            <v/>
          </cell>
          <cell r="AG141" t="str">
            <v>KM 785+000 - 829+305</v>
          </cell>
          <cell r="AH141">
            <v>33970</v>
          </cell>
          <cell r="AI141" t="str">
            <v>Bay</v>
          </cell>
          <cell r="AJ141" t="str">
            <v>Yerel-Saatlik</v>
          </cell>
          <cell r="AK141">
            <v>0</v>
          </cell>
          <cell r="AL141" t="str">
            <v/>
          </cell>
          <cell r="AM141" t="str">
            <v>306002</v>
          </cell>
          <cell r="AN141" t="str">
            <v/>
          </cell>
          <cell r="AO141" t="str">
            <v>T3</v>
          </cell>
          <cell r="AP141" t="str">
            <v>5150</v>
          </cell>
          <cell r="AQ141" t="str">
            <v>5175</v>
          </cell>
          <cell r="AR141" t="str">
            <v/>
          </cell>
          <cell r="AS141" t="str">
            <v/>
          </cell>
          <cell r="AT141" t="str">
            <v/>
          </cell>
          <cell r="AU141" t="str">
            <v/>
          </cell>
          <cell r="AV141" t="str">
            <v/>
          </cell>
          <cell r="AW141" t="str">
            <v/>
          </cell>
          <cell r="AX141" t="str">
            <v>PAULO CHANZI MALENDA</v>
          </cell>
          <cell r="AY141" t="str">
            <v/>
          </cell>
          <cell r="AZ141"/>
          <cell r="BA141"/>
          <cell r="BB141" t="str">
            <v/>
          </cell>
          <cell r="BC141"/>
          <cell r="BD141" t="str">
            <v/>
          </cell>
          <cell r="BE141" t="str">
            <v/>
          </cell>
          <cell r="BF141" t="str">
            <v>0</v>
          </cell>
        </row>
        <row r="142">
          <cell r="A142">
            <v>10073366</v>
          </cell>
          <cell r="B142" t="str">
            <v>LUCAS MOLİSİ</v>
          </cell>
          <cell r="C142" t="str">
            <v>TEMBA</v>
          </cell>
          <cell r="D142" t="str">
            <v>GÜVENLİK GÖREVLİSİ</v>
          </cell>
          <cell r="E142" t="str">
            <v>SECURITY</v>
          </cell>
          <cell r="F142" t="str">
            <v>50106670</v>
          </cell>
          <cell r="G142" t="str">
            <v>KITUMBO SECURITY</v>
          </cell>
          <cell r="H142" t="str">
            <v>50105513</v>
          </cell>
          <cell r="I142" t="str">
            <v>088D</v>
          </cell>
          <cell r="J142" t="str">
            <v>GÜVENLİK</v>
          </cell>
          <cell r="K142" t="str">
            <v>50106674</v>
          </cell>
          <cell r="L142" t="str">
            <v>TZ</v>
          </cell>
          <cell r="M142" t="str">
            <v>Tanzanyalı</v>
          </cell>
          <cell r="N142" t="str">
            <v>0037</v>
          </cell>
          <cell r="O142" t="str">
            <v>İTİGİ</v>
          </cell>
          <cell r="P142" t="str">
            <v>7L</v>
          </cell>
          <cell r="Q142" t="str">
            <v>KITIMBO SECURITY</v>
          </cell>
          <cell r="R142">
            <v>44743</v>
          </cell>
          <cell r="S142">
            <v>44743</v>
          </cell>
          <cell r="T142">
            <v>45170</v>
          </cell>
          <cell r="U142" t="str">
            <v>Bsz.S.İşSz.İşvTrf.Hk.SebepsizF</v>
          </cell>
          <cell r="V142" t="str">
            <v>Mavi Yaka Endirekt</v>
          </cell>
          <cell r="W142" t="str">
            <v>LOT 3 (MIT)</v>
          </cell>
          <cell r="X142" t="str">
            <v/>
          </cell>
          <cell r="Y142" t="str">
            <v/>
          </cell>
          <cell r="Z142" t="str">
            <v/>
          </cell>
          <cell r="AA142" t="str">
            <v/>
          </cell>
          <cell r="AB142" t="str">
            <v>GÖREVLİ</v>
          </cell>
          <cell r="AC142" t="str">
            <v>99</v>
          </cell>
          <cell r="AD142" t="str">
            <v>LOT 3 (MIT)</v>
          </cell>
          <cell r="AE142" t="str">
            <v>0113</v>
          </cell>
          <cell r="AF142" t="str">
            <v/>
          </cell>
          <cell r="AG142" t="str">
            <v>KM 785+000 - 829+305</v>
          </cell>
          <cell r="AH142">
            <v>33970</v>
          </cell>
          <cell r="AI142" t="str">
            <v>Bay</v>
          </cell>
          <cell r="AJ142" t="str">
            <v>Yerel-Saatlik</v>
          </cell>
          <cell r="AK142">
            <v>0</v>
          </cell>
          <cell r="AL142" t="str">
            <v/>
          </cell>
          <cell r="AM142" t="str">
            <v>306002</v>
          </cell>
          <cell r="AN142" t="str">
            <v/>
          </cell>
          <cell r="AO142" t="str">
            <v>T3</v>
          </cell>
          <cell r="AP142" t="str">
            <v>5150</v>
          </cell>
          <cell r="AQ142" t="str">
            <v>5175</v>
          </cell>
          <cell r="AR142" t="str">
            <v/>
          </cell>
          <cell r="AS142" t="str">
            <v/>
          </cell>
          <cell r="AT142" t="str">
            <v/>
          </cell>
          <cell r="AU142" t="str">
            <v/>
          </cell>
          <cell r="AV142" t="str">
            <v/>
          </cell>
          <cell r="AW142" t="str">
            <v/>
          </cell>
          <cell r="AX142" t="str">
            <v>LUCAS MOLİSİ TEMBA</v>
          </cell>
          <cell r="AY142" t="str">
            <v/>
          </cell>
          <cell r="AZ142"/>
          <cell r="BA142"/>
          <cell r="BB142" t="str">
            <v/>
          </cell>
          <cell r="BC142"/>
          <cell r="BD142" t="str">
            <v/>
          </cell>
          <cell r="BE142" t="str">
            <v/>
          </cell>
          <cell r="BF142" t="str">
            <v>0</v>
          </cell>
        </row>
        <row r="143">
          <cell r="A143">
            <v>10073349</v>
          </cell>
          <cell r="B143" t="str">
            <v>LEMI MNAYA</v>
          </cell>
          <cell r="C143" t="str">
            <v>CHIDAMI</v>
          </cell>
          <cell r="D143" t="str">
            <v>GÜVENLİK GÖREVLİSİ</v>
          </cell>
          <cell r="E143" t="str">
            <v>SECURITY</v>
          </cell>
          <cell r="F143" t="str">
            <v>50106670</v>
          </cell>
          <cell r="G143" t="str">
            <v>KITUMBO SECURITY</v>
          </cell>
          <cell r="H143" t="str">
            <v>50105513</v>
          </cell>
          <cell r="I143" t="str">
            <v>088D</v>
          </cell>
          <cell r="J143" t="str">
            <v>GÜVENLİK</v>
          </cell>
          <cell r="K143" t="str">
            <v>50106674</v>
          </cell>
          <cell r="L143" t="str">
            <v>TZ</v>
          </cell>
          <cell r="M143" t="str">
            <v>Tanzanyalı</v>
          </cell>
          <cell r="N143" t="str">
            <v>0037</v>
          </cell>
          <cell r="O143" t="str">
            <v>İTİGİ</v>
          </cell>
          <cell r="P143" t="str">
            <v>7L</v>
          </cell>
          <cell r="Q143" t="str">
            <v>KITIMBO SECURITY</v>
          </cell>
          <cell r="R143">
            <v>44743</v>
          </cell>
          <cell r="S143">
            <v>44743</v>
          </cell>
          <cell r="T143">
            <v>45170</v>
          </cell>
          <cell r="U143" t="str">
            <v>Bsz.S.İşSz.İşvTrf.Hk.SebepsizF</v>
          </cell>
          <cell r="V143" t="str">
            <v>Mavi Yaka Endirekt</v>
          </cell>
          <cell r="W143" t="str">
            <v>LOT 3 (MIT)</v>
          </cell>
          <cell r="X143" t="str">
            <v/>
          </cell>
          <cell r="Y143" t="str">
            <v/>
          </cell>
          <cell r="Z143" t="str">
            <v/>
          </cell>
          <cell r="AA143" t="str">
            <v/>
          </cell>
          <cell r="AB143" t="str">
            <v>GÖREVLİ</v>
          </cell>
          <cell r="AC143" t="str">
            <v>99</v>
          </cell>
          <cell r="AD143" t="str">
            <v>LOT 3 (MIT)</v>
          </cell>
          <cell r="AE143" t="str">
            <v>0113</v>
          </cell>
          <cell r="AF143" t="str">
            <v/>
          </cell>
          <cell r="AG143" t="str">
            <v>KM 785+000 - 829+305</v>
          </cell>
          <cell r="AH143">
            <v>33970</v>
          </cell>
          <cell r="AI143" t="str">
            <v>Bay</v>
          </cell>
          <cell r="AJ143" t="str">
            <v>Yerel-Saatlik</v>
          </cell>
          <cell r="AK143">
            <v>0</v>
          </cell>
          <cell r="AL143" t="str">
            <v/>
          </cell>
          <cell r="AM143" t="str">
            <v>306002</v>
          </cell>
          <cell r="AN143" t="str">
            <v/>
          </cell>
          <cell r="AO143" t="str">
            <v>T3</v>
          </cell>
          <cell r="AP143" t="str">
            <v>5150</v>
          </cell>
          <cell r="AQ143" t="str">
            <v>5175</v>
          </cell>
          <cell r="AR143" t="str">
            <v/>
          </cell>
          <cell r="AS143" t="str">
            <v/>
          </cell>
          <cell r="AT143" t="str">
            <v/>
          </cell>
          <cell r="AU143" t="str">
            <v/>
          </cell>
          <cell r="AV143" t="str">
            <v/>
          </cell>
          <cell r="AW143" t="str">
            <v/>
          </cell>
          <cell r="AX143" t="str">
            <v>LEMI MNAYA CHIDAMI</v>
          </cell>
          <cell r="AY143" t="str">
            <v/>
          </cell>
          <cell r="AZ143"/>
          <cell r="BA143"/>
          <cell r="BB143" t="str">
            <v/>
          </cell>
          <cell r="BC143"/>
          <cell r="BD143" t="str">
            <v/>
          </cell>
          <cell r="BE143" t="str">
            <v/>
          </cell>
          <cell r="BF143" t="str">
            <v>0</v>
          </cell>
        </row>
        <row r="144">
          <cell r="A144">
            <v>10073637</v>
          </cell>
          <cell r="B144" t="str">
            <v>GABRİEL LUCA</v>
          </cell>
          <cell r="C144" t="str">
            <v>ABLALAR</v>
          </cell>
          <cell r="D144" t="str">
            <v>GÜVENLİK GÖREVLİSİ</v>
          </cell>
          <cell r="E144" t="str">
            <v>SECURITY</v>
          </cell>
          <cell r="F144" t="str">
            <v>50106670</v>
          </cell>
          <cell r="G144" t="str">
            <v>KITUMBO SECURITY</v>
          </cell>
          <cell r="H144" t="str">
            <v>50105513</v>
          </cell>
          <cell r="I144" t="str">
            <v>088D</v>
          </cell>
          <cell r="J144" t="str">
            <v>GÜVENLİK</v>
          </cell>
          <cell r="K144" t="str">
            <v>50106674</v>
          </cell>
          <cell r="L144" t="str">
            <v>TZ</v>
          </cell>
          <cell r="M144" t="str">
            <v>Tanzanyalı</v>
          </cell>
          <cell r="N144" t="str">
            <v>0037</v>
          </cell>
          <cell r="O144" t="str">
            <v>İTİGİ</v>
          </cell>
          <cell r="P144" t="str">
            <v>7L</v>
          </cell>
          <cell r="Q144" t="str">
            <v>KITIMBO SECURITY</v>
          </cell>
          <cell r="R144">
            <v>44778</v>
          </cell>
          <cell r="S144">
            <v>44778</v>
          </cell>
          <cell r="T144">
            <v>45170</v>
          </cell>
          <cell r="U144" t="str">
            <v>Bsz.S.İşSz.İşvTrf.Hk.SebepsizF</v>
          </cell>
          <cell r="V144" t="str">
            <v>Mavi Yaka Endirekt</v>
          </cell>
          <cell r="W144" t="str">
            <v>LOT 3 (MIT)</v>
          </cell>
          <cell r="X144" t="str">
            <v/>
          </cell>
          <cell r="Y144" t="str">
            <v/>
          </cell>
          <cell r="Z144" t="str">
            <v/>
          </cell>
          <cell r="AA144" t="str">
            <v/>
          </cell>
          <cell r="AB144" t="str">
            <v>GÖREVLİ</v>
          </cell>
          <cell r="AC144" t="str">
            <v>99</v>
          </cell>
          <cell r="AD144" t="str">
            <v>LOT 3 (MIT)</v>
          </cell>
          <cell r="AE144" t="str">
            <v>0113</v>
          </cell>
          <cell r="AF144" t="str">
            <v/>
          </cell>
          <cell r="AG144" t="str">
            <v>KM 785+000 - 829+305</v>
          </cell>
          <cell r="AH144">
            <v>34335</v>
          </cell>
          <cell r="AI144" t="str">
            <v>Bay</v>
          </cell>
          <cell r="AJ144" t="str">
            <v>Yerel-Saatlik</v>
          </cell>
          <cell r="AK144">
            <v>0</v>
          </cell>
          <cell r="AL144" t="str">
            <v/>
          </cell>
          <cell r="AM144" t="str">
            <v>306002</v>
          </cell>
          <cell r="AN144" t="str">
            <v/>
          </cell>
          <cell r="AO144" t="str">
            <v>T3</v>
          </cell>
          <cell r="AP144" t="str">
            <v>5150</v>
          </cell>
          <cell r="AQ144" t="str">
            <v>5175</v>
          </cell>
          <cell r="AR144" t="str">
            <v/>
          </cell>
          <cell r="AS144" t="str">
            <v/>
          </cell>
          <cell r="AT144" t="str">
            <v/>
          </cell>
          <cell r="AU144" t="str">
            <v/>
          </cell>
          <cell r="AV144" t="str">
            <v/>
          </cell>
          <cell r="AW144" t="str">
            <v/>
          </cell>
          <cell r="AX144" t="str">
            <v>GABRİEL LUCA ABLALAR</v>
          </cell>
          <cell r="AY144" t="str">
            <v/>
          </cell>
          <cell r="AZ144"/>
          <cell r="BA144"/>
          <cell r="BB144" t="str">
            <v/>
          </cell>
          <cell r="BC144"/>
          <cell r="BD144" t="str">
            <v/>
          </cell>
          <cell r="BE144" t="str">
            <v/>
          </cell>
          <cell r="BF144" t="str">
            <v>0</v>
          </cell>
        </row>
        <row r="145">
          <cell r="A145">
            <v>10073365</v>
          </cell>
          <cell r="B145" t="str">
            <v>BARIKI LOY</v>
          </cell>
          <cell r="C145" t="str">
            <v>LUKUMAY</v>
          </cell>
          <cell r="D145" t="str">
            <v>GÜVENLİK GÖREVLİSİ</v>
          </cell>
          <cell r="E145" t="str">
            <v>SECURITY</v>
          </cell>
          <cell r="F145" t="str">
            <v>50106670</v>
          </cell>
          <cell r="G145" t="str">
            <v>KITUMBO SECURITY</v>
          </cell>
          <cell r="H145" t="str">
            <v>50105513</v>
          </cell>
          <cell r="I145" t="str">
            <v>088D</v>
          </cell>
          <cell r="J145" t="str">
            <v>GÜVENLİK</v>
          </cell>
          <cell r="K145" t="str">
            <v>50106674</v>
          </cell>
          <cell r="L145" t="str">
            <v>TZ</v>
          </cell>
          <cell r="M145" t="str">
            <v>Tanzanyalı</v>
          </cell>
          <cell r="N145" t="str">
            <v>0037</v>
          </cell>
          <cell r="O145" t="str">
            <v>İTİGİ</v>
          </cell>
          <cell r="P145" t="str">
            <v>7L</v>
          </cell>
          <cell r="Q145" t="str">
            <v>KITIMBO SECURITY</v>
          </cell>
          <cell r="R145">
            <v>44743</v>
          </cell>
          <cell r="S145">
            <v>44743</v>
          </cell>
          <cell r="T145">
            <v>44801</v>
          </cell>
          <cell r="U145" t="str">
            <v>Bsz.S.İşSz.İşçiTrf.fsh(istifa)</v>
          </cell>
          <cell r="V145" t="str">
            <v>Mavi Yaka Endirekt</v>
          </cell>
          <cell r="W145" t="str">
            <v>LOT 3 (MIT)</v>
          </cell>
          <cell r="X145" t="str">
            <v/>
          </cell>
          <cell r="Y145" t="str">
            <v/>
          </cell>
          <cell r="Z145" t="str">
            <v/>
          </cell>
          <cell r="AA145" t="str">
            <v/>
          </cell>
          <cell r="AB145" t="str">
            <v>GÖREVLİ</v>
          </cell>
          <cell r="AC145" t="str">
            <v>99</v>
          </cell>
          <cell r="AD145" t="str">
            <v>LOT 3 (MIT)</v>
          </cell>
          <cell r="AE145" t="str">
            <v>0113</v>
          </cell>
          <cell r="AF145" t="str">
            <v/>
          </cell>
          <cell r="AG145" t="str">
            <v>KM 785+000 - 829+305</v>
          </cell>
          <cell r="AH145">
            <v>33970</v>
          </cell>
          <cell r="AI145" t="str">
            <v>Bay</v>
          </cell>
          <cell r="AJ145" t="str">
            <v>Yerel-Saatlik</v>
          </cell>
          <cell r="AK145">
            <v>0</v>
          </cell>
          <cell r="AL145" t="str">
            <v/>
          </cell>
          <cell r="AM145" t="str">
            <v>306002</v>
          </cell>
          <cell r="AN145" t="str">
            <v/>
          </cell>
          <cell r="AO145" t="str">
            <v>T3</v>
          </cell>
          <cell r="AP145" t="str">
            <v>5150</v>
          </cell>
          <cell r="AQ145" t="str">
            <v>5175</v>
          </cell>
          <cell r="AR145" t="str">
            <v/>
          </cell>
          <cell r="AS145" t="str">
            <v/>
          </cell>
          <cell r="AT145" t="str">
            <v/>
          </cell>
          <cell r="AU145" t="str">
            <v/>
          </cell>
          <cell r="AV145" t="str">
            <v/>
          </cell>
          <cell r="AW145" t="str">
            <v/>
          </cell>
          <cell r="AX145" t="str">
            <v>BARIKI LOY LUKUMAY</v>
          </cell>
          <cell r="AY145" t="str">
            <v/>
          </cell>
          <cell r="AZ145"/>
          <cell r="BA145"/>
          <cell r="BB145" t="str">
            <v/>
          </cell>
          <cell r="BC145"/>
          <cell r="BD145" t="str">
            <v/>
          </cell>
          <cell r="BE145" t="str">
            <v/>
          </cell>
          <cell r="BF145" t="str">
            <v>0</v>
          </cell>
        </row>
        <row r="146">
          <cell r="A146">
            <v>10073638</v>
          </cell>
          <cell r="B146" t="str">
            <v>LEKAO BABAI</v>
          </cell>
          <cell r="C146" t="str">
            <v>SARIKA</v>
          </cell>
          <cell r="D146" t="str">
            <v>GÜVENLİK GÖREVLİSİ</v>
          </cell>
          <cell r="E146" t="str">
            <v>SECURITY</v>
          </cell>
          <cell r="F146" t="str">
            <v>50106670</v>
          </cell>
          <cell r="G146" t="str">
            <v>KITUMBO SECURITY</v>
          </cell>
          <cell r="H146" t="str">
            <v>50105513</v>
          </cell>
          <cell r="I146" t="str">
            <v>088D</v>
          </cell>
          <cell r="J146" t="str">
            <v>GÜVENLİK</v>
          </cell>
          <cell r="K146" t="str">
            <v>50106674</v>
          </cell>
          <cell r="L146" t="str">
            <v>TZ</v>
          </cell>
          <cell r="M146" t="str">
            <v>Tanzanyalı</v>
          </cell>
          <cell r="N146" t="str">
            <v>0037</v>
          </cell>
          <cell r="O146" t="str">
            <v>İTİGİ</v>
          </cell>
          <cell r="P146" t="str">
            <v>7L</v>
          </cell>
          <cell r="Q146" t="str">
            <v>KITIMBO SECURITY</v>
          </cell>
          <cell r="R146">
            <v>44778</v>
          </cell>
          <cell r="S146">
            <v>44778</v>
          </cell>
          <cell r="T146">
            <v>45170</v>
          </cell>
          <cell r="U146" t="str">
            <v>Bsz.S.İşSz.İşvTrf.Hk.SebepsizF</v>
          </cell>
          <cell r="V146" t="str">
            <v>Mavi Yaka Endirekt</v>
          </cell>
          <cell r="W146" t="str">
            <v>LOT 3 (MIT)</v>
          </cell>
          <cell r="X146" t="str">
            <v/>
          </cell>
          <cell r="Y146" t="str">
            <v/>
          </cell>
          <cell r="Z146" t="str">
            <v/>
          </cell>
          <cell r="AA146" t="str">
            <v/>
          </cell>
          <cell r="AB146" t="str">
            <v>GÖREVLİ</v>
          </cell>
          <cell r="AC146" t="str">
            <v>99</v>
          </cell>
          <cell r="AD146" t="str">
            <v>LOT 3 (MIT)</v>
          </cell>
          <cell r="AE146" t="str">
            <v>0113</v>
          </cell>
          <cell r="AF146" t="str">
            <v/>
          </cell>
          <cell r="AG146" t="str">
            <v>KM 785+000 - 829+305</v>
          </cell>
          <cell r="AH146">
            <v>34335</v>
          </cell>
          <cell r="AI146" t="str">
            <v>Bay</v>
          </cell>
          <cell r="AJ146" t="str">
            <v>Yerel-Saatlik</v>
          </cell>
          <cell r="AK146">
            <v>0</v>
          </cell>
          <cell r="AL146" t="str">
            <v/>
          </cell>
          <cell r="AM146" t="str">
            <v>306002</v>
          </cell>
          <cell r="AN146" t="str">
            <v/>
          </cell>
          <cell r="AO146" t="str">
            <v>T3</v>
          </cell>
          <cell r="AP146" t="str">
            <v>5150</v>
          </cell>
          <cell r="AQ146" t="str">
            <v>5175</v>
          </cell>
          <cell r="AR146" t="str">
            <v/>
          </cell>
          <cell r="AS146" t="str">
            <v/>
          </cell>
          <cell r="AT146" t="str">
            <v/>
          </cell>
          <cell r="AU146" t="str">
            <v/>
          </cell>
          <cell r="AV146" t="str">
            <v/>
          </cell>
          <cell r="AW146" t="str">
            <v/>
          </cell>
          <cell r="AX146" t="str">
            <v>LEKAO BABAI SARIKA</v>
          </cell>
          <cell r="AY146" t="str">
            <v/>
          </cell>
          <cell r="AZ146"/>
          <cell r="BA146"/>
          <cell r="BB146" t="str">
            <v/>
          </cell>
          <cell r="BC146"/>
          <cell r="BD146" t="str">
            <v/>
          </cell>
          <cell r="BE146" t="str">
            <v/>
          </cell>
          <cell r="BF146" t="str">
            <v>0</v>
          </cell>
        </row>
        <row r="147">
          <cell r="A147">
            <v>10073639</v>
          </cell>
          <cell r="B147" t="str">
            <v>BARAKA  LOSHIE</v>
          </cell>
          <cell r="C147" t="str">
            <v>KIVUYO</v>
          </cell>
          <cell r="D147" t="str">
            <v>GÜVENLİK GÖREVLİSİ</v>
          </cell>
          <cell r="E147" t="str">
            <v>SECURITY</v>
          </cell>
          <cell r="F147" t="str">
            <v>50106670</v>
          </cell>
          <cell r="G147" t="str">
            <v>KITUMBO SECURITY</v>
          </cell>
          <cell r="H147" t="str">
            <v>50105513</v>
          </cell>
          <cell r="I147" t="str">
            <v>088D</v>
          </cell>
          <cell r="J147" t="str">
            <v>GÜVENLİK</v>
          </cell>
          <cell r="K147" t="str">
            <v>50106674</v>
          </cell>
          <cell r="L147" t="str">
            <v>TZ</v>
          </cell>
          <cell r="M147" t="str">
            <v>Tanzanyalı</v>
          </cell>
          <cell r="N147" t="str">
            <v>0037</v>
          </cell>
          <cell r="O147" t="str">
            <v>İTİGİ</v>
          </cell>
          <cell r="P147" t="str">
            <v>7L</v>
          </cell>
          <cell r="Q147" t="str">
            <v>KITIMBO SECURITY</v>
          </cell>
          <cell r="R147">
            <v>44779</v>
          </cell>
          <cell r="S147">
            <v>44779</v>
          </cell>
          <cell r="T147">
            <v>44855</v>
          </cell>
          <cell r="U147" t="str">
            <v>Bsz.S.İşSz.İşçiTrf.fsh(istifa)</v>
          </cell>
          <cell r="V147" t="str">
            <v>Mavi Yaka Endirekt</v>
          </cell>
          <cell r="W147" t="str">
            <v>LOT 3 (MIT)</v>
          </cell>
          <cell r="X147" t="str">
            <v/>
          </cell>
          <cell r="Y147" t="str">
            <v/>
          </cell>
          <cell r="Z147" t="str">
            <v/>
          </cell>
          <cell r="AA147" t="str">
            <v/>
          </cell>
          <cell r="AB147" t="str">
            <v>GÖREVLİ</v>
          </cell>
          <cell r="AC147" t="str">
            <v>99</v>
          </cell>
          <cell r="AD147" t="str">
            <v>LOT 3 (MIT)</v>
          </cell>
          <cell r="AE147" t="str">
            <v>0113</v>
          </cell>
          <cell r="AF147" t="str">
            <v/>
          </cell>
          <cell r="AG147" t="str">
            <v>KM 785+000 - 829+305</v>
          </cell>
          <cell r="AH147">
            <v>34335</v>
          </cell>
          <cell r="AI147" t="str">
            <v>Bay</v>
          </cell>
          <cell r="AJ147" t="str">
            <v>Yerel-Saatlik</v>
          </cell>
          <cell r="AK147">
            <v>0</v>
          </cell>
          <cell r="AL147" t="str">
            <v/>
          </cell>
          <cell r="AM147" t="str">
            <v>306002</v>
          </cell>
          <cell r="AN147" t="str">
            <v/>
          </cell>
          <cell r="AO147" t="str">
            <v>T3</v>
          </cell>
          <cell r="AP147" t="str">
            <v>5150</v>
          </cell>
          <cell r="AQ147" t="str">
            <v>5175</v>
          </cell>
          <cell r="AR147" t="str">
            <v/>
          </cell>
          <cell r="AS147" t="str">
            <v/>
          </cell>
          <cell r="AT147" t="str">
            <v/>
          </cell>
          <cell r="AU147" t="str">
            <v/>
          </cell>
          <cell r="AV147" t="str">
            <v/>
          </cell>
          <cell r="AW147" t="str">
            <v/>
          </cell>
          <cell r="AX147" t="str">
            <v>BARAKA  LOSHIE KIVUYO</v>
          </cell>
          <cell r="AY147" t="str">
            <v/>
          </cell>
          <cell r="AZ147"/>
          <cell r="BA147"/>
          <cell r="BB147" t="str">
            <v/>
          </cell>
          <cell r="BC147"/>
          <cell r="BD147" t="str">
            <v/>
          </cell>
          <cell r="BE147" t="str">
            <v/>
          </cell>
          <cell r="BF147" t="str">
            <v>0</v>
          </cell>
        </row>
        <row r="148">
          <cell r="A148">
            <v>10073671</v>
          </cell>
          <cell r="B148" t="str">
            <v>DAUDI MAJIDI</v>
          </cell>
          <cell r="C148" t="str">
            <v>MAJIJI</v>
          </cell>
          <cell r="D148" t="str">
            <v>DEMİRCİ</v>
          </cell>
          <cell r="E148" t="str">
            <v>REBAR WORKER</v>
          </cell>
          <cell r="F148" t="str">
            <v>50107642</v>
          </cell>
          <cell r="G148" t="str">
            <v>PETRA PROTEK</v>
          </cell>
          <cell r="H148" t="str">
            <v>50105776</v>
          </cell>
          <cell r="I148" t="str">
            <v>0BBL</v>
          </cell>
          <cell r="J148" t="str">
            <v>İNŞAAT GRUBU</v>
          </cell>
          <cell r="K148" t="str">
            <v>50107776</v>
          </cell>
          <cell r="L148" t="str">
            <v>TZ</v>
          </cell>
          <cell r="M148" t="str">
            <v>Tanzanyalı</v>
          </cell>
          <cell r="N148" t="str">
            <v>0035</v>
          </cell>
          <cell r="O148" t="str">
            <v>TABORA</v>
          </cell>
          <cell r="P148" t="str">
            <v>7B</v>
          </cell>
          <cell r="Q148" t="str">
            <v>PETRA PROTEK</v>
          </cell>
          <cell r="R148">
            <v>44750</v>
          </cell>
          <cell r="S148">
            <v>44750</v>
          </cell>
          <cell r="T148">
            <v>44940</v>
          </cell>
          <cell r="U148" t="str">
            <v>Dnm.S.İş Sözl. işverence feshi</v>
          </cell>
          <cell r="V148" t="str">
            <v>Mavi Yaka Direkt</v>
          </cell>
          <cell r="W148" t="str">
            <v>LOT 3 (MIT)</v>
          </cell>
          <cell r="X148" t="str">
            <v/>
          </cell>
          <cell r="Y148" t="str">
            <v/>
          </cell>
          <cell r="Z148" t="str">
            <v/>
          </cell>
          <cell r="AA148" t="str">
            <v/>
          </cell>
          <cell r="AB148" t="str">
            <v>USTA</v>
          </cell>
          <cell r="AC148" t="str">
            <v>99</v>
          </cell>
          <cell r="AD148" t="str">
            <v>LOT 3 (MIT)</v>
          </cell>
          <cell r="AE148" t="str">
            <v>0109</v>
          </cell>
          <cell r="AF148" t="str">
            <v/>
          </cell>
          <cell r="AG148" t="str">
            <v>KM 535+000 - 595+000</v>
          </cell>
          <cell r="AH148">
            <v>27876</v>
          </cell>
          <cell r="AI148" t="str">
            <v>Bay</v>
          </cell>
          <cell r="AJ148" t="str">
            <v>Yerel-Saatlik</v>
          </cell>
          <cell r="AK148">
            <v>0</v>
          </cell>
          <cell r="AL148" t="str">
            <v/>
          </cell>
          <cell r="AM148" t="str">
            <v>201002</v>
          </cell>
          <cell r="AN148" t="str">
            <v/>
          </cell>
          <cell r="AO148" t="str">
            <v>T3</v>
          </cell>
          <cell r="AP148" t="str">
            <v>5150</v>
          </cell>
          <cell r="AQ148" t="str">
            <v>5175</v>
          </cell>
          <cell r="AR148" t="str">
            <v/>
          </cell>
          <cell r="AS148" t="str">
            <v/>
          </cell>
          <cell r="AT148" t="str">
            <v/>
          </cell>
          <cell r="AU148" t="str">
            <v/>
          </cell>
          <cell r="AV148" t="str">
            <v/>
          </cell>
          <cell r="AW148" t="str">
            <v/>
          </cell>
          <cell r="AX148" t="str">
            <v>DAUDI MAJIDI MAJIJI</v>
          </cell>
          <cell r="AY148" t="str">
            <v/>
          </cell>
          <cell r="AZ148"/>
          <cell r="BA148"/>
          <cell r="BB148" t="str">
            <v/>
          </cell>
          <cell r="BC148"/>
          <cell r="BD148" t="str">
            <v/>
          </cell>
          <cell r="BE148" t="str">
            <v/>
          </cell>
          <cell r="BF148" t="str">
            <v>0</v>
          </cell>
        </row>
        <row r="149">
          <cell r="A149">
            <v>10073352</v>
          </cell>
          <cell r="B149" t="str">
            <v>MOHAMED SALUM</v>
          </cell>
          <cell r="C149" t="str">
            <v>MAGUNO</v>
          </cell>
          <cell r="D149" t="str">
            <v>GÜVENLİK GÖREVLİSİ</v>
          </cell>
          <cell r="E149" t="str">
            <v>SECURITY</v>
          </cell>
          <cell r="F149" t="str">
            <v>50106670</v>
          </cell>
          <cell r="G149" t="str">
            <v>KITUMBO SECURITY</v>
          </cell>
          <cell r="H149" t="str">
            <v>50105513</v>
          </cell>
          <cell r="I149" t="str">
            <v>088D</v>
          </cell>
          <cell r="J149" t="str">
            <v>GÜVENLİK</v>
          </cell>
          <cell r="K149" t="str">
            <v>50106674</v>
          </cell>
          <cell r="L149" t="str">
            <v>TZ</v>
          </cell>
          <cell r="M149" t="str">
            <v>Tanzanyalı</v>
          </cell>
          <cell r="N149" t="str">
            <v>0037</v>
          </cell>
          <cell r="O149" t="str">
            <v>İTİGİ</v>
          </cell>
          <cell r="P149" t="str">
            <v>7L</v>
          </cell>
          <cell r="Q149" t="str">
            <v>KITIMBO SECURITY</v>
          </cell>
          <cell r="R149">
            <v>44743</v>
          </cell>
          <cell r="S149">
            <v>44743</v>
          </cell>
          <cell r="T149">
            <v>44890</v>
          </cell>
          <cell r="U149" t="str">
            <v>Bsz.S.İşSz.İşçiTrf.fsh(istifa)</v>
          </cell>
          <cell r="V149" t="str">
            <v>Mavi Yaka Endirekt</v>
          </cell>
          <cell r="W149" t="str">
            <v>LOT 3 (MIT)</v>
          </cell>
          <cell r="X149" t="str">
            <v/>
          </cell>
          <cell r="Y149" t="str">
            <v/>
          </cell>
          <cell r="Z149" t="str">
            <v/>
          </cell>
          <cell r="AA149" t="str">
            <v/>
          </cell>
          <cell r="AB149" t="str">
            <v>GÖREVLİ</v>
          </cell>
          <cell r="AC149" t="str">
            <v>99</v>
          </cell>
          <cell r="AD149" t="str">
            <v>LOT 3 (MIT)</v>
          </cell>
          <cell r="AE149" t="str">
            <v>0113</v>
          </cell>
          <cell r="AF149" t="str">
            <v/>
          </cell>
          <cell r="AG149" t="str">
            <v>KM 785+000 - 829+305</v>
          </cell>
          <cell r="AH149">
            <v>33970</v>
          </cell>
          <cell r="AI149" t="str">
            <v>Bay</v>
          </cell>
          <cell r="AJ149" t="str">
            <v>Yerel-Saatlik</v>
          </cell>
          <cell r="AK149">
            <v>0</v>
          </cell>
          <cell r="AL149" t="str">
            <v/>
          </cell>
          <cell r="AM149" t="str">
            <v>306002</v>
          </cell>
          <cell r="AN149" t="str">
            <v/>
          </cell>
          <cell r="AO149" t="str">
            <v>T3</v>
          </cell>
          <cell r="AP149" t="str">
            <v>5150</v>
          </cell>
          <cell r="AQ149" t="str">
            <v>5175</v>
          </cell>
          <cell r="AR149" t="str">
            <v/>
          </cell>
          <cell r="AS149" t="str">
            <v/>
          </cell>
          <cell r="AT149" t="str">
            <v/>
          </cell>
          <cell r="AU149" t="str">
            <v/>
          </cell>
          <cell r="AV149" t="str">
            <v/>
          </cell>
          <cell r="AW149" t="str">
            <v/>
          </cell>
          <cell r="AX149" t="str">
            <v>MOHAMED SALUM MAGUNO</v>
          </cell>
          <cell r="AY149" t="str">
            <v/>
          </cell>
          <cell r="AZ149"/>
          <cell r="BA149"/>
          <cell r="BB149" t="str">
            <v/>
          </cell>
          <cell r="BC149"/>
          <cell r="BD149" t="str">
            <v/>
          </cell>
          <cell r="BE149" t="str">
            <v/>
          </cell>
          <cell r="BF149" t="str">
            <v>0</v>
          </cell>
        </row>
        <row r="150">
          <cell r="A150">
            <v>10073362</v>
          </cell>
          <cell r="B150" t="str">
            <v>SOSPETER MACHINGA</v>
          </cell>
          <cell r="C150" t="str">
            <v>MSHAMA</v>
          </cell>
          <cell r="D150" t="str">
            <v>GÜVENLİK GÖREVLİSİ</v>
          </cell>
          <cell r="E150" t="str">
            <v>SECURITY</v>
          </cell>
          <cell r="F150" t="str">
            <v>50106670</v>
          </cell>
          <cell r="G150" t="str">
            <v>KITUMBO SECURITY</v>
          </cell>
          <cell r="H150" t="str">
            <v>50105513</v>
          </cell>
          <cell r="I150" t="str">
            <v>088D</v>
          </cell>
          <cell r="J150" t="str">
            <v>GÜVENLİK</v>
          </cell>
          <cell r="K150" t="str">
            <v>50106674</v>
          </cell>
          <cell r="L150" t="str">
            <v>TZ</v>
          </cell>
          <cell r="M150" t="str">
            <v>Tanzanyalı</v>
          </cell>
          <cell r="N150" t="str">
            <v>0035</v>
          </cell>
          <cell r="O150" t="str">
            <v>TABORA</v>
          </cell>
          <cell r="P150" t="str">
            <v>7L</v>
          </cell>
          <cell r="Q150" t="str">
            <v>KITIMBO SECURITY</v>
          </cell>
          <cell r="R150">
            <v>44743</v>
          </cell>
          <cell r="S150">
            <v>44743</v>
          </cell>
          <cell r="T150">
            <v>44824</v>
          </cell>
          <cell r="U150" t="str">
            <v>Bsz.S.İşSz.İşçiTrf.fsh(istifa)</v>
          </cell>
          <cell r="V150" t="str">
            <v>Mavi Yaka Endirekt</v>
          </cell>
          <cell r="W150" t="str">
            <v>LOT 3 (MIT)</v>
          </cell>
          <cell r="X150" t="str">
            <v/>
          </cell>
          <cell r="Y150" t="str">
            <v/>
          </cell>
          <cell r="Z150" t="str">
            <v/>
          </cell>
          <cell r="AA150" t="str">
            <v/>
          </cell>
          <cell r="AB150" t="str">
            <v>GÖREVLİ</v>
          </cell>
          <cell r="AC150" t="str">
            <v>99</v>
          </cell>
          <cell r="AD150" t="str">
            <v>LOT 3 (MIT)</v>
          </cell>
          <cell r="AE150" t="str">
            <v>0113</v>
          </cell>
          <cell r="AF150" t="str">
            <v/>
          </cell>
          <cell r="AG150" t="str">
            <v>KM 785+000 - 829+305</v>
          </cell>
          <cell r="AH150">
            <v>33970</v>
          </cell>
          <cell r="AI150" t="str">
            <v>Bay</v>
          </cell>
          <cell r="AJ150" t="str">
            <v>Yerel-Saatlik</v>
          </cell>
          <cell r="AK150">
            <v>0</v>
          </cell>
          <cell r="AL150" t="str">
            <v/>
          </cell>
          <cell r="AM150" t="str">
            <v>306002</v>
          </cell>
          <cell r="AN150" t="str">
            <v/>
          </cell>
          <cell r="AO150" t="str">
            <v>T3</v>
          </cell>
          <cell r="AP150" t="str">
            <v>5150</v>
          </cell>
          <cell r="AQ150" t="str">
            <v>5175</v>
          </cell>
          <cell r="AR150" t="str">
            <v/>
          </cell>
          <cell r="AS150" t="str">
            <v/>
          </cell>
          <cell r="AT150" t="str">
            <v/>
          </cell>
          <cell r="AU150" t="str">
            <v/>
          </cell>
          <cell r="AV150" t="str">
            <v/>
          </cell>
          <cell r="AW150" t="str">
            <v/>
          </cell>
          <cell r="AX150" t="str">
            <v>SOSPETER MACHINGA MSHAMA</v>
          </cell>
          <cell r="AY150" t="str">
            <v/>
          </cell>
          <cell r="AZ150"/>
          <cell r="BA150"/>
          <cell r="BB150" t="str">
            <v/>
          </cell>
          <cell r="BC150"/>
          <cell r="BD150" t="str">
            <v/>
          </cell>
          <cell r="BE150" t="str">
            <v/>
          </cell>
          <cell r="BF150" t="str">
            <v>0</v>
          </cell>
        </row>
        <row r="151">
          <cell r="A151">
            <v>10074046</v>
          </cell>
          <cell r="B151" t="str">
            <v>BENARDI LAMECKI</v>
          </cell>
          <cell r="C151" t="str">
            <v>MKEMI</v>
          </cell>
          <cell r="D151" t="str">
            <v>GÜVENLİK GÖREVLİSİ</v>
          </cell>
          <cell r="E151" t="str">
            <v>SECURITY</v>
          </cell>
          <cell r="F151" t="str">
            <v>50106670</v>
          </cell>
          <cell r="G151" t="str">
            <v>KITUMBO SECURITY</v>
          </cell>
          <cell r="H151" t="str">
            <v>50105513</v>
          </cell>
          <cell r="I151" t="str">
            <v>088D</v>
          </cell>
          <cell r="J151" t="str">
            <v>GÜVENLİK</v>
          </cell>
          <cell r="K151" t="str">
            <v>50106674</v>
          </cell>
          <cell r="L151" t="str">
            <v>TZ</v>
          </cell>
          <cell r="M151" t="str">
            <v>Tanzanyalı</v>
          </cell>
          <cell r="N151" t="str">
            <v>0036</v>
          </cell>
          <cell r="O151" t="str">
            <v>MANYONİ</v>
          </cell>
          <cell r="P151" t="str">
            <v>7L</v>
          </cell>
          <cell r="Q151" t="str">
            <v>KITIMBO SECURITY</v>
          </cell>
          <cell r="R151">
            <v>44802</v>
          </cell>
          <cell r="S151">
            <v>44802</v>
          </cell>
          <cell r="T151">
            <v>44855</v>
          </cell>
          <cell r="U151" t="str">
            <v>Bsz.S.İşSz.İşçiTrf.fsh(istifa)</v>
          </cell>
          <cell r="V151" t="str">
            <v>Mavi Yaka Endirekt</v>
          </cell>
          <cell r="W151" t="str">
            <v>LOT 3 (MIT)</v>
          </cell>
          <cell r="X151" t="str">
            <v/>
          </cell>
          <cell r="Y151" t="str">
            <v/>
          </cell>
          <cell r="Z151" t="str">
            <v/>
          </cell>
          <cell r="AA151" t="str">
            <v/>
          </cell>
          <cell r="AB151" t="str">
            <v>GÖREVLİ</v>
          </cell>
          <cell r="AC151" t="str">
            <v>99</v>
          </cell>
          <cell r="AD151" t="str">
            <v>LOT 3 (MIT)</v>
          </cell>
          <cell r="AE151" t="str">
            <v>0113</v>
          </cell>
          <cell r="AF151" t="str">
            <v/>
          </cell>
          <cell r="AG151" t="str">
            <v>KM 785+000 - 829+305</v>
          </cell>
          <cell r="AH151">
            <v>33834</v>
          </cell>
          <cell r="AI151" t="str">
            <v>Bay</v>
          </cell>
          <cell r="AJ151" t="str">
            <v>Yerel-Saatlik</v>
          </cell>
          <cell r="AK151">
            <v>0</v>
          </cell>
          <cell r="AL151" t="str">
            <v/>
          </cell>
          <cell r="AM151" t="str">
            <v>306002</v>
          </cell>
          <cell r="AN151" t="str">
            <v/>
          </cell>
          <cell r="AO151" t="str">
            <v>T3</v>
          </cell>
          <cell r="AP151" t="str">
            <v>5150</v>
          </cell>
          <cell r="AQ151" t="str">
            <v>5175</v>
          </cell>
          <cell r="AR151" t="str">
            <v/>
          </cell>
          <cell r="AS151" t="str">
            <v/>
          </cell>
          <cell r="AT151" t="str">
            <v/>
          </cell>
          <cell r="AU151" t="str">
            <v/>
          </cell>
          <cell r="AV151" t="str">
            <v/>
          </cell>
          <cell r="AW151" t="str">
            <v/>
          </cell>
          <cell r="AX151" t="str">
            <v>BENARDI LAMECKI MKEMI</v>
          </cell>
          <cell r="AY151" t="str">
            <v/>
          </cell>
          <cell r="AZ151"/>
          <cell r="BA151"/>
          <cell r="BB151" t="str">
            <v/>
          </cell>
          <cell r="BC151"/>
          <cell r="BD151" t="str">
            <v/>
          </cell>
          <cell r="BE151" t="str">
            <v/>
          </cell>
          <cell r="BF151" t="str">
            <v>0</v>
          </cell>
        </row>
        <row r="152">
          <cell r="A152">
            <v>10073350</v>
          </cell>
          <cell r="B152" t="str">
            <v>MIHAYO RAMADHAN</v>
          </cell>
          <cell r="C152" t="str">
            <v>SHABAN</v>
          </cell>
          <cell r="D152" t="str">
            <v>GÜVENLİK GÖREVLİSİ</v>
          </cell>
          <cell r="E152" t="str">
            <v>SECURITY</v>
          </cell>
          <cell r="F152" t="str">
            <v>50106670</v>
          </cell>
          <cell r="G152" t="str">
            <v>KITUMBO SECURITY</v>
          </cell>
          <cell r="H152" t="str">
            <v>50105513</v>
          </cell>
          <cell r="I152" t="str">
            <v>088D</v>
          </cell>
          <cell r="J152" t="str">
            <v>GÜVENLİK</v>
          </cell>
          <cell r="K152" t="str">
            <v>50106674</v>
          </cell>
          <cell r="L152" t="str">
            <v>TZ</v>
          </cell>
          <cell r="M152" t="str">
            <v>Tanzanyalı</v>
          </cell>
          <cell r="N152" t="str">
            <v>0035</v>
          </cell>
          <cell r="O152" t="str">
            <v>TABORA</v>
          </cell>
          <cell r="P152" t="str">
            <v>7L</v>
          </cell>
          <cell r="Q152" t="str">
            <v>KITIMBO SECURITY</v>
          </cell>
          <cell r="R152">
            <v>44743</v>
          </cell>
          <cell r="S152">
            <v>44743</v>
          </cell>
          <cell r="T152">
            <v>44835</v>
          </cell>
          <cell r="U152" t="str">
            <v>Bsz.S.İşSz.İşçiTrf.fsh(istifa)</v>
          </cell>
          <cell r="V152" t="str">
            <v>Mavi Yaka Endirekt</v>
          </cell>
          <cell r="W152" t="str">
            <v>LOT 3 (MIT)</v>
          </cell>
          <cell r="X152" t="str">
            <v/>
          </cell>
          <cell r="Y152" t="str">
            <v/>
          </cell>
          <cell r="Z152" t="str">
            <v/>
          </cell>
          <cell r="AA152" t="str">
            <v/>
          </cell>
          <cell r="AB152" t="str">
            <v>GÖREVLİ</v>
          </cell>
          <cell r="AC152" t="str">
            <v>99</v>
          </cell>
          <cell r="AD152" t="str">
            <v>LOT 3 (MIT)</v>
          </cell>
          <cell r="AE152" t="str">
            <v>0113</v>
          </cell>
          <cell r="AF152" t="str">
            <v/>
          </cell>
          <cell r="AG152" t="str">
            <v>KM 785+000 - 829+305</v>
          </cell>
          <cell r="AH152">
            <v>33970</v>
          </cell>
          <cell r="AI152" t="str">
            <v>Bay</v>
          </cell>
          <cell r="AJ152" t="str">
            <v>Yerel-Saatlik</v>
          </cell>
          <cell r="AK152">
            <v>0</v>
          </cell>
          <cell r="AL152" t="str">
            <v/>
          </cell>
          <cell r="AM152" t="str">
            <v>306002</v>
          </cell>
          <cell r="AN152" t="str">
            <v/>
          </cell>
          <cell r="AO152" t="str">
            <v>T3</v>
          </cell>
          <cell r="AP152" t="str">
            <v>5150</v>
          </cell>
          <cell r="AQ152" t="str">
            <v>5175</v>
          </cell>
          <cell r="AR152" t="str">
            <v/>
          </cell>
          <cell r="AS152" t="str">
            <v/>
          </cell>
          <cell r="AT152" t="str">
            <v/>
          </cell>
          <cell r="AU152" t="str">
            <v/>
          </cell>
          <cell r="AV152" t="str">
            <v/>
          </cell>
          <cell r="AW152" t="str">
            <v/>
          </cell>
          <cell r="AX152" t="str">
            <v>MIHAYO RAMADHAN SHABAN</v>
          </cell>
          <cell r="AY152" t="str">
            <v/>
          </cell>
          <cell r="AZ152"/>
          <cell r="BA152"/>
          <cell r="BB152" t="str">
            <v/>
          </cell>
          <cell r="BC152"/>
          <cell r="BD152" t="str">
            <v/>
          </cell>
          <cell r="BE152" t="str">
            <v/>
          </cell>
          <cell r="BF152" t="str">
            <v>0</v>
          </cell>
        </row>
        <row r="153">
          <cell r="A153">
            <v>10074045</v>
          </cell>
          <cell r="B153" t="str">
            <v>RAJABU IDDI</v>
          </cell>
          <cell r="C153" t="str">
            <v>RAMADHANI</v>
          </cell>
          <cell r="D153" t="str">
            <v>GÜVENLİK GÖREVLİSİ</v>
          </cell>
          <cell r="E153" t="str">
            <v>SECURITY</v>
          </cell>
          <cell r="F153" t="str">
            <v>50106670</v>
          </cell>
          <cell r="G153" t="str">
            <v>KITUMBO SECURITY</v>
          </cell>
          <cell r="H153" t="str">
            <v>50105513</v>
          </cell>
          <cell r="I153" t="str">
            <v>088D</v>
          </cell>
          <cell r="J153" t="str">
            <v>GÜVENLİK</v>
          </cell>
          <cell r="K153" t="str">
            <v>50106674</v>
          </cell>
          <cell r="L153" t="str">
            <v>TZ</v>
          </cell>
          <cell r="M153" t="str">
            <v>Tanzanyalı</v>
          </cell>
          <cell r="N153" t="str">
            <v>0036</v>
          </cell>
          <cell r="O153" t="str">
            <v>MANYONİ</v>
          </cell>
          <cell r="P153" t="str">
            <v>7L</v>
          </cell>
          <cell r="Q153" t="str">
            <v>KITIMBO SECURITY</v>
          </cell>
          <cell r="R153">
            <v>44802</v>
          </cell>
          <cell r="S153">
            <v>44802</v>
          </cell>
          <cell r="T153">
            <v>44816</v>
          </cell>
          <cell r="U153" t="str">
            <v>Bsz.S.İşSz.İşçiTrf.fsh(istifa)</v>
          </cell>
          <cell r="V153" t="str">
            <v>Mavi Yaka Endirekt</v>
          </cell>
          <cell r="W153" t="str">
            <v>LOT 3 (MIT)</v>
          </cell>
          <cell r="X153" t="str">
            <v/>
          </cell>
          <cell r="Y153" t="str">
            <v/>
          </cell>
          <cell r="Z153" t="str">
            <v/>
          </cell>
          <cell r="AA153" t="str">
            <v/>
          </cell>
          <cell r="AB153" t="str">
            <v>GÖREVLİ</v>
          </cell>
          <cell r="AC153" t="str">
            <v>99</v>
          </cell>
          <cell r="AD153" t="str">
            <v>LOT 3 (MIT)</v>
          </cell>
          <cell r="AE153" t="str">
            <v>0113</v>
          </cell>
          <cell r="AF153" t="str">
            <v/>
          </cell>
          <cell r="AG153" t="str">
            <v>KM 785+000 - 829+305</v>
          </cell>
          <cell r="AH153">
            <v>33834</v>
          </cell>
          <cell r="AI153" t="str">
            <v>Bay</v>
          </cell>
          <cell r="AJ153" t="str">
            <v>Yerel-Saatlik</v>
          </cell>
          <cell r="AK153">
            <v>0</v>
          </cell>
          <cell r="AL153" t="str">
            <v/>
          </cell>
          <cell r="AM153" t="str">
            <v>306002</v>
          </cell>
          <cell r="AN153" t="str">
            <v/>
          </cell>
          <cell r="AO153" t="str">
            <v>T3</v>
          </cell>
          <cell r="AP153" t="str">
            <v>5150</v>
          </cell>
          <cell r="AQ153" t="str">
            <v>5175</v>
          </cell>
          <cell r="AR153" t="str">
            <v/>
          </cell>
          <cell r="AS153" t="str">
            <v/>
          </cell>
          <cell r="AT153" t="str">
            <v/>
          </cell>
          <cell r="AU153" t="str">
            <v/>
          </cell>
          <cell r="AV153" t="str">
            <v/>
          </cell>
          <cell r="AW153" t="str">
            <v/>
          </cell>
          <cell r="AX153" t="str">
            <v>RAJABU IDDI RAMADHANI</v>
          </cell>
          <cell r="AY153" t="str">
            <v/>
          </cell>
          <cell r="AZ153"/>
          <cell r="BA153"/>
          <cell r="BB153" t="str">
            <v/>
          </cell>
          <cell r="BC153"/>
          <cell r="BD153" t="str">
            <v/>
          </cell>
          <cell r="BE153" t="str">
            <v/>
          </cell>
          <cell r="BF153" t="str">
            <v>0</v>
          </cell>
        </row>
        <row r="154">
          <cell r="A154">
            <v>10074044</v>
          </cell>
          <cell r="B154" t="str">
            <v>SAULO ZABRON</v>
          </cell>
          <cell r="C154" t="str">
            <v>SEBASTIANO</v>
          </cell>
          <cell r="D154" t="str">
            <v>GÜVENLİK GÖREVLİSİ</v>
          </cell>
          <cell r="E154" t="str">
            <v>SECURITY</v>
          </cell>
          <cell r="F154" t="str">
            <v>50106670</v>
          </cell>
          <cell r="G154" t="str">
            <v>KITUMBO SECURITY</v>
          </cell>
          <cell r="H154" t="str">
            <v>50105513</v>
          </cell>
          <cell r="I154" t="str">
            <v>088D</v>
          </cell>
          <cell r="J154" t="str">
            <v>GÜVENLİK</v>
          </cell>
          <cell r="K154" t="str">
            <v>50106674</v>
          </cell>
          <cell r="L154" t="str">
            <v>TZ</v>
          </cell>
          <cell r="M154" t="str">
            <v>Tanzanyalı</v>
          </cell>
          <cell r="N154" t="str">
            <v>0036</v>
          </cell>
          <cell r="O154" t="str">
            <v>MANYONİ</v>
          </cell>
          <cell r="P154" t="str">
            <v>7L</v>
          </cell>
          <cell r="Q154" t="str">
            <v>KITIMBO SECURITY</v>
          </cell>
          <cell r="R154">
            <v>44802</v>
          </cell>
          <cell r="S154">
            <v>44802</v>
          </cell>
          <cell r="T154">
            <v>45170</v>
          </cell>
          <cell r="U154" t="str">
            <v>Bsz.S.İşSz.İşvTrf.Hk.SebepsizF</v>
          </cell>
          <cell r="V154" t="str">
            <v>Mavi Yaka Endirekt</v>
          </cell>
          <cell r="W154" t="str">
            <v>LOT 3 (MIT)</v>
          </cell>
          <cell r="X154" t="str">
            <v/>
          </cell>
          <cell r="Y154" t="str">
            <v/>
          </cell>
          <cell r="Z154" t="str">
            <v/>
          </cell>
          <cell r="AA154" t="str">
            <v/>
          </cell>
          <cell r="AB154" t="str">
            <v>GÖREVLİ</v>
          </cell>
          <cell r="AC154" t="str">
            <v>99</v>
          </cell>
          <cell r="AD154" t="str">
            <v>LOT 3 (MIT)</v>
          </cell>
          <cell r="AE154" t="str">
            <v>0113</v>
          </cell>
          <cell r="AF154" t="str">
            <v/>
          </cell>
          <cell r="AG154" t="str">
            <v>KM 785+000 - 829+305</v>
          </cell>
          <cell r="AH154">
            <v>33834</v>
          </cell>
          <cell r="AI154" t="str">
            <v>Bay</v>
          </cell>
          <cell r="AJ154" t="str">
            <v>Yerel-Saatlik</v>
          </cell>
          <cell r="AK154">
            <v>0</v>
          </cell>
          <cell r="AL154" t="str">
            <v/>
          </cell>
          <cell r="AM154" t="str">
            <v>306002</v>
          </cell>
          <cell r="AN154" t="str">
            <v/>
          </cell>
          <cell r="AO154" t="str">
            <v>T3</v>
          </cell>
          <cell r="AP154" t="str">
            <v>5150</v>
          </cell>
          <cell r="AQ154" t="str">
            <v>5175</v>
          </cell>
          <cell r="AR154" t="str">
            <v/>
          </cell>
          <cell r="AS154" t="str">
            <v/>
          </cell>
          <cell r="AT154" t="str">
            <v/>
          </cell>
          <cell r="AU154" t="str">
            <v/>
          </cell>
          <cell r="AV154" t="str">
            <v/>
          </cell>
          <cell r="AW154" t="str">
            <v/>
          </cell>
          <cell r="AX154" t="str">
            <v>SAULO ZABRON SEBASTIANO</v>
          </cell>
          <cell r="AY154" t="str">
            <v/>
          </cell>
          <cell r="AZ154"/>
          <cell r="BA154"/>
          <cell r="BB154" t="str">
            <v/>
          </cell>
          <cell r="BC154"/>
          <cell r="BD154" t="str">
            <v/>
          </cell>
          <cell r="BE154" t="str">
            <v/>
          </cell>
          <cell r="BF154" t="str">
            <v>0</v>
          </cell>
        </row>
        <row r="155">
          <cell r="A155">
            <v>10073363</v>
          </cell>
          <cell r="B155" t="str">
            <v>SIMON AMIRY</v>
          </cell>
          <cell r="C155" t="str">
            <v>CHAMALIMA</v>
          </cell>
          <cell r="D155" t="str">
            <v>BETON POMPA OPERATÖRÜ</v>
          </cell>
          <cell r="E155" t="str">
            <v>CONCRETE PUMP OPERATOR</v>
          </cell>
          <cell r="F155" t="str">
            <v>50113206</v>
          </cell>
          <cell r="G155" t="str">
            <v>KİRALIK (İŞ MAKİNALARI)</v>
          </cell>
          <cell r="H155" t="str">
            <v>50105776</v>
          </cell>
          <cell r="I155" t="str">
            <v>0BBL</v>
          </cell>
          <cell r="J155" t="str">
            <v>İNŞAAT GRUBU</v>
          </cell>
          <cell r="K155" t="str">
            <v>50113218</v>
          </cell>
          <cell r="L155" t="str">
            <v>TZ</v>
          </cell>
          <cell r="M155" t="str">
            <v>Tanzanyalı</v>
          </cell>
          <cell r="N155" t="str">
            <v>0035</v>
          </cell>
          <cell r="O155" t="str">
            <v>TABORA</v>
          </cell>
          <cell r="P155" t="str">
            <v>8N</v>
          </cell>
          <cell r="Q155" t="str">
            <v>KİRALIK MAKİNA &amp; EKİPMAN</v>
          </cell>
          <cell r="R155">
            <v>44763</v>
          </cell>
          <cell r="S155">
            <v>44763</v>
          </cell>
          <cell r="T155">
            <v>45199</v>
          </cell>
          <cell r="U155" t="str">
            <v>Belirli S. İş Sözl. sona erm.</v>
          </cell>
          <cell r="V155" t="str">
            <v>Mavi Yaka Direkt</v>
          </cell>
          <cell r="W155" t="str">
            <v>LOT 3 (MIT)</v>
          </cell>
          <cell r="X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>OPERATÖR</v>
          </cell>
          <cell r="AC155" t="str">
            <v>99</v>
          </cell>
          <cell r="AD155" t="str">
            <v>LOT 3 (MIT)</v>
          </cell>
          <cell r="AE155" t="str">
            <v>0109</v>
          </cell>
          <cell r="AF155" t="str">
            <v/>
          </cell>
          <cell r="AG155" t="str">
            <v>KM 535+000 - 595+000</v>
          </cell>
          <cell r="AH155">
            <v>33970</v>
          </cell>
          <cell r="AI155" t="str">
            <v>Bay</v>
          </cell>
          <cell r="AJ155" t="str">
            <v>Yerel-Saatlik</v>
          </cell>
          <cell r="AK155">
            <v>0</v>
          </cell>
          <cell r="AL155" t="str">
            <v/>
          </cell>
          <cell r="AM155" t="str">
            <v>201002</v>
          </cell>
          <cell r="AN155" t="str">
            <v/>
          </cell>
          <cell r="AO155" t="str">
            <v>T3</v>
          </cell>
          <cell r="AP155" t="str">
            <v>5150</v>
          </cell>
          <cell r="AQ155" t="str">
            <v>5175</v>
          </cell>
          <cell r="AR155" t="str">
            <v/>
          </cell>
          <cell r="AS155" t="str">
            <v/>
          </cell>
          <cell r="AT155" t="str">
            <v/>
          </cell>
          <cell r="AU155" t="str">
            <v/>
          </cell>
          <cell r="AV155" t="str">
            <v/>
          </cell>
          <cell r="AW155" t="str">
            <v/>
          </cell>
          <cell r="AX155" t="str">
            <v>SIMON AMIRY CHAMALIMA</v>
          </cell>
          <cell r="AY155" t="str">
            <v/>
          </cell>
          <cell r="AZ155"/>
          <cell r="BA155"/>
          <cell r="BB155" t="str">
            <v/>
          </cell>
          <cell r="BC155"/>
          <cell r="BD155" t="str">
            <v/>
          </cell>
          <cell r="BE155" t="str">
            <v/>
          </cell>
          <cell r="BF155" t="str">
            <v>0</v>
          </cell>
        </row>
        <row r="156">
          <cell r="A156">
            <v>10073364</v>
          </cell>
          <cell r="B156" t="str">
            <v>ZAINABU CHARLES</v>
          </cell>
          <cell r="C156" t="str">
            <v>MHUNDA</v>
          </cell>
          <cell r="D156" t="str">
            <v>GÜVENLİK GÖREVLİSİ</v>
          </cell>
          <cell r="E156" t="str">
            <v>SECURITY</v>
          </cell>
          <cell r="F156" t="str">
            <v>50106670</v>
          </cell>
          <cell r="G156" t="str">
            <v>KITUMBO SECURITY</v>
          </cell>
          <cell r="H156" t="str">
            <v>50105513</v>
          </cell>
          <cell r="I156" t="str">
            <v>088D</v>
          </cell>
          <cell r="J156" t="str">
            <v>GÜVENLİK</v>
          </cell>
          <cell r="K156" t="str">
            <v>50106674</v>
          </cell>
          <cell r="L156" t="str">
            <v>TZ</v>
          </cell>
          <cell r="M156" t="str">
            <v>Tanzanyalı</v>
          </cell>
          <cell r="N156" t="str">
            <v>0035</v>
          </cell>
          <cell r="O156" t="str">
            <v>TABORA</v>
          </cell>
          <cell r="P156" t="str">
            <v>7L</v>
          </cell>
          <cell r="Q156" t="str">
            <v>KITIMBO SECURITY</v>
          </cell>
          <cell r="R156">
            <v>44743</v>
          </cell>
          <cell r="S156">
            <v>44743</v>
          </cell>
          <cell r="T156">
            <v>44869</v>
          </cell>
          <cell r="U156" t="str">
            <v>Bsz.S.İşSz.İşçiTrf.fsh(istifa)</v>
          </cell>
          <cell r="V156" t="str">
            <v>Mavi Yaka Endirekt</v>
          </cell>
          <cell r="W156" t="str">
            <v>LOT 3 (MIT)</v>
          </cell>
          <cell r="X156" t="str">
            <v/>
          </cell>
          <cell r="Y156" t="str">
            <v/>
          </cell>
          <cell r="Z156" t="str">
            <v/>
          </cell>
          <cell r="AA156" t="str">
            <v/>
          </cell>
          <cell r="AB156" t="str">
            <v>GÖREVLİ</v>
          </cell>
          <cell r="AC156" t="str">
            <v>99</v>
          </cell>
          <cell r="AD156" t="str">
            <v>LOT 3 (MIT)</v>
          </cell>
          <cell r="AE156" t="str">
            <v>0113</v>
          </cell>
          <cell r="AF156" t="str">
            <v/>
          </cell>
          <cell r="AG156" t="str">
            <v>KM 785+000 - 829+305</v>
          </cell>
          <cell r="AH156">
            <v>33970</v>
          </cell>
          <cell r="AI156" t="str">
            <v>Bay</v>
          </cell>
          <cell r="AJ156" t="str">
            <v>Yerel-Saatlik</v>
          </cell>
          <cell r="AK156">
            <v>0</v>
          </cell>
          <cell r="AL156" t="str">
            <v/>
          </cell>
          <cell r="AM156" t="str">
            <v>306002</v>
          </cell>
          <cell r="AN156" t="str">
            <v/>
          </cell>
          <cell r="AO156" t="str">
            <v>T3</v>
          </cell>
          <cell r="AP156" t="str">
            <v>5150</v>
          </cell>
          <cell r="AQ156" t="str">
            <v>5175</v>
          </cell>
          <cell r="AR156" t="str">
            <v/>
          </cell>
          <cell r="AS156" t="str">
            <v/>
          </cell>
          <cell r="AT156" t="str">
            <v/>
          </cell>
          <cell r="AU156" t="str">
            <v/>
          </cell>
          <cell r="AV156" t="str">
            <v/>
          </cell>
          <cell r="AW156" t="str">
            <v/>
          </cell>
          <cell r="AX156" t="str">
            <v>ZAINABU CHARLES MHUNDA</v>
          </cell>
          <cell r="AY156" t="str">
            <v/>
          </cell>
          <cell r="AZ156"/>
          <cell r="BA156"/>
          <cell r="BB156" t="str">
            <v/>
          </cell>
          <cell r="BC156"/>
          <cell r="BD156" t="str">
            <v/>
          </cell>
          <cell r="BE156" t="str">
            <v/>
          </cell>
          <cell r="BF156" t="str">
            <v>0</v>
          </cell>
        </row>
        <row r="157">
          <cell r="A157">
            <v>10043220</v>
          </cell>
          <cell r="B157" t="str">
            <v>RAJABU SHABANI</v>
          </cell>
          <cell r="C157" t="str">
            <v>DADI</v>
          </cell>
          <cell r="D157" t="str">
            <v>ÜRETİM İŞÇİSİ</v>
          </cell>
          <cell r="E157" t="str">
            <v>PRODUCTION WORKER</v>
          </cell>
          <cell r="F157" t="str">
            <v>50112682</v>
          </cell>
          <cell r="G157" t="str">
            <v>YAPIRAY</v>
          </cell>
          <cell r="H157" t="str">
            <v>50112682</v>
          </cell>
          <cell r="I157" t="str">
            <v>0FF6</v>
          </cell>
          <cell r="J157" t="str">
            <v>ÜRETİM ATÖLYE</v>
          </cell>
          <cell r="K157" t="str">
            <v>50113580</v>
          </cell>
          <cell r="L157" t="str">
            <v>TZ</v>
          </cell>
          <cell r="M157" t="str">
            <v>Tanzanyalı</v>
          </cell>
          <cell r="N157" t="str">
            <v>0037</v>
          </cell>
          <cell r="O157" t="str">
            <v>İTİGİ</v>
          </cell>
          <cell r="P157" t="str">
            <v>6I</v>
          </cell>
          <cell r="Q157" t="str">
            <v>YAPIRAY DEMİRYOLU</v>
          </cell>
          <cell r="R157">
            <v>44992</v>
          </cell>
          <cell r="S157">
            <v>45201</v>
          </cell>
          <cell r="T157"/>
          <cell r="U157" t="str">
            <v/>
          </cell>
          <cell r="V157" t="str">
            <v>Mavi Yaka Endirekt</v>
          </cell>
          <cell r="W157" t="str">
            <v>LOT 3 (MIT)</v>
          </cell>
          <cell r="X157" t="str">
            <v>KIBAHA  SOGA SOGA</v>
          </cell>
          <cell r="Y157" t="str">
            <v>0</v>
          </cell>
          <cell r="Z157" t="str">
            <v/>
          </cell>
          <cell r="AA157" t="str">
            <v>0714140554</v>
          </cell>
          <cell r="AB157" t="str">
            <v>İŞÇİ</v>
          </cell>
          <cell r="AC157" t="str">
            <v>29</v>
          </cell>
          <cell r="AD157" t="str">
            <v>LOT 3 (MIT)</v>
          </cell>
          <cell r="AE157" t="str">
            <v>0113</v>
          </cell>
          <cell r="AF157" t="str">
            <v>19</v>
          </cell>
          <cell r="AG157" t="str">
            <v>KM 785+000 - 829+305</v>
          </cell>
          <cell r="AH157">
            <v>34827</v>
          </cell>
          <cell r="AI157" t="str">
            <v>Bay</v>
          </cell>
          <cell r="AJ157" t="str">
            <v>Yerel-Saatlik</v>
          </cell>
          <cell r="AK157">
            <v>2164.1</v>
          </cell>
          <cell r="AL157" t="str">
            <v>TZS</v>
          </cell>
          <cell r="AM157" t="str">
            <v>306005</v>
          </cell>
          <cell r="AN157" t="str">
            <v>S</v>
          </cell>
          <cell r="AO157" t="str">
            <v>T3</v>
          </cell>
          <cell r="AP157" t="str">
            <v>5150</v>
          </cell>
          <cell r="AQ157" t="str">
            <v>5175</v>
          </cell>
          <cell r="AR157" t="str">
            <v>NATIONAL MICROFINANCE BANK {NMB}</v>
          </cell>
          <cell r="AS157" t="str">
            <v>MBEZI</v>
          </cell>
          <cell r="AT157" t="str">
            <v>NMB</v>
          </cell>
          <cell r="AU157" t="str">
            <v>51910017977</v>
          </cell>
          <cell r="AV157" t="str">
            <v/>
          </cell>
          <cell r="AW157" t="str">
            <v/>
          </cell>
          <cell r="AX157" t="str">
            <v>RAJABU SHABANI DADI</v>
          </cell>
          <cell r="AY157" t="str">
            <v/>
          </cell>
          <cell r="AZ157">
            <v>45240</v>
          </cell>
          <cell r="BA157"/>
          <cell r="BB157" t="str">
            <v/>
          </cell>
          <cell r="BC157"/>
          <cell r="BD157" t="str">
            <v>Tanzanya-NSSF</v>
          </cell>
          <cell r="BE157" t="str">
            <v>64062228</v>
          </cell>
          <cell r="BF157" t="str">
            <v>147217315</v>
          </cell>
        </row>
        <row r="158">
          <cell r="A158">
            <v>10043221</v>
          </cell>
          <cell r="B158" t="str">
            <v>IDDI SELEMAN</v>
          </cell>
          <cell r="C158" t="str">
            <v>MAONAJE</v>
          </cell>
          <cell r="D158" t="str">
            <v>BAYRAKÇI</v>
          </cell>
          <cell r="E158" t="str">
            <v>FLAGMAN</v>
          </cell>
          <cell r="F158" t="str">
            <v>50106670</v>
          </cell>
          <cell r="G158" t="str">
            <v>KITUMBO SECURITY</v>
          </cell>
          <cell r="H158" t="str">
            <v>50106670</v>
          </cell>
          <cell r="I158" t="str">
            <v>0FFP</v>
          </cell>
          <cell r="J158" t="str">
            <v>İŞ GÜVENLİĞİ</v>
          </cell>
          <cell r="K158" t="str">
            <v>50114338</v>
          </cell>
          <cell r="L158" t="str">
            <v>TZ</v>
          </cell>
          <cell r="M158" t="str">
            <v>Tanzanyalı</v>
          </cell>
          <cell r="N158" t="str">
            <v>0035</v>
          </cell>
          <cell r="O158" t="str">
            <v>TABORA</v>
          </cell>
          <cell r="P158" t="str">
            <v>7L</v>
          </cell>
          <cell r="Q158" t="str">
            <v>KITIMBO SECURITY</v>
          </cell>
          <cell r="R158">
            <v>45062</v>
          </cell>
          <cell r="S158">
            <v>45062</v>
          </cell>
          <cell r="T158">
            <v>45251</v>
          </cell>
          <cell r="U158" t="str">
            <v>Belirli S. İş Sözl. sona erm.</v>
          </cell>
          <cell r="V158" t="str">
            <v>Mavi Yaka Endirekt</v>
          </cell>
          <cell r="W158" t="str">
            <v>LOT 3 (MIT)</v>
          </cell>
          <cell r="X158" t="str">
            <v/>
          </cell>
          <cell r="Y158" t="str">
            <v>0152218493500</v>
          </cell>
          <cell r="Z158" t="str">
            <v/>
          </cell>
          <cell r="AA158" t="str">
            <v>0686803653</v>
          </cell>
          <cell r="AB158" t="str">
            <v>İŞÇİ</v>
          </cell>
          <cell r="AC158" t="str">
            <v>99</v>
          </cell>
          <cell r="AD158" t="str">
            <v>LOT 3 (MIT)</v>
          </cell>
          <cell r="AE158" t="str">
            <v>0113</v>
          </cell>
          <cell r="AF158" t="str">
            <v/>
          </cell>
          <cell r="AG158" t="str">
            <v>KM 785+000 - 829+305</v>
          </cell>
          <cell r="AH158">
            <v>34743</v>
          </cell>
          <cell r="AI158" t="str">
            <v>Bay</v>
          </cell>
          <cell r="AJ158" t="str">
            <v>Yerel-Saatlik</v>
          </cell>
          <cell r="AK158">
            <v>0</v>
          </cell>
          <cell r="AL158" t="str">
            <v>TZS</v>
          </cell>
          <cell r="AM158" t="str">
            <v>306005</v>
          </cell>
          <cell r="AN158" t="str">
            <v>S</v>
          </cell>
          <cell r="AO158" t="str">
            <v>T3</v>
          </cell>
          <cell r="AP158" t="str">
            <v>5150</v>
          </cell>
          <cell r="AQ158" t="str">
            <v>5175</v>
          </cell>
          <cell r="AR158" t="str">
            <v/>
          </cell>
          <cell r="AS158" t="str">
            <v/>
          </cell>
          <cell r="AT158" t="str">
            <v/>
          </cell>
          <cell r="AU158" t="str">
            <v/>
          </cell>
          <cell r="AV158" t="str">
            <v/>
          </cell>
          <cell r="AW158" t="str">
            <v/>
          </cell>
          <cell r="AX158" t="str">
            <v>IDDI SELEMAN MAONAJE</v>
          </cell>
          <cell r="AY158" t="str">
            <v/>
          </cell>
          <cell r="AZ158">
            <v>43315</v>
          </cell>
          <cell r="BA158"/>
          <cell r="BB158" t="str">
            <v/>
          </cell>
          <cell r="BC158"/>
          <cell r="BD158" t="str">
            <v>Tanzanya-NSSF</v>
          </cell>
          <cell r="BE158" t="str">
            <v/>
          </cell>
          <cell r="BF158" t="str">
            <v>0</v>
          </cell>
        </row>
        <row r="159">
          <cell r="A159">
            <v>10043219</v>
          </cell>
          <cell r="B159" t="str">
            <v>KHADIJA JOHN</v>
          </cell>
          <cell r="C159" t="str">
            <v>MJEMA</v>
          </cell>
          <cell r="D159" t="str">
            <v>SERVİS GÖREVLİSİ</v>
          </cell>
          <cell r="E159" t="str">
            <v>WAITER</v>
          </cell>
          <cell r="F159" t="str">
            <v>50112682</v>
          </cell>
          <cell r="G159" t="str">
            <v>YAPIRAY</v>
          </cell>
          <cell r="H159" t="str">
            <v>50112682</v>
          </cell>
          <cell r="I159" t="str">
            <v>0FF6</v>
          </cell>
          <cell r="J159" t="str">
            <v>ÜRETİM ATÖLYE</v>
          </cell>
          <cell r="K159" t="str">
            <v>50113837</v>
          </cell>
          <cell r="L159" t="str">
            <v>TZ</v>
          </cell>
          <cell r="M159" t="str">
            <v>Tanzanyalı</v>
          </cell>
          <cell r="N159" t="str">
            <v>0037</v>
          </cell>
          <cell r="O159" t="str">
            <v>İTİGİ</v>
          </cell>
          <cell r="P159" t="str">
            <v>6I</v>
          </cell>
          <cell r="Q159" t="str">
            <v>YAPIRAY DEMİRYOLU</v>
          </cell>
          <cell r="R159">
            <v>44993</v>
          </cell>
          <cell r="S159">
            <v>45201</v>
          </cell>
          <cell r="T159"/>
          <cell r="U159" t="str">
            <v/>
          </cell>
          <cell r="V159" t="str">
            <v>Mavi Yaka Endirekt</v>
          </cell>
          <cell r="W159" t="str">
            <v>LOT 3 (MIT)</v>
          </cell>
          <cell r="X159" t="str">
            <v>KIBAHA SOFU TWENDE PAMOJA</v>
          </cell>
          <cell r="Y159" t="str">
            <v>0</v>
          </cell>
          <cell r="Z159" t="str">
            <v>PWANI</v>
          </cell>
          <cell r="AA159" t="str">
            <v>0717519314</v>
          </cell>
          <cell r="AB159" t="str">
            <v>GÖREVLİ</v>
          </cell>
          <cell r="AC159" t="str">
            <v>29</v>
          </cell>
          <cell r="AD159" t="str">
            <v>LOT 3 (MIT)</v>
          </cell>
          <cell r="AE159" t="str">
            <v>0113</v>
          </cell>
          <cell r="AF159" t="str">
            <v>19</v>
          </cell>
          <cell r="AG159" t="str">
            <v>KM 785+000 - 829+305</v>
          </cell>
          <cell r="AH159">
            <v>34184</v>
          </cell>
          <cell r="AI159" t="str">
            <v>Bayan</v>
          </cell>
          <cell r="AJ159" t="str">
            <v>Yerel-Saatlik</v>
          </cell>
          <cell r="AK159">
            <v>2164.1</v>
          </cell>
          <cell r="AL159" t="str">
            <v>TZS</v>
          </cell>
          <cell r="AM159" t="str">
            <v>306002</v>
          </cell>
          <cell r="AN159" t="str">
            <v>S</v>
          </cell>
          <cell r="AO159" t="str">
            <v>T3</v>
          </cell>
          <cell r="AP159" t="str">
            <v>5150</v>
          </cell>
          <cell r="AQ159" t="str">
            <v>5175</v>
          </cell>
          <cell r="AR159" t="str">
            <v>CRDB</v>
          </cell>
          <cell r="AS159" t="str">
            <v>VIVA TOWER</v>
          </cell>
          <cell r="AT159" t="str">
            <v>CRDB</v>
          </cell>
          <cell r="AU159" t="str">
            <v>0152374606600</v>
          </cell>
          <cell r="AV159" t="str">
            <v/>
          </cell>
          <cell r="AW159" t="str">
            <v/>
          </cell>
          <cell r="AX159" t="str">
            <v>KHADIJA JOHN MJEMA</v>
          </cell>
          <cell r="AY159" t="str">
            <v/>
          </cell>
          <cell r="AZ159">
            <v>45201</v>
          </cell>
          <cell r="BA159"/>
          <cell r="BB159" t="str">
            <v/>
          </cell>
          <cell r="BC159"/>
          <cell r="BD159" t="str">
            <v>Tanzanya-NSSF</v>
          </cell>
          <cell r="BE159" t="str">
            <v>64316440</v>
          </cell>
          <cell r="BF159" t="str">
            <v>142839121</v>
          </cell>
        </row>
        <row r="160">
          <cell r="A160">
            <v>10078437</v>
          </cell>
          <cell r="B160" t="str">
            <v>MARTIN JEREMIA</v>
          </cell>
          <cell r="C160" t="str">
            <v>MLOMBA</v>
          </cell>
          <cell r="D160" t="str">
            <v>DAMPERLİ KAMYON ŞOFÖRÜ</v>
          </cell>
          <cell r="E160" t="str">
            <v>DUMPTRUCK DRIVER</v>
          </cell>
          <cell r="F160" t="str">
            <v>50105784</v>
          </cell>
          <cell r="G160" t="str">
            <v>DOĞAN METALÜRJİ</v>
          </cell>
          <cell r="H160" t="str">
            <v>50105784</v>
          </cell>
          <cell r="I160" t="str">
            <v>0FFT</v>
          </cell>
          <cell r="J160" t="str">
            <v>TOPRAK İŞLERİ GECE</v>
          </cell>
          <cell r="K160" t="str">
            <v>50106425</v>
          </cell>
          <cell r="L160" t="str">
            <v>TZ</v>
          </cell>
          <cell r="M160" t="str">
            <v>Tanzanyalı</v>
          </cell>
          <cell r="N160" t="str">
            <v>0037</v>
          </cell>
          <cell r="O160" t="str">
            <v>İTİGİ</v>
          </cell>
          <cell r="P160" t="str">
            <v>6L</v>
          </cell>
          <cell r="Q160" t="str">
            <v>DGN  İNŞAAT</v>
          </cell>
          <cell r="R160">
            <v>45041</v>
          </cell>
          <cell r="S160">
            <v>45041</v>
          </cell>
          <cell r="T160"/>
          <cell r="U160" t="str">
            <v/>
          </cell>
          <cell r="V160" t="str">
            <v>Mavi Yaka Direkt</v>
          </cell>
          <cell r="W160" t="str">
            <v>LOT 3 (MIT)</v>
          </cell>
          <cell r="X160" t="str">
            <v>MANYONI MUHALALA BARABARANI</v>
          </cell>
          <cell r="Y160" t="str">
            <v>0</v>
          </cell>
          <cell r="Z160" t="str">
            <v>SINGIDA</v>
          </cell>
          <cell r="AA160" t="str">
            <v>0692 540 900</v>
          </cell>
          <cell r="AB160" t="str">
            <v>GÖREVLİ</v>
          </cell>
          <cell r="AC160" t="str">
            <v>29</v>
          </cell>
          <cell r="AD160" t="str">
            <v>LOT 3 (MIT)</v>
          </cell>
          <cell r="AE160" t="str">
            <v>0109</v>
          </cell>
          <cell r="AF160" t="str">
            <v>23</v>
          </cell>
          <cell r="AG160" t="str">
            <v>KM 535+000 - 595+000</v>
          </cell>
          <cell r="AH160">
            <v>33068</v>
          </cell>
          <cell r="AI160" t="str">
            <v>Bay</v>
          </cell>
          <cell r="AJ160" t="str">
            <v>Yerel-Saatlik</v>
          </cell>
          <cell r="AK160">
            <v>2346.1</v>
          </cell>
          <cell r="AL160" t="str">
            <v>TZS</v>
          </cell>
          <cell r="AM160" t="str">
            <v>201002</v>
          </cell>
          <cell r="AN160" t="str">
            <v/>
          </cell>
          <cell r="AO160" t="str">
            <v>T3</v>
          </cell>
          <cell r="AP160" t="str">
            <v>5150</v>
          </cell>
          <cell r="AQ160" t="str">
            <v>5175</v>
          </cell>
          <cell r="AR160" t="str">
            <v>CRDB BANK PLC</v>
          </cell>
          <cell r="AS160" t="str">
            <v>VIJANA</v>
          </cell>
          <cell r="AT160" t="str">
            <v>CRDBBANK</v>
          </cell>
          <cell r="AU160" t="str">
            <v>0152700635300</v>
          </cell>
          <cell r="AV160" t="str">
            <v/>
          </cell>
          <cell r="AW160" t="str">
            <v/>
          </cell>
          <cell r="AX160" t="str">
            <v>MARTIN JEREMIA MLOMBA</v>
          </cell>
          <cell r="AY160" t="str">
            <v/>
          </cell>
          <cell r="AZ160">
            <v>45041</v>
          </cell>
          <cell r="BA160"/>
          <cell r="BB160" t="str">
            <v/>
          </cell>
          <cell r="BC160"/>
          <cell r="BD160" t="str">
            <v>Tanzanya-NSSF</v>
          </cell>
          <cell r="BE160" t="str">
            <v>47522611</v>
          </cell>
          <cell r="BF160" t="str">
            <v>121412241</v>
          </cell>
        </row>
        <row r="161">
          <cell r="A161">
            <v>10043230</v>
          </cell>
          <cell r="B161" t="str">
            <v>SHAFII MOHAMED</v>
          </cell>
          <cell r="C161" t="str">
            <v>JUMA</v>
          </cell>
          <cell r="D161" t="str">
            <v>ÜRETİM İŞÇİSİ</v>
          </cell>
          <cell r="E161" t="str">
            <v>PRODUCTION WORKER</v>
          </cell>
          <cell r="F161" t="str">
            <v>50112682</v>
          </cell>
          <cell r="G161" t="str">
            <v>YAPIRAY</v>
          </cell>
          <cell r="H161" t="str">
            <v>50112682</v>
          </cell>
          <cell r="I161" t="str">
            <v>0FF6</v>
          </cell>
          <cell r="J161" t="str">
            <v>ÜRETİM ATÖLYE</v>
          </cell>
          <cell r="K161" t="str">
            <v>50113580</v>
          </cell>
          <cell r="L161" t="str">
            <v>TZ</v>
          </cell>
          <cell r="M161" t="str">
            <v>Tanzanyalı</v>
          </cell>
          <cell r="N161" t="str">
            <v>0037</v>
          </cell>
          <cell r="O161" t="str">
            <v>İTİGİ</v>
          </cell>
          <cell r="P161" t="str">
            <v>6I</v>
          </cell>
          <cell r="Q161" t="str">
            <v>YAPIRAY DEMİRYOLU</v>
          </cell>
          <cell r="R161">
            <v>44992</v>
          </cell>
          <cell r="S161">
            <v>45201</v>
          </cell>
          <cell r="T161"/>
          <cell r="U161" t="str">
            <v/>
          </cell>
          <cell r="V161" t="str">
            <v>Mavi Yaka Endirekt</v>
          </cell>
          <cell r="W161" t="str">
            <v>LOT 3 (MIT)</v>
          </cell>
          <cell r="X161" t="str">
            <v>KIBAHA SOGA SOGA</v>
          </cell>
          <cell r="Y161" t="str">
            <v>0</v>
          </cell>
          <cell r="Z161" t="str">
            <v>PWANI</v>
          </cell>
          <cell r="AA161" t="str">
            <v>0712619862</v>
          </cell>
          <cell r="AB161" t="str">
            <v>İŞÇİ</v>
          </cell>
          <cell r="AC161" t="str">
            <v>29</v>
          </cell>
          <cell r="AD161" t="str">
            <v>LOT 3 (MIT)</v>
          </cell>
          <cell r="AE161" t="str">
            <v>0113</v>
          </cell>
          <cell r="AF161" t="str">
            <v>19</v>
          </cell>
          <cell r="AG161" t="str">
            <v>KM 785+000 - 829+305</v>
          </cell>
          <cell r="AH161">
            <v>34031</v>
          </cell>
          <cell r="AI161" t="str">
            <v>Bay</v>
          </cell>
          <cell r="AJ161" t="str">
            <v>Yerel-Saatlik</v>
          </cell>
          <cell r="AK161">
            <v>2164.1</v>
          </cell>
          <cell r="AL161" t="str">
            <v>TZS</v>
          </cell>
          <cell r="AM161" t="str">
            <v>306005</v>
          </cell>
          <cell r="AN161" t="str">
            <v>S</v>
          </cell>
          <cell r="AO161" t="str">
            <v>T3</v>
          </cell>
          <cell r="AP161" t="str">
            <v>5150</v>
          </cell>
          <cell r="AQ161" t="str">
            <v>5175</v>
          </cell>
          <cell r="AR161" t="str">
            <v>CRDB</v>
          </cell>
          <cell r="AS161" t="str">
            <v>VIVA TOWER</v>
          </cell>
          <cell r="AT161" t="str">
            <v>CRDB</v>
          </cell>
          <cell r="AU161" t="str">
            <v>0152378951800</v>
          </cell>
          <cell r="AV161" t="str">
            <v/>
          </cell>
          <cell r="AW161" t="str">
            <v/>
          </cell>
          <cell r="AX161" t="str">
            <v>SHAFII MOHAMED JUMA</v>
          </cell>
          <cell r="AY161" t="str">
            <v/>
          </cell>
          <cell r="AZ161">
            <v>45201</v>
          </cell>
          <cell r="BA161"/>
          <cell r="BB161" t="str">
            <v/>
          </cell>
          <cell r="BC161"/>
          <cell r="BD161" t="str">
            <v>Tanzanya-NSSF</v>
          </cell>
          <cell r="BE161" t="str">
            <v>64062058</v>
          </cell>
          <cell r="BF161" t="str">
            <v>148565570</v>
          </cell>
        </row>
        <row r="162">
          <cell r="A162">
            <v>10043232</v>
          </cell>
          <cell r="B162" t="str">
            <v>ALLY ALFANI</v>
          </cell>
          <cell r="C162" t="str">
            <v>ALLY</v>
          </cell>
          <cell r="D162" t="str">
            <v>ÜRETİM İŞÇİSİ</v>
          </cell>
          <cell r="E162" t="str">
            <v>PRODUCTION WORKER</v>
          </cell>
          <cell r="F162" t="str">
            <v>50112682</v>
          </cell>
          <cell r="G162" t="str">
            <v>YAPIRAY</v>
          </cell>
          <cell r="H162" t="str">
            <v>50112682</v>
          </cell>
          <cell r="I162" t="str">
            <v>0FF6</v>
          </cell>
          <cell r="J162" t="str">
            <v>ÜRETİM ATÖLYE</v>
          </cell>
          <cell r="K162" t="str">
            <v>50113580</v>
          </cell>
          <cell r="L162" t="str">
            <v>TZ</v>
          </cell>
          <cell r="M162" t="str">
            <v>Tanzanyalı</v>
          </cell>
          <cell r="N162" t="str">
            <v>0037</v>
          </cell>
          <cell r="O162" t="str">
            <v>İTİGİ</v>
          </cell>
          <cell r="P162" t="str">
            <v>6I</v>
          </cell>
          <cell r="Q162" t="str">
            <v>YAPIRAY DEMİRYOLU</v>
          </cell>
          <cell r="R162">
            <v>44992</v>
          </cell>
          <cell r="S162">
            <v>45196</v>
          </cell>
          <cell r="T162"/>
          <cell r="U162" t="str">
            <v/>
          </cell>
          <cell r="V162" t="str">
            <v>Mavi Yaka Endirekt</v>
          </cell>
          <cell r="W162" t="str">
            <v>LOT 3 (MIT)</v>
          </cell>
          <cell r="X162" t="str">
            <v>Cheyo P.O.BOX.01 Tabora/TANZANYA</v>
          </cell>
          <cell r="Y162" t="str">
            <v>0152378952000</v>
          </cell>
          <cell r="Z162" t="str">
            <v/>
          </cell>
          <cell r="AA162" t="str">
            <v>0658258084</v>
          </cell>
          <cell r="AB162" t="str">
            <v>İŞÇİ</v>
          </cell>
          <cell r="AC162" t="str">
            <v>29</v>
          </cell>
          <cell r="AD162" t="str">
            <v>LOT 3 (MIT)</v>
          </cell>
          <cell r="AE162" t="str">
            <v>0113</v>
          </cell>
          <cell r="AF162" t="str">
            <v>24</v>
          </cell>
          <cell r="AG162" t="str">
            <v>KM 785+000 - 829+305</v>
          </cell>
          <cell r="AH162">
            <v>31229</v>
          </cell>
          <cell r="AI162" t="str">
            <v>Bay</v>
          </cell>
          <cell r="AJ162" t="str">
            <v>Yerel-Saatlik</v>
          </cell>
          <cell r="AK162">
            <v>2164.1</v>
          </cell>
          <cell r="AL162" t="str">
            <v>TZS</v>
          </cell>
          <cell r="AM162" t="str">
            <v>306005</v>
          </cell>
          <cell r="AN162" t="str">
            <v>S</v>
          </cell>
          <cell r="AO162" t="str">
            <v>T3</v>
          </cell>
          <cell r="AP162" t="str">
            <v>5150</v>
          </cell>
          <cell r="AQ162" t="str">
            <v>5175</v>
          </cell>
          <cell r="AR162" t="str">
            <v>NATIONAL MICROFINANCE BANK {NMB}</v>
          </cell>
          <cell r="AS162" t="str">
            <v>MBEZI</v>
          </cell>
          <cell r="AT162" t="str">
            <v>NMB</v>
          </cell>
          <cell r="AU162" t="str">
            <v>51910017976</v>
          </cell>
          <cell r="AV162" t="str">
            <v/>
          </cell>
          <cell r="AW162" t="str">
            <v/>
          </cell>
          <cell r="AX162" t="str">
            <v>ALLY ALFANI ALLY</v>
          </cell>
          <cell r="AY162" t="str">
            <v/>
          </cell>
          <cell r="AZ162">
            <v>45239</v>
          </cell>
          <cell r="BA162"/>
          <cell r="BB162" t="str">
            <v/>
          </cell>
          <cell r="BC162"/>
          <cell r="BD162" t="str">
            <v>Tanzanya-NSSF</v>
          </cell>
          <cell r="BE162" t="str">
            <v>57639345</v>
          </cell>
          <cell r="BF162" t="str">
            <v>148504091</v>
          </cell>
        </row>
        <row r="163">
          <cell r="A163">
            <v>10055103</v>
          </cell>
          <cell r="B163" t="str">
            <v>MWINYIMKUU JUMA</v>
          </cell>
          <cell r="C163" t="str">
            <v>RAMADHANI</v>
          </cell>
          <cell r="D163" t="str">
            <v>TOPRAK İŞLERİ FORMENİ</v>
          </cell>
          <cell r="E163" t="str">
            <v>EARTHWORKS FOREMAN</v>
          </cell>
          <cell r="F163" t="str">
            <v>50115275</v>
          </cell>
          <cell r="G163" t="str">
            <v>TOPRAK İŞLERİ</v>
          </cell>
          <cell r="H163" t="str">
            <v>50105758</v>
          </cell>
          <cell r="I163" t="str">
            <v>0999</v>
          </cell>
          <cell r="J163" t="str">
            <v>TOPRAK İŞLERİ</v>
          </cell>
          <cell r="K163" t="str">
            <v>50115470</v>
          </cell>
          <cell r="L163" t="str">
            <v>TZ</v>
          </cell>
          <cell r="M163" t="str">
            <v>Tanzanyalı</v>
          </cell>
          <cell r="N163" t="str">
            <v>0038</v>
          </cell>
          <cell r="O163" t="str">
            <v>TURA</v>
          </cell>
          <cell r="P163" t="str">
            <v>YM</v>
          </cell>
          <cell r="Q163" t="str">
            <v>YAPI MERKEZİ</v>
          </cell>
          <cell r="R163">
            <v>44960</v>
          </cell>
          <cell r="S163">
            <v>44960</v>
          </cell>
          <cell r="T163"/>
          <cell r="U163" t="str">
            <v/>
          </cell>
          <cell r="V163" t="str">
            <v>Mavi Yaka Direkt</v>
          </cell>
          <cell r="W163" t="str">
            <v>LOT 3 (MIT)</v>
          </cell>
          <cell r="X163" t="str">
            <v>MIEMBE SABA</v>
          </cell>
          <cell r="Y163" t="str">
            <v>0</v>
          </cell>
          <cell r="Z163" t="str">
            <v>KIBAHA MJINI</v>
          </cell>
          <cell r="AA163" t="str">
            <v>0716066769</v>
          </cell>
          <cell r="AB163" t="str">
            <v>FORMEN</v>
          </cell>
          <cell r="AC163" t="str">
            <v>29</v>
          </cell>
          <cell r="AD163" t="str">
            <v>LOT 3 (MIT)</v>
          </cell>
          <cell r="AE163" t="str">
            <v>0113</v>
          </cell>
          <cell r="AF163" t="str">
            <v/>
          </cell>
          <cell r="AG163" t="str">
            <v>KM 785+000 - 829+305</v>
          </cell>
          <cell r="AH163">
            <v>35899</v>
          </cell>
          <cell r="AI163" t="str">
            <v>Bay</v>
          </cell>
          <cell r="AJ163" t="str">
            <v>Yerel-Aylık</v>
          </cell>
          <cell r="AK163">
            <v>620130</v>
          </cell>
          <cell r="AL163" t="str">
            <v>TZS</v>
          </cell>
          <cell r="AM163" t="str">
            <v>201002</v>
          </cell>
          <cell r="AN163" t="str">
            <v>S</v>
          </cell>
          <cell r="AO163" t="str">
            <v>T3</v>
          </cell>
          <cell r="AP163" t="str">
            <v>5150</v>
          </cell>
          <cell r="AQ163" t="str">
            <v>5175</v>
          </cell>
          <cell r="AR163" t="str">
            <v>CRDB BANK PLC</v>
          </cell>
          <cell r="AS163" t="str">
            <v>VIJANA</v>
          </cell>
          <cell r="AT163" t="str">
            <v>CRDBBANK</v>
          </cell>
          <cell r="AU163" t="str">
            <v>0152409605000</v>
          </cell>
          <cell r="AV163" t="str">
            <v/>
          </cell>
          <cell r="AW163" t="str">
            <v/>
          </cell>
          <cell r="AX163" t="str">
            <v>MWINYIMKUU JUMA RAMADHANI</v>
          </cell>
          <cell r="AY163" t="str">
            <v/>
          </cell>
          <cell r="AZ163">
            <v>44960</v>
          </cell>
          <cell r="BA163"/>
          <cell r="BB163" t="str">
            <v/>
          </cell>
          <cell r="BC163"/>
          <cell r="BD163" t="str">
            <v>Tanzanya-NSSF</v>
          </cell>
          <cell r="BE163" t="str">
            <v>62948083</v>
          </cell>
          <cell r="BF163" t="str">
            <v>129119934</v>
          </cell>
        </row>
        <row r="164">
          <cell r="A164">
            <v>10055147</v>
          </cell>
          <cell r="B164" t="str">
            <v>GODLISTEN MNYAKA</v>
          </cell>
          <cell r="C164" t="str">
            <v>MICHAEL</v>
          </cell>
          <cell r="D164" t="str">
            <v>KALIPÇI</v>
          </cell>
          <cell r="E164" t="str">
            <v>FORMWORKER</v>
          </cell>
          <cell r="F164" t="str">
            <v>50112880</v>
          </cell>
          <cell r="G164" t="str">
            <v>ARES İNŞAAT</v>
          </cell>
          <cell r="H164" t="str">
            <v>50112880</v>
          </cell>
          <cell r="I164" t="str">
            <v>0FFC</v>
          </cell>
          <cell r="J164" t="str">
            <v>SANAT YAPILARI</v>
          </cell>
          <cell r="K164" t="str">
            <v>50112883</v>
          </cell>
          <cell r="L164" t="str">
            <v>TZ</v>
          </cell>
          <cell r="M164" t="str">
            <v>Tanzanyalı</v>
          </cell>
          <cell r="N164" t="str">
            <v>0036</v>
          </cell>
          <cell r="O164" t="str">
            <v>MANYONİ</v>
          </cell>
          <cell r="P164" t="str">
            <v>8O</v>
          </cell>
          <cell r="Q164" t="str">
            <v>ARES İNŞAAT</v>
          </cell>
          <cell r="R164">
            <v>45014</v>
          </cell>
          <cell r="S164">
            <v>45014</v>
          </cell>
          <cell r="T164"/>
          <cell r="U164" t="str">
            <v/>
          </cell>
          <cell r="V164" t="str">
            <v>Mavi Yaka Direkt</v>
          </cell>
          <cell r="W164" t="str">
            <v>LOT 3 (MIT)</v>
          </cell>
          <cell r="X164" t="str">
            <v>MOROGORO VIJIJINI NGERENGERE CHAMWINO</v>
          </cell>
          <cell r="Y164" t="str">
            <v>0</v>
          </cell>
          <cell r="Z164" t="str">
            <v>MOROGORO</v>
          </cell>
          <cell r="AA164" t="str">
            <v>0714661550</v>
          </cell>
          <cell r="AB164" t="str">
            <v>USTA</v>
          </cell>
          <cell r="AC164" t="str">
            <v>29</v>
          </cell>
          <cell r="AD164" t="str">
            <v>LOT 3 (MIT)</v>
          </cell>
          <cell r="AE164" t="str">
            <v>0113</v>
          </cell>
          <cell r="AF164" t="str">
            <v>16</v>
          </cell>
          <cell r="AG164" t="str">
            <v>KM 785+000 - 829+305</v>
          </cell>
          <cell r="AH164">
            <v>34290</v>
          </cell>
          <cell r="AI164" t="str">
            <v>Bay</v>
          </cell>
          <cell r="AJ164" t="str">
            <v>Yerel-Saatlik</v>
          </cell>
          <cell r="AK164">
            <v>2343.5500000000002</v>
          </cell>
          <cell r="AL164" t="str">
            <v>TZS</v>
          </cell>
          <cell r="AM164" t="str">
            <v>201002</v>
          </cell>
          <cell r="AN164" t="str">
            <v>S</v>
          </cell>
          <cell r="AO164" t="str">
            <v>T3</v>
          </cell>
          <cell r="AP164" t="str">
            <v>5150</v>
          </cell>
          <cell r="AQ164" t="str">
            <v>5175</v>
          </cell>
          <cell r="AR164" t="str">
            <v>CRDB</v>
          </cell>
          <cell r="AS164" t="str">
            <v>VIVA TOWER</v>
          </cell>
          <cell r="AT164" t="str">
            <v>CRDB</v>
          </cell>
          <cell r="AU164" t="str">
            <v>0152414481500</v>
          </cell>
          <cell r="AV164" t="str">
            <v/>
          </cell>
          <cell r="AW164" t="str">
            <v/>
          </cell>
          <cell r="AX164" t="str">
            <v>GODLISTEN MNYAKA MICHAEL</v>
          </cell>
          <cell r="AY164" t="str">
            <v/>
          </cell>
          <cell r="AZ164">
            <v>45014</v>
          </cell>
          <cell r="BA164"/>
          <cell r="BB164" t="str">
            <v/>
          </cell>
          <cell r="BC164"/>
          <cell r="BD164" t="str">
            <v>Tanzanya-NSSF</v>
          </cell>
          <cell r="BE164" t="str">
            <v>64981401</v>
          </cell>
          <cell r="BF164" t="str">
            <v>135911402</v>
          </cell>
        </row>
        <row r="165">
          <cell r="A165">
            <v>10055445</v>
          </cell>
          <cell r="B165" t="str">
            <v>HASSAN ABDALLAH</v>
          </cell>
          <cell r="C165" t="str">
            <v>MSONGOLO</v>
          </cell>
          <cell r="D165" t="str">
            <v>DEMİRCİ</v>
          </cell>
          <cell r="E165" t="str">
            <v>REBAR WORKER</v>
          </cell>
          <cell r="F165" t="str">
            <v>50107642</v>
          </cell>
          <cell r="G165" t="str">
            <v>PETRA PROTEK</v>
          </cell>
          <cell r="H165" t="str">
            <v>50107642</v>
          </cell>
          <cell r="I165" t="str">
            <v>0BBQ</v>
          </cell>
          <cell r="J165" t="str">
            <v>İNŞAAT GRUBU</v>
          </cell>
          <cell r="K165" t="str">
            <v>50107776</v>
          </cell>
          <cell r="L165" t="str">
            <v>TZ</v>
          </cell>
          <cell r="M165" t="str">
            <v>Tanzanyalı</v>
          </cell>
          <cell r="N165" t="str">
            <v>0039</v>
          </cell>
          <cell r="O165" t="str">
            <v>NYAHUA</v>
          </cell>
          <cell r="P165" t="str">
            <v>7B</v>
          </cell>
          <cell r="Q165" t="str">
            <v>PETRA PROTEK</v>
          </cell>
          <cell r="R165">
            <v>45140</v>
          </cell>
          <cell r="S165">
            <v>45140</v>
          </cell>
          <cell r="T165">
            <v>45197</v>
          </cell>
          <cell r="U165" t="str">
            <v>Belirli S. İş Sözl. sona erm.</v>
          </cell>
          <cell r="V165" t="str">
            <v>Mavi Yaka Direkt</v>
          </cell>
          <cell r="W165" t="str">
            <v>LOT 3 (MIT)</v>
          </cell>
          <cell r="X165" t="str">
            <v/>
          </cell>
          <cell r="Y165" t="str">
            <v>0152410429400</v>
          </cell>
          <cell r="Z165" t="str">
            <v/>
          </cell>
          <cell r="AA165" t="str">
            <v>0687315757</v>
          </cell>
          <cell r="AB165" t="str">
            <v>USTA</v>
          </cell>
          <cell r="AC165" t="str">
            <v>99</v>
          </cell>
          <cell r="AD165" t="str">
            <v>LOT 3 (MIT)</v>
          </cell>
          <cell r="AE165" t="str">
            <v>0113</v>
          </cell>
          <cell r="AF165" t="str">
            <v/>
          </cell>
          <cell r="AG165" t="str">
            <v>KM 785+000 - 829+305</v>
          </cell>
          <cell r="AH165">
            <v>33706</v>
          </cell>
          <cell r="AI165" t="str">
            <v>Bay</v>
          </cell>
          <cell r="AJ165" t="str">
            <v>Yerel-Saatlik</v>
          </cell>
          <cell r="AK165">
            <v>420000</v>
          </cell>
          <cell r="AL165" t="str">
            <v>TZS</v>
          </cell>
          <cell r="AM165" t="str">
            <v>201002</v>
          </cell>
          <cell r="AN165" t="str">
            <v>S</v>
          </cell>
          <cell r="AO165" t="str">
            <v>T3</v>
          </cell>
          <cell r="AP165" t="str">
            <v>5150</v>
          </cell>
          <cell r="AQ165" t="str">
            <v>5175</v>
          </cell>
          <cell r="AR165" t="str">
            <v/>
          </cell>
          <cell r="AS165" t="str">
            <v/>
          </cell>
          <cell r="AT165" t="str">
            <v/>
          </cell>
          <cell r="AU165" t="str">
            <v/>
          </cell>
          <cell r="AV165" t="str">
            <v/>
          </cell>
          <cell r="AW165" t="str">
            <v/>
          </cell>
          <cell r="AX165" t="str">
            <v>HASSAN ABDALLAH MSONGOLO</v>
          </cell>
          <cell r="AY165" t="str">
            <v/>
          </cell>
          <cell r="AZ165">
            <v>43551</v>
          </cell>
          <cell r="BA165"/>
          <cell r="BB165" t="str">
            <v/>
          </cell>
          <cell r="BC165"/>
          <cell r="BD165" t="str">
            <v>Tanzanya-NSSF</v>
          </cell>
          <cell r="BE165" t="str">
            <v>65017773</v>
          </cell>
          <cell r="BF165" t="str">
            <v>0</v>
          </cell>
        </row>
        <row r="166">
          <cell r="A166">
            <v>10055681</v>
          </cell>
          <cell r="B166" t="str">
            <v>SAIMON CHISHA</v>
          </cell>
          <cell r="C166" t="str">
            <v>MGONELA</v>
          </cell>
          <cell r="D166" t="str">
            <v>DAMPERLİ KAMYON ŞOFÖRÜ</v>
          </cell>
          <cell r="E166" t="str">
            <v>DUMPTRUCK DRIVER</v>
          </cell>
          <cell r="F166" t="str">
            <v>50105773</v>
          </cell>
          <cell r="G166" t="str">
            <v>ATÖLYE &amp; MAKİNA</v>
          </cell>
          <cell r="H166" t="str">
            <v>50105776</v>
          </cell>
          <cell r="I166" t="str">
            <v>0AAY</v>
          </cell>
          <cell r="J166" t="str">
            <v>TAŞ OCAĞI GECE</v>
          </cell>
          <cell r="K166" t="str">
            <v>50110120</v>
          </cell>
          <cell r="L166" t="str">
            <v>TZ</v>
          </cell>
          <cell r="M166" t="str">
            <v>Tanzanyalı</v>
          </cell>
          <cell r="N166" t="str">
            <v>0036</v>
          </cell>
          <cell r="O166" t="str">
            <v>MANYONİ</v>
          </cell>
          <cell r="P166" t="str">
            <v>YM</v>
          </cell>
          <cell r="Q166" t="str">
            <v>YAPI MERKEZİ</v>
          </cell>
          <cell r="R166">
            <v>43565</v>
          </cell>
          <cell r="S166">
            <v>45085</v>
          </cell>
          <cell r="T166"/>
          <cell r="U166" t="str">
            <v/>
          </cell>
          <cell r="V166" t="str">
            <v>Mavi Yaka Direkt</v>
          </cell>
          <cell r="W166" t="str">
            <v>LOT 3 (MIT)</v>
          </cell>
          <cell r="X166" t="str">
            <v/>
          </cell>
          <cell r="Y166" t="str">
            <v/>
          </cell>
          <cell r="Z166" t="str">
            <v/>
          </cell>
          <cell r="AA166" t="str">
            <v>0715851560</v>
          </cell>
          <cell r="AB166" t="str">
            <v>GÖREVLİ</v>
          </cell>
          <cell r="AC166" t="str">
            <v>29</v>
          </cell>
          <cell r="AD166" t="str">
            <v>LOT 3 (MIT)</v>
          </cell>
          <cell r="AE166" t="str">
            <v>0113</v>
          </cell>
          <cell r="AF166" t="str">
            <v/>
          </cell>
          <cell r="AG166" t="str">
            <v>KM 785+000 - 829+305</v>
          </cell>
          <cell r="AH166">
            <v>29198</v>
          </cell>
          <cell r="AI166" t="str">
            <v>Bay</v>
          </cell>
          <cell r="AJ166" t="str">
            <v>Yerel-Saatlik</v>
          </cell>
          <cell r="AK166">
            <v>2346.1</v>
          </cell>
          <cell r="AL166" t="str">
            <v>TZS</v>
          </cell>
          <cell r="AM166" t="str">
            <v>201002</v>
          </cell>
          <cell r="AN166" t="str">
            <v/>
          </cell>
          <cell r="AO166" t="str">
            <v>T3</v>
          </cell>
          <cell r="AP166" t="str">
            <v>5150</v>
          </cell>
          <cell r="AQ166" t="str">
            <v>5175</v>
          </cell>
          <cell r="AR166" t="str">
            <v>NATIONAL MICROFINANCE BANK {NMB}</v>
          </cell>
          <cell r="AS166" t="str">
            <v>MBEZI</v>
          </cell>
          <cell r="AT166" t="str">
            <v>NMB</v>
          </cell>
          <cell r="AU166" t="str">
            <v>21810017157</v>
          </cell>
          <cell r="AV166" t="str">
            <v/>
          </cell>
          <cell r="AW166" t="str">
            <v/>
          </cell>
          <cell r="AX166" t="str">
            <v>SAIMON CHISHA MGONELA</v>
          </cell>
          <cell r="AY166" t="str">
            <v/>
          </cell>
          <cell r="AZ166">
            <v>45085</v>
          </cell>
          <cell r="BA166"/>
          <cell r="BB166" t="str">
            <v/>
          </cell>
          <cell r="BC166">
            <v>46517</v>
          </cell>
          <cell r="BD166" t="str">
            <v>Tanzanya-NSSF</v>
          </cell>
          <cell r="BE166" t="str">
            <v>60856742</v>
          </cell>
          <cell r="BF166" t="str">
            <v>112680691</v>
          </cell>
        </row>
        <row r="167">
          <cell r="A167">
            <v>10055905</v>
          </cell>
          <cell r="B167" t="str">
            <v>ABDALLAH KHALIFA</v>
          </cell>
          <cell r="C167" t="str">
            <v>MSITA</v>
          </cell>
          <cell r="D167" t="str">
            <v>DAMPERLİ KAMYON ŞOFÖRÜ</v>
          </cell>
          <cell r="E167" t="str">
            <v>DUMPTRUCK DRIVER</v>
          </cell>
          <cell r="F167" t="str">
            <v>50105784</v>
          </cell>
          <cell r="G167" t="str">
            <v>DOĞAN METALÜRJİ</v>
          </cell>
          <cell r="H167" t="str">
            <v>50105784</v>
          </cell>
          <cell r="I167" t="str">
            <v>0BBM</v>
          </cell>
          <cell r="J167" t="str">
            <v>TOPRAK İŞLERİ</v>
          </cell>
          <cell r="K167" t="str">
            <v>50106425</v>
          </cell>
          <cell r="L167" t="str">
            <v>TZ</v>
          </cell>
          <cell r="M167" t="str">
            <v>Tanzanyalı</v>
          </cell>
          <cell r="N167" t="str">
            <v>0037</v>
          </cell>
          <cell r="O167" t="str">
            <v>İTİGİ</v>
          </cell>
          <cell r="P167" t="str">
            <v>6L</v>
          </cell>
          <cell r="Q167" t="str">
            <v>DGN  İNŞAAT</v>
          </cell>
          <cell r="R167">
            <v>45187</v>
          </cell>
          <cell r="S167">
            <v>45187</v>
          </cell>
          <cell r="T167"/>
          <cell r="U167" t="str">
            <v/>
          </cell>
          <cell r="V167" t="str">
            <v>Mavi Yaka Direkt</v>
          </cell>
          <cell r="W167" t="str">
            <v>LOT 3 (MIT)</v>
          </cell>
          <cell r="X167" t="str">
            <v>ILEMELA PASIANSI BWIRU MCHAN</v>
          </cell>
          <cell r="Y167" t="str">
            <v>0</v>
          </cell>
          <cell r="Z167" t="str">
            <v>MWANZA</v>
          </cell>
          <cell r="AA167" t="str">
            <v>0712548048</v>
          </cell>
          <cell r="AB167" t="str">
            <v>GÖREVLİ</v>
          </cell>
          <cell r="AC167" t="str">
            <v>29</v>
          </cell>
          <cell r="AD167" t="str">
            <v>LOT 3 (MIT)</v>
          </cell>
          <cell r="AE167" t="str">
            <v>0109</v>
          </cell>
          <cell r="AF167" t="str">
            <v>18</v>
          </cell>
          <cell r="AG167" t="str">
            <v>KM 535+000 - 595+000</v>
          </cell>
          <cell r="AH167">
            <v>32857</v>
          </cell>
          <cell r="AI167" t="str">
            <v>Bay</v>
          </cell>
          <cell r="AJ167" t="str">
            <v>Yerel-Saatlik</v>
          </cell>
          <cell r="AK167">
            <v>2564.1</v>
          </cell>
          <cell r="AL167" t="str">
            <v>TZS</v>
          </cell>
          <cell r="AM167" t="str">
            <v>201002</v>
          </cell>
          <cell r="AN167" t="str">
            <v>S</v>
          </cell>
          <cell r="AO167" t="str">
            <v>T3</v>
          </cell>
          <cell r="AP167" t="str">
            <v>5150</v>
          </cell>
          <cell r="AQ167" t="str">
            <v>5175</v>
          </cell>
          <cell r="AR167" t="str">
            <v>NMBBANK</v>
          </cell>
          <cell r="AS167" t="str">
            <v/>
          </cell>
          <cell r="AT167" t="str">
            <v>NMBBANK</v>
          </cell>
          <cell r="AU167" t="str">
            <v>21810017250</v>
          </cell>
          <cell r="AV167" t="str">
            <v/>
          </cell>
          <cell r="AW167" t="str">
            <v/>
          </cell>
          <cell r="AX167" t="str">
            <v>ABDALLAH KHALIFA MSITA</v>
          </cell>
          <cell r="AY167" t="str">
            <v/>
          </cell>
          <cell r="AZ167">
            <v>45187</v>
          </cell>
          <cell r="BA167"/>
          <cell r="BB167" t="str">
            <v/>
          </cell>
          <cell r="BC167">
            <v>46396</v>
          </cell>
          <cell r="BD167" t="str">
            <v>Tanzanya-NSSF</v>
          </cell>
          <cell r="BE167" t="str">
            <v>57258457</v>
          </cell>
          <cell r="BF167" t="str">
            <v>138407438</v>
          </cell>
        </row>
        <row r="168">
          <cell r="A168">
            <v>10043584</v>
          </cell>
          <cell r="B168" t="str">
            <v>RAMADHANI MUSSA</v>
          </cell>
          <cell r="C168" t="str">
            <v>MAGANGA</v>
          </cell>
          <cell r="D168" t="str">
            <v>PICKUP ŞOFÖRÜ</v>
          </cell>
          <cell r="E168" t="str">
            <v>PICKUP DRIVER</v>
          </cell>
          <cell r="F168" t="str">
            <v>50113204</v>
          </cell>
          <cell r="G168" t="str">
            <v>KİRALIK (HAFİF VASITA)</v>
          </cell>
          <cell r="H168" t="str">
            <v>50105513</v>
          </cell>
          <cell r="I168" t="str">
            <v>088F</v>
          </cell>
          <cell r="J168" t="str">
            <v>İDARİ İŞLER</v>
          </cell>
          <cell r="K168" t="str">
            <v>50113211</v>
          </cell>
          <cell r="L168" t="str">
            <v>TZ</v>
          </cell>
          <cell r="M168" t="str">
            <v>Tanzanyalı</v>
          </cell>
          <cell r="N168" t="str">
            <v>0035</v>
          </cell>
          <cell r="O168" t="str">
            <v>TABORA</v>
          </cell>
          <cell r="P168" t="str">
            <v>8N</v>
          </cell>
          <cell r="Q168" t="str">
            <v>KİRALIK MAKİNA &amp; EKİPMAN</v>
          </cell>
          <cell r="R168">
            <v>45029</v>
          </cell>
          <cell r="S168">
            <v>45029</v>
          </cell>
          <cell r="T168">
            <v>45199</v>
          </cell>
          <cell r="U168" t="str">
            <v>Belirli S. İş Sözl. sona erm.</v>
          </cell>
          <cell r="V168" t="str">
            <v>Mavi Yaka Endirekt</v>
          </cell>
          <cell r="W168" t="str">
            <v>LOT 3 (MIT)</v>
          </cell>
          <cell r="X168" t="str">
            <v/>
          </cell>
          <cell r="Y168" t="str">
            <v/>
          </cell>
          <cell r="Z168" t="str">
            <v/>
          </cell>
          <cell r="AA168" t="str">
            <v>0712 283891</v>
          </cell>
          <cell r="AB168" t="str">
            <v>GÖREVLİ</v>
          </cell>
          <cell r="AC168" t="str">
            <v>99</v>
          </cell>
          <cell r="AD168" t="str">
            <v>LOT 3 (MIT)</v>
          </cell>
          <cell r="AE168" t="str">
            <v>0113</v>
          </cell>
          <cell r="AF168" t="str">
            <v/>
          </cell>
          <cell r="AG168" t="str">
            <v>KM 785+000 - 829+305</v>
          </cell>
          <cell r="AH168">
            <v>32252</v>
          </cell>
          <cell r="AI168" t="str">
            <v>Bay</v>
          </cell>
          <cell r="AJ168" t="str">
            <v>Yerel-Saatlik</v>
          </cell>
          <cell r="AK168">
            <v>0</v>
          </cell>
          <cell r="AL168" t="str">
            <v>TZS</v>
          </cell>
          <cell r="AM168" t="str">
            <v>306002</v>
          </cell>
          <cell r="AN168" t="str">
            <v/>
          </cell>
          <cell r="AO168" t="str">
            <v>T3</v>
          </cell>
          <cell r="AP168" t="str">
            <v>5150</v>
          </cell>
          <cell r="AQ168" t="str">
            <v>5175</v>
          </cell>
          <cell r="AR168" t="str">
            <v>CRDB</v>
          </cell>
          <cell r="AS168" t="str">
            <v>VIVA TOWER</v>
          </cell>
          <cell r="AT168" t="str">
            <v>CRDB</v>
          </cell>
          <cell r="AU168" t="str">
            <v>0152358268500</v>
          </cell>
          <cell r="AV168" t="str">
            <v/>
          </cell>
          <cell r="AW168" t="str">
            <v/>
          </cell>
          <cell r="AX168" t="str">
            <v>RAMADHANI MUSSA MAGANGA</v>
          </cell>
          <cell r="AY168" t="str">
            <v/>
          </cell>
          <cell r="AZ168">
            <v>43318</v>
          </cell>
          <cell r="BA168"/>
          <cell r="BB168" t="str">
            <v/>
          </cell>
          <cell r="BC168"/>
          <cell r="BD168" t="str">
            <v>Tanzanya-NSSF</v>
          </cell>
          <cell r="BE168" t="str">
            <v>61145521</v>
          </cell>
          <cell r="BF168" t="str">
            <v>0</v>
          </cell>
        </row>
        <row r="169">
          <cell r="A169">
            <v>10078018</v>
          </cell>
          <cell r="B169" t="str">
            <v>WILLIAM CHARLES</v>
          </cell>
          <cell r="C169" t="str">
            <v>SAGUGE</v>
          </cell>
          <cell r="D169" t="str">
            <v>GREYDER OPERATÖRÜ</v>
          </cell>
          <cell r="E169" t="str">
            <v>GRADER OPERATOR</v>
          </cell>
          <cell r="F169" t="str">
            <v>50105784</v>
          </cell>
          <cell r="G169" t="str">
            <v>DOĞAN METALÜRJİ</v>
          </cell>
          <cell r="H169" t="str">
            <v>50105758</v>
          </cell>
          <cell r="I169" t="str">
            <v>0999</v>
          </cell>
          <cell r="J169" t="str">
            <v>TOPRAK İŞLERİ</v>
          </cell>
          <cell r="K169" t="str">
            <v>50106462</v>
          </cell>
          <cell r="L169" t="str">
            <v>TZ</v>
          </cell>
          <cell r="M169" t="str">
            <v>Tanzanyalı</v>
          </cell>
          <cell r="N169" t="str">
            <v>0037</v>
          </cell>
          <cell r="O169" t="str">
            <v>İTİGİ</v>
          </cell>
          <cell r="P169" t="str">
            <v>6L</v>
          </cell>
          <cell r="Q169" t="str">
            <v>DGN  İNŞAAT</v>
          </cell>
          <cell r="R169">
            <v>45009</v>
          </cell>
          <cell r="S169">
            <v>45009</v>
          </cell>
          <cell r="T169">
            <v>45079</v>
          </cell>
          <cell r="U169" t="str">
            <v>Bsz.S.İşSz.İşçiTrf.fsh(istifa)</v>
          </cell>
          <cell r="V169" t="str">
            <v>Mavi Yaka Direkt</v>
          </cell>
          <cell r="W169" t="str">
            <v>LOT 3 (MIT)</v>
          </cell>
          <cell r="X169" t="str">
            <v>NYARERO NYARERO</v>
          </cell>
          <cell r="Y169" t="str">
            <v>0</v>
          </cell>
          <cell r="Z169" t="str">
            <v>TARIME</v>
          </cell>
          <cell r="AA169" t="str">
            <v>0689 515 012</v>
          </cell>
          <cell r="AB169" t="str">
            <v>OPERATÖR</v>
          </cell>
          <cell r="AC169" t="str">
            <v>29</v>
          </cell>
          <cell r="AD169" t="str">
            <v>LOT 3 (MIT)</v>
          </cell>
          <cell r="AE169" t="str">
            <v>0113</v>
          </cell>
          <cell r="AF169" t="str">
            <v/>
          </cell>
          <cell r="AG169" t="str">
            <v>KM 785+000 - 829+305</v>
          </cell>
          <cell r="AH169">
            <v>35065</v>
          </cell>
          <cell r="AI169" t="str">
            <v>Bay</v>
          </cell>
          <cell r="AJ169" t="str">
            <v>Yerel-Saatlik</v>
          </cell>
          <cell r="AK169">
            <v>2983.1</v>
          </cell>
          <cell r="AL169" t="str">
            <v>TZS</v>
          </cell>
          <cell r="AM169" t="str">
            <v>201002</v>
          </cell>
          <cell r="AN169" t="str">
            <v>S</v>
          </cell>
          <cell r="AO169" t="str">
            <v>T3</v>
          </cell>
          <cell r="AP169" t="str">
            <v>5150</v>
          </cell>
          <cell r="AQ169" t="str">
            <v>5175</v>
          </cell>
          <cell r="AR169" t="str">
            <v>NMBBANK</v>
          </cell>
          <cell r="AS169" t="str">
            <v/>
          </cell>
          <cell r="AT169" t="str">
            <v>NMBBANK</v>
          </cell>
          <cell r="AU169" t="str">
            <v>51010100464</v>
          </cell>
          <cell r="AV169" t="str">
            <v/>
          </cell>
          <cell r="AW169" t="str">
            <v/>
          </cell>
          <cell r="AX169" t="str">
            <v>WILLIAM CHARLES SAGUGE</v>
          </cell>
          <cell r="AY169" t="str">
            <v/>
          </cell>
          <cell r="AZ169">
            <v>45009</v>
          </cell>
          <cell r="BA169"/>
          <cell r="BB169" t="str">
            <v/>
          </cell>
          <cell r="BC169"/>
          <cell r="BD169" t="str">
            <v>Tanzanya-NSSF</v>
          </cell>
          <cell r="BE169" t="str">
            <v>47473390</v>
          </cell>
          <cell r="BF169" t="str">
            <v>122917053</v>
          </cell>
        </row>
        <row r="170">
          <cell r="A170">
            <v>10044107</v>
          </cell>
          <cell r="B170" t="str">
            <v>AMON JOSEPHAT</v>
          </cell>
          <cell r="C170" t="str">
            <v>ILAMPA</v>
          </cell>
          <cell r="D170" t="str">
            <v>TAHAKKUK GÖREVLİSİ</v>
          </cell>
          <cell r="E170" t="str">
            <v>PAYROLL CLERK</v>
          </cell>
          <cell r="F170" t="str">
            <v>50114883</v>
          </cell>
          <cell r="G170" t="str">
            <v>İNSAN KAYNAKLARI (TAHAKKUK)</v>
          </cell>
          <cell r="H170" t="str">
            <v>50105461</v>
          </cell>
          <cell r="I170" t="str">
            <v>088I</v>
          </cell>
          <cell r="J170" t="str">
            <v>İK TAHAKKUK</v>
          </cell>
          <cell r="K170" t="str">
            <v>50106148</v>
          </cell>
          <cell r="L170" t="str">
            <v>TZ</v>
          </cell>
          <cell r="M170" t="str">
            <v>Tanzanyalı</v>
          </cell>
          <cell r="N170" t="str">
            <v>0037</v>
          </cell>
          <cell r="O170" t="str">
            <v>İTİGİ</v>
          </cell>
          <cell r="P170" t="str">
            <v>YM</v>
          </cell>
          <cell r="Q170" t="str">
            <v>YAPI MERKEZİ</v>
          </cell>
          <cell r="R170">
            <v>44895</v>
          </cell>
          <cell r="S170">
            <v>44895</v>
          </cell>
          <cell r="T170"/>
          <cell r="U170" t="str">
            <v/>
          </cell>
          <cell r="V170" t="str">
            <v>Beyaz Yaka</v>
          </cell>
          <cell r="W170" t="str">
            <v>LOT 3 (MIT)</v>
          </cell>
          <cell r="X170" t="str">
            <v/>
          </cell>
          <cell r="Y170" t="str">
            <v>0152378958000</v>
          </cell>
          <cell r="Z170" t="str">
            <v/>
          </cell>
          <cell r="AA170" t="str">
            <v>0687367697</v>
          </cell>
          <cell r="AB170" t="str">
            <v>GÖREVLİ</v>
          </cell>
          <cell r="AC170" t="str">
            <v>29</v>
          </cell>
          <cell r="AD170" t="str">
            <v>LOT 3 (MIT)</v>
          </cell>
          <cell r="AE170" t="str">
            <v>0113</v>
          </cell>
          <cell r="AF170" t="str">
            <v/>
          </cell>
          <cell r="AG170" t="str">
            <v>KM 785+000 - 829+305</v>
          </cell>
          <cell r="AH170">
            <v>34409</v>
          </cell>
          <cell r="AI170" t="str">
            <v>Bay</v>
          </cell>
          <cell r="AJ170" t="str">
            <v>Yerel-Aylık</v>
          </cell>
          <cell r="AK170">
            <v>563915</v>
          </cell>
          <cell r="AL170" t="str">
            <v>TZS</v>
          </cell>
          <cell r="AM170" t="str">
            <v>301002</v>
          </cell>
          <cell r="AN170" t="str">
            <v>S</v>
          </cell>
          <cell r="AO170" t="str">
            <v>T3</v>
          </cell>
          <cell r="AP170" t="str">
            <v>5150</v>
          </cell>
          <cell r="AQ170" t="str">
            <v>5175</v>
          </cell>
          <cell r="AR170" t="str">
            <v>CRDB BANK PLC</v>
          </cell>
          <cell r="AS170" t="str">
            <v>VIJANA</v>
          </cell>
          <cell r="AT170" t="str">
            <v>CRDBBANK</v>
          </cell>
          <cell r="AU170" t="str">
            <v>0152378958000</v>
          </cell>
          <cell r="AV170" t="str">
            <v/>
          </cell>
          <cell r="AW170" t="str">
            <v/>
          </cell>
          <cell r="AX170" t="str">
            <v>AMON JOSEPHAT ILAMPA</v>
          </cell>
          <cell r="AY170" t="str">
            <v/>
          </cell>
          <cell r="AZ170">
            <v>44895</v>
          </cell>
          <cell r="BA170"/>
          <cell r="BB170" t="str">
            <v/>
          </cell>
          <cell r="BC170"/>
          <cell r="BD170" t="str">
            <v>Tanzanya-NSSF</v>
          </cell>
          <cell r="BE170" t="str">
            <v>64135756</v>
          </cell>
          <cell r="BF170" t="str">
            <v>140569186</v>
          </cell>
        </row>
        <row r="171">
          <cell r="A171">
            <v>10078142</v>
          </cell>
          <cell r="B171" t="str">
            <v>SAMWELI SIMONI</v>
          </cell>
          <cell r="C171" t="str">
            <v>NDAYUNZE</v>
          </cell>
          <cell r="D171" t="str">
            <v>KALIPÇI</v>
          </cell>
          <cell r="E171" t="str">
            <v>FORMWORKER</v>
          </cell>
          <cell r="F171" t="str">
            <v>50110487</v>
          </cell>
          <cell r="G171" t="str">
            <v>GÜNDOĞDU</v>
          </cell>
          <cell r="H171" t="str">
            <v>50110487</v>
          </cell>
          <cell r="I171" t="str">
            <v>0EED</v>
          </cell>
          <cell r="J171" t="str">
            <v>SANAT YAPILARI</v>
          </cell>
          <cell r="K171" t="str">
            <v>50110488</v>
          </cell>
          <cell r="L171" t="str">
            <v>TZ</v>
          </cell>
          <cell r="M171" t="str">
            <v>Tanzanyalı</v>
          </cell>
          <cell r="N171" t="str">
            <v>0035</v>
          </cell>
          <cell r="O171" t="str">
            <v>TABORA</v>
          </cell>
          <cell r="P171" t="str">
            <v>6F</v>
          </cell>
          <cell r="Q171" t="str">
            <v>GÜNDOĞDU İNŞAAT</v>
          </cell>
          <cell r="R171">
            <v>45017</v>
          </cell>
          <cell r="S171">
            <v>45017</v>
          </cell>
          <cell r="T171"/>
          <cell r="U171" t="str">
            <v/>
          </cell>
          <cell r="V171" t="str">
            <v>Mavi Yaka Direkt</v>
          </cell>
          <cell r="W171" t="str">
            <v>LOT 3 (MIT)</v>
          </cell>
          <cell r="X171" t="str">
            <v>MALOLO KOMBO MASAI</v>
          </cell>
          <cell r="Y171" t="str">
            <v>0</v>
          </cell>
          <cell r="Z171" t="str">
            <v>TABORA MJINI</v>
          </cell>
          <cell r="AA171" t="str">
            <v>0782 047 790</v>
          </cell>
          <cell r="AB171" t="str">
            <v>USTA</v>
          </cell>
          <cell r="AC171" t="str">
            <v>29</v>
          </cell>
          <cell r="AD171" t="str">
            <v>LOT 3 (MIT)</v>
          </cell>
          <cell r="AE171" t="str">
            <v>0113</v>
          </cell>
          <cell r="AF171" t="str">
            <v>24</v>
          </cell>
          <cell r="AG171" t="str">
            <v>KM 785+000 - 829+305</v>
          </cell>
          <cell r="AH171">
            <v>34494</v>
          </cell>
          <cell r="AI171" t="str">
            <v>Bay</v>
          </cell>
          <cell r="AJ171" t="str">
            <v>Yerel-Saatlik</v>
          </cell>
          <cell r="AK171">
            <v>2343.5500000000002</v>
          </cell>
          <cell r="AL171" t="str">
            <v>TZS</v>
          </cell>
          <cell r="AM171" t="str">
            <v>201002</v>
          </cell>
          <cell r="AN171" t="str">
            <v>S</v>
          </cell>
          <cell r="AO171" t="str">
            <v>T3</v>
          </cell>
          <cell r="AP171" t="str">
            <v>5150</v>
          </cell>
          <cell r="AQ171" t="str">
            <v>5175</v>
          </cell>
          <cell r="AR171" t="str">
            <v>NMBBANK</v>
          </cell>
          <cell r="AS171" t="str">
            <v/>
          </cell>
          <cell r="AT171" t="str">
            <v>NMBBANK</v>
          </cell>
          <cell r="AU171" t="str">
            <v>51010056464</v>
          </cell>
          <cell r="AV171" t="str">
            <v/>
          </cell>
          <cell r="AW171" t="str">
            <v/>
          </cell>
          <cell r="AX171" t="str">
            <v>SAMWELI SIMONI NDAYUNZE</v>
          </cell>
          <cell r="AY171" t="str">
            <v/>
          </cell>
          <cell r="AZ171">
            <v>45017</v>
          </cell>
          <cell r="BA171"/>
          <cell r="BB171" t="str">
            <v/>
          </cell>
          <cell r="BC171"/>
          <cell r="BD171" t="str">
            <v>Tanzanya-NSSF</v>
          </cell>
          <cell r="BE171" t="str">
            <v>65523679</v>
          </cell>
          <cell r="BF171" t="str">
            <v>139911350</v>
          </cell>
        </row>
        <row r="172">
          <cell r="A172">
            <v>10078141</v>
          </cell>
          <cell r="B172" t="str">
            <v>MWAJABU AHMAD</v>
          </cell>
          <cell r="C172" t="str">
            <v>POSSY</v>
          </cell>
          <cell r="D172" t="str">
            <v>SERVİS GÖREVLİSİ</v>
          </cell>
          <cell r="E172" t="str">
            <v>WAITER</v>
          </cell>
          <cell r="F172" t="str">
            <v>50114904</v>
          </cell>
          <cell r="G172" t="str">
            <v>İDARİ İŞLER (KAMP)</v>
          </cell>
          <cell r="H172" t="str">
            <v>50105513</v>
          </cell>
          <cell r="I172" t="str">
            <v>0996</v>
          </cell>
          <cell r="J172" t="str">
            <v>KAMP AMİRLİĞİ</v>
          </cell>
          <cell r="K172" t="str">
            <v>50106303</v>
          </cell>
          <cell r="L172" t="str">
            <v>TZ</v>
          </cell>
          <cell r="M172" t="str">
            <v>Tanzanyalı</v>
          </cell>
          <cell r="N172" t="str">
            <v>0035</v>
          </cell>
          <cell r="O172" t="str">
            <v>TABORA</v>
          </cell>
          <cell r="P172" t="str">
            <v>YM</v>
          </cell>
          <cell r="Q172" t="str">
            <v>YAPI MERKEZİ</v>
          </cell>
          <cell r="R172">
            <v>45017</v>
          </cell>
          <cell r="S172">
            <v>45017</v>
          </cell>
          <cell r="T172"/>
          <cell r="U172" t="str">
            <v/>
          </cell>
          <cell r="V172" t="str">
            <v>Mavi Yaka Endirekt</v>
          </cell>
          <cell r="W172" t="str">
            <v>LOT 3 (MIT)</v>
          </cell>
          <cell r="X172" t="str">
            <v>GONGONI MIGAZI</v>
          </cell>
          <cell r="Y172" t="str">
            <v>0</v>
          </cell>
          <cell r="Z172" t="str">
            <v>TABORA MJINI</v>
          </cell>
          <cell r="AA172" t="str">
            <v>0787 594 770</v>
          </cell>
          <cell r="AB172" t="str">
            <v>GÖREVLİ</v>
          </cell>
          <cell r="AC172" t="str">
            <v>29</v>
          </cell>
          <cell r="AD172" t="str">
            <v>LOT 3 (MIT)</v>
          </cell>
          <cell r="AE172" t="str">
            <v>0113</v>
          </cell>
          <cell r="AF172" t="str">
            <v>24</v>
          </cell>
          <cell r="AG172" t="str">
            <v>KM 785+000 - 829+305</v>
          </cell>
          <cell r="AH172">
            <v>28485</v>
          </cell>
          <cell r="AI172" t="str">
            <v>Bayan</v>
          </cell>
          <cell r="AJ172" t="str">
            <v>Yerel-Saatlik</v>
          </cell>
          <cell r="AK172">
            <v>2255.1</v>
          </cell>
          <cell r="AL172" t="str">
            <v>TZS</v>
          </cell>
          <cell r="AM172" t="str">
            <v>306002</v>
          </cell>
          <cell r="AN172" t="str">
            <v>S</v>
          </cell>
          <cell r="AO172" t="str">
            <v>T3</v>
          </cell>
          <cell r="AP172" t="str">
            <v>5150</v>
          </cell>
          <cell r="AQ172" t="str">
            <v>5175</v>
          </cell>
          <cell r="AR172" t="str">
            <v>CRDB BANK PLC</v>
          </cell>
          <cell r="AS172" t="str">
            <v>VIJANA</v>
          </cell>
          <cell r="AT172" t="str">
            <v>CRDBBANK</v>
          </cell>
          <cell r="AU172" t="str">
            <v>0152731197800</v>
          </cell>
          <cell r="AV172" t="str">
            <v/>
          </cell>
          <cell r="AW172" t="str">
            <v/>
          </cell>
          <cell r="AX172" t="str">
            <v>MWAJABU AHMAD POSSY</v>
          </cell>
          <cell r="AY172" t="str">
            <v/>
          </cell>
          <cell r="AZ172">
            <v>45017</v>
          </cell>
          <cell r="BA172"/>
          <cell r="BB172" t="str">
            <v/>
          </cell>
          <cell r="BC172"/>
          <cell r="BD172" t="str">
            <v>Tanzanya-NSSF</v>
          </cell>
          <cell r="BE172" t="str">
            <v>47487242</v>
          </cell>
          <cell r="BF172" t="str">
            <v>164730115</v>
          </cell>
        </row>
        <row r="173">
          <cell r="A173">
            <v>10044034</v>
          </cell>
          <cell r="B173" t="str">
            <v>ABSALOM CHARLES</v>
          </cell>
          <cell r="C173" t="str">
            <v>MTIMU</v>
          </cell>
          <cell r="D173" t="str">
            <v>ÇELİK MONTAJCI</v>
          </cell>
          <cell r="E173" t="str">
            <v>STEEL FITTER</v>
          </cell>
          <cell r="F173" t="str">
            <v>50105776</v>
          </cell>
          <cell r="G173" t="str">
            <v>İNŞAAT GRUBU</v>
          </cell>
          <cell r="H173" t="str">
            <v>50105776</v>
          </cell>
          <cell r="I173" t="str">
            <v>0BBL</v>
          </cell>
          <cell r="J173" t="str">
            <v>İNŞAAT GRUBU</v>
          </cell>
          <cell r="K173" t="str">
            <v>50106624</v>
          </cell>
          <cell r="L173" t="str">
            <v>TZ</v>
          </cell>
          <cell r="M173" t="str">
            <v>Tanzanyalı</v>
          </cell>
          <cell r="N173" t="str">
            <v>0035</v>
          </cell>
          <cell r="O173" t="str">
            <v>TABORA</v>
          </cell>
          <cell r="P173" t="str">
            <v>YM</v>
          </cell>
          <cell r="Q173" t="str">
            <v>YAPI MERKEZİ</v>
          </cell>
          <cell r="R173">
            <v>44779</v>
          </cell>
          <cell r="S173">
            <v>44779</v>
          </cell>
          <cell r="T173">
            <v>45202</v>
          </cell>
          <cell r="U173" t="str">
            <v>İşin sona ermesi</v>
          </cell>
          <cell r="V173" t="str">
            <v>Mavi Yaka Direkt</v>
          </cell>
          <cell r="W173" t="str">
            <v>LOT 3 (MIT)</v>
          </cell>
          <cell r="X173" t="str">
            <v>MANZESE A</v>
          </cell>
          <cell r="Y173" t="str">
            <v>0</v>
          </cell>
          <cell r="Z173" t="str">
            <v>KISARAWE</v>
          </cell>
          <cell r="AA173" t="str">
            <v>0714 477 126</v>
          </cell>
          <cell r="AB173" t="str">
            <v>USTA</v>
          </cell>
          <cell r="AC173" t="str">
            <v>29</v>
          </cell>
          <cell r="AD173" t="str">
            <v>LOT 3 (MIT)</v>
          </cell>
          <cell r="AE173" t="str">
            <v>0109</v>
          </cell>
          <cell r="AF173" t="str">
            <v>19</v>
          </cell>
          <cell r="AG173" t="str">
            <v>KM 535+000 - 595+000</v>
          </cell>
          <cell r="AH173">
            <v>34241</v>
          </cell>
          <cell r="AI173" t="str">
            <v>Bay</v>
          </cell>
          <cell r="AJ173" t="str">
            <v>Yerel-Saatlik</v>
          </cell>
          <cell r="AK173">
            <v>2343.5500000000002</v>
          </cell>
          <cell r="AL173" t="str">
            <v>TZS</v>
          </cell>
          <cell r="AM173" t="str">
            <v>201002</v>
          </cell>
          <cell r="AN173" t="str">
            <v>S</v>
          </cell>
          <cell r="AO173" t="str">
            <v>T3</v>
          </cell>
          <cell r="AP173" t="str">
            <v>5150</v>
          </cell>
          <cell r="AQ173" t="str">
            <v>5175</v>
          </cell>
          <cell r="AR173" t="str">
            <v>NMBBANK</v>
          </cell>
          <cell r="AS173" t="str">
            <v/>
          </cell>
          <cell r="AT173" t="str">
            <v>NMBBANK</v>
          </cell>
          <cell r="AU173" t="str">
            <v>51010091303</v>
          </cell>
          <cell r="AV173" t="str">
            <v/>
          </cell>
          <cell r="AW173" t="str">
            <v/>
          </cell>
          <cell r="AX173" t="str">
            <v>ABSALOM CHARLES MTIMU</v>
          </cell>
          <cell r="AY173" t="str">
            <v/>
          </cell>
          <cell r="AZ173">
            <v>45017</v>
          </cell>
          <cell r="BA173"/>
          <cell r="BB173" t="str">
            <v/>
          </cell>
          <cell r="BC173"/>
          <cell r="BD173" t="str">
            <v>Tanzanya-NSSF</v>
          </cell>
          <cell r="BE173" t="str">
            <v>64134482</v>
          </cell>
          <cell r="BF173" t="str">
            <v>143264009</v>
          </cell>
        </row>
        <row r="174">
          <cell r="A174">
            <v>10054395</v>
          </cell>
          <cell r="B174" t="str">
            <v>DENIS FRANCIS</v>
          </cell>
          <cell r="C174" t="str">
            <v>ANGA</v>
          </cell>
          <cell r="D174" t="str">
            <v>İSG VE ÇEVRE EĞİTMENİ</v>
          </cell>
          <cell r="E174" t="str">
            <v>HSE INSTRUCTOR</v>
          </cell>
          <cell r="F174" t="str">
            <v>50114885</v>
          </cell>
          <cell r="G174" t="str">
            <v>İSG VE ÇEVRE (İŞ GÜVENLİĞİ)</v>
          </cell>
          <cell r="H174" t="str">
            <v>50105460</v>
          </cell>
          <cell r="I174" t="str">
            <v>088K</v>
          </cell>
          <cell r="J174" t="str">
            <v>İŞ GÜVENLİĞİ</v>
          </cell>
          <cell r="K174" t="str">
            <v>50113545</v>
          </cell>
          <cell r="L174" t="str">
            <v>TZ</v>
          </cell>
          <cell r="M174" t="str">
            <v>Tanzanyalı</v>
          </cell>
          <cell r="N174" t="str">
            <v>0035</v>
          </cell>
          <cell r="O174" t="str">
            <v>TABORA</v>
          </cell>
          <cell r="P174" t="str">
            <v>YM</v>
          </cell>
          <cell r="Q174" t="str">
            <v>YAPI MERKEZİ</v>
          </cell>
          <cell r="R174">
            <v>45068</v>
          </cell>
          <cell r="S174">
            <v>45068</v>
          </cell>
          <cell r="T174"/>
          <cell r="U174" t="str">
            <v/>
          </cell>
          <cell r="V174" t="str">
            <v>Beyaz Yaka</v>
          </cell>
          <cell r="W174" t="str">
            <v>LOT 3 (MIT)</v>
          </cell>
          <cell r="X174" t="str">
            <v>DAR ES SALAAM KIBADA</v>
          </cell>
          <cell r="Y174" t="str">
            <v>0</v>
          </cell>
          <cell r="Z174" t="str">
            <v>DAR ES SALAAM</v>
          </cell>
          <cell r="AA174" t="str">
            <v>0657720571</v>
          </cell>
          <cell r="AB174" t="str">
            <v>UZMAN</v>
          </cell>
          <cell r="AC174" t="str">
            <v>29</v>
          </cell>
          <cell r="AD174" t="str">
            <v>LOT 3 (MIT)</v>
          </cell>
          <cell r="AE174" t="str">
            <v>0113</v>
          </cell>
          <cell r="AF174" t="str">
            <v>02</v>
          </cell>
          <cell r="AG174" t="str">
            <v>KM 785+000 - 829+305</v>
          </cell>
          <cell r="AH174">
            <v>33946</v>
          </cell>
          <cell r="AI174" t="str">
            <v>Bay</v>
          </cell>
          <cell r="AJ174" t="str">
            <v>Yerel-Aylık</v>
          </cell>
          <cell r="AK174">
            <v>1275171</v>
          </cell>
          <cell r="AL174" t="str">
            <v>TZS</v>
          </cell>
          <cell r="AM174" t="str">
            <v>301002</v>
          </cell>
          <cell r="AN174" t="str">
            <v>S</v>
          </cell>
          <cell r="AO174" t="str">
            <v>T3</v>
          </cell>
          <cell r="AP174" t="str">
            <v>5150</v>
          </cell>
          <cell r="AQ174" t="str">
            <v>5175</v>
          </cell>
          <cell r="AR174" t="str">
            <v>CRDB BANK PLC</v>
          </cell>
          <cell r="AS174" t="str">
            <v>VIJANA</v>
          </cell>
          <cell r="AT174" t="str">
            <v>CRDBBANK</v>
          </cell>
          <cell r="AU174" t="str">
            <v>0152287044300</v>
          </cell>
          <cell r="AV174" t="str">
            <v/>
          </cell>
          <cell r="AW174" t="str">
            <v/>
          </cell>
          <cell r="AX174" t="str">
            <v>DENIS FRANCIS ANGA</v>
          </cell>
          <cell r="AY174" t="str">
            <v/>
          </cell>
          <cell r="AZ174">
            <v>45068</v>
          </cell>
          <cell r="BA174"/>
          <cell r="BB174" t="str">
            <v/>
          </cell>
          <cell r="BC174"/>
          <cell r="BD174" t="str">
            <v>Tanzanya-NSSF</v>
          </cell>
          <cell r="BE174" t="str">
            <v>64868850</v>
          </cell>
          <cell r="BF174" t="str">
            <v>149099700</v>
          </cell>
        </row>
        <row r="175">
          <cell r="A175">
            <v>10054725</v>
          </cell>
          <cell r="B175" t="str">
            <v>ABDULAZIZI YAHAYA</v>
          </cell>
          <cell r="C175" t="str">
            <v>MGODI</v>
          </cell>
          <cell r="D175" t="str">
            <v>DEMİRCİ</v>
          </cell>
          <cell r="E175" t="str">
            <v>REBAR WORKER</v>
          </cell>
          <cell r="F175" t="str">
            <v>50112880</v>
          </cell>
          <cell r="G175" t="str">
            <v>ARES İNŞAAT</v>
          </cell>
          <cell r="H175" t="str">
            <v>50112880</v>
          </cell>
          <cell r="I175" t="str">
            <v>0FFC</v>
          </cell>
          <cell r="J175" t="str">
            <v>SANAT YAPILARI</v>
          </cell>
          <cell r="K175" t="str">
            <v>50112884</v>
          </cell>
          <cell r="L175" t="str">
            <v>TZ</v>
          </cell>
          <cell r="M175" t="str">
            <v>Tanzanyalı</v>
          </cell>
          <cell r="N175" t="str">
            <v>0036</v>
          </cell>
          <cell r="O175" t="str">
            <v>MANYONİ</v>
          </cell>
          <cell r="P175" t="str">
            <v>8O</v>
          </cell>
          <cell r="Q175" t="str">
            <v>ARES İNŞAAT</v>
          </cell>
          <cell r="R175">
            <v>45003</v>
          </cell>
          <cell r="S175">
            <v>45003</v>
          </cell>
          <cell r="T175"/>
          <cell r="U175" t="str">
            <v/>
          </cell>
          <cell r="V175" t="str">
            <v>Mavi Yaka Direkt</v>
          </cell>
          <cell r="W175" t="str">
            <v>LOT 3 (MIT)</v>
          </cell>
          <cell r="X175" t="str">
            <v>MOROGORO MJINI NANE</v>
          </cell>
          <cell r="Y175" t="str">
            <v>0152409580400</v>
          </cell>
          <cell r="Z175" t="str">
            <v>NANE</v>
          </cell>
          <cell r="AA175" t="str">
            <v>0672171585</v>
          </cell>
          <cell r="AB175" t="str">
            <v>USTA</v>
          </cell>
          <cell r="AC175" t="str">
            <v>29</v>
          </cell>
          <cell r="AD175" t="str">
            <v>LOT 3 (MIT)</v>
          </cell>
          <cell r="AE175" t="str">
            <v>0113</v>
          </cell>
          <cell r="AF175" t="str">
            <v>16</v>
          </cell>
          <cell r="AG175" t="str">
            <v>KM 785+000 - 829+305</v>
          </cell>
          <cell r="AH175">
            <v>35458</v>
          </cell>
          <cell r="AI175" t="str">
            <v>Bay</v>
          </cell>
          <cell r="AJ175" t="str">
            <v>Yerel-Saatlik</v>
          </cell>
          <cell r="AK175">
            <v>2343.5500000000002</v>
          </cell>
          <cell r="AL175" t="str">
            <v>TZS</v>
          </cell>
          <cell r="AM175" t="str">
            <v>201002</v>
          </cell>
          <cell r="AN175" t="str">
            <v>S</v>
          </cell>
          <cell r="AO175" t="str">
            <v>T3</v>
          </cell>
          <cell r="AP175" t="str">
            <v>5150</v>
          </cell>
          <cell r="AQ175" t="str">
            <v>5175</v>
          </cell>
          <cell r="AR175" t="str">
            <v>CRDB BANK PLC</v>
          </cell>
          <cell r="AS175" t="str">
            <v>VIJANA</v>
          </cell>
          <cell r="AT175" t="str">
            <v>CRDBBANK</v>
          </cell>
          <cell r="AU175" t="str">
            <v>0152728216600</v>
          </cell>
          <cell r="AV175" t="str">
            <v/>
          </cell>
          <cell r="AW175" t="str">
            <v/>
          </cell>
          <cell r="AX175" t="str">
            <v>ABDULAZIZI YAHAYA MGODI</v>
          </cell>
          <cell r="AY175" t="str">
            <v/>
          </cell>
          <cell r="AZ175">
            <v>45003</v>
          </cell>
          <cell r="BA175"/>
          <cell r="BB175" t="str">
            <v/>
          </cell>
          <cell r="BC175"/>
          <cell r="BD175" t="str">
            <v>Tanzanya-NSSF</v>
          </cell>
          <cell r="BE175" t="str">
            <v>64922731</v>
          </cell>
          <cell r="BF175" t="str">
            <v>158732904</v>
          </cell>
        </row>
        <row r="176">
          <cell r="A176">
            <v>10073751</v>
          </cell>
          <cell r="B176" t="str">
            <v>HASSAN YUSUPH</v>
          </cell>
          <cell r="C176" t="str">
            <v>MPENDA</v>
          </cell>
          <cell r="D176" t="str">
            <v>OFİS GÖREVLİSİ</v>
          </cell>
          <cell r="E176" t="str">
            <v>OFFICE CLERK</v>
          </cell>
          <cell r="F176" t="str">
            <v>50106358</v>
          </cell>
          <cell r="G176" t="str">
            <v>DİZAYN</v>
          </cell>
          <cell r="H176" t="str">
            <v>50106358</v>
          </cell>
          <cell r="I176" t="str">
            <v>0BBJ</v>
          </cell>
          <cell r="J176" t="str">
            <v>DİZAYN</v>
          </cell>
          <cell r="K176" t="str">
            <v>50107871</v>
          </cell>
          <cell r="L176" t="str">
            <v>TZ</v>
          </cell>
          <cell r="M176" t="str">
            <v>Tanzanyalı</v>
          </cell>
          <cell r="N176" t="str">
            <v>0035</v>
          </cell>
          <cell r="O176" t="str">
            <v>TABORA</v>
          </cell>
          <cell r="P176" t="str">
            <v>YM</v>
          </cell>
          <cell r="Q176" t="str">
            <v>YAPI MERKEZİ</v>
          </cell>
          <cell r="R176">
            <v>44785</v>
          </cell>
          <cell r="S176">
            <v>44785</v>
          </cell>
          <cell r="T176">
            <v>45153</v>
          </cell>
          <cell r="U176" t="str">
            <v>Bsz.S.İşSz.İşçiTrf.fsh(istifa)</v>
          </cell>
          <cell r="V176" t="str">
            <v>Beyaz Yaka</v>
          </cell>
          <cell r="W176" t="str">
            <v>LOT 3 (MIT)</v>
          </cell>
          <cell r="X176" t="str">
            <v>MATAFALINI</v>
          </cell>
          <cell r="Y176" t="str">
            <v>0</v>
          </cell>
          <cell r="Z176" t="str">
            <v/>
          </cell>
          <cell r="AA176" t="str">
            <v>0757 350 582</v>
          </cell>
          <cell r="AB176" t="str">
            <v>GÖREVLİ</v>
          </cell>
          <cell r="AC176" t="str">
            <v>29</v>
          </cell>
          <cell r="AD176" t="str">
            <v>LOT 3 (MIT)</v>
          </cell>
          <cell r="AE176" t="str">
            <v>0110</v>
          </cell>
          <cell r="AF176" t="str">
            <v>08</v>
          </cell>
          <cell r="AG176" t="str">
            <v>KM 595+000 - 655+000</v>
          </cell>
          <cell r="AH176">
            <v>32948</v>
          </cell>
          <cell r="AI176" t="str">
            <v>Bay</v>
          </cell>
          <cell r="AJ176" t="str">
            <v>Yerel-Aylık</v>
          </cell>
          <cell r="AK176">
            <v>519915</v>
          </cell>
          <cell r="AL176" t="str">
            <v>TZS</v>
          </cell>
          <cell r="AM176" t="str">
            <v>301002</v>
          </cell>
          <cell r="AN176" t="str">
            <v/>
          </cell>
          <cell r="AO176" t="str">
            <v>T3</v>
          </cell>
          <cell r="AP176" t="str">
            <v>5150</v>
          </cell>
          <cell r="AQ176" t="str">
            <v>5175</v>
          </cell>
          <cell r="AR176" t="str">
            <v>CRDB BANK PLC</v>
          </cell>
          <cell r="AS176" t="str">
            <v>VIJANA</v>
          </cell>
          <cell r="AT176" t="str">
            <v>CRDBBANK</v>
          </cell>
          <cell r="AU176" t="str">
            <v>0152545464500</v>
          </cell>
          <cell r="AV176" t="str">
            <v/>
          </cell>
          <cell r="AW176" t="str">
            <v/>
          </cell>
          <cell r="AX176" t="str">
            <v>HASSAN YUSUPH MPENDA</v>
          </cell>
          <cell r="AY176" t="str">
            <v/>
          </cell>
          <cell r="AZ176">
            <v>44785</v>
          </cell>
          <cell r="BA176"/>
          <cell r="BB176" t="str">
            <v/>
          </cell>
          <cell r="BC176"/>
          <cell r="BD176" t="str">
            <v>Tanzanya-NSSF</v>
          </cell>
          <cell r="BE176" t="str">
            <v>63439484</v>
          </cell>
          <cell r="BF176" t="str">
            <v>138824306</v>
          </cell>
        </row>
        <row r="177">
          <cell r="A177">
            <v>10054805</v>
          </cell>
          <cell r="B177" t="str">
            <v>JUMA HALFANI</v>
          </cell>
          <cell r="C177" t="str">
            <v>OMARI</v>
          </cell>
          <cell r="D177" t="str">
            <v>DEMİRCİ</v>
          </cell>
          <cell r="E177" t="str">
            <v>REBAR WORKER</v>
          </cell>
          <cell r="F177" t="str">
            <v>50112816</v>
          </cell>
          <cell r="G177" t="str">
            <v>PREFABRİKASYON</v>
          </cell>
          <cell r="H177" t="str">
            <v>50105779</v>
          </cell>
          <cell r="I177" t="str">
            <v>0BB7</v>
          </cell>
          <cell r="J177" t="str">
            <v>PREKAST</v>
          </cell>
          <cell r="K177" t="str">
            <v>50113417</v>
          </cell>
          <cell r="L177" t="str">
            <v>TZ</v>
          </cell>
          <cell r="M177" t="str">
            <v>Tanzanyalı</v>
          </cell>
          <cell r="N177" t="str">
            <v>0037</v>
          </cell>
          <cell r="O177" t="str">
            <v>İTİGİ</v>
          </cell>
          <cell r="P177" t="str">
            <v>YM</v>
          </cell>
          <cell r="Q177" t="str">
            <v>YAPI MERKEZİ</v>
          </cell>
          <cell r="R177">
            <v>44970</v>
          </cell>
          <cell r="S177">
            <v>44970</v>
          </cell>
          <cell r="T177"/>
          <cell r="U177" t="str">
            <v/>
          </cell>
          <cell r="V177" t="str">
            <v>Mavi Yaka Direkt</v>
          </cell>
          <cell r="W177" t="str">
            <v>LOT 3 (MIT)</v>
          </cell>
          <cell r="X177" t="str">
            <v>MWAMBASI</v>
          </cell>
          <cell r="Y177" t="str">
            <v>0</v>
          </cell>
          <cell r="Z177" t="str">
            <v>KIBAHA</v>
          </cell>
          <cell r="AA177" t="str">
            <v>0654789057</v>
          </cell>
          <cell r="AB177" t="str">
            <v>USTA</v>
          </cell>
          <cell r="AC177" t="str">
            <v>29</v>
          </cell>
          <cell r="AD177" t="str">
            <v>LOT 3 (MIT)</v>
          </cell>
          <cell r="AE177" t="str">
            <v>0113</v>
          </cell>
          <cell r="AF177" t="str">
            <v/>
          </cell>
          <cell r="AG177" t="str">
            <v>KM 785+000 - 829+305</v>
          </cell>
          <cell r="AH177">
            <v>33626</v>
          </cell>
          <cell r="AI177" t="str">
            <v>Bay</v>
          </cell>
          <cell r="AJ177" t="str">
            <v>Yerel-Saatlik</v>
          </cell>
          <cell r="AK177">
            <v>2343.5500000000002</v>
          </cell>
          <cell r="AL177" t="str">
            <v>TZS</v>
          </cell>
          <cell r="AM177" t="str">
            <v>201002</v>
          </cell>
          <cell r="AN177" t="str">
            <v>S</v>
          </cell>
          <cell r="AO177" t="str">
            <v>T3</v>
          </cell>
          <cell r="AP177" t="str">
            <v>5150</v>
          </cell>
          <cell r="AQ177" t="str">
            <v>5175</v>
          </cell>
          <cell r="AR177" t="str">
            <v>CRDB BANK PLC</v>
          </cell>
          <cell r="AS177" t="str">
            <v>VIJANA</v>
          </cell>
          <cell r="AT177" t="str">
            <v>CRDBBANK</v>
          </cell>
          <cell r="AU177" t="str">
            <v>0152409589300</v>
          </cell>
          <cell r="AV177" t="str">
            <v/>
          </cell>
          <cell r="AW177" t="str">
            <v/>
          </cell>
          <cell r="AX177" t="str">
            <v>JUMA HALFANI OMARI</v>
          </cell>
          <cell r="AY177" t="str">
            <v/>
          </cell>
          <cell r="AZ177">
            <v>44986</v>
          </cell>
          <cell r="BA177"/>
          <cell r="BB177" t="str">
            <v/>
          </cell>
          <cell r="BC177"/>
          <cell r="BD177" t="str">
            <v>Tanzanya-NSSF</v>
          </cell>
          <cell r="BE177" t="str">
            <v>64931676</v>
          </cell>
          <cell r="BF177" t="str">
            <v>147777965</v>
          </cell>
        </row>
        <row r="178">
          <cell r="A178">
            <v>10053040</v>
          </cell>
          <cell r="B178" t="str">
            <v>LAURENT TADEI</v>
          </cell>
          <cell r="C178" t="str">
            <v>SAID</v>
          </cell>
          <cell r="D178" t="str">
            <v>KALIPÇI</v>
          </cell>
          <cell r="E178" t="str">
            <v>FORMWORKER</v>
          </cell>
          <cell r="F178" t="str">
            <v>50112816</v>
          </cell>
          <cell r="G178" t="str">
            <v>PREFABRİKASYON</v>
          </cell>
          <cell r="H178" t="str">
            <v>50105779</v>
          </cell>
          <cell r="I178" t="str">
            <v>0BB7</v>
          </cell>
          <cell r="J178" t="str">
            <v>PREKAST</v>
          </cell>
          <cell r="K178" t="str">
            <v>50113453</v>
          </cell>
          <cell r="L178" t="str">
            <v>TZ</v>
          </cell>
          <cell r="M178" t="str">
            <v>Tanzanyalı</v>
          </cell>
          <cell r="N178" t="str">
            <v>0035</v>
          </cell>
          <cell r="O178" t="str">
            <v>TABORA</v>
          </cell>
          <cell r="P178" t="str">
            <v>YM</v>
          </cell>
          <cell r="Q178" t="str">
            <v>YAPI MERKEZİ</v>
          </cell>
          <cell r="R178">
            <v>44426</v>
          </cell>
          <cell r="S178">
            <v>45005</v>
          </cell>
          <cell r="T178"/>
          <cell r="U178" t="str">
            <v/>
          </cell>
          <cell r="V178" t="str">
            <v>Mavi Yaka Direkt</v>
          </cell>
          <cell r="W178" t="str">
            <v>LOT 3 (MIT)</v>
          </cell>
          <cell r="X178" t="str">
            <v/>
          </cell>
          <cell r="Y178" t="str">
            <v>0152335759900</v>
          </cell>
          <cell r="Z178" t="str">
            <v/>
          </cell>
          <cell r="AA178" t="str">
            <v>0656552646</v>
          </cell>
          <cell r="AB178" t="str">
            <v>USTA</v>
          </cell>
          <cell r="AC178" t="str">
            <v>29</v>
          </cell>
          <cell r="AD178" t="str">
            <v>LOT 3 (MIT)</v>
          </cell>
          <cell r="AE178" t="str">
            <v>0113</v>
          </cell>
          <cell r="AF178" t="str">
            <v/>
          </cell>
          <cell r="AG178" t="str">
            <v>KM 785+000 - 829+305</v>
          </cell>
          <cell r="AH178">
            <v>29814</v>
          </cell>
          <cell r="AI178" t="str">
            <v>Bay</v>
          </cell>
          <cell r="AJ178" t="str">
            <v>Yerel-Saatlik</v>
          </cell>
          <cell r="AK178">
            <v>2343.5500000000002</v>
          </cell>
          <cell r="AL178" t="str">
            <v>TZS</v>
          </cell>
          <cell r="AM178" t="str">
            <v>201002</v>
          </cell>
          <cell r="AN178" t="str">
            <v>S</v>
          </cell>
          <cell r="AO178" t="str">
            <v>T3</v>
          </cell>
          <cell r="AP178" t="str">
            <v>5150</v>
          </cell>
          <cell r="AQ178" t="str">
            <v>5175</v>
          </cell>
          <cell r="AR178" t="str">
            <v>CRDB</v>
          </cell>
          <cell r="AS178" t="str">
            <v>VIVA TOWER</v>
          </cell>
          <cell r="AT178" t="str">
            <v>CRDB</v>
          </cell>
          <cell r="AU178" t="str">
            <v>0152335759900</v>
          </cell>
          <cell r="AV178" t="str">
            <v/>
          </cell>
          <cell r="AW178" t="str">
            <v/>
          </cell>
          <cell r="AX178" t="str">
            <v>LAURENT TADEI SAID</v>
          </cell>
          <cell r="AY178" t="str">
            <v/>
          </cell>
          <cell r="AZ178">
            <v>45005</v>
          </cell>
          <cell r="BA178"/>
          <cell r="BB178" t="str">
            <v/>
          </cell>
          <cell r="BC178"/>
          <cell r="BD178" t="str">
            <v>Tanzanya-NSSF</v>
          </cell>
          <cell r="BE178" t="str">
            <v>64764915</v>
          </cell>
          <cell r="BF178" t="str">
            <v>153034001</v>
          </cell>
        </row>
        <row r="179">
          <cell r="A179">
            <v>10051993</v>
          </cell>
          <cell r="B179" t="str">
            <v>WILLIAM RAZALO</v>
          </cell>
          <cell r="C179" t="str">
            <v>MATHIAS</v>
          </cell>
          <cell r="D179" t="str">
            <v>DEMİRCİ</v>
          </cell>
          <cell r="E179" t="str">
            <v>REBAR WORKER</v>
          </cell>
          <cell r="F179" t="str">
            <v>50112816</v>
          </cell>
          <cell r="G179" t="str">
            <v>PREFABRİKASYON</v>
          </cell>
          <cell r="H179" t="str">
            <v>50105779</v>
          </cell>
          <cell r="I179" t="str">
            <v>0BB7</v>
          </cell>
          <cell r="J179" t="str">
            <v>PREKAST</v>
          </cell>
          <cell r="K179" t="str">
            <v>50113417</v>
          </cell>
          <cell r="L179" t="str">
            <v>TZ</v>
          </cell>
          <cell r="M179" t="str">
            <v>Tanzanyalı</v>
          </cell>
          <cell r="N179" t="str">
            <v>0035</v>
          </cell>
          <cell r="O179" t="str">
            <v>TABORA</v>
          </cell>
          <cell r="P179" t="str">
            <v>YM</v>
          </cell>
          <cell r="Q179" t="str">
            <v>YAPI MERKEZİ</v>
          </cell>
          <cell r="R179">
            <v>43481</v>
          </cell>
          <cell r="S179">
            <v>45007</v>
          </cell>
          <cell r="T179"/>
          <cell r="U179" t="str">
            <v/>
          </cell>
          <cell r="V179" t="str">
            <v>Mavi Yaka Direkt</v>
          </cell>
          <cell r="W179" t="str">
            <v>LOT 3 (MIT)</v>
          </cell>
          <cell r="X179" t="str">
            <v/>
          </cell>
          <cell r="Y179" t="str">
            <v>0152414052200</v>
          </cell>
          <cell r="Z179" t="str">
            <v/>
          </cell>
          <cell r="AA179" t="str">
            <v>0675553055</v>
          </cell>
          <cell r="AB179" t="str">
            <v>USTA</v>
          </cell>
          <cell r="AC179" t="str">
            <v>29</v>
          </cell>
          <cell r="AD179" t="str">
            <v>LOT 3 (MIT)</v>
          </cell>
          <cell r="AE179" t="str">
            <v>0113</v>
          </cell>
          <cell r="AF179" t="str">
            <v/>
          </cell>
          <cell r="AG179" t="str">
            <v>KM 785+000 - 829+305</v>
          </cell>
          <cell r="AH179">
            <v>33741</v>
          </cell>
          <cell r="AI179" t="str">
            <v>Bay</v>
          </cell>
          <cell r="AJ179" t="str">
            <v>Yerel-Saatlik</v>
          </cell>
          <cell r="AK179">
            <v>2343.5500000000002</v>
          </cell>
          <cell r="AL179" t="str">
            <v>TZS</v>
          </cell>
          <cell r="AM179" t="str">
            <v>201002</v>
          </cell>
          <cell r="AN179" t="str">
            <v>S</v>
          </cell>
          <cell r="AO179" t="str">
            <v>T3</v>
          </cell>
          <cell r="AP179" t="str">
            <v>5150</v>
          </cell>
          <cell r="AQ179" t="str">
            <v>5175</v>
          </cell>
          <cell r="AR179" t="str">
            <v>NMBBANK</v>
          </cell>
          <cell r="AS179" t="str">
            <v/>
          </cell>
          <cell r="AT179" t="str">
            <v>NMBBANK</v>
          </cell>
          <cell r="AU179" t="str">
            <v>50410017087</v>
          </cell>
          <cell r="AV179" t="str">
            <v/>
          </cell>
          <cell r="AW179" t="str">
            <v/>
          </cell>
          <cell r="AX179" t="str">
            <v>WILLIAM RAZALO MATHIAS</v>
          </cell>
          <cell r="AY179" t="str">
            <v/>
          </cell>
          <cell r="AZ179">
            <v>45007</v>
          </cell>
          <cell r="BA179"/>
          <cell r="BB179" t="str">
            <v/>
          </cell>
          <cell r="BC179"/>
          <cell r="BD179" t="str">
            <v>Tanzanya-NSSF</v>
          </cell>
          <cell r="BE179" t="str">
            <v>64680770</v>
          </cell>
          <cell r="BF179" t="str">
            <v>145532876</v>
          </cell>
        </row>
        <row r="180">
          <cell r="A180">
            <v>10052053</v>
          </cell>
          <cell r="B180" t="str">
            <v>AUDAX LIBENT</v>
          </cell>
          <cell r="C180" t="str">
            <v>MSIKULA</v>
          </cell>
          <cell r="D180" t="str">
            <v>KONKASÖR OPERATÖRÜ VE TAMİRCİSİ</v>
          </cell>
          <cell r="E180" t="str">
            <v>STONE CRUSHER OPERATOR&amp;MECHANIC</v>
          </cell>
          <cell r="F180" t="str">
            <v>50109678</v>
          </cell>
          <cell r="G180" t="str">
            <v>TAŞ OCAKLARI VE PATLATMA</v>
          </cell>
          <cell r="H180" t="str">
            <v>50105776</v>
          </cell>
          <cell r="I180" t="str">
            <v>0AAX</v>
          </cell>
          <cell r="J180" t="str">
            <v>TAŞ OCAĞI</v>
          </cell>
          <cell r="K180" t="str">
            <v>50107700</v>
          </cell>
          <cell r="L180" t="str">
            <v>TZ</v>
          </cell>
          <cell r="M180" t="str">
            <v>Tanzanyalı</v>
          </cell>
          <cell r="N180" t="str">
            <v>0036</v>
          </cell>
          <cell r="O180" t="str">
            <v>MANYONİ</v>
          </cell>
          <cell r="P180" t="str">
            <v>YM</v>
          </cell>
          <cell r="Q180" t="str">
            <v>YAPI MERKEZİ</v>
          </cell>
          <cell r="R180">
            <v>43497</v>
          </cell>
          <cell r="S180">
            <v>44867</v>
          </cell>
          <cell r="T180"/>
          <cell r="U180" t="str">
            <v/>
          </cell>
          <cell r="V180" t="str">
            <v>Mavi Yaka Endirekt</v>
          </cell>
          <cell r="W180" t="str">
            <v>LOT 3 (MIT)</v>
          </cell>
          <cell r="X180" t="str">
            <v/>
          </cell>
          <cell r="Y180" t="str">
            <v>0152392996700</v>
          </cell>
          <cell r="Z180" t="str">
            <v/>
          </cell>
          <cell r="AA180" t="str">
            <v>0673981842</v>
          </cell>
          <cell r="AB180" t="str">
            <v>OPERATÖR</v>
          </cell>
          <cell r="AC180" t="str">
            <v>29</v>
          </cell>
          <cell r="AD180" t="str">
            <v>LOT 3 (MIT)</v>
          </cell>
          <cell r="AE180" t="str">
            <v>0113</v>
          </cell>
          <cell r="AF180" t="str">
            <v/>
          </cell>
          <cell r="AG180" t="str">
            <v>KM 785+000 - 829+305</v>
          </cell>
          <cell r="AH180">
            <v>25056</v>
          </cell>
          <cell r="AI180" t="str">
            <v>Bay</v>
          </cell>
          <cell r="AJ180" t="str">
            <v>Yerel-Saatlik</v>
          </cell>
          <cell r="AK180">
            <v>3076.92</v>
          </cell>
          <cell r="AL180" t="str">
            <v>TZS</v>
          </cell>
          <cell r="AM180" t="str">
            <v>306005</v>
          </cell>
          <cell r="AN180" t="str">
            <v>S</v>
          </cell>
          <cell r="AO180" t="str">
            <v>T3</v>
          </cell>
          <cell r="AP180" t="str">
            <v>5150</v>
          </cell>
          <cell r="AQ180" t="str">
            <v>5175</v>
          </cell>
          <cell r="AR180" t="str">
            <v>CRDB BANK PLC</v>
          </cell>
          <cell r="AS180" t="str">
            <v>VIJANA</v>
          </cell>
          <cell r="AT180" t="str">
            <v>CRDBBANK</v>
          </cell>
          <cell r="AU180" t="str">
            <v>0152392996700</v>
          </cell>
          <cell r="AV180" t="str">
            <v/>
          </cell>
          <cell r="AW180" t="str">
            <v/>
          </cell>
          <cell r="AX180" t="str">
            <v>AUDAX LIBENT MSIKULA</v>
          </cell>
          <cell r="AY180" t="str">
            <v/>
          </cell>
          <cell r="AZ180">
            <v>44867</v>
          </cell>
          <cell r="BA180"/>
          <cell r="BB180" t="str">
            <v/>
          </cell>
          <cell r="BC180"/>
          <cell r="BD180" t="str">
            <v>Tanzanya-NSSF</v>
          </cell>
          <cell r="BE180" t="str">
            <v>56835663</v>
          </cell>
          <cell r="BF180" t="str">
            <v>146384455</v>
          </cell>
        </row>
        <row r="181">
          <cell r="A181">
            <v>10052131</v>
          </cell>
          <cell r="B181" t="str">
            <v>HUSSEIN ABANI</v>
          </cell>
          <cell r="C181" t="str">
            <v>NUSURA</v>
          </cell>
          <cell r="D181" t="str">
            <v>UZMAN KALİTE KONTROL MÜHENDİSİ</v>
          </cell>
          <cell r="E181" t="str">
            <v>QUALITY CONTROL SENIOR ENGINEER</v>
          </cell>
          <cell r="F181" t="str">
            <v>50105774</v>
          </cell>
          <cell r="G181" t="str">
            <v>KALİTE KONTROL</v>
          </cell>
          <cell r="H181" t="str">
            <v>50105774</v>
          </cell>
          <cell r="I181" t="str">
            <v>0AAQ</v>
          </cell>
          <cell r="J181" t="str">
            <v>KALİTE KONTROL</v>
          </cell>
          <cell r="K181" t="str">
            <v>50106917</v>
          </cell>
          <cell r="L181" t="str">
            <v>TZ</v>
          </cell>
          <cell r="M181" t="str">
            <v>Tanzanyalı</v>
          </cell>
          <cell r="N181" t="str">
            <v>0035</v>
          </cell>
          <cell r="O181" t="str">
            <v>TABORA</v>
          </cell>
          <cell r="P181" t="str">
            <v>YM</v>
          </cell>
          <cell r="Q181" t="str">
            <v>YAPI MERKEZİ</v>
          </cell>
          <cell r="R181">
            <v>43483</v>
          </cell>
          <cell r="S181">
            <v>44814</v>
          </cell>
          <cell r="T181"/>
          <cell r="U181" t="str">
            <v/>
          </cell>
          <cell r="V181" t="str">
            <v>Beyaz Yaka</v>
          </cell>
          <cell r="W181" t="str">
            <v>LOT 3 (MIT)</v>
          </cell>
          <cell r="X181" t="str">
            <v/>
          </cell>
          <cell r="Y181" t="str">
            <v>0152203853800</v>
          </cell>
          <cell r="Z181" t="str">
            <v/>
          </cell>
          <cell r="AA181" t="str">
            <v>0713840392</v>
          </cell>
          <cell r="AB181" t="str">
            <v>UZMAN MÜHENDİS</v>
          </cell>
          <cell r="AC181" t="str">
            <v>29</v>
          </cell>
          <cell r="AD181" t="str">
            <v>LOT 3 (MIT)</v>
          </cell>
          <cell r="AE181" t="str">
            <v>0113</v>
          </cell>
          <cell r="AF181" t="str">
            <v/>
          </cell>
          <cell r="AG181" t="str">
            <v>KM 785+000 - 829+305</v>
          </cell>
          <cell r="AH181">
            <v>24667</v>
          </cell>
          <cell r="AI181" t="str">
            <v>Bay</v>
          </cell>
          <cell r="AJ181" t="str">
            <v>Yerel-Aylık</v>
          </cell>
          <cell r="AK181">
            <v>1562472</v>
          </cell>
          <cell r="AL181" t="str">
            <v>TZS</v>
          </cell>
          <cell r="AM181" t="str">
            <v>301002</v>
          </cell>
          <cell r="AN181" t="str">
            <v>S</v>
          </cell>
          <cell r="AO181" t="str">
            <v>T3</v>
          </cell>
          <cell r="AP181" t="str">
            <v>5150</v>
          </cell>
          <cell r="AQ181" t="str">
            <v>5175</v>
          </cell>
          <cell r="AR181" t="str">
            <v>CRDB BANK PLC</v>
          </cell>
          <cell r="AS181" t="str">
            <v>VIJANA</v>
          </cell>
          <cell r="AT181" t="str">
            <v>CRDBBANK</v>
          </cell>
          <cell r="AU181" t="str">
            <v>0152203853800</v>
          </cell>
          <cell r="AV181" t="str">
            <v/>
          </cell>
          <cell r="AW181" t="str">
            <v/>
          </cell>
          <cell r="AX181" t="str">
            <v>HUSSEIN ABANI NUSURA</v>
          </cell>
          <cell r="AY181" t="str">
            <v/>
          </cell>
          <cell r="AZ181">
            <v>44814</v>
          </cell>
          <cell r="BA181"/>
          <cell r="BB181" t="str">
            <v/>
          </cell>
          <cell r="BC181"/>
          <cell r="BD181" t="str">
            <v>Tanzanya-NSSF</v>
          </cell>
          <cell r="BE181" t="str">
            <v>32769024</v>
          </cell>
          <cell r="BF181" t="str">
            <v>147609396</v>
          </cell>
        </row>
        <row r="182">
          <cell r="A182">
            <v>10052491</v>
          </cell>
          <cell r="B182" t="str">
            <v>MRISHO SAIDI</v>
          </cell>
          <cell r="C182" t="str">
            <v>SHABANI</v>
          </cell>
          <cell r="D182" t="str">
            <v>TANKER ŞOFÖRÜ</v>
          </cell>
          <cell r="E182" t="str">
            <v>TANKER DRIVER</v>
          </cell>
          <cell r="F182" t="str">
            <v>50106350</v>
          </cell>
          <cell r="G182" t="str">
            <v>AMBAR</v>
          </cell>
          <cell r="H182" t="str">
            <v>50105763</v>
          </cell>
          <cell r="I182" t="str">
            <v>0AA9</v>
          </cell>
          <cell r="J182" t="str">
            <v>AMBAR MAZOT</v>
          </cell>
          <cell r="K182" t="str">
            <v>50107144</v>
          </cell>
          <cell r="L182" t="str">
            <v>TZ</v>
          </cell>
          <cell r="M182" t="str">
            <v>Tanzanyalı</v>
          </cell>
          <cell r="N182" t="str">
            <v>0038</v>
          </cell>
          <cell r="O182" t="str">
            <v>TURA</v>
          </cell>
          <cell r="P182" t="str">
            <v>YM</v>
          </cell>
          <cell r="Q182" t="str">
            <v>YAPI MERKEZİ</v>
          </cell>
          <cell r="R182">
            <v>43497</v>
          </cell>
          <cell r="S182">
            <v>45030</v>
          </cell>
          <cell r="T182"/>
          <cell r="U182" t="str">
            <v/>
          </cell>
          <cell r="V182" t="str">
            <v>Mavi Yaka Direkt</v>
          </cell>
          <cell r="W182" t="str">
            <v>LOT 3 (MIT)</v>
          </cell>
          <cell r="X182" t="str">
            <v/>
          </cell>
          <cell r="Y182" t="str">
            <v>0152417689200</v>
          </cell>
          <cell r="Z182" t="str">
            <v/>
          </cell>
          <cell r="AA182" t="str">
            <v>0787066554</v>
          </cell>
          <cell r="AB182" t="str">
            <v>GÖREVLİ</v>
          </cell>
          <cell r="AC182" t="str">
            <v>29</v>
          </cell>
          <cell r="AD182" t="str">
            <v>LOT 3 (MIT)</v>
          </cell>
          <cell r="AE182" t="str">
            <v>0113</v>
          </cell>
          <cell r="AF182" t="str">
            <v/>
          </cell>
          <cell r="AG182" t="str">
            <v>KM 785+000 - 829+305</v>
          </cell>
          <cell r="AH182">
            <v>28960</v>
          </cell>
          <cell r="AI182" t="str">
            <v>Bay</v>
          </cell>
          <cell r="AJ182" t="str">
            <v>Yerel-Saatlik</v>
          </cell>
          <cell r="AK182">
            <v>2564.1</v>
          </cell>
          <cell r="AL182" t="str">
            <v>TZS</v>
          </cell>
          <cell r="AM182" t="str">
            <v>201002</v>
          </cell>
          <cell r="AN182" t="str">
            <v>S</v>
          </cell>
          <cell r="AO182" t="str">
            <v>T3</v>
          </cell>
          <cell r="AP182" t="str">
            <v>5150</v>
          </cell>
          <cell r="AQ182" t="str">
            <v>5175</v>
          </cell>
          <cell r="AR182" t="str">
            <v>CRDB BANK PLC</v>
          </cell>
          <cell r="AS182" t="str">
            <v>VIJANA</v>
          </cell>
          <cell r="AT182" t="str">
            <v>CRDBBANK</v>
          </cell>
          <cell r="AU182" t="str">
            <v>0152417689200</v>
          </cell>
          <cell r="AV182" t="str">
            <v/>
          </cell>
          <cell r="AW182" t="str">
            <v/>
          </cell>
          <cell r="AX182" t="str">
            <v>MRISHO SAIDI SHABANI</v>
          </cell>
          <cell r="AY182" t="str">
            <v/>
          </cell>
          <cell r="AZ182">
            <v>45030</v>
          </cell>
          <cell r="BA182"/>
          <cell r="BB182" t="str">
            <v/>
          </cell>
          <cell r="BC182"/>
          <cell r="BD182" t="str">
            <v>Tanzanya-NSSF</v>
          </cell>
          <cell r="BE182" t="str">
            <v>64832015</v>
          </cell>
          <cell r="BF182" t="str">
            <v>116229692</v>
          </cell>
        </row>
        <row r="183">
          <cell r="A183">
            <v>10052530</v>
          </cell>
          <cell r="B183" t="str">
            <v>EVARIST BATHOLOMEO</v>
          </cell>
          <cell r="C183" t="str">
            <v>ALBETHO</v>
          </cell>
          <cell r="D183" t="str">
            <v>AMBAR İŞÇİSİ</v>
          </cell>
          <cell r="E183" t="str">
            <v>WAREHOUSE WORKER</v>
          </cell>
          <cell r="F183" t="str">
            <v>50106350</v>
          </cell>
          <cell r="G183" t="str">
            <v>AMBAR</v>
          </cell>
          <cell r="H183" t="str">
            <v>50105763</v>
          </cell>
          <cell r="I183" t="str">
            <v>0AA5</v>
          </cell>
          <cell r="J183" t="str">
            <v>AMBAR</v>
          </cell>
          <cell r="K183" t="str">
            <v>50106351</v>
          </cell>
          <cell r="L183" t="str">
            <v>TZ</v>
          </cell>
          <cell r="M183" t="str">
            <v>Tanzanyalı</v>
          </cell>
          <cell r="N183" t="str">
            <v>0037</v>
          </cell>
          <cell r="O183" t="str">
            <v>İTİGİ</v>
          </cell>
          <cell r="P183" t="str">
            <v>YM</v>
          </cell>
          <cell r="Q183" t="str">
            <v>YAPI MERKEZİ</v>
          </cell>
          <cell r="R183">
            <v>43497</v>
          </cell>
          <cell r="S183">
            <v>45043</v>
          </cell>
          <cell r="T183"/>
          <cell r="U183" t="str">
            <v/>
          </cell>
          <cell r="V183" t="str">
            <v>Mavi Yaka Endirekt</v>
          </cell>
          <cell r="W183" t="str">
            <v>LOT 3 (MIT)</v>
          </cell>
          <cell r="X183" t="str">
            <v/>
          </cell>
          <cell r="Y183" t="str">
            <v>0112092360000</v>
          </cell>
          <cell r="Z183" t="str">
            <v/>
          </cell>
          <cell r="AA183" t="str">
            <v>0713503543</v>
          </cell>
          <cell r="AB183" t="str">
            <v>İŞÇİ</v>
          </cell>
          <cell r="AC183" t="str">
            <v>29</v>
          </cell>
          <cell r="AD183" t="str">
            <v>LOT 3 (MIT)</v>
          </cell>
          <cell r="AE183" t="str">
            <v>0113</v>
          </cell>
          <cell r="AF183" t="str">
            <v/>
          </cell>
          <cell r="AG183" t="str">
            <v>KM 785+000 - 829+305</v>
          </cell>
          <cell r="AH183">
            <v>26923</v>
          </cell>
          <cell r="AI183" t="str">
            <v>Bay</v>
          </cell>
          <cell r="AJ183" t="str">
            <v>Yerel-Saatlik</v>
          </cell>
          <cell r="AK183">
            <v>2164.1</v>
          </cell>
          <cell r="AL183" t="str">
            <v>TZS</v>
          </cell>
          <cell r="AM183" t="str">
            <v>306002</v>
          </cell>
          <cell r="AN183" t="str">
            <v>S</v>
          </cell>
          <cell r="AO183" t="str">
            <v>T3</v>
          </cell>
          <cell r="AP183" t="str">
            <v>5150</v>
          </cell>
          <cell r="AQ183" t="str">
            <v>5175</v>
          </cell>
          <cell r="AR183" t="str">
            <v>CRDB</v>
          </cell>
          <cell r="AS183" t="str">
            <v>VIVA TOWER</v>
          </cell>
          <cell r="AT183" t="str">
            <v>CRDB</v>
          </cell>
          <cell r="AU183" t="str">
            <v>01J2092360000</v>
          </cell>
          <cell r="AV183" t="str">
            <v/>
          </cell>
          <cell r="AW183" t="str">
            <v/>
          </cell>
          <cell r="AX183" t="str">
            <v>EVARIST BATHOLOMEO ALBETHO</v>
          </cell>
          <cell r="AY183" t="str">
            <v/>
          </cell>
          <cell r="AZ183">
            <v>44805</v>
          </cell>
          <cell r="BA183"/>
          <cell r="BB183" t="str">
            <v/>
          </cell>
          <cell r="BC183"/>
          <cell r="BD183" t="str">
            <v>Tanzanya-NSSF</v>
          </cell>
          <cell r="BE183" t="str">
            <v>39571068</v>
          </cell>
          <cell r="BF183" t="str">
            <v>106812853</v>
          </cell>
        </row>
        <row r="184">
          <cell r="A184">
            <v>10052535</v>
          </cell>
          <cell r="B184" t="str">
            <v>JOSEPH ADONIKAMU</v>
          </cell>
          <cell r="C184" t="str">
            <v>MUSHI</v>
          </cell>
          <cell r="D184" t="str">
            <v>AMBAR İŞÇİSİ</v>
          </cell>
          <cell r="E184" t="str">
            <v>WAREHOUSE WORKER</v>
          </cell>
          <cell r="F184" t="str">
            <v>50106350</v>
          </cell>
          <cell r="G184" t="str">
            <v>AMBAR</v>
          </cell>
          <cell r="H184" t="str">
            <v>50105763</v>
          </cell>
          <cell r="I184" t="str">
            <v>0AA5</v>
          </cell>
          <cell r="J184" t="str">
            <v>AMBAR</v>
          </cell>
          <cell r="K184" t="str">
            <v>50106351</v>
          </cell>
          <cell r="L184" t="str">
            <v>TZ</v>
          </cell>
          <cell r="M184" t="str">
            <v>Tanzanyalı</v>
          </cell>
          <cell r="N184" t="str">
            <v>0035</v>
          </cell>
          <cell r="O184" t="str">
            <v>TABORA</v>
          </cell>
          <cell r="P184" t="str">
            <v>YM</v>
          </cell>
          <cell r="Q184" t="str">
            <v>YAPI MERKEZİ</v>
          </cell>
          <cell r="R184">
            <v>43497</v>
          </cell>
          <cell r="S184">
            <v>45040</v>
          </cell>
          <cell r="T184"/>
          <cell r="U184" t="str">
            <v/>
          </cell>
          <cell r="V184" t="str">
            <v>Mavi Yaka Endirekt</v>
          </cell>
          <cell r="W184" t="str">
            <v>LOT 3 (MIT)</v>
          </cell>
          <cell r="X184" t="str">
            <v/>
          </cell>
          <cell r="Y184" t="str">
            <v>0152414462000</v>
          </cell>
          <cell r="Z184" t="str">
            <v/>
          </cell>
          <cell r="AA184" t="str">
            <v>0759207145</v>
          </cell>
          <cell r="AB184" t="str">
            <v>İŞÇİ</v>
          </cell>
          <cell r="AC184" t="str">
            <v>29</v>
          </cell>
          <cell r="AD184" t="str">
            <v>LOT 3 (MIT)</v>
          </cell>
          <cell r="AE184" t="str">
            <v>0113</v>
          </cell>
          <cell r="AF184" t="str">
            <v/>
          </cell>
          <cell r="AG184" t="str">
            <v>KM 785+000 - 829+305</v>
          </cell>
          <cell r="AH184">
            <v>32529</v>
          </cell>
          <cell r="AI184" t="str">
            <v>Bay</v>
          </cell>
          <cell r="AJ184" t="str">
            <v>Yerel-Saatlik</v>
          </cell>
          <cell r="AK184">
            <v>2164.1</v>
          </cell>
          <cell r="AL184" t="str">
            <v>TZS</v>
          </cell>
          <cell r="AM184" t="str">
            <v>306002</v>
          </cell>
          <cell r="AN184" t="str">
            <v>S</v>
          </cell>
          <cell r="AO184" t="str">
            <v>T3</v>
          </cell>
          <cell r="AP184" t="str">
            <v>5150</v>
          </cell>
          <cell r="AQ184" t="str">
            <v>5175</v>
          </cell>
          <cell r="AR184" t="str">
            <v>CRDB</v>
          </cell>
          <cell r="AS184" t="str">
            <v>VIVA TOWER</v>
          </cell>
          <cell r="AT184" t="str">
            <v>CRDB</v>
          </cell>
          <cell r="AU184" t="str">
            <v>0152414462000</v>
          </cell>
          <cell r="AV184" t="str">
            <v/>
          </cell>
          <cell r="AW184" t="str">
            <v/>
          </cell>
          <cell r="AX184" t="str">
            <v>JOSEPH ADONIKAMU MUSHI</v>
          </cell>
          <cell r="AY184" t="str">
            <v/>
          </cell>
          <cell r="AZ184">
            <v>45040</v>
          </cell>
          <cell r="BA184"/>
          <cell r="BB184" t="str">
            <v/>
          </cell>
          <cell r="BC184"/>
          <cell r="BD184" t="str">
            <v>Tanzanya-NSSF</v>
          </cell>
          <cell r="BE184" t="str">
            <v>64633985</v>
          </cell>
          <cell r="BF184" t="str">
            <v>131273975</v>
          </cell>
        </row>
        <row r="185">
          <cell r="A185">
            <v>10052579</v>
          </cell>
          <cell r="B185" t="str">
            <v>HAPPYNESS SAMSON</v>
          </cell>
          <cell r="C185" t="str">
            <v>KISIMA</v>
          </cell>
          <cell r="D185" t="str">
            <v>KONKASÖR İŞÇİSİ</v>
          </cell>
          <cell r="E185" t="str">
            <v>STONE CRUSHER WORKER</v>
          </cell>
          <cell r="F185" t="str">
            <v>50109678</v>
          </cell>
          <cell r="G185" t="str">
            <v>TAŞ OCAKLARI VE PATLATMA</v>
          </cell>
          <cell r="H185" t="str">
            <v>50105776</v>
          </cell>
          <cell r="I185" t="str">
            <v>0AAX</v>
          </cell>
          <cell r="J185" t="str">
            <v>TAŞ OCAĞI</v>
          </cell>
          <cell r="K185" t="str">
            <v>50109679</v>
          </cell>
          <cell r="L185" t="str">
            <v>TZ</v>
          </cell>
          <cell r="M185" t="str">
            <v>Tanzanyalı</v>
          </cell>
          <cell r="N185" t="str">
            <v>0036</v>
          </cell>
          <cell r="O185" t="str">
            <v>MANYONİ</v>
          </cell>
          <cell r="P185" t="str">
            <v>YM</v>
          </cell>
          <cell r="Q185" t="str">
            <v>YAPI MERKEZİ</v>
          </cell>
          <cell r="R185">
            <v>44932</v>
          </cell>
          <cell r="S185">
            <v>44932</v>
          </cell>
          <cell r="T185"/>
          <cell r="U185" t="str">
            <v/>
          </cell>
          <cell r="V185" t="str">
            <v>Mavi Yaka Endirekt</v>
          </cell>
          <cell r="W185" t="str">
            <v>LOT 3 (MIT)</v>
          </cell>
          <cell r="X185" t="str">
            <v/>
          </cell>
          <cell r="Y185" t="str">
            <v>0152413893200</v>
          </cell>
          <cell r="Z185" t="str">
            <v/>
          </cell>
          <cell r="AA185" t="str">
            <v>0623956424</v>
          </cell>
          <cell r="AB185" t="str">
            <v>İŞÇİ</v>
          </cell>
          <cell r="AC185" t="str">
            <v>29</v>
          </cell>
          <cell r="AD185" t="str">
            <v>LOT 3 (MIT)</v>
          </cell>
          <cell r="AE185" t="str">
            <v>0113</v>
          </cell>
          <cell r="AF185" t="str">
            <v/>
          </cell>
          <cell r="AG185" t="str">
            <v>KM 785+000 - 829+305</v>
          </cell>
          <cell r="AH185">
            <v>32978</v>
          </cell>
          <cell r="AI185" t="str">
            <v>Bayan</v>
          </cell>
          <cell r="AJ185" t="str">
            <v>Yerel-Saatlik</v>
          </cell>
          <cell r="AK185">
            <v>2164.1</v>
          </cell>
          <cell r="AL185" t="str">
            <v>TZS</v>
          </cell>
          <cell r="AM185" t="str">
            <v>306005</v>
          </cell>
          <cell r="AN185" t="str">
            <v>S</v>
          </cell>
          <cell r="AO185" t="str">
            <v>T3</v>
          </cell>
          <cell r="AP185" t="str">
            <v>5150</v>
          </cell>
          <cell r="AQ185" t="str">
            <v>5175</v>
          </cell>
          <cell r="AR185" t="str">
            <v>NMBBANK</v>
          </cell>
          <cell r="AS185" t="str">
            <v/>
          </cell>
          <cell r="AT185" t="str">
            <v>NMBBANK</v>
          </cell>
          <cell r="AU185" t="str">
            <v>24610000610</v>
          </cell>
          <cell r="AV185" t="str">
            <v/>
          </cell>
          <cell r="AW185" t="str">
            <v/>
          </cell>
          <cell r="AX185" t="str">
            <v>HAPPYNESS SAMSON KISIMA</v>
          </cell>
          <cell r="AY185" t="str">
            <v/>
          </cell>
          <cell r="AZ185">
            <v>44932</v>
          </cell>
          <cell r="BA185"/>
          <cell r="BB185" t="str">
            <v/>
          </cell>
          <cell r="BC185"/>
          <cell r="BD185" t="str">
            <v>Tanzanya-NSSF</v>
          </cell>
          <cell r="BE185" t="str">
            <v>64380246</v>
          </cell>
          <cell r="BF185" t="str">
            <v>148073422</v>
          </cell>
        </row>
        <row r="186">
          <cell r="A186">
            <v>10052686</v>
          </cell>
          <cell r="B186" t="str">
            <v>FRANCISCO CHRISTOPHER</v>
          </cell>
          <cell r="C186" t="str">
            <v>FRANCIS</v>
          </cell>
          <cell r="D186" t="str">
            <v>BACKHOE LOADER OPERATÖRÜ</v>
          </cell>
          <cell r="E186" t="str">
            <v>BACKHOE LOADER OPERATOR</v>
          </cell>
          <cell r="F186" t="str">
            <v>50105776</v>
          </cell>
          <cell r="G186" t="str">
            <v>İNŞAAT GRUBU</v>
          </cell>
          <cell r="H186" t="str">
            <v>50105760</v>
          </cell>
          <cell r="I186" t="str">
            <v>0AA3</v>
          </cell>
          <cell r="J186" t="str">
            <v>BİNALAR MOBİLİZASYON</v>
          </cell>
          <cell r="K186" t="str">
            <v>50106607</v>
          </cell>
          <cell r="L186" t="str">
            <v>TZ</v>
          </cell>
          <cell r="M186" t="str">
            <v>Tanzanyalı</v>
          </cell>
          <cell r="N186" t="str">
            <v>0035</v>
          </cell>
          <cell r="O186" t="str">
            <v>TABORA</v>
          </cell>
          <cell r="P186" t="str">
            <v>YM</v>
          </cell>
          <cell r="Q186" t="str">
            <v>YAPI MERKEZİ</v>
          </cell>
          <cell r="R186">
            <v>44934</v>
          </cell>
          <cell r="S186">
            <v>44934</v>
          </cell>
          <cell r="T186"/>
          <cell r="U186" t="str">
            <v/>
          </cell>
          <cell r="V186" t="str">
            <v>Mavi Yaka Direkt</v>
          </cell>
          <cell r="W186" t="str">
            <v>LOT 3 (MIT)</v>
          </cell>
          <cell r="X186" t="str">
            <v/>
          </cell>
          <cell r="Y186" t="str">
            <v>0152239329100</v>
          </cell>
          <cell r="Z186" t="str">
            <v/>
          </cell>
          <cell r="AA186" t="str">
            <v>0766306707</v>
          </cell>
          <cell r="AB186" t="str">
            <v>OPERATÖR</v>
          </cell>
          <cell r="AC186" t="str">
            <v>29</v>
          </cell>
          <cell r="AD186" t="str">
            <v>LOT 3 (MIT)</v>
          </cell>
          <cell r="AE186" t="str">
            <v>0113</v>
          </cell>
          <cell r="AF186" t="str">
            <v/>
          </cell>
          <cell r="AG186" t="str">
            <v>KM 785+000 - 829+305</v>
          </cell>
          <cell r="AH186">
            <v>33881</v>
          </cell>
          <cell r="AI186" t="str">
            <v>Bay</v>
          </cell>
          <cell r="AJ186" t="str">
            <v>Yerel-Saatlik</v>
          </cell>
          <cell r="AK186">
            <v>2564.1</v>
          </cell>
          <cell r="AL186" t="str">
            <v>TZS</v>
          </cell>
          <cell r="AM186" t="str">
            <v>201002</v>
          </cell>
          <cell r="AN186" t="str">
            <v>S</v>
          </cell>
          <cell r="AO186" t="str">
            <v>T3</v>
          </cell>
          <cell r="AP186" t="str">
            <v>5150</v>
          </cell>
          <cell r="AQ186" t="str">
            <v>5175</v>
          </cell>
          <cell r="AR186" t="str">
            <v>CRDB BANK PLC</v>
          </cell>
          <cell r="AS186" t="str">
            <v>VIJANA</v>
          </cell>
          <cell r="AT186" t="str">
            <v>CRDBBANK</v>
          </cell>
          <cell r="AU186" t="str">
            <v>0152239329100</v>
          </cell>
          <cell r="AV186" t="str">
            <v/>
          </cell>
          <cell r="AW186" t="str">
            <v/>
          </cell>
          <cell r="AX186" t="str">
            <v>FRANCISCO CHRISTOPHER FRANCIS</v>
          </cell>
          <cell r="AY186" t="str">
            <v/>
          </cell>
          <cell r="AZ186">
            <v>44934</v>
          </cell>
          <cell r="BA186"/>
          <cell r="BB186" t="str">
            <v/>
          </cell>
          <cell r="BC186"/>
          <cell r="BD186" t="str">
            <v>Tanzanya-NSSF</v>
          </cell>
          <cell r="BE186" t="str">
            <v>62885634</v>
          </cell>
          <cell r="BF186" t="str">
            <v>125580955</v>
          </cell>
        </row>
        <row r="187">
          <cell r="A187">
            <v>10078200</v>
          </cell>
          <cell r="B187" t="str">
            <v>MAHAMUDU DADI</v>
          </cell>
          <cell r="C187" t="str">
            <v>BAKILI</v>
          </cell>
          <cell r="D187" t="str">
            <v>İNŞAAT MÜHENDİSİ</v>
          </cell>
          <cell r="E187" t="str">
            <v>CIVIL ENGINEER</v>
          </cell>
          <cell r="F187" t="str">
            <v>50115275</v>
          </cell>
          <cell r="G187" t="str">
            <v>TOPRAK İŞLERİ</v>
          </cell>
          <cell r="H187" t="str">
            <v>50105776</v>
          </cell>
          <cell r="I187" t="str">
            <v>0BBL</v>
          </cell>
          <cell r="J187" t="str">
            <v>İNŞAAT GRUBU</v>
          </cell>
          <cell r="K187" t="str">
            <v>50115466</v>
          </cell>
          <cell r="L187" t="str">
            <v>TZ</v>
          </cell>
          <cell r="M187" t="str">
            <v>Tanzanyalı</v>
          </cell>
          <cell r="N187" t="str">
            <v>0038</v>
          </cell>
          <cell r="O187" t="str">
            <v>TURA</v>
          </cell>
          <cell r="P187" t="str">
            <v>YM</v>
          </cell>
          <cell r="Q187" t="str">
            <v>YAPI MERKEZİ</v>
          </cell>
          <cell r="R187">
            <v>45022</v>
          </cell>
          <cell r="S187">
            <v>45022</v>
          </cell>
          <cell r="T187"/>
          <cell r="U187" t="str">
            <v/>
          </cell>
          <cell r="V187" t="str">
            <v>Beyaz Yaka</v>
          </cell>
          <cell r="W187" t="str">
            <v>LOT 3 (MIT)</v>
          </cell>
          <cell r="X187" t="str">
            <v>UBUNGO MBEZI MSHIKAMANO</v>
          </cell>
          <cell r="Y187" t="str">
            <v>0</v>
          </cell>
          <cell r="Z187" t="str">
            <v>RUVUMA</v>
          </cell>
          <cell r="AA187" t="str">
            <v>0763 719 872</v>
          </cell>
          <cell r="AB187" t="str">
            <v>MÜHENDİS</v>
          </cell>
          <cell r="AC187" t="str">
            <v>29</v>
          </cell>
          <cell r="AD187" t="str">
            <v>LOT 3 (MIT)</v>
          </cell>
          <cell r="AE187" t="str">
            <v>0109</v>
          </cell>
          <cell r="AF187" t="str">
            <v>21</v>
          </cell>
          <cell r="AG187" t="str">
            <v>KM 535+000 - 595+000</v>
          </cell>
          <cell r="AH187">
            <v>34889</v>
          </cell>
          <cell r="AI187" t="str">
            <v>Bay</v>
          </cell>
          <cell r="AJ187" t="str">
            <v>Yerel-Aylık</v>
          </cell>
          <cell r="AK187">
            <v>1000000</v>
          </cell>
          <cell r="AL187" t="str">
            <v>TZS</v>
          </cell>
          <cell r="AM187" t="str">
            <v>301002</v>
          </cell>
          <cell r="AN187" t="str">
            <v>S</v>
          </cell>
          <cell r="AO187" t="str">
            <v>T3</v>
          </cell>
          <cell r="AP187" t="str">
            <v>5150</v>
          </cell>
          <cell r="AQ187" t="str">
            <v>5175</v>
          </cell>
          <cell r="AR187" t="str">
            <v>CRDB BANK PLC</v>
          </cell>
          <cell r="AS187" t="str">
            <v>VIJANA</v>
          </cell>
          <cell r="AT187" t="str">
            <v>CRDBBANK</v>
          </cell>
          <cell r="AU187" t="str">
            <v>0152728536000</v>
          </cell>
          <cell r="AV187" t="str">
            <v/>
          </cell>
          <cell r="AW187" t="str">
            <v/>
          </cell>
          <cell r="AX187" t="str">
            <v>MAHAMUDU DADI BAKILI</v>
          </cell>
          <cell r="AY187" t="str">
            <v/>
          </cell>
          <cell r="AZ187">
            <v>45022</v>
          </cell>
          <cell r="BA187"/>
          <cell r="BB187" t="str">
            <v/>
          </cell>
          <cell r="BC187"/>
          <cell r="BD187" t="str">
            <v>Tanzanya-NSSF</v>
          </cell>
          <cell r="BE187" t="str">
            <v>47499604</v>
          </cell>
          <cell r="BF187" t="str">
            <v>164804402</v>
          </cell>
        </row>
        <row r="188">
          <cell r="A188">
            <v>10078198</v>
          </cell>
          <cell r="B188" t="str">
            <v>IDDY RAJABU</v>
          </cell>
          <cell r="C188" t="str">
            <v>NDWATA</v>
          </cell>
          <cell r="D188" t="str">
            <v>DAMPERLİ KAMYON ŞOFÖRÜ</v>
          </cell>
          <cell r="E188" t="str">
            <v>DUMPTRUCK DRIVER</v>
          </cell>
          <cell r="F188" t="str">
            <v>50105784</v>
          </cell>
          <cell r="G188" t="str">
            <v>DOĞAN METALÜRJİ</v>
          </cell>
          <cell r="H188" t="str">
            <v>50105784</v>
          </cell>
          <cell r="I188" t="str">
            <v>0BBM</v>
          </cell>
          <cell r="J188" t="str">
            <v>TOPRAK İŞLERİ</v>
          </cell>
          <cell r="K188" t="str">
            <v>50106425</v>
          </cell>
          <cell r="L188" t="str">
            <v>TZ</v>
          </cell>
          <cell r="M188" t="str">
            <v>Tanzanyalı</v>
          </cell>
          <cell r="N188" t="str">
            <v>0037</v>
          </cell>
          <cell r="O188" t="str">
            <v>İTİGİ</v>
          </cell>
          <cell r="P188" t="str">
            <v>6L</v>
          </cell>
          <cell r="Q188" t="str">
            <v>DGN  İNŞAAT</v>
          </cell>
          <cell r="R188">
            <v>45022</v>
          </cell>
          <cell r="S188">
            <v>45022</v>
          </cell>
          <cell r="T188"/>
          <cell r="U188" t="str">
            <v/>
          </cell>
          <cell r="V188" t="str">
            <v>Mavi Yaka Direkt</v>
          </cell>
          <cell r="W188" t="str">
            <v>LOT 3 (MIT)</v>
          </cell>
          <cell r="X188" t="str">
            <v>ILALA MAJOHE VIWEGE</v>
          </cell>
          <cell r="Y188" t="str">
            <v>0</v>
          </cell>
          <cell r="Z188" t="str">
            <v>DAR ES SALAAM</v>
          </cell>
          <cell r="AA188" t="str">
            <v>0687 659 100</v>
          </cell>
          <cell r="AB188" t="str">
            <v>GÖREVLİ</v>
          </cell>
          <cell r="AC188" t="str">
            <v>29</v>
          </cell>
          <cell r="AD188" t="str">
            <v>LOT 3 (MIT)</v>
          </cell>
          <cell r="AE188" t="str">
            <v>0109</v>
          </cell>
          <cell r="AF188" t="str">
            <v>02</v>
          </cell>
          <cell r="AG188" t="str">
            <v>KM 535+000 - 595+000</v>
          </cell>
          <cell r="AH188">
            <v>32633</v>
          </cell>
          <cell r="AI188" t="str">
            <v>Bay</v>
          </cell>
          <cell r="AJ188" t="str">
            <v>Yerel-Saatlik</v>
          </cell>
          <cell r="AK188">
            <v>2346.1</v>
          </cell>
          <cell r="AL188" t="str">
            <v>TZS</v>
          </cell>
          <cell r="AM188" t="str">
            <v>201002</v>
          </cell>
          <cell r="AN188" t="str">
            <v>S</v>
          </cell>
          <cell r="AO188" t="str">
            <v>T3</v>
          </cell>
          <cell r="AP188" t="str">
            <v>5150</v>
          </cell>
          <cell r="AQ188" t="str">
            <v>5175</v>
          </cell>
          <cell r="AR188" t="str">
            <v>NMBBANK</v>
          </cell>
          <cell r="AS188" t="str">
            <v/>
          </cell>
          <cell r="AT188" t="str">
            <v>NMBBANK</v>
          </cell>
          <cell r="AU188" t="str">
            <v>51010099385</v>
          </cell>
          <cell r="AV188" t="str">
            <v/>
          </cell>
          <cell r="AW188" t="str">
            <v/>
          </cell>
          <cell r="AX188" t="str">
            <v>IDDY RAJABU NDWATA</v>
          </cell>
          <cell r="AY188" t="str">
            <v/>
          </cell>
          <cell r="AZ188">
            <v>45022</v>
          </cell>
          <cell r="BA188"/>
          <cell r="BB188" t="str">
            <v/>
          </cell>
          <cell r="BC188"/>
          <cell r="BD188" t="str">
            <v>Tanzanya-NSSF</v>
          </cell>
          <cell r="BE188" t="str">
            <v>47502038</v>
          </cell>
          <cell r="BF188" t="str">
            <v>152127456</v>
          </cell>
        </row>
        <row r="189">
          <cell r="A189">
            <v>10052936</v>
          </cell>
          <cell r="B189" t="str">
            <v>JUMA ALLY</v>
          </cell>
          <cell r="C189" t="str">
            <v>MUHANUKA</v>
          </cell>
          <cell r="D189" t="str">
            <v>KAYNAKÇI</v>
          </cell>
          <cell r="E189" t="str">
            <v>WELDER</v>
          </cell>
          <cell r="F189" t="str">
            <v>50114885</v>
          </cell>
          <cell r="G189" t="str">
            <v>İSG VE ÇEVRE (İŞ GÜVENLİĞİ)</v>
          </cell>
          <cell r="H189" t="str">
            <v>50105460</v>
          </cell>
          <cell r="I189" t="str">
            <v>088K</v>
          </cell>
          <cell r="J189" t="str">
            <v>İŞ GÜVENLİĞİ</v>
          </cell>
          <cell r="K189" t="str">
            <v>50115055</v>
          </cell>
          <cell r="L189" t="str">
            <v>TZ</v>
          </cell>
          <cell r="M189" t="str">
            <v>Tanzanyalı</v>
          </cell>
          <cell r="N189" t="str">
            <v>0035</v>
          </cell>
          <cell r="O189" t="str">
            <v>TABORA</v>
          </cell>
          <cell r="P189" t="str">
            <v>YM</v>
          </cell>
          <cell r="Q189" t="str">
            <v>YAPI MERKEZİ</v>
          </cell>
          <cell r="R189">
            <v>44994</v>
          </cell>
          <cell r="S189">
            <v>44994</v>
          </cell>
          <cell r="T189"/>
          <cell r="U189" t="str">
            <v/>
          </cell>
          <cell r="V189" t="str">
            <v>Mavi Yaka Direkt</v>
          </cell>
          <cell r="W189" t="str">
            <v>LOT 3 (MIT)</v>
          </cell>
          <cell r="X189" t="str">
            <v>MISONGENI</v>
          </cell>
          <cell r="Y189" t="str">
            <v>0</v>
          </cell>
          <cell r="Z189" t="str">
            <v>MOROGORO</v>
          </cell>
          <cell r="AA189" t="str">
            <v>0656542099</v>
          </cell>
          <cell r="AB189" t="str">
            <v>OPERATÖR</v>
          </cell>
          <cell r="AC189" t="str">
            <v>29</v>
          </cell>
          <cell r="AD189" t="str">
            <v>LOT 3 (MIT)</v>
          </cell>
          <cell r="AE189" t="str">
            <v>0113</v>
          </cell>
          <cell r="AF189" t="str">
            <v/>
          </cell>
          <cell r="AG189" t="str">
            <v>KM 785+000 - 829+305</v>
          </cell>
          <cell r="AH189">
            <v>32853</v>
          </cell>
          <cell r="AI189" t="str">
            <v>Bay</v>
          </cell>
          <cell r="AJ189" t="str">
            <v>Yerel-Saatlik</v>
          </cell>
          <cell r="AK189">
            <v>2343.5500000000002</v>
          </cell>
          <cell r="AL189" t="str">
            <v>TZS</v>
          </cell>
          <cell r="AM189" t="str">
            <v>201002</v>
          </cell>
          <cell r="AN189" t="str">
            <v>S</v>
          </cell>
          <cell r="AO189" t="str">
            <v>T3</v>
          </cell>
          <cell r="AP189" t="str">
            <v>5150</v>
          </cell>
          <cell r="AQ189" t="str">
            <v>5175</v>
          </cell>
          <cell r="AR189" t="str">
            <v>CRDB BANK PLC</v>
          </cell>
          <cell r="AS189" t="str">
            <v>VIJANA</v>
          </cell>
          <cell r="AT189" t="str">
            <v>CRDBBANK</v>
          </cell>
          <cell r="AU189" t="str">
            <v>0152413893700</v>
          </cell>
          <cell r="AV189" t="str">
            <v/>
          </cell>
          <cell r="AW189" t="str">
            <v/>
          </cell>
          <cell r="AX189" t="str">
            <v>JUMA ALLY MUHANUKA</v>
          </cell>
          <cell r="AY189" t="str">
            <v/>
          </cell>
          <cell r="AZ189">
            <v>44994</v>
          </cell>
          <cell r="BA189"/>
          <cell r="BB189" t="str">
            <v/>
          </cell>
          <cell r="BC189"/>
          <cell r="BD189" t="str">
            <v>Tanzanya-NSSF</v>
          </cell>
          <cell r="BE189" t="str">
            <v>64832031</v>
          </cell>
          <cell r="BF189" t="str">
            <v>115715453</v>
          </cell>
        </row>
        <row r="190">
          <cell r="A190">
            <v>10053003</v>
          </cell>
          <cell r="B190" t="str">
            <v>SEIF KESSY</v>
          </cell>
          <cell r="C190" t="str">
            <v>AMANZI</v>
          </cell>
          <cell r="D190" t="str">
            <v>KONKASÖR TAMİR YARDIMCISI</v>
          </cell>
          <cell r="E190" t="str">
            <v>STONE CRUSHING MACHINE REAPIRMAN</v>
          </cell>
          <cell r="F190" t="str">
            <v>50109678</v>
          </cell>
          <cell r="G190" t="str">
            <v>TAŞ OCAKLARI VE PATLATMA</v>
          </cell>
          <cell r="H190" t="str">
            <v>50105776</v>
          </cell>
          <cell r="I190" t="str">
            <v>0AAX</v>
          </cell>
          <cell r="J190" t="str">
            <v>TAŞ OCAĞI</v>
          </cell>
          <cell r="K190" t="str">
            <v>50110707</v>
          </cell>
          <cell r="L190" t="str">
            <v>TZ</v>
          </cell>
          <cell r="M190" t="str">
            <v>Tanzanyalı</v>
          </cell>
          <cell r="N190" t="str">
            <v>0036</v>
          </cell>
          <cell r="O190" t="str">
            <v>MANYONİ</v>
          </cell>
          <cell r="P190" t="str">
            <v>YM</v>
          </cell>
          <cell r="Q190" t="str">
            <v>YAPI MERKEZİ</v>
          </cell>
          <cell r="R190">
            <v>44999</v>
          </cell>
          <cell r="S190">
            <v>44999</v>
          </cell>
          <cell r="T190"/>
          <cell r="U190" t="str">
            <v/>
          </cell>
          <cell r="V190" t="str">
            <v>Mavi Yaka Endirekt</v>
          </cell>
          <cell r="W190" t="str">
            <v>LOT 3 (MIT)</v>
          </cell>
          <cell r="X190" t="str">
            <v>TOWN</v>
          </cell>
          <cell r="Y190" t="str">
            <v>0152412296500</v>
          </cell>
          <cell r="Z190" t="str">
            <v/>
          </cell>
          <cell r="AA190" t="str">
            <v>0714765676</v>
          </cell>
          <cell r="AB190" t="str">
            <v>USTA</v>
          </cell>
          <cell r="AC190" t="str">
            <v>29</v>
          </cell>
          <cell r="AD190" t="str">
            <v>LOT 3 (MIT)</v>
          </cell>
          <cell r="AE190" t="str">
            <v>0113</v>
          </cell>
          <cell r="AF190" t="str">
            <v>16</v>
          </cell>
          <cell r="AG190" t="str">
            <v>KM 785+000 - 829+305</v>
          </cell>
          <cell r="AH190">
            <v>33306</v>
          </cell>
          <cell r="AI190" t="str">
            <v>Bay</v>
          </cell>
          <cell r="AJ190" t="str">
            <v>Yerel-Saatlik</v>
          </cell>
          <cell r="AK190">
            <v>2164.1</v>
          </cell>
          <cell r="AL190" t="str">
            <v>TZS</v>
          </cell>
          <cell r="AM190" t="str">
            <v>306005</v>
          </cell>
          <cell r="AN190" t="str">
            <v>S</v>
          </cell>
          <cell r="AO190" t="str">
            <v>T3</v>
          </cell>
          <cell r="AP190" t="str">
            <v>5150</v>
          </cell>
          <cell r="AQ190" t="str">
            <v>5175</v>
          </cell>
          <cell r="AR190" t="str">
            <v>CRDB BANK PLC</v>
          </cell>
          <cell r="AS190" t="str">
            <v>VIJANA</v>
          </cell>
          <cell r="AT190" t="str">
            <v>CRDBBANK</v>
          </cell>
          <cell r="AU190" t="str">
            <v>0152412296500</v>
          </cell>
          <cell r="AV190" t="str">
            <v/>
          </cell>
          <cell r="AW190" t="str">
            <v/>
          </cell>
          <cell r="AX190" t="str">
            <v>SEIF KESSY AMANZI</v>
          </cell>
          <cell r="AY190" t="str">
            <v/>
          </cell>
          <cell r="AZ190">
            <v>44999</v>
          </cell>
          <cell r="BA190"/>
          <cell r="BB190" t="str">
            <v/>
          </cell>
          <cell r="BC190"/>
          <cell r="BD190" t="str">
            <v>Tanzanya-NSSF</v>
          </cell>
          <cell r="BE190" t="str">
            <v>64832775</v>
          </cell>
          <cell r="BF190" t="str">
            <v>146208932</v>
          </cell>
        </row>
        <row r="191">
          <cell r="A191">
            <v>10077514</v>
          </cell>
          <cell r="B191" t="str">
            <v>ANDREW DAVID</v>
          </cell>
          <cell r="C191" t="str">
            <v>MDACHI</v>
          </cell>
          <cell r="D191" t="str">
            <v>KAMP İŞÇİSİ</v>
          </cell>
          <cell r="E191" t="str">
            <v>CAMP WORKER</v>
          </cell>
          <cell r="F191" t="str">
            <v>50114904</v>
          </cell>
          <cell r="G191" t="str">
            <v>İDARİ İŞLER (KAMP)</v>
          </cell>
          <cell r="H191" t="str">
            <v>50105513</v>
          </cell>
          <cell r="I191" t="str">
            <v>0996</v>
          </cell>
          <cell r="J191" t="str">
            <v>KAMP AMİRLİĞİ</v>
          </cell>
          <cell r="K191" t="str">
            <v>50106014</v>
          </cell>
          <cell r="L191" t="str">
            <v>TZ</v>
          </cell>
          <cell r="M191" t="str">
            <v>Tanzanyalı</v>
          </cell>
          <cell r="N191" t="str">
            <v>0037</v>
          </cell>
          <cell r="O191" t="str">
            <v>İTİGİ</v>
          </cell>
          <cell r="P191" t="str">
            <v>YM</v>
          </cell>
          <cell r="Q191" t="str">
            <v>YAPI MERKEZİ</v>
          </cell>
          <cell r="R191">
            <v>44979</v>
          </cell>
          <cell r="S191">
            <v>44979</v>
          </cell>
          <cell r="T191"/>
          <cell r="U191" t="str">
            <v/>
          </cell>
          <cell r="V191" t="str">
            <v>Mavi Yaka Endirekt</v>
          </cell>
          <cell r="W191" t="str">
            <v>LOT 3 (MIT)</v>
          </cell>
          <cell r="X191" t="str">
            <v>ILALOO</v>
          </cell>
          <cell r="Y191" t="str">
            <v>0</v>
          </cell>
          <cell r="Z191" t="str">
            <v>MANYONI</v>
          </cell>
          <cell r="AA191" t="str">
            <v>0683 407 373</v>
          </cell>
          <cell r="AB191" t="str">
            <v>İŞÇİ</v>
          </cell>
          <cell r="AC191" t="str">
            <v>29</v>
          </cell>
          <cell r="AD191" t="str">
            <v>LOT 3 (MIT)</v>
          </cell>
          <cell r="AE191" t="str">
            <v>0113</v>
          </cell>
          <cell r="AF191" t="str">
            <v>23</v>
          </cell>
          <cell r="AG191" t="str">
            <v>KM 785+000 - 829+305</v>
          </cell>
          <cell r="AH191">
            <v>31722</v>
          </cell>
          <cell r="AI191" t="str">
            <v>Bay</v>
          </cell>
          <cell r="AJ191" t="str">
            <v>Yerel-Saatlik</v>
          </cell>
          <cell r="AK191">
            <v>2164.1</v>
          </cell>
          <cell r="AL191" t="str">
            <v>TZS</v>
          </cell>
          <cell r="AM191" t="str">
            <v>306002</v>
          </cell>
          <cell r="AN191" t="str">
            <v/>
          </cell>
          <cell r="AO191" t="str">
            <v>T3</v>
          </cell>
          <cell r="AP191" t="str">
            <v>5150</v>
          </cell>
          <cell r="AQ191" t="str">
            <v>5175</v>
          </cell>
          <cell r="AR191" t="str">
            <v>NMBBANK</v>
          </cell>
          <cell r="AS191" t="str">
            <v/>
          </cell>
          <cell r="AT191" t="str">
            <v>NMBBANK</v>
          </cell>
          <cell r="AU191" t="str">
            <v>51010098858</v>
          </cell>
          <cell r="AV191" t="str">
            <v/>
          </cell>
          <cell r="AW191" t="str">
            <v/>
          </cell>
          <cell r="AX191" t="str">
            <v>ANDREW DAVID MDACHI</v>
          </cell>
          <cell r="AY191" t="str">
            <v/>
          </cell>
          <cell r="AZ191">
            <v>44979</v>
          </cell>
          <cell r="BA191"/>
          <cell r="BB191" t="str">
            <v/>
          </cell>
          <cell r="BC191"/>
          <cell r="BD191" t="str">
            <v>Tanzanya-NSSF</v>
          </cell>
          <cell r="BE191" t="str">
            <v>47407599</v>
          </cell>
          <cell r="BF191" t="str">
            <v>163510421</v>
          </cell>
        </row>
        <row r="192">
          <cell r="A192">
            <v>10077530</v>
          </cell>
          <cell r="B192" t="str">
            <v>NOEL JACKSON</v>
          </cell>
          <cell r="C192" t="str">
            <v>ISAKA</v>
          </cell>
          <cell r="D192" t="str">
            <v>DAMPERLİ KAMYON ŞOFÖRÜ</v>
          </cell>
          <cell r="E192" t="str">
            <v>DUMPTRUCK DRIVER</v>
          </cell>
          <cell r="F192" t="str">
            <v>50105784</v>
          </cell>
          <cell r="G192" t="str">
            <v>DOĞAN METALÜRJİ</v>
          </cell>
          <cell r="H192" t="str">
            <v>50105784</v>
          </cell>
          <cell r="I192" t="str">
            <v>0FFT</v>
          </cell>
          <cell r="J192" t="str">
            <v>TOPRAK İŞLERİ GECE</v>
          </cell>
          <cell r="K192" t="str">
            <v>50106425</v>
          </cell>
          <cell r="L192" t="str">
            <v>TZ</v>
          </cell>
          <cell r="M192" t="str">
            <v>Tanzanyalı</v>
          </cell>
          <cell r="N192" t="str">
            <v>0037</v>
          </cell>
          <cell r="O192" t="str">
            <v>İTİGİ</v>
          </cell>
          <cell r="P192" t="str">
            <v>6L</v>
          </cell>
          <cell r="Q192" t="str">
            <v>DGN  İNŞAAT</v>
          </cell>
          <cell r="R192">
            <v>44981</v>
          </cell>
          <cell r="S192">
            <v>44981</v>
          </cell>
          <cell r="T192">
            <v>45188</v>
          </cell>
          <cell r="U192" t="str">
            <v>İşv. trf. işç. ahl. ayk.dav.</v>
          </cell>
          <cell r="V192" t="str">
            <v>Mavi Yaka Direkt</v>
          </cell>
          <cell r="W192" t="str">
            <v>LOT 3 (MIT)</v>
          </cell>
          <cell r="X192" t="str">
            <v>MIGANGA</v>
          </cell>
          <cell r="Y192" t="str">
            <v>0</v>
          </cell>
          <cell r="Z192" t="str">
            <v>DODOMA</v>
          </cell>
          <cell r="AA192" t="str">
            <v>0684 754 333</v>
          </cell>
          <cell r="AB192" t="str">
            <v>GÖREVLİ</v>
          </cell>
          <cell r="AC192" t="str">
            <v>29</v>
          </cell>
          <cell r="AD192" t="str">
            <v>LOT 3 (MIT)</v>
          </cell>
          <cell r="AE192" t="str">
            <v>0109</v>
          </cell>
          <cell r="AF192" t="str">
            <v>03</v>
          </cell>
          <cell r="AG192" t="str">
            <v>KM 535+000 - 595+000</v>
          </cell>
          <cell r="AH192">
            <v>27388</v>
          </cell>
          <cell r="AI192" t="str">
            <v>Bay</v>
          </cell>
          <cell r="AJ192" t="str">
            <v>Yerel-Saatlik</v>
          </cell>
          <cell r="AK192">
            <v>2346.1</v>
          </cell>
          <cell r="AL192" t="str">
            <v>TZS</v>
          </cell>
          <cell r="AM192" t="str">
            <v>201002</v>
          </cell>
          <cell r="AN192" t="str">
            <v>S</v>
          </cell>
          <cell r="AO192" t="str">
            <v>T3</v>
          </cell>
          <cell r="AP192" t="str">
            <v>5150</v>
          </cell>
          <cell r="AQ192" t="str">
            <v>5175</v>
          </cell>
          <cell r="AR192" t="str">
            <v>NMBBANK</v>
          </cell>
          <cell r="AS192" t="str">
            <v/>
          </cell>
          <cell r="AT192" t="str">
            <v>NMBBANK</v>
          </cell>
          <cell r="AU192" t="str">
            <v>50510033801</v>
          </cell>
          <cell r="AV192" t="str">
            <v/>
          </cell>
          <cell r="AW192" t="str">
            <v/>
          </cell>
          <cell r="AX192" t="str">
            <v>NOEL JACKSON ISAKA</v>
          </cell>
          <cell r="AY192" t="str">
            <v/>
          </cell>
          <cell r="AZ192">
            <v>44981</v>
          </cell>
          <cell r="BA192"/>
          <cell r="BB192" t="str">
            <v/>
          </cell>
          <cell r="BC192"/>
          <cell r="BD192" t="str">
            <v>Tanzanya-NSSF</v>
          </cell>
          <cell r="BE192" t="str">
            <v>36285846</v>
          </cell>
          <cell r="BF192" t="str">
            <v>113176970</v>
          </cell>
        </row>
        <row r="193">
          <cell r="A193">
            <v>10073668</v>
          </cell>
          <cell r="B193" t="str">
            <v>HAMISI ABDUL</v>
          </cell>
          <cell r="C193" t="str">
            <v>EMBELLA</v>
          </cell>
          <cell r="D193" t="str">
            <v>DEMİRCİ</v>
          </cell>
          <cell r="E193" t="str">
            <v>REBAR WORKER</v>
          </cell>
          <cell r="F193" t="str">
            <v>50107642</v>
          </cell>
          <cell r="G193" t="str">
            <v>PETRA PROTEK</v>
          </cell>
          <cell r="H193" t="str">
            <v>50107642</v>
          </cell>
          <cell r="I193" t="str">
            <v>0BBQ</v>
          </cell>
          <cell r="J193" t="str">
            <v>İNŞAAT GRUBU</v>
          </cell>
          <cell r="K193" t="str">
            <v>50107776</v>
          </cell>
          <cell r="L193" t="str">
            <v>TZ</v>
          </cell>
          <cell r="M193" t="str">
            <v>Tanzanyalı</v>
          </cell>
          <cell r="N193" t="str">
            <v>0039</v>
          </cell>
          <cell r="O193" t="str">
            <v>NYAHUA</v>
          </cell>
          <cell r="P193" t="str">
            <v>7B</v>
          </cell>
          <cell r="Q193" t="str">
            <v>PETRA PROTEK</v>
          </cell>
          <cell r="R193">
            <v>45148</v>
          </cell>
          <cell r="S193">
            <v>45148</v>
          </cell>
          <cell r="T193">
            <v>45197</v>
          </cell>
          <cell r="U193" t="str">
            <v>Belirli S. İş Sözl. sona erm.</v>
          </cell>
          <cell r="V193" t="str">
            <v>Mavi Yaka Direkt</v>
          </cell>
          <cell r="W193" t="str">
            <v>LOT 3 (MIT)</v>
          </cell>
          <cell r="X193" t="str">
            <v/>
          </cell>
          <cell r="Y193" t="str">
            <v/>
          </cell>
          <cell r="Z193" t="str">
            <v/>
          </cell>
          <cell r="AA193" t="str">
            <v/>
          </cell>
          <cell r="AB193" t="str">
            <v>USTA</v>
          </cell>
          <cell r="AC193" t="str">
            <v>99</v>
          </cell>
          <cell r="AD193" t="str">
            <v>LOT 3 (MIT)</v>
          </cell>
          <cell r="AE193" t="str">
            <v>0113</v>
          </cell>
          <cell r="AF193" t="str">
            <v/>
          </cell>
          <cell r="AG193" t="str">
            <v>KM 785+000 - 829+305</v>
          </cell>
          <cell r="AH193">
            <v>32060</v>
          </cell>
          <cell r="AI193" t="str">
            <v>Bay</v>
          </cell>
          <cell r="AJ193" t="str">
            <v>Yerel-Saatlik</v>
          </cell>
          <cell r="AK193">
            <v>0</v>
          </cell>
          <cell r="AL193" t="str">
            <v/>
          </cell>
          <cell r="AM193" t="str">
            <v>201002</v>
          </cell>
          <cell r="AN193" t="str">
            <v/>
          </cell>
          <cell r="AO193" t="str">
            <v>T3</v>
          </cell>
          <cell r="AP193" t="str">
            <v>5150</v>
          </cell>
          <cell r="AQ193" t="str">
            <v>5175</v>
          </cell>
          <cell r="AR193" t="str">
            <v/>
          </cell>
          <cell r="AS193" t="str">
            <v/>
          </cell>
          <cell r="AT193" t="str">
            <v/>
          </cell>
          <cell r="AU193" t="str">
            <v/>
          </cell>
          <cell r="AV193" t="str">
            <v/>
          </cell>
          <cell r="AW193" t="str">
            <v/>
          </cell>
          <cell r="AX193" t="str">
            <v>HAMISI ABDUL EMBELLA</v>
          </cell>
          <cell r="AY193" t="str">
            <v/>
          </cell>
          <cell r="AZ193"/>
          <cell r="BA193"/>
          <cell r="BB193" t="str">
            <v/>
          </cell>
          <cell r="BC193"/>
          <cell r="BD193" t="str">
            <v>Tanzanya-NSSF</v>
          </cell>
          <cell r="BE193" t="str">
            <v/>
          </cell>
          <cell r="BF193" t="str">
            <v>0</v>
          </cell>
        </row>
        <row r="194">
          <cell r="A194">
            <v>10077485</v>
          </cell>
          <cell r="B194" t="str">
            <v>LUCAS MICHAEL</v>
          </cell>
          <cell r="C194" t="str">
            <v>MASAKA</v>
          </cell>
          <cell r="D194" t="str">
            <v>TEMİZLİK GÖREVLİSİ</v>
          </cell>
          <cell r="E194" t="str">
            <v>CLEANER</v>
          </cell>
          <cell r="F194" t="str">
            <v>50114904</v>
          </cell>
          <cell r="G194" t="str">
            <v>İDARİ İŞLER (KAMP)</v>
          </cell>
          <cell r="H194" t="str">
            <v>50105513</v>
          </cell>
          <cell r="I194" t="str">
            <v>0996</v>
          </cell>
          <cell r="J194" t="str">
            <v>KAMP AMİRLİĞİ</v>
          </cell>
          <cell r="K194" t="str">
            <v>50105850</v>
          </cell>
          <cell r="L194" t="str">
            <v>TZ</v>
          </cell>
          <cell r="M194" t="str">
            <v>Tanzanyalı</v>
          </cell>
          <cell r="N194" t="str">
            <v>0037</v>
          </cell>
          <cell r="O194" t="str">
            <v>İTİGİ</v>
          </cell>
          <cell r="P194" t="str">
            <v>YM</v>
          </cell>
          <cell r="Q194" t="str">
            <v>YAPI MERKEZİ</v>
          </cell>
          <cell r="R194">
            <v>44978</v>
          </cell>
          <cell r="S194">
            <v>44978</v>
          </cell>
          <cell r="T194"/>
          <cell r="U194" t="str">
            <v/>
          </cell>
          <cell r="V194" t="str">
            <v>Mavi Yaka Endirekt</v>
          </cell>
          <cell r="W194" t="str">
            <v>LOT 3 (MIT)</v>
          </cell>
          <cell r="X194" t="str">
            <v>KATI</v>
          </cell>
          <cell r="Y194" t="str">
            <v>0</v>
          </cell>
          <cell r="Z194" t="str">
            <v>MANYONI</v>
          </cell>
          <cell r="AA194" t="str">
            <v>0688 391 480</v>
          </cell>
          <cell r="AB194" t="str">
            <v>İŞÇİ</v>
          </cell>
          <cell r="AC194" t="str">
            <v>29</v>
          </cell>
          <cell r="AD194" t="str">
            <v>LOT 3 (MIT)</v>
          </cell>
          <cell r="AE194" t="str">
            <v>0113</v>
          </cell>
          <cell r="AF194" t="str">
            <v>23</v>
          </cell>
          <cell r="AG194" t="str">
            <v>KM 785+000 - 829+305</v>
          </cell>
          <cell r="AH194">
            <v>31710</v>
          </cell>
          <cell r="AI194" t="str">
            <v>Bay</v>
          </cell>
          <cell r="AJ194" t="str">
            <v>Yerel-Saatlik</v>
          </cell>
          <cell r="AK194">
            <v>2255.1</v>
          </cell>
          <cell r="AL194" t="str">
            <v>TZS</v>
          </cell>
          <cell r="AM194" t="str">
            <v>306002</v>
          </cell>
          <cell r="AN194" t="str">
            <v>S</v>
          </cell>
          <cell r="AO194" t="str">
            <v>T3</v>
          </cell>
          <cell r="AP194" t="str">
            <v>5150</v>
          </cell>
          <cell r="AQ194" t="str">
            <v>5175</v>
          </cell>
          <cell r="AR194" t="str">
            <v>CRDB BANK PLC</v>
          </cell>
          <cell r="AS194" t="str">
            <v>VIJANA</v>
          </cell>
          <cell r="AT194" t="str">
            <v>CRDBBANK</v>
          </cell>
          <cell r="AU194" t="str">
            <v>0152720615700</v>
          </cell>
          <cell r="AV194" t="str">
            <v/>
          </cell>
          <cell r="AW194" t="str">
            <v/>
          </cell>
          <cell r="AX194" t="str">
            <v>LUCAS MICHAEL MASAKA</v>
          </cell>
          <cell r="AY194" t="str">
            <v/>
          </cell>
          <cell r="AZ194">
            <v>44978</v>
          </cell>
          <cell r="BA194"/>
          <cell r="BB194" t="str">
            <v/>
          </cell>
          <cell r="BC194"/>
          <cell r="BD194" t="str">
            <v>Tanzanya-NSSF</v>
          </cell>
          <cell r="BE194" t="str">
            <v>47407345</v>
          </cell>
          <cell r="BF194" t="str">
            <v>163486172</v>
          </cell>
        </row>
        <row r="195">
          <cell r="A195">
            <v>10077482</v>
          </cell>
          <cell r="B195" t="str">
            <v>SHABANI HASANI</v>
          </cell>
          <cell r="C195" t="str">
            <v>KANGOMBA</v>
          </cell>
          <cell r="D195" t="str">
            <v>SİLİNDİR OPERATÖRÜ</v>
          </cell>
          <cell r="E195" t="str">
            <v>ROLLER OPERATOR</v>
          </cell>
          <cell r="F195" t="str">
            <v>50105784</v>
          </cell>
          <cell r="G195" t="str">
            <v>DOĞAN METALÜRJİ</v>
          </cell>
          <cell r="H195" t="str">
            <v>50105784</v>
          </cell>
          <cell r="I195" t="str">
            <v>0FFT</v>
          </cell>
          <cell r="J195" t="str">
            <v>TOPRAK İŞLERİ GECE</v>
          </cell>
          <cell r="K195" t="str">
            <v>50106427</v>
          </cell>
          <cell r="L195" t="str">
            <v>TZ</v>
          </cell>
          <cell r="M195" t="str">
            <v>Tanzanyalı</v>
          </cell>
          <cell r="N195" t="str">
            <v>0037</v>
          </cell>
          <cell r="O195" t="str">
            <v>İTİGİ</v>
          </cell>
          <cell r="P195" t="str">
            <v>6L</v>
          </cell>
          <cell r="Q195" t="str">
            <v>DGN  İNŞAAT</v>
          </cell>
          <cell r="R195">
            <v>44978</v>
          </cell>
          <cell r="S195">
            <v>44978</v>
          </cell>
          <cell r="T195"/>
          <cell r="U195" t="str">
            <v/>
          </cell>
          <cell r="V195" t="str">
            <v>Mavi Yaka Direkt</v>
          </cell>
          <cell r="W195" t="str">
            <v>LOT 3 (MIT)</v>
          </cell>
          <cell r="X195" t="str">
            <v>KALIPINDE</v>
          </cell>
          <cell r="Y195" t="str">
            <v>0</v>
          </cell>
          <cell r="Z195" t="str">
            <v>MASASI</v>
          </cell>
          <cell r="AA195" t="str">
            <v>0684 200 023</v>
          </cell>
          <cell r="AB195" t="str">
            <v>OPERATÖR</v>
          </cell>
          <cell r="AC195" t="str">
            <v>29</v>
          </cell>
          <cell r="AD195" t="str">
            <v>LOT 3 (MIT)</v>
          </cell>
          <cell r="AE195" t="str">
            <v>0109</v>
          </cell>
          <cell r="AF195" t="str">
            <v>01</v>
          </cell>
          <cell r="AG195" t="str">
            <v>KM 535+000 - 595+000</v>
          </cell>
          <cell r="AH195">
            <v>33055</v>
          </cell>
          <cell r="AI195" t="str">
            <v>Bay</v>
          </cell>
          <cell r="AJ195" t="str">
            <v>Yerel-Saatlik</v>
          </cell>
          <cell r="AK195">
            <v>2528.1</v>
          </cell>
          <cell r="AL195" t="str">
            <v>TZS</v>
          </cell>
          <cell r="AM195" t="str">
            <v>201002</v>
          </cell>
          <cell r="AN195" t="str">
            <v>S</v>
          </cell>
          <cell r="AO195" t="str">
            <v>T3</v>
          </cell>
          <cell r="AP195" t="str">
            <v>5150</v>
          </cell>
          <cell r="AQ195" t="str">
            <v>5175</v>
          </cell>
          <cell r="AR195" t="str">
            <v>CRDB BANK PLC</v>
          </cell>
          <cell r="AS195" t="str">
            <v>VIJANA</v>
          </cell>
          <cell r="AT195" t="str">
            <v>CRDBBANK</v>
          </cell>
          <cell r="AU195" t="str">
            <v>0152691493500</v>
          </cell>
          <cell r="AV195" t="str">
            <v/>
          </cell>
          <cell r="AW195" t="str">
            <v/>
          </cell>
          <cell r="AX195" t="str">
            <v>SHABANI HASANI KANGOMBA</v>
          </cell>
          <cell r="AY195" t="str">
            <v/>
          </cell>
          <cell r="AZ195">
            <v>44978</v>
          </cell>
          <cell r="BA195"/>
          <cell r="BB195" t="str">
            <v/>
          </cell>
          <cell r="BC195"/>
          <cell r="BD195" t="str">
            <v>Tanzanya-NSSF</v>
          </cell>
          <cell r="BE195" t="str">
            <v>64294870</v>
          </cell>
          <cell r="BF195" t="str">
            <v>158564742</v>
          </cell>
        </row>
        <row r="196">
          <cell r="A196">
            <v>10061940</v>
          </cell>
          <cell r="B196" t="str">
            <v>ALEX HERMAN</v>
          </cell>
          <cell r="C196" t="str">
            <v>SHABANI</v>
          </cell>
          <cell r="D196" t="str">
            <v>OTOBÜS ŞOFÖRÜ</v>
          </cell>
          <cell r="E196" t="str">
            <v>BUS DRIVER</v>
          </cell>
          <cell r="F196" t="str">
            <v>50114904</v>
          </cell>
          <cell r="G196" t="str">
            <v>İDARİ İŞLER (KAMP)</v>
          </cell>
          <cell r="H196" t="str">
            <v>50105513</v>
          </cell>
          <cell r="I196" t="str">
            <v>0996</v>
          </cell>
          <cell r="J196" t="str">
            <v>KAMP AMİRLİĞİ</v>
          </cell>
          <cell r="K196" t="str">
            <v>50105677</v>
          </cell>
          <cell r="L196" t="str">
            <v>TZ</v>
          </cell>
          <cell r="M196" t="str">
            <v>Tanzanyalı</v>
          </cell>
          <cell r="N196" t="str">
            <v>0035</v>
          </cell>
          <cell r="O196" t="str">
            <v>TABORA</v>
          </cell>
          <cell r="P196" t="str">
            <v>YM</v>
          </cell>
          <cell r="Q196" t="str">
            <v>YAPI MERKEZİ</v>
          </cell>
          <cell r="R196">
            <v>43811</v>
          </cell>
          <cell r="S196">
            <v>44652</v>
          </cell>
          <cell r="T196"/>
          <cell r="U196" t="str">
            <v/>
          </cell>
          <cell r="V196" t="str">
            <v>Mavi Yaka Endirekt</v>
          </cell>
          <cell r="W196" t="str">
            <v>LOT 3 (MIT)</v>
          </cell>
          <cell r="X196" t="str">
            <v/>
          </cell>
          <cell r="Y196" t="str">
            <v/>
          </cell>
          <cell r="Z196" t="str">
            <v/>
          </cell>
          <cell r="AA196" t="str">
            <v>0766 668 935</v>
          </cell>
          <cell r="AB196" t="str">
            <v>GÖREVLİ</v>
          </cell>
          <cell r="AC196" t="str">
            <v>29</v>
          </cell>
          <cell r="AD196" t="str">
            <v>LOT 3 (MIT)</v>
          </cell>
          <cell r="AE196" t="str">
            <v>0113</v>
          </cell>
          <cell r="AF196" t="str">
            <v/>
          </cell>
          <cell r="AG196" t="str">
            <v>KM 785+000 - 829+305</v>
          </cell>
          <cell r="AH196">
            <v>29537</v>
          </cell>
          <cell r="AI196" t="str">
            <v>Bay</v>
          </cell>
          <cell r="AJ196" t="str">
            <v>Yerel-Saatlik</v>
          </cell>
          <cell r="AK196">
            <v>2346.1</v>
          </cell>
          <cell r="AL196" t="str">
            <v>TZS</v>
          </cell>
          <cell r="AM196" t="str">
            <v>306002</v>
          </cell>
          <cell r="AN196" t="str">
            <v>S</v>
          </cell>
          <cell r="AO196" t="str">
            <v>T3</v>
          </cell>
          <cell r="AP196" t="str">
            <v>5150</v>
          </cell>
          <cell r="AQ196" t="str">
            <v>5175</v>
          </cell>
          <cell r="AR196" t="str">
            <v>CRDB</v>
          </cell>
          <cell r="AS196" t="str">
            <v>VIVA TOWER</v>
          </cell>
          <cell r="AT196" t="str">
            <v>CRDB</v>
          </cell>
          <cell r="AU196" t="str">
            <v>0152455273100</v>
          </cell>
          <cell r="AV196" t="str">
            <v/>
          </cell>
          <cell r="AW196" t="str">
            <v/>
          </cell>
          <cell r="AX196" t="str">
            <v>ALEX HERMAN SHABANI</v>
          </cell>
          <cell r="AY196" t="str">
            <v/>
          </cell>
          <cell r="AZ196">
            <v>43811</v>
          </cell>
          <cell r="BA196"/>
          <cell r="BB196" t="str">
            <v/>
          </cell>
          <cell r="BC196">
            <v>46089</v>
          </cell>
          <cell r="BD196" t="str">
            <v>Tanzanya-NSSF</v>
          </cell>
          <cell r="BE196" t="str">
            <v>58730737</v>
          </cell>
          <cell r="BF196" t="str">
            <v>115840991</v>
          </cell>
        </row>
        <row r="197">
          <cell r="A197">
            <v>10062017</v>
          </cell>
          <cell r="B197" t="str">
            <v>SIMONI GALUSI</v>
          </cell>
          <cell r="C197" t="str">
            <v>NGONYANI</v>
          </cell>
          <cell r="D197" t="str">
            <v>DOZER OPERATÖRÜ</v>
          </cell>
          <cell r="E197" t="str">
            <v>DOZER OPERATOR</v>
          </cell>
          <cell r="F197" t="str">
            <v>50105758</v>
          </cell>
          <cell r="G197" t="str">
            <v>TOPRAK İŞLERİ</v>
          </cell>
          <cell r="H197" t="str">
            <v>50105758</v>
          </cell>
          <cell r="I197" t="str">
            <v>0999</v>
          </cell>
          <cell r="J197" t="str">
            <v>TOPRAK İŞLERİ</v>
          </cell>
          <cell r="K197" t="str">
            <v>50108517</v>
          </cell>
          <cell r="L197" t="str">
            <v>TZ</v>
          </cell>
          <cell r="M197" t="str">
            <v>Tanzanyalı</v>
          </cell>
          <cell r="N197" t="str">
            <v>0035</v>
          </cell>
          <cell r="O197" t="str">
            <v>TABORA</v>
          </cell>
          <cell r="P197" t="str">
            <v>YM</v>
          </cell>
          <cell r="Q197" t="str">
            <v>YAPI MERKEZİ</v>
          </cell>
          <cell r="R197">
            <v>43812</v>
          </cell>
          <cell r="S197">
            <v>44797</v>
          </cell>
          <cell r="T197">
            <v>45246</v>
          </cell>
          <cell r="U197" t="str">
            <v>Ölüm</v>
          </cell>
          <cell r="V197" t="str">
            <v>Mavi Yaka Direkt</v>
          </cell>
          <cell r="W197" t="str">
            <v>LOT 3 (MIT)</v>
          </cell>
          <cell r="X197" t="str">
            <v/>
          </cell>
          <cell r="Y197" t="str">
            <v/>
          </cell>
          <cell r="Z197" t="str">
            <v/>
          </cell>
          <cell r="AA197" t="str">
            <v>0787791025</v>
          </cell>
          <cell r="AB197" t="str">
            <v>OPERATÖR</v>
          </cell>
          <cell r="AC197" t="str">
            <v>29</v>
          </cell>
          <cell r="AD197" t="str">
            <v>LOT 3 (MIT)</v>
          </cell>
          <cell r="AE197" t="str">
            <v>0113</v>
          </cell>
          <cell r="AF197" t="str">
            <v/>
          </cell>
          <cell r="AG197" t="str">
            <v>KM 785+000 - 829+305</v>
          </cell>
          <cell r="AH197">
            <v>24284</v>
          </cell>
          <cell r="AI197" t="str">
            <v>Bay</v>
          </cell>
          <cell r="AJ197" t="str">
            <v>Yerel-Saatlik</v>
          </cell>
          <cell r="AK197">
            <v>3384.62</v>
          </cell>
          <cell r="AL197" t="str">
            <v>TZS</v>
          </cell>
          <cell r="AM197" t="str">
            <v>201002</v>
          </cell>
          <cell r="AN197" t="str">
            <v>S</v>
          </cell>
          <cell r="AO197" t="str">
            <v>T3</v>
          </cell>
          <cell r="AP197" t="str">
            <v>5150</v>
          </cell>
          <cell r="AQ197" t="str">
            <v>5175</v>
          </cell>
          <cell r="AR197" t="str">
            <v>CRDB</v>
          </cell>
          <cell r="AS197" t="str">
            <v>VIVA TOWER</v>
          </cell>
          <cell r="AT197" t="str">
            <v>CRDB</v>
          </cell>
          <cell r="AU197" t="str">
            <v>0152455273300</v>
          </cell>
          <cell r="AV197" t="str">
            <v/>
          </cell>
          <cell r="AW197" t="str">
            <v/>
          </cell>
          <cell r="AX197" t="str">
            <v>SIMONI GALUSI NGONYANI</v>
          </cell>
          <cell r="AY197" t="str">
            <v/>
          </cell>
          <cell r="AZ197">
            <v>43812</v>
          </cell>
          <cell r="BA197"/>
          <cell r="BB197" t="str">
            <v/>
          </cell>
          <cell r="BC197">
            <v>45539</v>
          </cell>
          <cell r="BD197" t="str">
            <v>Tanzanya-NSSF</v>
          </cell>
          <cell r="BE197" t="str">
            <v>31033857</v>
          </cell>
          <cell r="BF197" t="str">
            <v>139345339</v>
          </cell>
        </row>
        <row r="198">
          <cell r="A198">
            <v>10060754</v>
          </cell>
          <cell r="B198" t="str">
            <v>FADHILI ALLY</v>
          </cell>
          <cell r="C198" t="str">
            <v>NASSOR0</v>
          </cell>
          <cell r="D198" t="str">
            <v>KALIPÇI</v>
          </cell>
          <cell r="E198" t="str">
            <v>FORMWORKER</v>
          </cell>
          <cell r="F198" t="str">
            <v>50105784</v>
          </cell>
          <cell r="G198" t="str">
            <v>DOĞAN METALÜRJİ</v>
          </cell>
          <cell r="H198" t="str">
            <v>50105759</v>
          </cell>
          <cell r="I198" t="str">
            <v>099R</v>
          </cell>
          <cell r="J198" t="str">
            <v>SANAT YAPILARI</v>
          </cell>
          <cell r="K198" t="str">
            <v>50112760</v>
          </cell>
          <cell r="L198" t="str">
            <v>TZ</v>
          </cell>
          <cell r="M198" t="str">
            <v>Tanzanyalı</v>
          </cell>
          <cell r="N198" t="str">
            <v>0037</v>
          </cell>
          <cell r="O198" t="str">
            <v>İTİGİ</v>
          </cell>
          <cell r="P198" t="str">
            <v>6L</v>
          </cell>
          <cell r="Q198" t="str">
            <v>DGN  İNŞAAT</v>
          </cell>
          <cell r="R198">
            <v>43768</v>
          </cell>
          <cell r="S198">
            <v>44865</v>
          </cell>
          <cell r="T198"/>
          <cell r="U198" t="str">
            <v/>
          </cell>
          <cell r="V198" t="str">
            <v>Mavi Yaka Direkt</v>
          </cell>
          <cell r="W198" t="str">
            <v>LOT 3 (MIT)</v>
          </cell>
          <cell r="X198" t="str">
            <v/>
          </cell>
          <cell r="Y198" t="str">
            <v/>
          </cell>
          <cell r="Z198" t="str">
            <v/>
          </cell>
          <cell r="AA198" t="str">
            <v>0673 357590</v>
          </cell>
          <cell r="AB198" t="str">
            <v>USTA</v>
          </cell>
          <cell r="AC198" t="str">
            <v>29</v>
          </cell>
          <cell r="AD198" t="str">
            <v>LOT 3 (MIT)</v>
          </cell>
          <cell r="AE198" t="str">
            <v>0113</v>
          </cell>
          <cell r="AF198" t="str">
            <v/>
          </cell>
          <cell r="AG198" t="str">
            <v>KM 785+000 - 829+305</v>
          </cell>
          <cell r="AH198">
            <v>32016</v>
          </cell>
          <cell r="AI198" t="str">
            <v>Bay</v>
          </cell>
          <cell r="AJ198" t="str">
            <v>Yerel-Saatlik</v>
          </cell>
          <cell r="AK198">
            <v>2497.34</v>
          </cell>
          <cell r="AL198" t="str">
            <v>TZS</v>
          </cell>
          <cell r="AM198" t="str">
            <v>201002</v>
          </cell>
          <cell r="AN198" t="str">
            <v>S</v>
          </cell>
          <cell r="AO198" t="str">
            <v>T3</v>
          </cell>
          <cell r="AP198" t="str">
            <v>5150</v>
          </cell>
          <cell r="AQ198" t="str">
            <v>5175</v>
          </cell>
          <cell r="AR198" t="str">
            <v>CRDB</v>
          </cell>
          <cell r="AS198" t="str">
            <v>VIVA TOWER</v>
          </cell>
          <cell r="AT198" t="str">
            <v>CRDB</v>
          </cell>
          <cell r="AU198" t="str">
            <v>0152455745300</v>
          </cell>
          <cell r="AV198" t="str">
            <v/>
          </cell>
          <cell r="AW198" t="str">
            <v/>
          </cell>
          <cell r="AX198" t="str">
            <v>FADHILI ALLY NASSOR0</v>
          </cell>
          <cell r="AY198" t="str">
            <v/>
          </cell>
          <cell r="AZ198">
            <v>43768</v>
          </cell>
          <cell r="BA198"/>
          <cell r="BB198" t="str">
            <v/>
          </cell>
          <cell r="BC198"/>
          <cell r="BD198" t="str">
            <v>Tanzanya-NSSF</v>
          </cell>
          <cell r="BE198" t="str">
            <v>66207495</v>
          </cell>
          <cell r="BF198" t="str">
            <v>143676374</v>
          </cell>
        </row>
        <row r="199">
          <cell r="A199">
            <v>10060769</v>
          </cell>
          <cell r="B199" t="str">
            <v>DON EMMANUEL</v>
          </cell>
          <cell r="C199" t="str">
            <v>MTEMI</v>
          </cell>
          <cell r="D199" t="str">
            <v>ŞENÖR</v>
          </cell>
          <cell r="E199" t="str">
            <v>CHAINMAN</v>
          </cell>
          <cell r="F199" t="str">
            <v>50105784</v>
          </cell>
          <cell r="G199" t="str">
            <v>DOĞAN METALÜRJİ</v>
          </cell>
          <cell r="H199" t="str">
            <v>50105784</v>
          </cell>
          <cell r="I199" t="str">
            <v>0BBO</v>
          </cell>
          <cell r="J199" t="str">
            <v>ÖLÇME İŞLERİ</v>
          </cell>
          <cell r="K199" t="str">
            <v>50107111</v>
          </cell>
          <cell r="L199" t="str">
            <v>TZ</v>
          </cell>
          <cell r="M199" t="str">
            <v>Tanzanyalı</v>
          </cell>
          <cell r="N199" t="str">
            <v>0037</v>
          </cell>
          <cell r="O199" t="str">
            <v>İTİGİ</v>
          </cell>
          <cell r="P199" t="str">
            <v>6L</v>
          </cell>
          <cell r="Q199" t="str">
            <v>DGN  İNŞAAT</v>
          </cell>
          <cell r="R199">
            <v>45002</v>
          </cell>
          <cell r="S199">
            <v>45002</v>
          </cell>
          <cell r="T199"/>
          <cell r="U199" t="str">
            <v/>
          </cell>
          <cell r="V199" t="str">
            <v>Mavi Yaka Endirekt</v>
          </cell>
          <cell r="W199" t="str">
            <v>LOT 3 (MIT)</v>
          </cell>
          <cell r="X199" t="str">
            <v>DODOMA MJINI SURUNGAI IPAGALA</v>
          </cell>
          <cell r="Y199" t="str">
            <v>0</v>
          </cell>
          <cell r="Z199" t="str">
            <v/>
          </cell>
          <cell r="AA199" t="str">
            <v>0625798586</v>
          </cell>
          <cell r="AB199" t="str">
            <v>USTA</v>
          </cell>
          <cell r="AC199" t="str">
            <v>29</v>
          </cell>
          <cell r="AD199" t="str">
            <v>LOT 3 (MIT)</v>
          </cell>
          <cell r="AE199" t="str">
            <v>0109</v>
          </cell>
          <cell r="AF199" t="str">
            <v>03</v>
          </cell>
          <cell r="AG199" t="str">
            <v>KM 535+000 - 595+000</v>
          </cell>
          <cell r="AH199">
            <v>33832</v>
          </cell>
          <cell r="AI199" t="str">
            <v>Bay</v>
          </cell>
          <cell r="AJ199" t="str">
            <v>Yerel-Saatlik</v>
          </cell>
          <cell r="AK199">
            <v>2255.1</v>
          </cell>
          <cell r="AL199" t="str">
            <v>TZS</v>
          </cell>
          <cell r="AM199" t="str">
            <v>306005</v>
          </cell>
          <cell r="AN199" t="str">
            <v>S</v>
          </cell>
          <cell r="AO199" t="str">
            <v>T3</v>
          </cell>
          <cell r="AP199" t="str">
            <v>5150</v>
          </cell>
          <cell r="AQ199" t="str">
            <v>5175</v>
          </cell>
          <cell r="AR199" t="str">
            <v>CRDB BANK PLC</v>
          </cell>
          <cell r="AS199" t="str">
            <v>VIJANA</v>
          </cell>
          <cell r="AT199" t="str">
            <v>CRDBBANK</v>
          </cell>
          <cell r="AU199" t="str">
            <v>0152412182700</v>
          </cell>
          <cell r="AV199" t="str">
            <v/>
          </cell>
          <cell r="AW199" t="str">
            <v/>
          </cell>
          <cell r="AX199" t="str">
            <v>DON EMMANUEL MTEMI</v>
          </cell>
          <cell r="AY199" t="str">
            <v/>
          </cell>
          <cell r="AZ199">
            <v>45002</v>
          </cell>
          <cell r="BA199"/>
          <cell r="BB199" t="str">
            <v/>
          </cell>
          <cell r="BC199"/>
          <cell r="BD199" t="str">
            <v>Tanzanya-NSSF</v>
          </cell>
          <cell r="BE199" t="str">
            <v>66208130</v>
          </cell>
          <cell r="BF199" t="str">
            <v>127862281</v>
          </cell>
        </row>
        <row r="200">
          <cell r="A200">
            <v>10060774</v>
          </cell>
          <cell r="B200" t="str">
            <v>KHALIFA IDDI</v>
          </cell>
          <cell r="C200" t="str">
            <v>MRISHO</v>
          </cell>
          <cell r="D200" t="str">
            <v>ŞENÖR</v>
          </cell>
          <cell r="E200" t="str">
            <v>CHAINMAN</v>
          </cell>
          <cell r="F200" t="str">
            <v>50105784</v>
          </cell>
          <cell r="G200" t="str">
            <v>DOĞAN METALÜRJİ</v>
          </cell>
          <cell r="H200" t="str">
            <v>50105784</v>
          </cell>
          <cell r="I200" t="str">
            <v>0BBO</v>
          </cell>
          <cell r="J200" t="str">
            <v>ÖLÇME İŞLERİ</v>
          </cell>
          <cell r="K200" t="str">
            <v>50107111</v>
          </cell>
          <cell r="L200" t="str">
            <v>TZ</v>
          </cell>
          <cell r="M200" t="str">
            <v>Tanzanyalı</v>
          </cell>
          <cell r="N200" t="str">
            <v>0037</v>
          </cell>
          <cell r="O200" t="str">
            <v>İTİGİ</v>
          </cell>
          <cell r="P200" t="str">
            <v>6L</v>
          </cell>
          <cell r="Q200" t="str">
            <v>DGN  İNŞAAT</v>
          </cell>
          <cell r="R200">
            <v>44677</v>
          </cell>
          <cell r="S200">
            <v>44827</v>
          </cell>
          <cell r="T200"/>
          <cell r="U200" t="str">
            <v/>
          </cell>
          <cell r="V200" t="str">
            <v>Mavi Yaka Endirekt</v>
          </cell>
          <cell r="W200" t="str">
            <v>LOT 3 (MIT)</v>
          </cell>
          <cell r="X200" t="str">
            <v/>
          </cell>
          <cell r="Y200" t="str">
            <v/>
          </cell>
          <cell r="Z200" t="str">
            <v/>
          </cell>
          <cell r="AA200" t="str">
            <v>0679001115</v>
          </cell>
          <cell r="AB200" t="str">
            <v>USTA</v>
          </cell>
          <cell r="AC200" t="str">
            <v>29</v>
          </cell>
          <cell r="AD200" t="str">
            <v>LOT 3 (MIT)</v>
          </cell>
          <cell r="AE200" t="str">
            <v>0109</v>
          </cell>
          <cell r="AF200" t="str">
            <v/>
          </cell>
          <cell r="AG200" t="str">
            <v>KM 535+000 - 595+000</v>
          </cell>
          <cell r="AH200">
            <v>34762</v>
          </cell>
          <cell r="AI200" t="str">
            <v>Bay</v>
          </cell>
          <cell r="AJ200" t="str">
            <v>Yerel-Saatlik</v>
          </cell>
          <cell r="AK200">
            <v>2255.1</v>
          </cell>
          <cell r="AL200" t="str">
            <v>TZS</v>
          </cell>
          <cell r="AM200" t="str">
            <v>306005</v>
          </cell>
          <cell r="AN200" t="str">
            <v>S</v>
          </cell>
          <cell r="AO200" t="str">
            <v>T3</v>
          </cell>
          <cell r="AP200" t="str">
            <v>5150</v>
          </cell>
          <cell r="AQ200" t="str">
            <v>5175</v>
          </cell>
          <cell r="AR200" t="str">
            <v>NMBBANK</v>
          </cell>
          <cell r="AS200" t="str">
            <v/>
          </cell>
          <cell r="AT200" t="str">
            <v>NMBBANK</v>
          </cell>
          <cell r="AU200" t="str">
            <v>51910015012</v>
          </cell>
          <cell r="AV200" t="str">
            <v/>
          </cell>
          <cell r="AW200" t="str">
            <v/>
          </cell>
          <cell r="AX200" t="str">
            <v>KHALIFA IDDI MRISHO</v>
          </cell>
          <cell r="AY200" t="str">
            <v/>
          </cell>
          <cell r="AZ200">
            <v>44931</v>
          </cell>
          <cell r="BA200"/>
          <cell r="BB200" t="str">
            <v/>
          </cell>
          <cell r="BC200"/>
          <cell r="BD200" t="str">
            <v>Tanzanya-NSSF</v>
          </cell>
          <cell r="BE200" t="str">
            <v>66206863</v>
          </cell>
          <cell r="BF200" t="str">
            <v>142803720</v>
          </cell>
        </row>
        <row r="201">
          <cell r="A201">
            <v>10078143</v>
          </cell>
          <cell r="B201" t="str">
            <v>ADAM PANTALEO</v>
          </cell>
          <cell r="C201" t="str">
            <v>NDANDI</v>
          </cell>
          <cell r="D201" t="str">
            <v>KALIPÇI</v>
          </cell>
          <cell r="E201" t="str">
            <v>FORMWORKER</v>
          </cell>
          <cell r="F201" t="str">
            <v>50110487</v>
          </cell>
          <cell r="G201" t="str">
            <v>GÜNDOĞDU</v>
          </cell>
          <cell r="H201" t="str">
            <v>50110487</v>
          </cell>
          <cell r="I201" t="str">
            <v>0EED</v>
          </cell>
          <cell r="J201" t="str">
            <v>SANAT YAPILARI</v>
          </cell>
          <cell r="K201" t="str">
            <v>50110488</v>
          </cell>
          <cell r="L201" t="str">
            <v>TZ</v>
          </cell>
          <cell r="M201" t="str">
            <v>Tanzanyalı</v>
          </cell>
          <cell r="N201" t="str">
            <v>0035</v>
          </cell>
          <cell r="O201" t="str">
            <v>TABORA</v>
          </cell>
          <cell r="P201" t="str">
            <v>6F</v>
          </cell>
          <cell r="Q201" t="str">
            <v>GÜNDOĞDU İNŞAAT</v>
          </cell>
          <cell r="R201">
            <v>45017</v>
          </cell>
          <cell r="S201">
            <v>45017</v>
          </cell>
          <cell r="T201"/>
          <cell r="U201" t="str">
            <v/>
          </cell>
          <cell r="V201" t="str">
            <v>Mavi Yaka Direkt</v>
          </cell>
          <cell r="W201" t="str">
            <v>LOT 3 (MIT)</v>
          </cell>
          <cell r="X201" t="str">
            <v>TAMBUKARELI RUFITA</v>
          </cell>
          <cell r="Y201" t="str">
            <v>0</v>
          </cell>
          <cell r="Z201" t="str">
            <v>TABORA MJINI</v>
          </cell>
          <cell r="AA201" t="str">
            <v>0689 236 524</v>
          </cell>
          <cell r="AB201" t="str">
            <v>USTA</v>
          </cell>
          <cell r="AC201" t="str">
            <v>29</v>
          </cell>
          <cell r="AD201" t="str">
            <v>LOT 3 (MIT)</v>
          </cell>
          <cell r="AE201" t="str">
            <v>0113</v>
          </cell>
          <cell r="AF201" t="str">
            <v>24</v>
          </cell>
          <cell r="AG201" t="str">
            <v>KM 785+000 - 829+305</v>
          </cell>
          <cell r="AH201">
            <v>35400</v>
          </cell>
          <cell r="AI201" t="str">
            <v>Bay</v>
          </cell>
          <cell r="AJ201" t="str">
            <v>Yerel-Saatlik</v>
          </cell>
          <cell r="AK201">
            <v>2343.5500000000002</v>
          </cell>
          <cell r="AL201" t="str">
            <v>TZS</v>
          </cell>
          <cell r="AM201" t="str">
            <v>201002</v>
          </cell>
          <cell r="AN201" t="str">
            <v>S</v>
          </cell>
          <cell r="AO201" t="str">
            <v>T3</v>
          </cell>
          <cell r="AP201" t="str">
            <v>5150</v>
          </cell>
          <cell r="AQ201" t="str">
            <v>5175</v>
          </cell>
          <cell r="AR201" t="str">
            <v>NMBBANK</v>
          </cell>
          <cell r="AS201" t="str">
            <v/>
          </cell>
          <cell r="AT201" t="str">
            <v>NMBBANK</v>
          </cell>
          <cell r="AU201" t="str">
            <v>51010083206</v>
          </cell>
          <cell r="AV201" t="str">
            <v/>
          </cell>
          <cell r="AW201" t="str">
            <v/>
          </cell>
          <cell r="AX201" t="str">
            <v>ADAM PANTALEO NDANDI</v>
          </cell>
          <cell r="AY201" t="str">
            <v/>
          </cell>
          <cell r="AZ201">
            <v>45017</v>
          </cell>
          <cell r="BA201"/>
          <cell r="BB201" t="str">
            <v/>
          </cell>
          <cell r="BC201"/>
          <cell r="BD201" t="str">
            <v>Tanzanya-NSSF</v>
          </cell>
          <cell r="BE201" t="str">
            <v>47491607</v>
          </cell>
          <cell r="BF201" t="str">
            <v>164649628</v>
          </cell>
        </row>
        <row r="202">
          <cell r="A202">
            <v>10057107</v>
          </cell>
          <cell r="B202" t="str">
            <v>STEPHEN NJAMASI</v>
          </cell>
          <cell r="C202" t="str">
            <v>GEOFREY</v>
          </cell>
          <cell r="D202" t="str">
            <v>TREYLER ŞOFÖRÜ</v>
          </cell>
          <cell r="E202" t="str">
            <v>TRAILER DRIVER</v>
          </cell>
          <cell r="F202" t="str">
            <v>50105773</v>
          </cell>
          <cell r="G202" t="str">
            <v>ATÖLYE &amp; MAKİNA</v>
          </cell>
          <cell r="H202" t="str">
            <v>50105773</v>
          </cell>
          <cell r="I202" t="str">
            <v>0AAO</v>
          </cell>
          <cell r="J202" t="str">
            <v>ATÖLYE TRANSPORT</v>
          </cell>
          <cell r="K202" t="str">
            <v>50116686</v>
          </cell>
          <cell r="L202" t="str">
            <v>TZ</v>
          </cell>
          <cell r="M202" t="str">
            <v>Tanzanyalı</v>
          </cell>
          <cell r="N202" t="str">
            <v>0035</v>
          </cell>
          <cell r="O202" t="str">
            <v>TABORA</v>
          </cell>
          <cell r="P202" t="str">
            <v>YM</v>
          </cell>
          <cell r="Q202" t="str">
            <v>YAPI MERKEZİ</v>
          </cell>
          <cell r="R202">
            <v>43638</v>
          </cell>
          <cell r="S202">
            <v>45176</v>
          </cell>
          <cell r="T202"/>
          <cell r="U202" t="str">
            <v/>
          </cell>
          <cell r="V202" t="str">
            <v>Mavi Yaka Endirekt</v>
          </cell>
          <cell r="W202" t="str">
            <v>LOT 3 (MIT)</v>
          </cell>
          <cell r="X202" t="str">
            <v>TABORA MJINI NO:8</v>
          </cell>
          <cell r="Y202" t="str">
            <v>0</v>
          </cell>
          <cell r="Z202" t="str">
            <v/>
          </cell>
          <cell r="AA202" t="str">
            <v>0762532919</v>
          </cell>
          <cell r="AB202" t="str">
            <v>GÖREVLİ</v>
          </cell>
          <cell r="AC202" t="str">
            <v>29</v>
          </cell>
          <cell r="AD202" t="str">
            <v>LOT 3 (MIT)</v>
          </cell>
          <cell r="AE202" t="str">
            <v>0113</v>
          </cell>
          <cell r="AF202" t="str">
            <v>24</v>
          </cell>
          <cell r="AG202" t="str">
            <v>KM 785+000 - 829+305</v>
          </cell>
          <cell r="AH202">
            <v>25204</v>
          </cell>
          <cell r="AI202" t="str">
            <v>Bay</v>
          </cell>
          <cell r="AJ202" t="str">
            <v>Yerel-Saatlik</v>
          </cell>
          <cell r="AK202">
            <v>2717</v>
          </cell>
          <cell r="AL202" t="str">
            <v>TZS</v>
          </cell>
          <cell r="AM202" t="str">
            <v>109002</v>
          </cell>
          <cell r="AN202" t="str">
            <v>S</v>
          </cell>
          <cell r="AO202" t="str">
            <v>T3</v>
          </cell>
          <cell r="AP202" t="str">
            <v>5150</v>
          </cell>
          <cell r="AQ202" t="str">
            <v>5175</v>
          </cell>
          <cell r="AR202" t="str">
            <v>NATIONAL MICROFINANCE BANK {NMB}</v>
          </cell>
          <cell r="AS202" t="str">
            <v>MBEZI</v>
          </cell>
          <cell r="AT202" t="str">
            <v>NMB</v>
          </cell>
          <cell r="AU202" t="str">
            <v>51710024761</v>
          </cell>
          <cell r="AV202" t="str">
            <v/>
          </cell>
          <cell r="AW202" t="str">
            <v/>
          </cell>
          <cell r="AX202" t="str">
            <v>STEPHEN NJAMASI GEOFREY</v>
          </cell>
          <cell r="AY202" t="str">
            <v/>
          </cell>
          <cell r="AZ202">
            <v>45176</v>
          </cell>
          <cell r="BA202"/>
          <cell r="BB202" t="str">
            <v/>
          </cell>
          <cell r="BC202">
            <v>45893</v>
          </cell>
          <cell r="BD202" t="str">
            <v>Tanzanya-NSSF</v>
          </cell>
          <cell r="BE202" t="str">
            <v>33380279</v>
          </cell>
          <cell r="BF202" t="str">
            <v>111878854</v>
          </cell>
        </row>
        <row r="203">
          <cell r="A203">
            <v>10049055</v>
          </cell>
          <cell r="B203" t="str">
            <v>MUHARAMI MAULIDI</v>
          </cell>
          <cell r="C203" t="str">
            <v>MASUDI</v>
          </cell>
          <cell r="D203" t="str">
            <v>KALIPÇI FORMENİ</v>
          </cell>
          <cell r="E203" t="str">
            <v>FORMWORKER FOREMAN</v>
          </cell>
          <cell r="F203" t="str">
            <v>50115273</v>
          </cell>
          <cell r="G203" t="str">
            <v>İNŞAAT GRUBU</v>
          </cell>
          <cell r="H203" t="str">
            <v>50105776</v>
          </cell>
          <cell r="I203" t="str">
            <v>0BBL</v>
          </cell>
          <cell r="J203" t="str">
            <v>İNŞAAT GRUBU</v>
          </cell>
          <cell r="K203" t="str">
            <v>50115347</v>
          </cell>
          <cell r="L203" t="str">
            <v>TZ</v>
          </cell>
          <cell r="M203" t="str">
            <v>Tanzanyalı</v>
          </cell>
          <cell r="N203" t="str">
            <v>0035</v>
          </cell>
          <cell r="O203" t="str">
            <v>TABORA</v>
          </cell>
          <cell r="P203" t="str">
            <v>YM</v>
          </cell>
          <cell r="Q203" t="str">
            <v>YAPI MERKEZİ</v>
          </cell>
          <cell r="R203">
            <v>45010</v>
          </cell>
          <cell r="S203">
            <v>45010</v>
          </cell>
          <cell r="T203"/>
          <cell r="U203" t="str">
            <v/>
          </cell>
          <cell r="V203" t="str">
            <v>Mavi Yaka Direkt</v>
          </cell>
          <cell r="W203" t="str">
            <v>LOT 3 (MIT)</v>
          </cell>
          <cell r="X203" t="str">
            <v>MLANDIZI MSUFINI</v>
          </cell>
          <cell r="Y203" t="str">
            <v>0</v>
          </cell>
          <cell r="Z203" t="str">
            <v>KIBAHA</v>
          </cell>
          <cell r="AA203" t="str">
            <v>0719558002</v>
          </cell>
          <cell r="AB203" t="str">
            <v>FORMEN</v>
          </cell>
          <cell r="AC203" t="str">
            <v>29</v>
          </cell>
          <cell r="AD203" t="str">
            <v>LOT 3 (MIT)</v>
          </cell>
          <cell r="AE203" t="str">
            <v>0109</v>
          </cell>
          <cell r="AF203" t="str">
            <v>19</v>
          </cell>
          <cell r="AG203" t="str">
            <v>KM 535+000 - 595+000</v>
          </cell>
          <cell r="AH203">
            <v>29211</v>
          </cell>
          <cell r="AI203" t="str">
            <v>Bay</v>
          </cell>
          <cell r="AJ203" t="str">
            <v>Yerel-Aylık</v>
          </cell>
          <cell r="AK203">
            <v>700000</v>
          </cell>
          <cell r="AL203" t="str">
            <v>TZS</v>
          </cell>
          <cell r="AM203" t="str">
            <v>201002</v>
          </cell>
          <cell r="AN203" t="str">
            <v>S</v>
          </cell>
          <cell r="AO203" t="str">
            <v>T3</v>
          </cell>
          <cell r="AP203" t="str">
            <v>5150</v>
          </cell>
          <cell r="AQ203" t="str">
            <v>5175</v>
          </cell>
          <cell r="AR203" t="str">
            <v>CRDB BANK PLC</v>
          </cell>
          <cell r="AS203" t="str">
            <v>VIJANA</v>
          </cell>
          <cell r="AT203" t="str">
            <v>CRDBBANK</v>
          </cell>
          <cell r="AU203" t="str">
            <v>0152727618200</v>
          </cell>
          <cell r="AV203" t="str">
            <v/>
          </cell>
          <cell r="AW203" t="str">
            <v/>
          </cell>
          <cell r="AX203" t="str">
            <v>MUHARAMI MAULIDI MASUDI</v>
          </cell>
          <cell r="AY203" t="str">
            <v/>
          </cell>
          <cell r="AZ203">
            <v>45010</v>
          </cell>
          <cell r="BA203"/>
          <cell r="BB203" t="str">
            <v/>
          </cell>
          <cell r="BC203"/>
          <cell r="BD203" t="str">
            <v>Tanzanya-NSSF</v>
          </cell>
          <cell r="BE203" t="str">
            <v>55583350</v>
          </cell>
          <cell r="BF203" t="str">
            <v>146914721</v>
          </cell>
        </row>
        <row r="204">
          <cell r="A204">
            <v>10074497</v>
          </cell>
          <cell r="B204" t="str">
            <v>AWADHI ABDALLAH</v>
          </cell>
          <cell r="C204" t="str">
            <v>MSANGI</v>
          </cell>
          <cell r="D204" t="str">
            <v>DEMİRCİ</v>
          </cell>
          <cell r="E204" t="str">
            <v>REBAR WORKER</v>
          </cell>
          <cell r="F204" t="str">
            <v>50107642</v>
          </cell>
          <cell r="G204" t="str">
            <v>PETRA PROTEK</v>
          </cell>
          <cell r="H204" t="str">
            <v>50107642</v>
          </cell>
          <cell r="I204" t="str">
            <v>0BBQ</v>
          </cell>
          <cell r="J204" t="str">
            <v>İNŞAAT GRUBU</v>
          </cell>
          <cell r="K204" t="str">
            <v>50107776</v>
          </cell>
          <cell r="L204" t="str">
            <v>TZ</v>
          </cell>
          <cell r="M204" t="str">
            <v>Tanzanyalı</v>
          </cell>
          <cell r="N204" t="str">
            <v>0039</v>
          </cell>
          <cell r="O204" t="str">
            <v>NYAHUA</v>
          </cell>
          <cell r="P204" t="str">
            <v>7B</v>
          </cell>
          <cell r="Q204" t="str">
            <v>PETRA PROTEK</v>
          </cell>
          <cell r="R204">
            <v>45150</v>
          </cell>
          <cell r="S204">
            <v>45150</v>
          </cell>
          <cell r="T204">
            <v>45197</v>
          </cell>
          <cell r="U204" t="str">
            <v>Belirli S. İş Sözl. sona erm.</v>
          </cell>
          <cell r="V204" t="str">
            <v>Mavi Yaka Direkt</v>
          </cell>
          <cell r="W204" t="str">
            <v>LOT 3 (MIT)</v>
          </cell>
          <cell r="X204" t="str">
            <v/>
          </cell>
          <cell r="Y204" t="str">
            <v/>
          </cell>
          <cell r="Z204" t="str">
            <v/>
          </cell>
          <cell r="AA204" t="str">
            <v/>
          </cell>
          <cell r="AB204" t="str">
            <v>USTA</v>
          </cell>
          <cell r="AC204" t="str">
            <v>99</v>
          </cell>
          <cell r="AD204" t="str">
            <v>LOT 3 (MIT)</v>
          </cell>
          <cell r="AE204" t="str">
            <v>0113</v>
          </cell>
          <cell r="AF204" t="str">
            <v/>
          </cell>
          <cell r="AG204" t="str">
            <v>KM 785+000 - 829+305</v>
          </cell>
          <cell r="AH204">
            <v>30156</v>
          </cell>
          <cell r="AI204" t="str">
            <v>Bay</v>
          </cell>
          <cell r="AJ204" t="str">
            <v>Yerel-Saatlik</v>
          </cell>
          <cell r="AK204">
            <v>0</v>
          </cell>
          <cell r="AL204" t="str">
            <v/>
          </cell>
          <cell r="AM204" t="str">
            <v>201002</v>
          </cell>
          <cell r="AN204" t="str">
            <v/>
          </cell>
          <cell r="AO204" t="str">
            <v>T3</v>
          </cell>
          <cell r="AP204" t="str">
            <v>5150</v>
          </cell>
          <cell r="AQ204" t="str">
            <v>5175</v>
          </cell>
          <cell r="AR204" t="str">
            <v/>
          </cell>
          <cell r="AS204" t="str">
            <v/>
          </cell>
          <cell r="AT204" t="str">
            <v/>
          </cell>
          <cell r="AU204" t="str">
            <v/>
          </cell>
          <cell r="AV204" t="str">
            <v/>
          </cell>
          <cell r="AW204" t="str">
            <v/>
          </cell>
          <cell r="AX204" t="str">
            <v>AWADHI ABDALLAH MSANGI</v>
          </cell>
          <cell r="AY204" t="str">
            <v/>
          </cell>
          <cell r="AZ204"/>
          <cell r="BA204"/>
          <cell r="BB204" t="str">
            <v/>
          </cell>
          <cell r="BC204"/>
          <cell r="BD204" t="str">
            <v>Tanzanya-NSSF</v>
          </cell>
          <cell r="BE204" t="str">
            <v/>
          </cell>
          <cell r="BF204" t="str">
            <v>0</v>
          </cell>
        </row>
        <row r="205">
          <cell r="A205">
            <v>10046533</v>
          </cell>
          <cell r="B205" t="str">
            <v>LIGHTNESS MICHAEL</v>
          </cell>
          <cell r="C205" t="str">
            <v>UISSO</v>
          </cell>
          <cell r="D205" t="str">
            <v>İDARİ İŞLER GÖREVLİSİ</v>
          </cell>
          <cell r="E205" t="str">
            <v>ADMINISTRATIVE AFFAIRS CLERK</v>
          </cell>
          <cell r="F205" t="str">
            <v>50114904</v>
          </cell>
          <cell r="G205" t="str">
            <v>İDARİ İŞLER (KAMP)</v>
          </cell>
          <cell r="H205" t="str">
            <v>50105833</v>
          </cell>
          <cell r="I205" t="str">
            <v>0BBE</v>
          </cell>
          <cell r="J205" t="str">
            <v>İDARİ İŞLER</v>
          </cell>
          <cell r="K205" t="str">
            <v>50105756</v>
          </cell>
          <cell r="L205" t="str">
            <v>TZ</v>
          </cell>
          <cell r="M205" t="str">
            <v>Tanzanyalı</v>
          </cell>
          <cell r="N205" t="str">
            <v>0035</v>
          </cell>
          <cell r="O205" t="str">
            <v>TABORA</v>
          </cell>
          <cell r="P205" t="str">
            <v>YM</v>
          </cell>
          <cell r="Q205" t="str">
            <v>YAPI MERKEZİ</v>
          </cell>
          <cell r="R205">
            <v>44715</v>
          </cell>
          <cell r="S205">
            <v>44715</v>
          </cell>
          <cell r="T205"/>
          <cell r="U205" t="str">
            <v/>
          </cell>
          <cell r="V205" t="str">
            <v>Beyaz Yaka</v>
          </cell>
          <cell r="W205" t="str">
            <v>LOT 3 (MIT)</v>
          </cell>
          <cell r="X205" t="str">
            <v/>
          </cell>
          <cell r="Y205" t="str">
            <v/>
          </cell>
          <cell r="Z205" t="str">
            <v/>
          </cell>
          <cell r="AA205" t="str">
            <v>0652 819 062</v>
          </cell>
          <cell r="AB205" t="str">
            <v>GÖREVLİ</v>
          </cell>
          <cell r="AC205" t="str">
            <v>29</v>
          </cell>
          <cell r="AD205" t="str">
            <v>LOT 3 (MIT)</v>
          </cell>
          <cell r="AE205" t="str">
            <v>0113</v>
          </cell>
          <cell r="AF205" t="str">
            <v/>
          </cell>
          <cell r="AG205" t="str">
            <v>KM 785+000 - 829+305</v>
          </cell>
          <cell r="AH205">
            <v>33177</v>
          </cell>
          <cell r="AI205" t="str">
            <v>Bayan</v>
          </cell>
          <cell r="AJ205" t="str">
            <v>Yerel-Aylık</v>
          </cell>
          <cell r="AK205">
            <v>523677.19</v>
          </cell>
          <cell r="AL205" t="str">
            <v>TZS</v>
          </cell>
          <cell r="AM205" t="str">
            <v>301002</v>
          </cell>
          <cell r="AN205" t="str">
            <v>S</v>
          </cell>
          <cell r="AO205" t="str">
            <v>T3</v>
          </cell>
          <cell r="AP205" t="str">
            <v>5150</v>
          </cell>
          <cell r="AQ205" t="str">
            <v>5175</v>
          </cell>
          <cell r="AR205" t="str">
            <v>CRDB</v>
          </cell>
          <cell r="AS205" t="str">
            <v>VIVA TOWER</v>
          </cell>
          <cell r="AT205" t="str">
            <v>CRDB</v>
          </cell>
          <cell r="AU205" t="str">
            <v>0152371597000</v>
          </cell>
          <cell r="AV205" t="str">
            <v/>
          </cell>
          <cell r="AW205" t="str">
            <v/>
          </cell>
          <cell r="AX205" t="str">
            <v>LIGHTNESS MICHAEL UISSO</v>
          </cell>
          <cell r="AY205" t="str">
            <v/>
          </cell>
          <cell r="AZ205">
            <v>43361</v>
          </cell>
          <cell r="BA205"/>
          <cell r="BB205" t="str">
            <v/>
          </cell>
          <cell r="BC205"/>
          <cell r="BD205" t="str">
            <v>Tanzanya-NSSF</v>
          </cell>
          <cell r="BE205" t="str">
            <v>64242366</v>
          </cell>
          <cell r="BF205" t="str">
            <v>137498448</v>
          </cell>
        </row>
        <row r="206">
          <cell r="A206">
            <v>10046422</v>
          </cell>
          <cell r="B206" t="str">
            <v>SADA SELEMAN</v>
          </cell>
          <cell r="C206" t="str">
            <v>MUAMI</v>
          </cell>
          <cell r="D206" t="str">
            <v>ÇAMAŞIRHANE GÖREVLİSİ</v>
          </cell>
          <cell r="E206" t="str">
            <v>LAUNDRY WORKER</v>
          </cell>
          <cell r="F206" t="str">
            <v>50114904</v>
          </cell>
          <cell r="G206" t="str">
            <v>İDARİ İŞLER (KAMP)</v>
          </cell>
          <cell r="H206" t="str">
            <v>50105513</v>
          </cell>
          <cell r="I206" t="str">
            <v>0996</v>
          </cell>
          <cell r="J206" t="str">
            <v>KAMP AMİRLİĞİ</v>
          </cell>
          <cell r="K206" t="str">
            <v>50108256</v>
          </cell>
          <cell r="L206" t="str">
            <v>TZ</v>
          </cell>
          <cell r="M206" t="str">
            <v>Tanzanyalı</v>
          </cell>
          <cell r="N206" t="str">
            <v>0037</v>
          </cell>
          <cell r="O206" t="str">
            <v>İTİGİ</v>
          </cell>
          <cell r="P206" t="str">
            <v>YM</v>
          </cell>
          <cell r="Q206" t="str">
            <v>YAPI MERKEZİ</v>
          </cell>
          <cell r="R206">
            <v>45010</v>
          </cell>
          <cell r="S206">
            <v>45010</v>
          </cell>
          <cell r="T206"/>
          <cell r="U206" t="str">
            <v/>
          </cell>
          <cell r="V206" t="str">
            <v>Mavi Yaka Endirekt</v>
          </cell>
          <cell r="W206" t="str">
            <v>LOT 3 (MIT)</v>
          </cell>
          <cell r="X206" t="str">
            <v>KILOSA MABABWELEB</v>
          </cell>
          <cell r="Y206" t="str">
            <v>0</v>
          </cell>
          <cell r="Z206" t="str">
            <v>MOROGORO</v>
          </cell>
          <cell r="AA206" t="str">
            <v>0716 619 987</v>
          </cell>
          <cell r="AB206" t="str">
            <v>İŞÇİ</v>
          </cell>
          <cell r="AC206" t="str">
            <v>29</v>
          </cell>
          <cell r="AD206" t="str">
            <v>LOT 3 (MIT)</v>
          </cell>
          <cell r="AE206" t="str">
            <v>0113</v>
          </cell>
          <cell r="AF206" t="str">
            <v>16</v>
          </cell>
          <cell r="AG206" t="str">
            <v>KM 785+000 - 829+305</v>
          </cell>
          <cell r="AH206">
            <v>26115</v>
          </cell>
          <cell r="AI206" t="str">
            <v>Bayan</v>
          </cell>
          <cell r="AJ206" t="str">
            <v>Yerel-Saatlik</v>
          </cell>
          <cell r="AK206">
            <v>2164.1</v>
          </cell>
          <cell r="AL206" t="str">
            <v>TZS</v>
          </cell>
          <cell r="AM206" t="str">
            <v>306002</v>
          </cell>
          <cell r="AN206" t="str">
            <v>S</v>
          </cell>
          <cell r="AO206" t="str">
            <v>T3</v>
          </cell>
          <cell r="AP206" t="str">
            <v>5150</v>
          </cell>
          <cell r="AQ206" t="str">
            <v>5175</v>
          </cell>
          <cell r="AR206" t="str">
            <v>NMBBANK</v>
          </cell>
          <cell r="AS206" t="str">
            <v/>
          </cell>
          <cell r="AT206" t="str">
            <v>NMBBANK</v>
          </cell>
          <cell r="AU206" t="str">
            <v>51010100470</v>
          </cell>
          <cell r="AV206" t="str">
            <v/>
          </cell>
          <cell r="AW206" t="str">
            <v/>
          </cell>
          <cell r="AX206" t="str">
            <v>SADA SELEMAN MUAMI</v>
          </cell>
          <cell r="AY206" t="str">
            <v/>
          </cell>
          <cell r="AZ206">
            <v>45017</v>
          </cell>
          <cell r="BA206"/>
          <cell r="BB206" t="str">
            <v/>
          </cell>
          <cell r="BC206"/>
          <cell r="BD206" t="str">
            <v>Tanzanya-NSSF</v>
          </cell>
          <cell r="BE206" t="str">
            <v>64237397</v>
          </cell>
          <cell r="BF206" t="str">
            <v>143541835</v>
          </cell>
        </row>
        <row r="207">
          <cell r="A207">
            <v>10073785</v>
          </cell>
          <cell r="B207" t="str">
            <v>DAMIAN BATRUMEO</v>
          </cell>
          <cell r="C207" t="str">
            <v>KIBANDIME</v>
          </cell>
          <cell r="D207" t="str">
            <v>SAPANCI YARDIMCISI</v>
          </cell>
          <cell r="E207" t="str">
            <v>RIGGER</v>
          </cell>
          <cell r="F207" t="str">
            <v>50105773</v>
          </cell>
          <cell r="G207" t="str">
            <v>ATÖLYE &amp; MAKİNA</v>
          </cell>
          <cell r="H207" t="str">
            <v>50105773</v>
          </cell>
          <cell r="I207" t="str">
            <v>0AAM</v>
          </cell>
          <cell r="J207" t="str">
            <v>ATÖLYE LİFTİNG</v>
          </cell>
          <cell r="K207" t="str">
            <v>50107945</v>
          </cell>
          <cell r="L207" t="str">
            <v>TZ</v>
          </cell>
          <cell r="M207" t="str">
            <v>Tanzanyalı</v>
          </cell>
          <cell r="N207" t="str">
            <v>0035</v>
          </cell>
          <cell r="O207" t="str">
            <v>TABORA</v>
          </cell>
          <cell r="P207" t="str">
            <v>YM</v>
          </cell>
          <cell r="Q207" t="str">
            <v>YAPI MERKEZİ</v>
          </cell>
          <cell r="R207">
            <v>44789</v>
          </cell>
          <cell r="S207">
            <v>44789</v>
          </cell>
          <cell r="T207"/>
          <cell r="U207" t="str">
            <v/>
          </cell>
          <cell r="V207" t="str">
            <v>Mavi Yaka Direkt</v>
          </cell>
          <cell r="W207" t="str">
            <v>LOT 3 (MIT)</v>
          </cell>
          <cell r="X207" t="str">
            <v>KILIMAHEWA</v>
          </cell>
          <cell r="Y207" t="str">
            <v>0</v>
          </cell>
          <cell r="Z207" t="str">
            <v>IFUNDA VIJIJINI</v>
          </cell>
          <cell r="AA207" t="str">
            <v>0753 465 485</v>
          </cell>
          <cell r="AB207" t="str">
            <v>İŞÇİ</v>
          </cell>
          <cell r="AC207" t="str">
            <v>29</v>
          </cell>
          <cell r="AD207" t="str">
            <v>LOT 3 (MIT)</v>
          </cell>
          <cell r="AE207" t="str">
            <v>0113</v>
          </cell>
          <cell r="AF207" t="str">
            <v>04</v>
          </cell>
          <cell r="AG207" t="str">
            <v>KM 785+000 - 829+305</v>
          </cell>
          <cell r="AH207">
            <v>32904</v>
          </cell>
          <cell r="AI207" t="str">
            <v>Bay</v>
          </cell>
          <cell r="AJ207" t="str">
            <v>Yerel-Saatlik</v>
          </cell>
          <cell r="AK207">
            <v>2164.1</v>
          </cell>
          <cell r="AL207" t="str">
            <v>TZS</v>
          </cell>
          <cell r="AM207" t="str">
            <v>201002</v>
          </cell>
          <cell r="AN207" t="str">
            <v/>
          </cell>
          <cell r="AO207" t="str">
            <v>T3</v>
          </cell>
          <cell r="AP207" t="str">
            <v>5150</v>
          </cell>
          <cell r="AQ207" t="str">
            <v>5175</v>
          </cell>
          <cell r="AR207" t="str">
            <v>NMBBANK</v>
          </cell>
          <cell r="AS207" t="str">
            <v/>
          </cell>
          <cell r="AT207" t="str">
            <v>NMBBANK</v>
          </cell>
          <cell r="AU207" t="str">
            <v>51010090817</v>
          </cell>
          <cell r="AV207" t="str">
            <v/>
          </cell>
          <cell r="AW207" t="str">
            <v/>
          </cell>
          <cell r="AX207" t="str">
            <v>DAMIAN BATRUMEO KIBANDIME</v>
          </cell>
          <cell r="AY207" t="str">
            <v/>
          </cell>
          <cell r="AZ207">
            <v>44789</v>
          </cell>
          <cell r="BA207"/>
          <cell r="BB207" t="str">
            <v/>
          </cell>
          <cell r="BC207"/>
          <cell r="BD207" t="str">
            <v>Tanzanya-NSSF</v>
          </cell>
          <cell r="BE207" t="str">
            <v>65224361</v>
          </cell>
          <cell r="BF207" t="str">
            <v>143172708</v>
          </cell>
        </row>
        <row r="208">
          <cell r="A208">
            <v>10073784</v>
          </cell>
          <cell r="B208" t="str">
            <v>NURDIN HAMISI</v>
          </cell>
          <cell r="C208" t="str">
            <v>SAID</v>
          </cell>
          <cell r="D208" t="str">
            <v>SAPANCI YARDIMCISI</v>
          </cell>
          <cell r="E208" t="str">
            <v>RIGGER</v>
          </cell>
          <cell r="F208" t="str">
            <v>50105773</v>
          </cell>
          <cell r="G208" t="str">
            <v>ATÖLYE &amp; MAKİNA</v>
          </cell>
          <cell r="H208" t="str">
            <v>50105773</v>
          </cell>
          <cell r="I208" t="str">
            <v>0AAM</v>
          </cell>
          <cell r="J208" t="str">
            <v>ATÖLYE LİFTİNG</v>
          </cell>
          <cell r="K208" t="str">
            <v>50107945</v>
          </cell>
          <cell r="L208" t="str">
            <v>TZ</v>
          </cell>
          <cell r="M208" t="str">
            <v>Tanzanyalı</v>
          </cell>
          <cell r="N208" t="str">
            <v>0035</v>
          </cell>
          <cell r="O208" t="str">
            <v>TABORA</v>
          </cell>
          <cell r="P208" t="str">
            <v>YM</v>
          </cell>
          <cell r="Q208" t="str">
            <v>YAPI MERKEZİ</v>
          </cell>
          <cell r="R208">
            <v>44789</v>
          </cell>
          <cell r="S208">
            <v>44789</v>
          </cell>
          <cell r="T208"/>
          <cell r="U208" t="str">
            <v/>
          </cell>
          <cell r="V208" t="str">
            <v>Mavi Yaka Direkt</v>
          </cell>
          <cell r="W208" t="str">
            <v>LOT 3 (MIT)</v>
          </cell>
          <cell r="X208" t="str">
            <v>KIBURUNGWA</v>
          </cell>
          <cell r="Y208" t="str">
            <v>0</v>
          </cell>
          <cell r="Z208" t="str">
            <v>TEMEKE</v>
          </cell>
          <cell r="AA208" t="str">
            <v>6829 666 632</v>
          </cell>
          <cell r="AB208" t="str">
            <v>İŞÇİ</v>
          </cell>
          <cell r="AC208" t="str">
            <v>29</v>
          </cell>
          <cell r="AD208" t="str">
            <v>LOT 3 (MIT)</v>
          </cell>
          <cell r="AE208" t="str">
            <v>0113</v>
          </cell>
          <cell r="AF208" t="str">
            <v>02</v>
          </cell>
          <cell r="AG208" t="str">
            <v>KM 785+000 - 829+305</v>
          </cell>
          <cell r="AH208">
            <v>32663</v>
          </cell>
          <cell r="AI208" t="str">
            <v>Bay</v>
          </cell>
          <cell r="AJ208" t="str">
            <v>Yerel-Saatlik</v>
          </cell>
          <cell r="AK208">
            <v>2164.1</v>
          </cell>
          <cell r="AL208" t="str">
            <v>TZS</v>
          </cell>
          <cell r="AM208" t="str">
            <v>201002</v>
          </cell>
          <cell r="AN208" t="str">
            <v/>
          </cell>
          <cell r="AO208" t="str">
            <v>T3</v>
          </cell>
          <cell r="AP208" t="str">
            <v>5150</v>
          </cell>
          <cell r="AQ208" t="str">
            <v>5175</v>
          </cell>
          <cell r="AR208" t="str">
            <v>NMBBANK</v>
          </cell>
          <cell r="AS208" t="str">
            <v/>
          </cell>
          <cell r="AT208" t="str">
            <v>NMBBANK</v>
          </cell>
          <cell r="AU208" t="str">
            <v>51010090816</v>
          </cell>
          <cell r="AV208" t="str">
            <v/>
          </cell>
          <cell r="AW208" t="str">
            <v/>
          </cell>
          <cell r="AX208" t="str">
            <v>NURDIN HAMISI SAID</v>
          </cell>
          <cell r="AY208" t="str">
            <v/>
          </cell>
          <cell r="AZ208">
            <v>44789</v>
          </cell>
          <cell r="BA208"/>
          <cell r="BB208" t="str">
            <v/>
          </cell>
          <cell r="BC208"/>
          <cell r="BD208" t="str">
            <v>Tanzanya-NSSF</v>
          </cell>
          <cell r="BE208" t="str">
            <v>66130840</v>
          </cell>
          <cell r="BF208" t="str">
            <v>144877608</v>
          </cell>
        </row>
        <row r="209">
          <cell r="A209">
            <v>10045969</v>
          </cell>
          <cell r="B209" t="str">
            <v>ALLY RAMADHANI</v>
          </cell>
          <cell r="C209" t="str">
            <v>RASHIDI</v>
          </cell>
          <cell r="D209" t="str">
            <v>ÜRETİM İŞÇİSİ</v>
          </cell>
          <cell r="E209" t="str">
            <v>PRODUCTION WORKER</v>
          </cell>
          <cell r="F209" t="str">
            <v>50112682</v>
          </cell>
          <cell r="G209" t="str">
            <v>YAPIRAY</v>
          </cell>
          <cell r="H209" t="str">
            <v>50112682</v>
          </cell>
          <cell r="I209" t="str">
            <v>0FF6</v>
          </cell>
          <cell r="J209" t="str">
            <v>ÜRETİM ATÖLYE</v>
          </cell>
          <cell r="K209" t="str">
            <v>50113580</v>
          </cell>
          <cell r="L209" t="str">
            <v>TZ</v>
          </cell>
          <cell r="M209" t="str">
            <v>Tanzanyalı</v>
          </cell>
          <cell r="N209" t="str">
            <v>0035</v>
          </cell>
          <cell r="O209" t="str">
            <v>TABORA</v>
          </cell>
          <cell r="P209" t="str">
            <v>6I</v>
          </cell>
          <cell r="Q209" t="str">
            <v>YAPIRAY DEMİRYOLU</v>
          </cell>
          <cell r="R209">
            <v>44992</v>
          </cell>
          <cell r="S209">
            <v>44992</v>
          </cell>
          <cell r="T209">
            <v>45184</v>
          </cell>
          <cell r="U209" t="str">
            <v>İşin sona ermesi</v>
          </cell>
          <cell r="V209" t="str">
            <v>Mavi Yaka Endirekt</v>
          </cell>
          <cell r="W209" t="str">
            <v>LOT 3 (MIT)</v>
          </cell>
          <cell r="X209" t="str">
            <v/>
          </cell>
          <cell r="Y209" t="str">
            <v>0152391601200</v>
          </cell>
          <cell r="Z209" t="str">
            <v/>
          </cell>
          <cell r="AA209" t="str">
            <v>065209386</v>
          </cell>
          <cell r="AB209" t="str">
            <v>İŞÇİ</v>
          </cell>
          <cell r="AC209" t="str">
            <v>99</v>
          </cell>
          <cell r="AD209" t="str">
            <v>LOT 3 (MIT)</v>
          </cell>
          <cell r="AE209" t="str">
            <v>0113</v>
          </cell>
          <cell r="AF209" t="str">
            <v/>
          </cell>
          <cell r="AG209" t="str">
            <v>KM 785+000 - 829+305</v>
          </cell>
          <cell r="AH209">
            <v>34366</v>
          </cell>
          <cell r="AI209" t="str">
            <v>Bay</v>
          </cell>
          <cell r="AJ209" t="str">
            <v>Yerel-Saatlik</v>
          </cell>
          <cell r="AK209">
            <v>0</v>
          </cell>
          <cell r="AL209" t="str">
            <v>TZS</v>
          </cell>
          <cell r="AM209" t="str">
            <v>306005</v>
          </cell>
          <cell r="AN209" t="str">
            <v>S</v>
          </cell>
          <cell r="AO209" t="str">
            <v>T3</v>
          </cell>
          <cell r="AP209" t="str">
            <v>5150</v>
          </cell>
          <cell r="AQ209" t="str">
            <v>5175</v>
          </cell>
          <cell r="AR209" t="str">
            <v>CRDB</v>
          </cell>
          <cell r="AS209" t="str">
            <v>VIVA TOWER</v>
          </cell>
          <cell r="AT209" t="str">
            <v>CRDB</v>
          </cell>
          <cell r="AU209" t="str">
            <v>0152391601200</v>
          </cell>
          <cell r="AV209" t="str">
            <v/>
          </cell>
          <cell r="AW209" t="str">
            <v/>
          </cell>
          <cell r="AX209" t="str">
            <v>ALLY RAMADHANI RASHIDI</v>
          </cell>
          <cell r="AY209" t="str">
            <v/>
          </cell>
          <cell r="AZ209">
            <v>43952</v>
          </cell>
          <cell r="BA209"/>
          <cell r="BB209" t="str">
            <v/>
          </cell>
          <cell r="BC209"/>
          <cell r="BD209" t="str">
            <v>Tanzanya-NSSF</v>
          </cell>
          <cell r="BE209" t="str">
            <v>64206157</v>
          </cell>
          <cell r="BF209" t="str">
            <v>0</v>
          </cell>
        </row>
        <row r="210">
          <cell r="A210">
            <v>10051414</v>
          </cell>
          <cell r="B210" t="str">
            <v>KEDMUND NDAHANI</v>
          </cell>
          <cell r="C210" t="str">
            <v>CHEDEGO</v>
          </cell>
          <cell r="D210" t="str">
            <v>ELEKTRİK TESİSATÇI</v>
          </cell>
          <cell r="E210" t="str">
            <v>ELECTRICIAN</v>
          </cell>
          <cell r="F210" t="str">
            <v>50105784</v>
          </cell>
          <cell r="G210" t="str">
            <v>DOĞAN METALÜRJİ</v>
          </cell>
          <cell r="H210" t="str">
            <v>50105784</v>
          </cell>
          <cell r="I210" t="str">
            <v>0FF0</v>
          </cell>
          <cell r="J210" t="str">
            <v>SANAT YAPILARI</v>
          </cell>
          <cell r="K210" t="str">
            <v>50109077</v>
          </cell>
          <cell r="L210" t="str">
            <v>TZ</v>
          </cell>
          <cell r="M210" t="str">
            <v>Tanzanyalı</v>
          </cell>
          <cell r="N210" t="str">
            <v>0037</v>
          </cell>
          <cell r="O210" t="str">
            <v>İTİGİ</v>
          </cell>
          <cell r="P210" t="str">
            <v>6L</v>
          </cell>
          <cell r="Q210" t="str">
            <v>DGN  İNŞAAT</v>
          </cell>
          <cell r="R210">
            <v>43446</v>
          </cell>
          <cell r="S210">
            <v>44831</v>
          </cell>
          <cell r="T210">
            <v>45247</v>
          </cell>
          <cell r="U210" t="str">
            <v>İşv. trf. işç. ahl. ayk.dav.</v>
          </cell>
          <cell r="V210" t="str">
            <v>Mavi Yaka Direkt</v>
          </cell>
          <cell r="W210" t="str">
            <v>LOT 3 (MIT)</v>
          </cell>
          <cell r="X210" t="str">
            <v/>
          </cell>
          <cell r="Y210" t="str">
            <v/>
          </cell>
          <cell r="Z210" t="str">
            <v/>
          </cell>
          <cell r="AA210" t="str">
            <v>0659851045</v>
          </cell>
          <cell r="AB210" t="str">
            <v>USTA</v>
          </cell>
          <cell r="AC210" t="str">
            <v>29</v>
          </cell>
          <cell r="AD210" t="str">
            <v>LOT 3 (MIT)</v>
          </cell>
          <cell r="AE210" t="str">
            <v>0113</v>
          </cell>
          <cell r="AF210" t="str">
            <v/>
          </cell>
          <cell r="AG210" t="str">
            <v>KM 785+000 - 829+305</v>
          </cell>
          <cell r="AH210">
            <v>31108</v>
          </cell>
          <cell r="AI210" t="str">
            <v>Bay</v>
          </cell>
          <cell r="AJ210" t="str">
            <v>Yerel-Saatlik</v>
          </cell>
          <cell r="AK210">
            <v>2343.5500000000002</v>
          </cell>
          <cell r="AL210" t="str">
            <v>TZS</v>
          </cell>
          <cell r="AM210" t="str">
            <v>201002</v>
          </cell>
          <cell r="AN210" t="str">
            <v>S</v>
          </cell>
          <cell r="AO210" t="str">
            <v>T3</v>
          </cell>
          <cell r="AP210" t="str">
            <v>5150</v>
          </cell>
          <cell r="AQ210" t="str">
            <v>5175</v>
          </cell>
          <cell r="AR210" t="str">
            <v>CRDB</v>
          </cell>
          <cell r="AS210" t="str">
            <v>VIVA TOWER</v>
          </cell>
          <cell r="AT210" t="str">
            <v>CRDB</v>
          </cell>
          <cell r="AU210" t="str">
            <v>0152285451100</v>
          </cell>
          <cell r="AV210" t="str">
            <v/>
          </cell>
          <cell r="AW210" t="str">
            <v/>
          </cell>
          <cell r="AX210" t="str">
            <v>KEDMUND NDAHANI CHEDEGO</v>
          </cell>
          <cell r="AY210" t="str">
            <v/>
          </cell>
          <cell r="AZ210">
            <v>43446</v>
          </cell>
          <cell r="BA210"/>
          <cell r="BB210" t="str">
            <v/>
          </cell>
          <cell r="BC210"/>
          <cell r="BD210" t="str">
            <v>Tanzanya-NSSF</v>
          </cell>
          <cell r="BE210" t="str">
            <v>64571262</v>
          </cell>
          <cell r="BF210" t="str">
            <v>153681260</v>
          </cell>
        </row>
        <row r="211">
          <cell r="A211">
            <v>10051735</v>
          </cell>
          <cell r="B211" t="str">
            <v>RAPHAEL PETRO</v>
          </cell>
          <cell r="C211" t="str">
            <v>MPINDA</v>
          </cell>
          <cell r="D211" t="str">
            <v>KALIPÇI</v>
          </cell>
          <cell r="E211" t="str">
            <v>FORMWORKER</v>
          </cell>
          <cell r="F211" t="str">
            <v>50115273</v>
          </cell>
          <cell r="G211" t="str">
            <v>İNŞAAT GRUBU</v>
          </cell>
          <cell r="H211" t="str">
            <v>50105759</v>
          </cell>
          <cell r="I211" t="str">
            <v>099R</v>
          </cell>
          <cell r="J211" t="str">
            <v>SANAT YAPILARI</v>
          </cell>
          <cell r="K211" t="str">
            <v>50115375</v>
          </cell>
          <cell r="L211" t="str">
            <v>TZ</v>
          </cell>
          <cell r="M211" t="str">
            <v>Tanzanyalı</v>
          </cell>
          <cell r="N211" t="str">
            <v>0035</v>
          </cell>
          <cell r="O211" t="str">
            <v>TABORA</v>
          </cell>
          <cell r="P211" t="str">
            <v>YM</v>
          </cell>
          <cell r="Q211" t="str">
            <v>YAPI MERKEZİ</v>
          </cell>
          <cell r="R211">
            <v>43461</v>
          </cell>
          <cell r="S211">
            <v>45007</v>
          </cell>
          <cell r="T211"/>
          <cell r="U211" t="str">
            <v/>
          </cell>
          <cell r="V211" t="str">
            <v>Mavi Yaka Direkt</v>
          </cell>
          <cell r="W211" t="str">
            <v>LOT 3 (MIT)</v>
          </cell>
          <cell r="X211" t="str">
            <v/>
          </cell>
          <cell r="Y211" t="str">
            <v>0152409543000</v>
          </cell>
          <cell r="Z211" t="str">
            <v/>
          </cell>
          <cell r="AA211" t="str">
            <v>0763525144</v>
          </cell>
          <cell r="AB211" t="str">
            <v>USTA</v>
          </cell>
          <cell r="AC211" t="str">
            <v>29</v>
          </cell>
          <cell r="AD211" t="str">
            <v>LOT 3 (MIT)</v>
          </cell>
          <cell r="AE211" t="str">
            <v>0113</v>
          </cell>
          <cell r="AF211" t="str">
            <v/>
          </cell>
          <cell r="AG211" t="str">
            <v>KM 785+000 - 829+305</v>
          </cell>
          <cell r="AH211">
            <v>31250</v>
          </cell>
          <cell r="AI211" t="str">
            <v>Bay</v>
          </cell>
          <cell r="AJ211" t="str">
            <v>Yerel-Saatlik</v>
          </cell>
          <cell r="AK211">
            <v>2343.5500000000002</v>
          </cell>
          <cell r="AL211" t="str">
            <v>TZS</v>
          </cell>
          <cell r="AM211" t="str">
            <v>201002</v>
          </cell>
          <cell r="AN211" t="str">
            <v>S</v>
          </cell>
          <cell r="AO211" t="str">
            <v>T3</v>
          </cell>
          <cell r="AP211" t="str">
            <v>5150</v>
          </cell>
          <cell r="AQ211" t="str">
            <v>5175</v>
          </cell>
          <cell r="AR211" t="str">
            <v>CRDB</v>
          </cell>
          <cell r="AS211" t="str">
            <v>VIVA TOWER</v>
          </cell>
          <cell r="AT211" t="str">
            <v>CRDB</v>
          </cell>
          <cell r="AU211" t="str">
            <v>0152409543000</v>
          </cell>
          <cell r="AV211" t="str">
            <v/>
          </cell>
          <cell r="AW211" t="str">
            <v/>
          </cell>
          <cell r="AX211" t="str">
            <v>RAPHAEL PETRO MPINDA</v>
          </cell>
          <cell r="AY211" t="str">
            <v/>
          </cell>
          <cell r="AZ211">
            <v>45007</v>
          </cell>
          <cell r="BA211"/>
          <cell r="BB211" t="str">
            <v/>
          </cell>
          <cell r="BC211"/>
          <cell r="BD211" t="str">
            <v>Tanzanya-NSSF</v>
          </cell>
          <cell r="BE211" t="str">
            <v>64605914</v>
          </cell>
          <cell r="BF211" t="str">
            <v>149557113</v>
          </cell>
        </row>
        <row r="212">
          <cell r="A212">
            <v>10051739</v>
          </cell>
          <cell r="B212" t="str">
            <v>ALPHONCE SPRIANY</v>
          </cell>
          <cell r="C212" t="str">
            <v>NANDA</v>
          </cell>
          <cell r="D212" t="str">
            <v>DEMİRCİ</v>
          </cell>
          <cell r="E212" t="str">
            <v>REBAR WORKER</v>
          </cell>
          <cell r="F212" t="str">
            <v>50112816</v>
          </cell>
          <cell r="G212" t="str">
            <v>PREFABRİKASYON</v>
          </cell>
          <cell r="H212" t="str">
            <v>50105779</v>
          </cell>
          <cell r="I212" t="str">
            <v>0BB7</v>
          </cell>
          <cell r="J212" t="str">
            <v>PREKAST</v>
          </cell>
          <cell r="K212" t="str">
            <v>50113417</v>
          </cell>
          <cell r="L212" t="str">
            <v>TZ</v>
          </cell>
          <cell r="M212" t="str">
            <v>Tanzanyalı</v>
          </cell>
          <cell r="N212" t="str">
            <v>0035</v>
          </cell>
          <cell r="O212" t="str">
            <v>TABORA</v>
          </cell>
          <cell r="P212" t="str">
            <v>YM</v>
          </cell>
          <cell r="Q212" t="str">
            <v>YAPI MERKEZİ</v>
          </cell>
          <cell r="R212">
            <v>43461</v>
          </cell>
          <cell r="S212">
            <v>45008</v>
          </cell>
          <cell r="T212"/>
          <cell r="U212" t="str">
            <v/>
          </cell>
          <cell r="V212" t="str">
            <v>Mavi Yaka Direkt</v>
          </cell>
          <cell r="W212" t="str">
            <v>LOT 3 (MIT)</v>
          </cell>
          <cell r="X212" t="str">
            <v/>
          </cell>
          <cell r="Y212" t="str">
            <v>0152273711600</v>
          </cell>
          <cell r="Z212" t="str">
            <v/>
          </cell>
          <cell r="AA212" t="str">
            <v>0653325397</v>
          </cell>
          <cell r="AB212" t="str">
            <v>USTA</v>
          </cell>
          <cell r="AC212" t="str">
            <v>29</v>
          </cell>
          <cell r="AD212" t="str">
            <v>LOT 3 (MIT)</v>
          </cell>
          <cell r="AE212" t="str">
            <v>0113</v>
          </cell>
          <cell r="AF212" t="str">
            <v/>
          </cell>
          <cell r="AG212" t="str">
            <v>KM 785+000 - 829+305</v>
          </cell>
          <cell r="AH212">
            <v>30661</v>
          </cell>
          <cell r="AI212" t="str">
            <v>Bay</v>
          </cell>
          <cell r="AJ212" t="str">
            <v>Yerel-Saatlik</v>
          </cell>
          <cell r="AK212">
            <v>2343.5500000000002</v>
          </cell>
          <cell r="AL212" t="str">
            <v>TZS</v>
          </cell>
          <cell r="AM212" t="str">
            <v>201002</v>
          </cell>
          <cell r="AN212" t="str">
            <v>S</v>
          </cell>
          <cell r="AO212" t="str">
            <v>T3</v>
          </cell>
          <cell r="AP212" t="str">
            <v>5150</v>
          </cell>
          <cell r="AQ212" t="str">
            <v>5175</v>
          </cell>
          <cell r="AR212" t="str">
            <v>CRDB</v>
          </cell>
          <cell r="AS212" t="str">
            <v>VIVA TOWER</v>
          </cell>
          <cell r="AT212" t="str">
            <v>CRDB</v>
          </cell>
          <cell r="AU212" t="str">
            <v>0152273711600</v>
          </cell>
          <cell r="AV212" t="str">
            <v/>
          </cell>
          <cell r="AW212" t="str">
            <v/>
          </cell>
          <cell r="AX212" t="str">
            <v>ALPHONCE SPRIANY NANDA</v>
          </cell>
          <cell r="AY212" t="str">
            <v/>
          </cell>
          <cell r="AZ212">
            <v>45008</v>
          </cell>
          <cell r="BA212"/>
          <cell r="BB212" t="str">
            <v/>
          </cell>
          <cell r="BC212"/>
          <cell r="BD212" t="str">
            <v>Tanzanya-NSSF</v>
          </cell>
          <cell r="BE212" t="str">
            <v>61922706</v>
          </cell>
          <cell r="BF212" t="str">
            <v>114355488</v>
          </cell>
        </row>
        <row r="213">
          <cell r="A213">
            <v>10047473</v>
          </cell>
          <cell r="B213" t="str">
            <v>DISMAS PETER</v>
          </cell>
          <cell r="C213" t="str">
            <v>DALLU</v>
          </cell>
          <cell r="D213" t="str">
            <v>BACKHOE LOADER OPERATÖRÜ</v>
          </cell>
          <cell r="E213" t="str">
            <v>BACKHOE LOADER OPERATOR</v>
          </cell>
          <cell r="F213" t="str">
            <v>50105773</v>
          </cell>
          <cell r="G213" t="str">
            <v>ATÖLYE &amp; MAKİNA</v>
          </cell>
          <cell r="H213" t="str">
            <v>50105758</v>
          </cell>
          <cell r="I213" t="str">
            <v>0999</v>
          </cell>
          <cell r="J213" t="str">
            <v>TOPRAK İŞLERİ</v>
          </cell>
          <cell r="K213" t="str">
            <v>50111091</v>
          </cell>
          <cell r="L213" t="str">
            <v>TZ</v>
          </cell>
          <cell r="M213" t="str">
            <v>Tanzanyalı</v>
          </cell>
          <cell r="N213" t="str">
            <v>0037</v>
          </cell>
          <cell r="O213" t="str">
            <v>İTİGİ</v>
          </cell>
          <cell r="P213" t="str">
            <v>YM</v>
          </cell>
          <cell r="Q213" t="str">
            <v>YAPI MERKEZİ</v>
          </cell>
          <cell r="R213">
            <v>45001</v>
          </cell>
          <cell r="S213">
            <v>45001</v>
          </cell>
          <cell r="T213"/>
          <cell r="U213" t="str">
            <v/>
          </cell>
          <cell r="V213" t="str">
            <v>Mavi Yaka Direkt</v>
          </cell>
          <cell r="W213" t="str">
            <v>LOT 3 (MIT)</v>
          </cell>
          <cell r="X213" t="str">
            <v>IRINGA MJINI MABOGA IHAMI</v>
          </cell>
          <cell r="Y213" t="str">
            <v>0</v>
          </cell>
          <cell r="Z213" t="str">
            <v/>
          </cell>
          <cell r="AA213" t="str">
            <v>0788 530520</v>
          </cell>
          <cell r="AB213" t="str">
            <v>OPERATÖR</v>
          </cell>
          <cell r="AC213" t="str">
            <v>29</v>
          </cell>
          <cell r="AD213" t="str">
            <v>LOT 3 (MIT)</v>
          </cell>
          <cell r="AE213" t="str">
            <v>0113</v>
          </cell>
          <cell r="AF213" t="str">
            <v>04</v>
          </cell>
          <cell r="AG213" t="str">
            <v>KM 785+000 - 829+305</v>
          </cell>
          <cell r="AH213">
            <v>31630</v>
          </cell>
          <cell r="AI213" t="str">
            <v>Bay</v>
          </cell>
          <cell r="AJ213" t="str">
            <v>Yerel-Saatlik</v>
          </cell>
          <cell r="AK213">
            <v>2528.1</v>
          </cell>
          <cell r="AL213" t="str">
            <v>TZS</v>
          </cell>
          <cell r="AM213" t="str">
            <v>201002</v>
          </cell>
          <cell r="AN213" t="str">
            <v>S</v>
          </cell>
          <cell r="AO213" t="str">
            <v>T3</v>
          </cell>
          <cell r="AP213" t="str">
            <v>5150</v>
          </cell>
          <cell r="AQ213" t="str">
            <v>5175</v>
          </cell>
          <cell r="AR213" t="str">
            <v>CRDB BANK PLC</v>
          </cell>
          <cell r="AS213" t="str">
            <v>VIJANA</v>
          </cell>
          <cell r="AT213" t="str">
            <v>CRDBBANK</v>
          </cell>
          <cell r="AU213" t="str">
            <v>0152358342900</v>
          </cell>
          <cell r="AV213" t="str">
            <v/>
          </cell>
          <cell r="AW213" t="str">
            <v/>
          </cell>
          <cell r="AX213" t="str">
            <v>DISMAS PETER DALLU</v>
          </cell>
          <cell r="AY213" t="str">
            <v/>
          </cell>
          <cell r="AZ213">
            <v>45001</v>
          </cell>
          <cell r="BA213"/>
          <cell r="BB213" t="str">
            <v/>
          </cell>
          <cell r="BC213">
            <v>45818</v>
          </cell>
          <cell r="BD213" t="str">
            <v>Tanzanya-NSSF</v>
          </cell>
          <cell r="BE213" t="str">
            <v>50176935</v>
          </cell>
          <cell r="BF213" t="str">
            <v>113394382</v>
          </cell>
        </row>
        <row r="214">
          <cell r="A214">
            <v>10047449</v>
          </cell>
          <cell r="B214" t="str">
            <v>RAJABU SEIF</v>
          </cell>
          <cell r="C214" t="str">
            <v>MASAI</v>
          </cell>
          <cell r="D214" t="str">
            <v>AMBAR GÖREVLİSİ</v>
          </cell>
          <cell r="E214" t="str">
            <v>WAREHOUSE CLERK</v>
          </cell>
          <cell r="F214" t="str">
            <v>50106350</v>
          </cell>
          <cell r="G214" t="str">
            <v>AMBAR</v>
          </cell>
          <cell r="H214" t="str">
            <v>50105763</v>
          </cell>
          <cell r="I214" t="str">
            <v>0AA5</v>
          </cell>
          <cell r="J214" t="str">
            <v>AMBAR</v>
          </cell>
          <cell r="K214" t="str">
            <v>50108807</v>
          </cell>
          <cell r="L214" t="str">
            <v>TZ</v>
          </cell>
          <cell r="M214" t="str">
            <v>Tanzanyalı</v>
          </cell>
          <cell r="N214" t="str">
            <v>003H</v>
          </cell>
          <cell r="O214" t="str">
            <v>İLALA</v>
          </cell>
          <cell r="P214" t="str">
            <v>YM</v>
          </cell>
          <cell r="Q214" t="str">
            <v>YAPI MERKEZİ</v>
          </cell>
          <cell r="R214">
            <v>43379</v>
          </cell>
          <cell r="S214">
            <v>44986</v>
          </cell>
          <cell r="T214"/>
          <cell r="U214" t="str">
            <v/>
          </cell>
          <cell r="V214" t="str">
            <v>Beyaz Yaka</v>
          </cell>
          <cell r="W214" t="str">
            <v>LOT 3 (MIT)</v>
          </cell>
          <cell r="X214" t="str">
            <v/>
          </cell>
          <cell r="Y214" t="str">
            <v>0152325785500</v>
          </cell>
          <cell r="Z214" t="str">
            <v/>
          </cell>
          <cell r="AA214" t="str">
            <v>0719939299</v>
          </cell>
          <cell r="AB214" t="str">
            <v>GÖREVLİ</v>
          </cell>
          <cell r="AC214" t="str">
            <v>29</v>
          </cell>
          <cell r="AD214" t="str">
            <v>LOT 3 (MIT)</v>
          </cell>
          <cell r="AE214" t="str">
            <v>0113</v>
          </cell>
          <cell r="AF214" t="str">
            <v/>
          </cell>
          <cell r="AG214" t="str">
            <v>KM 785+000 - 829+305</v>
          </cell>
          <cell r="AH214">
            <v>33218</v>
          </cell>
          <cell r="AI214" t="str">
            <v>Bay</v>
          </cell>
          <cell r="AJ214" t="str">
            <v>Yerel-Aylık</v>
          </cell>
          <cell r="AK214">
            <v>583230.82999999996</v>
          </cell>
          <cell r="AL214" t="str">
            <v>TZS</v>
          </cell>
          <cell r="AM214" t="str">
            <v>301002</v>
          </cell>
          <cell r="AN214" t="str">
            <v>S</v>
          </cell>
          <cell r="AO214" t="str">
            <v>T3</v>
          </cell>
          <cell r="AP214" t="str">
            <v>5150</v>
          </cell>
          <cell r="AQ214" t="str">
            <v>5175</v>
          </cell>
          <cell r="AR214" t="str">
            <v>CRDB</v>
          </cell>
          <cell r="AS214" t="str">
            <v>VIVA TOWER</v>
          </cell>
          <cell r="AT214" t="str">
            <v>CRDB</v>
          </cell>
          <cell r="AU214" t="str">
            <v>0152325785500</v>
          </cell>
          <cell r="AV214" t="str">
            <v/>
          </cell>
          <cell r="AW214" t="str">
            <v/>
          </cell>
          <cell r="AX214" t="str">
            <v>RAJABU SEIF MASAI</v>
          </cell>
          <cell r="AY214" t="str">
            <v/>
          </cell>
          <cell r="AZ214">
            <v>44986</v>
          </cell>
          <cell r="BA214"/>
          <cell r="BB214" t="str">
            <v/>
          </cell>
          <cell r="BC214"/>
          <cell r="BD214" t="str">
            <v>Tanzanya-NSSF</v>
          </cell>
          <cell r="BE214" t="str">
            <v>62819534</v>
          </cell>
          <cell r="BF214" t="str">
            <v>121785781</v>
          </cell>
        </row>
        <row r="215">
          <cell r="A215">
            <v>10073798</v>
          </cell>
          <cell r="B215" t="str">
            <v>COSTER HAIDARY</v>
          </cell>
          <cell r="C215" t="str">
            <v>MWAIHOLA</v>
          </cell>
          <cell r="D215" t="str">
            <v>SAPANCI YARDIMCISI</v>
          </cell>
          <cell r="E215" t="str">
            <v>RIGGER</v>
          </cell>
          <cell r="F215" t="str">
            <v>50105773</v>
          </cell>
          <cell r="G215" t="str">
            <v>ATÖLYE &amp; MAKİNA</v>
          </cell>
          <cell r="H215" t="str">
            <v>50105773</v>
          </cell>
          <cell r="I215" t="str">
            <v>0AAM</v>
          </cell>
          <cell r="J215" t="str">
            <v>ATÖLYE LİFTİNG</v>
          </cell>
          <cell r="K215" t="str">
            <v>50107945</v>
          </cell>
          <cell r="L215" t="str">
            <v>TZ</v>
          </cell>
          <cell r="M215" t="str">
            <v>Tanzanyalı</v>
          </cell>
          <cell r="N215" t="str">
            <v>0037</v>
          </cell>
          <cell r="O215" t="str">
            <v>İTİGİ</v>
          </cell>
          <cell r="P215" t="str">
            <v>YM</v>
          </cell>
          <cell r="Q215" t="str">
            <v>YAPI MERKEZİ</v>
          </cell>
          <cell r="R215">
            <v>44790</v>
          </cell>
          <cell r="S215">
            <v>44790</v>
          </cell>
          <cell r="T215"/>
          <cell r="U215" t="str">
            <v/>
          </cell>
          <cell r="V215" t="str">
            <v>Mavi Yaka Direkt</v>
          </cell>
          <cell r="W215" t="str">
            <v>LOT 3 (MIT)</v>
          </cell>
          <cell r="X215" t="str">
            <v>KATUMBA</v>
          </cell>
          <cell r="Y215" t="str">
            <v>0</v>
          </cell>
          <cell r="Z215" t="str">
            <v>RUNGWE</v>
          </cell>
          <cell r="AA215" t="str">
            <v>0629 577 232</v>
          </cell>
          <cell r="AB215" t="str">
            <v>İŞÇİ</v>
          </cell>
          <cell r="AC215" t="str">
            <v>29</v>
          </cell>
          <cell r="AD215" t="str">
            <v>LOT 3 (MIT)</v>
          </cell>
          <cell r="AE215" t="str">
            <v>0113</v>
          </cell>
          <cell r="AF215" t="str">
            <v>16</v>
          </cell>
          <cell r="AG215" t="str">
            <v>KM 785+000 - 829+305</v>
          </cell>
          <cell r="AH215">
            <v>36766</v>
          </cell>
          <cell r="AI215" t="str">
            <v>Bay</v>
          </cell>
          <cell r="AJ215" t="str">
            <v>Yerel-Saatlik</v>
          </cell>
          <cell r="AK215">
            <v>2164.1</v>
          </cell>
          <cell r="AL215" t="str">
            <v>TZS</v>
          </cell>
          <cell r="AM215" t="str">
            <v>201002</v>
          </cell>
          <cell r="AN215" t="str">
            <v>S</v>
          </cell>
          <cell r="AO215" t="str">
            <v>T3</v>
          </cell>
          <cell r="AP215" t="str">
            <v>5150</v>
          </cell>
          <cell r="AQ215" t="str">
            <v>5175</v>
          </cell>
          <cell r="AR215" t="str">
            <v>NMBBANK</v>
          </cell>
          <cell r="AS215" t="str">
            <v/>
          </cell>
          <cell r="AT215" t="str">
            <v>NMBBANK</v>
          </cell>
          <cell r="AU215" t="str">
            <v>51010090822</v>
          </cell>
          <cell r="AV215" t="str">
            <v/>
          </cell>
          <cell r="AW215" t="str">
            <v/>
          </cell>
          <cell r="AX215" t="str">
            <v>COSTER HAIDARY MWAIHOLA</v>
          </cell>
          <cell r="AY215" t="str">
            <v/>
          </cell>
          <cell r="AZ215">
            <v>45017</v>
          </cell>
          <cell r="BA215"/>
          <cell r="BB215" t="str">
            <v/>
          </cell>
          <cell r="BC215"/>
          <cell r="BD215" t="str">
            <v>Tanzanya-NSSF</v>
          </cell>
          <cell r="BE215" t="str">
            <v>46858872</v>
          </cell>
          <cell r="BF215" t="str">
            <v>157367714</v>
          </cell>
        </row>
        <row r="216">
          <cell r="A216">
            <v>10073801</v>
          </cell>
          <cell r="B216" t="str">
            <v>YOHANA ISRAELI</v>
          </cell>
          <cell r="C216" t="str">
            <v>JOHN</v>
          </cell>
          <cell r="D216" t="str">
            <v>ŞENÖR YARDIMCISI</v>
          </cell>
          <cell r="E216" t="str">
            <v>CHAINMAN</v>
          </cell>
          <cell r="F216" t="str">
            <v>50105606</v>
          </cell>
          <cell r="G216" t="str">
            <v>ÖLÇME İŞLERİ</v>
          </cell>
          <cell r="H216" t="str">
            <v>50105606</v>
          </cell>
          <cell r="I216" t="str">
            <v>088Q</v>
          </cell>
          <cell r="J216" t="str">
            <v>ÖLÇME İŞLERİ</v>
          </cell>
          <cell r="K216" t="str">
            <v>50107969</v>
          </cell>
          <cell r="L216" t="str">
            <v>TZ</v>
          </cell>
          <cell r="M216" t="str">
            <v>Tanzanyalı</v>
          </cell>
          <cell r="N216" t="str">
            <v>0037</v>
          </cell>
          <cell r="O216" t="str">
            <v>İTİGİ</v>
          </cell>
          <cell r="P216" t="str">
            <v>YM</v>
          </cell>
          <cell r="Q216" t="str">
            <v>YAPI MERKEZİ</v>
          </cell>
          <cell r="R216">
            <v>44790</v>
          </cell>
          <cell r="S216">
            <v>44790</v>
          </cell>
          <cell r="T216"/>
          <cell r="U216" t="str">
            <v/>
          </cell>
          <cell r="V216" t="str">
            <v>Mavi Yaka Endirekt</v>
          </cell>
          <cell r="W216" t="str">
            <v>LOT 3 (MIT)</v>
          </cell>
          <cell r="X216" t="str">
            <v>MLANDIZI</v>
          </cell>
          <cell r="Y216" t="str">
            <v>0</v>
          </cell>
          <cell r="Z216" t="str">
            <v>ITIGI MANYONI</v>
          </cell>
          <cell r="AA216" t="str">
            <v>0785 967 262</v>
          </cell>
          <cell r="AB216" t="str">
            <v>USTA</v>
          </cell>
          <cell r="AC216" t="str">
            <v>29</v>
          </cell>
          <cell r="AD216" t="str">
            <v>LOT 3 (MIT)</v>
          </cell>
          <cell r="AE216" t="str">
            <v>0113</v>
          </cell>
          <cell r="AF216" t="str">
            <v>23</v>
          </cell>
          <cell r="AG216" t="str">
            <v>KM 785+000 - 829+305</v>
          </cell>
          <cell r="AH216">
            <v>36242</v>
          </cell>
          <cell r="AI216" t="str">
            <v>Bay</v>
          </cell>
          <cell r="AJ216" t="str">
            <v>Yerel-Saatlik</v>
          </cell>
          <cell r="AK216">
            <v>2164.1</v>
          </cell>
          <cell r="AL216" t="str">
            <v>TZS</v>
          </cell>
          <cell r="AM216" t="str">
            <v>306005</v>
          </cell>
          <cell r="AN216" t="str">
            <v>S</v>
          </cell>
          <cell r="AO216" t="str">
            <v>T3</v>
          </cell>
          <cell r="AP216" t="str">
            <v>5150</v>
          </cell>
          <cell r="AQ216" t="str">
            <v>5175</v>
          </cell>
          <cell r="AR216" t="str">
            <v>NMBBANK</v>
          </cell>
          <cell r="AS216" t="str">
            <v/>
          </cell>
          <cell r="AT216" t="str">
            <v>NMBBANK</v>
          </cell>
          <cell r="AU216" t="str">
            <v>51010085735</v>
          </cell>
          <cell r="AV216" t="str">
            <v/>
          </cell>
          <cell r="AW216" t="str">
            <v/>
          </cell>
          <cell r="AX216" t="str">
            <v>YOHANA ISRAELI JOHN</v>
          </cell>
          <cell r="AY216" t="str">
            <v/>
          </cell>
          <cell r="AZ216">
            <v>45017</v>
          </cell>
          <cell r="BA216"/>
          <cell r="BB216" t="str">
            <v/>
          </cell>
          <cell r="BC216"/>
          <cell r="BD216" t="str">
            <v>Tanzanya-NSSF</v>
          </cell>
          <cell r="BE216" t="str">
            <v>46858653</v>
          </cell>
          <cell r="BF216" t="str">
            <v>156007234</v>
          </cell>
        </row>
        <row r="217">
          <cell r="A217">
            <v>10047941</v>
          </cell>
          <cell r="B217" t="str">
            <v>PRAYGOD CALVIN</v>
          </cell>
          <cell r="C217" t="str">
            <v>KOMBE</v>
          </cell>
          <cell r="D217" t="str">
            <v>PICKUP ŞOFÖRÜ</v>
          </cell>
          <cell r="E217" t="str">
            <v>PICKUP DRIVER</v>
          </cell>
          <cell r="F217" t="str">
            <v>50105668</v>
          </cell>
          <cell r="G217" t="str">
            <v>KORAIL</v>
          </cell>
          <cell r="H217" t="str">
            <v>50105668</v>
          </cell>
          <cell r="I217" t="str">
            <v>0BBG</v>
          </cell>
          <cell r="J217" t="str">
            <v>İDARİ İŞLER DISPATCH</v>
          </cell>
          <cell r="K217" t="str">
            <v>50105674</v>
          </cell>
          <cell r="L217" t="str">
            <v>TZ</v>
          </cell>
          <cell r="M217" t="str">
            <v>Tanzanyalı</v>
          </cell>
          <cell r="N217" t="str">
            <v>0035</v>
          </cell>
          <cell r="O217" t="str">
            <v>TABORA</v>
          </cell>
          <cell r="P217" t="str">
            <v>6T</v>
          </cell>
          <cell r="Q217" t="str">
            <v>KORAIL</v>
          </cell>
          <cell r="R217">
            <v>45189</v>
          </cell>
          <cell r="S217">
            <v>45189</v>
          </cell>
          <cell r="T217"/>
          <cell r="U217" t="str">
            <v/>
          </cell>
          <cell r="V217" t="str">
            <v>Mavi Yaka Endirekt</v>
          </cell>
          <cell r="W217" t="str">
            <v>LOT 3 (MIT)</v>
          </cell>
          <cell r="X217" t="str">
            <v>KILIMANJARO HAI KARANSI</v>
          </cell>
          <cell r="Y217" t="str">
            <v>0</v>
          </cell>
          <cell r="Z217" t="str">
            <v>KILIMANJARO</v>
          </cell>
          <cell r="AA217" t="str">
            <v>0717 082128</v>
          </cell>
          <cell r="AB217" t="str">
            <v>GÖREVLİ</v>
          </cell>
          <cell r="AC217" t="str">
            <v>29</v>
          </cell>
          <cell r="AD217" t="str">
            <v>LOT 3 (MIT)</v>
          </cell>
          <cell r="AE217" t="str">
            <v>0113</v>
          </cell>
          <cell r="AF217" t="str">
            <v>09</v>
          </cell>
          <cell r="AG217" t="str">
            <v>KM 785+000 - 829+305</v>
          </cell>
          <cell r="AH217">
            <v>33030</v>
          </cell>
          <cell r="AI217" t="str">
            <v>Bay</v>
          </cell>
          <cell r="AJ217" t="str">
            <v>Yerel-Saatlik</v>
          </cell>
          <cell r="AK217">
            <v>2273.3000000000002</v>
          </cell>
          <cell r="AL217" t="str">
            <v>TZS</v>
          </cell>
          <cell r="AM217" t="str">
            <v>306002</v>
          </cell>
          <cell r="AN217" t="str">
            <v>S</v>
          </cell>
          <cell r="AO217" t="str">
            <v>T3</v>
          </cell>
          <cell r="AP217" t="str">
            <v>5150</v>
          </cell>
          <cell r="AQ217" t="str">
            <v>5175</v>
          </cell>
          <cell r="AR217" t="str">
            <v>NMBBANK</v>
          </cell>
          <cell r="AS217" t="str">
            <v/>
          </cell>
          <cell r="AT217" t="str">
            <v>NMBBANK</v>
          </cell>
          <cell r="AU217" t="str">
            <v>51010111122</v>
          </cell>
          <cell r="AV217" t="str">
            <v/>
          </cell>
          <cell r="AW217" t="str">
            <v/>
          </cell>
          <cell r="AX217" t="str">
            <v>PRAYGOD CALVIN KOMBE</v>
          </cell>
          <cell r="AY217" t="str">
            <v/>
          </cell>
          <cell r="AZ217">
            <v>45189</v>
          </cell>
          <cell r="BA217"/>
          <cell r="BB217" t="str">
            <v/>
          </cell>
          <cell r="BC217">
            <v>44631</v>
          </cell>
          <cell r="BD217" t="str">
            <v>Tanzanya-NSSF</v>
          </cell>
          <cell r="BE217" t="str">
            <v>64329941</v>
          </cell>
          <cell r="BF217" t="str">
            <v>120073974</v>
          </cell>
        </row>
        <row r="218">
          <cell r="A218">
            <v>10048216</v>
          </cell>
          <cell r="B218" t="str">
            <v>OSMAN ALI</v>
          </cell>
          <cell r="C218" t="str">
            <v>LAMBERIA</v>
          </cell>
          <cell r="D218" t="str">
            <v>ARAÇ SEVK GÖREVLİSİ</v>
          </cell>
          <cell r="E218" t="str">
            <v>DISPATCHER</v>
          </cell>
          <cell r="F218" t="str">
            <v>50105784</v>
          </cell>
          <cell r="G218" t="str">
            <v>DOĞAN METALÜRJİ</v>
          </cell>
          <cell r="H218" t="str">
            <v>50105758</v>
          </cell>
          <cell r="I218" t="str">
            <v>099A</v>
          </cell>
          <cell r="J218" t="str">
            <v>TOPRAK İŞLERİ GECE</v>
          </cell>
          <cell r="K218" t="str">
            <v>50109556</v>
          </cell>
          <cell r="L218" t="str">
            <v>TZ</v>
          </cell>
          <cell r="M218" t="str">
            <v>Tanzanyalı</v>
          </cell>
          <cell r="N218" t="str">
            <v>0037</v>
          </cell>
          <cell r="O218" t="str">
            <v>İTİGİ</v>
          </cell>
          <cell r="P218" t="str">
            <v>6L</v>
          </cell>
          <cell r="Q218" t="str">
            <v>DGN  İNŞAAT</v>
          </cell>
          <cell r="R218">
            <v>44029</v>
          </cell>
          <cell r="S218">
            <v>44848</v>
          </cell>
          <cell r="T218">
            <v>45216</v>
          </cell>
          <cell r="U218" t="str">
            <v>Bsz.S.İşSz.İşçiTrf.fsh(istifa)</v>
          </cell>
          <cell r="V218" t="str">
            <v>Mavi Yaka Endirekt</v>
          </cell>
          <cell r="W218" t="str">
            <v>LOT 3 (MIT)</v>
          </cell>
          <cell r="X218" t="str">
            <v/>
          </cell>
          <cell r="Y218" t="str">
            <v>0152381366200</v>
          </cell>
          <cell r="Z218" t="str">
            <v/>
          </cell>
          <cell r="AA218" t="str">
            <v>0621250193</v>
          </cell>
          <cell r="AB218" t="str">
            <v>GÖREVLİ</v>
          </cell>
          <cell r="AC218" t="str">
            <v>29</v>
          </cell>
          <cell r="AD218" t="str">
            <v>LOT 3 (MIT)</v>
          </cell>
          <cell r="AE218" t="str">
            <v>0113</v>
          </cell>
          <cell r="AF218" t="str">
            <v/>
          </cell>
          <cell r="AG218" t="str">
            <v>KM 785+000 - 829+305</v>
          </cell>
          <cell r="AH218">
            <v>25517</v>
          </cell>
          <cell r="AI218" t="str">
            <v>Bay</v>
          </cell>
          <cell r="AJ218" t="str">
            <v>Yerel-Aylık</v>
          </cell>
          <cell r="AK218">
            <v>550000</v>
          </cell>
          <cell r="AL218" t="str">
            <v>TZS</v>
          </cell>
          <cell r="AM218" t="str">
            <v>109002</v>
          </cell>
          <cell r="AN218" t="str">
            <v>S</v>
          </cell>
          <cell r="AO218" t="str">
            <v>T3</v>
          </cell>
          <cell r="AP218" t="str">
            <v>5150</v>
          </cell>
          <cell r="AQ218" t="str">
            <v>5175</v>
          </cell>
          <cell r="AR218" t="str">
            <v>CRDB</v>
          </cell>
          <cell r="AS218" t="str">
            <v>VIVA TOWER</v>
          </cell>
          <cell r="AT218" t="str">
            <v>CRDB</v>
          </cell>
          <cell r="AU218" t="str">
            <v>0152381366200</v>
          </cell>
          <cell r="AV218" t="str">
            <v/>
          </cell>
          <cell r="AW218" t="str">
            <v/>
          </cell>
          <cell r="AX218" t="str">
            <v>OSMAN ALI LAMBERIA</v>
          </cell>
          <cell r="AY218" t="str">
            <v/>
          </cell>
          <cell r="AZ218">
            <v>44029</v>
          </cell>
          <cell r="BA218"/>
          <cell r="BB218" t="str">
            <v/>
          </cell>
          <cell r="BC218"/>
          <cell r="BD218" t="str">
            <v>Tanzanya-NSSF</v>
          </cell>
          <cell r="BE218" t="str">
            <v>64344568</v>
          </cell>
          <cell r="BF218" t="str">
            <v>145180945</v>
          </cell>
        </row>
        <row r="219">
          <cell r="A219">
            <v>10048269</v>
          </cell>
          <cell r="B219" t="str">
            <v>JUMA ABDALLAH</v>
          </cell>
          <cell r="C219" t="str">
            <v>MARINGO</v>
          </cell>
          <cell r="D219" t="str">
            <v>LABORATUVAR TEKNİSYENİ ASİSTANI</v>
          </cell>
          <cell r="E219" t="str">
            <v>LABORATORY TECHNICIAN ASSISTANT</v>
          </cell>
          <cell r="F219" t="str">
            <v>50105774</v>
          </cell>
          <cell r="G219" t="str">
            <v>KALİTE KONTROL</v>
          </cell>
          <cell r="H219" t="str">
            <v>50105774</v>
          </cell>
          <cell r="I219" t="str">
            <v>0AAQ</v>
          </cell>
          <cell r="J219" t="str">
            <v>KALİTE KONTROL</v>
          </cell>
          <cell r="K219" t="str">
            <v>50106787</v>
          </cell>
          <cell r="L219" t="str">
            <v>TZ</v>
          </cell>
          <cell r="M219" t="str">
            <v>Tanzanyalı</v>
          </cell>
          <cell r="N219" t="str">
            <v>0037</v>
          </cell>
          <cell r="O219" t="str">
            <v>İTİGİ</v>
          </cell>
          <cell r="P219" t="str">
            <v>YM</v>
          </cell>
          <cell r="Q219" t="str">
            <v>YAPI MERKEZİ</v>
          </cell>
          <cell r="R219">
            <v>43390</v>
          </cell>
          <cell r="S219">
            <v>44674</v>
          </cell>
          <cell r="T219"/>
          <cell r="U219" t="str">
            <v/>
          </cell>
          <cell r="V219" t="str">
            <v>Mavi Yaka Endirekt</v>
          </cell>
          <cell r="W219" t="str">
            <v>LOT 3 (MIT)</v>
          </cell>
          <cell r="X219" t="str">
            <v/>
          </cell>
          <cell r="Y219" t="str">
            <v/>
          </cell>
          <cell r="Z219" t="str">
            <v/>
          </cell>
          <cell r="AA219" t="str">
            <v>0718594971</v>
          </cell>
          <cell r="AB219" t="str">
            <v>GÖREVLİ</v>
          </cell>
          <cell r="AC219" t="str">
            <v>29</v>
          </cell>
          <cell r="AD219" t="str">
            <v>LOT 3 (MIT)</v>
          </cell>
          <cell r="AE219" t="str">
            <v>0113</v>
          </cell>
          <cell r="AF219" t="str">
            <v/>
          </cell>
          <cell r="AG219" t="str">
            <v>KM 785+000 - 829+305</v>
          </cell>
          <cell r="AH219">
            <v>28247</v>
          </cell>
          <cell r="AI219" t="str">
            <v>Bay</v>
          </cell>
          <cell r="AJ219" t="str">
            <v>Yerel-Saatlik</v>
          </cell>
          <cell r="AK219">
            <v>2435.9</v>
          </cell>
          <cell r="AL219" t="str">
            <v>TZS</v>
          </cell>
          <cell r="AM219" t="str">
            <v>306005</v>
          </cell>
          <cell r="AN219" t="str">
            <v>S</v>
          </cell>
          <cell r="AO219" t="str">
            <v>T3</v>
          </cell>
          <cell r="AP219" t="str">
            <v>5150</v>
          </cell>
          <cell r="AQ219" t="str">
            <v>5175</v>
          </cell>
          <cell r="AR219" t="str">
            <v>CRDB</v>
          </cell>
          <cell r="AS219" t="str">
            <v>VIVA TOWER</v>
          </cell>
          <cell r="AT219" t="str">
            <v>CRDB</v>
          </cell>
          <cell r="AU219" t="str">
            <v>0152208320200</v>
          </cell>
          <cell r="AV219" t="str">
            <v/>
          </cell>
          <cell r="AW219" t="str">
            <v/>
          </cell>
          <cell r="AX219" t="str">
            <v>JUMA ABDALLAH MARINGO</v>
          </cell>
          <cell r="AY219" t="str">
            <v/>
          </cell>
          <cell r="AZ219">
            <v>43390</v>
          </cell>
          <cell r="BA219"/>
          <cell r="BB219" t="str">
            <v/>
          </cell>
          <cell r="BC219"/>
          <cell r="BD219" t="str">
            <v>Tanzanya-NSSF</v>
          </cell>
          <cell r="BE219" t="str">
            <v>64354350</v>
          </cell>
          <cell r="BF219" t="str">
            <v>142987910</v>
          </cell>
        </row>
        <row r="220">
          <cell r="A220">
            <v>10078342</v>
          </cell>
          <cell r="B220" t="str">
            <v>SAADA RAMADHANI</v>
          </cell>
          <cell r="C220" t="str">
            <v>RASHIDI</v>
          </cell>
          <cell r="D220" t="str">
            <v>ELEKTRİK TESİSATÇI</v>
          </cell>
          <cell r="E220" t="str">
            <v>ELECTRICIAN</v>
          </cell>
          <cell r="F220" t="str">
            <v>50114902</v>
          </cell>
          <cell r="G220" t="str">
            <v>MEP (ELEKTRİK)</v>
          </cell>
          <cell r="H220" t="str">
            <v>50105770</v>
          </cell>
          <cell r="I220" t="str">
            <v>0AAE</v>
          </cell>
          <cell r="J220" t="str">
            <v>MEP ELEKTRİK</v>
          </cell>
          <cell r="K220" t="str">
            <v>50106732</v>
          </cell>
          <cell r="L220" t="str">
            <v>TZ</v>
          </cell>
          <cell r="M220" t="str">
            <v>Tanzanyalı</v>
          </cell>
          <cell r="N220" t="str">
            <v>0035</v>
          </cell>
          <cell r="O220" t="str">
            <v>TABORA</v>
          </cell>
          <cell r="P220" t="str">
            <v>YM</v>
          </cell>
          <cell r="Q220" t="str">
            <v>YAPI MERKEZİ</v>
          </cell>
          <cell r="R220">
            <v>45031</v>
          </cell>
          <cell r="S220">
            <v>45031</v>
          </cell>
          <cell r="T220"/>
          <cell r="U220" t="str">
            <v/>
          </cell>
          <cell r="V220" t="str">
            <v>Mavi Yaka Direkt</v>
          </cell>
          <cell r="W220" t="str">
            <v>LOT 3 (MIT)</v>
          </cell>
          <cell r="X220" t="str">
            <v>TABORA MANISPAA CHEMCHEM JUHUDI</v>
          </cell>
          <cell r="Y220" t="str">
            <v>0</v>
          </cell>
          <cell r="Z220" t="str">
            <v>TABORA</v>
          </cell>
          <cell r="AA220" t="str">
            <v>0766 976 995</v>
          </cell>
          <cell r="AB220" t="str">
            <v>USTA</v>
          </cell>
          <cell r="AC220" t="str">
            <v>29</v>
          </cell>
          <cell r="AD220" t="str">
            <v>LOT 3 (MIT)</v>
          </cell>
          <cell r="AE220" t="str">
            <v>0113</v>
          </cell>
          <cell r="AF220" t="str">
            <v>24</v>
          </cell>
          <cell r="AG220" t="str">
            <v>KM 785+000 - 829+305</v>
          </cell>
          <cell r="AH220">
            <v>33658</v>
          </cell>
          <cell r="AI220" t="str">
            <v>Bayan</v>
          </cell>
          <cell r="AJ220" t="str">
            <v>Yerel-Saatlik</v>
          </cell>
          <cell r="AK220">
            <v>2343.5500000000002</v>
          </cell>
          <cell r="AL220" t="str">
            <v>TZS</v>
          </cell>
          <cell r="AM220" t="str">
            <v>201002</v>
          </cell>
          <cell r="AN220" t="str">
            <v>S</v>
          </cell>
          <cell r="AO220" t="str">
            <v>T3</v>
          </cell>
          <cell r="AP220" t="str">
            <v>5150</v>
          </cell>
          <cell r="AQ220" t="str">
            <v>5175</v>
          </cell>
          <cell r="AR220" t="str">
            <v>CRDB BANK PLC</v>
          </cell>
          <cell r="AS220" t="str">
            <v>VIJANA</v>
          </cell>
          <cell r="AT220" t="str">
            <v>CRDBBANK</v>
          </cell>
          <cell r="AU220" t="str">
            <v>0152573121400</v>
          </cell>
          <cell r="AV220" t="str">
            <v/>
          </cell>
          <cell r="AW220" t="str">
            <v/>
          </cell>
          <cell r="AX220" t="str">
            <v>SAADA RAMADHANI RASHIDI</v>
          </cell>
          <cell r="AY220" t="str">
            <v/>
          </cell>
          <cell r="AZ220">
            <v>45031</v>
          </cell>
          <cell r="BA220"/>
          <cell r="BB220" t="str">
            <v/>
          </cell>
          <cell r="BC220"/>
          <cell r="BD220" t="str">
            <v>Tanzanya-NSSF</v>
          </cell>
          <cell r="BE220" t="str">
            <v>64688933</v>
          </cell>
          <cell r="BF220" t="str">
            <v>158035561</v>
          </cell>
        </row>
        <row r="221">
          <cell r="A221">
            <v>10048294</v>
          </cell>
          <cell r="B221" t="str">
            <v>DANIEL DAUDI</v>
          </cell>
          <cell r="C221" t="str">
            <v>COSMAS</v>
          </cell>
          <cell r="D221" t="str">
            <v>DAMPERLİ KAMYON ŞOFÖRÜ</v>
          </cell>
          <cell r="E221" t="str">
            <v>DUMPTRUCK DRIVER</v>
          </cell>
          <cell r="F221" t="str">
            <v>50105758</v>
          </cell>
          <cell r="G221" t="str">
            <v>TOPRAK İŞLERİ</v>
          </cell>
          <cell r="H221" t="str">
            <v>50105758</v>
          </cell>
          <cell r="I221" t="str">
            <v>099A</v>
          </cell>
          <cell r="J221" t="str">
            <v>TOPRAK İŞLERİ GECE</v>
          </cell>
          <cell r="K221" t="str">
            <v>50110593</v>
          </cell>
          <cell r="L221" t="str">
            <v>TZ</v>
          </cell>
          <cell r="M221" t="str">
            <v>Tanzanyalı</v>
          </cell>
          <cell r="N221" t="str">
            <v>0036</v>
          </cell>
          <cell r="O221" t="str">
            <v>MANYONİ</v>
          </cell>
          <cell r="P221" t="str">
            <v>YM</v>
          </cell>
          <cell r="Q221" t="str">
            <v>YAPI MERKEZİ</v>
          </cell>
          <cell r="R221">
            <v>44994</v>
          </cell>
          <cell r="S221">
            <v>44994</v>
          </cell>
          <cell r="T221"/>
          <cell r="U221" t="str">
            <v/>
          </cell>
          <cell r="V221" t="str">
            <v>Mavi Yaka Direkt</v>
          </cell>
          <cell r="W221" t="str">
            <v>LOT 3 (MIT)</v>
          </cell>
          <cell r="X221" t="str">
            <v>MAWEMI</v>
          </cell>
          <cell r="Y221" t="str">
            <v>0</v>
          </cell>
          <cell r="Z221" t="str">
            <v>DODOMA</v>
          </cell>
          <cell r="AA221" t="str">
            <v>0658103501</v>
          </cell>
          <cell r="AB221" t="str">
            <v>GÖREVLİ</v>
          </cell>
          <cell r="AC221" t="str">
            <v>29</v>
          </cell>
          <cell r="AD221" t="str">
            <v>LOT 3 (MIT)</v>
          </cell>
          <cell r="AE221" t="str">
            <v>0113</v>
          </cell>
          <cell r="AF221" t="str">
            <v/>
          </cell>
          <cell r="AG221" t="str">
            <v>KM 785+000 - 829+305</v>
          </cell>
          <cell r="AH221">
            <v>33238</v>
          </cell>
          <cell r="AI221" t="str">
            <v>Bay</v>
          </cell>
          <cell r="AJ221" t="str">
            <v>Yerel-Saatlik</v>
          </cell>
          <cell r="AK221">
            <v>2346.1</v>
          </cell>
          <cell r="AL221" t="str">
            <v>TZS</v>
          </cell>
          <cell r="AM221" t="str">
            <v>201002</v>
          </cell>
          <cell r="AN221" t="str">
            <v>S</v>
          </cell>
          <cell r="AO221" t="str">
            <v>T3</v>
          </cell>
          <cell r="AP221" t="str">
            <v>5150</v>
          </cell>
          <cell r="AQ221" t="str">
            <v>5175</v>
          </cell>
          <cell r="AR221" t="str">
            <v>NMBBANK</v>
          </cell>
          <cell r="AS221" t="str">
            <v/>
          </cell>
          <cell r="AT221" t="str">
            <v>NMBBANK</v>
          </cell>
          <cell r="AU221" t="str">
            <v>50510075450</v>
          </cell>
          <cell r="AV221" t="str">
            <v/>
          </cell>
          <cell r="AW221" t="str">
            <v/>
          </cell>
          <cell r="AX221" t="str">
            <v>DANIEL DAUDI COSMAS</v>
          </cell>
          <cell r="AY221" t="str">
            <v/>
          </cell>
          <cell r="AZ221">
            <v>44994</v>
          </cell>
          <cell r="BA221"/>
          <cell r="BB221" t="str">
            <v/>
          </cell>
          <cell r="BC221">
            <v>45880</v>
          </cell>
          <cell r="BD221" t="str">
            <v>Tanzanya-NSSF</v>
          </cell>
          <cell r="BE221" t="str">
            <v>62906593</v>
          </cell>
          <cell r="BF221" t="str">
            <v>123789105</v>
          </cell>
        </row>
        <row r="222">
          <cell r="A222">
            <v>10078340</v>
          </cell>
          <cell r="B222" t="str">
            <v>VICENT VICTOR</v>
          </cell>
          <cell r="C222" t="str">
            <v>MDEMU</v>
          </cell>
          <cell r="D222" t="str">
            <v>PICKUP ŞOFÖRÜ</v>
          </cell>
          <cell r="E222" t="str">
            <v>PICKUP DRIVER</v>
          </cell>
          <cell r="F222" t="str">
            <v>50110487</v>
          </cell>
          <cell r="G222" t="str">
            <v>GÜNDOĞDU</v>
          </cell>
          <cell r="H222" t="str">
            <v>50110487</v>
          </cell>
          <cell r="I222" t="str">
            <v>0EEF</v>
          </cell>
          <cell r="J222" t="str">
            <v>ÖLÇME İŞLERİ</v>
          </cell>
          <cell r="K222" t="str">
            <v>50114672</v>
          </cell>
          <cell r="L222" t="str">
            <v>TZ</v>
          </cell>
          <cell r="M222" t="str">
            <v>Tanzanyalı</v>
          </cell>
          <cell r="N222" t="str">
            <v>0035</v>
          </cell>
          <cell r="O222" t="str">
            <v>TABORA</v>
          </cell>
          <cell r="P222" t="str">
            <v>6F</v>
          </cell>
          <cell r="Q222" t="str">
            <v>GÜNDOĞDU İNŞAAT</v>
          </cell>
          <cell r="R222">
            <v>45030</v>
          </cell>
          <cell r="S222">
            <v>45030</v>
          </cell>
          <cell r="T222"/>
          <cell r="U222" t="str">
            <v/>
          </cell>
          <cell r="V222" t="str">
            <v>Mavi Yaka Endirekt</v>
          </cell>
          <cell r="W222" t="str">
            <v>LOT 3 (MIT)</v>
          </cell>
          <cell r="X222" t="str">
            <v>TABORA MJINI IPULI IPULI</v>
          </cell>
          <cell r="Y222" t="str">
            <v>0</v>
          </cell>
          <cell r="Z222" t="str">
            <v>TABORA</v>
          </cell>
          <cell r="AA222" t="str">
            <v>0672 703 337</v>
          </cell>
          <cell r="AB222" t="str">
            <v>GÖREVLİ</v>
          </cell>
          <cell r="AC222" t="str">
            <v>29</v>
          </cell>
          <cell r="AD222" t="str">
            <v>LOT 3 (MIT)</v>
          </cell>
          <cell r="AE222" t="str">
            <v>0113</v>
          </cell>
          <cell r="AF222" t="str">
            <v>24</v>
          </cell>
          <cell r="AG222" t="str">
            <v>KM 785+000 - 829+305</v>
          </cell>
          <cell r="AH222">
            <v>33944</v>
          </cell>
          <cell r="AI222" t="str">
            <v>Bay</v>
          </cell>
          <cell r="AJ222" t="str">
            <v>Yerel-Saatlik</v>
          </cell>
          <cell r="AK222">
            <v>2273.1</v>
          </cell>
          <cell r="AL222" t="str">
            <v>TZS</v>
          </cell>
          <cell r="AM222" t="str">
            <v>306002</v>
          </cell>
          <cell r="AN222" t="str">
            <v>S</v>
          </cell>
          <cell r="AO222" t="str">
            <v>T3</v>
          </cell>
          <cell r="AP222" t="str">
            <v>5150</v>
          </cell>
          <cell r="AQ222" t="str">
            <v>5175</v>
          </cell>
          <cell r="AR222" t="str">
            <v>NMBBANK</v>
          </cell>
          <cell r="AS222" t="str">
            <v/>
          </cell>
          <cell r="AT222" t="str">
            <v>NMBBANK</v>
          </cell>
          <cell r="AU222" t="str">
            <v>51010099157</v>
          </cell>
          <cell r="AV222" t="str">
            <v/>
          </cell>
          <cell r="AW222" t="str">
            <v/>
          </cell>
          <cell r="AX222" t="str">
            <v>VICENT VICTOR MDEMU</v>
          </cell>
          <cell r="AY222" t="str">
            <v/>
          </cell>
          <cell r="AZ222">
            <v>45030</v>
          </cell>
          <cell r="BA222"/>
          <cell r="BB222" t="str">
            <v/>
          </cell>
          <cell r="BC222"/>
          <cell r="BD222" t="str">
            <v>Tanzanya-NSSF</v>
          </cell>
          <cell r="BE222" t="str">
            <v>47508178</v>
          </cell>
          <cell r="BF222" t="str">
            <v>129620315</v>
          </cell>
        </row>
        <row r="223">
          <cell r="A223">
            <v>10078339</v>
          </cell>
          <cell r="B223" t="str">
            <v>AMINA HUSSEIN</v>
          </cell>
          <cell r="C223" t="str">
            <v>MAGOMA</v>
          </cell>
          <cell r="D223" t="str">
            <v>AMBAR GÖREVLİSİ</v>
          </cell>
          <cell r="E223" t="str">
            <v>WAREHOUSE CLERK</v>
          </cell>
          <cell r="F223" t="str">
            <v>50114904</v>
          </cell>
          <cell r="G223" t="str">
            <v>İDARİ İŞLER (KAMP)</v>
          </cell>
          <cell r="H223" t="str">
            <v>50105513</v>
          </cell>
          <cell r="I223" t="str">
            <v>088F</v>
          </cell>
          <cell r="J223" t="str">
            <v>İDARİ İŞLER</v>
          </cell>
          <cell r="K223" t="str">
            <v>50115152</v>
          </cell>
          <cell r="L223" t="str">
            <v>TZ</v>
          </cell>
          <cell r="M223" t="str">
            <v>Tanzanyalı</v>
          </cell>
          <cell r="N223" t="str">
            <v>0037</v>
          </cell>
          <cell r="O223" t="str">
            <v>İTİGİ</v>
          </cell>
          <cell r="P223" t="str">
            <v>YM</v>
          </cell>
          <cell r="Q223" t="str">
            <v>YAPI MERKEZİ</v>
          </cell>
          <cell r="R223">
            <v>45030</v>
          </cell>
          <cell r="S223">
            <v>45030</v>
          </cell>
          <cell r="T223"/>
          <cell r="U223" t="str">
            <v/>
          </cell>
          <cell r="V223" t="str">
            <v>Beyaz Yaka</v>
          </cell>
          <cell r="W223" t="str">
            <v>LOT 3 (MIT)</v>
          </cell>
          <cell r="X223" t="str">
            <v>MOROGORO MJINI UWANJA WA TAIFA UNGUU</v>
          </cell>
          <cell r="Y223" t="str">
            <v>0</v>
          </cell>
          <cell r="Z223" t="str">
            <v>MOROGORO</v>
          </cell>
          <cell r="AA223" t="str">
            <v>0716 924 323</v>
          </cell>
          <cell r="AB223" t="str">
            <v>GÖREVLİ</v>
          </cell>
          <cell r="AC223" t="str">
            <v>29</v>
          </cell>
          <cell r="AD223" t="str">
            <v>LOT 3 (MIT)</v>
          </cell>
          <cell r="AE223" t="str">
            <v>0113</v>
          </cell>
          <cell r="AF223" t="str">
            <v>16</v>
          </cell>
          <cell r="AG223" t="str">
            <v>KM 785+000 - 829+305</v>
          </cell>
          <cell r="AH223">
            <v>34121</v>
          </cell>
          <cell r="AI223" t="str">
            <v>Bayan</v>
          </cell>
          <cell r="AJ223" t="str">
            <v>Yerel-Aylık</v>
          </cell>
          <cell r="AK223">
            <v>539783.39</v>
          </cell>
          <cell r="AL223" t="str">
            <v>TZS</v>
          </cell>
          <cell r="AM223" t="str">
            <v>301002</v>
          </cell>
          <cell r="AN223" t="str">
            <v>S</v>
          </cell>
          <cell r="AO223" t="str">
            <v>T3</v>
          </cell>
          <cell r="AP223" t="str">
            <v>5150</v>
          </cell>
          <cell r="AQ223" t="str">
            <v>5175</v>
          </cell>
          <cell r="AR223" t="str">
            <v>CRDB BANK PLC</v>
          </cell>
          <cell r="AS223" t="str">
            <v>VIJANA</v>
          </cell>
          <cell r="AT223" t="str">
            <v>CRDBBANK</v>
          </cell>
          <cell r="AU223" t="str">
            <v>0152322270500</v>
          </cell>
          <cell r="AV223" t="str">
            <v/>
          </cell>
          <cell r="AW223" t="str">
            <v/>
          </cell>
          <cell r="AX223" t="str">
            <v>AMINA HUSSEIN MAGOMA</v>
          </cell>
          <cell r="AY223" t="str">
            <v/>
          </cell>
          <cell r="AZ223">
            <v>45030</v>
          </cell>
          <cell r="BA223"/>
          <cell r="BB223" t="str">
            <v/>
          </cell>
          <cell r="BC223"/>
          <cell r="BD223" t="str">
            <v>Tanzanya-NSSF</v>
          </cell>
          <cell r="BE223" t="str">
            <v>45091792</v>
          </cell>
          <cell r="BF223" t="str">
            <v>145323142</v>
          </cell>
        </row>
        <row r="224">
          <cell r="A224">
            <v>10048477</v>
          </cell>
          <cell r="B224" t="str">
            <v>BOAZI YOTHAM</v>
          </cell>
          <cell r="C224" t="str">
            <v>NGUNDA</v>
          </cell>
          <cell r="D224" t="str">
            <v>İNŞAAT TEKNİKERİ</v>
          </cell>
          <cell r="E224" t="str">
            <v>CIVIL TECHNICIAN</v>
          </cell>
          <cell r="F224" t="str">
            <v>50107642</v>
          </cell>
          <cell r="G224" t="str">
            <v>PETRA PROTEK</v>
          </cell>
          <cell r="H224" t="str">
            <v>50107642</v>
          </cell>
          <cell r="I224" t="str">
            <v>0BBQ</v>
          </cell>
          <cell r="J224" t="str">
            <v>İNŞAAT GRUBU</v>
          </cell>
          <cell r="K224" t="str">
            <v>50109143</v>
          </cell>
          <cell r="L224" t="str">
            <v>TZ</v>
          </cell>
          <cell r="M224" t="str">
            <v>Tanzanyalı</v>
          </cell>
          <cell r="N224" t="str">
            <v>0039</v>
          </cell>
          <cell r="O224" t="str">
            <v>NYAHUA</v>
          </cell>
          <cell r="P224" t="str">
            <v>7B</v>
          </cell>
          <cell r="Q224" t="str">
            <v>PETRA PROTEK</v>
          </cell>
          <cell r="R224">
            <v>45140</v>
          </cell>
          <cell r="S224">
            <v>45140</v>
          </cell>
          <cell r="T224">
            <v>45197</v>
          </cell>
          <cell r="U224" t="str">
            <v>Belirli S. İş Sözl. sona erm.</v>
          </cell>
          <cell r="V224" t="str">
            <v>Beyaz Yaka</v>
          </cell>
          <cell r="W224" t="str">
            <v>LOT 3 (MIT)</v>
          </cell>
          <cell r="X224" t="str">
            <v/>
          </cell>
          <cell r="Y224" t="str">
            <v>0152358982100</v>
          </cell>
          <cell r="Z224" t="str">
            <v/>
          </cell>
          <cell r="AA224" t="str">
            <v>0718935066</v>
          </cell>
          <cell r="AB224" t="str">
            <v>TEKNİKER</v>
          </cell>
          <cell r="AC224" t="str">
            <v>99</v>
          </cell>
          <cell r="AD224" t="str">
            <v>LOT 3 (MIT)</v>
          </cell>
          <cell r="AE224" t="str">
            <v>0113</v>
          </cell>
          <cell r="AF224" t="str">
            <v/>
          </cell>
          <cell r="AG224" t="str">
            <v>KM 785+000 - 829+305</v>
          </cell>
          <cell r="AH224">
            <v>29797</v>
          </cell>
          <cell r="AI224" t="str">
            <v>Bay</v>
          </cell>
          <cell r="AJ224" t="str">
            <v>Yerel-Saatlik</v>
          </cell>
          <cell r="AK224">
            <v>600000</v>
          </cell>
          <cell r="AL224" t="str">
            <v>TZS</v>
          </cell>
          <cell r="AM224" t="str">
            <v>301002</v>
          </cell>
          <cell r="AN224" t="str">
            <v>S</v>
          </cell>
          <cell r="AO224" t="str">
            <v>T3</v>
          </cell>
          <cell r="AP224" t="str">
            <v>5150</v>
          </cell>
          <cell r="AQ224" t="str">
            <v>5175</v>
          </cell>
          <cell r="AR224" t="str">
            <v/>
          </cell>
          <cell r="AS224" t="str">
            <v/>
          </cell>
          <cell r="AT224" t="str">
            <v/>
          </cell>
          <cell r="AU224" t="str">
            <v/>
          </cell>
          <cell r="AV224" t="str">
            <v/>
          </cell>
          <cell r="AW224" t="str">
            <v/>
          </cell>
          <cell r="AX224" t="str">
            <v>BOAZI YOTHAM NGUNDA</v>
          </cell>
          <cell r="AY224" t="str">
            <v/>
          </cell>
          <cell r="AZ224">
            <v>43397</v>
          </cell>
          <cell r="BA224"/>
          <cell r="BB224" t="str">
            <v/>
          </cell>
          <cell r="BC224"/>
          <cell r="BD224" t="str">
            <v>Tanzanya-NSSF</v>
          </cell>
          <cell r="BE224" t="str">
            <v>57231575</v>
          </cell>
          <cell r="BF224" t="str">
            <v>0</v>
          </cell>
        </row>
        <row r="225">
          <cell r="A225">
            <v>10053245</v>
          </cell>
          <cell r="B225" t="str">
            <v>FRANK LUCAS</v>
          </cell>
          <cell r="C225" t="str">
            <v>KAYWANGA</v>
          </cell>
          <cell r="D225" t="str">
            <v>ATEŞÇİ FORMENİ</v>
          </cell>
          <cell r="E225" t="str">
            <v>BLASTER FOREMAN</v>
          </cell>
          <cell r="F225" t="str">
            <v>50109678</v>
          </cell>
          <cell r="G225" t="str">
            <v>TAŞ OCAKLARI VE PATLATMA</v>
          </cell>
          <cell r="H225" t="str">
            <v>50105776</v>
          </cell>
          <cell r="I225" t="str">
            <v>0AAV</v>
          </cell>
          <cell r="J225" t="str">
            <v>OCAK VE PATLATMA</v>
          </cell>
          <cell r="K225" t="str">
            <v>50112427</v>
          </cell>
          <cell r="L225" t="str">
            <v>TZ</v>
          </cell>
          <cell r="M225" t="str">
            <v>Tanzanyalı</v>
          </cell>
          <cell r="N225" t="str">
            <v>0036</v>
          </cell>
          <cell r="O225" t="str">
            <v>MANYONİ</v>
          </cell>
          <cell r="P225" t="str">
            <v>YM</v>
          </cell>
          <cell r="Q225" t="str">
            <v>YAPI MERKEZİ</v>
          </cell>
          <cell r="R225">
            <v>44933</v>
          </cell>
          <cell r="S225">
            <v>44933</v>
          </cell>
          <cell r="T225"/>
          <cell r="U225" t="str">
            <v/>
          </cell>
          <cell r="V225" t="str">
            <v>Mavi Yaka Direkt</v>
          </cell>
          <cell r="W225" t="str">
            <v>LOT 3 (MIT)</v>
          </cell>
          <cell r="X225" t="str">
            <v>CHATANDA</v>
          </cell>
          <cell r="Y225" t="str">
            <v>0152255237200</v>
          </cell>
          <cell r="Z225" t="str">
            <v>MLANDIZI</v>
          </cell>
          <cell r="AA225" t="str">
            <v>0759852222</v>
          </cell>
          <cell r="AB225" t="str">
            <v>FORMEN</v>
          </cell>
          <cell r="AC225" t="str">
            <v>29</v>
          </cell>
          <cell r="AD225" t="str">
            <v>LOT 3 (MIT)</v>
          </cell>
          <cell r="AE225" t="str">
            <v>0113</v>
          </cell>
          <cell r="AF225" t="str">
            <v>19</v>
          </cell>
          <cell r="AG225" t="str">
            <v>KM 785+000 - 829+305</v>
          </cell>
          <cell r="AH225">
            <v>27450</v>
          </cell>
          <cell r="AI225" t="str">
            <v>Bay</v>
          </cell>
          <cell r="AJ225" t="str">
            <v>Yerel-Aylık</v>
          </cell>
          <cell r="AK225">
            <v>700000</v>
          </cell>
          <cell r="AL225" t="str">
            <v>TZS</v>
          </cell>
          <cell r="AM225" t="str">
            <v>201002</v>
          </cell>
          <cell r="AN225" t="str">
            <v>S</v>
          </cell>
          <cell r="AO225" t="str">
            <v>T3</v>
          </cell>
          <cell r="AP225" t="str">
            <v>5150</v>
          </cell>
          <cell r="AQ225" t="str">
            <v>5175</v>
          </cell>
          <cell r="AR225" t="str">
            <v>CRDB BANK PLC</v>
          </cell>
          <cell r="AS225" t="str">
            <v>VIJANA</v>
          </cell>
          <cell r="AT225" t="str">
            <v>CRDBBANK</v>
          </cell>
          <cell r="AU225" t="str">
            <v>0152255237200</v>
          </cell>
          <cell r="AV225" t="str">
            <v/>
          </cell>
          <cell r="AW225" t="str">
            <v/>
          </cell>
          <cell r="AX225" t="str">
            <v>FRANK LUCAS KAYWANGA</v>
          </cell>
          <cell r="AY225" t="str">
            <v/>
          </cell>
          <cell r="AZ225">
            <v>44933</v>
          </cell>
          <cell r="BA225"/>
          <cell r="BB225" t="str">
            <v/>
          </cell>
          <cell r="BC225"/>
          <cell r="BD225" t="str">
            <v>Tanzanya-NSSF</v>
          </cell>
          <cell r="BE225" t="str">
            <v>63625806</v>
          </cell>
          <cell r="BF225" t="str">
            <v>119530830</v>
          </cell>
        </row>
        <row r="226">
          <cell r="A226">
            <v>10073762</v>
          </cell>
          <cell r="B226" t="str">
            <v>JONAS JONASCOMFORT</v>
          </cell>
          <cell r="C226" t="str">
            <v>NGAUYA</v>
          </cell>
          <cell r="D226" t="str">
            <v>ÇELİK MONTAJCI YARDIMCISI</v>
          </cell>
          <cell r="E226" t="str">
            <v>STEEL FITTER HELPER</v>
          </cell>
          <cell r="F226" t="str">
            <v>50105776</v>
          </cell>
          <cell r="G226" t="str">
            <v>İNŞAAT GRUBU</v>
          </cell>
          <cell r="H226" t="str">
            <v>50105776</v>
          </cell>
          <cell r="I226" t="str">
            <v>0BBL</v>
          </cell>
          <cell r="J226" t="str">
            <v>İNŞAAT GRUBU</v>
          </cell>
          <cell r="K226" t="str">
            <v>50107048</v>
          </cell>
          <cell r="L226" t="str">
            <v>TZ</v>
          </cell>
          <cell r="M226" t="str">
            <v>Tanzanyalı</v>
          </cell>
          <cell r="N226" t="str">
            <v>0037</v>
          </cell>
          <cell r="O226" t="str">
            <v>İTİGİ</v>
          </cell>
          <cell r="P226" t="str">
            <v>YM</v>
          </cell>
          <cell r="Q226" t="str">
            <v>YAPI MERKEZİ</v>
          </cell>
          <cell r="R226">
            <v>44786</v>
          </cell>
          <cell r="S226">
            <v>44786</v>
          </cell>
          <cell r="T226">
            <v>44837</v>
          </cell>
          <cell r="U226" t="str">
            <v>Bsz.S.İşSz.İşçiTrf.fsh(istifa)</v>
          </cell>
          <cell r="V226" t="str">
            <v>Mavi Yaka Direkt</v>
          </cell>
          <cell r="W226" t="str">
            <v>LOT 3 (MIT)</v>
          </cell>
          <cell r="X226" t="str">
            <v>KOLA A</v>
          </cell>
          <cell r="Y226" t="str">
            <v>0</v>
          </cell>
          <cell r="Z226" t="str">
            <v>MOROGORO MJINI</v>
          </cell>
          <cell r="AA226" t="str">
            <v>0762 415 350</v>
          </cell>
          <cell r="AB226" t="str">
            <v>İŞÇİ</v>
          </cell>
          <cell r="AC226" t="str">
            <v>29</v>
          </cell>
          <cell r="AD226" t="str">
            <v>LOT 3 (MIT)</v>
          </cell>
          <cell r="AE226" t="str">
            <v>0109</v>
          </cell>
          <cell r="AF226" t="str">
            <v>16</v>
          </cell>
          <cell r="AG226" t="str">
            <v>KM 535+000 - 595+000</v>
          </cell>
          <cell r="AH226">
            <v>35487</v>
          </cell>
          <cell r="AI226" t="str">
            <v>Bay</v>
          </cell>
          <cell r="AJ226" t="str">
            <v>Yerel-Saatlik</v>
          </cell>
          <cell r="AK226">
            <v>2000</v>
          </cell>
          <cell r="AL226" t="str">
            <v>TZS</v>
          </cell>
          <cell r="AM226" t="str">
            <v>201002</v>
          </cell>
          <cell r="AN226" t="str">
            <v/>
          </cell>
          <cell r="AO226" t="str">
            <v>T3</v>
          </cell>
          <cell r="AP226" t="str">
            <v>5150</v>
          </cell>
          <cell r="AQ226" t="str">
            <v>5175</v>
          </cell>
          <cell r="AR226" t="str">
            <v>NMBBANK</v>
          </cell>
          <cell r="AS226" t="str">
            <v/>
          </cell>
          <cell r="AT226" t="str">
            <v>NMBBANK</v>
          </cell>
          <cell r="AU226" t="str">
            <v>21410 005 826</v>
          </cell>
          <cell r="AV226" t="str">
            <v/>
          </cell>
          <cell r="AW226" t="str">
            <v/>
          </cell>
          <cell r="AX226" t="str">
            <v>JONAS JONASCOMFORT NGAUYA</v>
          </cell>
          <cell r="AY226" t="str">
            <v/>
          </cell>
          <cell r="AZ226">
            <v>44786</v>
          </cell>
          <cell r="BA226"/>
          <cell r="BB226" t="str">
            <v/>
          </cell>
          <cell r="BC226"/>
          <cell r="BD226" t="str">
            <v>Tanzanya-NSSF</v>
          </cell>
          <cell r="BE226" t="str">
            <v>46847698</v>
          </cell>
          <cell r="BF226" t="str">
            <v>140776858</v>
          </cell>
        </row>
        <row r="227">
          <cell r="A227">
            <v>10078157</v>
          </cell>
          <cell r="B227" t="str">
            <v>SAIDI SHABANI</v>
          </cell>
          <cell r="C227" t="str">
            <v>JUMA</v>
          </cell>
          <cell r="D227" t="str">
            <v>KAYNAKÇI</v>
          </cell>
          <cell r="E227" t="str">
            <v>WELDER</v>
          </cell>
          <cell r="F227" t="str">
            <v>50107957</v>
          </cell>
          <cell r="G227" t="str">
            <v>OSMAN CAMCI İNŞAAT</v>
          </cell>
          <cell r="H227" t="str">
            <v>50107957</v>
          </cell>
          <cell r="I227" t="str">
            <v>0BBT</v>
          </cell>
          <cell r="J227" t="str">
            <v>ATÖLYE İŞLETME</v>
          </cell>
          <cell r="K227" t="str">
            <v>50108106</v>
          </cell>
          <cell r="L227" t="str">
            <v>TZ</v>
          </cell>
          <cell r="M227" t="str">
            <v>Tanzanyalı</v>
          </cell>
          <cell r="N227" t="str">
            <v>0035</v>
          </cell>
          <cell r="O227" t="str">
            <v>TABORA</v>
          </cell>
          <cell r="P227" t="str">
            <v>6V</v>
          </cell>
          <cell r="Q227" t="str">
            <v>OSMAN CAMCI İNŞAAT</v>
          </cell>
          <cell r="R227">
            <v>45019</v>
          </cell>
          <cell r="S227">
            <v>45019</v>
          </cell>
          <cell r="T227">
            <v>45244</v>
          </cell>
          <cell r="U227" t="str">
            <v>Bsz.S.İşSz.İşçiTrf.fsh(istifa)</v>
          </cell>
          <cell r="V227" t="str">
            <v>Mavi Yaka Direkt</v>
          </cell>
          <cell r="W227" t="str">
            <v>LOT 3 (MIT)</v>
          </cell>
          <cell r="X227" t="str">
            <v>KILOLENI MAGHUBIKO</v>
          </cell>
          <cell r="Y227" t="str">
            <v>0</v>
          </cell>
          <cell r="Z227" t="str">
            <v>TABORA MJINI</v>
          </cell>
          <cell r="AA227" t="str">
            <v>0622 595 282</v>
          </cell>
          <cell r="AB227" t="str">
            <v>OPERATÖR</v>
          </cell>
          <cell r="AC227" t="str">
            <v>29</v>
          </cell>
          <cell r="AD227" t="str">
            <v>LOT 3 (MIT)</v>
          </cell>
          <cell r="AE227" t="str">
            <v>0113</v>
          </cell>
          <cell r="AF227" t="str">
            <v>24</v>
          </cell>
          <cell r="AG227" t="str">
            <v>KM 785+000 - 829+305</v>
          </cell>
          <cell r="AH227">
            <v>35518</v>
          </cell>
          <cell r="AI227" t="str">
            <v>Bay</v>
          </cell>
          <cell r="AJ227" t="str">
            <v>Yerel-Saatlik</v>
          </cell>
          <cell r="AK227">
            <v>2343.5500000000002</v>
          </cell>
          <cell r="AL227" t="str">
            <v>TZS</v>
          </cell>
          <cell r="AM227" t="str">
            <v>201002</v>
          </cell>
          <cell r="AN227" t="str">
            <v/>
          </cell>
          <cell r="AO227" t="str">
            <v>T3</v>
          </cell>
          <cell r="AP227" t="str">
            <v>5150</v>
          </cell>
          <cell r="AQ227" t="str">
            <v>5175</v>
          </cell>
          <cell r="AR227" t="str">
            <v>NMBBANK</v>
          </cell>
          <cell r="AS227" t="str">
            <v/>
          </cell>
          <cell r="AT227" t="str">
            <v>NMBBANK</v>
          </cell>
          <cell r="AU227" t="str">
            <v>51710051616</v>
          </cell>
          <cell r="AV227" t="str">
            <v/>
          </cell>
          <cell r="AW227" t="str">
            <v/>
          </cell>
          <cell r="AX227" t="str">
            <v>SAIDI SHABANI JUMA</v>
          </cell>
          <cell r="AY227" t="str">
            <v/>
          </cell>
          <cell r="AZ227">
            <v>45019</v>
          </cell>
          <cell r="BA227"/>
          <cell r="BB227" t="str">
            <v/>
          </cell>
          <cell r="BC227"/>
          <cell r="BD227" t="str">
            <v>Tanzanya-NSSF</v>
          </cell>
          <cell r="BE227" t="str">
            <v>46739248</v>
          </cell>
          <cell r="BF227" t="str">
            <v>127585776</v>
          </cell>
        </row>
        <row r="228">
          <cell r="A228">
            <v>10053367</v>
          </cell>
          <cell r="B228" t="str">
            <v>OMARI OMARI</v>
          </cell>
          <cell r="C228" t="str">
            <v>MLIMKA</v>
          </cell>
          <cell r="D228" t="str">
            <v>KALIPÇI</v>
          </cell>
          <cell r="E228" t="str">
            <v>FORMWORKER</v>
          </cell>
          <cell r="F228" t="str">
            <v>50112816</v>
          </cell>
          <cell r="G228" t="str">
            <v>PREFABRİKASYON</v>
          </cell>
          <cell r="H228" t="str">
            <v>50105779</v>
          </cell>
          <cell r="I228" t="str">
            <v>0BB7</v>
          </cell>
          <cell r="J228" t="str">
            <v>PREKAST</v>
          </cell>
          <cell r="K228" t="str">
            <v>50113453</v>
          </cell>
          <cell r="L228" t="str">
            <v>TZ</v>
          </cell>
          <cell r="M228" t="str">
            <v>Tanzanyalı</v>
          </cell>
          <cell r="N228" t="str">
            <v>0037</v>
          </cell>
          <cell r="O228" t="str">
            <v>İTİGİ</v>
          </cell>
          <cell r="P228" t="str">
            <v>YM</v>
          </cell>
          <cell r="Q228" t="str">
            <v>YAPI MERKEZİ</v>
          </cell>
          <cell r="R228">
            <v>44425</v>
          </cell>
          <cell r="S228">
            <v>45008</v>
          </cell>
          <cell r="T228"/>
          <cell r="U228" t="str">
            <v/>
          </cell>
          <cell r="V228" t="str">
            <v>Mavi Yaka Direkt</v>
          </cell>
          <cell r="W228" t="str">
            <v>LOT 3 (MIT)</v>
          </cell>
          <cell r="X228" t="str">
            <v/>
          </cell>
          <cell r="Y228" t="str">
            <v>0152400281500</v>
          </cell>
          <cell r="Z228" t="str">
            <v/>
          </cell>
          <cell r="AA228" t="str">
            <v>0715119153</v>
          </cell>
          <cell r="AB228" t="str">
            <v>USTA</v>
          </cell>
          <cell r="AC228" t="str">
            <v>29</v>
          </cell>
          <cell r="AD228" t="str">
            <v>LOT 3 (MIT)</v>
          </cell>
          <cell r="AE228" t="str">
            <v>0113</v>
          </cell>
          <cell r="AF228" t="str">
            <v/>
          </cell>
          <cell r="AG228" t="str">
            <v>KM 785+000 - 829+305</v>
          </cell>
          <cell r="AH228">
            <v>29877</v>
          </cell>
          <cell r="AI228" t="str">
            <v>Bay</v>
          </cell>
          <cell r="AJ228" t="str">
            <v>Yerel-Saatlik</v>
          </cell>
          <cell r="AK228">
            <v>2343.5500000000002</v>
          </cell>
          <cell r="AL228" t="str">
            <v>TZS</v>
          </cell>
          <cell r="AM228" t="str">
            <v>201002</v>
          </cell>
          <cell r="AN228" t="str">
            <v>S</v>
          </cell>
          <cell r="AO228" t="str">
            <v>T3</v>
          </cell>
          <cell r="AP228" t="str">
            <v>5150</v>
          </cell>
          <cell r="AQ228" t="str">
            <v>5175</v>
          </cell>
          <cell r="AR228" t="str">
            <v>CRDB</v>
          </cell>
          <cell r="AS228" t="str">
            <v>VIVA TOWER</v>
          </cell>
          <cell r="AT228" t="str">
            <v>CRDB</v>
          </cell>
          <cell r="AU228" t="str">
            <v>0152400281500</v>
          </cell>
          <cell r="AV228" t="str">
            <v/>
          </cell>
          <cell r="AW228" t="str">
            <v/>
          </cell>
          <cell r="AX228" t="str">
            <v>OMARI OMARI MLIMKA</v>
          </cell>
          <cell r="AY228" t="str">
            <v/>
          </cell>
          <cell r="AZ228">
            <v>45017</v>
          </cell>
          <cell r="BA228"/>
          <cell r="BB228" t="str">
            <v/>
          </cell>
          <cell r="BC228"/>
          <cell r="BD228" t="str">
            <v>Tanzanya-NSSF</v>
          </cell>
          <cell r="BE228" t="str">
            <v>66193281</v>
          </cell>
          <cell r="BF228" t="str">
            <v>154912851</v>
          </cell>
        </row>
        <row r="229">
          <cell r="A229">
            <v>10053577</v>
          </cell>
          <cell r="B229" t="str">
            <v>GOODLUCK NOEL</v>
          </cell>
          <cell r="C229" t="str">
            <v>JAMES</v>
          </cell>
          <cell r="D229" t="str">
            <v>MARANGOZ</v>
          </cell>
          <cell r="E229" t="str">
            <v>CARPENTER</v>
          </cell>
          <cell r="F229" t="str">
            <v>50114885</v>
          </cell>
          <cell r="G229" t="str">
            <v>İSG VE ÇEVRE (İŞ GÜVENLİĞİ)</v>
          </cell>
          <cell r="H229" t="str">
            <v>50105460</v>
          </cell>
          <cell r="I229" t="str">
            <v>088K</v>
          </cell>
          <cell r="J229" t="str">
            <v>İŞ GÜVENLİĞİ</v>
          </cell>
          <cell r="K229" t="str">
            <v>50115056</v>
          </cell>
          <cell r="L229" t="str">
            <v>TZ</v>
          </cell>
          <cell r="M229" t="str">
            <v>Tanzanyalı</v>
          </cell>
          <cell r="N229" t="str">
            <v>0035</v>
          </cell>
          <cell r="O229" t="str">
            <v>TABORA</v>
          </cell>
          <cell r="P229" t="str">
            <v>YM</v>
          </cell>
          <cell r="Q229" t="str">
            <v>YAPI MERKEZİ</v>
          </cell>
          <cell r="R229">
            <v>44998</v>
          </cell>
          <cell r="S229">
            <v>44998</v>
          </cell>
          <cell r="T229"/>
          <cell r="U229" t="str">
            <v/>
          </cell>
          <cell r="V229" t="str">
            <v>Mavi Yaka Direkt</v>
          </cell>
          <cell r="W229" t="str">
            <v>LOT 3 (MIT)</v>
          </cell>
          <cell r="X229" t="str">
            <v>NGERENGERE</v>
          </cell>
          <cell r="Y229" t="str">
            <v>0</v>
          </cell>
          <cell r="Z229" t="str">
            <v>MOROGORO</v>
          </cell>
          <cell r="AA229" t="str">
            <v>0783 915 386</v>
          </cell>
          <cell r="AB229" t="str">
            <v>USTA</v>
          </cell>
          <cell r="AC229" t="str">
            <v>29</v>
          </cell>
          <cell r="AD229" t="str">
            <v>LOT 3 (MIT)</v>
          </cell>
          <cell r="AE229" t="str">
            <v>0113</v>
          </cell>
          <cell r="AF229" t="str">
            <v/>
          </cell>
          <cell r="AG229" t="str">
            <v>KM 785+000 - 829+305</v>
          </cell>
          <cell r="AH229">
            <v>29589</v>
          </cell>
          <cell r="AI229" t="str">
            <v>Bay</v>
          </cell>
          <cell r="AJ229" t="str">
            <v>Yerel-Saatlik</v>
          </cell>
          <cell r="AK229">
            <v>2343.5500000000002</v>
          </cell>
          <cell r="AL229" t="str">
            <v>TZS</v>
          </cell>
          <cell r="AM229" t="str">
            <v>201002</v>
          </cell>
          <cell r="AN229" t="str">
            <v>S</v>
          </cell>
          <cell r="AO229" t="str">
            <v>T3</v>
          </cell>
          <cell r="AP229" t="str">
            <v>5150</v>
          </cell>
          <cell r="AQ229" t="str">
            <v>5175</v>
          </cell>
          <cell r="AR229" t="str">
            <v>CRDB BANK PLC</v>
          </cell>
          <cell r="AS229" t="str">
            <v>VIJANA</v>
          </cell>
          <cell r="AT229" t="str">
            <v>CRDBBANK</v>
          </cell>
          <cell r="AU229" t="str">
            <v>0152393000600</v>
          </cell>
          <cell r="AV229" t="str">
            <v/>
          </cell>
          <cell r="AW229" t="str">
            <v/>
          </cell>
          <cell r="AX229" t="str">
            <v>GOODLUCK NOEL JAMES</v>
          </cell>
          <cell r="AY229" t="str">
            <v/>
          </cell>
          <cell r="AZ229">
            <v>44998</v>
          </cell>
          <cell r="BA229"/>
          <cell r="BB229" t="str">
            <v/>
          </cell>
          <cell r="BC229"/>
          <cell r="BD229" t="str">
            <v>Tanzanya-NSSF</v>
          </cell>
          <cell r="BE229" t="str">
            <v>64832244</v>
          </cell>
          <cell r="BF229" t="str">
            <v>162967304</v>
          </cell>
        </row>
        <row r="230">
          <cell r="A230">
            <v>10053580</v>
          </cell>
          <cell r="B230" t="str">
            <v>YUSUPH HABIBU</v>
          </cell>
          <cell r="C230" t="str">
            <v>SHABANI</v>
          </cell>
          <cell r="D230" t="str">
            <v>ŞENÖR</v>
          </cell>
          <cell r="E230" t="str">
            <v>CHAINMAN</v>
          </cell>
          <cell r="F230" t="str">
            <v>50107957</v>
          </cell>
          <cell r="G230" t="str">
            <v>OSMAN CAMCI İNŞAAT</v>
          </cell>
          <cell r="H230" t="str">
            <v>50105606</v>
          </cell>
          <cell r="I230" t="str">
            <v>088R</v>
          </cell>
          <cell r="J230" t="str">
            <v>ÖLÇME İŞLERİ GECE</v>
          </cell>
          <cell r="K230" t="str">
            <v>50110220</v>
          </cell>
          <cell r="L230" t="str">
            <v>TZ</v>
          </cell>
          <cell r="M230" t="str">
            <v>Tanzanyalı</v>
          </cell>
          <cell r="N230" t="str">
            <v>0035</v>
          </cell>
          <cell r="O230" t="str">
            <v>TABORA</v>
          </cell>
          <cell r="P230" t="str">
            <v>6V</v>
          </cell>
          <cell r="Q230" t="str">
            <v>OSMAN CAMCI İNŞAAT</v>
          </cell>
          <cell r="R230">
            <v>44868</v>
          </cell>
          <cell r="S230">
            <v>44868</v>
          </cell>
          <cell r="T230"/>
          <cell r="U230" t="str">
            <v/>
          </cell>
          <cell r="V230" t="str">
            <v>Mavi Yaka Endirekt</v>
          </cell>
          <cell r="W230" t="str">
            <v>LOT 3 (MIT)</v>
          </cell>
          <cell r="X230" t="str">
            <v>MKAMBARANI</v>
          </cell>
          <cell r="Y230" t="str">
            <v>0</v>
          </cell>
          <cell r="Z230" t="str">
            <v/>
          </cell>
          <cell r="AA230" t="str">
            <v>0672 074 898</v>
          </cell>
          <cell r="AB230" t="str">
            <v>USTA</v>
          </cell>
          <cell r="AC230" t="str">
            <v>29</v>
          </cell>
          <cell r="AD230" t="str">
            <v>LOT 3 (MIT)</v>
          </cell>
          <cell r="AE230" t="str">
            <v>0113</v>
          </cell>
          <cell r="AF230" t="str">
            <v>16</v>
          </cell>
          <cell r="AG230" t="str">
            <v>KM 785+000 - 829+305</v>
          </cell>
          <cell r="AH230">
            <v>34585</v>
          </cell>
          <cell r="AI230" t="str">
            <v>Bay</v>
          </cell>
          <cell r="AJ230" t="str">
            <v>Yerel-Saatlik</v>
          </cell>
          <cell r="AK230">
            <v>2255.1</v>
          </cell>
          <cell r="AL230" t="str">
            <v>TZS</v>
          </cell>
          <cell r="AM230" t="str">
            <v>306005</v>
          </cell>
          <cell r="AN230" t="str">
            <v>S</v>
          </cell>
          <cell r="AO230" t="str">
            <v>T3</v>
          </cell>
          <cell r="AP230" t="str">
            <v>5150</v>
          </cell>
          <cell r="AQ230" t="str">
            <v>5175</v>
          </cell>
          <cell r="AR230" t="str">
            <v>CRDB</v>
          </cell>
          <cell r="AS230" t="str">
            <v>VIVA TOWER</v>
          </cell>
          <cell r="AT230" t="str">
            <v>CRDB</v>
          </cell>
          <cell r="AU230" t="str">
            <v>0152397600600</v>
          </cell>
          <cell r="AV230" t="str">
            <v/>
          </cell>
          <cell r="AW230" t="str">
            <v/>
          </cell>
          <cell r="AX230" t="str">
            <v>YUSUPH HABIBU SHABANI</v>
          </cell>
          <cell r="AY230" t="str">
            <v/>
          </cell>
          <cell r="AZ230">
            <v>44317</v>
          </cell>
          <cell r="BA230"/>
          <cell r="BB230" t="str">
            <v/>
          </cell>
          <cell r="BC230"/>
          <cell r="BD230" t="str">
            <v>Tanzanya-NSSF</v>
          </cell>
          <cell r="BE230" t="str">
            <v>64677265</v>
          </cell>
          <cell r="BF230" t="str">
            <v>152019718</v>
          </cell>
        </row>
        <row r="231">
          <cell r="A231">
            <v>10078145</v>
          </cell>
          <cell r="B231" t="str">
            <v>GWATEMA JOHN</v>
          </cell>
          <cell r="C231" t="str">
            <v>MAYEGA</v>
          </cell>
          <cell r="D231" t="str">
            <v>KAMYONET ŞOFÖRÜ</v>
          </cell>
          <cell r="E231" t="str">
            <v>LIGHT TRUCK DRIVER</v>
          </cell>
          <cell r="F231" t="str">
            <v>50106350</v>
          </cell>
          <cell r="G231" t="str">
            <v>AMBAR</v>
          </cell>
          <cell r="H231" t="str">
            <v>50105763</v>
          </cell>
          <cell r="I231" t="str">
            <v>0AA5</v>
          </cell>
          <cell r="J231" t="str">
            <v>AMBAR</v>
          </cell>
          <cell r="K231" t="str">
            <v>50107478</v>
          </cell>
          <cell r="L231" t="str">
            <v>TZ</v>
          </cell>
          <cell r="M231" t="str">
            <v>Tanzanyalı</v>
          </cell>
          <cell r="N231" t="str">
            <v>0037</v>
          </cell>
          <cell r="O231" t="str">
            <v>İTİGİ</v>
          </cell>
          <cell r="P231" t="str">
            <v>YM</v>
          </cell>
          <cell r="Q231" t="str">
            <v>YAPI MERKEZİ</v>
          </cell>
          <cell r="R231">
            <v>45017</v>
          </cell>
          <cell r="S231">
            <v>45017</v>
          </cell>
          <cell r="T231"/>
          <cell r="U231" t="str">
            <v/>
          </cell>
          <cell r="V231" t="str">
            <v>Mavi Yaka Endirekt</v>
          </cell>
          <cell r="W231" t="str">
            <v>LOT 3 (MIT)</v>
          </cell>
          <cell r="X231" t="str">
            <v>KITETE NATIONAL</v>
          </cell>
          <cell r="Y231" t="str">
            <v>0</v>
          </cell>
          <cell r="Z231" t="str">
            <v>TABORA MJINI</v>
          </cell>
          <cell r="AA231" t="str">
            <v>0755 410 013</v>
          </cell>
          <cell r="AB231" t="str">
            <v>GÖREVLİ</v>
          </cell>
          <cell r="AC231" t="str">
            <v>29</v>
          </cell>
          <cell r="AD231" t="str">
            <v>LOT 3 (MIT)</v>
          </cell>
          <cell r="AE231" t="str">
            <v>0113</v>
          </cell>
          <cell r="AF231" t="str">
            <v>24</v>
          </cell>
          <cell r="AG231" t="str">
            <v>KM 785+000 - 829+305</v>
          </cell>
          <cell r="AH231">
            <v>30954</v>
          </cell>
          <cell r="AI231" t="str">
            <v>Bay</v>
          </cell>
          <cell r="AJ231" t="str">
            <v>Yerel-Saatlik</v>
          </cell>
          <cell r="AK231">
            <v>2437.1</v>
          </cell>
          <cell r="AL231" t="str">
            <v>TZS</v>
          </cell>
          <cell r="AM231" t="str">
            <v>306002</v>
          </cell>
          <cell r="AN231" t="str">
            <v>S</v>
          </cell>
          <cell r="AO231" t="str">
            <v>T3</v>
          </cell>
          <cell r="AP231" t="str">
            <v>5150</v>
          </cell>
          <cell r="AQ231" t="str">
            <v>5175</v>
          </cell>
          <cell r="AR231" t="str">
            <v>NMBBANK</v>
          </cell>
          <cell r="AS231" t="str">
            <v/>
          </cell>
          <cell r="AT231" t="str">
            <v>NMBBANK</v>
          </cell>
          <cell r="AU231" t="str">
            <v>51010099557</v>
          </cell>
          <cell r="AV231" t="str">
            <v/>
          </cell>
          <cell r="AW231" t="str">
            <v/>
          </cell>
          <cell r="AX231" t="str">
            <v>GWATEMA JOHN MAYEGA</v>
          </cell>
          <cell r="AY231" t="str">
            <v/>
          </cell>
          <cell r="AZ231">
            <v>45017</v>
          </cell>
          <cell r="BA231"/>
          <cell r="BB231" t="str">
            <v/>
          </cell>
          <cell r="BC231"/>
          <cell r="BD231" t="str">
            <v>Tanzanya-NSSF</v>
          </cell>
          <cell r="BE231" t="str">
            <v>47489360</v>
          </cell>
          <cell r="BF231" t="str">
            <v>112995544</v>
          </cell>
        </row>
        <row r="232">
          <cell r="A232">
            <v>10078144</v>
          </cell>
          <cell r="B232" t="str">
            <v>SUDI TOPHIC</v>
          </cell>
          <cell r="C232" t="str">
            <v>HASSAN</v>
          </cell>
          <cell r="D232" t="str">
            <v>DEMİRCİ</v>
          </cell>
          <cell r="E232" t="str">
            <v>REBAR WORKER</v>
          </cell>
          <cell r="F232" t="str">
            <v>50110487</v>
          </cell>
          <cell r="G232" t="str">
            <v>GÜNDOĞDU</v>
          </cell>
          <cell r="H232" t="str">
            <v>50110487</v>
          </cell>
          <cell r="I232" t="str">
            <v>0EED</v>
          </cell>
          <cell r="J232" t="str">
            <v>SANAT YAPILARI</v>
          </cell>
          <cell r="K232" t="str">
            <v>50112320</v>
          </cell>
          <cell r="L232" t="str">
            <v>TZ</v>
          </cell>
          <cell r="M232" t="str">
            <v>Tanzanyalı</v>
          </cell>
          <cell r="N232" t="str">
            <v>0035</v>
          </cell>
          <cell r="O232" t="str">
            <v>TABORA</v>
          </cell>
          <cell r="P232" t="str">
            <v>6F</v>
          </cell>
          <cell r="Q232" t="str">
            <v>GÜNDOĞDU İNŞAAT</v>
          </cell>
          <cell r="R232">
            <v>45017</v>
          </cell>
          <cell r="S232">
            <v>45017</v>
          </cell>
          <cell r="T232"/>
          <cell r="U232" t="str">
            <v/>
          </cell>
          <cell r="V232" t="str">
            <v>Mavi Yaka Direkt</v>
          </cell>
          <cell r="W232" t="str">
            <v>LOT 3 (MIT)</v>
          </cell>
          <cell r="X232" t="str">
            <v>MKWATANI MKWATANI</v>
          </cell>
          <cell r="Y232" t="str">
            <v>0</v>
          </cell>
          <cell r="Z232" t="str">
            <v>KILOSA</v>
          </cell>
          <cell r="AA232" t="str">
            <v>0686 714 314</v>
          </cell>
          <cell r="AB232" t="str">
            <v>USTA</v>
          </cell>
          <cell r="AC232" t="str">
            <v>29</v>
          </cell>
          <cell r="AD232" t="str">
            <v>LOT 3 (MIT)</v>
          </cell>
          <cell r="AE232" t="str">
            <v>0113</v>
          </cell>
          <cell r="AF232" t="str">
            <v>16</v>
          </cell>
          <cell r="AG232" t="str">
            <v>KM 785+000 - 829+305</v>
          </cell>
          <cell r="AH232">
            <v>33361</v>
          </cell>
          <cell r="AI232" t="str">
            <v>Bay</v>
          </cell>
          <cell r="AJ232" t="str">
            <v>Yerel-Saatlik</v>
          </cell>
          <cell r="AK232">
            <v>2343.5500000000002</v>
          </cell>
          <cell r="AL232" t="str">
            <v>TZS</v>
          </cell>
          <cell r="AM232" t="str">
            <v>201002</v>
          </cell>
          <cell r="AN232" t="str">
            <v>S</v>
          </cell>
          <cell r="AO232" t="str">
            <v>T3</v>
          </cell>
          <cell r="AP232" t="str">
            <v>5150</v>
          </cell>
          <cell r="AQ232" t="str">
            <v>5175</v>
          </cell>
          <cell r="AR232" t="str">
            <v>NMBBANK</v>
          </cell>
          <cell r="AS232" t="str">
            <v/>
          </cell>
          <cell r="AT232" t="str">
            <v>NMBBANK</v>
          </cell>
          <cell r="AU232" t="str">
            <v>51010100570</v>
          </cell>
          <cell r="AV232" t="str">
            <v/>
          </cell>
          <cell r="AW232" t="str">
            <v/>
          </cell>
          <cell r="AX232" t="str">
            <v>SUDI TOPHIC HASSAN</v>
          </cell>
          <cell r="AY232" t="str">
            <v/>
          </cell>
          <cell r="AZ232">
            <v>45017</v>
          </cell>
          <cell r="BA232"/>
          <cell r="BB232" t="str">
            <v/>
          </cell>
          <cell r="BC232"/>
          <cell r="BD232" t="str">
            <v>Tanzanya-NSSF</v>
          </cell>
          <cell r="BE232" t="str">
            <v>65919378</v>
          </cell>
          <cell r="BF232" t="str">
            <v>139626745</v>
          </cell>
        </row>
        <row r="233">
          <cell r="A233">
            <v>10073370</v>
          </cell>
          <cell r="B233" t="str">
            <v>YOHANA MİCHAEL</v>
          </cell>
          <cell r="C233" t="str">
            <v>NGALAWA</v>
          </cell>
          <cell r="D233" t="str">
            <v>GÜVENLİK GÖREVLİSİ</v>
          </cell>
          <cell r="E233" t="str">
            <v>SECURITY</v>
          </cell>
          <cell r="F233" t="str">
            <v>50106670</v>
          </cell>
          <cell r="G233" t="str">
            <v>KITUMBO SECURITY</v>
          </cell>
          <cell r="H233" t="str">
            <v>50105513</v>
          </cell>
          <cell r="I233" t="str">
            <v>088D</v>
          </cell>
          <cell r="J233" t="str">
            <v>GÜVENLİK</v>
          </cell>
          <cell r="K233" t="str">
            <v>50106674</v>
          </cell>
          <cell r="L233" t="str">
            <v>TZ</v>
          </cell>
          <cell r="M233" t="str">
            <v>Tanzanyalı</v>
          </cell>
          <cell r="N233" t="str">
            <v>0037</v>
          </cell>
          <cell r="O233" t="str">
            <v>İTİGİ</v>
          </cell>
          <cell r="P233" t="str">
            <v>7L</v>
          </cell>
          <cell r="Q233" t="str">
            <v>KITIMBO SECURITY</v>
          </cell>
          <cell r="R233">
            <v>44743</v>
          </cell>
          <cell r="S233">
            <v>44743</v>
          </cell>
          <cell r="T233">
            <v>44835</v>
          </cell>
          <cell r="U233" t="str">
            <v>Bsz.S.İşSz.İşçiTrf.fsh(istifa)</v>
          </cell>
          <cell r="V233" t="str">
            <v>Mavi Yaka Endirekt</v>
          </cell>
          <cell r="W233" t="str">
            <v>LOT 3 (MIT)</v>
          </cell>
          <cell r="X233" t="str">
            <v/>
          </cell>
          <cell r="Y233" t="str">
            <v/>
          </cell>
          <cell r="Z233" t="str">
            <v/>
          </cell>
          <cell r="AA233" t="str">
            <v/>
          </cell>
          <cell r="AB233" t="str">
            <v>GÖREVLİ</v>
          </cell>
          <cell r="AC233" t="str">
            <v>99</v>
          </cell>
          <cell r="AD233" t="str">
            <v>LOT 3 (MIT)</v>
          </cell>
          <cell r="AE233" t="str">
            <v>0113</v>
          </cell>
          <cell r="AF233" t="str">
            <v/>
          </cell>
          <cell r="AG233" t="str">
            <v>KM 785+000 - 829+305</v>
          </cell>
          <cell r="AH233">
            <v>33970</v>
          </cell>
          <cell r="AI233" t="str">
            <v>Bay</v>
          </cell>
          <cell r="AJ233" t="str">
            <v>Yerel-Saatlik</v>
          </cell>
          <cell r="AK233">
            <v>0</v>
          </cell>
          <cell r="AL233" t="str">
            <v/>
          </cell>
          <cell r="AM233" t="str">
            <v>306002</v>
          </cell>
          <cell r="AN233" t="str">
            <v/>
          </cell>
          <cell r="AO233" t="str">
            <v>T3</v>
          </cell>
          <cell r="AP233" t="str">
            <v>5150</v>
          </cell>
          <cell r="AQ233" t="str">
            <v>5175</v>
          </cell>
          <cell r="AR233" t="str">
            <v/>
          </cell>
          <cell r="AS233" t="str">
            <v/>
          </cell>
          <cell r="AT233" t="str">
            <v/>
          </cell>
          <cell r="AU233" t="str">
            <v/>
          </cell>
          <cell r="AV233" t="str">
            <v/>
          </cell>
          <cell r="AW233" t="str">
            <v/>
          </cell>
          <cell r="AX233" t="str">
            <v>YOHANA MİCHAEL NGALAWA</v>
          </cell>
          <cell r="AY233" t="str">
            <v/>
          </cell>
          <cell r="AZ233"/>
          <cell r="BA233"/>
          <cell r="BB233" t="str">
            <v/>
          </cell>
          <cell r="BC233"/>
          <cell r="BD233" t="str">
            <v/>
          </cell>
          <cell r="BE233" t="str">
            <v/>
          </cell>
          <cell r="BF233" t="str">
            <v>0</v>
          </cell>
        </row>
        <row r="234">
          <cell r="A234">
            <v>10073722</v>
          </cell>
          <cell r="B234" t="str">
            <v>HASSAN MWINYI</v>
          </cell>
          <cell r="C234" t="str">
            <v>SIMBA</v>
          </cell>
          <cell r="D234" t="str">
            <v>KALIPÇI</v>
          </cell>
          <cell r="E234" t="str">
            <v>FORMWORKER</v>
          </cell>
          <cell r="F234" t="str">
            <v>50107642</v>
          </cell>
          <cell r="G234" t="str">
            <v>PETRA PROTEK</v>
          </cell>
          <cell r="H234" t="str">
            <v>50105776</v>
          </cell>
          <cell r="I234" t="str">
            <v>0BBL</v>
          </cell>
          <cell r="J234" t="str">
            <v>İNŞAAT GRUBU</v>
          </cell>
          <cell r="K234" t="str">
            <v>50107846</v>
          </cell>
          <cell r="L234" t="str">
            <v>TZ</v>
          </cell>
          <cell r="M234" t="str">
            <v>Tanzanyalı</v>
          </cell>
          <cell r="N234" t="str">
            <v>0037</v>
          </cell>
          <cell r="O234" t="str">
            <v>İTİGİ</v>
          </cell>
          <cell r="P234" t="str">
            <v>7B</v>
          </cell>
          <cell r="Q234" t="str">
            <v>PETRA PROTEK</v>
          </cell>
          <cell r="R234">
            <v>44755</v>
          </cell>
          <cell r="S234">
            <v>44755</v>
          </cell>
          <cell r="T234">
            <v>44953</v>
          </cell>
          <cell r="U234" t="str">
            <v>Dnm.S.İş Sözl. işverence feshi</v>
          </cell>
          <cell r="V234" t="str">
            <v>Mavi Yaka Direkt</v>
          </cell>
          <cell r="W234" t="str">
            <v>LOT 3 (MIT)</v>
          </cell>
          <cell r="X234" t="str">
            <v/>
          </cell>
          <cell r="Y234" t="str">
            <v/>
          </cell>
          <cell r="Z234" t="str">
            <v/>
          </cell>
          <cell r="AA234" t="str">
            <v/>
          </cell>
          <cell r="AB234" t="str">
            <v>USTA</v>
          </cell>
          <cell r="AC234" t="str">
            <v>99</v>
          </cell>
          <cell r="AD234" t="str">
            <v>LOT 3 (MIT)</v>
          </cell>
          <cell r="AE234" t="str">
            <v>0109</v>
          </cell>
          <cell r="AF234" t="str">
            <v/>
          </cell>
          <cell r="AG234" t="str">
            <v>KM 535+000 - 595+000</v>
          </cell>
          <cell r="AH234">
            <v>33017</v>
          </cell>
          <cell r="AI234" t="str">
            <v>Bay</v>
          </cell>
          <cell r="AJ234" t="str">
            <v>Yerel-Saatlik</v>
          </cell>
          <cell r="AK234">
            <v>0</v>
          </cell>
          <cell r="AL234" t="str">
            <v/>
          </cell>
          <cell r="AM234" t="str">
            <v>201002</v>
          </cell>
          <cell r="AN234" t="str">
            <v/>
          </cell>
          <cell r="AO234" t="str">
            <v>T3</v>
          </cell>
          <cell r="AP234" t="str">
            <v>5150</v>
          </cell>
          <cell r="AQ234" t="str">
            <v>5175</v>
          </cell>
          <cell r="AR234" t="str">
            <v/>
          </cell>
          <cell r="AS234" t="str">
            <v/>
          </cell>
          <cell r="AT234" t="str">
            <v/>
          </cell>
          <cell r="AU234" t="str">
            <v/>
          </cell>
          <cell r="AV234" t="str">
            <v/>
          </cell>
          <cell r="AW234" t="str">
            <v/>
          </cell>
          <cell r="AX234" t="str">
            <v>HASSAN MWINYI SIMBA</v>
          </cell>
          <cell r="AY234" t="str">
            <v/>
          </cell>
          <cell r="AZ234"/>
          <cell r="BA234"/>
          <cell r="BB234" t="str">
            <v/>
          </cell>
          <cell r="BC234"/>
          <cell r="BD234" t="str">
            <v/>
          </cell>
          <cell r="BE234" t="str">
            <v/>
          </cell>
          <cell r="BF234" t="str">
            <v>0</v>
          </cell>
        </row>
        <row r="235">
          <cell r="A235">
            <v>10073721</v>
          </cell>
          <cell r="B235" t="str">
            <v>CHEDIELI YONAELI</v>
          </cell>
          <cell r="C235" t="str">
            <v>MSUNGA</v>
          </cell>
          <cell r="D235" t="str">
            <v>KALIPÇI</v>
          </cell>
          <cell r="E235" t="str">
            <v>FORMWORKER</v>
          </cell>
          <cell r="F235" t="str">
            <v>50107642</v>
          </cell>
          <cell r="G235" t="str">
            <v>PETRA PROTEK</v>
          </cell>
          <cell r="H235" t="str">
            <v>50105776</v>
          </cell>
          <cell r="I235" t="str">
            <v>0BBL</v>
          </cell>
          <cell r="J235" t="str">
            <v>İNŞAAT GRUBU</v>
          </cell>
          <cell r="K235" t="str">
            <v>50107846</v>
          </cell>
          <cell r="L235" t="str">
            <v>TZ</v>
          </cell>
          <cell r="M235" t="str">
            <v>Tanzanyalı</v>
          </cell>
          <cell r="N235" t="str">
            <v>0035</v>
          </cell>
          <cell r="O235" t="str">
            <v>TABORA</v>
          </cell>
          <cell r="P235" t="str">
            <v>7B</v>
          </cell>
          <cell r="Q235" t="str">
            <v>PETRA PROTEK</v>
          </cell>
          <cell r="R235">
            <v>44755</v>
          </cell>
          <cell r="S235">
            <v>44755</v>
          </cell>
          <cell r="T235">
            <v>44953</v>
          </cell>
          <cell r="U235" t="str">
            <v>Dnm.S.İş Sözl. işverence feshi</v>
          </cell>
          <cell r="V235" t="str">
            <v>Mavi Yaka Direkt</v>
          </cell>
          <cell r="W235" t="str">
            <v>LOT 3 (MIT)</v>
          </cell>
          <cell r="X235" t="str">
            <v/>
          </cell>
          <cell r="Y235" t="str">
            <v/>
          </cell>
          <cell r="Z235" t="str">
            <v/>
          </cell>
          <cell r="AA235" t="str">
            <v/>
          </cell>
          <cell r="AB235" t="str">
            <v>USTA</v>
          </cell>
          <cell r="AC235" t="str">
            <v>99</v>
          </cell>
          <cell r="AD235" t="str">
            <v>LOT 3 (MIT)</v>
          </cell>
          <cell r="AE235" t="str">
            <v>0109</v>
          </cell>
          <cell r="AF235" t="str">
            <v/>
          </cell>
          <cell r="AG235" t="str">
            <v>KM 535+000 - 595+000</v>
          </cell>
          <cell r="AH235">
            <v>33017</v>
          </cell>
          <cell r="AI235" t="str">
            <v>Bay</v>
          </cell>
          <cell r="AJ235" t="str">
            <v>Yerel-Saatlik</v>
          </cell>
          <cell r="AK235">
            <v>0</v>
          </cell>
          <cell r="AL235" t="str">
            <v/>
          </cell>
          <cell r="AM235" t="str">
            <v>201002</v>
          </cell>
          <cell r="AN235" t="str">
            <v/>
          </cell>
          <cell r="AO235" t="str">
            <v>T3</v>
          </cell>
          <cell r="AP235" t="str">
            <v>5150</v>
          </cell>
          <cell r="AQ235" t="str">
            <v>5175</v>
          </cell>
          <cell r="AR235" t="str">
            <v/>
          </cell>
          <cell r="AS235" t="str">
            <v/>
          </cell>
          <cell r="AT235" t="str">
            <v/>
          </cell>
          <cell r="AU235" t="str">
            <v/>
          </cell>
          <cell r="AV235" t="str">
            <v/>
          </cell>
          <cell r="AW235" t="str">
            <v/>
          </cell>
          <cell r="AX235" t="str">
            <v>CHEDIELI YONAELI MSUNGA</v>
          </cell>
          <cell r="AY235" t="str">
            <v/>
          </cell>
          <cell r="AZ235"/>
          <cell r="BA235"/>
          <cell r="BB235" t="str">
            <v/>
          </cell>
          <cell r="BC235"/>
          <cell r="BD235" t="str">
            <v/>
          </cell>
          <cell r="BE235" t="str">
            <v/>
          </cell>
          <cell r="BF235" t="str">
            <v>0</v>
          </cell>
        </row>
        <row r="236">
          <cell r="A236">
            <v>10073720</v>
          </cell>
          <cell r="B236" t="str">
            <v>MOHAMED HAMISI</v>
          </cell>
          <cell r="C236" t="str">
            <v>MOHAMEDI</v>
          </cell>
          <cell r="D236" t="str">
            <v>FAYANSÇI</v>
          </cell>
          <cell r="E236" t="str">
            <v>FAIENCE LAYER</v>
          </cell>
          <cell r="F236" t="str">
            <v>50107642</v>
          </cell>
          <cell r="G236" t="str">
            <v>PETRA PROTEK</v>
          </cell>
          <cell r="H236" t="str">
            <v>50105776</v>
          </cell>
          <cell r="I236" t="str">
            <v>0BBL</v>
          </cell>
          <cell r="J236" t="str">
            <v>İNŞAAT GRUBU</v>
          </cell>
          <cell r="K236" t="str">
            <v>50107838</v>
          </cell>
          <cell r="L236" t="str">
            <v>TZ</v>
          </cell>
          <cell r="M236" t="str">
            <v>Tanzanyalı</v>
          </cell>
          <cell r="N236" t="str">
            <v>0035</v>
          </cell>
          <cell r="O236" t="str">
            <v>TABORA</v>
          </cell>
          <cell r="P236" t="str">
            <v>7B</v>
          </cell>
          <cell r="Q236" t="str">
            <v>PETRA PROTEK</v>
          </cell>
          <cell r="R236">
            <v>44747</v>
          </cell>
          <cell r="S236">
            <v>44747</v>
          </cell>
          <cell r="T236">
            <v>45148</v>
          </cell>
          <cell r="U236" t="str">
            <v>Bsz.S.İşSz.İşvTrf.Hk.SebepsizF</v>
          </cell>
          <cell r="V236" t="str">
            <v>Mavi Yaka Direkt</v>
          </cell>
          <cell r="W236" t="str">
            <v>LOT 3 (MIT)</v>
          </cell>
          <cell r="X236" t="str">
            <v/>
          </cell>
          <cell r="Y236" t="str">
            <v/>
          </cell>
          <cell r="Z236" t="str">
            <v/>
          </cell>
          <cell r="AA236" t="str">
            <v/>
          </cell>
          <cell r="AB236" t="str">
            <v>USTA</v>
          </cell>
          <cell r="AC236" t="str">
            <v>99</v>
          </cell>
          <cell r="AD236" t="str">
            <v>LOT 3 (MIT)</v>
          </cell>
          <cell r="AE236" t="str">
            <v>0109</v>
          </cell>
          <cell r="AF236" t="str">
            <v/>
          </cell>
          <cell r="AG236" t="str">
            <v>KM 535+000 - 595+000</v>
          </cell>
          <cell r="AH236">
            <v>33636</v>
          </cell>
          <cell r="AI236" t="str">
            <v>Bay</v>
          </cell>
          <cell r="AJ236" t="str">
            <v>Yerel-Saatlik</v>
          </cell>
          <cell r="AK236">
            <v>0</v>
          </cell>
          <cell r="AL236" t="str">
            <v/>
          </cell>
          <cell r="AM236" t="str">
            <v>201002</v>
          </cell>
          <cell r="AN236" t="str">
            <v/>
          </cell>
          <cell r="AO236" t="str">
            <v>T3</v>
          </cell>
          <cell r="AP236" t="str">
            <v>5150</v>
          </cell>
          <cell r="AQ236" t="str">
            <v>5175</v>
          </cell>
          <cell r="AR236" t="str">
            <v/>
          </cell>
          <cell r="AS236" t="str">
            <v/>
          </cell>
          <cell r="AT236" t="str">
            <v/>
          </cell>
          <cell r="AU236" t="str">
            <v/>
          </cell>
          <cell r="AV236" t="str">
            <v/>
          </cell>
          <cell r="AW236" t="str">
            <v/>
          </cell>
          <cell r="AX236" t="str">
            <v>MOHAMED HAMISI MOHAMEDI</v>
          </cell>
          <cell r="AY236" t="str">
            <v/>
          </cell>
          <cell r="AZ236"/>
          <cell r="BA236"/>
          <cell r="BB236" t="str">
            <v/>
          </cell>
          <cell r="BC236"/>
          <cell r="BD236" t="str">
            <v/>
          </cell>
          <cell r="BE236" t="str">
            <v/>
          </cell>
          <cell r="BF236" t="str">
            <v>0</v>
          </cell>
        </row>
        <row r="237">
          <cell r="A237">
            <v>10073719</v>
          </cell>
          <cell r="B237" t="str">
            <v>RAMADHAN ADAM</v>
          </cell>
          <cell r="C237" t="str">
            <v>RAJABU</v>
          </cell>
          <cell r="D237" t="str">
            <v>FAYANSÇI</v>
          </cell>
          <cell r="E237" t="str">
            <v>FAIENCE LAYER</v>
          </cell>
          <cell r="F237" t="str">
            <v>50107642</v>
          </cell>
          <cell r="G237" t="str">
            <v>PETRA PROTEK</v>
          </cell>
          <cell r="H237" t="str">
            <v>50105776</v>
          </cell>
          <cell r="I237" t="str">
            <v>0BBL</v>
          </cell>
          <cell r="J237" t="str">
            <v>İNŞAAT GRUBU</v>
          </cell>
          <cell r="K237" t="str">
            <v>50107838</v>
          </cell>
          <cell r="L237" t="str">
            <v>TZ</v>
          </cell>
          <cell r="M237" t="str">
            <v>Tanzanyalı</v>
          </cell>
          <cell r="N237" t="str">
            <v>0035</v>
          </cell>
          <cell r="O237" t="str">
            <v>TABORA</v>
          </cell>
          <cell r="P237" t="str">
            <v>7B</v>
          </cell>
          <cell r="Q237" t="str">
            <v>PETRA PROTEK</v>
          </cell>
          <cell r="R237">
            <v>44744</v>
          </cell>
          <cell r="S237">
            <v>44744</v>
          </cell>
          <cell r="T237">
            <v>45148</v>
          </cell>
          <cell r="U237" t="str">
            <v>Bsz.S.İşSz.İşvTrf.Hk.SebepsizF</v>
          </cell>
          <cell r="V237" t="str">
            <v>Mavi Yaka Direkt</v>
          </cell>
          <cell r="W237" t="str">
            <v>LOT 3 (MIT)</v>
          </cell>
          <cell r="X237" t="str">
            <v/>
          </cell>
          <cell r="Y237" t="str">
            <v/>
          </cell>
          <cell r="Z237" t="str">
            <v/>
          </cell>
          <cell r="AA237" t="str">
            <v/>
          </cell>
          <cell r="AB237" t="str">
            <v>USTA</v>
          </cell>
          <cell r="AC237" t="str">
            <v>99</v>
          </cell>
          <cell r="AD237" t="str">
            <v>LOT 3 (MIT)</v>
          </cell>
          <cell r="AE237" t="str">
            <v>0109</v>
          </cell>
          <cell r="AF237" t="str">
            <v/>
          </cell>
          <cell r="AG237" t="str">
            <v>KM 535+000 - 595+000</v>
          </cell>
          <cell r="AH237">
            <v>33017</v>
          </cell>
          <cell r="AI237" t="str">
            <v>Bay</v>
          </cell>
          <cell r="AJ237" t="str">
            <v>Yerel-Saatlik</v>
          </cell>
          <cell r="AK237">
            <v>0</v>
          </cell>
          <cell r="AL237" t="str">
            <v/>
          </cell>
          <cell r="AM237" t="str">
            <v>201002</v>
          </cell>
          <cell r="AN237" t="str">
            <v/>
          </cell>
          <cell r="AO237" t="str">
            <v>T3</v>
          </cell>
          <cell r="AP237" t="str">
            <v>5150</v>
          </cell>
          <cell r="AQ237" t="str">
            <v>5175</v>
          </cell>
          <cell r="AR237" t="str">
            <v/>
          </cell>
          <cell r="AS237" t="str">
            <v/>
          </cell>
          <cell r="AT237" t="str">
            <v/>
          </cell>
          <cell r="AU237" t="str">
            <v/>
          </cell>
          <cell r="AV237" t="str">
            <v/>
          </cell>
          <cell r="AW237" t="str">
            <v/>
          </cell>
          <cell r="AX237" t="str">
            <v>RAMADHAN ADAM RAJABU</v>
          </cell>
          <cell r="AY237" t="str">
            <v/>
          </cell>
          <cell r="AZ237"/>
          <cell r="BA237"/>
          <cell r="BB237" t="str">
            <v/>
          </cell>
          <cell r="BC237"/>
          <cell r="BD237" t="str">
            <v/>
          </cell>
          <cell r="BE237" t="str">
            <v/>
          </cell>
          <cell r="BF237" t="str">
            <v>0</v>
          </cell>
        </row>
        <row r="238">
          <cell r="A238">
            <v>10073718</v>
          </cell>
          <cell r="B238" t="str">
            <v>KASALIKE ABDALLAH</v>
          </cell>
          <cell r="C238" t="str">
            <v>MIHAYO</v>
          </cell>
          <cell r="D238" t="str">
            <v>FAYANSÇI</v>
          </cell>
          <cell r="E238" t="str">
            <v>FAIENCE LAYER</v>
          </cell>
          <cell r="F238" t="str">
            <v>50107642</v>
          </cell>
          <cell r="G238" t="str">
            <v>PETRA PROTEK</v>
          </cell>
          <cell r="H238" t="str">
            <v>50105776</v>
          </cell>
          <cell r="I238" t="str">
            <v>0BBL</v>
          </cell>
          <cell r="J238" t="str">
            <v>İNŞAAT GRUBU</v>
          </cell>
          <cell r="K238" t="str">
            <v>50107838</v>
          </cell>
          <cell r="L238" t="str">
            <v>TZ</v>
          </cell>
          <cell r="M238" t="str">
            <v>Tanzanyalı</v>
          </cell>
          <cell r="N238" t="str">
            <v>0035</v>
          </cell>
          <cell r="O238" t="str">
            <v>TABORA</v>
          </cell>
          <cell r="P238" t="str">
            <v>7B</v>
          </cell>
          <cell r="Q238" t="str">
            <v>PETRA PROTEK</v>
          </cell>
          <cell r="R238">
            <v>44744</v>
          </cell>
          <cell r="S238">
            <v>44744</v>
          </cell>
          <cell r="T238">
            <v>45148</v>
          </cell>
          <cell r="U238" t="str">
            <v>Bsz.S.İşSz.İşvTrf.Hk.SebepsizF</v>
          </cell>
          <cell r="V238" t="str">
            <v>Mavi Yaka Direkt</v>
          </cell>
          <cell r="W238" t="str">
            <v>LOT 3 (MIT)</v>
          </cell>
          <cell r="X238" t="str">
            <v/>
          </cell>
          <cell r="Y238" t="str">
            <v/>
          </cell>
          <cell r="Z238" t="str">
            <v/>
          </cell>
          <cell r="AA238" t="str">
            <v/>
          </cell>
          <cell r="AB238" t="str">
            <v>USTA</v>
          </cell>
          <cell r="AC238" t="str">
            <v>99</v>
          </cell>
          <cell r="AD238" t="str">
            <v>LOT 3 (MIT)</v>
          </cell>
          <cell r="AE238" t="str">
            <v>0109</v>
          </cell>
          <cell r="AF238" t="str">
            <v/>
          </cell>
          <cell r="AG238" t="str">
            <v>KM 535+000 - 595+000</v>
          </cell>
          <cell r="AH238">
            <v>25088</v>
          </cell>
          <cell r="AI238" t="str">
            <v>Bay</v>
          </cell>
          <cell r="AJ238" t="str">
            <v>Yerel-Saatlik</v>
          </cell>
          <cell r="AK238">
            <v>0</v>
          </cell>
          <cell r="AL238" t="str">
            <v/>
          </cell>
          <cell r="AM238" t="str">
            <v>201002</v>
          </cell>
          <cell r="AN238" t="str">
            <v/>
          </cell>
          <cell r="AO238" t="str">
            <v>T3</v>
          </cell>
          <cell r="AP238" t="str">
            <v>5150</v>
          </cell>
          <cell r="AQ238" t="str">
            <v>5175</v>
          </cell>
          <cell r="AR238" t="str">
            <v/>
          </cell>
          <cell r="AS238" t="str">
            <v/>
          </cell>
          <cell r="AT238" t="str">
            <v/>
          </cell>
          <cell r="AU238" t="str">
            <v/>
          </cell>
          <cell r="AV238" t="str">
            <v/>
          </cell>
          <cell r="AW238" t="str">
            <v/>
          </cell>
          <cell r="AX238" t="str">
            <v>KASALIKE ABDALLAH MIHAYO</v>
          </cell>
          <cell r="AY238" t="str">
            <v/>
          </cell>
          <cell r="AZ238"/>
          <cell r="BA238"/>
          <cell r="BB238" t="str">
            <v/>
          </cell>
          <cell r="BC238"/>
          <cell r="BD238" t="str">
            <v/>
          </cell>
          <cell r="BE238" t="str">
            <v/>
          </cell>
          <cell r="BF238" t="str">
            <v>0</v>
          </cell>
        </row>
        <row r="239">
          <cell r="A239">
            <v>10073717</v>
          </cell>
          <cell r="B239" t="str">
            <v>RASHIDI RAMADHANI</v>
          </cell>
          <cell r="C239" t="str">
            <v>MAGORO</v>
          </cell>
          <cell r="D239" t="str">
            <v>FAYANSÇI</v>
          </cell>
          <cell r="E239" t="str">
            <v>FAIENCE LAYER</v>
          </cell>
          <cell r="F239" t="str">
            <v>50107642</v>
          </cell>
          <cell r="G239" t="str">
            <v>PETRA PROTEK</v>
          </cell>
          <cell r="H239" t="str">
            <v>50105776</v>
          </cell>
          <cell r="I239" t="str">
            <v>0BBL</v>
          </cell>
          <cell r="J239" t="str">
            <v>İNŞAAT GRUBU</v>
          </cell>
          <cell r="K239" t="str">
            <v>50107838</v>
          </cell>
          <cell r="L239" t="str">
            <v>TZ</v>
          </cell>
          <cell r="M239" t="str">
            <v>Tanzanyalı</v>
          </cell>
          <cell r="N239" t="str">
            <v>0035</v>
          </cell>
          <cell r="O239" t="str">
            <v>TABORA</v>
          </cell>
          <cell r="P239" t="str">
            <v>7B</v>
          </cell>
          <cell r="Q239" t="str">
            <v>PETRA PROTEK</v>
          </cell>
          <cell r="R239">
            <v>44744</v>
          </cell>
          <cell r="S239">
            <v>44744</v>
          </cell>
          <cell r="T239">
            <v>44985</v>
          </cell>
          <cell r="U239" t="str">
            <v>Diğer nedenler</v>
          </cell>
          <cell r="V239" t="str">
            <v>Mavi Yaka Direkt</v>
          </cell>
          <cell r="W239" t="str">
            <v>LOT 3 (MIT)</v>
          </cell>
          <cell r="X239" t="str">
            <v/>
          </cell>
          <cell r="Y239" t="str">
            <v/>
          </cell>
          <cell r="Z239" t="str">
            <v/>
          </cell>
          <cell r="AA239" t="str">
            <v/>
          </cell>
          <cell r="AB239" t="str">
            <v>USTA</v>
          </cell>
          <cell r="AC239" t="str">
            <v>99</v>
          </cell>
          <cell r="AD239" t="str">
            <v>LOT 3 (MIT)</v>
          </cell>
          <cell r="AE239" t="str">
            <v>0109</v>
          </cell>
          <cell r="AF239" t="str">
            <v/>
          </cell>
          <cell r="AG239" t="str">
            <v>KM 535+000 - 595+000</v>
          </cell>
          <cell r="AH239">
            <v>32056</v>
          </cell>
          <cell r="AI239" t="str">
            <v>Bay</v>
          </cell>
          <cell r="AJ239" t="str">
            <v>Yerel-Saatlik</v>
          </cell>
          <cell r="AK239">
            <v>0</v>
          </cell>
          <cell r="AL239" t="str">
            <v/>
          </cell>
          <cell r="AM239" t="str">
            <v>201002</v>
          </cell>
          <cell r="AN239" t="str">
            <v/>
          </cell>
          <cell r="AO239" t="str">
            <v>T3</v>
          </cell>
          <cell r="AP239" t="str">
            <v>5150</v>
          </cell>
          <cell r="AQ239" t="str">
            <v>5175</v>
          </cell>
          <cell r="AR239" t="str">
            <v/>
          </cell>
          <cell r="AS239" t="str">
            <v/>
          </cell>
          <cell r="AT239" t="str">
            <v/>
          </cell>
          <cell r="AU239" t="str">
            <v/>
          </cell>
          <cell r="AV239" t="str">
            <v/>
          </cell>
          <cell r="AW239" t="str">
            <v/>
          </cell>
          <cell r="AX239" t="str">
            <v>RASHIDI RAMADHANI MAGORO</v>
          </cell>
          <cell r="AY239" t="str">
            <v/>
          </cell>
          <cell r="AZ239"/>
          <cell r="BA239"/>
          <cell r="BB239" t="str">
            <v/>
          </cell>
          <cell r="BC239"/>
          <cell r="BD239" t="str">
            <v/>
          </cell>
          <cell r="BE239" t="str">
            <v/>
          </cell>
          <cell r="BF239" t="str">
            <v>0</v>
          </cell>
        </row>
        <row r="240">
          <cell r="A240">
            <v>10073899</v>
          </cell>
          <cell r="B240" t="str">
            <v>SEVERIN MICHAEL</v>
          </cell>
          <cell r="C240" t="str">
            <v>MUSHI</v>
          </cell>
          <cell r="D240" t="str">
            <v>DEMİRCİ</v>
          </cell>
          <cell r="E240" t="str">
            <v>REBAR WORKER</v>
          </cell>
          <cell r="F240" t="str">
            <v>50107642</v>
          </cell>
          <cell r="G240" t="str">
            <v>PETRA PROTEK</v>
          </cell>
          <cell r="H240" t="str">
            <v>50105776</v>
          </cell>
          <cell r="I240" t="str">
            <v>0BBL</v>
          </cell>
          <cell r="J240" t="str">
            <v>İNŞAAT GRUBU</v>
          </cell>
          <cell r="K240" t="str">
            <v>50107776</v>
          </cell>
          <cell r="L240" t="str">
            <v>TZ</v>
          </cell>
          <cell r="M240" t="str">
            <v>Tanzanyalı</v>
          </cell>
          <cell r="N240" t="str">
            <v>0035</v>
          </cell>
          <cell r="O240" t="str">
            <v>TABORA</v>
          </cell>
          <cell r="P240" t="str">
            <v>7B</v>
          </cell>
          <cell r="Q240" t="str">
            <v>PETRA PROTEK</v>
          </cell>
          <cell r="R240">
            <v>44768</v>
          </cell>
          <cell r="S240">
            <v>44768</v>
          </cell>
          <cell r="T240">
            <v>44920</v>
          </cell>
          <cell r="U240" t="str">
            <v>Diğer nedenler</v>
          </cell>
          <cell r="V240" t="str">
            <v>Mavi Yaka Direkt</v>
          </cell>
          <cell r="W240" t="str">
            <v>LOT 3 (MIT)</v>
          </cell>
          <cell r="X240" t="str">
            <v/>
          </cell>
          <cell r="Y240" t="str">
            <v/>
          </cell>
          <cell r="Z240" t="str">
            <v/>
          </cell>
          <cell r="AA240" t="str">
            <v/>
          </cell>
          <cell r="AB240" t="str">
            <v>USTA</v>
          </cell>
          <cell r="AC240" t="str">
            <v>99</v>
          </cell>
          <cell r="AD240" t="str">
            <v>LOT 3 (MIT)</v>
          </cell>
          <cell r="AE240" t="str">
            <v>0109</v>
          </cell>
          <cell r="AF240" t="str">
            <v/>
          </cell>
          <cell r="AG240" t="str">
            <v>KM 535+000 - 595+000</v>
          </cell>
          <cell r="AH240">
            <v>30783</v>
          </cell>
          <cell r="AI240" t="str">
            <v>Bay</v>
          </cell>
          <cell r="AJ240" t="str">
            <v>Yerel-Saatlik</v>
          </cell>
          <cell r="AK240">
            <v>0</v>
          </cell>
          <cell r="AL240" t="str">
            <v/>
          </cell>
          <cell r="AM240" t="str">
            <v>201002</v>
          </cell>
          <cell r="AN240" t="str">
            <v/>
          </cell>
          <cell r="AO240" t="str">
            <v>T3</v>
          </cell>
          <cell r="AP240" t="str">
            <v>5150</v>
          </cell>
          <cell r="AQ240" t="str">
            <v>5175</v>
          </cell>
          <cell r="AR240" t="str">
            <v/>
          </cell>
          <cell r="AS240" t="str">
            <v/>
          </cell>
          <cell r="AT240" t="str">
            <v/>
          </cell>
          <cell r="AU240" t="str">
            <v/>
          </cell>
          <cell r="AV240" t="str">
            <v/>
          </cell>
          <cell r="AW240" t="str">
            <v/>
          </cell>
          <cell r="AX240" t="str">
            <v>SEVERIN MICHAEL MUSHI</v>
          </cell>
          <cell r="AY240" t="str">
            <v/>
          </cell>
          <cell r="AZ240"/>
          <cell r="BA240"/>
          <cell r="BB240" t="str">
            <v/>
          </cell>
          <cell r="BC240"/>
          <cell r="BD240" t="str">
            <v/>
          </cell>
          <cell r="BE240" t="str">
            <v/>
          </cell>
          <cell r="BF240" t="str">
            <v>0</v>
          </cell>
        </row>
        <row r="241">
          <cell r="A241">
            <v>10073900</v>
          </cell>
          <cell r="B241" t="str">
            <v>WAZIRI MOHAMED</v>
          </cell>
          <cell r="C241" t="str">
            <v>MKUNYUNGU</v>
          </cell>
          <cell r="D241" t="str">
            <v>DEMİRCİ</v>
          </cell>
          <cell r="E241" t="str">
            <v>REBAR WORKER</v>
          </cell>
          <cell r="F241" t="str">
            <v>50107642</v>
          </cell>
          <cell r="G241" t="str">
            <v>PETRA PROTEK</v>
          </cell>
          <cell r="H241" t="str">
            <v>50105776</v>
          </cell>
          <cell r="I241" t="str">
            <v>0BBL</v>
          </cell>
          <cell r="J241" t="str">
            <v>İNŞAAT GRUBU</v>
          </cell>
          <cell r="K241" t="str">
            <v>50107776</v>
          </cell>
          <cell r="L241" t="str">
            <v>TZ</v>
          </cell>
          <cell r="M241" t="str">
            <v>Tanzanyalı</v>
          </cell>
          <cell r="N241" t="str">
            <v>0035</v>
          </cell>
          <cell r="O241" t="str">
            <v>TABORA</v>
          </cell>
          <cell r="P241" t="str">
            <v>7B</v>
          </cell>
          <cell r="Q241" t="str">
            <v>PETRA PROTEK</v>
          </cell>
          <cell r="R241">
            <v>44795</v>
          </cell>
          <cell r="S241">
            <v>44795</v>
          </cell>
          <cell r="T241">
            <v>44902</v>
          </cell>
          <cell r="U241" t="str">
            <v>Diğer nedenler</v>
          </cell>
          <cell r="V241" t="str">
            <v>Mavi Yaka Direkt</v>
          </cell>
          <cell r="W241" t="str">
            <v>LOT 3 (MIT)</v>
          </cell>
          <cell r="X241" t="str">
            <v/>
          </cell>
          <cell r="Y241" t="str">
            <v/>
          </cell>
          <cell r="Z241" t="str">
            <v/>
          </cell>
          <cell r="AA241" t="str">
            <v/>
          </cell>
          <cell r="AB241" t="str">
            <v>USTA</v>
          </cell>
          <cell r="AC241" t="str">
            <v>99</v>
          </cell>
          <cell r="AD241" t="str">
            <v>LOT 3 (MIT)</v>
          </cell>
          <cell r="AE241" t="str">
            <v>0109</v>
          </cell>
          <cell r="AF241" t="str">
            <v/>
          </cell>
          <cell r="AG241" t="str">
            <v>KM 535+000 - 595+000</v>
          </cell>
          <cell r="AH241">
            <v>26291</v>
          </cell>
          <cell r="AI241" t="str">
            <v>Bay</v>
          </cell>
          <cell r="AJ241" t="str">
            <v>Yerel-Saatlik</v>
          </cell>
          <cell r="AK241">
            <v>0</v>
          </cell>
          <cell r="AL241" t="str">
            <v/>
          </cell>
          <cell r="AM241" t="str">
            <v>201002</v>
          </cell>
          <cell r="AN241" t="str">
            <v/>
          </cell>
          <cell r="AO241" t="str">
            <v>T3</v>
          </cell>
          <cell r="AP241" t="str">
            <v>5150</v>
          </cell>
          <cell r="AQ241" t="str">
            <v>5175</v>
          </cell>
          <cell r="AR241" t="str">
            <v/>
          </cell>
          <cell r="AS241" t="str">
            <v/>
          </cell>
          <cell r="AT241" t="str">
            <v/>
          </cell>
          <cell r="AU241" t="str">
            <v/>
          </cell>
          <cell r="AV241" t="str">
            <v/>
          </cell>
          <cell r="AW241" t="str">
            <v/>
          </cell>
          <cell r="AX241" t="str">
            <v>WAZIRI MOHAMED MKUNYUNGU</v>
          </cell>
          <cell r="AY241" t="str">
            <v/>
          </cell>
          <cell r="AZ241"/>
          <cell r="BA241"/>
          <cell r="BB241" t="str">
            <v/>
          </cell>
          <cell r="BC241"/>
          <cell r="BD241" t="str">
            <v/>
          </cell>
          <cell r="BE241" t="str">
            <v/>
          </cell>
          <cell r="BF241" t="str">
            <v>0</v>
          </cell>
        </row>
        <row r="242">
          <cell r="A242">
            <v>10073703</v>
          </cell>
          <cell r="B242" t="str">
            <v>MAJALIWA UWESU</v>
          </cell>
          <cell r="C242" t="str">
            <v>MOHAMED</v>
          </cell>
          <cell r="D242" t="str">
            <v>DUVARCI</v>
          </cell>
          <cell r="E242" t="str">
            <v>MASON</v>
          </cell>
          <cell r="F242" t="str">
            <v>50107642</v>
          </cell>
          <cell r="G242" t="str">
            <v>PETRA PROTEK</v>
          </cell>
          <cell r="H242" t="str">
            <v>50105776</v>
          </cell>
          <cell r="I242" t="str">
            <v>0BBL</v>
          </cell>
          <cell r="J242" t="str">
            <v>İNŞAAT GRUBU</v>
          </cell>
          <cell r="K242" t="str">
            <v>50107815</v>
          </cell>
          <cell r="L242" t="str">
            <v>TZ</v>
          </cell>
          <cell r="M242" t="str">
            <v>Tanzanyalı</v>
          </cell>
          <cell r="N242" t="str">
            <v>0035</v>
          </cell>
          <cell r="O242" t="str">
            <v>TABORA</v>
          </cell>
          <cell r="P242" t="str">
            <v>7B</v>
          </cell>
          <cell r="Q242" t="str">
            <v>PETRA PROTEK</v>
          </cell>
          <cell r="R242">
            <v>44772</v>
          </cell>
          <cell r="S242">
            <v>44772</v>
          </cell>
          <cell r="T242">
            <v>45085</v>
          </cell>
          <cell r="U242" t="str">
            <v>Dnm.S.İş Sözl. işverence feshi</v>
          </cell>
          <cell r="V242" t="str">
            <v>Mavi Yaka Direkt</v>
          </cell>
          <cell r="W242" t="str">
            <v>LOT 3 (MIT)</v>
          </cell>
          <cell r="X242" t="str">
            <v/>
          </cell>
          <cell r="Y242" t="str">
            <v/>
          </cell>
          <cell r="Z242" t="str">
            <v/>
          </cell>
          <cell r="AA242" t="str">
            <v/>
          </cell>
          <cell r="AB242" t="str">
            <v>USTA</v>
          </cell>
          <cell r="AC242" t="str">
            <v>99</v>
          </cell>
          <cell r="AD242" t="str">
            <v>LOT 3 (MIT)</v>
          </cell>
          <cell r="AE242" t="str">
            <v>0109</v>
          </cell>
          <cell r="AF242" t="str">
            <v/>
          </cell>
          <cell r="AG242" t="str">
            <v>KM 535+000 - 595+000</v>
          </cell>
          <cell r="AH242">
            <v>33239</v>
          </cell>
          <cell r="AI242" t="str">
            <v>Bay</v>
          </cell>
          <cell r="AJ242" t="str">
            <v>Yerel-Saatlik</v>
          </cell>
          <cell r="AK242">
            <v>0</v>
          </cell>
          <cell r="AL242" t="str">
            <v/>
          </cell>
          <cell r="AM242" t="str">
            <v>201002</v>
          </cell>
          <cell r="AN242" t="str">
            <v/>
          </cell>
          <cell r="AO242" t="str">
            <v>T3</v>
          </cell>
          <cell r="AP242" t="str">
            <v>5150</v>
          </cell>
          <cell r="AQ242" t="str">
            <v>5175</v>
          </cell>
          <cell r="AR242" t="str">
            <v/>
          </cell>
          <cell r="AS242" t="str">
            <v/>
          </cell>
          <cell r="AT242" t="str">
            <v/>
          </cell>
          <cell r="AU242" t="str">
            <v/>
          </cell>
          <cell r="AV242" t="str">
            <v/>
          </cell>
          <cell r="AW242" t="str">
            <v/>
          </cell>
          <cell r="AX242" t="str">
            <v>MAJALIWA UWESU MOHAMED</v>
          </cell>
          <cell r="AY242" t="str">
            <v/>
          </cell>
          <cell r="AZ242"/>
          <cell r="BA242"/>
          <cell r="BB242" t="str">
            <v/>
          </cell>
          <cell r="BC242"/>
          <cell r="BD242" t="str">
            <v/>
          </cell>
          <cell r="BE242" t="str">
            <v/>
          </cell>
          <cell r="BF242" t="str">
            <v>0</v>
          </cell>
        </row>
        <row r="243">
          <cell r="A243">
            <v>10073704</v>
          </cell>
          <cell r="B243" t="str">
            <v>ADAM SHABANI</v>
          </cell>
          <cell r="C243" t="str">
            <v>GUMBIZI</v>
          </cell>
          <cell r="D243" t="str">
            <v>DUVARCI</v>
          </cell>
          <cell r="E243" t="str">
            <v>MASON</v>
          </cell>
          <cell r="F243" t="str">
            <v>50107642</v>
          </cell>
          <cell r="G243" t="str">
            <v>PETRA PROTEK</v>
          </cell>
          <cell r="H243" t="str">
            <v>50105776</v>
          </cell>
          <cell r="I243" t="str">
            <v>0BBL</v>
          </cell>
          <cell r="J243" t="str">
            <v>İNŞAAT GRUBU</v>
          </cell>
          <cell r="K243" t="str">
            <v>50107815</v>
          </cell>
          <cell r="L243" t="str">
            <v>TZ</v>
          </cell>
          <cell r="M243" t="str">
            <v>Tanzanyalı</v>
          </cell>
          <cell r="N243" t="str">
            <v>0035</v>
          </cell>
          <cell r="O243" t="str">
            <v>TABORA</v>
          </cell>
          <cell r="P243" t="str">
            <v>7B</v>
          </cell>
          <cell r="Q243" t="str">
            <v>PETRA PROTEK</v>
          </cell>
          <cell r="R243">
            <v>44772</v>
          </cell>
          <cell r="S243">
            <v>44772</v>
          </cell>
          <cell r="T243">
            <v>44957</v>
          </cell>
          <cell r="U243" t="str">
            <v>Dnm.S.İş Sözl. işverence feshi</v>
          </cell>
          <cell r="V243" t="str">
            <v>Mavi Yaka Direkt</v>
          </cell>
          <cell r="W243" t="str">
            <v>LOT 3 (MIT)</v>
          </cell>
          <cell r="X243" t="str">
            <v/>
          </cell>
          <cell r="Y243" t="str">
            <v/>
          </cell>
          <cell r="Z243" t="str">
            <v/>
          </cell>
          <cell r="AA243" t="str">
            <v/>
          </cell>
          <cell r="AB243" t="str">
            <v>USTA</v>
          </cell>
          <cell r="AC243" t="str">
            <v>99</v>
          </cell>
          <cell r="AD243" t="str">
            <v>LOT 3 (MIT)</v>
          </cell>
          <cell r="AE243" t="str">
            <v>0109</v>
          </cell>
          <cell r="AF243" t="str">
            <v/>
          </cell>
          <cell r="AG243" t="str">
            <v>KM 535+000 - 595+000</v>
          </cell>
          <cell r="AH243">
            <v>31981</v>
          </cell>
          <cell r="AI243" t="str">
            <v>Bay</v>
          </cell>
          <cell r="AJ243" t="str">
            <v>Yerel-Saatlik</v>
          </cell>
          <cell r="AK243">
            <v>0</v>
          </cell>
          <cell r="AL243" t="str">
            <v/>
          </cell>
          <cell r="AM243" t="str">
            <v>201002</v>
          </cell>
          <cell r="AN243" t="str">
            <v/>
          </cell>
          <cell r="AO243" t="str">
            <v>T3</v>
          </cell>
          <cell r="AP243" t="str">
            <v>5150</v>
          </cell>
          <cell r="AQ243" t="str">
            <v>5175</v>
          </cell>
          <cell r="AR243" t="str">
            <v/>
          </cell>
          <cell r="AS243" t="str">
            <v/>
          </cell>
          <cell r="AT243" t="str">
            <v/>
          </cell>
          <cell r="AU243" t="str">
            <v/>
          </cell>
          <cell r="AV243" t="str">
            <v/>
          </cell>
          <cell r="AW243" t="str">
            <v/>
          </cell>
          <cell r="AX243" t="str">
            <v>ADAM SHABANI GUMBIZI</v>
          </cell>
          <cell r="AY243" t="str">
            <v/>
          </cell>
          <cell r="AZ243"/>
          <cell r="BA243"/>
          <cell r="BB243" t="str">
            <v/>
          </cell>
          <cell r="BC243"/>
          <cell r="BD243" t="str">
            <v/>
          </cell>
          <cell r="BE243" t="str">
            <v/>
          </cell>
          <cell r="BF243" t="str">
            <v>0</v>
          </cell>
        </row>
        <row r="244">
          <cell r="A244">
            <v>10073705</v>
          </cell>
          <cell r="B244" t="str">
            <v>JESSE JOSHUA</v>
          </cell>
          <cell r="C244" t="str">
            <v>KALUMUNA</v>
          </cell>
          <cell r="D244" t="str">
            <v>DUVARCI</v>
          </cell>
          <cell r="E244" t="str">
            <v>MASON</v>
          </cell>
          <cell r="F244" t="str">
            <v>50107642</v>
          </cell>
          <cell r="G244" t="str">
            <v>PETRA PROTEK</v>
          </cell>
          <cell r="H244" t="str">
            <v>50105776</v>
          </cell>
          <cell r="I244" t="str">
            <v>0BBL</v>
          </cell>
          <cell r="J244" t="str">
            <v>İNŞAAT GRUBU</v>
          </cell>
          <cell r="K244" t="str">
            <v>50107815</v>
          </cell>
          <cell r="L244" t="str">
            <v>TZ</v>
          </cell>
          <cell r="M244" t="str">
            <v>Tanzanyalı</v>
          </cell>
          <cell r="N244" t="str">
            <v>0035</v>
          </cell>
          <cell r="O244" t="str">
            <v>TABORA</v>
          </cell>
          <cell r="P244" t="str">
            <v>7B</v>
          </cell>
          <cell r="Q244" t="str">
            <v>PETRA PROTEK</v>
          </cell>
          <cell r="R244">
            <v>44772</v>
          </cell>
          <cell r="S244">
            <v>44772</v>
          </cell>
          <cell r="T244">
            <v>45085</v>
          </cell>
          <cell r="U244" t="str">
            <v>Dnm.S.İş Sözl. işverence feshi</v>
          </cell>
          <cell r="V244" t="str">
            <v>Mavi Yaka Direkt</v>
          </cell>
          <cell r="W244" t="str">
            <v>LOT 3 (MIT)</v>
          </cell>
          <cell r="X244" t="str">
            <v/>
          </cell>
          <cell r="Y244" t="str">
            <v/>
          </cell>
          <cell r="Z244" t="str">
            <v/>
          </cell>
          <cell r="AA244" t="str">
            <v/>
          </cell>
          <cell r="AB244" t="str">
            <v>USTA</v>
          </cell>
          <cell r="AC244" t="str">
            <v>99</v>
          </cell>
          <cell r="AD244" t="str">
            <v>LOT 3 (MIT)</v>
          </cell>
          <cell r="AE244" t="str">
            <v>0109</v>
          </cell>
          <cell r="AF244" t="str">
            <v/>
          </cell>
          <cell r="AG244" t="str">
            <v>KM 535+000 - 595+000</v>
          </cell>
          <cell r="AH244">
            <v>34161</v>
          </cell>
          <cell r="AI244" t="str">
            <v>Bay</v>
          </cell>
          <cell r="AJ244" t="str">
            <v>Yerel-Saatlik</v>
          </cell>
          <cell r="AK244">
            <v>0</v>
          </cell>
          <cell r="AL244" t="str">
            <v/>
          </cell>
          <cell r="AM244" t="str">
            <v>201002</v>
          </cell>
          <cell r="AN244" t="str">
            <v/>
          </cell>
          <cell r="AO244" t="str">
            <v>T3</v>
          </cell>
          <cell r="AP244" t="str">
            <v>5150</v>
          </cell>
          <cell r="AQ244" t="str">
            <v>5175</v>
          </cell>
          <cell r="AR244" t="str">
            <v/>
          </cell>
          <cell r="AS244" t="str">
            <v/>
          </cell>
          <cell r="AT244" t="str">
            <v/>
          </cell>
          <cell r="AU244" t="str">
            <v/>
          </cell>
          <cell r="AV244" t="str">
            <v/>
          </cell>
          <cell r="AW244" t="str">
            <v/>
          </cell>
          <cell r="AX244" t="str">
            <v>JESSE JOSHUA KALUMUNA</v>
          </cell>
          <cell r="AY244" t="str">
            <v/>
          </cell>
          <cell r="AZ244"/>
          <cell r="BA244"/>
          <cell r="BB244" t="str">
            <v/>
          </cell>
          <cell r="BC244"/>
          <cell r="BD244" t="str">
            <v/>
          </cell>
          <cell r="BE244" t="str">
            <v/>
          </cell>
          <cell r="BF244" t="str">
            <v>0</v>
          </cell>
        </row>
        <row r="245">
          <cell r="A245">
            <v>10073706</v>
          </cell>
          <cell r="B245" t="str">
            <v>REVOCATUS CHRISTIAN</v>
          </cell>
          <cell r="C245" t="str">
            <v>MATAMBULA</v>
          </cell>
          <cell r="D245" t="str">
            <v>DUVARCI</v>
          </cell>
          <cell r="E245" t="str">
            <v>MASON</v>
          </cell>
          <cell r="F245" t="str">
            <v>50107642</v>
          </cell>
          <cell r="G245" t="str">
            <v>PETRA PROTEK</v>
          </cell>
          <cell r="H245" t="str">
            <v>50105776</v>
          </cell>
          <cell r="I245" t="str">
            <v>0BBL</v>
          </cell>
          <cell r="J245" t="str">
            <v>İNŞAAT GRUBU</v>
          </cell>
          <cell r="K245" t="str">
            <v>50107815</v>
          </cell>
          <cell r="L245" t="str">
            <v>TZ</v>
          </cell>
          <cell r="M245" t="str">
            <v>Tanzanyalı</v>
          </cell>
          <cell r="N245" t="str">
            <v>0035</v>
          </cell>
          <cell r="O245" t="str">
            <v>TABORA</v>
          </cell>
          <cell r="P245" t="str">
            <v>7B</v>
          </cell>
          <cell r="Q245" t="str">
            <v>PETRA PROTEK</v>
          </cell>
          <cell r="R245">
            <v>44772</v>
          </cell>
          <cell r="S245">
            <v>44772</v>
          </cell>
          <cell r="T245">
            <v>44957</v>
          </cell>
          <cell r="U245" t="str">
            <v>Dnm.S.İş Sözl. işverence feshi</v>
          </cell>
          <cell r="V245" t="str">
            <v>Mavi Yaka Direkt</v>
          </cell>
          <cell r="W245" t="str">
            <v>LOT 3 (MIT)</v>
          </cell>
          <cell r="X245" t="str">
            <v/>
          </cell>
          <cell r="Y245" t="str">
            <v/>
          </cell>
          <cell r="Z245" t="str">
            <v/>
          </cell>
          <cell r="AA245" t="str">
            <v/>
          </cell>
          <cell r="AB245" t="str">
            <v>USTA</v>
          </cell>
          <cell r="AC245" t="str">
            <v>99</v>
          </cell>
          <cell r="AD245" t="str">
            <v>LOT 3 (MIT)</v>
          </cell>
          <cell r="AE245" t="str">
            <v>0109</v>
          </cell>
          <cell r="AF245" t="str">
            <v/>
          </cell>
          <cell r="AG245" t="str">
            <v>KM 535+000 - 595+000</v>
          </cell>
          <cell r="AH245">
            <v>33106</v>
          </cell>
          <cell r="AI245" t="str">
            <v>Bay</v>
          </cell>
          <cell r="AJ245" t="str">
            <v>Yerel-Saatlik</v>
          </cell>
          <cell r="AK245">
            <v>0</v>
          </cell>
          <cell r="AL245" t="str">
            <v/>
          </cell>
          <cell r="AM245" t="str">
            <v>201002</v>
          </cell>
          <cell r="AN245" t="str">
            <v/>
          </cell>
          <cell r="AO245" t="str">
            <v>T3</v>
          </cell>
          <cell r="AP245" t="str">
            <v>5150</v>
          </cell>
          <cell r="AQ245" t="str">
            <v>5175</v>
          </cell>
          <cell r="AR245" t="str">
            <v/>
          </cell>
          <cell r="AS245" t="str">
            <v/>
          </cell>
          <cell r="AT245" t="str">
            <v/>
          </cell>
          <cell r="AU245" t="str">
            <v/>
          </cell>
          <cell r="AV245" t="str">
            <v/>
          </cell>
          <cell r="AW245" t="str">
            <v/>
          </cell>
          <cell r="AX245" t="str">
            <v>REVOCATUS CHRISTIAN MATAMBULA</v>
          </cell>
          <cell r="AY245" t="str">
            <v/>
          </cell>
          <cell r="AZ245"/>
          <cell r="BA245"/>
          <cell r="BB245" t="str">
            <v/>
          </cell>
          <cell r="BC245"/>
          <cell r="BD245" t="str">
            <v/>
          </cell>
          <cell r="BE245" t="str">
            <v/>
          </cell>
          <cell r="BF245" t="str">
            <v>0</v>
          </cell>
        </row>
        <row r="246">
          <cell r="A246">
            <v>10073942</v>
          </cell>
          <cell r="B246" t="str">
            <v>JUMA SELELI</v>
          </cell>
          <cell r="C246" t="str">
            <v>MLUWA</v>
          </cell>
          <cell r="D246" t="str">
            <v>DÜZ İŞÇİ</v>
          </cell>
          <cell r="E246" t="str">
            <v>UNSKILLED WORKER - PRODUCTIVE</v>
          </cell>
          <cell r="F246" t="str">
            <v>50108143</v>
          </cell>
          <cell r="G246" t="str">
            <v>BRETON COMPANY</v>
          </cell>
          <cell r="H246" t="str">
            <v>50105776</v>
          </cell>
          <cell r="I246" t="str">
            <v>0BBL</v>
          </cell>
          <cell r="J246" t="str">
            <v>İNŞAAT GRUBU</v>
          </cell>
          <cell r="K246" t="str">
            <v>50108146</v>
          </cell>
          <cell r="L246" t="str">
            <v>TZ</v>
          </cell>
          <cell r="M246" t="str">
            <v>Tanzanyalı</v>
          </cell>
          <cell r="N246" t="str">
            <v>0035</v>
          </cell>
          <cell r="O246" t="str">
            <v>TABORA</v>
          </cell>
          <cell r="P246" t="str">
            <v>86</v>
          </cell>
          <cell r="Q246" t="str">
            <v>BRETON COMPANY</v>
          </cell>
          <cell r="R246">
            <v>44797</v>
          </cell>
          <cell r="S246">
            <v>44797</v>
          </cell>
          <cell r="T246">
            <v>44873</v>
          </cell>
          <cell r="U246" t="str">
            <v>Bsz.S.İşSz.İşvTrf.Hk.SebepsizF</v>
          </cell>
          <cell r="V246" t="str">
            <v>Mavi Yaka Direkt</v>
          </cell>
          <cell r="W246" t="str">
            <v>LOT 3 (MIT)</v>
          </cell>
          <cell r="X246" t="str">
            <v/>
          </cell>
          <cell r="Y246" t="str">
            <v/>
          </cell>
          <cell r="Z246" t="str">
            <v/>
          </cell>
          <cell r="AA246" t="str">
            <v/>
          </cell>
          <cell r="AB246" t="str">
            <v>İŞÇİ</v>
          </cell>
          <cell r="AC246" t="str">
            <v>99</v>
          </cell>
          <cell r="AD246" t="str">
            <v>LOT 3 (MIT)</v>
          </cell>
          <cell r="AE246" t="str">
            <v>0109</v>
          </cell>
          <cell r="AF246" t="str">
            <v/>
          </cell>
          <cell r="AG246" t="str">
            <v>KM 535+000 - 595+000</v>
          </cell>
          <cell r="AH246">
            <v>28227</v>
          </cell>
          <cell r="AI246" t="str">
            <v>Bay</v>
          </cell>
          <cell r="AJ246" t="str">
            <v>Yerel-Saatlik</v>
          </cell>
          <cell r="AK246">
            <v>0</v>
          </cell>
          <cell r="AL246" t="str">
            <v/>
          </cell>
          <cell r="AM246" t="str">
            <v>201002</v>
          </cell>
          <cell r="AN246" t="str">
            <v/>
          </cell>
          <cell r="AO246" t="str">
            <v>T3</v>
          </cell>
          <cell r="AP246" t="str">
            <v>5150</v>
          </cell>
          <cell r="AQ246" t="str">
            <v>5175</v>
          </cell>
          <cell r="AR246" t="str">
            <v/>
          </cell>
          <cell r="AS246" t="str">
            <v/>
          </cell>
          <cell r="AT246" t="str">
            <v/>
          </cell>
          <cell r="AU246" t="str">
            <v/>
          </cell>
          <cell r="AV246" t="str">
            <v/>
          </cell>
          <cell r="AW246" t="str">
            <v/>
          </cell>
          <cell r="AX246" t="str">
            <v>JUMA SELELI MLUWA</v>
          </cell>
          <cell r="AY246" t="str">
            <v/>
          </cell>
          <cell r="AZ246"/>
          <cell r="BA246"/>
          <cell r="BB246" t="str">
            <v/>
          </cell>
          <cell r="BC246"/>
          <cell r="BD246" t="str">
            <v/>
          </cell>
          <cell r="BE246" t="str">
            <v/>
          </cell>
          <cell r="BF246" t="str">
            <v>0</v>
          </cell>
        </row>
        <row r="247">
          <cell r="A247">
            <v>10073941</v>
          </cell>
          <cell r="B247" t="str">
            <v>IDDI AMIRI</v>
          </cell>
          <cell r="C247" t="str">
            <v>KAYANDA</v>
          </cell>
          <cell r="D247" t="str">
            <v>DÜZ İŞÇİ</v>
          </cell>
          <cell r="E247" t="str">
            <v>UNSKILLED WORKER - PRODUCTIVE</v>
          </cell>
          <cell r="F247" t="str">
            <v>50108143</v>
          </cell>
          <cell r="G247" t="str">
            <v>BRETON COMPANY</v>
          </cell>
          <cell r="H247" t="str">
            <v>50105776</v>
          </cell>
          <cell r="I247" t="str">
            <v>0BBL</v>
          </cell>
          <cell r="J247" t="str">
            <v>İNŞAAT GRUBU</v>
          </cell>
          <cell r="K247" t="str">
            <v>50108146</v>
          </cell>
          <cell r="L247" t="str">
            <v>TZ</v>
          </cell>
          <cell r="M247" t="str">
            <v>Tanzanyalı</v>
          </cell>
          <cell r="N247" t="str">
            <v>0035</v>
          </cell>
          <cell r="O247" t="str">
            <v>TABORA</v>
          </cell>
          <cell r="P247" t="str">
            <v>86</v>
          </cell>
          <cell r="Q247" t="str">
            <v>BRETON COMPANY</v>
          </cell>
          <cell r="R247">
            <v>44797</v>
          </cell>
          <cell r="S247">
            <v>44797</v>
          </cell>
          <cell r="T247">
            <v>44873</v>
          </cell>
          <cell r="U247" t="str">
            <v>Bsz.S.İşSz.İşvTrf.Hk.SebepsizF</v>
          </cell>
          <cell r="V247" t="str">
            <v>Mavi Yaka Direkt</v>
          </cell>
          <cell r="W247" t="str">
            <v>LOT 3 (MIT)</v>
          </cell>
          <cell r="X247" t="str">
            <v/>
          </cell>
          <cell r="Y247" t="str">
            <v/>
          </cell>
          <cell r="Z247" t="str">
            <v/>
          </cell>
          <cell r="AA247" t="str">
            <v/>
          </cell>
          <cell r="AB247" t="str">
            <v>İŞÇİ</v>
          </cell>
          <cell r="AC247" t="str">
            <v>99</v>
          </cell>
          <cell r="AD247" t="str">
            <v>LOT 3 (MIT)</v>
          </cell>
          <cell r="AE247" t="str">
            <v>0109</v>
          </cell>
          <cell r="AF247" t="str">
            <v/>
          </cell>
          <cell r="AG247" t="str">
            <v>KM 535+000 - 595+000</v>
          </cell>
          <cell r="AH247">
            <v>32723</v>
          </cell>
          <cell r="AI247" t="str">
            <v>Bay</v>
          </cell>
          <cell r="AJ247" t="str">
            <v>Yerel-Saatlik</v>
          </cell>
          <cell r="AK247">
            <v>0</v>
          </cell>
          <cell r="AL247" t="str">
            <v/>
          </cell>
          <cell r="AM247" t="str">
            <v>201002</v>
          </cell>
          <cell r="AN247" t="str">
            <v/>
          </cell>
          <cell r="AO247" t="str">
            <v>T3</v>
          </cell>
          <cell r="AP247" t="str">
            <v>5150</v>
          </cell>
          <cell r="AQ247" t="str">
            <v>5175</v>
          </cell>
          <cell r="AR247" t="str">
            <v/>
          </cell>
          <cell r="AS247" t="str">
            <v/>
          </cell>
          <cell r="AT247" t="str">
            <v/>
          </cell>
          <cell r="AU247" t="str">
            <v/>
          </cell>
          <cell r="AV247" t="str">
            <v/>
          </cell>
          <cell r="AW247" t="str">
            <v/>
          </cell>
          <cell r="AX247" t="str">
            <v>IDDI AMIRI KAYANDA</v>
          </cell>
          <cell r="AY247" t="str">
            <v/>
          </cell>
          <cell r="AZ247"/>
          <cell r="BA247"/>
          <cell r="BB247" t="str">
            <v/>
          </cell>
          <cell r="BC247"/>
          <cell r="BD247" t="str">
            <v/>
          </cell>
          <cell r="BE247" t="str">
            <v/>
          </cell>
          <cell r="BF247" t="str">
            <v>0</v>
          </cell>
        </row>
        <row r="248">
          <cell r="A248">
            <v>10073940</v>
          </cell>
          <cell r="B248" t="str">
            <v>HAMIS ALLY</v>
          </cell>
          <cell r="C248" t="str">
            <v>MUSA</v>
          </cell>
          <cell r="D248" t="str">
            <v>DÜZ İŞÇİ</v>
          </cell>
          <cell r="E248" t="str">
            <v>UNSKILLED WORKER - PRODUCTIVE</v>
          </cell>
          <cell r="F248" t="str">
            <v>50108143</v>
          </cell>
          <cell r="G248" t="str">
            <v>BRETON COMPANY</v>
          </cell>
          <cell r="H248" t="str">
            <v>50105776</v>
          </cell>
          <cell r="I248" t="str">
            <v>0BBL</v>
          </cell>
          <cell r="J248" t="str">
            <v>İNŞAAT GRUBU</v>
          </cell>
          <cell r="K248" t="str">
            <v>50108146</v>
          </cell>
          <cell r="L248" t="str">
            <v>TZ</v>
          </cell>
          <cell r="M248" t="str">
            <v>Tanzanyalı</v>
          </cell>
          <cell r="N248" t="str">
            <v>0035</v>
          </cell>
          <cell r="O248" t="str">
            <v>TABORA</v>
          </cell>
          <cell r="P248" t="str">
            <v>86</v>
          </cell>
          <cell r="Q248" t="str">
            <v>BRETON COMPANY</v>
          </cell>
          <cell r="R248">
            <v>44797</v>
          </cell>
          <cell r="S248">
            <v>44797</v>
          </cell>
          <cell r="T248">
            <v>44873</v>
          </cell>
          <cell r="U248" t="str">
            <v>Bsz.S.İşSz.İşvTrf.Hk.SebepsizF</v>
          </cell>
          <cell r="V248" t="str">
            <v>Mavi Yaka Direkt</v>
          </cell>
          <cell r="W248" t="str">
            <v>LOT 3 (MIT)</v>
          </cell>
          <cell r="X248" t="str">
            <v/>
          </cell>
          <cell r="Y248" t="str">
            <v/>
          </cell>
          <cell r="Z248" t="str">
            <v/>
          </cell>
          <cell r="AA248" t="str">
            <v/>
          </cell>
          <cell r="AB248" t="str">
            <v>İŞÇİ</v>
          </cell>
          <cell r="AC248" t="str">
            <v>99</v>
          </cell>
          <cell r="AD248" t="str">
            <v>LOT 3 (MIT)</v>
          </cell>
          <cell r="AE248" t="str">
            <v>0109</v>
          </cell>
          <cell r="AF248" t="str">
            <v/>
          </cell>
          <cell r="AG248" t="str">
            <v>KM 535+000 - 595+000</v>
          </cell>
          <cell r="AH248">
            <v>30724</v>
          </cell>
          <cell r="AI248" t="str">
            <v>Bay</v>
          </cell>
          <cell r="AJ248" t="str">
            <v>Yerel-Saatlik</v>
          </cell>
          <cell r="AK248">
            <v>0</v>
          </cell>
          <cell r="AL248" t="str">
            <v/>
          </cell>
          <cell r="AM248" t="str">
            <v>201002</v>
          </cell>
          <cell r="AN248" t="str">
            <v/>
          </cell>
          <cell r="AO248" t="str">
            <v>T3</v>
          </cell>
          <cell r="AP248" t="str">
            <v>5150</v>
          </cell>
          <cell r="AQ248" t="str">
            <v>5175</v>
          </cell>
          <cell r="AR248" t="str">
            <v/>
          </cell>
          <cell r="AS248" t="str">
            <v/>
          </cell>
          <cell r="AT248" t="str">
            <v/>
          </cell>
          <cell r="AU248" t="str">
            <v/>
          </cell>
          <cell r="AV248" t="str">
            <v/>
          </cell>
          <cell r="AW248" t="str">
            <v/>
          </cell>
          <cell r="AX248" t="str">
            <v>HAMIS ALLY MUSA</v>
          </cell>
          <cell r="AY248" t="str">
            <v/>
          </cell>
          <cell r="AZ248"/>
          <cell r="BA248"/>
          <cell r="BB248" t="str">
            <v/>
          </cell>
          <cell r="BC248"/>
          <cell r="BD248" t="str">
            <v/>
          </cell>
          <cell r="BE248" t="str">
            <v/>
          </cell>
          <cell r="BF248" t="str">
            <v>0</v>
          </cell>
        </row>
        <row r="249">
          <cell r="A249">
            <v>10073345</v>
          </cell>
          <cell r="B249" t="str">
            <v>ISSACK MCHEMBE</v>
          </cell>
          <cell r="C249" t="str">
            <v>MATALU</v>
          </cell>
          <cell r="D249" t="str">
            <v>GÜVENLİK GÖREVLİSİ</v>
          </cell>
          <cell r="E249" t="str">
            <v>SECURITY</v>
          </cell>
          <cell r="F249" t="str">
            <v>50106670</v>
          </cell>
          <cell r="G249" t="str">
            <v>KITUMBO SECURITY</v>
          </cell>
          <cell r="H249" t="str">
            <v>50105513</v>
          </cell>
          <cell r="I249" t="str">
            <v>088D</v>
          </cell>
          <cell r="J249" t="str">
            <v>GÜVENLİK</v>
          </cell>
          <cell r="K249" t="str">
            <v>50106674</v>
          </cell>
          <cell r="L249" t="str">
            <v>TZ</v>
          </cell>
          <cell r="M249" t="str">
            <v>Tanzanyalı</v>
          </cell>
          <cell r="N249" t="str">
            <v>0035</v>
          </cell>
          <cell r="O249" t="str">
            <v>TABORA</v>
          </cell>
          <cell r="P249" t="str">
            <v>7L</v>
          </cell>
          <cell r="Q249" t="str">
            <v>KITIMBO SECURITY</v>
          </cell>
          <cell r="R249">
            <v>44743</v>
          </cell>
          <cell r="S249">
            <v>44743</v>
          </cell>
          <cell r="T249">
            <v>45170</v>
          </cell>
          <cell r="U249" t="str">
            <v>Bsz.S.İşSz.İşvTrf.Hk.SebepsizF</v>
          </cell>
          <cell r="V249" t="str">
            <v>Mavi Yaka Endirekt</v>
          </cell>
          <cell r="W249" t="str">
            <v>LOT 3 (MIT)</v>
          </cell>
          <cell r="X249" t="str">
            <v/>
          </cell>
          <cell r="Y249" t="str">
            <v/>
          </cell>
          <cell r="Z249" t="str">
            <v/>
          </cell>
          <cell r="AA249" t="str">
            <v/>
          </cell>
          <cell r="AB249" t="str">
            <v>GÖREVLİ</v>
          </cell>
          <cell r="AC249" t="str">
            <v>99</v>
          </cell>
          <cell r="AD249" t="str">
            <v>LOT 3 (MIT)</v>
          </cell>
          <cell r="AE249" t="str">
            <v>0113</v>
          </cell>
          <cell r="AF249" t="str">
            <v/>
          </cell>
          <cell r="AG249" t="str">
            <v>KM 785+000 - 829+305</v>
          </cell>
          <cell r="AH249">
            <v>33970</v>
          </cell>
          <cell r="AI249" t="str">
            <v>Bay</v>
          </cell>
          <cell r="AJ249" t="str">
            <v>Yerel-Saatlik</v>
          </cell>
          <cell r="AK249">
            <v>0</v>
          </cell>
          <cell r="AL249" t="str">
            <v/>
          </cell>
          <cell r="AM249" t="str">
            <v>306002</v>
          </cell>
          <cell r="AN249" t="str">
            <v/>
          </cell>
          <cell r="AO249" t="str">
            <v>T3</v>
          </cell>
          <cell r="AP249" t="str">
            <v>5150</v>
          </cell>
          <cell r="AQ249" t="str">
            <v>5175</v>
          </cell>
          <cell r="AR249" t="str">
            <v/>
          </cell>
          <cell r="AS249" t="str">
            <v/>
          </cell>
          <cell r="AT249" t="str">
            <v/>
          </cell>
          <cell r="AU249" t="str">
            <v/>
          </cell>
          <cell r="AV249" t="str">
            <v/>
          </cell>
          <cell r="AW249" t="str">
            <v/>
          </cell>
          <cell r="AX249" t="str">
            <v>ISSACK MCHEMBE MATALU</v>
          </cell>
          <cell r="AY249" t="str">
            <v/>
          </cell>
          <cell r="AZ249"/>
          <cell r="BA249"/>
          <cell r="BB249" t="str">
            <v/>
          </cell>
          <cell r="BC249"/>
          <cell r="BD249" t="str">
            <v/>
          </cell>
          <cell r="BE249" t="str">
            <v/>
          </cell>
          <cell r="BF249" t="str">
            <v>0</v>
          </cell>
        </row>
        <row r="250">
          <cell r="A250">
            <v>10073348</v>
          </cell>
          <cell r="B250" t="str">
            <v>KIWANGO KATAMBI</v>
          </cell>
          <cell r="C250" t="str">
            <v>SALUM</v>
          </cell>
          <cell r="D250" t="str">
            <v>GÜVENLİK GÖREVLİSİ</v>
          </cell>
          <cell r="E250" t="str">
            <v>SECURITY</v>
          </cell>
          <cell r="F250" t="str">
            <v>50106670</v>
          </cell>
          <cell r="G250" t="str">
            <v>KITUMBO SECURITY</v>
          </cell>
          <cell r="H250" t="str">
            <v>50105513</v>
          </cell>
          <cell r="I250" t="str">
            <v>088D</v>
          </cell>
          <cell r="J250" t="str">
            <v>GÜVENLİK</v>
          </cell>
          <cell r="K250" t="str">
            <v>50106674</v>
          </cell>
          <cell r="L250" t="str">
            <v>TZ</v>
          </cell>
          <cell r="M250" t="str">
            <v>Tanzanyalı</v>
          </cell>
          <cell r="N250" t="str">
            <v>0035</v>
          </cell>
          <cell r="O250" t="str">
            <v>TABORA</v>
          </cell>
          <cell r="P250" t="str">
            <v>7L</v>
          </cell>
          <cell r="Q250" t="str">
            <v>KITIMBO SECURITY</v>
          </cell>
          <cell r="R250">
            <v>44743</v>
          </cell>
          <cell r="S250">
            <v>44743</v>
          </cell>
          <cell r="T250">
            <v>45170</v>
          </cell>
          <cell r="U250" t="str">
            <v>Bsz.S.İşSz.İşvTrf.Hk.SebepsizF</v>
          </cell>
          <cell r="V250" t="str">
            <v>Mavi Yaka Endirekt</v>
          </cell>
          <cell r="W250" t="str">
            <v>LOT 3 (MIT)</v>
          </cell>
          <cell r="X250" t="str">
            <v/>
          </cell>
          <cell r="Y250" t="str">
            <v/>
          </cell>
          <cell r="Z250" t="str">
            <v/>
          </cell>
          <cell r="AA250" t="str">
            <v/>
          </cell>
          <cell r="AB250" t="str">
            <v>GÖREVLİ</v>
          </cell>
          <cell r="AC250" t="str">
            <v>99</v>
          </cell>
          <cell r="AD250" t="str">
            <v>LOT 3 (MIT)</v>
          </cell>
          <cell r="AE250" t="str">
            <v>0113</v>
          </cell>
          <cell r="AF250" t="str">
            <v/>
          </cell>
          <cell r="AG250" t="str">
            <v>KM 785+000 - 829+305</v>
          </cell>
          <cell r="AH250">
            <v>33970</v>
          </cell>
          <cell r="AI250" t="str">
            <v>Bay</v>
          </cell>
          <cell r="AJ250" t="str">
            <v>Yerel-Saatlik</v>
          </cell>
          <cell r="AK250">
            <v>0</v>
          </cell>
          <cell r="AL250" t="str">
            <v/>
          </cell>
          <cell r="AM250" t="str">
            <v>306002</v>
          </cell>
          <cell r="AN250" t="str">
            <v/>
          </cell>
          <cell r="AO250" t="str">
            <v>T3</v>
          </cell>
          <cell r="AP250" t="str">
            <v>5150</v>
          </cell>
          <cell r="AQ250" t="str">
            <v>5175</v>
          </cell>
          <cell r="AR250" t="str">
            <v/>
          </cell>
          <cell r="AS250" t="str">
            <v/>
          </cell>
          <cell r="AT250" t="str">
            <v/>
          </cell>
          <cell r="AU250" t="str">
            <v/>
          </cell>
          <cell r="AV250" t="str">
            <v/>
          </cell>
          <cell r="AW250" t="str">
            <v/>
          </cell>
          <cell r="AX250" t="str">
            <v>KIWANGO KATAMBI SALUM</v>
          </cell>
          <cell r="AY250" t="str">
            <v/>
          </cell>
          <cell r="AZ250"/>
          <cell r="BA250"/>
          <cell r="BB250" t="str">
            <v/>
          </cell>
          <cell r="BC250"/>
          <cell r="BD250" t="str">
            <v/>
          </cell>
          <cell r="BE250" t="str">
            <v/>
          </cell>
          <cell r="BF250" t="str">
            <v>0</v>
          </cell>
        </row>
        <row r="251">
          <cell r="A251">
            <v>10073344</v>
          </cell>
          <cell r="B251" t="str">
            <v>HARUNA ISSA</v>
          </cell>
          <cell r="C251" t="str">
            <v>MTILINGA</v>
          </cell>
          <cell r="D251" t="str">
            <v>GÜVENLİK GÖREVLİSİ</v>
          </cell>
          <cell r="E251" t="str">
            <v>SECURITY</v>
          </cell>
          <cell r="F251" t="str">
            <v>50106670</v>
          </cell>
          <cell r="G251" t="str">
            <v>KITUMBO SECURITY</v>
          </cell>
          <cell r="H251" t="str">
            <v>50105513</v>
          </cell>
          <cell r="I251" t="str">
            <v>088D</v>
          </cell>
          <cell r="J251" t="str">
            <v>GÜVENLİK</v>
          </cell>
          <cell r="K251" t="str">
            <v>50106674</v>
          </cell>
          <cell r="L251" t="str">
            <v>TZ</v>
          </cell>
          <cell r="M251" t="str">
            <v>Tanzanyalı</v>
          </cell>
          <cell r="N251" t="str">
            <v>0035</v>
          </cell>
          <cell r="O251" t="str">
            <v>TABORA</v>
          </cell>
          <cell r="P251" t="str">
            <v>7L</v>
          </cell>
          <cell r="Q251" t="str">
            <v>KITIMBO SECURITY</v>
          </cell>
          <cell r="R251">
            <v>44743</v>
          </cell>
          <cell r="S251">
            <v>44743</v>
          </cell>
          <cell r="T251">
            <v>44835</v>
          </cell>
          <cell r="U251" t="str">
            <v>Bsz.S.İşSz.İşçiTrf.fsh(istifa)</v>
          </cell>
          <cell r="V251" t="str">
            <v>Mavi Yaka Endirekt</v>
          </cell>
          <cell r="W251" t="str">
            <v>LOT 3 (MIT)</v>
          </cell>
          <cell r="X251" t="str">
            <v/>
          </cell>
          <cell r="Y251" t="str">
            <v/>
          </cell>
          <cell r="Z251" t="str">
            <v/>
          </cell>
          <cell r="AA251" t="str">
            <v/>
          </cell>
          <cell r="AB251" t="str">
            <v>GÖREVLİ</v>
          </cell>
          <cell r="AC251" t="str">
            <v>99</v>
          </cell>
          <cell r="AD251" t="str">
            <v>LOT 3 (MIT)</v>
          </cell>
          <cell r="AE251" t="str">
            <v>0113</v>
          </cell>
          <cell r="AF251" t="str">
            <v/>
          </cell>
          <cell r="AG251" t="str">
            <v>KM 785+000 - 829+305</v>
          </cell>
          <cell r="AH251">
            <v>33970</v>
          </cell>
          <cell r="AI251" t="str">
            <v>Bay</v>
          </cell>
          <cell r="AJ251" t="str">
            <v>Yerel-Saatlik</v>
          </cell>
          <cell r="AK251">
            <v>0</v>
          </cell>
          <cell r="AL251" t="str">
            <v/>
          </cell>
          <cell r="AM251" t="str">
            <v>306002</v>
          </cell>
          <cell r="AN251" t="str">
            <v/>
          </cell>
          <cell r="AO251" t="str">
            <v>T3</v>
          </cell>
          <cell r="AP251" t="str">
            <v>5150</v>
          </cell>
          <cell r="AQ251" t="str">
            <v>5175</v>
          </cell>
          <cell r="AR251" t="str">
            <v/>
          </cell>
          <cell r="AS251" t="str">
            <v/>
          </cell>
          <cell r="AT251" t="str">
            <v/>
          </cell>
          <cell r="AU251" t="str">
            <v/>
          </cell>
          <cell r="AV251" t="str">
            <v/>
          </cell>
          <cell r="AW251" t="str">
            <v/>
          </cell>
          <cell r="AX251" t="str">
            <v>HARUNA ISSA MTILINGA</v>
          </cell>
          <cell r="AY251" t="str">
            <v/>
          </cell>
          <cell r="AZ251"/>
          <cell r="BA251"/>
          <cell r="BB251" t="str">
            <v/>
          </cell>
          <cell r="BC251"/>
          <cell r="BD251" t="str">
            <v/>
          </cell>
          <cell r="BE251" t="str">
            <v/>
          </cell>
          <cell r="BF251" t="str">
            <v>0</v>
          </cell>
        </row>
        <row r="252">
          <cell r="A252">
            <v>10073342</v>
          </cell>
          <cell r="B252" t="str">
            <v>EMMANUEL JOSEPH</v>
          </cell>
          <cell r="C252" t="str">
            <v>MATİKO</v>
          </cell>
          <cell r="D252" t="str">
            <v>GÜVENLİK GÖREVLİSİ</v>
          </cell>
          <cell r="E252" t="str">
            <v>SECURITY</v>
          </cell>
          <cell r="F252" t="str">
            <v>50106670</v>
          </cell>
          <cell r="G252" t="str">
            <v>KITUMBO SECURITY</v>
          </cell>
          <cell r="H252" t="str">
            <v>50105513</v>
          </cell>
          <cell r="I252" t="str">
            <v>088D</v>
          </cell>
          <cell r="J252" t="str">
            <v>GÜVENLİK</v>
          </cell>
          <cell r="K252" t="str">
            <v>50106674</v>
          </cell>
          <cell r="L252" t="str">
            <v>TZ</v>
          </cell>
          <cell r="M252" t="str">
            <v>Tanzanyalı</v>
          </cell>
          <cell r="N252" t="str">
            <v>0035</v>
          </cell>
          <cell r="O252" t="str">
            <v>TABORA</v>
          </cell>
          <cell r="P252" t="str">
            <v>7L</v>
          </cell>
          <cell r="Q252" t="str">
            <v>KITIMBO SECURITY</v>
          </cell>
          <cell r="R252">
            <v>44743</v>
          </cell>
          <cell r="S252">
            <v>44743</v>
          </cell>
          <cell r="T252">
            <v>44835</v>
          </cell>
          <cell r="U252" t="str">
            <v>Bsz.S.İşSz.İşçiTrf.fsh(istifa)</v>
          </cell>
          <cell r="V252" t="str">
            <v>Mavi Yaka Endirekt</v>
          </cell>
          <cell r="W252" t="str">
            <v>LOT 3 (MIT)</v>
          </cell>
          <cell r="X252" t="str">
            <v/>
          </cell>
          <cell r="Y252" t="str">
            <v/>
          </cell>
          <cell r="Z252" t="str">
            <v/>
          </cell>
          <cell r="AA252" t="str">
            <v/>
          </cell>
          <cell r="AB252" t="str">
            <v>GÖREVLİ</v>
          </cell>
          <cell r="AC252" t="str">
            <v>99</v>
          </cell>
          <cell r="AD252" t="str">
            <v>LOT 3 (MIT)</v>
          </cell>
          <cell r="AE252" t="str">
            <v>0113</v>
          </cell>
          <cell r="AF252" t="str">
            <v/>
          </cell>
          <cell r="AG252" t="str">
            <v>KM 785+000 - 829+305</v>
          </cell>
          <cell r="AH252">
            <v>33970</v>
          </cell>
          <cell r="AI252" t="str">
            <v>Bay</v>
          </cell>
          <cell r="AJ252" t="str">
            <v>Yerel-Saatlik</v>
          </cell>
          <cell r="AK252">
            <v>0</v>
          </cell>
          <cell r="AL252" t="str">
            <v/>
          </cell>
          <cell r="AM252" t="str">
            <v>306002</v>
          </cell>
          <cell r="AN252" t="str">
            <v/>
          </cell>
          <cell r="AO252" t="str">
            <v>T3</v>
          </cell>
          <cell r="AP252" t="str">
            <v>5150</v>
          </cell>
          <cell r="AQ252" t="str">
            <v>5175</v>
          </cell>
          <cell r="AR252" t="str">
            <v/>
          </cell>
          <cell r="AS252" t="str">
            <v/>
          </cell>
          <cell r="AT252" t="str">
            <v/>
          </cell>
          <cell r="AU252" t="str">
            <v/>
          </cell>
          <cell r="AV252" t="str">
            <v/>
          </cell>
          <cell r="AW252" t="str">
            <v/>
          </cell>
          <cell r="AX252" t="str">
            <v>EMMANUEL JOSEPH MATİKO</v>
          </cell>
          <cell r="AY252" t="str">
            <v/>
          </cell>
          <cell r="AZ252"/>
          <cell r="BA252"/>
          <cell r="BB252" t="str">
            <v/>
          </cell>
          <cell r="BC252"/>
          <cell r="BD252" t="str">
            <v/>
          </cell>
          <cell r="BE252" t="str">
            <v/>
          </cell>
          <cell r="BF252" t="str">
            <v>0</v>
          </cell>
        </row>
        <row r="253">
          <cell r="A253">
            <v>10073641</v>
          </cell>
          <cell r="B253" t="str">
            <v>LAIZER SANGATI</v>
          </cell>
          <cell r="C253" t="str">
            <v>LAIZER</v>
          </cell>
          <cell r="D253" t="str">
            <v>GÜVENLİK GÖREVLİSİ</v>
          </cell>
          <cell r="E253" t="str">
            <v>SECURITY</v>
          </cell>
          <cell r="F253" t="str">
            <v>50106670</v>
          </cell>
          <cell r="G253" t="str">
            <v>KITUMBO SECURITY</v>
          </cell>
          <cell r="H253" t="str">
            <v>50105513</v>
          </cell>
          <cell r="I253" t="str">
            <v>088D</v>
          </cell>
          <cell r="J253" t="str">
            <v>GÜVENLİK</v>
          </cell>
          <cell r="K253" t="str">
            <v>50106674</v>
          </cell>
          <cell r="L253" t="str">
            <v>TZ</v>
          </cell>
          <cell r="M253" t="str">
            <v>Tanzanyalı</v>
          </cell>
          <cell r="N253" t="str">
            <v>0037</v>
          </cell>
          <cell r="O253" t="str">
            <v>İTİGİ</v>
          </cell>
          <cell r="P253" t="str">
            <v>7L</v>
          </cell>
          <cell r="Q253" t="str">
            <v>KITIMBO SECURITY</v>
          </cell>
          <cell r="R253">
            <v>44774</v>
          </cell>
          <cell r="S253">
            <v>44774</v>
          </cell>
          <cell r="T253">
            <v>44858</v>
          </cell>
          <cell r="U253" t="str">
            <v>Bsz.S.İşSz.İşçiTrf.fsh(istifa)</v>
          </cell>
          <cell r="V253" t="str">
            <v>Mavi Yaka Endirekt</v>
          </cell>
          <cell r="W253" t="str">
            <v>LOT 3 (MIT)</v>
          </cell>
          <cell r="X253" t="str">
            <v/>
          </cell>
          <cell r="Y253" t="str">
            <v/>
          </cell>
          <cell r="Z253" t="str">
            <v/>
          </cell>
          <cell r="AA253" t="str">
            <v/>
          </cell>
          <cell r="AB253" t="str">
            <v>GÖREVLİ</v>
          </cell>
          <cell r="AC253" t="str">
            <v>99</v>
          </cell>
          <cell r="AD253" t="str">
            <v>LOT 3 (MIT)</v>
          </cell>
          <cell r="AE253" t="str">
            <v>0113</v>
          </cell>
          <cell r="AF253" t="str">
            <v/>
          </cell>
          <cell r="AG253" t="str">
            <v>KM 785+000 - 829+305</v>
          </cell>
          <cell r="AH253">
            <v>34335</v>
          </cell>
          <cell r="AI253" t="str">
            <v>Bay</v>
          </cell>
          <cell r="AJ253" t="str">
            <v>Yerel-Saatlik</v>
          </cell>
          <cell r="AK253">
            <v>0</v>
          </cell>
          <cell r="AL253" t="str">
            <v/>
          </cell>
          <cell r="AM253" t="str">
            <v>306002</v>
          </cell>
          <cell r="AN253" t="str">
            <v/>
          </cell>
          <cell r="AO253" t="str">
            <v>T3</v>
          </cell>
          <cell r="AP253" t="str">
            <v>5150</v>
          </cell>
          <cell r="AQ253" t="str">
            <v>5175</v>
          </cell>
          <cell r="AR253" t="str">
            <v/>
          </cell>
          <cell r="AS253" t="str">
            <v/>
          </cell>
          <cell r="AT253" t="str">
            <v/>
          </cell>
          <cell r="AU253" t="str">
            <v/>
          </cell>
          <cell r="AV253" t="str">
            <v/>
          </cell>
          <cell r="AW253" t="str">
            <v/>
          </cell>
          <cell r="AX253" t="str">
            <v>LAIZER SANGATI LAIZER</v>
          </cell>
          <cell r="AY253" t="str">
            <v/>
          </cell>
          <cell r="AZ253"/>
          <cell r="BA253"/>
          <cell r="BB253" t="str">
            <v/>
          </cell>
          <cell r="BC253"/>
          <cell r="BD253" t="str">
            <v/>
          </cell>
          <cell r="BE253" t="str">
            <v/>
          </cell>
          <cell r="BF253" t="str">
            <v>0</v>
          </cell>
        </row>
        <row r="254">
          <cell r="A254">
            <v>10073341</v>
          </cell>
          <cell r="B254" t="str">
            <v>BENEDICTOR MIHAYO</v>
          </cell>
          <cell r="C254" t="str">
            <v>SANZU</v>
          </cell>
          <cell r="D254" t="str">
            <v/>
          </cell>
          <cell r="E254" t="str">
            <v/>
          </cell>
          <cell r="F254" t="str">
            <v>50107023</v>
          </cell>
          <cell r="G254" t="str">
            <v/>
          </cell>
          <cell r="H254" t="str">
            <v>50105460</v>
          </cell>
          <cell r="I254" t="str">
            <v>088K</v>
          </cell>
          <cell r="J254" t="str">
            <v>İŞ GÜVENLİĞİ</v>
          </cell>
          <cell r="K254" t="str">
            <v>50107024</v>
          </cell>
          <cell r="L254" t="str">
            <v>TZ</v>
          </cell>
          <cell r="M254" t="str">
            <v>Tanzanyalı</v>
          </cell>
          <cell r="N254" t="str">
            <v>0035</v>
          </cell>
          <cell r="O254" t="str">
            <v>TABORA</v>
          </cell>
          <cell r="P254" t="str">
            <v/>
          </cell>
          <cell r="Q254" t="str">
            <v/>
          </cell>
          <cell r="R254">
            <v>44743</v>
          </cell>
          <cell r="S254">
            <v>44743</v>
          </cell>
          <cell r="T254">
            <v>44927</v>
          </cell>
          <cell r="U254" t="str">
            <v>Diğer nedenler</v>
          </cell>
          <cell r="V254" t="str">
            <v>Mavi Yaka Endirekt</v>
          </cell>
          <cell r="W254" t="str">
            <v/>
          </cell>
          <cell r="X254" t="str">
            <v/>
          </cell>
          <cell r="Y254" t="str">
            <v/>
          </cell>
          <cell r="Z254" t="str">
            <v/>
          </cell>
          <cell r="AA254" t="str">
            <v/>
          </cell>
          <cell r="AB254" t="str">
            <v/>
          </cell>
          <cell r="AC254" t="str">
            <v>99</v>
          </cell>
          <cell r="AD254" t="str">
            <v/>
          </cell>
          <cell r="AE254" t="str">
            <v>0113</v>
          </cell>
          <cell r="AF254" t="str">
            <v/>
          </cell>
          <cell r="AG254" t="str">
            <v>KM 785+000 - 829+305</v>
          </cell>
          <cell r="AH254">
            <v>33970</v>
          </cell>
          <cell r="AI254" t="str">
            <v>Bay</v>
          </cell>
          <cell r="AJ254" t="str">
            <v>Yerel-Saatlik</v>
          </cell>
          <cell r="AK254">
            <v>0</v>
          </cell>
          <cell r="AL254" t="str">
            <v/>
          </cell>
          <cell r="AM254" t="str">
            <v>306002</v>
          </cell>
          <cell r="AN254" t="str">
            <v/>
          </cell>
          <cell r="AO254" t="str">
            <v/>
          </cell>
          <cell r="AP254" t="str">
            <v>5150</v>
          </cell>
          <cell r="AQ254" t="str">
            <v>5175</v>
          </cell>
          <cell r="AR254" t="str">
            <v/>
          </cell>
          <cell r="AS254" t="str">
            <v/>
          </cell>
          <cell r="AT254" t="str">
            <v/>
          </cell>
          <cell r="AU254" t="str">
            <v/>
          </cell>
          <cell r="AV254" t="str">
            <v/>
          </cell>
          <cell r="AW254" t="str">
            <v/>
          </cell>
          <cell r="AX254" t="str">
            <v>BENEDICTOR MIHAYO SANZU</v>
          </cell>
          <cell r="AY254" t="str">
            <v/>
          </cell>
          <cell r="AZ254"/>
          <cell r="BA254"/>
          <cell r="BB254" t="str">
            <v/>
          </cell>
          <cell r="BC254"/>
          <cell r="BD254" t="str">
            <v/>
          </cell>
          <cell r="BE254" t="str">
            <v/>
          </cell>
          <cell r="BF254" t="str">
            <v>0</v>
          </cell>
        </row>
        <row r="255">
          <cell r="A255">
            <v>10073339</v>
          </cell>
          <cell r="B255" t="str">
            <v>AYOUB HAJI</v>
          </cell>
          <cell r="C255" t="str">
            <v>KISSAMO</v>
          </cell>
          <cell r="D255" t="str">
            <v>GÜVENLİK GÖREVLİSİ</v>
          </cell>
          <cell r="E255" t="str">
            <v>SECURITY</v>
          </cell>
          <cell r="F255" t="str">
            <v>50106670</v>
          </cell>
          <cell r="G255" t="str">
            <v>KITUMBO SECURITY</v>
          </cell>
          <cell r="H255" t="str">
            <v>50105513</v>
          </cell>
          <cell r="I255" t="str">
            <v>088D</v>
          </cell>
          <cell r="J255" t="str">
            <v>GÜVENLİK</v>
          </cell>
          <cell r="K255" t="str">
            <v>50106674</v>
          </cell>
          <cell r="L255" t="str">
            <v>TZ</v>
          </cell>
          <cell r="M255" t="str">
            <v>Tanzanyalı</v>
          </cell>
          <cell r="N255" t="str">
            <v>0035</v>
          </cell>
          <cell r="O255" t="str">
            <v>TABORA</v>
          </cell>
          <cell r="P255" t="str">
            <v>7L</v>
          </cell>
          <cell r="Q255" t="str">
            <v>KITIMBO SECURITY</v>
          </cell>
          <cell r="R255">
            <v>44743</v>
          </cell>
          <cell r="S255">
            <v>44743</v>
          </cell>
          <cell r="T255">
            <v>44835</v>
          </cell>
          <cell r="U255" t="str">
            <v>Bsz.S.İşSz.İşçiTrf.fsh(istifa)</v>
          </cell>
          <cell r="V255" t="str">
            <v>Mavi Yaka Endirekt</v>
          </cell>
          <cell r="W255" t="str">
            <v>LOT 3 (MIT)</v>
          </cell>
          <cell r="X255" t="str">
            <v/>
          </cell>
          <cell r="Y255" t="str">
            <v/>
          </cell>
          <cell r="Z255" t="str">
            <v/>
          </cell>
          <cell r="AA255" t="str">
            <v/>
          </cell>
          <cell r="AB255" t="str">
            <v>GÖREVLİ</v>
          </cell>
          <cell r="AC255" t="str">
            <v>99</v>
          </cell>
          <cell r="AD255" t="str">
            <v>LOT 3 (MIT)</v>
          </cell>
          <cell r="AE255" t="str">
            <v>0113</v>
          </cell>
          <cell r="AF255" t="str">
            <v/>
          </cell>
          <cell r="AG255" t="str">
            <v>KM 785+000 - 829+305</v>
          </cell>
          <cell r="AH255">
            <v>33970</v>
          </cell>
          <cell r="AI255" t="str">
            <v>Bay</v>
          </cell>
          <cell r="AJ255" t="str">
            <v>Yerel-Saatlik</v>
          </cell>
          <cell r="AK255">
            <v>0</v>
          </cell>
          <cell r="AL255" t="str">
            <v/>
          </cell>
          <cell r="AM255" t="str">
            <v>306002</v>
          </cell>
          <cell r="AN255" t="str">
            <v/>
          </cell>
          <cell r="AO255" t="str">
            <v>T3</v>
          </cell>
          <cell r="AP255" t="str">
            <v>5150</v>
          </cell>
          <cell r="AQ255" t="str">
            <v>5175</v>
          </cell>
          <cell r="AR255" t="str">
            <v/>
          </cell>
          <cell r="AS255" t="str">
            <v/>
          </cell>
          <cell r="AT255" t="str">
            <v/>
          </cell>
          <cell r="AU255" t="str">
            <v/>
          </cell>
          <cell r="AV255" t="str">
            <v/>
          </cell>
          <cell r="AW255" t="str">
            <v/>
          </cell>
          <cell r="AX255" t="str">
            <v>AYOUB HAJI KISSAMO</v>
          </cell>
          <cell r="AY255" t="str">
            <v/>
          </cell>
          <cell r="AZ255"/>
          <cell r="BA255"/>
          <cell r="BB255" t="str">
            <v/>
          </cell>
          <cell r="BC255"/>
          <cell r="BD255" t="str">
            <v/>
          </cell>
          <cell r="BE255" t="str">
            <v/>
          </cell>
          <cell r="BF255" t="str">
            <v>0</v>
          </cell>
        </row>
        <row r="256">
          <cell r="A256">
            <v>10073337</v>
          </cell>
          <cell r="B256" t="str">
            <v>ANTHONY ABRAHAM</v>
          </cell>
          <cell r="C256" t="str">
            <v>SINTO</v>
          </cell>
          <cell r="D256" t="str">
            <v>GÜVENLİK GÖREVLİSİ</v>
          </cell>
          <cell r="E256" t="str">
            <v>SECURITY</v>
          </cell>
          <cell r="F256" t="str">
            <v>50106670</v>
          </cell>
          <cell r="G256" t="str">
            <v>KITUMBO SECURITY</v>
          </cell>
          <cell r="H256" t="str">
            <v>50105513</v>
          </cell>
          <cell r="I256" t="str">
            <v>088D</v>
          </cell>
          <cell r="J256" t="str">
            <v>GÜVENLİK</v>
          </cell>
          <cell r="K256" t="str">
            <v>50106674</v>
          </cell>
          <cell r="L256" t="str">
            <v>TZ</v>
          </cell>
          <cell r="M256" t="str">
            <v>Tanzanyalı</v>
          </cell>
          <cell r="N256" t="str">
            <v>0037</v>
          </cell>
          <cell r="O256" t="str">
            <v>İTİGİ</v>
          </cell>
          <cell r="P256" t="str">
            <v>7L</v>
          </cell>
          <cell r="Q256" t="str">
            <v>KITIMBO SECURITY</v>
          </cell>
          <cell r="R256">
            <v>44743</v>
          </cell>
          <cell r="S256">
            <v>44743</v>
          </cell>
          <cell r="T256">
            <v>44855</v>
          </cell>
          <cell r="U256" t="str">
            <v>Bsz.S.İşSz.İşçiTrf.fsh(istifa)</v>
          </cell>
          <cell r="V256" t="str">
            <v>Mavi Yaka Endirekt</v>
          </cell>
          <cell r="W256" t="str">
            <v>LOT 3 (MIT)</v>
          </cell>
          <cell r="X256" t="str">
            <v/>
          </cell>
          <cell r="Y256" t="str">
            <v/>
          </cell>
          <cell r="Z256" t="str">
            <v/>
          </cell>
          <cell r="AA256" t="str">
            <v/>
          </cell>
          <cell r="AB256" t="str">
            <v>GÖREVLİ</v>
          </cell>
          <cell r="AC256" t="str">
            <v>99</v>
          </cell>
          <cell r="AD256" t="str">
            <v>LOT 3 (MIT)</v>
          </cell>
          <cell r="AE256" t="str">
            <v>0113</v>
          </cell>
          <cell r="AF256" t="str">
            <v/>
          </cell>
          <cell r="AG256" t="str">
            <v>KM 785+000 - 829+305</v>
          </cell>
          <cell r="AH256">
            <v>33970</v>
          </cell>
          <cell r="AI256" t="str">
            <v>Bay</v>
          </cell>
          <cell r="AJ256" t="str">
            <v>Yerel-Saatlik</v>
          </cell>
          <cell r="AK256">
            <v>0</v>
          </cell>
          <cell r="AL256" t="str">
            <v/>
          </cell>
          <cell r="AM256" t="str">
            <v>306002</v>
          </cell>
          <cell r="AN256" t="str">
            <v/>
          </cell>
          <cell r="AO256" t="str">
            <v>T3</v>
          </cell>
          <cell r="AP256" t="str">
            <v>5150</v>
          </cell>
          <cell r="AQ256" t="str">
            <v>5175</v>
          </cell>
          <cell r="AR256" t="str">
            <v/>
          </cell>
          <cell r="AS256" t="str">
            <v/>
          </cell>
          <cell r="AT256" t="str">
            <v/>
          </cell>
          <cell r="AU256" t="str">
            <v/>
          </cell>
          <cell r="AV256" t="str">
            <v/>
          </cell>
          <cell r="AW256" t="str">
            <v/>
          </cell>
          <cell r="AX256" t="str">
            <v>ANTHONY ABRAHAM SINTO</v>
          </cell>
          <cell r="AY256" t="str">
            <v/>
          </cell>
          <cell r="AZ256"/>
          <cell r="BA256"/>
          <cell r="BB256" t="str">
            <v/>
          </cell>
          <cell r="BC256"/>
          <cell r="BD256" t="str">
            <v/>
          </cell>
          <cell r="BE256" t="str">
            <v/>
          </cell>
          <cell r="BF256" t="str">
            <v>0</v>
          </cell>
        </row>
        <row r="257">
          <cell r="A257">
            <v>10074038</v>
          </cell>
          <cell r="B257" t="str">
            <v>LEKİTONY LEMBİTİ</v>
          </cell>
          <cell r="C257" t="str">
            <v>LAİZER</v>
          </cell>
          <cell r="D257" t="str">
            <v>GÜVENLİK GÖREVLİSİ</v>
          </cell>
          <cell r="E257" t="str">
            <v>SECURITY</v>
          </cell>
          <cell r="F257" t="str">
            <v>50106670</v>
          </cell>
          <cell r="G257" t="str">
            <v>KITUMBO SECURITY</v>
          </cell>
          <cell r="H257" t="str">
            <v>50105513</v>
          </cell>
          <cell r="I257" t="str">
            <v>088D</v>
          </cell>
          <cell r="J257" t="str">
            <v>GÜVENLİK</v>
          </cell>
          <cell r="K257" t="str">
            <v>50106674</v>
          </cell>
          <cell r="L257" t="str">
            <v>TZ</v>
          </cell>
          <cell r="M257" t="str">
            <v>Tanzanyalı</v>
          </cell>
          <cell r="N257" t="str">
            <v>0035</v>
          </cell>
          <cell r="O257" t="str">
            <v>TABORA</v>
          </cell>
          <cell r="P257" t="str">
            <v>7L</v>
          </cell>
          <cell r="Q257" t="str">
            <v>KITIMBO SECURITY</v>
          </cell>
          <cell r="R257">
            <v>44798</v>
          </cell>
          <cell r="S257">
            <v>44798</v>
          </cell>
          <cell r="T257">
            <v>45170</v>
          </cell>
          <cell r="U257" t="str">
            <v>Bsz.S.İşSz.İşvTrf.Hk.SebepsizF</v>
          </cell>
          <cell r="V257" t="str">
            <v>Mavi Yaka Endirekt</v>
          </cell>
          <cell r="W257" t="str">
            <v>LOT 3 (MIT)</v>
          </cell>
          <cell r="X257" t="str">
            <v/>
          </cell>
          <cell r="Y257" t="str">
            <v/>
          </cell>
          <cell r="Z257" t="str">
            <v/>
          </cell>
          <cell r="AA257" t="str">
            <v/>
          </cell>
          <cell r="AB257" t="str">
            <v>GÖREVLİ</v>
          </cell>
          <cell r="AC257" t="str">
            <v>99</v>
          </cell>
          <cell r="AD257" t="str">
            <v>LOT 3 (MIT)</v>
          </cell>
          <cell r="AE257" t="str">
            <v>0113</v>
          </cell>
          <cell r="AF257" t="str">
            <v/>
          </cell>
          <cell r="AG257" t="str">
            <v>KM 785+000 - 829+305</v>
          </cell>
          <cell r="AH257">
            <v>33834</v>
          </cell>
          <cell r="AI257" t="str">
            <v>Bay</v>
          </cell>
          <cell r="AJ257" t="str">
            <v>Yerel-Saatlik</v>
          </cell>
          <cell r="AK257">
            <v>0</v>
          </cell>
          <cell r="AL257" t="str">
            <v/>
          </cell>
          <cell r="AM257" t="str">
            <v>306002</v>
          </cell>
          <cell r="AN257" t="str">
            <v/>
          </cell>
          <cell r="AO257" t="str">
            <v>T3</v>
          </cell>
          <cell r="AP257" t="str">
            <v>5150</v>
          </cell>
          <cell r="AQ257" t="str">
            <v>5175</v>
          </cell>
          <cell r="AR257" t="str">
            <v/>
          </cell>
          <cell r="AS257" t="str">
            <v/>
          </cell>
          <cell r="AT257" t="str">
            <v/>
          </cell>
          <cell r="AU257" t="str">
            <v/>
          </cell>
          <cell r="AV257" t="str">
            <v/>
          </cell>
          <cell r="AW257" t="str">
            <v/>
          </cell>
          <cell r="AX257" t="str">
            <v>LEKİTONY LEMBİTİ LAİZER</v>
          </cell>
          <cell r="AY257" t="str">
            <v/>
          </cell>
          <cell r="AZ257"/>
          <cell r="BA257"/>
          <cell r="BB257" t="str">
            <v/>
          </cell>
          <cell r="BC257"/>
          <cell r="BD257" t="str">
            <v/>
          </cell>
          <cell r="BE257" t="str">
            <v/>
          </cell>
          <cell r="BF257" t="str">
            <v>0</v>
          </cell>
        </row>
        <row r="258">
          <cell r="A258">
            <v>10073724</v>
          </cell>
          <cell r="B258" t="str">
            <v>JUSTINE DAMAS</v>
          </cell>
          <cell r="C258" t="str">
            <v>MBIRI</v>
          </cell>
          <cell r="D258" t="str">
            <v>KALIPÇI</v>
          </cell>
          <cell r="E258" t="str">
            <v>FORMWORKER</v>
          </cell>
          <cell r="F258" t="str">
            <v>50107642</v>
          </cell>
          <cell r="G258" t="str">
            <v>PETRA PROTEK</v>
          </cell>
          <cell r="H258" t="str">
            <v>50105776</v>
          </cell>
          <cell r="I258" t="str">
            <v>0BBL</v>
          </cell>
          <cell r="J258" t="str">
            <v>İNŞAAT GRUBU</v>
          </cell>
          <cell r="K258" t="str">
            <v>50107846</v>
          </cell>
          <cell r="L258" t="str">
            <v>TZ</v>
          </cell>
          <cell r="M258" t="str">
            <v>Tanzanyalı</v>
          </cell>
          <cell r="N258" t="str">
            <v>0035</v>
          </cell>
          <cell r="O258" t="str">
            <v>TABORA</v>
          </cell>
          <cell r="P258" t="str">
            <v>7B</v>
          </cell>
          <cell r="Q258" t="str">
            <v>PETRA PROTEK</v>
          </cell>
          <cell r="R258">
            <v>44755</v>
          </cell>
          <cell r="S258">
            <v>44755</v>
          </cell>
          <cell r="T258">
            <v>44953</v>
          </cell>
          <cell r="U258" t="str">
            <v>Dnm.S.İş Sözl. işverence feshi</v>
          </cell>
          <cell r="V258" t="str">
            <v>Mavi Yaka Direkt</v>
          </cell>
          <cell r="W258" t="str">
            <v>LOT 3 (MIT)</v>
          </cell>
          <cell r="X258" t="str">
            <v/>
          </cell>
          <cell r="Y258" t="str">
            <v/>
          </cell>
          <cell r="Z258" t="str">
            <v/>
          </cell>
          <cell r="AA258" t="str">
            <v/>
          </cell>
          <cell r="AB258" t="str">
            <v>USTA</v>
          </cell>
          <cell r="AC258" t="str">
            <v>99</v>
          </cell>
          <cell r="AD258" t="str">
            <v>LOT 3 (MIT)</v>
          </cell>
          <cell r="AE258" t="str">
            <v>0109</v>
          </cell>
          <cell r="AF258" t="str">
            <v/>
          </cell>
          <cell r="AG258" t="str">
            <v>KM 535+000 - 595+000</v>
          </cell>
          <cell r="AH258">
            <v>33017</v>
          </cell>
          <cell r="AI258" t="str">
            <v>Bay</v>
          </cell>
          <cell r="AJ258" t="str">
            <v>Yerel-Saatlik</v>
          </cell>
          <cell r="AK258">
            <v>0</v>
          </cell>
          <cell r="AL258" t="str">
            <v/>
          </cell>
          <cell r="AM258" t="str">
            <v>201002</v>
          </cell>
          <cell r="AN258" t="str">
            <v/>
          </cell>
          <cell r="AO258" t="str">
            <v>T3</v>
          </cell>
          <cell r="AP258" t="str">
            <v>5150</v>
          </cell>
          <cell r="AQ258" t="str">
            <v>5175</v>
          </cell>
          <cell r="AR258" t="str">
            <v/>
          </cell>
          <cell r="AS258" t="str">
            <v/>
          </cell>
          <cell r="AT258" t="str">
            <v/>
          </cell>
          <cell r="AU258" t="str">
            <v/>
          </cell>
          <cell r="AV258" t="str">
            <v/>
          </cell>
          <cell r="AW258" t="str">
            <v/>
          </cell>
          <cell r="AX258" t="str">
            <v>JUSTINE DAMAS MBIRI</v>
          </cell>
          <cell r="AY258" t="str">
            <v/>
          </cell>
          <cell r="AZ258"/>
          <cell r="BA258"/>
          <cell r="BB258" t="str">
            <v/>
          </cell>
          <cell r="BC258"/>
          <cell r="BD258" t="str">
            <v/>
          </cell>
          <cell r="BE258" t="str">
            <v/>
          </cell>
          <cell r="BF258" t="str">
            <v>0</v>
          </cell>
        </row>
        <row r="259">
          <cell r="A259">
            <v>10073917</v>
          </cell>
          <cell r="B259" t="str">
            <v>DAVID LUWASA</v>
          </cell>
          <cell r="C259" t="str">
            <v>BIJE</v>
          </cell>
          <cell r="D259" t="str">
            <v>DÜZ İŞÇİ</v>
          </cell>
          <cell r="E259" t="str">
            <v>UNSKILLED WORKER - PRODUCTIVE</v>
          </cell>
          <cell r="F259" t="str">
            <v>50108143</v>
          </cell>
          <cell r="G259" t="str">
            <v>BRETON COMPANY</v>
          </cell>
          <cell r="H259" t="str">
            <v>50105776</v>
          </cell>
          <cell r="I259" t="str">
            <v>0BBL</v>
          </cell>
          <cell r="J259" t="str">
            <v>İNŞAAT GRUBU</v>
          </cell>
          <cell r="K259" t="str">
            <v>50108146</v>
          </cell>
          <cell r="L259" t="str">
            <v>TZ</v>
          </cell>
          <cell r="M259" t="str">
            <v>Tanzanyalı</v>
          </cell>
          <cell r="N259" t="str">
            <v>0035</v>
          </cell>
          <cell r="O259" t="str">
            <v>TABORA</v>
          </cell>
          <cell r="P259" t="str">
            <v>86</v>
          </cell>
          <cell r="Q259" t="str">
            <v>BRETON COMPANY</v>
          </cell>
          <cell r="R259">
            <v>44797</v>
          </cell>
          <cell r="S259">
            <v>44797</v>
          </cell>
          <cell r="T259">
            <v>44873</v>
          </cell>
          <cell r="U259" t="str">
            <v>Bsz.S.İşSz.İşvTrf.Hk.SebepsizF</v>
          </cell>
          <cell r="V259" t="str">
            <v>Mavi Yaka Direkt</v>
          </cell>
          <cell r="W259" t="str">
            <v>LOT 3 (MIT)</v>
          </cell>
          <cell r="X259" t="str">
            <v/>
          </cell>
          <cell r="Y259" t="str">
            <v/>
          </cell>
          <cell r="Z259" t="str">
            <v/>
          </cell>
          <cell r="AA259" t="str">
            <v/>
          </cell>
          <cell r="AB259" t="str">
            <v>İŞÇİ</v>
          </cell>
          <cell r="AC259" t="str">
            <v>99</v>
          </cell>
          <cell r="AD259" t="str">
            <v>LOT 3 (MIT)</v>
          </cell>
          <cell r="AE259" t="str">
            <v>0109</v>
          </cell>
          <cell r="AF259" t="str">
            <v/>
          </cell>
          <cell r="AG259" t="str">
            <v>KM 535+000 - 595+000</v>
          </cell>
          <cell r="AH259">
            <v>34881</v>
          </cell>
          <cell r="AI259" t="str">
            <v>Bay</v>
          </cell>
          <cell r="AJ259" t="str">
            <v>Yerel-Saatlik</v>
          </cell>
          <cell r="AK259">
            <v>0</v>
          </cell>
          <cell r="AL259" t="str">
            <v/>
          </cell>
          <cell r="AM259" t="str">
            <v>201002</v>
          </cell>
          <cell r="AN259" t="str">
            <v/>
          </cell>
          <cell r="AO259" t="str">
            <v>T3</v>
          </cell>
          <cell r="AP259" t="str">
            <v>5150</v>
          </cell>
          <cell r="AQ259" t="str">
            <v>5175</v>
          </cell>
          <cell r="AR259" t="str">
            <v/>
          </cell>
          <cell r="AS259" t="str">
            <v/>
          </cell>
          <cell r="AT259" t="str">
            <v/>
          </cell>
          <cell r="AU259" t="str">
            <v/>
          </cell>
          <cell r="AV259" t="str">
            <v/>
          </cell>
          <cell r="AW259" t="str">
            <v/>
          </cell>
          <cell r="AX259" t="str">
            <v>DAVID LUWASA BIJE</v>
          </cell>
          <cell r="AY259" t="str">
            <v/>
          </cell>
          <cell r="AZ259"/>
          <cell r="BA259"/>
          <cell r="BB259" t="str">
            <v/>
          </cell>
          <cell r="BC259"/>
          <cell r="BD259" t="str">
            <v/>
          </cell>
          <cell r="BE259" t="str">
            <v/>
          </cell>
          <cell r="BF259" t="str">
            <v>0</v>
          </cell>
        </row>
        <row r="260">
          <cell r="A260">
            <v>10073916</v>
          </cell>
          <cell r="B260" t="str">
            <v>NYAMBA JUMA</v>
          </cell>
          <cell r="C260" t="str">
            <v>RAFAEL</v>
          </cell>
          <cell r="D260" t="str">
            <v>DÜZ İŞÇİ</v>
          </cell>
          <cell r="E260" t="str">
            <v>UNSKILLED WORKER - PRODUCTIVE</v>
          </cell>
          <cell r="F260" t="str">
            <v>50108143</v>
          </cell>
          <cell r="G260" t="str">
            <v>BRETON COMPANY</v>
          </cell>
          <cell r="H260" t="str">
            <v>50105776</v>
          </cell>
          <cell r="I260" t="str">
            <v>0BBL</v>
          </cell>
          <cell r="J260" t="str">
            <v>İNŞAAT GRUBU</v>
          </cell>
          <cell r="K260" t="str">
            <v>50108146</v>
          </cell>
          <cell r="L260" t="str">
            <v>TZ</v>
          </cell>
          <cell r="M260" t="str">
            <v>Tanzanyalı</v>
          </cell>
          <cell r="N260" t="str">
            <v>0035</v>
          </cell>
          <cell r="O260" t="str">
            <v>TABORA</v>
          </cell>
          <cell r="P260" t="str">
            <v>86</v>
          </cell>
          <cell r="Q260" t="str">
            <v>BRETON COMPANY</v>
          </cell>
          <cell r="R260">
            <v>44797</v>
          </cell>
          <cell r="S260">
            <v>44797</v>
          </cell>
          <cell r="T260">
            <v>44873</v>
          </cell>
          <cell r="U260" t="str">
            <v>Bsz.S.İşSz.İşvTrf.Hk.SebepsizF</v>
          </cell>
          <cell r="V260" t="str">
            <v>Mavi Yaka Direkt</v>
          </cell>
          <cell r="W260" t="str">
            <v>LOT 3 (MIT)</v>
          </cell>
          <cell r="X260" t="str">
            <v/>
          </cell>
          <cell r="Y260" t="str">
            <v/>
          </cell>
          <cell r="Z260" t="str">
            <v/>
          </cell>
          <cell r="AA260" t="str">
            <v/>
          </cell>
          <cell r="AB260" t="str">
            <v>İŞÇİ</v>
          </cell>
          <cell r="AC260" t="str">
            <v>99</v>
          </cell>
          <cell r="AD260" t="str">
            <v>LOT 3 (MIT)</v>
          </cell>
          <cell r="AE260" t="str">
            <v>0109</v>
          </cell>
          <cell r="AF260" t="str">
            <v/>
          </cell>
          <cell r="AG260" t="str">
            <v>KM 535+000 - 595+000</v>
          </cell>
          <cell r="AH260">
            <v>32601</v>
          </cell>
          <cell r="AI260" t="str">
            <v>Bay</v>
          </cell>
          <cell r="AJ260" t="str">
            <v>Yerel-Saatlik</v>
          </cell>
          <cell r="AK260">
            <v>0</v>
          </cell>
          <cell r="AL260" t="str">
            <v/>
          </cell>
          <cell r="AM260" t="str">
            <v>201002</v>
          </cell>
          <cell r="AN260" t="str">
            <v/>
          </cell>
          <cell r="AO260" t="str">
            <v>T3</v>
          </cell>
          <cell r="AP260" t="str">
            <v>5150</v>
          </cell>
          <cell r="AQ260" t="str">
            <v>5175</v>
          </cell>
          <cell r="AR260" t="str">
            <v/>
          </cell>
          <cell r="AS260" t="str">
            <v/>
          </cell>
          <cell r="AT260" t="str">
            <v/>
          </cell>
          <cell r="AU260" t="str">
            <v/>
          </cell>
          <cell r="AV260" t="str">
            <v/>
          </cell>
          <cell r="AW260" t="str">
            <v/>
          </cell>
          <cell r="AX260" t="str">
            <v>NYAMBA JUMA RAFAEL</v>
          </cell>
          <cell r="AY260" t="str">
            <v/>
          </cell>
          <cell r="AZ260"/>
          <cell r="BA260"/>
          <cell r="BB260" t="str">
            <v/>
          </cell>
          <cell r="BC260"/>
          <cell r="BD260" t="str">
            <v/>
          </cell>
          <cell r="BE260" t="str">
            <v/>
          </cell>
          <cell r="BF260" t="str">
            <v>0</v>
          </cell>
        </row>
        <row r="261">
          <cell r="A261">
            <v>10073915</v>
          </cell>
          <cell r="B261" t="str">
            <v>BARAKA AGUSTIN</v>
          </cell>
          <cell r="C261" t="str">
            <v>MTABAZA</v>
          </cell>
          <cell r="D261" t="str">
            <v>DÜZ İŞÇİ</v>
          </cell>
          <cell r="E261" t="str">
            <v>UNSKILLED WORKER - PRODUCTIVE</v>
          </cell>
          <cell r="F261" t="str">
            <v>50108143</v>
          </cell>
          <cell r="G261" t="str">
            <v>BRETON COMPANY</v>
          </cell>
          <cell r="H261" t="str">
            <v>50105776</v>
          </cell>
          <cell r="I261" t="str">
            <v>0BBL</v>
          </cell>
          <cell r="J261" t="str">
            <v>İNŞAAT GRUBU</v>
          </cell>
          <cell r="K261" t="str">
            <v>50108146</v>
          </cell>
          <cell r="L261" t="str">
            <v>TZ</v>
          </cell>
          <cell r="M261" t="str">
            <v>Tanzanyalı</v>
          </cell>
          <cell r="N261" t="str">
            <v>0035</v>
          </cell>
          <cell r="O261" t="str">
            <v>TABORA</v>
          </cell>
          <cell r="P261" t="str">
            <v>86</v>
          </cell>
          <cell r="Q261" t="str">
            <v>BRETON COMPANY</v>
          </cell>
          <cell r="R261">
            <v>44797</v>
          </cell>
          <cell r="S261">
            <v>44797</v>
          </cell>
          <cell r="T261">
            <v>44873</v>
          </cell>
          <cell r="U261" t="str">
            <v>Bsz.S.İşSz.İşvTrf.Hk.SebepsizF</v>
          </cell>
          <cell r="V261" t="str">
            <v>Mavi Yaka Direkt</v>
          </cell>
          <cell r="W261" t="str">
            <v>LOT 3 (MIT)</v>
          </cell>
          <cell r="X261" t="str">
            <v/>
          </cell>
          <cell r="Y261" t="str">
            <v/>
          </cell>
          <cell r="Z261" t="str">
            <v/>
          </cell>
          <cell r="AA261" t="str">
            <v/>
          </cell>
          <cell r="AB261" t="str">
            <v>İŞÇİ</v>
          </cell>
          <cell r="AC261" t="str">
            <v>99</v>
          </cell>
          <cell r="AD261" t="str">
            <v>LOT 3 (MIT)</v>
          </cell>
          <cell r="AE261" t="str">
            <v>0109</v>
          </cell>
          <cell r="AF261" t="str">
            <v/>
          </cell>
          <cell r="AG261" t="str">
            <v>KM 535+000 - 595+000</v>
          </cell>
          <cell r="AH261">
            <v>33970</v>
          </cell>
          <cell r="AI261" t="str">
            <v>Bay</v>
          </cell>
          <cell r="AJ261" t="str">
            <v>Yerel-Saatlik</v>
          </cell>
          <cell r="AK261">
            <v>0</v>
          </cell>
          <cell r="AL261" t="str">
            <v/>
          </cell>
          <cell r="AM261" t="str">
            <v>201002</v>
          </cell>
          <cell r="AN261" t="str">
            <v/>
          </cell>
          <cell r="AO261" t="str">
            <v>T3</v>
          </cell>
          <cell r="AP261" t="str">
            <v>5150</v>
          </cell>
          <cell r="AQ261" t="str">
            <v>5175</v>
          </cell>
          <cell r="AR261" t="str">
            <v/>
          </cell>
          <cell r="AS261" t="str">
            <v/>
          </cell>
          <cell r="AT261" t="str">
            <v/>
          </cell>
          <cell r="AU261" t="str">
            <v/>
          </cell>
          <cell r="AV261" t="str">
            <v/>
          </cell>
          <cell r="AW261" t="str">
            <v/>
          </cell>
          <cell r="AX261" t="str">
            <v>BARAKA AGUSTIN MTABAZA</v>
          </cell>
          <cell r="AY261" t="str">
            <v/>
          </cell>
          <cell r="AZ261"/>
          <cell r="BA261"/>
          <cell r="BB261" t="str">
            <v/>
          </cell>
          <cell r="BC261"/>
          <cell r="BD261" t="str">
            <v/>
          </cell>
          <cell r="BE261" t="str">
            <v/>
          </cell>
          <cell r="BF261" t="str">
            <v>0</v>
          </cell>
        </row>
        <row r="262">
          <cell r="A262">
            <v>10073913</v>
          </cell>
          <cell r="B262" t="str">
            <v>NASIBU MOSHI</v>
          </cell>
          <cell r="C262" t="str">
            <v>MALA</v>
          </cell>
          <cell r="D262" t="str">
            <v>DÜZ İŞÇİ</v>
          </cell>
          <cell r="E262" t="str">
            <v>UNSKILLED WORKER - PRODUCTIVE</v>
          </cell>
          <cell r="F262" t="str">
            <v>50108143</v>
          </cell>
          <cell r="G262" t="str">
            <v>BRETON COMPANY</v>
          </cell>
          <cell r="H262" t="str">
            <v>50105776</v>
          </cell>
          <cell r="I262" t="str">
            <v>0BBL</v>
          </cell>
          <cell r="J262" t="str">
            <v>İNŞAAT GRUBU</v>
          </cell>
          <cell r="K262" t="str">
            <v>50108146</v>
          </cell>
          <cell r="L262" t="str">
            <v>TZ</v>
          </cell>
          <cell r="M262" t="str">
            <v>Tanzanyalı</v>
          </cell>
          <cell r="N262" t="str">
            <v>0035</v>
          </cell>
          <cell r="O262" t="str">
            <v>TABORA</v>
          </cell>
          <cell r="P262" t="str">
            <v>86</v>
          </cell>
          <cell r="Q262" t="str">
            <v>BRETON COMPANY</v>
          </cell>
          <cell r="R262">
            <v>44797</v>
          </cell>
          <cell r="S262">
            <v>44797</v>
          </cell>
          <cell r="T262">
            <v>44873</v>
          </cell>
          <cell r="U262" t="str">
            <v>Bsz.S.İşSz.İşvTrf.Hk.SebepsizF</v>
          </cell>
          <cell r="V262" t="str">
            <v>Mavi Yaka Direkt</v>
          </cell>
          <cell r="W262" t="str">
            <v>LOT 3 (MIT)</v>
          </cell>
          <cell r="X262" t="str">
            <v/>
          </cell>
          <cell r="Y262" t="str">
            <v/>
          </cell>
          <cell r="Z262" t="str">
            <v/>
          </cell>
          <cell r="AA262" t="str">
            <v/>
          </cell>
          <cell r="AB262" t="str">
            <v>İŞÇİ</v>
          </cell>
          <cell r="AC262" t="str">
            <v>99</v>
          </cell>
          <cell r="AD262" t="str">
            <v>LOT 3 (MIT)</v>
          </cell>
          <cell r="AE262" t="str">
            <v>0109</v>
          </cell>
          <cell r="AF262" t="str">
            <v/>
          </cell>
          <cell r="AG262" t="str">
            <v>KM 535+000 - 595+000</v>
          </cell>
          <cell r="AH262">
            <v>25750</v>
          </cell>
          <cell r="AI262" t="str">
            <v>Bay</v>
          </cell>
          <cell r="AJ262" t="str">
            <v>Yerel-Saatlik</v>
          </cell>
          <cell r="AK262">
            <v>0</v>
          </cell>
          <cell r="AL262" t="str">
            <v/>
          </cell>
          <cell r="AM262" t="str">
            <v>201002</v>
          </cell>
          <cell r="AN262" t="str">
            <v/>
          </cell>
          <cell r="AO262" t="str">
            <v>T3</v>
          </cell>
          <cell r="AP262" t="str">
            <v>5150</v>
          </cell>
          <cell r="AQ262" t="str">
            <v>5175</v>
          </cell>
          <cell r="AR262" t="str">
            <v/>
          </cell>
          <cell r="AS262" t="str">
            <v/>
          </cell>
          <cell r="AT262" t="str">
            <v/>
          </cell>
          <cell r="AU262" t="str">
            <v/>
          </cell>
          <cell r="AV262" t="str">
            <v/>
          </cell>
          <cell r="AW262" t="str">
            <v/>
          </cell>
          <cell r="AX262" t="str">
            <v>NASIBU MOSHI MALA</v>
          </cell>
          <cell r="AY262" t="str">
            <v/>
          </cell>
          <cell r="AZ262"/>
          <cell r="BA262"/>
          <cell r="BB262" t="str">
            <v/>
          </cell>
          <cell r="BC262"/>
          <cell r="BD262" t="str">
            <v/>
          </cell>
          <cell r="BE262" t="str">
            <v/>
          </cell>
          <cell r="BF262" t="str">
            <v>0</v>
          </cell>
        </row>
        <row r="263">
          <cell r="A263">
            <v>10073912</v>
          </cell>
          <cell r="B263" t="str">
            <v>ALLY ABDALLAH</v>
          </cell>
          <cell r="C263" t="str">
            <v>AMIRI</v>
          </cell>
          <cell r="D263" t="str">
            <v>DÜZ İŞÇİ</v>
          </cell>
          <cell r="E263" t="str">
            <v>UNSKILLED WORKER - PRODUCTIVE</v>
          </cell>
          <cell r="F263" t="str">
            <v>50108143</v>
          </cell>
          <cell r="G263" t="str">
            <v>BRETON COMPANY</v>
          </cell>
          <cell r="H263" t="str">
            <v>50105776</v>
          </cell>
          <cell r="I263" t="str">
            <v>0BBL</v>
          </cell>
          <cell r="J263" t="str">
            <v>İNŞAAT GRUBU</v>
          </cell>
          <cell r="K263" t="str">
            <v>50108146</v>
          </cell>
          <cell r="L263" t="str">
            <v>TZ</v>
          </cell>
          <cell r="M263" t="str">
            <v>Tanzanyalı</v>
          </cell>
          <cell r="N263" t="str">
            <v>0035</v>
          </cell>
          <cell r="O263" t="str">
            <v>TABORA</v>
          </cell>
          <cell r="P263" t="str">
            <v>86</v>
          </cell>
          <cell r="Q263" t="str">
            <v>BRETON COMPANY</v>
          </cell>
          <cell r="R263">
            <v>44797</v>
          </cell>
          <cell r="S263">
            <v>44797</v>
          </cell>
          <cell r="T263">
            <v>44873</v>
          </cell>
          <cell r="U263" t="str">
            <v>Bsz.S.İşSz.İşvTrf.Hk.SebepsizF</v>
          </cell>
          <cell r="V263" t="str">
            <v>Mavi Yaka Direkt</v>
          </cell>
          <cell r="W263" t="str">
            <v>LOT 3 (MIT)</v>
          </cell>
          <cell r="X263" t="str">
            <v/>
          </cell>
          <cell r="Y263" t="str">
            <v/>
          </cell>
          <cell r="Z263" t="str">
            <v/>
          </cell>
          <cell r="AA263" t="str">
            <v/>
          </cell>
          <cell r="AB263" t="str">
            <v>İŞÇİ</v>
          </cell>
          <cell r="AC263" t="str">
            <v>99</v>
          </cell>
          <cell r="AD263" t="str">
            <v>LOT 3 (MIT)</v>
          </cell>
          <cell r="AE263" t="str">
            <v>0109</v>
          </cell>
          <cell r="AF263" t="str">
            <v/>
          </cell>
          <cell r="AG263" t="str">
            <v>KM 535+000 - 595+000</v>
          </cell>
          <cell r="AH263">
            <v>32823</v>
          </cell>
          <cell r="AI263" t="str">
            <v>Bay</v>
          </cell>
          <cell r="AJ263" t="str">
            <v>Yerel-Saatlik</v>
          </cell>
          <cell r="AK263">
            <v>0</v>
          </cell>
          <cell r="AL263" t="str">
            <v/>
          </cell>
          <cell r="AM263" t="str">
            <v>201002</v>
          </cell>
          <cell r="AN263" t="str">
            <v/>
          </cell>
          <cell r="AO263" t="str">
            <v>T3</v>
          </cell>
          <cell r="AP263" t="str">
            <v>5150</v>
          </cell>
          <cell r="AQ263" t="str">
            <v>5175</v>
          </cell>
          <cell r="AR263" t="str">
            <v/>
          </cell>
          <cell r="AS263" t="str">
            <v/>
          </cell>
          <cell r="AT263" t="str">
            <v/>
          </cell>
          <cell r="AU263" t="str">
            <v/>
          </cell>
          <cell r="AV263" t="str">
            <v/>
          </cell>
          <cell r="AW263" t="str">
            <v/>
          </cell>
          <cell r="AX263" t="str">
            <v>ALLY ABDALLAH AMIRI</v>
          </cell>
          <cell r="AY263" t="str">
            <v/>
          </cell>
          <cell r="AZ263"/>
          <cell r="BA263"/>
          <cell r="BB263" t="str">
            <v/>
          </cell>
          <cell r="BC263"/>
          <cell r="BD263" t="str">
            <v/>
          </cell>
          <cell r="BE263" t="str">
            <v/>
          </cell>
          <cell r="BF263" t="str">
            <v>0</v>
          </cell>
        </row>
        <row r="264">
          <cell r="A264">
            <v>10073909</v>
          </cell>
          <cell r="B264" t="str">
            <v>LEONARD GABRIEL</v>
          </cell>
          <cell r="C264" t="str">
            <v>MORRE</v>
          </cell>
          <cell r="D264" t="str">
            <v>DÜZ İŞÇİ</v>
          </cell>
          <cell r="E264" t="str">
            <v>UNSKILLED WORKER - PRODUCTIVE</v>
          </cell>
          <cell r="F264" t="str">
            <v>50108143</v>
          </cell>
          <cell r="G264" t="str">
            <v>BRETON COMPANY</v>
          </cell>
          <cell r="H264" t="str">
            <v>50105776</v>
          </cell>
          <cell r="I264" t="str">
            <v>0BBL</v>
          </cell>
          <cell r="J264" t="str">
            <v>İNŞAAT GRUBU</v>
          </cell>
          <cell r="K264" t="str">
            <v>50108146</v>
          </cell>
          <cell r="L264" t="str">
            <v>TZ</v>
          </cell>
          <cell r="M264" t="str">
            <v>Tanzanyalı</v>
          </cell>
          <cell r="N264" t="str">
            <v>0035</v>
          </cell>
          <cell r="O264" t="str">
            <v>TABORA</v>
          </cell>
          <cell r="P264" t="str">
            <v>86</v>
          </cell>
          <cell r="Q264" t="str">
            <v>BRETON COMPANY</v>
          </cell>
          <cell r="R264">
            <v>44797</v>
          </cell>
          <cell r="S264">
            <v>44797</v>
          </cell>
          <cell r="T264">
            <v>44873</v>
          </cell>
          <cell r="U264" t="str">
            <v>Bsz.S.İşSz.İşvTrf.Hk.SebepsizF</v>
          </cell>
          <cell r="V264" t="str">
            <v>Mavi Yaka Direkt</v>
          </cell>
          <cell r="W264" t="str">
            <v>LOT 3 (MIT)</v>
          </cell>
          <cell r="X264" t="str">
            <v/>
          </cell>
          <cell r="Y264" t="str">
            <v/>
          </cell>
          <cell r="Z264" t="str">
            <v/>
          </cell>
          <cell r="AA264" t="str">
            <v/>
          </cell>
          <cell r="AB264" t="str">
            <v>İŞÇİ</v>
          </cell>
          <cell r="AC264" t="str">
            <v>99</v>
          </cell>
          <cell r="AD264" t="str">
            <v>LOT 3 (MIT)</v>
          </cell>
          <cell r="AE264" t="str">
            <v>0109</v>
          </cell>
          <cell r="AF264" t="str">
            <v/>
          </cell>
          <cell r="AG264" t="str">
            <v>KM 535+000 - 595+000</v>
          </cell>
          <cell r="AH264">
            <v>31778</v>
          </cell>
          <cell r="AI264" t="str">
            <v>Bay</v>
          </cell>
          <cell r="AJ264" t="str">
            <v>Yerel-Saatlik</v>
          </cell>
          <cell r="AK264">
            <v>0</v>
          </cell>
          <cell r="AL264" t="str">
            <v/>
          </cell>
          <cell r="AM264" t="str">
            <v>201002</v>
          </cell>
          <cell r="AN264" t="str">
            <v/>
          </cell>
          <cell r="AO264" t="str">
            <v>T3</v>
          </cell>
          <cell r="AP264" t="str">
            <v>5150</v>
          </cell>
          <cell r="AQ264" t="str">
            <v>5175</v>
          </cell>
          <cell r="AR264" t="str">
            <v/>
          </cell>
          <cell r="AS264" t="str">
            <v/>
          </cell>
          <cell r="AT264" t="str">
            <v/>
          </cell>
          <cell r="AU264" t="str">
            <v/>
          </cell>
          <cell r="AV264" t="str">
            <v/>
          </cell>
          <cell r="AW264" t="str">
            <v/>
          </cell>
          <cell r="AX264" t="str">
            <v>LEONARD GABRIEL MORRE</v>
          </cell>
          <cell r="AY264" t="str">
            <v/>
          </cell>
          <cell r="AZ264"/>
          <cell r="BA264"/>
          <cell r="BB264" t="str">
            <v/>
          </cell>
          <cell r="BC264"/>
          <cell r="BD264" t="str">
            <v/>
          </cell>
          <cell r="BE264" t="str">
            <v/>
          </cell>
          <cell r="BF264" t="str">
            <v>0</v>
          </cell>
        </row>
        <row r="265">
          <cell r="A265">
            <v>10073910</v>
          </cell>
          <cell r="B265" t="str">
            <v>KHALID RAMADHAN</v>
          </cell>
          <cell r="C265" t="str">
            <v>RUBUYE</v>
          </cell>
          <cell r="D265" t="str">
            <v>DÜZ İŞÇİ</v>
          </cell>
          <cell r="E265" t="str">
            <v>UNSKILLED WORKER - PRODUCTIVE</v>
          </cell>
          <cell r="F265" t="str">
            <v>50108143</v>
          </cell>
          <cell r="G265" t="str">
            <v>BRETON COMPANY</v>
          </cell>
          <cell r="H265" t="str">
            <v>50105776</v>
          </cell>
          <cell r="I265" t="str">
            <v>0BBL</v>
          </cell>
          <cell r="J265" t="str">
            <v>İNŞAAT GRUBU</v>
          </cell>
          <cell r="K265" t="str">
            <v>50108146</v>
          </cell>
          <cell r="L265" t="str">
            <v>TZ</v>
          </cell>
          <cell r="M265" t="str">
            <v>Tanzanyalı</v>
          </cell>
          <cell r="N265" t="str">
            <v>0035</v>
          </cell>
          <cell r="O265" t="str">
            <v>TABORA</v>
          </cell>
          <cell r="P265" t="str">
            <v>86</v>
          </cell>
          <cell r="Q265" t="str">
            <v>BRETON COMPANY</v>
          </cell>
          <cell r="R265">
            <v>44797</v>
          </cell>
          <cell r="S265">
            <v>44797</v>
          </cell>
          <cell r="T265">
            <v>44873</v>
          </cell>
          <cell r="U265" t="str">
            <v>Bsz.S.İşSz.İşvTrf.Hk.SebepsizF</v>
          </cell>
          <cell r="V265" t="str">
            <v>Mavi Yaka Direkt</v>
          </cell>
          <cell r="W265" t="str">
            <v>LOT 3 (MIT)</v>
          </cell>
          <cell r="X265" t="str">
            <v/>
          </cell>
          <cell r="Y265" t="str">
            <v/>
          </cell>
          <cell r="Z265" t="str">
            <v/>
          </cell>
          <cell r="AA265" t="str">
            <v/>
          </cell>
          <cell r="AB265" t="str">
            <v>İŞÇİ</v>
          </cell>
          <cell r="AC265" t="str">
            <v>99</v>
          </cell>
          <cell r="AD265" t="str">
            <v>LOT 3 (MIT)</v>
          </cell>
          <cell r="AE265" t="str">
            <v>0109</v>
          </cell>
          <cell r="AF265" t="str">
            <v/>
          </cell>
          <cell r="AG265" t="str">
            <v>KM 535+000 - 595+000</v>
          </cell>
          <cell r="AH265">
            <v>31812</v>
          </cell>
          <cell r="AI265" t="str">
            <v>Bay</v>
          </cell>
          <cell r="AJ265" t="str">
            <v>Yerel-Saatlik</v>
          </cell>
          <cell r="AK265">
            <v>0</v>
          </cell>
          <cell r="AL265" t="str">
            <v/>
          </cell>
          <cell r="AM265" t="str">
            <v>201002</v>
          </cell>
          <cell r="AN265" t="str">
            <v/>
          </cell>
          <cell r="AO265" t="str">
            <v>T3</v>
          </cell>
          <cell r="AP265" t="str">
            <v>5150</v>
          </cell>
          <cell r="AQ265" t="str">
            <v>5175</v>
          </cell>
          <cell r="AR265" t="str">
            <v/>
          </cell>
          <cell r="AS265" t="str">
            <v/>
          </cell>
          <cell r="AT265" t="str">
            <v/>
          </cell>
          <cell r="AU265" t="str">
            <v/>
          </cell>
          <cell r="AV265" t="str">
            <v/>
          </cell>
          <cell r="AW265" t="str">
            <v/>
          </cell>
          <cell r="AX265" t="str">
            <v>KHALID RAMADHAN RUBUYE</v>
          </cell>
          <cell r="AY265" t="str">
            <v/>
          </cell>
          <cell r="AZ265"/>
          <cell r="BA265"/>
          <cell r="BB265" t="str">
            <v/>
          </cell>
          <cell r="BC265"/>
          <cell r="BD265" t="str">
            <v/>
          </cell>
          <cell r="BE265" t="str">
            <v/>
          </cell>
          <cell r="BF265" t="str">
            <v>0</v>
          </cell>
        </row>
        <row r="266">
          <cell r="A266">
            <v>10073911</v>
          </cell>
          <cell r="B266" t="str">
            <v>IDRISA ABDULRAHMAN</v>
          </cell>
          <cell r="C266" t="str">
            <v>MOHAMMED</v>
          </cell>
          <cell r="D266" t="str">
            <v>DÜZ İŞÇİ</v>
          </cell>
          <cell r="E266" t="str">
            <v>UNSKILLED WORKER - PRODUCTIVE</v>
          </cell>
          <cell r="F266" t="str">
            <v>50108143</v>
          </cell>
          <cell r="G266" t="str">
            <v>BRETON COMPANY</v>
          </cell>
          <cell r="H266" t="str">
            <v>50105776</v>
          </cell>
          <cell r="I266" t="str">
            <v>0BBL</v>
          </cell>
          <cell r="J266" t="str">
            <v>İNŞAAT GRUBU</v>
          </cell>
          <cell r="K266" t="str">
            <v>50108146</v>
          </cell>
          <cell r="L266" t="str">
            <v>TZ</v>
          </cell>
          <cell r="M266" t="str">
            <v>Tanzanyalı</v>
          </cell>
          <cell r="N266" t="str">
            <v>0035</v>
          </cell>
          <cell r="O266" t="str">
            <v>TABORA</v>
          </cell>
          <cell r="P266" t="str">
            <v>86</v>
          </cell>
          <cell r="Q266" t="str">
            <v>BRETON COMPANY</v>
          </cell>
          <cell r="R266">
            <v>44797</v>
          </cell>
          <cell r="S266">
            <v>44797</v>
          </cell>
          <cell r="T266">
            <v>44873</v>
          </cell>
          <cell r="U266" t="str">
            <v>Bsz.S.İşSz.İşvTrf.Hk.SebepsizF</v>
          </cell>
          <cell r="V266" t="str">
            <v>Mavi Yaka Direkt</v>
          </cell>
          <cell r="W266" t="str">
            <v>LOT 3 (MIT)</v>
          </cell>
          <cell r="X266" t="str">
            <v/>
          </cell>
          <cell r="Y266" t="str">
            <v/>
          </cell>
          <cell r="Z266" t="str">
            <v/>
          </cell>
          <cell r="AA266" t="str">
            <v/>
          </cell>
          <cell r="AB266" t="str">
            <v>İŞÇİ</v>
          </cell>
          <cell r="AC266" t="str">
            <v>99</v>
          </cell>
          <cell r="AD266" t="str">
            <v>LOT 3 (MIT)</v>
          </cell>
          <cell r="AE266" t="str">
            <v>0109</v>
          </cell>
          <cell r="AF266" t="str">
            <v/>
          </cell>
          <cell r="AG266" t="str">
            <v>KM 535+000 - 595+000</v>
          </cell>
          <cell r="AH266">
            <v>33686</v>
          </cell>
          <cell r="AI266" t="str">
            <v>Bay</v>
          </cell>
          <cell r="AJ266" t="str">
            <v>Yerel-Saatlik</v>
          </cell>
          <cell r="AK266">
            <v>0</v>
          </cell>
          <cell r="AL266" t="str">
            <v/>
          </cell>
          <cell r="AM266" t="str">
            <v>201002</v>
          </cell>
          <cell r="AN266" t="str">
            <v/>
          </cell>
          <cell r="AO266" t="str">
            <v>T3</v>
          </cell>
          <cell r="AP266" t="str">
            <v>5150</v>
          </cell>
          <cell r="AQ266" t="str">
            <v>5175</v>
          </cell>
          <cell r="AR266" t="str">
            <v/>
          </cell>
          <cell r="AS266" t="str">
            <v/>
          </cell>
          <cell r="AT266" t="str">
            <v/>
          </cell>
          <cell r="AU266" t="str">
            <v/>
          </cell>
          <cell r="AV266" t="str">
            <v/>
          </cell>
          <cell r="AW266" t="str">
            <v/>
          </cell>
          <cell r="AX266" t="str">
            <v>IDRISA ABDULRAHMAN MOHAMMED</v>
          </cell>
          <cell r="AY266" t="str">
            <v/>
          </cell>
          <cell r="AZ266"/>
          <cell r="BA266"/>
          <cell r="BB266" t="str">
            <v/>
          </cell>
          <cell r="BC266"/>
          <cell r="BD266" t="str">
            <v/>
          </cell>
          <cell r="BE266" t="str">
            <v/>
          </cell>
          <cell r="BF266" t="str">
            <v>0</v>
          </cell>
        </row>
        <row r="267">
          <cell r="A267">
            <v>10073943</v>
          </cell>
          <cell r="B267" t="str">
            <v>MARTIN OTO</v>
          </cell>
          <cell r="C267" t="str">
            <v>KAPUFI</v>
          </cell>
          <cell r="D267" t="str">
            <v>DÜZ İŞÇİ</v>
          </cell>
          <cell r="E267" t="str">
            <v>UNSKILLED WORKER - PRODUCTIVE</v>
          </cell>
          <cell r="F267" t="str">
            <v>50108143</v>
          </cell>
          <cell r="G267" t="str">
            <v>BRETON COMPANY</v>
          </cell>
          <cell r="H267" t="str">
            <v>50105776</v>
          </cell>
          <cell r="I267" t="str">
            <v>0BBL</v>
          </cell>
          <cell r="J267" t="str">
            <v>İNŞAAT GRUBU</v>
          </cell>
          <cell r="K267" t="str">
            <v>50108146</v>
          </cell>
          <cell r="L267" t="str">
            <v>TZ</v>
          </cell>
          <cell r="M267" t="str">
            <v>Tanzanyalı</v>
          </cell>
          <cell r="N267" t="str">
            <v>0035</v>
          </cell>
          <cell r="O267" t="str">
            <v>TABORA</v>
          </cell>
          <cell r="P267" t="str">
            <v>86</v>
          </cell>
          <cell r="Q267" t="str">
            <v>BRETON COMPANY</v>
          </cell>
          <cell r="R267">
            <v>44797</v>
          </cell>
          <cell r="S267">
            <v>44797</v>
          </cell>
          <cell r="T267">
            <v>44873</v>
          </cell>
          <cell r="U267" t="str">
            <v>Bsz.S.İşSz.İşvTrf.Hk.SebepsizF</v>
          </cell>
          <cell r="V267" t="str">
            <v>Mavi Yaka Direkt</v>
          </cell>
          <cell r="W267" t="str">
            <v>LOT 3 (MIT)</v>
          </cell>
          <cell r="X267" t="str">
            <v/>
          </cell>
          <cell r="Y267" t="str">
            <v/>
          </cell>
          <cell r="Z267" t="str">
            <v/>
          </cell>
          <cell r="AA267" t="str">
            <v/>
          </cell>
          <cell r="AB267" t="str">
            <v>İŞÇİ</v>
          </cell>
          <cell r="AC267" t="str">
            <v>99</v>
          </cell>
          <cell r="AD267" t="str">
            <v>LOT 3 (MIT)</v>
          </cell>
          <cell r="AE267" t="str">
            <v>0109</v>
          </cell>
          <cell r="AF267" t="str">
            <v/>
          </cell>
          <cell r="AG267" t="str">
            <v>KM 535+000 - 595+000</v>
          </cell>
          <cell r="AH267">
            <v>28672</v>
          </cell>
          <cell r="AI267" t="str">
            <v>Bay</v>
          </cell>
          <cell r="AJ267" t="str">
            <v>Yerel-Saatlik</v>
          </cell>
          <cell r="AK267">
            <v>0</v>
          </cell>
          <cell r="AL267" t="str">
            <v/>
          </cell>
          <cell r="AM267" t="str">
            <v>201002</v>
          </cell>
          <cell r="AN267" t="str">
            <v/>
          </cell>
          <cell r="AO267" t="str">
            <v>T3</v>
          </cell>
          <cell r="AP267" t="str">
            <v>5150</v>
          </cell>
          <cell r="AQ267" t="str">
            <v>5175</v>
          </cell>
          <cell r="AR267" t="str">
            <v/>
          </cell>
          <cell r="AS267" t="str">
            <v/>
          </cell>
          <cell r="AT267" t="str">
            <v/>
          </cell>
          <cell r="AU267" t="str">
            <v/>
          </cell>
          <cell r="AV267" t="str">
            <v/>
          </cell>
          <cell r="AW267" t="str">
            <v/>
          </cell>
          <cell r="AX267" t="str">
            <v>MARTIN OTO KAPUFI</v>
          </cell>
          <cell r="AY267" t="str">
            <v/>
          </cell>
          <cell r="AZ267"/>
          <cell r="BA267"/>
          <cell r="BB267" t="str">
            <v/>
          </cell>
          <cell r="BC267"/>
          <cell r="BD267" t="str">
            <v/>
          </cell>
          <cell r="BE267" t="str">
            <v/>
          </cell>
          <cell r="BF267" t="str">
            <v>0</v>
          </cell>
        </row>
        <row r="268">
          <cell r="A268">
            <v>10073740</v>
          </cell>
          <cell r="B268" t="str">
            <v>BENAİAH LUSATO</v>
          </cell>
          <cell r="C268" t="str">
            <v>BENNO</v>
          </cell>
          <cell r="D268" t="str">
            <v>BİYOÇEŞİTLİLİK UZMANI</v>
          </cell>
          <cell r="E268" t="str">
            <v>ENVIRONMENTAL SPECIALIST</v>
          </cell>
          <cell r="F268" t="str">
            <v>50105588</v>
          </cell>
          <cell r="G268" t="str">
            <v>RSK</v>
          </cell>
          <cell r="H268" t="str">
            <v>50105588</v>
          </cell>
          <cell r="I268" t="str">
            <v>0BBC</v>
          </cell>
          <cell r="J268" t="str">
            <v>RSK</v>
          </cell>
          <cell r="K268" t="str">
            <v>50107867</v>
          </cell>
          <cell r="L268" t="str">
            <v>TZ</v>
          </cell>
          <cell r="M268" t="str">
            <v>Tanzanyalı</v>
          </cell>
          <cell r="N268" t="str">
            <v>003H</v>
          </cell>
          <cell r="O268" t="str">
            <v>İLALA</v>
          </cell>
          <cell r="P268" t="str">
            <v>7K</v>
          </cell>
          <cell r="Q268" t="str">
            <v>RSK</v>
          </cell>
          <cell r="R268">
            <v>44774</v>
          </cell>
          <cell r="S268">
            <v>44774</v>
          </cell>
          <cell r="T268"/>
          <cell r="U268" t="str">
            <v/>
          </cell>
          <cell r="V268" t="str">
            <v>Beyaz Yaka</v>
          </cell>
          <cell r="W268" t="str">
            <v>LOT 3 (MIT)</v>
          </cell>
          <cell r="X268" t="str">
            <v/>
          </cell>
          <cell r="Y268" t="str">
            <v/>
          </cell>
          <cell r="Z268" t="str">
            <v/>
          </cell>
          <cell r="AA268" t="str">
            <v>713 350 780</v>
          </cell>
          <cell r="AB268" t="str">
            <v>UZMAN</v>
          </cell>
          <cell r="AC268" t="str">
            <v>99</v>
          </cell>
          <cell r="AD268" t="str">
            <v>LOT 3 (MIT)</v>
          </cell>
          <cell r="AE268" t="str">
            <v>0109</v>
          </cell>
          <cell r="AF268" t="str">
            <v/>
          </cell>
          <cell r="AG268" t="str">
            <v>KM 535+000 - 595+000</v>
          </cell>
          <cell r="AH268">
            <v>31048</v>
          </cell>
          <cell r="AI268" t="str">
            <v>Bay</v>
          </cell>
          <cell r="AJ268" t="str">
            <v>Yerel-Aylık</v>
          </cell>
          <cell r="AK268">
            <v>0</v>
          </cell>
          <cell r="AL268" t="str">
            <v/>
          </cell>
          <cell r="AM268" t="str">
            <v>301002</v>
          </cell>
          <cell r="AN268" t="str">
            <v/>
          </cell>
          <cell r="AO268" t="str">
            <v>T3</v>
          </cell>
          <cell r="AP268" t="str">
            <v>5150</v>
          </cell>
          <cell r="AQ268" t="str">
            <v>5175</v>
          </cell>
          <cell r="AR268" t="str">
            <v/>
          </cell>
          <cell r="AS268" t="str">
            <v/>
          </cell>
          <cell r="AT268" t="str">
            <v/>
          </cell>
          <cell r="AU268" t="str">
            <v/>
          </cell>
          <cell r="AV268" t="str">
            <v/>
          </cell>
          <cell r="AW268" t="str">
            <v/>
          </cell>
          <cell r="AX268" t="str">
            <v>BENAİAH LUSATO BENNO</v>
          </cell>
          <cell r="AY268" t="str">
            <v/>
          </cell>
          <cell r="AZ268"/>
          <cell r="BA268"/>
          <cell r="BB268" t="str">
            <v/>
          </cell>
          <cell r="BC268"/>
          <cell r="BD268" t="str">
            <v/>
          </cell>
          <cell r="BE268" t="str">
            <v/>
          </cell>
          <cell r="BF268" t="str">
            <v>0</v>
          </cell>
        </row>
        <row r="269">
          <cell r="A269">
            <v>10073697</v>
          </cell>
          <cell r="B269" t="str">
            <v>CHARLES VINTAN</v>
          </cell>
          <cell r="C269" t="str">
            <v>MATHEO</v>
          </cell>
          <cell r="D269" t="str">
            <v>DUVARCI</v>
          </cell>
          <cell r="E269" t="str">
            <v>MASON</v>
          </cell>
          <cell r="F269" t="str">
            <v>50107642</v>
          </cell>
          <cell r="G269" t="str">
            <v>PETRA PROTEK</v>
          </cell>
          <cell r="H269" t="str">
            <v>50105776</v>
          </cell>
          <cell r="I269" t="str">
            <v>0BBL</v>
          </cell>
          <cell r="J269" t="str">
            <v>İNŞAAT GRUBU</v>
          </cell>
          <cell r="K269" t="str">
            <v>50107815</v>
          </cell>
          <cell r="L269" t="str">
            <v>TZ</v>
          </cell>
          <cell r="M269" t="str">
            <v>Tanzanyalı</v>
          </cell>
          <cell r="N269" t="str">
            <v>0035</v>
          </cell>
          <cell r="O269" t="str">
            <v>TABORA</v>
          </cell>
          <cell r="P269" t="str">
            <v>7B</v>
          </cell>
          <cell r="Q269" t="str">
            <v>PETRA PROTEK</v>
          </cell>
          <cell r="R269">
            <v>44772</v>
          </cell>
          <cell r="S269">
            <v>44772</v>
          </cell>
          <cell r="T269">
            <v>44957</v>
          </cell>
          <cell r="U269" t="str">
            <v>Dnm.S.İş Sözl. işverence feshi</v>
          </cell>
          <cell r="V269" t="str">
            <v>Mavi Yaka Direkt</v>
          </cell>
          <cell r="W269" t="str">
            <v>LOT 3 (MIT)</v>
          </cell>
          <cell r="X269" t="str">
            <v/>
          </cell>
          <cell r="Y269" t="str">
            <v/>
          </cell>
          <cell r="Z269" t="str">
            <v/>
          </cell>
          <cell r="AA269" t="str">
            <v/>
          </cell>
          <cell r="AB269" t="str">
            <v>USTA</v>
          </cell>
          <cell r="AC269" t="str">
            <v>99</v>
          </cell>
          <cell r="AD269" t="str">
            <v>LOT 3 (MIT)</v>
          </cell>
          <cell r="AE269" t="str">
            <v>0109</v>
          </cell>
          <cell r="AF269" t="str">
            <v/>
          </cell>
          <cell r="AG269" t="str">
            <v>KM 535+000 - 595+000</v>
          </cell>
          <cell r="AH269">
            <v>32127</v>
          </cell>
          <cell r="AI269" t="str">
            <v>Bay</v>
          </cell>
          <cell r="AJ269" t="str">
            <v>Yerel-Saatlik</v>
          </cell>
          <cell r="AK269">
            <v>0</v>
          </cell>
          <cell r="AL269" t="str">
            <v/>
          </cell>
          <cell r="AM269" t="str">
            <v>201002</v>
          </cell>
          <cell r="AN269" t="str">
            <v/>
          </cell>
          <cell r="AO269" t="str">
            <v>T3</v>
          </cell>
          <cell r="AP269" t="str">
            <v>5150</v>
          </cell>
          <cell r="AQ269" t="str">
            <v>5175</v>
          </cell>
          <cell r="AR269" t="str">
            <v/>
          </cell>
          <cell r="AS269" t="str">
            <v/>
          </cell>
          <cell r="AT269" t="str">
            <v/>
          </cell>
          <cell r="AU269" t="str">
            <v/>
          </cell>
          <cell r="AV269" t="str">
            <v/>
          </cell>
          <cell r="AW269" t="str">
            <v/>
          </cell>
          <cell r="AX269" t="str">
            <v>CHARLES VINTAN MATHEO</v>
          </cell>
          <cell r="AY269" t="str">
            <v/>
          </cell>
          <cell r="AZ269"/>
          <cell r="BA269"/>
          <cell r="BB269" t="str">
            <v/>
          </cell>
          <cell r="BC269"/>
          <cell r="BD269" t="str">
            <v/>
          </cell>
          <cell r="BE269" t="str">
            <v/>
          </cell>
          <cell r="BF269" t="str">
            <v>0</v>
          </cell>
        </row>
        <row r="270">
          <cell r="A270">
            <v>10073738</v>
          </cell>
          <cell r="B270" t="str">
            <v>SHABANI DOSSA</v>
          </cell>
          <cell r="C270" t="str">
            <v>MNINGO</v>
          </cell>
          <cell r="D270" t="str">
            <v>DEMİRCİ</v>
          </cell>
          <cell r="E270" t="str">
            <v>REBAR WORKER</v>
          </cell>
          <cell r="F270" t="str">
            <v>50107642</v>
          </cell>
          <cell r="G270" t="str">
            <v>PETRA PROTEK</v>
          </cell>
          <cell r="H270" t="str">
            <v>50105776</v>
          </cell>
          <cell r="I270" t="str">
            <v>0BBL</v>
          </cell>
          <cell r="J270" t="str">
            <v>İNŞAAT GRUBU</v>
          </cell>
          <cell r="K270" t="str">
            <v>50107776</v>
          </cell>
          <cell r="L270" t="str">
            <v>TZ</v>
          </cell>
          <cell r="M270" t="str">
            <v>Tanzanyalı</v>
          </cell>
          <cell r="N270" t="str">
            <v>0035</v>
          </cell>
          <cell r="O270" t="str">
            <v>TABORA</v>
          </cell>
          <cell r="P270" t="str">
            <v>7B</v>
          </cell>
          <cell r="Q270" t="str">
            <v>PETRA PROTEK</v>
          </cell>
          <cell r="R270">
            <v>44769</v>
          </cell>
          <cell r="S270">
            <v>44769</v>
          </cell>
          <cell r="T270">
            <v>44953</v>
          </cell>
          <cell r="U270" t="str">
            <v>Dnm.S.İş Sözl. işverence feshi</v>
          </cell>
          <cell r="V270" t="str">
            <v>Mavi Yaka Direkt</v>
          </cell>
          <cell r="W270" t="str">
            <v>LOT 3 (MIT)</v>
          </cell>
          <cell r="X270" t="str">
            <v/>
          </cell>
          <cell r="Y270" t="str">
            <v/>
          </cell>
          <cell r="Z270" t="str">
            <v/>
          </cell>
          <cell r="AA270" t="str">
            <v/>
          </cell>
          <cell r="AB270" t="str">
            <v>USTA</v>
          </cell>
          <cell r="AC270" t="str">
            <v>99</v>
          </cell>
          <cell r="AD270" t="str">
            <v>LOT 3 (MIT)</v>
          </cell>
          <cell r="AE270" t="str">
            <v>0109</v>
          </cell>
          <cell r="AF270" t="str">
            <v/>
          </cell>
          <cell r="AG270" t="str">
            <v>KM 535+000 - 595+000</v>
          </cell>
          <cell r="AH270">
            <v>33017</v>
          </cell>
          <cell r="AI270" t="str">
            <v>Bay</v>
          </cell>
          <cell r="AJ270" t="str">
            <v>Yerel-Saatlik</v>
          </cell>
          <cell r="AK270">
            <v>0</v>
          </cell>
          <cell r="AL270" t="str">
            <v/>
          </cell>
          <cell r="AM270" t="str">
            <v>201002</v>
          </cell>
          <cell r="AN270" t="str">
            <v/>
          </cell>
          <cell r="AO270" t="str">
            <v>T3</v>
          </cell>
          <cell r="AP270" t="str">
            <v>5150</v>
          </cell>
          <cell r="AQ270" t="str">
            <v>5175</v>
          </cell>
          <cell r="AR270" t="str">
            <v/>
          </cell>
          <cell r="AS270" t="str">
            <v/>
          </cell>
          <cell r="AT270" t="str">
            <v/>
          </cell>
          <cell r="AU270" t="str">
            <v/>
          </cell>
          <cell r="AV270" t="str">
            <v/>
          </cell>
          <cell r="AW270" t="str">
            <v/>
          </cell>
          <cell r="AX270" t="str">
            <v>SHABANI DOSSA MNINGO</v>
          </cell>
          <cell r="AY270" t="str">
            <v/>
          </cell>
          <cell r="AZ270"/>
          <cell r="BA270"/>
          <cell r="BB270" t="str">
            <v/>
          </cell>
          <cell r="BC270"/>
          <cell r="BD270" t="str">
            <v/>
          </cell>
          <cell r="BE270" t="str">
            <v/>
          </cell>
          <cell r="BF270" t="str">
            <v>0</v>
          </cell>
        </row>
        <row r="271">
          <cell r="A271">
            <v>10073737</v>
          </cell>
          <cell r="B271" t="str">
            <v>MOHAMED JUMA</v>
          </cell>
          <cell r="C271" t="str">
            <v>MKOMWA</v>
          </cell>
          <cell r="D271" t="str">
            <v>DEMİRCİ</v>
          </cell>
          <cell r="E271" t="str">
            <v>REBAR WORKER</v>
          </cell>
          <cell r="F271" t="str">
            <v>50107642</v>
          </cell>
          <cell r="G271" t="str">
            <v>PETRA PROTEK</v>
          </cell>
          <cell r="H271" t="str">
            <v>50105776</v>
          </cell>
          <cell r="I271" t="str">
            <v>0BBL</v>
          </cell>
          <cell r="J271" t="str">
            <v>İNŞAAT GRUBU</v>
          </cell>
          <cell r="K271" t="str">
            <v>50107776</v>
          </cell>
          <cell r="L271" t="str">
            <v>TZ</v>
          </cell>
          <cell r="M271" t="str">
            <v>Tanzanyalı</v>
          </cell>
          <cell r="N271" t="str">
            <v>0037</v>
          </cell>
          <cell r="O271" t="str">
            <v>İTİGİ</v>
          </cell>
          <cell r="P271" t="str">
            <v>7B</v>
          </cell>
          <cell r="Q271" t="str">
            <v>PETRA PROTEK</v>
          </cell>
          <cell r="R271">
            <v>44769</v>
          </cell>
          <cell r="S271">
            <v>44769</v>
          </cell>
          <cell r="T271">
            <v>44953</v>
          </cell>
          <cell r="U271" t="str">
            <v>Dnm.S.İş Sözl. işverence feshi</v>
          </cell>
          <cell r="V271" t="str">
            <v>Mavi Yaka Direkt</v>
          </cell>
          <cell r="W271" t="str">
            <v>LOT 3 (MIT)</v>
          </cell>
          <cell r="X271" t="str">
            <v/>
          </cell>
          <cell r="Y271" t="str">
            <v/>
          </cell>
          <cell r="Z271" t="str">
            <v/>
          </cell>
          <cell r="AA271" t="str">
            <v/>
          </cell>
          <cell r="AB271" t="str">
            <v>USTA</v>
          </cell>
          <cell r="AC271" t="str">
            <v>99</v>
          </cell>
          <cell r="AD271" t="str">
            <v>LOT 3 (MIT)</v>
          </cell>
          <cell r="AE271" t="str">
            <v>0109</v>
          </cell>
          <cell r="AF271" t="str">
            <v/>
          </cell>
          <cell r="AG271" t="str">
            <v>KM 535+000 - 595+000</v>
          </cell>
          <cell r="AH271">
            <v>33017</v>
          </cell>
          <cell r="AI271" t="str">
            <v>Bay</v>
          </cell>
          <cell r="AJ271" t="str">
            <v>Yerel-Saatlik</v>
          </cell>
          <cell r="AK271">
            <v>0</v>
          </cell>
          <cell r="AL271" t="str">
            <v/>
          </cell>
          <cell r="AM271" t="str">
            <v>201002</v>
          </cell>
          <cell r="AN271" t="str">
            <v/>
          </cell>
          <cell r="AO271" t="str">
            <v>T3</v>
          </cell>
          <cell r="AP271" t="str">
            <v>5150</v>
          </cell>
          <cell r="AQ271" t="str">
            <v>5175</v>
          </cell>
          <cell r="AR271" t="str">
            <v/>
          </cell>
          <cell r="AS271" t="str">
            <v/>
          </cell>
          <cell r="AT271" t="str">
            <v/>
          </cell>
          <cell r="AU271" t="str">
            <v/>
          </cell>
          <cell r="AV271" t="str">
            <v/>
          </cell>
          <cell r="AW271" t="str">
            <v/>
          </cell>
          <cell r="AX271" t="str">
            <v>MOHAMED JUMA MKOMWA</v>
          </cell>
          <cell r="AY271" t="str">
            <v/>
          </cell>
          <cell r="AZ271"/>
          <cell r="BA271"/>
          <cell r="BB271" t="str">
            <v/>
          </cell>
          <cell r="BC271"/>
          <cell r="BD271" t="str">
            <v/>
          </cell>
          <cell r="BE271" t="str">
            <v/>
          </cell>
          <cell r="BF271" t="str">
            <v>0</v>
          </cell>
        </row>
        <row r="272">
          <cell r="A272">
            <v>10073698</v>
          </cell>
          <cell r="B272" t="str">
            <v>RAMADHAN JUMA</v>
          </cell>
          <cell r="C272" t="str">
            <v>PAZI</v>
          </cell>
          <cell r="D272" t="str">
            <v>DUVARCI</v>
          </cell>
          <cell r="E272" t="str">
            <v>MASON</v>
          </cell>
          <cell r="F272" t="str">
            <v>50107642</v>
          </cell>
          <cell r="G272" t="str">
            <v>PETRA PROTEK</v>
          </cell>
          <cell r="H272" t="str">
            <v>50105776</v>
          </cell>
          <cell r="I272" t="str">
            <v>0BBL</v>
          </cell>
          <cell r="J272" t="str">
            <v>İNŞAAT GRUBU</v>
          </cell>
          <cell r="K272" t="str">
            <v>50107815</v>
          </cell>
          <cell r="L272" t="str">
            <v>TZ</v>
          </cell>
          <cell r="M272" t="str">
            <v>Tanzanyalı</v>
          </cell>
          <cell r="N272" t="str">
            <v>0035</v>
          </cell>
          <cell r="O272" t="str">
            <v>TABORA</v>
          </cell>
          <cell r="P272" t="str">
            <v>7B</v>
          </cell>
          <cell r="Q272" t="str">
            <v>PETRA PROTEK</v>
          </cell>
          <cell r="R272">
            <v>44772</v>
          </cell>
          <cell r="S272">
            <v>44772</v>
          </cell>
          <cell r="T272">
            <v>44938</v>
          </cell>
          <cell r="U272" t="str">
            <v>Diğer nedenler</v>
          </cell>
          <cell r="V272" t="str">
            <v>Mavi Yaka Direkt</v>
          </cell>
          <cell r="W272" t="str">
            <v>LOT 3 (MIT)</v>
          </cell>
          <cell r="X272" t="str">
            <v/>
          </cell>
          <cell r="Y272" t="str">
            <v/>
          </cell>
          <cell r="Z272" t="str">
            <v/>
          </cell>
          <cell r="AA272" t="str">
            <v/>
          </cell>
          <cell r="AB272" t="str">
            <v>USTA</v>
          </cell>
          <cell r="AC272" t="str">
            <v>99</v>
          </cell>
          <cell r="AD272" t="str">
            <v>LOT 3 (MIT)</v>
          </cell>
          <cell r="AE272" t="str">
            <v>0109</v>
          </cell>
          <cell r="AF272" t="str">
            <v/>
          </cell>
          <cell r="AG272" t="str">
            <v>KM 535+000 - 595+000</v>
          </cell>
          <cell r="AH272">
            <v>29930</v>
          </cell>
          <cell r="AI272" t="str">
            <v>Bay</v>
          </cell>
          <cell r="AJ272" t="str">
            <v>Yerel-Saatlik</v>
          </cell>
          <cell r="AK272">
            <v>0</v>
          </cell>
          <cell r="AL272" t="str">
            <v/>
          </cell>
          <cell r="AM272" t="str">
            <v>201002</v>
          </cell>
          <cell r="AN272" t="str">
            <v/>
          </cell>
          <cell r="AO272" t="str">
            <v>T3</v>
          </cell>
          <cell r="AP272" t="str">
            <v>5150</v>
          </cell>
          <cell r="AQ272" t="str">
            <v>5175</v>
          </cell>
          <cell r="AR272" t="str">
            <v/>
          </cell>
          <cell r="AS272" t="str">
            <v/>
          </cell>
          <cell r="AT272" t="str">
            <v/>
          </cell>
          <cell r="AU272" t="str">
            <v/>
          </cell>
          <cell r="AV272" t="str">
            <v/>
          </cell>
          <cell r="AW272" t="str">
            <v/>
          </cell>
          <cell r="AX272" t="str">
            <v>RAMADHAN JUMA PAZI</v>
          </cell>
          <cell r="AY272" t="str">
            <v/>
          </cell>
          <cell r="AZ272"/>
          <cell r="BA272"/>
          <cell r="BB272" t="str">
            <v/>
          </cell>
          <cell r="BC272"/>
          <cell r="BD272" t="str">
            <v/>
          </cell>
          <cell r="BE272" t="str">
            <v/>
          </cell>
          <cell r="BF272" t="str">
            <v>0</v>
          </cell>
        </row>
        <row r="273">
          <cell r="A273">
            <v>10073699</v>
          </cell>
          <cell r="B273" t="str">
            <v>BAKARI SELEMANI</v>
          </cell>
          <cell r="C273" t="str">
            <v>PETRO</v>
          </cell>
          <cell r="D273" t="str">
            <v>DUVARCI</v>
          </cell>
          <cell r="E273" t="str">
            <v>MASON</v>
          </cell>
          <cell r="F273" t="str">
            <v>50107642</v>
          </cell>
          <cell r="G273" t="str">
            <v>PETRA PROTEK</v>
          </cell>
          <cell r="H273" t="str">
            <v>50105776</v>
          </cell>
          <cell r="I273" t="str">
            <v>0BBL</v>
          </cell>
          <cell r="J273" t="str">
            <v>İNŞAAT GRUBU</v>
          </cell>
          <cell r="K273" t="str">
            <v>50107815</v>
          </cell>
          <cell r="L273" t="str">
            <v>TZ</v>
          </cell>
          <cell r="M273" t="str">
            <v>Tanzanyalı</v>
          </cell>
          <cell r="N273" t="str">
            <v>0035</v>
          </cell>
          <cell r="O273" t="str">
            <v>TABORA</v>
          </cell>
          <cell r="P273" t="str">
            <v>7B</v>
          </cell>
          <cell r="Q273" t="str">
            <v>PETRA PROTEK</v>
          </cell>
          <cell r="R273">
            <v>44772</v>
          </cell>
          <cell r="S273">
            <v>44772</v>
          </cell>
          <cell r="T273">
            <v>45097</v>
          </cell>
          <cell r="U273" t="str">
            <v>Dnm.S.İş Sözl. işverence feshi</v>
          </cell>
          <cell r="V273" t="str">
            <v>Mavi Yaka Direkt</v>
          </cell>
          <cell r="W273" t="str">
            <v>LOT 3 (MIT)</v>
          </cell>
          <cell r="X273" t="str">
            <v/>
          </cell>
          <cell r="Y273" t="str">
            <v/>
          </cell>
          <cell r="Z273" t="str">
            <v/>
          </cell>
          <cell r="AA273" t="str">
            <v/>
          </cell>
          <cell r="AB273" t="str">
            <v>USTA</v>
          </cell>
          <cell r="AC273" t="str">
            <v>99</v>
          </cell>
          <cell r="AD273" t="str">
            <v>LOT 3 (MIT)</v>
          </cell>
          <cell r="AE273" t="str">
            <v>0109</v>
          </cell>
          <cell r="AF273" t="str">
            <v/>
          </cell>
          <cell r="AG273" t="str">
            <v>KM 535+000 - 595+000</v>
          </cell>
          <cell r="AH273">
            <v>36689</v>
          </cell>
          <cell r="AI273" t="str">
            <v>Bay</v>
          </cell>
          <cell r="AJ273" t="str">
            <v>Yerel-Saatlik</v>
          </cell>
          <cell r="AK273">
            <v>0</v>
          </cell>
          <cell r="AL273" t="str">
            <v/>
          </cell>
          <cell r="AM273" t="str">
            <v>201002</v>
          </cell>
          <cell r="AN273" t="str">
            <v/>
          </cell>
          <cell r="AO273" t="str">
            <v>T3</v>
          </cell>
          <cell r="AP273" t="str">
            <v>5150</v>
          </cell>
          <cell r="AQ273" t="str">
            <v>5175</v>
          </cell>
          <cell r="AR273" t="str">
            <v/>
          </cell>
          <cell r="AS273" t="str">
            <v/>
          </cell>
          <cell r="AT273" t="str">
            <v/>
          </cell>
          <cell r="AU273" t="str">
            <v/>
          </cell>
          <cell r="AV273" t="str">
            <v/>
          </cell>
          <cell r="AW273" t="str">
            <v/>
          </cell>
          <cell r="AX273" t="str">
            <v>BAKARI SELEMANI PETRO</v>
          </cell>
          <cell r="AY273" t="str">
            <v/>
          </cell>
          <cell r="AZ273"/>
          <cell r="BA273"/>
          <cell r="BB273" t="str">
            <v/>
          </cell>
          <cell r="BC273"/>
          <cell r="BD273" t="str">
            <v/>
          </cell>
          <cell r="BE273" t="str">
            <v/>
          </cell>
          <cell r="BF273" t="str">
            <v>0</v>
          </cell>
        </row>
        <row r="274">
          <cell r="A274">
            <v>10073736</v>
          </cell>
          <cell r="B274" t="str">
            <v>HASSAN ABDALLAH</v>
          </cell>
          <cell r="C274" t="str">
            <v>MSONGOLO</v>
          </cell>
          <cell r="D274" t="str">
            <v>DEMİRCİ</v>
          </cell>
          <cell r="E274" t="str">
            <v>REBAR WORKER</v>
          </cell>
          <cell r="F274" t="str">
            <v>50107642</v>
          </cell>
          <cell r="G274" t="str">
            <v>PETRA PROTEK</v>
          </cell>
          <cell r="H274" t="str">
            <v>50105776</v>
          </cell>
          <cell r="I274" t="str">
            <v>0BBL</v>
          </cell>
          <cell r="J274" t="str">
            <v>İNŞAAT GRUBU</v>
          </cell>
          <cell r="K274" t="str">
            <v>50107776</v>
          </cell>
          <cell r="L274" t="str">
            <v>TZ</v>
          </cell>
          <cell r="M274" t="str">
            <v>Tanzanyalı</v>
          </cell>
          <cell r="N274" t="str">
            <v>0037</v>
          </cell>
          <cell r="O274" t="str">
            <v>İTİGİ</v>
          </cell>
          <cell r="P274" t="str">
            <v>7B</v>
          </cell>
          <cell r="Q274" t="str">
            <v>PETRA PROTEK</v>
          </cell>
          <cell r="R274">
            <v>44769</v>
          </cell>
          <cell r="S274">
            <v>44769</v>
          </cell>
          <cell r="T274">
            <v>44953</v>
          </cell>
          <cell r="U274" t="str">
            <v>Dnm.S.İş Sözl. işverence feshi</v>
          </cell>
          <cell r="V274" t="str">
            <v>Mavi Yaka Direkt</v>
          </cell>
          <cell r="W274" t="str">
            <v>LOT 3 (MIT)</v>
          </cell>
          <cell r="X274" t="str">
            <v/>
          </cell>
          <cell r="Y274" t="str">
            <v/>
          </cell>
          <cell r="Z274" t="str">
            <v/>
          </cell>
          <cell r="AA274" t="str">
            <v/>
          </cell>
          <cell r="AB274" t="str">
            <v>USTA</v>
          </cell>
          <cell r="AC274" t="str">
            <v>99</v>
          </cell>
          <cell r="AD274" t="str">
            <v>LOT 3 (MIT)</v>
          </cell>
          <cell r="AE274" t="str">
            <v>0109</v>
          </cell>
          <cell r="AF274" t="str">
            <v/>
          </cell>
          <cell r="AG274" t="str">
            <v>KM 535+000 - 595+000</v>
          </cell>
          <cell r="AH274">
            <v>33017</v>
          </cell>
          <cell r="AI274" t="str">
            <v>Bay</v>
          </cell>
          <cell r="AJ274" t="str">
            <v>Yerel-Saatlik</v>
          </cell>
          <cell r="AK274">
            <v>0</v>
          </cell>
          <cell r="AL274" t="str">
            <v/>
          </cell>
          <cell r="AM274" t="str">
            <v>201002</v>
          </cell>
          <cell r="AN274" t="str">
            <v/>
          </cell>
          <cell r="AO274" t="str">
            <v>T3</v>
          </cell>
          <cell r="AP274" t="str">
            <v>5150</v>
          </cell>
          <cell r="AQ274" t="str">
            <v>5175</v>
          </cell>
          <cell r="AR274" t="str">
            <v/>
          </cell>
          <cell r="AS274" t="str">
            <v/>
          </cell>
          <cell r="AT274" t="str">
            <v/>
          </cell>
          <cell r="AU274" t="str">
            <v/>
          </cell>
          <cell r="AV274" t="str">
            <v/>
          </cell>
          <cell r="AW274" t="str">
            <v/>
          </cell>
          <cell r="AX274" t="str">
            <v>HASSAN ABDALLAH MSONGOLO</v>
          </cell>
          <cell r="AY274" t="str">
            <v/>
          </cell>
          <cell r="AZ274"/>
          <cell r="BA274"/>
          <cell r="BB274" t="str">
            <v/>
          </cell>
          <cell r="BC274"/>
          <cell r="BD274" t="str">
            <v/>
          </cell>
          <cell r="BE274" t="str">
            <v/>
          </cell>
          <cell r="BF274" t="str">
            <v>0</v>
          </cell>
        </row>
        <row r="275">
          <cell r="A275">
            <v>10073734</v>
          </cell>
          <cell r="B275" t="str">
            <v>OMARY ABDALLAH</v>
          </cell>
          <cell r="C275" t="str">
            <v>DIBWE</v>
          </cell>
          <cell r="D275" t="str">
            <v>DEMİRCİ</v>
          </cell>
          <cell r="E275" t="str">
            <v>REBAR WORKER</v>
          </cell>
          <cell r="F275" t="str">
            <v>50107642</v>
          </cell>
          <cell r="G275" t="str">
            <v>PETRA PROTEK</v>
          </cell>
          <cell r="H275" t="str">
            <v>50105776</v>
          </cell>
          <cell r="I275" t="str">
            <v>0BBL</v>
          </cell>
          <cell r="J275" t="str">
            <v>İNŞAAT GRUBU</v>
          </cell>
          <cell r="K275" t="str">
            <v>50107776</v>
          </cell>
          <cell r="L275" t="str">
            <v>TZ</v>
          </cell>
          <cell r="M275" t="str">
            <v>Tanzanyalı</v>
          </cell>
          <cell r="N275" t="str">
            <v>0037</v>
          </cell>
          <cell r="O275" t="str">
            <v>İTİGİ</v>
          </cell>
          <cell r="P275" t="str">
            <v>7B</v>
          </cell>
          <cell r="Q275" t="str">
            <v>PETRA PROTEK</v>
          </cell>
          <cell r="R275">
            <v>44758</v>
          </cell>
          <cell r="S275">
            <v>44758</v>
          </cell>
          <cell r="T275">
            <v>44953</v>
          </cell>
          <cell r="U275" t="str">
            <v>Dnm.S.İş Sözl. işverence feshi</v>
          </cell>
          <cell r="V275" t="str">
            <v>Mavi Yaka Direkt</v>
          </cell>
          <cell r="W275" t="str">
            <v>LOT 3 (MIT)</v>
          </cell>
          <cell r="X275" t="str">
            <v/>
          </cell>
          <cell r="Y275" t="str">
            <v/>
          </cell>
          <cell r="Z275" t="str">
            <v/>
          </cell>
          <cell r="AA275" t="str">
            <v/>
          </cell>
          <cell r="AB275" t="str">
            <v>USTA</v>
          </cell>
          <cell r="AC275" t="str">
            <v>99</v>
          </cell>
          <cell r="AD275" t="str">
            <v>LOT 3 (MIT)</v>
          </cell>
          <cell r="AE275" t="str">
            <v>0109</v>
          </cell>
          <cell r="AF275" t="str">
            <v/>
          </cell>
          <cell r="AG275" t="str">
            <v>KM 535+000 - 595+000</v>
          </cell>
          <cell r="AH275">
            <v>33017</v>
          </cell>
          <cell r="AI275" t="str">
            <v>Bay</v>
          </cell>
          <cell r="AJ275" t="str">
            <v>Yerel-Saatlik</v>
          </cell>
          <cell r="AK275">
            <v>0</v>
          </cell>
          <cell r="AL275" t="str">
            <v/>
          </cell>
          <cell r="AM275" t="str">
            <v>201002</v>
          </cell>
          <cell r="AN275" t="str">
            <v/>
          </cell>
          <cell r="AO275" t="str">
            <v>T3</v>
          </cell>
          <cell r="AP275" t="str">
            <v>5150</v>
          </cell>
          <cell r="AQ275" t="str">
            <v>5175</v>
          </cell>
          <cell r="AR275" t="str">
            <v/>
          </cell>
          <cell r="AS275" t="str">
            <v/>
          </cell>
          <cell r="AT275" t="str">
            <v/>
          </cell>
          <cell r="AU275" t="str">
            <v/>
          </cell>
          <cell r="AV275" t="str">
            <v/>
          </cell>
          <cell r="AW275" t="str">
            <v/>
          </cell>
          <cell r="AX275" t="str">
            <v>OMARY ABDALLAH DIBWE</v>
          </cell>
          <cell r="AY275" t="str">
            <v/>
          </cell>
          <cell r="AZ275"/>
          <cell r="BA275"/>
          <cell r="BB275" t="str">
            <v/>
          </cell>
          <cell r="BC275"/>
          <cell r="BD275" t="str">
            <v/>
          </cell>
          <cell r="BE275" t="str">
            <v/>
          </cell>
          <cell r="BF275" t="str">
            <v>0</v>
          </cell>
        </row>
        <row r="276">
          <cell r="A276">
            <v>10073700</v>
          </cell>
          <cell r="B276" t="str">
            <v>SALEHE PASCHAL</v>
          </cell>
          <cell r="C276" t="str">
            <v>MASSESA</v>
          </cell>
          <cell r="D276" t="str">
            <v>DEMİRCİ</v>
          </cell>
          <cell r="E276" t="str">
            <v>REBAR WORKER</v>
          </cell>
          <cell r="F276" t="str">
            <v>50107642</v>
          </cell>
          <cell r="G276" t="str">
            <v>PETRA PROTEK</v>
          </cell>
          <cell r="H276" t="str">
            <v>50105776</v>
          </cell>
          <cell r="I276" t="str">
            <v>0BBL</v>
          </cell>
          <cell r="J276" t="str">
            <v>İNŞAAT GRUBU</v>
          </cell>
          <cell r="K276" t="str">
            <v>50107776</v>
          </cell>
          <cell r="L276" t="str">
            <v>TZ</v>
          </cell>
          <cell r="M276" t="str">
            <v>Tanzanyalı</v>
          </cell>
          <cell r="N276" t="str">
            <v>0035</v>
          </cell>
          <cell r="O276" t="str">
            <v>TABORA</v>
          </cell>
          <cell r="P276" t="str">
            <v>7B</v>
          </cell>
          <cell r="Q276" t="str">
            <v>PETRA PROTEK</v>
          </cell>
          <cell r="R276">
            <v>44772</v>
          </cell>
          <cell r="S276">
            <v>44772</v>
          </cell>
          <cell r="T276">
            <v>44957</v>
          </cell>
          <cell r="U276" t="str">
            <v>Dnm.S.İş Sözl. işverence feshi</v>
          </cell>
          <cell r="V276" t="str">
            <v>Mavi Yaka Direkt</v>
          </cell>
          <cell r="W276" t="str">
            <v>LOT 3 (MIT)</v>
          </cell>
          <cell r="X276" t="str">
            <v/>
          </cell>
          <cell r="Y276" t="str">
            <v/>
          </cell>
          <cell r="Z276" t="str">
            <v/>
          </cell>
          <cell r="AA276" t="str">
            <v/>
          </cell>
          <cell r="AB276" t="str">
            <v>USTA</v>
          </cell>
          <cell r="AC276" t="str">
            <v>99</v>
          </cell>
          <cell r="AD276" t="str">
            <v>LOT 3 (MIT)</v>
          </cell>
          <cell r="AE276" t="str">
            <v>0109</v>
          </cell>
          <cell r="AF276" t="str">
            <v/>
          </cell>
          <cell r="AG276" t="str">
            <v>KM 535+000 - 595+000</v>
          </cell>
          <cell r="AH276">
            <v>32058</v>
          </cell>
          <cell r="AI276" t="str">
            <v>Bay</v>
          </cell>
          <cell r="AJ276" t="str">
            <v>Yerel-Saatlik</v>
          </cell>
          <cell r="AK276">
            <v>0</v>
          </cell>
          <cell r="AL276" t="str">
            <v/>
          </cell>
          <cell r="AM276" t="str">
            <v>201002</v>
          </cell>
          <cell r="AN276" t="str">
            <v/>
          </cell>
          <cell r="AO276" t="str">
            <v>T3</v>
          </cell>
          <cell r="AP276" t="str">
            <v>5150</v>
          </cell>
          <cell r="AQ276" t="str">
            <v>5175</v>
          </cell>
          <cell r="AR276" t="str">
            <v/>
          </cell>
          <cell r="AS276" t="str">
            <v/>
          </cell>
          <cell r="AT276" t="str">
            <v/>
          </cell>
          <cell r="AU276" t="str">
            <v/>
          </cell>
          <cell r="AV276" t="str">
            <v/>
          </cell>
          <cell r="AW276" t="str">
            <v/>
          </cell>
          <cell r="AX276" t="str">
            <v>SALEHE PASCHAL MASSESA</v>
          </cell>
          <cell r="AY276" t="str">
            <v/>
          </cell>
          <cell r="AZ276"/>
          <cell r="BA276"/>
          <cell r="BB276" t="str">
            <v/>
          </cell>
          <cell r="BC276"/>
          <cell r="BD276" t="str">
            <v/>
          </cell>
          <cell r="BE276" t="str">
            <v/>
          </cell>
          <cell r="BF276" t="str">
            <v>0</v>
          </cell>
        </row>
        <row r="277">
          <cell r="A277">
            <v>10073701</v>
          </cell>
          <cell r="B277" t="str">
            <v>MWARAMI MOHAMEDI</v>
          </cell>
          <cell r="C277" t="str">
            <v>KIUNGULIO</v>
          </cell>
          <cell r="D277" t="str">
            <v>DUVARCI</v>
          </cell>
          <cell r="E277" t="str">
            <v>MASON</v>
          </cell>
          <cell r="F277" t="str">
            <v>50107642</v>
          </cell>
          <cell r="G277" t="str">
            <v>PETRA PROTEK</v>
          </cell>
          <cell r="H277" t="str">
            <v>50105776</v>
          </cell>
          <cell r="I277" t="str">
            <v>0BBL</v>
          </cell>
          <cell r="J277" t="str">
            <v>İNŞAAT GRUBU</v>
          </cell>
          <cell r="K277" t="str">
            <v>50107815</v>
          </cell>
          <cell r="L277" t="str">
            <v>TZ</v>
          </cell>
          <cell r="M277" t="str">
            <v>Tanzanyalı</v>
          </cell>
          <cell r="N277" t="str">
            <v>0035</v>
          </cell>
          <cell r="O277" t="str">
            <v>TABORA</v>
          </cell>
          <cell r="P277" t="str">
            <v>7B</v>
          </cell>
          <cell r="Q277" t="str">
            <v>PETRA PROTEK</v>
          </cell>
          <cell r="R277">
            <v>44772</v>
          </cell>
          <cell r="S277">
            <v>44772</v>
          </cell>
          <cell r="T277">
            <v>45101</v>
          </cell>
          <cell r="U277" t="str">
            <v>Bsz.S.İşSz.İşçiTrf.fsh(istifa)</v>
          </cell>
          <cell r="V277" t="str">
            <v>Mavi Yaka Direkt</v>
          </cell>
          <cell r="W277" t="str">
            <v>LOT 3 (MIT)</v>
          </cell>
          <cell r="X277" t="str">
            <v/>
          </cell>
          <cell r="Y277" t="str">
            <v/>
          </cell>
          <cell r="Z277" t="str">
            <v/>
          </cell>
          <cell r="AA277" t="str">
            <v/>
          </cell>
          <cell r="AB277" t="str">
            <v>USTA</v>
          </cell>
          <cell r="AC277" t="str">
            <v>99</v>
          </cell>
          <cell r="AD277" t="str">
            <v>LOT 3 (MIT)</v>
          </cell>
          <cell r="AE277" t="str">
            <v>0109</v>
          </cell>
          <cell r="AF277" t="str">
            <v/>
          </cell>
          <cell r="AG277" t="str">
            <v>KM 535+000 - 595+000</v>
          </cell>
          <cell r="AH277">
            <v>30204</v>
          </cell>
          <cell r="AI277" t="str">
            <v>Bay</v>
          </cell>
          <cell r="AJ277" t="str">
            <v>Yerel-Saatlik</v>
          </cell>
          <cell r="AK277">
            <v>0</v>
          </cell>
          <cell r="AL277" t="str">
            <v/>
          </cell>
          <cell r="AM277" t="str">
            <v>201002</v>
          </cell>
          <cell r="AN277" t="str">
            <v/>
          </cell>
          <cell r="AO277" t="str">
            <v>T3</v>
          </cell>
          <cell r="AP277" t="str">
            <v>5150</v>
          </cell>
          <cell r="AQ277" t="str">
            <v>5175</v>
          </cell>
          <cell r="AR277" t="str">
            <v/>
          </cell>
          <cell r="AS277" t="str">
            <v/>
          </cell>
          <cell r="AT277" t="str">
            <v/>
          </cell>
          <cell r="AU277" t="str">
            <v/>
          </cell>
          <cell r="AV277" t="str">
            <v/>
          </cell>
          <cell r="AW277" t="str">
            <v/>
          </cell>
          <cell r="AX277" t="str">
            <v>MWARAMI MOHAMEDI KIUNGULIO</v>
          </cell>
          <cell r="AY277" t="str">
            <v/>
          </cell>
          <cell r="AZ277"/>
          <cell r="BA277"/>
          <cell r="BB277" t="str">
            <v/>
          </cell>
          <cell r="BC277"/>
          <cell r="BD277" t="str">
            <v/>
          </cell>
          <cell r="BE277" t="str">
            <v/>
          </cell>
          <cell r="BF277" t="str">
            <v>0</v>
          </cell>
        </row>
        <row r="278">
          <cell r="A278">
            <v>10073733</v>
          </cell>
          <cell r="B278" t="str">
            <v>WILLIAM DAVID</v>
          </cell>
          <cell r="C278" t="str">
            <v>MDOE</v>
          </cell>
          <cell r="D278" t="str">
            <v>DEMİRCİ</v>
          </cell>
          <cell r="E278" t="str">
            <v>REBAR WORKER</v>
          </cell>
          <cell r="F278" t="str">
            <v>50107642</v>
          </cell>
          <cell r="G278" t="str">
            <v>PETRA PROTEK</v>
          </cell>
          <cell r="H278" t="str">
            <v>50105776</v>
          </cell>
          <cell r="I278" t="str">
            <v>0BBL</v>
          </cell>
          <cell r="J278" t="str">
            <v>İNŞAAT GRUBU</v>
          </cell>
          <cell r="K278" t="str">
            <v>50107776</v>
          </cell>
          <cell r="L278" t="str">
            <v>TZ</v>
          </cell>
          <cell r="M278" t="str">
            <v>Tanzanyalı</v>
          </cell>
          <cell r="N278" t="str">
            <v>0037</v>
          </cell>
          <cell r="O278" t="str">
            <v>İTİGİ</v>
          </cell>
          <cell r="P278" t="str">
            <v>7B</v>
          </cell>
          <cell r="Q278" t="str">
            <v>PETRA PROTEK</v>
          </cell>
          <cell r="R278">
            <v>44758</v>
          </cell>
          <cell r="S278">
            <v>44758</v>
          </cell>
          <cell r="T278">
            <v>44877</v>
          </cell>
          <cell r="U278" t="str">
            <v>Dnm.S.İş Sözl. işverence feshi</v>
          </cell>
          <cell r="V278" t="str">
            <v>Mavi Yaka Direkt</v>
          </cell>
          <cell r="W278" t="str">
            <v>LOT 3 (MIT)</v>
          </cell>
          <cell r="X278" t="str">
            <v/>
          </cell>
          <cell r="Y278" t="str">
            <v/>
          </cell>
          <cell r="Z278" t="str">
            <v/>
          </cell>
          <cell r="AA278" t="str">
            <v/>
          </cell>
          <cell r="AB278" t="str">
            <v>USTA</v>
          </cell>
          <cell r="AC278" t="str">
            <v>99</v>
          </cell>
          <cell r="AD278" t="str">
            <v>LOT 3 (MIT)</v>
          </cell>
          <cell r="AE278" t="str">
            <v>0109</v>
          </cell>
          <cell r="AF278" t="str">
            <v/>
          </cell>
          <cell r="AG278" t="str">
            <v>KM 535+000 - 595+000</v>
          </cell>
          <cell r="AH278">
            <v>33017</v>
          </cell>
          <cell r="AI278" t="str">
            <v>Bay</v>
          </cell>
          <cell r="AJ278" t="str">
            <v>Yerel-Saatlik</v>
          </cell>
          <cell r="AK278">
            <v>0</v>
          </cell>
          <cell r="AL278" t="str">
            <v/>
          </cell>
          <cell r="AM278" t="str">
            <v>201002</v>
          </cell>
          <cell r="AN278" t="str">
            <v/>
          </cell>
          <cell r="AO278" t="str">
            <v>T3</v>
          </cell>
          <cell r="AP278" t="str">
            <v>5150</v>
          </cell>
          <cell r="AQ278" t="str">
            <v>5175</v>
          </cell>
          <cell r="AR278" t="str">
            <v/>
          </cell>
          <cell r="AS278" t="str">
            <v/>
          </cell>
          <cell r="AT278" t="str">
            <v/>
          </cell>
          <cell r="AU278" t="str">
            <v/>
          </cell>
          <cell r="AV278" t="str">
            <v/>
          </cell>
          <cell r="AW278" t="str">
            <v/>
          </cell>
          <cell r="AX278" t="str">
            <v>WILLIAM DAVID MDOE</v>
          </cell>
          <cell r="AY278" t="str">
            <v/>
          </cell>
          <cell r="AZ278"/>
          <cell r="BA278"/>
          <cell r="BB278" t="str">
            <v/>
          </cell>
          <cell r="BC278"/>
          <cell r="BD278" t="str">
            <v/>
          </cell>
          <cell r="BE278" t="str">
            <v/>
          </cell>
          <cell r="BF278" t="str">
            <v>0</v>
          </cell>
        </row>
        <row r="279">
          <cell r="A279">
            <v>10073732</v>
          </cell>
          <cell r="B279" t="str">
            <v>ISMAIL JUMA</v>
          </cell>
          <cell r="C279" t="str">
            <v>MGOMBA</v>
          </cell>
          <cell r="D279" t="str">
            <v>DEMİRCİ</v>
          </cell>
          <cell r="E279" t="str">
            <v>REBAR WORKER</v>
          </cell>
          <cell r="F279" t="str">
            <v>50107642</v>
          </cell>
          <cell r="G279" t="str">
            <v>PETRA PROTEK</v>
          </cell>
          <cell r="H279" t="str">
            <v>50107642</v>
          </cell>
          <cell r="I279" t="str">
            <v>0BBQ</v>
          </cell>
          <cell r="J279" t="str">
            <v>İNŞAAT GRUBU</v>
          </cell>
          <cell r="K279" t="str">
            <v>50107776</v>
          </cell>
          <cell r="L279" t="str">
            <v>TZ</v>
          </cell>
          <cell r="M279" t="str">
            <v>Tanzanyalı</v>
          </cell>
          <cell r="N279" t="str">
            <v>0039</v>
          </cell>
          <cell r="O279" t="str">
            <v>NYAHUA</v>
          </cell>
          <cell r="P279" t="str">
            <v>7B</v>
          </cell>
          <cell r="Q279" t="str">
            <v>PETRA PROTEK</v>
          </cell>
          <cell r="R279">
            <v>44755</v>
          </cell>
          <cell r="S279">
            <v>44755</v>
          </cell>
          <cell r="T279">
            <v>45197</v>
          </cell>
          <cell r="U279" t="str">
            <v>Belirli S. İş Sözl. sona erm.</v>
          </cell>
          <cell r="V279" t="str">
            <v>Mavi Yaka Direkt</v>
          </cell>
          <cell r="W279" t="str">
            <v>LOT 3 (MIT)</v>
          </cell>
          <cell r="X279" t="str">
            <v/>
          </cell>
          <cell r="Y279" t="str">
            <v/>
          </cell>
          <cell r="Z279" t="str">
            <v/>
          </cell>
          <cell r="AA279" t="str">
            <v/>
          </cell>
          <cell r="AB279" t="str">
            <v>USTA</v>
          </cell>
          <cell r="AC279" t="str">
            <v>99</v>
          </cell>
          <cell r="AD279" t="str">
            <v>LOT 3 (MIT)</v>
          </cell>
          <cell r="AE279" t="str">
            <v>0113</v>
          </cell>
          <cell r="AF279" t="str">
            <v/>
          </cell>
          <cell r="AG279" t="str">
            <v>KM 785+000 - 829+305</v>
          </cell>
          <cell r="AH279">
            <v>33017</v>
          </cell>
          <cell r="AI279" t="str">
            <v>Bay</v>
          </cell>
          <cell r="AJ279" t="str">
            <v>Yerel-Saatlik</v>
          </cell>
          <cell r="AK279">
            <v>0</v>
          </cell>
          <cell r="AL279" t="str">
            <v/>
          </cell>
          <cell r="AM279" t="str">
            <v>201002</v>
          </cell>
          <cell r="AN279" t="str">
            <v/>
          </cell>
          <cell r="AO279" t="str">
            <v>T3</v>
          </cell>
          <cell r="AP279" t="str">
            <v>5150</v>
          </cell>
          <cell r="AQ279" t="str">
            <v>5175</v>
          </cell>
          <cell r="AR279" t="str">
            <v/>
          </cell>
          <cell r="AS279" t="str">
            <v/>
          </cell>
          <cell r="AT279" t="str">
            <v/>
          </cell>
          <cell r="AU279" t="str">
            <v/>
          </cell>
          <cell r="AV279" t="str">
            <v/>
          </cell>
          <cell r="AW279" t="str">
            <v/>
          </cell>
          <cell r="AX279" t="str">
            <v>ISMAIL JUMA MGOMBA</v>
          </cell>
          <cell r="AY279" t="str">
            <v/>
          </cell>
          <cell r="AZ279"/>
          <cell r="BA279"/>
          <cell r="BB279" t="str">
            <v/>
          </cell>
          <cell r="BC279"/>
          <cell r="BD279" t="str">
            <v/>
          </cell>
          <cell r="BE279" t="str">
            <v/>
          </cell>
          <cell r="BF279" t="str">
            <v>0</v>
          </cell>
        </row>
        <row r="280">
          <cell r="A280">
            <v>10073731</v>
          </cell>
          <cell r="B280" t="str">
            <v>AYUBU ELIEZA</v>
          </cell>
          <cell r="C280" t="str">
            <v>MWAKILASA</v>
          </cell>
          <cell r="D280" t="str">
            <v>KALIPÇI</v>
          </cell>
          <cell r="E280" t="str">
            <v>FORMWORKER</v>
          </cell>
          <cell r="F280" t="str">
            <v>50107642</v>
          </cell>
          <cell r="G280" t="str">
            <v>PETRA PROTEK</v>
          </cell>
          <cell r="H280" t="str">
            <v>50105776</v>
          </cell>
          <cell r="I280" t="str">
            <v>0BBL</v>
          </cell>
          <cell r="J280" t="str">
            <v>İNŞAAT GRUBU</v>
          </cell>
          <cell r="K280" t="str">
            <v>50107846</v>
          </cell>
          <cell r="L280" t="str">
            <v>TZ</v>
          </cell>
          <cell r="M280" t="str">
            <v>Tanzanyalı</v>
          </cell>
          <cell r="N280" t="str">
            <v>0039</v>
          </cell>
          <cell r="O280" t="str">
            <v>NYAHUA</v>
          </cell>
          <cell r="P280" t="str">
            <v>7B</v>
          </cell>
          <cell r="Q280" t="str">
            <v>PETRA PROTEK</v>
          </cell>
          <cell r="R280">
            <v>45161</v>
          </cell>
          <cell r="S280">
            <v>45161</v>
          </cell>
          <cell r="T280">
            <v>45197</v>
          </cell>
          <cell r="U280" t="str">
            <v>Belirli S. İş Sözl. sona erm.</v>
          </cell>
          <cell r="V280" t="str">
            <v>Mavi Yaka Direkt</v>
          </cell>
          <cell r="W280" t="str">
            <v>LOT 3 (MIT)</v>
          </cell>
          <cell r="X280" t="str">
            <v/>
          </cell>
          <cell r="Y280" t="str">
            <v/>
          </cell>
          <cell r="Z280" t="str">
            <v/>
          </cell>
          <cell r="AA280" t="str">
            <v/>
          </cell>
          <cell r="AB280" t="str">
            <v>USTA</v>
          </cell>
          <cell r="AC280" t="str">
            <v>99</v>
          </cell>
          <cell r="AD280" t="str">
            <v>LOT 3 (MIT)</v>
          </cell>
          <cell r="AE280" t="str">
            <v>0109</v>
          </cell>
          <cell r="AF280" t="str">
            <v/>
          </cell>
          <cell r="AG280" t="str">
            <v>KM 535+000 - 595+000</v>
          </cell>
          <cell r="AH280">
            <v>33017</v>
          </cell>
          <cell r="AI280" t="str">
            <v>Bay</v>
          </cell>
          <cell r="AJ280" t="str">
            <v>Yerel-Saatlik</v>
          </cell>
          <cell r="AK280">
            <v>0</v>
          </cell>
          <cell r="AL280" t="str">
            <v/>
          </cell>
          <cell r="AM280" t="str">
            <v>201002</v>
          </cell>
          <cell r="AN280" t="str">
            <v/>
          </cell>
          <cell r="AO280" t="str">
            <v>T3</v>
          </cell>
          <cell r="AP280" t="str">
            <v>5150</v>
          </cell>
          <cell r="AQ280" t="str">
            <v>5175</v>
          </cell>
          <cell r="AR280" t="str">
            <v/>
          </cell>
          <cell r="AS280" t="str">
            <v/>
          </cell>
          <cell r="AT280" t="str">
            <v/>
          </cell>
          <cell r="AU280" t="str">
            <v/>
          </cell>
          <cell r="AV280" t="str">
            <v/>
          </cell>
          <cell r="AW280" t="str">
            <v/>
          </cell>
          <cell r="AX280" t="str">
            <v>AYUBU ELIEZA MWAKILASA</v>
          </cell>
          <cell r="AY280" t="str">
            <v/>
          </cell>
          <cell r="AZ280"/>
          <cell r="BA280"/>
          <cell r="BB280" t="str">
            <v/>
          </cell>
          <cell r="BC280"/>
          <cell r="BD280" t="str">
            <v/>
          </cell>
          <cell r="BE280" t="str">
            <v/>
          </cell>
          <cell r="BF280" t="str">
            <v>0</v>
          </cell>
        </row>
        <row r="281">
          <cell r="A281">
            <v>10073730</v>
          </cell>
          <cell r="B281" t="str">
            <v>LUTA GRAYSON</v>
          </cell>
          <cell r="C281" t="str">
            <v>NGIMBUCHI</v>
          </cell>
          <cell r="D281" t="str">
            <v>KALIPÇI</v>
          </cell>
          <cell r="E281" t="str">
            <v>FORMWORKER</v>
          </cell>
          <cell r="F281" t="str">
            <v>50107642</v>
          </cell>
          <cell r="G281" t="str">
            <v>PETRA PROTEK</v>
          </cell>
          <cell r="H281" t="str">
            <v>50105776</v>
          </cell>
          <cell r="I281" t="str">
            <v>0BBL</v>
          </cell>
          <cell r="J281" t="str">
            <v>İNŞAAT GRUBU</v>
          </cell>
          <cell r="K281" t="str">
            <v>50107846</v>
          </cell>
          <cell r="L281" t="str">
            <v>TZ</v>
          </cell>
          <cell r="M281" t="str">
            <v>Tanzanyalı</v>
          </cell>
          <cell r="N281" t="str">
            <v>0037</v>
          </cell>
          <cell r="O281" t="str">
            <v>İTİGİ</v>
          </cell>
          <cell r="P281" t="str">
            <v>7B</v>
          </cell>
          <cell r="Q281" t="str">
            <v>PETRA PROTEK</v>
          </cell>
          <cell r="R281">
            <v>44769</v>
          </cell>
          <cell r="S281">
            <v>44769</v>
          </cell>
          <cell r="T281">
            <v>44943</v>
          </cell>
          <cell r="U281" t="str">
            <v>İşv. trf. işç. ahl. ayk.dav.</v>
          </cell>
          <cell r="V281" t="str">
            <v>Mavi Yaka Direkt</v>
          </cell>
          <cell r="W281" t="str">
            <v>LOT 3 (MIT)</v>
          </cell>
          <cell r="X281" t="str">
            <v/>
          </cell>
          <cell r="Y281" t="str">
            <v/>
          </cell>
          <cell r="Z281" t="str">
            <v/>
          </cell>
          <cell r="AA281" t="str">
            <v/>
          </cell>
          <cell r="AB281" t="str">
            <v>USTA</v>
          </cell>
          <cell r="AC281" t="str">
            <v>99</v>
          </cell>
          <cell r="AD281" t="str">
            <v>LOT 3 (MIT)</v>
          </cell>
          <cell r="AE281" t="str">
            <v>0109</v>
          </cell>
          <cell r="AF281" t="str">
            <v/>
          </cell>
          <cell r="AG281" t="str">
            <v>KM 535+000 - 595+000</v>
          </cell>
          <cell r="AH281">
            <v>33017</v>
          </cell>
          <cell r="AI281" t="str">
            <v>Bay</v>
          </cell>
          <cell r="AJ281" t="str">
            <v>Yerel-Saatlik</v>
          </cell>
          <cell r="AK281">
            <v>0</v>
          </cell>
          <cell r="AL281" t="str">
            <v/>
          </cell>
          <cell r="AM281" t="str">
            <v>201002</v>
          </cell>
          <cell r="AN281" t="str">
            <v/>
          </cell>
          <cell r="AO281" t="str">
            <v>T3</v>
          </cell>
          <cell r="AP281" t="str">
            <v>5150</v>
          </cell>
          <cell r="AQ281" t="str">
            <v>5175</v>
          </cell>
          <cell r="AR281" t="str">
            <v/>
          </cell>
          <cell r="AS281" t="str">
            <v/>
          </cell>
          <cell r="AT281" t="str">
            <v/>
          </cell>
          <cell r="AU281" t="str">
            <v/>
          </cell>
          <cell r="AV281" t="str">
            <v/>
          </cell>
          <cell r="AW281" t="str">
            <v/>
          </cell>
          <cell r="AX281" t="str">
            <v>LUTA GRAYSON NGIMBUCHI</v>
          </cell>
          <cell r="AY281" t="str">
            <v/>
          </cell>
          <cell r="AZ281"/>
          <cell r="BA281"/>
          <cell r="BB281" t="str">
            <v/>
          </cell>
          <cell r="BC281"/>
          <cell r="BD281" t="str">
            <v/>
          </cell>
          <cell r="BE281" t="str">
            <v/>
          </cell>
          <cell r="BF281" t="str">
            <v>0</v>
          </cell>
        </row>
        <row r="282">
          <cell r="A282">
            <v>10073728</v>
          </cell>
          <cell r="B282" t="str">
            <v>RAMADHANI NASORO</v>
          </cell>
          <cell r="C282" t="str">
            <v>SHOMALI</v>
          </cell>
          <cell r="D282" t="str">
            <v>KALIPÇI</v>
          </cell>
          <cell r="E282" t="str">
            <v>FORMWORKER</v>
          </cell>
          <cell r="F282" t="str">
            <v>50107642</v>
          </cell>
          <cell r="G282" t="str">
            <v>PETRA PROTEK</v>
          </cell>
          <cell r="H282" t="str">
            <v>50105776</v>
          </cell>
          <cell r="I282" t="str">
            <v>0BBL</v>
          </cell>
          <cell r="J282" t="str">
            <v>İNŞAAT GRUBU</v>
          </cell>
          <cell r="K282" t="str">
            <v>50107846</v>
          </cell>
          <cell r="L282" t="str">
            <v>TZ</v>
          </cell>
          <cell r="M282" t="str">
            <v>Tanzanyalı</v>
          </cell>
          <cell r="N282" t="str">
            <v>0037</v>
          </cell>
          <cell r="O282" t="str">
            <v>İTİGİ</v>
          </cell>
          <cell r="P282" t="str">
            <v>7B</v>
          </cell>
          <cell r="Q282" t="str">
            <v>PETRA PROTEK</v>
          </cell>
          <cell r="R282">
            <v>44755</v>
          </cell>
          <cell r="S282">
            <v>44755</v>
          </cell>
          <cell r="T282">
            <v>44856</v>
          </cell>
          <cell r="U282" t="str">
            <v>Dnm.S.İş Sözl. işverence feshi</v>
          </cell>
          <cell r="V282" t="str">
            <v>Mavi Yaka Direkt</v>
          </cell>
          <cell r="W282" t="str">
            <v>LOT 3 (MIT)</v>
          </cell>
          <cell r="X282" t="str">
            <v/>
          </cell>
          <cell r="Y282" t="str">
            <v/>
          </cell>
          <cell r="Z282" t="str">
            <v/>
          </cell>
          <cell r="AA282" t="str">
            <v/>
          </cell>
          <cell r="AB282" t="str">
            <v>USTA</v>
          </cell>
          <cell r="AC282" t="str">
            <v>99</v>
          </cell>
          <cell r="AD282" t="str">
            <v>LOT 3 (MIT)</v>
          </cell>
          <cell r="AE282" t="str">
            <v>0109</v>
          </cell>
          <cell r="AF282" t="str">
            <v/>
          </cell>
          <cell r="AG282" t="str">
            <v>KM 535+000 - 595+000</v>
          </cell>
          <cell r="AH282">
            <v>33017</v>
          </cell>
          <cell r="AI282" t="str">
            <v>Bay</v>
          </cell>
          <cell r="AJ282" t="str">
            <v>Yerel-Saatlik</v>
          </cell>
          <cell r="AK282">
            <v>0</v>
          </cell>
          <cell r="AL282" t="str">
            <v/>
          </cell>
          <cell r="AM282" t="str">
            <v>201002</v>
          </cell>
          <cell r="AN282" t="str">
            <v/>
          </cell>
          <cell r="AO282" t="str">
            <v>T3</v>
          </cell>
          <cell r="AP282" t="str">
            <v>5150</v>
          </cell>
          <cell r="AQ282" t="str">
            <v>5175</v>
          </cell>
          <cell r="AR282" t="str">
            <v/>
          </cell>
          <cell r="AS282" t="str">
            <v/>
          </cell>
          <cell r="AT282" t="str">
            <v/>
          </cell>
          <cell r="AU282" t="str">
            <v/>
          </cell>
          <cell r="AV282" t="str">
            <v/>
          </cell>
          <cell r="AW282" t="str">
            <v/>
          </cell>
          <cell r="AX282" t="str">
            <v>RAMADHANI NASORO SHOMALI</v>
          </cell>
          <cell r="AY282" t="str">
            <v/>
          </cell>
          <cell r="AZ282"/>
          <cell r="BA282"/>
          <cell r="BB282" t="str">
            <v/>
          </cell>
          <cell r="BC282"/>
          <cell r="BD282" t="str">
            <v/>
          </cell>
          <cell r="BE282" t="str">
            <v/>
          </cell>
          <cell r="BF282" t="str">
            <v>0</v>
          </cell>
        </row>
        <row r="283">
          <cell r="A283">
            <v>10073727</v>
          </cell>
          <cell r="B283" t="str">
            <v>MOHAMED ABDALLAH</v>
          </cell>
          <cell r="C283" t="str">
            <v>ISSA</v>
          </cell>
          <cell r="D283" t="str">
            <v>KALIPÇI</v>
          </cell>
          <cell r="E283" t="str">
            <v>FORMWORKER</v>
          </cell>
          <cell r="F283" t="str">
            <v>50107642</v>
          </cell>
          <cell r="G283" t="str">
            <v>PETRA PROTEK</v>
          </cell>
          <cell r="H283" t="str">
            <v>50105776</v>
          </cell>
          <cell r="I283" t="str">
            <v>0BBL</v>
          </cell>
          <cell r="J283" t="str">
            <v>İNŞAAT GRUBU</v>
          </cell>
          <cell r="K283" t="str">
            <v>50107846</v>
          </cell>
          <cell r="L283" t="str">
            <v>TZ</v>
          </cell>
          <cell r="M283" t="str">
            <v>Tanzanyalı</v>
          </cell>
          <cell r="N283" t="str">
            <v>0037</v>
          </cell>
          <cell r="O283" t="str">
            <v>İTİGİ</v>
          </cell>
          <cell r="P283" t="str">
            <v>7B</v>
          </cell>
          <cell r="Q283" t="str">
            <v>PETRA PROTEK</v>
          </cell>
          <cell r="R283">
            <v>44755</v>
          </cell>
          <cell r="S283">
            <v>44755</v>
          </cell>
          <cell r="T283">
            <v>44909</v>
          </cell>
          <cell r="U283" t="str">
            <v>İşin sona ermesi</v>
          </cell>
          <cell r="V283" t="str">
            <v>Mavi Yaka Direkt</v>
          </cell>
          <cell r="W283" t="str">
            <v>LOT 3 (MIT)</v>
          </cell>
          <cell r="X283" t="str">
            <v/>
          </cell>
          <cell r="Y283" t="str">
            <v/>
          </cell>
          <cell r="Z283" t="str">
            <v/>
          </cell>
          <cell r="AA283" t="str">
            <v/>
          </cell>
          <cell r="AB283" t="str">
            <v>USTA</v>
          </cell>
          <cell r="AC283" t="str">
            <v>99</v>
          </cell>
          <cell r="AD283" t="str">
            <v>LOT 3 (MIT)</v>
          </cell>
          <cell r="AE283" t="str">
            <v>0109</v>
          </cell>
          <cell r="AF283" t="str">
            <v/>
          </cell>
          <cell r="AG283" t="str">
            <v>KM 535+000 - 595+000</v>
          </cell>
          <cell r="AH283">
            <v>33017</v>
          </cell>
          <cell r="AI283" t="str">
            <v>Bay</v>
          </cell>
          <cell r="AJ283" t="str">
            <v>Yerel-Saatlik</v>
          </cell>
          <cell r="AK283">
            <v>0</v>
          </cell>
          <cell r="AL283" t="str">
            <v/>
          </cell>
          <cell r="AM283" t="str">
            <v>201002</v>
          </cell>
          <cell r="AN283" t="str">
            <v/>
          </cell>
          <cell r="AO283" t="str">
            <v>T3</v>
          </cell>
          <cell r="AP283" t="str">
            <v>5150</v>
          </cell>
          <cell r="AQ283" t="str">
            <v>5175</v>
          </cell>
          <cell r="AR283" t="str">
            <v/>
          </cell>
          <cell r="AS283" t="str">
            <v/>
          </cell>
          <cell r="AT283" t="str">
            <v/>
          </cell>
          <cell r="AU283" t="str">
            <v/>
          </cell>
          <cell r="AV283" t="str">
            <v/>
          </cell>
          <cell r="AW283" t="str">
            <v/>
          </cell>
          <cell r="AX283" t="str">
            <v>MOHAMED ABDALLAH ISSA</v>
          </cell>
          <cell r="AY283" t="str">
            <v/>
          </cell>
          <cell r="AZ283"/>
          <cell r="BA283"/>
          <cell r="BB283" t="str">
            <v/>
          </cell>
          <cell r="BC283"/>
          <cell r="BD283" t="str">
            <v/>
          </cell>
          <cell r="BE283" t="str">
            <v/>
          </cell>
          <cell r="BF283" t="str">
            <v>0</v>
          </cell>
        </row>
        <row r="284">
          <cell r="A284">
            <v>10073726</v>
          </cell>
          <cell r="B284" t="str">
            <v>AMANI FRANCIS</v>
          </cell>
          <cell r="C284" t="str">
            <v>MAGANGA</v>
          </cell>
          <cell r="D284" t="str">
            <v>KALIPÇI</v>
          </cell>
          <cell r="E284" t="str">
            <v>FORMWORKER</v>
          </cell>
          <cell r="F284" t="str">
            <v>50107642</v>
          </cell>
          <cell r="G284" t="str">
            <v>PETRA PROTEK</v>
          </cell>
          <cell r="H284" t="str">
            <v>50105776</v>
          </cell>
          <cell r="I284" t="str">
            <v>0BBL</v>
          </cell>
          <cell r="J284" t="str">
            <v>İNŞAAT GRUBU</v>
          </cell>
          <cell r="K284" t="str">
            <v>50107846</v>
          </cell>
          <cell r="L284" t="str">
            <v>TZ</v>
          </cell>
          <cell r="M284" t="str">
            <v>Tanzanyalı</v>
          </cell>
          <cell r="N284" t="str">
            <v>0037</v>
          </cell>
          <cell r="O284" t="str">
            <v>İTİGİ</v>
          </cell>
          <cell r="P284" t="str">
            <v>7B</v>
          </cell>
          <cell r="Q284" t="str">
            <v>PETRA PROTEK</v>
          </cell>
          <cell r="R284">
            <v>44755</v>
          </cell>
          <cell r="S284">
            <v>44755</v>
          </cell>
          <cell r="T284">
            <v>44909</v>
          </cell>
          <cell r="U284" t="str">
            <v>İşin sona ermesi</v>
          </cell>
          <cell r="V284" t="str">
            <v>Mavi Yaka Direkt</v>
          </cell>
          <cell r="W284" t="str">
            <v>LOT 3 (MIT)</v>
          </cell>
          <cell r="X284" t="str">
            <v/>
          </cell>
          <cell r="Y284" t="str">
            <v/>
          </cell>
          <cell r="Z284" t="str">
            <v/>
          </cell>
          <cell r="AA284" t="str">
            <v/>
          </cell>
          <cell r="AB284" t="str">
            <v>USTA</v>
          </cell>
          <cell r="AC284" t="str">
            <v>99</v>
          </cell>
          <cell r="AD284" t="str">
            <v>LOT 3 (MIT)</v>
          </cell>
          <cell r="AE284" t="str">
            <v>0109</v>
          </cell>
          <cell r="AF284" t="str">
            <v/>
          </cell>
          <cell r="AG284" t="str">
            <v>KM 535+000 - 595+000</v>
          </cell>
          <cell r="AH284">
            <v>33017</v>
          </cell>
          <cell r="AI284" t="str">
            <v>Bay</v>
          </cell>
          <cell r="AJ284" t="str">
            <v>Yerel-Saatlik</v>
          </cell>
          <cell r="AK284">
            <v>0</v>
          </cell>
          <cell r="AL284" t="str">
            <v/>
          </cell>
          <cell r="AM284" t="str">
            <v>201002</v>
          </cell>
          <cell r="AN284" t="str">
            <v/>
          </cell>
          <cell r="AO284" t="str">
            <v>T3</v>
          </cell>
          <cell r="AP284" t="str">
            <v>5150</v>
          </cell>
          <cell r="AQ284" t="str">
            <v>5175</v>
          </cell>
          <cell r="AR284" t="str">
            <v/>
          </cell>
          <cell r="AS284" t="str">
            <v/>
          </cell>
          <cell r="AT284" t="str">
            <v/>
          </cell>
          <cell r="AU284" t="str">
            <v/>
          </cell>
          <cell r="AV284" t="str">
            <v/>
          </cell>
          <cell r="AW284" t="str">
            <v/>
          </cell>
          <cell r="AX284" t="str">
            <v>AMANI FRANCIS MAGANGA</v>
          </cell>
          <cell r="AY284" t="str">
            <v/>
          </cell>
          <cell r="AZ284"/>
          <cell r="BA284"/>
          <cell r="BB284" t="str">
            <v/>
          </cell>
          <cell r="BC284"/>
          <cell r="BD284" t="str">
            <v/>
          </cell>
          <cell r="BE284" t="str">
            <v/>
          </cell>
          <cell r="BF284" t="str">
            <v>0</v>
          </cell>
        </row>
        <row r="285">
          <cell r="A285">
            <v>10073898</v>
          </cell>
          <cell r="B285" t="str">
            <v>SEBEA BIRAGI</v>
          </cell>
          <cell r="C285" t="str">
            <v>KIKYO</v>
          </cell>
          <cell r="D285" t="str">
            <v>DEMİRCİ</v>
          </cell>
          <cell r="E285" t="str">
            <v>REBAR WORKER</v>
          </cell>
          <cell r="F285" t="str">
            <v>50107642</v>
          </cell>
          <cell r="G285" t="str">
            <v>PETRA PROTEK</v>
          </cell>
          <cell r="H285" t="str">
            <v>50105776</v>
          </cell>
          <cell r="I285" t="str">
            <v>0BBL</v>
          </cell>
          <cell r="J285" t="str">
            <v>İNŞAAT GRUBU</v>
          </cell>
          <cell r="K285" t="str">
            <v>50107776</v>
          </cell>
          <cell r="L285" t="str">
            <v>TZ</v>
          </cell>
          <cell r="M285" t="str">
            <v>Tanzanyalı</v>
          </cell>
          <cell r="N285" t="str">
            <v>0035</v>
          </cell>
          <cell r="O285" t="str">
            <v>TABORA</v>
          </cell>
          <cell r="P285" t="str">
            <v>7B</v>
          </cell>
          <cell r="Q285" t="str">
            <v>PETRA PROTEK</v>
          </cell>
          <cell r="R285">
            <v>44793</v>
          </cell>
          <cell r="S285">
            <v>44793</v>
          </cell>
          <cell r="T285">
            <v>44881</v>
          </cell>
          <cell r="U285" t="str">
            <v>Dnm.S.İş Sözl. işverence feshi</v>
          </cell>
          <cell r="V285" t="str">
            <v>Mavi Yaka Direkt</v>
          </cell>
          <cell r="W285" t="str">
            <v>LOT 3 (MIT)</v>
          </cell>
          <cell r="X285" t="str">
            <v/>
          </cell>
          <cell r="Y285" t="str">
            <v/>
          </cell>
          <cell r="Z285" t="str">
            <v/>
          </cell>
          <cell r="AA285" t="str">
            <v/>
          </cell>
          <cell r="AB285" t="str">
            <v>USTA</v>
          </cell>
          <cell r="AC285" t="str">
            <v>99</v>
          </cell>
          <cell r="AD285" t="str">
            <v>LOT 3 (MIT)</v>
          </cell>
          <cell r="AE285" t="str">
            <v>0109</v>
          </cell>
          <cell r="AF285" t="str">
            <v/>
          </cell>
          <cell r="AG285" t="str">
            <v>KM 535+000 - 595+000</v>
          </cell>
          <cell r="AH285">
            <v>30349</v>
          </cell>
          <cell r="AI285" t="str">
            <v>Bay</v>
          </cell>
          <cell r="AJ285" t="str">
            <v>Yerel-Saatlik</v>
          </cell>
          <cell r="AK285">
            <v>0</v>
          </cell>
          <cell r="AL285" t="str">
            <v/>
          </cell>
          <cell r="AM285" t="str">
            <v>201002</v>
          </cell>
          <cell r="AN285" t="str">
            <v/>
          </cell>
          <cell r="AO285" t="str">
            <v>T3</v>
          </cell>
          <cell r="AP285" t="str">
            <v>5150</v>
          </cell>
          <cell r="AQ285" t="str">
            <v>5175</v>
          </cell>
          <cell r="AR285" t="str">
            <v/>
          </cell>
          <cell r="AS285" t="str">
            <v/>
          </cell>
          <cell r="AT285" t="str">
            <v/>
          </cell>
          <cell r="AU285" t="str">
            <v/>
          </cell>
          <cell r="AV285" t="str">
            <v/>
          </cell>
          <cell r="AW285" t="str">
            <v/>
          </cell>
          <cell r="AX285" t="str">
            <v>SEBEA BIRAGI KIKYO</v>
          </cell>
          <cell r="AY285" t="str">
            <v/>
          </cell>
          <cell r="AZ285"/>
          <cell r="BA285"/>
          <cell r="BB285" t="str">
            <v/>
          </cell>
          <cell r="BC285"/>
          <cell r="BD285" t="str">
            <v/>
          </cell>
          <cell r="BE285" t="str">
            <v/>
          </cell>
          <cell r="BF285" t="str">
            <v>0</v>
          </cell>
        </row>
        <row r="286">
          <cell r="A286">
            <v>10073725</v>
          </cell>
          <cell r="B286" t="str">
            <v>OMARY RAJABU</v>
          </cell>
          <cell r="C286" t="str">
            <v>HUSSEIN</v>
          </cell>
          <cell r="D286" t="str">
            <v>KALIPÇI</v>
          </cell>
          <cell r="E286" t="str">
            <v>FORMWORKER</v>
          </cell>
          <cell r="F286" t="str">
            <v>50107642</v>
          </cell>
          <cell r="G286" t="str">
            <v>PETRA PROTEK</v>
          </cell>
          <cell r="H286" t="str">
            <v>50107642</v>
          </cell>
          <cell r="I286" t="str">
            <v>0BBQ</v>
          </cell>
          <cell r="J286" t="str">
            <v>İNŞAAT GRUBU</v>
          </cell>
          <cell r="K286" t="str">
            <v>50107846</v>
          </cell>
          <cell r="L286" t="str">
            <v>TZ</v>
          </cell>
          <cell r="M286" t="str">
            <v>Tanzanyalı</v>
          </cell>
          <cell r="N286" t="str">
            <v>0035</v>
          </cell>
          <cell r="O286" t="str">
            <v>TABORA</v>
          </cell>
          <cell r="P286" t="str">
            <v>7B</v>
          </cell>
          <cell r="Q286" t="str">
            <v>PETRA PROTEK</v>
          </cell>
          <cell r="R286">
            <v>44755</v>
          </cell>
          <cell r="S286">
            <v>44755</v>
          </cell>
          <cell r="T286">
            <v>45157</v>
          </cell>
          <cell r="U286" t="str">
            <v>İşv. trf. işç. ahl. ayk.dav.</v>
          </cell>
          <cell r="V286" t="str">
            <v>Mavi Yaka Direkt</v>
          </cell>
          <cell r="W286" t="str">
            <v>LOT 3 (MIT)</v>
          </cell>
          <cell r="X286" t="str">
            <v/>
          </cell>
          <cell r="Y286" t="str">
            <v/>
          </cell>
          <cell r="Z286" t="str">
            <v/>
          </cell>
          <cell r="AA286" t="str">
            <v/>
          </cell>
          <cell r="AB286" t="str">
            <v>USTA</v>
          </cell>
          <cell r="AC286" t="str">
            <v>99</v>
          </cell>
          <cell r="AD286" t="str">
            <v>LOT 3 (MIT)</v>
          </cell>
          <cell r="AE286" t="str">
            <v>0113</v>
          </cell>
          <cell r="AF286" t="str">
            <v/>
          </cell>
          <cell r="AG286" t="str">
            <v>KM 785+000 - 829+305</v>
          </cell>
          <cell r="AH286">
            <v>33017</v>
          </cell>
          <cell r="AI286" t="str">
            <v>Bay</v>
          </cell>
          <cell r="AJ286" t="str">
            <v>Yerel-Saatlik</v>
          </cell>
          <cell r="AK286">
            <v>0</v>
          </cell>
          <cell r="AL286" t="str">
            <v/>
          </cell>
          <cell r="AM286" t="str">
            <v>201002</v>
          </cell>
          <cell r="AN286" t="str">
            <v/>
          </cell>
          <cell r="AO286" t="str">
            <v>T3</v>
          </cell>
          <cell r="AP286" t="str">
            <v>5150</v>
          </cell>
          <cell r="AQ286" t="str">
            <v>5175</v>
          </cell>
          <cell r="AR286" t="str">
            <v/>
          </cell>
          <cell r="AS286" t="str">
            <v/>
          </cell>
          <cell r="AT286" t="str">
            <v/>
          </cell>
          <cell r="AU286" t="str">
            <v/>
          </cell>
          <cell r="AV286" t="str">
            <v/>
          </cell>
          <cell r="AW286" t="str">
            <v/>
          </cell>
          <cell r="AX286" t="str">
            <v>OMARY RAJABU HUSSEIN</v>
          </cell>
          <cell r="AY286" t="str">
            <v/>
          </cell>
          <cell r="AZ286"/>
          <cell r="BA286"/>
          <cell r="BB286" t="str">
            <v/>
          </cell>
          <cell r="BC286"/>
          <cell r="BD286" t="str">
            <v/>
          </cell>
          <cell r="BE286" t="str">
            <v/>
          </cell>
          <cell r="BF286" t="str">
            <v>0</v>
          </cell>
        </row>
        <row r="287">
          <cell r="A287">
            <v>10073702</v>
          </cell>
          <cell r="B287" t="str">
            <v>MOHAMEDI VITUSI</v>
          </cell>
          <cell r="C287" t="str">
            <v>DACKI</v>
          </cell>
          <cell r="D287" t="str">
            <v>DUVARCI</v>
          </cell>
          <cell r="E287" t="str">
            <v>MASON</v>
          </cell>
          <cell r="F287" t="str">
            <v>50107642</v>
          </cell>
          <cell r="G287" t="str">
            <v>PETRA PROTEK</v>
          </cell>
          <cell r="H287" t="str">
            <v>50105776</v>
          </cell>
          <cell r="I287" t="str">
            <v>0BBL</v>
          </cell>
          <cell r="J287" t="str">
            <v>İNŞAAT GRUBU</v>
          </cell>
          <cell r="K287" t="str">
            <v>50107815</v>
          </cell>
          <cell r="L287" t="str">
            <v>TZ</v>
          </cell>
          <cell r="M287" t="str">
            <v>Tanzanyalı</v>
          </cell>
          <cell r="N287" t="str">
            <v>0035</v>
          </cell>
          <cell r="O287" t="str">
            <v>TABORA</v>
          </cell>
          <cell r="P287" t="str">
            <v>7B</v>
          </cell>
          <cell r="Q287" t="str">
            <v>PETRA PROTEK</v>
          </cell>
          <cell r="R287">
            <v>44772</v>
          </cell>
          <cell r="S287">
            <v>44772</v>
          </cell>
          <cell r="T287">
            <v>44957</v>
          </cell>
          <cell r="U287" t="str">
            <v>Dnm.S.İş Sözl. işverence feshi</v>
          </cell>
          <cell r="V287" t="str">
            <v>Mavi Yaka Direkt</v>
          </cell>
          <cell r="W287" t="str">
            <v>LOT 3 (MIT)</v>
          </cell>
          <cell r="X287" t="str">
            <v/>
          </cell>
          <cell r="Y287" t="str">
            <v/>
          </cell>
          <cell r="Z287" t="str">
            <v/>
          </cell>
          <cell r="AA287" t="str">
            <v/>
          </cell>
          <cell r="AB287" t="str">
            <v>USTA</v>
          </cell>
          <cell r="AC287" t="str">
            <v>99</v>
          </cell>
          <cell r="AD287" t="str">
            <v>LOT 3 (MIT)</v>
          </cell>
          <cell r="AE287" t="str">
            <v>0109</v>
          </cell>
          <cell r="AF287" t="str">
            <v/>
          </cell>
          <cell r="AG287" t="str">
            <v>KM 535+000 - 595+000</v>
          </cell>
          <cell r="AH287">
            <v>30204</v>
          </cell>
          <cell r="AI287" t="str">
            <v>Bay</v>
          </cell>
          <cell r="AJ287" t="str">
            <v>Yerel-Saatlik</v>
          </cell>
          <cell r="AK287">
            <v>0</v>
          </cell>
          <cell r="AL287" t="str">
            <v/>
          </cell>
          <cell r="AM287" t="str">
            <v>201002</v>
          </cell>
          <cell r="AN287" t="str">
            <v/>
          </cell>
          <cell r="AO287" t="str">
            <v>T3</v>
          </cell>
          <cell r="AP287" t="str">
            <v>5150</v>
          </cell>
          <cell r="AQ287" t="str">
            <v>5175</v>
          </cell>
          <cell r="AR287" t="str">
            <v/>
          </cell>
          <cell r="AS287" t="str">
            <v/>
          </cell>
          <cell r="AT287" t="str">
            <v/>
          </cell>
          <cell r="AU287" t="str">
            <v/>
          </cell>
          <cell r="AV287" t="str">
            <v/>
          </cell>
          <cell r="AW287" t="str">
            <v/>
          </cell>
          <cell r="AX287" t="str">
            <v>MOHAMEDI VITUSI DACKI</v>
          </cell>
          <cell r="AY287" t="str">
            <v/>
          </cell>
          <cell r="AZ287"/>
          <cell r="BA287"/>
          <cell r="BB287" t="str">
            <v/>
          </cell>
          <cell r="BC287"/>
          <cell r="BD287" t="str">
            <v/>
          </cell>
          <cell r="BE287" t="str">
            <v/>
          </cell>
          <cell r="BF287" t="str">
            <v>0</v>
          </cell>
        </row>
        <row r="288">
          <cell r="A288">
            <v>10073335</v>
          </cell>
          <cell r="B288" t="str">
            <v>AGNES JOSEPH</v>
          </cell>
          <cell r="C288" t="str">
            <v>UTONGA</v>
          </cell>
          <cell r="D288" t="str">
            <v>GÜVENLİK GÖREVLİSİ</v>
          </cell>
          <cell r="E288" t="str">
            <v>SECURITY</v>
          </cell>
          <cell r="F288" t="str">
            <v>50106670</v>
          </cell>
          <cell r="G288" t="str">
            <v>KITUMBO SECURITY</v>
          </cell>
          <cell r="H288" t="str">
            <v>50105513</v>
          </cell>
          <cell r="I288" t="str">
            <v>088D</v>
          </cell>
          <cell r="J288" t="str">
            <v>GÜVENLİK</v>
          </cell>
          <cell r="K288" t="str">
            <v>50106674</v>
          </cell>
          <cell r="L288" t="str">
            <v>TZ</v>
          </cell>
          <cell r="M288" t="str">
            <v>Tanzanyalı</v>
          </cell>
          <cell r="N288" t="str">
            <v>0035</v>
          </cell>
          <cell r="O288" t="str">
            <v>TABORA</v>
          </cell>
          <cell r="P288" t="str">
            <v>7L</v>
          </cell>
          <cell r="Q288" t="str">
            <v>KITIMBO SECURITY</v>
          </cell>
          <cell r="R288">
            <v>44743</v>
          </cell>
          <cell r="S288">
            <v>44743</v>
          </cell>
          <cell r="T288">
            <v>44835</v>
          </cell>
          <cell r="U288" t="str">
            <v>Bsz.S.İşSz.İşçiTrf.fsh(istifa)</v>
          </cell>
          <cell r="V288" t="str">
            <v>Mavi Yaka Endirekt</v>
          </cell>
          <cell r="W288" t="str">
            <v>LOT 3 (MIT)</v>
          </cell>
          <cell r="X288" t="str">
            <v/>
          </cell>
          <cell r="Y288" t="str">
            <v/>
          </cell>
          <cell r="Z288" t="str">
            <v/>
          </cell>
          <cell r="AA288" t="str">
            <v/>
          </cell>
          <cell r="AB288" t="str">
            <v>GÖREVLİ</v>
          </cell>
          <cell r="AC288" t="str">
            <v>99</v>
          </cell>
          <cell r="AD288" t="str">
            <v>LOT 3 (MIT)</v>
          </cell>
          <cell r="AE288" t="str">
            <v>0113</v>
          </cell>
          <cell r="AF288" t="str">
            <v/>
          </cell>
          <cell r="AG288" t="str">
            <v>KM 785+000 - 829+305</v>
          </cell>
          <cell r="AH288">
            <v>33970</v>
          </cell>
          <cell r="AI288" t="str">
            <v>Bay</v>
          </cell>
          <cell r="AJ288" t="str">
            <v>Yerel-Saatlik</v>
          </cell>
          <cell r="AK288">
            <v>0</v>
          </cell>
          <cell r="AL288" t="str">
            <v/>
          </cell>
          <cell r="AM288" t="str">
            <v>306002</v>
          </cell>
          <cell r="AN288" t="str">
            <v/>
          </cell>
          <cell r="AO288" t="str">
            <v>T3</v>
          </cell>
          <cell r="AP288" t="str">
            <v>5150</v>
          </cell>
          <cell r="AQ288" t="str">
            <v>5175</v>
          </cell>
          <cell r="AR288" t="str">
            <v/>
          </cell>
          <cell r="AS288" t="str">
            <v/>
          </cell>
          <cell r="AT288" t="str">
            <v/>
          </cell>
          <cell r="AU288" t="str">
            <v/>
          </cell>
          <cell r="AV288" t="str">
            <v/>
          </cell>
          <cell r="AW288" t="str">
            <v/>
          </cell>
          <cell r="AX288" t="str">
            <v>AGNES JOSEPH UTONGA</v>
          </cell>
          <cell r="AY288" t="str">
            <v/>
          </cell>
          <cell r="AZ288"/>
          <cell r="BA288"/>
          <cell r="BB288" t="str">
            <v/>
          </cell>
          <cell r="BC288"/>
          <cell r="BD288" t="str">
            <v/>
          </cell>
          <cell r="BE288" t="str">
            <v/>
          </cell>
          <cell r="BF288" t="str">
            <v>0</v>
          </cell>
        </row>
        <row r="289">
          <cell r="A289">
            <v>10073646</v>
          </cell>
          <cell r="B289" t="str">
            <v>SADILA SAKITA</v>
          </cell>
          <cell r="C289" t="str">
            <v>MAYENI</v>
          </cell>
          <cell r="D289" t="str">
            <v>GÜVENLİK GÖREVLİSİ</v>
          </cell>
          <cell r="E289" t="str">
            <v>SECURITY</v>
          </cell>
          <cell r="F289" t="str">
            <v>50106670</v>
          </cell>
          <cell r="G289" t="str">
            <v>KITUMBO SECURITY</v>
          </cell>
          <cell r="H289" t="str">
            <v>50105513</v>
          </cell>
          <cell r="I289" t="str">
            <v>088D</v>
          </cell>
          <cell r="J289" t="str">
            <v>GÜVENLİK</v>
          </cell>
          <cell r="K289" t="str">
            <v>50106674</v>
          </cell>
          <cell r="L289" t="str">
            <v>TZ</v>
          </cell>
          <cell r="M289" t="str">
            <v>Tanzanyalı</v>
          </cell>
          <cell r="N289" t="str">
            <v>0036</v>
          </cell>
          <cell r="O289" t="str">
            <v>MANYONİ</v>
          </cell>
          <cell r="P289" t="str">
            <v>7L</v>
          </cell>
          <cell r="Q289" t="str">
            <v>KITIMBO SECURITY</v>
          </cell>
          <cell r="R289">
            <v>44774</v>
          </cell>
          <cell r="S289">
            <v>44774</v>
          </cell>
          <cell r="T289">
            <v>44835</v>
          </cell>
          <cell r="U289" t="str">
            <v>Bsz.S.İşSz.İşçiTrf.fsh(istifa)</v>
          </cell>
          <cell r="V289" t="str">
            <v>Mavi Yaka Endirekt</v>
          </cell>
          <cell r="W289" t="str">
            <v>LOT 3 (MIT)</v>
          </cell>
          <cell r="X289" t="str">
            <v/>
          </cell>
          <cell r="Y289" t="str">
            <v/>
          </cell>
          <cell r="Z289" t="str">
            <v/>
          </cell>
          <cell r="AA289" t="str">
            <v/>
          </cell>
          <cell r="AB289" t="str">
            <v>GÖREVLİ</v>
          </cell>
          <cell r="AC289" t="str">
            <v>99</v>
          </cell>
          <cell r="AD289" t="str">
            <v>LOT 3 (MIT)</v>
          </cell>
          <cell r="AE289" t="str">
            <v>0113</v>
          </cell>
          <cell r="AF289" t="str">
            <v/>
          </cell>
          <cell r="AG289" t="str">
            <v>KM 785+000 - 829+305</v>
          </cell>
          <cell r="AH289">
            <v>34335</v>
          </cell>
          <cell r="AI289" t="str">
            <v>Bay</v>
          </cell>
          <cell r="AJ289" t="str">
            <v>Yerel-Saatlik</v>
          </cell>
          <cell r="AK289">
            <v>0</v>
          </cell>
          <cell r="AL289" t="str">
            <v/>
          </cell>
          <cell r="AM289" t="str">
            <v>306002</v>
          </cell>
          <cell r="AN289" t="str">
            <v/>
          </cell>
          <cell r="AO289" t="str">
            <v>T3</v>
          </cell>
          <cell r="AP289" t="str">
            <v>5150</v>
          </cell>
          <cell r="AQ289" t="str">
            <v>5175</v>
          </cell>
          <cell r="AR289" t="str">
            <v/>
          </cell>
          <cell r="AS289" t="str">
            <v/>
          </cell>
          <cell r="AT289" t="str">
            <v/>
          </cell>
          <cell r="AU289" t="str">
            <v/>
          </cell>
          <cell r="AV289" t="str">
            <v/>
          </cell>
          <cell r="AW289" t="str">
            <v/>
          </cell>
          <cell r="AX289" t="str">
            <v>SADILA SAKITA MAYENI</v>
          </cell>
          <cell r="AY289" t="str">
            <v/>
          </cell>
          <cell r="AZ289"/>
          <cell r="BA289"/>
          <cell r="BB289" t="str">
            <v/>
          </cell>
          <cell r="BC289"/>
          <cell r="BD289" t="str">
            <v/>
          </cell>
          <cell r="BE289" t="str">
            <v/>
          </cell>
          <cell r="BF289" t="str">
            <v>0</v>
          </cell>
        </row>
        <row r="290">
          <cell r="A290">
            <v>10073346</v>
          </cell>
          <cell r="B290" t="str">
            <v>JIMMY ANDREW</v>
          </cell>
          <cell r="C290" t="str">
            <v>NZIKU</v>
          </cell>
          <cell r="D290" t="str">
            <v>GÜVENLİK GÖREVLİSİ</v>
          </cell>
          <cell r="E290" t="str">
            <v>SECURITY</v>
          </cell>
          <cell r="F290" t="str">
            <v>50106670</v>
          </cell>
          <cell r="G290" t="str">
            <v>KITUMBO SECURITY</v>
          </cell>
          <cell r="H290" t="str">
            <v>50105513</v>
          </cell>
          <cell r="I290" t="str">
            <v>088D</v>
          </cell>
          <cell r="J290" t="str">
            <v>GÜVENLİK</v>
          </cell>
          <cell r="K290" t="str">
            <v>50106674</v>
          </cell>
          <cell r="L290" t="str">
            <v>TZ</v>
          </cell>
          <cell r="M290" t="str">
            <v>Tanzanyalı</v>
          </cell>
          <cell r="N290" t="str">
            <v>0037</v>
          </cell>
          <cell r="O290" t="str">
            <v>İTİGİ</v>
          </cell>
          <cell r="P290" t="str">
            <v>7L</v>
          </cell>
          <cell r="Q290" t="str">
            <v>KITIMBO SECURITY</v>
          </cell>
          <cell r="R290">
            <v>44743</v>
          </cell>
          <cell r="S290">
            <v>44743</v>
          </cell>
          <cell r="T290">
            <v>44835</v>
          </cell>
          <cell r="U290" t="str">
            <v>Bsz.S.İşSz.İşçiTrf.fsh(istifa)</v>
          </cell>
          <cell r="V290" t="str">
            <v>Mavi Yaka Endirekt</v>
          </cell>
          <cell r="W290" t="str">
            <v>LOT 3 (MIT)</v>
          </cell>
          <cell r="X290" t="str">
            <v/>
          </cell>
          <cell r="Y290" t="str">
            <v/>
          </cell>
          <cell r="Z290" t="str">
            <v/>
          </cell>
          <cell r="AA290" t="str">
            <v/>
          </cell>
          <cell r="AB290" t="str">
            <v>GÖREVLİ</v>
          </cell>
          <cell r="AC290" t="str">
            <v>99</v>
          </cell>
          <cell r="AD290" t="str">
            <v>LOT 3 (MIT)</v>
          </cell>
          <cell r="AE290" t="str">
            <v>0113</v>
          </cell>
          <cell r="AF290" t="str">
            <v/>
          </cell>
          <cell r="AG290" t="str">
            <v>KM 785+000 - 829+305</v>
          </cell>
          <cell r="AH290">
            <v>33970</v>
          </cell>
          <cell r="AI290" t="str">
            <v>Bay</v>
          </cell>
          <cell r="AJ290" t="str">
            <v>Yerel-Saatlik</v>
          </cell>
          <cell r="AK290">
            <v>0</v>
          </cell>
          <cell r="AL290" t="str">
            <v/>
          </cell>
          <cell r="AM290" t="str">
            <v>306002</v>
          </cell>
          <cell r="AN290" t="str">
            <v/>
          </cell>
          <cell r="AO290" t="str">
            <v>T3</v>
          </cell>
          <cell r="AP290" t="str">
            <v>5150</v>
          </cell>
          <cell r="AQ290" t="str">
            <v>5175</v>
          </cell>
          <cell r="AR290" t="str">
            <v/>
          </cell>
          <cell r="AS290" t="str">
            <v/>
          </cell>
          <cell r="AT290" t="str">
            <v/>
          </cell>
          <cell r="AU290" t="str">
            <v/>
          </cell>
          <cell r="AV290" t="str">
            <v/>
          </cell>
          <cell r="AW290" t="str">
            <v/>
          </cell>
          <cell r="AX290" t="str">
            <v>JIMMY ANDREW NZIKU</v>
          </cell>
          <cell r="AY290" t="str">
            <v/>
          </cell>
          <cell r="AZ290"/>
          <cell r="BA290"/>
          <cell r="BB290" t="str">
            <v/>
          </cell>
          <cell r="BC290"/>
          <cell r="BD290" t="str">
            <v/>
          </cell>
          <cell r="BE290" t="str">
            <v/>
          </cell>
          <cell r="BF290" t="str">
            <v>0</v>
          </cell>
        </row>
        <row r="291">
          <cell r="A291">
            <v>10073353</v>
          </cell>
          <cell r="B291" t="str">
            <v>MUSA JUMMANNE</v>
          </cell>
          <cell r="C291" t="str">
            <v>MWAMBALA</v>
          </cell>
          <cell r="D291" t="str">
            <v>GÜVENLİK GÖREVLİSİ</v>
          </cell>
          <cell r="E291" t="str">
            <v>SECURITY</v>
          </cell>
          <cell r="F291" t="str">
            <v>50106670</v>
          </cell>
          <cell r="G291" t="str">
            <v>KITUMBO SECURITY</v>
          </cell>
          <cell r="H291" t="str">
            <v>50105513</v>
          </cell>
          <cell r="I291" t="str">
            <v>088D</v>
          </cell>
          <cell r="J291" t="str">
            <v>GÜVENLİK</v>
          </cell>
          <cell r="K291" t="str">
            <v>50106674</v>
          </cell>
          <cell r="L291" t="str">
            <v>TZ</v>
          </cell>
          <cell r="M291" t="str">
            <v>Tanzanyalı</v>
          </cell>
          <cell r="N291" t="str">
            <v>0035</v>
          </cell>
          <cell r="O291" t="str">
            <v>TABORA</v>
          </cell>
          <cell r="P291" t="str">
            <v>7L</v>
          </cell>
          <cell r="Q291" t="str">
            <v>KITIMBO SECURITY</v>
          </cell>
          <cell r="R291">
            <v>44743</v>
          </cell>
          <cell r="S291">
            <v>44743</v>
          </cell>
          <cell r="T291">
            <v>45170</v>
          </cell>
          <cell r="U291" t="str">
            <v>Bsz.S.İşSz.İşvTrf.Hk.SebepsizF</v>
          </cell>
          <cell r="V291" t="str">
            <v>Mavi Yaka Endirekt</v>
          </cell>
          <cell r="W291" t="str">
            <v>LOT 3 (MIT)</v>
          </cell>
          <cell r="X291" t="str">
            <v/>
          </cell>
          <cell r="Y291" t="str">
            <v/>
          </cell>
          <cell r="Z291" t="str">
            <v/>
          </cell>
          <cell r="AA291" t="str">
            <v/>
          </cell>
          <cell r="AB291" t="str">
            <v>GÖREVLİ</v>
          </cell>
          <cell r="AC291" t="str">
            <v>99</v>
          </cell>
          <cell r="AD291" t="str">
            <v>LOT 3 (MIT)</v>
          </cell>
          <cell r="AE291" t="str">
            <v>0113</v>
          </cell>
          <cell r="AF291" t="str">
            <v/>
          </cell>
          <cell r="AG291" t="str">
            <v>KM 785+000 - 829+305</v>
          </cell>
          <cell r="AH291">
            <v>33970</v>
          </cell>
          <cell r="AI291" t="str">
            <v>Bay</v>
          </cell>
          <cell r="AJ291" t="str">
            <v>Yerel-Saatlik</v>
          </cell>
          <cell r="AK291">
            <v>0</v>
          </cell>
          <cell r="AL291" t="str">
            <v/>
          </cell>
          <cell r="AM291" t="str">
            <v>306002</v>
          </cell>
          <cell r="AN291" t="str">
            <v/>
          </cell>
          <cell r="AO291" t="str">
            <v>T3</v>
          </cell>
          <cell r="AP291" t="str">
            <v>5150</v>
          </cell>
          <cell r="AQ291" t="str">
            <v>5175</v>
          </cell>
          <cell r="AR291" t="str">
            <v/>
          </cell>
          <cell r="AS291" t="str">
            <v/>
          </cell>
          <cell r="AT291" t="str">
            <v/>
          </cell>
          <cell r="AU291" t="str">
            <v/>
          </cell>
          <cell r="AV291" t="str">
            <v/>
          </cell>
          <cell r="AW291" t="str">
            <v/>
          </cell>
          <cell r="AX291" t="str">
            <v>MUSA JUMMANNE MWAMBALA</v>
          </cell>
          <cell r="AY291" t="str">
            <v/>
          </cell>
          <cell r="AZ291"/>
          <cell r="BA291"/>
          <cell r="BB291" t="str">
            <v/>
          </cell>
          <cell r="BC291"/>
          <cell r="BD291" t="str">
            <v/>
          </cell>
          <cell r="BE291" t="str">
            <v/>
          </cell>
          <cell r="BF291" t="str">
            <v>0</v>
          </cell>
        </row>
        <row r="292">
          <cell r="A292">
            <v>10073670</v>
          </cell>
          <cell r="B292" t="str">
            <v>IBRAHIMU FABIAN</v>
          </cell>
          <cell r="C292" t="str">
            <v>PIUS</v>
          </cell>
          <cell r="D292" t="str">
            <v>DEMİRCİ</v>
          </cell>
          <cell r="E292" t="str">
            <v>REBAR WORKER</v>
          </cell>
          <cell r="F292" t="str">
            <v>50107642</v>
          </cell>
          <cell r="G292" t="str">
            <v>PETRA PROTEK</v>
          </cell>
          <cell r="H292" t="str">
            <v>50105776</v>
          </cell>
          <cell r="I292" t="str">
            <v>0BBL</v>
          </cell>
          <cell r="J292" t="str">
            <v>İNŞAAT GRUBU</v>
          </cell>
          <cell r="K292" t="str">
            <v>50107776</v>
          </cell>
          <cell r="L292" t="str">
            <v>TZ</v>
          </cell>
          <cell r="M292" t="str">
            <v>Tanzanyalı</v>
          </cell>
          <cell r="N292" t="str">
            <v>0035</v>
          </cell>
          <cell r="O292" t="str">
            <v>TABORA</v>
          </cell>
          <cell r="P292" t="str">
            <v>7B</v>
          </cell>
          <cell r="Q292" t="str">
            <v>PETRA PROTEK</v>
          </cell>
          <cell r="R292">
            <v>44750</v>
          </cell>
          <cell r="S292">
            <v>44750</v>
          </cell>
          <cell r="T292">
            <v>44940</v>
          </cell>
          <cell r="U292" t="str">
            <v>Dnm.S.İş Sözl. işverence feshi</v>
          </cell>
          <cell r="V292" t="str">
            <v>Mavi Yaka Direkt</v>
          </cell>
          <cell r="W292" t="str">
            <v>LOT 3 (MIT)</v>
          </cell>
          <cell r="X292" t="str">
            <v/>
          </cell>
          <cell r="Y292" t="str">
            <v/>
          </cell>
          <cell r="Z292" t="str">
            <v/>
          </cell>
          <cell r="AA292" t="str">
            <v/>
          </cell>
          <cell r="AB292" t="str">
            <v>USTA</v>
          </cell>
          <cell r="AC292" t="str">
            <v>99</v>
          </cell>
          <cell r="AD292" t="str">
            <v>LOT 3 (MIT)</v>
          </cell>
          <cell r="AE292" t="str">
            <v>0109</v>
          </cell>
          <cell r="AF292" t="str">
            <v/>
          </cell>
          <cell r="AG292" t="str">
            <v>KM 535+000 - 595+000</v>
          </cell>
          <cell r="AH292">
            <v>31965</v>
          </cell>
          <cell r="AI292" t="str">
            <v>Bay</v>
          </cell>
          <cell r="AJ292" t="str">
            <v>Yerel-Saatlik</v>
          </cell>
          <cell r="AK292">
            <v>0</v>
          </cell>
          <cell r="AL292" t="str">
            <v/>
          </cell>
          <cell r="AM292" t="str">
            <v>201002</v>
          </cell>
          <cell r="AN292" t="str">
            <v/>
          </cell>
          <cell r="AO292" t="str">
            <v>T3</v>
          </cell>
          <cell r="AP292" t="str">
            <v>5150</v>
          </cell>
          <cell r="AQ292" t="str">
            <v>5175</v>
          </cell>
          <cell r="AR292" t="str">
            <v/>
          </cell>
          <cell r="AS292" t="str">
            <v/>
          </cell>
          <cell r="AT292" t="str">
            <v/>
          </cell>
          <cell r="AU292" t="str">
            <v/>
          </cell>
          <cell r="AV292" t="str">
            <v/>
          </cell>
          <cell r="AW292" t="str">
            <v/>
          </cell>
          <cell r="AX292" t="str">
            <v>IBRAHIMU FABIAN PIUS</v>
          </cell>
          <cell r="AY292" t="str">
            <v/>
          </cell>
          <cell r="AZ292"/>
          <cell r="BA292"/>
          <cell r="BB292" t="str">
            <v/>
          </cell>
          <cell r="BC292"/>
          <cell r="BD292" t="str">
            <v/>
          </cell>
          <cell r="BE292" t="str">
            <v/>
          </cell>
          <cell r="BF292" t="str">
            <v>0</v>
          </cell>
        </row>
        <row r="293">
          <cell r="A293">
            <v>10073354</v>
          </cell>
          <cell r="B293" t="str">
            <v>NELSON LINDA</v>
          </cell>
          <cell r="C293" t="str">
            <v>SAWE</v>
          </cell>
          <cell r="D293" t="str">
            <v>GÜVENLİK GÖREVLİSİ</v>
          </cell>
          <cell r="E293" t="str">
            <v>SECURITY</v>
          </cell>
          <cell r="F293" t="str">
            <v>50106670</v>
          </cell>
          <cell r="G293" t="str">
            <v>KITUMBO SECURITY</v>
          </cell>
          <cell r="H293" t="str">
            <v>50105513</v>
          </cell>
          <cell r="I293" t="str">
            <v>088D</v>
          </cell>
          <cell r="J293" t="str">
            <v>GÜVENLİK</v>
          </cell>
          <cell r="K293" t="str">
            <v>50106674</v>
          </cell>
          <cell r="L293" t="str">
            <v>TZ</v>
          </cell>
          <cell r="M293" t="str">
            <v>Tanzanyalı</v>
          </cell>
          <cell r="N293" t="str">
            <v>0035</v>
          </cell>
          <cell r="O293" t="str">
            <v>TABORA</v>
          </cell>
          <cell r="P293" t="str">
            <v>7L</v>
          </cell>
          <cell r="Q293" t="str">
            <v>KITIMBO SECURITY</v>
          </cell>
          <cell r="R293">
            <v>44743</v>
          </cell>
          <cell r="S293">
            <v>44743</v>
          </cell>
          <cell r="T293">
            <v>44835</v>
          </cell>
          <cell r="U293" t="str">
            <v>Bsz.S.İşSz.İşçiTrf.fsh(istifa)</v>
          </cell>
          <cell r="V293" t="str">
            <v>Mavi Yaka Endirekt</v>
          </cell>
          <cell r="W293" t="str">
            <v>LOT 3 (MIT)</v>
          </cell>
          <cell r="X293" t="str">
            <v/>
          </cell>
          <cell r="Y293" t="str">
            <v/>
          </cell>
          <cell r="Z293" t="str">
            <v/>
          </cell>
          <cell r="AA293" t="str">
            <v/>
          </cell>
          <cell r="AB293" t="str">
            <v>GÖREVLİ</v>
          </cell>
          <cell r="AC293" t="str">
            <v>99</v>
          </cell>
          <cell r="AD293" t="str">
            <v>LOT 3 (MIT)</v>
          </cell>
          <cell r="AE293" t="str">
            <v>0113</v>
          </cell>
          <cell r="AF293" t="str">
            <v/>
          </cell>
          <cell r="AG293" t="str">
            <v>KM 785+000 - 829+305</v>
          </cell>
          <cell r="AH293">
            <v>33970</v>
          </cell>
          <cell r="AI293" t="str">
            <v>Bay</v>
          </cell>
          <cell r="AJ293" t="str">
            <v>Yerel-Saatlik</v>
          </cell>
          <cell r="AK293">
            <v>0</v>
          </cell>
          <cell r="AL293" t="str">
            <v/>
          </cell>
          <cell r="AM293" t="str">
            <v>306002</v>
          </cell>
          <cell r="AN293" t="str">
            <v/>
          </cell>
          <cell r="AO293" t="str">
            <v>T3</v>
          </cell>
          <cell r="AP293" t="str">
            <v>5150</v>
          </cell>
          <cell r="AQ293" t="str">
            <v>5175</v>
          </cell>
          <cell r="AR293" t="str">
            <v/>
          </cell>
          <cell r="AS293" t="str">
            <v/>
          </cell>
          <cell r="AT293" t="str">
            <v/>
          </cell>
          <cell r="AU293" t="str">
            <v/>
          </cell>
          <cell r="AV293" t="str">
            <v/>
          </cell>
          <cell r="AW293" t="str">
            <v/>
          </cell>
          <cell r="AX293" t="str">
            <v>NELSON LINDA SAWE</v>
          </cell>
          <cell r="AY293" t="str">
            <v/>
          </cell>
          <cell r="AZ293"/>
          <cell r="BA293"/>
          <cell r="BB293" t="str">
            <v/>
          </cell>
          <cell r="BC293"/>
          <cell r="BD293" t="str">
            <v/>
          </cell>
          <cell r="BE293" t="str">
            <v/>
          </cell>
          <cell r="BF293" t="str">
            <v>0</v>
          </cell>
        </row>
        <row r="294">
          <cell r="A294">
            <v>10073355</v>
          </cell>
          <cell r="B294" t="str">
            <v>OMARY SELEMANI</v>
          </cell>
          <cell r="C294" t="str">
            <v>SHABANI</v>
          </cell>
          <cell r="D294" t="str">
            <v>GÜVENLİK GÖREVLİSİ</v>
          </cell>
          <cell r="E294" t="str">
            <v>SECURITY</v>
          </cell>
          <cell r="F294" t="str">
            <v>50106670</v>
          </cell>
          <cell r="G294" t="str">
            <v>KITUMBO SECURITY</v>
          </cell>
          <cell r="H294" t="str">
            <v>50105513</v>
          </cell>
          <cell r="I294" t="str">
            <v>088D</v>
          </cell>
          <cell r="J294" t="str">
            <v>GÜVENLİK</v>
          </cell>
          <cell r="K294" t="str">
            <v>50106674</v>
          </cell>
          <cell r="L294" t="str">
            <v>TZ</v>
          </cell>
          <cell r="M294" t="str">
            <v>Tanzanyalı</v>
          </cell>
          <cell r="N294" t="str">
            <v>0035</v>
          </cell>
          <cell r="O294" t="str">
            <v>TABORA</v>
          </cell>
          <cell r="P294" t="str">
            <v>7L</v>
          </cell>
          <cell r="Q294" t="str">
            <v>KITIMBO SECURITY</v>
          </cell>
          <cell r="R294">
            <v>44743</v>
          </cell>
          <cell r="S294">
            <v>44743</v>
          </cell>
          <cell r="T294">
            <v>44858</v>
          </cell>
          <cell r="U294" t="str">
            <v>Bsz.S.İşSz.İşçiTrf.fsh(istifa)</v>
          </cell>
          <cell r="V294" t="str">
            <v>Mavi Yaka Endirekt</v>
          </cell>
          <cell r="W294" t="str">
            <v>LOT 3 (MIT)</v>
          </cell>
          <cell r="X294" t="str">
            <v/>
          </cell>
          <cell r="Y294" t="str">
            <v/>
          </cell>
          <cell r="Z294" t="str">
            <v/>
          </cell>
          <cell r="AA294" t="str">
            <v/>
          </cell>
          <cell r="AB294" t="str">
            <v>GÖREVLİ</v>
          </cell>
          <cell r="AC294" t="str">
            <v>99</v>
          </cell>
          <cell r="AD294" t="str">
            <v>LOT 3 (MIT)</v>
          </cell>
          <cell r="AE294" t="str">
            <v>0113</v>
          </cell>
          <cell r="AF294" t="str">
            <v/>
          </cell>
          <cell r="AG294" t="str">
            <v>KM 785+000 - 829+305</v>
          </cell>
          <cell r="AH294">
            <v>33970</v>
          </cell>
          <cell r="AI294" t="str">
            <v>Bay</v>
          </cell>
          <cell r="AJ294" t="str">
            <v>Yerel-Saatlik</v>
          </cell>
          <cell r="AK294">
            <v>0</v>
          </cell>
          <cell r="AL294" t="str">
            <v/>
          </cell>
          <cell r="AM294" t="str">
            <v>306002</v>
          </cell>
          <cell r="AN294" t="str">
            <v/>
          </cell>
          <cell r="AO294" t="str">
            <v>T3</v>
          </cell>
          <cell r="AP294" t="str">
            <v>5150</v>
          </cell>
          <cell r="AQ294" t="str">
            <v>5175</v>
          </cell>
          <cell r="AR294" t="str">
            <v/>
          </cell>
          <cell r="AS294" t="str">
            <v/>
          </cell>
          <cell r="AT294" t="str">
            <v/>
          </cell>
          <cell r="AU294" t="str">
            <v/>
          </cell>
          <cell r="AV294" t="str">
            <v/>
          </cell>
          <cell r="AW294" t="str">
            <v/>
          </cell>
          <cell r="AX294" t="str">
            <v>OMARY SELEMANI SHABANI</v>
          </cell>
          <cell r="AY294" t="str">
            <v/>
          </cell>
          <cell r="AZ294"/>
          <cell r="BA294"/>
          <cell r="BB294" t="str">
            <v/>
          </cell>
          <cell r="BC294"/>
          <cell r="BD294" t="str">
            <v/>
          </cell>
          <cell r="BE294" t="str">
            <v/>
          </cell>
          <cell r="BF294" t="str">
            <v>0</v>
          </cell>
        </row>
        <row r="295">
          <cell r="A295">
            <v>10073656</v>
          </cell>
          <cell r="B295" t="str">
            <v>RASHIDI</v>
          </cell>
          <cell r="C295" t="str">
            <v>AMANI RASHIDI</v>
          </cell>
          <cell r="D295" t="str">
            <v>DEMİRCİ</v>
          </cell>
          <cell r="E295" t="str">
            <v>REBAR WORKER</v>
          </cell>
          <cell r="F295" t="str">
            <v>50107642</v>
          </cell>
          <cell r="G295" t="str">
            <v>PETRA PROTEK</v>
          </cell>
          <cell r="H295" t="str">
            <v>50105776</v>
          </cell>
          <cell r="I295" t="str">
            <v>0BBL</v>
          </cell>
          <cell r="J295" t="str">
            <v>İNŞAAT GRUBU</v>
          </cell>
          <cell r="K295" t="str">
            <v>50107776</v>
          </cell>
          <cell r="L295" t="str">
            <v>TZ</v>
          </cell>
          <cell r="M295" t="str">
            <v>Tanzanyalı</v>
          </cell>
          <cell r="N295" t="str">
            <v>0035</v>
          </cell>
          <cell r="O295" t="str">
            <v>TABORA</v>
          </cell>
          <cell r="P295" t="str">
            <v>7B</v>
          </cell>
          <cell r="Q295" t="str">
            <v>PETRA PROTEK</v>
          </cell>
          <cell r="R295">
            <v>44743</v>
          </cell>
          <cell r="S295">
            <v>44743</v>
          </cell>
          <cell r="T295">
            <v>44932</v>
          </cell>
          <cell r="U295" t="str">
            <v>Dnm.S.İş Sözl. işverence feshi</v>
          </cell>
          <cell r="V295" t="str">
            <v>Mavi Yaka Direkt</v>
          </cell>
          <cell r="W295" t="str">
            <v>LOT 3 (MIT)</v>
          </cell>
          <cell r="X295" t="str">
            <v/>
          </cell>
          <cell r="Y295" t="str">
            <v/>
          </cell>
          <cell r="Z295" t="str">
            <v/>
          </cell>
          <cell r="AA295" t="str">
            <v/>
          </cell>
          <cell r="AB295" t="str">
            <v>USTA</v>
          </cell>
          <cell r="AC295" t="str">
            <v>99</v>
          </cell>
          <cell r="AD295" t="str">
            <v>LOT 3 (MIT)</v>
          </cell>
          <cell r="AE295" t="str">
            <v>0109</v>
          </cell>
          <cell r="AF295" t="str">
            <v/>
          </cell>
          <cell r="AG295" t="str">
            <v>KM 535+000 - 595+000</v>
          </cell>
          <cell r="AH295">
            <v>34003</v>
          </cell>
          <cell r="AI295" t="str">
            <v>Bay</v>
          </cell>
          <cell r="AJ295" t="str">
            <v>Yerel-Saatlik</v>
          </cell>
          <cell r="AK295">
            <v>0</v>
          </cell>
          <cell r="AL295" t="str">
            <v/>
          </cell>
          <cell r="AM295" t="str">
            <v>201002</v>
          </cell>
          <cell r="AN295" t="str">
            <v/>
          </cell>
          <cell r="AO295" t="str">
            <v>T3</v>
          </cell>
          <cell r="AP295" t="str">
            <v>5150</v>
          </cell>
          <cell r="AQ295" t="str">
            <v>5175</v>
          </cell>
          <cell r="AR295" t="str">
            <v/>
          </cell>
          <cell r="AS295" t="str">
            <v/>
          </cell>
          <cell r="AT295" t="str">
            <v/>
          </cell>
          <cell r="AU295" t="str">
            <v/>
          </cell>
          <cell r="AV295" t="str">
            <v/>
          </cell>
          <cell r="AW295" t="str">
            <v/>
          </cell>
          <cell r="AX295" t="str">
            <v>RASHIDI AMANI RASHIDI</v>
          </cell>
          <cell r="AY295" t="str">
            <v/>
          </cell>
          <cell r="AZ295"/>
          <cell r="BA295"/>
          <cell r="BB295" t="str">
            <v/>
          </cell>
          <cell r="BC295"/>
          <cell r="BD295" t="str">
            <v/>
          </cell>
          <cell r="BE295" t="str">
            <v/>
          </cell>
          <cell r="BF295" t="str">
            <v>0</v>
          </cell>
        </row>
        <row r="296">
          <cell r="A296">
            <v>10073669</v>
          </cell>
          <cell r="B296" t="str">
            <v>PHILIPO AGUSTINO</v>
          </cell>
          <cell r="C296" t="str">
            <v>LALISA</v>
          </cell>
          <cell r="D296" t="str">
            <v>DEMİRCİ</v>
          </cell>
          <cell r="E296" t="str">
            <v>REBAR WORKER</v>
          </cell>
          <cell r="F296" t="str">
            <v>50107642</v>
          </cell>
          <cell r="G296" t="str">
            <v>PETRA PROTEK</v>
          </cell>
          <cell r="H296" t="str">
            <v>50105776</v>
          </cell>
          <cell r="I296" t="str">
            <v>0BBL</v>
          </cell>
          <cell r="J296" t="str">
            <v>İNŞAAT GRUBU</v>
          </cell>
          <cell r="K296" t="str">
            <v>50107776</v>
          </cell>
          <cell r="L296" t="str">
            <v>TZ</v>
          </cell>
          <cell r="M296" t="str">
            <v>Tanzanyalı</v>
          </cell>
          <cell r="N296" t="str">
            <v>0035</v>
          </cell>
          <cell r="O296" t="str">
            <v>TABORA</v>
          </cell>
          <cell r="P296" t="str">
            <v>7B</v>
          </cell>
          <cell r="Q296" t="str">
            <v>PETRA PROTEK</v>
          </cell>
          <cell r="R296">
            <v>44743</v>
          </cell>
          <cell r="S296">
            <v>44750</v>
          </cell>
          <cell r="T296">
            <v>44926</v>
          </cell>
          <cell r="U296" t="str">
            <v>Diğer nedenler</v>
          </cell>
          <cell r="V296" t="str">
            <v>Mavi Yaka Direkt</v>
          </cell>
          <cell r="W296" t="str">
            <v>LOT 3 (MIT)</v>
          </cell>
          <cell r="X296" t="str">
            <v/>
          </cell>
          <cell r="Y296" t="str">
            <v/>
          </cell>
          <cell r="Z296" t="str">
            <v/>
          </cell>
          <cell r="AA296" t="str">
            <v/>
          </cell>
          <cell r="AB296" t="str">
            <v>USTA</v>
          </cell>
          <cell r="AC296" t="str">
            <v>99</v>
          </cell>
          <cell r="AD296" t="str">
            <v>LOT 3 (MIT)</v>
          </cell>
          <cell r="AE296" t="str">
            <v>0109</v>
          </cell>
          <cell r="AF296" t="str">
            <v/>
          </cell>
          <cell r="AG296" t="str">
            <v>KM 535+000 - 595+000</v>
          </cell>
          <cell r="AH296">
            <v>31965</v>
          </cell>
          <cell r="AI296" t="str">
            <v>Bay</v>
          </cell>
          <cell r="AJ296" t="str">
            <v>Yerel-Saatlik</v>
          </cell>
          <cell r="AK296">
            <v>0</v>
          </cell>
          <cell r="AL296" t="str">
            <v/>
          </cell>
          <cell r="AM296" t="str">
            <v>201002</v>
          </cell>
          <cell r="AN296" t="str">
            <v/>
          </cell>
          <cell r="AO296" t="str">
            <v>T3</v>
          </cell>
          <cell r="AP296" t="str">
            <v>5150</v>
          </cell>
          <cell r="AQ296" t="str">
            <v>5175</v>
          </cell>
          <cell r="AR296" t="str">
            <v/>
          </cell>
          <cell r="AS296" t="str">
            <v/>
          </cell>
          <cell r="AT296" t="str">
            <v/>
          </cell>
          <cell r="AU296" t="str">
            <v/>
          </cell>
          <cell r="AV296" t="str">
            <v/>
          </cell>
          <cell r="AW296" t="str">
            <v/>
          </cell>
          <cell r="AX296" t="str">
            <v>PHILIPO AGUSTINO LALISA</v>
          </cell>
          <cell r="AY296" t="str">
            <v/>
          </cell>
          <cell r="AZ296"/>
          <cell r="BA296"/>
          <cell r="BB296" t="str">
            <v/>
          </cell>
          <cell r="BC296"/>
          <cell r="BD296" t="str">
            <v/>
          </cell>
          <cell r="BE296" t="str">
            <v/>
          </cell>
          <cell r="BF296" t="str">
            <v>0</v>
          </cell>
        </row>
        <row r="297">
          <cell r="A297">
            <v>10073361</v>
          </cell>
          <cell r="B297" t="str">
            <v>SAMWEL MCHARO</v>
          </cell>
          <cell r="C297" t="str">
            <v>SENGASU</v>
          </cell>
          <cell r="D297" t="str">
            <v>GÜVENLİK GÖREVLİSİ</v>
          </cell>
          <cell r="E297" t="str">
            <v>SECURITY</v>
          </cell>
          <cell r="F297" t="str">
            <v>50106670</v>
          </cell>
          <cell r="G297" t="str">
            <v>KITUMBO SECURITY</v>
          </cell>
          <cell r="H297" t="str">
            <v>50105513</v>
          </cell>
          <cell r="I297" t="str">
            <v>088D</v>
          </cell>
          <cell r="J297" t="str">
            <v>GÜVENLİK</v>
          </cell>
          <cell r="K297" t="str">
            <v>50106674</v>
          </cell>
          <cell r="L297" t="str">
            <v>TZ</v>
          </cell>
          <cell r="M297" t="str">
            <v>Tanzanyalı</v>
          </cell>
          <cell r="N297" t="str">
            <v>0035</v>
          </cell>
          <cell r="O297" t="str">
            <v>TABORA</v>
          </cell>
          <cell r="P297" t="str">
            <v>7L</v>
          </cell>
          <cell r="Q297" t="str">
            <v>KITIMBO SECURITY</v>
          </cell>
          <cell r="R297">
            <v>44743</v>
          </cell>
          <cell r="S297">
            <v>44743</v>
          </cell>
          <cell r="T297">
            <v>45170</v>
          </cell>
          <cell r="U297" t="str">
            <v>Bsz.S.İşSz.İşvTrf.Hk.SebepsizF</v>
          </cell>
          <cell r="V297" t="str">
            <v>Mavi Yaka Endirekt</v>
          </cell>
          <cell r="W297" t="str">
            <v>LOT 3 (MIT)</v>
          </cell>
          <cell r="X297" t="str">
            <v/>
          </cell>
          <cell r="Y297" t="str">
            <v/>
          </cell>
          <cell r="Z297" t="str">
            <v/>
          </cell>
          <cell r="AA297" t="str">
            <v/>
          </cell>
          <cell r="AB297" t="str">
            <v>GÖREVLİ</v>
          </cell>
          <cell r="AC297" t="str">
            <v>99</v>
          </cell>
          <cell r="AD297" t="str">
            <v>LOT 3 (MIT)</v>
          </cell>
          <cell r="AE297" t="str">
            <v>0113</v>
          </cell>
          <cell r="AF297" t="str">
            <v/>
          </cell>
          <cell r="AG297" t="str">
            <v>KM 785+000 - 829+305</v>
          </cell>
          <cell r="AH297">
            <v>33970</v>
          </cell>
          <cell r="AI297" t="str">
            <v>Bay</v>
          </cell>
          <cell r="AJ297" t="str">
            <v>Yerel-Saatlik</v>
          </cell>
          <cell r="AK297">
            <v>0</v>
          </cell>
          <cell r="AL297" t="str">
            <v/>
          </cell>
          <cell r="AM297" t="str">
            <v>306002</v>
          </cell>
          <cell r="AN297" t="str">
            <v/>
          </cell>
          <cell r="AO297" t="str">
            <v>T3</v>
          </cell>
          <cell r="AP297" t="str">
            <v>5150</v>
          </cell>
          <cell r="AQ297" t="str">
            <v>5175</v>
          </cell>
          <cell r="AR297" t="str">
            <v/>
          </cell>
          <cell r="AS297" t="str">
            <v/>
          </cell>
          <cell r="AT297" t="str">
            <v/>
          </cell>
          <cell r="AU297" t="str">
            <v/>
          </cell>
          <cell r="AV297" t="str">
            <v/>
          </cell>
          <cell r="AW297" t="str">
            <v/>
          </cell>
          <cell r="AX297" t="str">
            <v>SAMWEL MCHARO SENGASU</v>
          </cell>
          <cell r="AY297" t="str">
            <v/>
          </cell>
          <cell r="AZ297"/>
          <cell r="BA297"/>
          <cell r="BB297" t="str">
            <v/>
          </cell>
          <cell r="BC297"/>
          <cell r="BD297" t="str">
            <v/>
          </cell>
          <cell r="BE297" t="str">
            <v/>
          </cell>
          <cell r="BF297" t="str">
            <v>0</v>
          </cell>
        </row>
        <row r="298">
          <cell r="A298">
            <v>10073660</v>
          </cell>
          <cell r="B298" t="str">
            <v>MUSA HASANI</v>
          </cell>
          <cell r="C298" t="str">
            <v>MUSSA</v>
          </cell>
          <cell r="D298" t="str">
            <v>DEMİRCİ</v>
          </cell>
          <cell r="E298" t="str">
            <v>REBAR WORKER</v>
          </cell>
          <cell r="F298" t="str">
            <v>50107642</v>
          </cell>
          <cell r="G298" t="str">
            <v>PETRA PROTEK</v>
          </cell>
          <cell r="H298" t="str">
            <v>50105776</v>
          </cell>
          <cell r="I298" t="str">
            <v>0BBL</v>
          </cell>
          <cell r="J298" t="str">
            <v>İNŞAAT GRUBU</v>
          </cell>
          <cell r="K298" t="str">
            <v>50107776</v>
          </cell>
          <cell r="L298" t="str">
            <v>TZ</v>
          </cell>
          <cell r="M298" t="str">
            <v>Tanzanyalı</v>
          </cell>
          <cell r="N298" t="str">
            <v>0035</v>
          </cell>
          <cell r="O298" t="str">
            <v>TABORA</v>
          </cell>
          <cell r="P298" t="str">
            <v>7B</v>
          </cell>
          <cell r="Q298" t="str">
            <v>PETRA PROTEK</v>
          </cell>
          <cell r="R298">
            <v>44755</v>
          </cell>
          <cell r="S298">
            <v>44755</v>
          </cell>
          <cell r="T298">
            <v>44914</v>
          </cell>
          <cell r="U298" t="str">
            <v>İşin sona ermesi</v>
          </cell>
          <cell r="V298" t="str">
            <v>Mavi Yaka Direkt</v>
          </cell>
          <cell r="W298" t="str">
            <v>LOT 3 (MIT)</v>
          </cell>
          <cell r="X298" t="str">
            <v/>
          </cell>
          <cell r="Y298" t="str">
            <v/>
          </cell>
          <cell r="Z298" t="str">
            <v/>
          </cell>
          <cell r="AA298" t="str">
            <v/>
          </cell>
          <cell r="AB298" t="str">
            <v>USTA</v>
          </cell>
          <cell r="AC298" t="str">
            <v>99</v>
          </cell>
          <cell r="AD298" t="str">
            <v>LOT 3 (MIT)</v>
          </cell>
          <cell r="AE298" t="str">
            <v>0109</v>
          </cell>
          <cell r="AF298" t="str">
            <v/>
          </cell>
          <cell r="AG298" t="str">
            <v>KM 535+000 - 595+000</v>
          </cell>
          <cell r="AH298">
            <v>31778</v>
          </cell>
          <cell r="AI298" t="str">
            <v>Bay</v>
          </cell>
          <cell r="AJ298" t="str">
            <v>Yerel-Saatlik</v>
          </cell>
          <cell r="AK298">
            <v>0</v>
          </cell>
          <cell r="AL298" t="str">
            <v/>
          </cell>
          <cell r="AM298" t="str">
            <v>201002</v>
          </cell>
          <cell r="AN298" t="str">
            <v/>
          </cell>
          <cell r="AO298" t="str">
            <v>T3</v>
          </cell>
          <cell r="AP298" t="str">
            <v>5150</v>
          </cell>
          <cell r="AQ298" t="str">
            <v>5175</v>
          </cell>
          <cell r="AR298" t="str">
            <v/>
          </cell>
          <cell r="AS298" t="str">
            <v/>
          </cell>
          <cell r="AT298" t="str">
            <v/>
          </cell>
          <cell r="AU298" t="str">
            <v/>
          </cell>
          <cell r="AV298" t="str">
            <v/>
          </cell>
          <cell r="AW298" t="str">
            <v/>
          </cell>
          <cell r="AX298" t="str">
            <v>MUSA HASANI MUSSA</v>
          </cell>
          <cell r="AY298" t="str">
            <v/>
          </cell>
          <cell r="AZ298"/>
          <cell r="BA298"/>
          <cell r="BB298" t="str">
            <v/>
          </cell>
          <cell r="BC298"/>
          <cell r="BD298" t="str">
            <v/>
          </cell>
          <cell r="BE298" t="str">
            <v/>
          </cell>
          <cell r="BF298" t="str">
            <v>0</v>
          </cell>
        </row>
        <row r="299">
          <cell r="A299">
            <v>10074054</v>
          </cell>
          <cell r="B299" t="str">
            <v>SIMON JUMA</v>
          </cell>
          <cell r="C299" t="str">
            <v>GHONDAJA</v>
          </cell>
          <cell r="D299" t="str">
            <v>GÜVENLİK GÖREVLİSİ</v>
          </cell>
          <cell r="E299" t="str">
            <v>SECURITY</v>
          </cell>
          <cell r="F299" t="str">
            <v>50106670</v>
          </cell>
          <cell r="G299" t="str">
            <v>KITUMBO SECURITY</v>
          </cell>
          <cell r="H299" t="str">
            <v>50105513</v>
          </cell>
          <cell r="I299" t="str">
            <v>088D</v>
          </cell>
          <cell r="J299" t="str">
            <v>GÜVENLİK</v>
          </cell>
          <cell r="K299" t="str">
            <v>50106674</v>
          </cell>
          <cell r="L299" t="str">
            <v>TZ</v>
          </cell>
          <cell r="M299" t="str">
            <v>Tanzanyalı</v>
          </cell>
          <cell r="N299" t="str">
            <v>0037</v>
          </cell>
          <cell r="O299" t="str">
            <v>İTİGİ</v>
          </cell>
          <cell r="P299" t="str">
            <v>7L</v>
          </cell>
          <cell r="Q299" t="str">
            <v>KITIMBO SECURITY</v>
          </cell>
          <cell r="R299">
            <v>44789</v>
          </cell>
          <cell r="S299">
            <v>44789</v>
          </cell>
          <cell r="T299">
            <v>44855</v>
          </cell>
          <cell r="U299" t="str">
            <v>Bsz.S.İşSz.İşçiTrf.fsh(istifa)</v>
          </cell>
          <cell r="V299" t="str">
            <v>Mavi Yaka Endirekt</v>
          </cell>
          <cell r="W299" t="str">
            <v>LOT 3 (MIT)</v>
          </cell>
          <cell r="X299" t="str">
            <v/>
          </cell>
          <cell r="Y299" t="str">
            <v/>
          </cell>
          <cell r="Z299" t="str">
            <v/>
          </cell>
          <cell r="AA299" t="str">
            <v/>
          </cell>
          <cell r="AB299" t="str">
            <v>GÖREVLİ</v>
          </cell>
          <cell r="AC299" t="str">
            <v>99</v>
          </cell>
          <cell r="AD299" t="str">
            <v>LOT 3 (MIT)</v>
          </cell>
          <cell r="AE299" t="str">
            <v>0113</v>
          </cell>
          <cell r="AF299" t="str">
            <v/>
          </cell>
          <cell r="AG299" t="str">
            <v>KM 785+000 - 829+305</v>
          </cell>
          <cell r="AH299">
            <v>33834</v>
          </cell>
          <cell r="AI299" t="str">
            <v>Bay</v>
          </cell>
          <cell r="AJ299" t="str">
            <v>Yerel-Saatlik</v>
          </cell>
          <cell r="AK299">
            <v>0</v>
          </cell>
          <cell r="AL299" t="str">
            <v/>
          </cell>
          <cell r="AM299" t="str">
            <v>306002</v>
          </cell>
          <cell r="AN299" t="str">
            <v/>
          </cell>
          <cell r="AO299" t="str">
            <v>T3</v>
          </cell>
          <cell r="AP299" t="str">
            <v>5150</v>
          </cell>
          <cell r="AQ299" t="str">
            <v>5175</v>
          </cell>
          <cell r="AR299" t="str">
            <v/>
          </cell>
          <cell r="AS299" t="str">
            <v/>
          </cell>
          <cell r="AT299" t="str">
            <v/>
          </cell>
          <cell r="AU299" t="str">
            <v/>
          </cell>
          <cell r="AV299" t="str">
            <v/>
          </cell>
          <cell r="AW299" t="str">
            <v/>
          </cell>
          <cell r="AX299" t="str">
            <v>SIMON JUMA GHONDAJA</v>
          </cell>
          <cell r="AY299" t="str">
            <v/>
          </cell>
          <cell r="AZ299"/>
          <cell r="BA299"/>
          <cell r="BB299" t="str">
            <v/>
          </cell>
          <cell r="BC299"/>
          <cell r="BD299" t="str">
            <v/>
          </cell>
          <cell r="BE299" t="str">
            <v/>
          </cell>
          <cell r="BF299" t="str">
            <v>0</v>
          </cell>
        </row>
        <row r="300">
          <cell r="A300">
            <v>10073356</v>
          </cell>
          <cell r="B300" t="str">
            <v>RAMADHANI IDD</v>
          </cell>
          <cell r="C300" t="str">
            <v>ISSA</v>
          </cell>
          <cell r="D300" t="str">
            <v>GÜVENLİK GÖREVLİSİ</v>
          </cell>
          <cell r="E300" t="str">
            <v>SECURITY</v>
          </cell>
          <cell r="F300" t="str">
            <v>50106670</v>
          </cell>
          <cell r="G300" t="str">
            <v>KITUMBO SECURITY</v>
          </cell>
          <cell r="H300" t="str">
            <v>50105513</v>
          </cell>
          <cell r="I300" t="str">
            <v>088D</v>
          </cell>
          <cell r="J300" t="str">
            <v>GÜVENLİK</v>
          </cell>
          <cell r="K300" t="str">
            <v>50106674</v>
          </cell>
          <cell r="L300" t="str">
            <v>TZ</v>
          </cell>
          <cell r="M300" t="str">
            <v>Tanzanyalı</v>
          </cell>
          <cell r="N300" t="str">
            <v>0035</v>
          </cell>
          <cell r="O300" t="str">
            <v>TABORA</v>
          </cell>
          <cell r="P300" t="str">
            <v>7L</v>
          </cell>
          <cell r="Q300" t="str">
            <v>KITIMBO SECURITY</v>
          </cell>
          <cell r="R300">
            <v>44743</v>
          </cell>
          <cell r="S300">
            <v>44743</v>
          </cell>
          <cell r="T300">
            <v>45170</v>
          </cell>
          <cell r="U300" t="str">
            <v>Bsz.S.İşSz.İşvTrf.Hk.SebepsizF</v>
          </cell>
          <cell r="V300" t="str">
            <v>Mavi Yaka Endirekt</v>
          </cell>
          <cell r="W300" t="str">
            <v>LOT 3 (MIT)</v>
          </cell>
          <cell r="X300" t="str">
            <v/>
          </cell>
          <cell r="Y300" t="str">
            <v/>
          </cell>
          <cell r="Z300" t="str">
            <v/>
          </cell>
          <cell r="AA300" t="str">
            <v/>
          </cell>
          <cell r="AB300" t="str">
            <v>GÖREVLİ</v>
          </cell>
          <cell r="AC300" t="str">
            <v>99</v>
          </cell>
          <cell r="AD300" t="str">
            <v>LOT 3 (MIT)</v>
          </cell>
          <cell r="AE300" t="str">
            <v>0113</v>
          </cell>
          <cell r="AF300" t="str">
            <v/>
          </cell>
          <cell r="AG300" t="str">
            <v>KM 785+000 - 829+305</v>
          </cell>
          <cell r="AH300">
            <v>33970</v>
          </cell>
          <cell r="AI300" t="str">
            <v>Bay</v>
          </cell>
          <cell r="AJ300" t="str">
            <v>Yerel-Saatlik</v>
          </cell>
          <cell r="AK300">
            <v>0</v>
          </cell>
          <cell r="AL300" t="str">
            <v/>
          </cell>
          <cell r="AM300" t="str">
            <v>306002</v>
          </cell>
          <cell r="AN300" t="str">
            <v/>
          </cell>
          <cell r="AO300" t="str">
            <v>T3</v>
          </cell>
          <cell r="AP300" t="str">
            <v>5150</v>
          </cell>
          <cell r="AQ300" t="str">
            <v>5175</v>
          </cell>
          <cell r="AR300" t="str">
            <v/>
          </cell>
          <cell r="AS300" t="str">
            <v/>
          </cell>
          <cell r="AT300" t="str">
            <v/>
          </cell>
          <cell r="AU300" t="str">
            <v/>
          </cell>
          <cell r="AV300" t="str">
            <v/>
          </cell>
          <cell r="AW300" t="str">
            <v/>
          </cell>
          <cell r="AX300" t="str">
            <v>RAMADHANI IDD ISSA</v>
          </cell>
          <cell r="AY300" t="str">
            <v/>
          </cell>
          <cell r="AZ300"/>
          <cell r="BA300"/>
          <cell r="BB300" t="str">
            <v/>
          </cell>
          <cell r="BC300"/>
          <cell r="BD300" t="str">
            <v/>
          </cell>
          <cell r="BE300" t="str">
            <v/>
          </cell>
          <cell r="BF300" t="str">
            <v>0</v>
          </cell>
        </row>
        <row r="301">
          <cell r="A301">
            <v>10073357</v>
          </cell>
          <cell r="B301" t="str">
            <v>REGINA MOSHI</v>
          </cell>
          <cell r="C301" t="str">
            <v>LUHALULA</v>
          </cell>
          <cell r="D301" t="str">
            <v>GÜVENLİK GÖREVLİSİ</v>
          </cell>
          <cell r="E301" t="str">
            <v>SECURITY</v>
          </cell>
          <cell r="F301" t="str">
            <v>50106670</v>
          </cell>
          <cell r="G301" t="str">
            <v>KITUMBO SECURITY</v>
          </cell>
          <cell r="H301" t="str">
            <v>50105513</v>
          </cell>
          <cell r="I301" t="str">
            <v>088D</v>
          </cell>
          <cell r="J301" t="str">
            <v>GÜVENLİK</v>
          </cell>
          <cell r="K301" t="str">
            <v>50106674</v>
          </cell>
          <cell r="L301" t="str">
            <v>TZ</v>
          </cell>
          <cell r="M301" t="str">
            <v>Tanzanyalı</v>
          </cell>
          <cell r="N301" t="str">
            <v>0035</v>
          </cell>
          <cell r="O301" t="str">
            <v>TABORA</v>
          </cell>
          <cell r="P301" t="str">
            <v>7L</v>
          </cell>
          <cell r="Q301" t="str">
            <v>KITIMBO SECURITY</v>
          </cell>
          <cell r="R301">
            <v>44743</v>
          </cell>
          <cell r="S301">
            <v>44743</v>
          </cell>
          <cell r="T301">
            <v>44835</v>
          </cell>
          <cell r="U301" t="str">
            <v>Bsz.S.İşSz.İşçiTrf.fsh(istifa)</v>
          </cell>
          <cell r="V301" t="str">
            <v>Mavi Yaka Endirekt</v>
          </cell>
          <cell r="W301" t="str">
            <v>LOT 3 (MIT)</v>
          </cell>
          <cell r="X301" t="str">
            <v/>
          </cell>
          <cell r="Y301" t="str">
            <v/>
          </cell>
          <cell r="Z301" t="str">
            <v/>
          </cell>
          <cell r="AA301" t="str">
            <v/>
          </cell>
          <cell r="AB301" t="str">
            <v>GÖREVLİ</v>
          </cell>
          <cell r="AC301" t="str">
            <v>99</v>
          </cell>
          <cell r="AD301" t="str">
            <v>LOT 3 (MIT)</v>
          </cell>
          <cell r="AE301" t="str">
            <v>0113</v>
          </cell>
          <cell r="AF301" t="str">
            <v/>
          </cell>
          <cell r="AG301" t="str">
            <v>KM 785+000 - 829+305</v>
          </cell>
          <cell r="AH301">
            <v>33970</v>
          </cell>
          <cell r="AI301" t="str">
            <v>Bay</v>
          </cell>
          <cell r="AJ301" t="str">
            <v>Yerel-Saatlik</v>
          </cell>
          <cell r="AK301">
            <v>0</v>
          </cell>
          <cell r="AL301" t="str">
            <v/>
          </cell>
          <cell r="AM301" t="str">
            <v>306002</v>
          </cell>
          <cell r="AN301" t="str">
            <v/>
          </cell>
          <cell r="AO301" t="str">
            <v>T3</v>
          </cell>
          <cell r="AP301" t="str">
            <v>5150</v>
          </cell>
          <cell r="AQ301" t="str">
            <v>5175</v>
          </cell>
          <cell r="AR301" t="str">
            <v/>
          </cell>
          <cell r="AS301" t="str">
            <v/>
          </cell>
          <cell r="AT301" t="str">
            <v/>
          </cell>
          <cell r="AU301" t="str">
            <v/>
          </cell>
          <cell r="AV301" t="str">
            <v/>
          </cell>
          <cell r="AW301" t="str">
            <v/>
          </cell>
          <cell r="AX301" t="str">
            <v>REGINA MOSHI LUHALULA</v>
          </cell>
          <cell r="AY301" t="str">
            <v/>
          </cell>
          <cell r="AZ301"/>
          <cell r="BA301"/>
          <cell r="BB301" t="str">
            <v/>
          </cell>
          <cell r="BC301"/>
          <cell r="BD301" t="str">
            <v/>
          </cell>
          <cell r="BE301" t="str">
            <v/>
          </cell>
          <cell r="BF301" t="str">
            <v>0</v>
          </cell>
        </row>
        <row r="302">
          <cell r="A302">
            <v>10073358</v>
          </cell>
          <cell r="B302" t="str">
            <v>SAID JUMA</v>
          </cell>
          <cell r="C302" t="str">
            <v>HASSAN</v>
          </cell>
          <cell r="D302" t="str">
            <v>GÜVENLİK GÖREVLİSİ</v>
          </cell>
          <cell r="E302" t="str">
            <v>SECURITY</v>
          </cell>
          <cell r="F302" t="str">
            <v>50106670</v>
          </cell>
          <cell r="G302" t="str">
            <v>KITUMBO SECURITY</v>
          </cell>
          <cell r="H302" t="str">
            <v>50105513</v>
          </cell>
          <cell r="I302" t="str">
            <v>088D</v>
          </cell>
          <cell r="J302" t="str">
            <v>GÜVENLİK</v>
          </cell>
          <cell r="K302" t="str">
            <v>50106674</v>
          </cell>
          <cell r="L302" t="str">
            <v>TZ</v>
          </cell>
          <cell r="M302" t="str">
            <v>Tanzanyalı</v>
          </cell>
          <cell r="N302" t="str">
            <v>0035</v>
          </cell>
          <cell r="O302" t="str">
            <v>TABORA</v>
          </cell>
          <cell r="P302" t="str">
            <v>7L</v>
          </cell>
          <cell r="Q302" t="str">
            <v>KITIMBO SECURITY</v>
          </cell>
          <cell r="R302">
            <v>44743</v>
          </cell>
          <cell r="S302">
            <v>44743</v>
          </cell>
          <cell r="T302">
            <v>44835</v>
          </cell>
          <cell r="U302" t="str">
            <v>Bsz.S.İşSz.İşçiTrf.fsh(istifa)</v>
          </cell>
          <cell r="V302" t="str">
            <v>Mavi Yaka Endirekt</v>
          </cell>
          <cell r="W302" t="str">
            <v>LOT 3 (MIT)</v>
          </cell>
          <cell r="X302" t="str">
            <v/>
          </cell>
          <cell r="Y302" t="str">
            <v/>
          </cell>
          <cell r="Z302" t="str">
            <v/>
          </cell>
          <cell r="AA302" t="str">
            <v/>
          </cell>
          <cell r="AB302" t="str">
            <v>GÖREVLİ</v>
          </cell>
          <cell r="AC302" t="str">
            <v>99</v>
          </cell>
          <cell r="AD302" t="str">
            <v>LOT 3 (MIT)</v>
          </cell>
          <cell r="AE302" t="str">
            <v>0113</v>
          </cell>
          <cell r="AF302" t="str">
            <v/>
          </cell>
          <cell r="AG302" t="str">
            <v>KM 785+000 - 829+305</v>
          </cell>
          <cell r="AH302">
            <v>33970</v>
          </cell>
          <cell r="AI302" t="str">
            <v>Bay</v>
          </cell>
          <cell r="AJ302" t="str">
            <v>Yerel-Saatlik</v>
          </cell>
          <cell r="AK302">
            <v>0</v>
          </cell>
          <cell r="AL302" t="str">
            <v/>
          </cell>
          <cell r="AM302" t="str">
            <v>306002</v>
          </cell>
          <cell r="AN302" t="str">
            <v/>
          </cell>
          <cell r="AO302" t="str">
            <v>T3</v>
          </cell>
          <cell r="AP302" t="str">
            <v>5150</v>
          </cell>
          <cell r="AQ302" t="str">
            <v>5175</v>
          </cell>
          <cell r="AR302" t="str">
            <v/>
          </cell>
          <cell r="AS302" t="str">
            <v/>
          </cell>
          <cell r="AT302" t="str">
            <v/>
          </cell>
          <cell r="AU302" t="str">
            <v/>
          </cell>
          <cell r="AV302" t="str">
            <v/>
          </cell>
          <cell r="AW302" t="str">
            <v/>
          </cell>
          <cell r="AX302" t="str">
            <v>SAID JUMA HASSAN</v>
          </cell>
          <cell r="AY302" t="str">
            <v/>
          </cell>
          <cell r="AZ302"/>
          <cell r="BA302"/>
          <cell r="BB302" t="str">
            <v/>
          </cell>
          <cell r="BC302"/>
          <cell r="BD302" t="str">
            <v/>
          </cell>
          <cell r="BE302" t="str">
            <v/>
          </cell>
          <cell r="BF302" t="str">
            <v>0</v>
          </cell>
        </row>
        <row r="303">
          <cell r="A303">
            <v>10073359</v>
          </cell>
          <cell r="B303" t="str">
            <v>SAID MBILIKILA</v>
          </cell>
          <cell r="C303" t="str">
            <v>GAUGAU</v>
          </cell>
          <cell r="D303" t="str">
            <v>GÜVENLİK GÖREVLİSİ</v>
          </cell>
          <cell r="E303" t="str">
            <v>SECURITY</v>
          </cell>
          <cell r="F303" t="str">
            <v>50106670</v>
          </cell>
          <cell r="G303" t="str">
            <v>KITUMBO SECURITY</v>
          </cell>
          <cell r="H303" t="str">
            <v>50105513</v>
          </cell>
          <cell r="I303" t="str">
            <v>088D</v>
          </cell>
          <cell r="J303" t="str">
            <v>GÜVENLİK</v>
          </cell>
          <cell r="K303" t="str">
            <v>50106674</v>
          </cell>
          <cell r="L303" t="str">
            <v>TZ</v>
          </cell>
          <cell r="M303" t="str">
            <v>Tanzanyalı</v>
          </cell>
          <cell r="N303" t="str">
            <v>0035</v>
          </cell>
          <cell r="O303" t="str">
            <v>TABORA</v>
          </cell>
          <cell r="P303" t="str">
            <v>7L</v>
          </cell>
          <cell r="Q303" t="str">
            <v>KITIMBO SECURITY</v>
          </cell>
          <cell r="R303">
            <v>44743</v>
          </cell>
          <cell r="S303">
            <v>44743</v>
          </cell>
          <cell r="T303">
            <v>45170</v>
          </cell>
          <cell r="U303" t="str">
            <v>Bsz.S.İşSz.İşvTrf.Hk.SebepsizF</v>
          </cell>
          <cell r="V303" t="str">
            <v>Mavi Yaka Endirekt</v>
          </cell>
          <cell r="W303" t="str">
            <v>LOT 3 (MIT)</v>
          </cell>
          <cell r="X303" t="str">
            <v/>
          </cell>
          <cell r="Y303" t="str">
            <v/>
          </cell>
          <cell r="Z303" t="str">
            <v/>
          </cell>
          <cell r="AA303" t="str">
            <v/>
          </cell>
          <cell r="AB303" t="str">
            <v>GÖREVLİ</v>
          </cell>
          <cell r="AC303" t="str">
            <v>99</v>
          </cell>
          <cell r="AD303" t="str">
            <v>LOT 3 (MIT)</v>
          </cell>
          <cell r="AE303" t="str">
            <v>0113</v>
          </cell>
          <cell r="AF303" t="str">
            <v/>
          </cell>
          <cell r="AG303" t="str">
            <v>KM 785+000 - 829+305</v>
          </cell>
          <cell r="AH303">
            <v>33970</v>
          </cell>
          <cell r="AI303" t="str">
            <v>Bay</v>
          </cell>
          <cell r="AJ303" t="str">
            <v>Yerel-Saatlik</v>
          </cell>
          <cell r="AK303">
            <v>0</v>
          </cell>
          <cell r="AL303" t="str">
            <v/>
          </cell>
          <cell r="AM303" t="str">
            <v>306002</v>
          </cell>
          <cell r="AN303" t="str">
            <v/>
          </cell>
          <cell r="AO303" t="str">
            <v>T3</v>
          </cell>
          <cell r="AP303" t="str">
            <v>5150</v>
          </cell>
          <cell r="AQ303" t="str">
            <v>5175</v>
          </cell>
          <cell r="AR303" t="str">
            <v/>
          </cell>
          <cell r="AS303" t="str">
            <v/>
          </cell>
          <cell r="AT303" t="str">
            <v/>
          </cell>
          <cell r="AU303" t="str">
            <v/>
          </cell>
          <cell r="AV303" t="str">
            <v/>
          </cell>
          <cell r="AW303" t="str">
            <v/>
          </cell>
          <cell r="AX303" t="str">
            <v>SAID MBILIKILA GAUGAU</v>
          </cell>
          <cell r="AY303" t="str">
            <v/>
          </cell>
          <cell r="AZ303"/>
          <cell r="BA303"/>
          <cell r="BB303" t="str">
            <v/>
          </cell>
          <cell r="BC303"/>
          <cell r="BD303" t="str">
            <v/>
          </cell>
          <cell r="BE303" t="str">
            <v/>
          </cell>
          <cell r="BF303" t="str">
            <v>0</v>
          </cell>
        </row>
        <row r="304">
          <cell r="A304">
            <v>10074047</v>
          </cell>
          <cell r="B304" t="str">
            <v>KISILI KURUNGU</v>
          </cell>
          <cell r="C304" t="str">
            <v>LAITOYOKI</v>
          </cell>
          <cell r="D304" t="str">
            <v>GÜVENLİK GÖREVLİSİ</v>
          </cell>
          <cell r="E304" t="str">
            <v>SECURITY</v>
          </cell>
          <cell r="F304" t="str">
            <v>50106670</v>
          </cell>
          <cell r="G304" t="str">
            <v>KITUMBO SECURITY</v>
          </cell>
          <cell r="H304" t="str">
            <v>50105513</v>
          </cell>
          <cell r="I304" t="str">
            <v>088D</v>
          </cell>
          <cell r="J304" t="str">
            <v>GÜVENLİK</v>
          </cell>
          <cell r="K304" t="str">
            <v>50106674</v>
          </cell>
          <cell r="L304" t="str">
            <v>TZ</v>
          </cell>
          <cell r="M304" t="str">
            <v>Tanzanyalı</v>
          </cell>
          <cell r="N304" t="str">
            <v>0037</v>
          </cell>
          <cell r="O304" t="str">
            <v>İTİGİ</v>
          </cell>
          <cell r="P304" t="str">
            <v>7L</v>
          </cell>
          <cell r="Q304" t="str">
            <v>KITIMBO SECURITY</v>
          </cell>
          <cell r="R304">
            <v>44800</v>
          </cell>
          <cell r="S304">
            <v>44800</v>
          </cell>
          <cell r="T304">
            <v>44855</v>
          </cell>
          <cell r="U304" t="str">
            <v>Bsz.S.İşSz.İşçiTrf.fsh(istifa)</v>
          </cell>
          <cell r="V304" t="str">
            <v>Mavi Yaka Endirekt</v>
          </cell>
          <cell r="W304" t="str">
            <v>LOT 3 (MIT)</v>
          </cell>
          <cell r="X304" t="str">
            <v/>
          </cell>
          <cell r="Y304" t="str">
            <v/>
          </cell>
          <cell r="Z304" t="str">
            <v/>
          </cell>
          <cell r="AA304" t="str">
            <v/>
          </cell>
          <cell r="AB304" t="str">
            <v>GÖREVLİ</v>
          </cell>
          <cell r="AC304" t="str">
            <v>99</v>
          </cell>
          <cell r="AD304" t="str">
            <v>LOT 3 (MIT)</v>
          </cell>
          <cell r="AE304" t="str">
            <v>0113</v>
          </cell>
          <cell r="AF304" t="str">
            <v/>
          </cell>
          <cell r="AG304" t="str">
            <v>KM 785+000 - 829+305</v>
          </cell>
          <cell r="AH304">
            <v>33834</v>
          </cell>
          <cell r="AI304" t="str">
            <v>Bay</v>
          </cell>
          <cell r="AJ304" t="str">
            <v>Yerel-Saatlik</v>
          </cell>
          <cell r="AK304">
            <v>0</v>
          </cell>
          <cell r="AL304" t="str">
            <v/>
          </cell>
          <cell r="AM304" t="str">
            <v>306002</v>
          </cell>
          <cell r="AN304" t="str">
            <v/>
          </cell>
          <cell r="AO304" t="str">
            <v>T3</v>
          </cell>
          <cell r="AP304" t="str">
            <v>5150</v>
          </cell>
          <cell r="AQ304" t="str">
            <v>5175</v>
          </cell>
          <cell r="AR304" t="str">
            <v/>
          </cell>
          <cell r="AS304" t="str">
            <v/>
          </cell>
          <cell r="AT304" t="str">
            <v/>
          </cell>
          <cell r="AU304" t="str">
            <v/>
          </cell>
          <cell r="AV304" t="str">
            <v/>
          </cell>
          <cell r="AW304" t="str">
            <v/>
          </cell>
          <cell r="AX304" t="str">
            <v>KISILI KURUNGU LAITOYOKI</v>
          </cell>
          <cell r="AY304" t="str">
            <v/>
          </cell>
          <cell r="AZ304"/>
          <cell r="BA304"/>
          <cell r="BB304" t="str">
            <v/>
          </cell>
          <cell r="BC304"/>
          <cell r="BD304" t="str">
            <v/>
          </cell>
          <cell r="BE304" t="str">
            <v/>
          </cell>
          <cell r="BF304" t="str">
            <v>0</v>
          </cell>
        </row>
        <row r="305">
          <cell r="A305">
            <v>10073360</v>
          </cell>
          <cell r="B305" t="str">
            <v>SAID RASHID</v>
          </cell>
          <cell r="C305" t="str">
            <v>MASIMBI</v>
          </cell>
          <cell r="D305" t="str">
            <v>GÜVENLİK GÖREVLİSİ</v>
          </cell>
          <cell r="E305" t="str">
            <v>SECURITY</v>
          </cell>
          <cell r="F305" t="str">
            <v>50106670</v>
          </cell>
          <cell r="G305" t="str">
            <v>KITUMBO SECURITY</v>
          </cell>
          <cell r="H305" t="str">
            <v>50105513</v>
          </cell>
          <cell r="I305" t="str">
            <v>088D</v>
          </cell>
          <cell r="J305" t="str">
            <v>GÜVENLİK</v>
          </cell>
          <cell r="K305" t="str">
            <v>50106674</v>
          </cell>
          <cell r="L305" t="str">
            <v>TZ</v>
          </cell>
          <cell r="M305" t="str">
            <v>Tanzanyalı</v>
          </cell>
          <cell r="N305" t="str">
            <v>0035</v>
          </cell>
          <cell r="O305" t="str">
            <v>TABORA</v>
          </cell>
          <cell r="P305" t="str">
            <v>7L</v>
          </cell>
          <cell r="Q305" t="str">
            <v>KITIMBO SECURITY</v>
          </cell>
          <cell r="R305">
            <v>44743</v>
          </cell>
          <cell r="S305">
            <v>44743</v>
          </cell>
          <cell r="T305">
            <v>45170</v>
          </cell>
          <cell r="U305" t="str">
            <v>Bsz.S.İşSz.İşvTrf.Hk.SebepsizF</v>
          </cell>
          <cell r="V305" t="str">
            <v>Mavi Yaka Endirekt</v>
          </cell>
          <cell r="W305" t="str">
            <v>LOT 3 (MIT)</v>
          </cell>
          <cell r="X305" t="str">
            <v/>
          </cell>
          <cell r="Y305" t="str">
            <v/>
          </cell>
          <cell r="Z305" t="str">
            <v/>
          </cell>
          <cell r="AA305" t="str">
            <v/>
          </cell>
          <cell r="AB305" t="str">
            <v>GÖREVLİ</v>
          </cell>
          <cell r="AC305" t="str">
            <v>99</v>
          </cell>
          <cell r="AD305" t="str">
            <v>LOT 3 (MIT)</v>
          </cell>
          <cell r="AE305" t="str">
            <v>0113</v>
          </cell>
          <cell r="AF305" t="str">
            <v/>
          </cell>
          <cell r="AG305" t="str">
            <v>KM 785+000 - 829+305</v>
          </cell>
          <cell r="AH305">
            <v>33970</v>
          </cell>
          <cell r="AI305" t="str">
            <v>Bay</v>
          </cell>
          <cell r="AJ305" t="str">
            <v>Yerel-Saatlik</v>
          </cell>
          <cell r="AK305">
            <v>0</v>
          </cell>
          <cell r="AL305" t="str">
            <v/>
          </cell>
          <cell r="AM305" t="str">
            <v>306002</v>
          </cell>
          <cell r="AN305" t="str">
            <v/>
          </cell>
          <cell r="AO305" t="str">
            <v>T3</v>
          </cell>
          <cell r="AP305" t="str">
            <v>5150</v>
          </cell>
          <cell r="AQ305" t="str">
            <v>5175</v>
          </cell>
          <cell r="AR305" t="str">
            <v/>
          </cell>
          <cell r="AS305" t="str">
            <v/>
          </cell>
          <cell r="AT305" t="str">
            <v/>
          </cell>
          <cell r="AU305" t="str">
            <v/>
          </cell>
          <cell r="AV305" t="str">
            <v/>
          </cell>
          <cell r="AW305" t="str">
            <v/>
          </cell>
          <cell r="AX305" t="str">
            <v>SAID RASHID MASIMBI</v>
          </cell>
          <cell r="AY305" t="str">
            <v/>
          </cell>
          <cell r="AZ305"/>
          <cell r="BA305"/>
          <cell r="BB305" t="str">
            <v/>
          </cell>
          <cell r="BC305"/>
          <cell r="BD305" t="str">
            <v/>
          </cell>
          <cell r="BE305" t="str">
            <v/>
          </cell>
          <cell r="BF305" t="str">
            <v>0</v>
          </cell>
        </row>
        <row r="306">
          <cell r="A306">
            <v>10074048</v>
          </cell>
          <cell r="B306" t="str">
            <v>GODISONI KERA</v>
          </cell>
          <cell r="C306" t="str">
            <v>MOLELI</v>
          </cell>
          <cell r="D306" t="str">
            <v>GÜVENLİK GÖREVLİSİ</v>
          </cell>
          <cell r="E306" t="str">
            <v>SECURITY</v>
          </cell>
          <cell r="F306" t="str">
            <v>50106670</v>
          </cell>
          <cell r="G306" t="str">
            <v>KITUMBO SECURITY</v>
          </cell>
          <cell r="H306" t="str">
            <v>50105513</v>
          </cell>
          <cell r="I306" t="str">
            <v>088D</v>
          </cell>
          <cell r="J306" t="str">
            <v>GÜVENLİK</v>
          </cell>
          <cell r="K306" t="str">
            <v>50106674</v>
          </cell>
          <cell r="L306" t="str">
            <v>TZ</v>
          </cell>
          <cell r="M306" t="str">
            <v>Tanzanyalı</v>
          </cell>
          <cell r="N306" t="str">
            <v>0037</v>
          </cell>
          <cell r="O306" t="str">
            <v>İTİGİ</v>
          </cell>
          <cell r="P306" t="str">
            <v>7L</v>
          </cell>
          <cell r="Q306" t="str">
            <v>KITIMBO SECURITY</v>
          </cell>
          <cell r="R306">
            <v>44800</v>
          </cell>
          <cell r="S306">
            <v>44800</v>
          </cell>
          <cell r="T306">
            <v>44835</v>
          </cell>
          <cell r="U306" t="str">
            <v>Bsz.S.İşSz.İşçiTrf.fsh(istifa)</v>
          </cell>
          <cell r="V306" t="str">
            <v>Mavi Yaka Endirekt</v>
          </cell>
          <cell r="W306" t="str">
            <v>LOT 3 (MIT)</v>
          </cell>
          <cell r="X306" t="str">
            <v/>
          </cell>
          <cell r="Y306" t="str">
            <v/>
          </cell>
          <cell r="Z306" t="str">
            <v/>
          </cell>
          <cell r="AA306" t="str">
            <v/>
          </cell>
          <cell r="AB306" t="str">
            <v>GÖREVLİ</v>
          </cell>
          <cell r="AC306" t="str">
            <v>99</v>
          </cell>
          <cell r="AD306" t="str">
            <v>LOT 3 (MIT)</v>
          </cell>
          <cell r="AE306" t="str">
            <v>0113</v>
          </cell>
          <cell r="AF306" t="str">
            <v/>
          </cell>
          <cell r="AG306" t="str">
            <v>KM 785+000 - 829+305</v>
          </cell>
          <cell r="AH306">
            <v>33834</v>
          </cell>
          <cell r="AI306" t="str">
            <v>Bay</v>
          </cell>
          <cell r="AJ306" t="str">
            <v>Yerel-Saatlik</v>
          </cell>
          <cell r="AK306">
            <v>0</v>
          </cell>
          <cell r="AL306" t="str">
            <v/>
          </cell>
          <cell r="AM306" t="str">
            <v>306002</v>
          </cell>
          <cell r="AN306" t="str">
            <v/>
          </cell>
          <cell r="AO306" t="str">
            <v>T3</v>
          </cell>
          <cell r="AP306" t="str">
            <v>5150</v>
          </cell>
          <cell r="AQ306" t="str">
            <v>5175</v>
          </cell>
          <cell r="AR306" t="str">
            <v/>
          </cell>
          <cell r="AS306" t="str">
            <v/>
          </cell>
          <cell r="AT306" t="str">
            <v/>
          </cell>
          <cell r="AU306" t="str">
            <v/>
          </cell>
          <cell r="AV306" t="str">
            <v/>
          </cell>
          <cell r="AW306" t="str">
            <v/>
          </cell>
          <cell r="AX306" t="str">
            <v>GODISONI KERA MOLELI</v>
          </cell>
          <cell r="AY306" t="str">
            <v/>
          </cell>
          <cell r="AZ306"/>
          <cell r="BA306"/>
          <cell r="BB306" t="str">
            <v/>
          </cell>
          <cell r="BC306"/>
          <cell r="BD306" t="str">
            <v/>
          </cell>
          <cell r="BE306" t="str">
            <v/>
          </cell>
          <cell r="BF306" t="str">
            <v>0</v>
          </cell>
        </row>
        <row r="307">
          <cell r="A307">
            <v>10074050</v>
          </cell>
          <cell r="B307" t="str">
            <v>MATIASI ELIBARIKI</v>
          </cell>
          <cell r="C307" t="str">
            <v>SINDIYO</v>
          </cell>
          <cell r="D307" t="str">
            <v>GÜVENLİK GÖREVLİSİ</v>
          </cell>
          <cell r="E307" t="str">
            <v>SECURITY</v>
          </cell>
          <cell r="F307" t="str">
            <v>50106670</v>
          </cell>
          <cell r="G307" t="str">
            <v>KITUMBO SECURITY</v>
          </cell>
          <cell r="H307" t="str">
            <v>50105513</v>
          </cell>
          <cell r="I307" t="str">
            <v>088D</v>
          </cell>
          <cell r="J307" t="str">
            <v>GÜVENLİK</v>
          </cell>
          <cell r="K307" t="str">
            <v>50106674</v>
          </cell>
          <cell r="L307" t="str">
            <v>TZ</v>
          </cell>
          <cell r="M307" t="str">
            <v>Tanzanyalı</v>
          </cell>
          <cell r="N307" t="str">
            <v>0037</v>
          </cell>
          <cell r="O307" t="str">
            <v>İTİGİ</v>
          </cell>
          <cell r="P307" t="str">
            <v>7L</v>
          </cell>
          <cell r="Q307" t="str">
            <v>KITIMBO SECURITY</v>
          </cell>
          <cell r="R307">
            <v>44800</v>
          </cell>
          <cell r="S307">
            <v>44800</v>
          </cell>
          <cell r="T307">
            <v>44835</v>
          </cell>
          <cell r="U307" t="str">
            <v>Bsz.S.İşSz.İşçiTrf.fsh(istifa)</v>
          </cell>
          <cell r="V307" t="str">
            <v>Mavi Yaka Endirekt</v>
          </cell>
          <cell r="W307" t="str">
            <v>LOT 3 (MIT)</v>
          </cell>
          <cell r="X307" t="str">
            <v/>
          </cell>
          <cell r="Y307" t="str">
            <v/>
          </cell>
          <cell r="Z307" t="str">
            <v/>
          </cell>
          <cell r="AA307" t="str">
            <v/>
          </cell>
          <cell r="AB307" t="str">
            <v>GÖREVLİ</v>
          </cell>
          <cell r="AC307" t="str">
            <v>99</v>
          </cell>
          <cell r="AD307" t="str">
            <v>LOT 3 (MIT)</v>
          </cell>
          <cell r="AE307" t="str">
            <v>0113</v>
          </cell>
          <cell r="AF307" t="str">
            <v/>
          </cell>
          <cell r="AG307" t="str">
            <v>KM 785+000 - 829+305</v>
          </cell>
          <cell r="AH307">
            <v>33834</v>
          </cell>
          <cell r="AI307" t="str">
            <v>Bay</v>
          </cell>
          <cell r="AJ307" t="str">
            <v>Yerel-Saatlik</v>
          </cell>
          <cell r="AK307">
            <v>0</v>
          </cell>
          <cell r="AL307" t="str">
            <v/>
          </cell>
          <cell r="AM307" t="str">
            <v>306002</v>
          </cell>
          <cell r="AN307" t="str">
            <v/>
          </cell>
          <cell r="AO307" t="str">
            <v>T3</v>
          </cell>
          <cell r="AP307" t="str">
            <v>5150</v>
          </cell>
          <cell r="AQ307" t="str">
            <v>5175</v>
          </cell>
          <cell r="AR307" t="str">
            <v/>
          </cell>
          <cell r="AS307" t="str">
            <v/>
          </cell>
          <cell r="AT307" t="str">
            <v/>
          </cell>
          <cell r="AU307" t="str">
            <v/>
          </cell>
          <cell r="AV307" t="str">
            <v/>
          </cell>
          <cell r="AW307" t="str">
            <v/>
          </cell>
          <cell r="AX307" t="str">
            <v>MATIASI ELIBARIKI SINDIYO</v>
          </cell>
          <cell r="AY307" t="str">
            <v/>
          </cell>
          <cell r="AZ307"/>
          <cell r="BA307"/>
          <cell r="BB307" t="str">
            <v/>
          </cell>
          <cell r="BC307"/>
          <cell r="BD307" t="str">
            <v/>
          </cell>
          <cell r="BE307" t="str">
            <v/>
          </cell>
          <cell r="BF307" t="str">
            <v>0</v>
          </cell>
        </row>
        <row r="308">
          <cell r="A308">
            <v>10074051</v>
          </cell>
          <cell r="B308" t="str">
            <v>SAMSON MTINANGI</v>
          </cell>
          <cell r="C308" t="str">
            <v>HEMA</v>
          </cell>
          <cell r="D308" t="str">
            <v>GÜVENLİK GÖREVLİSİ</v>
          </cell>
          <cell r="E308" t="str">
            <v>SECURITY</v>
          </cell>
          <cell r="F308" t="str">
            <v>50106670</v>
          </cell>
          <cell r="G308" t="str">
            <v>KITUMBO SECURITY</v>
          </cell>
          <cell r="H308" t="str">
            <v>50105513</v>
          </cell>
          <cell r="I308" t="str">
            <v>088D</v>
          </cell>
          <cell r="J308" t="str">
            <v>GÜVENLİK</v>
          </cell>
          <cell r="K308" t="str">
            <v>50106674</v>
          </cell>
          <cell r="L308" t="str">
            <v>TZ</v>
          </cell>
          <cell r="M308" t="str">
            <v>Tanzanyalı</v>
          </cell>
          <cell r="N308" t="str">
            <v>0037</v>
          </cell>
          <cell r="O308" t="str">
            <v>İTİGİ</v>
          </cell>
          <cell r="P308" t="str">
            <v>7L</v>
          </cell>
          <cell r="Q308" t="str">
            <v>KITIMBO SECURITY</v>
          </cell>
          <cell r="R308">
            <v>44789</v>
          </cell>
          <cell r="S308">
            <v>44789</v>
          </cell>
          <cell r="T308">
            <v>45170</v>
          </cell>
          <cell r="U308" t="str">
            <v>Bsz.S.İşSz.İşvTrf.Hk.SebepsizF</v>
          </cell>
          <cell r="V308" t="str">
            <v>Mavi Yaka Endirekt</v>
          </cell>
          <cell r="W308" t="str">
            <v>LOT 3 (MIT)</v>
          </cell>
          <cell r="X308" t="str">
            <v/>
          </cell>
          <cell r="Y308" t="str">
            <v/>
          </cell>
          <cell r="Z308" t="str">
            <v/>
          </cell>
          <cell r="AA308" t="str">
            <v/>
          </cell>
          <cell r="AB308" t="str">
            <v>GÖREVLİ</v>
          </cell>
          <cell r="AC308" t="str">
            <v>99</v>
          </cell>
          <cell r="AD308" t="str">
            <v>LOT 3 (MIT)</v>
          </cell>
          <cell r="AE308" t="str">
            <v>0113</v>
          </cell>
          <cell r="AF308" t="str">
            <v/>
          </cell>
          <cell r="AG308" t="str">
            <v>KM 785+000 - 829+305</v>
          </cell>
          <cell r="AH308">
            <v>33834</v>
          </cell>
          <cell r="AI308" t="str">
            <v>Bay</v>
          </cell>
          <cell r="AJ308" t="str">
            <v>Yerel-Saatlik</v>
          </cell>
          <cell r="AK308">
            <v>0</v>
          </cell>
          <cell r="AL308" t="str">
            <v/>
          </cell>
          <cell r="AM308" t="str">
            <v>306002</v>
          </cell>
          <cell r="AN308" t="str">
            <v/>
          </cell>
          <cell r="AO308" t="str">
            <v>T3</v>
          </cell>
          <cell r="AP308" t="str">
            <v>5150</v>
          </cell>
          <cell r="AQ308" t="str">
            <v>5175</v>
          </cell>
          <cell r="AR308" t="str">
            <v/>
          </cell>
          <cell r="AS308" t="str">
            <v/>
          </cell>
          <cell r="AT308" t="str">
            <v/>
          </cell>
          <cell r="AU308" t="str">
            <v/>
          </cell>
          <cell r="AV308" t="str">
            <v/>
          </cell>
          <cell r="AW308" t="str">
            <v/>
          </cell>
          <cell r="AX308" t="str">
            <v>SAMSON MTINANGI HEMA</v>
          </cell>
          <cell r="AY308" t="str">
            <v/>
          </cell>
          <cell r="AZ308"/>
          <cell r="BA308"/>
          <cell r="BB308" t="str">
            <v/>
          </cell>
          <cell r="BC308"/>
          <cell r="BD308" t="str">
            <v/>
          </cell>
          <cell r="BE308" t="str">
            <v/>
          </cell>
          <cell r="BF308" t="str">
            <v>0</v>
          </cell>
        </row>
        <row r="309">
          <cell r="A309">
            <v>10073667</v>
          </cell>
          <cell r="B309" t="str">
            <v>ABDUL KANUTI</v>
          </cell>
          <cell r="C309" t="str">
            <v>NKWABI</v>
          </cell>
          <cell r="D309" t="str">
            <v>DEMİRCİ</v>
          </cell>
          <cell r="E309" t="str">
            <v>REBAR WORKER</v>
          </cell>
          <cell r="F309" t="str">
            <v>50107642</v>
          </cell>
          <cell r="G309" t="str">
            <v>PETRA PROTEK</v>
          </cell>
          <cell r="H309" t="str">
            <v>50105776</v>
          </cell>
          <cell r="I309" t="str">
            <v>0BBL</v>
          </cell>
          <cell r="J309" t="str">
            <v>İNŞAAT GRUBU</v>
          </cell>
          <cell r="K309" t="str">
            <v>50107776</v>
          </cell>
          <cell r="L309" t="str">
            <v>TZ</v>
          </cell>
          <cell r="M309" t="str">
            <v>Tanzanyalı</v>
          </cell>
          <cell r="N309" t="str">
            <v>0035</v>
          </cell>
          <cell r="O309" t="str">
            <v>TABORA</v>
          </cell>
          <cell r="P309" t="str">
            <v>7B</v>
          </cell>
          <cell r="Q309" t="str">
            <v>PETRA PROTEK</v>
          </cell>
          <cell r="R309">
            <v>44768</v>
          </cell>
          <cell r="S309">
            <v>44768</v>
          </cell>
          <cell r="T309">
            <v>44911</v>
          </cell>
          <cell r="U309" t="str">
            <v>İşin sona ermesi</v>
          </cell>
          <cell r="V309" t="str">
            <v>Mavi Yaka Direkt</v>
          </cell>
          <cell r="W309" t="str">
            <v>LOT 3 (MIT)</v>
          </cell>
          <cell r="X309" t="str">
            <v/>
          </cell>
          <cell r="Y309" t="str">
            <v/>
          </cell>
          <cell r="Z309" t="str">
            <v/>
          </cell>
          <cell r="AA309" t="str">
            <v/>
          </cell>
          <cell r="AB309" t="str">
            <v>USTA</v>
          </cell>
          <cell r="AC309" t="str">
            <v>99</v>
          </cell>
          <cell r="AD309" t="str">
            <v>LOT 3 (MIT)</v>
          </cell>
          <cell r="AE309" t="str">
            <v>0109</v>
          </cell>
          <cell r="AF309" t="str">
            <v/>
          </cell>
          <cell r="AG309" t="str">
            <v>KM 535+000 - 595+000</v>
          </cell>
          <cell r="AH309">
            <v>31172</v>
          </cell>
          <cell r="AI309" t="str">
            <v>Bay</v>
          </cell>
          <cell r="AJ309" t="str">
            <v>Yerel-Saatlik</v>
          </cell>
          <cell r="AK309">
            <v>0</v>
          </cell>
          <cell r="AL309" t="str">
            <v/>
          </cell>
          <cell r="AM309" t="str">
            <v>201002</v>
          </cell>
          <cell r="AN309" t="str">
            <v/>
          </cell>
          <cell r="AO309" t="str">
            <v>T3</v>
          </cell>
          <cell r="AP309" t="str">
            <v>5150</v>
          </cell>
          <cell r="AQ309" t="str">
            <v>5175</v>
          </cell>
          <cell r="AR309" t="str">
            <v/>
          </cell>
          <cell r="AS309" t="str">
            <v/>
          </cell>
          <cell r="AT309" t="str">
            <v/>
          </cell>
          <cell r="AU309" t="str">
            <v/>
          </cell>
          <cell r="AV309" t="str">
            <v/>
          </cell>
          <cell r="AW309" t="str">
            <v/>
          </cell>
          <cell r="AX309" t="str">
            <v>ABDUL KANUTI NKWABI</v>
          </cell>
          <cell r="AY309" t="str">
            <v/>
          </cell>
          <cell r="AZ309"/>
          <cell r="BA309"/>
          <cell r="BB309" t="str">
            <v/>
          </cell>
          <cell r="BC309"/>
          <cell r="BD309" t="str">
            <v/>
          </cell>
          <cell r="BE309" t="str">
            <v/>
          </cell>
          <cell r="BF309" t="str">
            <v>0</v>
          </cell>
        </row>
        <row r="310">
          <cell r="A310">
            <v>10073666</v>
          </cell>
          <cell r="B310" t="str">
            <v>RICHARD EMANUEL</v>
          </cell>
          <cell r="C310" t="str">
            <v>MAGANGA</v>
          </cell>
          <cell r="D310" t="str">
            <v>DEMİRCİ</v>
          </cell>
          <cell r="E310" t="str">
            <v>REBAR WORKER</v>
          </cell>
          <cell r="F310" t="str">
            <v>50107642</v>
          </cell>
          <cell r="G310" t="str">
            <v>PETRA PROTEK</v>
          </cell>
          <cell r="H310" t="str">
            <v>50105776</v>
          </cell>
          <cell r="I310" t="str">
            <v>0BBL</v>
          </cell>
          <cell r="J310" t="str">
            <v>İNŞAAT GRUBU</v>
          </cell>
          <cell r="K310" t="str">
            <v>50107776</v>
          </cell>
          <cell r="L310" t="str">
            <v>TZ</v>
          </cell>
          <cell r="M310" t="str">
            <v>Tanzanyalı</v>
          </cell>
          <cell r="N310" t="str">
            <v>0035</v>
          </cell>
          <cell r="O310" t="str">
            <v>TABORA</v>
          </cell>
          <cell r="P310" t="str">
            <v>7B</v>
          </cell>
          <cell r="Q310" t="str">
            <v>PETRA PROTEK</v>
          </cell>
          <cell r="R310">
            <v>44755</v>
          </cell>
          <cell r="S310">
            <v>44755</v>
          </cell>
          <cell r="T310">
            <v>44940</v>
          </cell>
          <cell r="U310" t="str">
            <v>Dnm.S.İş Sözl. işverence feshi</v>
          </cell>
          <cell r="V310" t="str">
            <v>Mavi Yaka Direkt</v>
          </cell>
          <cell r="W310" t="str">
            <v>LOT 3 (MIT)</v>
          </cell>
          <cell r="X310" t="str">
            <v/>
          </cell>
          <cell r="Y310" t="str">
            <v/>
          </cell>
          <cell r="Z310" t="str">
            <v/>
          </cell>
          <cell r="AA310" t="str">
            <v/>
          </cell>
          <cell r="AB310" t="str">
            <v>USTA</v>
          </cell>
          <cell r="AC310" t="str">
            <v>99</v>
          </cell>
          <cell r="AD310" t="str">
            <v>LOT 3 (MIT)</v>
          </cell>
          <cell r="AE310" t="str">
            <v>0109</v>
          </cell>
          <cell r="AF310" t="str">
            <v/>
          </cell>
          <cell r="AG310" t="str">
            <v>KM 535+000 - 595+000</v>
          </cell>
          <cell r="AH310">
            <v>30783</v>
          </cell>
          <cell r="AI310" t="str">
            <v>Bay</v>
          </cell>
          <cell r="AJ310" t="str">
            <v>Yerel-Saatlik</v>
          </cell>
          <cell r="AK310">
            <v>0</v>
          </cell>
          <cell r="AL310" t="str">
            <v/>
          </cell>
          <cell r="AM310" t="str">
            <v>201002</v>
          </cell>
          <cell r="AN310" t="str">
            <v/>
          </cell>
          <cell r="AO310" t="str">
            <v>T3</v>
          </cell>
          <cell r="AP310" t="str">
            <v>5150</v>
          </cell>
          <cell r="AQ310" t="str">
            <v>5175</v>
          </cell>
          <cell r="AR310" t="str">
            <v/>
          </cell>
          <cell r="AS310" t="str">
            <v/>
          </cell>
          <cell r="AT310" t="str">
            <v/>
          </cell>
          <cell r="AU310" t="str">
            <v/>
          </cell>
          <cell r="AV310" t="str">
            <v/>
          </cell>
          <cell r="AW310" t="str">
            <v/>
          </cell>
          <cell r="AX310" t="str">
            <v>RICHARD EMANUEL MAGANGA</v>
          </cell>
          <cell r="AY310" t="str">
            <v/>
          </cell>
          <cell r="AZ310"/>
          <cell r="BA310"/>
          <cell r="BB310" t="str">
            <v/>
          </cell>
          <cell r="BC310"/>
          <cell r="BD310" t="str">
            <v/>
          </cell>
          <cell r="BE310" t="str">
            <v/>
          </cell>
          <cell r="BF310" t="str">
            <v>0</v>
          </cell>
        </row>
        <row r="311">
          <cell r="A311">
            <v>10074053</v>
          </cell>
          <cell r="B311" t="str">
            <v>JEMES JONASI</v>
          </cell>
          <cell r="C311" t="str">
            <v>SIGANI</v>
          </cell>
          <cell r="D311" t="str">
            <v>GÜVENLİK GÖREVLİSİ</v>
          </cell>
          <cell r="E311" t="str">
            <v>SECURITY</v>
          </cell>
          <cell r="F311" t="str">
            <v>50106670</v>
          </cell>
          <cell r="G311" t="str">
            <v>KITUMBO SECURITY</v>
          </cell>
          <cell r="H311" t="str">
            <v>50105513</v>
          </cell>
          <cell r="I311" t="str">
            <v>088D</v>
          </cell>
          <cell r="J311" t="str">
            <v>GÜVENLİK</v>
          </cell>
          <cell r="K311" t="str">
            <v>50106674</v>
          </cell>
          <cell r="L311" t="str">
            <v>TZ</v>
          </cell>
          <cell r="M311" t="str">
            <v>Tanzanyalı</v>
          </cell>
          <cell r="N311" t="str">
            <v>0037</v>
          </cell>
          <cell r="O311" t="str">
            <v>İTİGİ</v>
          </cell>
          <cell r="P311" t="str">
            <v>7L</v>
          </cell>
          <cell r="Q311" t="str">
            <v>KITIMBO SECURITY</v>
          </cell>
          <cell r="R311">
            <v>44789</v>
          </cell>
          <cell r="S311">
            <v>44789</v>
          </cell>
          <cell r="T311">
            <v>45170</v>
          </cell>
          <cell r="U311" t="str">
            <v>Bsz.S.İşSz.İşvTrf.Hk.SebepsizF</v>
          </cell>
          <cell r="V311" t="str">
            <v>Mavi Yaka Endirekt</v>
          </cell>
          <cell r="W311" t="str">
            <v>LOT 3 (MIT)</v>
          </cell>
          <cell r="X311" t="str">
            <v/>
          </cell>
          <cell r="Y311" t="str">
            <v/>
          </cell>
          <cell r="Z311" t="str">
            <v/>
          </cell>
          <cell r="AA311" t="str">
            <v/>
          </cell>
          <cell r="AB311" t="str">
            <v>GÖREVLİ</v>
          </cell>
          <cell r="AC311" t="str">
            <v>99</v>
          </cell>
          <cell r="AD311" t="str">
            <v>LOT 3 (MIT)</v>
          </cell>
          <cell r="AE311" t="str">
            <v>0113</v>
          </cell>
          <cell r="AF311" t="str">
            <v/>
          </cell>
          <cell r="AG311" t="str">
            <v>KM 785+000 - 829+305</v>
          </cell>
          <cell r="AH311">
            <v>33834</v>
          </cell>
          <cell r="AI311" t="str">
            <v>Bay</v>
          </cell>
          <cell r="AJ311" t="str">
            <v>Yerel-Saatlik</v>
          </cell>
          <cell r="AK311">
            <v>0</v>
          </cell>
          <cell r="AL311" t="str">
            <v/>
          </cell>
          <cell r="AM311" t="str">
            <v>306002</v>
          </cell>
          <cell r="AN311" t="str">
            <v/>
          </cell>
          <cell r="AO311" t="str">
            <v>T3</v>
          </cell>
          <cell r="AP311" t="str">
            <v>5150</v>
          </cell>
          <cell r="AQ311" t="str">
            <v>5175</v>
          </cell>
          <cell r="AR311" t="str">
            <v/>
          </cell>
          <cell r="AS311" t="str">
            <v/>
          </cell>
          <cell r="AT311" t="str">
            <v/>
          </cell>
          <cell r="AU311" t="str">
            <v/>
          </cell>
          <cell r="AV311" t="str">
            <v/>
          </cell>
          <cell r="AW311" t="str">
            <v/>
          </cell>
          <cell r="AX311" t="str">
            <v>JEMES JONASI SIGANI</v>
          </cell>
          <cell r="AY311" t="str">
            <v/>
          </cell>
          <cell r="AZ311"/>
          <cell r="BA311"/>
          <cell r="BB311" t="str">
            <v/>
          </cell>
          <cell r="BC311"/>
          <cell r="BD311" t="str">
            <v/>
          </cell>
          <cell r="BE311" t="str">
            <v/>
          </cell>
          <cell r="BF311" t="str">
            <v>0</v>
          </cell>
        </row>
        <row r="312">
          <cell r="A312">
            <v>10073373</v>
          </cell>
          <cell r="B312" t="str">
            <v>MATHAYO SANGINGO</v>
          </cell>
          <cell r="C312" t="str">
            <v>N'KO</v>
          </cell>
          <cell r="D312" t="str">
            <v>GÜVENLİK GÖREVLİSİ</v>
          </cell>
          <cell r="E312" t="str">
            <v>SECURITY</v>
          </cell>
          <cell r="F312" t="str">
            <v>50106670</v>
          </cell>
          <cell r="G312" t="str">
            <v>KITUMBO SECURITY</v>
          </cell>
          <cell r="H312" t="str">
            <v>50105513</v>
          </cell>
          <cell r="I312" t="str">
            <v>088D</v>
          </cell>
          <cell r="J312" t="str">
            <v>GÜVENLİK</v>
          </cell>
          <cell r="K312" t="str">
            <v>50106674</v>
          </cell>
          <cell r="L312" t="str">
            <v>TZ</v>
          </cell>
          <cell r="M312" t="str">
            <v>Tanzanyalı</v>
          </cell>
          <cell r="N312" t="str">
            <v>0038</v>
          </cell>
          <cell r="O312" t="str">
            <v>TURA</v>
          </cell>
          <cell r="P312" t="str">
            <v>7L</v>
          </cell>
          <cell r="Q312" t="str">
            <v>KITIMBO SECURITY</v>
          </cell>
          <cell r="R312">
            <v>44743</v>
          </cell>
          <cell r="S312">
            <v>44743</v>
          </cell>
          <cell r="T312">
            <v>44835</v>
          </cell>
          <cell r="U312" t="str">
            <v>Bsz.S.İşSz.İşçiTrf.fsh(istifa)</v>
          </cell>
          <cell r="V312" t="str">
            <v>Mavi Yaka Endirekt</v>
          </cell>
          <cell r="W312" t="str">
            <v>LOT 3 (MIT)</v>
          </cell>
          <cell r="X312" t="str">
            <v/>
          </cell>
          <cell r="Y312" t="str">
            <v/>
          </cell>
          <cell r="Z312" t="str">
            <v/>
          </cell>
          <cell r="AA312" t="str">
            <v/>
          </cell>
          <cell r="AB312" t="str">
            <v>GÖREVLİ</v>
          </cell>
          <cell r="AC312" t="str">
            <v>99</v>
          </cell>
          <cell r="AD312" t="str">
            <v>LOT 3 (MIT)</v>
          </cell>
          <cell r="AE312" t="str">
            <v>0113</v>
          </cell>
          <cell r="AF312" t="str">
            <v/>
          </cell>
          <cell r="AG312" t="str">
            <v>KM 785+000 - 829+305</v>
          </cell>
          <cell r="AH312">
            <v>33970</v>
          </cell>
          <cell r="AI312" t="str">
            <v>Bay</v>
          </cell>
          <cell r="AJ312" t="str">
            <v>Yerel-Saatlik</v>
          </cell>
          <cell r="AK312">
            <v>0</v>
          </cell>
          <cell r="AL312" t="str">
            <v/>
          </cell>
          <cell r="AM312" t="str">
            <v>306002</v>
          </cell>
          <cell r="AN312" t="str">
            <v/>
          </cell>
          <cell r="AO312" t="str">
            <v>T3</v>
          </cell>
          <cell r="AP312" t="str">
            <v>5150</v>
          </cell>
          <cell r="AQ312" t="str">
            <v>5175</v>
          </cell>
          <cell r="AR312" t="str">
            <v/>
          </cell>
          <cell r="AS312" t="str">
            <v/>
          </cell>
          <cell r="AT312" t="str">
            <v/>
          </cell>
          <cell r="AU312" t="str">
            <v/>
          </cell>
          <cell r="AV312" t="str">
            <v/>
          </cell>
          <cell r="AW312" t="str">
            <v/>
          </cell>
          <cell r="AX312" t="str">
            <v>MATHAYO SANGINGO N'KO</v>
          </cell>
          <cell r="AY312" t="str">
            <v/>
          </cell>
          <cell r="AZ312"/>
          <cell r="BA312"/>
          <cell r="BB312" t="str">
            <v/>
          </cell>
          <cell r="BC312"/>
          <cell r="BD312" t="str">
            <v/>
          </cell>
          <cell r="BE312" t="str">
            <v/>
          </cell>
          <cell r="BF312" t="str">
            <v>0</v>
          </cell>
        </row>
        <row r="313">
          <cell r="A313">
            <v>10073371</v>
          </cell>
          <cell r="B313" t="str">
            <v>ALLY RAMADHAN</v>
          </cell>
          <cell r="C313" t="str">
            <v>NJENGU</v>
          </cell>
          <cell r="D313" t="str">
            <v>GÜVENLİK GÖREVLİSİ</v>
          </cell>
          <cell r="E313" t="str">
            <v>SECURITY</v>
          </cell>
          <cell r="F313" t="str">
            <v>50106670</v>
          </cell>
          <cell r="G313" t="str">
            <v>KITUMBO SECURITY</v>
          </cell>
          <cell r="H313" t="str">
            <v>50105513</v>
          </cell>
          <cell r="I313" t="str">
            <v>088D</v>
          </cell>
          <cell r="J313" t="str">
            <v>GÜVENLİK</v>
          </cell>
          <cell r="K313" t="str">
            <v>50106674</v>
          </cell>
          <cell r="L313" t="str">
            <v>TZ</v>
          </cell>
          <cell r="M313" t="str">
            <v>Tanzanyalı</v>
          </cell>
          <cell r="N313" t="str">
            <v>0035</v>
          </cell>
          <cell r="O313" t="str">
            <v>TABORA</v>
          </cell>
          <cell r="P313" t="str">
            <v>7L</v>
          </cell>
          <cell r="Q313" t="str">
            <v>KITIMBO SECURITY</v>
          </cell>
          <cell r="R313">
            <v>44743</v>
          </cell>
          <cell r="S313">
            <v>44743</v>
          </cell>
          <cell r="T313">
            <v>44869</v>
          </cell>
          <cell r="U313" t="str">
            <v>Bsz.S.İşSz.İşçiTrf.fsh(istifa)</v>
          </cell>
          <cell r="V313" t="str">
            <v>Mavi Yaka Endirekt</v>
          </cell>
          <cell r="W313" t="str">
            <v>LOT 3 (MIT)</v>
          </cell>
          <cell r="X313" t="str">
            <v/>
          </cell>
          <cell r="Y313" t="str">
            <v/>
          </cell>
          <cell r="Z313" t="str">
            <v/>
          </cell>
          <cell r="AA313" t="str">
            <v/>
          </cell>
          <cell r="AB313" t="str">
            <v>GÖREVLİ</v>
          </cell>
          <cell r="AC313" t="str">
            <v>99</v>
          </cell>
          <cell r="AD313" t="str">
            <v>LOT 3 (MIT)</v>
          </cell>
          <cell r="AE313" t="str">
            <v>0113</v>
          </cell>
          <cell r="AF313" t="str">
            <v/>
          </cell>
          <cell r="AG313" t="str">
            <v>KM 785+000 - 829+305</v>
          </cell>
          <cell r="AH313">
            <v>33970</v>
          </cell>
          <cell r="AI313" t="str">
            <v>Bay</v>
          </cell>
          <cell r="AJ313" t="str">
            <v>Yerel-Saatlik</v>
          </cell>
          <cell r="AK313">
            <v>0</v>
          </cell>
          <cell r="AL313" t="str">
            <v/>
          </cell>
          <cell r="AM313" t="str">
            <v>306002</v>
          </cell>
          <cell r="AN313" t="str">
            <v/>
          </cell>
          <cell r="AO313" t="str">
            <v>T3</v>
          </cell>
          <cell r="AP313" t="str">
            <v>5150</v>
          </cell>
          <cell r="AQ313" t="str">
            <v>5175</v>
          </cell>
          <cell r="AR313" t="str">
            <v/>
          </cell>
          <cell r="AS313" t="str">
            <v/>
          </cell>
          <cell r="AT313" t="str">
            <v/>
          </cell>
          <cell r="AU313" t="str">
            <v/>
          </cell>
          <cell r="AV313" t="str">
            <v/>
          </cell>
          <cell r="AW313" t="str">
            <v/>
          </cell>
          <cell r="AX313" t="str">
            <v>ALLY RAMADHAN NJENGU</v>
          </cell>
          <cell r="AY313" t="str">
            <v/>
          </cell>
          <cell r="AZ313"/>
          <cell r="BA313"/>
          <cell r="BB313" t="str">
            <v/>
          </cell>
          <cell r="BC313"/>
          <cell r="BD313" t="str">
            <v/>
          </cell>
          <cell r="BE313" t="str">
            <v/>
          </cell>
          <cell r="BF313" t="str">
            <v>0</v>
          </cell>
        </row>
        <row r="314">
          <cell r="A314">
            <v>10073649</v>
          </cell>
          <cell r="B314" t="str">
            <v>ISSAYA SAITOTI</v>
          </cell>
          <cell r="C314" t="str">
            <v>MOKINDA</v>
          </cell>
          <cell r="D314" t="str">
            <v>GÜVENLİK GÖREVLİSİ</v>
          </cell>
          <cell r="E314" t="str">
            <v>SECURITY</v>
          </cell>
          <cell r="F314" t="str">
            <v>50106670</v>
          </cell>
          <cell r="G314" t="str">
            <v>KITUMBO SECURITY</v>
          </cell>
          <cell r="H314" t="str">
            <v>50105513</v>
          </cell>
          <cell r="I314" t="str">
            <v>088D</v>
          </cell>
          <cell r="J314" t="str">
            <v>GÜVENLİK</v>
          </cell>
          <cell r="K314" t="str">
            <v>50106674</v>
          </cell>
          <cell r="L314" t="str">
            <v>TZ</v>
          </cell>
          <cell r="M314" t="str">
            <v>Tanzanyalı</v>
          </cell>
          <cell r="N314" t="str">
            <v>0036</v>
          </cell>
          <cell r="O314" t="str">
            <v>MANYONİ</v>
          </cell>
          <cell r="P314" t="str">
            <v>7L</v>
          </cell>
          <cell r="Q314" t="str">
            <v>KITIMBO SECURITY</v>
          </cell>
          <cell r="R314">
            <v>44774</v>
          </cell>
          <cell r="S314">
            <v>44774</v>
          </cell>
          <cell r="T314">
            <v>44855</v>
          </cell>
          <cell r="U314" t="str">
            <v>Bsz.S.İşSz.İşçiTrf.fsh(istifa)</v>
          </cell>
          <cell r="V314" t="str">
            <v>Mavi Yaka Endirekt</v>
          </cell>
          <cell r="W314" t="str">
            <v>LOT 3 (MIT)</v>
          </cell>
          <cell r="X314" t="str">
            <v/>
          </cell>
          <cell r="Y314" t="str">
            <v/>
          </cell>
          <cell r="Z314" t="str">
            <v/>
          </cell>
          <cell r="AA314" t="str">
            <v/>
          </cell>
          <cell r="AB314" t="str">
            <v>GÖREVLİ</v>
          </cell>
          <cell r="AC314" t="str">
            <v>99</v>
          </cell>
          <cell r="AD314" t="str">
            <v>LOT 3 (MIT)</v>
          </cell>
          <cell r="AE314" t="str">
            <v>0113</v>
          </cell>
          <cell r="AF314" t="str">
            <v/>
          </cell>
          <cell r="AG314" t="str">
            <v>KM 785+000 - 829+305</v>
          </cell>
          <cell r="AH314">
            <v>34335</v>
          </cell>
          <cell r="AI314" t="str">
            <v>Bay</v>
          </cell>
          <cell r="AJ314" t="str">
            <v>Yerel-Saatlik</v>
          </cell>
          <cell r="AK314">
            <v>0</v>
          </cell>
          <cell r="AL314" t="str">
            <v/>
          </cell>
          <cell r="AM314" t="str">
            <v>306002</v>
          </cell>
          <cell r="AN314" t="str">
            <v/>
          </cell>
          <cell r="AO314" t="str">
            <v>T3</v>
          </cell>
          <cell r="AP314" t="str">
            <v>5150</v>
          </cell>
          <cell r="AQ314" t="str">
            <v>5175</v>
          </cell>
          <cell r="AR314" t="str">
            <v/>
          </cell>
          <cell r="AS314" t="str">
            <v/>
          </cell>
          <cell r="AT314" t="str">
            <v/>
          </cell>
          <cell r="AU314" t="str">
            <v/>
          </cell>
          <cell r="AV314" t="str">
            <v/>
          </cell>
          <cell r="AW314" t="str">
            <v/>
          </cell>
          <cell r="AX314" t="str">
            <v>ISSAYA SAITOTI MOKINDA</v>
          </cell>
          <cell r="AY314" t="str">
            <v/>
          </cell>
          <cell r="AZ314"/>
          <cell r="BA314"/>
          <cell r="BB314" t="str">
            <v/>
          </cell>
          <cell r="BC314"/>
          <cell r="BD314" t="str">
            <v/>
          </cell>
          <cell r="BE314" t="str">
            <v/>
          </cell>
          <cell r="BF314" t="str">
            <v>0</v>
          </cell>
        </row>
        <row r="315">
          <cell r="A315">
            <v>10074039</v>
          </cell>
          <cell r="B315" t="str">
            <v>TİTA PARİTİ</v>
          </cell>
          <cell r="C315" t="str">
            <v>LAİTAYOK</v>
          </cell>
          <cell r="D315" t="str">
            <v>GÜVENLİK GÖREVLİSİ</v>
          </cell>
          <cell r="E315" t="str">
            <v>SECURITY</v>
          </cell>
          <cell r="F315" t="str">
            <v>50106670</v>
          </cell>
          <cell r="G315" t="str">
            <v>KITUMBO SECURITY</v>
          </cell>
          <cell r="H315" t="str">
            <v>50105513</v>
          </cell>
          <cell r="I315" t="str">
            <v>088D</v>
          </cell>
          <cell r="J315" t="str">
            <v>GÜVENLİK</v>
          </cell>
          <cell r="K315" t="str">
            <v>50106674</v>
          </cell>
          <cell r="L315" t="str">
            <v>TZ</v>
          </cell>
          <cell r="M315" t="str">
            <v>Tanzanyalı</v>
          </cell>
          <cell r="N315" t="str">
            <v>0035</v>
          </cell>
          <cell r="O315" t="str">
            <v>TABORA</v>
          </cell>
          <cell r="P315" t="str">
            <v>7L</v>
          </cell>
          <cell r="Q315" t="str">
            <v>KITIMBO SECURITY</v>
          </cell>
          <cell r="R315">
            <v>44798</v>
          </cell>
          <cell r="S315">
            <v>44798</v>
          </cell>
          <cell r="T315">
            <v>45170</v>
          </cell>
          <cell r="U315" t="str">
            <v>Bsz.S.İşSz.İşvTrf.Hk.SebepsizF</v>
          </cell>
          <cell r="V315" t="str">
            <v>Mavi Yaka Endirekt</v>
          </cell>
          <cell r="W315" t="str">
            <v>LOT 3 (MIT)</v>
          </cell>
          <cell r="X315" t="str">
            <v/>
          </cell>
          <cell r="Y315" t="str">
            <v/>
          </cell>
          <cell r="Z315" t="str">
            <v/>
          </cell>
          <cell r="AA315" t="str">
            <v/>
          </cell>
          <cell r="AB315" t="str">
            <v>GÖREVLİ</v>
          </cell>
          <cell r="AC315" t="str">
            <v>99</v>
          </cell>
          <cell r="AD315" t="str">
            <v>LOT 3 (MIT)</v>
          </cell>
          <cell r="AE315" t="str">
            <v>0113</v>
          </cell>
          <cell r="AF315" t="str">
            <v/>
          </cell>
          <cell r="AG315" t="str">
            <v>KM 785+000 - 829+305</v>
          </cell>
          <cell r="AH315">
            <v>33834</v>
          </cell>
          <cell r="AI315" t="str">
            <v>Bay</v>
          </cell>
          <cell r="AJ315" t="str">
            <v>Yerel-Saatlik</v>
          </cell>
          <cell r="AK315">
            <v>0</v>
          </cell>
          <cell r="AL315" t="str">
            <v/>
          </cell>
          <cell r="AM315" t="str">
            <v>306002</v>
          </cell>
          <cell r="AN315" t="str">
            <v/>
          </cell>
          <cell r="AO315" t="str">
            <v>T3</v>
          </cell>
          <cell r="AP315" t="str">
            <v>5150</v>
          </cell>
          <cell r="AQ315" t="str">
            <v>5175</v>
          </cell>
          <cell r="AR315" t="str">
            <v/>
          </cell>
          <cell r="AS315" t="str">
            <v/>
          </cell>
          <cell r="AT315" t="str">
            <v/>
          </cell>
          <cell r="AU315" t="str">
            <v/>
          </cell>
          <cell r="AV315" t="str">
            <v/>
          </cell>
          <cell r="AW315" t="str">
            <v/>
          </cell>
          <cell r="AX315" t="str">
            <v>TİTA PARİTİ LAİTAYOK</v>
          </cell>
          <cell r="AY315" t="str">
            <v/>
          </cell>
          <cell r="AZ315"/>
          <cell r="BA315"/>
          <cell r="BB315" t="str">
            <v/>
          </cell>
          <cell r="BC315"/>
          <cell r="BD315" t="str">
            <v/>
          </cell>
          <cell r="BE315" t="str">
            <v/>
          </cell>
          <cell r="BF315" t="str">
            <v>0</v>
          </cell>
        </row>
        <row r="316">
          <cell r="A316">
            <v>10074040</v>
          </cell>
          <cell r="B316" t="str">
            <v>MUNISI MICHAEL</v>
          </cell>
          <cell r="C316" t="str">
            <v>ASSA</v>
          </cell>
          <cell r="D316" t="str">
            <v>GÜVENLİK GÖREVLİSİ</v>
          </cell>
          <cell r="E316" t="str">
            <v>SECURITY</v>
          </cell>
          <cell r="F316" t="str">
            <v>50106670</v>
          </cell>
          <cell r="G316" t="str">
            <v>KITUMBO SECURITY</v>
          </cell>
          <cell r="H316" t="str">
            <v>50105513</v>
          </cell>
          <cell r="I316" t="str">
            <v>088D</v>
          </cell>
          <cell r="J316" t="str">
            <v>GÜVENLİK</v>
          </cell>
          <cell r="K316" t="str">
            <v>50106674</v>
          </cell>
          <cell r="L316" t="str">
            <v>TZ</v>
          </cell>
          <cell r="M316" t="str">
            <v>Tanzanyalı</v>
          </cell>
          <cell r="N316" t="str">
            <v>0036</v>
          </cell>
          <cell r="O316" t="str">
            <v>MANYONİ</v>
          </cell>
          <cell r="P316" t="str">
            <v>7L</v>
          </cell>
          <cell r="Q316" t="str">
            <v>KITIMBO SECURITY</v>
          </cell>
          <cell r="R316">
            <v>44802</v>
          </cell>
          <cell r="S316">
            <v>44802</v>
          </cell>
          <cell r="T316">
            <v>44835</v>
          </cell>
          <cell r="U316" t="str">
            <v>Bsz.S.İşSz.İşçiTrf.fsh(istifa)</v>
          </cell>
          <cell r="V316" t="str">
            <v>Mavi Yaka Endirekt</v>
          </cell>
          <cell r="W316" t="str">
            <v>LOT 3 (MIT)</v>
          </cell>
          <cell r="X316" t="str">
            <v/>
          </cell>
          <cell r="Y316" t="str">
            <v/>
          </cell>
          <cell r="Z316" t="str">
            <v/>
          </cell>
          <cell r="AA316" t="str">
            <v/>
          </cell>
          <cell r="AB316" t="str">
            <v>GÖREVLİ</v>
          </cell>
          <cell r="AC316" t="str">
            <v>99</v>
          </cell>
          <cell r="AD316" t="str">
            <v>LOT 3 (MIT)</v>
          </cell>
          <cell r="AE316" t="str">
            <v>0113</v>
          </cell>
          <cell r="AF316" t="str">
            <v/>
          </cell>
          <cell r="AG316" t="str">
            <v>KM 785+000 - 829+305</v>
          </cell>
          <cell r="AH316">
            <v>33834</v>
          </cell>
          <cell r="AI316" t="str">
            <v>Bay</v>
          </cell>
          <cell r="AJ316" t="str">
            <v>Yerel-Saatlik</v>
          </cell>
          <cell r="AK316">
            <v>0</v>
          </cell>
          <cell r="AL316" t="str">
            <v/>
          </cell>
          <cell r="AM316" t="str">
            <v>306002</v>
          </cell>
          <cell r="AN316" t="str">
            <v/>
          </cell>
          <cell r="AO316" t="str">
            <v>T3</v>
          </cell>
          <cell r="AP316" t="str">
            <v>5150</v>
          </cell>
          <cell r="AQ316" t="str">
            <v>5175</v>
          </cell>
          <cell r="AR316" t="str">
            <v/>
          </cell>
          <cell r="AS316" t="str">
            <v/>
          </cell>
          <cell r="AT316" t="str">
            <v/>
          </cell>
          <cell r="AU316" t="str">
            <v/>
          </cell>
          <cell r="AV316" t="str">
            <v/>
          </cell>
          <cell r="AW316" t="str">
            <v/>
          </cell>
          <cell r="AX316" t="str">
            <v>MUNISI MICHAEL ASSA</v>
          </cell>
          <cell r="AY316" t="str">
            <v/>
          </cell>
          <cell r="AZ316"/>
          <cell r="BA316"/>
          <cell r="BB316" t="str">
            <v/>
          </cell>
          <cell r="BC316"/>
          <cell r="BD316" t="str">
            <v/>
          </cell>
          <cell r="BE316" t="str">
            <v/>
          </cell>
          <cell r="BF316" t="str">
            <v>0</v>
          </cell>
        </row>
        <row r="317">
          <cell r="A317">
            <v>10074042</v>
          </cell>
          <cell r="B317" t="str">
            <v>BAKARI ZABRON</v>
          </cell>
          <cell r="C317" t="str">
            <v>SAULI</v>
          </cell>
          <cell r="D317" t="str">
            <v>GÜVENLİK GÖREVLİSİ</v>
          </cell>
          <cell r="E317" t="str">
            <v>SECURITY</v>
          </cell>
          <cell r="F317" t="str">
            <v>50106670</v>
          </cell>
          <cell r="G317" t="str">
            <v>KITUMBO SECURITY</v>
          </cell>
          <cell r="H317" t="str">
            <v>50105513</v>
          </cell>
          <cell r="I317" t="str">
            <v>088D</v>
          </cell>
          <cell r="J317" t="str">
            <v>GÜVENLİK</v>
          </cell>
          <cell r="K317" t="str">
            <v>50106674</v>
          </cell>
          <cell r="L317" t="str">
            <v>TZ</v>
          </cell>
          <cell r="M317" t="str">
            <v>Tanzanyalı</v>
          </cell>
          <cell r="N317" t="str">
            <v>0036</v>
          </cell>
          <cell r="O317" t="str">
            <v>MANYONİ</v>
          </cell>
          <cell r="P317" t="str">
            <v>7L</v>
          </cell>
          <cell r="Q317" t="str">
            <v>KITIMBO SECURITY</v>
          </cell>
          <cell r="R317">
            <v>44802</v>
          </cell>
          <cell r="S317">
            <v>44802</v>
          </cell>
          <cell r="T317">
            <v>44816</v>
          </cell>
          <cell r="U317" t="str">
            <v>Bsz.S.İşSz.İşçiTrf.fsh(istifa)</v>
          </cell>
          <cell r="V317" t="str">
            <v>Mavi Yaka Endirekt</v>
          </cell>
          <cell r="W317" t="str">
            <v>LOT 3 (MIT)</v>
          </cell>
          <cell r="X317" t="str">
            <v/>
          </cell>
          <cell r="Y317" t="str">
            <v/>
          </cell>
          <cell r="Z317" t="str">
            <v/>
          </cell>
          <cell r="AA317" t="str">
            <v/>
          </cell>
          <cell r="AB317" t="str">
            <v>GÖREVLİ</v>
          </cell>
          <cell r="AC317" t="str">
            <v>99</v>
          </cell>
          <cell r="AD317" t="str">
            <v>LOT 3 (MIT)</v>
          </cell>
          <cell r="AE317" t="str">
            <v>0113</v>
          </cell>
          <cell r="AF317" t="str">
            <v/>
          </cell>
          <cell r="AG317" t="str">
            <v>KM 785+000 - 829+305</v>
          </cell>
          <cell r="AH317">
            <v>33834</v>
          </cell>
          <cell r="AI317" t="str">
            <v>Bay</v>
          </cell>
          <cell r="AJ317" t="str">
            <v>Yerel-Saatlik</v>
          </cell>
          <cell r="AK317">
            <v>0</v>
          </cell>
          <cell r="AL317" t="str">
            <v/>
          </cell>
          <cell r="AM317" t="str">
            <v>306002</v>
          </cell>
          <cell r="AN317" t="str">
            <v/>
          </cell>
          <cell r="AO317" t="str">
            <v>T3</v>
          </cell>
          <cell r="AP317" t="str">
            <v>5150</v>
          </cell>
          <cell r="AQ317" t="str">
            <v>5175</v>
          </cell>
          <cell r="AR317" t="str">
            <v/>
          </cell>
          <cell r="AS317" t="str">
            <v/>
          </cell>
          <cell r="AT317" t="str">
            <v/>
          </cell>
          <cell r="AU317" t="str">
            <v/>
          </cell>
          <cell r="AV317" t="str">
            <v/>
          </cell>
          <cell r="AW317" t="str">
            <v/>
          </cell>
          <cell r="AX317" t="str">
            <v>BAKARI ZABRON SAULI</v>
          </cell>
          <cell r="AY317" t="str">
            <v/>
          </cell>
          <cell r="AZ317"/>
          <cell r="BA317"/>
          <cell r="BB317" t="str">
            <v/>
          </cell>
          <cell r="BC317"/>
          <cell r="BD317" t="str">
            <v/>
          </cell>
          <cell r="BE317" t="str">
            <v/>
          </cell>
          <cell r="BF317" t="str">
            <v>0</v>
          </cell>
        </row>
        <row r="318">
          <cell r="A318">
            <v>10074043</v>
          </cell>
          <cell r="B318" t="str">
            <v>ABINEL JELEMIA</v>
          </cell>
          <cell r="C318" t="str">
            <v>NZIGE</v>
          </cell>
          <cell r="D318" t="str">
            <v>GÜVENLİK GÖREVLİSİ</v>
          </cell>
          <cell r="E318" t="str">
            <v>SECURITY</v>
          </cell>
          <cell r="F318" t="str">
            <v>50106670</v>
          </cell>
          <cell r="G318" t="str">
            <v>KITUMBO SECURITY</v>
          </cell>
          <cell r="H318" t="str">
            <v>50105513</v>
          </cell>
          <cell r="I318" t="str">
            <v>088D</v>
          </cell>
          <cell r="J318" t="str">
            <v>GÜVENLİK</v>
          </cell>
          <cell r="K318" t="str">
            <v>50106674</v>
          </cell>
          <cell r="L318" t="str">
            <v>TZ</v>
          </cell>
          <cell r="M318" t="str">
            <v>Tanzanyalı</v>
          </cell>
          <cell r="N318" t="str">
            <v>0036</v>
          </cell>
          <cell r="O318" t="str">
            <v>MANYONİ</v>
          </cell>
          <cell r="P318" t="str">
            <v>7L</v>
          </cell>
          <cell r="Q318" t="str">
            <v>KITIMBO SECURITY</v>
          </cell>
          <cell r="R318">
            <v>44802</v>
          </cell>
          <cell r="S318">
            <v>44802</v>
          </cell>
          <cell r="T318">
            <v>45170</v>
          </cell>
          <cell r="U318" t="str">
            <v>Bsz.S.İşSz.İşvTrf.Hk.SebepsizF</v>
          </cell>
          <cell r="V318" t="str">
            <v>Mavi Yaka Endirekt</v>
          </cell>
          <cell r="W318" t="str">
            <v>LOT 3 (MIT)</v>
          </cell>
          <cell r="X318" t="str">
            <v/>
          </cell>
          <cell r="Y318" t="str">
            <v/>
          </cell>
          <cell r="Z318" t="str">
            <v/>
          </cell>
          <cell r="AA318" t="str">
            <v/>
          </cell>
          <cell r="AB318" t="str">
            <v>GÖREVLİ</v>
          </cell>
          <cell r="AC318" t="str">
            <v>99</v>
          </cell>
          <cell r="AD318" t="str">
            <v>LOT 3 (MIT)</v>
          </cell>
          <cell r="AE318" t="str">
            <v>0113</v>
          </cell>
          <cell r="AF318" t="str">
            <v/>
          </cell>
          <cell r="AG318" t="str">
            <v>KM 785+000 - 829+305</v>
          </cell>
          <cell r="AH318">
            <v>33834</v>
          </cell>
          <cell r="AI318" t="str">
            <v>Bay</v>
          </cell>
          <cell r="AJ318" t="str">
            <v>Yerel-Saatlik</v>
          </cell>
          <cell r="AK318">
            <v>0</v>
          </cell>
          <cell r="AL318" t="str">
            <v/>
          </cell>
          <cell r="AM318" t="str">
            <v>306002</v>
          </cell>
          <cell r="AN318" t="str">
            <v/>
          </cell>
          <cell r="AO318" t="str">
            <v>T3</v>
          </cell>
          <cell r="AP318" t="str">
            <v>5150</v>
          </cell>
          <cell r="AQ318" t="str">
            <v>5175</v>
          </cell>
          <cell r="AR318" t="str">
            <v/>
          </cell>
          <cell r="AS318" t="str">
            <v/>
          </cell>
          <cell r="AT318" t="str">
            <v/>
          </cell>
          <cell r="AU318" t="str">
            <v/>
          </cell>
          <cell r="AV318" t="str">
            <v/>
          </cell>
          <cell r="AW318" t="str">
            <v/>
          </cell>
          <cell r="AX318" t="str">
            <v>ABINEL JELEMIA NZIGE</v>
          </cell>
          <cell r="AY318" t="str">
            <v/>
          </cell>
          <cell r="AZ318"/>
          <cell r="BA318"/>
          <cell r="BB318" t="str">
            <v/>
          </cell>
          <cell r="BC318"/>
          <cell r="BD318" t="str">
            <v/>
          </cell>
          <cell r="BE318" t="str">
            <v/>
          </cell>
          <cell r="BF318" t="str">
            <v>0</v>
          </cell>
        </row>
        <row r="319">
          <cell r="A319">
            <v>10073647</v>
          </cell>
          <cell r="B319" t="str">
            <v>KISHILI PULONG</v>
          </cell>
          <cell r="C319" t="str">
            <v>LAIZER</v>
          </cell>
          <cell r="D319" t="str">
            <v>GÜVENLİK GÖREVLİSİ</v>
          </cell>
          <cell r="E319" t="str">
            <v>SECURITY</v>
          </cell>
          <cell r="F319" t="str">
            <v>50106670</v>
          </cell>
          <cell r="G319" t="str">
            <v>KITUMBO SECURITY</v>
          </cell>
          <cell r="H319" t="str">
            <v>50105513</v>
          </cell>
          <cell r="I319" t="str">
            <v>088D</v>
          </cell>
          <cell r="J319" t="str">
            <v>GÜVENLİK</v>
          </cell>
          <cell r="K319" t="str">
            <v>50106674</v>
          </cell>
          <cell r="L319" t="str">
            <v>TZ</v>
          </cell>
          <cell r="M319" t="str">
            <v>Tanzanyalı</v>
          </cell>
          <cell r="N319" t="str">
            <v>0036</v>
          </cell>
          <cell r="O319" t="str">
            <v>MANYONİ</v>
          </cell>
          <cell r="P319" t="str">
            <v>7L</v>
          </cell>
          <cell r="Q319" t="str">
            <v>KITIMBO SECURITY</v>
          </cell>
          <cell r="R319">
            <v>44774</v>
          </cell>
          <cell r="S319">
            <v>44774</v>
          </cell>
          <cell r="T319">
            <v>44835</v>
          </cell>
          <cell r="U319" t="str">
            <v>Bsz.S.İşSz.İşçiTrf.fsh(istifa)</v>
          </cell>
          <cell r="V319" t="str">
            <v>Mavi Yaka Endirekt</v>
          </cell>
          <cell r="W319" t="str">
            <v>LOT 3 (MIT)</v>
          </cell>
          <cell r="X319" t="str">
            <v/>
          </cell>
          <cell r="Y319" t="str">
            <v/>
          </cell>
          <cell r="Z319" t="str">
            <v/>
          </cell>
          <cell r="AA319" t="str">
            <v/>
          </cell>
          <cell r="AB319" t="str">
            <v>GÖREVLİ</v>
          </cell>
          <cell r="AC319" t="str">
            <v>99</v>
          </cell>
          <cell r="AD319" t="str">
            <v>LOT 3 (MIT)</v>
          </cell>
          <cell r="AE319" t="str">
            <v>0113</v>
          </cell>
          <cell r="AF319" t="str">
            <v/>
          </cell>
          <cell r="AG319" t="str">
            <v>KM 785+000 - 829+305</v>
          </cell>
          <cell r="AH319">
            <v>34335</v>
          </cell>
          <cell r="AI319" t="str">
            <v>Bay</v>
          </cell>
          <cell r="AJ319" t="str">
            <v>Yerel-Saatlik</v>
          </cell>
          <cell r="AK319">
            <v>0</v>
          </cell>
          <cell r="AL319" t="str">
            <v/>
          </cell>
          <cell r="AM319" t="str">
            <v>306002</v>
          </cell>
          <cell r="AN319" t="str">
            <v/>
          </cell>
          <cell r="AO319" t="str">
            <v>T3</v>
          </cell>
          <cell r="AP319" t="str">
            <v>5150</v>
          </cell>
          <cell r="AQ319" t="str">
            <v>5175</v>
          </cell>
          <cell r="AR319" t="str">
            <v/>
          </cell>
          <cell r="AS319" t="str">
            <v/>
          </cell>
          <cell r="AT319" t="str">
            <v/>
          </cell>
          <cell r="AU319" t="str">
            <v/>
          </cell>
          <cell r="AV319" t="str">
            <v/>
          </cell>
          <cell r="AW319" t="str">
            <v/>
          </cell>
          <cell r="AX319" t="str">
            <v>KISHILI PULONG LAIZER</v>
          </cell>
          <cell r="AY319" t="str">
            <v/>
          </cell>
          <cell r="AZ319"/>
          <cell r="BA319"/>
          <cell r="BB319" t="str">
            <v/>
          </cell>
          <cell r="BC319"/>
          <cell r="BD319" t="str">
            <v/>
          </cell>
          <cell r="BE319" t="str">
            <v/>
          </cell>
          <cell r="BF319" t="str">
            <v>0</v>
          </cell>
        </row>
        <row r="320">
          <cell r="A320">
            <v>10073648</v>
          </cell>
          <cell r="B320" t="str">
            <v>SIMBA MASAI</v>
          </cell>
          <cell r="C320" t="str">
            <v>METEI</v>
          </cell>
          <cell r="D320" t="str">
            <v>GÜVENLİK GÖREVLİSİ</v>
          </cell>
          <cell r="E320" t="str">
            <v>SECURITY</v>
          </cell>
          <cell r="F320" t="str">
            <v>50106670</v>
          </cell>
          <cell r="G320" t="str">
            <v>KITUMBO SECURITY</v>
          </cell>
          <cell r="H320" t="str">
            <v>50105513</v>
          </cell>
          <cell r="I320" t="str">
            <v>088D</v>
          </cell>
          <cell r="J320" t="str">
            <v>GÜVENLİK</v>
          </cell>
          <cell r="K320" t="str">
            <v>50106674</v>
          </cell>
          <cell r="L320" t="str">
            <v>TZ</v>
          </cell>
          <cell r="M320" t="str">
            <v>Tanzanyalı</v>
          </cell>
          <cell r="N320" t="str">
            <v>0036</v>
          </cell>
          <cell r="O320" t="str">
            <v>MANYONİ</v>
          </cell>
          <cell r="P320" t="str">
            <v>7L</v>
          </cell>
          <cell r="Q320" t="str">
            <v>KITIMBO SECURITY</v>
          </cell>
          <cell r="R320">
            <v>44774</v>
          </cell>
          <cell r="S320">
            <v>44774</v>
          </cell>
          <cell r="T320">
            <v>44835</v>
          </cell>
          <cell r="U320" t="str">
            <v>Bsz.S.İşSz.İşçiTrf.fsh(istifa)</v>
          </cell>
          <cell r="V320" t="str">
            <v>Mavi Yaka Endirekt</v>
          </cell>
          <cell r="W320" t="str">
            <v>LOT 3 (MIT)</v>
          </cell>
          <cell r="X320" t="str">
            <v/>
          </cell>
          <cell r="Y320" t="str">
            <v/>
          </cell>
          <cell r="Z320" t="str">
            <v/>
          </cell>
          <cell r="AA320" t="str">
            <v/>
          </cell>
          <cell r="AB320" t="str">
            <v>GÖREVLİ</v>
          </cell>
          <cell r="AC320" t="str">
            <v>99</v>
          </cell>
          <cell r="AD320" t="str">
            <v>LOT 3 (MIT)</v>
          </cell>
          <cell r="AE320" t="str">
            <v>0113</v>
          </cell>
          <cell r="AF320" t="str">
            <v/>
          </cell>
          <cell r="AG320" t="str">
            <v>KM 785+000 - 829+305</v>
          </cell>
          <cell r="AH320">
            <v>34335</v>
          </cell>
          <cell r="AI320" t="str">
            <v>Bay</v>
          </cell>
          <cell r="AJ320" t="str">
            <v>Yerel-Saatlik</v>
          </cell>
          <cell r="AK320">
            <v>0</v>
          </cell>
          <cell r="AL320" t="str">
            <v/>
          </cell>
          <cell r="AM320" t="str">
            <v>306002</v>
          </cell>
          <cell r="AN320" t="str">
            <v/>
          </cell>
          <cell r="AO320" t="str">
            <v>T3</v>
          </cell>
          <cell r="AP320" t="str">
            <v>5150</v>
          </cell>
          <cell r="AQ320" t="str">
            <v>5175</v>
          </cell>
          <cell r="AR320" t="str">
            <v/>
          </cell>
          <cell r="AS320" t="str">
            <v/>
          </cell>
          <cell r="AT320" t="str">
            <v/>
          </cell>
          <cell r="AU320" t="str">
            <v/>
          </cell>
          <cell r="AV320" t="str">
            <v/>
          </cell>
          <cell r="AW320" t="str">
            <v/>
          </cell>
          <cell r="AX320" t="str">
            <v>SIMBA MASAI METEI</v>
          </cell>
          <cell r="AY320" t="str">
            <v/>
          </cell>
          <cell r="AZ320"/>
          <cell r="BA320"/>
          <cell r="BB320" t="str">
            <v/>
          </cell>
          <cell r="BC320"/>
          <cell r="BD320" t="str">
            <v/>
          </cell>
          <cell r="BE320" t="str">
            <v/>
          </cell>
          <cell r="BF320" t="str">
            <v>0</v>
          </cell>
        </row>
        <row r="321">
          <cell r="A321">
            <v>10073268</v>
          </cell>
          <cell r="B321" t="str">
            <v>CHARLESI MARTINI</v>
          </cell>
          <cell r="C321" t="str">
            <v>ISONDA</v>
          </cell>
          <cell r="D321" t="str">
            <v>AMBULANS ŞOFÖRÜ</v>
          </cell>
          <cell r="E321" t="str">
            <v>AMBULANCE DRIVER</v>
          </cell>
          <cell r="F321" t="str">
            <v>50113203</v>
          </cell>
          <cell r="G321" t="str">
            <v>KİRALIK (AMBULANS)</v>
          </cell>
          <cell r="H321" t="str">
            <v>50105460</v>
          </cell>
          <cell r="I321" t="str">
            <v>088K</v>
          </cell>
          <cell r="J321" t="str">
            <v>İŞ GÜVENLİĞİ</v>
          </cell>
          <cell r="K321" t="str">
            <v>50113208</v>
          </cell>
          <cell r="L321" t="str">
            <v>TZ</v>
          </cell>
          <cell r="M321" t="str">
            <v>Tanzanyalı</v>
          </cell>
          <cell r="N321" t="str">
            <v>0035</v>
          </cell>
          <cell r="O321" t="str">
            <v>TABORA</v>
          </cell>
          <cell r="P321" t="str">
            <v>8N</v>
          </cell>
          <cell r="Q321" t="str">
            <v>KİRALIK MAKİNA &amp; EKİPMAN</v>
          </cell>
          <cell r="R321">
            <v>44763</v>
          </cell>
          <cell r="S321">
            <v>44763</v>
          </cell>
          <cell r="T321">
            <v>45017</v>
          </cell>
          <cell r="U321" t="str">
            <v>Bsz.S.İşSz.İşçiTrf.fsh(istifa)</v>
          </cell>
          <cell r="V321" t="str">
            <v>Mavi Yaka Endirekt</v>
          </cell>
          <cell r="W321" t="str">
            <v>LOT 3 (MIT)</v>
          </cell>
          <cell r="X321" t="str">
            <v/>
          </cell>
          <cell r="Y321" t="str">
            <v/>
          </cell>
          <cell r="Z321" t="str">
            <v/>
          </cell>
          <cell r="AA321" t="str">
            <v/>
          </cell>
          <cell r="AB321" t="str">
            <v>GÖREVLİ</v>
          </cell>
          <cell r="AC321" t="str">
            <v>99</v>
          </cell>
          <cell r="AD321" t="str">
            <v>LOT 3 (MIT)</v>
          </cell>
          <cell r="AE321" t="str">
            <v>0113</v>
          </cell>
          <cell r="AF321" t="str">
            <v/>
          </cell>
          <cell r="AG321" t="str">
            <v>KM 785+000 - 829+305</v>
          </cell>
          <cell r="AH321">
            <v>31048</v>
          </cell>
          <cell r="AI321" t="str">
            <v>Bay</v>
          </cell>
          <cell r="AJ321" t="str">
            <v>Yerel-Saatlik</v>
          </cell>
          <cell r="AK321">
            <v>0</v>
          </cell>
          <cell r="AL321" t="str">
            <v/>
          </cell>
          <cell r="AM321" t="str">
            <v>306002</v>
          </cell>
          <cell r="AN321" t="str">
            <v/>
          </cell>
          <cell r="AO321" t="str">
            <v>T3</v>
          </cell>
          <cell r="AP321" t="str">
            <v>5150</v>
          </cell>
          <cell r="AQ321" t="str">
            <v>5175</v>
          </cell>
          <cell r="AR321" t="str">
            <v/>
          </cell>
          <cell r="AS321" t="str">
            <v/>
          </cell>
          <cell r="AT321" t="str">
            <v/>
          </cell>
          <cell r="AU321" t="str">
            <v/>
          </cell>
          <cell r="AV321" t="str">
            <v/>
          </cell>
          <cell r="AW321" t="str">
            <v/>
          </cell>
          <cell r="AX321" t="str">
            <v>CHARLESI MARTINI ISONDA</v>
          </cell>
          <cell r="AY321" t="str">
            <v/>
          </cell>
          <cell r="AZ321"/>
          <cell r="BA321"/>
          <cell r="BB321" t="str">
            <v/>
          </cell>
          <cell r="BC321"/>
          <cell r="BD321" t="str">
            <v/>
          </cell>
          <cell r="BE321" t="str">
            <v/>
          </cell>
          <cell r="BF321" t="str">
            <v>0</v>
          </cell>
        </row>
        <row r="322">
          <cell r="A322">
            <v>10073643</v>
          </cell>
          <cell r="B322" t="str">
            <v>ELIAKIM AYUBU</v>
          </cell>
          <cell r="C322" t="str">
            <v>NGIMWA</v>
          </cell>
          <cell r="D322" t="str">
            <v>GÜVENLİK GÖREVLİSİ</v>
          </cell>
          <cell r="E322" t="str">
            <v>SECURITY</v>
          </cell>
          <cell r="F322" t="str">
            <v>50106670</v>
          </cell>
          <cell r="G322" t="str">
            <v>KITUMBO SECURITY</v>
          </cell>
          <cell r="H322" t="str">
            <v>50105513</v>
          </cell>
          <cell r="I322" t="str">
            <v>088D</v>
          </cell>
          <cell r="J322" t="str">
            <v>GÜVENLİK</v>
          </cell>
          <cell r="K322" t="str">
            <v>50106674</v>
          </cell>
          <cell r="L322" t="str">
            <v>TZ</v>
          </cell>
          <cell r="M322" t="str">
            <v>Tanzanyalı</v>
          </cell>
          <cell r="N322" t="str">
            <v>0037</v>
          </cell>
          <cell r="O322" t="str">
            <v>İTİGİ</v>
          </cell>
          <cell r="P322" t="str">
            <v>7L</v>
          </cell>
          <cell r="Q322" t="str">
            <v>KITIMBO SECURITY</v>
          </cell>
          <cell r="R322">
            <v>44774</v>
          </cell>
          <cell r="S322">
            <v>44774</v>
          </cell>
          <cell r="T322">
            <v>45170</v>
          </cell>
          <cell r="U322" t="str">
            <v>Bsz.S.İşSz.İşvTrf.Hk.SebepsizF</v>
          </cell>
          <cell r="V322" t="str">
            <v>Mavi Yaka Endirekt</v>
          </cell>
          <cell r="W322" t="str">
            <v>LOT 3 (MIT)</v>
          </cell>
          <cell r="X322" t="str">
            <v/>
          </cell>
          <cell r="Y322" t="str">
            <v/>
          </cell>
          <cell r="Z322" t="str">
            <v/>
          </cell>
          <cell r="AA322" t="str">
            <v/>
          </cell>
          <cell r="AB322" t="str">
            <v>GÖREVLİ</v>
          </cell>
          <cell r="AC322" t="str">
            <v>99</v>
          </cell>
          <cell r="AD322" t="str">
            <v>LOT 3 (MIT)</v>
          </cell>
          <cell r="AE322" t="str">
            <v>0113</v>
          </cell>
          <cell r="AF322" t="str">
            <v/>
          </cell>
          <cell r="AG322" t="str">
            <v>KM 785+000 - 829+305</v>
          </cell>
          <cell r="AH322">
            <v>34335</v>
          </cell>
          <cell r="AI322" t="str">
            <v>Bay</v>
          </cell>
          <cell r="AJ322" t="str">
            <v>Yerel-Saatlik</v>
          </cell>
          <cell r="AK322">
            <v>0</v>
          </cell>
          <cell r="AL322" t="str">
            <v/>
          </cell>
          <cell r="AM322" t="str">
            <v>306002</v>
          </cell>
          <cell r="AN322" t="str">
            <v/>
          </cell>
          <cell r="AO322" t="str">
            <v>T3</v>
          </cell>
          <cell r="AP322" t="str">
            <v>5150</v>
          </cell>
          <cell r="AQ322" t="str">
            <v>5175</v>
          </cell>
          <cell r="AR322" t="str">
            <v/>
          </cell>
          <cell r="AS322" t="str">
            <v/>
          </cell>
          <cell r="AT322" t="str">
            <v/>
          </cell>
          <cell r="AU322" t="str">
            <v/>
          </cell>
          <cell r="AV322" t="str">
            <v/>
          </cell>
          <cell r="AW322" t="str">
            <v/>
          </cell>
          <cell r="AX322" t="str">
            <v>ELIAKIM AYUBU NGIMWA</v>
          </cell>
          <cell r="AY322" t="str">
            <v/>
          </cell>
          <cell r="AZ322"/>
          <cell r="BA322"/>
          <cell r="BB322" t="str">
            <v/>
          </cell>
          <cell r="BC322"/>
          <cell r="BD322" t="str">
            <v/>
          </cell>
          <cell r="BE322" t="str">
            <v/>
          </cell>
          <cell r="BF322" t="str">
            <v>0</v>
          </cell>
        </row>
        <row r="323">
          <cell r="A323">
            <v>10074034</v>
          </cell>
          <cell r="B323" t="str">
            <v>DAUD OLOIBN</v>
          </cell>
          <cell r="C323" t="str">
            <v>LAIZER</v>
          </cell>
          <cell r="D323" t="str">
            <v>GÜVENLİK GÖREVLİSİ</v>
          </cell>
          <cell r="E323" t="str">
            <v>SECURITY</v>
          </cell>
          <cell r="F323" t="str">
            <v>50106670</v>
          </cell>
          <cell r="G323" t="str">
            <v>KITUMBO SECURITY</v>
          </cell>
          <cell r="H323" t="str">
            <v>50105513</v>
          </cell>
          <cell r="I323" t="str">
            <v>088D</v>
          </cell>
          <cell r="J323" t="str">
            <v>GÜVENLİK</v>
          </cell>
          <cell r="K323" t="str">
            <v>50106674</v>
          </cell>
          <cell r="L323" t="str">
            <v>TZ</v>
          </cell>
          <cell r="M323" t="str">
            <v>Tanzanyalı</v>
          </cell>
          <cell r="N323" t="str">
            <v>0035</v>
          </cell>
          <cell r="O323" t="str">
            <v>TABORA</v>
          </cell>
          <cell r="P323" t="str">
            <v>7L</v>
          </cell>
          <cell r="Q323" t="str">
            <v>KITIMBO SECURITY</v>
          </cell>
          <cell r="R323">
            <v>44788</v>
          </cell>
          <cell r="S323">
            <v>44788</v>
          </cell>
          <cell r="T323">
            <v>45170</v>
          </cell>
          <cell r="U323" t="str">
            <v>Bsz.S.İşSz.İşvTrf.Hk.SebepsizF</v>
          </cell>
          <cell r="V323" t="str">
            <v>Mavi Yaka Endirekt</v>
          </cell>
          <cell r="W323" t="str">
            <v>LOT 3 (MIT)</v>
          </cell>
          <cell r="X323" t="str">
            <v/>
          </cell>
          <cell r="Y323" t="str">
            <v/>
          </cell>
          <cell r="Z323" t="str">
            <v/>
          </cell>
          <cell r="AA323" t="str">
            <v/>
          </cell>
          <cell r="AB323" t="str">
            <v>GÖREVLİ</v>
          </cell>
          <cell r="AC323" t="str">
            <v>99</v>
          </cell>
          <cell r="AD323" t="str">
            <v>LOT 3 (MIT)</v>
          </cell>
          <cell r="AE323" t="str">
            <v>0113</v>
          </cell>
          <cell r="AF323" t="str">
            <v/>
          </cell>
          <cell r="AG323" t="str">
            <v>KM 785+000 - 829+305</v>
          </cell>
          <cell r="AH323">
            <v>33834</v>
          </cell>
          <cell r="AI323" t="str">
            <v>Bay</v>
          </cell>
          <cell r="AJ323" t="str">
            <v>Yerel-Saatlik</v>
          </cell>
          <cell r="AK323">
            <v>0</v>
          </cell>
          <cell r="AL323" t="str">
            <v/>
          </cell>
          <cell r="AM323" t="str">
            <v>306002</v>
          </cell>
          <cell r="AN323" t="str">
            <v/>
          </cell>
          <cell r="AO323" t="str">
            <v>T3</v>
          </cell>
          <cell r="AP323" t="str">
            <v>5150</v>
          </cell>
          <cell r="AQ323" t="str">
            <v>5175</v>
          </cell>
          <cell r="AR323" t="str">
            <v/>
          </cell>
          <cell r="AS323" t="str">
            <v/>
          </cell>
          <cell r="AT323" t="str">
            <v/>
          </cell>
          <cell r="AU323" t="str">
            <v/>
          </cell>
          <cell r="AV323" t="str">
            <v/>
          </cell>
          <cell r="AW323" t="str">
            <v/>
          </cell>
          <cell r="AX323" t="str">
            <v>DAUD OLOIBN LAIZER</v>
          </cell>
          <cell r="AY323" t="str">
            <v/>
          </cell>
          <cell r="AZ323"/>
          <cell r="BA323"/>
          <cell r="BB323" t="str">
            <v/>
          </cell>
          <cell r="BC323"/>
          <cell r="BD323" t="str">
            <v/>
          </cell>
          <cell r="BE323" t="str">
            <v/>
          </cell>
          <cell r="BF323" t="str">
            <v>0</v>
          </cell>
        </row>
        <row r="324">
          <cell r="A324">
            <v>10074035</v>
          </cell>
          <cell r="B324" t="str">
            <v>NANGELEA OSYAIT</v>
          </cell>
          <cell r="C324" t="str">
            <v>MOLLEL</v>
          </cell>
          <cell r="D324" t="str">
            <v>GÜVENLİK GÖREVLİSİ</v>
          </cell>
          <cell r="E324" t="str">
            <v>SECURITY</v>
          </cell>
          <cell r="F324" t="str">
            <v>50106670</v>
          </cell>
          <cell r="G324" t="str">
            <v>KITUMBO SECURITY</v>
          </cell>
          <cell r="H324" t="str">
            <v>50105513</v>
          </cell>
          <cell r="I324" t="str">
            <v>088D</v>
          </cell>
          <cell r="J324" t="str">
            <v>GÜVENLİK</v>
          </cell>
          <cell r="K324" t="str">
            <v>50106674</v>
          </cell>
          <cell r="L324" t="str">
            <v>TZ</v>
          </cell>
          <cell r="M324" t="str">
            <v>Tanzanyalı</v>
          </cell>
          <cell r="N324" t="str">
            <v>0035</v>
          </cell>
          <cell r="O324" t="str">
            <v>TABORA</v>
          </cell>
          <cell r="P324" t="str">
            <v>7L</v>
          </cell>
          <cell r="Q324" t="str">
            <v>KITIMBO SECURITY</v>
          </cell>
          <cell r="R324">
            <v>44788</v>
          </cell>
          <cell r="S324">
            <v>44788</v>
          </cell>
          <cell r="T324">
            <v>45170</v>
          </cell>
          <cell r="U324" t="str">
            <v>Bsz.S.İşSz.İşvTrf.Hk.SebepsizF</v>
          </cell>
          <cell r="V324" t="str">
            <v>Mavi Yaka Endirekt</v>
          </cell>
          <cell r="W324" t="str">
            <v>LOT 3 (MIT)</v>
          </cell>
          <cell r="X324" t="str">
            <v/>
          </cell>
          <cell r="Y324" t="str">
            <v/>
          </cell>
          <cell r="Z324" t="str">
            <v/>
          </cell>
          <cell r="AA324" t="str">
            <v/>
          </cell>
          <cell r="AB324" t="str">
            <v>GÖREVLİ</v>
          </cell>
          <cell r="AC324" t="str">
            <v>99</v>
          </cell>
          <cell r="AD324" t="str">
            <v>LOT 3 (MIT)</v>
          </cell>
          <cell r="AE324" t="str">
            <v>0113</v>
          </cell>
          <cell r="AF324" t="str">
            <v/>
          </cell>
          <cell r="AG324" t="str">
            <v>KM 785+000 - 829+305</v>
          </cell>
          <cell r="AH324">
            <v>33834</v>
          </cell>
          <cell r="AI324" t="str">
            <v>Bayan</v>
          </cell>
          <cell r="AJ324" t="str">
            <v>Yerel-Saatlik</v>
          </cell>
          <cell r="AK324">
            <v>0</v>
          </cell>
          <cell r="AL324" t="str">
            <v/>
          </cell>
          <cell r="AM324" t="str">
            <v>306002</v>
          </cell>
          <cell r="AN324" t="str">
            <v/>
          </cell>
          <cell r="AO324" t="str">
            <v>T3</v>
          </cell>
          <cell r="AP324" t="str">
            <v>5150</v>
          </cell>
          <cell r="AQ324" t="str">
            <v>5175</v>
          </cell>
          <cell r="AR324" t="str">
            <v/>
          </cell>
          <cell r="AS324" t="str">
            <v/>
          </cell>
          <cell r="AT324" t="str">
            <v/>
          </cell>
          <cell r="AU324" t="str">
            <v/>
          </cell>
          <cell r="AV324" t="str">
            <v/>
          </cell>
          <cell r="AW324" t="str">
            <v/>
          </cell>
          <cell r="AX324" t="str">
            <v>NANGELEA OSYAIT MOLLEL</v>
          </cell>
          <cell r="AY324" t="str">
            <v/>
          </cell>
          <cell r="AZ324"/>
          <cell r="BA324"/>
          <cell r="BB324" t="str">
            <v/>
          </cell>
          <cell r="BC324"/>
          <cell r="BD324" t="str">
            <v/>
          </cell>
          <cell r="BE324" t="str">
            <v/>
          </cell>
          <cell r="BF324" t="str">
            <v>0</v>
          </cell>
        </row>
        <row r="325">
          <cell r="A325">
            <v>10074036</v>
          </cell>
          <cell r="B325" t="str">
            <v>MESHACK MICHAEL</v>
          </cell>
          <cell r="C325" t="str">
            <v>KIPEPETE</v>
          </cell>
          <cell r="D325" t="str">
            <v>GÜVENLİK GÖREVLİSİ</v>
          </cell>
          <cell r="E325" t="str">
            <v>SECURITY</v>
          </cell>
          <cell r="F325" t="str">
            <v>50106670</v>
          </cell>
          <cell r="G325" t="str">
            <v>KITUMBO SECURITY</v>
          </cell>
          <cell r="H325" t="str">
            <v>50105513</v>
          </cell>
          <cell r="I325" t="str">
            <v>088D</v>
          </cell>
          <cell r="J325" t="str">
            <v>GÜVENLİK</v>
          </cell>
          <cell r="K325" t="str">
            <v>50106674</v>
          </cell>
          <cell r="L325" t="str">
            <v>TZ</v>
          </cell>
          <cell r="M325" t="str">
            <v>Tanzanyalı</v>
          </cell>
          <cell r="N325" t="str">
            <v>0035</v>
          </cell>
          <cell r="O325" t="str">
            <v>TABORA</v>
          </cell>
          <cell r="P325" t="str">
            <v>7L</v>
          </cell>
          <cell r="Q325" t="str">
            <v>KITIMBO SECURITY</v>
          </cell>
          <cell r="R325">
            <v>44788</v>
          </cell>
          <cell r="S325">
            <v>44788</v>
          </cell>
          <cell r="T325">
            <v>45170</v>
          </cell>
          <cell r="U325" t="str">
            <v>Bsz.S.İşSz.İşvTrf.Hk.SebepsizF</v>
          </cell>
          <cell r="V325" t="str">
            <v>Mavi Yaka Endirekt</v>
          </cell>
          <cell r="W325" t="str">
            <v>LOT 3 (MIT)</v>
          </cell>
          <cell r="X325" t="str">
            <v/>
          </cell>
          <cell r="Y325" t="str">
            <v/>
          </cell>
          <cell r="Z325" t="str">
            <v/>
          </cell>
          <cell r="AA325" t="str">
            <v/>
          </cell>
          <cell r="AB325" t="str">
            <v>GÖREVLİ</v>
          </cell>
          <cell r="AC325" t="str">
            <v>99</v>
          </cell>
          <cell r="AD325" t="str">
            <v>LOT 3 (MIT)</v>
          </cell>
          <cell r="AE325" t="str">
            <v>0113</v>
          </cell>
          <cell r="AF325" t="str">
            <v/>
          </cell>
          <cell r="AG325" t="str">
            <v>KM 785+000 - 829+305</v>
          </cell>
          <cell r="AH325">
            <v>33834</v>
          </cell>
          <cell r="AI325" t="str">
            <v>Bayan</v>
          </cell>
          <cell r="AJ325" t="str">
            <v>Yerel-Saatlik</v>
          </cell>
          <cell r="AK325">
            <v>0</v>
          </cell>
          <cell r="AL325" t="str">
            <v/>
          </cell>
          <cell r="AM325" t="str">
            <v>306002</v>
          </cell>
          <cell r="AN325" t="str">
            <v/>
          </cell>
          <cell r="AO325" t="str">
            <v>T3</v>
          </cell>
          <cell r="AP325" t="str">
            <v>5150</v>
          </cell>
          <cell r="AQ325" t="str">
            <v>5175</v>
          </cell>
          <cell r="AR325" t="str">
            <v/>
          </cell>
          <cell r="AS325" t="str">
            <v/>
          </cell>
          <cell r="AT325" t="str">
            <v/>
          </cell>
          <cell r="AU325" t="str">
            <v/>
          </cell>
          <cell r="AV325" t="str">
            <v/>
          </cell>
          <cell r="AW325" t="str">
            <v/>
          </cell>
          <cell r="AX325" t="str">
            <v>MESHACK MICHAEL KIPEPETE</v>
          </cell>
          <cell r="AY325" t="str">
            <v/>
          </cell>
          <cell r="AZ325"/>
          <cell r="BA325"/>
          <cell r="BB325" t="str">
            <v/>
          </cell>
          <cell r="BC325"/>
          <cell r="BD325" t="str">
            <v/>
          </cell>
          <cell r="BE325" t="str">
            <v/>
          </cell>
          <cell r="BF325" t="str">
            <v>0</v>
          </cell>
        </row>
        <row r="326">
          <cell r="A326">
            <v>10073650</v>
          </cell>
          <cell r="B326" t="str">
            <v>SITABABU DANIEL</v>
          </cell>
          <cell r="C326" t="str">
            <v>MOLLEL</v>
          </cell>
          <cell r="D326" t="str">
            <v>GÜVENLİK GÖREVLİSİ</v>
          </cell>
          <cell r="E326" t="str">
            <v>SECURITY</v>
          </cell>
          <cell r="F326" t="str">
            <v>50106670</v>
          </cell>
          <cell r="G326" t="str">
            <v>KITUMBO SECURITY</v>
          </cell>
          <cell r="H326" t="str">
            <v>50105513</v>
          </cell>
          <cell r="I326" t="str">
            <v>088D</v>
          </cell>
          <cell r="J326" t="str">
            <v>GÜVENLİK</v>
          </cell>
          <cell r="K326" t="str">
            <v>50106674</v>
          </cell>
          <cell r="L326" t="str">
            <v>TZ</v>
          </cell>
          <cell r="M326" t="str">
            <v>Tanzanyalı</v>
          </cell>
          <cell r="N326" t="str">
            <v>0036</v>
          </cell>
          <cell r="O326" t="str">
            <v>MANYONİ</v>
          </cell>
          <cell r="P326" t="str">
            <v>7L</v>
          </cell>
          <cell r="Q326" t="str">
            <v>KITIMBO SECURITY</v>
          </cell>
          <cell r="R326">
            <v>44774</v>
          </cell>
          <cell r="S326">
            <v>44774</v>
          </cell>
          <cell r="T326">
            <v>44835</v>
          </cell>
          <cell r="U326" t="str">
            <v>Bsz.S.İşSz.İşçiTrf.fsh(istifa)</v>
          </cell>
          <cell r="V326" t="str">
            <v>Mavi Yaka Endirekt</v>
          </cell>
          <cell r="W326" t="str">
            <v>LOT 3 (MIT)</v>
          </cell>
          <cell r="X326" t="str">
            <v/>
          </cell>
          <cell r="Y326" t="str">
            <v/>
          </cell>
          <cell r="Z326" t="str">
            <v/>
          </cell>
          <cell r="AA326" t="str">
            <v/>
          </cell>
          <cell r="AB326" t="str">
            <v>GÖREVLİ</v>
          </cell>
          <cell r="AC326" t="str">
            <v>99</v>
          </cell>
          <cell r="AD326" t="str">
            <v>LOT 3 (MIT)</v>
          </cell>
          <cell r="AE326" t="str">
            <v>0113</v>
          </cell>
          <cell r="AF326" t="str">
            <v/>
          </cell>
          <cell r="AG326" t="str">
            <v>KM 785+000 - 829+305</v>
          </cell>
          <cell r="AH326">
            <v>34335</v>
          </cell>
          <cell r="AI326" t="str">
            <v>Bay</v>
          </cell>
          <cell r="AJ326" t="str">
            <v>Yerel-Saatlik</v>
          </cell>
          <cell r="AK326">
            <v>0</v>
          </cell>
          <cell r="AL326" t="str">
            <v/>
          </cell>
          <cell r="AM326" t="str">
            <v>306002</v>
          </cell>
          <cell r="AN326" t="str">
            <v/>
          </cell>
          <cell r="AO326" t="str">
            <v>T3</v>
          </cell>
          <cell r="AP326" t="str">
            <v>5150</v>
          </cell>
          <cell r="AQ326" t="str">
            <v>5175</v>
          </cell>
          <cell r="AR326" t="str">
            <v/>
          </cell>
          <cell r="AS326" t="str">
            <v/>
          </cell>
          <cell r="AT326" t="str">
            <v/>
          </cell>
          <cell r="AU326" t="str">
            <v/>
          </cell>
          <cell r="AV326" t="str">
            <v/>
          </cell>
          <cell r="AW326" t="str">
            <v/>
          </cell>
          <cell r="AX326" t="str">
            <v>SITABABU DANIEL  MOLLEL</v>
          </cell>
          <cell r="AY326" t="str">
            <v/>
          </cell>
          <cell r="AZ326"/>
          <cell r="BA326"/>
          <cell r="BB326" t="str">
            <v/>
          </cell>
          <cell r="BC326"/>
          <cell r="BD326" t="str">
            <v/>
          </cell>
          <cell r="BE326" t="str">
            <v/>
          </cell>
          <cell r="BF326" t="str">
            <v>0</v>
          </cell>
        </row>
        <row r="327">
          <cell r="A327">
            <v>10074037</v>
          </cell>
          <cell r="B327" t="str">
            <v>PENETH MBOOKWA</v>
          </cell>
          <cell r="C327" t="str">
            <v>MOLLEL</v>
          </cell>
          <cell r="D327" t="str">
            <v>GÜVENLİK GÖREVLİSİ</v>
          </cell>
          <cell r="E327" t="str">
            <v>SECURITY</v>
          </cell>
          <cell r="F327" t="str">
            <v>50106670</v>
          </cell>
          <cell r="G327" t="str">
            <v>KITUMBO SECURITY</v>
          </cell>
          <cell r="H327" t="str">
            <v>50105513</v>
          </cell>
          <cell r="I327" t="str">
            <v>088D</v>
          </cell>
          <cell r="J327" t="str">
            <v>GÜVENLİK</v>
          </cell>
          <cell r="K327" t="str">
            <v>50106674</v>
          </cell>
          <cell r="L327" t="str">
            <v>TZ</v>
          </cell>
          <cell r="M327" t="str">
            <v>Tanzanyalı</v>
          </cell>
          <cell r="N327" t="str">
            <v>0035</v>
          </cell>
          <cell r="O327" t="str">
            <v>TABORA</v>
          </cell>
          <cell r="P327" t="str">
            <v>7L</v>
          </cell>
          <cell r="Q327" t="str">
            <v>KITIMBO SECURITY</v>
          </cell>
          <cell r="R327">
            <v>44798</v>
          </cell>
          <cell r="S327">
            <v>44798</v>
          </cell>
          <cell r="T327">
            <v>45170</v>
          </cell>
          <cell r="U327" t="str">
            <v>Bsz.S.İşSz.İşvTrf.Hk.SebepsizF</v>
          </cell>
          <cell r="V327" t="str">
            <v>Mavi Yaka Endirekt</v>
          </cell>
          <cell r="W327" t="str">
            <v>LOT 3 (MIT)</v>
          </cell>
          <cell r="X327" t="str">
            <v/>
          </cell>
          <cell r="Y327" t="str">
            <v/>
          </cell>
          <cell r="Z327" t="str">
            <v/>
          </cell>
          <cell r="AA327" t="str">
            <v/>
          </cell>
          <cell r="AB327" t="str">
            <v>GÖREVLİ</v>
          </cell>
          <cell r="AC327" t="str">
            <v>99</v>
          </cell>
          <cell r="AD327" t="str">
            <v>LOT 3 (MIT)</v>
          </cell>
          <cell r="AE327" t="str">
            <v>0113</v>
          </cell>
          <cell r="AF327" t="str">
            <v/>
          </cell>
          <cell r="AG327" t="str">
            <v>KM 785+000 - 829+305</v>
          </cell>
          <cell r="AH327">
            <v>33834</v>
          </cell>
          <cell r="AI327" t="str">
            <v>Bay</v>
          </cell>
          <cell r="AJ327" t="str">
            <v>Yerel-Saatlik</v>
          </cell>
          <cell r="AK327">
            <v>0</v>
          </cell>
          <cell r="AL327" t="str">
            <v/>
          </cell>
          <cell r="AM327" t="str">
            <v>306002</v>
          </cell>
          <cell r="AN327" t="str">
            <v/>
          </cell>
          <cell r="AO327" t="str">
            <v>T3</v>
          </cell>
          <cell r="AP327" t="str">
            <v>5150</v>
          </cell>
          <cell r="AQ327" t="str">
            <v>5175</v>
          </cell>
          <cell r="AR327" t="str">
            <v/>
          </cell>
          <cell r="AS327" t="str">
            <v/>
          </cell>
          <cell r="AT327" t="str">
            <v/>
          </cell>
          <cell r="AU327" t="str">
            <v/>
          </cell>
          <cell r="AV327" t="str">
            <v/>
          </cell>
          <cell r="AW327" t="str">
            <v/>
          </cell>
          <cell r="AX327" t="str">
            <v>PENETH MBOOKWA MOLLEL</v>
          </cell>
          <cell r="AY327" t="str">
            <v/>
          </cell>
          <cell r="AZ327"/>
          <cell r="BA327"/>
          <cell r="BB327" t="str">
            <v/>
          </cell>
          <cell r="BC327"/>
          <cell r="BD327" t="str">
            <v/>
          </cell>
          <cell r="BE327" t="str">
            <v/>
          </cell>
          <cell r="BF327" t="str">
            <v>0</v>
          </cell>
        </row>
        <row r="328">
          <cell r="A328">
            <v>10073347</v>
          </cell>
          <cell r="B328" t="str">
            <v>JUMA RAMADHAN</v>
          </cell>
          <cell r="C328" t="str">
            <v>ISSA</v>
          </cell>
          <cell r="D328" t="str">
            <v>GÜVENLİK GÖREVLİSİ</v>
          </cell>
          <cell r="E328" t="str">
            <v>SECURITY</v>
          </cell>
          <cell r="F328" t="str">
            <v>50106670</v>
          </cell>
          <cell r="G328" t="str">
            <v>KITUMBO SECURITY</v>
          </cell>
          <cell r="H328" t="str">
            <v>50105513</v>
          </cell>
          <cell r="I328" t="str">
            <v>088D</v>
          </cell>
          <cell r="J328" t="str">
            <v>GÜVENLİK</v>
          </cell>
          <cell r="K328" t="str">
            <v>50106674</v>
          </cell>
          <cell r="L328" t="str">
            <v>TZ</v>
          </cell>
          <cell r="M328" t="str">
            <v>Tanzanyalı</v>
          </cell>
          <cell r="N328" t="str">
            <v>0035</v>
          </cell>
          <cell r="O328" t="str">
            <v>TABORA</v>
          </cell>
          <cell r="P328" t="str">
            <v>7L</v>
          </cell>
          <cell r="Q328" t="str">
            <v>KITIMBO SECURITY</v>
          </cell>
          <cell r="R328">
            <v>44743</v>
          </cell>
          <cell r="S328">
            <v>44743</v>
          </cell>
          <cell r="T328">
            <v>45170</v>
          </cell>
          <cell r="U328" t="str">
            <v>Bsz.S.İşSz.İşvTrf.Hk.SebepsizF</v>
          </cell>
          <cell r="V328" t="str">
            <v>Mavi Yaka Endirekt</v>
          </cell>
          <cell r="W328" t="str">
            <v>LOT 3 (MIT)</v>
          </cell>
          <cell r="X328" t="str">
            <v/>
          </cell>
          <cell r="Y328" t="str">
            <v/>
          </cell>
          <cell r="Z328" t="str">
            <v/>
          </cell>
          <cell r="AA328" t="str">
            <v/>
          </cell>
          <cell r="AB328" t="str">
            <v>GÖREVLİ</v>
          </cell>
          <cell r="AC328" t="str">
            <v>99</v>
          </cell>
          <cell r="AD328" t="str">
            <v>LOT 3 (MIT)</v>
          </cell>
          <cell r="AE328" t="str">
            <v>0113</v>
          </cell>
          <cell r="AF328" t="str">
            <v/>
          </cell>
          <cell r="AG328" t="str">
            <v>KM 785+000 - 829+305</v>
          </cell>
          <cell r="AH328">
            <v>33970</v>
          </cell>
          <cell r="AI328" t="str">
            <v>Bay</v>
          </cell>
          <cell r="AJ328" t="str">
            <v>Yerel-Saatlik</v>
          </cell>
          <cell r="AK328">
            <v>0</v>
          </cell>
          <cell r="AL328" t="str">
            <v/>
          </cell>
          <cell r="AM328" t="str">
            <v>306002</v>
          </cell>
          <cell r="AN328" t="str">
            <v/>
          </cell>
          <cell r="AO328" t="str">
            <v>T3</v>
          </cell>
          <cell r="AP328" t="str">
            <v>5150</v>
          </cell>
          <cell r="AQ328" t="str">
            <v>5175</v>
          </cell>
          <cell r="AR328" t="str">
            <v/>
          </cell>
          <cell r="AS328" t="str">
            <v/>
          </cell>
          <cell r="AT328" t="str">
            <v/>
          </cell>
          <cell r="AU328" t="str">
            <v/>
          </cell>
          <cell r="AV328" t="str">
            <v/>
          </cell>
          <cell r="AW328" t="str">
            <v/>
          </cell>
          <cell r="AX328" t="str">
            <v>JUMA RAMADHAN ISSA</v>
          </cell>
          <cell r="AY328" t="str">
            <v/>
          </cell>
          <cell r="AZ328"/>
          <cell r="BA328"/>
          <cell r="BB328" t="str">
            <v/>
          </cell>
          <cell r="BC328"/>
          <cell r="BD328" t="str">
            <v/>
          </cell>
          <cell r="BE328" t="str">
            <v/>
          </cell>
          <cell r="BF328" t="str">
            <v>0</v>
          </cell>
        </row>
        <row r="329">
          <cell r="A329">
            <v>10073655</v>
          </cell>
          <cell r="B329" t="str">
            <v>MTASHOBYA JOVIN</v>
          </cell>
          <cell r="C329" t="str">
            <v>KAIZA</v>
          </cell>
          <cell r="D329" t="str">
            <v>DEMİRCİ</v>
          </cell>
          <cell r="E329" t="str">
            <v>REBAR WORKER</v>
          </cell>
          <cell r="F329" t="str">
            <v>50107642</v>
          </cell>
          <cell r="G329" t="str">
            <v>PETRA PROTEK</v>
          </cell>
          <cell r="H329" t="str">
            <v>50105776</v>
          </cell>
          <cell r="I329" t="str">
            <v>0BBL</v>
          </cell>
          <cell r="J329" t="str">
            <v>İNŞAAT GRUBU</v>
          </cell>
          <cell r="K329" t="str">
            <v>50107776</v>
          </cell>
          <cell r="L329" t="str">
            <v>TZ</v>
          </cell>
          <cell r="M329" t="str">
            <v>Tanzanyalı</v>
          </cell>
          <cell r="N329" t="str">
            <v>0035</v>
          </cell>
          <cell r="O329" t="str">
            <v>TABORA</v>
          </cell>
          <cell r="P329" t="str">
            <v>7B</v>
          </cell>
          <cell r="Q329" t="str">
            <v>PETRA PROTEK</v>
          </cell>
          <cell r="R329">
            <v>44743</v>
          </cell>
          <cell r="S329">
            <v>44743</v>
          </cell>
          <cell r="T329">
            <v>44909</v>
          </cell>
          <cell r="U329" t="str">
            <v>İşin sona ermesi</v>
          </cell>
          <cell r="V329" t="str">
            <v>Mavi Yaka Direkt</v>
          </cell>
          <cell r="W329" t="str">
            <v>LOT 3 (MIT)</v>
          </cell>
          <cell r="X329" t="str">
            <v/>
          </cell>
          <cell r="Y329" t="str">
            <v/>
          </cell>
          <cell r="Z329" t="str">
            <v/>
          </cell>
          <cell r="AA329" t="str">
            <v/>
          </cell>
          <cell r="AB329" t="str">
            <v>USTA</v>
          </cell>
          <cell r="AC329" t="str">
            <v>99</v>
          </cell>
          <cell r="AD329" t="str">
            <v>LOT 3 (MIT)</v>
          </cell>
          <cell r="AE329" t="str">
            <v>0109</v>
          </cell>
          <cell r="AF329" t="str">
            <v/>
          </cell>
          <cell r="AG329" t="str">
            <v>KM 535+000 - 595+000</v>
          </cell>
          <cell r="AH329">
            <v>22911</v>
          </cell>
          <cell r="AI329" t="str">
            <v>Bay</v>
          </cell>
          <cell r="AJ329" t="str">
            <v>Yerel-Saatlik</v>
          </cell>
          <cell r="AK329">
            <v>0</v>
          </cell>
          <cell r="AL329" t="str">
            <v/>
          </cell>
          <cell r="AM329" t="str">
            <v>201002</v>
          </cell>
          <cell r="AN329" t="str">
            <v/>
          </cell>
          <cell r="AO329" t="str">
            <v>T3</v>
          </cell>
          <cell r="AP329" t="str">
            <v>5150</v>
          </cell>
          <cell r="AQ329" t="str">
            <v>5175</v>
          </cell>
          <cell r="AR329" t="str">
            <v/>
          </cell>
          <cell r="AS329" t="str">
            <v/>
          </cell>
          <cell r="AT329" t="str">
            <v/>
          </cell>
          <cell r="AU329" t="str">
            <v/>
          </cell>
          <cell r="AV329" t="str">
            <v/>
          </cell>
          <cell r="AW329" t="str">
            <v/>
          </cell>
          <cell r="AX329" t="str">
            <v>MTASHOBYA JOVIN KAIZA</v>
          </cell>
          <cell r="AY329" t="str">
            <v/>
          </cell>
          <cell r="AZ329"/>
          <cell r="BA329"/>
          <cell r="BB329" t="str">
            <v/>
          </cell>
          <cell r="BC329"/>
          <cell r="BD329" t="str">
            <v/>
          </cell>
          <cell r="BE329" t="str">
            <v/>
          </cell>
          <cell r="BF329" t="str">
            <v>0</v>
          </cell>
        </row>
        <row r="330">
          <cell r="A330">
            <v>10073138</v>
          </cell>
          <cell r="B330" t="str">
            <v>RAMADHA ELIEZER</v>
          </cell>
          <cell r="C330" t="str">
            <v>MWANGA</v>
          </cell>
          <cell r="D330" t="str">
            <v>DAMPERLİ KAMYON ŞOFÖRÜ</v>
          </cell>
          <cell r="E330" t="str">
            <v>DUMPTRUCK DRIVER</v>
          </cell>
          <cell r="F330" t="str">
            <v>50113205</v>
          </cell>
          <cell r="G330" t="str">
            <v>KİRALIK (AĞIR VASITA)</v>
          </cell>
          <cell r="H330" t="str">
            <v>50105776</v>
          </cell>
          <cell r="I330" t="str">
            <v>0BBL</v>
          </cell>
          <cell r="J330" t="str">
            <v>İNŞAAT GRUBU</v>
          </cell>
          <cell r="K330" t="str">
            <v>50113213</v>
          </cell>
          <cell r="L330" t="str">
            <v>TZ</v>
          </cell>
          <cell r="M330" t="str">
            <v>Tanzanyalı</v>
          </cell>
          <cell r="N330" t="str">
            <v>0035</v>
          </cell>
          <cell r="O330" t="str">
            <v>TABORA</v>
          </cell>
          <cell r="P330" t="str">
            <v>8N</v>
          </cell>
          <cell r="Q330" t="str">
            <v>KİRALIK MAKİNA &amp; EKİPMAN</v>
          </cell>
          <cell r="R330">
            <v>44743</v>
          </cell>
          <cell r="S330">
            <v>44743</v>
          </cell>
          <cell r="T330">
            <v>45192</v>
          </cell>
          <cell r="U330" t="str">
            <v>Belirli S. İş Sözl. sona erm.</v>
          </cell>
          <cell r="V330" t="str">
            <v>Mavi Yaka Direkt</v>
          </cell>
          <cell r="W330" t="str">
            <v>LOT 3 (MIT)</v>
          </cell>
          <cell r="X330" t="str">
            <v/>
          </cell>
          <cell r="Y330" t="str">
            <v/>
          </cell>
          <cell r="Z330" t="str">
            <v/>
          </cell>
          <cell r="AA330" t="str">
            <v/>
          </cell>
          <cell r="AB330" t="str">
            <v>GÖREVLİ</v>
          </cell>
          <cell r="AC330" t="str">
            <v>99</v>
          </cell>
          <cell r="AD330" t="str">
            <v>LOT 3 (MIT)</v>
          </cell>
          <cell r="AE330" t="str">
            <v>0109</v>
          </cell>
          <cell r="AF330" t="str">
            <v/>
          </cell>
          <cell r="AG330" t="str">
            <v>KM 535+000 - 595+000</v>
          </cell>
          <cell r="AH330">
            <v>32448</v>
          </cell>
          <cell r="AI330" t="str">
            <v>Bay</v>
          </cell>
          <cell r="AJ330" t="str">
            <v>Yerel-Saatlik</v>
          </cell>
          <cell r="AK330">
            <v>0</v>
          </cell>
          <cell r="AL330" t="str">
            <v/>
          </cell>
          <cell r="AM330" t="str">
            <v>201002</v>
          </cell>
          <cell r="AN330" t="str">
            <v/>
          </cell>
          <cell r="AO330" t="str">
            <v>T3</v>
          </cell>
          <cell r="AP330" t="str">
            <v>5150</v>
          </cell>
          <cell r="AQ330" t="str">
            <v>5175</v>
          </cell>
          <cell r="AR330" t="str">
            <v/>
          </cell>
          <cell r="AS330" t="str">
            <v/>
          </cell>
          <cell r="AT330" t="str">
            <v/>
          </cell>
          <cell r="AU330" t="str">
            <v/>
          </cell>
          <cell r="AV330" t="str">
            <v/>
          </cell>
          <cell r="AW330" t="str">
            <v/>
          </cell>
          <cell r="AX330" t="str">
            <v>RAMADHA ELIEZER MWANGA</v>
          </cell>
          <cell r="AY330" t="str">
            <v/>
          </cell>
          <cell r="AZ330"/>
          <cell r="BA330"/>
          <cell r="BB330" t="str">
            <v/>
          </cell>
          <cell r="BC330"/>
          <cell r="BD330" t="str">
            <v/>
          </cell>
          <cell r="BE330" t="str">
            <v/>
          </cell>
          <cell r="BF330" t="str">
            <v>0</v>
          </cell>
        </row>
        <row r="331">
          <cell r="A331">
            <v>10073137</v>
          </cell>
          <cell r="B331" t="str">
            <v>HUSSEIN HAMISI</v>
          </cell>
          <cell r="C331" t="str">
            <v>AWESO</v>
          </cell>
          <cell r="D331" t="str">
            <v>DAMPERLİ KAMYON ŞOFÖRÜ</v>
          </cell>
          <cell r="E331" t="str">
            <v>DUMPTRUCK DRIVER</v>
          </cell>
          <cell r="F331" t="str">
            <v>50113205</v>
          </cell>
          <cell r="G331" t="str">
            <v>KİRALIK (AĞIR VASITA)</v>
          </cell>
          <cell r="H331" t="str">
            <v>50105776</v>
          </cell>
          <cell r="I331" t="str">
            <v>0BBL</v>
          </cell>
          <cell r="J331" t="str">
            <v>İNŞAAT GRUBU</v>
          </cell>
          <cell r="K331" t="str">
            <v>50113213</v>
          </cell>
          <cell r="L331" t="str">
            <v>TZ</v>
          </cell>
          <cell r="M331" t="str">
            <v>Tanzanyalı</v>
          </cell>
          <cell r="N331" t="str">
            <v>0035</v>
          </cell>
          <cell r="O331" t="str">
            <v>TABORA</v>
          </cell>
          <cell r="P331" t="str">
            <v>8N</v>
          </cell>
          <cell r="Q331" t="str">
            <v>KİRALIK MAKİNA &amp; EKİPMAN</v>
          </cell>
          <cell r="R331">
            <v>44743</v>
          </cell>
          <cell r="S331">
            <v>44743</v>
          </cell>
          <cell r="T331">
            <v>45192</v>
          </cell>
          <cell r="U331" t="str">
            <v>Belirli S. İş Sözl. sona erm.</v>
          </cell>
          <cell r="V331" t="str">
            <v>Mavi Yaka Direkt</v>
          </cell>
          <cell r="W331" t="str">
            <v>LOT 3 (MIT)</v>
          </cell>
          <cell r="X331" t="str">
            <v/>
          </cell>
          <cell r="Y331" t="str">
            <v/>
          </cell>
          <cell r="Z331" t="str">
            <v/>
          </cell>
          <cell r="AA331" t="str">
            <v/>
          </cell>
          <cell r="AB331" t="str">
            <v>GÖREVLİ</v>
          </cell>
          <cell r="AC331" t="str">
            <v>99</v>
          </cell>
          <cell r="AD331" t="str">
            <v>LOT 3 (MIT)</v>
          </cell>
          <cell r="AE331" t="str">
            <v>0109</v>
          </cell>
          <cell r="AF331" t="str">
            <v/>
          </cell>
          <cell r="AG331" t="str">
            <v>KM 535+000 - 595+000</v>
          </cell>
          <cell r="AH331">
            <v>32448</v>
          </cell>
          <cell r="AI331" t="str">
            <v>Bay</v>
          </cell>
          <cell r="AJ331" t="str">
            <v>Yerel-Saatlik</v>
          </cell>
          <cell r="AK331">
            <v>0</v>
          </cell>
          <cell r="AL331" t="str">
            <v/>
          </cell>
          <cell r="AM331" t="str">
            <v>201002</v>
          </cell>
          <cell r="AN331" t="str">
            <v/>
          </cell>
          <cell r="AO331" t="str">
            <v>T3</v>
          </cell>
          <cell r="AP331" t="str">
            <v>5150</v>
          </cell>
          <cell r="AQ331" t="str">
            <v>5175</v>
          </cell>
          <cell r="AR331" t="str">
            <v/>
          </cell>
          <cell r="AS331" t="str">
            <v/>
          </cell>
          <cell r="AT331" t="str">
            <v/>
          </cell>
          <cell r="AU331" t="str">
            <v/>
          </cell>
          <cell r="AV331" t="str">
            <v/>
          </cell>
          <cell r="AW331" t="str">
            <v/>
          </cell>
          <cell r="AX331" t="str">
            <v>HUSSEIN HAMISI AWESO</v>
          </cell>
          <cell r="AY331" t="str">
            <v/>
          </cell>
          <cell r="AZ331"/>
          <cell r="BA331"/>
          <cell r="BB331" t="str">
            <v/>
          </cell>
          <cell r="BC331"/>
          <cell r="BD331" t="str">
            <v/>
          </cell>
          <cell r="BE331" t="str">
            <v/>
          </cell>
          <cell r="BF331" t="str">
            <v>0</v>
          </cell>
        </row>
        <row r="332">
          <cell r="A332">
            <v>10073136</v>
          </cell>
          <cell r="B332" t="str">
            <v>SAID AYUBU</v>
          </cell>
          <cell r="C332" t="str">
            <v>SELAMANI</v>
          </cell>
          <cell r="D332" t="str">
            <v>DAMPERLİ KAMYON ŞOFÖRÜ</v>
          </cell>
          <cell r="E332" t="str">
            <v>DUMPTRUCK DRIVER</v>
          </cell>
          <cell r="F332" t="str">
            <v>50113205</v>
          </cell>
          <cell r="G332" t="str">
            <v>KİRALIK (AĞIR VASITA)</v>
          </cell>
          <cell r="H332" t="str">
            <v>50105776</v>
          </cell>
          <cell r="I332" t="str">
            <v>0BBL</v>
          </cell>
          <cell r="J332" t="str">
            <v>İNŞAAT GRUBU</v>
          </cell>
          <cell r="K332" t="str">
            <v>50113213</v>
          </cell>
          <cell r="L332" t="str">
            <v>TZ</v>
          </cell>
          <cell r="M332" t="str">
            <v>Tanzanyalı</v>
          </cell>
          <cell r="N332" t="str">
            <v>0035</v>
          </cell>
          <cell r="O332" t="str">
            <v>TABORA</v>
          </cell>
          <cell r="P332" t="str">
            <v>8N</v>
          </cell>
          <cell r="Q332" t="str">
            <v>KİRALIK MAKİNA &amp; EKİPMAN</v>
          </cell>
          <cell r="R332">
            <v>44743</v>
          </cell>
          <cell r="S332">
            <v>44743</v>
          </cell>
          <cell r="T332">
            <v>45192</v>
          </cell>
          <cell r="U332" t="str">
            <v>Belirli S. İş Sözl. sona erm.</v>
          </cell>
          <cell r="V332" t="str">
            <v>Mavi Yaka Direkt</v>
          </cell>
          <cell r="W332" t="str">
            <v>LOT 3 (MIT)</v>
          </cell>
          <cell r="X332" t="str">
            <v/>
          </cell>
          <cell r="Y332" t="str">
            <v/>
          </cell>
          <cell r="Z332" t="str">
            <v/>
          </cell>
          <cell r="AA332" t="str">
            <v/>
          </cell>
          <cell r="AB332" t="str">
            <v>GÖREVLİ</v>
          </cell>
          <cell r="AC332" t="str">
            <v>99</v>
          </cell>
          <cell r="AD332" t="str">
            <v>LOT 3 (MIT)</v>
          </cell>
          <cell r="AE332" t="str">
            <v>0109</v>
          </cell>
          <cell r="AF332" t="str">
            <v/>
          </cell>
          <cell r="AG332" t="str">
            <v>KM 535+000 - 595+000</v>
          </cell>
          <cell r="AH332">
            <v>32448</v>
          </cell>
          <cell r="AI332" t="str">
            <v>Bay</v>
          </cell>
          <cell r="AJ332" t="str">
            <v>Yerel-Saatlik</v>
          </cell>
          <cell r="AK332">
            <v>0</v>
          </cell>
          <cell r="AL332" t="str">
            <v/>
          </cell>
          <cell r="AM332" t="str">
            <v>201002</v>
          </cell>
          <cell r="AN332" t="str">
            <v/>
          </cell>
          <cell r="AO332" t="str">
            <v>T3</v>
          </cell>
          <cell r="AP332" t="str">
            <v>5150</v>
          </cell>
          <cell r="AQ332" t="str">
            <v>5175</v>
          </cell>
          <cell r="AR332" t="str">
            <v/>
          </cell>
          <cell r="AS332" t="str">
            <v/>
          </cell>
          <cell r="AT332" t="str">
            <v/>
          </cell>
          <cell r="AU332" t="str">
            <v/>
          </cell>
          <cell r="AV332" t="str">
            <v/>
          </cell>
          <cell r="AW332" t="str">
            <v/>
          </cell>
          <cell r="AX332" t="str">
            <v>SAID AYUBU SELAMANI</v>
          </cell>
          <cell r="AY332" t="str">
            <v/>
          </cell>
          <cell r="AZ332"/>
          <cell r="BA332"/>
          <cell r="BB332" t="str">
            <v/>
          </cell>
          <cell r="BC332"/>
          <cell r="BD332" t="str">
            <v/>
          </cell>
          <cell r="BE332" t="str">
            <v/>
          </cell>
          <cell r="BF332" t="str">
            <v>0</v>
          </cell>
        </row>
        <row r="333">
          <cell r="A333">
            <v>10073141</v>
          </cell>
          <cell r="B333" t="str">
            <v>ABDALLAH</v>
          </cell>
          <cell r="C333" t="str">
            <v>LUTUMO</v>
          </cell>
          <cell r="D333" t="str">
            <v>SU TANKER ŞOFÖRÜ</v>
          </cell>
          <cell r="E333" t="str">
            <v>TANKER DRIVER</v>
          </cell>
          <cell r="F333" t="str">
            <v>50113205</v>
          </cell>
          <cell r="G333" t="str">
            <v>KİRALIK (AĞIR VASITA)</v>
          </cell>
          <cell r="H333" t="str">
            <v>50105776</v>
          </cell>
          <cell r="I333" t="str">
            <v>0BBL</v>
          </cell>
          <cell r="J333" t="str">
            <v>İNŞAAT GRUBU</v>
          </cell>
          <cell r="K333" t="str">
            <v>50113215</v>
          </cell>
          <cell r="L333" t="str">
            <v>TZ</v>
          </cell>
          <cell r="M333" t="str">
            <v>Tanzanyalı</v>
          </cell>
          <cell r="N333" t="str">
            <v>0035</v>
          </cell>
          <cell r="O333" t="str">
            <v>TABORA</v>
          </cell>
          <cell r="P333" t="str">
            <v>8N</v>
          </cell>
          <cell r="Q333" t="str">
            <v>KİRALIK MAKİNA &amp; EKİPMAN</v>
          </cell>
          <cell r="R333">
            <v>44743</v>
          </cell>
          <cell r="S333">
            <v>44743</v>
          </cell>
          <cell r="T333"/>
          <cell r="U333" t="str">
            <v/>
          </cell>
          <cell r="V333" t="str">
            <v>Mavi Yaka Direkt</v>
          </cell>
          <cell r="W333" t="str">
            <v>LOT 3 (MIT)</v>
          </cell>
          <cell r="X333" t="str">
            <v/>
          </cell>
          <cell r="Y333" t="str">
            <v/>
          </cell>
          <cell r="Z333" t="str">
            <v/>
          </cell>
          <cell r="AA333" t="str">
            <v/>
          </cell>
          <cell r="AB333" t="str">
            <v>GÖREVLİ</v>
          </cell>
          <cell r="AC333" t="str">
            <v>99</v>
          </cell>
          <cell r="AD333" t="str">
            <v>LOT 3 (MIT)</v>
          </cell>
          <cell r="AE333" t="str">
            <v>0109</v>
          </cell>
          <cell r="AF333" t="str">
            <v/>
          </cell>
          <cell r="AG333" t="str">
            <v>KM 535+000 - 595+000</v>
          </cell>
          <cell r="AH333">
            <v>32448</v>
          </cell>
          <cell r="AI333" t="str">
            <v>Bay</v>
          </cell>
          <cell r="AJ333" t="str">
            <v>Yerel-Saatlik</v>
          </cell>
          <cell r="AK333">
            <v>0</v>
          </cell>
          <cell r="AL333" t="str">
            <v/>
          </cell>
          <cell r="AM333" t="str">
            <v>201002</v>
          </cell>
          <cell r="AN333" t="str">
            <v/>
          </cell>
          <cell r="AO333" t="str">
            <v>T3</v>
          </cell>
          <cell r="AP333" t="str">
            <v>5150</v>
          </cell>
          <cell r="AQ333" t="str">
            <v>5175</v>
          </cell>
          <cell r="AR333" t="str">
            <v/>
          </cell>
          <cell r="AS333" t="str">
            <v/>
          </cell>
          <cell r="AT333" t="str">
            <v/>
          </cell>
          <cell r="AU333" t="str">
            <v/>
          </cell>
          <cell r="AV333" t="str">
            <v/>
          </cell>
          <cell r="AW333" t="str">
            <v/>
          </cell>
          <cell r="AX333" t="str">
            <v>ABDALLAH LUTUMO</v>
          </cell>
          <cell r="AY333" t="str">
            <v/>
          </cell>
          <cell r="AZ333"/>
          <cell r="BA333"/>
          <cell r="BB333" t="str">
            <v/>
          </cell>
          <cell r="BC333"/>
          <cell r="BD333" t="str">
            <v/>
          </cell>
          <cell r="BE333" t="str">
            <v/>
          </cell>
          <cell r="BF333" t="str">
            <v>0</v>
          </cell>
        </row>
        <row r="334">
          <cell r="A334">
            <v>10073142</v>
          </cell>
          <cell r="B334" t="str">
            <v>ALLY MASUNI</v>
          </cell>
          <cell r="C334" t="str">
            <v>MUHAJI</v>
          </cell>
          <cell r="D334" t="str">
            <v>EKSKAVATÖR OPERATÖRÜ</v>
          </cell>
          <cell r="E334" t="str">
            <v>EXCAVATOR OPERATOR</v>
          </cell>
          <cell r="F334" t="str">
            <v>50113206</v>
          </cell>
          <cell r="G334" t="str">
            <v>KİRALIK (İŞ MAKİNALARI)</v>
          </cell>
          <cell r="H334" t="str">
            <v>50105776</v>
          </cell>
          <cell r="I334" t="str">
            <v>0BBL</v>
          </cell>
          <cell r="J334" t="str">
            <v>İNŞAAT GRUBU</v>
          </cell>
          <cell r="K334" t="str">
            <v>50113221</v>
          </cell>
          <cell r="L334" t="str">
            <v>TZ</v>
          </cell>
          <cell r="M334" t="str">
            <v>Tanzanyalı</v>
          </cell>
          <cell r="N334" t="str">
            <v>0035</v>
          </cell>
          <cell r="O334" t="str">
            <v>TABORA</v>
          </cell>
          <cell r="P334" t="str">
            <v>8N</v>
          </cell>
          <cell r="Q334" t="str">
            <v>KİRALIK MAKİNA &amp; EKİPMAN</v>
          </cell>
          <cell r="R334">
            <v>44743</v>
          </cell>
          <cell r="S334">
            <v>44743</v>
          </cell>
          <cell r="T334">
            <v>45199</v>
          </cell>
          <cell r="U334" t="str">
            <v>Belirli S. İş Sözl. sona erm.</v>
          </cell>
          <cell r="V334" t="str">
            <v>Mavi Yaka Direkt</v>
          </cell>
          <cell r="W334" t="str">
            <v>LOT 3 (MIT)</v>
          </cell>
          <cell r="X334" t="str">
            <v/>
          </cell>
          <cell r="Y334" t="str">
            <v/>
          </cell>
          <cell r="Z334" t="str">
            <v/>
          </cell>
          <cell r="AA334" t="str">
            <v/>
          </cell>
          <cell r="AB334" t="str">
            <v>OPERATÖR</v>
          </cell>
          <cell r="AC334" t="str">
            <v>99</v>
          </cell>
          <cell r="AD334" t="str">
            <v>LOT 3 (MIT)</v>
          </cell>
          <cell r="AE334" t="str">
            <v>0109</v>
          </cell>
          <cell r="AF334" t="str">
            <v/>
          </cell>
          <cell r="AG334" t="str">
            <v>KM 535+000 - 595+000</v>
          </cell>
          <cell r="AH334">
            <v>32448</v>
          </cell>
          <cell r="AI334" t="str">
            <v>Bay</v>
          </cell>
          <cell r="AJ334" t="str">
            <v>Yerel-Saatlik</v>
          </cell>
          <cell r="AK334">
            <v>0</v>
          </cell>
          <cell r="AL334" t="str">
            <v/>
          </cell>
          <cell r="AM334" t="str">
            <v>201002</v>
          </cell>
          <cell r="AN334" t="str">
            <v/>
          </cell>
          <cell r="AO334" t="str">
            <v>T3</v>
          </cell>
          <cell r="AP334" t="str">
            <v>5150</v>
          </cell>
          <cell r="AQ334" t="str">
            <v>5175</v>
          </cell>
          <cell r="AR334" t="str">
            <v/>
          </cell>
          <cell r="AS334" t="str">
            <v/>
          </cell>
          <cell r="AT334" t="str">
            <v/>
          </cell>
          <cell r="AU334" t="str">
            <v/>
          </cell>
          <cell r="AV334" t="str">
            <v/>
          </cell>
          <cell r="AW334" t="str">
            <v/>
          </cell>
          <cell r="AX334" t="str">
            <v>ALLY MASUNI MUHAJI</v>
          </cell>
          <cell r="AY334" t="str">
            <v/>
          </cell>
          <cell r="AZ334"/>
          <cell r="BA334"/>
          <cell r="BB334" t="str">
            <v/>
          </cell>
          <cell r="BC334"/>
          <cell r="BD334" t="str">
            <v/>
          </cell>
          <cell r="BE334" t="str">
            <v/>
          </cell>
          <cell r="BF334" t="str">
            <v>0</v>
          </cell>
        </row>
        <row r="335">
          <cell r="A335">
            <v>10073143</v>
          </cell>
          <cell r="B335" t="str">
            <v>RAMADHANI PETER</v>
          </cell>
          <cell r="C335" t="str">
            <v>MWINDI</v>
          </cell>
          <cell r="D335" t="str">
            <v>DAMPERLİ KAMYON ŞOFÖRÜ</v>
          </cell>
          <cell r="E335" t="str">
            <v>DUMPTRUCK DRIVER</v>
          </cell>
          <cell r="F335" t="str">
            <v>50113205</v>
          </cell>
          <cell r="G335" t="str">
            <v>KİRALIK (AĞIR VASITA)</v>
          </cell>
          <cell r="H335" t="str">
            <v>50105776</v>
          </cell>
          <cell r="I335" t="str">
            <v>0BBL</v>
          </cell>
          <cell r="J335" t="str">
            <v>İNŞAAT GRUBU</v>
          </cell>
          <cell r="K335" t="str">
            <v>50113213</v>
          </cell>
          <cell r="L335" t="str">
            <v>TZ</v>
          </cell>
          <cell r="M335" t="str">
            <v>Tanzanyalı</v>
          </cell>
          <cell r="N335" t="str">
            <v>0035</v>
          </cell>
          <cell r="O335" t="str">
            <v>TABORA</v>
          </cell>
          <cell r="P335" t="str">
            <v>8N</v>
          </cell>
          <cell r="Q335" t="str">
            <v>KİRALIK MAKİNA &amp; EKİPMAN</v>
          </cell>
          <cell r="R335">
            <v>44743</v>
          </cell>
          <cell r="S335">
            <v>44743</v>
          </cell>
          <cell r="T335">
            <v>45192</v>
          </cell>
          <cell r="U335" t="str">
            <v>Belirli S. İş Sözl. sona erm.</v>
          </cell>
          <cell r="V335" t="str">
            <v>Mavi Yaka Direkt</v>
          </cell>
          <cell r="W335" t="str">
            <v>LOT 3 (MIT)</v>
          </cell>
          <cell r="X335" t="str">
            <v/>
          </cell>
          <cell r="Y335" t="str">
            <v/>
          </cell>
          <cell r="Z335" t="str">
            <v/>
          </cell>
          <cell r="AA335" t="str">
            <v/>
          </cell>
          <cell r="AB335" t="str">
            <v>GÖREVLİ</v>
          </cell>
          <cell r="AC335" t="str">
            <v>99</v>
          </cell>
          <cell r="AD335" t="str">
            <v>LOT 3 (MIT)</v>
          </cell>
          <cell r="AE335" t="str">
            <v>0109</v>
          </cell>
          <cell r="AF335" t="str">
            <v/>
          </cell>
          <cell r="AG335" t="str">
            <v>KM 535+000 - 595+000</v>
          </cell>
          <cell r="AH335">
            <v>32448</v>
          </cell>
          <cell r="AI335" t="str">
            <v>Bay</v>
          </cell>
          <cell r="AJ335" t="str">
            <v>Yerel-Saatlik</v>
          </cell>
          <cell r="AK335">
            <v>0</v>
          </cell>
          <cell r="AL335" t="str">
            <v/>
          </cell>
          <cell r="AM335" t="str">
            <v>201002</v>
          </cell>
          <cell r="AN335" t="str">
            <v/>
          </cell>
          <cell r="AO335" t="str">
            <v>T3</v>
          </cell>
          <cell r="AP335" t="str">
            <v>5150</v>
          </cell>
          <cell r="AQ335" t="str">
            <v>5175</v>
          </cell>
          <cell r="AR335" t="str">
            <v/>
          </cell>
          <cell r="AS335" t="str">
            <v/>
          </cell>
          <cell r="AT335" t="str">
            <v/>
          </cell>
          <cell r="AU335" t="str">
            <v/>
          </cell>
          <cell r="AV335" t="str">
            <v/>
          </cell>
          <cell r="AW335" t="str">
            <v/>
          </cell>
          <cell r="AX335" t="str">
            <v>RAMADHANI PETER MWINDI</v>
          </cell>
          <cell r="AY335" t="str">
            <v/>
          </cell>
          <cell r="AZ335"/>
          <cell r="BA335"/>
          <cell r="BB335" t="str">
            <v/>
          </cell>
          <cell r="BC335"/>
          <cell r="BD335" t="str">
            <v/>
          </cell>
          <cell r="BE335" t="str">
            <v/>
          </cell>
          <cell r="BF335" t="str">
            <v>0</v>
          </cell>
        </row>
        <row r="336">
          <cell r="A336">
            <v>10073144</v>
          </cell>
          <cell r="B336" t="str">
            <v>SALAHE</v>
          </cell>
          <cell r="C336" t="str">
            <v>MOHAMED</v>
          </cell>
          <cell r="D336" t="str">
            <v>DAMPERLİ KAMYON ŞOFÖRÜ</v>
          </cell>
          <cell r="E336" t="str">
            <v>DUMPTRUCK DRIVER</v>
          </cell>
          <cell r="F336" t="str">
            <v>50113205</v>
          </cell>
          <cell r="G336" t="str">
            <v>KİRALIK (AĞIR VASITA)</v>
          </cell>
          <cell r="H336" t="str">
            <v>50105776</v>
          </cell>
          <cell r="I336" t="str">
            <v>0BBL</v>
          </cell>
          <cell r="J336" t="str">
            <v>İNŞAAT GRUBU</v>
          </cell>
          <cell r="K336" t="str">
            <v>50113213</v>
          </cell>
          <cell r="L336" t="str">
            <v>TZ</v>
          </cell>
          <cell r="M336" t="str">
            <v>Tanzanyalı</v>
          </cell>
          <cell r="N336" t="str">
            <v>0035</v>
          </cell>
          <cell r="O336" t="str">
            <v>TABORA</v>
          </cell>
          <cell r="P336" t="str">
            <v>8N</v>
          </cell>
          <cell r="Q336" t="str">
            <v>KİRALIK MAKİNA &amp; EKİPMAN</v>
          </cell>
          <cell r="R336">
            <v>44743</v>
          </cell>
          <cell r="S336">
            <v>44743</v>
          </cell>
          <cell r="T336">
            <v>45192</v>
          </cell>
          <cell r="U336" t="str">
            <v>Belirli S. İş Sözl. sona erm.</v>
          </cell>
          <cell r="V336" t="str">
            <v>Mavi Yaka Direkt</v>
          </cell>
          <cell r="W336" t="str">
            <v>LOT 3 (MIT)</v>
          </cell>
          <cell r="X336" t="str">
            <v/>
          </cell>
          <cell r="Y336" t="str">
            <v/>
          </cell>
          <cell r="Z336" t="str">
            <v/>
          </cell>
          <cell r="AA336" t="str">
            <v/>
          </cell>
          <cell r="AB336" t="str">
            <v>GÖREVLİ</v>
          </cell>
          <cell r="AC336" t="str">
            <v>99</v>
          </cell>
          <cell r="AD336" t="str">
            <v>LOT 3 (MIT)</v>
          </cell>
          <cell r="AE336" t="str">
            <v>0109</v>
          </cell>
          <cell r="AF336" t="str">
            <v/>
          </cell>
          <cell r="AG336" t="str">
            <v>KM 535+000 - 595+000</v>
          </cell>
          <cell r="AH336">
            <v>32448</v>
          </cell>
          <cell r="AI336" t="str">
            <v>Bay</v>
          </cell>
          <cell r="AJ336" t="str">
            <v>Yerel-Saatlik</v>
          </cell>
          <cell r="AK336">
            <v>0</v>
          </cell>
          <cell r="AL336" t="str">
            <v/>
          </cell>
          <cell r="AM336" t="str">
            <v>201002</v>
          </cell>
          <cell r="AN336" t="str">
            <v/>
          </cell>
          <cell r="AO336" t="str">
            <v>T3</v>
          </cell>
          <cell r="AP336" t="str">
            <v>5150</v>
          </cell>
          <cell r="AQ336" t="str">
            <v>5175</v>
          </cell>
          <cell r="AR336" t="str">
            <v/>
          </cell>
          <cell r="AS336" t="str">
            <v/>
          </cell>
          <cell r="AT336" t="str">
            <v/>
          </cell>
          <cell r="AU336" t="str">
            <v/>
          </cell>
          <cell r="AV336" t="str">
            <v/>
          </cell>
          <cell r="AW336" t="str">
            <v/>
          </cell>
          <cell r="AX336" t="str">
            <v>SALAHE MOHAMED</v>
          </cell>
          <cell r="AY336" t="str">
            <v/>
          </cell>
          <cell r="AZ336"/>
          <cell r="BA336"/>
          <cell r="BB336" t="str">
            <v/>
          </cell>
          <cell r="BC336"/>
          <cell r="BD336" t="str">
            <v/>
          </cell>
          <cell r="BE336" t="str">
            <v/>
          </cell>
          <cell r="BF336" t="str">
            <v>0</v>
          </cell>
        </row>
        <row r="337">
          <cell r="A337">
            <v>10073135</v>
          </cell>
          <cell r="B337" t="str">
            <v>KHAMIS YAHYA</v>
          </cell>
          <cell r="C337" t="str">
            <v>JANGO</v>
          </cell>
          <cell r="D337" t="str">
            <v>DAMPERLİ KAMYON ŞOFÖRÜ</v>
          </cell>
          <cell r="E337" t="str">
            <v>DUMPTRUCK DRIVER</v>
          </cell>
          <cell r="F337" t="str">
            <v>50113205</v>
          </cell>
          <cell r="G337" t="str">
            <v>KİRALIK (AĞIR VASITA)</v>
          </cell>
          <cell r="H337" t="str">
            <v>50105776</v>
          </cell>
          <cell r="I337" t="str">
            <v>0BBL</v>
          </cell>
          <cell r="J337" t="str">
            <v>İNŞAAT GRUBU</v>
          </cell>
          <cell r="K337" t="str">
            <v>50113213</v>
          </cell>
          <cell r="L337" t="str">
            <v>TZ</v>
          </cell>
          <cell r="M337" t="str">
            <v>Tanzanyalı</v>
          </cell>
          <cell r="N337" t="str">
            <v>0035</v>
          </cell>
          <cell r="O337" t="str">
            <v>TABORA</v>
          </cell>
          <cell r="P337" t="str">
            <v>8N</v>
          </cell>
          <cell r="Q337" t="str">
            <v>KİRALIK MAKİNA &amp; EKİPMAN</v>
          </cell>
          <cell r="R337">
            <v>44743</v>
          </cell>
          <cell r="S337">
            <v>44743</v>
          </cell>
          <cell r="T337">
            <v>45192</v>
          </cell>
          <cell r="U337" t="str">
            <v>Belirli S. İş Sözl. sona erm.</v>
          </cell>
          <cell r="V337" t="str">
            <v>Mavi Yaka Direkt</v>
          </cell>
          <cell r="W337" t="str">
            <v>LOT 3 (MIT)</v>
          </cell>
          <cell r="X337" t="str">
            <v/>
          </cell>
          <cell r="Y337" t="str">
            <v/>
          </cell>
          <cell r="Z337" t="str">
            <v/>
          </cell>
          <cell r="AA337" t="str">
            <v/>
          </cell>
          <cell r="AB337" t="str">
            <v>GÖREVLİ</v>
          </cell>
          <cell r="AC337" t="str">
            <v>99</v>
          </cell>
          <cell r="AD337" t="str">
            <v>LOT 3 (MIT)</v>
          </cell>
          <cell r="AE337" t="str">
            <v>0109</v>
          </cell>
          <cell r="AF337" t="str">
            <v/>
          </cell>
          <cell r="AG337" t="str">
            <v>KM 535+000 - 595+000</v>
          </cell>
          <cell r="AH337">
            <v>32448</v>
          </cell>
          <cell r="AI337" t="str">
            <v>Bay</v>
          </cell>
          <cell r="AJ337" t="str">
            <v>Yerel-Saatlik</v>
          </cell>
          <cell r="AK337">
            <v>0</v>
          </cell>
          <cell r="AL337" t="str">
            <v/>
          </cell>
          <cell r="AM337" t="str">
            <v>201002</v>
          </cell>
          <cell r="AN337" t="str">
            <v/>
          </cell>
          <cell r="AO337" t="str">
            <v>T3</v>
          </cell>
          <cell r="AP337" t="str">
            <v>5150</v>
          </cell>
          <cell r="AQ337" t="str">
            <v>5175</v>
          </cell>
          <cell r="AR337" t="str">
            <v/>
          </cell>
          <cell r="AS337" t="str">
            <v/>
          </cell>
          <cell r="AT337" t="str">
            <v/>
          </cell>
          <cell r="AU337" t="str">
            <v/>
          </cell>
          <cell r="AV337" t="str">
            <v/>
          </cell>
          <cell r="AW337" t="str">
            <v/>
          </cell>
          <cell r="AX337" t="str">
            <v>KHAMIS YAHYA JANGO</v>
          </cell>
          <cell r="AY337" t="str">
            <v/>
          </cell>
          <cell r="AZ337"/>
          <cell r="BA337"/>
          <cell r="BB337" t="str">
            <v/>
          </cell>
          <cell r="BC337"/>
          <cell r="BD337" t="str">
            <v/>
          </cell>
          <cell r="BE337" t="str">
            <v/>
          </cell>
          <cell r="BF337" t="str">
            <v>0</v>
          </cell>
        </row>
        <row r="338">
          <cell r="A338">
            <v>10073134</v>
          </cell>
          <cell r="B338" t="str">
            <v>NOEL ABURAKI</v>
          </cell>
          <cell r="C338" t="str">
            <v>ANSAAL</v>
          </cell>
          <cell r="D338" t="str">
            <v>DAMPERLİ KAMYON ŞOFÖRÜ</v>
          </cell>
          <cell r="E338" t="str">
            <v>DUMPTRUCK DRIVER</v>
          </cell>
          <cell r="F338" t="str">
            <v>50113205</v>
          </cell>
          <cell r="G338" t="str">
            <v>KİRALIK (AĞIR VASITA)</v>
          </cell>
          <cell r="H338" t="str">
            <v>50105776</v>
          </cell>
          <cell r="I338" t="str">
            <v>0BBL</v>
          </cell>
          <cell r="J338" t="str">
            <v>İNŞAAT GRUBU</v>
          </cell>
          <cell r="K338" t="str">
            <v>50113213</v>
          </cell>
          <cell r="L338" t="str">
            <v>TZ</v>
          </cell>
          <cell r="M338" t="str">
            <v>Tanzanyalı</v>
          </cell>
          <cell r="N338" t="str">
            <v>0035</v>
          </cell>
          <cell r="O338" t="str">
            <v>TABORA</v>
          </cell>
          <cell r="P338" t="str">
            <v>8N</v>
          </cell>
          <cell r="Q338" t="str">
            <v>KİRALIK MAKİNA &amp; EKİPMAN</v>
          </cell>
          <cell r="R338">
            <v>44743</v>
          </cell>
          <cell r="S338">
            <v>44743</v>
          </cell>
          <cell r="T338">
            <v>45192</v>
          </cell>
          <cell r="U338" t="str">
            <v>Belirli S. İş Sözl. sona erm.</v>
          </cell>
          <cell r="V338" t="str">
            <v>Mavi Yaka Direkt</v>
          </cell>
          <cell r="W338" t="str">
            <v>LOT 3 (MIT)</v>
          </cell>
          <cell r="X338" t="str">
            <v/>
          </cell>
          <cell r="Y338" t="str">
            <v/>
          </cell>
          <cell r="Z338" t="str">
            <v/>
          </cell>
          <cell r="AA338" t="str">
            <v/>
          </cell>
          <cell r="AB338" t="str">
            <v>GÖREVLİ</v>
          </cell>
          <cell r="AC338" t="str">
            <v>99</v>
          </cell>
          <cell r="AD338" t="str">
            <v>LOT 3 (MIT)</v>
          </cell>
          <cell r="AE338" t="str">
            <v>0109</v>
          </cell>
          <cell r="AF338" t="str">
            <v/>
          </cell>
          <cell r="AG338" t="str">
            <v>KM 535+000 - 595+000</v>
          </cell>
          <cell r="AH338">
            <v>32448</v>
          </cell>
          <cell r="AI338" t="str">
            <v>Bay</v>
          </cell>
          <cell r="AJ338" t="str">
            <v>Yerel-Saatlik</v>
          </cell>
          <cell r="AK338">
            <v>0</v>
          </cell>
          <cell r="AL338" t="str">
            <v/>
          </cell>
          <cell r="AM338" t="str">
            <v>201002</v>
          </cell>
          <cell r="AN338" t="str">
            <v/>
          </cell>
          <cell r="AO338" t="str">
            <v>T3</v>
          </cell>
          <cell r="AP338" t="str">
            <v>5150</v>
          </cell>
          <cell r="AQ338" t="str">
            <v>5175</v>
          </cell>
          <cell r="AR338" t="str">
            <v/>
          </cell>
          <cell r="AS338" t="str">
            <v/>
          </cell>
          <cell r="AT338" t="str">
            <v/>
          </cell>
          <cell r="AU338" t="str">
            <v/>
          </cell>
          <cell r="AV338" t="str">
            <v/>
          </cell>
          <cell r="AW338" t="str">
            <v/>
          </cell>
          <cell r="AX338" t="str">
            <v>NOEL ABURAKI ANSAAL</v>
          </cell>
          <cell r="AY338" t="str">
            <v/>
          </cell>
          <cell r="AZ338"/>
          <cell r="BA338"/>
          <cell r="BB338" t="str">
            <v/>
          </cell>
          <cell r="BC338"/>
          <cell r="BD338" t="str">
            <v/>
          </cell>
          <cell r="BE338" t="str">
            <v/>
          </cell>
          <cell r="BF338" t="str">
            <v>0</v>
          </cell>
        </row>
        <row r="339">
          <cell r="A339">
            <v>10073133</v>
          </cell>
          <cell r="B339" t="str">
            <v>FEREUZ KONDO</v>
          </cell>
          <cell r="C339" t="str">
            <v>HASSAN</v>
          </cell>
          <cell r="D339" t="str">
            <v>DAMPERLİ KAMYON ŞOFÖRÜ</v>
          </cell>
          <cell r="E339" t="str">
            <v>DUMPTRUCK DRIVER</v>
          </cell>
          <cell r="F339" t="str">
            <v>50113205</v>
          </cell>
          <cell r="G339" t="str">
            <v>KİRALIK (AĞIR VASITA)</v>
          </cell>
          <cell r="H339" t="str">
            <v>50105776</v>
          </cell>
          <cell r="I339" t="str">
            <v>0BBL</v>
          </cell>
          <cell r="J339" t="str">
            <v>İNŞAAT GRUBU</v>
          </cell>
          <cell r="K339" t="str">
            <v>50113213</v>
          </cell>
          <cell r="L339" t="str">
            <v>TZ</v>
          </cell>
          <cell r="M339" t="str">
            <v>Tanzanyalı</v>
          </cell>
          <cell r="N339" t="str">
            <v>0035</v>
          </cell>
          <cell r="O339" t="str">
            <v>TABORA</v>
          </cell>
          <cell r="P339" t="str">
            <v>8N</v>
          </cell>
          <cell r="Q339" t="str">
            <v>KİRALIK MAKİNA &amp; EKİPMAN</v>
          </cell>
          <cell r="R339">
            <v>44743</v>
          </cell>
          <cell r="S339">
            <v>44743</v>
          </cell>
          <cell r="T339">
            <v>45192</v>
          </cell>
          <cell r="U339" t="str">
            <v>Belirli S. İş Sözl. sona erm.</v>
          </cell>
          <cell r="V339" t="str">
            <v>Mavi Yaka Direkt</v>
          </cell>
          <cell r="W339" t="str">
            <v>LOT 3 (MIT)</v>
          </cell>
          <cell r="X339" t="str">
            <v/>
          </cell>
          <cell r="Y339" t="str">
            <v/>
          </cell>
          <cell r="Z339" t="str">
            <v/>
          </cell>
          <cell r="AA339" t="str">
            <v/>
          </cell>
          <cell r="AB339" t="str">
            <v>GÖREVLİ</v>
          </cell>
          <cell r="AC339" t="str">
            <v>99</v>
          </cell>
          <cell r="AD339" t="str">
            <v>LOT 3 (MIT)</v>
          </cell>
          <cell r="AE339" t="str">
            <v>0109</v>
          </cell>
          <cell r="AF339" t="str">
            <v/>
          </cell>
          <cell r="AG339" t="str">
            <v>KM 535+000 - 595+000</v>
          </cell>
          <cell r="AH339">
            <v>32448</v>
          </cell>
          <cell r="AI339" t="str">
            <v>Bay</v>
          </cell>
          <cell r="AJ339" t="str">
            <v>Yerel-Saatlik</v>
          </cell>
          <cell r="AK339">
            <v>0</v>
          </cell>
          <cell r="AL339" t="str">
            <v/>
          </cell>
          <cell r="AM339" t="str">
            <v>201002</v>
          </cell>
          <cell r="AN339" t="str">
            <v/>
          </cell>
          <cell r="AO339" t="str">
            <v>T3</v>
          </cell>
          <cell r="AP339" t="str">
            <v>5150</v>
          </cell>
          <cell r="AQ339" t="str">
            <v>5175</v>
          </cell>
          <cell r="AR339" t="str">
            <v/>
          </cell>
          <cell r="AS339" t="str">
            <v/>
          </cell>
          <cell r="AT339" t="str">
            <v/>
          </cell>
          <cell r="AU339" t="str">
            <v/>
          </cell>
          <cell r="AV339" t="str">
            <v/>
          </cell>
          <cell r="AW339" t="str">
            <v/>
          </cell>
          <cell r="AX339" t="str">
            <v>FEREUZ KONDO HASSAN</v>
          </cell>
          <cell r="AY339" t="str">
            <v/>
          </cell>
          <cell r="AZ339"/>
          <cell r="BA339"/>
          <cell r="BB339" t="str">
            <v/>
          </cell>
          <cell r="BC339"/>
          <cell r="BD339" t="str">
            <v/>
          </cell>
          <cell r="BE339" t="str">
            <v/>
          </cell>
          <cell r="BF339" t="str">
            <v>0</v>
          </cell>
        </row>
        <row r="340">
          <cell r="A340">
            <v>10073132</v>
          </cell>
          <cell r="B340" t="str">
            <v>MGAYA</v>
          </cell>
          <cell r="C340" t="str">
            <v>NYANGAJA</v>
          </cell>
          <cell r="D340" t="str">
            <v>DAMPERLİ KAMYON ŞOFÖRÜ</v>
          </cell>
          <cell r="E340" t="str">
            <v>DUMPTRUCK DRIVER</v>
          </cell>
          <cell r="F340" t="str">
            <v>50113205</v>
          </cell>
          <cell r="G340" t="str">
            <v>KİRALIK (AĞIR VASITA)</v>
          </cell>
          <cell r="H340" t="str">
            <v>50105776</v>
          </cell>
          <cell r="I340" t="str">
            <v>0BBL</v>
          </cell>
          <cell r="J340" t="str">
            <v>İNŞAAT GRUBU</v>
          </cell>
          <cell r="K340" t="str">
            <v>50113213</v>
          </cell>
          <cell r="L340" t="str">
            <v>TZ</v>
          </cell>
          <cell r="M340" t="str">
            <v>Tanzanyalı</v>
          </cell>
          <cell r="N340" t="str">
            <v>0035</v>
          </cell>
          <cell r="O340" t="str">
            <v>TABORA</v>
          </cell>
          <cell r="P340" t="str">
            <v>8N</v>
          </cell>
          <cell r="Q340" t="str">
            <v>KİRALIK MAKİNA &amp; EKİPMAN</v>
          </cell>
          <cell r="R340">
            <v>44743</v>
          </cell>
          <cell r="S340">
            <v>44743</v>
          </cell>
          <cell r="T340">
            <v>45192</v>
          </cell>
          <cell r="U340" t="str">
            <v>Belirli S. İş Sözl. sona erm.</v>
          </cell>
          <cell r="V340" t="str">
            <v>Mavi Yaka Direkt</v>
          </cell>
          <cell r="W340" t="str">
            <v>LOT 3 (MIT)</v>
          </cell>
          <cell r="X340" t="str">
            <v/>
          </cell>
          <cell r="Y340" t="str">
            <v/>
          </cell>
          <cell r="Z340" t="str">
            <v/>
          </cell>
          <cell r="AA340" t="str">
            <v/>
          </cell>
          <cell r="AB340" t="str">
            <v>GÖREVLİ</v>
          </cell>
          <cell r="AC340" t="str">
            <v>99</v>
          </cell>
          <cell r="AD340" t="str">
            <v>LOT 3 (MIT)</v>
          </cell>
          <cell r="AE340" t="str">
            <v>0109</v>
          </cell>
          <cell r="AF340" t="str">
            <v/>
          </cell>
          <cell r="AG340" t="str">
            <v>KM 535+000 - 595+000</v>
          </cell>
          <cell r="AH340">
            <v>32448</v>
          </cell>
          <cell r="AI340" t="str">
            <v>Bay</v>
          </cell>
          <cell r="AJ340" t="str">
            <v>Yerel-Saatlik</v>
          </cell>
          <cell r="AK340">
            <v>0</v>
          </cell>
          <cell r="AL340" t="str">
            <v/>
          </cell>
          <cell r="AM340" t="str">
            <v>201002</v>
          </cell>
          <cell r="AN340" t="str">
            <v/>
          </cell>
          <cell r="AO340" t="str">
            <v>T3</v>
          </cell>
          <cell r="AP340" t="str">
            <v>5150</v>
          </cell>
          <cell r="AQ340" t="str">
            <v>5175</v>
          </cell>
          <cell r="AR340" t="str">
            <v/>
          </cell>
          <cell r="AS340" t="str">
            <v/>
          </cell>
          <cell r="AT340" t="str">
            <v/>
          </cell>
          <cell r="AU340" t="str">
            <v/>
          </cell>
          <cell r="AV340" t="str">
            <v/>
          </cell>
          <cell r="AW340" t="str">
            <v/>
          </cell>
          <cell r="AX340" t="str">
            <v>MGAYA NYANGAJA</v>
          </cell>
          <cell r="AY340" t="str">
            <v/>
          </cell>
          <cell r="AZ340"/>
          <cell r="BA340"/>
          <cell r="BB340" t="str">
            <v/>
          </cell>
          <cell r="BC340"/>
          <cell r="BD340" t="str">
            <v/>
          </cell>
          <cell r="BE340" t="str">
            <v/>
          </cell>
          <cell r="BF340" t="str">
            <v>0</v>
          </cell>
        </row>
        <row r="341">
          <cell r="A341">
            <v>10073131</v>
          </cell>
          <cell r="B341" t="str">
            <v>ALLY ASUNI</v>
          </cell>
          <cell r="C341" t="str">
            <v>ALLY</v>
          </cell>
          <cell r="D341" t="str">
            <v>DAMPERLİ KAMYON ŞOFÖRÜ</v>
          </cell>
          <cell r="E341" t="str">
            <v>DUMPTRUCK DRIVER</v>
          </cell>
          <cell r="F341" t="str">
            <v>50113205</v>
          </cell>
          <cell r="G341" t="str">
            <v>KİRALIK (AĞIR VASITA)</v>
          </cell>
          <cell r="H341" t="str">
            <v>50105776</v>
          </cell>
          <cell r="I341" t="str">
            <v>0BBL</v>
          </cell>
          <cell r="J341" t="str">
            <v>İNŞAAT GRUBU</v>
          </cell>
          <cell r="K341" t="str">
            <v>50113213</v>
          </cell>
          <cell r="L341" t="str">
            <v>TZ</v>
          </cell>
          <cell r="M341" t="str">
            <v>Tanzanyalı</v>
          </cell>
          <cell r="N341" t="str">
            <v>0035</v>
          </cell>
          <cell r="O341" t="str">
            <v>TABORA</v>
          </cell>
          <cell r="P341" t="str">
            <v>8N</v>
          </cell>
          <cell r="Q341" t="str">
            <v>KİRALIK MAKİNA &amp; EKİPMAN</v>
          </cell>
          <cell r="R341">
            <v>44743</v>
          </cell>
          <cell r="S341">
            <v>44743</v>
          </cell>
          <cell r="T341">
            <v>45192</v>
          </cell>
          <cell r="U341" t="str">
            <v>Belirli S. İş Sözl. sona erm.</v>
          </cell>
          <cell r="V341" t="str">
            <v>Mavi Yaka Direkt</v>
          </cell>
          <cell r="W341" t="str">
            <v>LOT 3 (MIT)</v>
          </cell>
          <cell r="X341" t="str">
            <v/>
          </cell>
          <cell r="Y341" t="str">
            <v/>
          </cell>
          <cell r="Z341" t="str">
            <v/>
          </cell>
          <cell r="AA341" t="str">
            <v/>
          </cell>
          <cell r="AB341" t="str">
            <v>GÖREVLİ</v>
          </cell>
          <cell r="AC341" t="str">
            <v>99</v>
          </cell>
          <cell r="AD341" t="str">
            <v>LOT 3 (MIT)</v>
          </cell>
          <cell r="AE341" t="str">
            <v>0109</v>
          </cell>
          <cell r="AF341" t="str">
            <v/>
          </cell>
          <cell r="AG341" t="str">
            <v>KM 535+000 - 595+000</v>
          </cell>
          <cell r="AH341">
            <v>32448</v>
          </cell>
          <cell r="AI341" t="str">
            <v>Bay</v>
          </cell>
          <cell r="AJ341" t="str">
            <v>Yerel-Saatlik</v>
          </cell>
          <cell r="AK341">
            <v>0</v>
          </cell>
          <cell r="AL341" t="str">
            <v/>
          </cell>
          <cell r="AM341" t="str">
            <v>201002</v>
          </cell>
          <cell r="AN341" t="str">
            <v/>
          </cell>
          <cell r="AO341" t="str">
            <v>T3</v>
          </cell>
          <cell r="AP341" t="str">
            <v>5150</v>
          </cell>
          <cell r="AQ341" t="str">
            <v>5175</v>
          </cell>
          <cell r="AR341" t="str">
            <v/>
          </cell>
          <cell r="AS341" t="str">
            <v/>
          </cell>
          <cell r="AT341" t="str">
            <v/>
          </cell>
          <cell r="AU341" t="str">
            <v/>
          </cell>
          <cell r="AV341" t="str">
            <v/>
          </cell>
          <cell r="AW341" t="str">
            <v/>
          </cell>
          <cell r="AX341" t="str">
            <v>ALLY ASUNI ALLY</v>
          </cell>
          <cell r="AY341" t="str">
            <v/>
          </cell>
          <cell r="AZ341"/>
          <cell r="BA341"/>
          <cell r="BB341" t="str">
            <v/>
          </cell>
          <cell r="BC341"/>
          <cell r="BD341" t="str">
            <v/>
          </cell>
          <cell r="BE341" t="str">
            <v/>
          </cell>
          <cell r="BF341" t="str">
            <v>0</v>
          </cell>
        </row>
        <row r="342">
          <cell r="A342">
            <v>10073130</v>
          </cell>
          <cell r="B342" t="str">
            <v>HUSSEIN RASHID</v>
          </cell>
          <cell r="C342" t="str">
            <v>HAMISI</v>
          </cell>
          <cell r="D342" t="str">
            <v>DAMPERLİ KAMYON ŞOFÖRÜ</v>
          </cell>
          <cell r="E342" t="str">
            <v>DUMPTRUCK DRIVER</v>
          </cell>
          <cell r="F342" t="str">
            <v>50113205</v>
          </cell>
          <cell r="G342" t="str">
            <v>KİRALIK (AĞIR VASITA)</v>
          </cell>
          <cell r="H342" t="str">
            <v>50105776</v>
          </cell>
          <cell r="I342" t="str">
            <v>0BBL</v>
          </cell>
          <cell r="J342" t="str">
            <v>İNŞAAT GRUBU</v>
          </cell>
          <cell r="K342" t="str">
            <v>50113213</v>
          </cell>
          <cell r="L342" t="str">
            <v>TZ</v>
          </cell>
          <cell r="M342" t="str">
            <v>Tanzanyalı</v>
          </cell>
          <cell r="N342" t="str">
            <v>0035</v>
          </cell>
          <cell r="O342" t="str">
            <v>TABORA</v>
          </cell>
          <cell r="P342" t="str">
            <v>8N</v>
          </cell>
          <cell r="Q342" t="str">
            <v>KİRALIK MAKİNA &amp; EKİPMAN</v>
          </cell>
          <cell r="R342">
            <v>44743</v>
          </cell>
          <cell r="S342">
            <v>44743</v>
          </cell>
          <cell r="T342">
            <v>45192</v>
          </cell>
          <cell r="U342" t="str">
            <v>Belirli S. İş Sözl. sona erm.</v>
          </cell>
          <cell r="V342" t="str">
            <v>Mavi Yaka Direkt</v>
          </cell>
          <cell r="W342" t="str">
            <v>LOT 3 (MIT)</v>
          </cell>
          <cell r="X342" t="str">
            <v/>
          </cell>
          <cell r="Y342" t="str">
            <v/>
          </cell>
          <cell r="Z342" t="str">
            <v/>
          </cell>
          <cell r="AA342" t="str">
            <v/>
          </cell>
          <cell r="AB342" t="str">
            <v>GÖREVLİ</v>
          </cell>
          <cell r="AC342" t="str">
            <v>99</v>
          </cell>
          <cell r="AD342" t="str">
            <v>LOT 3 (MIT)</v>
          </cell>
          <cell r="AE342" t="str">
            <v>0109</v>
          </cell>
          <cell r="AF342" t="str">
            <v/>
          </cell>
          <cell r="AG342" t="str">
            <v>KM 535+000 - 595+000</v>
          </cell>
          <cell r="AH342">
            <v>32448</v>
          </cell>
          <cell r="AI342" t="str">
            <v>Bay</v>
          </cell>
          <cell r="AJ342" t="str">
            <v>Yerel-Saatlik</v>
          </cell>
          <cell r="AK342">
            <v>0</v>
          </cell>
          <cell r="AL342" t="str">
            <v/>
          </cell>
          <cell r="AM342" t="str">
            <v>201002</v>
          </cell>
          <cell r="AN342" t="str">
            <v/>
          </cell>
          <cell r="AO342" t="str">
            <v>T3</v>
          </cell>
          <cell r="AP342" t="str">
            <v>5150</v>
          </cell>
          <cell r="AQ342" t="str">
            <v>5175</v>
          </cell>
          <cell r="AR342" t="str">
            <v/>
          </cell>
          <cell r="AS342" t="str">
            <v/>
          </cell>
          <cell r="AT342" t="str">
            <v/>
          </cell>
          <cell r="AU342" t="str">
            <v/>
          </cell>
          <cell r="AV342" t="str">
            <v/>
          </cell>
          <cell r="AW342" t="str">
            <v/>
          </cell>
          <cell r="AX342" t="str">
            <v>HUSSEIN RASHID HAMISI</v>
          </cell>
          <cell r="AY342" t="str">
            <v/>
          </cell>
          <cell r="AZ342"/>
          <cell r="BA342"/>
          <cell r="BB342" t="str">
            <v/>
          </cell>
          <cell r="BC342"/>
          <cell r="BD342" t="str">
            <v/>
          </cell>
          <cell r="BE342" t="str">
            <v/>
          </cell>
          <cell r="BF342" t="str">
            <v>0</v>
          </cell>
        </row>
        <row r="343">
          <cell r="A343">
            <v>10073129</v>
          </cell>
          <cell r="B343" t="str">
            <v>ALMAS HAMIS</v>
          </cell>
          <cell r="C343" t="str">
            <v>NYAMITWE</v>
          </cell>
          <cell r="D343" t="str">
            <v>DAMPERLİ KAMYON ŞOFÖRÜ</v>
          </cell>
          <cell r="E343" t="str">
            <v>DUMPTRUCK DRIVER</v>
          </cell>
          <cell r="F343" t="str">
            <v>50113205</v>
          </cell>
          <cell r="G343" t="str">
            <v>KİRALIK (AĞIR VASITA)</v>
          </cell>
          <cell r="H343" t="str">
            <v>50105776</v>
          </cell>
          <cell r="I343" t="str">
            <v>0BBL</v>
          </cell>
          <cell r="J343" t="str">
            <v>İNŞAAT GRUBU</v>
          </cell>
          <cell r="K343" t="str">
            <v>50113213</v>
          </cell>
          <cell r="L343" t="str">
            <v>TZ</v>
          </cell>
          <cell r="M343" t="str">
            <v>Tanzanyalı</v>
          </cell>
          <cell r="N343" t="str">
            <v>0035</v>
          </cell>
          <cell r="O343" t="str">
            <v>TABORA</v>
          </cell>
          <cell r="P343" t="str">
            <v>8N</v>
          </cell>
          <cell r="Q343" t="str">
            <v>KİRALIK MAKİNA &amp; EKİPMAN</v>
          </cell>
          <cell r="R343">
            <v>44743</v>
          </cell>
          <cell r="S343">
            <v>44743</v>
          </cell>
          <cell r="T343">
            <v>45192</v>
          </cell>
          <cell r="U343" t="str">
            <v>Belirli S. İş Sözl. sona erm.</v>
          </cell>
          <cell r="V343" t="str">
            <v>Mavi Yaka Direkt</v>
          </cell>
          <cell r="W343" t="str">
            <v>LOT 3 (MIT)</v>
          </cell>
          <cell r="X343" t="str">
            <v/>
          </cell>
          <cell r="Y343" t="str">
            <v/>
          </cell>
          <cell r="Z343" t="str">
            <v/>
          </cell>
          <cell r="AA343" t="str">
            <v/>
          </cell>
          <cell r="AB343" t="str">
            <v>GÖREVLİ</v>
          </cell>
          <cell r="AC343" t="str">
            <v>99</v>
          </cell>
          <cell r="AD343" t="str">
            <v>LOT 3 (MIT)</v>
          </cell>
          <cell r="AE343" t="str">
            <v>0109</v>
          </cell>
          <cell r="AF343" t="str">
            <v/>
          </cell>
          <cell r="AG343" t="str">
            <v>KM 535+000 - 595+000</v>
          </cell>
          <cell r="AH343">
            <v>32448</v>
          </cell>
          <cell r="AI343" t="str">
            <v>Bay</v>
          </cell>
          <cell r="AJ343" t="str">
            <v>Yerel-Saatlik</v>
          </cell>
          <cell r="AK343">
            <v>0</v>
          </cell>
          <cell r="AL343" t="str">
            <v/>
          </cell>
          <cell r="AM343" t="str">
            <v>201002</v>
          </cell>
          <cell r="AN343" t="str">
            <v/>
          </cell>
          <cell r="AO343" t="str">
            <v>T3</v>
          </cell>
          <cell r="AP343" t="str">
            <v>5150</v>
          </cell>
          <cell r="AQ343" t="str">
            <v>5175</v>
          </cell>
          <cell r="AR343" t="str">
            <v/>
          </cell>
          <cell r="AS343" t="str">
            <v/>
          </cell>
          <cell r="AT343" t="str">
            <v/>
          </cell>
          <cell r="AU343" t="str">
            <v/>
          </cell>
          <cell r="AV343" t="str">
            <v/>
          </cell>
          <cell r="AW343" t="str">
            <v/>
          </cell>
          <cell r="AX343" t="str">
            <v>ALMAS HAMIS NYAMITWE</v>
          </cell>
          <cell r="AY343" t="str">
            <v/>
          </cell>
          <cell r="AZ343"/>
          <cell r="BA343"/>
          <cell r="BB343" t="str">
            <v/>
          </cell>
          <cell r="BC343"/>
          <cell r="BD343" t="str">
            <v/>
          </cell>
          <cell r="BE343" t="str">
            <v/>
          </cell>
          <cell r="BF343" t="str">
            <v>0</v>
          </cell>
        </row>
        <row r="344">
          <cell r="A344">
            <v>10073078</v>
          </cell>
          <cell r="B344" t="str">
            <v>ESAU LEONARD</v>
          </cell>
          <cell r="C344" t="str">
            <v>KASILI</v>
          </cell>
          <cell r="D344" t="str">
            <v>GÜVENLİK GÖREVLİSİ</v>
          </cell>
          <cell r="E344" t="str">
            <v>SECURITY</v>
          </cell>
          <cell r="F344" t="str">
            <v>50106670</v>
          </cell>
          <cell r="G344" t="str">
            <v>KITUMBO SECURITY</v>
          </cell>
          <cell r="H344" t="str">
            <v>50105513</v>
          </cell>
          <cell r="I344" t="str">
            <v>088D</v>
          </cell>
          <cell r="J344" t="str">
            <v>GÜVENLİK</v>
          </cell>
          <cell r="K344" t="str">
            <v>50106674</v>
          </cell>
          <cell r="L344" t="str">
            <v>TZ</v>
          </cell>
          <cell r="M344" t="str">
            <v>Tanzanyalı</v>
          </cell>
          <cell r="N344" t="str">
            <v>0037</v>
          </cell>
          <cell r="O344" t="str">
            <v>İTİGİ</v>
          </cell>
          <cell r="P344" t="str">
            <v>7L</v>
          </cell>
          <cell r="Q344" t="str">
            <v>KITIMBO SECURITY</v>
          </cell>
          <cell r="R344">
            <v>44743</v>
          </cell>
          <cell r="S344">
            <v>44743</v>
          </cell>
          <cell r="T344">
            <v>45170</v>
          </cell>
          <cell r="U344" t="str">
            <v>Bsz.S.İşSz.İşvTrf.Hk.SebepsizF</v>
          </cell>
          <cell r="V344" t="str">
            <v>Mavi Yaka Endirekt</v>
          </cell>
          <cell r="W344" t="str">
            <v>LOT 3 (MIT)</v>
          </cell>
          <cell r="X344" t="str">
            <v/>
          </cell>
          <cell r="Y344" t="str">
            <v/>
          </cell>
          <cell r="Z344" t="str">
            <v/>
          </cell>
          <cell r="AA344" t="str">
            <v/>
          </cell>
          <cell r="AB344" t="str">
            <v>GÖREVLİ</v>
          </cell>
          <cell r="AC344" t="str">
            <v>99</v>
          </cell>
          <cell r="AD344" t="str">
            <v>LOT 3 (MIT)</v>
          </cell>
          <cell r="AE344" t="str">
            <v>0113</v>
          </cell>
          <cell r="AF344" t="str">
            <v/>
          </cell>
          <cell r="AG344" t="str">
            <v>KM 785+000 - 829+305</v>
          </cell>
          <cell r="AH344">
            <v>32448</v>
          </cell>
          <cell r="AI344" t="str">
            <v>Bay</v>
          </cell>
          <cell r="AJ344" t="str">
            <v>Yerel-Saatlik</v>
          </cell>
          <cell r="AK344">
            <v>0</v>
          </cell>
          <cell r="AL344" t="str">
            <v/>
          </cell>
          <cell r="AM344" t="str">
            <v>306002</v>
          </cell>
          <cell r="AN344" t="str">
            <v/>
          </cell>
          <cell r="AO344" t="str">
            <v>T3</v>
          </cell>
          <cell r="AP344" t="str">
            <v>5150</v>
          </cell>
          <cell r="AQ344" t="str">
            <v>5175</v>
          </cell>
          <cell r="AR344" t="str">
            <v/>
          </cell>
          <cell r="AS344" t="str">
            <v/>
          </cell>
          <cell r="AT344" t="str">
            <v/>
          </cell>
          <cell r="AU344" t="str">
            <v/>
          </cell>
          <cell r="AV344" t="str">
            <v/>
          </cell>
          <cell r="AW344" t="str">
            <v/>
          </cell>
          <cell r="AX344" t="str">
            <v>ESAU LEONARD KASILI</v>
          </cell>
          <cell r="AY344" t="str">
            <v/>
          </cell>
          <cell r="AZ344"/>
          <cell r="BA344"/>
          <cell r="BB344" t="str">
            <v/>
          </cell>
          <cell r="BC344"/>
          <cell r="BD344" t="str">
            <v/>
          </cell>
          <cell r="BE344" t="str">
            <v/>
          </cell>
          <cell r="BF344" t="str">
            <v>0</v>
          </cell>
        </row>
        <row r="345">
          <cell r="A345">
            <v>10073145</v>
          </cell>
          <cell r="B345" t="str">
            <v>OMBENI LAMECK</v>
          </cell>
          <cell r="C345" t="str">
            <v>NNKO</v>
          </cell>
          <cell r="D345" t="str">
            <v>AMBULANS ŞOFÖRÜ</v>
          </cell>
          <cell r="E345" t="str">
            <v>AMBULANCE DRIVER</v>
          </cell>
          <cell r="F345" t="str">
            <v>50113203</v>
          </cell>
          <cell r="G345" t="str">
            <v>KİRALIK (AMBULANS)</v>
          </cell>
          <cell r="H345" t="str">
            <v>50105460</v>
          </cell>
          <cell r="I345" t="str">
            <v>088S</v>
          </cell>
          <cell r="J345" t="str">
            <v>SAĞLIK HİZMETLERİ</v>
          </cell>
          <cell r="K345" t="str">
            <v>50113208</v>
          </cell>
          <cell r="L345" t="str">
            <v>TZ</v>
          </cell>
          <cell r="M345" t="str">
            <v>Tanzanyalı</v>
          </cell>
          <cell r="N345" t="str">
            <v>0037</v>
          </cell>
          <cell r="O345" t="str">
            <v>İTİGİ</v>
          </cell>
          <cell r="P345" t="str">
            <v>8N</v>
          </cell>
          <cell r="Q345" t="str">
            <v>KİRALIK MAKİNA &amp; EKİPMAN</v>
          </cell>
          <cell r="R345">
            <v>44743</v>
          </cell>
          <cell r="S345">
            <v>44743</v>
          </cell>
          <cell r="T345"/>
          <cell r="U345" t="str">
            <v/>
          </cell>
          <cell r="V345" t="str">
            <v>Mavi Yaka Endirekt</v>
          </cell>
          <cell r="W345" t="str">
            <v>LOT 3 (MIT)</v>
          </cell>
          <cell r="X345" t="str">
            <v/>
          </cell>
          <cell r="Y345" t="str">
            <v/>
          </cell>
          <cell r="Z345" t="str">
            <v/>
          </cell>
          <cell r="AA345" t="str">
            <v/>
          </cell>
          <cell r="AB345" t="str">
            <v>GÖREVLİ</v>
          </cell>
          <cell r="AC345" t="str">
            <v>99</v>
          </cell>
          <cell r="AD345" t="str">
            <v>LOT 3 (MIT)</v>
          </cell>
          <cell r="AE345" t="str">
            <v>0113</v>
          </cell>
          <cell r="AF345" t="str">
            <v/>
          </cell>
          <cell r="AG345" t="str">
            <v>KM 785+000 - 829+305</v>
          </cell>
          <cell r="AH345">
            <v>32448</v>
          </cell>
          <cell r="AI345" t="str">
            <v>Bay</v>
          </cell>
          <cell r="AJ345" t="str">
            <v>Yerel-Saatlik</v>
          </cell>
          <cell r="AK345">
            <v>0</v>
          </cell>
          <cell r="AL345" t="str">
            <v/>
          </cell>
          <cell r="AM345" t="str">
            <v>306002</v>
          </cell>
          <cell r="AN345" t="str">
            <v/>
          </cell>
          <cell r="AO345" t="str">
            <v>T3</v>
          </cell>
          <cell r="AP345" t="str">
            <v>5150</v>
          </cell>
          <cell r="AQ345" t="str">
            <v>5175</v>
          </cell>
          <cell r="AR345" t="str">
            <v/>
          </cell>
          <cell r="AS345" t="str">
            <v/>
          </cell>
          <cell r="AT345" t="str">
            <v/>
          </cell>
          <cell r="AU345" t="str">
            <v/>
          </cell>
          <cell r="AV345" t="str">
            <v/>
          </cell>
          <cell r="AW345" t="str">
            <v/>
          </cell>
          <cell r="AX345" t="str">
            <v>OMBENI LAMECK NNKO</v>
          </cell>
          <cell r="AY345" t="str">
            <v/>
          </cell>
          <cell r="AZ345"/>
          <cell r="BA345"/>
          <cell r="BB345" t="str">
            <v/>
          </cell>
          <cell r="BC345"/>
          <cell r="BD345" t="str">
            <v/>
          </cell>
          <cell r="BE345" t="str">
            <v/>
          </cell>
          <cell r="BF345" t="str">
            <v>0</v>
          </cell>
        </row>
        <row r="346">
          <cell r="A346">
            <v>10073146</v>
          </cell>
          <cell r="B346" t="str">
            <v>MATOLA GABRIELY</v>
          </cell>
          <cell r="C346" t="str">
            <v>MTOLELA</v>
          </cell>
          <cell r="D346" t="str">
            <v>AMBULANS ŞOFÖRÜ</v>
          </cell>
          <cell r="E346" t="str">
            <v>AMBULANCE DRIVER</v>
          </cell>
          <cell r="F346" t="str">
            <v>50113203</v>
          </cell>
          <cell r="G346" t="str">
            <v>KİRALIK (AMBULANS)</v>
          </cell>
          <cell r="H346" t="str">
            <v>50105460</v>
          </cell>
          <cell r="I346" t="str">
            <v>088S</v>
          </cell>
          <cell r="J346" t="str">
            <v>SAĞLIK HİZMETLERİ</v>
          </cell>
          <cell r="K346" t="str">
            <v>50113208</v>
          </cell>
          <cell r="L346" t="str">
            <v>TZ</v>
          </cell>
          <cell r="M346" t="str">
            <v>Tanzanyalı</v>
          </cell>
          <cell r="N346" t="str">
            <v>0035</v>
          </cell>
          <cell r="O346" t="str">
            <v>TABORA</v>
          </cell>
          <cell r="P346" t="str">
            <v>8N</v>
          </cell>
          <cell r="Q346" t="str">
            <v>KİRALIK MAKİNA &amp; EKİPMAN</v>
          </cell>
          <cell r="R346">
            <v>44743</v>
          </cell>
          <cell r="S346">
            <v>44743</v>
          </cell>
          <cell r="T346"/>
          <cell r="U346" t="str">
            <v/>
          </cell>
          <cell r="V346" t="str">
            <v>Mavi Yaka Endirekt</v>
          </cell>
          <cell r="W346" t="str">
            <v>LOT 3 (MIT)</v>
          </cell>
          <cell r="X346" t="str">
            <v/>
          </cell>
          <cell r="Y346" t="str">
            <v/>
          </cell>
          <cell r="Z346" t="str">
            <v/>
          </cell>
          <cell r="AA346" t="str">
            <v/>
          </cell>
          <cell r="AB346" t="str">
            <v>GÖREVLİ</v>
          </cell>
          <cell r="AC346" t="str">
            <v>99</v>
          </cell>
          <cell r="AD346" t="str">
            <v>LOT 3 (MIT)</v>
          </cell>
          <cell r="AE346" t="str">
            <v>0113</v>
          </cell>
          <cell r="AF346" t="str">
            <v/>
          </cell>
          <cell r="AG346" t="str">
            <v>KM 785+000 - 829+305</v>
          </cell>
          <cell r="AH346">
            <v>32448</v>
          </cell>
          <cell r="AI346" t="str">
            <v>Bay</v>
          </cell>
          <cell r="AJ346" t="str">
            <v>Yerel-Saatlik</v>
          </cell>
          <cell r="AK346">
            <v>0</v>
          </cell>
          <cell r="AL346" t="str">
            <v/>
          </cell>
          <cell r="AM346" t="str">
            <v>306002</v>
          </cell>
          <cell r="AN346" t="str">
            <v/>
          </cell>
          <cell r="AO346" t="str">
            <v>T3</v>
          </cell>
          <cell r="AP346" t="str">
            <v>5150</v>
          </cell>
          <cell r="AQ346" t="str">
            <v>5175</v>
          </cell>
          <cell r="AR346" t="str">
            <v/>
          </cell>
          <cell r="AS346" t="str">
            <v/>
          </cell>
          <cell r="AT346" t="str">
            <v/>
          </cell>
          <cell r="AU346" t="str">
            <v/>
          </cell>
          <cell r="AV346" t="str">
            <v/>
          </cell>
          <cell r="AW346" t="str">
            <v/>
          </cell>
          <cell r="AX346" t="str">
            <v>MATOLA GABRIELY MTOLELA</v>
          </cell>
          <cell r="AY346" t="str">
            <v/>
          </cell>
          <cell r="AZ346"/>
          <cell r="BA346"/>
          <cell r="BB346" t="str">
            <v/>
          </cell>
          <cell r="BC346"/>
          <cell r="BD346" t="str">
            <v/>
          </cell>
          <cell r="BE346" t="str">
            <v/>
          </cell>
          <cell r="BF346" t="str">
            <v>0</v>
          </cell>
        </row>
        <row r="347">
          <cell r="A347">
            <v>10073147</v>
          </cell>
          <cell r="B347" t="str">
            <v>MASHAKA ELIAS</v>
          </cell>
          <cell r="C347" t="str">
            <v>SHINENEKO</v>
          </cell>
          <cell r="D347" t="str">
            <v>DAMPERLİ KAMYON ŞOFÖRÜ</v>
          </cell>
          <cell r="E347" t="str">
            <v>DUMPTRUCK DRIVER</v>
          </cell>
          <cell r="F347" t="str">
            <v>50113205</v>
          </cell>
          <cell r="G347" t="str">
            <v>KİRALIK (AĞIR VASITA)</v>
          </cell>
          <cell r="H347" t="str">
            <v>50105776</v>
          </cell>
          <cell r="I347" t="str">
            <v>0BBL</v>
          </cell>
          <cell r="J347" t="str">
            <v>İNŞAAT GRUBU</v>
          </cell>
          <cell r="K347" t="str">
            <v>50113213</v>
          </cell>
          <cell r="L347" t="str">
            <v>TZ</v>
          </cell>
          <cell r="M347" t="str">
            <v>Tanzanyalı</v>
          </cell>
          <cell r="N347" t="str">
            <v>0035</v>
          </cell>
          <cell r="O347" t="str">
            <v>TABORA</v>
          </cell>
          <cell r="P347" t="str">
            <v>8N</v>
          </cell>
          <cell r="Q347" t="str">
            <v>KİRALIK MAKİNA &amp; EKİPMAN</v>
          </cell>
          <cell r="R347">
            <v>44748</v>
          </cell>
          <cell r="S347">
            <v>44748</v>
          </cell>
          <cell r="T347">
            <v>45192</v>
          </cell>
          <cell r="U347" t="str">
            <v>Belirli S. İş Sözl. sona erm.</v>
          </cell>
          <cell r="V347" t="str">
            <v>Mavi Yaka Direkt</v>
          </cell>
          <cell r="W347" t="str">
            <v>LOT 3 (MIT)</v>
          </cell>
          <cell r="X347" t="str">
            <v/>
          </cell>
          <cell r="Y347" t="str">
            <v/>
          </cell>
          <cell r="Z347" t="str">
            <v/>
          </cell>
          <cell r="AA347" t="str">
            <v/>
          </cell>
          <cell r="AB347" t="str">
            <v>GÖREVLİ</v>
          </cell>
          <cell r="AC347" t="str">
            <v>99</v>
          </cell>
          <cell r="AD347" t="str">
            <v>LOT 3 (MIT)</v>
          </cell>
          <cell r="AE347" t="str">
            <v>0109</v>
          </cell>
          <cell r="AF347" t="str">
            <v/>
          </cell>
          <cell r="AG347" t="str">
            <v>KM 535+000 - 595+000</v>
          </cell>
          <cell r="AH347">
            <v>32448</v>
          </cell>
          <cell r="AI347" t="str">
            <v>Bay</v>
          </cell>
          <cell r="AJ347" t="str">
            <v>Yerel-Saatlik</v>
          </cell>
          <cell r="AK347">
            <v>0</v>
          </cell>
          <cell r="AL347" t="str">
            <v/>
          </cell>
          <cell r="AM347" t="str">
            <v>201002</v>
          </cell>
          <cell r="AN347" t="str">
            <v/>
          </cell>
          <cell r="AO347" t="str">
            <v>T3</v>
          </cell>
          <cell r="AP347" t="str">
            <v>5150</v>
          </cell>
          <cell r="AQ347" t="str">
            <v>5175</v>
          </cell>
          <cell r="AR347" t="str">
            <v/>
          </cell>
          <cell r="AS347" t="str">
            <v/>
          </cell>
          <cell r="AT347" t="str">
            <v/>
          </cell>
          <cell r="AU347" t="str">
            <v/>
          </cell>
          <cell r="AV347" t="str">
            <v/>
          </cell>
          <cell r="AW347" t="str">
            <v/>
          </cell>
          <cell r="AX347" t="str">
            <v>MASHAKA ELIAS SHINENEKO</v>
          </cell>
          <cell r="AY347" t="str">
            <v/>
          </cell>
          <cell r="AZ347"/>
          <cell r="BA347"/>
          <cell r="BB347" t="str">
            <v/>
          </cell>
          <cell r="BC347"/>
          <cell r="BD347" t="str">
            <v/>
          </cell>
          <cell r="BE347" t="str">
            <v/>
          </cell>
          <cell r="BF347" t="str">
            <v>0</v>
          </cell>
        </row>
        <row r="348">
          <cell r="A348">
            <v>10073148</v>
          </cell>
          <cell r="B348" t="str">
            <v>BONIFACE</v>
          </cell>
          <cell r="C348" t="str">
            <v>PETER</v>
          </cell>
          <cell r="D348" t="str">
            <v>DAMPERLİ KAMYON ŞOFÖRÜ</v>
          </cell>
          <cell r="E348" t="str">
            <v>DUMPTRUCK DRIVER</v>
          </cell>
          <cell r="F348" t="str">
            <v>50113205</v>
          </cell>
          <cell r="G348" t="str">
            <v>KİRALIK (AĞIR VASITA)</v>
          </cell>
          <cell r="H348" t="str">
            <v>50105776</v>
          </cell>
          <cell r="I348" t="str">
            <v>0BBL</v>
          </cell>
          <cell r="J348" t="str">
            <v>İNŞAAT GRUBU</v>
          </cell>
          <cell r="K348" t="str">
            <v>50113213</v>
          </cell>
          <cell r="L348" t="str">
            <v>TZ</v>
          </cell>
          <cell r="M348" t="str">
            <v>Tanzanyalı</v>
          </cell>
          <cell r="N348" t="str">
            <v>0035</v>
          </cell>
          <cell r="O348" t="str">
            <v>TABORA</v>
          </cell>
          <cell r="P348" t="str">
            <v>8N</v>
          </cell>
          <cell r="Q348" t="str">
            <v>KİRALIK MAKİNA &amp; EKİPMAN</v>
          </cell>
          <cell r="R348">
            <v>44748</v>
          </cell>
          <cell r="S348">
            <v>44748</v>
          </cell>
          <cell r="T348">
            <v>45192</v>
          </cell>
          <cell r="U348" t="str">
            <v>Belirli S. İş Sözl. sona erm.</v>
          </cell>
          <cell r="V348" t="str">
            <v>Mavi Yaka Direkt</v>
          </cell>
          <cell r="W348" t="str">
            <v>LOT 3 (MIT)</v>
          </cell>
          <cell r="X348" t="str">
            <v/>
          </cell>
          <cell r="Y348" t="str">
            <v/>
          </cell>
          <cell r="Z348" t="str">
            <v/>
          </cell>
          <cell r="AA348" t="str">
            <v/>
          </cell>
          <cell r="AB348" t="str">
            <v>GÖREVLİ</v>
          </cell>
          <cell r="AC348" t="str">
            <v>99</v>
          </cell>
          <cell r="AD348" t="str">
            <v>LOT 3 (MIT)</v>
          </cell>
          <cell r="AE348" t="str">
            <v>0109</v>
          </cell>
          <cell r="AF348" t="str">
            <v/>
          </cell>
          <cell r="AG348" t="str">
            <v>KM 535+000 - 595+000</v>
          </cell>
          <cell r="AH348">
            <v>32448</v>
          </cell>
          <cell r="AI348" t="str">
            <v>Bay</v>
          </cell>
          <cell r="AJ348" t="str">
            <v>Yerel-Saatlik</v>
          </cell>
          <cell r="AK348">
            <v>0</v>
          </cell>
          <cell r="AL348" t="str">
            <v/>
          </cell>
          <cell r="AM348" t="str">
            <v>201002</v>
          </cell>
          <cell r="AN348" t="str">
            <v/>
          </cell>
          <cell r="AO348" t="str">
            <v>T3</v>
          </cell>
          <cell r="AP348" t="str">
            <v>5150</v>
          </cell>
          <cell r="AQ348" t="str">
            <v>5175</v>
          </cell>
          <cell r="AR348" t="str">
            <v/>
          </cell>
          <cell r="AS348" t="str">
            <v/>
          </cell>
          <cell r="AT348" t="str">
            <v/>
          </cell>
          <cell r="AU348" t="str">
            <v/>
          </cell>
          <cell r="AV348" t="str">
            <v/>
          </cell>
          <cell r="AW348" t="str">
            <v/>
          </cell>
          <cell r="AX348" t="str">
            <v>BONIFACE PETER</v>
          </cell>
          <cell r="AY348" t="str">
            <v/>
          </cell>
          <cell r="AZ348"/>
          <cell r="BA348"/>
          <cell r="BB348" t="str">
            <v/>
          </cell>
          <cell r="BC348"/>
          <cell r="BD348" t="str">
            <v/>
          </cell>
          <cell r="BE348" t="str">
            <v/>
          </cell>
          <cell r="BF348" t="str">
            <v>0</v>
          </cell>
        </row>
        <row r="349">
          <cell r="A349">
            <v>10073149</v>
          </cell>
          <cell r="B349" t="str">
            <v>SULEMAN</v>
          </cell>
          <cell r="C349" t="str">
            <v>MOHAMED</v>
          </cell>
          <cell r="D349" t="str">
            <v>DAMPERLİ KAMYON ŞOFÖRÜ</v>
          </cell>
          <cell r="E349" t="str">
            <v>DUMPTRUCK DRIVER</v>
          </cell>
          <cell r="F349" t="str">
            <v>50113205</v>
          </cell>
          <cell r="G349" t="str">
            <v>KİRALIK (AĞIR VASITA)</v>
          </cell>
          <cell r="H349" t="str">
            <v>50105776</v>
          </cell>
          <cell r="I349" t="str">
            <v>0BBL</v>
          </cell>
          <cell r="J349" t="str">
            <v>İNŞAAT GRUBU</v>
          </cell>
          <cell r="K349" t="str">
            <v>50113213</v>
          </cell>
          <cell r="L349" t="str">
            <v>TZ</v>
          </cell>
          <cell r="M349" t="str">
            <v>Tanzanyalı</v>
          </cell>
          <cell r="N349" t="str">
            <v>0035</v>
          </cell>
          <cell r="O349" t="str">
            <v>TABORA</v>
          </cell>
          <cell r="P349" t="str">
            <v>8N</v>
          </cell>
          <cell r="Q349" t="str">
            <v>KİRALIK MAKİNA &amp; EKİPMAN</v>
          </cell>
          <cell r="R349">
            <v>44748</v>
          </cell>
          <cell r="S349">
            <v>44748</v>
          </cell>
          <cell r="T349">
            <v>45192</v>
          </cell>
          <cell r="U349" t="str">
            <v>Belirli S. İş Sözl. sona erm.</v>
          </cell>
          <cell r="V349" t="str">
            <v>Mavi Yaka Direkt</v>
          </cell>
          <cell r="W349" t="str">
            <v>LOT 3 (MIT)</v>
          </cell>
          <cell r="X349" t="str">
            <v/>
          </cell>
          <cell r="Y349" t="str">
            <v/>
          </cell>
          <cell r="Z349" t="str">
            <v/>
          </cell>
          <cell r="AA349" t="str">
            <v/>
          </cell>
          <cell r="AB349" t="str">
            <v>GÖREVLİ</v>
          </cell>
          <cell r="AC349" t="str">
            <v>99</v>
          </cell>
          <cell r="AD349" t="str">
            <v>LOT 3 (MIT)</v>
          </cell>
          <cell r="AE349" t="str">
            <v>0109</v>
          </cell>
          <cell r="AF349" t="str">
            <v/>
          </cell>
          <cell r="AG349" t="str">
            <v>KM 535+000 - 595+000</v>
          </cell>
          <cell r="AH349">
            <v>32448</v>
          </cell>
          <cell r="AI349" t="str">
            <v>Bay</v>
          </cell>
          <cell r="AJ349" t="str">
            <v>Yerel-Saatlik</v>
          </cell>
          <cell r="AK349">
            <v>0</v>
          </cell>
          <cell r="AL349" t="str">
            <v/>
          </cell>
          <cell r="AM349" t="str">
            <v>201002</v>
          </cell>
          <cell r="AN349" t="str">
            <v/>
          </cell>
          <cell r="AO349" t="str">
            <v>T3</v>
          </cell>
          <cell r="AP349" t="str">
            <v>5150</v>
          </cell>
          <cell r="AQ349" t="str">
            <v>5175</v>
          </cell>
          <cell r="AR349" t="str">
            <v/>
          </cell>
          <cell r="AS349" t="str">
            <v/>
          </cell>
          <cell r="AT349" t="str">
            <v/>
          </cell>
          <cell r="AU349" t="str">
            <v/>
          </cell>
          <cell r="AV349" t="str">
            <v/>
          </cell>
          <cell r="AW349" t="str">
            <v/>
          </cell>
          <cell r="AX349" t="str">
            <v>SULEMAN MOHAMED</v>
          </cell>
          <cell r="AY349" t="str">
            <v/>
          </cell>
          <cell r="AZ349"/>
          <cell r="BA349"/>
          <cell r="BB349" t="str">
            <v/>
          </cell>
          <cell r="BC349"/>
          <cell r="BD349" t="str">
            <v/>
          </cell>
          <cell r="BE349" t="str">
            <v/>
          </cell>
          <cell r="BF349" t="str">
            <v>0</v>
          </cell>
        </row>
        <row r="350">
          <cell r="A350">
            <v>10073168</v>
          </cell>
          <cell r="B350" t="str">
            <v>KEFASI JOHN</v>
          </cell>
          <cell r="C350" t="str">
            <v>SHAYO</v>
          </cell>
          <cell r="D350" t="str">
            <v/>
          </cell>
          <cell r="E350" t="str">
            <v/>
          </cell>
          <cell r="F350" t="str">
            <v>50107023</v>
          </cell>
          <cell r="G350" t="str">
            <v/>
          </cell>
          <cell r="H350" t="str">
            <v>50105460</v>
          </cell>
          <cell r="I350" t="str">
            <v>088K</v>
          </cell>
          <cell r="J350" t="str">
            <v>İŞ GÜVENLİĞİ</v>
          </cell>
          <cell r="K350" t="str">
            <v>50107024</v>
          </cell>
          <cell r="L350" t="str">
            <v>TZ</v>
          </cell>
          <cell r="M350" t="str">
            <v>Tanzanyalı</v>
          </cell>
          <cell r="N350" t="str">
            <v>0035</v>
          </cell>
          <cell r="O350" t="str">
            <v>TABORA</v>
          </cell>
          <cell r="P350" t="str">
            <v/>
          </cell>
          <cell r="Q350" t="str">
            <v/>
          </cell>
          <cell r="R350">
            <v>44753</v>
          </cell>
          <cell r="S350">
            <v>44753</v>
          </cell>
          <cell r="T350">
            <v>44927</v>
          </cell>
          <cell r="U350" t="str">
            <v>Diğer nedenler</v>
          </cell>
          <cell r="V350" t="str">
            <v>Mavi Yaka Endirekt</v>
          </cell>
          <cell r="W350" t="str">
            <v/>
          </cell>
          <cell r="X350" t="str">
            <v/>
          </cell>
          <cell r="Y350" t="str">
            <v/>
          </cell>
          <cell r="Z350" t="str">
            <v/>
          </cell>
          <cell r="AA350" t="str">
            <v/>
          </cell>
          <cell r="AB350" t="str">
            <v/>
          </cell>
          <cell r="AC350" t="str">
            <v>99</v>
          </cell>
          <cell r="AD350" t="str">
            <v/>
          </cell>
          <cell r="AE350" t="str">
            <v>0113</v>
          </cell>
          <cell r="AF350" t="str">
            <v/>
          </cell>
          <cell r="AG350" t="str">
            <v>KM 785+000 - 829+305</v>
          </cell>
          <cell r="AH350">
            <v>29774</v>
          </cell>
          <cell r="AI350" t="str">
            <v>Bay</v>
          </cell>
          <cell r="AJ350" t="str">
            <v>Yerel-Saatlik</v>
          </cell>
          <cell r="AK350">
            <v>0</v>
          </cell>
          <cell r="AL350" t="str">
            <v/>
          </cell>
          <cell r="AM350" t="str">
            <v>306002</v>
          </cell>
          <cell r="AN350" t="str">
            <v/>
          </cell>
          <cell r="AO350" t="str">
            <v/>
          </cell>
          <cell r="AP350" t="str">
            <v>5150</v>
          </cell>
          <cell r="AQ350" t="str">
            <v>5175</v>
          </cell>
          <cell r="AR350" t="str">
            <v/>
          </cell>
          <cell r="AS350" t="str">
            <v/>
          </cell>
          <cell r="AT350" t="str">
            <v/>
          </cell>
          <cell r="AU350" t="str">
            <v/>
          </cell>
          <cell r="AV350" t="str">
            <v/>
          </cell>
          <cell r="AW350" t="str">
            <v/>
          </cell>
          <cell r="AX350" t="str">
            <v>KEFASI JOHN SHAYO</v>
          </cell>
          <cell r="AY350" t="str">
            <v/>
          </cell>
          <cell r="AZ350"/>
          <cell r="BA350"/>
          <cell r="BB350" t="str">
            <v/>
          </cell>
          <cell r="BC350"/>
          <cell r="BD350" t="str">
            <v/>
          </cell>
          <cell r="BE350" t="str">
            <v/>
          </cell>
          <cell r="BF350" t="str">
            <v>0</v>
          </cell>
        </row>
        <row r="351">
          <cell r="A351">
            <v>10073189</v>
          </cell>
          <cell r="B351" t="str">
            <v>FREDERIC</v>
          </cell>
          <cell r="C351" t="str">
            <v>SWENGA</v>
          </cell>
          <cell r="D351" t="str">
            <v>DAMPERLİ KAMYON ŞOFÖRÜ</v>
          </cell>
          <cell r="E351" t="str">
            <v>DUMPTRUCK DRIVER</v>
          </cell>
          <cell r="F351" t="str">
            <v>50113205</v>
          </cell>
          <cell r="G351" t="str">
            <v>KİRALIK (AĞIR VASITA)</v>
          </cell>
          <cell r="H351" t="str">
            <v>50105776</v>
          </cell>
          <cell r="I351" t="str">
            <v>0BBL</v>
          </cell>
          <cell r="J351" t="str">
            <v>İNŞAAT GRUBU</v>
          </cell>
          <cell r="K351" t="str">
            <v>50113213</v>
          </cell>
          <cell r="L351" t="str">
            <v>TZ</v>
          </cell>
          <cell r="M351" t="str">
            <v>Tanzanyalı</v>
          </cell>
          <cell r="N351" t="str">
            <v>0035</v>
          </cell>
          <cell r="O351" t="str">
            <v>TABORA</v>
          </cell>
          <cell r="P351" t="str">
            <v>8N</v>
          </cell>
          <cell r="Q351" t="str">
            <v>KİRALIK MAKİNA &amp; EKİPMAN</v>
          </cell>
          <cell r="R351">
            <v>44746</v>
          </cell>
          <cell r="S351">
            <v>44746</v>
          </cell>
          <cell r="T351">
            <v>45192</v>
          </cell>
          <cell r="U351" t="str">
            <v>Belirli S. İş Sözl. sona erm.</v>
          </cell>
          <cell r="V351" t="str">
            <v>Mavi Yaka Direkt</v>
          </cell>
          <cell r="W351" t="str">
            <v>LOT 3 (MIT)</v>
          </cell>
          <cell r="X351" t="str">
            <v/>
          </cell>
          <cell r="Y351" t="str">
            <v/>
          </cell>
          <cell r="Z351" t="str">
            <v/>
          </cell>
          <cell r="AA351" t="str">
            <v/>
          </cell>
          <cell r="AB351" t="str">
            <v>GÖREVLİ</v>
          </cell>
          <cell r="AC351" t="str">
            <v>99</v>
          </cell>
          <cell r="AD351" t="str">
            <v>LOT 3 (MIT)</v>
          </cell>
          <cell r="AE351" t="str">
            <v>0109</v>
          </cell>
          <cell r="AF351" t="str">
            <v/>
          </cell>
          <cell r="AG351" t="str">
            <v>KM 535+000 - 595+000</v>
          </cell>
          <cell r="AH351">
            <v>29774</v>
          </cell>
          <cell r="AI351" t="str">
            <v>Bay</v>
          </cell>
          <cell r="AJ351" t="str">
            <v>Yerel-Saatlik</v>
          </cell>
          <cell r="AK351">
            <v>0</v>
          </cell>
          <cell r="AL351" t="str">
            <v/>
          </cell>
          <cell r="AM351" t="str">
            <v>201002</v>
          </cell>
          <cell r="AN351" t="str">
            <v/>
          </cell>
          <cell r="AO351" t="str">
            <v>T3</v>
          </cell>
          <cell r="AP351" t="str">
            <v>5150</v>
          </cell>
          <cell r="AQ351" t="str">
            <v>5175</v>
          </cell>
          <cell r="AR351" t="str">
            <v/>
          </cell>
          <cell r="AS351" t="str">
            <v/>
          </cell>
          <cell r="AT351" t="str">
            <v/>
          </cell>
          <cell r="AU351" t="str">
            <v/>
          </cell>
          <cell r="AV351" t="str">
            <v/>
          </cell>
          <cell r="AW351" t="str">
            <v/>
          </cell>
          <cell r="AX351" t="str">
            <v>FREDERIC SWENGA</v>
          </cell>
          <cell r="AY351" t="str">
            <v/>
          </cell>
          <cell r="AZ351"/>
          <cell r="BA351"/>
          <cell r="BB351" t="str">
            <v/>
          </cell>
          <cell r="BC351"/>
          <cell r="BD351" t="str">
            <v/>
          </cell>
          <cell r="BE351" t="str">
            <v/>
          </cell>
          <cell r="BF351" t="str">
            <v>0</v>
          </cell>
        </row>
        <row r="352">
          <cell r="A352">
            <v>10073104</v>
          </cell>
          <cell r="B352" t="str">
            <v>SAULI NJIKU</v>
          </cell>
          <cell r="C352" t="str">
            <v>GUKWI</v>
          </cell>
          <cell r="D352" t="str">
            <v>GÜVENLİK GÖREVLİSİ</v>
          </cell>
          <cell r="E352" t="str">
            <v>SECURITY</v>
          </cell>
          <cell r="F352" t="str">
            <v>50106670</v>
          </cell>
          <cell r="G352" t="str">
            <v>KITUMBO SECURITY</v>
          </cell>
          <cell r="H352" t="str">
            <v>50105513</v>
          </cell>
          <cell r="I352" t="str">
            <v>088D</v>
          </cell>
          <cell r="J352" t="str">
            <v>GÜVENLİK</v>
          </cell>
          <cell r="K352" t="str">
            <v>50106674</v>
          </cell>
          <cell r="L352" t="str">
            <v>TZ</v>
          </cell>
          <cell r="M352" t="str">
            <v>Tanzanyalı</v>
          </cell>
          <cell r="N352" t="str">
            <v>0035</v>
          </cell>
          <cell r="O352" t="str">
            <v>TABORA</v>
          </cell>
          <cell r="P352" t="str">
            <v>7L</v>
          </cell>
          <cell r="Q352" t="str">
            <v>KITIMBO SECURITY</v>
          </cell>
          <cell r="R352">
            <v>44743</v>
          </cell>
          <cell r="S352">
            <v>44743</v>
          </cell>
          <cell r="T352">
            <v>44855</v>
          </cell>
          <cell r="U352" t="str">
            <v>Bsz.S.İşSz.İşçiTrf.fsh(istifa)</v>
          </cell>
          <cell r="V352" t="str">
            <v>Mavi Yaka Endirekt</v>
          </cell>
          <cell r="W352" t="str">
            <v>LOT 3 (MIT)</v>
          </cell>
          <cell r="X352" t="str">
            <v/>
          </cell>
          <cell r="Y352" t="str">
            <v/>
          </cell>
          <cell r="Z352" t="str">
            <v/>
          </cell>
          <cell r="AA352" t="str">
            <v/>
          </cell>
          <cell r="AB352" t="str">
            <v>GÖREVLİ</v>
          </cell>
          <cell r="AC352" t="str">
            <v>99</v>
          </cell>
          <cell r="AD352" t="str">
            <v>LOT 3 (MIT)</v>
          </cell>
          <cell r="AE352" t="str">
            <v>0113</v>
          </cell>
          <cell r="AF352" t="str">
            <v/>
          </cell>
          <cell r="AG352" t="str">
            <v>KM 785+000 - 829+305</v>
          </cell>
          <cell r="AH352">
            <v>32448</v>
          </cell>
          <cell r="AI352" t="str">
            <v>Bay</v>
          </cell>
          <cell r="AJ352" t="str">
            <v>Yerel-Saatlik</v>
          </cell>
          <cell r="AK352">
            <v>0</v>
          </cell>
          <cell r="AL352" t="str">
            <v/>
          </cell>
          <cell r="AM352" t="str">
            <v>306002</v>
          </cell>
          <cell r="AN352" t="str">
            <v/>
          </cell>
          <cell r="AO352" t="str">
            <v>T3</v>
          </cell>
          <cell r="AP352" t="str">
            <v>5150</v>
          </cell>
          <cell r="AQ352" t="str">
            <v>5175</v>
          </cell>
          <cell r="AR352" t="str">
            <v/>
          </cell>
          <cell r="AS352" t="str">
            <v/>
          </cell>
          <cell r="AT352" t="str">
            <v/>
          </cell>
          <cell r="AU352" t="str">
            <v/>
          </cell>
          <cell r="AV352" t="str">
            <v/>
          </cell>
          <cell r="AW352" t="str">
            <v/>
          </cell>
          <cell r="AX352" t="str">
            <v>SAULI NJIKU GUKWI</v>
          </cell>
          <cell r="AY352" t="str">
            <v/>
          </cell>
          <cell r="AZ352"/>
          <cell r="BA352"/>
          <cell r="BB352" t="str">
            <v/>
          </cell>
          <cell r="BC352"/>
          <cell r="BD352" t="str">
            <v/>
          </cell>
          <cell r="BE352" t="str">
            <v/>
          </cell>
          <cell r="BF352" t="str">
            <v>0</v>
          </cell>
        </row>
        <row r="353">
          <cell r="A353">
            <v>10073105</v>
          </cell>
          <cell r="B353" t="str">
            <v>PASCHEL EDWARD</v>
          </cell>
          <cell r="C353" t="str">
            <v>GOMBO</v>
          </cell>
          <cell r="D353" t="str">
            <v>GÜVENLİK GÖREVLİSİ</v>
          </cell>
          <cell r="E353" t="str">
            <v>SECURITY</v>
          </cell>
          <cell r="F353" t="str">
            <v>50106670</v>
          </cell>
          <cell r="G353" t="str">
            <v>KITUMBO SECURITY</v>
          </cell>
          <cell r="H353" t="str">
            <v>50105513</v>
          </cell>
          <cell r="I353" t="str">
            <v>088D</v>
          </cell>
          <cell r="J353" t="str">
            <v>GÜVENLİK</v>
          </cell>
          <cell r="K353" t="str">
            <v>50106674</v>
          </cell>
          <cell r="L353" t="str">
            <v>TZ</v>
          </cell>
          <cell r="M353" t="str">
            <v>Tanzanyalı</v>
          </cell>
          <cell r="N353" t="str">
            <v>0037</v>
          </cell>
          <cell r="O353" t="str">
            <v>İTİGİ</v>
          </cell>
          <cell r="P353" t="str">
            <v>7L</v>
          </cell>
          <cell r="Q353" t="str">
            <v>KITIMBO SECURITY</v>
          </cell>
          <cell r="R353">
            <v>44743</v>
          </cell>
          <cell r="S353">
            <v>44743</v>
          </cell>
          <cell r="T353">
            <v>44855</v>
          </cell>
          <cell r="U353" t="str">
            <v>Bsz.S.İşSz.İşçiTrf.fsh(istifa)</v>
          </cell>
          <cell r="V353" t="str">
            <v>Mavi Yaka Endirekt</v>
          </cell>
          <cell r="W353" t="str">
            <v>LOT 3 (MIT)</v>
          </cell>
          <cell r="X353" t="str">
            <v/>
          </cell>
          <cell r="Y353" t="str">
            <v/>
          </cell>
          <cell r="Z353" t="str">
            <v/>
          </cell>
          <cell r="AA353" t="str">
            <v/>
          </cell>
          <cell r="AB353" t="str">
            <v>GÖREVLİ</v>
          </cell>
          <cell r="AC353" t="str">
            <v>99</v>
          </cell>
          <cell r="AD353" t="str">
            <v>LOT 3 (MIT)</v>
          </cell>
          <cell r="AE353" t="str">
            <v>0113</v>
          </cell>
          <cell r="AF353" t="str">
            <v/>
          </cell>
          <cell r="AG353" t="str">
            <v>KM 785+000 - 829+305</v>
          </cell>
          <cell r="AH353">
            <v>32448</v>
          </cell>
          <cell r="AI353" t="str">
            <v>Bay</v>
          </cell>
          <cell r="AJ353" t="str">
            <v>Yerel-Saatlik</v>
          </cell>
          <cell r="AK353">
            <v>0</v>
          </cell>
          <cell r="AL353" t="str">
            <v/>
          </cell>
          <cell r="AM353" t="str">
            <v>306002</v>
          </cell>
          <cell r="AN353" t="str">
            <v/>
          </cell>
          <cell r="AO353" t="str">
            <v>T3</v>
          </cell>
          <cell r="AP353" t="str">
            <v>5150</v>
          </cell>
          <cell r="AQ353" t="str">
            <v>5175</v>
          </cell>
          <cell r="AR353" t="str">
            <v/>
          </cell>
          <cell r="AS353" t="str">
            <v/>
          </cell>
          <cell r="AT353" t="str">
            <v/>
          </cell>
          <cell r="AU353" t="str">
            <v/>
          </cell>
          <cell r="AV353" t="str">
            <v/>
          </cell>
          <cell r="AW353" t="str">
            <v/>
          </cell>
          <cell r="AX353" t="str">
            <v>PASCHEL EDWARD GOMBO</v>
          </cell>
          <cell r="AY353" t="str">
            <v/>
          </cell>
          <cell r="AZ353"/>
          <cell r="BA353"/>
          <cell r="BB353" t="str">
            <v/>
          </cell>
          <cell r="BC353"/>
          <cell r="BD353" t="str">
            <v/>
          </cell>
          <cell r="BE353" t="str">
            <v/>
          </cell>
          <cell r="BF353" t="str">
            <v>0</v>
          </cell>
        </row>
        <row r="354">
          <cell r="A354">
            <v>10073106</v>
          </cell>
          <cell r="B354" t="str">
            <v>ALFONCE DOMINICK</v>
          </cell>
          <cell r="C354" t="str">
            <v>NGATUNGA</v>
          </cell>
          <cell r="D354" t="str">
            <v>GÜVENLİK GÖREVLİSİ</v>
          </cell>
          <cell r="E354" t="str">
            <v>SECURITY</v>
          </cell>
          <cell r="F354" t="str">
            <v>50106670</v>
          </cell>
          <cell r="G354" t="str">
            <v>KITUMBO SECURITY</v>
          </cell>
          <cell r="H354" t="str">
            <v>50105513</v>
          </cell>
          <cell r="I354" t="str">
            <v>088D</v>
          </cell>
          <cell r="J354" t="str">
            <v>GÜVENLİK</v>
          </cell>
          <cell r="K354" t="str">
            <v>50106674</v>
          </cell>
          <cell r="L354" t="str">
            <v>TZ</v>
          </cell>
          <cell r="M354" t="str">
            <v>Tanzanyalı</v>
          </cell>
          <cell r="N354" t="str">
            <v>0037</v>
          </cell>
          <cell r="O354" t="str">
            <v>İTİGİ</v>
          </cell>
          <cell r="P354" t="str">
            <v>7L</v>
          </cell>
          <cell r="Q354" t="str">
            <v>KITIMBO SECURITY</v>
          </cell>
          <cell r="R354">
            <v>44743</v>
          </cell>
          <cell r="S354">
            <v>44743</v>
          </cell>
          <cell r="T354">
            <v>45170</v>
          </cell>
          <cell r="U354" t="str">
            <v>Bsz.S.İşSz.İşvTrf.Hk.SebepsizF</v>
          </cell>
          <cell r="V354" t="str">
            <v>Mavi Yaka Endirekt</v>
          </cell>
          <cell r="W354" t="str">
            <v>LOT 3 (MIT)</v>
          </cell>
          <cell r="X354" t="str">
            <v/>
          </cell>
          <cell r="Y354" t="str">
            <v/>
          </cell>
          <cell r="Z354" t="str">
            <v/>
          </cell>
          <cell r="AA354" t="str">
            <v/>
          </cell>
          <cell r="AB354" t="str">
            <v>GÖREVLİ</v>
          </cell>
          <cell r="AC354" t="str">
            <v>99</v>
          </cell>
          <cell r="AD354" t="str">
            <v>LOT 3 (MIT)</v>
          </cell>
          <cell r="AE354" t="str">
            <v>0113</v>
          </cell>
          <cell r="AF354" t="str">
            <v/>
          </cell>
          <cell r="AG354" t="str">
            <v>KM 785+000 - 829+305</v>
          </cell>
          <cell r="AH354">
            <v>32448</v>
          </cell>
          <cell r="AI354" t="str">
            <v>Bay</v>
          </cell>
          <cell r="AJ354" t="str">
            <v>Yerel-Saatlik</v>
          </cell>
          <cell r="AK354">
            <v>0</v>
          </cell>
          <cell r="AL354" t="str">
            <v/>
          </cell>
          <cell r="AM354" t="str">
            <v>306002</v>
          </cell>
          <cell r="AN354" t="str">
            <v/>
          </cell>
          <cell r="AO354" t="str">
            <v>T3</v>
          </cell>
          <cell r="AP354" t="str">
            <v>5150</v>
          </cell>
          <cell r="AQ354" t="str">
            <v>5175</v>
          </cell>
          <cell r="AR354" t="str">
            <v/>
          </cell>
          <cell r="AS354" t="str">
            <v/>
          </cell>
          <cell r="AT354" t="str">
            <v/>
          </cell>
          <cell r="AU354" t="str">
            <v/>
          </cell>
          <cell r="AV354" t="str">
            <v/>
          </cell>
          <cell r="AW354" t="str">
            <v/>
          </cell>
          <cell r="AX354" t="str">
            <v>ALFONCE DOMINICK NGATUNGA</v>
          </cell>
          <cell r="AY354" t="str">
            <v/>
          </cell>
          <cell r="AZ354"/>
          <cell r="BA354"/>
          <cell r="BB354" t="str">
            <v/>
          </cell>
          <cell r="BC354"/>
          <cell r="BD354" t="str">
            <v/>
          </cell>
          <cell r="BE354" t="str">
            <v/>
          </cell>
          <cell r="BF354" t="str">
            <v>0</v>
          </cell>
        </row>
        <row r="355">
          <cell r="A355">
            <v>10073107</v>
          </cell>
          <cell r="B355" t="str">
            <v>SAMWEL SARUNI</v>
          </cell>
          <cell r="C355" t="str">
            <v>MOSES</v>
          </cell>
          <cell r="D355" t="str">
            <v>GÜVENLİK GÖREVLİSİ</v>
          </cell>
          <cell r="E355" t="str">
            <v>SECURITY</v>
          </cell>
          <cell r="F355" t="str">
            <v>50106670</v>
          </cell>
          <cell r="G355" t="str">
            <v>KITUMBO SECURITY</v>
          </cell>
          <cell r="H355" t="str">
            <v>50105513</v>
          </cell>
          <cell r="I355" t="str">
            <v>088D</v>
          </cell>
          <cell r="J355" t="str">
            <v>GÜVENLİK</v>
          </cell>
          <cell r="K355" t="str">
            <v>50106674</v>
          </cell>
          <cell r="L355" t="str">
            <v>TZ</v>
          </cell>
          <cell r="M355" t="str">
            <v>Tanzanyalı</v>
          </cell>
          <cell r="N355" t="str">
            <v>0037</v>
          </cell>
          <cell r="O355" t="str">
            <v>İTİGİ</v>
          </cell>
          <cell r="P355" t="str">
            <v>7L</v>
          </cell>
          <cell r="Q355" t="str">
            <v>KITIMBO SECURITY</v>
          </cell>
          <cell r="R355">
            <v>44743</v>
          </cell>
          <cell r="S355">
            <v>44743</v>
          </cell>
          <cell r="T355">
            <v>44835</v>
          </cell>
          <cell r="U355" t="str">
            <v>Bsz.S.İşSz.İşçiTrf.fsh(istifa)</v>
          </cell>
          <cell r="V355" t="str">
            <v>Mavi Yaka Endirekt</v>
          </cell>
          <cell r="W355" t="str">
            <v>LOT 3 (MIT)</v>
          </cell>
          <cell r="X355" t="str">
            <v/>
          </cell>
          <cell r="Y355" t="str">
            <v/>
          </cell>
          <cell r="Z355" t="str">
            <v/>
          </cell>
          <cell r="AA355" t="str">
            <v/>
          </cell>
          <cell r="AB355" t="str">
            <v>GÖREVLİ</v>
          </cell>
          <cell r="AC355" t="str">
            <v>99</v>
          </cell>
          <cell r="AD355" t="str">
            <v>LOT 3 (MIT)</v>
          </cell>
          <cell r="AE355" t="str">
            <v>0113</v>
          </cell>
          <cell r="AF355" t="str">
            <v/>
          </cell>
          <cell r="AG355" t="str">
            <v>KM 785+000 - 829+305</v>
          </cell>
          <cell r="AH355">
            <v>32448</v>
          </cell>
          <cell r="AI355" t="str">
            <v>Bay</v>
          </cell>
          <cell r="AJ355" t="str">
            <v>Yerel-Saatlik</v>
          </cell>
          <cell r="AK355">
            <v>0</v>
          </cell>
          <cell r="AL355" t="str">
            <v/>
          </cell>
          <cell r="AM355" t="str">
            <v>306002</v>
          </cell>
          <cell r="AN355" t="str">
            <v/>
          </cell>
          <cell r="AO355" t="str">
            <v>T3</v>
          </cell>
          <cell r="AP355" t="str">
            <v>5150</v>
          </cell>
          <cell r="AQ355" t="str">
            <v>5175</v>
          </cell>
          <cell r="AR355" t="str">
            <v/>
          </cell>
          <cell r="AS355" t="str">
            <v/>
          </cell>
          <cell r="AT355" t="str">
            <v/>
          </cell>
          <cell r="AU355" t="str">
            <v/>
          </cell>
          <cell r="AV355" t="str">
            <v/>
          </cell>
          <cell r="AW355" t="str">
            <v/>
          </cell>
          <cell r="AX355" t="str">
            <v>SAMWEL SARUNI MOSES</v>
          </cell>
          <cell r="AY355" t="str">
            <v/>
          </cell>
          <cell r="AZ355"/>
          <cell r="BA355"/>
          <cell r="BB355" t="str">
            <v/>
          </cell>
          <cell r="BC355"/>
          <cell r="BD355" t="str">
            <v/>
          </cell>
          <cell r="BE355" t="str">
            <v/>
          </cell>
          <cell r="BF355" t="str">
            <v>0</v>
          </cell>
        </row>
        <row r="356">
          <cell r="A356">
            <v>10073110</v>
          </cell>
          <cell r="B356" t="str">
            <v>MATHAYO TSANINGO</v>
          </cell>
          <cell r="C356" t="str">
            <v>NGIGO</v>
          </cell>
          <cell r="D356" t="str">
            <v>GÜVENLİK GÖREVLİSİ</v>
          </cell>
          <cell r="E356" t="str">
            <v>SECURITY</v>
          </cell>
          <cell r="F356" t="str">
            <v>50106670</v>
          </cell>
          <cell r="G356" t="str">
            <v>KITUMBO SECURITY</v>
          </cell>
          <cell r="H356" t="str">
            <v>50105513</v>
          </cell>
          <cell r="I356" t="str">
            <v>088D</v>
          </cell>
          <cell r="J356" t="str">
            <v>GÜVENLİK</v>
          </cell>
          <cell r="K356" t="str">
            <v>50106674</v>
          </cell>
          <cell r="L356" t="str">
            <v>TZ</v>
          </cell>
          <cell r="M356" t="str">
            <v>Tanzanyalı</v>
          </cell>
          <cell r="N356" t="str">
            <v>0035</v>
          </cell>
          <cell r="O356" t="str">
            <v>TABORA</v>
          </cell>
          <cell r="P356" t="str">
            <v>7L</v>
          </cell>
          <cell r="Q356" t="str">
            <v>KITIMBO SECURITY</v>
          </cell>
          <cell r="R356">
            <v>44743</v>
          </cell>
          <cell r="S356">
            <v>44743</v>
          </cell>
          <cell r="T356">
            <v>44835</v>
          </cell>
          <cell r="U356" t="str">
            <v>Bsz.S.İşSz.İşçiTrf.fsh(istifa)</v>
          </cell>
          <cell r="V356" t="str">
            <v>Mavi Yaka Endirekt</v>
          </cell>
          <cell r="W356" t="str">
            <v>LOT 3 (MIT)</v>
          </cell>
          <cell r="X356" t="str">
            <v/>
          </cell>
          <cell r="Y356" t="str">
            <v/>
          </cell>
          <cell r="Z356" t="str">
            <v/>
          </cell>
          <cell r="AA356" t="str">
            <v/>
          </cell>
          <cell r="AB356" t="str">
            <v>GÖREVLİ</v>
          </cell>
          <cell r="AC356" t="str">
            <v>99</v>
          </cell>
          <cell r="AD356" t="str">
            <v>LOT 3 (MIT)</v>
          </cell>
          <cell r="AE356" t="str">
            <v>0113</v>
          </cell>
          <cell r="AF356" t="str">
            <v/>
          </cell>
          <cell r="AG356" t="str">
            <v>KM 785+000 - 829+305</v>
          </cell>
          <cell r="AH356">
            <v>32448</v>
          </cell>
          <cell r="AI356" t="str">
            <v>Bay</v>
          </cell>
          <cell r="AJ356" t="str">
            <v>Yerel-Saatlik</v>
          </cell>
          <cell r="AK356">
            <v>0</v>
          </cell>
          <cell r="AL356" t="str">
            <v/>
          </cell>
          <cell r="AM356" t="str">
            <v>306002</v>
          </cell>
          <cell r="AN356" t="str">
            <v/>
          </cell>
          <cell r="AO356" t="str">
            <v>T3</v>
          </cell>
          <cell r="AP356" t="str">
            <v>5150</v>
          </cell>
          <cell r="AQ356" t="str">
            <v>5175</v>
          </cell>
          <cell r="AR356" t="str">
            <v/>
          </cell>
          <cell r="AS356" t="str">
            <v/>
          </cell>
          <cell r="AT356" t="str">
            <v/>
          </cell>
          <cell r="AU356" t="str">
            <v/>
          </cell>
          <cell r="AV356" t="str">
            <v/>
          </cell>
          <cell r="AW356" t="str">
            <v/>
          </cell>
          <cell r="AX356" t="str">
            <v>MATHAYO TSANINGO NGIGO</v>
          </cell>
          <cell r="AY356" t="str">
            <v/>
          </cell>
          <cell r="AZ356"/>
          <cell r="BA356"/>
          <cell r="BB356" t="str">
            <v/>
          </cell>
          <cell r="BC356"/>
          <cell r="BD356" t="str">
            <v/>
          </cell>
          <cell r="BE356" t="str">
            <v/>
          </cell>
          <cell r="BF356" t="str">
            <v>0</v>
          </cell>
        </row>
        <row r="357">
          <cell r="A357">
            <v>10073111</v>
          </cell>
          <cell r="B357" t="str">
            <v>SADA MRISHO</v>
          </cell>
          <cell r="C357" t="str">
            <v>JUMA</v>
          </cell>
          <cell r="D357" t="str">
            <v>GÜVENLİK GÖREVLİSİ</v>
          </cell>
          <cell r="E357" t="str">
            <v>SECURITY</v>
          </cell>
          <cell r="F357" t="str">
            <v>50106670</v>
          </cell>
          <cell r="G357" t="str">
            <v>KITUMBO SECURITY</v>
          </cell>
          <cell r="H357" t="str">
            <v>50105513</v>
          </cell>
          <cell r="I357" t="str">
            <v>088D</v>
          </cell>
          <cell r="J357" t="str">
            <v>GÜVENLİK</v>
          </cell>
          <cell r="K357" t="str">
            <v>50106674</v>
          </cell>
          <cell r="L357" t="str">
            <v>TZ</v>
          </cell>
          <cell r="M357" t="str">
            <v>Tanzanyalı</v>
          </cell>
          <cell r="N357" t="str">
            <v>0035</v>
          </cell>
          <cell r="O357" t="str">
            <v>TABORA</v>
          </cell>
          <cell r="P357" t="str">
            <v>7L</v>
          </cell>
          <cell r="Q357" t="str">
            <v>KITIMBO SECURITY</v>
          </cell>
          <cell r="R357">
            <v>44743</v>
          </cell>
          <cell r="S357">
            <v>44743</v>
          </cell>
          <cell r="T357">
            <v>44869</v>
          </cell>
          <cell r="U357" t="str">
            <v>Bsz.S.İşSz.İşçiTrf.fsh(istifa)</v>
          </cell>
          <cell r="V357" t="str">
            <v>Mavi Yaka Endirekt</v>
          </cell>
          <cell r="W357" t="str">
            <v>LOT 3 (MIT)</v>
          </cell>
          <cell r="X357" t="str">
            <v/>
          </cell>
          <cell r="Y357" t="str">
            <v/>
          </cell>
          <cell r="Z357" t="str">
            <v/>
          </cell>
          <cell r="AA357" t="str">
            <v/>
          </cell>
          <cell r="AB357" t="str">
            <v>GÖREVLİ</v>
          </cell>
          <cell r="AC357" t="str">
            <v>99</v>
          </cell>
          <cell r="AD357" t="str">
            <v>LOT 3 (MIT)</v>
          </cell>
          <cell r="AE357" t="str">
            <v>0113</v>
          </cell>
          <cell r="AF357" t="str">
            <v/>
          </cell>
          <cell r="AG357" t="str">
            <v>KM 785+000 - 829+305</v>
          </cell>
          <cell r="AH357">
            <v>36506</v>
          </cell>
          <cell r="AI357" t="str">
            <v>Bayan</v>
          </cell>
          <cell r="AJ357" t="str">
            <v>Yerel-Saatlik</v>
          </cell>
          <cell r="AK357">
            <v>0</v>
          </cell>
          <cell r="AL357" t="str">
            <v/>
          </cell>
          <cell r="AM357" t="str">
            <v>306002</v>
          </cell>
          <cell r="AN357" t="str">
            <v/>
          </cell>
          <cell r="AO357" t="str">
            <v>T3</v>
          </cell>
          <cell r="AP357" t="str">
            <v>5150</v>
          </cell>
          <cell r="AQ357" t="str">
            <v>5175</v>
          </cell>
          <cell r="AR357" t="str">
            <v/>
          </cell>
          <cell r="AS357" t="str">
            <v/>
          </cell>
          <cell r="AT357" t="str">
            <v/>
          </cell>
          <cell r="AU357" t="str">
            <v/>
          </cell>
          <cell r="AV357" t="str">
            <v/>
          </cell>
          <cell r="AW357" t="str">
            <v/>
          </cell>
          <cell r="AX357" t="str">
            <v>SADA MRISHO JUMA</v>
          </cell>
          <cell r="AY357" t="str">
            <v/>
          </cell>
          <cell r="AZ357"/>
          <cell r="BA357"/>
          <cell r="BB357" t="str">
            <v/>
          </cell>
          <cell r="BC357"/>
          <cell r="BD357" t="str">
            <v/>
          </cell>
          <cell r="BE357" t="str">
            <v/>
          </cell>
          <cell r="BF357" t="str">
            <v>0</v>
          </cell>
        </row>
        <row r="358">
          <cell r="A358">
            <v>10073112</v>
          </cell>
          <cell r="B358" t="str">
            <v>SWED RAMADHAN</v>
          </cell>
          <cell r="C358" t="str">
            <v>JUMA</v>
          </cell>
          <cell r="D358" t="str">
            <v>GÜVENLİK GÖREVLİSİ</v>
          </cell>
          <cell r="E358" t="str">
            <v>SECURITY</v>
          </cell>
          <cell r="F358" t="str">
            <v>50106670</v>
          </cell>
          <cell r="G358" t="str">
            <v>KITUMBO SECURITY</v>
          </cell>
          <cell r="H358" t="str">
            <v>50105513</v>
          </cell>
          <cell r="I358" t="str">
            <v>088D</v>
          </cell>
          <cell r="J358" t="str">
            <v>GÜVENLİK</v>
          </cell>
          <cell r="K358" t="str">
            <v>50106674</v>
          </cell>
          <cell r="L358" t="str">
            <v>TZ</v>
          </cell>
          <cell r="M358" t="str">
            <v>Tanzanyalı</v>
          </cell>
          <cell r="N358" t="str">
            <v>0035</v>
          </cell>
          <cell r="O358" t="str">
            <v>TABORA</v>
          </cell>
          <cell r="P358" t="str">
            <v>7L</v>
          </cell>
          <cell r="Q358" t="str">
            <v>KITIMBO SECURITY</v>
          </cell>
          <cell r="R358">
            <v>44743</v>
          </cell>
          <cell r="S358">
            <v>44743</v>
          </cell>
          <cell r="T358">
            <v>45170</v>
          </cell>
          <cell r="U358" t="str">
            <v>Bsz.S.İşSz.İşvTrf.Hk.SebepsizF</v>
          </cell>
          <cell r="V358" t="str">
            <v>Mavi Yaka Endirekt</v>
          </cell>
          <cell r="W358" t="str">
            <v>LOT 3 (MIT)</v>
          </cell>
          <cell r="X358" t="str">
            <v/>
          </cell>
          <cell r="Y358" t="str">
            <v/>
          </cell>
          <cell r="Z358" t="str">
            <v/>
          </cell>
          <cell r="AA358" t="str">
            <v/>
          </cell>
          <cell r="AB358" t="str">
            <v>GÖREVLİ</v>
          </cell>
          <cell r="AC358" t="str">
            <v>99</v>
          </cell>
          <cell r="AD358" t="str">
            <v>LOT 3 (MIT)</v>
          </cell>
          <cell r="AE358" t="str">
            <v>0113</v>
          </cell>
          <cell r="AF358" t="str">
            <v/>
          </cell>
          <cell r="AG358" t="str">
            <v>KM 785+000 - 829+305</v>
          </cell>
          <cell r="AH358">
            <v>36506</v>
          </cell>
          <cell r="AI358" t="str">
            <v>Bay</v>
          </cell>
          <cell r="AJ358" t="str">
            <v>Yerel-Saatlik</v>
          </cell>
          <cell r="AK358">
            <v>0</v>
          </cell>
          <cell r="AL358" t="str">
            <v/>
          </cell>
          <cell r="AM358" t="str">
            <v>306002</v>
          </cell>
          <cell r="AN358" t="str">
            <v/>
          </cell>
          <cell r="AO358" t="str">
            <v>T3</v>
          </cell>
          <cell r="AP358" t="str">
            <v>5150</v>
          </cell>
          <cell r="AQ358" t="str">
            <v>5175</v>
          </cell>
          <cell r="AR358" t="str">
            <v/>
          </cell>
          <cell r="AS358" t="str">
            <v/>
          </cell>
          <cell r="AT358" t="str">
            <v/>
          </cell>
          <cell r="AU358" t="str">
            <v/>
          </cell>
          <cell r="AV358" t="str">
            <v/>
          </cell>
          <cell r="AW358" t="str">
            <v/>
          </cell>
          <cell r="AX358" t="str">
            <v>SWED RAMADHAN JUMA</v>
          </cell>
          <cell r="AY358" t="str">
            <v/>
          </cell>
          <cell r="AZ358"/>
          <cell r="BA358"/>
          <cell r="BB358" t="str">
            <v/>
          </cell>
          <cell r="BC358"/>
          <cell r="BD358" t="str">
            <v/>
          </cell>
          <cell r="BE358" t="str">
            <v/>
          </cell>
          <cell r="BF358" t="str">
            <v>0</v>
          </cell>
        </row>
        <row r="359">
          <cell r="A359">
            <v>10073114</v>
          </cell>
          <cell r="B359" t="str">
            <v>SALUMU ABDALLAH</v>
          </cell>
          <cell r="C359" t="str">
            <v>NDEONAKIZI</v>
          </cell>
          <cell r="D359" t="str">
            <v>DOZER OPERATÖRÜ</v>
          </cell>
          <cell r="E359" t="str">
            <v>DOZER OPERATOR</v>
          </cell>
          <cell r="F359" t="str">
            <v>50113206</v>
          </cell>
          <cell r="G359" t="str">
            <v>KİRALIK (İŞ MAKİNALARI)</v>
          </cell>
          <cell r="H359" t="str">
            <v>50105776</v>
          </cell>
          <cell r="I359" t="str">
            <v>0BBL</v>
          </cell>
          <cell r="J359" t="str">
            <v>İNŞAAT GRUBU</v>
          </cell>
          <cell r="K359" t="str">
            <v>50113220</v>
          </cell>
          <cell r="L359" t="str">
            <v>TZ</v>
          </cell>
          <cell r="M359" t="str">
            <v>Tanzanyalı</v>
          </cell>
          <cell r="N359" t="str">
            <v>0035</v>
          </cell>
          <cell r="O359" t="str">
            <v>TABORA</v>
          </cell>
          <cell r="P359" t="str">
            <v>8N</v>
          </cell>
          <cell r="Q359" t="str">
            <v>KİRALIK MAKİNA &amp; EKİPMAN</v>
          </cell>
          <cell r="R359">
            <v>44743</v>
          </cell>
          <cell r="S359">
            <v>44743</v>
          </cell>
          <cell r="T359">
            <v>45199</v>
          </cell>
          <cell r="U359" t="str">
            <v>Belirli S. İş Sözl. sona erm.</v>
          </cell>
          <cell r="V359" t="str">
            <v>Mavi Yaka Direkt</v>
          </cell>
          <cell r="W359" t="str">
            <v>LOT 3 (MIT)</v>
          </cell>
          <cell r="X359" t="str">
            <v/>
          </cell>
          <cell r="Y359" t="str">
            <v/>
          </cell>
          <cell r="Z359" t="str">
            <v/>
          </cell>
          <cell r="AA359" t="str">
            <v/>
          </cell>
          <cell r="AB359" t="str">
            <v>OPERATÖR</v>
          </cell>
          <cell r="AC359" t="str">
            <v>99</v>
          </cell>
          <cell r="AD359" t="str">
            <v>LOT 3 (MIT)</v>
          </cell>
          <cell r="AE359" t="str">
            <v>0109</v>
          </cell>
          <cell r="AF359" t="str">
            <v/>
          </cell>
          <cell r="AG359" t="str">
            <v>KM 535+000 - 595+000</v>
          </cell>
          <cell r="AH359">
            <v>32448</v>
          </cell>
          <cell r="AI359" t="str">
            <v>Bay</v>
          </cell>
          <cell r="AJ359" t="str">
            <v>Yerel-Saatlik</v>
          </cell>
          <cell r="AK359">
            <v>0</v>
          </cell>
          <cell r="AL359" t="str">
            <v/>
          </cell>
          <cell r="AM359" t="str">
            <v>201002</v>
          </cell>
          <cell r="AN359" t="str">
            <v/>
          </cell>
          <cell r="AO359" t="str">
            <v>T3</v>
          </cell>
          <cell r="AP359" t="str">
            <v>5150</v>
          </cell>
          <cell r="AQ359" t="str">
            <v>5175</v>
          </cell>
          <cell r="AR359" t="str">
            <v/>
          </cell>
          <cell r="AS359" t="str">
            <v/>
          </cell>
          <cell r="AT359" t="str">
            <v/>
          </cell>
          <cell r="AU359" t="str">
            <v/>
          </cell>
          <cell r="AV359" t="str">
            <v/>
          </cell>
          <cell r="AW359" t="str">
            <v/>
          </cell>
          <cell r="AX359" t="str">
            <v>SALUMU ABDALLAH NDEONAKIZI</v>
          </cell>
          <cell r="AY359" t="str">
            <v/>
          </cell>
          <cell r="AZ359"/>
          <cell r="BA359"/>
          <cell r="BB359" t="str">
            <v/>
          </cell>
          <cell r="BC359"/>
          <cell r="BD359" t="str">
            <v/>
          </cell>
          <cell r="BE359" t="str">
            <v/>
          </cell>
          <cell r="BF359" t="str">
            <v>0</v>
          </cell>
        </row>
        <row r="360">
          <cell r="A360">
            <v>10073077</v>
          </cell>
          <cell r="B360" t="str">
            <v>EMMANUEL ASSA</v>
          </cell>
          <cell r="C360" t="str">
            <v>MYAMBILI</v>
          </cell>
          <cell r="D360" t="str">
            <v>GÜVENLİK GÖREVLİSİ</v>
          </cell>
          <cell r="E360" t="str">
            <v>SECURITY</v>
          </cell>
          <cell r="F360" t="str">
            <v>50106670</v>
          </cell>
          <cell r="G360" t="str">
            <v>KITUMBO SECURITY</v>
          </cell>
          <cell r="H360" t="str">
            <v>50105513</v>
          </cell>
          <cell r="I360" t="str">
            <v>088D</v>
          </cell>
          <cell r="J360" t="str">
            <v>GÜVENLİK</v>
          </cell>
          <cell r="K360" t="str">
            <v>50106674</v>
          </cell>
          <cell r="L360" t="str">
            <v>TZ</v>
          </cell>
          <cell r="M360" t="str">
            <v>Tanzanyalı</v>
          </cell>
          <cell r="N360" t="str">
            <v>0037</v>
          </cell>
          <cell r="O360" t="str">
            <v>İTİGİ</v>
          </cell>
          <cell r="P360" t="str">
            <v>7L</v>
          </cell>
          <cell r="Q360" t="str">
            <v>KITIMBO SECURITY</v>
          </cell>
          <cell r="R360">
            <v>44743</v>
          </cell>
          <cell r="S360">
            <v>44743</v>
          </cell>
          <cell r="T360">
            <v>45170</v>
          </cell>
          <cell r="U360" t="str">
            <v>Bsz.S.İşSz.İşvTrf.Hk.SebepsizF</v>
          </cell>
          <cell r="V360" t="str">
            <v>Mavi Yaka Endirekt</v>
          </cell>
          <cell r="W360" t="str">
            <v>LOT 3 (MIT)</v>
          </cell>
          <cell r="X360" t="str">
            <v/>
          </cell>
          <cell r="Y360" t="str">
            <v/>
          </cell>
          <cell r="Z360" t="str">
            <v/>
          </cell>
          <cell r="AA360" t="str">
            <v/>
          </cell>
          <cell r="AB360" t="str">
            <v>GÖREVLİ</v>
          </cell>
          <cell r="AC360" t="str">
            <v>99</v>
          </cell>
          <cell r="AD360" t="str">
            <v>LOT 3 (MIT)</v>
          </cell>
          <cell r="AE360" t="str">
            <v>0113</v>
          </cell>
          <cell r="AF360" t="str">
            <v/>
          </cell>
          <cell r="AG360" t="str">
            <v>KM 785+000 - 829+305</v>
          </cell>
          <cell r="AH360">
            <v>32448</v>
          </cell>
          <cell r="AI360" t="str">
            <v>Bay</v>
          </cell>
          <cell r="AJ360" t="str">
            <v>Yerel-Saatlik</v>
          </cell>
          <cell r="AK360">
            <v>0</v>
          </cell>
          <cell r="AL360" t="str">
            <v/>
          </cell>
          <cell r="AM360" t="str">
            <v>306002</v>
          </cell>
          <cell r="AN360" t="str">
            <v/>
          </cell>
          <cell r="AO360" t="str">
            <v>T3</v>
          </cell>
          <cell r="AP360" t="str">
            <v>5150</v>
          </cell>
          <cell r="AQ360" t="str">
            <v>5175</v>
          </cell>
          <cell r="AR360" t="str">
            <v/>
          </cell>
          <cell r="AS360" t="str">
            <v/>
          </cell>
          <cell r="AT360" t="str">
            <v/>
          </cell>
          <cell r="AU360" t="str">
            <v/>
          </cell>
          <cell r="AV360" t="str">
            <v/>
          </cell>
          <cell r="AW360" t="str">
            <v/>
          </cell>
          <cell r="AX360" t="str">
            <v>EMMANUEL ASSA MYAMBILI</v>
          </cell>
          <cell r="AY360" t="str">
            <v/>
          </cell>
          <cell r="AZ360"/>
          <cell r="BA360"/>
          <cell r="BB360" t="str">
            <v/>
          </cell>
          <cell r="BC360"/>
          <cell r="BD360" t="str">
            <v/>
          </cell>
          <cell r="BE360" t="str">
            <v/>
          </cell>
          <cell r="BF360" t="str">
            <v>0</v>
          </cell>
        </row>
        <row r="361">
          <cell r="A361">
            <v>10073090</v>
          </cell>
          <cell r="B361" t="str">
            <v>PIUS ANTHONY</v>
          </cell>
          <cell r="C361" t="str">
            <v>LEMI</v>
          </cell>
          <cell r="D361" t="str">
            <v>GÜVENLİK GÖREVLİSİ</v>
          </cell>
          <cell r="E361" t="str">
            <v>SECURITY</v>
          </cell>
          <cell r="F361" t="str">
            <v>50106670</v>
          </cell>
          <cell r="G361" t="str">
            <v>KITUMBO SECURITY</v>
          </cell>
          <cell r="H361" t="str">
            <v>50105513</v>
          </cell>
          <cell r="I361" t="str">
            <v>088D</v>
          </cell>
          <cell r="J361" t="str">
            <v>GÜVENLİK</v>
          </cell>
          <cell r="K361" t="str">
            <v>50106674</v>
          </cell>
          <cell r="L361" t="str">
            <v>TZ</v>
          </cell>
          <cell r="M361" t="str">
            <v>Tanzanyalı</v>
          </cell>
          <cell r="N361" t="str">
            <v>0035</v>
          </cell>
          <cell r="O361" t="str">
            <v>TABORA</v>
          </cell>
          <cell r="P361" t="str">
            <v>7L</v>
          </cell>
          <cell r="Q361" t="str">
            <v>KITIMBO SECURITY</v>
          </cell>
          <cell r="R361">
            <v>44743</v>
          </cell>
          <cell r="S361">
            <v>44743</v>
          </cell>
          <cell r="T361">
            <v>45170</v>
          </cell>
          <cell r="U361" t="str">
            <v>Bsz.S.İşSz.İşvTrf.Hk.SebepsizF</v>
          </cell>
          <cell r="V361" t="str">
            <v>Mavi Yaka Endirekt</v>
          </cell>
          <cell r="W361" t="str">
            <v>LOT 3 (MIT)</v>
          </cell>
          <cell r="X361" t="str">
            <v/>
          </cell>
          <cell r="Y361" t="str">
            <v/>
          </cell>
          <cell r="Z361" t="str">
            <v/>
          </cell>
          <cell r="AA361" t="str">
            <v/>
          </cell>
          <cell r="AB361" t="str">
            <v>GÖREVLİ</v>
          </cell>
          <cell r="AC361" t="str">
            <v>99</v>
          </cell>
          <cell r="AD361" t="str">
            <v>LOT 3 (MIT)</v>
          </cell>
          <cell r="AE361" t="str">
            <v>0113</v>
          </cell>
          <cell r="AF361" t="str">
            <v/>
          </cell>
          <cell r="AG361" t="str">
            <v>KM 785+000 - 829+305</v>
          </cell>
          <cell r="AH361">
            <v>32448</v>
          </cell>
          <cell r="AI361" t="str">
            <v>Bay</v>
          </cell>
          <cell r="AJ361" t="str">
            <v>Yerel-Saatlik</v>
          </cell>
          <cell r="AK361">
            <v>0</v>
          </cell>
          <cell r="AL361" t="str">
            <v/>
          </cell>
          <cell r="AM361" t="str">
            <v>306002</v>
          </cell>
          <cell r="AN361" t="str">
            <v/>
          </cell>
          <cell r="AO361" t="str">
            <v>T3</v>
          </cell>
          <cell r="AP361" t="str">
            <v>5150</v>
          </cell>
          <cell r="AQ361" t="str">
            <v>5175</v>
          </cell>
          <cell r="AR361" t="str">
            <v/>
          </cell>
          <cell r="AS361" t="str">
            <v/>
          </cell>
          <cell r="AT361" t="str">
            <v/>
          </cell>
          <cell r="AU361" t="str">
            <v/>
          </cell>
          <cell r="AV361" t="str">
            <v/>
          </cell>
          <cell r="AW361" t="str">
            <v/>
          </cell>
          <cell r="AX361" t="str">
            <v>PIUS ANTHONY LEMI</v>
          </cell>
          <cell r="AY361" t="str">
            <v/>
          </cell>
          <cell r="AZ361"/>
          <cell r="BA361"/>
          <cell r="BB361" t="str">
            <v/>
          </cell>
          <cell r="BC361"/>
          <cell r="BD361" t="str">
            <v/>
          </cell>
          <cell r="BE361" t="str">
            <v/>
          </cell>
          <cell r="BF361" t="str">
            <v>0</v>
          </cell>
        </row>
        <row r="362">
          <cell r="A362">
            <v>10073091</v>
          </cell>
          <cell r="B362" t="str">
            <v>ASSA KAGOMA</v>
          </cell>
          <cell r="C362" t="str">
            <v>KAMARI</v>
          </cell>
          <cell r="D362" t="str">
            <v>GÜVENLİK GÖREVLİSİ</v>
          </cell>
          <cell r="E362" t="str">
            <v>SECURITY</v>
          </cell>
          <cell r="F362" t="str">
            <v>50106670</v>
          </cell>
          <cell r="G362" t="str">
            <v>KITUMBO SECURITY</v>
          </cell>
          <cell r="H362" t="str">
            <v>50105513</v>
          </cell>
          <cell r="I362" t="str">
            <v>088D</v>
          </cell>
          <cell r="J362" t="str">
            <v>GÜVENLİK</v>
          </cell>
          <cell r="K362" t="str">
            <v>50106674</v>
          </cell>
          <cell r="L362" t="str">
            <v>TZ</v>
          </cell>
          <cell r="M362" t="str">
            <v>Tanzanyalı</v>
          </cell>
          <cell r="N362" t="str">
            <v>0035</v>
          </cell>
          <cell r="O362" t="str">
            <v>TABORA</v>
          </cell>
          <cell r="P362" t="str">
            <v>7L</v>
          </cell>
          <cell r="Q362" t="str">
            <v>KITIMBO SECURITY</v>
          </cell>
          <cell r="R362">
            <v>44743</v>
          </cell>
          <cell r="S362">
            <v>44743</v>
          </cell>
          <cell r="T362">
            <v>44835</v>
          </cell>
          <cell r="U362" t="str">
            <v>Bsz.S.İşSz.İşçiTrf.fsh(istifa)</v>
          </cell>
          <cell r="V362" t="str">
            <v>Mavi Yaka Endirekt</v>
          </cell>
          <cell r="W362" t="str">
            <v>LOT 3 (MIT)</v>
          </cell>
          <cell r="X362" t="str">
            <v/>
          </cell>
          <cell r="Y362" t="str">
            <v/>
          </cell>
          <cell r="Z362" t="str">
            <v/>
          </cell>
          <cell r="AA362" t="str">
            <v/>
          </cell>
          <cell r="AB362" t="str">
            <v>GÖREVLİ</v>
          </cell>
          <cell r="AC362" t="str">
            <v>99</v>
          </cell>
          <cell r="AD362" t="str">
            <v>LOT 3 (MIT)</v>
          </cell>
          <cell r="AE362" t="str">
            <v>0113</v>
          </cell>
          <cell r="AF362" t="str">
            <v/>
          </cell>
          <cell r="AG362" t="str">
            <v>KM 785+000 - 829+305</v>
          </cell>
          <cell r="AH362">
            <v>32448</v>
          </cell>
          <cell r="AI362" t="str">
            <v>Bayan</v>
          </cell>
          <cell r="AJ362" t="str">
            <v>Yerel-Saatlik</v>
          </cell>
          <cell r="AK362">
            <v>0</v>
          </cell>
          <cell r="AL362" t="str">
            <v/>
          </cell>
          <cell r="AM362" t="str">
            <v>306002</v>
          </cell>
          <cell r="AN362" t="str">
            <v/>
          </cell>
          <cell r="AO362" t="str">
            <v>T3</v>
          </cell>
          <cell r="AP362" t="str">
            <v>5150</v>
          </cell>
          <cell r="AQ362" t="str">
            <v>5175</v>
          </cell>
          <cell r="AR362" t="str">
            <v/>
          </cell>
          <cell r="AS362" t="str">
            <v/>
          </cell>
          <cell r="AT362" t="str">
            <v/>
          </cell>
          <cell r="AU362" t="str">
            <v/>
          </cell>
          <cell r="AV362" t="str">
            <v/>
          </cell>
          <cell r="AW362" t="str">
            <v/>
          </cell>
          <cell r="AX362" t="str">
            <v>ASSA KAGOMA KAMARI</v>
          </cell>
          <cell r="AY362" t="str">
            <v/>
          </cell>
          <cell r="AZ362"/>
          <cell r="BA362"/>
          <cell r="BB362" t="str">
            <v/>
          </cell>
          <cell r="BC362"/>
          <cell r="BD362" t="str">
            <v/>
          </cell>
          <cell r="BE362" t="str">
            <v/>
          </cell>
          <cell r="BF362" t="str">
            <v>0</v>
          </cell>
        </row>
        <row r="363">
          <cell r="A363">
            <v>10073092</v>
          </cell>
          <cell r="B363" t="str">
            <v>FRED JUMA</v>
          </cell>
          <cell r="C363" t="str">
            <v>KILONGARI</v>
          </cell>
          <cell r="D363" t="str">
            <v>GÜVENLİK GÖREVLİSİ</v>
          </cell>
          <cell r="E363" t="str">
            <v>SECURITY</v>
          </cell>
          <cell r="F363" t="str">
            <v>50106670</v>
          </cell>
          <cell r="G363" t="str">
            <v>KITUMBO SECURITY</v>
          </cell>
          <cell r="H363" t="str">
            <v>50105513</v>
          </cell>
          <cell r="I363" t="str">
            <v>088D</v>
          </cell>
          <cell r="J363" t="str">
            <v>GÜVENLİK</v>
          </cell>
          <cell r="K363" t="str">
            <v>50106674</v>
          </cell>
          <cell r="L363" t="str">
            <v>TZ</v>
          </cell>
          <cell r="M363" t="str">
            <v>Tanzanyalı</v>
          </cell>
          <cell r="N363" t="str">
            <v>0035</v>
          </cell>
          <cell r="O363" t="str">
            <v>TABORA</v>
          </cell>
          <cell r="P363" t="str">
            <v>7L</v>
          </cell>
          <cell r="Q363" t="str">
            <v>KITIMBO SECURITY</v>
          </cell>
          <cell r="R363">
            <v>44743</v>
          </cell>
          <cell r="S363">
            <v>44743</v>
          </cell>
          <cell r="T363">
            <v>44835</v>
          </cell>
          <cell r="U363" t="str">
            <v>Bsz.S.İşSz.İşçiTrf.fsh(istifa)</v>
          </cell>
          <cell r="V363" t="str">
            <v>Mavi Yaka Endirekt</v>
          </cell>
          <cell r="W363" t="str">
            <v>LOT 3 (MIT)</v>
          </cell>
          <cell r="X363" t="str">
            <v/>
          </cell>
          <cell r="Y363" t="str">
            <v/>
          </cell>
          <cell r="Z363" t="str">
            <v/>
          </cell>
          <cell r="AA363" t="str">
            <v/>
          </cell>
          <cell r="AB363" t="str">
            <v>GÖREVLİ</v>
          </cell>
          <cell r="AC363" t="str">
            <v>99</v>
          </cell>
          <cell r="AD363" t="str">
            <v>LOT 3 (MIT)</v>
          </cell>
          <cell r="AE363" t="str">
            <v>0113</v>
          </cell>
          <cell r="AF363" t="str">
            <v/>
          </cell>
          <cell r="AG363" t="str">
            <v>KM 785+000 - 829+305</v>
          </cell>
          <cell r="AH363">
            <v>32448</v>
          </cell>
          <cell r="AI363" t="str">
            <v>Bay</v>
          </cell>
          <cell r="AJ363" t="str">
            <v>Yerel-Saatlik</v>
          </cell>
          <cell r="AK363">
            <v>0</v>
          </cell>
          <cell r="AL363" t="str">
            <v/>
          </cell>
          <cell r="AM363" t="str">
            <v>306002</v>
          </cell>
          <cell r="AN363" t="str">
            <v/>
          </cell>
          <cell r="AO363" t="str">
            <v>T3</v>
          </cell>
          <cell r="AP363" t="str">
            <v>5150</v>
          </cell>
          <cell r="AQ363" t="str">
            <v>5175</v>
          </cell>
          <cell r="AR363" t="str">
            <v/>
          </cell>
          <cell r="AS363" t="str">
            <v/>
          </cell>
          <cell r="AT363" t="str">
            <v/>
          </cell>
          <cell r="AU363" t="str">
            <v/>
          </cell>
          <cell r="AV363" t="str">
            <v/>
          </cell>
          <cell r="AW363" t="str">
            <v/>
          </cell>
          <cell r="AX363" t="str">
            <v>FRED JUMA KILONGARI</v>
          </cell>
          <cell r="AY363" t="str">
            <v/>
          </cell>
          <cell r="AZ363"/>
          <cell r="BA363"/>
          <cell r="BB363" t="str">
            <v/>
          </cell>
          <cell r="BC363"/>
          <cell r="BD363" t="str">
            <v/>
          </cell>
          <cell r="BE363" t="str">
            <v/>
          </cell>
          <cell r="BF363" t="str">
            <v>0</v>
          </cell>
        </row>
        <row r="364">
          <cell r="A364">
            <v>10073093</v>
          </cell>
          <cell r="B364" t="str">
            <v>ATHUMAN HÜSSEN</v>
          </cell>
          <cell r="C364" t="str">
            <v>KIYUNGI</v>
          </cell>
          <cell r="D364" t="str">
            <v>GÜVENLİK GÖREVLİSİ</v>
          </cell>
          <cell r="E364" t="str">
            <v>SECURITY</v>
          </cell>
          <cell r="F364" t="str">
            <v>50106670</v>
          </cell>
          <cell r="G364" t="str">
            <v>KITUMBO SECURITY</v>
          </cell>
          <cell r="H364" t="str">
            <v>50105513</v>
          </cell>
          <cell r="I364" t="str">
            <v>088D</v>
          </cell>
          <cell r="J364" t="str">
            <v>GÜVENLİK</v>
          </cell>
          <cell r="K364" t="str">
            <v>50106674</v>
          </cell>
          <cell r="L364" t="str">
            <v>TZ</v>
          </cell>
          <cell r="M364" t="str">
            <v>Tanzanyalı</v>
          </cell>
          <cell r="N364" t="str">
            <v>0035</v>
          </cell>
          <cell r="O364" t="str">
            <v>TABORA</v>
          </cell>
          <cell r="P364" t="str">
            <v>7L</v>
          </cell>
          <cell r="Q364" t="str">
            <v>KITIMBO SECURITY</v>
          </cell>
          <cell r="R364">
            <v>44743</v>
          </cell>
          <cell r="S364">
            <v>44743</v>
          </cell>
          <cell r="T364">
            <v>44835</v>
          </cell>
          <cell r="U364" t="str">
            <v>Bsz.S.İşSz.İşçiTrf.fsh(istifa)</v>
          </cell>
          <cell r="V364" t="str">
            <v>Mavi Yaka Endirekt</v>
          </cell>
          <cell r="W364" t="str">
            <v>LOT 3 (MIT)</v>
          </cell>
          <cell r="X364" t="str">
            <v/>
          </cell>
          <cell r="Y364" t="str">
            <v/>
          </cell>
          <cell r="Z364" t="str">
            <v/>
          </cell>
          <cell r="AA364" t="str">
            <v/>
          </cell>
          <cell r="AB364" t="str">
            <v>GÖREVLİ</v>
          </cell>
          <cell r="AC364" t="str">
            <v>99</v>
          </cell>
          <cell r="AD364" t="str">
            <v>LOT 3 (MIT)</v>
          </cell>
          <cell r="AE364" t="str">
            <v>0113</v>
          </cell>
          <cell r="AF364" t="str">
            <v/>
          </cell>
          <cell r="AG364" t="str">
            <v>KM 785+000 - 829+305</v>
          </cell>
          <cell r="AH364">
            <v>32448</v>
          </cell>
          <cell r="AI364" t="str">
            <v>Bay</v>
          </cell>
          <cell r="AJ364" t="str">
            <v>Yerel-Saatlik</v>
          </cell>
          <cell r="AK364">
            <v>0</v>
          </cell>
          <cell r="AL364" t="str">
            <v/>
          </cell>
          <cell r="AM364" t="str">
            <v>306002</v>
          </cell>
          <cell r="AN364" t="str">
            <v/>
          </cell>
          <cell r="AO364" t="str">
            <v>T3</v>
          </cell>
          <cell r="AP364" t="str">
            <v>5150</v>
          </cell>
          <cell r="AQ364" t="str">
            <v>5175</v>
          </cell>
          <cell r="AR364" t="str">
            <v/>
          </cell>
          <cell r="AS364" t="str">
            <v/>
          </cell>
          <cell r="AT364" t="str">
            <v/>
          </cell>
          <cell r="AU364" t="str">
            <v/>
          </cell>
          <cell r="AV364" t="str">
            <v/>
          </cell>
          <cell r="AW364" t="str">
            <v/>
          </cell>
          <cell r="AX364" t="str">
            <v>ATHUMAN HÜSSEN KIYUNGI</v>
          </cell>
          <cell r="AY364" t="str">
            <v/>
          </cell>
          <cell r="AZ364"/>
          <cell r="BA364"/>
          <cell r="BB364" t="str">
            <v/>
          </cell>
          <cell r="BC364"/>
          <cell r="BD364" t="str">
            <v/>
          </cell>
          <cell r="BE364" t="str">
            <v/>
          </cell>
          <cell r="BF364" t="str">
            <v>0</v>
          </cell>
        </row>
        <row r="365">
          <cell r="A365">
            <v>10073095</v>
          </cell>
          <cell r="B365" t="str">
            <v>JUMA ALLY</v>
          </cell>
          <cell r="C365" t="str">
            <v>JUMA</v>
          </cell>
          <cell r="D365" t="str">
            <v>GÜVENLİK GÖREVLİSİ</v>
          </cell>
          <cell r="E365" t="str">
            <v>SECURITY</v>
          </cell>
          <cell r="F365" t="str">
            <v>50106670</v>
          </cell>
          <cell r="G365" t="str">
            <v>KITUMBO SECURITY</v>
          </cell>
          <cell r="H365" t="str">
            <v>50105513</v>
          </cell>
          <cell r="I365" t="str">
            <v>088D</v>
          </cell>
          <cell r="J365" t="str">
            <v>GÜVENLİK</v>
          </cell>
          <cell r="K365" t="str">
            <v>50106674</v>
          </cell>
          <cell r="L365" t="str">
            <v>TZ</v>
          </cell>
          <cell r="M365" t="str">
            <v>Tanzanyalı</v>
          </cell>
          <cell r="N365" t="str">
            <v>0035</v>
          </cell>
          <cell r="O365" t="str">
            <v>TABORA</v>
          </cell>
          <cell r="P365" t="str">
            <v>7L</v>
          </cell>
          <cell r="Q365" t="str">
            <v>KITIMBO SECURITY</v>
          </cell>
          <cell r="R365">
            <v>44743</v>
          </cell>
          <cell r="S365">
            <v>44743</v>
          </cell>
          <cell r="T365">
            <v>44865</v>
          </cell>
          <cell r="U365" t="str">
            <v>Bsz.S.İşSz.İşçiTrf.fsh(istifa)</v>
          </cell>
          <cell r="V365" t="str">
            <v>Mavi Yaka Endirekt</v>
          </cell>
          <cell r="W365" t="str">
            <v>LOT 3 (MIT)</v>
          </cell>
          <cell r="X365" t="str">
            <v/>
          </cell>
          <cell r="Y365" t="str">
            <v/>
          </cell>
          <cell r="Z365" t="str">
            <v/>
          </cell>
          <cell r="AA365" t="str">
            <v/>
          </cell>
          <cell r="AB365" t="str">
            <v>GÖREVLİ</v>
          </cell>
          <cell r="AC365" t="str">
            <v>99</v>
          </cell>
          <cell r="AD365" t="str">
            <v>LOT 3 (MIT)</v>
          </cell>
          <cell r="AE365" t="str">
            <v>0113</v>
          </cell>
          <cell r="AF365" t="str">
            <v/>
          </cell>
          <cell r="AG365" t="str">
            <v>KM 785+000 - 829+305</v>
          </cell>
          <cell r="AH365">
            <v>32448</v>
          </cell>
          <cell r="AI365" t="str">
            <v>Bay</v>
          </cell>
          <cell r="AJ365" t="str">
            <v>Yerel-Saatlik</v>
          </cell>
          <cell r="AK365">
            <v>0</v>
          </cell>
          <cell r="AL365" t="str">
            <v/>
          </cell>
          <cell r="AM365" t="str">
            <v>306002</v>
          </cell>
          <cell r="AN365" t="str">
            <v/>
          </cell>
          <cell r="AO365" t="str">
            <v>T3</v>
          </cell>
          <cell r="AP365" t="str">
            <v>5150</v>
          </cell>
          <cell r="AQ365" t="str">
            <v>5175</v>
          </cell>
          <cell r="AR365" t="str">
            <v/>
          </cell>
          <cell r="AS365" t="str">
            <v/>
          </cell>
          <cell r="AT365" t="str">
            <v/>
          </cell>
          <cell r="AU365" t="str">
            <v/>
          </cell>
          <cell r="AV365" t="str">
            <v/>
          </cell>
          <cell r="AW365" t="str">
            <v/>
          </cell>
          <cell r="AX365" t="str">
            <v>JUMA ALLY JUMA</v>
          </cell>
          <cell r="AY365" t="str">
            <v/>
          </cell>
          <cell r="AZ365"/>
          <cell r="BA365"/>
          <cell r="BB365" t="str">
            <v/>
          </cell>
          <cell r="BC365"/>
          <cell r="BD365" t="str">
            <v/>
          </cell>
          <cell r="BE365" t="str">
            <v/>
          </cell>
          <cell r="BF365" t="str">
            <v>0</v>
          </cell>
        </row>
        <row r="366">
          <cell r="A366">
            <v>10073098</v>
          </cell>
          <cell r="B366" t="str">
            <v>SAID ABDALLAH</v>
          </cell>
          <cell r="C366" t="str">
            <v>ELMAS</v>
          </cell>
          <cell r="D366" t="str">
            <v>GÜVENLİK GÖREVLİSİ</v>
          </cell>
          <cell r="E366" t="str">
            <v>SECURITY</v>
          </cell>
          <cell r="F366" t="str">
            <v>50106670</v>
          </cell>
          <cell r="G366" t="str">
            <v>KITUMBO SECURITY</v>
          </cell>
          <cell r="H366" t="str">
            <v>50105513</v>
          </cell>
          <cell r="I366" t="str">
            <v>088D</v>
          </cell>
          <cell r="J366" t="str">
            <v>GÜVENLİK</v>
          </cell>
          <cell r="K366" t="str">
            <v>50106674</v>
          </cell>
          <cell r="L366" t="str">
            <v>TZ</v>
          </cell>
          <cell r="M366" t="str">
            <v>Tanzanyalı</v>
          </cell>
          <cell r="N366" t="str">
            <v>0035</v>
          </cell>
          <cell r="O366" t="str">
            <v>TABORA</v>
          </cell>
          <cell r="P366" t="str">
            <v>7L</v>
          </cell>
          <cell r="Q366" t="str">
            <v>KITIMBO SECURITY</v>
          </cell>
          <cell r="R366">
            <v>44743</v>
          </cell>
          <cell r="S366">
            <v>44743</v>
          </cell>
          <cell r="T366">
            <v>45170</v>
          </cell>
          <cell r="U366" t="str">
            <v>Bsz.S.İşSz.İşvTrf.Hk.SebepsizF</v>
          </cell>
          <cell r="V366" t="str">
            <v>Mavi Yaka Endirekt</v>
          </cell>
          <cell r="W366" t="str">
            <v>LOT 3 (MIT)</v>
          </cell>
          <cell r="X366" t="str">
            <v/>
          </cell>
          <cell r="Y366" t="str">
            <v/>
          </cell>
          <cell r="Z366" t="str">
            <v/>
          </cell>
          <cell r="AA366" t="str">
            <v/>
          </cell>
          <cell r="AB366" t="str">
            <v>GÖREVLİ</v>
          </cell>
          <cell r="AC366" t="str">
            <v>99</v>
          </cell>
          <cell r="AD366" t="str">
            <v>LOT 3 (MIT)</v>
          </cell>
          <cell r="AE366" t="str">
            <v>0113</v>
          </cell>
          <cell r="AF366" t="str">
            <v/>
          </cell>
          <cell r="AG366" t="str">
            <v>KM 785+000 - 829+305</v>
          </cell>
          <cell r="AH366">
            <v>32448</v>
          </cell>
          <cell r="AI366" t="str">
            <v>Bay</v>
          </cell>
          <cell r="AJ366" t="str">
            <v>Yerel-Saatlik</v>
          </cell>
          <cell r="AK366">
            <v>0</v>
          </cell>
          <cell r="AL366" t="str">
            <v/>
          </cell>
          <cell r="AM366" t="str">
            <v>306002</v>
          </cell>
          <cell r="AN366" t="str">
            <v/>
          </cell>
          <cell r="AO366" t="str">
            <v>T3</v>
          </cell>
          <cell r="AP366" t="str">
            <v>5150</v>
          </cell>
          <cell r="AQ366" t="str">
            <v>5175</v>
          </cell>
          <cell r="AR366" t="str">
            <v/>
          </cell>
          <cell r="AS366" t="str">
            <v/>
          </cell>
          <cell r="AT366" t="str">
            <v/>
          </cell>
          <cell r="AU366" t="str">
            <v/>
          </cell>
          <cell r="AV366" t="str">
            <v/>
          </cell>
          <cell r="AW366" t="str">
            <v/>
          </cell>
          <cell r="AX366" t="str">
            <v>SAID ABDALLAH ELMAS</v>
          </cell>
          <cell r="AY366" t="str">
            <v/>
          </cell>
          <cell r="AZ366"/>
          <cell r="BA366"/>
          <cell r="BB366" t="str">
            <v/>
          </cell>
          <cell r="BC366"/>
          <cell r="BD366" t="str">
            <v/>
          </cell>
          <cell r="BE366" t="str">
            <v/>
          </cell>
          <cell r="BF366" t="str">
            <v>0</v>
          </cell>
        </row>
        <row r="367">
          <cell r="A367">
            <v>10073099</v>
          </cell>
          <cell r="B367" t="str">
            <v>SELEMANI JUMA</v>
          </cell>
          <cell r="C367" t="str">
            <v>MDADILA</v>
          </cell>
          <cell r="D367" t="str">
            <v>GÜVENLİK GÖREVLİSİ</v>
          </cell>
          <cell r="E367" t="str">
            <v>SECURITY</v>
          </cell>
          <cell r="F367" t="str">
            <v>50106670</v>
          </cell>
          <cell r="G367" t="str">
            <v>KITUMBO SECURITY</v>
          </cell>
          <cell r="H367" t="str">
            <v>50105513</v>
          </cell>
          <cell r="I367" t="str">
            <v>088D</v>
          </cell>
          <cell r="J367" t="str">
            <v>GÜVENLİK</v>
          </cell>
          <cell r="K367" t="str">
            <v>50106674</v>
          </cell>
          <cell r="L367" t="str">
            <v>TZ</v>
          </cell>
          <cell r="M367" t="str">
            <v>Tanzanyalı</v>
          </cell>
          <cell r="N367" t="str">
            <v>0035</v>
          </cell>
          <cell r="O367" t="str">
            <v>TABORA</v>
          </cell>
          <cell r="P367" t="str">
            <v>7L</v>
          </cell>
          <cell r="Q367" t="str">
            <v>KITIMBO SECURITY</v>
          </cell>
          <cell r="R367">
            <v>44743</v>
          </cell>
          <cell r="S367">
            <v>44743</v>
          </cell>
          <cell r="T367">
            <v>44858</v>
          </cell>
          <cell r="U367" t="str">
            <v>Bsz.S.İşSz.İşçiTrf.fsh(istifa)</v>
          </cell>
          <cell r="V367" t="str">
            <v>Mavi Yaka Endirekt</v>
          </cell>
          <cell r="W367" t="str">
            <v>LOT 3 (MIT)</v>
          </cell>
          <cell r="X367" t="str">
            <v/>
          </cell>
          <cell r="Y367" t="str">
            <v/>
          </cell>
          <cell r="Z367" t="str">
            <v/>
          </cell>
          <cell r="AA367" t="str">
            <v/>
          </cell>
          <cell r="AB367" t="str">
            <v>GÖREVLİ</v>
          </cell>
          <cell r="AC367" t="str">
            <v>99</v>
          </cell>
          <cell r="AD367" t="str">
            <v>LOT 3 (MIT)</v>
          </cell>
          <cell r="AE367" t="str">
            <v>0113</v>
          </cell>
          <cell r="AF367" t="str">
            <v/>
          </cell>
          <cell r="AG367" t="str">
            <v>KM 785+000 - 829+305</v>
          </cell>
          <cell r="AH367">
            <v>32448</v>
          </cell>
          <cell r="AI367" t="str">
            <v>Bay</v>
          </cell>
          <cell r="AJ367" t="str">
            <v>Yerel-Saatlik</v>
          </cell>
          <cell r="AK367">
            <v>0</v>
          </cell>
          <cell r="AL367" t="str">
            <v/>
          </cell>
          <cell r="AM367" t="str">
            <v>306002</v>
          </cell>
          <cell r="AN367" t="str">
            <v/>
          </cell>
          <cell r="AO367" t="str">
            <v>T3</v>
          </cell>
          <cell r="AP367" t="str">
            <v>5150</v>
          </cell>
          <cell r="AQ367" t="str">
            <v>5175</v>
          </cell>
          <cell r="AR367" t="str">
            <v/>
          </cell>
          <cell r="AS367" t="str">
            <v/>
          </cell>
          <cell r="AT367" t="str">
            <v/>
          </cell>
          <cell r="AU367" t="str">
            <v/>
          </cell>
          <cell r="AV367" t="str">
            <v/>
          </cell>
          <cell r="AW367" t="str">
            <v/>
          </cell>
          <cell r="AX367" t="str">
            <v>SELEMANI JUMA MDADILA</v>
          </cell>
          <cell r="AY367" t="str">
            <v/>
          </cell>
          <cell r="AZ367"/>
          <cell r="BA367"/>
          <cell r="BB367" t="str">
            <v/>
          </cell>
          <cell r="BC367"/>
          <cell r="BD367" t="str">
            <v/>
          </cell>
          <cell r="BE367" t="str">
            <v/>
          </cell>
          <cell r="BF367" t="str">
            <v>0</v>
          </cell>
        </row>
        <row r="368">
          <cell r="A368">
            <v>10073100</v>
          </cell>
          <cell r="B368" t="str">
            <v>ISAACK MLHEMBE</v>
          </cell>
          <cell r="C368" t="str">
            <v>MAZALU</v>
          </cell>
          <cell r="D368" t="str">
            <v>GÜVENLİK GÖREVLİSİ</v>
          </cell>
          <cell r="E368" t="str">
            <v>SECURITY</v>
          </cell>
          <cell r="F368" t="str">
            <v>50106670</v>
          </cell>
          <cell r="G368" t="str">
            <v>KITUMBO SECURITY</v>
          </cell>
          <cell r="H368" t="str">
            <v>50105513</v>
          </cell>
          <cell r="I368" t="str">
            <v>088D</v>
          </cell>
          <cell r="J368" t="str">
            <v>GÜVENLİK</v>
          </cell>
          <cell r="K368" t="str">
            <v>50106674</v>
          </cell>
          <cell r="L368" t="str">
            <v>TZ</v>
          </cell>
          <cell r="M368" t="str">
            <v>Tanzanyalı</v>
          </cell>
          <cell r="N368" t="str">
            <v>0035</v>
          </cell>
          <cell r="O368" t="str">
            <v>TABORA</v>
          </cell>
          <cell r="P368" t="str">
            <v>7L</v>
          </cell>
          <cell r="Q368" t="str">
            <v>KITIMBO SECURITY</v>
          </cell>
          <cell r="R368">
            <v>44743</v>
          </cell>
          <cell r="S368">
            <v>44743</v>
          </cell>
          <cell r="T368">
            <v>44835</v>
          </cell>
          <cell r="U368" t="str">
            <v>Bsz.S.İşSz.İşçiTrf.fsh(istifa)</v>
          </cell>
          <cell r="V368" t="str">
            <v>Mavi Yaka Endirekt</v>
          </cell>
          <cell r="W368" t="str">
            <v>LOT 3 (MIT)</v>
          </cell>
          <cell r="X368" t="str">
            <v/>
          </cell>
          <cell r="Y368" t="str">
            <v/>
          </cell>
          <cell r="Z368" t="str">
            <v/>
          </cell>
          <cell r="AA368" t="str">
            <v/>
          </cell>
          <cell r="AB368" t="str">
            <v>GÖREVLİ</v>
          </cell>
          <cell r="AC368" t="str">
            <v>99</v>
          </cell>
          <cell r="AD368" t="str">
            <v>LOT 3 (MIT)</v>
          </cell>
          <cell r="AE368" t="str">
            <v>0113</v>
          </cell>
          <cell r="AF368" t="str">
            <v/>
          </cell>
          <cell r="AG368" t="str">
            <v>KM 785+000 - 829+305</v>
          </cell>
          <cell r="AH368">
            <v>32448</v>
          </cell>
          <cell r="AI368" t="str">
            <v>Bay</v>
          </cell>
          <cell r="AJ368" t="str">
            <v>Yerel-Saatlik</v>
          </cell>
          <cell r="AK368">
            <v>0</v>
          </cell>
          <cell r="AL368" t="str">
            <v/>
          </cell>
          <cell r="AM368" t="str">
            <v>306002</v>
          </cell>
          <cell r="AN368" t="str">
            <v/>
          </cell>
          <cell r="AO368" t="str">
            <v>T3</v>
          </cell>
          <cell r="AP368" t="str">
            <v>5150</v>
          </cell>
          <cell r="AQ368" t="str">
            <v>5175</v>
          </cell>
          <cell r="AR368" t="str">
            <v/>
          </cell>
          <cell r="AS368" t="str">
            <v/>
          </cell>
          <cell r="AT368" t="str">
            <v/>
          </cell>
          <cell r="AU368" t="str">
            <v/>
          </cell>
          <cell r="AV368" t="str">
            <v/>
          </cell>
          <cell r="AW368" t="str">
            <v/>
          </cell>
          <cell r="AX368" t="str">
            <v>ISAACK MLHEMBE MAZALU</v>
          </cell>
          <cell r="AY368" t="str">
            <v/>
          </cell>
          <cell r="AZ368"/>
          <cell r="BA368"/>
          <cell r="BB368" t="str">
            <v/>
          </cell>
          <cell r="BC368"/>
          <cell r="BD368" t="str">
            <v/>
          </cell>
          <cell r="BE368" t="str">
            <v/>
          </cell>
          <cell r="BF368" t="str">
            <v>0</v>
          </cell>
        </row>
        <row r="369">
          <cell r="A369">
            <v>10073101</v>
          </cell>
          <cell r="B369" t="str">
            <v>ABDALLAH SAIDI</v>
          </cell>
          <cell r="C369" t="str">
            <v>SHABANI</v>
          </cell>
          <cell r="D369" t="str">
            <v>GÜVENLİK GÖREVLİSİ</v>
          </cell>
          <cell r="E369" t="str">
            <v>SECURITY</v>
          </cell>
          <cell r="F369" t="str">
            <v>50106670</v>
          </cell>
          <cell r="G369" t="str">
            <v>KITUMBO SECURITY</v>
          </cell>
          <cell r="H369" t="str">
            <v>50105513</v>
          </cell>
          <cell r="I369" t="str">
            <v>088D</v>
          </cell>
          <cell r="J369" t="str">
            <v>GÜVENLİK</v>
          </cell>
          <cell r="K369" t="str">
            <v>50106674</v>
          </cell>
          <cell r="L369" t="str">
            <v>TZ</v>
          </cell>
          <cell r="M369" t="str">
            <v>Tanzanyalı</v>
          </cell>
          <cell r="N369" t="str">
            <v>0035</v>
          </cell>
          <cell r="O369" t="str">
            <v>TABORA</v>
          </cell>
          <cell r="P369" t="str">
            <v>7L</v>
          </cell>
          <cell r="Q369" t="str">
            <v>KITIMBO SECURITY</v>
          </cell>
          <cell r="R369">
            <v>44743</v>
          </cell>
          <cell r="S369">
            <v>44743</v>
          </cell>
          <cell r="T369">
            <v>45170</v>
          </cell>
          <cell r="U369" t="str">
            <v>Bsz.S.İşSz.İşvTrf.Hk.SebepsizF</v>
          </cell>
          <cell r="V369" t="str">
            <v>Mavi Yaka Endirekt</v>
          </cell>
          <cell r="W369" t="str">
            <v>LOT 3 (MIT)</v>
          </cell>
          <cell r="X369" t="str">
            <v/>
          </cell>
          <cell r="Y369" t="str">
            <v/>
          </cell>
          <cell r="Z369" t="str">
            <v/>
          </cell>
          <cell r="AA369" t="str">
            <v/>
          </cell>
          <cell r="AB369" t="str">
            <v>GÖREVLİ</v>
          </cell>
          <cell r="AC369" t="str">
            <v>99</v>
          </cell>
          <cell r="AD369" t="str">
            <v>LOT 3 (MIT)</v>
          </cell>
          <cell r="AE369" t="str">
            <v>0113</v>
          </cell>
          <cell r="AF369" t="str">
            <v/>
          </cell>
          <cell r="AG369" t="str">
            <v>KM 785+000 - 829+305</v>
          </cell>
          <cell r="AH369">
            <v>32448</v>
          </cell>
          <cell r="AI369" t="str">
            <v>Bay</v>
          </cell>
          <cell r="AJ369" t="str">
            <v>Yerel-Saatlik</v>
          </cell>
          <cell r="AK369">
            <v>0</v>
          </cell>
          <cell r="AL369" t="str">
            <v/>
          </cell>
          <cell r="AM369" t="str">
            <v>306002</v>
          </cell>
          <cell r="AN369" t="str">
            <v/>
          </cell>
          <cell r="AO369" t="str">
            <v>T3</v>
          </cell>
          <cell r="AP369" t="str">
            <v>5150</v>
          </cell>
          <cell r="AQ369" t="str">
            <v>5175</v>
          </cell>
          <cell r="AR369" t="str">
            <v/>
          </cell>
          <cell r="AS369" t="str">
            <v/>
          </cell>
          <cell r="AT369" t="str">
            <v/>
          </cell>
          <cell r="AU369" t="str">
            <v/>
          </cell>
          <cell r="AV369" t="str">
            <v/>
          </cell>
          <cell r="AW369" t="str">
            <v/>
          </cell>
          <cell r="AX369" t="str">
            <v>ABDALLAH SAIDI SHABANI</v>
          </cell>
          <cell r="AY369" t="str">
            <v/>
          </cell>
          <cell r="AZ369"/>
          <cell r="BA369"/>
          <cell r="BB369" t="str">
            <v/>
          </cell>
          <cell r="BC369"/>
          <cell r="BD369" t="str">
            <v/>
          </cell>
          <cell r="BE369" t="str">
            <v/>
          </cell>
          <cell r="BF369" t="str">
            <v>0</v>
          </cell>
        </row>
        <row r="370">
          <cell r="A370">
            <v>10073102</v>
          </cell>
          <cell r="B370" t="str">
            <v>DOTTO SAIDI</v>
          </cell>
          <cell r="C370" t="str">
            <v>KILALE</v>
          </cell>
          <cell r="D370" t="str">
            <v>GÜVENLİK GÖREVLİSİ</v>
          </cell>
          <cell r="E370" t="str">
            <v>SECURITY</v>
          </cell>
          <cell r="F370" t="str">
            <v>50106670</v>
          </cell>
          <cell r="G370" t="str">
            <v>KITUMBO SECURITY</v>
          </cell>
          <cell r="H370" t="str">
            <v>50105513</v>
          </cell>
          <cell r="I370" t="str">
            <v>088D</v>
          </cell>
          <cell r="J370" t="str">
            <v>GÜVENLİK</v>
          </cell>
          <cell r="K370" t="str">
            <v>50106674</v>
          </cell>
          <cell r="L370" t="str">
            <v>TZ</v>
          </cell>
          <cell r="M370" t="str">
            <v>Tanzanyalı</v>
          </cell>
          <cell r="N370" t="str">
            <v>0035</v>
          </cell>
          <cell r="O370" t="str">
            <v>TABORA</v>
          </cell>
          <cell r="P370" t="str">
            <v>7L</v>
          </cell>
          <cell r="Q370" t="str">
            <v>KITIMBO SECURITY</v>
          </cell>
          <cell r="R370">
            <v>44743</v>
          </cell>
          <cell r="S370">
            <v>44743</v>
          </cell>
          <cell r="T370">
            <v>44855</v>
          </cell>
          <cell r="U370" t="str">
            <v>Bsz.S.İşSz.İşçiTrf.fsh(istifa)</v>
          </cell>
          <cell r="V370" t="str">
            <v>Mavi Yaka Endirekt</v>
          </cell>
          <cell r="W370" t="str">
            <v>LOT 3 (MIT)</v>
          </cell>
          <cell r="X370" t="str">
            <v/>
          </cell>
          <cell r="Y370" t="str">
            <v/>
          </cell>
          <cell r="Z370" t="str">
            <v/>
          </cell>
          <cell r="AA370" t="str">
            <v/>
          </cell>
          <cell r="AB370" t="str">
            <v>GÖREVLİ</v>
          </cell>
          <cell r="AC370" t="str">
            <v>99</v>
          </cell>
          <cell r="AD370" t="str">
            <v>LOT 3 (MIT)</v>
          </cell>
          <cell r="AE370" t="str">
            <v>0113</v>
          </cell>
          <cell r="AF370" t="str">
            <v/>
          </cell>
          <cell r="AG370" t="str">
            <v>KM 785+000 - 829+305</v>
          </cell>
          <cell r="AH370">
            <v>32448</v>
          </cell>
          <cell r="AI370" t="str">
            <v>Bay</v>
          </cell>
          <cell r="AJ370" t="str">
            <v>Yerel-Saatlik</v>
          </cell>
          <cell r="AK370">
            <v>0</v>
          </cell>
          <cell r="AL370" t="str">
            <v/>
          </cell>
          <cell r="AM370" t="str">
            <v>306002</v>
          </cell>
          <cell r="AN370" t="str">
            <v/>
          </cell>
          <cell r="AO370" t="str">
            <v>T3</v>
          </cell>
          <cell r="AP370" t="str">
            <v>5150</v>
          </cell>
          <cell r="AQ370" t="str">
            <v>5175</v>
          </cell>
          <cell r="AR370" t="str">
            <v/>
          </cell>
          <cell r="AS370" t="str">
            <v/>
          </cell>
          <cell r="AT370" t="str">
            <v/>
          </cell>
          <cell r="AU370" t="str">
            <v/>
          </cell>
          <cell r="AV370" t="str">
            <v/>
          </cell>
          <cell r="AW370" t="str">
            <v/>
          </cell>
          <cell r="AX370" t="str">
            <v>DOTTO SAIDI KILALE</v>
          </cell>
          <cell r="AY370" t="str">
            <v/>
          </cell>
          <cell r="AZ370"/>
          <cell r="BA370"/>
          <cell r="BB370" t="str">
            <v/>
          </cell>
          <cell r="BC370"/>
          <cell r="BD370" t="str">
            <v/>
          </cell>
          <cell r="BE370" t="str">
            <v/>
          </cell>
          <cell r="BF370" t="str">
            <v>0</v>
          </cell>
        </row>
        <row r="371">
          <cell r="A371">
            <v>10073103</v>
          </cell>
          <cell r="B371" t="str">
            <v>SALUMI ISMAIL</v>
          </cell>
          <cell r="C371" t="str">
            <v>KILALE</v>
          </cell>
          <cell r="D371" t="str">
            <v>GÜVENLİK GÖREVLİSİ</v>
          </cell>
          <cell r="E371" t="str">
            <v>SECURITY</v>
          </cell>
          <cell r="F371" t="str">
            <v>50106670</v>
          </cell>
          <cell r="G371" t="str">
            <v>KITUMBO SECURITY</v>
          </cell>
          <cell r="H371" t="str">
            <v>50105513</v>
          </cell>
          <cell r="I371" t="str">
            <v>088D</v>
          </cell>
          <cell r="J371" t="str">
            <v>GÜVENLİK</v>
          </cell>
          <cell r="K371" t="str">
            <v>50106674</v>
          </cell>
          <cell r="L371" t="str">
            <v>TZ</v>
          </cell>
          <cell r="M371" t="str">
            <v>Tanzanyalı</v>
          </cell>
          <cell r="N371" t="str">
            <v>0035</v>
          </cell>
          <cell r="O371" t="str">
            <v>TABORA</v>
          </cell>
          <cell r="P371" t="str">
            <v>7L</v>
          </cell>
          <cell r="Q371" t="str">
            <v>KITIMBO SECURITY</v>
          </cell>
          <cell r="R371">
            <v>44743</v>
          </cell>
          <cell r="S371">
            <v>44743</v>
          </cell>
          <cell r="T371">
            <v>44835</v>
          </cell>
          <cell r="U371" t="str">
            <v>Bsz.S.İşSz.İşçiTrf.fsh(istifa)</v>
          </cell>
          <cell r="V371" t="str">
            <v>Mavi Yaka Endirekt</v>
          </cell>
          <cell r="W371" t="str">
            <v>LOT 3 (MIT)</v>
          </cell>
          <cell r="X371" t="str">
            <v/>
          </cell>
          <cell r="Y371" t="str">
            <v/>
          </cell>
          <cell r="Z371" t="str">
            <v/>
          </cell>
          <cell r="AA371" t="str">
            <v/>
          </cell>
          <cell r="AB371" t="str">
            <v>GÖREVLİ</v>
          </cell>
          <cell r="AC371" t="str">
            <v>99</v>
          </cell>
          <cell r="AD371" t="str">
            <v>LOT 3 (MIT)</v>
          </cell>
          <cell r="AE371" t="str">
            <v>0113</v>
          </cell>
          <cell r="AF371" t="str">
            <v/>
          </cell>
          <cell r="AG371" t="str">
            <v>KM 785+000 - 829+305</v>
          </cell>
          <cell r="AH371">
            <v>32448</v>
          </cell>
          <cell r="AI371" t="str">
            <v>Bay</v>
          </cell>
          <cell r="AJ371" t="str">
            <v>Yerel-Saatlik</v>
          </cell>
          <cell r="AK371">
            <v>0</v>
          </cell>
          <cell r="AL371" t="str">
            <v/>
          </cell>
          <cell r="AM371" t="str">
            <v>306002</v>
          </cell>
          <cell r="AN371" t="str">
            <v/>
          </cell>
          <cell r="AO371" t="str">
            <v>T3</v>
          </cell>
          <cell r="AP371" t="str">
            <v>5150</v>
          </cell>
          <cell r="AQ371" t="str">
            <v>5175</v>
          </cell>
          <cell r="AR371" t="str">
            <v/>
          </cell>
          <cell r="AS371" t="str">
            <v/>
          </cell>
          <cell r="AT371" t="str">
            <v/>
          </cell>
          <cell r="AU371" t="str">
            <v/>
          </cell>
          <cell r="AV371" t="str">
            <v/>
          </cell>
          <cell r="AW371" t="str">
            <v/>
          </cell>
          <cell r="AX371" t="str">
            <v>SALUMI ISMAIL KILALE</v>
          </cell>
          <cell r="AY371" t="str">
            <v/>
          </cell>
          <cell r="AZ371"/>
          <cell r="BA371"/>
          <cell r="BB371" t="str">
            <v/>
          </cell>
          <cell r="BC371"/>
          <cell r="BD371" t="str">
            <v/>
          </cell>
          <cell r="BE371" t="str">
            <v/>
          </cell>
          <cell r="BF371" t="str">
            <v>0</v>
          </cell>
        </row>
        <row r="372">
          <cell r="A372">
            <v>10073055</v>
          </cell>
          <cell r="B372" t="str">
            <v>SAMWEL LOAKAKI</v>
          </cell>
          <cell r="C372" t="str">
            <v>SOLOMON</v>
          </cell>
          <cell r="D372" t="str">
            <v>GÜVENLİK GÖREVLİSİ</v>
          </cell>
          <cell r="E372" t="str">
            <v>SECURITY</v>
          </cell>
          <cell r="F372" t="str">
            <v>50106670</v>
          </cell>
          <cell r="G372" t="str">
            <v>KITUMBO SECURITY</v>
          </cell>
          <cell r="H372" t="str">
            <v>50105513</v>
          </cell>
          <cell r="I372" t="str">
            <v>088D</v>
          </cell>
          <cell r="J372" t="str">
            <v>GÜVENLİK</v>
          </cell>
          <cell r="K372" t="str">
            <v>50106674</v>
          </cell>
          <cell r="L372" t="str">
            <v>TZ</v>
          </cell>
          <cell r="M372" t="str">
            <v>Tanzanyalı</v>
          </cell>
          <cell r="N372" t="str">
            <v>0035</v>
          </cell>
          <cell r="O372" t="str">
            <v>TABORA</v>
          </cell>
          <cell r="P372" t="str">
            <v>7L</v>
          </cell>
          <cell r="Q372" t="str">
            <v>KITIMBO SECURITY</v>
          </cell>
          <cell r="R372">
            <v>44743</v>
          </cell>
          <cell r="S372">
            <v>44743</v>
          </cell>
          <cell r="T372">
            <v>45170</v>
          </cell>
          <cell r="U372" t="str">
            <v>Bsz.S.İşSz.İşvTrf.Hk.SebepsizF</v>
          </cell>
          <cell r="V372" t="str">
            <v>Mavi Yaka Endirekt</v>
          </cell>
          <cell r="W372" t="str">
            <v>LOT 3 (MIT)</v>
          </cell>
          <cell r="X372" t="str">
            <v/>
          </cell>
          <cell r="Y372" t="str">
            <v/>
          </cell>
          <cell r="Z372" t="str">
            <v/>
          </cell>
          <cell r="AA372" t="str">
            <v/>
          </cell>
          <cell r="AB372" t="str">
            <v>GÖREVLİ</v>
          </cell>
          <cell r="AC372" t="str">
            <v>99</v>
          </cell>
          <cell r="AD372" t="str">
            <v>LOT 3 (MIT)</v>
          </cell>
          <cell r="AE372" t="str">
            <v>0113</v>
          </cell>
          <cell r="AF372" t="str">
            <v/>
          </cell>
          <cell r="AG372" t="str">
            <v>KM 785+000 - 829+305</v>
          </cell>
          <cell r="AH372">
            <v>32448</v>
          </cell>
          <cell r="AI372" t="str">
            <v>Bay</v>
          </cell>
          <cell r="AJ372" t="str">
            <v>Yerel-Saatlik</v>
          </cell>
          <cell r="AK372">
            <v>0</v>
          </cell>
          <cell r="AL372" t="str">
            <v/>
          </cell>
          <cell r="AM372" t="str">
            <v>306002</v>
          </cell>
          <cell r="AN372" t="str">
            <v/>
          </cell>
          <cell r="AO372" t="str">
            <v>T3</v>
          </cell>
          <cell r="AP372" t="str">
            <v>5150</v>
          </cell>
          <cell r="AQ372" t="str">
            <v>5175</v>
          </cell>
          <cell r="AR372" t="str">
            <v/>
          </cell>
          <cell r="AS372" t="str">
            <v/>
          </cell>
          <cell r="AT372" t="str">
            <v/>
          </cell>
          <cell r="AU372" t="str">
            <v/>
          </cell>
          <cell r="AV372" t="str">
            <v/>
          </cell>
          <cell r="AW372" t="str">
            <v/>
          </cell>
          <cell r="AX372" t="str">
            <v>SAMWEL LOAKAKI SOLOMON</v>
          </cell>
          <cell r="AY372" t="str">
            <v/>
          </cell>
          <cell r="AZ372"/>
          <cell r="BA372"/>
          <cell r="BB372" t="str">
            <v/>
          </cell>
          <cell r="BC372"/>
          <cell r="BD372" t="str">
            <v/>
          </cell>
          <cell r="BE372" t="str">
            <v/>
          </cell>
          <cell r="BF372" t="str">
            <v>0</v>
          </cell>
        </row>
        <row r="373">
          <cell r="A373">
            <v>10073056</v>
          </cell>
          <cell r="B373" t="str">
            <v>LEMBURIS MELAU</v>
          </cell>
          <cell r="C373" t="str">
            <v>MOLEL</v>
          </cell>
          <cell r="D373" t="str">
            <v>GÜVENLİK GÖREVLİSİ</v>
          </cell>
          <cell r="E373" t="str">
            <v>SECURITY</v>
          </cell>
          <cell r="F373" t="str">
            <v>50106670</v>
          </cell>
          <cell r="G373" t="str">
            <v>KITUMBO SECURITY</v>
          </cell>
          <cell r="H373" t="str">
            <v>50105513</v>
          </cell>
          <cell r="I373" t="str">
            <v>088D</v>
          </cell>
          <cell r="J373" t="str">
            <v>GÜVENLİK</v>
          </cell>
          <cell r="K373" t="str">
            <v>50106674</v>
          </cell>
          <cell r="L373" t="str">
            <v>TZ</v>
          </cell>
          <cell r="M373" t="str">
            <v>Tanzanyalı</v>
          </cell>
          <cell r="N373" t="str">
            <v>0035</v>
          </cell>
          <cell r="O373" t="str">
            <v>TABORA</v>
          </cell>
          <cell r="P373" t="str">
            <v>7L</v>
          </cell>
          <cell r="Q373" t="str">
            <v>KITIMBO SECURITY</v>
          </cell>
          <cell r="R373">
            <v>44743</v>
          </cell>
          <cell r="S373">
            <v>44743</v>
          </cell>
          <cell r="T373">
            <v>45170</v>
          </cell>
          <cell r="U373" t="str">
            <v>Bsz.S.İşSz.İşvTrf.Hk.SebepsizF</v>
          </cell>
          <cell r="V373" t="str">
            <v>Mavi Yaka Endirekt</v>
          </cell>
          <cell r="W373" t="str">
            <v>LOT 3 (MIT)</v>
          </cell>
          <cell r="X373" t="str">
            <v/>
          </cell>
          <cell r="Y373" t="str">
            <v/>
          </cell>
          <cell r="Z373" t="str">
            <v/>
          </cell>
          <cell r="AA373" t="str">
            <v/>
          </cell>
          <cell r="AB373" t="str">
            <v>GÖREVLİ</v>
          </cell>
          <cell r="AC373" t="str">
            <v>99</v>
          </cell>
          <cell r="AD373" t="str">
            <v>LOT 3 (MIT)</v>
          </cell>
          <cell r="AE373" t="str">
            <v>0113</v>
          </cell>
          <cell r="AF373" t="str">
            <v/>
          </cell>
          <cell r="AG373" t="str">
            <v>KM 785+000 - 829+305</v>
          </cell>
          <cell r="AH373">
            <v>32448</v>
          </cell>
          <cell r="AI373" t="str">
            <v>Bay</v>
          </cell>
          <cell r="AJ373" t="str">
            <v>Yerel-Saatlik</v>
          </cell>
          <cell r="AK373">
            <v>0</v>
          </cell>
          <cell r="AL373" t="str">
            <v/>
          </cell>
          <cell r="AM373" t="str">
            <v>306002</v>
          </cell>
          <cell r="AN373" t="str">
            <v/>
          </cell>
          <cell r="AO373" t="str">
            <v>T3</v>
          </cell>
          <cell r="AP373" t="str">
            <v>5150</v>
          </cell>
          <cell r="AQ373" t="str">
            <v>5175</v>
          </cell>
          <cell r="AR373" t="str">
            <v/>
          </cell>
          <cell r="AS373" t="str">
            <v/>
          </cell>
          <cell r="AT373" t="str">
            <v/>
          </cell>
          <cell r="AU373" t="str">
            <v/>
          </cell>
          <cell r="AV373" t="str">
            <v/>
          </cell>
          <cell r="AW373" t="str">
            <v/>
          </cell>
          <cell r="AX373" t="str">
            <v>LEMBURIS MELAU MOLEL</v>
          </cell>
          <cell r="AY373" t="str">
            <v/>
          </cell>
          <cell r="AZ373"/>
          <cell r="BA373"/>
          <cell r="BB373" t="str">
            <v/>
          </cell>
          <cell r="BC373"/>
          <cell r="BD373" t="str">
            <v/>
          </cell>
          <cell r="BE373" t="str">
            <v/>
          </cell>
          <cell r="BF373" t="str">
            <v>0</v>
          </cell>
        </row>
        <row r="374">
          <cell r="A374">
            <v>10073057</v>
          </cell>
          <cell r="B374" t="str">
            <v>SARUNI SANAI</v>
          </cell>
          <cell r="C374" t="str">
            <v>MOLLEL</v>
          </cell>
          <cell r="D374" t="str">
            <v>GÜVENLİK GÖREVLİSİ</v>
          </cell>
          <cell r="E374" t="str">
            <v>SECURITY</v>
          </cell>
          <cell r="F374" t="str">
            <v>50106670</v>
          </cell>
          <cell r="G374" t="str">
            <v>KITUMBO SECURITY</v>
          </cell>
          <cell r="H374" t="str">
            <v>50105513</v>
          </cell>
          <cell r="I374" t="str">
            <v>088D</v>
          </cell>
          <cell r="J374" t="str">
            <v>GÜVENLİK</v>
          </cell>
          <cell r="K374" t="str">
            <v>50106674</v>
          </cell>
          <cell r="L374" t="str">
            <v>TZ</v>
          </cell>
          <cell r="M374" t="str">
            <v>Tanzanyalı</v>
          </cell>
          <cell r="N374" t="str">
            <v>0035</v>
          </cell>
          <cell r="O374" t="str">
            <v>TABORA</v>
          </cell>
          <cell r="P374" t="str">
            <v>7L</v>
          </cell>
          <cell r="Q374" t="str">
            <v>KITIMBO SECURITY</v>
          </cell>
          <cell r="R374">
            <v>44743</v>
          </cell>
          <cell r="S374">
            <v>44743</v>
          </cell>
          <cell r="T374">
            <v>45170</v>
          </cell>
          <cell r="U374" t="str">
            <v>Bsz.S.İşSz.İşvTrf.Hk.SebepsizF</v>
          </cell>
          <cell r="V374" t="str">
            <v>Mavi Yaka Endirekt</v>
          </cell>
          <cell r="W374" t="str">
            <v>LOT 3 (MIT)</v>
          </cell>
          <cell r="X374" t="str">
            <v/>
          </cell>
          <cell r="Y374" t="str">
            <v/>
          </cell>
          <cell r="Z374" t="str">
            <v/>
          </cell>
          <cell r="AA374" t="str">
            <v/>
          </cell>
          <cell r="AB374" t="str">
            <v>GÖREVLİ</v>
          </cell>
          <cell r="AC374" t="str">
            <v>99</v>
          </cell>
          <cell r="AD374" t="str">
            <v>LOT 3 (MIT)</v>
          </cell>
          <cell r="AE374" t="str">
            <v>0113</v>
          </cell>
          <cell r="AF374" t="str">
            <v/>
          </cell>
          <cell r="AG374" t="str">
            <v>KM 785+000 - 829+305</v>
          </cell>
          <cell r="AH374">
            <v>32448</v>
          </cell>
          <cell r="AI374" t="str">
            <v>Bay</v>
          </cell>
          <cell r="AJ374" t="str">
            <v>Yerel-Saatlik</v>
          </cell>
          <cell r="AK374">
            <v>0</v>
          </cell>
          <cell r="AL374" t="str">
            <v/>
          </cell>
          <cell r="AM374" t="str">
            <v>306002</v>
          </cell>
          <cell r="AN374" t="str">
            <v/>
          </cell>
          <cell r="AO374" t="str">
            <v>T3</v>
          </cell>
          <cell r="AP374" t="str">
            <v>5150</v>
          </cell>
          <cell r="AQ374" t="str">
            <v>5175</v>
          </cell>
          <cell r="AR374" t="str">
            <v/>
          </cell>
          <cell r="AS374" t="str">
            <v/>
          </cell>
          <cell r="AT374" t="str">
            <v/>
          </cell>
          <cell r="AU374" t="str">
            <v/>
          </cell>
          <cell r="AV374" t="str">
            <v/>
          </cell>
          <cell r="AW374" t="str">
            <v/>
          </cell>
          <cell r="AX374" t="str">
            <v>SARUNI SANAI MOLLEL</v>
          </cell>
          <cell r="AY374" t="str">
            <v/>
          </cell>
          <cell r="AZ374"/>
          <cell r="BA374"/>
          <cell r="BB374" t="str">
            <v/>
          </cell>
          <cell r="BC374"/>
          <cell r="BD374" t="str">
            <v/>
          </cell>
          <cell r="BE374" t="str">
            <v/>
          </cell>
          <cell r="BF374" t="str">
            <v>0</v>
          </cell>
        </row>
        <row r="375">
          <cell r="A375">
            <v>10073058</v>
          </cell>
          <cell r="B375" t="str">
            <v>LOWASA PATEL</v>
          </cell>
          <cell r="C375" t="str">
            <v>MOLLEL</v>
          </cell>
          <cell r="D375" t="str">
            <v>GÜVENLİK GÖREVLİSİ</v>
          </cell>
          <cell r="E375" t="str">
            <v>SECURITY</v>
          </cell>
          <cell r="F375" t="str">
            <v>50106670</v>
          </cell>
          <cell r="G375" t="str">
            <v>KITUMBO SECURITY</v>
          </cell>
          <cell r="H375" t="str">
            <v>50105513</v>
          </cell>
          <cell r="I375" t="str">
            <v>088D</v>
          </cell>
          <cell r="J375" t="str">
            <v>GÜVENLİK</v>
          </cell>
          <cell r="K375" t="str">
            <v>50106674</v>
          </cell>
          <cell r="L375" t="str">
            <v>TZ</v>
          </cell>
          <cell r="M375" t="str">
            <v>Tanzanyalı</v>
          </cell>
          <cell r="N375" t="str">
            <v>0037</v>
          </cell>
          <cell r="O375" t="str">
            <v>İTİGİ</v>
          </cell>
          <cell r="P375" t="str">
            <v>7L</v>
          </cell>
          <cell r="Q375" t="str">
            <v>KITIMBO SECURITY</v>
          </cell>
          <cell r="R375">
            <v>44743</v>
          </cell>
          <cell r="S375">
            <v>44743</v>
          </cell>
          <cell r="T375">
            <v>44835</v>
          </cell>
          <cell r="U375" t="str">
            <v>Bsz.S.İşSz.İşçiTrf.fsh(istifa)</v>
          </cell>
          <cell r="V375" t="str">
            <v>Mavi Yaka Endirekt</v>
          </cell>
          <cell r="W375" t="str">
            <v>LOT 3 (MIT)</v>
          </cell>
          <cell r="X375" t="str">
            <v/>
          </cell>
          <cell r="Y375" t="str">
            <v/>
          </cell>
          <cell r="Z375" t="str">
            <v/>
          </cell>
          <cell r="AA375" t="str">
            <v/>
          </cell>
          <cell r="AB375" t="str">
            <v>GÖREVLİ</v>
          </cell>
          <cell r="AC375" t="str">
            <v>99</v>
          </cell>
          <cell r="AD375" t="str">
            <v>LOT 3 (MIT)</v>
          </cell>
          <cell r="AE375" t="str">
            <v>0113</v>
          </cell>
          <cell r="AF375" t="str">
            <v/>
          </cell>
          <cell r="AG375" t="str">
            <v>KM 785+000 - 829+305</v>
          </cell>
          <cell r="AH375">
            <v>32448</v>
          </cell>
          <cell r="AI375" t="str">
            <v>Bayan</v>
          </cell>
          <cell r="AJ375" t="str">
            <v>Yerel-Saatlik</v>
          </cell>
          <cell r="AK375">
            <v>0</v>
          </cell>
          <cell r="AL375" t="str">
            <v/>
          </cell>
          <cell r="AM375" t="str">
            <v>306002</v>
          </cell>
          <cell r="AN375" t="str">
            <v/>
          </cell>
          <cell r="AO375" t="str">
            <v>T3</v>
          </cell>
          <cell r="AP375" t="str">
            <v>5150</v>
          </cell>
          <cell r="AQ375" t="str">
            <v>5175</v>
          </cell>
          <cell r="AR375" t="str">
            <v/>
          </cell>
          <cell r="AS375" t="str">
            <v/>
          </cell>
          <cell r="AT375" t="str">
            <v/>
          </cell>
          <cell r="AU375" t="str">
            <v/>
          </cell>
          <cell r="AV375" t="str">
            <v/>
          </cell>
          <cell r="AW375" t="str">
            <v/>
          </cell>
          <cell r="AX375" t="str">
            <v>LOWASA PATEL MOLLEL</v>
          </cell>
          <cell r="AY375" t="str">
            <v/>
          </cell>
          <cell r="AZ375"/>
          <cell r="BA375"/>
          <cell r="BB375" t="str">
            <v/>
          </cell>
          <cell r="BC375"/>
          <cell r="BD375" t="str">
            <v/>
          </cell>
          <cell r="BE375" t="str">
            <v/>
          </cell>
          <cell r="BF375" t="str">
            <v>0</v>
          </cell>
        </row>
        <row r="376">
          <cell r="A376">
            <v>10073059</v>
          </cell>
          <cell r="B376" t="str">
            <v>EMMANUEL SAITOTO</v>
          </cell>
          <cell r="C376" t="str">
            <v>LAIZER</v>
          </cell>
          <cell r="D376" t="str">
            <v>GÜVENLİK GÖREVLİSİ</v>
          </cell>
          <cell r="E376" t="str">
            <v>SECURITY</v>
          </cell>
          <cell r="F376" t="str">
            <v>50106670</v>
          </cell>
          <cell r="G376" t="str">
            <v>KITUMBO SECURITY</v>
          </cell>
          <cell r="H376" t="str">
            <v>50105513</v>
          </cell>
          <cell r="I376" t="str">
            <v>088D</v>
          </cell>
          <cell r="J376" t="str">
            <v>GÜVENLİK</v>
          </cell>
          <cell r="K376" t="str">
            <v>50106674</v>
          </cell>
          <cell r="L376" t="str">
            <v>TZ</v>
          </cell>
          <cell r="M376" t="str">
            <v>Tanzanyalı</v>
          </cell>
          <cell r="N376" t="str">
            <v>0037</v>
          </cell>
          <cell r="O376" t="str">
            <v>İTİGİ</v>
          </cell>
          <cell r="P376" t="str">
            <v>7L</v>
          </cell>
          <cell r="Q376" t="str">
            <v>KITIMBO SECURITY</v>
          </cell>
          <cell r="R376">
            <v>44743</v>
          </cell>
          <cell r="S376">
            <v>44743</v>
          </cell>
          <cell r="T376">
            <v>44835</v>
          </cell>
          <cell r="U376" t="str">
            <v>Bsz.S.İşSz.İşçiTrf.fsh(istifa)</v>
          </cell>
          <cell r="V376" t="str">
            <v>Mavi Yaka Endirekt</v>
          </cell>
          <cell r="W376" t="str">
            <v>LOT 3 (MIT)</v>
          </cell>
          <cell r="X376" t="str">
            <v/>
          </cell>
          <cell r="Y376" t="str">
            <v/>
          </cell>
          <cell r="Z376" t="str">
            <v/>
          </cell>
          <cell r="AA376" t="str">
            <v/>
          </cell>
          <cell r="AB376" t="str">
            <v>GÖREVLİ</v>
          </cell>
          <cell r="AC376" t="str">
            <v>99</v>
          </cell>
          <cell r="AD376" t="str">
            <v>LOT 3 (MIT)</v>
          </cell>
          <cell r="AE376" t="str">
            <v>0113</v>
          </cell>
          <cell r="AF376" t="str">
            <v/>
          </cell>
          <cell r="AG376" t="str">
            <v>KM 785+000 - 829+305</v>
          </cell>
          <cell r="AH376">
            <v>32448</v>
          </cell>
          <cell r="AI376" t="str">
            <v>Bay</v>
          </cell>
          <cell r="AJ376" t="str">
            <v>Yerel-Saatlik</v>
          </cell>
          <cell r="AK376">
            <v>0</v>
          </cell>
          <cell r="AL376" t="str">
            <v/>
          </cell>
          <cell r="AM376" t="str">
            <v>306002</v>
          </cell>
          <cell r="AN376" t="str">
            <v/>
          </cell>
          <cell r="AO376" t="str">
            <v>T3</v>
          </cell>
          <cell r="AP376" t="str">
            <v>5150</v>
          </cell>
          <cell r="AQ376" t="str">
            <v>5175</v>
          </cell>
          <cell r="AR376" t="str">
            <v/>
          </cell>
          <cell r="AS376" t="str">
            <v/>
          </cell>
          <cell r="AT376" t="str">
            <v/>
          </cell>
          <cell r="AU376" t="str">
            <v/>
          </cell>
          <cell r="AV376" t="str">
            <v/>
          </cell>
          <cell r="AW376" t="str">
            <v/>
          </cell>
          <cell r="AX376" t="str">
            <v>EMMANUEL SAITOTO LAIZER</v>
          </cell>
          <cell r="AY376" t="str">
            <v/>
          </cell>
          <cell r="AZ376"/>
          <cell r="BA376"/>
          <cell r="BB376" t="str">
            <v/>
          </cell>
          <cell r="BC376"/>
          <cell r="BD376" t="str">
            <v/>
          </cell>
          <cell r="BE376" t="str">
            <v/>
          </cell>
          <cell r="BF376" t="str">
            <v>0</v>
          </cell>
        </row>
        <row r="377">
          <cell r="A377">
            <v>10073061</v>
          </cell>
          <cell r="B377" t="str">
            <v>LENGAIA MALALYA</v>
          </cell>
          <cell r="C377" t="str">
            <v>MOLLEL</v>
          </cell>
          <cell r="D377" t="str">
            <v>GÜVENLİK GÖREVLİSİ</v>
          </cell>
          <cell r="E377" t="str">
            <v>SECURITY</v>
          </cell>
          <cell r="F377" t="str">
            <v>50106670</v>
          </cell>
          <cell r="G377" t="str">
            <v>KITUMBO SECURITY</v>
          </cell>
          <cell r="H377" t="str">
            <v>50105513</v>
          </cell>
          <cell r="I377" t="str">
            <v>088D</v>
          </cell>
          <cell r="J377" t="str">
            <v>GÜVENLİK</v>
          </cell>
          <cell r="K377" t="str">
            <v>50106674</v>
          </cell>
          <cell r="L377" t="str">
            <v>TZ</v>
          </cell>
          <cell r="M377" t="str">
            <v>Tanzanyalı</v>
          </cell>
          <cell r="N377" t="str">
            <v>0037</v>
          </cell>
          <cell r="O377" t="str">
            <v>İTİGİ</v>
          </cell>
          <cell r="P377" t="str">
            <v>7L</v>
          </cell>
          <cell r="Q377" t="str">
            <v>KITIMBO SECURITY</v>
          </cell>
          <cell r="R377">
            <v>44743</v>
          </cell>
          <cell r="S377">
            <v>44743</v>
          </cell>
          <cell r="T377">
            <v>44835</v>
          </cell>
          <cell r="U377" t="str">
            <v>Bsz.S.İşSz.İşçiTrf.fsh(istifa)</v>
          </cell>
          <cell r="V377" t="str">
            <v>Mavi Yaka Endirekt</v>
          </cell>
          <cell r="W377" t="str">
            <v>LOT 3 (MIT)</v>
          </cell>
          <cell r="X377" t="str">
            <v/>
          </cell>
          <cell r="Y377" t="str">
            <v/>
          </cell>
          <cell r="Z377" t="str">
            <v/>
          </cell>
          <cell r="AA377" t="str">
            <v/>
          </cell>
          <cell r="AB377" t="str">
            <v>GÖREVLİ</v>
          </cell>
          <cell r="AC377" t="str">
            <v>99</v>
          </cell>
          <cell r="AD377" t="str">
            <v>LOT 3 (MIT)</v>
          </cell>
          <cell r="AE377" t="str">
            <v>0113</v>
          </cell>
          <cell r="AF377" t="str">
            <v/>
          </cell>
          <cell r="AG377" t="str">
            <v>KM 785+000 - 829+305</v>
          </cell>
          <cell r="AH377">
            <v>32448</v>
          </cell>
          <cell r="AI377" t="str">
            <v>Bay</v>
          </cell>
          <cell r="AJ377" t="str">
            <v>Yerel-Saatlik</v>
          </cell>
          <cell r="AK377">
            <v>0</v>
          </cell>
          <cell r="AL377" t="str">
            <v/>
          </cell>
          <cell r="AM377" t="str">
            <v>306002</v>
          </cell>
          <cell r="AN377" t="str">
            <v/>
          </cell>
          <cell r="AO377" t="str">
            <v>T3</v>
          </cell>
          <cell r="AP377" t="str">
            <v>5150</v>
          </cell>
          <cell r="AQ377" t="str">
            <v>5175</v>
          </cell>
          <cell r="AR377" t="str">
            <v/>
          </cell>
          <cell r="AS377" t="str">
            <v/>
          </cell>
          <cell r="AT377" t="str">
            <v/>
          </cell>
          <cell r="AU377" t="str">
            <v/>
          </cell>
          <cell r="AV377" t="str">
            <v/>
          </cell>
          <cell r="AW377" t="str">
            <v/>
          </cell>
          <cell r="AX377" t="str">
            <v>LENGAIA MALALYA MOLLEL</v>
          </cell>
          <cell r="AY377" t="str">
            <v/>
          </cell>
          <cell r="AZ377"/>
          <cell r="BA377"/>
          <cell r="BB377" t="str">
            <v/>
          </cell>
          <cell r="BC377"/>
          <cell r="BD377" t="str">
            <v/>
          </cell>
          <cell r="BE377" t="str">
            <v/>
          </cell>
          <cell r="BF377" t="str">
            <v>0</v>
          </cell>
        </row>
        <row r="378">
          <cell r="A378">
            <v>10073062</v>
          </cell>
          <cell r="B378" t="str">
            <v>DAUDI SAMSON</v>
          </cell>
          <cell r="C378" t="str">
            <v>MBUNI</v>
          </cell>
          <cell r="D378" t="str">
            <v>GÜVENLİK GÖREVLİSİ</v>
          </cell>
          <cell r="E378" t="str">
            <v>SECURITY</v>
          </cell>
          <cell r="F378" t="str">
            <v>50106670</v>
          </cell>
          <cell r="G378" t="str">
            <v>KITUMBO SECURITY</v>
          </cell>
          <cell r="H378" t="str">
            <v>50105513</v>
          </cell>
          <cell r="I378" t="str">
            <v>088D</v>
          </cell>
          <cell r="J378" t="str">
            <v>GÜVENLİK</v>
          </cell>
          <cell r="K378" t="str">
            <v>50106674</v>
          </cell>
          <cell r="L378" t="str">
            <v>TZ</v>
          </cell>
          <cell r="M378" t="str">
            <v>Tanzanyalı</v>
          </cell>
          <cell r="N378" t="str">
            <v>0037</v>
          </cell>
          <cell r="O378" t="str">
            <v>İTİGİ</v>
          </cell>
          <cell r="P378" t="str">
            <v>7L</v>
          </cell>
          <cell r="Q378" t="str">
            <v>KITIMBO SECURITY</v>
          </cell>
          <cell r="R378">
            <v>44743</v>
          </cell>
          <cell r="S378">
            <v>44743</v>
          </cell>
          <cell r="T378">
            <v>45170</v>
          </cell>
          <cell r="U378" t="str">
            <v>Bsz.S.İşSz.İşvTrf.Hk.SebepsizF</v>
          </cell>
          <cell r="V378" t="str">
            <v>Mavi Yaka Endirekt</v>
          </cell>
          <cell r="W378" t="str">
            <v>LOT 3 (MIT)</v>
          </cell>
          <cell r="X378" t="str">
            <v/>
          </cell>
          <cell r="Y378" t="str">
            <v/>
          </cell>
          <cell r="Z378" t="str">
            <v/>
          </cell>
          <cell r="AA378" t="str">
            <v/>
          </cell>
          <cell r="AB378" t="str">
            <v>GÖREVLİ</v>
          </cell>
          <cell r="AC378" t="str">
            <v>99</v>
          </cell>
          <cell r="AD378" t="str">
            <v>LOT 3 (MIT)</v>
          </cell>
          <cell r="AE378" t="str">
            <v>0113</v>
          </cell>
          <cell r="AF378" t="str">
            <v/>
          </cell>
          <cell r="AG378" t="str">
            <v>KM 785+000 - 829+305</v>
          </cell>
          <cell r="AH378">
            <v>32448</v>
          </cell>
          <cell r="AI378" t="str">
            <v>Bay</v>
          </cell>
          <cell r="AJ378" t="str">
            <v>Yerel-Saatlik</v>
          </cell>
          <cell r="AK378">
            <v>0</v>
          </cell>
          <cell r="AL378" t="str">
            <v/>
          </cell>
          <cell r="AM378" t="str">
            <v>306002</v>
          </cell>
          <cell r="AN378" t="str">
            <v/>
          </cell>
          <cell r="AO378" t="str">
            <v>T3</v>
          </cell>
          <cell r="AP378" t="str">
            <v>5150</v>
          </cell>
          <cell r="AQ378" t="str">
            <v>5175</v>
          </cell>
          <cell r="AR378" t="str">
            <v/>
          </cell>
          <cell r="AS378" t="str">
            <v/>
          </cell>
          <cell r="AT378" t="str">
            <v/>
          </cell>
          <cell r="AU378" t="str">
            <v/>
          </cell>
          <cell r="AV378" t="str">
            <v/>
          </cell>
          <cell r="AW378" t="str">
            <v/>
          </cell>
          <cell r="AX378" t="str">
            <v>DAUDI SAMSON MBUNI</v>
          </cell>
          <cell r="AY378" t="str">
            <v/>
          </cell>
          <cell r="AZ378"/>
          <cell r="BA378"/>
          <cell r="BB378" t="str">
            <v/>
          </cell>
          <cell r="BC378"/>
          <cell r="BD378" t="str">
            <v/>
          </cell>
          <cell r="BE378" t="str">
            <v/>
          </cell>
          <cell r="BF378" t="str">
            <v>0</v>
          </cell>
        </row>
        <row r="379">
          <cell r="A379">
            <v>10073063</v>
          </cell>
          <cell r="B379" t="str">
            <v>JHON ELIA</v>
          </cell>
          <cell r="C379" t="str">
            <v>MWINJE</v>
          </cell>
          <cell r="D379" t="str">
            <v>GÜVENLİK GÖREVLİSİ</v>
          </cell>
          <cell r="E379" t="str">
            <v>SECURITY</v>
          </cell>
          <cell r="F379" t="str">
            <v>50106670</v>
          </cell>
          <cell r="G379" t="str">
            <v>KITUMBO SECURITY</v>
          </cell>
          <cell r="H379" t="str">
            <v>50105513</v>
          </cell>
          <cell r="I379" t="str">
            <v>088D</v>
          </cell>
          <cell r="J379" t="str">
            <v>GÜVENLİK</v>
          </cell>
          <cell r="K379" t="str">
            <v>50106674</v>
          </cell>
          <cell r="L379" t="str">
            <v>TZ</v>
          </cell>
          <cell r="M379" t="str">
            <v>Tanzanyalı</v>
          </cell>
          <cell r="N379" t="str">
            <v>0037</v>
          </cell>
          <cell r="O379" t="str">
            <v>İTİGİ</v>
          </cell>
          <cell r="P379" t="str">
            <v>7L</v>
          </cell>
          <cell r="Q379" t="str">
            <v>KITIMBO SECURITY</v>
          </cell>
          <cell r="R379">
            <v>44743</v>
          </cell>
          <cell r="S379">
            <v>44743</v>
          </cell>
          <cell r="T379">
            <v>45170</v>
          </cell>
          <cell r="U379" t="str">
            <v>Bsz.S.İşSz.İşvTrf.Hk.SebepsizF</v>
          </cell>
          <cell r="V379" t="str">
            <v>Mavi Yaka Endirekt</v>
          </cell>
          <cell r="W379" t="str">
            <v>LOT 3 (MIT)</v>
          </cell>
          <cell r="X379" t="str">
            <v/>
          </cell>
          <cell r="Y379" t="str">
            <v/>
          </cell>
          <cell r="Z379" t="str">
            <v/>
          </cell>
          <cell r="AA379" t="str">
            <v/>
          </cell>
          <cell r="AB379" t="str">
            <v>GÖREVLİ</v>
          </cell>
          <cell r="AC379" t="str">
            <v>99</v>
          </cell>
          <cell r="AD379" t="str">
            <v>LOT 3 (MIT)</v>
          </cell>
          <cell r="AE379" t="str">
            <v>0113</v>
          </cell>
          <cell r="AF379" t="str">
            <v/>
          </cell>
          <cell r="AG379" t="str">
            <v>KM 785+000 - 829+305</v>
          </cell>
          <cell r="AH379">
            <v>32448</v>
          </cell>
          <cell r="AI379" t="str">
            <v>Bay</v>
          </cell>
          <cell r="AJ379" t="str">
            <v>Yerel-Saatlik</v>
          </cell>
          <cell r="AK379">
            <v>0</v>
          </cell>
          <cell r="AL379" t="str">
            <v/>
          </cell>
          <cell r="AM379" t="str">
            <v>306002</v>
          </cell>
          <cell r="AN379" t="str">
            <v/>
          </cell>
          <cell r="AO379" t="str">
            <v>T3</v>
          </cell>
          <cell r="AP379" t="str">
            <v>5150</v>
          </cell>
          <cell r="AQ379" t="str">
            <v>5175</v>
          </cell>
          <cell r="AR379" t="str">
            <v/>
          </cell>
          <cell r="AS379" t="str">
            <v/>
          </cell>
          <cell r="AT379" t="str">
            <v/>
          </cell>
          <cell r="AU379" t="str">
            <v/>
          </cell>
          <cell r="AV379" t="str">
            <v/>
          </cell>
          <cell r="AW379" t="str">
            <v/>
          </cell>
          <cell r="AX379" t="str">
            <v>JHON ELIA MWINJE</v>
          </cell>
          <cell r="AY379" t="str">
            <v/>
          </cell>
          <cell r="AZ379"/>
          <cell r="BA379"/>
          <cell r="BB379" t="str">
            <v/>
          </cell>
          <cell r="BC379"/>
          <cell r="BD379" t="str">
            <v/>
          </cell>
          <cell r="BE379" t="str">
            <v/>
          </cell>
          <cell r="BF379" t="str">
            <v>0</v>
          </cell>
        </row>
        <row r="380">
          <cell r="A380">
            <v>10073067</v>
          </cell>
          <cell r="B380" t="str">
            <v>MEJEURE LENGITE</v>
          </cell>
          <cell r="C380" t="str">
            <v>KIVIYO</v>
          </cell>
          <cell r="D380" t="str">
            <v>GÜVENLİK GÖREVLİSİ</v>
          </cell>
          <cell r="E380" t="str">
            <v>SECURITY</v>
          </cell>
          <cell r="F380" t="str">
            <v>50106670</v>
          </cell>
          <cell r="G380" t="str">
            <v>KITUMBO SECURITY</v>
          </cell>
          <cell r="H380" t="str">
            <v>50105513</v>
          </cell>
          <cell r="I380" t="str">
            <v>088D</v>
          </cell>
          <cell r="J380" t="str">
            <v>GÜVENLİK</v>
          </cell>
          <cell r="K380" t="str">
            <v>50106674</v>
          </cell>
          <cell r="L380" t="str">
            <v>TZ</v>
          </cell>
          <cell r="M380" t="str">
            <v>Tanzanyalı</v>
          </cell>
          <cell r="N380" t="str">
            <v>0037</v>
          </cell>
          <cell r="O380" t="str">
            <v>İTİGİ</v>
          </cell>
          <cell r="P380" t="str">
            <v>7L</v>
          </cell>
          <cell r="Q380" t="str">
            <v>KITIMBO SECURITY</v>
          </cell>
          <cell r="R380">
            <v>44743</v>
          </cell>
          <cell r="S380">
            <v>44743</v>
          </cell>
          <cell r="T380">
            <v>44835</v>
          </cell>
          <cell r="U380" t="str">
            <v>Bsz.S.İşSz.İşçiTrf.fsh(istifa)</v>
          </cell>
          <cell r="V380" t="str">
            <v>Mavi Yaka Endirekt</v>
          </cell>
          <cell r="W380" t="str">
            <v>LOT 3 (MIT)</v>
          </cell>
          <cell r="X380" t="str">
            <v/>
          </cell>
          <cell r="Y380" t="str">
            <v/>
          </cell>
          <cell r="Z380" t="str">
            <v/>
          </cell>
          <cell r="AA380" t="str">
            <v/>
          </cell>
          <cell r="AB380" t="str">
            <v>GÖREVLİ</v>
          </cell>
          <cell r="AC380" t="str">
            <v>99</v>
          </cell>
          <cell r="AD380" t="str">
            <v>LOT 3 (MIT)</v>
          </cell>
          <cell r="AE380" t="str">
            <v>0113</v>
          </cell>
          <cell r="AF380" t="str">
            <v/>
          </cell>
          <cell r="AG380" t="str">
            <v>KM 785+000 - 829+305</v>
          </cell>
          <cell r="AH380">
            <v>36506</v>
          </cell>
          <cell r="AI380" t="str">
            <v>Bay</v>
          </cell>
          <cell r="AJ380" t="str">
            <v>Yerel-Saatlik</v>
          </cell>
          <cell r="AK380">
            <v>0</v>
          </cell>
          <cell r="AL380" t="str">
            <v/>
          </cell>
          <cell r="AM380" t="str">
            <v>306002</v>
          </cell>
          <cell r="AN380" t="str">
            <v/>
          </cell>
          <cell r="AO380" t="str">
            <v>T3</v>
          </cell>
          <cell r="AP380" t="str">
            <v>5150</v>
          </cell>
          <cell r="AQ380" t="str">
            <v>5175</v>
          </cell>
          <cell r="AR380" t="str">
            <v/>
          </cell>
          <cell r="AS380" t="str">
            <v/>
          </cell>
          <cell r="AT380" t="str">
            <v/>
          </cell>
          <cell r="AU380" t="str">
            <v/>
          </cell>
          <cell r="AV380" t="str">
            <v/>
          </cell>
          <cell r="AW380" t="str">
            <v/>
          </cell>
          <cell r="AX380" t="str">
            <v>MEJEURE LENGITE KIVIYO</v>
          </cell>
          <cell r="AY380" t="str">
            <v/>
          </cell>
          <cell r="AZ380"/>
          <cell r="BA380"/>
          <cell r="BB380" t="str">
            <v/>
          </cell>
          <cell r="BC380"/>
          <cell r="BD380" t="str">
            <v/>
          </cell>
          <cell r="BE380" t="str">
            <v/>
          </cell>
          <cell r="BF380" t="str">
            <v>0</v>
          </cell>
        </row>
        <row r="381">
          <cell r="A381">
            <v>10073068</v>
          </cell>
          <cell r="B381" t="str">
            <v>JOSEPH STANSLAUS</v>
          </cell>
          <cell r="C381" t="str">
            <v>MADON GA</v>
          </cell>
          <cell r="D381" t="str">
            <v>GÜVENLİK GÖREVLİSİ</v>
          </cell>
          <cell r="E381" t="str">
            <v>SECURITY</v>
          </cell>
          <cell r="F381" t="str">
            <v>50106670</v>
          </cell>
          <cell r="G381" t="str">
            <v>KITUMBO SECURITY</v>
          </cell>
          <cell r="H381" t="str">
            <v>50105513</v>
          </cell>
          <cell r="I381" t="str">
            <v>088D</v>
          </cell>
          <cell r="J381" t="str">
            <v>GÜVENLİK</v>
          </cell>
          <cell r="K381" t="str">
            <v>50106674</v>
          </cell>
          <cell r="L381" t="str">
            <v>TZ</v>
          </cell>
          <cell r="M381" t="str">
            <v>Tanzanyalı</v>
          </cell>
          <cell r="N381" t="str">
            <v>0037</v>
          </cell>
          <cell r="O381" t="str">
            <v>İTİGİ</v>
          </cell>
          <cell r="P381" t="str">
            <v>7L</v>
          </cell>
          <cell r="Q381" t="str">
            <v>KITIMBO SECURITY</v>
          </cell>
          <cell r="R381">
            <v>44743</v>
          </cell>
          <cell r="S381">
            <v>44743</v>
          </cell>
          <cell r="T381">
            <v>44835</v>
          </cell>
          <cell r="U381" t="str">
            <v>Bsz.S.İşSz.İşçiTrf.fsh(istifa)</v>
          </cell>
          <cell r="V381" t="str">
            <v>Mavi Yaka Endirekt</v>
          </cell>
          <cell r="W381" t="str">
            <v>LOT 3 (MIT)</v>
          </cell>
          <cell r="X381" t="str">
            <v/>
          </cell>
          <cell r="Y381" t="str">
            <v/>
          </cell>
          <cell r="Z381" t="str">
            <v/>
          </cell>
          <cell r="AA381" t="str">
            <v/>
          </cell>
          <cell r="AB381" t="str">
            <v>GÖREVLİ</v>
          </cell>
          <cell r="AC381" t="str">
            <v>99</v>
          </cell>
          <cell r="AD381" t="str">
            <v>LOT 3 (MIT)</v>
          </cell>
          <cell r="AE381" t="str">
            <v>0113</v>
          </cell>
          <cell r="AF381" t="str">
            <v/>
          </cell>
          <cell r="AG381" t="str">
            <v>KM 785+000 - 829+305</v>
          </cell>
          <cell r="AH381">
            <v>32448</v>
          </cell>
          <cell r="AI381" t="str">
            <v>Bay</v>
          </cell>
          <cell r="AJ381" t="str">
            <v>Yerel-Saatlik</v>
          </cell>
          <cell r="AK381">
            <v>0</v>
          </cell>
          <cell r="AL381" t="str">
            <v/>
          </cell>
          <cell r="AM381" t="str">
            <v>306002</v>
          </cell>
          <cell r="AN381" t="str">
            <v/>
          </cell>
          <cell r="AO381" t="str">
            <v>T3</v>
          </cell>
          <cell r="AP381" t="str">
            <v>5150</v>
          </cell>
          <cell r="AQ381" t="str">
            <v>5175</v>
          </cell>
          <cell r="AR381" t="str">
            <v/>
          </cell>
          <cell r="AS381" t="str">
            <v/>
          </cell>
          <cell r="AT381" t="str">
            <v/>
          </cell>
          <cell r="AU381" t="str">
            <v/>
          </cell>
          <cell r="AV381" t="str">
            <v/>
          </cell>
          <cell r="AW381" t="str">
            <v/>
          </cell>
          <cell r="AX381" t="str">
            <v>JOSEPH STANSLAUS MADON GA</v>
          </cell>
          <cell r="AY381" t="str">
            <v/>
          </cell>
          <cell r="AZ381"/>
          <cell r="BA381"/>
          <cell r="BB381" t="str">
            <v/>
          </cell>
          <cell r="BC381"/>
          <cell r="BD381" t="str">
            <v/>
          </cell>
          <cell r="BE381" t="str">
            <v/>
          </cell>
          <cell r="BF381" t="str">
            <v>0</v>
          </cell>
        </row>
        <row r="382">
          <cell r="A382">
            <v>10073069</v>
          </cell>
          <cell r="B382" t="str">
            <v>ELIAS MELEJI</v>
          </cell>
          <cell r="C382" t="str">
            <v>KIVUYU</v>
          </cell>
          <cell r="D382" t="str">
            <v>GÜVENLİK GÖREVLİSİ</v>
          </cell>
          <cell r="E382" t="str">
            <v>SECURITY</v>
          </cell>
          <cell r="F382" t="str">
            <v>50106670</v>
          </cell>
          <cell r="G382" t="str">
            <v>KITUMBO SECURITY</v>
          </cell>
          <cell r="H382" t="str">
            <v>50105513</v>
          </cell>
          <cell r="I382" t="str">
            <v>088D</v>
          </cell>
          <cell r="J382" t="str">
            <v>GÜVENLİK</v>
          </cell>
          <cell r="K382" t="str">
            <v>50106674</v>
          </cell>
          <cell r="L382" t="str">
            <v>TZ</v>
          </cell>
          <cell r="M382" t="str">
            <v>Tanzanyalı</v>
          </cell>
          <cell r="N382" t="str">
            <v>0037</v>
          </cell>
          <cell r="O382" t="str">
            <v>İTİGİ</v>
          </cell>
          <cell r="P382" t="str">
            <v>7L</v>
          </cell>
          <cell r="Q382" t="str">
            <v>KITIMBO SECURITY</v>
          </cell>
          <cell r="R382">
            <v>44743</v>
          </cell>
          <cell r="S382">
            <v>44743</v>
          </cell>
          <cell r="T382">
            <v>44855</v>
          </cell>
          <cell r="U382" t="str">
            <v>Bsz.S.İşSz.İşçiTrf.fsh(istifa)</v>
          </cell>
          <cell r="V382" t="str">
            <v>Mavi Yaka Endirekt</v>
          </cell>
          <cell r="W382" t="str">
            <v>LOT 3 (MIT)</v>
          </cell>
          <cell r="X382" t="str">
            <v/>
          </cell>
          <cell r="Y382" t="str">
            <v/>
          </cell>
          <cell r="Z382" t="str">
            <v/>
          </cell>
          <cell r="AA382" t="str">
            <v/>
          </cell>
          <cell r="AB382" t="str">
            <v>GÖREVLİ</v>
          </cell>
          <cell r="AC382" t="str">
            <v>99</v>
          </cell>
          <cell r="AD382" t="str">
            <v>LOT 3 (MIT)</v>
          </cell>
          <cell r="AE382" t="str">
            <v>0113</v>
          </cell>
          <cell r="AF382" t="str">
            <v/>
          </cell>
          <cell r="AG382" t="str">
            <v>KM 785+000 - 829+305</v>
          </cell>
          <cell r="AH382">
            <v>32448</v>
          </cell>
          <cell r="AI382" t="str">
            <v>Bay</v>
          </cell>
          <cell r="AJ382" t="str">
            <v>Yerel-Saatlik</v>
          </cell>
          <cell r="AK382">
            <v>0</v>
          </cell>
          <cell r="AL382" t="str">
            <v/>
          </cell>
          <cell r="AM382" t="str">
            <v>306002</v>
          </cell>
          <cell r="AN382" t="str">
            <v/>
          </cell>
          <cell r="AO382" t="str">
            <v>T3</v>
          </cell>
          <cell r="AP382" t="str">
            <v>5150</v>
          </cell>
          <cell r="AQ382" t="str">
            <v>5175</v>
          </cell>
          <cell r="AR382" t="str">
            <v/>
          </cell>
          <cell r="AS382" t="str">
            <v/>
          </cell>
          <cell r="AT382" t="str">
            <v/>
          </cell>
          <cell r="AU382" t="str">
            <v/>
          </cell>
          <cell r="AV382" t="str">
            <v/>
          </cell>
          <cell r="AW382" t="str">
            <v/>
          </cell>
          <cell r="AX382" t="str">
            <v>ELIAS MELEJI KIVUYU</v>
          </cell>
          <cell r="AY382" t="str">
            <v/>
          </cell>
          <cell r="AZ382"/>
          <cell r="BA382"/>
          <cell r="BB382" t="str">
            <v/>
          </cell>
          <cell r="BC382"/>
          <cell r="BD382" t="str">
            <v/>
          </cell>
          <cell r="BE382" t="str">
            <v/>
          </cell>
          <cell r="BF382" t="str">
            <v>0</v>
          </cell>
        </row>
        <row r="383">
          <cell r="A383">
            <v>10073070</v>
          </cell>
          <cell r="B383" t="str">
            <v>NOAH WINSTON</v>
          </cell>
          <cell r="C383" t="str">
            <v>MGAWE</v>
          </cell>
          <cell r="D383" t="str">
            <v>GÜVENLİK GÖREVLİSİ</v>
          </cell>
          <cell r="E383" t="str">
            <v>SECURITY</v>
          </cell>
          <cell r="F383" t="str">
            <v>50106670</v>
          </cell>
          <cell r="G383" t="str">
            <v>KITUMBO SECURITY</v>
          </cell>
          <cell r="H383" t="str">
            <v>50105513</v>
          </cell>
          <cell r="I383" t="str">
            <v>088D</v>
          </cell>
          <cell r="J383" t="str">
            <v>GÜVENLİK</v>
          </cell>
          <cell r="K383" t="str">
            <v>50106674</v>
          </cell>
          <cell r="L383" t="str">
            <v>TZ</v>
          </cell>
          <cell r="M383" t="str">
            <v>Tanzanyalı</v>
          </cell>
          <cell r="N383" t="str">
            <v>0037</v>
          </cell>
          <cell r="O383" t="str">
            <v>İTİGİ</v>
          </cell>
          <cell r="P383" t="str">
            <v>7L</v>
          </cell>
          <cell r="Q383" t="str">
            <v>KITIMBO SECURITY</v>
          </cell>
          <cell r="R383">
            <v>44743</v>
          </cell>
          <cell r="S383">
            <v>44743</v>
          </cell>
          <cell r="T383">
            <v>45170</v>
          </cell>
          <cell r="U383" t="str">
            <v>Bsz.S.İşSz.İşvTrf.Hk.SebepsizF</v>
          </cell>
          <cell r="V383" t="str">
            <v>Mavi Yaka Endirekt</v>
          </cell>
          <cell r="W383" t="str">
            <v>LOT 3 (MIT)</v>
          </cell>
          <cell r="X383" t="str">
            <v/>
          </cell>
          <cell r="Y383" t="str">
            <v/>
          </cell>
          <cell r="Z383" t="str">
            <v/>
          </cell>
          <cell r="AA383" t="str">
            <v/>
          </cell>
          <cell r="AB383" t="str">
            <v>GÖREVLİ</v>
          </cell>
          <cell r="AC383" t="str">
            <v>99</v>
          </cell>
          <cell r="AD383" t="str">
            <v>LOT 3 (MIT)</v>
          </cell>
          <cell r="AE383" t="str">
            <v>0113</v>
          </cell>
          <cell r="AF383" t="str">
            <v/>
          </cell>
          <cell r="AG383" t="str">
            <v>KM 785+000 - 829+305</v>
          </cell>
          <cell r="AH383">
            <v>32448</v>
          </cell>
          <cell r="AI383" t="str">
            <v>Bay</v>
          </cell>
          <cell r="AJ383" t="str">
            <v>Yerel-Saatlik</v>
          </cell>
          <cell r="AK383">
            <v>0</v>
          </cell>
          <cell r="AL383" t="str">
            <v/>
          </cell>
          <cell r="AM383" t="str">
            <v>306002</v>
          </cell>
          <cell r="AN383" t="str">
            <v/>
          </cell>
          <cell r="AO383" t="str">
            <v>T3</v>
          </cell>
          <cell r="AP383" t="str">
            <v>5150</v>
          </cell>
          <cell r="AQ383" t="str">
            <v>5175</v>
          </cell>
          <cell r="AR383" t="str">
            <v/>
          </cell>
          <cell r="AS383" t="str">
            <v/>
          </cell>
          <cell r="AT383" t="str">
            <v/>
          </cell>
          <cell r="AU383" t="str">
            <v/>
          </cell>
          <cell r="AV383" t="str">
            <v/>
          </cell>
          <cell r="AW383" t="str">
            <v/>
          </cell>
          <cell r="AX383" t="str">
            <v>NOAH WINSTON MGAWE</v>
          </cell>
          <cell r="AY383" t="str">
            <v/>
          </cell>
          <cell r="AZ383"/>
          <cell r="BA383"/>
          <cell r="BB383" t="str">
            <v/>
          </cell>
          <cell r="BC383"/>
          <cell r="BD383" t="str">
            <v/>
          </cell>
          <cell r="BE383" t="str">
            <v/>
          </cell>
          <cell r="BF383" t="str">
            <v>0</v>
          </cell>
        </row>
        <row r="384">
          <cell r="A384">
            <v>10073071</v>
          </cell>
          <cell r="B384" t="str">
            <v>LEBAHATI KADOGOO</v>
          </cell>
          <cell r="C384" t="str">
            <v>MOLLEL</v>
          </cell>
          <cell r="D384" t="str">
            <v>GÜVENLİK GÖREVLİSİ</v>
          </cell>
          <cell r="E384" t="str">
            <v>SECURITY</v>
          </cell>
          <cell r="F384" t="str">
            <v>50106670</v>
          </cell>
          <cell r="G384" t="str">
            <v>KITUMBO SECURITY</v>
          </cell>
          <cell r="H384" t="str">
            <v>50105513</v>
          </cell>
          <cell r="I384" t="str">
            <v>088D</v>
          </cell>
          <cell r="J384" t="str">
            <v>GÜVENLİK</v>
          </cell>
          <cell r="K384" t="str">
            <v>50106674</v>
          </cell>
          <cell r="L384" t="str">
            <v>TZ</v>
          </cell>
          <cell r="M384" t="str">
            <v>Tanzanyalı</v>
          </cell>
          <cell r="N384" t="str">
            <v>0037</v>
          </cell>
          <cell r="O384" t="str">
            <v>İTİGİ</v>
          </cell>
          <cell r="P384" t="str">
            <v>7L</v>
          </cell>
          <cell r="Q384" t="str">
            <v>KITIMBO SECURITY</v>
          </cell>
          <cell r="R384">
            <v>44743</v>
          </cell>
          <cell r="S384">
            <v>44743</v>
          </cell>
          <cell r="T384">
            <v>44835</v>
          </cell>
          <cell r="U384" t="str">
            <v>Bsz.S.İşSz.İşçiTrf.fsh(istifa)</v>
          </cell>
          <cell r="V384" t="str">
            <v>Mavi Yaka Endirekt</v>
          </cell>
          <cell r="W384" t="str">
            <v>LOT 3 (MIT)</v>
          </cell>
          <cell r="X384" t="str">
            <v/>
          </cell>
          <cell r="Y384" t="str">
            <v/>
          </cell>
          <cell r="Z384" t="str">
            <v/>
          </cell>
          <cell r="AA384" t="str">
            <v/>
          </cell>
          <cell r="AB384" t="str">
            <v>GÖREVLİ</v>
          </cell>
          <cell r="AC384" t="str">
            <v>99</v>
          </cell>
          <cell r="AD384" t="str">
            <v>LOT 3 (MIT)</v>
          </cell>
          <cell r="AE384" t="str">
            <v>0113</v>
          </cell>
          <cell r="AF384" t="str">
            <v/>
          </cell>
          <cell r="AG384" t="str">
            <v>KM 785+000 - 829+305</v>
          </cell>
          <cell r="AH384">
            <v>32448</v>
          </cell>
          <cell r="AI384" t="str">
            <v>Bay</v>
          </cell>
          <cell r="AJ384" t="str">
            <v>Yerel-Saatlik</v>
          </cell>
          <cell r="AK384">
            <v>0</v>
          </cell>
          <cell r="AL384" t="str">
            <v/>
          </cell>
          <cell r="AM384" t="str">
            <v>306002</v>
          </cell>
          <cell r="AN384" t="str">
            <v/>
          </cell>
          <cell r="AO384" t="str">
            <v>T3</v>
          </cell>
          <cell r="AP384" t="str">
            <v>5150</v>
          </cell>
          <cell r="AQ384" t="str">
            <v>5175</v>
          </cell>
          <cell r="AR384" t="str">
            <v/>
          </cell>
          <cell r="AS384" t="str">
            <v/>
          </cell>
          <cell r="AT384" t="str">
            <v/>
          </cell>
          <cell r="AU384" t="str">
            <v/>
          </cell>
          <cell r="AV384" t="str">
            <v/>
          </cell>
          <cell r="AW384" t="str">
            <v/>
          </cell>
          <cell r="AX384" t="str">
            <v>LEBAHATI KADOGOO MOLLEL</v>
          </cell>
          <cell r="AY384" t="str">
            <v/>
          </cell>
          <cell r="AZ384"/>
          <cell r="BA384"/>
          <cell r="BB384" t="str">
            <v/>
          </cell>
          <cell r="BC384"/>
          <cell r="BD384" t="str">
            <v/>
          </cell>
          <cell r="BE384" t="str">
            <v/>
          </cell>
          <cell r="BF384" t="str">
            <v>0</v>
          </cell>
        </row>
        <row r="385">
          <cell r="A385">
            <v>10073072</v>
          </cell>
          <cell r="B385" t="str">
            <v>MASIA LECHUNG EA</v>
          </cell>
          <cell r="C385" t="str">
            <v>LUKUMAY</v>
          </cell>
          <cell r="D385" t="str">
            <v>GÜVENLİK GÖREVLİSİ</v>
          </cell>
          <cell r="E385" t="str">
            <v>SECURITY</v>
          </cell>
          <cell r="F385" t="str">
            <v>50106670</v>
          </cell>
          <cell r="G385" t="str">
            <v>KITUMBO SECURITY</v>
          </cell>
          <cell r="H385" t="str">
            <v>50105513</v>
          </cell>
          <cell r="I385" t="str">
            <v>088D</v>
          </cell>
          <cell r="J385" t="str">
            <v>GÜVENLİK</v>
          </cell>
          <cell r="K385" t="str">
            <v>50106674</v>
          </cell>
          <cell r="L385" t="str">
            <v>TZ</v>
          </cell>
          <cell r="M385" t="str">
            <v>Tanzanyalı</v>
          </cell>
          <cell r="N385" t="str">
            <v>0037</v>
          </cell>
          <cell r="O385" t="str">
            <v>İTİGİ</v>
          </cell>
          <cell r="P385" t="str">
            <v>7L</v>
          </cell>
          <cell r="Q385" t="str">
            <v>KITIMBO SECURITY</v>
          </cell>
          <cell r="R385">
            <v>44743</v>
          </cell>
          <cell r="S385">
            <v>44743</v>
          </cell>
          <cell r="T385">
            <v>44835</v>
          </cell>
          <cell r="U385" t="str">
            <v>Bsz.S.İşSz.İşçiTrf.fsh(istifa)</v>
          </cell>
          <cell r="V385" t="str">
            <v>Mavi Yaka Endirekt</v>
          </cell>
          <cell r="W385" t="str">
            <v>LOT 3 (MIT)</v>
          </cell>
          <cell r="X385" t="str">
            <v/>
          </cell>
          <cell r="Y385" t="str">
            <v/>
          </cell>
          <cell r="Z385" t="str">
            <v/>
          </cell>
          <cell r="AA385" t="str">
            <v/>
          </cell>
          <cell r="AB385" t="str">
            <v>GÖREVLİ</v>
          </cell>
          <cell r="AC385" t="str">
            <v>99</v>
          </cell>
          <cell r="AD385" t="str">
            <v>LOT 3 (MIT)</v>
          </cell>
          <cell r="AE385" t="str">
            <v>0113</v>
          </cell>
          <cell r="AF385" t="str">
            <v/>
          </cell>
          <cell r="AG385" t="str">
            <v>KM 785+000 - 829+305</v>
          </cell>
          <cell r="AH385">
            <v>32448</v>
          </cell>
          <cell r="AI385" t="str">
            <v>Bay</v>
          </cell>
          <cell r="AJ385" t="str">
            <v>Yerel-Saatlik</v>
          </cell>
          <cell r="AK385">
            <v>0</v>
          </cell>
          <cell r="AL385" t="str">
            <v/>
          </cell>
          <cell r="AM385" t="str">
            <v>306002</v>
          </cell>
          <cell r="AN385" t="str">
            <v/>
          </cell>
          <cell r="AO385" t="str">
            <v>T3</v>
          </cell>
          <cell r="AP385" t="str">
            <v>5150</v>
          </cell>
          <cell r="AQ385" t="str">
            <v>5175</v>
          </cell>
          <cell r="AR385" t="str">
            <v/>
          </cell>
          <cell r="AS385" t="str">
            <v/>
          </cell>
          <cell r="AT385" t="str">
            <v/>
          </cell>
          <cell r="AU385" t="str">
            <v/>
          </cell>
          <cell r="AV385" t="str">
            <v/>
          </cell>
          <cell r="AW385" t="str">
            <v/>
          </cell>
          <cell r="AX385" t="str">
            <v>MASIA LECHUNG EA LUKUMAY</v>
          </cell>
          <cell r="AY385" t="str">
            <v/>
          </cell>
          <cell r="AZ385"/>
          <cell r="BA385"/>
          <cell r="BB385" t="str">
            <v/>
          </cell>
          <cell r="BC385"/>
          <cell r="BD385" t="str">
            <v/>
          </cell>
          <cell r="BE385" t="str">
            <v/>
          </cell>
          <cell r="BF385" t="str">
            <v>0</v>
          </cell>
        </row>
        <row r="386">
          <cell r="A386">
            <v>10073073</v>
          </cell>
          <cell r="B386" t="str">
            <v>JOSHUA ISSA</v>
          </cell>
          <cell r="C386" t="str">
            <v>SADICK</v>
          </cell>
          <cell r="D386" t="str">
            <v>GÜVENLİK GÖREVLİSİ</v>
          </cell>
          <cell r="E386" t="str">
            <v>SECURITY</v>
          </cell>
          <cell r="F386" t="str">
            <v>50106670</v>
          </cell>
          <cell r="G386" t="str">
            <v>KITUMBO SECURITY</v>
          </cell>
          <cell r="H386" t="str">
            <v>50105513</v>
          </cell>
          <cell r="I386" t="str">
            <v>088D</v>
          </cell>
          <cell r="J386" t="str">
            <v>GÜVENLİK</v>
          </cell>
          <cell r="K386" t="str">
            <v>50106674</v>
          </cell>
          <cell r="L386" t="str">
            <v>TZ</v>
          </cell>
          <cell r="M386" t="str">
            <v>Tanzanyalı</v>
          </cell>
          <cell r="N386" t="str">
            <v>0037</v>
          </cell>
          <cell r="O386" t="str">
            <v>İTİGİ</v>
          </cell>
          <cell r="P386" t="str">
            <v>7L</v>
          </cell>
          <cell r="Q386" t="str">
            <v>KITIMBO SECURITY</v>
          </cell>
          <cell r="R386">
            <v>44743</v>
          </cell>
          <cell r="S386">
            <v>44743</v>
          </cell>
          <cell r="T386">
            <v>44835</v>
          </cell>
          <cell r="U386" t="str">
            <v>Bsz.S.İşSz.İşçiTrf.fsh(istifa)</v>
          </cell>
          <cell r="V386" t="str">
            <v>Mavi Yaka Endirekt</v>
          </cell>
          <cell r="W386" t="str">
            <v>LOT 3 (MIT)</v>
          </cell>
          <cell r="X386" t="str">
            <v/>
          </cell>
          <cell r="Y386" t="str">
            <v/>
          </cell>
          <cell r="Z386" t="str">
            <v/>
          </cell>
          <cell r="AA386" t="str">
            <v/>
          </cell>
          <cell r="AB386" t="str">
            <v>GÖREVLİ</v>
          </cell>
          <cell r="AC386" t="str">
            <v>99</v>
          </cell>
          <cell r="AD386" t="str">
            <v>LOT 3 (MIT)</v>
          </cell>
          <cell r="AE386" t="str">
            <v>0113</v>
          </cell>
          <cell r="AF386" t="str">
            <v/>
          </cell>
          <cell r="AG386" t="str">
            <v>KM 785+000 - 829+305</v>
          </cell>
          <cell r="AH386">
            <v>32448</v>
          </cell>
          <cell r="AI386" t="str">
            <v>Bayan</v>
          </cell>
          <cell r="AJ386" t="str">
            <v>Yerel-Saatlik</v>
          </cell>
          <cell r="AK386">
            <v>0</v>
          </cell>
          <cell r="AL386" t="str">
            <v/>
          </cell>
          <cell r="AM386" t="str">
            <v>306002</v>
          </cell>
          <cell r="AN386" t="str">
            <v/>
          </cell>
          <cell r="AO386" t="str">
            <v>T3</v>
          </cell>
          <cell r="AP386" t="str">
            <v>5150</v>
          </cell>
          <cell r="AQ386" t="str">
            <v>5175</v>
          </cell>
          <cell r="AR386" t="str">
            <v/>
          </cell>
          <cell r="AS386" t="str">
            <v/>
          </cell>
          <cell r="AT386" t="str">
            <v/>
          </cell>
          <cell r="AU386" t="str">
            <v/>
          </cell>
          <cell r="AV386" t="str">
            <v/>
          </cell>
          <cell r="AW386" t="str">
            <v/>
          </cell>
          <cell r="AX386" t="str">
            <v>JOSHUA ISSA SADICK</v>
          </cell>
          <cell r="AY386" t="str">
            <v/>
          </cell>
          <cell r="AZ386"/>
          <cell r="BA386"/>
          <cell r="BB386" t="str">
            <v/>
          </cell>
          <cell r="BC386"/>
          <cell r="BD386" t="str">
            <v/>
          </cell>
          <cell r="BE386" t="str">
            <v/>
          </cell>
          <cell r="BF386" t="str">
            <v>0</v>
          </cell>
        </row>
        <row r="387">
          <cell r="A387">
            <v>10073074</v>
          </cell>
          <cell r="B387" t="str">
            <v>SOSPETER YORAM</v>
          </cell>
          <cell r="C387" t="str">
            <v>MALECHELA</v>
          </cell>
          <cell r="D387" t="str">
            <v>GÜVENLİK GÖREVLİSİ</v>
          </cell>
          <cell r="E387" t="str">
            <v>SECURITY</v>
          </cell>
          <cell r="F387" t="str">
            <v>50106670</v>
          </cell>
          <cell r="G387" t="str">
            <v>KITUMBO SECURITY</v>
          </cell>
          <cell r="H387" t="str">
            <v>50105513</v>
          </cell>
          <cell r="I387" t="str">
            <v>088D</v>
          </cell>
          <cell r="J387" t="str">
            <v>GÜVENLİK</v>
          </cell>
          <cell r="K387" t="str">
            <v>50106674</v>
          </cell>
          <cell r="L387" t="str">
            <v>TZ</v>
          </cell>
          <cell r="M387" t="str">
            <v>Tanzanyalı</v>
          </cell>
          <cell r="N387" t="str">
            <v>0037</v>
          </cell>
          <cell r="O387" t="str">
            <v>İTİGİ</v>
          </cell>
          <cell r="P387" t="str">
            <v>7L</v>
          </cell>
          <cell r="Q387" t="str">
            <v>KITIMBO SECURITY</v>
          </cell>
          <cell r="R387">
            <v>44743</v>
          </cell>
          <cell r="S387">
            <v>44743</v>
          </cell>
          <cell r="T387">
            <v>44835</v>
          </cell>
          <cell r="U387" t="str">
            <v>Bsz.S.İşSz.İşçiTrf.fsh(istifa)</v>
          </cell>
          <cell r="V387" t="str">
            <v>Mavi Yaka Endirekt</v>
          </cell>
          <cell r="W387" t="str">
            <v>LOT 3 (MIT)</v>
          </cell>
          <cell r="X387" t="str">
            <v/>
          </cell>
          <cell r="Y387" t="str">
            <v/>
          </cell>
          <cell r="Z387" t="str">
            <v/>
          </cell>
          <cell r="AA387" t="str">
            <v/>
          </cell>
          <cell r="AB387" t="str">
            <v>GÖREVLİ</v>
          </cell>
          <cell r="AC387" t="str">
            <v>99</v>
          </cell>
          <cell r="AD387" t="str">
            <v>LOT 3 (MIT)</v>
          </cell>
          <cell r="AE387" t="str">
            <v>0113</v>
          </cell>
          <cell r="AF387" t="str">
            <v/>
          </cell>
          <cell r="AG387" t="str">
            <v>KM 785+000 - 829+305</v>
          </cell>
          <cell r="AH387">
            <v>32448</v>
          </cell>
          <cell r="AI387" t="str">
            <v>Bay</v>
          </cell>
          <cell r="AJ387" t="str">
            <v>Yerel-Saatlik</v>
          </cell>
          <cell r="AK387">
            <v>0</v>
          </cell>
          <cell r="AL387" t="str">
            <v/>
          </cell>
          <cell r="AM387" t="str">
            <v>306002</v>
          </cell>
          <cell r="AN387" t="str">
            <v/>
          </cell>
          <cell r="AO387" t="str">
            <v>T3</v>
          </cell>
          <cell r="AP387" t="str">
            <v>5150</v>
          </cell>
          <cell r="AQ387" t="str">
            <v>5175</v>
          </cell>
          <cell r="AR387" t="str">
            <v/>
          </cell>
          <cell r="AS387" t="str">
            <v/>
          </cell>
          <cell r="AT387" t="str">
            <v/>
          </cell>
          <cell r="AU387" t="str">
            <v/>
          </cell>
          <cell r="AV387" t="str">
            <v/>
          </cell>
          <cell r="AW387" t="str">
            <v/>
          </cell>
          <cell r="AX387" t="str">
            <v>SOSPETER YORAM MALECHELA</v>
          </cell>
          <cell r="AY387" t="str">
            <v/>
          </cell>
          <cell r="AZ387"/>
          <cell r="BA387"/>
          <cell r="BB387" t="str">
            <v/>
          </cell>
          <cell r="BC387"/>
          <cell r="BD387" t="str">
            <v/>
          </cell>
          <cell r="BE387" t="str">
            <v/>
          </cell>
          <cell r="BF387" t="str">
            <v>0</v>
          </cell>
        </row>
        <row r="388">
          <cell r="A388">
            <v>10073075</v>
          </cell>
          <cell r="B388" t="str">
            <v>MUNISHI MICHAEL</v>
          </cell>
          <cell r="C388" t="str">
            <v>ASSA</v>
          </cell>
          <cell r="D388" t="str">
            <v>GÜVENLİK GÖREVLİSİ</v>
          </cell>
          <cell r="E388" t="str">
            <v>SECURITY</v>
          </cell>
          <cell r="F388" t="str">
            <v>50106670</v>
          </cell>
          <cell r="G388" t="str">
            <v>KITUMBO SECURITY</v>
          </cell>
          <cell r="H388" t="str">
            <v>50105513</v>
          </cell>
          <cell r="I388" t="str">
            <v>088D</v>
          </cell>
          <cell r="J388" t="str">
            <v>GÜVENLİK</v>
          </cell>
          <cell r="K388" t="str">
            <v>50106674</v>
          </cell>
          <cell r="L388" t="str">
            <v>TZ</v>
          </cell>
          <cell r="M388" t="str">
            <v>Tanzanyalı</v>
          </cell>
          <cell r="N388" t="str">
            <v>0037</v>
          </cell>
          <cell r="O388" t="str">
            <v>İTİGİ</v>
          </cell>
          <cell r="P388" t="str">
            <v>7L</v>
          </cell>
          <cell r="Q388" t="str">
            <v>KITIMBO SECURITY</v>
          </cell>
          <cell r="R388">
            <v>44743</v>
          </cell>
          <cell r="S388">
            <v>44743</v>
          </cell>
          <cell r="T388">
            <v>45170</v>
          </cell>
          <cell r="U388" t="str">
            <v>Bsz.S.İşSz.İşvTrf.Hk.SebepsizF</v>
          </cell>
          <cell r="V388" t="str">
            <v>Mavi Yaka Endirekt</v>
          </cell>
          <cell r="W388" t="str">
            <v>LOT 3 (MIT)</v>
          </cell>
          <cell r="X388" t="str">
            <v/>
          </cell>
          <cell r="Y388" t="str">
            <v/>
          </cell>
          <cell r="Z388" t="str">
            <v/>
          </cell>
          <cell r="AA388" t="str">
            <v/>
          </cell>
          <cell r="AB388" t="str">
            <v>GÖREVLİ</v>
          </cell>
          <cell r="AC388" t="str">
            <v>99</v>
          </cell>
          <cell r="AD388" t="str">
            <v>LOT 3 (MIT)</v>
          </cell>
          <cell r="AE388" t="str">
            <v>0113</v>
          </cell>
          <cell r="AF388" t="str">
            <v/>
          </cell>
          <cell r="AG388" t="str">
            <v>KM 785+000 - 829+305</v>
          </cell>
          <cell r="AH388">
            <v>32448</v>
          </cell>
          <cell r="AI388" t="str">
            <v>Bay</v>
          </cell>
          <cell r="AJ388" t="str">
            <v>Yerel-Saatlik</v>
          </cell>
          <cell r="AK388">
            <v>0</v>
          </cell>
          <cell r="AL388" t="str">
            <v/>
          </cell>
          <cell r="AM388" t="str">
            <v>306002</v>
          </cell>
          <cell r="AN388" t="str">
            <v/>
          </cell>
          <cell r="AO388" t="str">
            <v>T3</v>
          </cell>
          <cell r="AP388" t="str">
            <v>5150</v>
          </cell>
          <cell r="AQ388" t="str">
            <v>5175</v>
          </cell>
          <cell r="AR388" t="str">
            <v/>
          </cell>
          <cell r="AS388" t="str">
            <v/>
          </cell>
          <cell r="AT388" t="str">
            <v/>
          </cell>
          <cell r="AU388" t="str">
            <v/>
          </cell>
          <cell r="AV388" t="str">
            <v/>
          </cell>
          <cell r="AW388" t="str">
            <v/>
          </cell>
          <cell r="AX388" t="str">
            <v>MUNISHI MICHAEL ASSA</v>
          </cell>
          <cell r="AY388" t="str">
            <v/>
          </cell>
          <cell r="AZ388"/>
          <cell r="BA388"/>
          <cell r="BB388" t="str">
            <v/>
          </cell>
          <cell r="BC388"/>
          <cell r="BD388" t="str">
            <v/>
          </cell>
          <cell r="BE388" t="str">
            <v/>
          </cell>
          <cell r="BF388" t="str">
            <v>0</v>
          </cell>
        </row>
        <row r="389">
          <cell r="A389">
            <v>10073076</v>
          </cell>
          <cell r="B389" t="str">
            <v>HALIMU KHAMISI</v>
          </cell>
          <cell r="C389" t="str">
            <v>HUSSEIN</v>
          </cell>
          <cell r="D389" t="str">
            <v>GÜVENLİK GÖREVLİSİ</v>
          </cell>
          <cell r="E389" t="str">
            <v>SECURITY</v>
          </cell>
          <cell r="F389" t="str">
            <v>50106670</v>
          </cell>
          <cell r="G389" t="str">
            <v>KITUMBO SECURITY</v>
          </cell>
          <cell r="H389" t="str">
            <v>50105513</v>
          </cell>
          <cell r="I389" t="str">
            <v>088D</v>
          </cell>
          <cell r="J389" t="str">
            <v>GÜVENLİK</v>
          </cell>
          <cell r="K389" t="str">
            <v>50106674</v>
          </cell>
          <cell r="L389" t="str">
            <v>TZ</v>
          </cell>
          <cell r="M389" t="str">
            <v>Tanzanyalı</v>
          </cell>
          <cell r="N389" t="str">
            <v>0037</v>
          </cell>
          <cell r="O389" t="str">
            <v>İTİGİ</v>
          </cell>
          <cell r="P389" t="str">
            <v>7L</v>
          </cell>
          <cell r="Q389" t="str">
            <v>KITIMBO SECURITY</v>
          </cell>
          <cell r="R389">
            <v>44743</v>
          </cell>
          <cell r="S389">
            <v>44743</v>
          </cell>
          <cell r="T389">
            <v>44835</v>
          </cell>
          <cell r="U389" t="str">
            <v>Bsz.S.İşSz.İşçiTrf.fsh(istifa)</v>
          </cell>
          <cell r="V389" t="str">
            <v>Mavi Yaka Endirekt</v>
          </cell>
          <cell r="W389" t="str">
            <v>LOT 3 (MIT)</v>
          </cell>
          <cell r="X389" t="str">
            <v/>
          </cell>
          <cell r="Y389" t="str">
            <v/>
          </cell>
          <cell r="Z389" t="str">
            <v/>
          </cell>
          <cell r="AA389" t="str">
            <v/>
          </cell>
          <cell r="AB389" t="str">
            <v>GÖREVLİ</v>
          </cell>
          <cell r="AC389" t="str">
            <v>99</v>
          </cell>
          <cell r="AD389" t="str">
            <v>LOT 3 (MIT)</v>
          </cell>
          <cell r="AE389" t="str">
            <v>0113</v>
          </cell>
          <cell r="AF389" t="str">
            <v/>
          </cell>
          <cell r="AG389" t="str">
            <v>KM 785+000 - 829+305</v>
          </cell>
          <cell r="AH389">
            <v>36506</v>
          </cell>
          <cell r="AI389" t="str">
            <v>Bayan</v>
          </cell>
          <cell r="AJ389" t="str">
            <v>Yerel-Saatlik</v>
          </cell>
          <cell r="AK389">
            <v>0</v>
          </cell>
          <cell r="AL389" t="str">
            <v/>
          </cell>
          <cell r="AM389" t="str">
            <v>306002</v>
          </cell>
          <cell r="AN389" t="str">
            <v/>
          </cell>
          <cell r="AO389" t="str">
            <v>T3</v>
          </cell>
          <cell r="AP389" t="str">
            <v>5150</v>
          </cell>
          <cell r="AQ389" t="str">
            <v>5175</v>
          </cell>
          <cell r="AR389" t="str">
            <v/>
          </cell>
          <cell r="AS389" t="str">
            <v/>
          </cell>
          <cell r="AT389" t="str">
            <v/>
          </cell>
          <cell r="AU389" t="str">
            <v/>
          </cell>
          <cell r="AV389" t="str">
            <v/>
          </cell>
          <cell r="AW389" t="str">
            <v/>
          </cell>
          <cell r="AX389" t="str">
            <v>HALIMU KHAMISI HUSSEIN</v>
          </cell>
          <cell r="AY389" t="str">
            <v/>
          </cell>
          <cell r="AZ389"/>
          <cell r="BA389"/>
          <cell r="BB389" t="str">
            <v/>
          </cell>
          <cell r="BC389"/>
          <cell r="BD389" t="str">
            <v/>
          </cell>
          <cell r="BE389" t="str">
            <v/>
          </cell>
          <cell r="BF389" t="str">
            <v>0</v>
          </cell>
        </row>
        <row r="390">
          <cell r="A390">
            <v>10073115</v>
          </cell>
          <cell r="B390" t="str">
            <v>YAHYA</v>
          </cell>
          <cell r="C390" t="str">
            <v>SAID BASHIRI</v>
          </cell>
          <cell r="D390" t="str">
            <v>DAMPERLİ KAMYON ŞOFÖRÜ</v>
          </cell>
          <cell r="E390" t="str">
            <v>DUMPTRUCK DRIVER</v>
          </cell>
          <cell r="F390" t="str">
            <v>50113205</v>
          </cell>
          <cell r="G390" t="str">
            <v>KİRALIK (AĞIR VASITA)</v>
          </cell>
          <cell r="H390" t="str">
            <v>50105776</v>
          </cell>
          <cell r="I390" t="str">
            <v>0BBL</v>
          </cell>
          <cell r="J390" t="str">
            <v>İNŞAAT GRUBU</v>
          </cell>
          <cell r="K390" t="str">
            <v>50113213</v>
          </cell>
          <cell r="L390" t="str">
            <v>TZ</v>
          </cell>
          <cell r="M390" t="str">
            <v>Tanzanyalı</v>
          </cell>
          <cell r="N390" t="str">
            <v>0035</v>
          </cell>
          <cell r="O390" t="str">
            <v>TABORA</v>
          </cell>
          <cell r="P390" t="str">
            <v>8N</v>
          </cell>
          <cell r="Q390" t="str">
            <v>KİRALIK MAKİNA &amp; EKİPMAN</v>
          </cell>
          <cell r="R390">
            <v>44743</v>
          </cell>
          <cell r="S390">
            <v>44743</v>
          </cell>
          <cell r="T390">
            <v>45192</v>
          </cell>
          <cell r="U390" t="str">
            <v>Belirli S. İş Sözl. sona erm.</v>
          </cell>
          <cell r="V390" t="str">
            <v>Mavi Yaka Direkt</v>
          </cell>
          <cell r="W390" t="str">
            <v>LOT 3 (MIT)</v>
          </cell>
          <cell r="X390" t="str">
            <v/>
          </cell>
          <cell r="Y390" t="str">
            <v/>
          </cell>
          <cell r="Z390" t="str">
            <v/>
          </cell>
          <cell r="AA390" t="str">
            <v/>
          </cell>
          <cell r="AB390" t="str">
            <v>GÖREVLİ</v>
          </cell>
          <cell r="AC390" t="str">
            <v>99</v>
          </cell>
          <cell r="AD390" t="str">
            <v>LOT 3 (MIT)</v>
          </cell>
          <cell r="AE390" t="str">
            <v>0109</v>
          </cell>
          <cell r="AF390" t="str">
            <v/>
          </cell>
          <cell r="AG390" t="str">
            <v>KM 535+000 - 595+000</v>
          </cell>
          <cell r="AH390">
            <v>32448</v>
          </cell>
          <cell r="AI390" t="str">
            <v>Bay</v>
          </cell>
          <cell r="AJ390" t="str">
            <v>Yerel-Saatlik</v>
          </cell>
          <cell r="AK390">
            <v>0</v>
          </cell>
          <cell r="AL390" t="str">
            <v/>
          </cell>
          <cell r="AM390" t="str">
            <v>201002</v>
          </cell>
          <cell r="AN390" t="str">
            <v/>
          </cell>
          <cell r="AO390" t="str">
            <v>T3</v>
          </cell>
          <cell r="AP390" t="str">
            <v>5150</v>
          </cell>
          <cell r="AQ390" t="str">
            <v>5175</v>
          </cell>
          <cell r="AR390" t="str">
            <v/>
          </cell>
          <cell r="AS390" t="str">
            <v/>
          </cell>
          <cell r="AT390" t="str">
            <v/>
          </cell>
          <cell r="AU390" t="str">
            <v/>
          </cell>
          <cell r="AV390" t="str">
            <v/>
          </cell>
          <cell r="AW390" t="str">
            <v/>
          </cell>
          <cell r="AX390" t="str">
            <v>YAHYA SAID BASHIRI</v>
          </cell>
          <cell r="AY390" t="str">
            <v/>
          </cell>
          <cell r="AZ390"/>
          <cell r="BA390"/>
          <cell r="BB390" t="str">
            <v/>
          </cell>
          <cell r="BC390"/>
          <cell r="BD390" t="str">
            <v/>
          </cell>
          <cell r="BE390" t="str">
            <v/>
          </cell>
          <cell r="BF390" t="str">
            <v>0</v>
          </cell>
        </row>
        <row r="391">
          <cell r="A391">
            <v>10072990</v>
          </cell>
          <cell r="B391" t="str">
            <v>SALUM SIZYA</v>
          </cell>
          <cell r="C391" t="str">
            <v>SALUM</v>
          </cell>
          <cell r="D391" t="str">
            <v>GÜVENLİK GÖREVLİSİ</v>
          </cell>
          <cell r="E391" t="str">
            <v>SECURITY</v>
          </cell>
          <cell r="F391" t="str">
            <v>50106670</v>
          </cell>
          <cell r="G391" t="str">
            <v>KITUMBO SECURITY</v>
          </cell>
          <cell r="H391" t="str">
            <v>50105513</v>
          </cell>
          <cell r="I391" t="str">
            <v>088D</v>
          </cell>
          <cell r="J391" t="str">
            <v>GÜVENLİK</v>
          </cell>
          <cell r="K391" t="str">
            <v>50106674</v>
          </cell>
          <cell r="L391" t="str">
            <v>TZ</v>
          </cell>
          <cell r="M391" t="str">
            <v>Tanzanyalı</v>
          </cell>
          <cell r="N391" t="str">
            <v>0035</v>
          </cell>
          <cell r="O391" t="str">
            <v>TABORA</v>
          </cell>
          <cell r="P391" t="str">
            <v>7L</v>
          </cell>
          <cell r="Q391" t="str">
            <v>KITIMBO SECURITY</v>
          </cell>
          <cell r="R391">
            <v>44743</v>
          </cell>
          <cell r="S391">
            <v>44743</v>
          </cell>
          <cell r="T391">
            <v>45170</v>
          </cell>
          <cell r="U391" t="str">
            <v>Bsz.S.İşSz.İşvTrf.Hk.SebepsizF</v>
          </cell>
          <cell r="V391" t="str">
            <v>Mavi Yaka Endirekt</v>
          </cell>
          <cell r="W391" t="str">
            <v>LOT 3 (MIT)</v>
          </cell>
          <cell r="X391" t="str">
            <v/>
          </cell>
          <cell r="Y391" t="str">
            <v/>
          </cell>
          <cell r="Z391" t="str">
            <v/>
          </cell>
          <cell r="AA391" t="str">
            <v/>
          </cell>
          <cell r="AB391" t="str">
            <v>GÖREVLİ</v>
          </cell>
          <cell r="AC391" t="str">
            <v>99</v>
          </cell>
          <cell r="AD391" t="str">
            <v>LOT 3 (MIT)</v>
          </cell>
          <cell r="AE391" t="str">
            <v>0113</v>
          </cell>
          <cell r="AF391" t="str">
            <v/>
          </cell>
          <cell r="AG391" t="str">
            <v>KM 785+000 - 829+305</v>
          </cell>
          <cell r="AH391">
            <v>32448</v>
          </cell>
          <cell r="AI391" t="str">
            <v>Bay</v>
          </cell>
          <cell r="AJ391" t="str">
            <v>Yerel-Saatlik</v>
          </cell>
          <cell r="AK391">
            <v>0</v>
          </cell>
          <cell r="AL391" t="str">
            <v/>
          </cell>
          <cell r="AM391" t="str">
            <v>306002</v>
          </cell>
          <cell r="AN391" t="str">
            <v/>
          </cell>
          <cell r="AO391" t="str">
            <v>T3</v>
          </cell>
          <cell r="AP391" t="str">
            <v>5150</v>
          </cell>
          <cell r="AQ391" t="str">
            <v>5175</v>
          </cell>
          <cell r="AR391" t="str">
            <v/>
          </cell>
          <cell r="AS391" t="str">
            <v/>
          </cell>
          <cell r="AT391" t="str">
            <v/>
          </cell>
          <cell r="AU391" t="str">
            <v/>
          </cell>
          <cell r="AV391" t="str">
            <v/>
          </cell>
          <cell r="AW391" t="str">
            <v/>
          </cell>
          <cell r="AX391" t="str">
            <v>SALUM SIZYA SALUM</v>
          </cell>
          <cell r="AY391" t="str">
            <v/>
          </cell>
          <cell r="AZ391"/>
          <cell r="BA391"/>
          <cell r="BB391" t="str">
            <v/>
          </cell>
          <cell r="BC391"/>
          <cell r="BD391" t="str">
            <v/>
          </cell>
          <cell r="BE391" t="str">
            <v/>
          </cell>
          <cell r="BF391" t="str">
            <v>0</v>
          </cell>
        </row>
        <row r="392">
          <cell r="A392">
            <v>10072991</v>
          </cell>
          <cell r="B392" t="str">
            <v>HAMIS ALLY</v>
          </cell>
          <cell r="C392" t="str">
            <v>MLUGALA</v>
          </cell>
          <cell r="D392" t="str">
            <v>GÜVENLİK GÖREVLİSİ</v>
          </cell>
          <cell r="E392" t="str">
            <v>SECURITY</v>
          </cell>
          <cell r="F392" t="str">
            <v>50106670</v>
          </cell>
          <cell r="G392" t="str">
            <v>KITUMBO SECURITY</v>
          </cell>
          <cell r="H392" t="str">
            <v>50105513</v>
          </cell>
          <cell r="I392" t="str">
            <v>088D</v>
          </cell>
          <cell r="J392" t="str">
            <v>GÜVENLİK</v>
          </cell>
          <cell r="K392" t="str">
            <v>50106674</v>
          </cell>
          <cell r="L392" t="str">
            <v>TZ</v>
          </cell>
          <cell r="M392" t="str">
            <v>Tanzanyalı</v>
          </cell>
          <cell r="N392" t="str">
            <v>0035</v>
          </cell>
          <cell r="O392" t="str">
            <v>TABORA</v>
          </cell>
          <cell r="P392" t="str">
            <v>7L</v>
          </cell>
          <cell r="Q392" t="str">
            <v>KITIMBO SECURITY</v>
          </cell>
          <cell r="R392">
            <v>44743</v>
          </cell>
          <cell r="S392">
            <v>44743</v>
          </cell>
          <cell r="T392">
            <v>44835</v>
          </cell>
          <cell r="U392" t="str">
            <v>Bsz.S.İşSz.İşçiTrf.fsh(istifa)</v>
          </cell>
          <cell r="V392" t="str">
            <v>Mavi Yaka Endirekt</v>
          </cell>
          <cell r="W392" t="str">
            <v>LOT 3 (MIT)</v>
          </cell>
          <cell r="X392" t="str">
            <v/>
          </cell>
          <cell r="Y392" t="str">
            <v/>
          </cell>
          <cell r="Z392" t="str">
            <v/>
          </cell>
          <cell r="AA392" t="str">
            <v/>
          </cell>
          <cell r="AB392" t="str">
            <v>GÖREVLİ</v>
          </cell>
          <cell r="AC392" t="str">
            <v>99</v>
          </cell>
          <cell r="AD392" t="str">
            <v>LOT 3 (MIT)</v>
          </cell>
          <cell r="AE392" t="str">
            <v>0113</v>
          </cell>
          <cell r="AF392" t="str">
            <v/>
          </cell>
          <cell r="AG392" t="str">
            <v>KM 785+000 - 829+305</v>
          </cell>
          <cell r="AH392">
            <v>32448</v>
          </cell>
          <cell r="AI392" t="str">
            <v>Bay</v>
          </cell>
          <cell r="AJ392" t="str">
            <v>Yerel-Saatlik</v>
          </cell>
          <cell r="AK392">
            <v>0</v>
          </cell>
          <cell r="AL392" t="str">
            <v/>
          </cell>
          <cell r="AM392" t="str">
            <v>306002</v>
          </cell>
          <cell r="AN392" t="str">
            <v/>
          </cell>
          <cell r="AO392" t="str">
            <v>T3</v>
          </cell>
          <cell r="AP392" t="str">
            <v>5150</v>
          </cell>
          <cell r="AQ392" t="str">
            <v>5175</v>
          </cell>
          <cell r="AR392" t="str">
            <v/>
          </cell>
          <cell r="AS392" t="str">
            <v/>
          </cell>
          <cell r="AT392" t="str">
            <v/>
          </cell>
          <cell r="AU392" t="str">
            <v/>
          </cell>
          <cell r="AV392" t="str">
            <v/>
          </cell>
          <cell r="AW392" t="str">
            <v/>
          </cell>
          <cell r="AX392" t="str">
            <v>HAMIS ALLY MLUGALA</v>
          </cell>
          <cell r="AY392" t="str">
            <v/>
          </cell>
          <cell r="AZ392"/>
          <cell r="BA392"/>
          <cell r="BB392" t="str">
            <v/>
          </cell>
          <cell r="BC392"/>
          <cell r="BD392" t="str">
            <v/>
          </cell>
          <cell r="BE392" t="str">
            <v/>
          </cell>
          <cell r="BF392" t="str">
            <v>0</v>
          </cell>
        </row>
        <row r="393">
          <cell r="A393">
            <v>10072993</v>
          </cell>
          <cell r="B393" t="str">
            <v>RAMADHANI YUSUPH</v>
          </cell>
          <cell r="C393" t="str">
            <v>MABUBU</v>
          </cell>
          <cell r="D393" t="str">
            <v>GÜVENLİK GÖREVLİSİ</v>
          </cell>
          <cell r="E393" t="str">
            <v>SECURITY</v>
          </cell>
          <cell r="F393" t="str">
            <v>50106670</v>
          </cell>
          <cell r="G393" t="str">
            <v>KITUMBO SECURITY</v>
          </cell>
          <cell r="H393" t="str">
            <v>50105513</v>
          </cell>
          <cell r="I393" t="str">
            <v>088D</v>
          </cell>
          <cell r="J393" t="str">
            <v>GÜVENLİK</v>
          </cell>
          <cell r="K393" t="str">
            <v>50106674</v>
          </cell>
          <cell r="L393" t="str">
            <v>TZ</v>
          </cell>
          <cell r="M393" t="str">
            <v>Tanzanyalı</v>
          </cell>
          <cell r="N393" t="str">
            <v>0035</v>
          </cell>
          <cell r="O393" t="str">
            <v>TABORA</v>
          </cell>
          <cell r="P393" t="str">
            <v>7L</v>
          </cell>
          <cell r="Q393" t="str">
            <v>KITIMBO SECURITY</v>
          </cell>
          <cell r="R393">
            <v>44743</v>
          </cell>
          <cell r="S393">
            <v>44743</v>
          </cell>
          <cell r="T393">
            <v>45170</v>
          </cell>
          <cell r="U393" t="str">
            <v>Bsz.S.İşSz.İşvTrf.Hk.SebepsizF</v>
          </cell>
          <cell r="V393" t="str">
            <v>Mavi Yaka Endirekt</v>
          </cell>
          <cell r="W393" t="str">
            <v>LOT 3 (MIT)</v>
          </cell>
          <cell r="X393" t="str">
            <v/>
          </cell>
          <cell r="Y393" t="str">
            <v/>
          </cell>
          <cell r="Z393" t="str">
            <v/>
          </cell>
          <cell r="AA393" t="str">
            <v/>
          </cell>
          <cell r="AB393" t="str">
            <v>GÖREVLİ</v>
          </cell>
          <cell r="AC393" t="str">
            <v>99</v>
          </cell>
          <cell r="AD393" t="str">
            <v>LOT 3 (MIT)</v>
          </cell>
          <cell r="AE393" t="str">
            <v>0113</v>
          </cell>
          <cell r="AF393" t="str">
            <v/>
          </cell>
          <cell r="AG393" t="str">
            <v>KM 785+000 - 829+305</v>
          </cell>
          <cell r="AH393">
            <v>32448</v>
          </cell>
          <cell r="AI393" t="str">
            <v>Bay</v>
          </cell>
          <cell r="AJ393" t="str">
            <v>Yerel-Saatlik</v>
          </cell>
          <cell r="AK393">
            <v>0</v>
          </cell>
          <cell r="AL393" t="str">
            <v/>
          </cell>
          <cell r="AM393" t="str">
            <v>306002</v>
          </cell>
          <cell r="AN393" t="str">
            <v/>
          </cell>
          <cell r="AO393" t="str">
            <v>T3</v>
          </cell>
          <cell r="AP393" t="str">
            <v>5150</v>
          </cell>
          <cell r="AQ393" t="str">
            <v>5175</v>
          </cell>
          <cell r="AR393" t="str">
            <v/>
          </cell>
          <cell r="AS393" t="str">
            <v/>
          </cell>
          <cell r="AT393" t="str">
            <v/>
          </cell>
          <cell r="AU393" t="str">
            <v/>
          </cell>
          <cell r="AV393" t="str">
            <v/>
          </cell>
          <cell r="AW393" t="str">
            <v/>
          </cell>
          <cell r="AX393" t="str">
            <v>RAMADHANI YUSUPH MABUBU</v>
          </cell>
          <cell r="AY393" t="str">
            <v/>
          </cell>
          <cell r="AZ393"/>
          <cell r="BA393"/>
          <cell r="BB393" t="str">
            <v/>
          </cell>
          <cell r="BC393"/>
          <cell r="BD393" t="str">
            <v/>
          </cell>
          <cell r="BE393" t="str">
            <v/>
          </cell>
          <cell r="BF393" t="str">
            <v>0</v>
          </cell>
        </row>
        <row r="394">
          <cell r="A394">
            <v>10072995</v>
          </cell>
          <cell r="B394" t="str">
            <v>WINFRIDA PATRICE</v>
          </cell>
          <cell r="C394" t="str">
            <v>ATHANAS</v>
          </cell>
          <cell r="D394" t="str">
            <v>GÜVENLİK GÖREVLİSİ</v>
          </cell>
          <cell r="E394" t="str">
            <v>SECURITY</v>
          </cell>
          <cell r="F394" t="str">
            <v>50106670</v>
          </cell>
          <cell r="G394" t="str">
            <v>KITUMBO SECURITY</v>
          </cell>
          <cell r="H394" t="str">
            <v>50105513</v>
          </cell>
          <cell r="I394" t="str">
            <v>088D</v>
          </cell>
          <cell r="J394" t="str">
            <v>GÜVENLİK</v>
          </cell>
          <cell r="K394" t="str">
            <v>50106674</v>
          </cell>
          <cell r="L394" t="str">
            <v>TZ</v>
          </cell>
          <cell r="M394" t="str">
            <v>Tanzanyalı</v>
          </cell>
          <cell r="N394" t="str">
            <v>0035</v>
          </cell>
          <cell r="O394" t="str">
            <v>TABORA</v>
          </cell>
          <cell r="P394" t="str">
            <v>7L</v>
          </cell>
          <cell r="Q394" t="str">
            <v>KITIMBO SECURITY</v>
          </cell>
          <cell r="R394">
            <v>44743</v>
          </cell>
          <cell r="S394">
            <v>44743</v>
          </cell>
          <cell r="T394">
            <v>45170</v>
          </cell>
          <cell r="U394" t="str">
            <v>Bsz.S.İşSz.İşvTrf.Hk.SebepsizF</v>
          </cell>
          <cell r="V394" t="str">
            <v>Mavi Yaka Endirekt</v>
          </cell>
          <cell r="W394" t="str">
            <v>LOT 3 (MIT)</v>
          </cell>
          <cell r="X394" t="str">
            <v/>
          </cell>
          <cell r="Y394" t="str">
            <v/>
          </cell>
          <cell r="Z394" t="str">
            <v/>
          </cell>
          <cell r="AA394" t="str">
            <v/>
          </cell>
          <cell r="AB394" t="str">
            <v>GÖREVLİ</v>
          </cell>
          <cell r="AC394" t="str">
            <v>99</v>
          </cell>
          <cell r="AD394" t="str">
            <v>LOT 3 (MIT)</v>
          </cell>
          <cell r="AE394" t="str">
            <v>0113</v>
          </cell>
          <cell r="AF394" t="str">
            <v/>
          </cell>
          <cell r="AG394" t="str">
            <v>KM 785+000 - 829+305</v>
          </cell>
          <cell r="AH394">
            <v>32448</v>
          </cell>
          <cell r="AI394" t="str">
            <v>Bayan</v>
          </cell>
          <cell r="AJ394" t="str">
            <v>Yerel-Saatlik</v>
          </cell>
          <cell r="AK394">
            <v>0</v>
          </cell>
          <cell r="AL394" t="str">
            <v/>
          </cell>
          <cell r="AM394" t="str">
            <v>306002</v>
          </cell>
          <cell r="AN394" t="str">
            <v/>
          </cell>
          <cell r="AO394" t="str">
            <v>T3</v>
          </cell>
          <cell r="AP394" t="str">
            <v>5150</v>
          </cell>
          <cell r="AQ394" t="str">
            <v>5175</v>
          </cell>
          <cell r="AR394" t="str">
            <v/>
          </cell>
          <cell r="AS394" t="str">
            <v/>
          </cell>
          <cell r="AT394" t="str">
            <v/>
          </cell>
          <cell r="AU394" t="str">
            <v/>
          </cell>
          <cell r="AV394" t="str">
            <v/>
          </cell>
          <cell r="AW394" t="str">
            <v/>
          </cell>
          <cell r="AX394" t="str">
            <v>WINFRIDA PATRICE ATHANAS</v>
          </cell>
          <cell r="AY394" t="str">
            <v/>
          </cell>
          <cell r="AZ394"/>
          <cell r="BA394"/>
          <cell r="BB394" t="str">
            <v/>
          </cell>
          <cell r="BC394"/>
          <cell r="BD394" t="str">
            <v/>
          </cell>
          <cell r="BE394" t="str">
            <v/>
          </cell>
          <cell r="BF394" t="str">
            <v>0</v>
          </cell>
        </row>
        <row r="395">
          <cell r="A395">
            <v>10072909</v>
          </cell>
          <cell r="B395" t="str">
            <v>PILI MUHAMMET</v>
          </cell>
          <cell r="C395" t="str">
            <v>JUMA</v>
          </cell>
          <cell r="D395" t="str">
            <v>GÜVENLİK GÖREVLİSİ</v>
          </cell>
          <cell r="E395" t="str">
            <v>SECURITY</v>
          </cell>
          <cell r="F395" t="str">
            <v>50106670</v>
          </cell>
          <cell r="G395" t="str">
            <v>KITUMBO SECURITY</v>
          </cell>
          <cell r="H395" t="str">
            <v>50105513</v>
          </cell>
          <cell r="I395" t="str">
            <v>088D</v>
          </cell>
          <cell r="J395" t="str">
            <v>GÜVENLİK</v>
          </cell>
          <cell r="K395" t="str">
            <v>50106674</v>
          </cell>
          <cell r="L395" t="str">
            <v>TZ</v>
          </cell>
          <cell r="M395" t="str">
            <v>Tanzanyalı</v>
          </cell>
          <cell r="N395" t="str">
            <v>0035</v>
          </cell>
          <cell r="O395" t="str">
            <v>TABORA</v>
          </cell>
          <cell r="P395" t="str">
            <v>7L</v>
          </cell>
          <cell r="Q395" t="str">
            <v>KITIMBO SECURITY</v>
          </cell>
          <cell r="R395">
            <v>44713</v>
          </cell>
          <cell r="S395">
            <v>44713</v>
          </cell>
          <cell r="T395">
            <v>44835</v>
          </cell>
          <cell r="U395" t="str">
            <v>Bsz.S.İşSz.İşçiTrf.fsh(istifa)</v>
          </cell>
          <cell r="V395" t="str">
            <v>Mavi Yaka Endirekt</v>
          </cell>
          <cell r="W395" t="str">
            <v>LOT 3 (MIT)</v>
          </cell>
          <cell r="X395" t="str">
            <v/>
          </cell>
          <cell r="Y395" t="str">
            <v/>
          </cell>
          <cell r="Z395" t="str">
            <v/>
          </cell>
          <cell r="AA395" t="str">
            <v/>
          </cell>
          <cell r="AB395" t="str">
            <v>GÖREVLİ</v>
          </cell>
          <cell r="AC395" t="str">
            <v>99</v>
          </cell>
          <cell r="AD395" t="str">
            <v>LOT 3 (MIT)</v>
          </cell>
          <cell r="AE395" t="str">
            <v>0113</v>
          </cell>
          <cell r="AF395" t="str">
            <v/>
          </cell>
          <cell r="AG395" t="str">
            <v>KM 785+000 - 829+305</v>
          </cell>
          <cell r="AH395">
            <v>32874</v>
          </cell>
          <cell r="AI395" t="str">
            <v>Bayan</v>
          </cell>
          <cell r="AJ395" t="str">
            <v>Yerel-Saatlik</v>
          </cell>
          <cell r="AK395">
            <v>0</v>
          </cell>
          <cell r="AL395" t="str">
            <v/>
          </cell>
          <cell r="AM395" t="str">
            <v>306002</v>
          </cell>
          <cell r="AN395" t="str">
            <v/>
          </cell>
          <cell r="AO395" t="str">
            <v>T3</v>
          </cell>
          <cell r="AP395" t="str">
            <v>5150</v>
          </cell>
          <cell r="AQ395" t="str">
            <v>5175</v>
          </cell>
          <cell r="AR395" t="str">
            <v/>
          </cell>
          <cell r="AS395" t="str">
            <v/>
          </cell>
          <cell r="AT395" t="str">
            <v/>
          </cell>
          <cell r="AU395" t="str">
            <v/>
          </cell>
          <cell r="AV395" t="str">
            <v/>
          </cell>
          <cell r="AW395" t="str">
            <v/>
          </cell>
          <cell r="AX395" t="str">
            <v>PILI MUHAMMET JUMA</v>
          </cell>
          <cell r="AY395" t="str">
            <v/>
          </cell>
          <cell r="AZ395"/>
          <cell r="BA395"/>
          <cell r="BB395" t="str">
            <v/>
          </cell>
          <cell r="BC395"/>
          <cell r="BD395" t="str">
            <v/>
          </cell>
          <cell r="BE395" t="str">
            <v/>
          </cell>
          <cell r="BF395" t="str">
            <v>0</v>
          </cell>
        </row>
        <row r="396">
          <cell r="A396">
            <v>10072913</v>
          </cell>
          <cell r="B396" t="str">
            <v>KHADIJA MAULIDI</v>
          </cell>
          <cell r="C396" t="str">
            <v>KITAMANWA</v>
          </cell>
          <cell r="D396" t="str">
            <v>GÜVENLİK GÖREVLİSİ</v>
          </cell>
          <cell r="E396" t="str">
            <v>SECURITY</v>
          </cell>
          <cell r="F396" t="str">
            <v>50106670</v>
          </cell>
          <cell r="G396" t="str">
            <v>KITUMBO SECURITY</v>
          </cell>
          <cell r="H396" t="str">
            <v>50105513</v>
          </cell>
          <cell r="I396" t="str">
            <v>088D</v>
          </cell>
          <cell r="J396" t="str">
            <v>GÜVENLİK</v>
          </cell>
          <cell r="K396" t="str">
            <v>50106674</v>
          </cell>
          <cell r="L396" t="str">
            <v>TZ</v>
          </cell>
          <cell r="M396" t="str">
            <v>Tanzanyalı</v>
          </cell>
          <cell r="N396" t="str">
            <v>0035</v>
          </cell>
          <cell r="O396" t="str">
            <v>TABORA</v>
          </cell>
          <cell r="P396" t="str">
            <v>7L</v>
          </cell>
          <cell r="Q396" t="str">
            <v>KITIMBO SECURITY</v>
          </cell>
          <cell r="R396">
            <v>44713</v>
          </cell>
          <cell r="S396">
            <v>44713</v>
          </cell>
          <cell r="T396">
            <v>45170</v>
          </cell>
          <cell r="U396" t="str">
            <v>Bsz.S.İşSz.İşvTrf.Hk.SebepsizF</v>
          </cell>
          <cell r="V396" t="str">
            <v>Mavi Yaka Endirekt</v>
          </cell>
          <cell r="W396" t="str">
            <v>LOT 3 (MIT)</v>
          </cell>
          <cell r="X396" t="str">
            <v/>
          </cell>
          <cell r="Y396" t="str">
            <v/>
          </cell>
          <cell r="Z396" t="str">
            <v/>
          </cell>
          <cell r="AA396" t="str">
            <v/>
          </cell>
          <cell r="AB396" t="str">
            <v>GÖREVLİ</v>
          </cell>
          <cell r="AC396" t="str">
            <v>99</v>
          </cell>
          <cell r="AD396" t="str">
            <v>LOT 3 (MIT)</v>
          </cell>
          <cell r="AE396" t="str">
            <v>0113</v>
          </cell>
          <cell r="AF396" t="str">
            <v/>
          </cell>
          <cell r="AG396" t="str">
            <v>KM 785+000 - 829+305</v>
          </cell>
          <cell r="AH396">
            <v>31519</v>
          </cell>
          <cell r="AI396" t="str">
            <v>Bayan</v>
          </cell>
          <cell r="AJ396" t="str">
            <v>Yerel-Saatlik</v>
          </cell>
          <cell r="AK396">
            <v>0</v>
          </cell>
          <cell r="AL396" t="str">
            <v/>
          </cell>
          <cell r="AM396" t="str">
            <v>306002</v>
          </cell>
          <cell r="AN396" t="str">
            <v/>
          </cell>
          <cell r="AO396" t="str">
            <v>T3</v>
          </cell>
          <cell r="AP396" t="str">
            <v>5150</v>
          </cell>
          <cell r="AQ396" t="str">
            <v>5175</v>
          </cell>
          <cell r="AR396" t="str">
            <v/>
          </cell>
          <cell r="AS396" t="str">
            <v/>
          </cell>
          <cell r="AT396" t="str">
            <v/>
          </cell>
          <cell r="AU396" t="str">
            <v/>
          </cell>
          <cell r="AV396" t="str">
            <v/>
          </cell>
          <cell r="AW396" t="str">
            <v/>
          </cell>
          <cell r="AX396" t="str">
            <v>KHADIJA MAULIDI KITAMANWA</v>
          </cell>
          <cell r="AY396" t="str">
            <v/>
          </cell>
          <cell r="AZ396"/>
          <cell r="BA396"/>
          <cell r="BB396" t="str">
            <v/>
          </cell>
          <cell r="BC396"/>
          <cell r="BD396" t="str">
            <v/>
          </cell>
          <cell r="BE396" t="str">
            <v/>
          </cell>
          <cell r="BF396" t="str">
            <v>0</v>
          </cell>
        </row>
        <row r="397">
          <cell r="A397">
            <v>10072962</v>
          </cell>
          <cell r="B397" t="str">
            <v>PAULO ISONDA</v>
          </cell>
          <cell r="C397" t="str">
            <v>LUSWAGA</v>
          </cell>
          <cell r="D397" t="str">
            <v>GÜVENLİK GÖREVLİSİ</v>
          </cell>
          <cell r="E397" t="str">
            <v>SECURITY</v>
          </cell>
          <cell r="F397" t="str">
            <v>50106670</v>
          </cell>
          <cell r="G397" t="str">
            <v>KITUMBO SECURITY</v>
          </cell>
          <cell r="H397" t="str">
            <v>50105513</v>
          </cell>
          <cell r="I397" t="str">
            <v>088D</v>
          </cell>
          <cell r="J397" t="str">
            <v>GÜVENLİK</v>
          </cell>
          <cell r="K397" t="str">
            <v>50106674</v>
          </cell>
          <cell r="L397" t="str">
            <v>TZ</v>
          </cell>
          <cell r="M397" t="str">
            <v>Tanzanyalı</v>
          </cell>
          <cell r="N397" t="str">
            <v>0035</v>
          </cell>
          <cell r="O397" t="str">
            <v>TABORA</v>
          </cell>
          <cell r="P397" t="str">
            <v>7L</v>
          </cell>
          <cell r="Q397" t="str">
            <v>KITIMBO SECURITY</v>
          </cell>
          <cell r="R397">
            <v>44743</v>
          </cell>
          <cell r="S397">
            <v>44743</v>
          </cell>
          <cell r="T397">
            <v>44870</v>
          </cell>
          <cell r="U397" t="str">
            <v>Bsz.S.İşSz.İşçiTrf.fsh(istifa)</v>
          </cell>
          <cell r="V397" t="str">
            <v>Mavi Yaka Endirekt</v>
          </cell>
          <cell r="W397" t="str">
            <v>LOT 3 (MIT)</v>
          </cell>
          <cell r="X397" t="str">
            <v/>
          </cell>
          <cell r="Y397" t="str">
            <v/>
          </cell>
          <cell r="Z397" t="str">
            <v/>
          </cell>
          <cell r="AA397" t="str">
            <v/>
          </cell>
          <cell r="AB397" t="str">
            <v>GÖREVLİ</v>
          </cell>
          <cell r="AC397" t="str">
            <v>99</v>
          </cell>
          <cell r="AD397" t="str">
            <v>LOT 3 (MIT)</v>
          </cell>
          <cell r="AE397" t="str">
            <v>0113</v>
          </cell>
          <cell r="AF397" t="str">
            <v/>
          </cell>
          <cell r="AG397" t="str">
            <v>KM 785+000 - 829+305</v>
          </cell>
          <cell r="AH397">
            <v>32448</v>
          </cell>
          <cell r="AI397" t="str">
            <v>Bay</v>
          </cell>
          <cell r="AJ397" t="str">
            <v>Yerel-Saatlik</v>
          </cell>
          <cell r="AK397">
            <v>0</v>
          </cell>
          <cell r="AL397" t="str">
            <v/>
          </cell>
          <cell r="AM397" t="str">
            <v>306002</v>
          </cell>
          <cell r="AN397" t="str">
            <v/>
          </cell>
          <cell r="AO397" t="str">
            <v>T3</v>
          </cell>
          <cell r="AP397" t="str">
            <v>5150</v>
          </cell>
          <cell r="AQ397" t="str">
            <v>5175</v>
          </cell>
          <cell r="AR397" t="str">
            <v/>
          </cell>
          <cell r="AS397" t="str">
            <v/>
          </cell>
          <cell r="AT397" t="str">
            <v/>
          </cell>
          <cell r="AU397" t="str">
            <v/>
          </cell>
          <cell r="AV397" t="str">
            <v/>
          </cell>
          <cell r="AW397" t="str">
            <v/>
          </cell>
          <cell r="AX397" t="str">
            <v>PAULO ISONDA LUSWAGA</v>
          </cell>
          <cell r="AY397" t="str">
            <v/>
          </cell>
          <cell r="AZ397"/>
          <cell r="BA397"/>
          <cell r="BB397" t="str">
            <v/>
          </cell>
          <cell r="BC397"/>
          <cell r="BD397" t="str">
            <v/>
          </cell>
          <cell r="BE397" t="str">
            <v/>
          </cell>
          <cell r="BF397" t="str">
            <v>0</v>
          </cell>
        </row>
        <row r="398">
          <cell r="A398">
            <v>10072963</v>
          </cell>
          <cell r="B398" t="str">
            <v>YASSI ABDALLAH</v>
          </cell>
          <cell r="C398" t="str">
            <v>LUGENJA</v>
          </cell>
          <cell r="D398" t="str">
            <v>GÜVENLİK GÖREVLİSİ</v>
          </cell>
          <cell r="E398" t="str">
            <v>SECURITY</v>
          </cell>
          <cell r="F398" t="str">
            <v>50106670</v>
          </cell>
          <cell r="G398" t="str">
            <v>KITUMBO SECURITY</v>
          </cell>
          <cell r="H398" t="str">
            <v>50105513</v>
          </cell>
          <cell r="I398" t="str">
            <v>088D</v>
          </cell>
          <cell r="J398" t="str">
            <v>GÜVENLİK</v>
          </cell>
          <cell r="K398" t="str">
            <v>50106674</v>
          </cell>
          <cell r="L398" t="str">
            <v>TZ</v>
          </cell>
          <cell r="M398" t="str">
            <v>Tanzanyalı</v>
          </cell>
          <cell r="N398" t="str">
            <v>0035</v>
          </cell>
          <cell r="O398" t="str">
            <v>TABORA</v>
          </cell>
          <cell r="P398" t="str">
            <v>7L</v>
          </cell>
          <cell r="Q398" t="str">
            <v>KITIMBO SECURITY</v>
          </cell>
          <cell r="R398">
            <v>44743</v>
          </cell>
          <cell r="S398">
            <v>44743</v>
          </cell>
          <cell r="T398">
            <v>44835</v>
          </cell>
          <cell r="U398" t="str">
            <v>Bsz.S.İşSz.İşçiTrf.fsh(istifa)</v>
          </cell>
          <cell r="V398" t="str">
            <v>Mavi Yaka Endirekt</v>
          </cell>
          <cell r="W398" t="str">
            <v>LOT 3 (MIT)</v>
          </cell>
          <cell r="X398" t="str">
            <v/>
          </cell>
          <cell r="Y398" t="str">
            <v/>
          </cell>
          <cell r="Z398" t="str">
            <v/>
          </cell>
          <cell r="AA398" t="str">
            <v/>
          </cell>
          <cell r="AB398" t="str">
            <v>GÖREVLİ</v>
          </cell>
          <cell r="AC398" t="str">
            <v>99</v>
          </cell>
          <cell r="AD398" t="str">
            <v>LOT 3 (MIT)</v>
          </cell>
          <cell r="AE398" t="str">
            <v>0113</v>
          </cell>
          <cell r="AF398" t="str">
            <v/>
          </cell>
          <cell r="AG398" t="str">
            <v>KM 785+000 - 829+305</v>
          </cell>
          <cell r="AH398">
            <v>32448</v>
          </cell>
          <cell r="AI398" t="str">
            <v>Bay</v>
          </cell>
          <cell r="AJ398" t="str">
            <v>Yerel-Saatlik</v>
          </cell>
          <cell r="AK398">
            <v>0</v>
          </cell>
          <cell r="AL398" t="str">
            <v/>
          </cell>
          <cell r="AM398" t="str">
            <v>306002</v>
          </cell>
          <cell r="AN398" t="str">
            <v/>
          </cell>
          <cell r="AO398" t="str">
            <v>T3</v>
          </cell>
          <cell r="AP398" t="str">
            <v>5150</v>
          </cell>
          <cell r="AQ398" t="str">
            <v>5175</v>
          </cell>
          <cell r="AR398" t="str">
            <v/>
          </cell>
          <cell r="AS398" t="str">
            <v/>
          </cell>
          <cell r="AT398" t="str">
            <v/>
          </cell>
          <cell r="AU398" t="str">
            <v/>
          </cell>
          <cell r="AV398" t="str">
            <v/>
          </cell>
          <cell r="AW398" t="str">
            <v/>
          </cell>
          <cell r="AX398" t="str">
            <v>YASSI ABDALLAH  LUGENJA</v>
          </cell>
          <cell r="AY398" t="str">
            <v/>
          </cell>
          <cell r="AZ398"/>
          <cell r="BA398"/>
          <cell r="BB398" t="str">
            <v/>
          </cell>
          <cell r="BC398"/>
          <cell r="BD398" t="str">
            <v/>
          </cell>
          <cell r="BE398" t="str">
            <v/>
          </cell>
          <cell r="BF398" t="str">
            <v>0</v>
          </cell>
        </row>
        <row r="399">
          <cell r="A399">
            <v>10072964</v>
          </cell>
          <cell r="B399" t="str">
            <v>ABDALLAH MOHAMED</v>
          </cell>
          <cell r="C399" t="str">
            <v>MHINDINI</v>
          </cell>
          <cell r="D399" t="str">
            <v>GÜVENLİK GÖREVLİSİ</v>
          </cell>
          <cell r="E399" t="str">
            <v>SECURITY</v>
          </cell>
          <cell r="F399" t="str">
            <v>50106670</v>
          </cell>
          <cell r="G399" t="str">
            <v>KITUMBO SECURITY</v>
          </cell>
          <cell r="H399" t="str">
            <v>50105513</v>
          </cell>
          <cell r="I399" t="str">
            <v>088D</v>
          </cell>
          <cell r="J399" t="str">
            <v>GÜVENLİK</v>
          </cell>
          <cell r="K399" t="str">
            <v>50106674</v>
          </cell>
          <cell r="L399" t="str">
            <v>TZ</v>
          </cell>
          <cell r="M399" t="str">
            <v>Tanzanyalı</v>
          </cell>
          <cell r="N399" t="str">
            <v>0035</v>
          </cell>
          <cell r="O399" t="str">
            <v>TABORA</v>
          </cell>
          <cell r="P399" t="str">
            <v>7L</v>
          </cell>
          <cell r="Q399" t="str">
            <v>KITIMBO SECURITY</v>
          </cell>
          <cell r="R399">
            <v>44743</v>
          </cell>
          <cell r="S399">
            <v>44743</v>
          </cell>
          <cell r="T399">
            <v>45170</v>
          </cell>
          <cell r="U399" t="str">
            <v>Bsz.S.İşSz.İşvTrf.Hk.SebepsizF</v>
          </cell>
          <cell r="V399" t="str">
            <v>Mavi Yaka Endirekt</v>
          </cell>
          <cell r="W399" t="str">
            <v>LOT 3 (MIT)</v>
          </cell>
          <cell r="X399" t="str">
            <v/>
          </cell>
          <cell r="Y399" t="str">
            <v/>
          </cell>
          <cell r="Z399" t="str">
            <v/>
          </cell>
          <cell r="AA399" t="str">
            <v/>
          </cell>
          <cell r="AB399" t="str">
            <v>GÖREVLİ</v>
          </cell>
          <cell r="AC399" t="str">
            <v>99</v>
          </cell>
          <cell r="AD399" t="str">
            <v>LOT 3 (MIT)</v>
          </cell>
          <cell r="AE399" t="str">
            <v>0113</v>
          </cell>
          <cell r="AF399" t="str">
            <v/>
          </cell>
          <cell r="AG399" t="str">
            <v>KM 785+000 - 829+305</v>
          </cell>
          <cell r="AH399">
            <v>32448</v>
          </cell>
          <cell r="AI399" t="str">
            <v>Bay</v>
          </cell>
          <cell r="AJ399" t="str">
            <v>Yerel-Saatlik</v>
          </cell>
          <cell r="AK399">
            <v>0</v>
          </cell>
          <cell r="AL399" t="str">
            <v/>
          </cell>
          <cell r="AM399" t="str">
            <v>306002</v>
          </cell>
          <cell r="AN399" t="str">
            <v/>
          </cell>
          <cell r="AO399" t="str">
            <v>T3</v>
          </cell>
          <cell r="AP399" t="str">
            <v>5150</v>
          </cell>
          <cell r="AQ399" t="str">
            <v>5175</v>
          </cell>
          <cell r="AR399" t="str">
            <v/>
          </cell>
          <cell r="AS399" t="str">
            <v/>
          </cell>
          <cell r="AT399" t="str">
            <v/>
          </cell>
          <cell r="AU399" t="str">
            <v/>
          </cell>
          <cell r="AV399" t="str">
            <v/>
          </cell>
          <cell r="AW399" t="str">
            <v/>
          </cell>
          <cell r="AX399" t="str">
            <v>ABDALLAH MOHAMED MHINDINI</v>
          </cell>
          <cell r="AY399" t="str">
            <v/>
          </cell>
          <cell r="AZ399"/>
          <cell r="BA399"/>
          <cell r="BB399" t="str">
            <v/>
          </cell>
          <cell r="BC399"/>
          <cell r="BD399" t="str">
            <v/>
          </cell>
          <cell r="BE399" t="str">
            <v/>
          </cell>
          <cell r="BF399" t="str">
            <v>0</v>
          </cell>
        </row>
        <row r="400">
          <cell r="A400">
            <v>10072965</v>
          </cell>
          <cell r="B400" t="str">
            <v>ESTHER GODFREY</v>
          </cell>
          <cell r="C400" t="str">
            <v>SWEYA</v>
          </cell>
          <cell r="D400" t="str">
            <v>GÜVENLİK GÖREVLİSİ</v>
          </cell>
          <cell r="E400" t="str">
            <v>SECURITY</v>
          </cell>
          <cell r="F400" t="str">
            <v>50106670</v>
          </cell>
          <cell r="G400" t="str">
            <v>KITUMBO SECURITY</v>
          </cell>
          <cell r="H400" t="str">
            <v>50105513</v>
          </cell>
          <cell r="I400" t="str">
            <v>088D</v>
          </cell>
          <cell r="J400" t="str">
            <v>GÜVENLİK</v>
          </cell>
          <cell r="K400" t="str">
            <v>50106674</v>
          </cell>
          <cell r="L400" t="str">
            <v>TZ</v>
          </cell>
          <cell r="M400" t="str">
            <v>Tanzanyalı</v>
          </cell>
          <cell r="N400" t="str">
            <v>0035</v>
          </cell>
          <cell r="O400" t="str">
            <v>TABORA</v>
          </cell>
          <cell r="P400" t="str">
            <v>7L</v>
          </cell>
          <cell r="Q400" t="str">
            <v>KITIMBO SECURITY</v>
          </cell>
          <cell r="R400">
            <v>44743</v>
          </cell>
          <cell r="S400">
            <v>44743</v>
          </cell>
          <cell r="T400">
            <v>45170</v>
          </cell>
          <cell r="U400" t="str">
            <v>Bsz.S.İşSz.İşvTrf.Hk.SebepsizF</v>
          </cell>
          <cell r="V400" t="str">
            <v>Mavi Yaka Endirekt</v>
          </cell>
          <cell r="W400" t="str">
            <v>LOT 3 (MIT)</v>
          </cell>
          <cell r="X400" t="str">
            <v/>
          </cell>
          <cell r="Y400" t="str">
            <v/>
          </cell>
          <cell r="Z400" t="str">
            <v/>
          </cell>
          <cell r="AA400" t="str">
            <v/>
          </cell>
          <cell r="AB400" t="str">
            <v>GÖREVLİ</v>
          </cell>
          <cell r="AC400" t="str">
            <v>99</v>
          </cell>
          <cell r="AD400" t="str">
            <v>LOT 3 (MIT)</v>
          </cell>
          <cell r="AE400" t="str">
            <v>0113</v>
          </cell>
          <cell r="AF400" t="str">
            <v/>
          </cell>
          <cell r="AG400" t="str">
            <v>KM 785+000 - 829+305</v>
          </cell>
          <cell r="AH400">
            <v>32448</v>
          </cell>
          <cell r="AI400" t="str">
            <v>Bay</v>
          </cell>
          <cell r="AJ400" t="str">
            <v>Yerel-Saatlik</v>
          </cell>
          <cell r="AK400">
            <v>0</v>
          </cell>
          <cell r="AL400" t="str">
            <v/>
          </cell>
          <cell r="AM400" t="str">
            <v>306002</v>
          </cell>
          <cell r="AN400" t="str">
            <v/>
          </cell>
          <cell r="AO400" t="str">
            <v>T3</v>
          </cell>
          <cell r="AP400" t="str">
            <v>5150</v>
          </cell>
          <cell r="AQ400" t="str">
            <v>5175</v>
          </cell>
          <cell r="AR400" t="str">
            <v/>
          </cell>
          <cell r="AS400" t="str">
            <v/>
          </cell>
          <cell r="AT400" t="str">
            <v/>
          </cell>
          <cell r="AU400" t="str">
            <v/>
          </cell>
          <cell r="AV400" t="str">
            <v/>
          </cell>
          <cell r="AW400" t="str">
            <v/>
          </cell>
          <cell r="AX400" t="str">
            <v>ESTHER GODFREY SWEYA</v>
          </cell>
          <cell r="AY400" t="str">
            <v/>
          </cell>
          <cell r="AZ400"/>
          <cell r="BA400"/>
          <cell r="BB400" t="str">
            <v/>
          </cell>
          <cell r="BC400"/>
          <cell r="BD400" t="str">
            <v/>
          </cell>
          <cell r="BE400" t="str">
            <v/>
          </cell>
          <cell r="BF400" t="str">
            <v>0</v>
          </cell>
        </row>
        <row r="401">
          <cell r="A401">
            <v>10072966</v>
          </cell>
          <cell r="B401" t="str">
            <v>ABDUL YAHAYA</v>
          </cell>
          <cell r="C401" t="str">
            <v>MIYUGU</v>
          </cell>
          <cell r="D401" t="str">
            <v>GÜVENLİK GÖREVLİSİ</v>
          </cell>
          <cell r="E401" t="str">
            <v>SECURITY</v>
          </cell>
          <cell r="F401" t="str">
            <v>50106670</v>
          </cell>
          <cell r="G401" t="str">
            <v>KITUMBO SECURITY</v>
          </cell>
          <cell r="H401" t="str">
            <v>50105513</v>
          </cell>
          <cell r="I401" t="str">
            <v>088D</v>
          </cell>
          <cell r="J401" t="str">
            <v>GÜVENLİK</v>
          </cell>
          <cell r="K401" t="str">
            <v>50106674</v>
          </cell>
          <cell r="L401" t="str">
            <v>TZ</v>
          </cell>
          <cell r="M401" t="str">
            <v>Tanzanyalı</v>
          </cell>
          <cell r="N401" t="str">
            <v>0035</v>
          </cell>
          <cell r="O401" t="str">
            <v>TABORA</v>
          </cell>
          <cell r="P401" t="str">
            <v>7L</v>
          </cell>
          <cell r="Q401" t="str">
            <v>KITIMBO SECURITY</v>
          </cell>
          <cell r="R401">
            <v>44743</v>
          </cell>
          <cell r="S401">
            <v>44743</v>
          </cell>
          <cell r="T401">
            <v>44835</v>
          </cell>
          <cell r="U401" t="str">
            <v>Bsz.S.İşSz.İşçiTrf.fsh(istifa)</v>
          </cell>
          <cell r="V401" t="str">
            <v>Mavi Yaka Endirekt</v>
          </cell>
          <cell r="W401" t="str">
            <v>LOT 3 (MIT)</v>
          </cell>
          <cell r="X401" t="str">
            <v/>
          </cell>
          <cell r="Y401" t="str">
            <v/>
          </cell>
          <cell r="Z401" t="str">
            <v/>
          </cell>
          <cell r="AA401" t="str">
            <v/>
          </cell>
          <cell r="AB401" t="str">
            <v>GÖREVLİ</v>
          </cell>
          <cell r="AC401" t="str">
            <v>99</v>
          </cell>
          <cell r="AD401" t="str">
            <v>LOT 3 (MIT)</v>
          </cell>
          <cell r="AE401" t="str">
            <v>0113</v>
          </cell>
          <cell r="AF401" t="str">
            <v/>
          </cell>
          <cell r="AG401" t="str">
            <v>KM 785+000 - 829+305</v>
          </cell>
          <cell r="AH401">
            <v>32448</v>
          </cell>
          <cell r="AI401" t="str">
            <v>Bay</v>
          </cell>
          <cell r="AJ401" t="str">
            <v>Yerel-Saatlik</v>
          </cell>
          <cell r="AK401">
            <v>0</v>
          </cell>
          <cell r="AL401" t="str">
            <v/>
          </cell>
          <cell r="AM401" t="str">
            <v>306002</v>
          </cell>
          <cell r="AN401" t="str">
            <v/>
          </cell>
          <cell r="AO401" t="str">
            <v>T3</v>
          </cell>
          <cell r="AP401" t="str">
            <v>5150</v>
          </cell>
          <cell r="AQ401" t="str">
            <v>5175</v>
          </cell>
          <cell r="AR401" t="str">
            <v/>
          </cell>
          <cell r="AS401" t="str">
            <v/>
          </cell>
          <cell r="AT401" t="str">
            <v/>
          </cell>
          <cell r="AU401" t="str">
            <v/>
          </cell>
          <cell r="AV401" t="str">
            <v/>
          </cell>
          <cell r="AW401" t="str">
            <v/>
          </cell>
          <cell r="AX401" t="str">
            <v>ABDUL YAHAYA MIYUGU</v>
          </cell>
          <cell r="AY401" t="str">
            <v/>
          </cell>
          <cell r="AZ401"/>
          <cell r="BA401"/>
          <cell r="BB401" t="str">
            <v/>
          </cell>
          <cell r="BC401"/>
          <cell r="BD401" t="str">
            <v/>
          </cell>
          <cell r="BE401" t="str">
            <v/>
          </cell>
          <cell r="BF401" t="str">
            <v>0</v>
          </cell>
        </row>
        <row r="402">
          <cell r="A402">
            <v>10072968</v>
          </cell>
          <cell r="B402" t="str">
            <v>JAMILA KASIM</v>
          </cell>
          <cell r="C402" t="str">
            <v>MASANJA</v>
          </cell>
          <cell r="D402" t="str">
            <v>GÜVENLİK GÖREVLİSİ</v>
          </cell>
          <cell r="E402" t="str">
            <v>SECURITY</v>
          </cell>
          <cell r="F402" t="str">
            <v>50106670</v>
          </cell>
          <cell r="G402" t="str">
            <v>KITUMBO SECURITY</v>
          </cell>
          <cell r="H402" t="str">
            <v>50105513</v>
          </cell>
          <cell r="I402" t="str">
            <v>088D</v>
          </cell>
          <cell r="J402" t="str">
            <v>GÜVENLİK</v>
          </cell>
          <cell r="K402" t="str">
            <v>50106674</v>
          </cell>
          <cell r="L402" t="str">
            <v>TZ</v>
          </cell>
          <cell r="M402" t="str">
            <v>Tanzanyalı</v>
          </cell>
          <cell r="N402" t="str">
            <v>0035</v>
          </cell>
          <cell r="O402" t="str">
            <v>TABORA</v>
          </cell>
          <cell r="P402" t="str">
            <v>7L</v>
          </cell>
          <cell r="Q402" t="str">
            <v>KITIMBO SECURITY</v>
          </cell>
          <cell r="R402">
            <v>44743</v>
          </cell>
          <cell r="S402">
            <v>44743</v>
          </cell>
          <cell r="T402">
            <v>45170</v>
          </cell>
          <cell r="U402" t="str">
            <v>Bsz.S.İşSz.İşvTrf.Hk.SebepsizF</v>
          </cell>
          <cell r="V402" t="str">
            <v>Mavi Yaka Endirekt</v>
          </cell>
          <cell r="W402" t="str">
            <v>LOT 3 (MIT)</v>
          </cell>
          <cell r="X402" t="str">
            <v/>
          </cell>
          <cell r="Y402" t="str">
            <v/>
          </cell>
          <cell r="Z402" t="str">
            <v/>
          </cell>
          <cell r="AA402" t="str">
            <v/>
          </cell>
          <cell r="AB402" t="str">
            <v>GÖREVLİ</v>
          </cell>
          <cell r="AC402" t="str">
            <v>99</v>
          </cell>
          <cell r="AD402" t="str">
            <v>LOT 3 (MIT)</v>
          </cell>
          <cell r="AE402" t="str">
            <v>0113</v>
          </cell>
          <cell r="AF402" t="str">
            <v/>
          </cell>
          <cell r="AG402" t="str">
            <v>KM 785+000 - 829+305</v>
          </cell>
          <cell r="AH402">
            <v>32448</v>
          </cell>
          <cell r="AI402" t="str">
            <v>Bayan</v>
          </cell>
          <cell r="AJ402" t="str">
            <v>Yerel-Saatlik</v>
          </cell>
          <cell r="AK402">
            <v>0</v>
          </cell>
          <cell r="AL402" t="str">
            <v/>
          </cell>
          <cell r="AM402" t="str">
            <v>306002</v>
          </cell>
          <cell r="AN402" t="str">
            <v/>
          </cell>
          <cell r="AO402" t="str">
            <v>T3</v>
          </cell>
          <cell r="AP402" t="str">
            <v>5150</v>
          </cell>
          <cell r="AQ402" t="str">
            <v>5175</v>
          </cell>
          <cell r="AR402" t="str">
            <v/>
          </cell>
          <cell r="AS402" t="str">
            <v/>
          </cell>
          <cell r="AT402" t="str">
            <v/>
          </cell>
          <cell r="AU402" t="str">
            <v/>
          </cell>
          <cell r="AV402" t="str">
            <v/>
          </cell>
          <cell r="AW402" t="str">
            <v/>
          </cell>
          <cell r="AX402" t="str">
            <v>JAMILA KASIM MASANJA</v>
          </cell>
          <cell r="AY402" t="str">
            <v/>
          </cell>
          <cell r="AZ402"/>
          <cell r="BA402"/>
          <cell r="BB402" t="str">
            <v/>
          </cell>
          <cell r="BC402"/>
          <cell r="BD402" t="str">
            <v/>
          </cell>
          <cell r="BE402" t="str">
            <v/>
          </cell>
          <cell r="BF402" t="str">
            <v>0</v>
          </cell>
        </row>
        <row r="403">
          <cell r="A403">
            <v>10072969</v>
          </cell>
          <cell r="B403" t="str">
            <v>MIRAJI RASHID</v>
          </cell>
          <cell r="C403" t="str">
            <v>JUMA</v>
          </cell>
          <cell r="D403" t="str">
            <v>GÜVENLİK GÖREVLİSİ</v>
          </cell>
          <cell r="E403" t="str">
            <v>SECURITY</v>
          </cell>
          <cell r="F403" t="str">
            <v>50106670</v>
          </cell>
          <cell r="G403" t="str">
            <v>KITUMBO SECURITY</v>
          </cell>
          <cell r="H403" t="str">
            <v>50105513</v>
          </cell>
          <cell r="I403" t="str">
            <v>088D</v>
          </cell>
          <cell r="J403" t="str">
            <v>GÜVENLİK</v>
          </cell>
          <cell r="K403" t="str">
            <v>50106674</v>
          </cell>
          <cell r="L403" t="str">
            <v>TZ</v>
          </cell>
          <cell r="M403" t="str">
            <v>Tanzanyalı</v>
          </cell>
          <cell r="N403" t="str">
            <v>0035</v>
          </cell>
          <cell r="O403" t="str">
            <v>TABORA</v>
          </cell>
          <cell r="P403" t="str">
            <v>7L</v>
          </cell>
          <cell r="Q403" t="str">
            <v>KITIMBO SECURITY</v>
          </cell>
          <cell r="R403">
            <v>44743</v>
          </cell>
          <cell r="S403">
            <v>44743</v>
          </cell>
          <cell r="T403">
            <v>45170</v>
          </cell>
          <cell r="U403" t="str">
            <v>Bsz.S.İşSz.İşvTrf.Hk.SebepsizF</v>
          </cell>
          <cell r="V403" t="str">
            <v>Mavi Yaka Endirekt</v>
          </cell>
          <cell r="W403" t="str">
            <v>LOT 3 (MIT)</v>
          </cell>
          <cell r="X403" t="str">
            <v/>
          </cell>
          <cell r="Y403" t="str">
            <v/>
          </cell>
          <cell r="Z403" t="str">
            <v/>
          </cell>
          <cell r="AA403" t="str">
            <v/>
          </cell>
          <cell r="AB403" t="str">
            <v>GÖREVLİ</v>
          </cell>
          <cell r="AC403" t="str">
            <v>99</v>
          </cell>
          <cell r="AD403" t="str">
            <v>LOT 3 (MIT)</v>
          </cell>
          <cell r="AE403" t="str">
            <v>0113</v>
          </cell>
          <cell r="AF403" t="str">
            <v/>
          </cell>
          <cell r="AG403" t="str">
            <v>KM 785+000 - 829+305</v>
          </cell>
          <cell r="AH403">
            <v>32448</v>
          </cell>
          <cell r="AI403" t="str">
            <v>Bay</v>
          </cell>
          <cell r="AJ403" t="str">
            <v>Yerel-Saatlik</v>
          </cell>
          <cell r="AK403">
            <v>0</v>
          </cell>
          <cell r="AL403" t="str">
            <v/>
          </cell>
          <cell r="AM403" t="str">
            <v>306002</v>
          </cell>
          <cell r="AN403" t="str">
            <v/>
          </cell>
          <cell r="AO403" t="str">
            <v>T3</v>
          </cell>
          <cell r="AP403" t="str">
            <v>5150</v>
          </cell>
          <cell r="AQ403" t="str">
            <v>5175</v>
          </cell>
          <cell r="AR403" t="str">
            <v/>
          </cell>
          <cell r="AS403" t="str">
            <v/>
          </cell>
          <cell r="AT403" t="str">
            <v/>
          </cell>
          <cell r="AU403" t="str">
            <v/>
          </cell>
          <cell r="AV403" t="str">
            <v/>
          </cell>
          <cell r="AW403" t="str">
            <v/>
          </cell>
          <cell r="AX403" t="str">
            <v>MIRAJI RASHID  JUMA</v>
          </cell>
          <cell r="AY403" t="str">
            <v/>
          </cell>
          <cell r="AZ403"/>
          <cell r="BA403"/>
          <cell r="BB403" t="str">
            <v/>
          </cell>
          <cell r="BC403"/>
          <cell r="BD403" t="str">
            <v/>
          </cell>
          <cell r="BE403" t="str">
            <v/>
          </cell>
          <cell r="BF403" t="str">
            <v>0</v>
          </cell>
        </row>
        <row r="404">
          <cell r="A404">
            <v>10073025</v>
          </cell>
          <cell r="B404" t="str">
            <v>HELENA JOHN</v>
          </cell>
          <cell r="C404" t="str">
            <v>SHILLA</v>
          </cell>
          <cell r="D404" t="str">
            <v>GÜVENLİK GÖREVLİSİ</v>
          </cell>
          <cell r="E404" t="str">
            <v>SECURITY</v>
          </cell>
          <cell r="F404" t="str">
            <v>50106670</v>
          </cell>
          <cell r="G404" t="str">
            <v>KITUMBO SECURITY</v>
          </cell>
          <cell r="H404" t="str">
            <v>50105513</v>
          </cell>
          <cell r="I404" t="str">
            <v>088D</v>
          </cell>
          <cell r="J404" t="str">
            <v>GÜVENLİK</v>
          </cell>
          <cell r="K404" t="str">
            <v>50106674</v>
          </cell>
          <cell r="L404" t="str">
            <v>TZ</v>
          </cell>
          <cell r="M404" t="str">
            <v>Tanzanyalı</v>
          </cell>
          <cell r="N404" t="str">
            <v>0035</v>
          </cell>
          <cell r="O404" t="str">
            <v>TABORA</v>
          </cell>
          <cell r="P404" t="str">
            <v>7L</v>
          </cell>
          <cell r="Q404" t="str">
            <v>KITIMBO SECURITY</v>
          </cell>
          <cell r="R404">
            <v>44743</v>
          </cell>
          <cell r="S404">
            <v>44743</v>
          </cell>
          <cell r="T404">
            <v>44805</v>
          </cell>
          <cell r="U404" t="str">
            <v>Bsz.S.İşSz.İşçiTrf.fsh(istifa)</v>
          </cell>
          <cell r="V404" t="str">
            <v>Mavi Yaka Endirekt</v>
          </cell>
          <cell r="W404" t="str">
            <v>LOT 3 (MIT)</v>
          </cell>
          <cell r="X404" t="str">
            <v/>
          </cell>
          <cell r="Y404" t="str">
            <v/>
          </cell>
          <cell r="Z404" t="str">
            <v/>
          </cell>
          <cell r="AA404" t="str">
            <v/>
          </cell>
          <cell r="AB404" t="str">
            <v>GÖREVLİ</v>
          </cell>
          <cell r="AC404" t="str">
            <v>99</v>
          </cell>
          <cell r="AD404" t="str">
            <v>LOT 3 (MIT)</v>
          </cell>
          <cell r="AE404" t="str">
            <v>0113</v>
          </cell>
          <cell r="AF404" t="str">
            <v/>
          </cell>
          <cell r="AG404" t="str">
            <v>KM 785+000 - 829+305</v>
          </cell>
          <cell r="AH404">
            <v>32448</v>
          </cell>
          <cell r="AI404" t="str">
            <v>Bay</v>
          </cell>
          <cell r="AJ404" t="str">
            <v>Yerel-Saatlik</v>
          </cell>
          <cell r="AK404">
            <v>0</v>
          </cell>
          <cell r="AL404" t="str">
            <v/>
          </cell>
          <cell r="AM404" t="str">
            <v>306002</v>
          </cell>
          <cell r="AN404" t="str">
            <v/>
          </cell>
          <cell r="AO404" t="str">
            <v>T3</v>
          </cell>
          <cell r="AP404" t="str">
            <v>5150</v>
          </cell>
          <cell r="AQ404" t="str">
            <v>5175</v>
          </cell>
          <cell r="AR404" t="str">
            <v/>
          </cell>
          <cell r="AS404" t="str">
            <v/>
          </cell>
          <cell r="AT404" t="str">
            <v/>
          </cell>
          <cell r="AU404" t="str">
            <v/>
          </cell>
          <cell r="AV404" t="str">
            <v/>
          </cell>
          <cell r="AW404" t="str">
            <v/>
          </cell>
          <cell r="AX404" t="str">
            <v>HELENA JOHN SHILLA</v>
          </cell>
          <cell r="AY404" t="str">
            <v/>
          </cell>
          <cell r="AZ404"/>
          <cell r="BA404"/>
          <cell r="BB404" t="str">
            <v/>
          </cell>
          <cell r="BC404"/>
          <cell r="BD404" t="str">
            <v/>
          </cell>
          <cell r="BE404" t="str">
            <v/>
          </cell>
          <cell r="BF404" t="str">
            <v>0</v>
          </cell>
        </row>
        <row r="405">
          <cell r="A405">
            <v>10073026</v>
          </cell>
          <cell r="B405" t="str">
            <v>ELİZABETH EDWARD</v>
          </cell>
          <cell r="C405" t="str">
            <v>MAYANGA</v>
          </cell>
          <cell r="D405" t="str">
            <v>GÜVENLİK GÖREVLİSİ</v>
          </cell>
          <cell r="E405" t="str">
            <v>SECURITY</v>
          </cell>
          <cell r="F405" t="str">
            <v>50106670</v>
          </cell>
          <cell r="G405" t="str">
            <v>KITUMBO SECURITY</v>
          </cell>
          <cell r="H405" t="str">
            <v>50105513</v>
          </cell>
          <cell r="I405" t="str">
            <v>088D</v>
          </cell>
          <cell r="J405" t="str">
            <v>GÜVENLİK</v>
          </cell>
          <cell r="K405" t="str">
            <v>50106674</v>
          </cell>
          <cell r="L405" t="str">
            <v>TZ</v>
          </cell>
          <cell r="M405" t="str">
            <v>Tanzanyalı</v>
          </cell>
          <cell r="N405" t="str">
            <v>0035</v>
          </cell>
          <cell r="O405" t="str">
            <v>TABORA</v>
          </cell>
          <cell r="P405" t="str">
            <v>7L</v>
          </cell>
          <cell r="Q405" t="str">
            <v>KITIMBO SECURITY</v>
          </cell>
          <cell r="R405">
            <v>44743</v>
          </cell>
          <cell r="S405">
            <v>44743</v>
          </cell>
          <cell r="T405">
            <v>45170</v>
          </cell>
          <cell r="U405" t="str">
            <v>Bsz.S.İşSz.İşvTrf.Hk.SebepsizF</v>
          </cell>
          <cell r="V405" t="str">
            <v>Mavi Yaka Endirekt</v>
          </cell>
          <cell r="W405" t="str">
            <v>LOT 3 (MIT)</v>
          </cell>
          <cell r="X405" t="str">
            <v/>
          </cell>
          <cell r="Y405" t="str">
            <v/>
          </cell>
          <cell r="Z405" t="str">
            <v/>
          </cell>
          <cell r="AA405" t="str">
            <v/>
          </cell>
          <cell r="AB405" t="str">
            <v>GÖREVLİ</v>
          </cell>
          <cell r="AC405" t="str">
            <v>99</v>
          </cell>
          <cell r="AD405" t="str">
            <v>LOT 3 (MIT)</v>
          </cell>
          <cell r="AE405" t="str">
            <v>0113</v>
          </cell>
          <cell r="AF405" t="str">
            <v/>
          </cell>
          <cell r="AG405" t="str">
            <v>KM 785+000 - 829+305</v>
          </cell>
          <cell r="AH405">
            <v>32448</v>
          </cell>
          <cell r="AI405" t="str">
            <v>Bayan</v>
          </cell>
          <cell r="AJ405" t="str">
            <v>Yerel-Saatlik</v>
          </cell>
          <cell r="AK405">
            <v>0</v>
          </cell>
          <cell r="AL405" t="str">
            <v/>
          </cell>
          <cell r="AM405" t="str">
            <v>306002</v>
          </cell>
          <cell r="AN405" t="str">
            <v/>
          </cell>
          <cell r="AO405" t="str">
            <v>T3</v>
          </cell>
          <cell r="AP405" t="str">
            <v>5150</v>
          </cell>
          <cell r="AQ405" t="str">
            <v>5175</v>
          </cell>
          <cell r="AR405" t="str">
            <v/>
          </cell>
          <cell r="AS405" t="str">
            <v/>
          </cell>
          <cell r="AT405" t="str">
            <v/>
          </cell>
          <cell r="AU405" t="str">
            <v/>
          </cell>
          <cell r="AV405" t="str">
            <v/>
          </cell>
          <cell r="AW405" t="str">
            <v/>
          </cell>
          <cell r="AX405" t="str">
            <v>ELİZABETH EDWARD MAYANGA</v>
          </cell>
          <cell r="AY405" t="str">
            <v/>
          </cell>
          <cell r="AZ405"/>
          <cell r="BA405"/>
          <cell r="BB405" t="str">
            <v/>
          </cell>
          <cell r="BC405"/>
          <cell r="BD405" t="str">
            <v/>
          </cell>
          <cell r="BE405" t="str">
            <v/>
          </cell>
          <cell r="BF405" t="str">
            <v>0</v>
          </cell>
        </row>
        <row r="406">
          <cell r="A406">
            <v>10073027</v>
          </cell>
          <cell r="B406" t="str">
            <v>JOSEPH KULWA</v>
          </cell>
          <cell r="C406" t="str">
            <v>MIDAYA</v>
          </cell>
          <cell r="D406" t="str">
            <v>GÜVENLİK GÖREVLİSİ</v>
          </cell>
          <cell r="E406" t="str">
            <v>SECURITY</v>
          </cell>
          <cell r="F406" t="str">
            <v>50106670</v>
          </cell>
          <cell r="G406" t="str">
            <v>KITUMBO SECURITY</v>
          </cell>
          <cell r="H406" t="str">
            <v>50105513</v>
          </cell>
          <cell r="I406" t="str">
            <v>088D</v>
          </cell>
          <cell r="J406" t="str">
            <v>GÜVENLİK</v>
          </cell>
          <cell r="K406" t="str">
            <v>50106674</v>
          </cell>
          <cell r="L406" t="str">
            <v>TZ</v>
          </cell>
          <cell r="M406" t="str">
            <v>Tanzanyalı</v>
          </cell>
          <cell r="N406" t="str">
            <v>0035</v>
          </cell>
          <cell r="O406" t="str">
            <v>TABORA</v>
          </cell>
          <cell r="P406" t="str">
            <v>7L</v>
          </cell>
          <cell r="Q406" t="str">
            <v>KITIMBO SECURITY</v>
          </cell>
          <cell r="R406">
            <v>44743</v>
          </cell>
          <cell r="S406">
            <v>44743</v>
          </cell>
          <cell r="T406">
            <v>45170</v>
          </cell>
          <cell r="U406" t="str">
            <v>Bsz.S.İşSz.İşvTrf.Hk.SebepsizF</v>
          </cell>
          <cell r="V406" t="str">
            <v>Mavi Yaka Endirekt</v>
          </cell>
          <cell r="W406" t="str">
            <v>LOT 3 (MIT)</v>
          </cell>
          <cell r="X406" t="str">
            <v/>
          </cell>
          <cell r="Y406" t="str">
            <v/>
          </cell>
          <cell r="Z406" t="str">
            <v/>
          </cell>
          <cell r="AA406" t="str">
            <v/>
          </cell>
          <cell r="AB406" t="str">
            <v>GÖREVLİ</v>
          </cell>
          <cell r="AC406" t="str">
            <v>99</v>
          </cell>
          <cell r="AD406" t="str">
            <v>LOT 3 (MIT)</v>
          </cell>
          <cell r="AE406" t="str">
            <v>0113</v>
          </cell>
          <cell r="AF406" t="str">
            <v/>
          </cell>
          <cell r="AG406" t="str">
            <v>KM 785+000 - 829+305</v>
          </cell>
          <cell r="AH406">
            <v>32448</v>
          </cell>
          <cell r="AI406" t="str">
            <v>Bay</v>
          </cell>
          <cell r="AJ406" t="str">
            <v>Yerel-Saatlik</v>
          </cell>
          <cell r="AK406">
            <v>0</v>
          </cell>
          <cell r="AL406" t="str">
            <v/>
          </cell>
          <cell r="AM406" t="str">
            <v>306002</v>
          </cell>
          <cell r="AN406" t="str">
            <v/>
          </cell>
          <cell r="AO406" t="str">
            <v>T3</v>
          </cell>
          <cell r="AP406" t="str">
            <v>5150</v>
          </cell>
          <cell r="AQ406" t="str">
            <v>5175</v>
          </cell>
          <cell r="AR406" t="str">
            <v/>
          </cell>
          <cell r="AS406" t="str">
            <v/>
          </cell>
          <cell r="AT406" t="str">
            <v/>
          </cell>
          <cell r="AU406" t="str">
            <v/>
          </cell>
          <cell r="AV406" t="str">
            <v/>
          </cell>
          <cell r="AW406" t="str">
            <v/>
          </cell>
          <cell r="AX406" t="str">
            <v>JOSEPH KULWA MIDAYA</v>
          </cell>
          <cell r="AY406" t="str">
            <v/>
          </cell>
          <cell r="AZ406"/>
          <cell r="BA406"/>
          <cell r="BB406" t="str">
            <v/>
          </cell>
          <cell r="BC406"/>
          <cell r="BD406" t="str">
            <v/>
          </cell>
          <cell r="BE406" t="str">
            <v/>
          </cell>
          <cell r="BF406" t="str">
            <v>0</v>
          </cell>
        </row>
        <row r="407">
          <cell r="A407">
            <v>10073028</v>
          </cell>
          <cell r="B407" t="str">
            <v>ATUPELE ABSOLME</v>
          </cell>
          <cell r="C407" t="str">
            <v>MWAMAKULA</v>
          </cell>
          <cell r="D407" t="str">
            <v>GÜVENLİK GÖREVLİSİ</v>
          </cell>
          <cell r="E407" t="str">
            <v>SECURITY</v>
          </cell>
          <cell r="F407" t="str">
            <v>50106670</v>
          </cell>
          <cell r="G407" t="str">
            <v>KITUMBO SECURITY</v>
          </cell>
          <cell r="H407" t="str">
            <v>50105513</v>
          </cell>
          <cell r="I407" t="str">
            <v>088D</v>
          </cell>
          <cell r="J407" t="str">
            <v>GÜVENLİK</v>
          </cell>
          <cell r="K407" t="str">
            <v>50106674</v>
          </cell>
          <cell r="L407" t="str">
            <v>TZ</v>
          </cell>
          <cell r="M407" t="str">
            <v>Tanzanyalı</v>
          </cell>
          <cell r="N407" t="str">
            <v>0035</v>
          </cell>
          <cell r="O407" t="str">
            <v>TABORA</v>
          </cell>
          <cell r="P407" t="str">
            <v>7L</v>
          </cell>
          <cell r="Q407" t="str">
            <v>KITIMBO SECURITY</v>
          </cell>
          <cell r="R407">
            <v>44743</v>
          </cell>
          <cell r="S407">
            <v>44743</v>
          </cell>
          <cell r="T407">
            <v>44835</v>
          </cell>
          <cell r="U407" t="str">
            <v>Bsz.S.İşSz.İşçiTrf.fsh(istifa)</v>
          </cell>
          <cell r="V407" t="str">
            <v>Mavi Yaka Endirekt</v>
          </cell>
          <cell r="W407" t="str">
            <v>LOT 3 (MIT)</v>
          </cell>
          <cell r="X407" t="str">
            <v/>
          </cell>
          <cell r="Y407" t="str">
            <v/>
          </cell>
          <cell r="Z407" t="str">
            <v/>
          </cell>
          <cell r="AA407" t="str">
            <v/>
          </cell>
          <cell r="AB407" t="str">
            <v>GÖREVLİ</v>
          </cell>
          <cell r="AC407" t="str">
            <v>99</v>
          </cell>
          <cell r="AD407" t="str">
            <v>LOT 3 (MIT)</v>
          </cell>
          <cell r="AE407" t="str">
            <v>0113</v>
          </cell>
          <cell r="AF407" t="str">
            <v/>
          </cell>
          <cell r="AG407" t="str">
            <v>KM 785+000 - 829+305</v>
          </cell>
          <cell r="AH407">
            <v>32448</v>
          </cell>
          <cell r="AI407" t="str">
            <v>Bay</v>
          </cell>
          <cell r="AJ407" t="str">
            <v>Yerel-Saatlik</v>
          </cell>
          <cell r="AK407">
            <v>0</v>
          </cell>
          <cell r="AL407" t="str">
            <v/>
          </cell>
          <cell r="AM407" t="str">
            <v>306002</v>
          </cell>
          <cell r="AN407" t="str">
            <v/>
          </cell>
          <cell r="AO407" t="str">
            <v>T3</v>
          </cell>
          <cell r="AP407" t="str">
            <v>5150</v>
          </cell>
          <cell r="AQ407" t="str">
            <v>5175</v>
          </cell>
          <cell r="AR407" t="str">
            <v/>
          </cell>
          <cell r="AS407" t="str">
            <v/>
          </cell>
          <cell r="AT407" t="str">
            <v/>
          </cell>
          <cell r="AU407" t="str">
            <v/>
          </cell>
          <cell r="AV407" t="str">
            <v/>
          </cell>
          <cell r="AW407" t="str">
            <v/>
          </cell>
          <cell r="AX407" t="str">
            <v>ATUPELE ABSOLME MWAMAKULA</v>
          </cell>
          <cell r="AY407" t="str">
            <v/>
          </cell>
          <cell r="AZ407"/>
          <cell r="BA407"/>
          <cell r="BB407" t="str">
            <v/>
          </cell>
          <cell r="BC407"/>
          <cell r="BD407" t="str">
            <v/>
          </cell>
          <cell r="BE407" t="str">
            <v/>
          </cell>
          <cell r="BF407" t="str">
            <v>0</v>
          </cell>
        </row>
        <row r="408">
          <cell r="A408">
            <v>10073030</v>
          </cell>
          <cell r="B408" t="str">
            <v>MENEJA LOOTHA</v>
          </cell>
          <cell r="C408" t="str">
            <v>LAIZER</v>
          </cell>
          <cell r="D408" t="str">
            <v>GÜVENLİK GÖREVLİSİ</v>
          </cell>
          <cell r="E408" t="str">
            <v>SECURITY</v>
          </cell>
          <cell r="F408" t="str">
            <v>50106670</v>
          </cell>
          <cell r="G408" t="str">
            <v>KITUMBO SECURITY</v>
          </cell>
          <cell r="H408" t="str">
            <v>50105513</v>
          </cell>
          <cell r="I408" t="str">
            <v>088D</v>
          </cell>
          <cell r="J408" t="str">
            <v>GÜVENLİK</v>
          </cell>
          <cell r="K408" t="str">
            <v>50106674</v>
          </cell>
          <cell r="L408" t="str">
            <v>TZ</v>
          </cell>
          <cell r="M408" t="str">
            <v>Tanzanyalı</v>
          </cell>
          <cell r="N408" t="str">
            <v>0036</v>
          </cell>
          <cell r="O408" t="str">
            <v>MANYONİ</v>
          </cell>
          <cell r="P408" t="str">
            <v>7L</v>
          </cell>
          <cell r="Q408" t="str">
            <v>KITIMBO SECURITY</v>
          </cell>
          <cell r="R408">
            <v>44743</v>
          </cell>
          <cell r="S408">
            <v>44743</v>
          </cell>
          <cell r="T408">
            <v>45170</v>
          </cell>
          <cell r="U408" t="str">
            <v>Bsz.S.İşSz.İşvTrf.Hk.SebepsizF</v>
          </cell>
          <cell r="V408" t="str">
            <v>Mavi Yaka Endirekt</v>
          </cell>
          <cell r="W408" t="str">
            <v>LOT 3 (MIT)</v>
          </cell>
          <cell r="X408" t="str">
            <v/>
          </cell>
          <cell r="Y408" t="str">
            <v/>
          </cell>
          <cell r="Z408" t="str">
            <v/>
          </cell>
          <cell r="AA408" t="str">
            <v/>
          </cell>
          <cell r="AB408" t="str">
            <v>GÖREVLİ</v>
          </cell>
          <cell r="AC408" t="str">
            <v>99</v>
          </cell>
          <cell r="AD408" t="str">
            <v>LOT 3 (MIT)</v>
          </cell>
          <cell r="AE408" t="str">
            <v>0113</v>
          </cell>
          <cell r="AF408" t="str">
            <v/>
          </cell>
          <cell r="AG408" t="str">
            <v>KM 785+000 - 829+305</v>
          </cell>
          <cell r="AH408">
            <v>32448</v>
          </cell>
          <cell r="AI408" t="str">
            <v>Bay</v>
          </cell>
          <cell r="AJ408" t="str">
            <v>Yerel-Saatlik</v>
          </cell>
          <cell r="AK408">
            <v>0</v>
          </cell>
          <cell r="AL408" t="str">
            <v/>
          </cell>
          <cell r="AM408" t="str">
            <v>306002</v>
          </cell>
          <cell r="AN408" t="str">
            <v/>
          </cell>
          <cell r="AO408" t="str">
            <v>T3</v>
          </cell>
          <cell r="AP408" t="str">
            <v>5150</v>
          </cell>
          <cell r="AQ408" t="str">
            <v>5175</v>
          </cell>
          <cell r="AR408" t="str">
            <v/>
          </cell>
          <cell r="AS408" t="str">
            <v/>
          </cell>
          <cell r="AT408" t="str">
            <v/>
          </cell>
          <cell r="AU408" t="str">
            <v/>
          </cell>
          <cell r="AV408" t="str">
            <v/>
          </cell>
          <cell r="AW408" t="str">
            <v/>
          </cell>
          <cell r="AX408" t="str">
            <v>MENEJA LOOTHA LAIZER</v>
          </cell>
          <cell r="AY408" t="str">
            <v/>
          </cell>
          <cell r="AZ408"/>
          <cell r="BA408"/>
          <cell r="BB408" t="str">
            <v/>
          </cell>
          <cell r="BC408"/>
          <cell r="BD408" t="str">
            <v/>
          </cell>
          <cell r="BE408" t="str">
            <v/>
          </cell>
          <cell r="BF408" t="str">
            <v>0</v>
          </cell>
        </row>
        <row r="409">
          <cell r="A409">
            <v>10072989</v>
          </cell>
          <cell r="B409" t="str">
            <v>SALUMU MRISHO</v>
          </cell>
          <cell r="C409" t="str">
            <v>MASHAKA</v>
          </cell>
          <cell r="D409" t="str">
            <v>GÜVENLİK GÖREVLİSİ</v>
          </cell>
          <cell r="E409" t="str">
            <v>SECURITY</v>
          </cell>
          <cell r="F409" t="str">
            <v>50106670</v>
          </cell>
          <cell r="G409" t="str">
            <v>KITUMBO SECURITY</v>
          </cell>
          <cell r="H409" t="str">
            <v>50105513</v>
          </cell>
          <cell r="I409" t="str">
            <v>088D</v>
          </cell>
          <cell r="J409" t="str">
            <v>GÜVENLİK</v>
          </cell>
          <cell r="K409" t="str">
            <v>50106674</v>
          </cell>
          <cell r="L409" t="str">
            <v>TZ</v>
          </cell>
          <cell r="M409" t="str">
            <v>Tanzanyalı</v>
          </cell>
          <cell r="N409" t="str">
            <v>0035</v>
          </cell>
          <cell r="O409" t="str">
            <v>TABORA</v>
          </cell>
          <cell r="P409" t="str">
            <v>7L</v>
          </cell>
          <cell r="Q409" t="str">
            <v>KITIMBO SECURITY</v>
          </cell>
          <cell r="R409">
            <v>44743</v>
          </cell>
          <cell r="S409">
            <v>44743</v>
          </cell>
          <cell r="T409">
            <v>45170</v>
          </cell>
          <cell r="U409" t="str">
            <v>Bsz.S.İşSz.İşvTrf.Hk.SebepsizF</v>
          </cell>
          <cell r="V409" t="str">
            <v>Mavi Yaka Endirekt</v>
          </cell>
          <cell r="W409" t="str">
            <v>LOT 3 (MIT)</v>
          </cell>
          <cell r="X409" t="str">
            <v/>
          </cell>
          <cell r="Y409" t="str">
            <v/>
          </cell>
          <cell r="Z409" t="str">
            <v/>
          </cell>
          <cell r="AA409" t="str">
            <v/>
          </cell>
          <cell r="AB409" t="str">
            <v>GÖREVLİ</v>
          </cell>
          <cell r="AC409" t="str">
            <v>99</v>
          </cell>
          <cell r="AD409" t="str">
            <v>LOT 3 (MIT)</v>
          </cell>
          <cell r="AE409" t="str">
            <v>0113</v>
          </cell>
          <cell r="AF409" t="str">
            <v/>
          </cell>
          <cell r="AG409" t="str">
            <v>KM 785+000 - 829+305</v>
          </cell>
          <cell r="AH409">
            <v>32448</v>
          </cell>
          <cell r="AI409" t="str">
            <v>Bay</v>
          </cell>
          <cell r="AJ409" t="str">
            <v>Yerel-Saatlik</v>
          </cell>
          <cell r="AK409">
            <v>0</v>
          </cell>
          <cell r="AL409" t="str">
            <v/>
          </cell>
          <cell r="AM409" t="str">
            <v>306002</v>
          </cell>
          <cell r="AN409" t="str">
            <v/>
          </cell>
          <cell r="AO409" t="str">
            <v>T3</v>
          </cell>
          <cell r="AP409" t="str">
            <v>5150</v>
          </cell>
          <cell r="AQ409" t="str">
            <v>5175</v>
          </cell>
          <cell r="AR409" t="str">
            <v/>
          </cell>
          <cell r="AS409" t="str">
            <v/>
          </cell>
          <cell r="AT409" t="str">
            <v/>
          </cell>
          <cell r="AU409" t="str">
            <v/>
          </cell>
          <cell r="AV409" t="str">
            <v/>
          </cell>
          <cell r="AW409" t="str">
            <v/>
          </cell>
          <cell r="AX409" t="str">
            <v>SALUMU MRISHO MASHAKA</v>
          </cell>
          <cell r="AY409" t="str">
            <v/>
          </cell>
          <cell r="AZ409"/>
          <cell r="BA409"/>
          <cell r="BB409" t="str">
            <v/>
          </cell>
          <cell r="BC409"/>
          <cell r="BD409" t="str">
            <v/>
          </cell>
          <cell r="BE409" t="str">
            <v/>
          </cell>
          <cell r="BF409" t="str">
            <v>0</v>
          </cell>
        </row>
        <row r="410">
          <cell r="A410">
            <v>10073116</v>
          </cell>
          <cell r="B410" t="str">
            <v>EFREM SINAI</v>
          </cell>
          <cell r="C410" t="str">
            <v>SAMWEL</v>
          </cell>
          <cell r="D410" t="str">
            <v>DAMPERLİ KAMYON ŞOFÖRÜ</v>
          </cell>
          <cell r="E410" t="str">
            <v>DUMPTRUCK DRIVER</v>
          </cell>
          <cell r="F410" t="str">
            <v>50113205</v>
          </cell>
          <cell r="G410" t="str">
            <v>KİRALIK (AĞIR VASITA)</v>
          </cell>
          <cell r="H410" t="str">
            <v>50105776</v>
          </cell>
          <cell r="I410" t="str">
            <v>0BBL</v>
          </cell>
          <cell r="J410" t="str">
            <v>İNŞAAT GRUBU</v>
          </cell>
          <cell r="K410" t="str">
            <v>50113213</v>
          </cell>
          <cell r="L410" t="str">
            <v>TZ</v>
          </cell>
          <cell r="M410" t="str">
            <v>Tanzanyalı</v>
          </cell>
          <cell r="N410" t="str">
            <v>0035</v>
          </cell>
          <cell r="O410" t="str">
            <v>TABORA</v>
          </cell>
          <cell r="P410" t="str">
            <v>8N</v>
          </cell>
          <cell r="Q410" t="str">
            <v>KİRALIK MAKİNA &amp; EKİPMAN</v>
          </cell>
          <cell r="R410">
            <v>44743</v>
          </cell>
          <cell r="S410">
            <v>44743</v>
          </cell>
          <cell r="T410">
            <v>45192</v>
          </cell>
          <cell r="U410" t="str">
            <v>Belirli S. İş Sözl. sona erm.</v>
          </cell>
          <cell r="V410" t="str">
            <v>Mavi Yaka Direkt</v>
          </cell>
          <cell r="W410" t="str">
            <v>LOT 3 (MIT)</v>
          </cell>
          <cell r="X410" t="str">
            <v/>
          </cell>
          <cell r="Y410" t="str">
            <v/>
          </cell>
          <cell r="Z410" t="str">
            <v/>
          </cell>
          <cell r="AA410" t="str">
            <v/>
          </cell>
          <cell r="AB410" t="str">
            <v>GÖREVLİ</v>
          </cell>
          <cell r="AC410" t="str">
            <v>99</v>
          </cell>
          <cell r="AD410" t="str">
            <v>LOT 3 (MIT)</v>
          </cell>
          <cell r="AE410" t="str">
            <v>0109</v>
          </cell>
          <cell r="AF410" t="str">
            <v/>
          </cell>
          <cell r="AG410" t="str">
            <v>KM 535+000 - 595+000</v>
          </cell>
          <cell r="AH410">
            <v>32448</v>
          </cell>
          <cell r="AI410" t="str">
            <v>Bay</v>
          </cell>
          <cell r="AJ410" t="str">
            <v>Yerel-Saatlik</v>
          </cell>
          <cell r="AK410">
            <v>0</v>
          </cell>
          <cell r="AL410" t="str">
            <v/>
          </cell>
          <cell r="AM410" t="str">
            <v>201002</v>
          </cell>
          <cell r="AN410" t="str">
            <v/>
          </cell>
          <cell r="AO410" t="str">
            <v>T3</v>
          </cell>
          <cell r="AP410" t="str">
            <v>5150</v>
          </cell>
          <cell r="AQ410" t="str">
            <v>5175</v>
          </cell>
          <cell r="AR410" t="str">
            <v/>
          </cell>
          <cell r="AS410" t="str">
            <v/>
          </cell>
          <cell r="AT410" t="str">
            <v/>
          </cell>
          <cell r="AU410" t="str">
            <v/>
          </cell>
          <cell r="AV410" t="str">
            <v/>
          </cell>
          <cell r="AW410" t="str">
            <v/>
          </cell>
          <cell r="AX410" t="str">
            <v>EFREM SINAI SAMWEL</v>
          </cell>
          <cell r="AY410" t="str">
            <v/>
          </cell>
          <cell r="AZ410"/>
          <cell r="BA410"/>
          <cell r="BB410" t="str">
            <v/>
          </cell>
          <cell r="BC410"/>
          <cell r="BD410" t="str">
            <v/>
          </cell>
          <cell r="BE410" t="str">
            <v/>
          </cell>
          <cell r="BF410" t="str">
            <v>0</v>
          </cell>
        </row>
        <row r="411">
          <cell r="A411">
            <v>10073117</v>
          </cell>
          <cell r="B411" t="str">
            <v>HAMUDU</v>
          </cell>
          <cell r="C411" t="str">
            <v>MANSURU</v>
          </cell>
          <cell r="D411" t="str">
            <v>DAMPERLİ KAMYON ŞOFÖRÜ</v>
          </cell>
          <cell r="E411" t="str">
            <v>DUMPTRUCK DRIVER</v>
          </cell>
          <cell r="F411" t="str">
            <v>50113205</v>
          </cell>
          <cell r="G411" t="str">
            <v>KİRALIK (AĞIR VASITA)</v>
          </cell>
          <cell r="H411" t="str">
            <v>50105776</v>
          </cell>
          <cell r="I411" t="str">
            <v>0BBL</v>
          </cell>
          <cell r="J411" t="str">
            <v>İNŞAAT GRUBU</v>
          </cell>
          <cell r="K411" t="str">
            <v>50113213</v>
          </cell>
          <cell r="L411" t="str">
            <v>TZ</v>
          </cell>
          <cell r="M411" t="str">
            <v>Tanzanyalı</v>
          </cell>
          <cell r="N411" t="str">
            <v>0035</v>
          </cell>
          <cell r="O411" t="str">
            <v>TABORA</v>
          </cell>
          <cell r="P411" t="str">
            <v>8N</v>
          </cell>
          <cell r="Q411" t="str">
            <v>KİRALIK MAKİNA &amp; EKİPMAN</v>
          </cell>
          <cell r="R411">
            <v>44743</v>
          </cell>
          <cell r="S411">
            <v>44743</v>
          </cell>
          <cell r="T411">
            <v>45192</v>
          </cell>
          <cell r="U411" t="str">
            <v>Belirli S. İş Sözl. sona erm.</v>
          </cell>
          <cell r="V411" t="str">
            <v>Mavi Yaka Direkt</v>
          </cell>
          <cell r="W411" t="str">
            <v>LOT 3 (MIT)</v>
          </cell>
          <cell r="X411" t="str">
            <v/>
          </cell>
          <cell r="Y411" t="str">
            <v/>
          </cell>
          <cell r="Z411" t="str">
            <v/>
          </cell>
          <cell r="AA411" t="str">
            <v/>
          </cell>
          <cell r="AB411" t="str">
            <v>GÖREVLİ</v>
          </cell>
          <cell r="AC411" t="str">
            <v>99</v>
          </cell>
          <cell r="AD411" t="str">
            <v>LOT 3 (MIT)</v>
          </cell>
          <cell r="AE411" t="str">
            <v>0109</v>
          </cell>
          <cell r="AF411" t="str">
            <v/>
          </cell>
          <cell r="AG411" t="str">
            <v>KM 535+000 - 595+000</v>
          </cell>
          <cell r="AH411">
            <v>32448</v>
          </cell>
          <cell r="AI411" t="str">
            <v>Bay</v>
          </cell>
          <cell r="AJ411" t="str">
            <v>Yerel-Saatlik</v>
          </cell>
          <cell r="AK411">
            <v>0</v>
          </cell>
          <cell r="AL411" t="str">
            <v/>
          </cell>
          <cell r="AM411" t="str">
            <v>201002</v>
          </cell>
          <cell r="AN411" t="str">
            <v/>
          </cell>
          <cell r="AO411" t="str">
            <v>T3</v>
          </cell>
          <cell r="AP411" t="str">
            <v>5150</v>
          </cell>
          <cell r="AQ411" t="str">
            <v>5175</v>
          </cell>
          <cell r="AR411" t="str">
            <v/>
          </cell>
          <cell r="AS411" t="str">
            <v/>
          </cell>
          <cell r="AT411" t="str">
            <v/>
          </cell>
          <cell r="AU411" t="str">
            <v/>
          </cell>
          <cell r="AV411" t="str">
            <v/>
          </cell>
          <cell r="AW411" t="str">
            <v/>
          </cell>
          <cell r="AX411" t="str">
            <v>HAMUDU MANSURU</v>
          </cell>
          <cell r="AY411" t="str">
            <v/>
          </cell>
          <cell r="AZ411"/>
          <cell r="BA411"/>
          <cell r="BB411" t="str">
            <v/>
          </cell>
          <cell r="BC411"/>
          <cell r="BD411" t="str">
            <v/>
          </cell>
          <cell r="BE411" t="str">
            <v/>
          </cell>
          <cell r="BF411" t="str">
            <v>0</v>
          </cell>
        </row>
        <row r="412">
          <cell r="A412">
            <v>10073118</v>
          </cell>
          <cell r="B412" t="str">
            <v>JOHN SIMON</v>
          </cell>
          <cell r="C412" t="str">
            <v>PAUL</v>
          </cell>
          <cell r="D412" t="str">
            <v>DAMPERLİ KAMYON ŞOFÖRÜ</v>
          </cell>
          <cell r="E412" t="str">
            <v>DUMPTRUCK DRIVER</v>
          </cell>
          <cell r="F412" t="str">
            <v>50113205</v>
          </cell>
          <cell r="G412" t="str">
            <v>KİRALIK (AĞIR VASITA)</v>
          </cell>
          <cell r="H412" t="str">
            <v>50105776</v>
          </cell>
          <cell r="I412" t="str">
            <v>0BBL</v>
          </cell>
          <cell r="J412" t="str">
            <v>İNŞAAT GRUBU</v>
          </cell>
          <cell r="K412" t="str">
            <v>50113213</v>
          </cell>
          <cell r="L412" t="str">
            <v>TZ</v>
          </cell>
          <cell r="M412" t="str">
            <v>Tanzanyalı</v>
          </cell>
          <cell r="N412" t="str">
            <v>0035</v>
          </cell>
          <cell r="O412" t="str">
            <v>TABORA</v>
          </cell>
          <cell r="P412" t="str">
            <v>8N</v>
          </cell>
          <cell r="Q412" t="str">
            <v>KİRALIK MAKİNA &amp; EKİPMAN</v>
          </cell>
          <cell r="R412">
            <v>44743</v>
          </cell>
          <cell r="S412">
            <v>44743</v>
          </cell>
          <cell r="T412">
            <v>45192</v>
          </cell>
          <cell r="U412" t="str">
            <v>Belirli S. İş Sözl. sona erm.</v>
          </cell>
          <cell r="V412" t="str">
            <v>Mavi Yaka Direkt</v>
          </cell>
          <cell r="W412" t="str">
            <v>LOT 3 (MIT)</v>
          </cell>
          <cell r="X412" t="str">
            <v/>
          </cell>
          <cell r="Y412" t="str">
            <v/>
          </cell>
          <cell r="Z412" t="str">
            <v/>
          </cell>
          <cell r="AA412" t="str">
            <v/>
          </cell>
          <cell r="AB412" t="str">
            <v>GÖREVLİ</v>
          </cell>
          <cell r="AC412" t="str">
            <v>99</v>
          </cell>
          <cell r="AD412" t="str">
            <v>LOT 3 (MIT)</v>
          </cell>
          <cell r="AE412" t="str">
            <v>0109</v>
          </cell>
          <cell r="AF412" t="str">
            <v/>
          </cell>
          <cell r="AG412" t="str">
            <v>KM 535+000 - 595+000</v>
          </cell>
          <cell r="AH412">
            <v>32448</v>
          </cell>
          <cell r="AI412" t="str">
            <v>Bay</v>
          </cell>
          <cell r="AJ412" t="str">
            <v>Yerel-Saatlik</v>
          </cell>
          <cell r="AK412">
            <v>0</v>
          </cell>
          <cell r="AL412" t="str">
            <v/>
          </cell>
          <cell r="AM412" t="str">
            <v>201002</v>
          </cell>
          <cell r="AN412" t="str">
            <v/>
          </cell>
          <cell r="AO412" t="str">
            <v>T3</v>
          </cell>
          <cell r="AP412" t="str">
            <v>5150</v>
          </cell>
          <cell r="AQ412" t="str">
            <v>5175</v>
          </cell>
          <cell r="AR412" t="str">
            <v/>
          </cell>
          <cell r="AS412" t="str">
            <v/>
          </cell>
          <cell r="AT412" t="str">
            <v/>
          </cell>
          <cell r="AU412" t="str">
            <v/>
          </cell>
          <cell r="AV412" t="str">
            <v/>
          </cell>
          <cell r="AW412" t="str">
            <v/>
          </cell>
          <cell r="AX412" t="str">
            <v>JOHN SIMON PAUL</v>
          </cell>
          <cell r="AY412" t="str">
            <v/>
          </cell>
          <cell r="AZ412"/>
          <cell r="BA412"/>
          <cell r="BB412" t="str">
            <v/>
          </cell>
          <cell r="BC412"/>
          <cell r="BD412" t="str">
            <v/>
          </cell>
          <cell r="BE412" t="str">
            <v/>
          </cell>
          <cell r="BF412" t="str">
            <v>0</v>
          </cell>
        </row>
        <row r="413">
          <cell r="A413">
            <v>10073119</v>
          </cell>
          <cell r="B413" t="str">
            <v>BARAKA</v>
          </cell>
          <cell r="C413" t="str">
            <v>JOHN</v>
          </cell>
          <cell r="D413" t="str">
            <v>GREYDER OPERATÖRÜ</v>
          </cell>
          <cell r="E413" t="str">
            <v>GRADER OPERATOR</v>
          </cell>
          <cell r="F413" t="str">
            <v>50113206</v>
          </cell>
          <cell r="G413" t="str">
            <v>KİRALIK (İŞ MAKİNALARI)</v>
          </cell>
          <cell r="H413" t="str">
            <v>50105776</v>
          </cell>
          <cell r="I413" t="str">
            <v>0BBL</v>
          </cell>
          <cell r="J413" t="str">
            <v>İNŞAAT GRUBU</v>
          </cell>
          <cell r="K413" t="str">
            <v>50113222</v>
          </cell>
          <cell r="L413" t="str">
            <v>TZ</v>
          </cell>
          <cell r="M413" t="str">
            <v>Tanzanyalı</v>
          </cell>
          <cell r="N413" t="str">
            <v>0035</v>
          </cell>
          <cell r="O413" t="str">
            <v>TABORA</v>
          </cell>
          <cell r="P413" t="str">
            <v>8N</v>
          </cell>
          <cell r="Q413" t="str">
            <v>KİRALIK MAKİNA &amp; EKİPMAN</v>
          </cell>
          <cell r="R413">
            <v>44743</v>
          </cell>
          <cell r="S413">
            <v>44743</v>
          </cell>
          <cell r="T413">
            <v>45199</v>
          </cell>
          <cell r="U413" t="str">
            <v>Belirli S. İş Sözl. sona erm.</v>
          </cell>
          <cell r="V413" t="str">
            <v>Mavi Yaka Direkt</v>
          </cell>
          <cell r="W413" t="str">
            <v>LOT 3 (MIT)</v>
          </cell>
          <cell r="X413" t="str">
            <v/>
          </cell>
          <cell r="Y413" t="str">
            <v/>
          </cell>
          <cell r="Z413" t="str">
            <v/>
          </cell>
          <cell r="AA413" t="str">
            <v/>
          </cell>
          <cell r="AB413" t="str">
            <v>OPERATÖR</v>
          </cell>
          <cell r="AC413" t="str">
            <v>99</v>
          </cell>
          <cell r="AD413" t="str">
            <v>LOT 3 (MIT)</v>
          </cell>
          <cell r="AE413" t="str">
            <v>0109</v>
          </cell>
          <cell r="AF413" t="str">
            <v/>
          </cell>
          <cell r="AG413" t="str">
            <v>KM 535+000 - 595+000</v>
          </cell>
          <cell r="AH413">
            <v>32448</v>
          </cell>
          <cell r="AI413" t="str">
            <v>Bay</v>
          </cell>
          <cell r="AJ413" t="str">
            <v>Yerel-Saatlik</v>
          </cell>
          <cell r="AK413">
            <v>0</v>
          </cell>
          <cell r="AL413" t="str">
            <v/>
          </cell>
          <cell r="AM413" t="str">
            <v>201002</v>
          </cell>
          <cell r="AN413" t="str">
            <v/>
          </cell>
          <cell r="AO413" t="str">
            <v>T3</v>
          </cell>
          <cell r="AP413" t="str">
            <v>5150</v>
          </cell>
          <cell r="AQ413" t="str">
            <v>5175</v>
          </cell>
          <cell r="AR413" t="str">
            <v/>
          </cell>
          <cell r="AS413" t="str">
            <v/>
          </cell>
          <cell r="AT413" t="str">
            <v/>
          </cell>
          <cell r="AU413" t="str">
            <v/>
          </cell>
          <cell r="AV413" t="str">
            <v/>
          </cell>
          <cell r="AW413" t="str">
            <v/>
          </cell>
          <cell r="AX413" t="str">
            <v>BARAKA JOHN</v>
          </cell>
          <cell r="AY413" t="str">
            <v/>
          </cell>
          <cell r="AZ413"/>
          <cell r="BA413"/>
          <cell r="BB413" t="str">
            <v/>
          </cell>
          <cell r="BC413"/>
          <cell r="BD413" t="str">
            <v/>
          </cell>
          <cell r="BE413" t="str">
            <v/>
          </cell>
          <cell r="BF413" t="str">
            <v>0</v>
          </cell>
        </row>
        <row r="414">
          <cell r="A414">
            <v>10073120</v>
          </cell>
          <cell r="B414" t="str">
            <v>MICHAEL</v>
          </cell>
          <cell r="C414" t="str">
            <v>NDAHANI</v>
          </cell>
          <cell r="D414" t="str">
            <v>SİLİNDİR OPERATÖRÜ</v>
          </cell>
          <cell r="E414" t="str">
            <v>ROLLER OPERATOR</v>
          </cell>
          <cell r="F414" t="str">
            <v>50113206</v>
          </cell>
          <cell r="G414" t="str">
            <v>KİRALIK (İŞ MAKİNALARI)</v>
          </cell>
          <cell r="H414" t="str">
            <v>50105776</v>
          </cell>
          <cell r="I414" t="str">
            <v>0BBL</v>
          </cell>
          <cell r="J414" t="str">
            <v>İNŞAAT GRUBU</v>
          </cell>
          <cell r="K414" t="str">
            <v>50113225</v>
          </cell>
          <cell r="L414" t="str">
            <v>TZ</v>
          </cell>
          <cell r="M414" t="str">
            <v>Tanzanyalı</v>
          </cell>
          <cell r="N414" t="str">
            <v>0035</v>
          </cell>
          <cell r="O414" t="str">
            <v>TABORA</v>
          </cell>
          <cell r="P414" t="str">
            <v>8N</v>
          </cell>
          <cell r="Q414" t="str">
            <v>KİRALIK MAKİNA &amp; EKİPMAN</v>
          </cell>
          <cell r="R414">
            <v>44743</v>
          </cell>
          <cell r="S414">
            <v>44743</v>
          </cell>
          <cell r="T414">
            <v>45199</v>
          </cell>
          <cell r="U414" t="str">
            <v>Belirli S. İş Sözl. sona erm.</v>
          </cell>
          <cell r="V414" t="str">
            <v>Mavi Yaka Direkt</v>
          </cell>
          <cell r="W414" t="str">
            <v>LOT 3 (MIT)</v>
          </cell>
          <cell r="X414" t="str">
            <v/>
          </cell>
          <cell r="Y414" t="str">
            <v/>
          </cell>
          <cell r="Z414" t="str">
            <v/>
          </cell>
          <cell r="AA414" t="str">
            <v/>
          </cell>
          <cell r="AB414" t="str">
            <v>OPERATÖR</v>
          </cell>
          <cell r="AC414" t="str">
            <v>99</v>
          </cell>
          <cell r="AD414" t="str">
            <v>LOT 3 (MIT)</v>
          </cell>
          <cell r="AE414" t="str">
            <v>0109</v>
          </cell>
          <cell r="AF414" t="str">
            <v/>
          </cell>
          <cell r="AG414" t="str">
            <v>KM 535+000 - 595+000</v>
          </cell>
          <cell r="AH414">
            <v>32448</v>
          </cell>
          <cell r="AI414" t="str">
            <v>Bay</v>
          </cell>
          <cell r="AJ414" t="str">
            <v>Yerel-Saatlik</v>
          </cell>
          <cell r="AK414">
            <v>0</v>
          </cell>
          <cell r="AL414" t="str">
            <v/>
          </cell>
          <cell r="AM414" t="str">
            <v>201002</v>
          </cell>
          <cell r="AN414" t="str">
            <v/>
          </cell>
          <cell r="AO414" t="str">
            <v>T3</v>
          </cell>
          <cell r="AP414" t="str">
            <v>5150</v>
          </cell>
          <cell r="AQ414" t="str">
            <v>5175</v>
          </cell>
          <cell r="AR414" t="str">
            <v/>
          </cell>
          <cell r="AS414" t="str">
            <v/>
          </cell>
          <cell r="AT414" t="str">
            <v/>
          </cell>
          <cell r="AU414" t="str">
            <v/>
          </cell>
          <cell r="AV414" t="str">
            <v/>
          </cell>
          <cell r="AW414" t="str">
            <v/>
          </cell>
          <cell r="AX414" t="str">
            <v>MICHAEL NDAHANI</v>
          </cell>
          <cell r="AY414" t="str">
            <v/>
          </cell>
          <cell r="AZ414"/>
          <cell r="BA414"/>
          <cell r="BB414" t="str">
            <v/>
          </cell>
          <cell r="BC414"/>
          <cell r="BD414" t="str">
            <v/>
          </cell>
          <cell r="BE414" t="str">
            <v/>
          </cell>
          <cell r="BF414" t="str">
            <v>0</v>
          </cell>
        </row>
        <row r="415">
          <cell r="A415">
            <v>10073121</v>
          </cell>
          <cell r="B415" t="str">
            <v>LUZILO</v>
          </cell>
          <cell r="C415" t="str">
            <v>DICKSON</v>
          </cell>
          <cell r="D415" t="str">
            <v>EKSKAVATÖR OPERATÖRÜ</v>
          </cell>
          <cell r="E415" t="str">
            <v>EXCAVATOR OPERATOR</v>
          </cell>
          <cell r="F415" t="str">
            <v>50113206</v>
          </cell>
          <cell r="G415" t="str">
            <v>KİRALIK (İŞ MAKİNALARI)</v>
          </cell>
          <cell r="H415" t="str">
            <v>50105776</v>
          </cell>
          <cell r="I415" t="str">
            <v>0BBL</v>
          </cell>
          <cell r="J415" t="str">
            <v>İNŞAAT GRUBU</v>
          </cell>
          <cell r="K415" t="str">
            <v>50113221</v>
          </cell>
          <cell r="L415" t="str">
            <v>TZ</v>
          </cell>
          <cell r="M415" t="str">
            <v>Tanzanyalı</v>
          </cell>
          <cell r="N415" t="str">
            <v>0035</v>
          </cell>
          <cell r="O415" t="str">
            <v>TABORA</v>
          </cell>
          <cell r="P415" t="str">
            <v>8N</v>
          </cell>
          <cell r="Q415" t="str">
            <v>KİRALIK MAKİNA &amp; EKİPMAN</v>
          </cell>
          <cell r="R415">
            <v>44743</v>
          </cell>
          <cell r="S415">
            <v>44743</v>
          </cell>
          <cell r="T415">
            <v>45199</v>
          </cell>
          <cell r="U415" t="str">
            <v>Belirli S. İş Sözl. sona erm.</v>
          </cell>
          <cell r="V415" t="str">
            <v>Mavi Yaka Direkt</v>
          </cell>
          <cell r="W415" t="str">
            <v>LOT 3 (MIT)</v>
          </cell>
          <cell r="X415" t="str">
            <v/>
          </cell>
          <cell r="Y415" t="str">
            <v/>
          </cell>
          <cell r="Z415" t="str">
            <v/>
          </cell>
          <cell r="AA415" t="str">
            <v/>
          </cell>
          <cell r="AB415" t="str">
            <v>OPERATÖR</v>
          </cell>
          <cell r="AC415" t="str">
            <v>99</v>
          </cell>
          <cell r="AD415" t="str">
            <v>LOT 3 (MIT)</v>
          </cell>
          <cell r="AE415" t="str">
            <v>0109</v>
          </cell>
          <cell r="AF415" t="str">
            <v/>
          </cell>
          <cell r="AG415" t="str">
            <v>KM 535+000 - 595+000</v>
          </cell>
          <cell r="AH415">
            <v>32448</v>
          </cell>
          <cell r="AI415" t="str">
            <v>Bay</v>
          </cell>
          <cell r="AJ415" t="str">
            <v>Yerel-Saatlik</v>
          </cell>
          <cell r="AK415">
            <v>0</v>
          </cell>
          <cell r="AL415" t="str">
            <v/>
          </cell>
          <cell r="AM415" t="str">
            <v>201002</v>
          </cell>
          <cell r="AN415" t="str">
            <v/>
          </cell>
          <cell r="AO415" t="str">
            <v>T3</v>
          </cell>
          <cell r="AP415" t="str">
            <v>5150</v>
          </cell>
          <cell r="AQ415" t="str">
            <v>5175</v>
          </cell>
          <cell r="AR415" t="str">
            <v/>
          </cell>
          <cell r="AS415" t="str">
            <v/>
          </cell>
          <cell r="AT415" t="str">
            <v/>
          </cell>
          <cell r="AU415" t="str">
            <v/>
          </cell>
          <cell r="AV415" t="str">
            <v/>
          </cell>
          <cell r="AW415" t="str">
            <v/>
          </cell>
          <cell r="AX415" t="str">
            <v>LUZILO DICKSON</v>
          </cell>
          <cell r="AY415" t="str">
            <v/>
          </cell>
          <cell r="AZ415"/>
          <cell r="BA415"/>
          <cell r="BB415" t="str">
            <v/>
          </cell>
          <cell r="BC415"/>
          <cell r="BD415" t="str">
            <v/>
          </cell>
          <cell r="BE415" t="str">
            <v/>
          </cell>
          <cell r="BF415" t="str">
            <v>0</v>
          </cell>
        </row>
        <row r="416">
          <cell r="A416">
            <v>10073122</v>
          </cell>
          <cell r="B416" t="str">
            <v>EMMANUEL</v>
          </cell>
          <cell r="C416" t="str">
            <v>NDIMBO</v>
          </cell>
          <cell r="D416" t="str">
            <v>LOADER OPERATÖRÜ</v>
          </cell>
          <cell r="E416" t="str">
            <v>LOADER OPERATOR</v>
          </cell>
          <cell r="F416" t="str">
            <v>50113206</v>
          </cell>
          <cell r="G416" t="str">
            <v>KİRALIK (İŞ MAKİNALARI)</v>
          </cell>
          <cell r="H416" t="str">
            <v>50105776</v>
          </cell>
          <cell r="I416" t="str">
            <v>0BBL</v>
          </cell>
          <cell r="J416" t="str">
            <v>İNŞAAT GRUBU</v>
          </cell>
          <cell r="K416" t="str">
            <v>50113224</v>
          </cell>
          <cell r="L416" t="str">
            <v>TZ</v>
          </cell>
          <cell r="M416" t="str">
            <v>Tanzanyalı</v>
          </cell>
          <cell r="N416" t="str">
            <v>0035</v>
          </cell>
          <cell r="O416" t="str">
            <v>TABORA</v>
          </cell>
          <cell r="P416" t="str">
            <v>8N</v>
          </cell>
          <cell r="Q416" t="str">
            <v>KİRALIK MAKİNA &amp; EKİPMAN</v>
          </cell>
          <cell r="R416">
            <v>44743</v>
          </cell>
          <cell r="S416">
            <v>44743</v>
          </cell>
          <cell r="T416">
            <v>45199</v>
          </cell>
          <cell r="U416" t="str">
            <v>Belirli S. İş Sözl. sona erm.</v>
          </cell>
          <cell r="V416" t="str">
            <v>Mavi Yaka Direkt</v>
          </cell>
          <cell r="W416" t="str">
            <v>LOT 3 (MIT)</v>
          </cell>
          <cell r="X416" t="str">
            <v/>
          </cell>
          <cell r="Y416" t="str">
            <v/>
          </cell>
          <cell r="Z416" t="str">
            <v/>
          </cell>
          <cell r="AA416" t="str">
            <v/>
          </cell>
          <cell r="AB416" t="str">
            <v>OPERATÖR</v>
          </cell>
          <cell r="AC416" t="str">
            <v>99</v>
          </cell>
          <cell r="AD416" t="str">
            <v>LOT 3 (MIT)</v>
          </cell>
          <cell r="AE416" t="str">
            <v>0109</v>
          </cell>
          <cell r="AF416" t="str">
            <v/>
          </cell>
          <cell r="AG416" t="str">
            <v>KM 535+000 - 595+000</v>
          </cell>
          <cell r="AH416">
            <v>32448</v>
          </cell>
          <cell r="AI416" t="str">
            <v>Bay</v>
          </cell>
          <cell r="AJ416" t="str">
            <v>Yerel-Saatlik</v>
          </cell>
          <cell r="AK416">
            <v>0</v>
          </cell>
          <cell r="AL416" t="str">
            <v/>
          </cell>
          <cell r="AM416" t="str">
            <v>201002</v>
          </cell>
          <cell r="AN416" t="str">
            <v/>
          </cell>
          <cell r="AO416" t="str">
            <v>T3</v>
          </cell>
          <cell r="AP416" t="str">
            <v>5150</v>
          </cell>
          <cell r="AQ416" t="str">
            <v>5175</v>
          </cell>
          <cell r="AR416" t="str">
            <v/>
          </cell>
          <cell r="AS416" t="str">
            <v/>
          </cell>
          <cell r="AT416" t="str">
            <v/>
          </cell>
          <cell r="AU416" t="str">
            <v/>
          </cell>
          <cell r="AV416" t="str">
            <v/>
          </cell>
          <cell r="AW416" t="str">
            <v/>
          </cell>
          <cell r="AX416" t="str">
            <v>EMMANUEL NDIMBO</v>
          </cell>
          <cell r="AY416" t="str">
            <v/>
          </cell>
          <cell r="AZ416"/>
          <cell r="BA416"/>
          <cell r="BB416" t="str">
            <v/>
          </cell>
          <cell r="BC416"/>
          <cell r="BD416" t="str">
            <v/>
          </cell>
          <cell r="BE416" t="str">
            <v/>
          </cell>
          <cell r="BF416" t="str">
            <v>0</v>
          </cell>
        </row>
        <row r="417">
          <cell r="A417">
            <v>10073123</v>
          </cell>
          <cell r="B417" t="str">
            <v>SAID</v>
          </cell>
          <cell r="C417" t="str">
            <v>ABDALLAH</v>
          </cell>
          <cell r="D417" t="str">
            <v>DOZER OPERATÖRÜ</v>
          </cell>
          <cell r="E417" t="str">
            <v>DOZER OPERATOR</v>
          </cell>
          <cell r="F417" t="str">
            <v>50113206</v>
          </cell>
          <cell r="G417" t="str">
            <v>KİRALIK (İŞ MAKİNALARI)</v>
          </cell>
          <cell r="H417" t="str">
            <v>50105776</v>
          </cell>
          <cell r="I417" t="str">
            <v>0BBL</v>
          </cell>
          <cell r="J417" t="str">
            <v>İNŞAAT GRUBU</v>
          </cell>
          <cell r="K417" t="str">
            <v>50113220</v>
          </cell>
          <cell r="L417" t="str">
            <v>TZ</v>
          </cell>
          <cell r="M417" t="str">
            <v>Tanzanyalı</v>
          </cell>
          <cell r="N417" t="str">
            <v>0035</v>
          </cell>
          <cell r="O417" t="str">
            <v>TABORA</v>
          </cell>
          <cell r="P417" t="str">
            <v>8N</v>
          </cell>
          <cell r="Q417" t="str">
            <v>KİRALIK MAKİNA &amp; EKİPMAN</v>
          </cell>
          <cell r="R417">
            <v>44743</v>
          </cell>
          <cell r="S417">
            <v>44743</v>
          </cell>
          <cell r="T417">
            <v>45199</v>
          </cell>
          <cell r="U417" t="str">
            <v>Belirli S. İş Sözl. sona erm.</v>
          </cell>
          <cell r="V417" t="str">
            <v>Mavi Yaka Direkt</v>
          </cell>
          <cell r="W417" t="str">
            <v>LOT 3 (MIT)</v>
          </cell>
          <cell r="X417" t="str">
            <v/>
          </cell>
          <cell r="Y417" t="str">
            <v/>
          </cell>
          <cell r="Z417" t="str">
            <v/>
          </cell>
          <cell r="AA417" t="str">
            <v/>
          </cell>
          <cell r="AB417" t="str">
            <v>OPERATÖR</v>
          </cell>
          <cell r="AC417" t="str">
            <v>99</v>
          </cell>
          <cell r="AD417" t="str">
            <v>LOT 3 (MIT)</v>
          </cell>
          <cell r="AE417" t="str">
            <v>0109</v>
          </cell>
          <cell r="AF417" t="str">
            <v/>
          </cell>
          <cell r="AG417" t="str">
            <v>KM 535+000 - 595+000</v>
          </cell>
          <cell r="AH417">
            <v>32448</v>
          </cell>
          <cell r="AI417" t="str">
            <v>Bay</v>
          </cell>
          <cell r="AJ417" t="str">
            <v>Yerel-Saatlik</v>
          </cell>
          <cell r="AK417">
            <v>0</v>
          </cell>
          <cell r="AL417" t="str">
            <v/>
          </cell>
          <cell r="AM417" t="str">
            <v>201002</v>
          </cell>
          <cell r="AN417" t="str">
            <v/>
          </cell>
          <cell r="AO417" t="str">
            <v>T3</v>
          </cell>
          <cell r="AP417" t="str">
            <v>5150</v>
          </cell>
          <cell r="AQ417" t="str">
            <v>5175</v>
          </cell>
          <cell r="AR417" t="str">
            <v/>
          </cell>
          <cell r="AS417" t="str">
            <v/>
          </cell>
          <cell r="AT417" t="str">
            <v/>
          </cell>
          <cell r="AU417" t="str">
            <v/>
          </cell>
          <cell r="AV417" t="str">
            <v/>
          </cell>
          <cell r="AW417" t="str">
            <v/>
          </cell>
          <cell r="AX417" t="str">
            <v>SAID ABDALLAH</v>
          </cell>
          <cell r="AY417" t="str">
            <v/>
          </cell>
          <cell r="AZ417"/>
          <cell r="BA417"/>
          <cell r="BB417" t="str">
            <v/>
          </cell>
          <cell r="BC417"/>
          <cell r="BD417" t="str">
            <v/>
          </cell>
          <cell r="BE417" t="str">
            <v/>
          </cell>
          <cell r="BF417" t="str">
            <v>0</v>
          </cell>
        </row>
        <row r="418">
          <cell r="A418">
            <v>10073124</v>
          </cell>
          <cell r="B418" t="str">
            <v>SALUMU JUMA</v>
          </cell>
          <cell r="C418" t="str">
            <v>OMARY</v>
          </cell>
          <cell r="D418" t="str">
            <v>DAMPERLİ KAMYON ŞOFÖRÜ</v>
          </cell>
          <cell r="E418" t="str">
            <v>DUMPTRUCK DRIVER</v>
          </cell>
          <cell r="F418" t="str">
            <v>50113205</v>
          </cell>
          <cell r="G418" t="str">
            <v>KİRALIK (AĞIR VASITA)</v>
          </cell>
          <cell r="H418" t="str">
            <v>50105776</v>
          </cell>
          <cell r="I418" t="str">
            <v>0BBL</v>
          </cell>
          <cell r="J418" t="str">
            <v>İNŞAAT GRUBU</v>
          </cell>
          <cell r="K418" t="str">
            <v>50113213</v>
          </cell>
          <cell r="L418" t="str">
            <v>TZ</v>
          </cell>
          <cell r="M418" t="str">
            <v>Tanzanyalı</v>
          </cell>
          <cell r="N418" t="str">
            <v>0035</v>
          </cell>
          <cell r="O418" t="str">
            <v>TABORA</v>
          </cell>
          <cell r="P418" t="str">
            <v>8N</v>
          </cell>
          <cell r="Q418" t="str">
            <v>KİRALIK MAKİNA &amp; EKİPMAN</v>
          </cell>
          <cell r="R418">
            <v>44743</v>
          </cell>
          <cell r="S418">
            <v>44743</v>
          </cell>
          <cell r="T418">
            <v>45192</v>
          </cell>
          <cell r="U418" t="str">
            <v>Belirli S. İş Sözl. sona erm.</v>
          </cell>
          <cell r="V418" t="str">
            <v>Mavi Yaka Direkt</v>
          </cell>
          <cell r="W418" t="str">
            <v>LOT 3 (MIT)</v>
          </cell>
          <cell r="X418" t="str">
            <v/>
          </cell>
          <cell r="Y418" t="str">
            <v/>
          </cell>
          <cell r="Z418" t="str">
            <v/>
          </cell>
          <cell r="AA418" t="str">
            <v/>
          </cell>
          <cell r="AB418" t="str">
            <v>GÖREVLİ</v>
          </cell>
          <cell r="AC418" t="str">
            <v>99</v>
          </cell>
          <cell r="AD418" t="str">
            <v>LOT 3 (MIT)</v>
          </cell>
          <cell r="AE418" t="str">
            <v>0109</v>
          </cell>
          <cell r="AF418" t="str">
            <v/>
          </cell>
          <cell r="AG418" t="str">
            <v>KM 535+000 - 595+000</v>
          </cell>
          <cell r="AH418">
            <v>32448</v>
          </cell>
          <cell r="AI418" t="str">
            <v>Bay</v>
          </cell>
          <cell r="AJ418" t="str">
            <v>Yerel-Saatlik</v>
          </cell>
          <cell r="AK418">
            <v>0</v>
          </cell>
          <cell r="AL418" t="str">
            <v/>
          </cell>
          <cell r="AM418" t="str">
            <v>201002</v>
          </cell>
          <cell r="AN418" t="str">
            <v/>
          </cell>
          <cell r="AO418" t="str">
            <v>T3</v>
          </cell>
          <cell r="AP418" t="str">
            <v>5150</v>
          </cell>
          <cell r="AQ418" t="str">
            <v>5175</v>
          </cell>
          <cell r="AR418" t="str">
            <v/>
          </cell>
          <cell r="AS418" t="str">
            <v/>
          </cell>
          <cell r="AT418" t="str">
            <v/>
          </cell>
          <cell r="AU418" t="str">
            <v/>
          </cell>
          <cell r="AV418" t="str">
            <v/>
          </cell>
          <cell r="AW418" t="str">
            <v/>
          </cell>
          <cell r="AX418" t="str">
            <v>SALUMU JUMA OMARY</v>
          </cell>
          <cell r="AY418" t="str">
            <v/>
          </cell>
          <cell r="AZ418"/>
          <cell r="BA418"/>
          <cell r="BB418" t="str">
            <v/>
          </cell>
          <cell r="BC418"/>
          <cell r="BD418" t="str">
            <v/>
          </cell>
          <cell r="BE418" t="str">
            <v/>
          </cell>
          <cell r="BF418" t="str">
            <v>0</v>
          </cell>
        </row>
        <row r="419">
          <cell r="A419">
            <v>10073125</v>
          </cell>
          <cell r="B419" t="str">
            <v>TWALIB JOSEPH</v>
          </cell>
          <cell r="C419" t="str">
            <v>CHLIGA</v>
          </cell>
          <cell r="D419" t="str">
            <v>DAMPERLİ KAMYON ŞOFÖRÜ</v>
          </cell>
          <cell r="E419" t="str">
            <v>DUMPTRUCK DRIVER</v>
          </cell>
          <cell r="F419" t="str">
            <v>50113205</v>
          </cell>
          <cell r="G419" t="str">
            <v>KİRALIK (AĞIR VASITA)</v>
          </cell>
          <cell r="H419" t="str">
            <v>50105776</v>
          </cell>
          <cell r="I419" t="str">
            <v>0BBL</v>
          </cell>
          <cell r="J419" t="str">
            <v>İNŞAAT GRUBU</v>
          </cell>
          <cell r="K419" t="str">
            <v>50113213</v>
          </cell>
          <cell r="L419" t="str">
            <v>TZ</v>
          </cell>
          <cell r="M419" t="str">
            <v>Tanzanyalı</v>
          </cell>
          <cell r="N419" t="str">
            <v>0035</v>
          </cell>
          <cell r="O419" t="str">
            <v>TABORA</v>
          </cell>
          <cell r="P419" t="str">
            <v>8N</v>
          </cell>
          <cell r="Q419" t="str">
            <v>KİRALIK MAKİNA &amp; EKİPMAN</v>
          </cell>
          <cell r="R419">
            <v>44743</v>
          </cell>
          <cell r="S419">
            <v>44743</v>
          </cell>
          <cell r="T419">
            <v>45192</v>
          </cell>
          <cell r="U419" t="str">
            <v>Belirli S. İş Sözl. sona erm.</v>
          </cell>
          <cell r="V419" t="str">
            <v>Mavi Yaka Direkt</v>
          </cell>
          <cell r="W419" t="str">
            <v>LOT 3 (MIT)</v>
          </cell>
          <cell r="X419" t="str">
            <v/>
          </cell>
          <cell r="Y419" t="str">
            <v/>
          </cell>
          <cell r="Z419" t="str">
            <v/>
          </cell>
          <cell r="AA419" t="str">
            <v/>
          </cell>
          <cell r="AB419" t="str">
            <v>GÖREVLİ</v>
          </cell>
          <cell r="AC419" t="str">
            <v>99</v>
          </cell>
          <cell r="AD419" t="str">
            <v>LOT 3 (MIT)</v>
          </cell>
          <cell r="AE419" t="str">
            <v>0109</v>
          </cell>
          <cell r="AF419" t="str">
            <v/>
          </cell>
          <cell r="AG419" t="str">
            <v>KM 535+000 - 595+000</v>
          </cell>
          <cell r="AH419">
            <v>32448</v>
          </cell>
          <cell r="AI419" t="str">
            <v>Bay</v>
          </cell>
          <cell r="AJ419" t="str">
            <v>Yerel-Saatlik</v>
          </cell>
          <cell r="AK419">
            <v>0</v>
          </cell>
          <cell r="AL419" t="str">
            <v/>
          </cell>
          <cell r="AM419" t="str">
            <v>201002</v>
          </cell>
          <cell r="AN419" t="str">
            <v/>
          </cell>
          <cell r="AO419" t="str">
            <v>T3</v>
          </cell>
          <cell r="AP419" t="str">
            <v>5150</v>
          </cell>
          <cell r="AQ419" t="str">
            <v>5175</v>
          </cell>
          <cell r="AR419" t="str">
            <v/>
          </cell>
          <cell r="AS419" t="str">
            <v/>
          </cell>
          <cell r="AT419" t="str">
            <v/>
          </cell>
          <cell r="AU419" t="str">
            <v/>
          </cell>
          <cell r="AV419" t="str">
            <v/>
          </cell>
          <cell r="AW419" t="str">
            <v/>
          </cell>
          <cell r="AX419" t="str">
            <v>TWALIB JOSEPH CHLIGA</v>
          </cell>
          <cell r="AY419" t="str">
            <v/>
          </cell>
          <cell r="AZ419"/>
          <cell r="BA419"/>
          <cell r="BB419" t="str">
            <v/>
          </cell>
          <cell r="BC419"/>
          <cell r="BD419" t="str">
            <v/>
          </cell>
          <cell r="BE419" t="str">
            <v/>
          </cell>
          <cell r="BF419" t="str">
            <v>0</v>
          </cell>
        </row>
        <row r="420">
          <cell r="A420">
            <v>10073126</v>
          </cell>
          <cell r="B420" t="str">
            <v>OLIGI</v>
          </cell>
          <cell r="C420" t="str">
            <v>KOMBA</v>
          </cell>
          <cell r="D420" t="str">
            <v>DAMPERLİ KAMYON ŞOFÖRÜ</v>
          </cell>
          <cell r="E420" t="str">
            <v>DUMPTRUCK DRIVER</v>
          </cell>
          <cell r="F420" t="str">
            <v>50113205</v>
          </cell>
          <cell r="G420" t="str">
            <v>KİRALIK (AĞIR VASITA)</v>
          </cell>
          <cell r="H420" t="str">
            <v>50105776</v>
          </cell>
          <cell r="I420" t="str">
            <v>0BBL</v>
          </cell>
          <cell r="J420" t="str">
            <v>İNŞAAT GRUBU</v>
          </cell>
          <cell r="K420" t="str">
            <v>50113213</v>
          </cell>
          <cell r="L420" t="str">
            <v>TZ</v>
          </cell>
          <cell r="M420" t="str">
            <v>Tanzanyalı</v>
          </cell>
          <cell r="N420" t="str">
            <v>0035</v>
          </cell>
          <cell r="O420" t="str">
            <v>TABORA</v>
          </cell>
          <cell r="P420" t="str">
            <v>8N</v>
          </cell>
          <cell r="Q420" t="str">
            <v>KİRALIK MAKİNA &amp; EKİPMAN</v>
          </cell>
          <cell r="R420">
            <v>44743</v>
          </cell>
          <cell r="S420">
            <v>44743</v>
          </cell>
          <cell r="T420">
            <v>45192</v>
          </cell>
          <cell r="U420" t="str">
            <v>Belirli S. İş Sözl. sona erm.</v>
          </cell>
          <cell r="V420" t="str">
            <v>Mavi Yaka Direkt</v>
          </cell>
          <cell r="W420" t="str">
            <v>LOT 3 (MIT)</v>
          </cell>
          <cell r="X420" t="str">
            <v/>
          </cell>
          <cell r="Y420" t="str">
            <v/>
          </cell>
          <cell r="Z420" t="str">
            <v/>
          </cell>
          <cell r="AA420" t="str">
            <v/>
          </cell>
          <cell r="AB420" t="str">
            <v>GÖREVLİ</v>
          </cell>
          <cell r="AC420" t="str">
            <v>99</v>
          </cell>
          <cell r="AD420" t="str">
            <v>LOT 3 (MIT)</v>
          </cell>
          <cell r="AE420" t="str">
            <v>0109</v>
          </cell>
          <cell r="AF420" t="str">
            <v/>
          </cell>
          <cell r="AG420" t="str">
            <v>KM 535+000 - 595+000</v>
          </cell>
          <cell r="AH420">
            <v>32448</v>
          </cell>
          <cell r="AI420" t="str">
            <v>Bay</v>
          </cell>
          <cell r="AJ420" t="str">
            <v>Yerel-Saatlik</v>
          </cell>
          <cell r="AK420">
            <v>0</v>
          </cell>
          <cell r="AL420" t="str">
            <v/>
          </cell>
          <cell r="AM420" t="str">
            <v>201002</v>
          </cell>
          <cell r="AN420" t="str">
            <v/>
          </cell>
          <cell r="AO420" t="str">
            <v>T3</v>
          </cell>
          <cell r="AP420" t="str">
            <v>5150</v>
          </cell>
          <cell r="AQ420" t="str">
            <v>5175</v>
          </cell>
          <cell r="AR420" t="str">
            <v/>
          </cell>
          <cell r="AS420" t="str">
            <v/>
          </cell>
          <cell r="AT420" t="str">
            <v/>
          </cell>
          <cell r="AU420" t="str">
            <v/>
          </cell>
          <cell r="AV420" t="str">
            <v/>
          </cell>
          <cell r="AW420" t="str">
            <v/>
          </cell>
          <cell r="AX420" t="str">
            <v>OLIGI KOMBA</v>
          </cell>
          <cell r="AY420" t="str">
            <v/>
          </cell>
          <cell r="AZ420"/>
          <cell r="BA420"/>
          <cell r="BB420" t="str">
            <v/>
          </cell>
          <cell r="BC420"/>
          <cell r="BD420" t="str">
            <v/>
          </cell>
          <cell r="BE420" t="str">
            <v/>
          </cell>
          <cell r="BF420" t="str">
            <v>0</v>
          </cell>
        </row>
        <row r="421">
          <cell r="A421">
            <v>10073127</v>
          </cell>
          <cell r="B421" t="str">
            <v>JUMA</v>
          </cell>
          <cell r="C421" t="str">
            <v>MUSTAPHA</v>
          </cell>
          <cell r="D421" t="str">
            <v>SU TANKER ŞOFÖRÜ</v>
          </cell>
          <cell r="E421" t="str">
            <v>TANKER DRIVER</v>
          </cell>
          <cell r="F421" t="str">
            <v>50113205</v>
          </cell>
          <cell r="G421" t="str">
            <v>KİRALIK (AĞIR VASITA)</v>
          </cell>
          <cell r="H421" t="str">
            <v>50105776</v>
          </cell>
          <cell r="I421" t="str">
            <v>0BBL</v>
          </cell>
          <cell r="J421" t="str">
            <v>İNŞAAT GRUBU</v>
          </cell>
          <cell r="K421" t="str">
            <v>50113215</v>
          </cell>
          <cell r="L421" t="str">
            <v>TZ</v>
          </cell>
          <cell r="M421" t="str">
            <v>Tanzanyalı</v>
          </cell>
          <cell r="N421" t="str">
            <v>0035</v>
          </cell>
          <cell r="O421" t="str">
            <v>TABORA</v>
          </cell>
          <cell r="P421" t="str">
            <v>8N</v>
          </cell>
          <cell r="Q421" t="str">
            <v>KİRALIK MAKİNA &amp; EKİPMAN</v>
          </cell>
          <cell r="R421">
            <v>44743</v>
          </cell>
          <cell r="S421">
            <v>44743</v>
          </cell>
          <cell r="T421"/>
          <cell r="U421" t="str">
            <v/>
          </cell>
          <cell r="V421" t="str">
            <v>Mavi Yaka Direkt</v>
          </cell>
          <cell r="W421" t="str">
            <v>LOT 3 (MIT)</v>
          </cell>
          <cell r="X421" t="str">
            <v/>
          </cell>
          <cell r="Y421" t="str">
            <v/>
          </cell>
          <cell r="Z421" t="str">
            <v/>
          </cell>
          <cell r="AA421" t="str">
            <v/>
          </cell>
          <cell r="AB421" t="str">
            <v>GÖREVLİ</v>
          </cell>
          <cell r="AC421" t="str">
            <v>99</v>
          </cell>
          <cell r="AD421" t="str">
            <v>LOT 3 (MIT)</v>
          </cell>
          <cell r="AE421" t="str">
            <v>0109</v>
          </cell>
          <cell r="AF421" t="str">
            <v/>
          </cell>
          <cell r="AG421" t="str">
            <v>KM 535+000 - 595+000</v>
          </cell>
          <cell r="AH421">
            <v>32448</v>
          </cell>
          <cell r="AI421" t="str">
            <v>Bay</v>
          </cell>
          <cell r="AJ421" t="str">
            <v>Yerel-Saatlik</v>
          </cell>
          <cell r="AK421">
            <v>0</v>
          </cell>
          <cell r="AL421" t="str">
            <v/>
          </cell>
          <cell r="AM421" t="str">
            <v>201002</v>
          </cell>
          <cell r="AN421" t="str">
            <v/>
          </cell>
          <cell r="AO421" t="str">
            <v>T3</v>
          </cell>
          <cell r="AP421" t="str">
            <v>5150</v>
          </cell>
          <cell r="AQ421" t="str">
            <v>5175</v>
          </cell>
          <cell r="AR421" t="str">
            <v/>
          </cell>
          <cell r="AS421" t="str">
            <v/>
          </cell>
          <cell r="AT421" t="str">
            <v/>
          </cell>
          <cell r="AU421" t="str">
            <v/>
          </cell>
          <cell r="AV421" t="str">
            <v/>
          </cell>
          <cell r="AW421" t="str">
            <v/>
          </cell>
          <cell r="AX421" t="str">
            <v>JUMA MUSTAPHA</v>
          </cell>
          <cell r="AY421" t="str">
            <v/>
          </cell>
          <cell r="AZ421"/>
          <cell r="BA421"/>
          <cell r="BB421" t="str">
            <v/>
          </cell>
          <cell r="BC421"/>
          <cell r="BD421" t="str">
            <v/>
          </cell>
          <cell r="BE421" t="str">
            <v/>
          </cell>
          <cell r="BF421" t="str">
            <v>0</v>
          </cell>
        </row>
        <row r="422">
          <cell r="A422">
            <v>10073128</v>
          </cell>
          <cell r="B422" t="str">
            <v>MASHAKA ELIAS</v>
          </cell>
          <cell r="C422" t="str">
            <v>SHINEKO</v>
          </cell>
          <cell r="D422" t="str">
            <v/>
          </cell>
          <cell r="E422" t="str">
            <v/>
          </cell>
          <cell r="F422" t="str">
            <v>50106898</v>
          </cell>
          <cell r="G422" t="str">
            <v>ADVENTURE (RENTAL MACHINARY)</v>
          </cell>
          <cell r="H422" t="str">
            <v>50105776</v>
          </cell>
          <cell r="I422" t="str">
            <v>0BBL</v>
          </cell>
          <cell r="J422" t="str">
            <v>İNŞAAT GRUBU</v>
          </cell>
          <cell r="K422" t="str">
            <v>50106899</v>
          </cell>
          <cell r="L422" t="str">
            <v>TZ</v>
          </cell>
          <cell r="M422" t="str">
            <v>Tanzanyalı</v>
          </cell>
          <cell r="N422" t="str">
            <v>0035</v>
          </cell>
          <cell r="O422" t="str">
            <v>TABORA</v>
          </cell>
          <cell r="P422" t="str">
            <v/>
          </cell>
          <cell r="Q422" t="str">
            <v/>
          </cell>
          <cell r="R422">
            <v>44743</v>
          </cell>
          <cell r="S422">
            <v>44743</v>
          </cell>
          <cell r="T422">
            <v>44872</v>
          </cell>
          <cell r="U422" t="str">
            <v>İşin sona ermesi</v>
          </cell>
          <cell r="V422" t="str">
            <v>Mavi Yaka Direkt</v>
          </cell>
          <cell r="W422" t="str">
            <v/>
          </cell>
          <cell r="X422" t="str">
            <v/>
          </cell>
          <cell r="Y422" t="str">
            <v/>
          </cell>
          <cell r="Z422" t="str">
            <v/>
          </cell>
          <cell r="AA422" t="str">
            <v/>
          </cell>
          <cell r="AB422" t="str">
            <v/>
          </cell>
          <cell r="AC422" t="str">
            <v>99</v>
          </cell>
          <cell r="AD422" t="str">
            <v>LOT 3 (MIT)</v>
          </cell>
          <cell r="AE422" t="str">
            <v>0109</v>
          </cell>
          <cell r="AF422" t="str">
            <v/>
          </cell>
          <cell r="AG422" t="str">
            <v>KM 535+000 - 595+000</v>
          </cell>
          <cell r="AH422">
            <v>32448</v>
          </cell>
          <cell r="AI422" t="str">
            <v>Bay</v>
          </cell>
          <cell r="AJ422" t="str">
            <v>Yerel-Saatlik</v>
          </cell>
          <cell r="AK422">
            <v>0</v>
          </cell>
          <cell r="AL422" t="str">
            <v/>
          </cell>
          <cell r="AM422" t="str">
            <v>201002</v>
          </cell>
          <cell r="AN422" t="str">
            <v/>
          </cell>
          <cell r="AO422" t="str">
            <v/>
          </cell>
          <cell r="AP422" t="str">
            <v>5150</v>
          </cell>
          <cell r="AQ422" t="str">
            <v>5175</v>
          </cell>
          <cell r="AR422" t="str">
            <v/>
          </cell>
          <cell r="AS422" t="str">
            <v/>
          </cell>
          <cell r="AT422" t="str">
            <v/>
          </cell>
          <cell r="AU422" t="str">
            <v/>
          </cell>
          <cell r="AV422" t="str">
            <v/>
          </cell>
          <cell r="AW422" t="str">
            <v/>
          </cell>
          <cell r="AX422" t="str">
            <v>MASHAKA ELIAS SHINEKO</v>
          </cell>
          <cell r="AY422" t="str">
            <v/>
          </cell>
          <cell r="AZ422"/>
          <cell r="BA422"/>
          <cell r="BB422" t="str">
            <v/>
          </cell>
          <cell r="BC422"/>
          <cell r="BD422" t="str">
            <v/>
          </cell>
          <cell r="BE422" t="str">
            <v/>
          </cell>
          <cell r="BF422" t="str">
            <v>0</v>
          </cell>
        </row>
        <row r="423">
          <cell r="A423">
            <v>10073054</v>
          </cell>
          <cell r="B423" t="str">
            <v>KING ONDE ELIBARIKI</v>
          </cell>
          <cell r="C423" t="str">
            <v>LUKUMAY</v>
          </cell>
          <cell r="D423" t="str">
            <v>GÜVENLİK GÖREVLİSİ</v>
          </cell>
          <cell r="E423" t="str">
            <v>SECURITY</v>
          </cell>
          <cell r="F423" t="str">
            <v>50106670</v>
          </cell>
          <cell r="G423" t="str">
            <v>KITUMBO SECURITY</v>
          </cell>
          <cell r="H423" t="str">
            <v>50105513</v>
          </cell>
          <cell r="I423" t="str">
            <v>088D</v>
          </cell>
          <cell r="J423" t="str">
            <v>GÜVENLİK</v>
          </cell>
          <cell r="K423" t="str">
            <v>50106674</v>
          </cell>
          <cell r="L423" t="str">
            <v>TZ</v>
          </cell>
          <cell r="M423" t="str">
            <v>Tanzanyalı</v>
          </cell>
          <cell r="N423" t="str">
            <v>0035</v>
          </cell>
          <cell r="O423" t="str">
            <v>TABORA</v>
          </cell>
          <cell r="P423" t="str">
            <v>7L</v>
          </cell>
          <cell r="Q423" t="str">
            <v>KITIMBO SECURITY</v>
          </cell>
          <cell r="R423">
            <v>44743</v>
          </cell>
          <cell r="S423">
            <v>44743</v>
          </cell>
          <cell r="T423">
            <v>45170</v>
          </cell>
          <cell r="U423" t="str">
            <v>Bsz.S.İşSz.İşvTrf.Hk.SebepsizF</v>
          </cell>
          <cell r="V423" t="str">
            <v>Mavi Yaka Endirekt</v>
          </cell>
          <cell r="W423" t="str">
            <v>LOT 3 (MIT)</v>
          </cell>
          <cell r="X423" t="str">
            <v/>
          </cell>
          <cell r="Y423" t="str">
            <v/>
          </cell>
          <cell r="Z423" t="str">
            <v/>
          </cell>
          <cell r="AA423" t="str">
            <v/>
          </cell>
          <cell r="AB423" t="str">
            <v>GÖREVLİ</v>
          </cell>
          <cell r="AC423" t="str">
            <v>99</v>
          </cell>
          <cell r="AD423" t="str">
            <v>LOT 3 (MIT)</v>
          </cell>
          <cell r="AE423" t="str">
            <v>0113</v>
          </cell>
          <cell r="AF423" t="str">
            <v/>
          </cell>
          <cell r="AG423" t="str">
            <v>KM 785+000 - 829+305</v>
          </cell>
          <cell r="AH423">
            <v>34300</v>
          </cell>
          <cell r="AI423" t="str">
            <v>Bay</v>
          </cell>
          <cell r="AJ423" t="str">
            <v>Yerel-Saatlik</v>
          </cell>
          <cell r="AK423">
            <v>0</v>
          </cell>
          <cell r="AL423" t="str">
            <v/>
          </cell>
          <cell r="AM423" t="str">
            <v>306002</v>
          </cell>
          <cell r="AN423" t="str">
            <v/>
          </cell>
          <cell r="AO423" t="str">
            <v>T3</v>
          </cell>
          <cell r="AP423" t="str">
            <v>5150</v>
          </cell>
          <cell r="AQ423" t="str">
            <v>5175</v>
          </cell>
          <cell r="AR423" t="str">
            <v/>
          </cell>
          <cell r="AS423" t="str">
            <v/>
          </cell>
          <cell r="AT423" t="str">
            <v/>
          </cell>
          <cell r="AU423" t="str">
            <v/>
          </cell>
          <cell r="AV423" t="str">
            <v/>
          </cell>
          <cell r="AW423" t="str">
            <v/>
          </cell>
          <cell r="AX423" t="str">
            <v>KING ONDE ELIBARIKI LUKUMAY</v>
          </cell>
          <cell r="AY423" t="str">
            <v/>
          </cell>
          <cell r="AZ423"/>
          <cell r="BA423"/>
          <cell r="BB423" t="str">
            <v/>
          </cell>
          <cell r="BC423"/>
          <cell r="BD423" t="str">
            <v/>
          </cell>
          <cell r="BE423" t="str">
            <v/>
          </cell>
          <cell r="BF423" t="str">
            <v>0</v>
          </cell>
        </row>
        <row r="424">
          <cell r="A424">
            <v>10072970</v>
          </cell>
          <cell r="B424" t="str">
            <v>JUMA ATHUMANI</v>
          </cell>
          <cell r="C424" t="str">
            <v>MBOGE</v>
          </cell>
          <cell r="D424" t="str">
            <v>GÜVENLİK GÖREVLİSİ</v>
          </cell>
          <cell r="E424" t="str">
            <v>SECURITY</v>
          </cell>
          <cell r="F424" t="str">
            <v>50106670</v>
          </cell>
          <cell r="G424" t="str">
            <v>KITUMBO SECURITY</v>
          </cell>
          <cell r="H424" t="str">
            <v>50105513</v>
          </cell>
          <cell r="I424" t="str">
            <v>088D</v>
          </cell>
          <cell r="J424" t="str">
            <v>GÜVENLİK</v>
          </cell>
          <cell r="K424" t="str">
            <v>50106674</v>
          </cell>
          <cell r="L424" t="str">
            <v>TZ</v>
          </cell>
          <cell r="M424" t="str">
            <v>Tanzanyalı</v>
          </cell>
          <cell r="N424" t="str">
            <v>0035</v>
          </cell>
          <cell r="O424" t="str">
            <v>TABORA</v>
          </cell>
          <cell r="P424" t="str">
            <v>7L</v>
          </cell>
          <cell r="Q424" t="str">
            <v>KITIMBO SECURITY</v>
          </cell>
          <cell r="R424">
            <v>44743</v>
          </cell>
          <cell r="S424">
            <v>44743</v>
          </cell>
          <cell r="T424">
            <v>45170</v>
          </cell>
          <cell r="U424" t="str">
            <v>Bsz.S.İşSz.İşvTrf.Hk.SebepsizF</v>
          </cell>
          <cell r="V424" t="str">
            <v>Mavi Yaka Endirekt</v>
          </cell>
          <cell r="W424" t="str">
            <v>LOT 3 (MIT)</v>
          </cell>
          <cell r="X424" t="str">
            <v/>
          </cell>
          <cell r="Y424" t="str">
            <v/>
          </cell>
          <cell r="Z424" t="str">
            <v/>
          </cell>
          <cell r="AA424" t="str">
            <v/>
          </cell>
          <cell r="AB424" t="str">
            <v>GÖREVLİ</v>
          </cell>
          <cell r="AC424" t="str">
            <v>99</v>
          </cell>
          <cell r="AD424" t="str">
            <v>LOT 3 (MIT)</v>
          </cell>
          <cell r="AE424" t="str">
            <v>0113</v>
          </cell>
          <cell r="AF424" t="str">
            <v/>
          </cell>
          <cell r="AG424" t="str">
            <v>KM 785+000 - 829+305</v>
          </cell>
          <cell r="AH424">
            <v>32448</v>
          </cell>
          <cell r="AI424" t="str">
            <v>Bay</v>
          </cell>
          <cell r="AJ424" t="str">
            <v>Yerel-Saatlik</v>
          </cell>
          <cell r="AK424">
            <v>0</v>
          </cell>
          <cell r="AL424" t="str">
            <v/>
          </cell>
          <cell r="AM424" t="str">
            <v>306002</v>
          </cell>
          <cell r="AN424" t="str">
            <v/>
          </cell>
          <cell r="AO424" t="str">
            <v>T3</v>
          </cell>
          <cell r="AP424" t="str">
            <v>5150</v>
          </cell>
          <cell r="AQ424" t="str">
            <v>5175</v>
          </cell>
          <cell r="AR424" t="str">
            <v/>
          </cell>
          <cell r="AS424" t="str">
            <v/>
          </cell>
          <cell r="AT424" t="str">
            <v/>
          </cell>
          <cell r="AU424" t="str">
            <v/>
          </cell>
          <cell r="AV424" t="str">
            <v/>
          </cell>
          <cell r="AW424" t="str">
            <v/>
          </cell>
          <cell r="AX424" t="str">
            <v>JUMA ATHUMANI  MBOGE</v>
          </cell>
          <cell r="AY424" t="str">
            <v/>
          </cell>
          <cell r="AZ424"/>
          <cell r="BA424"/>
          <cell r="BB424" t="str">
            <v/>
          </cell>
          <cell r="BC424"/>
          <cell r="BD424" t="str">
            <v/>
          </cell>
          <cell r="BE424" t="str">
            <v/>
          </cell>
          <cell r="BF424" t="str">
            <v>0</v>
          </cell>
        </row>
        <row r="425">
          <cell r="A425">
            <v>10072972</v>
          </cell>
          <cell r="B425" t="str">
            <v>STELA IZIDORY</v>
          </cell>
          <cell r="C425" t="str">
            <v>MBONDE</v>
          </cell>
          <cell r="D425" t="str">
            <v>GÜVENLİK GÖREVLİSİ</v>
          </cell>
          <cell r="E425" t="str">
            <v>SECURITY</v>
          </cell>
          <cell r="F425" t="str">
            <v>50106670</v>
          </cell>
          <cell r="G425" t="str">
            <v>KITUMBO SECURITY</v>
          </cell>
          <cell r="H425" t="str">
            <v>50105513</v>
          </cell>
          <cell r="I425" t="str">
            <v>088D</v>
          </cell>
          <cell r="J425" t="str">
            <v>GÜVENLİK</v>
          </cell>
          <cell r="K425" t="str">
            <v>50106674</v>
          </cell>
          <cell r="L425" t="str">
            <v>TZ</v>
          </cell>
          <cell r="M425" t="str">
            <v>Tanzanyalı</v>
          </cell>
          <cell r="N425" t="str">
            <v>0035</v>
          </cell>
          <cell r="O425" t="str">
            <v>TABORA</v>
          </cell>
          <cell r="P425" t="str">
            <v>7L</v>
          </cell>
          <cell r="Q425" t="str">
            <v>KITIMBO SECURITY</v>
          </cell>
          <cell r="R425">
            <v>44743</v>
          </cell>
          <cell r="S425">
            <v>44743</v>
          </cell>
          <cell r="T425">
            <v>45170</v>
          </cell>
          <cell r="U425" t="str">
            <v>Bsz.S.İşSz.İşvTrf.Hk.SebepsizF</v>
          </cell>
          <cell r="V425" t="str">
            <v>Mavi Yaka Endirekt</v>
          </cell>
          <cell r="W425" t="str">
            <v>LOT 3 (MIT)</v>
          </cell>
          <cell r="X425" t="str">
            <v/>
          </cell>
          <cell r="Y425" t="str">
            <v/>
          </cell>
          <cell r="Z425" t="str">
            <v/>
          </cell>
          <cell r="AA425" t="str">
            <v/>
          </cell>
          <cell r="AB425" t="str">
            <v>GÖREVLİ</v>
          </cell>
          <cell r="AC425" t="str">
            <v>99</v>
          </cell>
          <cell r="AD425" t="str">
            <v>LOT 3 (MIT)</v>
          </cell>
          <cell r="AE425" t="str">
            <v>0113</v>
          </cell>
          <cell r="AF425" t="str">
            <v/>
          </cell>
          <cell r="AG425" t="str">
            <v>KM 785+000 - 829+305</v>
          </cell>
          <cell r="AH425">
            <v>32448</v>
          </cell>
          <cell r="AI425" t="str">
            <v>Bay</v>
          </cell>
          <cell r="AJ425" t="str">
            <v>Yerel-Saatlik</v>
          </cell>
          <cell r="AK425">
            <v>0</v>
          </cell>
          <cell r="AL425" t="str">
            <v/>
          </cell>
          <cell r="AM425" t="str">
            <v>306002</v>
          </cell>
          <cell r="AN425" t="str">
            <v/>
          </cell>
          <cell r="AO425" t="str">
            <v>T3</v>
          </cell>
          <cell r="AP425" t="str">
            <v>5150</v>
          </cell>
          <cell r="AQ425" t="str">
            <v>5175</v>
          </cell>
          <cell r="AR425" t="str">
            <v/>
          </cell>
          <cell r="AS425" t="str">
            <v/>
          </cell>
          <cell r="AT425" t="str">
            <v/>
          </cell>
          <cell r="AU425" t="str">
            <v/>
          </cell>
          <cell r="AV425" t="str">
            <v/>
          </cell>
          <cell r="AW425" t="str">
            <v/>
          </cell>
          <cell r="AX425" t="str">
            <v>STELA IZIDORY  MBONDE</v>
          </cell>
          <cell r="AY425" t="str">
            <v/>
          </cell>
          <cell r="AZ425"/>
          <cell r="BA425"/>
          <cell r="BB425" t="str">
            <v/>
          </cell>
          <cell r="BC425"/>
          <cell r="BD425" t="str">
            <v/>
          </cell>
          <cell r="BE425" t="str">
            <v/>
          </cell>
          <cell r="BF425" t="str">
            <v>0</v>
          </cell>
        </row>
        <row r="426">
          <cell r="A426">
            <v>10072973</v>
          </cell>
          <cell r="B426" t="str">
            <v>JOHN MASHAKA</v>
          </cell>
          <cell r="C426" t="str">
            <v>KALULA</v>
          </cell>
          <cell r="D426" t="str">
            <v>GÜVENLİK GÖREVLİSİ</v>
          </cell>
          <cell r="E426" t="str">
            <v>SECURITY</v>
          </cell>
          <cell r="F426" t="str">
            <v>50106670</v>
          </cell>
          <cell r="G426" t="str">
            <v>KITUMBO SECURITY</v>
          </cell>
          <cell r="H426" t="str">
            <v>50105513</v>
          </cell>
          <cell r="I426" t="str">
            <v>088D</v>
          </cell>
          <cell r="J426" t="str">
            <v>GÜVENLİK</v>
          </cell>
          <cell r="K426" t="str">
            <v>50106674</v>
          </cell>
          <cell r="L426" t="str">
            <v>TZ</v>
          </cell>
          <cell r="M426" t="str">
            <v>Tanzanyalı</v>
          </cell>
          <cell r="N426" t="str">
            <v>0035</v>
          </cell>
          <cell r="O426" t="str">
            <v>TABORA</v>
          </cell>
          <cell r="P426" t="str">
            <v>7L</v>
          </cell>
          <cell r="Q426" t="str">
            <v>KITIMBO SECURITY</v>
          </cell>
          <cell r="R426">
            <v>44743</v>
          </cell>
          <cell r="S426">
            <v>44743</v>
          </cell>
          <cell r="T426">
            <v>44835</v>
          </cell>
          <cell r="U426" t="str">
            <v>Bsz.S.İşSz.İşçiTrf.fsh(istifa)</v>
          </cell>
          <cell r="V426" t="str">
            <v>Mavi Yaka Endirekt</v>
          </cell>
          <cell r="W426" t="str">
            <v>LOT 3 (MIT)</v>
          </cell>
          <cell r="X426" t="str">
            <v/>
          </cell>
          <cell r="Y426" t="str">
            <v/>
          </cell>
          <cell r="Z426" t="str">
            <v/>
          </cell>
          <cell r="AA426" t="str">
            <v/>
          </cell>
          <cell r="AB426" t="str">
            <v>GÖREVLİ</v>
          </cell>
          <cell r="AC426" t="str">
            <v>99</v>
          </cell>
          <cell r="AD426" t="str">
            <v>LOT 3 (MIT)</v>
          </cell>
          <cell r="AE426" t="str">
            <v>0113</v>
          </cell>
          <cell r="AF426" t="str">
            <v/>
          </cell>
          <cell r="AG426" t="str">
            <v>KM 785+000 - 829+305</v>
          </cell>
          <cell r="AH426">
            <v>32448</v>
          </cell>
          <cell r="AI426" t="str">
            <v>Bay</v>
          </cell>
          <cell r="AJ426" t="str">
            <v>Yerel-Saatlik</v>
          </cell>
          <cell r="AK426">
            <v>0</v>
          </cell>
          <cell r="AL426" t="str">
            <v/>
          </cell>
          <cell r="AM426" t="str">
            <v>306002</v>
          </cell>
          <cell r="AN426" t="str">
            <v/>
          </cell>
          <cell r="AO426" t="str">
            <v>T3</v>
          </cell>
          <cell r="AP426" t="str">
            <v>5150</v>
          </cell>
          <cell r="AQ426" t="str">
            <v>5175</v>
          </cell>
          <cell r="AR426" t="str">
            <v/>
          </cell>
          <cell r="AS426" t="str">
            <v/>
          </cell>
          <cell r="AT426" t="str">
            <v/>
          </cell>
          <cell r="AU426" t="str">
            <v/>
          </cell>
          <cell r="AV426" t="str">
            <v/>
          </cell>
          <cell r="AW426" t="str">
            <v/>
          </cell>
          <cell r="AX426" t="str">
            <v>JOHN MASHAKA KALULA</v>
          </cell>
          <cell r="AY426" t="str">
            <v/>
          </cell>
          <cell r="AZ426"/>
          <cell r="BA426"/>
          <cell r="BB426" t="str">
            <v/>
          </cell>
          <cell r="BC426"/>
          <cell r="BD426" t="str">
            <v/>
          </cell>
          <cell r="BE426" t="str">
            <v/>
          </cell>
          <cell r="BF426" t="str">
            <v>0</v>
          </cell>
        </row>
        <row r="427">
          <cell r="A427">
            <v>10072974</v>
          </cell>
          <cell r="B427" t="str">
            <v>IDDI SAIDI</v>
          </cell>
          <cell r="C427" t="str">
            <v>ATHUMANI</v>
          </cell>
          <cell r="D427" t="str">
            <v>GÜVENLİK GÖREVLİSİ</v>
          </cell>
          <cell r="E427" t="str">
            <v>SECURITY</v>
          </cell>
          <cell r="F427" t="str">
            <v>50106670</v>
          </cell>
          <cell r="G427" t="str">
            <v>KITUMBO SECURITY</v>
          </cell>
          <cell r="H427" t="str">
            <v>50105513</v>
          </cell>
          <cell r="I427" t="str">
            <v>088D</v>
          </cell>
          <cell r="J427" t="str">
            <v>GÜVENLİK</v>
          </cell>
          <cell r="K427" t="str">
            <v>50106674</v>
          </cell>
          <cell r="L427" t="str">
            <v>TZ</v>
          </cell>
          <cell r="M427" t="str">
            <v>Tanzanyalı</v>
          </cell>
          <cell r="N427" t="str">
            <v>0035</v>
          </cell>
          <cell r="O427" t="str">
            <v>TABORA</v>
          </cell>
          <cell r="P427" t="str">
            <v>7L</v>
          </cell>
          <cell r="Q427" t="str">
            <v>KITIMBO SECURITY</v>
          </cell>
          <cell r="R427">
            <v>44743</v>
          </cell>
          <cell r="S427">
            <v>44743</v>
          </cell>
          <cell r="T427">
            <v>45170</v>
          </cell>
          <cell r="U427" t="str">
            <v>Bsz.S.İşSz.İşvTrf.Hk.SebepsizF</v>
          </cell>
          <cell r="V427" t="str">
            <v>Mavi Yaka Endirekt</v>
          </cell>
          <cell r="W427" t="str">
            <v>LOT 3 (MIT)</v>
          </cell>
          <cell r="X427" t="str">
            <v/>
          </cell>
          <cell r="Y427" t="str">
            <v/>
          </cell>
          <cell r="Z427" t="str">
            <v/>
          </cell>
          <cell r="AA427" t="str">
            <v/>
          </cell>
          <cell r="AB427" t="str">
            <v>GÖREVLİ</v>
          </cell>
          <cell r="AC427" t="str">
            <v>99</v>
          </cell>
          <cell r="AD427" t="str">
            <v>LOT 3 (MIT)</v>
          </cell>
          <cell r="AE427" t="str">
            <v>0113</v>
          </cell>
          <cell r="AF427" t="str">
            <v/>
          </cell>
          <cell r="AG427" t="str">
            <v>KM 785+000 - 829+305</v>
          </cell>
          <cell r="AH427">
            <v>32448</v>
          </cell>
          <cell r="AI427" t="str">
            <v>Bay</v>
          </cell>
          <cell r="AJ427" t="str">
            <v>Yerel-Saatlik</v>
          </cell>
          <cell r="AK427">
            <v>0</v>
          </cell>
          <cell r="AL427" t="str">
            <v/>
          </cell>
          <cell r="AM427" t="str">
            <v>306002</v>
          </cell>
          <cell r="AN427" t="str">
            <v/>
          </cell>
          <cell r="AO427" t="str">
            <v>T3</v>
          </cell>
          <cell r="AP427" t="str">
            <v>5150</v>
          </cell>
          <cell r="AQ427" t="str">
            <v>5175</v>
          </cell>
          <cell r="AR427" t="str">
            <v/>
          </cell>
          <cell r="AS427" t="str">
            <v/>
          </cell>
          <cell r="AT427" t="str">
            <v/>
          </cell>
          <cell r="AU427" t="str">
            <v/>
          </cell>
          <cell r="AV427" t="str">
            <v/>
          </cell>
          <cell r="AW427" t="str">
            <v/>
          </cell>
          <cell r="AX427" t="str">
            <v>IDDI SAIDI ATHUMANI</v>
          </cell>
          <cell r="AY427" t="str">
            <v/>
          </cell>
          <cell r="AZ427"/>
          <cell r="BA427"/>
          <cell r="BB427" t="str">
            <v/>
          </cell>
          <cell r="BC427"/>
          <cell r="BD427" t="str">
            <v/>
          </cell>
          <cell r="BE427" t="str">
            <v/>
          </cell>
          <cell r="BF427" t="str">
            <v>0</v>
          </cell>
        </row>
        <row r="428">
          <cell r="A428">
            <v>10072975</v>
          </cell>
          <cell r="B428" t="str">
            <v>TAUSI JAMES</v>
          </cell>
          <cell r="C428" t="str">
            <v>BONIFASI</v>
          </cell>
          <cell r="D428" t="str">
            <v>GÜVENLİK GÖREVLİSİ</v>
          </cell>
          <cell r="E428" t="str">
            <v>SECURITY</v>
          </cell>
          <cell r="F428" t="str">
            <v>50106670</v>
          </cell>
          <cell r="G428" t="str">
            <v>KITUMBO SECURITY</v>
          </cell>
          <cell r="H428" t="str">
            <v>50105513</v>
          </cell>
          <cell r="I428" t="str">
            <v>088D</v>
          </cell>
          <cell r="J428" t="str">
            <v>GÜVENLİK</v>
          </cell>
          <cell r="K428" t="str">
            <v>50106674</v>
          </cell>
          <cell r="L428" t="str">
            <v>TZ</v>
          </cell>
          <cell r="M428" t="str">
            <v>Tanzanyalı</v>
          </cell>
          <cell r="N428" t="str">
            <v>0035</v>
          </cell>
          <cell r="O428" t="str">
            <v>TABORA</v>
          </cell>
          <cell r="P428" t="str">
            <v>7L</v>
          </cell>
          <cell r="Q428" t="str">
            <v>KITIMBO SECURITY</v>
          </cell>
          <cell r="R428">
            <v>44743</v>
          </cell>
          <cell r="S428">
            <v>44743</v>
          </cell>
          <cell r="T428">
            <v>44835</v>
          </cell>
          <cell r="U428" t="str">
            <v>Bsz.S.İşSz.İşçiTrf.fsh(istifa)</v>
          </cell>
          <cell r="V428" t="str">
            <v>Mavi Yaka Endirekt</v>
          </cell>
          <cell r="W428" t="str">
            <v>LOT 3 (MIT)</v>
          </cell>
          <cell r="X428" t="str">
            <v/>
          </cell>
          <cell r="Y428" t="str">
            <v/>
          </cell>
          <cell r="Z428" t="str">
            <v/>
          </cell>
          <cell r="AA428" t="str">
            <v/>
          </cell>
          <cell r="AB428" t="str">
            <v>GÖREVLİ</v>
          </cell>
          <cell r="AC428" t="str">
            <v>99</v>
          </cell>
          <cell r="AD428" t="str">
            <v>LOT 3 (MIT)</v>
          </cell>
          <cell r="AE428" t="str">
            <v>0113</v>
          </cell>
          <cell r="AF428" t="str">
            <v/>
          </cell>
          <cell r="AG428" t="str">
            <v>KM 785+000 - 829+305</v>
          </cell>
          <cell r="AH428">
            <v>32448</v>
          </cell>
          <cell r="AI428" t="str">
            <v>Bayan</v>
          </cell>
          <cell r="AJ428" t="str">
            <v>Yerel-Saatlik</v>
          </cell>
          <cell r="AK428">
            <v>0</v>
          </cell>
          <cell r="AL428" t="str">
            <v/>
          </cell>
          <cell r="AM428" t="str">
            <v>306002</v>
          </cell>
          <cell r="AN428" t="str">
            <v/>
          </cell>
          <cell r="AO428" t="str">
            <v>T3</v>
          </cell>
          <cell r="AP428" t="str">
            <v>5150</v>
          </cell>
          <cell r="AQ428" t="str">
            <v>5175</v>
          </cell>
          <cell r="AR428" t="str">
            <v/>
          </cell>
          <cell r="AS428" t="str">
            <v/>
          </cell>
          <cell r="AT428" t="str">
            <v/>
          </cell>
          <cell r="AU428" t="str">
            <v/>
          </cell>
          <cell r="AV428" t="str">
            <v/>
          </cell>
          <cell r="AW428" t="str">
            <v/>
          </cell>
          <cell r="AX428" t="str">
            <v>TAUSI JAMES BONIFASI</v>
          </cell>
          <cell r="AY428" t="str">
            <v/>
          </cell>
          <cell r="AZ428"/>
          <cell r="BA428"/>
          <cell r="BB428" t="str">
            <v/>
          </cell>
          <cell r="BC428"/>
          <cell r="BD428" t="str">
            <v/>
          </cell>
          <cell r="BE428" t="str">
            <v/>
          </cell>
          <cell r="BF428" t="str">
            <v>0</v>
          </cell>
        </row>
        <row r="429">
          <cell r="A429">
            <v>10072976</v>
          </cell>
          <cell r="B429" t="str">
            <v>OMARY RASHID</v>
          </cell>
          <cell r="C429" t="str">
            <v>BUNDALA</v>
          </cell>
          <cell r="D429" t="str">
            <v>GÜVENLİK GÖREVLİSİ</v>
          </cell>
          <cell r="E429" t="str">
            <v>SECURITY</v>
          </cell>
          <cell r="F429" t="str">
            <v>50106670</v>
          </cell>
          <cell r="G429" t="str">
            <v>KITUMBO SECURITY</v>
          </cell>
          <cell r="H429" t="str">
            <v>50105513</v>
          </cell>
          <cell r="I429" t="str">
            <v>088D</v>
          </cell>
          <cell r="J429" t="str">
            <v>GÜVENLİK</v>
          </cell>
          <cell r="K429" t="str">
            <v>50106674</v>
          </cell>
          <cell r="L429" t="str">
            <v>TZ</v>
          </cell>
          <cell r="M429" t="str">
            <v>Tanzanyalı</v>
          </cell>
          <cell r="N429" t="str">
            <v>0035</v>
          </cell>
          <cell r="O429" t="str">
            <v>TABORA</v>
          </cell>
          <cell r="P429" t="str">
            <v>7L</v>
          </cell>
          <cell r="Q429" t="str">
            <v>KITIMBO SECURITY</v>
          </cell>
          <cell r="R429">
            <v>44743</v>
          </cell>
          <cell r="S429">
            <v>44743</v>
          </cell>
          <cell r="T429">
            <v>45170</v>
          </cell>
          <cell r="U429" t="str">
            <v>Bsz.S.İşSz.İşvTrf.Hk.SebepsizF</v>
          </cell>
          <cell r="V429" t="str">
            <v>Mavi Yaka Endirekt</v>
          </cell>
          <cell r="W429" t="str">
            <v>LOT 3 (MIT)</v>
          </cell>
          <cell r="X429" t="str">
            <v/>
          </cell>
          <cell r="Y429" t="str">
            <v/>
          </cell>
          <cell r="Z429" t="str">
            <v/>
          </cell>
          <cell r="AA429" t="str">
            <v/>
          </cell>
          <cell r="AB429" t="str">
            <v>GÖREVLİ</v>
          </cell>
          <cell r="AC429" t="str">
            <v>99</v>
          </cell>
          <cell r="AD429" t="str">
            <v>LOT 3 (MIT)</v>
          </cell>
          <cell r="AE429" t="str">
            <v>0113</v>
          </cell>
          <cell r="AF429" t="str">
            <v/>
          </cell>
          <cell r="AG429" t="str">
            <v>KM 785+000 - 829+305</v>
          </cell>
          <cell r="AH429">
            <v>32448</v>
          </cell>
          <cell r="AI429" t="str">
            <v>Bay</v>
          </cell>
          <cell r="AJ429" t="str">
            <v>Yerel-Saatlik</v>
          </cell>
          <cell r="AK429">
            <v>0</v>
          </cell>
          <cell r="AL429" t="str">
            <v/>
          </cell>
          <cell r="AM429" t="str">
            <v>306002</v>
          </cell>
          <cell r="AN429" t="str">
            <v/>
          </cell>
          <cell r="AO429" t="str">
            <v>T3</v>
          </cell>
          <cell r="AP429" t="str">
            <v>5150</v>
          </cell>
          <cell r="AQ429" t="str">
            <v>5175</v>
          </cell>
          <cell r="AR429" t="str">
            <v/>
          </cell>
          <cell r="AS429" t="str">
            <v/>
          </cell>
          <cell r="AT429" t="str">
            <v/>
          </cell>
          <cell r="AU429" t="str">
            <v/>
          </cell>
          <cell r="AV429" t="str">
            <v/>
          </cell>
          <cell r="AW429" t="str">
            <v/>
          </cell>
          <cell r="AX429" t="str">
            <v>OMARY RASHID BUNDALA</v>
          </cell>
          <cell r="AY429" t="str">
            <v/>
          </cell>
          <cell r="AZ429"/>
          <cell r="BA429"/>
          <cell r="BB429" t="str">
            <v/>
          </cell>
          <cell r="BC429"/>
          <cell r="BD429" t="str">
            <v/>
          </cell>
          <cell r="BE429" t="str">
            <v/>
          </cell>
          <cell r="BF429" t="str">
            <v>0</v>
          </cell>
        </row>
        <row r="430">
          <cell r="A430">
            <v>10072977</v>
          </cell>
          <cell r="B430" t="str">
            <v>OMARY MUSTAFA</v>
          </cell>
          <cell r="C430" t="str">
            <v>ISIKE</v>
          </cell>
          <cell r="D430" t="str">
            <v>GÜVENLİK GÖREVLİSİ</v>
          </cell>
          <cell r="E430" t="str">
            <v>SECURITY</v>
          </cell>
          <cell r="F430" t="str">
            <v>50106670</v>
          </cell>
          <cell r="G430" t="str">
            <v>KITUMBO SECURITY</v>
          </cell>
          <cell r="H430" t="str">
            <v>50105513</v>
          </cell>
          <cell r="I430" t="str">
            <v>088D</v>
          </cell>
          <cell r="J430" t="str">
            <v>GÜVENLİK</v>
          </cell>
          <cell r="K430" t="str">
            <v>50106674</v>
          </cell>
          <cell r="L430" t="str">
            <v>TZ</v>
          </cell>
          <cell r="M430" t="str">
            <v>Tanzanyalı</v>
          </cell>
          <cell r="N430" t="str">
            <v>0035</v>
          </cell>
          <cell r="O430" t="str">
            <v>TABORA</v>
          </cell>
          <cell r="P430" t="str">
            <v>7L</v>
          </cell>
          <cell r="Q430" t="str">
            <v>KITIMBO SECURITY</v>
          </cell>
          <cell r="R430">
            <v>44743</v>
          </cell>
          <cell r="S430">
            <v>44743</v>
          </cell>
          <cell r="T430">
            <v>44835</v>
          </cell>
          <cell r="U430" t="str">
            <v>Bsz.S.İşSz.İşçiTrf.fsh(istifa)</v>
          </cell>
          <cell r="V430" t="str">
            <v>Mavi Yaka Endirekt</v>
          </cell>
          <cell r="W430" t="str">
            <v>LOT 3 (MIT)</v>
          </cell>
          <cell r="X430" t="str">
            <v/>
          </cell>
          <cell r="Y430" t="str">
            <v/>
          </cell>
          <cell r="Z430" t="str">
            <v/>
          </cell>
          <cell r="AA430" t="str">
            <v/>
          </cell>
          <cell r="AB430" t="str">
            <v>GÖREVLİ</v>
          </cell>
          <cell r="AC430" t="str">
            <v>99</v>
          </cell>
          <cell r="AD430" t="str">
            <v>LOT 3 (MIT)</v>
          </cell>
          <cell r="AE430" t="str">
            <v>0113</v>
          </cell>
          <cell r="AF430" t="str">
            <v/>
          </cell>
          <cell r="AG430" t="str">
            <v>KM 785+000 - 829+305</v>
          </cell>
          <cell r="AH430">
            <v>32448</v>
          </cell>
          <cell r="AI430" t="str">
            <v>Bay</v>
          </cell>
          <cell r="AJ430" t="str">
            <v>Yerel-Saatlik</v>
          </cell>
          <cell r="AK430">
            <v>0</v>
          </cell>
          <cell r="AL430" t="str">
            <v/>
          </cell>
          <cell r="AM430" t="str">
            <v>306002</v>
          </cell>
          <cell r="AN430" t="str">
            <v/>
          </cell>
          <cell r="AO430" t="str">
            <v>T3</v>
          </cell>
          <cell r="AP430" t="str">
            <v>5150</v>
          </cell>
          <cell r="AQ430" t="str">
            <v>5175</v>
          </cell>
          <cell r="AR430" t="str">
            <v/>
          </cell>
          <cell r="AS430" t="str">
            <v/>
          </cell>
          <cell r="AT430" t="str">
            <v/>
          </cell>
          <cell r="AU430" t="str">
            <v/>
          </cell>
          <cell r="AV430" t="str">
            <v/>
          </cell>
          <cell r="AW430" t="str">
            <v/>
          </cell>
          <cell r="AX430" t="str">
            <v>OMARY MUSTAFA  ISIKE</v>
          </cell>
          <cell r="AY430" t="str">
            <v/>
          </cell>
          <cell r="AZ430"/>
          <cell r="BA430"/>
          <cell r="BB430" t="str">
            <v/>
          </cell>
          <cell r="BC430"/>
          <cell r="BD430" t="str">
            <v/>
          </cell>
          <cell r="BE430" t="str">
            <v/>
          </cell>
          <cell r="BF430" t="str">
            <v>0</v>
          </cell>
        </row>
        <row r="431">
          <cell r="A431">
            <v>10072978</v>
          </cell>
          <cell r="B431" t="str">
            <v>MARIAM MOHAMED</v>
          </cell>
          <cell r="C431" t="str">
            <v>JUMA</v>
          </cell>
          <cell r="D431" t="str">
            <v>GÜVENLİK GÖREVLİSİ</v>
          </cell>
          <cell r="E431" t="str">
            <v>SECURITY</v>
          </cell>
          <cell r="F431" t="str">
            <v>50106670</v>
          </cell>
          <cell r="G431" t="str">
            <v>KITUMBO SECURITY</v>
          </cell>
          <cell r="H431" t="str">
            <v>50105513</v>
          </cell>
          <cell r="I431" t="str">
            <v>088D</v>
          </cell>
          <cell r="J431" t="str">
            <v>GÜVENLİK</v>
          </cell>
          <cell r="K431" t="str">
            <v>50106674</v>
          </cell>
          <cell r="L431" t="str">
            <v>TZ</v>
          </cell>
          <cell r="M431" t="str">
            <v>Tanzanyalı</v>
          </cell>
          <cell r="N431" t="str">
            <v>0035</v>
          </cell>
          <cell r="O431" t="str">
            <v>TABORA</v>
          </cell>
          <cell r="P431" t="str">
            <v>7L</v>
          </cell>
          <cell r="Q431" t="str">
            <v>KITIMBO SECURITY</v>
          </cell>
          <cell r="R431">
            <v>44743</v>
          </cell>
          <cell r="S431">
            <v>44743</v>
          </cell>
          <cell r="T431">
            <v>44869</v>
          </cell>
          <cell r="U431" t="str">
            <v>Bsz.S.İşSz.İşçiTrf.fsh(istifa)</v>
          </cell>
          <cell r="V431" t="str">
            <v>Mavi Yaka Endirekt</v>
          </cell>
          <cell r="W431" t="str">
            <v>LOT 3 (MIT)</v>
          </cell>
          <cell r="X431" t="str">
            <v/>
          </cell>
          <cell r="Y431" t="str">
            <v/>
          </cell>
          <cell r="Z431" t="str">
            <v/>
          </cell>
          <cell r="AA431" t="str">
            <v/>
          </cell>
          <cell r="AB431" t="str">
            <v>GÖREVLİ</v>
          </cell>
          <cell r="AC431" t="str">
            <v>99</v>
          </cell>
          <cell r="AD431" t="str">
            <v>LOT 3 (MIT)</v>
          </cell>
          <cell r="AE431" t="str">
            <v>0113</v>
          </cell>
          <cell r="AF431" t="str">
            <v/>
          </cell>
          <cell r="AG431" t="str">
            <v>KM 785+000 - 829+305</v>
          </cell>
          <cell r="AH431">
            <v>32448</v>
          </cell>
          <cell r="AI431" t="str">
            <v>Bayan</v>
          </cell>
          <cell r="AJ431" t="str">
            <v>Yerel-Saatlik</v>
          </cell>
          <cell r="AK431">
            <v>0</v>
          </cell>
          <cell r="AL431" t="str">
            <v/>
          </cell>
          <cell r="AM431" t="str">
            <v>306002</v>
          </cell>
          <cell r="AN431" t="str">
            <v/>
          </cell>
          <cell r="AO431" t="str">
            <v>T3</v>
          </cell>
          <cell r="AP431" t="str">
            <v>5150</v>
          </cell>
          <cell r="AQ431" t="str">
            <v>5175</v>
          </cell>
          <cell r="AR431" t="str">
            <v/>
          </cell>
          <cell r="AS431" t="str">
            <v/>
          </cell>
          <cell r="AT431" t="str">
            <v/>
          </cell>
          <cell r="AU431" t="str">
            <v/>
          </cell>
          <cell r="AV431" t="str">
            <v/>
          </cell>
          <cell r="AW431" t="str">
            <v/>
          </cell>
          <cell r="AX431" t="str">
            <v>MARIAM MOHAMED JUMA</v>
          </cell>
          <cell r="AY431" t="str">
            <v/>
          </cell>
          <cell r="AZ431"/>
          <cell r="BA431"/>
          <cell r="BB431" t="str">
            <v/>
          </cell>
          <cell r="BC431"/>
          <cell r="BD431" t="str">
            <v/>
          </cell>
          <cell r="BE431" t="str">
            <v/>
          </cell>
          <cell r="BF431" t="str">
            <v>0</v>
          </cell>
        </row>
        <row r="432">
          <cell r="A432">
            <v>10072980</v>
          </cell>
          <cell r="B432" t="str">
            <v>KASSIM SAIDI</v>
          </cell>
          <cell r="C432" t="str">
            <v>KAPIPI</v>
          </cell>
          <cell r="D432" t="str">
            <v>GÜVENLİK GÖREVLİSİ</v>
          </cell>
          <cell r="E432" t="str">
            <v>SECURITY</v>
          </cell>
          <cell r="F432" t="str">
            <v>50106670</v>
          </cell>
          <cell r="G432" t="str">
            <v>KITUMBO SECURITY</v>
          </cell>
          <cell r="H432" t="str">
            <v>50105513</v>
          </cell>
          <cell r="I432" t="str">
            <v>088D</v>
          </cell>
          <cell r="J432" t="str">
            <v>GÜVENLİK</v>
          </cell>
          <cell r="K432" t="str">
            <v>50106674</v>
          </cell>
          <cell r="L432" t="str">
            <v>TZ</v>
          </cell>
          <cell r="M432" t="str">
            <v>Tanzanyalı</v>
          </cell>
          <cell r="N432" t="str">
            <v>0035</v>
          </cell>
          <cell r="O432" t="str">
            <v>TABORA</v>
          </cell>
          <cell r="P432" t="str">
            <v>7L</v>
          </cell>
          <cell r="Q432" t="str">
            <v>KITIMBO SECURITY</v>
          </cell>
          <cell r="R432">
            <v>44743</v>
          </cell>
          <cell r="S432">
            <v>44743</v>
          </cell>
          <cell r="T432">
            <v>44835</v>
          </cell>
          <cell r="U432" t="str">
            <v>Bsz.S.İşSz.İşçiTrf.fsh(istifa)</v>
          </cell>
          <cell r="V432" t="str">
            <v>Mavi Yaka Endirekt</v>
          </cell>
          <cell r="W432" t="str">
            <v>LOT 3 (MIT)</v>
          </cell>
          <cell r="X432" t="str">
            <v/>
          </cell>
          <cell r="Y432" t="str">
            <v/>
          </cell>
          <cell r="Z432" t="str">
            <v/>
          </cell>
          <cell r="AA432" t="str">
            <v/>
          </cell>
          <cell r="AB432" t="str">
            <v>GÖREVLİ</v>
          </cell>
          <cell r="AC432" t="str">
            <v>99</v>
          </cell>
          <cell r="AD432" t="str">
            <v>LOT 3 (MIT)</v>
          </cell>
          <cell r="AE432" t="str">
            <v>0113</v>
          </cell>
          <cell r="AF432" t="str">
            <v/>
          </cell>
          <cell r="AG432" t="str">
            <v>KM 785+000 - 829+305</v>
          </cell>
          <cell r="AH432">
            <v>32448</v>
          </cell>
          <cell r="AI432" t="str">
            <v>Bay</v>
          </cell>
          <cell r="AJ432" t="str">
            <v>Yerel-Saatlik</v>
          </cell>
          <cell r="AK432">
            <v>0</v>
          </cell>
          <cell r="AL432" t="str">
            <v/>
          </cell>
          <cell r="AM432" t="str">
            <v>306002</v>
          </cell>
          <cell r="AN432" t="str">
            <v/>
          </cell>
          <cell r="AO432" t="str">
            <v>T3</v>
          </cell>
          <cell r="AP432" t="str">
            <v>5150</v>
          </cell>
          <cell r="AQ432" t="str">
            <v>5175</v>
          </cell>
          <cell r="AR432" t="str">
            <v/>
          </cell>
          <cell r="AS432" t="str">
            <v/>
          </cell>
          <cell r="AT432" t="str">
            <v/>
          </cell>
          <cell r="AU432" t="str">
            <v/>
          </cell>
          <cell r="AV432" t="str">
            <v/>
          </cell>
          <cell r="AW432" t="str">
            <v/>
          </cell>
          <cell r="AX432" t="str">
            <v>KASSIM SAIDI  KAPIPI</v>
          </cell>
          <cell r="AY432" t="str">
            <v/>
          </cell>
          <cell r="AZ432"/>
          <cell r="BA432"/>
          <cell r="BB432" t="str">
            <v/>
          </cell>
          <cell r="BC432"/>
          <cell r="BD432" t="str">
            <v/>
          </cell>
          <cell r="BE432" t="str">
            <v/>
          </cell>
          <cell r="BF432" t="str">
            <v>0</v>
          </cell>
        </row>
        <row r="433">
          <cell r="A433">
            <v>10072981</v>
          </cell>
          <cell r="B433" t="str">
            <v>LOKAS LENGAI</v>
          </cell>
          <cell r="C433" t="str">
            <v>LUKUMAY</v>
          </cell>
          <cell r="D433" t="str">
            <v>GÜVENLİK GÖREVLİSİ</v>
          </cell>
          <cell r="E433" t="str">
            <v>SECURITY</v>
          </cell>
          <cell r="F433" t="str">
            <v>50106670</v>
          </cell>
          <cell r="G433" t="str">
            <v>KITUMBO SECURITY</v>
          </cell>
          <cell r="H433" t="str">
            <v>50105513</v>
          </cell>
          <cell r="I433" t="str">
            <v>088D</v>
          </cell>
          <cell r="J433" t="str">
            <v>GÜVENLİK</v>
          </cell>
          <cell r="K433" t="str">
            <v>50106674</v>
          </cell>
          <cell r="L433" t="str">
            <v>TZ</v>
          </cell>
          <cell r="M433" t="str">
            <v>Tanzanyalı</v>
          </cell>
          <cell r="N433" t="str">
            <v>0037</v>
          </cell>
          <cell r="O433" t="str">
            <v>İTİGİ</v>
          </cell>
          <cell r="P433" t="str">
            <v>7L</v>
          </cell>
          <cell r="Q433" t="str">
            <v>KITIMBO SECURITY</v>
          </cell>
          <cell r="R433">
            <v>44743</v>
          </cell>
          <cell r="S433">
            <v>44743</v>
          </cell>
          <cell r="T433">
            <v>45170</v>
          </cell>
          <cell r="U433" t="str">
            <v>Bsz.S.İşSz.İşvTrf.Hk.SebepsizF</v>
          </cell>
          <cell r="V433" t="str">
            <v>Mavi Yaka Endirekt</v>
          </cell>
          <cell r="W433" t="str">
            <v>LOT 3 (MIT)</v>
          </cell>
          <cell r="X433" t="str">
            <v/>
          </cell>
          <cell r="Y433" t="str">
            <v/>
          </cell>
          <cell r="Z433" t="str">
            <v/>
          </cell>
          <cell r="AA433" t="str">
            <v/>
          </cell>
          <cell r="AB433" t="str">
            <v>GÖREVLİ</v>
          </cell>
          <cell r="AC433" t="str">
            <v>99</v>
          </cell>
          <cell r="AD433" t="str">
            <v>LOT 3 (MIT)</v>
          </cell>
          <cell r="AE433" t="str">
            <v>0113</v>
          </cell>
          <cell r="AF433" t="str">
            <v/>
          </cell>
          <cell r="AG433" t="str">
            <v>KM 785+000 - 829+305</v>
          </cell>
          <cell r="AH433">
            <v>32448</v>
          </cell>
          <cell r="AI433" t="str">
            <v>Bayan</v>
          </cell>
          <cell r="AJ433" t="str">
            <v>Yerel-Saatlik</v>
          </cell>
          <cell r="AK433">
            <v>0</v>
          </cell>
          <cell r="AL433" t="str">
            <v/>
          </cell>
          <cell r="AM433" t="str">
            <v>306002</v>
          </cell>
          <cell r="AN433" t="str">
            <v/>
          </cell>
          <cell r="AO433" t="str">
            <v>T3</v>
          </cell>
          <cell r="AP433" t="str">
            <v>5150</v>
          </cell>
          <cell r="AQ433" t="str">
            <v>5175</v>
          </cell>
          <cell r="AR433" t="str">
            <v/>
          </cell>
          <cell r="AS433" t="str">
            <v/>
          </cell>
          <cell r="AT433" t="str">
            <v/>
          </cell>
          <cell r="AU433" t="str">
            <v/>
          </cell>
          <cell r="AV433" t="str">
            <v/>
          </cell>
          <cell r="AW433" t="str">
            <v/>
          </cell>
          <cell r="AX433" t="str">
            <v>LOKAS LENGAI LUKUMAY</v>
          </cell>
          <cell r="AY433" t="str">
            <v/>
          </cell>
          <cell r="AZ433"/>
          <cell r="BA433"/>
          <cell r="BB433" t="str">
            <v/>
          </cell>
          <cell r="BC433"/>
          <cell r="BD433" t="str">
            <v/>
          </cell>
          <cell r="BE433" t="str">
            <v/>
          </cell>
          <cell r="BF433" t="str">
            <v>0</v>
          </cell>
        </row>
        <row r="434">
          <cell r="A434">
            <v>10072982</v>
          </cell>
          <cell r="B434" t="str">
            <v>SALIMA RASHIDI</v>
          </cell>
          <cell r="C434" t="str">
            <v>SUDI</v>
          </cell>
          <cell r="D434" t="str">
            <v>GÜVENLİK GÖREVLİSİ</v>
          </cell>
          <cell r="E434" t="str">
            <v>SECURITY</v>
          </cell>
          <cell r="F434" t="str">
            <v>50106670</v>
          </cell>
          <cell r="G434" t="str">
            <v>KITUMBO SECURITY</v>
          </cell>
          <cell r="H434" t="str">
            <v>50105513</v>
          </cell>
          <cell r="I434" t="str">
            <v>088D</v>
          </cell>
          <cell r="J434" t="str">
            <v>GÜVENLİK</v>
          </cell>
          <cell r="K434" t="str">
            <v>50106674</v>
          </cell>
          <cell r="L434" t="str">
            <v>TZ</v>
          </cell>
          <cell r="M434" t="str">
            <v>Tanzanyalı</v>
          </cell>
          <cell r="N434" t="str">
            <v>0035</v>
          </cell>
          <cell r="O434" t="str">
            <v>TABORA</v>
          </cell>
          <cell r="P434" t="str">
            <v>7L</v>
          </cell>
          <cell r="Q434" t="str">
            <v>KITIMBO SECURITY</v>
          </cell>
          <cell r="R434">
            <v>44743</v>
          </cell>
          <cell r="S434">
            <v>44743</v>
          </cell>
          <cell r="T434">
            <v>45170</v>
          </cell>
          <cell r="U434" t="str">
            <v>Bsz.S.İşSz.İşvTrf.Hk.SebepsizF</v>
          </cell>
          <cell r="V434" t="str">
            <v>Mavi Yaka Endirekt</v>
          </cell>
          <cell r="W434" t="str">
            <v>LOT 3 (MIT)</v>
          </cell>
          <cell r="X434" t="str">
            <v/>
          </cell>
          <cell r="Y434" t="str">
            <v/>
          </cell>
          <cell r="Z434" t="str">
            <v/>
          </cell>
          <cell r="AA434" t="str">
            <v/>
          </cell>
          <cell r="AB434" t="str">
            <v>GÖREVLİ</v>
          </cell>
          <cell r="AC434" t="str">
            <v>99</v>
          </cell>
          <cell r="AD434" t="str">
            <v>LOT 3 (MIT)</v>
          </cell>
          <cell r="AE434" t="str">
            <v>0113</v>
          </cell>
          <cell r="AF434" t="str">
            <v/>
          </cell>
          <cell r="AG434" t="str">
            <v>KM 785+000 - 829+305</v>
          </cell>
          <cell r="AH434">
            <v>32448</v>
          </cell>
          <cell r="AI434" t="str">
            <v>Bay</v>
          </cell>
          <cell r="AJ434" t="str">
            <v>Yerel-Saatlik</v>
          </cell>
          <cell r="AK434">
            <v>0</v>
          </cell>
          <cell r="AL434" t="str">
            <v/>
          </cell>
          <cell r="AM434" t="str">
            <v>306002</v>
          </cell>
          <cell r="AN434" t="str">
            <v/>
          </cell>
          <cell r="AO434" t="str">
            <v>T3</v>
          </cell>
          <cell r="AP434" t="str">
            <v>5150</v>
          </cell>
          <cell r="AQ434" t="str">
            <v>5175</v>
          </cell>
          <cell r="AR434" t="str">
            <v/>
          </cell>
          <cell r="AS434" t="str">
            <v/>
          </cell>
          <cell r="AT434" t="str">
            <v/>
          </cell>
          <cell r="AU434" t="str">
            <v/>
          </cell>
          <cell r="AV434" t="str">
            <v/>
          </cell>
          <cell r="AW434" t="str">
            <v/>
          </cell>
          <cell r="AX434" t="str">
            <v>SALIMA RASHIDI SUDI</v>
          </cell>
          <cell r="AY434" t="str">
            <v/>
          </cell>
          <cell r="AZ434"/>
          <cell r="BA434"/>
          <cell r="BB434" t="str">
            <v/>
          </cell>
          <cell r="BC434"/>
          <cell r="BD434" t="str">
            <v/>
          </cell>
          <cell r="BE434" t="str">
            <v/>
          </cell>
          <cell r="BF434" t="str">
            <v>0</v>
          </cell>
        </row>
        <row r="435">
          <cell r="A435">
            <v>10072983</v>
          </cell>
          <cell r="B435" t="str">
            <v>MOSSES MEJAOLI</v>
          </cell>
          <cell r="C435" t="str">
            <v>LUKUMAY</v>
          </cell>
          <cell r="D435" t="str">
            <v>GÜVENLİK GÖREVLİSİ</v>
          </cell>
          <cell r="E435" t="str">
            <v>SECURITY</v>
          </cell>
          <cell r="F435" t="str">
            <v>50106670</v>
          </cell>
          <cell r="G435" t="str">
            <v>KITUMBO SECURITY</v>
          </cell>
          <cell r="H435" t="str">
            <v>50105513</v>
          </cell>
          <cell r="I435" t="str">
            <v>088D</v>
          </cell>
          <cell r="J435" t="str">
            <v>GÜVENLİK</v>
          </cell>
          <cell r="K435" t="str">
            <v>50106674</v>
          </cell>
          <cell r="L435" t="str">
            <v>TZ</v>
          </cell>
          <cell r="M435" t="str">
            <v>Tanzanyalı</v>
          </cell>
          <cell r="N435" t="str">
            <v>0035</v>
          </cell>
          <cell r="O435" t="str">
            <v>TABORA</v>
          </cell>
          <cell r="P435" t="str">
            <v>7L</v>
          </cell>
          <cell r="Q435" t="str">
            <v>KITIMBO SECURITY</v>
          </cell>
          <cell r="R435">
            <v>44743</v>
          </cell>
          <cell r="S435">
            <v>44743</v>
          </cell>
          <cell r="T435">
            <v>45170</v>
          </cell>
          <cell r="U435" t="str">
            <v>Bsz.S.İşSz.İşvTrf.Hk.SebepsizF</v>
          </cell>
          <cell r="V435" t="str">
            <v>Mavi Yaka Endirekt</v>
          </cell>
          <cell r="W435" t="str">
            <v>LOT 3 (MIT)</v>
          </cell>
          <cell r="X435" t="str">
            <v/>
          </cell>
          <cell r="Y435" t="str">
            <v/>
          </cell>
          <cell r="Z435" t="str">
            <v/>
          </cell>
          <cell r="AA435" t="str">
            <v/>
          </cell>
          <cell r="AB435" t="str">
            <v>GÖREVLİ</v>
          </cell>
          <cell r="AC435" t="str">
            <v>99</v>
          </cell>
          <cell r="AD435" t="str">
            <v>LOT 3 (MIT)</v>
          </cell>
          <cell r="AE435" t="str">
            <v>0113</v>
          </cell>
          <cell r="AF435" t="str">
            <v/>
          </cell>
          <cell r="AG435" t="str">
            <v>KM 785+000 - 829+305</v>
          </cell>
          <cell r="AH435">
            <v>34300</v>
          </cell>
          <cell r="AI435" t="str">
            <v>Bay</v>
          </cell>
          <cell r="AJ435" t="str">
            <v>Yerel-Saatlik</v>
          </cell>
          <cell r="AK435">
            <v>0</v>
          </cell>
          <cell r="AL435" t="str">
            <v/>
          </cell>
          <cell r="AM435" t="str">
            <v>306002</v>
          </cell>
          <cell r="AN435" t="str">
            <v/>
          </cell>
          <cell r="AO435" t="str">
            <v>T3</v>
          </cell>
          <cell r="AP435" t="str">
            <v>5150</v>
          </cell>
          <cell r="AQ435" t="str">
            <v>5175</v>
          </cell>
          <cell r="AR435" t="str">
            <v/>
          </cell>
          <cell r="AS435" t="str">
            <v/>
          </cell>
          <cell r="AT435" t="str">
            <v/>
          </cell>
          <cell r="AU435" t="str">
            <v/>
          </cell>
          <cell r="AV435" t="str">
            <v/>
          </cell>
          <cell r="AW435" t="str">
            <v/>
          </cell>
          <cell r="AX435" t="str">
            <v>MOSSES MEJAOLI LUKUMAY</v>
          </cell>
          <cell r="AY435" t="str">
            <v/>
          </cell>
          <cell r="AZ435"/>
          <cell r="BA435"/>
          <cell r="BB435" t="str">
            <v/>
          </cell>
          <cell r="BC435"/>
          <cell r="BD435" t="str">
            <v/>
          </cell>
          <cell r="BE435" t="str">
            <v/>
          </cell>
          <cell r="BF435" t="str">
            <v>0</v>
          </cell>
        </row>
        <row r="436">
          <cell r="A436">
            <v>10072984</v>
          </cell>
          <cell r="B436" t="str">
            <v>MUNDE MHOZYA</v>
          </cell>
          <cell r="C436" t="str">
            <v>KAGUMA</v>
          </cell>
          <cell r="D436" t="str">
            <v>GÜVENLİK GÖREVLİSİ</v>
          </cell>
          <cell r="E436" t="str">
            <v>SECURITY</v>
          </cell>
          <cell r="F436" t="str">
            <v>50106670</v>
          </cell>
          <cell r="G436" t="str">
            <v>KITUMBO SECURITY</v>
          </cell>
          <cell r="H436" t="str">
            <v>50105513</v>
          </cell>
          <cell r="I436" t="str">
            <v>088D</v>
          </cell>
          <cell r="J436" t="str">
            <v>GÜVENLİK</v>
          </cell>
          <cell r="K436" t="str">
            <v>50106674</v>
          </cell>
          <cell r="L436" t="str">
            <v>TZ</v>
          </cell>
          <cell r="M436" t="str">
            <v>Tanzanyalı</v>
          </cell>
          <cell r="N436" t="str">
            <v>0035</v>
          </cell>
          <cell r="O436" t="str">
            <v>TABORA</v>
          </cell>
          <cell r="P436" t="str">
            <v>7L</v>
          </cell>
          <cell r="Q436" t="str">
            <v>KITIMBO SECURITY</v>
          </cell>
          <cell r="R436">
            <v>44743</v>
          </cell>
          <cell r="S436">
            <v>44743</v>
          </cell>
          <cell r="T436">
            <v>45170</v>
          </cell>
          <cell r="U436" t="str">
            <v>Bsz.S.İşSz.İşvTrf.Hk.SebepsizF</v>
          </cell>
          <cell r="V436" t="str">
            <v>Mavi Yaka Endirekt</v>
          </cell>
          <cell r="W436" t="str">
            <v>LOT 3 (MIT)</v>
          </cell>
          <cell r="X436" t="str">
            <v/>
          </cell>
          <cell r="Y436" t="str">
            <v/>
          </cell>
          <cell r="Z436" t="str">
            <v/>
          </cell>
          <cell r="AA436" t="str">
            <v/>
          </cell>
          <cell r="AB436" t="str">
            <v>GÖREVLİ</v>
          </cell>
          <cell r="AC436" t="str">
            <v>99</v>
          </cell>
          <cell r="AD436" t="str">
            <v>LOT 3 (MIT)</v>
          </cell>
          <cell r="AE436" t="str">
            <v>0113</v>
          </cell>
          <cell r="AF436" t="str">
            <v/>
          </cell>
          <cell r="AG436" t="str">
            <v>KM 785+000 - 829+305</v>
          </cell>
          <cell r="AH436">
            <v>32448</v>
          </cell>
          <cell r="AI436" t="str">
            <v>Bay</v>
          </cell>
          <cell r="AJ436" t="str">
            <v>Yerel-Saatlik</v>
          </cell>
          <cell r="AK436">
            <v>0</v>
          </cell>
          <cell r="AL436" t="str">
            <v/>
          </cell>
          <cell r="AM436" t="str">
            <v>306002</v>
          </cell>
          <cell r="AN436" t="str">
            <v/>
          </cell>
          <cell r="AO436" t="str">
            <v>T3</v>
          </cell>
          <cell r="AP436" t="str">
            <v>5150</v>
          </cell>
          <cell r="AQ436" t="str">
            <v>5175</v>
          </cell>
          <cell r="AR436" t="str">
            <v/>
          </cell>
          <cell r="AS436" t="str">
            <v/>
          </cell>
          <cell r="AT436" t="str">
            <v/>
          </cell>
          <cell r="AU436" t="str">
            <v/>
          </cell>
          <cell r="AV436" t="str">
            <v/>
          </cell>
          <cell r="AW436" t="str">
            <v/>
          </cell>
          <cell r="AX436" t="str">
            <v>MUNDE MHOZYA KAGUMA</v>
          </cell>
          <cell r="AY436" t="str">
            <v/>
          </cell>
          <cell r="AZ436"/>
          <cell r="BA436"/>
          <cell r="BB436" t="str">
            <v/>
          </cell>
          <cell r="BC436"/>
          <cell r="BD436" t="str">
            <v/>
          </cell>
          <cell r="BE436" t="str">
            <v/>
          </cell>
          <cell r="BF436" t="str">
            <v>0</v>
          </cell>
        </row>
        <row r="437">
          <cell r="A437">
            <v>10072985</v>
          </cell>
          <cell r="B437" t="str">
            <v>CHARLES ZAKAYO</v>
          </cell>
          <cell r="C437" t="str">
            <v>MHECHELA</v>
          </cell>
          <cell r="D437" t="str">
            <v>GÜVENLİK GÖREVLİSİ</v>
          </cell>
          <cell r="E437" t="str">
            <v>SECURITY</v>
          </cell>
          <cell r="F437" t="str">
            <v>50106670</v>
          </cell>
          <cell r="G437" t="str">
            <v>KITUMBO SECURITY</v>
          </cell>
          <cell r="H437" t="str">
            <v>50105513</v>
          </cell>
          <cell r="I437" t="str">
            <v>088D</v>
          </cell>
          <cell r="J437" t="str">
            <v>GÜVENLİK</v>
          </cell>
          <cell r="K437" t="str">
            <v>50106674</v>
          </cell>
          <cell r="L437" t="str">
            <v>TZ</v>
          </cell>
          <cell r="M437" t="str">
            <v>Tanzanyalı</v>
          </cell>
          <cell r="N437" t="str">
            <v>0035</v>
          </cell>
          <cell r="O437" t="str">
            <v>TABORA</v>
          </cell>
          <cell r="P437" t="str">
            <v>7L</v>
          </cell>
          <cell r="Q437" t="str">
            <v>KITIMBO SECURITY</v>
          </cell>
          <cell r="R437">
            <v>44743</v>
          </cell>
          <cell r="S437">
            <v>44743</v>
          </cell>
          <cell r="T437">
            <v>44835</v>
          </cell>
          <cell r="U437" t="str">
            <v>Bsz.S.İşSz.İşçiTrf.fsh(istifa)</v>
          </cell>
          <cell r="V437" t="str">
            <v>Mavi Yaka Endirekt</v>
          </cell>
          <cell r="W437" t="str">
            <v>LOT 3 (MIT)</v>
          </cell>
          <cell r="X437" t="str">
            <v/>
          </cell>
          <cell r="Y437" t="str">
            <v/>
          </cell>
          <cell r="Z437" t="str">
            <v/>
          </cell>
          <cell r="AA437" t="str">
            <v/>
          </cell>
          <cell r="AB437" t="str">
            <v>GÖREVLİ</v>
          </cell>
          <cell r="AC437" t="str">
            <v>99</v>
          </cell>
          <cell r="AD437" t="str">
            <v>LOT 3 (MIT)</v>
          </cell>
          <cell r="AE437" t="str">
            <v>0113</v>
          </cell>
          <cell r="AF437" t="str">
            <v/>
          </cell>
          <cell r="AG437" t="str">
            <v>KM 785+000 - 829+305</v>
          </cell>
          <cell r="AH437">
            <v>32448</v>
          </cell>
          <cell r="AI437" t="str">
            <v>Bay</v>
          </cell>
          <cell r="AJ437" t="str">
            <v>Yerel-Saatlik</v>
          </cell>
          <cell r="AK437">
            <v>0</v>
          </cell>
          <cell r="AL437" t="str">
            <v/>
          </cell>
          <cell r="AM437" t="str">
            <v>306002</v>
          </cell>
          <cell r="AN437" t="str">
            <v/>
          </cell>
          <cell r="AO437" t="str">
            <v>T3</v>
          </cell>
          <cell r="AP437" t="str">
            <v>5150</v>
          </cell>
          <cell r="AQ437" t="str">
            <v>5175</v>
          </cell>
          <cell r="AR437" t="str">
            <v/>
          </cell>
          <cell r="AS437" t="str">
            <v/>
          </cell>
          <cell r="AT437" t="str">
            <v/>
          </cell>
          <cell r="AU437" t="str">
            <v/>
          </cell>
          <cell r="AV437" t="str">
            <v/>
          </cell>
          <cell r="AW437" t="str">
            <v/>
          </cell>
          <cell r="AX437" t="str">
            <v>CHARLES ZAKAYO MHECHELA</v>
          </cell>
          <cell r="AY437" t="str">
            <v/>
          </cell>
          <cell r="AZ437"/>
          <cell r="BA437"/>
          <cell r="BB437" t="str">
            <v/>
          </cell>
          <cell r="BC437"/>
          <cell r="BD437" t="str">
            <v/>
          </cell>
          <cell r="BE437" t="str">
            <v/>
          </cell>
          <cell r="BF437" t="str">
            <v>0</v>
          </cell>
        </row>
        <row r="438">
          <cell r="A438">
            <v>10072986</v>
          </cell>
          <cell r="B438" t="str">
            <v>ELISHA MEPAISHI</v>
          </cell>
          <cell r="C438" t="str">
            <v>LUKUMAY</v>
          </cell>
          <cell r="D438" t="str">
            <v>GÜVENLİK GÖREVLİSİ</v>
          </cell>
          <cell r="E438" t="str">
            <v>SECURITY</v>
          </cell>
          <cell r="F438" t="str">
            <v>50106670</v>
          </cell>
          <cell r="G438" t="str">
            <v>KITUMBO SECURITY</v>
          </cell>
          <cell r="H438" t="str">
            <v>50105513</v>
          </cell>
          <cell r="I438" t="str">
            <v>088D</v>
          </cell>
          <cell r="J438" t="str">
            <v>GÜVENLİK</v>
          </cell>
          <cell r="K438" t="str">
            <v>50106674</v>
          </cell>
          <cell r="L438" t="str">
            <v>TZ</v>
          </cell>
          <cell r="M438" t="str">
            <v>Tanzanyalı</v>
          </cell>
          <cell r="N438" t="str">
            <v>0035</v>
          </cell>
          <cell r="O438" t="str">
            <v>TABORA</v>
          </cell>
          <cell r="P438" t="str">
            <v>7L</v>
          </cell>
          <cell r="Q438" t="str">
            <v>KITIMBO SECURITY</v>
          </cell>
          <cell r="R438">
            <v>44743</v>
          </cell>
          <cell r="S438">
            <v>44743</v>
          </cell>
          <cell r="T438">
            <v>44835</v>
          </cell>
          <cell r="U438" t="str">
            <v>Bsz.S.İşSz.İşçiTrf.fsh(istifa)</v>
          </cell>
          <cell r="V438" t="str">
            <v>Mavi Yaka Endirekt</v>
          </cell>
          <cell r="W438" t="str">
            <v>LOT 3 (MIT)</v>
          </cell>
          <cell r="X438" t="str">
            <v/>
          </cell>
          <cell r="Y438" t="str">
            <v/>
          </cell>
          <cell r="Z438" t="str">
            <v/>
          </cell>
          <cell r="AA438" t="str">
            <v/>
          </cell>
          <cell r="AB438" t="str">
            <v>GÖREVLİ</v>
          </cell>
          <cell r="AC438" t="str">
            <v>99</v>
          </cell>
          <cell r="AD438" t="str">
            <v>LOT 3 (MIT)</v>
          </cell>
          <cell r="AE438" t="str">
            <v>0113</v>
          </cell>
          <cell r="AF438" t="str">
            <v/>
          </cell>
          <cell r="AG438" t="str">
            <v>KM 785+000 - 829+305</v>
          </cell>
          <cell r="AH438">
            <v>32448</v>
          </cell>
          <cell r="AI438" t="str">
            <v>Bayan</v>
          </cell>
          <cell r="AJ438" t="str">
            <v>Yerel-Saatlik</v>
          </cell>
          <cell r="AK438">
            <v>0</v>
          </cell>
          <cell r="AL438" t="str">
            <v/>
          </cell>
          <cell r="AM438" t="str">
            <v>306002</v>
          </cell>
          <cell r="AN438" t="str">
            <v/>
          </cell>
          <cell r="AO438" t="str">
            <v>T3</v>
          </cell>
          <cell r="AP438" t="str">
            <v>5150</v>
          </cell>
          <cell r="AQ438" t="str">
            <v>5175</v>
          </cell>
          <cell r="AR438" t="str">
            <v/>
          </cell>
          <cell r="AS438" t="str">
            <v/>
          </cell>
          <cell r="AT438" t="str">
            <v/>
          </cell>
          <cell r="AU438" t="str">
            <v/>
          </cell>
          <cell r="AV438" t="str">
            <v/>
          </cell>
          <cell r="AW438" t="str">
            <v/>
          </cell>
          <cell r="AX438" t="str">
            <v>ELISHA MEPAISHI LUKUMAY</v>
          </cell>
          <cell r="AY438" t="str">
            <v/>
          </cell>
          <cell r="AZ438"/>
          <cell r="BA438"/>
          <cell r="BB438" t="str">
            <v/>
          </cell>
          <cell r="BC438"/>
          <cell r="BD438" t="str">
            <v/>
          </cell>
          <cell r="BE438" t="str">
            <v/>
          </cell>
          <cell r="BF438" t="str">
            <v>0</v>
          </cell>
        </row>
        <row r="439">
          <cell r="A439">
            <v>10072987</v>
          </cell>
          <cell r="B439" t="str">
            <v>MAGANDA MAULID</v>
          </cell>
          <cell r="C439" t="str">
            <v>MLISHO</v>
          </cell>
          <cell r="D439" t="str">
            <v>GÜVENLİK GÖREVLİSİ</v>
          </cell>
          <cell r="E439" t="str">
            <v>SECURITY</v>
          </cell>
          <cell r="F439" t="str">
            <v>50106670</v>
          </cell>
          <cell r="G439" t="str">
            <v>KITUMBO SECURITY</v>
          </cell>
          <cell r="H439" t="str">
            <v>50105513</v>
          </cell>
          <cell r="I439" t="str">
            <v>088D</v>
          </cell>
          <cell r="J439" t="str">
            <v>GÜVENLİK</v>
          </cell>
          <cell r="K439" t="str">
            <v>50106674</v>
          </cell>
          <cell r="L439" t="str">
            <v>TZ</v>
          </cell>
          <cell r="M439" t="str">
            <v>Tanzanyalı</v>
          </cell>
          <cell r="N439" t="str">
            <v>0035</v>
          </cell>
          <cell r="O439" t="str">
            <v>TABORA</v>
          </cell>
          <cell r="P439" t="str">
            <v>7L</v>
          </cell>
          <cell r="Q439" t="str">
            <v>KITIMBO SECURITY</v>
          </cell>
          <cell r="R439">
            <v>44743</v>
          </cell>
          <cell r="S439">
            <v>44743</v>
          </cell>
          <cell r="T439">
            <v>44835</v>
          </cell>
          <cell r="U439" t="str">
            <v>Bsz.S.İşSz.İşçiTrf.fsh(istifa)</v>
          </cell>
          <cell r="V439" t="str">
            <v>Mavi Yaka Endirekt</v>
          </cell>
          <cell r="W439" t="str">
            <v>LOT 3 (MIT)</v>
          </cell>
          <cell r="X439" t="str">
            <v/>
          </cell>
          <cell r="Y439" t="str">
            <v/>
          </cell>
          <cell r="Z439" t="str">
            <v/>
          </cell>
          <cell r="AA439" t="str">
            <v/>
          </cell>
          <cell r="AB439" t="str">
            <v>GÖREVLİ</v>
          </cell>
          <cell r="AC439" t="str">
            <v>99</v>
          </cell>
          <cell r="AD439" t="str">
            <v>LOT 3 (MIT)</v>
          </cell>
          <cell r="AE439" t="str">
            <v>0113</v>
          </cell>
          <cell r="AF439" t="str">
            <v/>
          </cell>
          <cell r="AG439" t="str">
            <v>KM 785+000 - 829+305</v>
          </cell>
          <cell r="AH439">
            <v>32448</v>
          </cell>
          <cell r="AI439" t="str">
            <v>Bayan</v>
          </cell>
          <cell r="AJ439" t="str">
            <v>Yerel-Saatlik</v>
          </cell>
          <cell r="AK439">
            <v>0</v>
          </cell>
          <cell r="AL439" t="str">
            <v/>
          </cell>
          <cell r="AM439" t="str">
            <v>306002</v>
          </cell>
          <cell r="AN439" t="str">
            <v/>
          </cell>
          <cell r="AO439" t="str">
            <v>T3</v>
          </cell>
          <cell r="AP439" t="str">
            <v>5150</v>
          </cell>
          <cell r="AQ439" t="str">
            <v>5175</v>
          </cell>
          <cell r="AR439" t="str">
            <v/>
          </cell>
          <cell r="AS439" t="str">
            <v/>
          </cell>
          <cell r="AT439" t="str">
            <v/>
          </cell>
          <cell r="AU439" t="str">
            <v/>
          </cell>
          <cell r="AV439" t="str">
            <v/>
          </cell>
          <cell r="AW439" t="str">
            <v/>
          </cell>
          <cell r="AX439" t="str">
            <v>MAGANDA MAULID MLISHO</v>
          </cell>
          <cell r="AY439" t="str">
            <v/>
          </cell>
          <cell r="AZ439"/>
          <cell r="BA439"/>
          <cell r="BB439" t="str">
            <v/>
          </cell>
          <cell r="BC439"/>
          <cell r="BD439" t="str">
            <v/>
          </cell>
          <cell r="BE439" t="str">
            <v/>
          </cell>
          <cell r="BF439" t="str">
            <v>0</v>
          </cell>
        </row>
        <row r="440">
          <cell r="A440">
            <v>10072988</v>
          </cell>
          <cell r="B440" t="str">
            <v>MUHAMMED MUSSA</v>
          </cell>
          <cell r="C440" t="str">
            <v>NACHUWILE</v>
          </cell>
          <cell r="D440" t="str">
            <v>GÜVENLİK GÖREVLİSİ</v>
          </cell>
          <cell r="E440" t="str">
            <v>SECURITY</v>
          </cell>
          <cell r="F440" t="str">
            <v>50106670</v>
          </cell>
          <cell r="G440" t="str">
            <v>KITUMBO SECURITY</v>
          </cell>
          <cell r="H440" t="str">
            <v>50105513</v>
          </cell>
          <cell r="I440" t="str">
            <v>088D</v>
          </cell>
          <cell r="J440" t="str">
            <v>GÜVENLİK</v>
          </cell>
          <cell r="K440" t="str">
            <v>50106674</v>
          </cell>
          <cell r="L440" t="str">
            <v>TZ</v>
          </cell>
          <cell r="M440" t="str">
            <v>Tanzanyalı</v>
          </cell>
          <cell r="N440" t="str">
            <v>0035</v>
          </cell>
          <cell r="O440" t="str">
            <v>TABORA</v>
          </cell>
          <cell r="P440" t="str">
            <v>7L</v>
          </cell>
          <cell r="Q440" t="str">
            <v>KITIMBO SECURITY</v>
          </cell>
          <cell r="R440">
            <v>44743</v>
          </cell>
          <cell r="S440">
            <v>44743</v>
          </cell>
          <cell r="T440">
            <v>44835</v>
          </cell>
          <cell r="U440" t="str">
            <v>Bsz.S.İşSz.İşçiTrf.fsh(istifa)</v>
          </cell>
          <cell r="V440" t="str">
            <v>Mavi Yaka Endirekt</v>
          </cell>
          <cell r="W440" t="str">
            <v>LOT 3 (MIT)</v>
          </cell>
          <cell r="X440" t="str">
            <v/>
          </cell>
          <cell r="Y440" t="str">
            <v/>
          </cell>
          <cell r="Z440" t="str">
            <v/>
          </cell>
          <cell r="AA440" t="str">
            <v/>
          </cell>
          <cell r="AB440" t="str">
            <v>GÖREVLİ</v>
          </cell>
          <cell r="AC440" t="str">
            <v>99</v>
          </cell>
          <cell r="AD440" t="str">
            <v>LOT 3 (MIT)</v>
          </cell>
          <cell r="AE440" t="str">
            <v>0113</v>
          </cell>
          <cell r="AF440" t="str">
            <v/>
          </cell>
          <cell r="AG440" t="str">
            <v>KM 785+000 - 829+305</v>
          </cell>
          <cell r="AH440">
            <v>32448</v>
          </cell>
          <cell r="AI440" t="str">
            <v>Bay</v>
          </cell>
          <cell r="AJ440" t="str">
            <v>Yerel-Saatlik</v>
          </cell>
          <cell r="AK440">
            <v>0</v>
          </cell>
          <cell r="AL440" t="str">
            <v/>
          </cell>
          <cell r="AM440" t="str">
            <v>306002</v>
          </cell>
          <cell r="AN440" t="str">
            <v/>
          </cell>
          <cell r="AO440" t="str">
            <v>T3</v>
          </cell>
          <cell r="AP440" t="str">
            <v>5150</v>
          </cell>
          <cell r="AQ440" t="str">
            <v>5175</v>
          </cell>
          <cell r="AR440" t="str">
            <v/>
          </cell>
          <cell r="AS440" t="str">
            <v/>
          </cell>
          <cell r="AT440" t="str">
            <v/>
          </cell>
          <cell r="AU440" t="str">
            <v/>
          </cell>
          <cell r="AV440" t="str">
            <v/>
          </cell>
          <cell r="AW440" t="str">
            <v/>
          </cell>
          <cell r="AX440" t="str">
            <v>MUHAMMED MUSSA NACHUWILE</v>
          </cell>
          <cell r="AY440" t="str">
            <v/>
          </cell>
          <cell r="AZ440"/>
          <cell r="BA440"/>
          <cell r="BB440" t="str">
            <v/>
          </cell>
          <cell r="BC440"/>
          <cell r="BD440" t="str">
            <v/>
          </cell>
          <cell r="BE440" t="str">
            <v/>
          </cell>
          <cell r="BF440" t="str">
            <v>0</v>
          </cell>
        </row>
        <row r="441">
          <cell r="A441">
            <v>10073089</v>
          </cell>
          <cell r="B441" t="str">
            <v>SAMWEL JORAM</v>
          </cell>
          <cell r="C441" t="str">
            <v>HEMA</v>
          </cell>
          <cell r="D441" t="str">
            <v>GÜVENLİK GÖREVLİSİ</v>
          </cell>
          <cell r="E441" t="str">
            <v>SECURITY</v>
          </cell>
          <cell r="F441" t="str">
            <v>50106670</v>
          </cell>
          <cell r="G441" t="str">
            <v>KITUMBO SECURITY</v>
          </cell>
          <cell r="H441" t="str">
            <v>50105513</v>
          </cell>
          <cell r="I441" t="str">
            <v>088D</v>
          </cell>
          <cell r="J441" t="str">
            <v>GÜVENLİK</v>
          </cell>
          <cell r="K441" t="str">
            <v>50106674</v>
          </cell>
          <cell r="L441" t="str">
            <v>TZ</v>
          </cell>
          <cell r="M441" t="str">
            <v>Tanzanyalı</v>
          </cell>
          <cell r="N441" t="str">
            <v>0037</v>
          </cell>
          <cell r="O441" t="str">
            <v>İTİGİ</v>
          </cell>
          <cell r="P441" t="str">
            <v>7L</v>
          </cell>
          <cell r="Q441" t="str">
            <v>KITIMBO SECURITY</v>
          </cell>
          <cell r="R441">
            <v>44743</v>
          </cell>
          <cell r="S441">
            <v>44743</v>
          </cell>
          <cell r="T441">
            <v>45170</v>
          </cell>
          <cell r="U441" t="str">
            <v>Bsz.S.İşSz.İşvTrf.Hk.SebepsizF</v>
          </cell>
          <cell r="V441" t="str">
            <v>Mavi Yaka Endirekt</v>
          </cell>
          <cell r="W441" t="str">
            <v>LOT 3 (MIT)</v>
          </cell>
          <cell r="X441" t="str">
            <v/>
          </cell>
          <cell r="Y441" t="str">
            <v/>
          </cell>
          <cell r="Z441" t="str">
            <v/>
          </cell>
          <cell r="AA441" t="str">
            <v/>
          </cell>
          <cell r="AB441" t="str">
            <v>GÖREVLİ</v>
          </cell>
          <cell r="AC441" t="str">
            <v>99</v>
          </cell>
          <cell r="AD441" t="str">
            <v>LOT 3 (MIT)</v>
          </cell>
          <cell r="AE441" t="str">
            <v>0113</v>
          </cell>
          <cell r="AF441" t="str">
            <v/>
          </cell>
          <cell r="AG441" t="str">
            <v>KM 785+000 - 829+305</v>
          </cell>
          <cell r="AH441">
            <v>32448</v>
          </cell>
          <cell r="AI441" t="str">
            <v>Bay</v>
          </cell>
          <cell r="AJ441" t="str">
            <v>Yerel-Saatlik</v>
          </cell>
          <cell r="AK441">
            <v>0</v>
          </cell>
          <cell r="AL441" t="str">
            <v/>
          </cell>
          <cell r="AM441" t="str">
            <v>306002</v>
          </cell>
          <cell r="AN441" t="str">
            <v/>
          </cell>
          <cell r="AO441" t="str">
            <v>T3</v>
          </cell>
          <cell r="AP441" t="str">
            <v>5150</v>
          </cell>
          <cell r="AQ441" t="str">
            <v>5175</v>
          </cell>
          <cell r="AR441" t="str">
            <v/>
          </cell>
          <cell r="AS441" t="str">
            <v/>
          </cell>
          <cell r="AT441" t="str">
            <v/>
          </cell>
          <cell r="AU441" t="str">
            <v/>
          </cell>
          <cell r="AV441" t="str">
            <v/>
          </cell>
          <cell r="AW441" t="str">
            <v/>
          </cell>
          <cell r="AX441" t="str">
            <v>SAMWEL JORAM HEMA</v>
          </cell>
          <cell r="AY441" t="str">
            <v/>
          </cell>
          <cell r="AZ441"/>
          <cell r="BA441"/>
          <cell r="BB441" t="str">
            <v/>
          </cell>
          <cell r="BC441"/>
          <cell r="BD441" t="str">
            <v/>
          </cell>
          <cell r="BE441" t="str">
            <v/>
          </cell>
          <cell r="BF441" t="str">
            <v>0</v>
          </cell>
        </row>
        <row r="442">
          <cell r="A442">
            <v>10073079</v>
          </cell>
          <cell r="B442" t="str">
            <v>ANGELINA MAGESA</v>
          </cell>
          <cell r="C442" t="str">
            <v>MWITA</v>
          </cell>
          <cell r="D442" t="str">
            <v>GÜVENLİK GÖREVLİSİ</v>
          </cell>
          <cell r="E442" t="str">
            <v>SECURITY</v>
          </cell>
          <cell r="F442" t="str">
            <v>50106670</v>
          </cell>
          <cell r="G442" t="str">
            <v>KITUMBO SECURITY</v>
          </cell>
          <cell r="H442" t="str">
            <v>50105513</v>
          </cell>
          <cell r="I442" t="str">
            <v>088D</v>
          </cell>
          <cell r="J442" t="str">
            <v>GÜVENLİK</v>
          </cell>
          <cell r="K442" t="str">
            <v>50106674</v>
          </cell>
          <cell r="L442" t="str">
            <v>TZ</v>
          </cell>
          <cell r="M442" t="str">
            <v>Tanzanyalı</v>
          </cell>
          <cell r="N442" t="str">
            <v>0035</v>
          </cell>
          <cell r="O442" t="str">
            <v>TABORA</v>
          </cell>
          <cell r="P442" t="str">
            <v>7L</v>
          </cell>
          <cell r="Q442" t="str">
            <v>KITIMBO SECURITY</v>
          </cell>
          <cell r="R442">
            <v>44743</v>
          </cell>
          <cell r="S442">
            <v>44743</v>
          </cell>
          <cell r="T442">
            <v>44835</v>
          </cell>
          <cell r="U442" t="str">
            <v>Bsz.S.İşSz.İşçiTrf.fsh(istifa)</v>
          </cell>
          <cell r="V442" t="str">
            <v>Mavi Yaka Endirekt</v>
          </cell>
          <cell r="W442" t="str">
            <v>LOT 3 (MIT)</v>
          </cell>
          <cell r="X442" t="str">
            <v/>
          </cell>
          <cell r="Y442" t="str">
            <v/>
          </cell>
          <cell r="Z442" t="str">
            <v/>
          </cell>
          <cell r="AA442" t="str">
            <v/>
          </cell>
          <cell r="AB442" t="str">
            <v>GÖREVLİ</v>
          </cell>
          <cell r="AC442" t="str">
            <v>99</v>
          </cell>
          <cell r="AD442" t="str">
            <v>LOT 3 (MIT)</v>
          </cell>
          <cell r="AE442" t="str">
            <v>0113</v>
          </cell>
          <cell r="AF442" t="str">
            <v/>
          </cell>
          <cell r="AG442" t="str">
            <v>KM 785+000 - 829+305</v>
          </cell>
          <cell r="AH442">
            <v>32448</v>
          </cell>
          <cell r="AI442" t="str">
            <v>Bayan</v>
          </cell>
          <cell r="AJ442" t="str">
            <v>Yerel-Saatlik</v>
          </cell>
          <cell r="AK442">
            <v>0</v>
          </cell>
          <cell r="AL442" t="str">
            <v/>
          </cell>
          <cell r="AM442" t="str">
            <v>306002</v>
          </cell>
          <cell r="AN442" t="str">
            <v/>
          </cell>
          <cell r="AO442" t="str">
            <v>T3</v>
          </cell>
          <cell r="AP442" t="str">
            <v>5150</v>
          </cell>
          <cell r="AQ442" t="str">
            <v>5175</v>
          </cell>
          <cell r="AR442" t="str">
            <v/>
          </cell>
          <cell r="AS442" t="str">
            <v/>
          </cell>
          <cell r="AT442" t="str">
            <v/>
          </cell>
          <cell r="AU442" t="str">
            <v/>
          </cell>
          <cell r="AV442" t="str">
            <v/>
          </cell>
          <cell r="AW442" t="str">
            <v/>
          </cell>
          <cell r="AX442" t="str">
            <v>ANGELINA MAGESA MWITA</v>
          </cell>
          <cell r="AY442" t="str">
            <v/>
          </cell>
          <cell r="AZ442"/>
          <cell r="BA442"/>
          <cell r="BB442" t="str">
            <v/>
          </cell>
          <cell r="BC442"/>
          <cell r="BD442" t="str">
            <v/>
          </cell>
          <cell r="BE442" t="str">
            <v/>
          </cell>
          <cell r="BF442" t="str">
            <v>0</v>
          </cell>
        </row>
        <row r="443">
          <cell r="A443">
            <v>10073080</v>
          </cell>
          <cell r="B443" t="str">
            <v>MICHAEL JOSEPH</v>
          </cell>
          <cell r="C443" t="str">
            <v>KIBESHI</v>
          </cell>
          <cell r="D443" t="str">
            <v>GÜVENLİK GÖREVLİSİ</v>
          </cell>
          <cell r="E443" t="str">
            <v>SECURITY</v>
          </cell>
          <cell r="F443" t="str">
            <v>50106670</v>
          </cell>
          <cell r="G443" t="str">
            <v>KITUMBO SECURITY</v>
          </cell>
          <cell r="H443" t="str">
            <v>50105513</v>
          </cell>
          <cell r="I443" t="str">
            <v>088D</v>
          </cell>
          <cell r="J443" t="str">
            <v>GÜVENLİK</v>
          </cell>
          <cell r="K443" t="str">
            <v>50106674</v>
          </cell>
          <cell r="L443" t="str">
            <v>TZ</v>
          </cell>
          <cell r="M443" t="str">
            <v>Tanzanyalı</v>
          </cell>
          <cell r="N443" t="str">
            <v>0035</v>
          </cell>
          <cell r="O443" t="str">
            <v>TABORA</v>
          </cell>
          <cell r="P443" t="str">
            <v>7L</v>
          </cell>
          <cell r="Q443" t="str">
            <v>KITIMBO SECURITY</v>
          </cell>
          <cell r="R443">
            <v>44743</v>
          </cell>
          <cell r="S443">
            <v>44743</v>
          </cell>
          <cell r="T443">
            <v>45170</v>
          </cell>
          <cell r="U443" t="str">
            <v>Bsz.S.İşSz.İşvTrf.Hk.SebepsizF</v>
          </cell>
          <cell r="V443" t="str">
            <v>Mavi Yaka Endirekt</v>
          </cell>
          <cell r="W443" t="str">
            <v>LOT 3 (MIT)</v>
          </cell>
          <cell r="X443" t="str">
            <v/>
          </cell>
          <cell r="Y443" t="str">
            <v/>
          </cell>
          <cell r="Z443" t="str">
            <v/>
          </cell>
          <cell r="AA443" t="str">
            <v/>
          </cell>
          <cell r="AB443" t="str">
            <v>GÖREVLİ</v>
          </cell>
          <cell r="AC443" t="str">
            <v>99</v>
          </cell>
          <cell r="AD443" t="str">
            <v>LOT 3 (MIT)</v>
          </cell>
          <cell r="AE443" t="str">
            <v>0113</v>
          </cell>
          <cell r="AF443" t="str">
            <v/>
          </cell>
          <cell r="AG443" t="str">
            <v>KM 785+000 - 829+305</v>
          </cell>
          <cell r="AH443">
            <v>32448</v>
          </cell>
          <cell r="AI443" t="str">
            <v>Bay</v>
          </cell>
          <cell r="AJ443" t="str">
            <v>Yerel-Saatlik</v>
          </cell>
          <cell r="AK443">
            <v>0</v>
          </cell>
          <cell r="AL443" t="str">
            <v/>
          </cell>
          <cell r="AM443" t="str">
            <v>306002</v>
          </cell>
          <cell r="AN443" t="str">
            <v/>
          </cell>
          <cell r="AO443" t="str">
            <v>T3</v>
          </cell>
          <cell r="AP443" t="str">
            <v>5150</v>
          </cell>
          <cell r="AQ443" t="str">
            <v>5175</v>
          </cell>
          <cell r="AR443" t="str">
            <v/>
          </cell>
          <cell r="AS443" t="str">
            <v/>
          </cell>
          <cell r="AT443" t="str">
            <v/>
          </cell>
          <cell r="AU443" t="str">
            <v/>
          </cell>
          <cell r="AV443" t="str">
            <v/>
          </cell>
          <cell r="AW443" t="str">
            <v/>
          </cell>
          <cell r="AX443" t="str">
            <v>MICHAEL JOSEPH KIBESHI</v>
          </cell>
          <cell r="AY443" t="str">
            <v/>
          </cell>
          <cell r="AZ443"/>
          <cell r="BA443"/>
          <cell r="BB443" t="str">
            <v/>
          </cell>
          <cell r="BC443"/>
          <cell r="BD443" t="str">
            <v/>
          </cell>
          <cell r="BE443" t="str">
            <v/>
          </cell>
          <cell r="BF443" t="str">
            <v>0</v>
          </cell>
        </row>
        <row r="444">
          <cell r="A444">
            <v>10073081</v>
          </cell>
          <cell r="B444" t="str">
            <v>HENRY ALBERT</v>
          </cell>
          <cell r="C444" t="str">
            <v>CHACHA</v>
          </cell>
          <cell r="D444" t="str">
            <v>GÜVENLİK GÖREVLİSİ</v>
          </cell>
          <cell r="E444" t="str">
            <v>SECURITY</v>
          </cell>
          <cell r="F444" t="str">
            <v>50106670</v>
          </cell>
          <cell r="G444" t="str">
            <v>KITUMBO SECURITY</v>
          </cell>
          <cell r="H444" t="str">
            <v>50105513</v>
          </cell>
          <cell r="I444" t="str">
            <v>088D</v>
          </cell>
          <cell r="J444" t="str">
            <v>GÜVENLİK</v>
          </cell>
          <cell r="K444" t="str">
            <v>50106674</v>
          </cell>
          <cell r="L444" t="str">
            <v>TZ</v>
          </cell>
          <cell r="M444" t="str">
            <v>Tanzanyalı</v>
          </cell>
          <cell r="N444" t="str">
            <v>0035</v>
          </cell>
          <cell r="O444" t="str">
            <v>TABORA</v>
          </cell>
          <cell r="P444" t="str">
            <v>7L</v>
          </cell>
          <cell r="Q444" t="str">
            <v>KITIMBO SECURITY</v>
          </cell>
          <cell r="R444">
            <v>44743</v>
          </cell>
          <cell r="S444">
            <v>44743</v>
          </cell>
          <cell r="T444">
            <v>45170</v>
          </cell>
          <cell r="U444" t="str">
            <v>Bsz.S.İşSz.İşvTrf.Hk.SebepsizF</v>
          </cell>
          <cell r="V444" t="str">
            <v>Mavi Yaka Endirekt</v>
          </cell>
          <cell r="W444" t="str">
            <v>LOT 3 (MIT)</v>
          </cell>
          <cell r="X444" t="str">
            <v/>
          </cell>
          <cell r="Y444" t="str">
            <v/>
          </cell>
          <cell r="Z444" t="str">
            <v/>
          </cell>
          <cell r="AA444" t="str">
            <v/>
          </cell>
          <cell r="AB444" t="str">
            <v>GÖREVLİ</v>
          </cell>
          <cell r="AC444" t="str">
            <v>99</v>
          </cell>
          <cell r="AD444" t="str">
            <v>LOT 3 (MIT)</v>
          </cell>
          <cell r="AE444" t="str">
            <v>0113</v>
          </cell>
          <cell r="AF444" t="str">
            <v/>
          </cell>
          <cell r="AG444" t="str">
            <v>KM 785+000 - 829+305</v>
          </cell>
          <cell r="AH444">
            <v>32448</v>
          </cell>
          <cell r="AI444" t="str">
            <v>Bay</v>
          </cell>
          <cell r="AJ444" t="str">
            <v>Yerel-Saatlik</v>
          </cell>
          <cell r="AK444">
            <v>0</v>
          </cell>
          <cell r="AL444" t="str">
            <v/>
          </cell>
          <cell r="AM444" t="str">
            <v>306002</v>
          </cell>
          <cell r="AN444" t="str">
            <v/>
          </cell>
          <cell r="AO444" t="str">
            <v>T3</v>
          </cell>
          <cell r="AP444" t="str">
            <v>5150</v>
          </cell>
          <cell r="AQ444" t="str">
            <v>5175</v>
          </cell>
          <cell r="AR444" t="str">
            <v/>
          </cell>
          <cell r="AS444" t="str">
            <v/>
          </cell>
          <cell r="AT444" t="str">
            <v/>
          </cell>
          <cell r="AU444" t="str">
            <v/>
          </cell>
          <cell r="AV444" t="str">
            <v/>
          </cell>
          <cell r="AW444" t="str">
            <v/>
          </cell>
          <cell r="AX444" t="str">
            <v>HENRY ALBERT CHACHA</v>
          </cell>
          <cell r="AY444" t="str">
            <v/>
          </cell>
          <cell r="AZ444"/>
          <cell r="BA444"/>
          <cell r="BB444" t="str">
            <v/>
          </cell>
          <cell r="BC444"/>
          <cell r="BD444" t="str">
            <v/>
          </cell>
          <cell r="BE444" t="str">
            <v/>
          </cell>
          <cell r="BF444" t="str">
            <v>0</v>
          </cell>
        </row>
        <row r="445">
          <cell r="A445">
            <v>10073082</v>
          </cell>
          <cell r="B445" t="str">
            <v>CARLESH ALFRED</v>
          </cell>
          <cell r="C445" t="str">
            <v>KITOLO</v>
          </cell>
          <cell r="D445" t="str">
            <v>GÜVENLİK GÖREVLİSİ</v>
          </cell>
          <cell r="E445" t="str">
            <v>SECURITY</v>
          </cell>
          <cell r="F445" t="str">
            <v>50106670</v>
          </cell>
          <cell r="G445" t="str">
            <v>KITUMBO SECURITY</v>
          </cell>
          <cell r="H445" t="str">
            <v>50105513</v>
          </cell>
          <cell r="I445" t="str">
            <v>088D</v>
          </cell>
          <cell r="J445" t="str">
            <v>GÜVENLİK</v>
          </cell>
          <cell r="K445" t="str">
            <v>50106674</v>
          </cell>
          <cell r="L445" t="str">
            <v>TZ</v>
          </cell>
          <cell r="M445" t="str">
            <v>Tanzanyalı</v>
          </cell>
          <cell r="N445" t="str">
            <v>0035</v>
          </cell>
          <cell r="O445" t="str">
            <v>TABORA</v>
          </cell>
          <cell r="P445" t="str">
            <v>7L</v>
          </cell>
          <cell r="Q445" t="str">
            <v>KITIMBO SECURITY</v>
          </cell>
          <cell r="R445">
            <v>44743</v>
          </cell>
          <cell r="S445">
            <v>44743</v>
          </cell>
          <cell r="T445">
            <v>45170</v>
          </cell>
          <cell r="U445" t="str">
            <v>Bsz.S.İşSz.İşvTrf.Hk.SebepsizF</v>
          </cell>
          <cell r="V445" t="str">
            <v>Mavi Yaka Endirekt</v>
          </cell>
          <cell r="W445" t="str">
            <v>LOT 3 (MIT)</v>
          </cell>
          <cell r="X445" t="str">
            <v/>
          </cell>
          <cell r="Y445" t="str">
            <v/>
          </cell>
          <cell r="Z445" t="str">
            <v/>
          </cell>
          <cell r="AA445" t="str">
            <v/>
          </cell>
          <cell r="AB445" t="str">
            <v>GÖREVLİ</v>
          </cell>
          <cell r="AC445" t="str">
            <v>99</v>
          </cell>
          <cell r="AD445" t="str">
            <v>LOT 3 (MIT)</v>
          </cell>
          <cell r="AE445" t="str">
            <v>0113</v>
          </cell>
          <cell r="AF445" t="str">
            <v/>
          </cell>
          <cell r="AG445" t="str">
            <v>KM 785+000 - 829+305</v>
          </cell>
          <cell r="AH445">
            <v>32448</v>
          </cell>
          <cell r="AI445" t="str">
            <v>Bayan</v>
          </cell>
          <cell r="AJ445" t="str">
            <v>Yerel-Saatlik</v>
          </cell>
          <cell r="AK445">
            <v>0</v>
          </cell>
          <cell r="AL445" t="str">
            <v/>
          </cell>
          <cell r="AM445" t="str">
            <v>306002</v>
          </cell>
          <cell r="AN445" t="str">
            <v/>
          </cell>
          <cell r="AO445" t="str">
            <v>T3</v>
          </cell>
          <cell r="AP445" t="str">
            <v>5150</v>
          </cell>
          <cell r="AQ445" t="str">
            <v>5175</v>
          </cell>
          <cell r="AR445" t="str">
            <v/>
          </cell>
          <cell r="AS445" t="str">
            <v/>
          </cell>
          <cell r="AT445" t="str">
            <v/>
          </cell>
          <cell r="AU445" t="str">
            <v/>
          </cell>
          <cell r="AV445" t="str">
            <v/>
          </cell>
          <cell r="AW445" t="str">
            <v/>
          </cell>
          <cell r="AX445" t="str">
            <v>CARLESH ALFRED KITOLO</v>
          </cell>
          <cell r="AY445" t="str">
            <v/>
          </cell>
          <cell r="AZ445"/>
          <cell r="BA445"/>
          <cell r="BB445" t="str">
            <v/>
          </cell>
          <cell r="BC445"/>
          <cell r="BD445" t="str">
            <v/>
          </cell>
          <cell r="BE445" t="str">
            <v/>
          </cell>
          <cell r="BF445" t="str">
            <v>0</v>
          </cell>
        </row>
        <row r="446">
          <cell r="A446">
            <v>10073083</v>
          </cell>
          <cell r="B446" t="str">
            <v>HAMISI ATUMANI</v>
          </cell>
          <cell r="C446" t="str">
            <v>HAMISI</v>
          </cell>
          <cell r="D446" t="str">
            <v>GÜVENLİK GÖREVLİSİ</v>
          </cell>
          <cell r="E446" t="str">
            <v>SECURITY</v>
          </cell>
          <cell r="F446" t="str">
            <v>50106670</v>
          </cell>
          <cell r="G446" t="str">
            <v>KITUMBO SECURITY</v>
          </cell>
          <cell r="H446" t="str">
            <v>50105513</v>
          </cell>
          <cell r="I446" t="str">
            <v>088D</v>
          </cell>
          <cell r="J446" t="str">
            <v>GÜVENLİK</v>
          </cell>
          <cell r="K446" t="str">
            <v>50106674</v>
          </cell>
          <cell r="L446" t="str">
            <v>TZ</v>
          </cell>
          <cell r="M446" t="str">
            <v>Tanzanyalı</v>
          </cell>
          <cell r="N446" t="str">
            <v>0037</v>
          </cell>
          <cell r="O446" t="str">
            <v>İTİGİ</v>
          </cell>
          <cell r="P446" t="str">
            <v>7L</v>
          </cell>
          <cell r="Q446" t="str">
            <v>KITIMBO SECURITY</v>
          </cell>
          <cell r="R446">
            <v>44743</v>
          </cell>
          <cell r="S446">
            <v>44743</v>
          </cell>
          <cell r="T446">
            <v>44855</v>
          </cell>
          <cell r="U446" t="str">
            <v>Bsz.S.İşSz.İşçiTrf.fsh(istifa)</v>
          </cell>
          <cell r="V446" t="str">
            <v>Mavi Yaka Endirekt</v>
          </cell>
          <cell r="W446" t="str">
            <v>LOT 3 (MIT)</v>
          </cell>
          <cell r="X446" t="str">
            <v/>
          </cell>
          <cell r="Y446" t="str">
            <v/>
          </cell>
          <cell r="Z446" t="str">
            <v/>
          </cell>
          <cell r="AA446" t="str">
            <v/>
          </cell>
          <cell r="AB446" t="str">
            <v>GÖREVLİ</v>
          </cell>
          <cell r="AC446" t="str">
            <v>99</v>
          </cell>
          <cell r="AD446" t="str">
            <v>LOT 3 (MIT)</v>
          </cell>
          <cell r="AE446" t="str">
            <v>0113</v>
          </cell>
          <cell r="AF446" t="str">
            <v/>
          </cell>
          <cell r="AG446" t="str">
            <v>KM 785+000 - 829+305</v>
          </cell>
          <cell r="AH446">
            <v>32448</v>
          </cell>
          <cell r="AI446" t="str">
            <v>Bayan</v>
          </cell>
          <cell r="AJ446" t="str">
            <v>Yerel-Saatlik</v>
          </cell>
          <cell r="AK446">
            <v>0</v>
          </cell>
          <cell r="AL446" t="str">
            <v/>
          </cell>
          <cell r="AM446" t="str">
            <v>306002</v>
          </cell>
          <cell r="AN446" t="str">
            <v/>
          </cell>
          <cell r="AO446" t="str">
            <v>T3</v>
          </cell>
          <cell r="AP446" t="str">
            <v>5150</v>
          </cell>
          <cell r="AQ446" t="str">
            <v>5175</v>
          </cell>
          <cell r="AR446" t="str">
            <v/>
          </cell>
          <cell r="AS446" t="str">
            <v/>
          </cell>
          <cell r="AT446" t="str">
            <v/>
          </cell>
          <cell r="AU446" t="str">
            <v/>
          </cell>
          <cell r="AV446" t="str">
            <v/>
          </cell>
          <cell r="AW446" t="str">
            <v/>
          </cell>
          <cell r="AX446" t="str">
            <v>HAMISI ATUMANI HAMISI</v>
          </cell>
          <cell r="AY446" t="str">
            <v/>
          </cell>
          <cell r="AZ446"/>
          <cell r="BA446"/>
          <cell r="BB446" t="str">
            <v/>
          </cell>
          <cell r="BC446"/>
          <cell r="BD446" t="str">
            <v/>
          </cell>
          <cell r="BE446" t="str">
            <v/>
          </cell>
          <cell r="BF446" t="str">
            <v>0</v>
          </cell>
        </row>
        <row r="447">
          <cell r="A447">
            <v>10073084</v>
          </cell>
          <cell r="B447" t="str">
            <v>MOSI CHILONLULA</v>
          </cell>
          <cell r="C447" t="str">
            <v>MWALIM</v>
          </cell>
          <cell r="D447" t="str">
            <v>GÜVENLİK GÖREVLİSİ</v>
          </cell>
          <cell r="E447" t="str">
            <v>SECURITY</v>
          </cell>
          <cell r="F447" t="str">
            <v>50106670</v>
          </cell>
          <cell r="G447" t="str">
            <v>KITUMBO SECURITY</v>
          </cell>
          <cell r="H447" t="str">
            <v>50105513</v>
          </cell>
          <cell r="I447" t="str">
            <v>088D</v>
          </cell>
          <cell r="J447" t="str">
            <v>GÜVENLİK</v>
          </cell>
          <cell r="K447" t="str">
            <v>50106674</v>
          </cell>
          <cell r="L447" t="str">
            <v>TZ</v>
          </cell>
          <cell r="M447" t="str">
            <v>Tanzanyalı</v>
          </cell>
          <cell r="N447" t="str">
            <v>0037</v>
          </cell>
          <cell r="O447" t="str">
            <v>İTİGİ</v>
          </cell>
          <cell r="P447" t="str">
            <v>7L</v>
          </cell>
          <cell r="Q447" t="str">
            <v>KITIMBO SECURITY</v>
          </cell>
          <cell r="R447">
            <v>44743</v>
          </cell>
          <cell r="S447">
            <v>44743</v>
          </cell>
          <cell r="T447">
            <v>44855</v>
          </cell>
          <cell r="U447" t="str">
            <v>Bsz.S.İşSz.İşçiTrf.fsh(istifa)</v>
          </cell>
          <cell r="V447" t="str">
            <v>Mavi Yaka Endirekt</v>
          </cell>
          <cell r="W447" t="str">
            <v>LOT 3 (MIT)</v>
          </cell>
          <cell r="X447" t="str">
            <v/>
          </cell>
          <cell r="Y447" t="str">
            <v/>
          </cell>
          <cell r="Z447" t="str">
            <v/>
          </cell>
          <cell r="AA447" t="str">
            <v/>
          </cell>
          <cell r="AB447" t="str">
            <v>GÖREVLİ</v>
          </cell>
          <cell r="AC447" t="str">
            <v>99</v>
          </cell>
          <cell r="AD447" t="str">
            <v>LOT 3 (MIT)</v>
          </cell>
          <cell r="AE447" t="str">
            <v>0113</v>
          </cell>
          <cell r="AF447" t="str">
            <v/>
          </cell>
          <cell r="AG447" t="str">
            <v>KM 785+000 - 829+305</v>
          </cell>
          <cell r="AH447">
            <v>32448</v>
          </cell>
          <cell r="AI447" t="str">
            <v>Bay</v>
          </cell>
          <cell r="AJ447" t="str">
            <v>Yerel-Saatlik</v>
          </cell>
          <cell r="AK447">
            <v>0</v>
          </cell>
          <cell r="AL447" t="str">
            <v/>
          </cell>
          <cell r="AM447" t="str">
            <v>306002</v>
          </cell>
          <cell r="AN447" t="str">
            <v/>
          </cell>
          <cell r="AO447" t="str">
            <v>T3</v>
          </cell>
          <cell r="AP447" t="str">
            <v>5150</v>
          </cell>
          <cell r="AQ447" t="str">
            <v>5175</v>
          </cell>
          <cell r="AR447" t="str">
            <v/>
          </cell>
          <cell r="AS447" t="str">
            <v/>
          </cell>
          <cell r="AT447" t="str">
            <v/>
          </cell>
          <cell r="AU447" t="str">
            <v/>
          </cell>
          <cell r="AV447" t="str">
            <v/>
          </cell>
          <cell r="AW447" t="str">
            <v/>
          </cell>
          <cell r="AX447" t="str">
            <v>MOSI CHILONLULA MWALIM</v>
          </cell>
          <cell r="AY447" t="str">
            <v/>
          </cell>
          <cell r="AZ447"/>
          <cell r="BA447"/>
          <cell r="BB447" t="str">
            <v/>
          </cell>
          <cell r="BC447"/>
          <cell r="BD447" t="str">
            <v/>
          </cell>
          <cell r="BE447" t="str">
            <v/>
          </cell>
          <cell r="BF447" t="str">
            <v>0</v>
          </cell>
        </row>
        <row r="448">
          <cell r="A448">
            <v>10073085</v>
          </cell>
          <cell r="B448" t="str">
            <v>YOHANA MICHAEL</v>
          </cell>
          <cell r="C448" t="str">
            <v>ANDREA</v>
          </cell>
          <cell r="D448" t="str">
            <v>GÜVENLİK GÖREVLİSİ</v>
          </cell>
          <cell r="E448" t="str">
            <v>SECURITY</v>
          </cell>
          <cell r="F448" t="str">
            <v>50106670</v>
          </cell>
          <cell r="G448" t="str">
            <v>KITUMBO SECURITY</v>
          </cell>
          <cell r="H448" t="str">
            <v>50105513</v>
          </cell>
          <cell r="I448" t="str">
            <v>088D</v>
          </cell>
          <cell r="J448" t="str">
            <v>GÜVENLİK</v>
          </cell>
          <cell r="K448" t="str">
            <v>50106674</v>
          </cell>
          <cell r="L448" t="str">
            <v>TZ</v>
          </cell>
          <cell r="M448" t="str">
            <v>Tanzanyalı</v>
          </cell>
          <cell r="N448" t="str">
            <v>0037</v>
          </cell>
          <cell r="O448" t="str">
            <v>İTİGİ</v>
          </cell>
          <cell r="P448" t="str">
            <v>7L</v>
          </cell>
          <cell r="Q448" t="str">
            <v>KITIMBO SECURITY</v>
          </cell>
          <cell r="R448">
            <v>44743</v>
          </cell>
          <cell r="S448">
            <v>44743</v>
          </cell>
          <cell r="T448">
            <v>45170</v>
          </cell>
          <cell r="U448" t="str">
            <v>Bsz.S.İşSz.İşvTrf.Hk.SebepsizF</v>
          </cell>
          <cell r="V448" t="str">
            <v>Mavi Yaka Endirekt</v>
          </cell>
          <cell r="W448" t="str">
            <v>LOT 3 (MIT)</v>
          </cell>
          <cell r="X448" t="str">
            <v/>
          </cell>
          <cell r="Y448" t="str">
            <v/>
          </cell>
          <cell r="Z448" t="str">
            <v/>
          </cell>
          <cell r="AA448" t="str">
            <v/>
          </cell>
          <cell r="AB448" t="str">
            <v>GÖREVLİ</v>
          </cell>
          <cell r="AC448" t="str">
            <v>99</v>
          </cell>
          <cell r="AD448" t="str">
            <v>LOT 3 (MIT)</v>
          </cell>
          <cell r="AE448" t="str">
            <v>0113</v>
          </cell>
          <cell r="AF448" t="str">
            <v/>
          </cell>
          <cell r="AG448" t="str">
            <v>KM 785+000 - 829+305</v>
          </cell>
          <cell r="AH448">
            <v>32448</v>
          </cell>
          <cell r="AI448" t="str">
            <v>Bay</v>
          </cell>
          <cell r="AJ448" t="str">
            <v>Yerel-Saatlik</v>
          </cell>
          <cell r="AK448">
            <v>0</v>
          </cell>
          <cell r="AL448" t="str">
            <v/>
          </cell>
          <cell r="AM448" t="str">
            <v>306002</v>
          </cell>
          <cell r="AN448" t="str">
            <v/>
          </cell>
          <cell r="AO448" t="str">
            <v>T3</v>
          </cell>
          <cell r="AP448" t="str">
            <v>5150</v>
          </cell>
          <cell r="AQ448" t="str">
            <v>5175</v>
          </cell>
          <cell r="AR448" t="str">
            <v/>
          </cell>
          <cell r="AS448" t="str">
            <v/>
          </cell>
          <cell r="AT448" t="str">
            <v/>
          </cell>
          <cell r="AU448" t="str">
            <v/>
          </cell>
          <cell r="AV448" t="str">
            <v/>
          </cell>
          <cell r="AW448" t="str">
            <v/>
          </cell>
          <cell r="AX448" t="str">
            <v>YOHANA MICHAEL ANDREA</v>
          </cell>
          <cell r="AY448" t="str">
            <v/>
          </cell>
          <cell r="AZ448"/>
          <cell r="BA448"/>
          <cell r="BB448" t="str">
            <v/>
          </cell>
          <cell r="BC448"/>
          <cell r="BD448" t="str">
            <v/>
          </cell>
          <cell r="BE448" t="str">
            <v/>
          </cell>
          <cell r="BF448" t="str">
            <v>0</v>
          </cell>
        </row>
        <row r="449">
          <cell r="A449">
            <v>10073086</v>
          </cell>
          <cell r="B449" t="str">
            <v>DANIEL MNESO</v>
          </cell>
          <cell r="C449" t="str">
            <v>DANIEL</v>
          </cell>
          <cell r="D449" t="str">
            <v>GÜVENLİK GÖREVLİSİ</v>
          </cell>
          <cell r="E449" t="str">
            <v>SECURITY</v>
          </cell>
          <cell r="F449" t="str">
            <v>50106670</v>
          </cell>
          <cell r="G449" t="str">
            <v>KITUMBO SECURITY</v>
          </cell>
          <cell r="H449" t="str">
            <v>50105513</v>
          </cell>
          <cell r="I449" t="str">
            <v>088D</v>
          </cell>
          <cell r="J449" t="str">
            <v>GÜVENLİK</v>
          </cell>
          <cell r="K449" t="str">
            <v>50106674</v>
          </cell>
          <cell r="L449" t="str">
            <v>TZ</v>
          </cell>
          <cell r="M449" t="str">
            <v>Tanzanyalı</v>
          </cell>
          <cell r="N449" t="str">
            <v>0037</v>
          </cell>
          <cell r="O449" t="str">
            <v>İTİGİ</v>
          </cell>
          <cell r="P449" t="str">
            <v>7L</v>
          </cell>
          <cell r="Q449" t="str">
            <v>KITIMBO SECURITY</v>
          </cell>
          <cell r="R449">
            <v>44743</v>
          </cell>
          <cell r="S449">
            <v>44743</v>
          </cell>
          <cell r="T449">
            <v>44835</v>
          </cell>
          <cell r="U449" t="str">
            <v>Bsz.S.İşSz.İşçiTrf.fsh(istifa)</v>
          </cell>
          <cell r="V449" t="str">
            <v>Mavi Yaka Endirekt</v>
          </cell>
          <cell r="W449" t="str">
            <v>LOT 3 (MIT)</v>
          </cell>
          <cell r="X449" t="str">
            <v/>
          </cell>
          <cell r="Y449" t="str">
            <v/>
          </cell>
          <cell r="Z449" t="str">
            <v/>
          </cell>
          <cell r="AA449" t="str">
            <v/>
          </cell>
          <cell r="AB449" t="str">
            <v>GÖREVLİ</v>
          </cell>
          <cell r="AC449" t="str">
            <v>99</v>
          </cell>
          <cell r="AD449" t="str">
            <v>LOT 3 (MIT)</v>
          </cell>
          <cell r="AE449" t="str">
            <v>0113</v>
          </cell>
          <cell r="AF449" t="str">
            <v/>
          </cell>
          <cell r="AG449" t="str">
            <v>KM 785+000 - 829+305</v>
          </cell>
          <cell r="AH449">
            <v>32448</v>
          </cell>
          <cell r="AI449" t="str">
            <v>Bay</v>
          </cell>
          <cell r="AJ449" t="str">
            <v>Yerel-Saatlik</v>
          </cell>
          <cell r="AK449">
            <v>0</v>
          </cell>
          <cell r="AL449" t="str">
            <v/>
          </cell>
          <cell r="AM449" t="str">
            <v>306002</v>
          </cell>
          <cell r="AN449" t="str">
            <v/>
          </cell>
          <cell r="AO449" t="str">
            <v>T3</v>
          </cell>
          <cell r="AP449" t="str">
            <v>5150</v>
          </cell>
          <cell r="AQ449" t="str">
            <v>5175</v>
          </cell>
          <cell r="AR449" t="str">
            <v/>
          </cell>
          <cell r="AS449" t="str">
            <v/>
          </cell>
          <cell r="AT449" t="str">
            <v/>
          </cell>
          <cell r="AU449" t="str">
            <v/>
          </cell>
          <cell r="AV449" t="str">
            <v/>
          </cell>
          <cell r="AW449" t="str">
            <v/>
          </cell>
          <cell r="AX449" t="str">
            <v>DANIEL MNESO DANIEL</v>
          </cell>
          <cell r="AY449" t="str">
            <v/>
          </cell>
          <cell r="AZ449"/>
          <cell r="BA449"/>
          <cell r="BB449" t="str">
            <v/>
          </cell>
          <cell r="BC449"/>
          <cell r="BD449" t="str">
            <v/>
          </cell>
          <cell r="BE449" t="str">
            <v/>
          </cell>
          <cell r="BF449" t="str">
            <v>0</v>
          </cell>
        </row>
        <row r="450">
          <cell r="A450">
            <v>10073087</v>
          </cell>
          <cell r="B450" t="str">
            <v>KALOLI PAULINI</v>
          </cell>
          <cell r="C450" t="str">
            <v>YOHANA</v>
          </cell>
          <cell r="D450" t="str">
            <v>GÜVENLİK GÖREVLİSİ</v>
          </cell>
          <cell r="E450" t="str">
            <v>SECURITY</v>
          </cell>
          <cell r="F450" t="str">
            <v>50106670</v>
          </cell>
          <cell r="G450" t="str">
            <v>KITUMBO SECURITY</v>
          </cell>
          <cell r="H450" t="str">
            <v>50105513</v>
          </cell>
          <cell r="I450" t="str">
            <v>088D</v>
          </cell>
          <cell r="J450" t="str">
            <v>GÜVENLİK</v>
          </cell>
          <cell r="K450" t="str">
            <v>50106674</v>
          </cell>
          <cell r="L450" t="str">
            <v>TZ</v>
          </cell>
          <cell r="M450" t="str">
            <v>Tanzanyalı</v>
          </cell>
          <cell r="N450" t="str">
            <v>0037</v>
          </cell>
          <cell r="O450" t="str">
            <v>İTİGİ</v>
          </cell>
          <cell r="P450" t="str">
            <v>7L</v>
          </cell>
          <cell r="Q450" t="str">
            <v>KITIMBO SECURITY</v>
          </cell>
          <cell r="R450">
            <v>44743</v>
          </cell>
          <cell r="S450">
            <v>44743</v>
          </cell>
          <cell r="T450">
            <v>45170</v>
          </cell>
          <cell r="U450" t="str">
            <v>Bsz.S.İşSz.İşvTrf.Hk.SebepsizF</v>
          </cell>
          <cell r="V450" t="str">
            <v>Mavi Yaka Endirekt</v>
          </cell>
          <cell r="W450" t="str">
            <v>LOT 3 (MIT)</v>
          </cell>
          <cell r="X450" t="str">
            <v/>
          </cell>
          <cell r="Y450" t="str">
            <v/>
          </cell>
          <cell r="Z450" t="str">
            <v/>
          </cell>
          <cell r="AA450" t="str">
            <v/>
          </cell>
          <cell r="AB450" t="str">
            <v>GÖREVLİ</v>
          </cell>
          <cell r="AC450" t="str">
            <v>99</v>
          </cell>
          <cell r="AD450" t="str">
            <v>LOT 3 (MIT)</v>
          </cell>
          <cell r="AE450" t="str">
            <v>0113</v>
          </cell>
          <cell r="AF450" t="str">
            <v/>
          </cell>
          <cell r="AG450" t="str">
            <v>KM 785+000 - 829+305</v>
          </cell>
          <cell r="AH450">
            <v>32448</v>
          </cell>
          <cell r="AI450" t="str">
            <v>Bay</v>
          </cell>
          <cell r="AJ450" t="str">
            <v>Yerel-Saatlik</v>
          </cell>
          <cell r="AK450">
            <v>0</v>
          </cell>
          <cell r="AL450" t="str">
            <v/>
          </cell>
          <cell r="AM450" t="str">
            <v>306002</v>
          </cell>
          <cell r="AN450" t="str">
            <v/>
          </cell>
          <cell r="AO450" t="str">
            <v>T3</v>
          </cell>
          <cell r="AP450" t="str">
            <v>5150</v>
          </cell>
          <cell r="AQ450" t="str">
            <v>5175</v>
          </cell>
          <cell r="AR450" t="str">
            <v/>
          </cell>
          <cell r="AS450" t="str">
            <v/>
          </cell>
          <cell r="AT450" t="str">
            <v/>
          </cell>
          <cell r="AU450" t="str">
            <v/>
          </cell>
          <cell r="AV450" t="str">
            <v/>
          </cell>
          <cell r="AW450" t="str">
            <v/>
          </cell>
          <cell r="AX450" t="str">
            <v>KALOLI PAULINI YOHANA</v>
          </cell>
          <cell r="AY450" t="str">
            <v/>
          </cell>
          <cell r="AZ450"/>
          <cell r="BA450"/>
          <cell r="BB450" t="str">
            <v/>
          </cell>
          <cell r="BC450"/>
          <cell r="BD450" t="str">
            <v/>
          </cell>
          <cell r="BE450" t="str">
            <v/>
          </cell>
          <cell r="BF450" t="str">
            <v>0</v>
          </cell>
        </row>
        <row r="451">
          <cell r="A451">
            <v>10073088</v>
          </cell>
          <cell r="B451" t="str">
            <v>CHARLES ALFRED</v>
          </cell>
          <cell r="C451" t="str">
            <v>KYOLO</v>
          </cell>
          <cell r="D451" t="str">
            <v>GÜVENLİK GÖREVLİSİ</v>
          </cell>
          <cell r="E451" t="str">
            <v>SECURITY</v>
          </cell>
          <cell r="F451" t="str">
            <v>50106670</v>
          </cell>
          <cell r="G451" t="str">
            <v>KITUMBO SECURITY</v>
          </cell>
          <cell r="H451" t="str">
            <v>50105513</v>
          </cell>
          <cell r="I451" t="str">
            <v>088D</v>
          </cell>
          <cell r="J451" t="str">
            <v>GÜVENLİK</v>
          </cell>
          <cell r="K451" t="str">
            <v>50106674</v>
          </cell>
          <cell r="L451" t="str">
            <v>TZ</v>
          </cell>
          <cell r="M451" t="str">
            <v>Tanzanyalı</v>
          </cell>
          <cell r="N451" t="str">
            <v>0037</v>
          </cell>
          <cell r="O451" t="str">
            <v>İTİGİ</v>
          </cell>
          <cell r="P451" t="str">
            <v>7L</v>
          </cell>
          <cell r="Q451" t="str">
            <v>KITIMBO SECURITY</v>
          </cell>
          <cell r="R451">
            <v>44743</v>
          </cell>
          <cell r="S451">
            <v>44743</v>
          </cell>
          <cell r="T451">
            <v>44835</v>
          </cell>
          <cell r="U451" t="str">
            <v>Bsz.S.İşSz.İşçiTrf.fsh(istifa)</v>
          </cell>
          <cell r="V451" t="str">
            <v>Mavi Yaka Endirekt</v>
          </cell>
          <cell r="W451" t="str">
            <v>LOT 3 (MIT)</v>
          </cell>
          <cell r="X451" t="str">
            <v/>
          </cell>
          <cell r="Y451" t="str">
            <v/>
          </cell>
          <cell r="Z451" t="str">
            <v/>
          </cell>
          <cell r="AA451" t="str">
            <v/>
          </cell>
          <cell r="AB451" t="str">
            <v>GÖREVLİ</v>
          </cell>
          <cell r="AC451" t="str">
            <v>99</v>
          </cell>
          <cell r="AD451" t="str">
            <v>LOT 3 (MIT)</v>
          </cell>
          <cell r="AE451" t="str">
            <v>0113</v>
          </cell>
          <cell r="AF451" t="str">
            <v/>
          </cell>
          <cell r="AG451" t="str">
            <v>KM 785+000 - 829+305</v>
          </cell>
          <cell r="AH451">
            <v>32448</v>
          </cell>
          <cell r="AI451" t="str">
            <v>Bay</v>
          </cell>
          <cell r="AJ451" t="str">
            <v>Yerel-Saatlik</v>
          </cell>
          <cell r="AK451">
            <v>0</v>
          </cell>
          <cell r="AL451" t="str">
            <v/>
          </cell>
          <cell r="AM451" t="str">
            <v>306002</v>
          </cell>
          <cell r="AN451" t="str">
            <v/>
          </cell>
          <cell r="AO451" t="str">
            <v>T3</v>
          </cell>
          <cell r="AP451" t="str">
            <v>5150</v>
          </cell>
          <cell r="AQ451" t="str">
            <v>5175</v>
          </cell>
          <cell r="AR451" t="str">
            <v/>
          </cell>
          <cell r="AS451" t="str">
            <v/>
          </cell>
          <cell r="AT451" t="str">
            <v/>
          </cell>
          <cell r="AU451" t="str">
            <v/>
          </cell>
          <cell r="AV451" t="str">
            <v/>
          </cell>
          <cell r="AW451" t="str">
            <v/>
          </cell>
          <cell r="AX451" t="str">
            <v>CHARLES ALFRED KYOLO</v>
          </cell>
          <cell r="AY451" t="str">
            <v/>
          </cell>
          <cell r="AZ451"/>
          <cell r="BA451"/>
          <cell r="BB451" t="str">
            <v/>
          </cell>
          <cell r="BC451"/>
          <cell r="BD451" t="str">
            <v/>
          </cell>
          <cell r="BE451" t="str">
            <v/>
          </cell>
          <cell r="BF451" t="str">
            <v>0</v>
          </cell>
        </row>
        <row r="452">
          <cell r="A452">
            <v>10073031</v>
          </cell>
          <cell r="B452" t="str">
            <v>SANGETI NG IMASIRWA</v>
          </cell>
          <cell r="C452" t="str">
            <v>LAIZER</v>
          </cell>
          <cell r="D452" t="str">
            <v>GÜVENLİK GÖREVLİSİ</v>
          </cell>
          <cell r="E452" t="str">
            <v>SECURITY</v>
          </cell>
          <cell r="F452" t="str">
            <v>50106670</v>
          </cell>
          <cell r="G452" t="str">
            <v>KITUMBO SECURITY</v>
          </cell>
          <cell r="H452" t="str">
            <v>50105513</v>
          </cell>
          <cell r="I452" t="str">
            <v>088D</v>
          </cell>
          <cell r="J452" t="str">
            <v>GÜVENLİK</v>
          </cell>
          <cell r="K452" t="str">
            <v>50106674</v>
          </cell>
          <cell r="L452" t="str">
            <v>TZ</v>
          </cell>
          <cell r="M452" t="str">
            <v>Tanzanyalı</v>
          </cell>
          <cell r="N452" t="str">
            <v>0036</v>
          </cell>
          <cell r="O452" t="str">
            <v>MANYONİ</v>
          </cell>
          <cell r="P452" t="str">
            <v>7L</v>
          </cell>
          <cell r="Q452" t="str">
            <v>KITIMBO SECURITY</v>
          </cell>
          <cell r="R452">
            <v>44743</v>
          </cell>
          <cell r="S452">
            <v>44743</v>
          </cell>
          <cell r="T452">
            <v>45170</v>
          </cell>
          <cell r="U452" t="str">
            <v>Bsz.S.İşSz.İşvTrf.Hk.SebepsizF</v>
          </cell>
          <cell r="V452" t="str">
            <v>Mavi Yaka Endirekt</v>
          </cell>
          <cell r="W452" t="str">
            <v>LOT 3 (MIT)</v>
          </cell>
          <cell r="X452" t="str">
            <v/>
          </cell>
          <cell r="Y452" t="str">
            <v/>
          </cell>
          <cell r="Z452" t="str">
            <v/>
          </cell>
          <cell r="AA452" t="str">
            <v/>
          </cell>
          <cell r="AB452" t="str">
            <v>GÖREVLİ</v>
          </cell>
          <cell r="AC452" t="str">
            <v>99</v>
          </cell>
          <cell r="AD452" t="str">
            <v>LOT 3 (MIT)</v>
          </cell>
          <cell r="AE452" t="str">
            <v>0113</v>
          </cell>
          <cell r="AF452" t="str">
            <v/>
          </cell>
          <cell r="AG452" t="str">
            <v>KM 785+000 - 829+305</v>
          </cell>
          <cell r="AH452">
            <v>32448</v>
          </cell>
          <cell r="AI452" t="str">
            <v>Bay</v>
          </cell>
          <cell r="AJ452" t="str">
            <v>Yerel-Saatlik</v>
          </cell>
          <cell r="AK452">
            <v>0</v>
          </cell>
          <cell r="AL452" t="str">
            <v/>
          </cell>
          <cell r="AM452" t="str">
            <v>306002</v>
          </cell>
          <cell r="AN452" t="str">
            <v/>
          </cell>
          <cell r="AO452" t="str">
            <v>T3</v>
          </cell>
          <cell r="AP452" t="str">
            <v>5150</v>
          </cell>
          <cell r="AQ452" t="str">
            <v>5175</v>
          </cell>
          <cell r="AR452" t="str">
            <v/>
          </cell>
          <cell r="AS452" t="str">
            <v/>
          </cell>
          <cell r="AT452" t="str">
            <v/>
          </cell>
          <cell r="AU452" t="str">
            <v/>
          </cell>
          <cell r="AV452" t="str">
            <v/>
          </cell>
          <cell r="AW452" t="str">
            <v/>
          </cell>
          <cell r="AX452" t="str">
            <v>SANGETI NG IMASIRWA LAIZER</v>
          </cell>
          <cell r="AY452" t="str">
            <v/>
          </cell>
          <cell r="AZ452"/>
          <cell r="BA452"/>
          <cell r="BB452" t="str">
            <v/>
          </cell>
          <cell r="BC452"/>
          <cell r="BD452" t="str">
            <v/>
          </cell>
          <cell r="BE452" t="str">
            <v/>
          </cell>
          <cell r="BF452" t="str">
            <v>0</v>
          </cell>
        </row>
        <row r="453">
          <cell r="A453">
            <v>10073017</v>
          </cell>
          <cell r="B453" t="str">
            <v>MAHMOUD MRISHO</v>
          </cell>
          <cell r="C453" t="str">
            <v>JUMA</v>
          </cell>
          <cell r="D453" t="str">
            <v>GÜVENLİK GÖREVLİSİ</v>
          </cell>
          <cell r="E453" t="str">
            <v>SECURITY</v>
          </cell>
          <cell r="F453" t="str">
            <v>50106670</v>
          </cell>
          <cell r="G453" t="str">
            <v>KITUMBO SECURITY</v>
          </cell>
          <cell r="H453" t="str">
            <v>50105513</v>
          </cell>
          <cell r="I453" t="str">
            <v>088D</v>
          </cell>
          <cell r="J453" t="str">
            <v>GÜVENLİK</v>
          </cell>
          <cell r="K453" t="str">
            <v>50106674</v>
          </cell>
          <cell r="L453" t="str">
            <v>TZ</v>
          </cell>
          <cell r="M453" t="str">
            <v>Tanzanyalı</v>
          </cell>
          <cell r="N453" t="str">
            <v>0035</v>
          </cell>
          <cell r="O453" t="str">
            <v>TABORA</v>
          </cell>
          <cell r="P453" t="str">
            <v>7L</v>
          </cell>
          <cell r="Q453" t="str">
            <v>KITIMBO SECURITY</v>
          </cell>
          <cell r="R453">
            <v>44743</v>
          </cell>
          <cell r="S453">
            <v>44743</v>
          </cell>
          <cell r="T453">
            <v>45170</v>
          </cell>
          <cell r="U453" t="str">
            <v>Bsz.S.İşSz.İşvTrf.Hk.SebepsizF</v>
          </cell>
          <cell r="V453" t="str">
            <v>Mavi Yaka Endirekt</v>
          </cell>
          <cell r="W453" t="str">
            <v>LOT 3 (MIT)</v>
          </cell>
          <cell r="X453" t="str">
            <v/>
          </cell>
          <cell r="Y453" t="str">
            <v/>
          </cell>
          <cell r="Z453" t="str">
            <v/>
          </cell>
          <cell r="AA453" t="str">
            <v/>
          </cell>
          <cell r="AB453" t="str">
            <v>GÖREVLİ</v>
          </cell>
          <cell r="AC453" t="str">
            <v>99</v>
          </cell>
          <cell r="AD453" t="str">
            <v>LOT 3 (MIT)</v>
          </cell>
          <cell r="AE453" t="str">
            <v>0113</v>
          </cell>
          <cell r="AF453" t="str">
            <v/>
          </cell>
          <cell r="AG453" t="str">
            <v>KM 785+000 - 829+305</v>
          </cell>
          <cell r="AH453">
            <v>32448</v>
          </cell>
          <cell r="AI453" t="str">
            <v>Bay</v>
          </cell>
          <cell r="AJ453" t="str">
            <v>Yerel-Saatlik</v>
          </cell>
          <cell r="AK453">
            <v>0</v>
          </cell>
          <cell r="AL453" t="str">
            <v/>
          </cell>
          <cell r="AM453" t="str">
            <v>306002</v>
          </cell>
          <cell r="AN453" t="str">
            <v/>
          </cell>
          <cell r="AO453" t="str">
            <v>T3</v>
          </cell>
          <cell r="AP453" t="str">
            <v>5150</v>
          </cell>
          <cell r="AQ453" t="str">
            <v>5175</v>
          </cell>
          <cell r="AR453" t="str">
            <v/>
          </cell>
          <cell r="AS453" t="str">
            <v/>
          </cell>
          <cell r="AT453" t="str">
            <v/>
          </cell>
          <cell r="AU453" t="str">
            <v/>
          </cell>
          <cell r="AV453" t="str">
            <v/>
          </cell>
          <cell r="AW453" t="str">
            <v/>
          </cell>
          <cell r="AX453" t="str">
            <v>MAHMOUD MRISHO JUMA</v>
          </cell>
          <cell r="AY453" t="str">
            <v/>
          </cell>
          <cell r="AZ453"/>
          <cell r="BA453"/>
          <cell r="BB453" t="str">
            <v/>
          </cell>
          <cell r="BC453"/>
          <cell r="BD453" t="str">
            <v/>
          </cell>
          <cell r="BE453" t="str">
            <v/>
          </cell>
          <cell r="BF453" t="str">
            <v>0</v>
          </cell>
        </row>
        <row r="454">
          <cell r="A454">
            <v>10073019</v>
          </cell>
          <cell r="B454" t="str">
            <v>FRED SHIGELA</v>
          </cell>
          <cell r="C454" t="str">
            <v>MALALE</v>
          </cell>
          <cell r="D454" t="str">
            <v>GÜVENLİK GÖREVLİSİ</v>
          </cell>
          <cell r="E454" t="str">
            <v>SECURITY</v>
          </cell>
          <cell r="F454" t="str">
            <v>50106670</v>
          </cell>
          <cell r="G454" t="str">
            <v>KITUMBO SECURITY</v>
          </cell>
          <cell r="H454" t="str">
            <v>50105513</v>
          </cell>
          <cell r="I454" t="str">
            <v>088D</v>
          </cell>
          <cell r="J454" t="str">
            <v>GÜVENLİK</v>
          </cell>
          <cell r="K454" t="str">
            <v>50106674</v>
          </cell>
          <cell r="L454" t="str">
            <v>TZ</v>
          </cell>
          <cell r="M454" t="str">
            <v>Tanzanyalı</v>
          </cell>
          <cell r="N454" t="str">
            <v>0035</v>
          </cell>
          <cell r="O454" t="str">
            <v>TABORA</v>
          </cell>
          <cell r="P454" t="str">
            <v>7L</v>
          </cell>
          <cell r="Q454" t="str">
            <v>KITIMBO SECURITY</v>
          </cell>
          <cell r="R454">
            <v>44743</v>
          </cell>
          <cell r="S454">
            <v>44743</v>
          </cell>
          <cell r="T454">
            <v>45170</v>
          </cell>
          <cell r="U454" t="str">
            <v>Bsz.S.İşSz.İşvTrf.Hk.SebepsizF</v>
          </cell>
          <cell r="V454" t="str">
            <v>Mavi Yaka Endirekt</v>
          </cell>
          <cell r="W454" t="str">
            <v>LOT 3 (MIT)</v>
          </cell>
          <cell r="X454" t="str">
            <v/>
          </cell>
          <cell r="Y454" t="str">
            <v/>
          </cell>
          <cell r="Z454" t="str">
            <v/>
          </cell>
          <cell r="AA454" t="str">
            <v/>
          </cell>
          <cell r="AB454" t="str">
            <v>GÖREVLİ</v>
          </cell>
          <cell r="AC454" t="str">
            <v>99</v>
          </cell>
          <cell r="AD454" t="str">
            <v>LOT 3 (MIT)</v>
          </cell>
          <cell r="AE454" t="str">
            <v>0113</v>
          </cell>
          <cell r="AF454" t="str">
            <v/>
          </cell>
          <cell r="AG454" t="str">
            <v>KM 785+000 - 829+305</v>
          </cell>
          <cell r="AH454">
            <v>32448</v>
          </cell>
          <cell r="AI454" t="str">
            <v>Bay</v>
          </cell>
          <cell r="AJ454" t="str">
            <v>Yerel-Saatlik</v>
          </cell>
          <cell r="AK454">
            <v>0</v>
          </cell>
          <cell r="AL454" t="str">
            <v/>
          </cell>
          <cell r="AM454" t="str">
            <v>306002</v>
          </cell>
          <cell r="AN454" t="str">
            <v/>
          </cell>
          <cell r="AO454" t="str">
            <v>T3</v>
          </cell>
          <cell r="AP454" t="str">
            <v>5150</v>
          </cell>
          <cell r="AQ454" t="str">
            <v>5175</v>
          </cell>
          <cell r="AR454" t="str">
            <v/>
          </cell>
          <cell r="AS454" t="str">
            <v/>
          </cell>
          <cell r="AT454" t="str">
            <v/>
          </cell>
          <cell r="AU454" t="str">
            <v/>
          </cell>
          <cell r="AV454" t="str">
            <v/>
          </cell>
          <cell r="AW454" t="str">
            <v/>
          </cell>
          <cell r="AX454" t="str">
            <v>FRED SHIGELA MALALE</v>
          </cell>
          <cell r="AY454" t="str">
            <v/>
          </cell>
          <cell r="AZ454"/>
          <cell r="BA454"/>
          <cell r="BB454" t="str">
            <v/>
          </cell>
          <cell r="BC454"/>
          <cell r="BD454" t="str">
            <v/>
          </cell>
          <cell r="BE454" t="str">
            <v/>
          </cell>
          <cell r="BF454" t="str">
            <v>0</v>
          </cell>
        </row>
        <row r="455">
          <cell r="A455">
            <v>10073020</v>
          </cell>
          <cell r="B455" t="str">
            <v>ALFAN TWALIB</v>
          </cell>
          <cell r="C455" t="str">
            <v>KAPAYA</v>
          </cell>
          <cell r="D455" t="str">
            <v>GÜVENLİK GÖREVLİSİ</v>
          </cell>
          <cell r="E455" t="str">
            <v>SECURITY</v>
          </cell>
          <cell r="F455" t="str">
            <v>50106670</v>
          </cell>
          <cell r="G455" t="str">
            <v>KITUMBO SECURITY</v>
          </cell>
          <cell r="H455" t="str">
            <v>50105513</v>
          </cell>
          <cell r="I455" t="str">
            <v>088D</v>
          </cell>
          <cell r="J455" t="str">
            <v>GÜVENLİK</v>
          </cell>
          <cell r="K455" t="str">
            <v>50106674</v>
          </cell>
          <cell r="L455" t="str">
            <v>TZ</v>
          </cell>
          <cell r="M455" t="str">
            <v>Tanzanyalı</v>
          </cell>
          <cell r="N455" t="str">
            <v>0035</v>
          </cell>
          <cell r="O455" t="str">
            <v>TABORA</v>
          </cell>
          <cell r="P455" t="str">
            <v>7L</v>
          </cell>
          <cell r="Q455" t="str">
            <v>KITIMBO SECURITY</v>
          </cell>
          <cell r="R455">
            <v>44743</v>
          </cell>
          <cell r="S455">
            <v>44743</v>
          </cell>
          <cell r="T455">
            <v>45170</v>
          </cell>
          <cell r="U455" t="str">
            <v>Bsz.S.İşSz.İşvTrf.Hk.SebepsizF</v>
          </cell>
          <cell r="V455" t="str">
            <v>Mavi Yaka Endirekt</v>
          </cell>
          <cell r="W455" t="str">
            <v>LOT 3 (MIT)</v>
          </cell>
          <cell r="X455" t="str">
            <v/>
          </cell>
          <cell r="Y455" t="str">
            <v/>
          </cell>
          <cell r="Z455" t="str">
            <v/>
          </cell>
          <cell r="AA455" t="str">
            <v/>
          </cell>
          <cell r="AB455" t="str">
            <v>GÖREVLİ</v>
          </cell>
          <cell r="AC455" t="str">
            <v>99</v>
          </cell>
          <cell r="AD455" t="str">
            <v>LOT 3 (MIT)</v>
          </cell>
          <cell r="AE455" t="str">
            <v>0113</v>
          </cell>
          <cell r="AF455" t="str">
            <v/>
          </cell>
          <cell r="AG455" t="str">
            <v>KM 785+000 - 829+305</v>
          </cell>
          <cell r="AH455">
            <v>32448</v>
          </cell>
          <cell r="AI455" t="str">
            <v>Bay</v>
          </cell>
          <cell r="AJ455" t="str">
            <v>Yerel-Saatlik</v>
          </cell>
          <cell r="AK455">
            <v>0</v>
          </cell>
          <cell r="AL455" t="str">
            <v/>
          </cell>
          <cell r="AM455" t="str">
            <v>306002</v>
          </cell>
          <cell r="AN455" t="str">
            <v/>
          </cell>
          <cell r="AO455" t="str">
            <v>T3</v>
          </cell>
          <cell r="AP455" t="str">
            <v>5150</v>
          </cell>
          <cell r="AQ455" t="str">
            <v>5175</v>
          </cell>
          <cell r="AR455" t="str">
            <v/>
          </cell>
          <cell r="AS455" t="str">
            <v/>
          </cell>
          <cell r="AT455" t="str">
            <v/>
          </cell>
          <cell r="AU455" t="str">
            <v/>
          </cell>
          <cell r="AV455" t="str">
            <v/>
          </cell>
          <cell r="AW455" t="str">
            <v/>
          </cell>
          <cell r="AX455" t="str">
            <v>ALFAN TWALIB KAPAYA</v>
          </cell>
          <cell r="AY455" t="str">
            <v/>
          </cell>
          <cell r="AZ455"/>
          <cell r="BA455"/>
          <cell r="BB455" t="str">
            <v/>
          </cell>
          <cell r="BC455"/>
          <cell r="BD455" t="str">
            <v/>
          </cell>
          <cell r="BE455" t="str">
            <v/>
          </cell>
          <cell r="BF455" t="str">
            <v>0</v>
          </cell>
        </row>
        <row r="456">
          <cell r="A456">
            <v>10073022</v>
          </cell>
          <cell r="B456" t="str">
            <v>HABIBA ISSA</v>
          </cell>
          <cell r="C456" t="str">
            <v>MABULA</v>
          </cell>
          <cell r="D456" t="str">
            <v>GÜVENLİK GÖREVLİSİ</v>
          </cell>
          <cell r="E456" t="str">
            <v>SECURITY</v>
          </cell>
          <cell r="F456" t="str">
            <v>50106670</v>
          </cell>
          <cell r="G456" t="str">
            <v>KITUMBO SECURITY</v>
          </cell>
          <cell r="H456" t="str">
            <v>50105513</v>
          </cell>
          <cell r="I456" t="str">
            <v>088D</v>
          </cell>
          <cell r="J456" t="str">
            <v>GÜVENLİK</v>
          </cell>
          <cell r="K456" t="str">
            <v>50106674</v>
          </cell>
          <cell r="L456" t="str">
            <v>TZ</v>
          </cell>
          <cell r="M456" t="str">
            <v>Tanzanyalı</v>
          </cell>
          <cell r="N456" t="str">
            <v>0035</v>
          </cell>
          <cell r="O456" t="str">
            <v>TABORA</v>
          </cell>
          <cell r="P456" t="str">
            <v>7L</v>
          </cell>
          <cell r="Q456" t="str">
            <v>KITIMBO SECURITY</v>
          </cell>
          <cell r="R456">
            <v>44743</v>
          </cell>
          <cell r="S456">
            <v>44743</v>
          </cell>
          <cell r="T456">
            <v>44869</v>
          </cell>
          <cell r="U456" t="str">
            <v>Bsz.S.İşSz.İşçiTrf.fsh(istifa)</v>
          </cell>
          <cell r="V456" t="str">
            <v>Mavi Yaka Endirekt</v>
          </cell>
          <cell r="W456" t="str">
            <v>LOT 3 (MIT)</v>
          </cell>
          <cell r="X456" t="str">
            <v/>
          </cell>
          <cell r="Y456" t="str">
            <v/>
          </cell>
          <cell r="Z456" t="str">
            <v/>
          </cell>
          <cell r="AA456" t="str">
            <v/>
          </cell>
          <cell r="AB456" t="str">
            <v>GÖREVLİ</v>
          </cell>
          <cell r="AC456" t="str">
            <v>99</v>
          </cell>
          <cell r="AD456" t="str">
            <v>LOT 3 (MIT)</v>
          </cell>
          <cell r="AE456" t="str">
            <v>0113</v>
          </cell>
          <cell r="AF456" t="str">
            <v/>
          </cell>
          <cell r="AG456" t="str">
            <v>KM 785+000 - 829+305</v>
          </cell>
          <cell r="AH456">
            <v>32448</v>
          </cell>
          <cell r="AI456" t="str">
            <v>Bayan</v>
          </cell>
          <cell r="AJ456" t="str">
            <v>Yerel-Saatlik</v>
          </cell>
          <cell r="AK456">
            <v>0</v>
          </cell>
          <cell r="AL456" t="str">
            <v/>
          </cell>
          <cell r="AM456" t="str">
            <v>306002</v>
          </cell>
          <cell r="AN456" t="str">
            <v/>
          </cell>
          <cell r="AO456" t="str">
            <v>T3</v>
          </cell>
          <cell r="AP456" t="str">
            <v>5150</v>
          </cell>
          <cell r="AQ456" t="str">
            <v>5175</v>
          </cell>
          <cell r="AR456" t="str">
            <v/>
          </cell>
          <cell r="AS456" t="str">
            <v/>
          </cell>
          <cell r="AT456" t="str">
            <v/>
          </cell>
          <cell r="AU456" t="str">
            <v/>
          </cell>
          <cell r="AV456" t="str">
            <v/>
          </cell>
          <cell r="AW456" t="str">
            <v/>
          </cell>
          <cell r="AX456" t="str">
            <v>HABIBA ISSA MABULA</v>
          </cell>
          <cell r="AY456" t="str">
            <v/>
          </cell>
          <cell r="AZ456"/>
          <cell r="BA456"/>
          <cell r="BB456" t="str">
            <v/>
          </cell>
          <cell r="BC456"/>
          <cell r="BD456" t="str">
            <v/>
          </cell>
          <cell r="BE456" t="str">
            <v/>
          </cell>
          <cell r="BF456" t="str">
            <v>0</v>
          </cell>
        </row>
        <row r="457">
          <cell r="A457">
            <v>10073023</v>
          </cell>
          <cell r="B457" t="str">
            <v>ROBER MATHIAS</v>
          </cell>
          <cell r="C457" t="str">
            <v>NGENENGULA</v>
          </cell>
          <cell r="D457" t="str">
            <v>GÜVENLİK GÖREVLİSİ</v>
          </cell>
          <cell r="E457" t="str">
            <v>SECURITY</v>
          </cell>
          <cell r="F457" t="str">
            <v>50106670</v>
          </cell>
          <cell r="G457" t="str">
            <v>KITUMBO SECURITY</v>
          </cell>
          <cell r="H457" t="str">
            <v>50105513</v>
          </cell>
          <cell r="I457" t="str">
            <v>088D</v>
          </cell>
          <cell r="J457" t="str">
            <v>GÜVENLİK</v>
          </cell>
          <cell r="K457" t="str">
            <v>50106674</v>
          </cell>
          <cell r="L457" t="str">
            <v>TZ</v>
          </cell>
          <cell r="M457" t="str">
            <v>Tanzanyalı</v>
          </cell>
          <cell r="N457" t="str">
            <v>0035</v>
          </cell>
          <cell r="O457" t="str">
            <v>TABORA</v>
          </cell>
          <cell r="P457" t="str">
            <v>7L</v>
          </cell>
          <cell r="Q457" t="str">
            <v>KITIMBO SECURITY</v>
          </cell>
          <cell r="R457">
            <v>44743</v>
          </cell>
          <cell r="S457">
            <v>44743</v>
          </cell>
          <cell r="T457">
            <v>44805</v>
          </cell>
          <cell r="U457" t="str">
            <v>Bsz.S.İşSz.İşçiTrf.fsh(istifa)</v>
          </cell>
          <cell r="V457" t="str">
            <v>Mavi Yaka Endirekt</v>
          </cell>
          <cell r="W457" t="str">
            <v>LOT 3 (MIT)</v>
          </cell>
          <cell r="X457" t="str">
            <v/>
          </cell>
          <cell r="Y457" t="str">
            <v/>
          </cell>
          <cell r="Z457" t="str">
            <v/>
          </cell>
          <cell r="AA457" t="str">
            <v/>
          </cell>
          <cell r="AB457" t="str">
            <v>GÖREVLİ</v>
          </cell>
          <cell r="AC457" t="str">
            <v>99</v>
          </cell>
          <cell r="AD457" t="str">
            <v>LOT 3 (MIT)</v>
          </cell>
          <cell r="AE457" t="str">
            <v>0113</v>
          </cell>
          <cell r="AF457" t="str">
            <v/>
          </cell>
          <cell r="AG457" t="str">
            <v>KM 785+000 - 829+305</v>
          </cell>
          <cell r="AH457">
            <v>32448</v>
          </cell>
          <cell r="AI457" t="str">
            <v>Bay</v>
          </cell>
          <cell r="AJ457" t="str">
            <v>Yerel-Saatlik</v>
          </cell>
          <cell r="AK457">
            <v>0</v>
          </cell>
          <cell r="AL457" t="str">
            <v/>
          </cell>
          <cell r="AM457" t="str">
            <v>306002</v>
          </cell>
          <cell r="AN457" t="str">
            <v/>
          </cell>
          <cell r="AO457" t="str">
            <v>T3</v>
          </cell>
          <cell r="AP457" t="str">
            <v>5150</v>
          </cell>
          <cell r="AQ457" t="str">
            <v>5175</v>
          </cell>
          <cell r="AR457" t="str">
            <v/>
          </cell>
          <cell r="AS457" t="str">
            <v/>
          </cell>
          <cell r="AT457" t="str">
            <v/>
          </cell>
          <cell r="AU457" t="str">
            <v/>
          </cell>
          <cell r="AV457" t="str">
            <v/>
          </cell>
          <cell r="AW457" t="str">
            <v/>
          </cell>
          <cell r="AX457" t="str">
            <v>ROBER MATHIAS NGENENGULA</v>
          </cell>
          <cell r="AY457" t="str">
            <v/>
          </cell>
          <cell r="AZ457"/>
          <cell r="BA457"/>
          <cell r="BB457" t="str">
            <v/>
          </cell>
          <cell r="BC457"/>
          <cell r="BD457" t="str">
            <v/>
          </cell>
          <cell r="BE457" t="str">
            <v/>
          </cell>
          <cell r="BF457" t="str">
            <v>0</v>
          </cell>
        </row>
        <row r="458">
          <cell r="A458">
            <v>10073024</v>
          </cell>
          <cell r="B458" t="str">
            <v>JAPHARI ABDUL</v>
          </cell>
          <cell r="C458" t="str">
            <v>NTETE</v>
          </cell>
          <cell r="D458" t="str">
            <v>GÜVENLİK GÖREVLİSİ</v>
          </cell>
          <cell r="E458" t="str">
            <v>SECURITY</v>
          </cell>
          <cell r="F458" t="str">
            <v>50106670</v>
          </cell>
          <cell r="G458" t="str">
            <v>KITUMBO SECURITY</v>
          </cell>
          <cell r="H458" t="str">
            <v>50105513</v>
          </cell>
          <cell r="I458" t="str">
            <v>088D</v>
          </cell>
          <cell r="J458" t="str">
            <v>GÜVENLİK</v>
          </cell>
          <cell r="K458" t="str">
            <v>50106674</v>
          </cell>
          <cell r="L458" t="str">
            <v>TZ</v>
          </cell>
          <cell r="M458" t="str">
            <v>Tanzanyalı</v>
          </cell>
          <cell r="N458" t="str">
            <v>0035</v>
          </cell>
          <cell r="O458" t="str">
            <v>TABORA</v>
          </cell>
          <cell r="P458" t="str">
            <v>7L</v>
          </cell>
          <cell r="Q458" t="str">
            <v>KITIMBO SECURITY</v>
          </cell>
          <cell r="R458">
            <v>44743</v>
          </cell>
          <cell r="S458">
            <v>44743</v>
          </cell>
          <cell r="T458">
            <v>44835</v>
          </cell>
          <cell r="U458" t="str">
            <v>Bsz.S.İşSz.İşçiTrf.fsh(istifa)</v>
          </cell>
          <cell r="V458" t="str">
            <v>Mavi Yaka Endirekt</v>
          </cell>
          <cell r="W458" t="str">
            <v>LOT 3 (MIT)</v>
          </cell>
          <cell r="X458" t="str">
            <v/>
          </cell>
          <cell r="Y458" t="str">
            <v/>
          </cell>
          <cell r="Z458" t="str">
            <v/>
          </cell>
          <cell r="AA458" t="str">
            <v/>
          </cell>
          <cell r="AB458" t="str">
            <v>GÖREVLİ</v>
          </cell>
          <cell r="AC458" t="str">
            <v>99</v>
          </cell>
          <cell r="AD458" t="str">
            <v>LOT 3 (MIT)</v>
          </cell>
          <cell r="AE458" t="str">
            <v>0113</v>
          </cell>
          <cell r="AF458" t="str">
            <v/>
          </cell>
          <cell r="AG458" t="str">
            <v>KM 785+000 - 829+305</v>
          </cell>
          <cell r="AH458">
            <v>32448</v>
          </cell>
          <cell r="AI458" t="str">
            <v>Bay</v>
          </cell>
          <cell r="AJ458" t="str">
            <v>Yerel-Saatlik</v>
          </cell>
          <cell r="AK458">
            <v>0</v>
          </cell>
          <cell r="AL458" t="str">
            <v/>
          </cell>
          <cell r="AM458" t="str">
            <v>306002</v>
          </cell>
          <cell r="AN458" t="str">
            <v/>
          </cell>
          <cell r="AO458" t="str">
            <v>T3</v>
          </cell>
          <cell r="AP458" t="str">
            <v>5150</v>
          </cell>
          <cell r="AQ458" t="str">
            <v>5175</v>
          </cell>
          <cell r="AR458" t="str">
            <v/>
          </cell>
          <cell r="AS458" t="str">
            <v/>
          </cell>
          <cell r="AT458" t="str">
            <v/>
          </cell>
          <cell r="AU458" t="str">
            <v/>
          </cell>
          <cell r="AV458" t="str">
            <v/>
          </cell>
          <cell r="AW458" t="str">
            <v/>
          </cell>
          <cell r="AX458" t="str">
            <v>JAPHARI ABDUL NTETE</v>
          </cell>
          <cell r="AY458" t="str">
            <v/>
          </cell>
          <cell r="AZ458"/>
          <cell r="BA458"/>
          <cell r="BB458" t="str">
            <v/>
          </cell>
          <cell r="BC458"/>
          <cell r="BD458" t="str">
            <v/>
          </cell>
          <cell r="BE458" t="str">
            <v/>
          </cell>
          <cell r="BF458" t="str">
            <v>0</v>
          </cell>
        </row>
        <row r="459">
          <cell r="A459">
            <v>10073016</v>
          </cell>
          <cell r="B459" t="str">
            <v>HUSSEIN HAMISI</v>
          </cell>
          <cell r="C459" t="str">
            <v>MAULUDI</v>
          </cell>
          <cell r="D459" t="str">
            <v>GÜVENLİK GÖREVLİSİ</v>
          </cell>
          <cell r="E459" t="str">
            <v>SECURITY</v>
          </cell>
          <cell r="F459" t="str">
            <v>50106670</v>
          </cell>
          <cell r="G459" t="str">
            <v>KITUMBO SECURITY</v>
          </cell>
          <cell r="H459" t="str">
            <v>50105513</v>
          </cell>
          <cell r="I459" t="str">
            <v>088D</v>
          </cell>
          <cell r="J459" t="str">
            <v>GÜVENLİK</v>
          </cell>
          <cell r="K459" t="str">
            <v>50106674</v>
          </cell>
          <cell r="L459" t="str">
            <v>TZ</v>
          </cell>
          <cell r="M459" t="str">
            <v>Tanzanyalı</v>
          </cell>
          <cell r="N459" t="str">
            <v>0035</v>
          </cell>
          <cell r="O459" t="str">
            <v>TABORA</v>
          </cell>
          <cell r="P459" t="str">
            <v>7L</v>
          </cell>
          <cell r="Q459" t="str">
            <v>KITIMBO SECURITY</v>
          </cell>
          <cell r="R459">
            <v>44743</v>
          </cell>
          <cell r="S459">
            <v>44743</v>
          </cell>
          <cell r="T459">
            <v>45170</v>
          </cell>
          <cell r="U459" t="str">
            <v>Bsz.S.İşSz.İşvTrf.Hk.SebepsizF</v>
          </cell>
          <cell r="V459" t="str">
            <v>Mavi Yaka Endirekt</v>
          </cell>
          <cell r="W459" t="str">
            <v>LOT 3 (MIT)</v>
          </cell>
          <cell r="X459" t="str">
            <v/>
          </cell>
          <cell r="Y459" t="str">
            <v/>
          </cell>
          <cell r="Z459" t="str">
            <v/>
          </cell>
          <cell r="AA459" t="str">
            <v/>
          </cell>
          <cell r="AB459" t="str">
            <v>GÖREVLİ</v>
          </cell>
          <cell r="AC459" t="str">
            <v>99</v>
          </cell>
          <cell r="AD459" t="str">
            <v>LOT 3 (MIT)</v>
          </cell>
          <cell r="AE459" t="str">
            <v>0113</v>
          </cell>
          <cell r="AF459" t="str">
            <v/>
          </cell>
          <cell r="AG459" t="str">
            <v>KM 785+000 - 829+305</v>
          </cell>
          <cell r="AH459">
            <v>32448</v>
          </cell>
          <cell r="AI459" t="str">
            <v>Bay</v>
          </cell>
          <cell r="AJ459" t="str">
            <v>Yerel-Saatlik</v>
          </cell>
          <cell r="AK459">
            <v>0</v>
          </cell>
          <cell r="AL459" t="str">
            <v/>
          </cell>
          <cell r="AM459" t="str">
            <v>306002</v>
          </cell>
          <cell r="AN459" t="str">
            <v/>
          </cell>
          <cell r="AO459" t="str">
            <v>T3</v>
          </cell>
          <cell r="AP459" t="str">
            <v>5150</v>
          </cell>
          <cell r="AQ459" t="str">
            <v>5175</v>
          </cell>
          <cell r="AR459" t="str">
            <v/>
          </cell>
          <cell r="AS459" t="str">
            <v/>
          </cell>
          <cell r="AT459" t="str">
            <v/>
          </cell>
          <cell r="AU459" t="str">
            <v/>
          </cell>
          <cell r="AV459" t="str">
            <v/>
          </cell>
          <cell r="AW459" t="str">
            <v/>
          </cell>
          <cell r="AX459" t="str">
            <v>HUSSEIN HAMISI MAULUDI</v>
          </cell>
          <cell r="AY459" t="str">
            <v/>
          </cell>
          <cell r="AZ459"/>
          <cell r="BA459"/>
          <cell r="BB459" t="str">
            <v/>
          </cell>
          <cell r="BC459"/>
          <cell r="BD459" t="str">
            <v/>
          </cell>
          <cell r="BE459" t="str">
            <v/>
          </cell>
          <cell r="BF459" t="str">
            <v>0</v>
          </cell>
        </row>
        <row r="460">
          <cell r="A460">
            <v>10073032</v>
          </cell>
          <cell r="B460" t="str">
            <v>JULUIS SOHANIA</v>
          </cell>
          <cell r="C460" t="str">
            <v>KIVUYO</v>
          </cell>
          <cell r="D460" t="str">
            <v>GÜVENLİK GÖREVLİSİ</v>
          </cell>
          <cell r="E460" t="str">
            <v>SECURITY</v>
          </cell>
          <cell r="F460" t="str">
            <v>50106670</v>
          </cell>
          <cell r="G460" t="str">
            <v>KITUMBO SECURITY</v>
          </cell>
          <cell r="H460" t="str">
            <v>50105513</v>
          </cell>
          <cell r="I460" t="str">
            <v>088D</v>
          </cell>
          <cell r="J460" t="str">
            <v>GÜVENLİK</v>
          </cell>
          <cell r="K460" t="str">
            <v>50106674</v>
          </cell>
          <cell r="L460" t="str">
            <v>TZ</v>
          </cell>
          <cell r="M460" t="str">
            <v>Tanzanyalı</v>
          </cell>
          <cell r="N460" t="str">
            <v>0036</v>
          </cell>
          <cell r="O460" t="str">
            <v>MANYONİ</v>
          </cell>
          <cell r="P460" t="str">
            <v>7L</v>
          </cell>
          <cell r="Q460" t="str">
            <v>KITIMBO SECURITY</v>
          </cell>
          <cell r="R460">
            <v>44743</v>
          </cell>
          <cell r="S460">
            <v>44743</v>
          </cell>
          <cell r="T460">
            <v>45170</v>
          </cell>
          <cell r="U460" t="str">
            <v>Bsz.S.İşSz.İşvTrf.Hk.SebepsizF</v>
          </cell>
          <cell r="V460" t="str">
            <v>Mavi Yaka Endirekt</v>
          </cell>
          <cell r="W460" t="str">
            <v>LOT 3 (MIT)</v>
          </cell>
          <cell r="X460" t="str">
            <v/>
          </cell>
          <cell r="Y460" t="str">
            <v/>
          </cell>
          <cell r="Z460" t="str">
            <v/>
          </cell>
          <cell r="AA460" t="str">
            <v/>
          </cell>
          <cell r="AB460" t="str">
            <v>GÖREVLİ</v>
          </cell>
          <cell r="AC460" t="str">
            <v>99</v>
          </cell>
          <cell r="AD460" t="str">
            <v>LOT 3 (MIT)</v>
          </cell>
          <cell r="AE460" t="str">
            <v>0113</v>
          </cell>
          <cell r="AF460" t="str">
            <v/>
          </cell>
          <cell r="AG460" t="str">
            <v>KM 785+000 - 829+305</v>
          </cell>
          <cell r="AH460">
            <v>32448</v>
          </cell>
          <cell r="AI460" t="str">
            <v>Bay</v>
          </cell>
          <cell r="AJ460" t="str">
            <v>Yerel-Saatlik</v>
          </cell>
          <cell r="AK460">
            <v>0</v>
          </cell>
          <cell r="AL460" t="str">
            <v/>
          </cell>
          <cell r="AM460" t="str">
            <v>306002</v>
          </cell>
          <cell r="AN460" t="str">
            <v/>
          </cell>
          <cell r="AO460" t="str">
            <v>T3</v>
          </cell>
          <cell r="AP460" t="str">
            <v>5150</v>
          </cell>
          <cell r="AQ460" t="str">
            <v>5175</v>
          </cell>
          <cell r="AR460" t="str">
            <v/>
          </cell>
          <cell r="AS460" t="str">
            <v/>
          </cell>
          <cell r="AT460" t="str">
            <v/>
          </cell>
          <cell r="AU460" t="str">
            <v/>
          </cell>
          <cell r="AV460" t="str">
            <v/>
          </cell>
          <cell r="AW460" t="str">
            <v/>
          </cell>
          <cell r="AX460" t="str">
            <v>JULUIS SOHANIA KIVUYO</v>
          </cell>
          <cell r="AY460" t="str">
            <v/>
          </cell>
          <cell r="AZ460"/>
          <cell r="BA460"/>
          <cell r="BB460" t="str">
            <v/>
          </cell>
          <cell r="BC460"/>
          <cell r="BD460" t="str">
            <v/>
          </cell>
          <cell r="BE460" t="str">
            <v/>
          </cell>
          <cell r="BF460" t="str">
            <v>0</v>
          </cell>
        </row>
        <row r="461">
          <cell r="A461">
            <v>10073033</v>
          </cell>
          <cell r="B461" t="str">
            <v>LOWASA SAIGULANI</v>
          </cell>
          <cell r="C461" t="str">
            <v>KIVUYO</v>
          </cell>
          <cell r="D461" t="str">
            <v>GÜVENLİK GÖREVLİSİ</v>
          </cell>
          <cell r="E461" t="str">
            <v>SECURITY</v>
          </cell>
          <cell r="F461" t="str">
            <v>50106670</v>
          </cell>
          <cell r="G461" t="str">
            <v>KITUMBO SECURITY</v>
          </cell>
          <cell r="H461" t="str">
            <v>50105513</v>
          </cell>
          <cell r="I461" t="str">
            <v>088D</v>
          </cell>
          <cell r="J461" t="str">
            <v>GÜVENLİK</v>
          </cell>
          <cell r="K461" t="str">
            <v>50106674</v>
          </cell>
          <cell r="L461" t="str">
            <v>TZ</v>
          </cell>
          <cell r="M461" t="str">
            <v>Tanzanyalı</v>
          </cell>
          <cell r="N461" t="str">
            <v>0036</v>
          </cell>
          <cell r="O461" t="str">
            <v>MANYONİ</v>
          </cell>
          <cell r="P461" t="str">
            <v>7L</v>
          </cell>
          <cell r="Q461" t="str">
            <v>KITIMBO SECURITY</v>
          </cell>
          <cell r="R461">
            <v>44743</v>
          </cell>
          <cell r="S461">
            <v>44743</v>
          </cell>
          <cell r="T461">
            <v>45170</v>
          </cell>
          <cell r="U461" t="str">
            <v>Bsz.S.İşSz.İşvTrf.Hk.SebepsizF</v>
          </cell>
          <cell r="V461" t="str">
            <v>Mavi Yaka Endirekt</v>
          </cell>
          <cell r="W461" t="str">
            <v>LOT 3 (MIT)</v>
          </cell>
          <cell r="X461" t="str">
            <v/>
          </cell>
          <cell r="Y461" t="str">
            <v/>
          </cell>
          <cell r="Z461" t="str">
            <v/>
          </cell>
          <cell r="AA461" t="str">
            <v/>
          </cell>
          <cell r="AB461" t="str">
            <v>GÖREVLİ</v>
          </cell>
          <cell r="AC461" t="str">
            <v>99</v>
          </cell>
          <cell r="AD461" t="str">
            <v>LOT 3 (MIT)</v>
          </cell>
          <cell r="AE461" t="str">
            <v>0113</v>
          </cell>
          <cell r="AF461" t="str">
            <v/>
          </cell>
          <cell r="AG461" t="str">
            <v>KM 785+000 - 829+305</v>
          </cell>
          <cell r="AH461">
            <v>32448</v>
          </cell>
          <cell r="AI461" t="str">
            <v>Bay</v>
          </cell>
          <cell r="AJ461" t="str">
            <v>Yerel-Saatlik</v>
          </cell>
          <cell r="AK461">
            <v>0</v>
          </cell>
          <cell r="AL461" t="str">
            <v/>
          </cell>
          <cell r="AM461" t="str">
            <v>306002</v>
          </cell>
          <cell r="AN461" t="str">
            <v/>
          </cell>
          <cell r="AO461" t="str">
            <v>T3</v>
          </cell>
          <cell r="AP461" t="str">
            <v>5150</v>
          </cell>
          <cell r="AQ461" t="str">
            <v>5175</v>
          </cell>
          <cell r="AR461" t="str">
            <v/>
          </cell>
          <cell r="AS461" t="str">
            <v/>
          </cell>
          <cell r="AT461" t="str">
            <v/>
          </cell>
          <cell r="AU461" t="str">
            <v/>
          </cell>
          <cell r="AV461" t="str">
            <v/>
          </cell>
          <cell r="AW461" t="str">
            <v/>
          </cell>
          <cell r="AX461" t="str">
            <v>LOWASA SAIGULANI KIVUYO</v>
          </cell>
          <cell r="AY461" t="str">
            <v/>
          </cell>
          <cell r="AZ461"/>
          <cell r="BA461"/>
          <cell r="BB461" t="str">
            <v/>
          </cell>
          <cell r="BC461"/>
          <cell r="BD461" t="str">
            <v/>
          </cell>
          <cell r="BE461" t="str">
            <v/>
          </cell>
          <cell r="BF461" t="str">
            <v>0</v>
          </cell>
        </row>
        <row r="462">
          <cell r="A462">
            <v>10073036</v>
          </cell>
          <cell r="B462" t="str">
            <v>LOWASA MELAU</v>
          </cell>
          <cell r="C462" t="str">
            <v>MOLLE</v>
          </cell>
          <cell r="D462" t="str">
            <v>GÜVENLİK GÖREVLİSİ</v>
          </cell>
          <cell r="E462" t="str">
            <v>SECURITY</v>
          </cell>
          <cell r="F462" t="str">
            <v>50106670</v>
          </cell>
          <cell r="G462" t="str">
            <v>KITUMBO SECURITY</v>
          </cell>
          <cell r="H462" t="str">
            <v>50105513</v>
          </cell>
          <cell r="I462" t="str">
            <v>088D</v>
          </cell>
          <cell r="J462" t="str">
            <v>GÜVENLİK</v>
          </cell>
          <cell r="K462" t="str">
            <v>50106674</v>
          </cell>
          <cell r="L462" t="str">
            <v>TZ</v>
          </cell>
          <cell r="M462" t="str">
            <v>Tanzanyalı</v>
          </cell>
          <cell r="N462" t="str">
            <v>0036</v>
          </cell>
          <cell r="O462" t="str">
            <v>MANYONİ</v>
          </cell>
          <cell r="P462" t="str">
            <v>7L</v>
          </cell>
          <cell r="Q462" t="str">
            <v>KITIMBO SECURITY</v>
          </cell>
          <cell r="R462">
            <v>44743</v>
          </cell>
          <cell r="S462">
            <v>44743</v>
          </cell>
          <cell r="T462">
            <v>45170</v>
          </cell>
          <cell r="U462" t="str">
            <v>Bsz.S.İşSz.İşvTrf.Hk.SebepsizF</v>
          </cell>
          <cell r="V462" t="str">
            <v>Mavi Yaka Endirekt</v>
          </cell>
          <cell r="W462" t="str">
            <v>LOT 3 (MIT)</v>
          </cell>
          <cell r="X462" t="str">
            <v/>
          </cell>
          <cell r="Y462" t="str">
            <v/>
          </cell>
          <cell r="Z462" t="str">
            <v/>
          </cell>
          <cell r="AA462" t="str">
            <v/>
          </cell>
          <cell r="AB462" t="str">
            <v>GÖREVLİ</v>
          </cell>
          <cell r="AC462" t="str">
            <v>99</v>
          </cell>
          <cell r="AD462" t="str">
            <v>LOT 3 (MIT)</v>
          </cell>
          <cell r="AE462" t="str">
            <v>0113</v>
          </cell>
          <cell r="AF462" t="str">
            <v/>
          </cell>
          <cell r="AG462" t="str">
            <v>KM 785+000 - 829+305</v>
          </cell>
          <cell r="AH462">
            <v>32448</v>
          </cell>
          <cell r="AI462" t="str">
            <v>Bay</v>
          </cell>
          <cell r="AJ462" t="str">
            <v>Yerel-Saatlik</v>
          </cell>
          <cell r="AK462">
            <v>0</v>
          </cell>
          <cell r="AL462" t="str">
            <v/>
          </cell>
          <cell r="AM462" t="str">
            <v>306002</v>
          </cell>
          <cell r="AN462" t="str">
            <v/>
          </cell>
          <cell r="AO462" t="str">
            <v>T3</v>
          </cell>
          <cell r="AP462" t="str">
            <v>5150</v>
          </cell>
          <cell r="AQ462" t="str">
            <v>5175</v>
          </cell>
          <cell r="AR462" t="str">
            <v/>
          </cell>
          <cell r="AS462" t="str">
            <v/>
          </cell>
          <cell r="AT462" t="str">
            <v/>
          </cell>
          <cell r="AU462" t="str">
            <v/>
          </cell>
          <cell r="AV462" t="str">
            <v/>
          </cell>
          <cell r="AW462" t="str">
            <v/>
          </cell>
          <cell r="AX462" t="str">
            <v>LOWASA MELAU MOLLE</v>
          </cell>
          <cell r="AY462" t="str">
            <v/>
          </cell>
          <cell r="AZ462"/>
          <cell r="BA462"/>
          <cell r="BB462" t="str">
            <v/>
          </cell>
          <cell r="BC462"/>
          <cell r="BD462" t="str">
            <v/>
          </cell>
          <cell r="BE462" t="str">
            <v/>
          </cell>
          <cell r="BF462" t="str">
            <v>0</v>
          </cell>
        </row>
        <row r="463">
          <cell r="A463">
            <v>10073037</v>
          </cell>
          <cell r="B463" t="str">
            <v>LOOTHA MUNGAYA</v>
          </cell>
          <cell r="C463" t="str">
            <v>LUKUMAY</v>
          </cell>
          <cell r="D463" t="str">
            <v>GÜVENLİK GÖREVLİSİ</v>
          </cell>
          <cell r="E463" t="str">
            <v>SECURITY</v>
          </cell>
          <cell r="F463" t="str">
            <v>50106670</v>
          </cell>
          <cell r="G463" t="str">
            <v>KITUMBO SECURITY</v>
          </cell>
          <cell r="H463" t="str">
            <v>50105513</v>
          </cell>
          <cell r="I463" t="str">
            <v>088D</v>
          </cell>
          <cell r="J463" t="str">
            <v>GÜVENLİK</v>
          </cell>
          <cell r="K463" t="str">
            <v>50106674</v>
          </cell>
          <cell r="L463" t="str">
            <v>TZ</v>
          </cell>
          <cell r="M463" t="str">
            <v>Tanzanyalı</v>
          </cell>
          <cell r="N463" t="str">
            <v>0036</v>
          </cell>
          <cell r="O463" t="str">
            <v>MANYONİ</v>
          </cell>
          <cell r="P463" t="str">
            <v>7L</v>
          </cell>
          <cell r="Q463" t="str">
            <v>KITIMBO SECURITY</v>
          </cell>
          <cell r="R463">
            <v>44743</v>
          </cell>
          <cell r="S463">
            <v>44743</v>
          </cell>
          <cell r="T463">
            <v>45170</v>
          </cell>
          <cell r="U463" t="str">
            <v>Bsz.S.İşSz.İşvTrf.Hk.SebepsizF</v>
          </cell>
          <cell r="V463" t="str">
            <v>Mavi Yaka Endirekt</v>
          </cell>
          <cell r="W463" t="str">
            <v>LOT 3 (MIT)</v>
          </cell>
          <cell r="X463" t="str">
            <v/>
          </cell>
          <cell r="Y463" t="str">
            <v/>
          </cell>
          <cell r="Z463" t="str">
            <v/>
          </cell>
          <cell r="AA463" t="str">
            <v/>
          </cell>
          <cell r="AB463" t="str">
            <v>GÖREVLİ</v>
          </cell>
          <cell r="AC463" t="str">
            <v>99</v>
          </cell>
          <cell r="AD463" t="str">
            <v>LOT 3 (MIT)</v>
          </cell>
          <cell r="AE463" t="str">
            <v>0113</v>
          </cell>
          <cell r="AF463" t="str">
            <v/>
          </cell>
          <cell r="AG463" t="str">
            <v>KM 785+000 - 829+305</v>
          </cell>
          <cell r="AH463">
            <v>32448</v>
          </cell>
          <cell r="AI463" t="str">
            <v>Bay</v>
          </cell>
          <cell r="AJ463" t="str">
            <v>Yerel-Saatlik</v>
          </cell>
          <cell r="AK463">
            <v>0</v>
          </cell>
          <cell r="AL463" t="str">
            <v/>
          </cell>
          <cell r="AM463" t="str">
            <v>306002</v>
          </cell>
          <cell r="AN463" t="str">
            <v/>
          </cell>
          <cell r="AO463" t="str">
            <v>T3</v>
          </cell>
          <cell r="AP463" t="str">
            <v>5150</v>
          </cell>
          <cell r="AQ463" t="str">
            <v>5175</v>
          </cell>
          <cell r="AR463" t="str">
            <v/>
          </cell>
          <cell r="AS463" t="str">
            <v/>
          </cell>
          <cell r="AT463" t="str">
            <v/>
          </cell>
          <cell r="AU463" t="str">
            <v/>
          </cell>
          <cell r="AV463" t="str">
            <v/>
          </cell>
          <cell r="AW463" t="str">
            <v/>
          </cell>
          <cell r="AX463" t="str">
            <v>LOOTHA MUNGAYA LUKUMAY</v>
          </cell>
          <cell r="AY463" t="str">
            <v/>
          </cell>
          <cell r="AZ463"/>
          <cell r="BA463"/>
          <cell r="BB463" t="str">
            <v/>
          </cell>
          <cell r="BC463"/>
          <cell r="BD463" t="str">
            <v/>
          </cell>
          <cell r="BE463" t="str">
            <v/>
          </cell>
          <cell r="BF463" t="str">
            <v>0</v>
          </cell>
        </row>
        <row r="464">
          <cell r="A464">
            <v>10073038</v>
          </cell>
          <cell r="B464" t="str">
            <v>LOOTHA SAIGORANI</v>
          </cell>
          <cell r="C464" t="str">
            <v>KIVUNYO</v>
          </cell>
          <cell r="D464" t="str">
            <v>GÜVENLİK GÖREVLİSİ</v>
          </cell>
          <cell r="E464" t="str">
            <v>SECURITY</v>
          </cell>
          <cell r="F464" t="str">
            <v>50106670</v>
          </cell>
          <cell r="G464" t="str">
            <v>KITUMBO SECURITY</v>
          </cell>
          <cell r="H464" t="str">
            <v>50105513</v>
          </cell>
          <cell r="I464" t="str">
            <v>088D</v>
          </cell>
          <cell r="J464" t="str">
            <v>GÜVENLİK</v>
          </cell>
          <cell r="K464" t="str">
            <v>50106674</v>
          </cell>
          <cell r="L464" t="str">
            <v>TZ</v>
          </cell>
          <cell r="M464" t="str">
            <v>Tanzanyalı</v>
          </cell>
          <cell r="N464" t="str">
            <v>0036</v>
          </cell>
          <cell r="O464" t="str">
            <v>MANYONİ</v>
          </cell>
          <cell r="P464" t="str">
            <v>7L</v>
          </cell>
          <cell r="Q464" t="str">
            <v>KITIMBO SECURITY</v>
          </cell>
          <cell r="R464">
            <v>44743</v>
          </cell>
          <cell r="S464">
            <v>44743</v>
          </cell>
          <cell r="T464">
            <v>45170</v>
          </cell>
          <cell r="U464" t="str">
            <v>Bsz.S.İşSz.İşvTrf.Hk.SebepsizF</v>
          </cell>
          <cell r="V464" t="str">
            <v>Mavi Yaka Endirekt</v>
          </cell>
          <cell r="W464" t="str">
            <v>LOT 3 (MIT)</v>
          </cell>
          <cell r="X464" t="str">
            <v/>
          </cell>
          <cell r="Y464" t="str">
            <v/>
          </cell>
          <cell r="Z464" t="str">
            <v/>
          </cell>
          <cell r="AA464" t="str">
            <v/>
          </cell>
          <cell r="AB464" t="str">
            <v>GÖREVLİ</v>
          </cell>
          <cell r="AC464" t="str">
            <v>99</v>
          </cell>
          <cell r="AD464" t="str">
            <v>LOT 3 (MIT)</v>
          </cell>
          <cell r="AE464" t="str">
            <v>0113</v>
          </cell>
          <cell r="AF464" t="str">
            <v/>
          </cell>
          <cell r="AG464" t="str">
            <v>KM 785+000 - 829+305</v>
          </cell>
          <cell r="AH464">
            <v>32448</v>
          </cell>
          <cell r="AI464" t="str">
            <v>Bay</v>
          </cell>
          <cell r="AJ464" t="str">
            <v>Yerel-Saatlik</v>
          </cell>
          <cell r="AK464">
            <v>0</v>
          </cell>
          <cell r="AL464" t="str">
            <v/>
          </cell>
          <cell r="AM464" t="str">
            <v>306002</v>
          </cell>
          <cell r="AN464" t="str">
            <v/>
          </cell>
          <cell r="AO464" t="str">
            <v>T3</v>
          </cell>
          <cell r="AP464" t="str">
            <v>5150</v>
          </cell>
          <cell r="AQ464" t="str">
            <v>5175</v>
          </cell>
          <cell r="AR464" t="str">
            <v/>
          </cell>
          <cell r="AS464" t="str">
            <v/>
          </cell>
          <cell r="AT464" t="str">
            <v/>
          </cell>
          <cell r="AU464" t="str">
            <v/>
          </cell>
          <cell r="AV464" t="str">
            <v/>
          </cell>
          <cell r="AW464" t="str">
            <v/>
          </cell>
          <cell r="AX464" t="str">
            <v>LOOTHA SAIGORANI KIVUNYO</v>
          </cell>
          <cell r="AY464" t="str">
            <v/>
          </cell>
          <cell r="AZ464"/>
          <cell r="BA464"/>
          <cell r="BB464" t="str">
            <v/>
          </cell>
          <cell r="BC464"/>
          <cell r="BD464" t="str">
            <v/>
          </cell>
          <cell r="BE464" t="str">
            <v/>
          </cell>
          <cell r="BF464" t="str">
            <v>0</v>
          </cell>
        </row>
        <row r="465">
          <cell r="A465">
            <v>10073039</v>
          </cell>
          <cell r="B465" t="str">
            <v>ELIAS LEYAN</v>
          </cell>
          <cell r="C465" t="str">
            <v>LUKUMAY</v>
          </cell>
          <cell r="D465" t="str">
            <v>GÜVENLİK GÖREVLİSİ</v>
          </cell>
          <cell r="E465" t="str">
            <v>SECURITY</v>
          </cell>
          <cell r="F465" t="str">
            <v>50106670</v>
          </cell>
          <cell r="G465" t="str">
            <v>KITUMBO SECURITY</v>
          </cell>
          <cell r="H465" t="str">
            <v>50105513</v>
          </cell>
          <cell r="I465" t="str">
            <v>088D</v>
          </cell>
          <cell r="J465" t="str">
            <v>GÜVENLİK</v>
          </cell>
          <cell r="K465" t="str">
            <v>50106674</v>
          </cell>
          <cell r="L465" t="str">
            <v>TZ</v>
          </cell>
          <cell r="M465" t="str">
            <v>Tanzanyalı</v>
          </cell>
          <cell r="N465" t="str">
            <v>0036</v>
          </cell>
          <cell r="O465" t="str">
            <v>MANYONİ</v>
          </cell>
          <cell r="P465" t="str">
            <v>7L</v>
          </cell>
          <cell r="Q465" t="str">
            <v>KITIMBO SECURITY</v>
          </cell>
          <cell r="R465">
            <v>44743</v>
          </cell>
          <cell r="S465">
            <v>44743</v>
          </cell>
          <cell r="T465">
            <v>45170</v>
          </cell>
          <cell r="U465" t="str">
            <v>Bsz.S.İşSz.İşvTrf.Hk.SebepsizF</v>
          </cell>
          <cell r="V465" t="str">
            <v>Mavi Yaka Endirekt</v>
          </cell>
          <cell r="W465" t="str">
            <v>LOT 3 (MIT)</v>
          </cell>
          <cell r="X465" t="str">
            <v/>
          </cell>
          <cell r="Y465" t="str">
            <v/>
          </cell>
          <cell r="Z465" t="str">
            <v/>
          </cell>
          <cell r="AA465" t="str">
            <v/>
          </cell>
          <cell r="AB465" t="str">
            <v>GÖREVLİ</v>
          </cell>
          <cell r="AC465" t="str">
            <v>99</v>
          </cell>
          <cell r="AD465" t="str">
            <v>LOT 3 (MIT)</v>
          </cell>
          <cell r="AE465" t="str">
            <v>0113</v>
          </cell>
          <cell r="AF465" t="str">
            <v/>
          </cell>
          <cell r="AG465" t="str">
            <v>KM 785+000 - 829+305</v>
          </cell>
          <cell r="AH465">
            <v>32448</v>
          </cell>
          <cell r="AI465" t="str">
            <v>Bay</v>
          </cell>
          <cell r="AJ465" t="str">
            <v>Yerel-Saatlik</v>
          </cell>
          <cell r="AK465">
            <v>0</v>
          </cell>
          <cell r="AL465" t="str">
            <v/>
          </cell>
          <cell r="AM465" t="str">
            <v>306002</v>
          </cell>
          <cell r="AN465" t="str">
            <v/>
          </cell>
          <cell r="AO465" t="str">
            <v>T3</v>
          </cell>
          <cell r="AP465" t="str">
            <v>5150</v>
          </cell>
          <cell r="AQ465" t="str">
            <v>5175</v>
          </cell>
          <cell r="AR465" t="str">
            <v/>
          </cell>
          <cell r="AS465" t="str">
            <v/>
          </cell>
          <cell r="AT465" t="str">
            <v/>
          </cell>
          <cell r="AU465" t="str">
            <v/>
          </cell>
          <cell r="AV465" t="str">
            <v/>
          </cell>
          <cell r="AW465" t="str">
            <v/>
          </cell>
          <cell r="AX465" t="str">
            <v>ELIAS LEYAN LUKUMAY</v>
          </cell>
          <cell r="AY465" t="str">
            <v/>
          </cell>
          <cell r="AZ465"/>
          <cell r="BA465"/>
          <cell r="BB465" t="str">
            <v/>
          </cell>
          <cell r="BC465"/>
          <cell r="BD465" t="str">
            <v/>
          </cell>
          <cell r="BE465" t="str">
            <v/>
          </cell>
          <cell r="BF465" t="str">
            <v>0</v>
          </cell>
        </row>
        <row r="466">
          <cell r="A466">
            <v>10073040</v>
          </cell>
          <cell r="B466" t="str">
            <v>LOSHILU SAILEWU</v>
          </cell>
          <cell r="C466" t="str">
            <v>MOLLEL</v>
          </cell>
          <cell r="D466" t="str">
            <v>GÜVENLİK GÖREVLİSİ</v>
          </cell>
          <cell r="E466" t="str">
            <v>SECURITY</v>
          </cell>
          <cell r="F466" t="str">
            <v>50106670</v>
          </cell>
          <cell r="G466" t="str">
            <v>KITUMBO SECURITY</v>
          </cell>
          <cell r="H466" t="str">
            <v>50105513</v>
          </cell>
          <cell r="I466" t="str">
            <v>088D</v>
          </cell>
          <cell r="J466" t="str">
            <v>GÜVENLİK</v>
          </cell>
          <cell r="K466" t="str">
            <v>50106674</v>
          </cell>
          <cell r="L466" t="str">
            <v>TZ</v>
          </cell>
          <cell r="M466" t="str">
            <v>Tanzanyalı</v>
          </cell>
          <cell r="N466" t="str">
            <v>0036</v>
          </cell>
          <cell r="O466" t="str">
            <v>MANYONİ</v>
          </cell>
          <cell r="P466" t="str">
            <v>7L</v>
          </cell>
          <cell r="Q466" t="str">
            <v>KITIMBO SECURITY</v>
          </cell>
          <cell r="R466">
            <v>44743</v>
          </cell>
          <cell r="S466">
            <v>44743</v>
          </cell>
          <cell r="T466">
            <v>45170</v>
          </cell>
          <cell r="U466" t="str">
            <v>Bsz.S.İşSz.İşvTrf.Hk.SebepsizF</v>
          </cell>
          <cell r="V466" t="str">
            <v>Mavi Yaka Endirekt</v>
          </cell>
          <cell r="W466" t="str">
            <v>LOT 3 (MIT)</v>
          </cell>
          <cell r="X466" t="str">
            <v/>
          </cell>
          <cell r="Y466" t="str">
            <v/>
          </cell>
          <cell r="Z466" t="str">
            <v/>
          </cell>
          <cell r="AA466" t="str">
            <v/>
          </cell>
          <cell r="AB466" t="str">
            <v>GÖREVLİ</v>
          </cell>
          <cell r="AC466" t="str">
            <v>99</v>
          </cell>
          <cell r="AD466" t="str">
            <v>LOT 3 (MIT)</v>
          </cell>
          <cell r="AE466" t="str">
            <v>0113</v>
          </cell>
          <cell r="AF466" t="str">
            <v/>
          </cell>
          <cell r="AG466" t="str">
            <v>KM 785+000 - 829+305</v>
          </cell>
          <cell r="AH466">
            <v>32448</v>
          </cell>
          <cell r="AI466" t="str">
            <v>Bay</v>
          </cell>
          <cell r="AJ466" t="str">
            <v>Yerel-Saatlik</v>
          </cell>
          <cell r="AK466">
            <v>0</v>
          </cell>
          <cell r="AL466" t="str">
            <v/>
          </cell>
          <cell r="AM466" t="str">
            <v>306002</v>
          </cell>
          <cell r="AN466" t="str">
            <v/>
          </cell>
          <cell r="AO466" t="str">
            <v>T3</v>
          </cell>
          <cell r="AP466" t="str">
            <v>5150</v>
          </cell>
          <cell r="AQ466" t="str">
            <v>5175</v>
          </cell>
          <cell r="AR466" t="str">
            <v/>
          </cell>
          <cell r="AS466" t="str">
            <v/>
          </cell>
          <cell r="AT466" t="str">
            <v/>
          </cell>
          <cell r="AU466" t="str">
            <v/>
          </cell>
          <cell r="AV466" t="str">
            <v/>
          </cell>
          <cell r="AW466" t="str">
            <v/>
          </cell>
          <cell r="AX466" t="str">
            <v>LOSHILU SAILEWU MOLLEL</v>
          </cell>
          <cell r="AY466" t="str">
            <v/>
          </cell>
          <cell r="AZ466"/>
          <cell r="BA466"/>
          <cell r="BB466" t="str">
            <v/>
          </cell>
          <cell r="BC466"/>
          <cell r="BD466" t="str">
            <v/>
          </cell>
          <cell r="BE466" t="str">
            <v/>
          </cell>
          <cell r="BF466" t="str">
            <v>0</v>
          </cell>
        </row>
        <row r="467">
          <cell r="A467">
            <v>10073041</v>
          </cell>
          <cell r="B467" t="str">
            <v>SANARE MELITA</v>
          </cell>
          <cell r="C467" t="str">
            <v>LUKUMAY</v>
          </cell>
          <cell r="D467" t="str">
            <v>GÜVENLİK GÖREVLİSİ</v>
          </cell>
          <cell r="E467" t="str">
            <v>SECURITY</v>
          </cell>
          <cell r="F467" t="str">
            <v>50106670</v>
          </cell>
          <cell r="G467" t="str">
            <v>KITUMBO SECURITY</v>
          </cell>
          <cell r="H467" t="str">
            <v>50105513</v>
          </cell>
          <cell r="I467" t="str">
            <v>088D</v>
          </cell>
          <cell r="J467" t="str">
            <v>GÜVENLİK</v>
          </cell>
          <cell r="K467" t="str">
            <v>50106674</v>
          </cell>
          <cell r="L467" t="str">
            <v>TZ</v>
          </cell>
          <cell r="M467" t="str">
            <v>Tanzanyalı</v>
          </cell>
          <cell r="N467" t="str">
            <v>0036</v>
          </cell>
          <cell r="O467" t="str">
            <v>MANYONİ</v>
          </cell>
          <cell r="P467" t="str">
            <v>7L</v>
          </cell>
          <cell r="Q467" t="str">
            <v>KITIMBO SECURITY</v>
          </cell>
          <cell r="R467">
            <v>44743</v>
          </cell>
          <cell r="S467">
            <v>44743</v>
          </cell>
          <cell r="T467">
            <v>45170</v>
          </cell>
          <cell r="U467" t="str">
            <v>Bsz.S.İşSz.İşvTrf.Hk.SebepsizF</v>
          </cell>
          <cell r="V467" t="str">
            <v>Mavi Yaka Endirekt</v>
          </cell>
          <cell r="W467" t="str">
            <v>LOT 3 (MIT)</v>
          </cell>
          <cell r="X467" t="str">
            <v/>
          </cell>
          <cell r="Y467" t="str">
            <v/>
          </cell>
          <cell r="Z467" t="str">
            <v/>
          </cell>
          <cell r="AA467" t="str">
            <v/>
          </cell>
          <cell r="AB467" t="str">
            <v>GÖREVLİ</v>
          </cell>
          <cell r="AC467" t="str">
            <v>99</v>
          </cell>
          <cell r="AD467" t="str">
            <v>LOT 3 (MIT)</v>
          </cell>
          <cell r="AE467" t="str">
            <v>0113</v>
          </cell>
          <cell r="AF467" t="str">
            <v/>
          </cell>
          <cell r="AG467" t="str">
            <v>KM 785+000 - 829+305</v>
          </cell>
          <cell r="AH467">
            <v>32448</v>
          </cell>
          <cell r="AI467" t="str">
            <v>Bay</v>
          </cell>
          <cell r="AJ467" t="str">
            <v>Yerel-Saatlik</v>
          </cell>
          <cell r="AK467">
            <v>0</v>
          </cell>
          <cell r="AL467" t="str">
            <v/>
          </cell>
          <cell r="AM467" t="str">
            <v>306002</v>
          </cell>
          <cell r="AN467" t="str">
            <v/>
          </cell>
          <cell r="AO467" t="str">
            <v>T3</v>
          </cell>
          <cell r="AP467" t="str">
            <v>5150</v>
          </cell>
          <cell r="AQ467" t="str">
            <v>5175</v>
          </cell>
          <cell r="AR467" t="str">
            <v/>
          </cell>
          <cell r="AS467" t="str">
            <v/>
          </cell>
          <cell r="AT467" t="str">
            <v/>
          </cell>
          <cell r="AU467" t="str">
            <v/>
          </cell>
          <cell r="AV467" t="str">
            <v/>
          </cell>
          <cell r="AW467" t="str">
            <v/>
          </cell>
          <cell r="AX467" t="str">
            <v>SANARE MELITA LUKUMAY</v>
          </cell>
          <cell r="AY467" t="str">
            <v/>
          </cell>
          <cell r="AZ467"/>
          <cell r="BA467"/>
          <cell r="BB467" t="str">
            <v/>
          </cell>
          <cell r="BC467"/>
          <cell r="BD467" t="str">
            <v/>
          </cell>
          <cell r="BE467" t="str">
            <v/>
          </cell>
          <cell r="BF467" t="str">
            <v>0</v>
          </cell>
        </row>
        <row r="468">
          <cell r="A468">
            <v>10073042</v>
          </cell>
          <cell r="B468" t="str">
            <v>MEURE OLAIS</v>
          </cell>
          <cell r="C468" t="str">
            <v>LUKUMAY</v>
          </cell>
          <cell r="D468" t="str">
            <v>GÜVENLİK GÖREVLİSİ</v>
          </cell>
          <cell r="E468" t="str">
            <v>SECURITY</v>
          </cell>
          <cell r="F468" t="str">
            <v>50106670</v>
          </cell>
          <cell r="G468" t="str">
            <v>KITUMBO SECURITY</v>
          </cell>
          <cell r="H468" t="str">
            <v>50105513</v>
          </cell>
          <cell r="I468" t="str">
            <v>088D</v>
          </cell>
          <cell r="J468" t="str">
            <v>GÜVENLİK</v>
          </cell>
          <cell r="K468" t="str">
            <v>50106674</v>
          </cell>
          <cell r="L468" t="str">
            <v>TZ</v>
          </cell>
          <cell r="M468" t="str">
            <v>Tanzanyalı</v>
          </cell>
          <cell r="N468" t="str">
            <v>0036</v>
          </cell>
          <cell r="O468" t="str">
            <v>MANYONİ</v>
          </cell>
          <cell r="P468" t="str">
            <v>7L</v>
          </cell>
          <cell r="Q468" t="str">
            <v>KITIMBO SECURITY</v>
          </cell>
          <cell r="R468">
            <v>44743</v>
          </cell>
          <cell r="S468">
            <v>44743</v>
          </cell>
          <cell r="T468">
            <v>45170</v>
          </cell>
          <cell r="U468" t="str">
            <v>Bsz.S.İşSz.İşvTrf.Hk.SebepsizF</v>
          </cell>
          <cell r="V468" t="str">
            <v>Mavi Yaka Endirekt</v>
          </cell>
          <cell r="W468" t="str">
            <v>LOT 3 (MIT)</v>
          </cell>
          <cell r="X468" t="str">
            <v/>
          </cell>
          <cell r="Y468" t="str">
            <v/>
          </cell>
          <cell r="Z468" t="str">
            <v/>
          </cell>
          <cell r="AA468" t="str">
            <v/>
          </cell>
          <cell r="AB468" t="str">
            <v>GÖREVLİ</v>
          </cell>
          <cell r="AC468" t="str">
            <v>99</v>
          </cell>
          <cell r="AD468" t="str">
            <v>LOT 3 (MIT)</v>
          </cell>
          <cell r="AE468" t="str">
            <v>0113</v>
          </cell>
          <cell r="AF468" t="str">
            <v/>
          </cell>
          <cell r="AG468" t="str">
            <v>KM 785+000 - 829+305</v>
          </cell>
          <cell r="AH468">
            <v>32448</v>
          </cell>
          <cell r="AI468" t="str">
            <v>Bay</v>
          </cell>
          <cell r="AJ468" t="str">
            <v>Yerel-Saatlik</v>
          </cell>
          <cell r="AK468">
            <v>0</v>
          </cell>
          <cell r="AL468" t="str">
            <v/>
          </cell>
          <cell r="AM468" t="str">
            <v>306002</v>
          </cell>
          <cell r="AN468" t="str">
            <v/>
          </cell>
          <cell r="AO468" t="str">
            <v>T3</v>
          </cell>
          <cell r="AP468" t="str">
            <v>5150</v>
          </cell>
          <cell r="AQ468" t="str">
            <v>5175</v>
          </cell>
          <cell r="AR468" t="str">
            <v/>
          </cell>
          <cell r="AS468" t="str">
            <v/>
          </cell>
          <cell r="AT468" t="str">
            <v/>
          </cell>
          <cell r="AU468" t="str">
            <v/>
          </cell>
          <cell r="AV468" t="str">
            <v/>
          </cell>
          <cell r="AW468" t="str">
            <v/>
          </cell>
          <cell r="AX468" t="str">
            <v>MEURE OLAIS LUKUMAY</v>
          </cell>
          <cell r="AY468" t="str">
            <v/>
          </cell>
          <cell r="AZ468"/>
          <cell r="BA468"/>
          <cell r="BB468" t="str">
            <v/>
          </cell>
          <cell r="BC468"/>
          <cell r="BD468" t="str">
            <v/>
          </cell>
          <cell r="BE468" t="str">
            <v/>
          </cell>
          <cell r="BF468" t="str">
            <v>0</v>
          </cell>
        </row>
        <row r="469">
          <cell r="A469">
            <v>10073043</v>
          </cell>
          <cell r="B469" t="str">
            <v>LOWASA LEMSEE</v>
          </cell>
          <cell r="C469" t="str">
            <v>MOLLEL</v>
          </cell>
          <cell r="D469" t="str">
            <v>GÜVENLİK GÖREVLİSİ</v>
          </cell>
          <cell r="E469" t="str">
            <v>SECURITY</v>
          </cell>
          <cell r="F469" t="str">
            <v>50106670</v>
          </cell>
          <cell r="G469" t="str">
            <v>KITUMBO SECURITY</v>
          </cell>
          <cell r="H469" t="str">
            <v>50105513</v>
          </cell>
          <cell r="I469" t="str">
            <v>088D</v>
          </cell>
          <cell r="J469" t="str">
            <v>GÜVENLİK</v>
          </cell>
          <cell r="K469" t="str">
            <v>50106674</v>
          </cell>
          <cell r="L469" t="str">
            <v>TZ</v>
          </cell>
          <cell r="M469" t="str">
            <v>Tanzanyalı</v>
          </cell>
          <cell r="N469" t="str">
            <v>0036</v>
          </cell>
          <cell r="O469" t="str">
            <v>MANYONİ</v>
          </cell>
          <cell r="P469" t="str">
            <v>7L</v>
          </cell>
          <cell r="Q469" t="str">
            <v>KITIMBO SECURITY</v>
          </cell>
          <cell r="R469">
            <v>44743</v>
          </cell>
          <cell r="S469">
            <v>44743</v>
          </cell>
          <cell r="T469">
            <v>45170</v>
          </cell>
          <cell r="U469" t="str">
            <v>Bsz.S.İşSz.İşvTrf.Hk.SebepsizF</v>
          </cell>
          <cell r="V469" t="str">
            <v>Mavi Yaka Endirekt</v>
          </cell>
          <cell r="W469" t="str">
            <v>LOT 3 (MIT)</v>
          </cell>
          <cell r="X469" t="str">
            <v/>
          </cell>
          <cell r="Y469" t="str">
            <v/>
          </cell>
          <cell r="Z469" t="str">
            <v/>
          </cell>
          <cell r="AA469" t="str">
            <v/>
          </cell>
          <cell r="AB469" t="str">
            <v>GÖREVLİ</v>
          </cell>
          <cell r="AC469" t="str">
            <v>99</v>
          </cell>
          <cell r="AD469" t="str">
            <v>LOT 3 (MIT)</v>
          </cell>
          <cell r="AE469" t="str">
            <v>0113</v>
          </cell>
          <cell r="AF469" t="str">
            <v/>
          </cell>
          <cell r="AG469" t="str">
            <v>KM 785+000 - 829+305</v>
          </cell>
          <cell r="AH469">
            <v>32448</v>
          </cell>
          <cell r="AI469" t="str">
            <v>Bay</v>
          </cell>
          <cell r="AJ469" t="str">
            <v>Yerel-Saatlik</v>
          </cell>
          <cell r="AK469">
            <v>0</v>
          </cell>
          <cell r="AL469" t="str">
            <v/>
          </cell>
          <cell r="AM469" t="str">
            <v>306002</v>
          </cell>
          <cell r="AN469" t="str">
            <v/>
          </cell>
          <cell r="AO469" t="str">
            <v>T3</v>
          </cell>
          <cell r="AP469" t="str">
            <v>5150</v>
          </cell>
          <cell r="AQ469" t="str">
            <v>5175</v>
          </cell>
          <cell r="AR469" t="str">
            <v/>
          </cell>
          <cell r="AS469" t="str">
            <v/>
          </cell>
          <cell r="AT469" t="str">
            <v/>
          </cell>
          <cell r="AU469" t="str">
            <v/>
          </cell>
          <cell r="AV469" t="str">
            <v/>
          </cell>
          <cell r="AW469" t="str">
            <v/>
          </cell>
          <cell r="AX469" t="str">
            <v>LOWASA LEMSEE MOLLEL</v>
          </cell>
          <cell r="AY469" t="str">
            <v/>
          </cell>
          <cell r="AZ469"/>
          <cell r="BA469"/>
          <cell r="BB469" t="str">
            <v/>
          </cell>
          <cell r="BC469"/>
          <cell r="BD469" t="str">
            <v/>
          </cell>
          <cell r="BE469" t="str">
            <v/>
          </cell>
          <cell r="BF469" t="str">
            <v>0</v>
          </cell>
        </row>
        <row r="470">
          <cell r="A470">
            <v>10073044</v>
          </cell>
          <cell r="B470" t="str">
            <v>CHARLES MERIYO</v>
          </cell>
          <cell r="C470" t="str">
            <v>LAIZER</v>
          </cell>
          <cell r="D470" t="str">
            <v>GÜVENLİK GÖREVLİSİ</v>
          </cell>
          <cell r="E470" t="str">
            <v>SECURITY</v>
          </cell>
          <cell r="F470" t="str">
            <v>50106670</v>
          </cell>
          <cell r="G470" t="str">
            <v>KITUMBO SECURITY</v>
          </cell>
          <cell r="H470" t="str">
            <v>50105513</v>
          </cell>
          <cell r="I470" t="str">
            <v>088D</v>
          </cell>
          <cell r="J470" t="str">
            <v>GÜVENLİK</v>
          </cell>
          <cell r="K470" t="str">
            <v>50106674</v>
          </cell>
          <cell r="L470" t="str">
            <v>TZ</v>
          </cell>
          <cell r="M470" t="str">
            <v>Tanzanyalı</v>
          </cell>
          <cell r="N470" t="str">
            <v>0036</v>
          </cell>
          <cell r="O470" t="str">
            <v>MANYONİ</v>
          </cell>
          <cell r="P470" t="str">
            <v>7L</v>
          </cell>
          <cell r="Q470" t="str">
            <v>KITIMBO SECURITY</v>
          </cell>
          <cell r="R470">
            <v>44743</v>
          </cell>
          <cell r="S470">
            <v>44743</v>
          </cell>
          <cell r="T470">
            <v>45170</v>
          </cell>
          <cell r="U470" t="str">
            <v>Bsz.S.İşSz.İşvTrf.Hk.SebepsizF</v>
          </cell>
          <cell r="V470" t="str">
            <v>Mavi Yaka Endirekt</v>
          </cell>
          <cell r="W470" t="str">
            <v>LOT 3 (MIT)</v>
          </cell>
          <cell r="X470" t="str">
            <v/>
          </cell>
          <cell r="Y470" t="str">
            <v/>
          </cell>
          <cell r="Z470" t="str">
            <v/>
          </cell>
          <cell r="AA470" t="str">
            <v/>
          </cell>
          <cell r="AB470" t="str">
            <v>GÖREVLİ</v>
          </cell>
          <cell r="AC470" t="str">
            <v>99</v>
          </cell>
          <cell r="AD470" t="str">
            <v>LOT 3 (MIT)</v>
          </cell>
          <cell r="AE470" t="str">
            <v>0113</v>
          </cell>
          <cell r="AF470" t="str">
            <v/>
          </cell>
          <cell r="AG470" t="str">
            <v>KM 785+000 - 829+305</v>
          </cell>
          <cell r="AH470">
            <v>32448</v>
          </cell>
          <cell r="AI470" t="str">
            <v>Bay</v>
          </cell>
          <cell r="AJ470" t="str">
            <v>Yerel-Saatlik</v>
          </cell>
          <cell r="AK470">
            <v>0</v>
          </cell>
          <cell r="AL470" t="str">
            <v/>
          </cell>
          <cell r="AM470" t="str">
            <v>306002</v>
          </cell>
          <cell r="AN470" t="str">
            <v/>
          </cell>
          <cell r="AO470" t="str">
            <v>T3</v>
          </cell>
          <cell r="AP470" t="str">
            <v>5150</v>
          </cell>
          <cell r="AQ470" t="str">
            <v>5175</v>
          </cell>
          <cell r="AR470" t="str">
            <v/>
          </cell>
          <cell r="AS470" t="str">
            <v/>
          </cell>
          <cell r="AT470" t="str">
            <v/>
          </cell>
          <cell r="AU470" t="str">
            <v/>
          </cell>
          <cell r="AV470" t="str">
            <v/>
          </cell>
          <cell r="AW470" t="str">
            <v/>
          </cell>
          <cell r="AX470" t="str">
            <v>CHARLES MERIYO LAIZER</v>
          </cell>
          <cell r="AY470" t="str">
            <v/>
          </cell>
          <cell r="AZ470"/>
          <cell r="BA470"/>
          <cell r="BB470" t="str">
            <v/>
          </cell>
          <cell r="BC470"/>
          <cell r="BD470" t="str">
            <v/>
          </cell>
          <cell r="BE470" t="str">
            <v/>
          </cell>
          <cell r="BF470" t="str">
            <v>0</v>
          </cell>
        </row>
        <row r="471">
          <cell r="A471">
            <v>10073051</v>
          </cell>
          <cell r="B471" t="str">
            <v>LOUISTACK ROBALIKIOYI</v>
          </cell>
          <cell r="C471" t="str">
            <v>SARUNI</v>
          </cell>
          <cell r="D471" t="str">
            <v>GÜVENLİK GÖREVLİSİ</v>
          </cell>
          <cell r="E471" t="str">
            <v>SECURITY</v>
          </cell>
          <cell r="F471" t="str">
            <v>50106670</v>
          </cell>
          <cell r="G471" t="str">
            <v>KITUMBO SECURITY</v>
          </cell>
          <cell r="H471" t="str">
            <v>50105513</v>
          </cell>
          <cell r="I471" t="str">
            <v>088D</v>
          </cell>
          <cell r="J471" t="str">
            <v>GÜVENLİK</v>
          </cell>
          <cell r="K471" t="str">
            <v>50106674</v>
          </cell>
          <cell r="L471" t="str">
            <v>TZ</v>
          </cell>
          <cell r="M471" t="str">
            <v>Tanzanyalı</v>
          </cell>
          <cell r="N471" t="str">
            <v>0037</v>
          </cell>
          <cell r="O471" t="str">
            <v>İTİGİ</v>
          </cell>
          <cell r="P471" t="str">
            <v>7L</v>
          </cell>
          <cell r="Q471" t="str">
            <v>KITIMBO SECURITY</v>
          </cell>
          <cell r="R471">
            <v>44743</v>
          </cell>
          <cell r="S471">
            <v>44743</v>
          </cell>
          <cell r="T471">
            <v>44835</v>
          </cell>
          <cell r="U471" t="str">
            <v>Bsz.S.İşSz.İşçiTrf.fsh(istifa)</v>
          </cell>
          <cell r="V471" t="str">
            <v>Mavi Yaka Endirekt</v>
          </cell>
          <cell r="W471" t="str">
            <v>LOT 3 (MIT)</v>
          </cell>
          <cell r="X471" t="str">
            <v/>
          </cell>
          <cell r="Y471" t="str">
            <v/>
          </cell>
          <cell r="Z471" t="str">
            <v/>
          </cell>
          <cell r="AA471" t="str">
            <v/>
          </cell>
          <cell r="AB471" t="str">
            <v>GÖREVLİ</v>
          </cell>
          <cell r="AC471" t="str">
            <v>99</v>
          </cell>
          <cell r="AD471" t="str">
            <v>LOT 3 (MIT)</v>
          </cell>
          <cell r="AE471" t="str">
            <v>0113</v>
          </cell>
          <cell r="AF471" t="str">
            <v/>
          </cell>
          <cell r="AG471" t="str">
            <v>KM 785+000 - 829+305</v>
          </cell>
          <cell r="AH471">
            <v>34300</v>
          </cell>
          <cell r="AI471" t="str">
            <v>Bay</v>
          </cell>
          <cell r="AJ471" t="str">
            <v>Yerel-Saatlik</v>
          </cell>
          <cell r="AK471">
            <v>0</v>
          </cell>
          <cell r="AL471" t="str">
            <v/>
          </cell>
          <cell r="AM471" t="str">
            <v>306002</v>
          </cell>
          <cell r="AN471" t="str">
            <v/>
          </cell>
          <cell r="AO471" t="str">
            <v>T3</v>
          </cell>
          <cell r="AP471" t="str">
            <v>5150</v>
          </cell>
          <cell r="AQ471" t="str">
            <v>5175</v>
          </cell>
          <cell r="AR471" t="str">
            <v/>
          </cell>
          <cell r="AS471" t="str">
            <v/>
          </cell>
          <cell r="AT471" t="str">
            <v/>
          </cell>
          <cell r="AU471" t="str">
            <v/>
          </cell>
          <cell r="AV471" t="str">
            <v/>
          </cell>
          <cell r="AW471" t="str">
            <v/>
          </cell>
          <cell r="AX471" t="str">
            <v>LOUISTACK ROBALIKIOYI SARUNI</v>
          </cell>
          <cell r="AY471" t="str">
            <v/>
          </cell>
          <cell r="AZ471"/>
          <cell r="BA471"/>
          <cell r="BB471" t="str">
            <v/>
          </cell>
          <cell r="BC471"/>
          <cell r="BD471" t="str">
            <v/>
          </cell>
          <cell r="BE471" t="str">
            <v/>
          </cell>
          <cell r="BF471" t="str">
            <v>0</v>
          </cell>
        </row>
        <row r="472">
          <cell r="A472">
            <v>10073052</v>
          </cell>
          <cell r="B472" t="str">
            <v>JOCOB MOSSES</v>
          </cell>
          <cell r="C472" t="str">
            <v>LUKUMAY</v>
          </cell>
          <cell r="D472" t="str">
            <v>GÜVENLİK GÖREVLİSİ</v>
          </cell>
          <cell r="E472" t="str">
            <v>SECURITY</v>
          </cell>
          <cell r="F472" t="str">
            <v>50106670</v>
          </cell>
          <cell r="G472" t="str">
            <v>KITUMBO SECURITY</v>
          </cell>
          <cell r="H472" t="str">
            <v>50105513</v>
          </cell>
          <cell r="I472" t="str">
            <v>088D</v>
          </cell>
          <cell r="J472" t="str">
            <v>GÜVENLİK</v>
          </cell>
          <cell r="K472" t="str">
            <v>50106674</v>
          </cell>
          <cell r="L472" t="str">
            <v>TZ</v>
          </cell>
          <cell r="M472" t="str">
            <v>Tanzanyalı</v>
          </cell>
          <cell r="N472" t="str">
            <v>0037</v>
          </cell>
          <cell r="O472" t="str">
            <v>İTİGİ</v>
          </cell>
          <cell r="P472" t="str">
            <v>7L</v>
          </cell>
          <cell r="Q472" t="str">
            <v>KITIMBO SECURITY</v>
          </cell>
          <cell r="R472">
            <v>44743</v>
          </cell>
          <cell r="S472">
            <v>44743</v>
          </cell>
          <cell r="T472">
            <v>45170</v>
          </cell>
          <cell r="U472" t="str">
            <v>Bsz.S.İşSz.İşvTrf.Hk.SebepsizF</v>
          </cell>
          <cell r="V472" t="str">
            <v>Mavi Yaka Endirekt</v>
          </cell>
          <cell r="W472" t="str">
            <v>LOT 3 (MIT)</v>
          </cell>
          <cell r="X472" t="str">
            <v/>
          </cell>
          <cell r="Y472" t="str">
            <v/>
          </cell>
          <cell r="Z472" t="str">
            <v/>
          </cell>
          <cell r="AA472" t="str">
            <v/>
          </cell>
          <cell r="AB472" t="str">
            <v>GÖREVLİ</v>
          </cell>
          <cell r="AC472" t="str">
            <v>99</v>
          </cell>
          <cell r="AD472" t="str">
            <v>LOT 3 (MIT)</v>
          </cell>
          <cell r="AE472" t="str">
            <v>0113</v>
          </cell>
          <cell r="AF472" t="str">
            <v/>
          </cell>
          <cell r="AG472" t="str">
            <v>KM 785+000 - 829+305</v>
          </cell>
          <cell r="AH472">
            <v>34300</v>
          </cell>
          <cell r="AI472" t="str">
            <v>Bay</v>
          </cell>
          <cell r="AJ472" t="str">
            <v>Yerel-Saatlik</v>
          </cell>
          <cell r="AK472">
            <v>0</v>
          </cell>
          <cell r="AL472" t="str">
            <v/>
          </cell>
          <cell r="AM472" t="str">
            <v>306002</v>
          </cell>
          <cell r="AN472" t="str">
            <v/>
          </cell>
          <cell r="AO472" t="str">
            <v>T3</v>
          </cell>
          <cell r="AP472" t="str">
            <v>5150</v>
          </cell>
          <cell r="AQ472" t="str">
            <v>5175</v>
          </cell>
          <cell r="AR472" t="str">
            <v/>
          </cell>
          <cell r="AS472" t="str">
            <v/>
          </cell>
          <cell r="AT472" t="str">
            <v/>
          </cell>
          <cell r="AU472" t="str">
            <v/>
          </cell>
          <cell r="AV472" t="str">
            <v/>
          </cell>
          <cell r="AW472" t="str">
            <v/>
          </cell>
          <cell r="AX472" t="str">
            <v>JOCOB MOSSES LUKUMAY</v>
          </cell>
          <cell r="AY472" t="str">
            <v/>
          </cell>
          <cell r="AZ472"/>
          <cell r="BA472"/>
          <cell r="BB472" t="str">
            <v/>
          </cell>
          <cell r="BC472"/>
          <cell r="BD472" t="str">
            <v/>
          </cell>
          <cell r="BE472" t="str">
            <v/>
          </cell>
          <cell r="BF472" t="str">
            <v>0</v>
          </cell>
        </row>
        <row r="473">
          <cell r="A473">
            <v>10073053</v>
          </cell>
          <cell r="B473" t="str">
            <v>LOTOISHE MAJOLI</v>
          </cell>
          <cell r="C473" t="str">
            <v>LAIZER</v>
          </cell>
          <cell r="D473" t="str">
            <v>GÜVENLİK GÖREVLİSİ</v>
          </cell>
          <cell r="E473" t="str">
            <v>SECURITY</v>
          </cell>
          <cell r="F473" t="str">
            <v>50106670</v>
          </cell>
          <cell r="G473" t="str">
            <v>KITUMBO SECURITY</v>
          </cell>
          <cell r="H473" t="str">
            <v>50105513</v>
          </cell>
          <cell r="I473" t="str">
            <v>088D</v>
          </cell>
          <cell r="J473" t="str">
            <v>GÜVENLİK</v>
          </cell>
          <cell r="K473" t="str">
            <v>50106674</v>
          </cell>
          <cell r="L473" t="str">
            <v>TZ</v>
          </cell>
          <cell r="M473" t="str">
            <v>Tanzanyalı</v>
          </cell>
          <cell r="N473" t="str">
            <v>0037</v>
          </cell>
          <cell r="O473" t="str">
            <v>İTİGİ</v>
          </cell>
          <cell r="P473" t="str">
            <v>7L</v>
          </cell>
          <cell r="Q473" t="str">
            <v>KITIMBO SECURITY</v>
          </cell>
          <cell r="R473">
            <v>44743</v>
          </cell>
          <cell r="S473">
            <v>44743</v>
          </cell>
          <cell r="T473">
            <v>45170</v>
          </cell>
          <cell r="U473" t="str">
            <v>Bsz.S.İşSz.İşvTrf.Hk.SebepsizF</v>
          </cell>
          <cell r="V473" t="str">
            <v>Mavi Yaka Endirekt</v>
          </cell>
          <cell r="W473" t="str">
            <v>LOT 3 (MIT)</v>
          </cell>
          <cell r="X473" t="str">
            <v/>
          </cell>
          <cell r="Y473" t="str">
            <v/>
          </cell>
          <cell r="Z473" t="str">
            <v/>
          </cell>
          <cell r="AA473" t="str">
            <v/>
          </cell>
          <cell r="AB473" t="str">
            <v>GÖREVLİ</v>
          </cell>
          <cell r="AC473" t="str">
            <v>99</v>
          </cell>
          <cell r="AD473" t="str">
            <v>LOT 3 (MIT)</v>
          </cell>
          <cell r="AE473" t="str">
            <v>0113</v>
          </cell>
          <cell r="AF473" t="str">
            <v/>
          </cell>
          <cell r="AG473" t="str">
            <v>KM 785+000 - 829+305</v>
          </cell>
          <cell r="AH473">
            <v>34300</v>
          </cell>
          <cell r="AI473" t="str">
            <v>Bay</v>
          </cell>
          <cell r="AJ473" t="str">
            <v>Yerel-Saatlik</v>
          </cell>
          <cell r="AK473">
            <v>0</v>
          </cell>
          <cell r="AL473" t="str">
            <v/>
          </cell>
          <cell r="AM473" t="str">
            <v>306002</v>
          </cell>
          <cell r="AN473" t="str">
            <v/>
          </cell>
          <cell r="AO473" t="str">
            <v>T3</v>
          </cell>
          <cell r="AP473" t="str">
            <v>5150</v>
          </cell>
          <cell r="AQ473" t="str">
            <v>5175</v>
          </cell>
          <cell r="AR473" t="str">
            <v/>
          </cell>
          <cell r="AS473" t="str">
            <v/>
          </cell>
          <cell r="AT473" t="str">
            <v/>
          </cell>
          <cell r="AU473" t="str">
            <v/>
          </cell>
          <cell r="AV473" t="str">
            <v/>
          </cell>
          <cell r="AW473" t="str">
            <v/>
          </cell>
          <cell r="AX473" t="str">
            <v>LOTOISHE MAJOLI LAIZER</v>
          </cell>
          <cell r="AY473" t="str">
            <v/>
          </cell>
          <cell r="AZ473"/>
          <cell r="BA473"/>
          <cell r="BB473" t="str">
            <v/>
          </cell>
          <cell r="BC473"/>
          <cell r="BD473" t="str">
            <v/>
          </cell>
          <cell r="BE473" t="str">
            <v/>
          </cell>
          <cell r="BF473" t="str">
            <v>0</v>
          </cell>
        </row>
        <row r="474">
          <cell r="A474">
            <v>10072996</v>
          </cell>
          <cell r="B474" t="str">
            <v>MAGANGA MOSHI</v>
          </cell>
          <cell r="C474" t="str">
            <v>RAMADHANI</v>
          </cell>
          <cell r="D474" t="str">
            <v>GÜVENLİK GÖREVLİSİ</v>
          </cell>
          <cell r="E474" t="str">
            <v>SECURITY</v>
          </cell>
          <cell r="F474" t="str">
            <v>50106670</v>
          </cell>
          <cell r="G474" t="str">
            <v>KITUMBO SECURITY</v>
          </cell>
          <cell r="H474" t="str">
            <v>50105513</v>
          </cell>
          <cell r="I474" t="str">
            <v>088D</v>
          </cell>
          <cell r="J474" t="str">
            <v>GÜVENLİK</v>
          </cell>
          <cell r="K474" t="str">
            <v>50106674</v>
          </cell>
          <cell r="L474" t="str">
            <v>TZ</v>
          </cell>
          <cell r="M474" t="str">
            <v>Tanzanyalı</v>
          </cell>
          <cell r="N474" t="str">
            <v>0035</v>
          </cell>
          <cell r="O474" t="str">
            <v>TABORA</v>
          </cell>
          <cell r="P474" t="str">
            <v>7L</v>
          </cell>
          <cell r="Q474" t="str">
            <v>KITIMBO SECURITY</v>
          </cell>
          <cell r="R474">
            <v>44743</v>
          </cell>
          <cell r="S474">
            <v>44743</v>
          </cell>
          <cell r="T474">
            <v>45170</v>
          </cell>
          <cell r="U474" t="str">
            <v>Bsz.S.İşSz.İşvTrf.Hk.SebepsizF</v>
          </cell>
          <cell r="V474" t="str">
            <v>Mavi Yaka Endirekt</v>
          </cell>
          <cell r="W474" t="str">
            <v>LOT 3 (MIT)</v>
          </cell>
          <cell r="X474" t="str">
            <v/>
          </cell>
          <cell r="Y474" t="str">
            <v/>
          </cell>
          <cell r="Z474" t="str">
            <v/>
          </cell>
          <cell r="AA474" t="str">
            <v/>
          </cell>
          <cell r="AB474" t="str">
            <v>GÖREVLİ</v>
          </cell>
          <cell r="AC474" t="str">
            <v>99</v>
          </cell>
          <cell r="AD474" t="str">
            <v>LOT 3 (MIT)</v>
          </cell>
          <cell r="AE474" t="str">
            <v>0113</v>
          </cell>
          <cell r="AF474" t="str">
            <v/>
          </cell>
          <cell r="AG474" t="str">
            <v>KM 785+000 - 829+305</v>
          </cell>
          <cell r="AH474">
            <v>32448</v>
          </cell>
          <cell r="AI474" t="str">
            <v>Bay</v>
          </cell>
          <cell r="AJ474" t="str">
            <v>Yerel-Saatlik</v>
          </cell>
          <cell r="AK474">
            <v>0</v>
          </cell>
          <cell r="AL474" t="str">
            <v/>
          </cell>
          <cell r="AM474" t="str">
            <v>306002</v>
          </cell>
          <cell r="AN474" t="str">
            <v/>
          </cell>
          <cell r="AO474" t="str">
            <v>T3</v>
          </cell>
          <cell r="AP474" t="str">
            <v>5150</v>
          </cell>
          <cell r="AQ474" t="str">
            <v>5175</v>
          </cell>
          <cell r="AR474" t="str">
            <v/>
          </cell>
          <cell r="AS474" t="str">
            <v/>
          </cell>
          <cell r="AT474" t="str">
            <v/>
          </cell>
          <cell r="AU474" t="str">
            <v/>
          </cell>
          <cell r="AV474" t="str">
            <v/>
          </cell>
          <cell r="AW474" t="str">
            <v/>
          </cell>
          <cell r="AX474" t="str">
            <v>MAGANGA MOSHI RAMADHANI</v>
          </cell>
          <cell r="AY474" t="str">
            <v/>
          </cell>
          <cell r="AZ474"/>
          <cell r="BA474"/>
          <cell r="BB474" t="str">
            <v/>
          </cell>
          <cell r="BC474"/>
          <cell r="BD474" t="str">
            <v/>
          </cell>
          <cell r="BE474" t="str">
            <v/>
          </cell>
          <cell r="BF474" t="str">
            <v>0</v>
          </cell>
        </row>
        <row r="475">
          <cell r="A475">
            <v>10072997</v>
          </cell>
          <cell r="B475" t="str">
            <v>EMMANUEL JOSEPH</v>
          </cell>
          <cell r="C475" t="str">
            <v>HANO</v>
          </cell>
          <cell r="D475" t="str">
            <v>GÜVENLİK GÖREVLİSİ</v>
          </cell>
          <cell r="E475" t="str">
            <v>SECURITY</v>
          </cell>
          <cell r="F475" t="str">
            <v>50106670</v>
          </cell>
          <cell r="G475" t="str">
            <v>KITUMBO SECURITY</v>
          </cell>
          <cell r="H475" t="str">
            <v>50105513</v>
          </cell>
          <cell r="I475" t="str">
            <v>088D</v>
          </cell>
          <cell r="J475" t="str">
            <v>GÜVENLİK</v>
          </cell>
          <cell r="K475" t="str">
            <v>50106674</v>
          </cell>
          <cell r="L475" t="str">
            <v>TZ</v>
          </cell>
          <cell r="M475" t="str">
            <v>Tanzanyalı</v>
          </cell>
          <cell r="N475" t="str">
            <v>0035</v>
          </cell>
          <cell r="O475" t="str">
            <v>TABORA</v>
          </cell>
          <cell r="P475" t="str">
            <v>7L</v>
          </cell>
          <cell r="Q475" t="str">
            <v>KITIMBO SECURITY</v>
          </cell>
          <cell r="R475">
            <v>44743</v>
          </cell>
          <cell r="S475">
            <v>44743</v>
          </cell>
          <cell r="T475">
            <v>45170</v>
          </cell>
          <cell r="U475" t="str">
            <v>Bsz.S.İşSz.İşvTrf.Hk.SebepsizF</v>
          </cell>
          <cell r="V475" t="str">
            <v>Mavi Yaka Endirekt</v>
          </cell>
          <cell r="W475" t="str">
            <v>LOT 3 (MIT)</v>
          </cell>
          <cell r="X475" t="str">
            <v/>
          </cell>
          <cell r="Y475" t="str">
            <v/>
          </cell>
          <cell r="Z475" t="str">
            <v/>
          </cell>
          <cell r="AA475" t="str">
            <v/>
          </cell>
          <cell r="AB475" t="str">
            <v>GÖREVLİ</v>
          </cell>
          <cell r="AC475" t="str">
            <v>99</v>
          </cell>
          <cell r="AD475" t="str">
            <v>LOT 3 (MIT)</v>
          </cell>
          <cell r="AE475" t="str">
            <v>0113</v>
          </cell>
          <cell r="AF475" t="str">
            <v/>
          </cell>
          <cell r="AG475" t="str">
            <v>KM 785+000 - 829+305</v>
          </cell>
          <cell r="AH475">
            <v>32448</v>
          </cell>
          <cell r="AI475" t="str">
            <v>Bay</v>
          </cell>
          <cell r="AJ475" t="str">
            <v>Yerel-Saatlik</v>
          </cell>
          <cell r="AK475">
            <v>0</v>
          </cell>
          <cell r="AL475" t="str">
            <v/>
          </cell>
          <cell r="AM475" t="str">
            <v>306002</v>
          </cell>
          <cell r="AN475" t="str">
            <v/>
          </cell>
          <cell r="AO475" t="str">
            <v>T3</v>
          </cell>
          <cell r="AP475" t="str">
            <v>5150</v>
          </cell>
          <cell r="AQ475" t="str">
            <v>5175</v>
          </cell>
          <cell r="AR475" t="str">
            <v/>
          </cell>
          <cell r="AS475" t="str">
            <v/>
          </cell>
          <cell r="AT475" t="str">
            <v/>
          </cell>
          <cell r="AU475" t="str">
            <v/>
          </cell>
          <cell r="AV475" t="str">
            <v/>
          </cell>
          <cell r="AW475" t="str">
            <v/>
          </cell>
          <cell r="AX475" t="str">
            <v>EMMANUEL JOSEPH HANO</v>
          </cell>
          <cell r="AY475" t="str">
            <v/>
          </cell>
          <cell r="AZ475"/>
          <cell r="BA475"/>
          <cell r="BB475" t="str">
            <v/>
          </cell>
          <cell r="BC475"/>
          <cell r="BD475" t="str">
            <v/>
          </cell>
          <cell r="BE475" t="str">
            <v/>
          </cell>
          <cell r="BF475" t="str">
            <v>0</v>
          </cell>
        </row>
        <row r="476">
          <cell r="A476">
            <v>10072998</v>
          </cell>
          <cell r="B476" t="str">
            <v>CHRISTOPHER SEME</v>
          </cell>
          <cell r="C476" t="str">
            <v>SONGAMBELE</v>
          </cell>
          <cell r="D476" t="str">
            <v>GÜVENLİK GÖREVLİSİ</v>
          </cell>
          <cell r="E476" t="str">
            <v>SECURITY</v>
          </cell>
          <cell r="F476" t="str">
            <v>50106670</v>
          </cell>
          <cell r="G476" t="str">
            <v>KITUMBO SECURITY</v>
          </cell>
          <cell r="H476" t="str">
            <v>50105513</v>
          </cell>
          <cell r="I476" t="str">
            <v>088D</v>
          </cell>
          <cell r="J476" t="str">
            <v>GÜVENLİK</v>
          </cell>
          <cell r="K476" t="str">
            <v>50106674</v>
          </cell>
          <cell r="L476" t="str">
            <v>TZ</v>
          </cell>
          <cell r="M476" t="str">
            <v>Tanzanyalı</v>
          </cell>
          <cell r="N476" t="str">
            <v>0035</v>
          </cell>
          <cell r="O476" t="str">
            <v>TABORA</v>
          </cell>
          <cell r="P476" t="str">
            <v>7L</v>
          </cell>
          <cell r="Q476" t="str">
            <v>KITIMBO SECURITY</v>
          </cell>
          <cell r="R476">
            <v>44743</v>
          </cell>
          <cell r="S476">
            <v>44743</v>
          </cell>
          <cell r="T476">
            <v>45170</v>
          </cell>
          <cell r="U476" t="str">
            <v>Bsz.S.İşSz.İşvTrf.Hk.SebepsizF</v>
          </cell>
          <cell r="V476" t="str">
            <v>Mavi Yaka Endirekt</v>
          </cell>
          <cell r="W476" t="str">
            <v>LOT 3 (MIT)</v>
          </cell>
          <cell r="X476" t="str">
            <v/>
          </cell>
          <cell r="Y476" t="str">
            <v/>
          </cell>
          <cell r="Z476" t="str">
            <v/>
          </cell>
          <cell r="AA476" t="str">
            <v/>
          </cell>
          <cell r="AB476" t="str">
            <v>GÖREVLİ</v>
          </cell>
          <cell r="AC476" t="str">
            <v>99</v>
          </cell>
          <cell r="AD476" t="str">
            <v>LOT 3 (MIT)</v>
          </cell>
          <cell r="AE476" t="str">
            <v>0113</v>
          </cell>
          <cell r="AF476" t="str">
            <v/>
          </cell>
          <cell r="AG476" t="str">
            <v>KM 785+000 - 829+305</v>
          </cell>
          <cell r="AH476">
            <v>32448</v>
          </cell>
          <cell r="AI476" t="str">
            <v>Bayan</v>
          </cell>
          <cell r="AJ476" t="str">
            <v>Yerel-Saatlik</v>
          </cell>
          <cell r="AK476">
            <v>0</v>
          </cell>
          <cell r="AL476" t="str">
            <v/>
          </cell>
          <cell r="AM476" t="str">
            <v>306002</v>
          </cell>
          <cell r="AN476" t="str">
            <v/>
          </cell>
          <cell r="AO476" t="str">
            <v>T3</v>
          </cell>
          <cell r="AP476" t="str">
            <v>5150</v>
          </cell>
          <cell r="AQ476" t="str">
            <v>5175</v>
          </cell>
          <cell r="AR476" t="str">
            <v/>
          </cell>
          <cell r="AS476" t="str">
            <v/>
          </cell>
          <cell r="AT476" t="str">
            <v/>
          </cell>
          <cell r="AU476" t="str">
            <v/>
          </cell>
          <cell r="AV476" t="str">
            <v/>
          </cell>
          <cell r="AW476" t="str">
            <v/>
          </cell>
          <cell r="AX476" t="str">
            <v>CHRISTOPHER SEME SONGAMBELE</v>
          </cell>
          <cell r="AY476" t="str">
            <v/>
          </cell>
          <cell r="AZ476"/>
          <cell r="BA476"/>
          <cell r="BB476" t="str">
            <v/>
          </cell>
          <cell r="BC476"/>
          <cell r="BD476" t="str">
            <v/>
          </cell>
          <cell r="BE476" t="str">
            <v/>
          </cell>
          <cell r="BF476" t="str">
            <v>0</v>
          </cell>
        </row>
        <row r="477">
          <cell r="A477">
            <v>10073000</v>
          </cell>
          <cell r="B477" t="str">
            <v>HUSSEN HATIBU</v>
          </cell>
          <cell r="C477" t="str">
            <v>BIYEGE</v>
          </cell>
          <cell r="D477" t="str">
            <v>GÜVENLİK GÖREVLİSİ</v>
          </cell>
          <cell r="E477" t="str">
            <v>SECURITY</v>
          </cell>
          <cell r="F477" t="str">
            <v>50106670</v>
          </cell>
          <cell r="G477" t="str">
            <v>KITUMBO SECURITY</v>
          </cell>
          <cell r="H477" t="str">
            <v>50105513</v>
          </cell>
          <cell r="I477" t="str">
            <v>088D</v>
          </cell>
          <cell r="J477" t="str">
            <v>GÜVENLİK</v>
          </cell>
          <cell r="K477" t="str">
            <v>50106674</v>
          </cell>
          <cell r="L477" t="str">
            <v>TZ</v>
          </cell>
          <cell r="M477" t="str">
            <v>Tanzanyalı</v>
          </cell>
          <cell r="N477" t="str">
            <v>0035</v>
          </cell>
          <cell r="O477" t="str">
            <v>TABORA</v>
          </cell>
          <cell r="P477" t="str">
            <v>7L</v>
          </cell>
          <cell r="Q477" t="str">
            <v>KITIMBO SECURITY</v>
          </cell>
          <cell r="R477">
            <v>44743</v>
          </cell>
          <cell r="S477">
            <v>44743</v>
          </cell>
          <cell r="T477">
            <v>45170</v>
          </cell>
          <cell r="U477" t="str">
            <v>Bsz.S.İşSz.İşvTrf.Hk.SebepsizF</v>
          </cell>
          <cell r="V477" t="str">
            <v>Mavi Yaka Endirekt</v>
          </cell>
          <cell r="W477" t="str">
            <v>LOT 3 (MIT)</v>
          </cell>
          <cell r="X477" t="str">
            <v/>
          </cell>
          <cell r="Y477" t="str">
            <v/>
          </cell>
          <cell r="Z477" t="str">
            <v/>
          </cell>
          <cell r="AA477" t="str">
            <v/>
          </cell>
          <cell r="AB477" t="str">
            <v>GÖREVLİ</v>
          </cell>
          <cell r="AC477" t="str">
            <v>99</v>
          </cell>
          <cell r="AD477" t="str">
            <v>LOT 3 (MIT)</v>
          </cell>
          <cell r="AE477" t="str">
            <v>0113</v>
          </cell>
          <cell r="AF477" t="str">
            <v/>
          </cell>
          <cell r="AG477" t="str">
            <v>KM 785+000 - 829+305</v>
          </cell>
          <cell r="AH477">
            <v>32448</v>
          </cell>
          <cell r="AI477" t="str">
            <v>Bay</v>
          </cell>
          <cell r="AJ477" t="str">
            <v>Yerel-Saatlik</v>
          </cell>
          <cell r="AK477">
            <v>0</v>
          </cell>
          <cell r="AL477" t="str">
            <v/>
          </cell>
          <cell r="AM477" t="str">
            <v>306002</v>
          </cell>
          <cell r="AN477" t="str">
            <v/>
          </cell>
          <cell r="AO477" t="str">
            <v>T3</v>
          </cell>
          <cell r="AP477" t="str">
            <v>5150</v>
          </cell>
          <cell r="AQ477" t="str">
            <v>5175</v>
          </cell>
          <cell r="AR477" t="str">
            <v/>
          </cell>
          <cell r="AS477" t="str">
            <v/>
          </cell>
          <cell r="AT477" t="str">
            <v/>
          </cell>
          <cell r="AU477" t="str">
            <v/>
          </cell>
          <cell r="AV477" t="str">
            <v/>
          </cell>
          <cell r="AW477" t="str">
            <v/>
          </cell>
          <cell r="AX477" t="str">
            <v>HUSSEN HATIBU BIYEGE</v>
          </cell>
          <cell r="AY477" t="str">
            <v/>
          </cell>
          <cell r="AZ477"/>
          <cell r="BA477"/>
          <cell r="BB477" t="str">
            <v/>
          </cell>
          <cell r="BC477"/>
          <cell r="BD477" t="str">
            <v/>
          </cell>
          <cell r="BE477" t="str">
            <v/>
          </cell>
          <cell r="BF477" t="str">
            <v>0</v>
          </cell>
        </row>
        <row r="478">
          <cell r="A478">
            <v>10073001</v>
          </cell>
          <cell r="B478" t="str">
            <v>NASSIB RAMADHANI</v>
          </cell>
          <cell r="C478" t="str">
            <v>RASHIDI</v>
          </cell>
          <cell r="D478" t="str">
            <v>GÜVENLİK GÖREVLİSİ</v>
          </cell>
          <cell r="E478" t="str">
            <v>SECURITY</v>
          </cell>
          <cell r="F478" t="str">
            <v>50106670</v>
          </cell>
          <cell r="G478" t="str">
            <v>KITUMBO SECURITY</v>
          </cell>
          <cell r="H478" t="str">
            <v>50105513</v>
          </cell>
          <cell r="I478" t="str">
            <v>088D</v>
          </cell>
          <cell r="J478" t="str">
            <v>GÜVENLİK</v>
          </cell>
          <cell r="K478" t="str">
            <v>50106674</v>
          </cell>
          <cell r="L478" t="str">
            <v>TZ</v>
          </cell>
          <cell r="M478" t="str">
            <v>Tanzanyalı</v>
          </cell>
          <cell r="N478" t="str">
            <v>0035</v>
          </cell>
          <cell r="O478" t="str">
            <v>TABORA</v>
          </cell>
          <cell r="P478" t="str">
            <v>7L</v>
          </cell>
          <cell r="Q478" t="str">
            <v>KITIMBO SECURITY</v>
          </cell>
          <cell r="R478">
            <v>44743</v>
          </cell>
          <cell r="S478">
            <v>44743</v>
          </cell>
          <cell r="T478">
            <v>45170</v>
          </cell>
          <cell r="U478" t="str">
            <v>Bsz.S.İşSz.İşvTrf.Hk.SebepsizF</v>
          </cell>
          <cell r="V478" t="str">
            <v>Mavi Yaka Endirekt</v>
          </cell>
          <cell r="W478" t="str">
            <v>LOT 3 (MIT)</v>
          </cell>
          <cell r="X478" t="str">
            <v/>
          </cell>
          <cell r="Y478" t="str">
            <v/>
          </cell>
          <cell r="Z478" t="str">
            <v/>
          </cell>
          <cell r="AA478" t="str">
            <v/>
          </cell>
          <cell r="AB478" t="str">
            <v>GÖREVLİ</v>
          </cell>
          <cell r="AC478" t="str">
            <v>99</v>
          </cell>
          <cell r="AD478" t="str">
            <v>LOT 3 (MIT)</v>
          </cell>
          <cell r="AE478" t="str">
            <v>0113</v>
          </cell>
          <cell r="AF478" t="str">
            <v/>
          </cell>
          <cell r="AG478" t="str">
            <v>KM 785+000 - 829+305</v>
          </cell>
          <cell r="AH478">
            <v>32448</v>
          </cell>
          <cell r="AI478" t="str">
            <v>Bay</v>
          </cell>
          <cell r="AJ478" t="str">
            <v>Yerel-Saatlik</v>
          </cell>
          <cell r="AK478">
            <v>0</v>
          </cell>
          <cell r="AL478" t="str">
            <v/>
          </cell>
          <cell r="AM478" t="str">
            <v>306002</v>
          </cell>
          <cell r="AN478" t="str">
            <v/>
          </cell>
          <cell r="AO478" t="str">
            <v>T3</v>
          </cell>
          <cell r="AP478" t="str">
            <v>5150</v>
          </cell>
          <cell r="AQ478" t="str">
            <v>5175</v>
          </cell>
          <cell r="AR478" t="str">
            <v/>
          </cell>
          <cell r="AS478" t="str">
            <v/>
          </cell>
          <cell r="AT478" t="str">
            <v/>
          </cell>
          <cell r="AU478" t="str">
            <v/>
          </cell>
          <cell r="AV478" t="str">
            <v/>
          </cell>
          <cell r="AW478" t="str">
            <v/>
          </cell>
          <cell r="AX478" t="str">
            <v>NASSIB RAMADHANI RASHIDI</v>
          </cell>
          <cell r="AY478" t="str">
            <v/>
          </cell>
          <cell r="AZ478"/>
          <cell r="BA478"/>
          <cell r="BB478" t="str">
            <v/>
          </cell>
          <cell r="BC478"/>
          <cell r="BD478" t="str">
            <v/>
          </cell>
          <cell r="BE478" t="str">
            <v/>
          </cell>
          <cell r="BF478" t="str">
            <v>0</v>
          </cell>
        </row>
        <row r="479">
          <cell r="A479">
            <v>10073002</v>
          </cell>
          <cell r="B479" t="str">
            <v>FREDRICK ALOYCE</v>
          </cell>
          <cell r="C479" t="str">
            <v>MALINGUMU</v>
          </cell>
          <cell r="D479" t="str">
            <v>GÜVENLİK GÖREVLİSİ</v>
          </cell>
          <cell r="E479" t="str">
            <v>SECURITY</v>
          </cell>
          <cell r="F479" t="str">
            <v>50106670</v>
          </cell>
          <cell r="G479" t="str">
            <v>KITUMBO SECURITY</v>
          </cell>
          <cell r="H479" t="str">
            <v>50105513</v>
          </cell>
          <cell r="I479" t="str">
            <v>088D</v>
          </cell>
          <cell r="J479" t="str">
            <v>GÜVENLİK</v>
          </cell>
          <cell r="K479" t="str">
            <v>50106674</v>
          </cell>
          <cell r="L479" t="str">
            <v>TZ</v>
          </cell>
          <cell r="M479" t="str">
            <v>Tanzanyalı</v>
          </cell>
          <cell r="N479" t="str">
            <v>0035</v>
          </cell>
          <cell r="O479" t="str">
            <v>TABORA</v>
          </cell>
          <cell r="P479" t="str">
            <v>7L</v>
          </cell>
          <cell r="Q479" t="str">
            <v>KITIMBO SECURITY</v>
          </cell>
          <cell r="R479">
            <v>44743</v>
          </cell>
          <cell r="S479">
            <v>44743</v>
          </cell>
          <cell r="T479">
            <v>44835</v>
          </cell>
          <cell r="U479" t="str">
            <v>Bsz.S.İşSz.İşçiTrf.fsh(istifa)</v>
          </cell>
          <cell r="V479" t="str">
            <v>Mavi Yaka Endirekt</v>
          </cell>
          <cell r="W479" t="str">
            <v>LOT 3 (MIT)</v>
          </cell>
          <cell r="X479" t="str">
            <v/>
          </cell>
          <cell r="Y479" t="str">
            <v/>
          </cell>
          <cell r="Z479" t="str">
            <v/>
          </cell>
          <cell r="AA479" t="str">
            <v/>
          </cell>
          <cell r="AB479" t="str">
            <v>GÖREVLİ</v>
          </cell>
          <cell r="AC479" t="str">
            <v>99</v>
          </cell>
          <cell r="AD479" t="str">
            <v>LOT 3 (MIT)</v>
          </cell>
          <cell r="AE479" t="str">
            <v>0113</v>
          </cell>
          <cell r="AF479" t="str">
            <v/>
          </cell>
          <cell r="AG479" t="str">
            <v>KM 785+000 - 829+305</v>
          </cell>
          <cell r="AH479">
            <v>32448</v>
          </cell>
          <cell r="AI479" t="str">
            <v>Bay</v>
          </cell>
          <cell r="AJ479" t="str">
            <v>Yerel-Saatlik</v>
          </cell>
          <cell r="AK479">
            <v>0</v>
          </cell>
          <cell r="AL479" t="str">
            <v/>
          </cell>
          <cell r="AM479" t="str">
            <v>306002</v>
          </cell>
          <cell r="AN479" t="str">
            <v/>
          </cell>
          <cell r="AO479" t="str">
            <v>T3</v>
          </cell>
          <cell r="AP479" t="str">
            <v>5150</v>
          </cell>
          <cell r="AQ479" t="str">
            <v>5175</v>
          </cell>
          <cell r="AR479" t="str">
            <v/>
          </cell>
          <cell r="AS479" t="str">
            <v/>
          </cell>
          <cell r="AT479" t="str">
            <v/>
          </cell>
          <cell r="AU479" t="str">
            <v/>
          </cell>
          <cell r="AV479" t="str">
            <v/>
          </cell>
          <cell r="AW479" t="str">
            <v/>
          </cell>
          <cell r="AX479" t="str">
            <v>FREDRICK ALOYCE MALINGUMU</v>
          </cell>
          <cell r="AY479" t="str">
            <v/>
          </cell>
          <cell r="AZ479"/>
          <cell r="BA479"/>
          <cell r="BB479" t="str">
            <v/>
          </cell>
          <cell r="BC479"/>
          <cell r="BD479" t="str">
            <v/>
          </cell>
          <cell r="BE479" t="str">
            <v/>
          </cell>
          <cell r="BF479" t="str">
            <v>0</v>
          </cell>
        </row>
        <row r="480">
          <cell r="A480">
            <v>10073003</v>
          </cell>
          <cell r="B480" t="str">
            <v>KASESE RAMADHANI</v>
          </cell>
          <cell r="C480" t="str">
            <v>KASASE</v>
          </cell>
          <cell r="D480" t="str">
            <v>GÜVENLİK GÖREVLİSİ</v>
          </cell>
          <cell r="E480" t="str">
            <v>SECURITY</v>
          </cell>
          <cell r="F480" t="str">
            <v>50106670</v>
          </cell>
          <cell r="G480" t="str">
            <v>KITUMBO SECURITY</v>
          </cell>
          <cell r="H480" t="str">
            <v>50105513</v>
          </cell>
          <cell r="I480" t="str">
            <v>088D</v>
          </cell>
          <cell r="J480" t="str">
            <v>GÜVENLİK</v>
          </cell>
          <cell r="K480" t="str">
            <v>50106674</v>
          </cell>
          <cell r="L480" t="str">
            <v>TZ</v>
          </cell>
          <cell r="M480" t="str">
            <v>Tanzanyalı</v>
          </cell>
          <cell r="N480" t="str">
            <v>0035</v>
          </cell>
          <cell r="O480" t="str">
            <v>TABORA</v>
          </cell>
          <cell r="P480" t="str">
            <v>7L</v>
          </cell>
          <cell r="Q480" t="str">
            <v>KITIMBO SECURITY</v>
          </cell>
          <cell r="R480">
            <v>44743</v>
          </cell>
          <cell r="S480">
            <v>44743</v>
          </cell>
          <cell r="T480">
            <v>45170</v>
          </cell>
          <cell r="U480" t="str">
            <v>Bsz.S.İşSz.İşvTrf.Hk.SebepsizF</v>
          </cell>
          <cell r="V480" t="str">
            <v>Mavi Yaka Endirekt</v>
          </cell>
          <cell r="W480" t="str">
            <v>LOT 3 (MIT)</v>
          </cell>
          <cell r="X480" t="str">
            <v/>
          </cell>
          <cell r="Y480" t="str">
            <v/>
          </cell>
          <cell r="Z480" t="str">
            <v/>
          </cell>
          <cell r="AA480" t="str">
            <v/>
          </cell>
          <cell r="AB480" t="str">
            <v>GÖREVLİ</v>
          </cell>
          <cell r="AC480" t="str">
            <v>99</v>
          </cell>
          <cell r="AD480" t="str">
            <v>LOT 3 (MIT)</v>
          </cell>
          <cell r="AE480" t="str">
            <v>0113</v>
          </cell>
          <cell r="AF480" t="str">
            <v/>
          </cell>
          <cell r="AG480" t="str">
            <v>KM 785+000 - 829+305</v>
          </cell>
          <cell r="AH480">
            <v>32448</v>
          </cell>
          <cell r="AI480" t="str">
            <v>Bay</v>
          </cell>
          <cell r="AJ480" t="str">
            <v>Yerel-Saatlik</v>
          </cell>
          <cell r="AK480">
            <v>0</v>
          </cell>
          <cell r="AL480" t="str">
            <v/>
          </cell>
          <cell r="AM480" t="str">
            <v>306002</v>
          </cell>
          <cell r="AN480" t="str">
            <v/>
          </cell>
          <cell r="AO480" t="str">
            <v>T3</v>
          </cell>
          <cell r="AP480" t="str">
            <v>5150</v>
          </cell>
          <cell r="AQ480" t="str">
            <v>5175</v>
          </cell>
          <cell r="AR480" t="str">
            <v/>
          </cell>
          <cell r="AS480" t="str">
            <v/>
          </cell>
          <cell r="AT480" t="str">
            <v/>
          </cell>
          <cell r="AU480" t="str">
            <v/>
          </cell>
          <cell r="AV480" t="str">
            <v/>
          </cell>
          <cell r="AW480" t="str">
            <v/>
          </cell>
          <cell r="AX480" t="str">
            <v>KASESE RAMADHANI KASASE</v>
          </cell>
          <cell r="AY480" t="str">
            <v/>
          </cell>
          <cell r="AZ480"/>
          <cell r="BA480"/>
          <cell r="BB480" t="str">
            <v/>
          </cell>
          <cell r="BC480"/>
          <cell r="BD480" t="str">
            <v/>
          </cell>
          <cell r="BE480" t="str">
            <v/>
          </cell>
          <cell r="BF480" t="str">
            <v>0</v>
          </cell>
        </row>
        <row r="481">
          <cell r="A481">
            <v>10073004</v>
          </cell>
          <cell r="B481" t="str">
            <v>HALIMA SAID</v>
          </cell>
          <cell r="C481" t="str">
            <v>BLUBANDI</v>
          </cell>
          <cell r="D481" t="str">
            <v>GÜVENLİK GÖREVLİSİ</v>
          </cell>
          <cell r="E481" t="str">
            <v>SECURITY</v>
          </cell>
          <cell r="F481" t="str">
            <v>50106670</v>
          </cell>
          <cell r="G481" t="str">
            <v>KITUMBO SECURITY</v>
          </cell>
          <cell r="H481" t="str">
            <v>50105513</v>
          </cell>
          <cell r="I481" t="str">
            <v>088D</v>
          </cell>
          <cell r="J481" t="str">
            <v>GÜVENLİK</v>
          </cell>
          <cell r="K481" t="str">
            <v>50106674</v>
          </cell>
          <cell r="L481" t="str">
            <v>TZ</v>
          </cell>
          <cell r="M481" t="str">
            <v>Tanzanyalı</v>
          </cell>
          <cell r="N481" t="str">
            <v>0035</v>
          </cell>
          <cell r="O481" t="str">
            <v>TABORA</v>
          </cell>
          <cell r="P481" t="str">
            <v>7L</v>
          </cell>
          <cell r="Q481" t="str">
            <v>KITIMBO SECURITY</v>
          </cell>
          <cell r="R481">
            <v>44743</v>
          </cell>
          <cell r="S481">
            <v>44743</v>
          </cell>
          <cell r="T481">
            <v>45170</v>
          </cell>
          <cell r="U481" t="str">
            <v>Bsz.S.İşSz.İşvTrf.Hk.SebepsizF</v>
          </cell>
          <cell r="V481" t="str">
            <v>Mavi Yaka Endirekt</v>
          </cell>
          <cell r="W481" t="str">
            <v>LOT 3 (MIT)</v>
          </cell>
          <cell r="X481" t="str">
            <v/>
          </cell>
          <cell r="Y481" t="str">
            <v/>
          </cell>
          <cell r="Z481" t="str">
            <v/>
          </cell>
          <cell r="AA481" t="str">
            <v/>
          </cell>
          <cell r="AB481" t="str">
            <v>GÖREVLİ</v>
          </cell>
          <cell r="AC481" t="str">
            <v>99</v>
          </cell>
          <cell r="AD481" t="str">
            <v>LOT 3 (MIT)</v>
          </cell>
          <cell r="AE481" t="str">
            <v>0113</v>
          </cell>
          <cell r="AF481" t="str">
            <v/>
          </cell>
          <cell r="AG481" t="str">
            <v>KM 785+000 - 829+305</v>
          </cell>
          <cell r="AH481">
            <v>32448</v>
          </cell>
          <cell r="AI481" t="str">
            <v>Bayan</v>
          </cell>
          <cell r="AJ481" t="str">
            <v>Yerel-Saatlik</v>
          </cell>
          <cell r="AK481">
            <v>0</v>
          </cell>
          <cell r="AL481" t="str">
            <v/>
          </cell>
          <cell r="AM481" t="str">
            <v>306002</v>
          </cell>
          <cell r="AN481" t="str">
            <v/>
          </cell>
          <cell r="AO481" t="str">
            <v>T3</v>
          </cell>
          <cell r="AP481" t="str">
            <v>5150</v>
          </cell>
          <cell r="AQ481" t="str">
            <v>5175</v>
          </cell>
          <cell r="AR481" t="str">
            <v/>
          </cell>
          <cell r="AS481" t="str">
            <v/>
          </cell>
          <cell r="AT481" t="str">
            <v/>
          </cell>
          <cell r="AU481" t="str">
            <v/>
          </cell>
          <cell r="AV481" t="str">
            <v/>
          </cell>
          <cell r="AW481" t="str">
            <v/>
          </cell>
          <cell r="AX481" t="str">
            <v>HALIMA SAID BLUBANDI</v>
          </cell>
          <cell r="AY481" t="str">
            <v/>
          </cell>
          <cell r="AZ481"/>
          <cell r="BA481"/>
          <cell r="BB481" t="str">
            <v/>
          </cell>
          <cell r="BC481"/>
          <cell r="BD481" t="str">
            <v/>
          </cell>
          <cell r="BE481" t="str">
            <v/>
          </cell>
          <cell r="BF481" t="str">
            <v>0</v>
          </cell>
        </row>
        <row r="482">
          <cell r="A482">
            <v>10073005</v>
          </cell>
          <cell r="B482" t="str">
            <v>HAMİSİ İBRAHİM</v>
          </cell>
          <cell r="C482" t="str">
            <v>KATWANGA</v>
          </cell>
          <cell r="D482" t="str">
            <v>GÜVENLİK GÖREVLİSİ</v>
          </cell>
          <cell r="E482" t="str">
            <v>SECURITY</v>
          </cell>
          <cell r="F482" t="str">
            <v>50106670</v>
          </cell>
          <cell r="G482" t="str">
            <v>KITUMBO SECURITY</v>
          </cell>
          <cell r="H482" t="str">
            <v>50105513</v>
          </cell>
          <cell r="I482" t="str">
            <v>088D</v>
          </cell>
          <cell r="J482" t="str">
            <v>GÜVENLİK</v>
          </cell>
          <cell r="K482" t="str">
            <v>50106674</v>
          </cell>
          <cell r="L482" t="str">
            <v>TZ</v>
          </cell>
          <cell r="M482" t="str">
            <v>Tanzanyalı</v>
          </cell>
          <cell r="N482" t="str">
            <v>0035</v>
          </cell>
          <cell r="O482" t="str">
            <v>TABORA</v>
          </cell>
          <cell r="P482" t="str">
            <v>7L</v>
          </cell>
          <cell r="Q482" t="str">
            <v>KITIMBO SECURITY</v>
          </cell>
          <cell r="R482">
            <v>44743</v>
          </cell>
          <cell r="S482">
            <v>44743</v>
          </cell>
          <cell r="T482">
            <v>44835</v>
          </cell>
          <cell r="U482" t="str">
            <v>Bsz.S.İşSz.İşçiTrf.fsh(istifa)</v>
          </cell>
          <cell r="V482" t="str">
            <v>Mavi Yaka Endirekt</v>
          </cell>
          <cell r="W482" t="str">
            <v>LOT 3 (MIT)</v>
          </cell>
          <cell r="X482" t="str">
            <v/>
          </cell>
          <cell r="Y482" t="str">
            <v/>
          </cell>
          <cell r="Z482" t="str">
            <v/>
          </cell>
          <cell r="AA482" t="str">
            <v/>
          </cell>
          <cell r="AB482" t="str">
            <v>GÖREVLİ</v>
          </cell>
          <cell r="AC482" t="str">
            <v>99</v>
          </cell>
          <cell r="AD482" t="str">
            <v>LOT 3 (MIT)</v>
          </cell>
          <cell r="AE482" t="str">
            <v>0113</v>
          </cell>
          <cell r="AF482" t="str">
            <v/>
          </cell>
          <cell r="AG482" t="str">
            <v>KM 785+000 - 829+305</v>
          </cell>
          <cell r="AH482">
            <v>32448</v>
          </cell>
          <cell r="AI482" t="str">
            <v>Bayan</v>
          </cell>
          <cell r="AJ482" t="str">
            <v>Yerel-Saatlik</v>
          </cell>
          <cell r="AK482">
            <v>0</v>
          </cell>
          <cell r="AL482" t="str">
            <v/>
          </cell>
          <cell r="AM482" t="str">
            <v>306002</v>
          </cell>
          <cell r="AN482" t="str">
            <v/>
          </cell>
          <cell r="AO482" t="str">
            <v>T3</v>
          </cell>
          <cell r="AP482" t="str">
            <v>5150</v>
          </cell>
          <cell r="AQ482" t="str">
            <v>5175</v>
          </cell>
          <cell r="AR482" t="str">
            <v/>
          </cell>
          <cell r="AS482" t="str">
            <v/>
          </cell>
          <cell r="AT482" t="str">
            <v/>
          </cell>
          <cell r="AU482" t="str">
            <v/>
          </cell>
          <cell r="AV482" t="str">
            <v/>
          </cell>
          <cell r="AW482" t="str">
            <v/>
          </cell>
          <cell r="AX482" t="str">
            <v>HAMİSİ İBRAHİM KATWANGA</v>
          </cell>
          <cell r="AY482" t="str">
            <v/>
          </cell>
          <cell r="AZ482"/>
          <cell r="BA482"/>
          <cell r="BB482" t="str">
            <v/>
          </cell>
          <cell r="BC482"/>
          <cell r="BD482" t="str">
            <v/>
          </cell>
          <cell r="BE482" t="str">
            <v/>
          </cell>
          <cell r="BF482" t="str">
            <v>0</v>
          </cell>
        </row>
        <row r="483">
          <cell r="A483">
            <v>10073007</v>
          </cell>
          <cell r="B483" t="str">
            <v>CHARLES MATHIAS</v>
          </cell>
          <cell r="C483" t="str">
            <v>SOMEKE</v>
          </cell>
          <cell r="D483" t="str">
            <v>GÜVENLİK GÖREVLİSİ</v>
          </cell>
          <cell r="E483" t="str">
            <v>SECURITY</v>
          </cell>
          <cell r="F483" t="str">
            <v>50106670</v>
          </cell>
          <cell r="G483" t="str">
            <v>KITUMBO SECURITY</v>
          </cell>
          <cell r="H483" t="str">
            <v>50105513</v>
          </cell>
          <cell r="I483" t="str">
            <v>088D</v>
          </cell>
          <cell r="J483" t="str">
            <v>GÜVENLİK</v>
          </cell>
          <cell r="K483" t="str">
            <v>50106674</v>
          </cell>
          <cell r="L483" t="str">
            <v>TZ</v>
          </cell>
          <cell r="M483" t="str">
            <v>Tanzanyalı</v>
          </cell>
          <cell r="N483" t="str">
            <v>0035</v>
          </cell>
          <cell r="O483" t="str">
            <v>TABORA</v>
          </cell>
          <cell r="P483" t="str">
            <v>7L</v>
          </cell>
          <cell r="Q483" t="str">
            <v>KITIMBO SECURITY</v>
          </cell>
          <cell r="R483">
            <v>44743</v>
          </cell>
          <cell r="S483">
            <v>44743</v>
          </cell>
          <cell r="T483">
            <v>45170</v>
          </cell>
          <cell r="U483" t="str">
            <v>Bsz.S.İşSz.İşvTrf.Hk.SebepsizF</v>
          </cell>
          <cell r="V483" t="str">
            <v>Mavi Yaka Endirekt</v>
          </cell>
          <cell r="W483" t="str">
            <v>LOT 3 (MIT)</v>
          </cell>
          <cell r="X483" t="str">
            <v/>
          </cell>
          <cell r="Y483" t="str">
            <v/>
          </cell>
          <cell r="Z483" t="str">
            <v/>
          </cell>
          <cell r="AA483" t="str">
            <v/>
          </cell>
          <cell r="AB483" t="str">
            <v>GÖREVLİ</v>
          </cell>
          <cell r="AC483" t="str">
            <v>99</v>
          </cell>
          <cell r="AD483" t="str">
            <v>LOT 3 (MIT)</v>
          </cell>
          <cell r="AE483" t="str">
            <v>0113</v>
          </cell>
          <cell r="AF483" t="str">
            <v/>
          </cell>
          <cell r="AG483" t="str">
            <v>KM 785+000 - 829+305</v>
          </cell>
          <cell r="AH483">
            <v>32448</v>
          </cell>
          <cell r="AI483" t="str">
            <v>Bay</v>
          </cell>
          <cell r="AJ483" t="str">
            <v>Yerel-Saatlik</v>
          </cell>
          <cell r="AK483">
            <v>0</v>
          </cell>
          <cell r="AL483" t="str">
            <v/>
          </cell>
          <cell r="AM483" t="str">
            <v>306002</v>
          </cell>
          <cell r="AN483" t="str">
            <v/>
          </cell>
          <cell r="AO483" t="str">
            <v>T3</v>
          </cell>
          <cell r="AP483" t="str">
            <v>5150</v>
          </cell>
          <cell r="AQ483" t="str">
            <v>5175</v>
          </cell>
          <cell r="AR483" t="str">
            <v/>
          </cell>
          <cell r="AS483" t="str">
            <v/>
          </cell>
          <cell r="AT483" t="str">
            <v/>
          </cell>
          <cell r="AU483" t="str">
            <v/>
          </cell>
          <cell r="AV483" t="str">
            <v/>
          </cell>
          <cell r="AW483" t="str">
            <v/>
          </cell>
          <cell r="AX483" t="str">
            <v>CHARLES MATHIAS SOMEKE</v>
          </cell>
          <cell r="AY483" t="str">
            <v/>
          </cell>
          <cell r="AZ483"/>
          <cell r="BA483"/>
          <cell r="BB483" t="str">
            <v/>
          </cell>
          <cell r="BC483"/>
          <cell r="BD483" t="str">
            <v/>
          </cell>
          <cell r="BE483" t="str">
            <v/>
          </cell>
          <cell r="BF483" t="str">
            <v>0</v>
          </cell>
        </row>
        <row r="484">
          <cell r="A484">
            <v>10073009</v>
          </cell>
          <cell r="B484" t="str">
            <v>SALUMU KAPONA</v>
          </cell>
          <cell r="C484" t="str">
            <v>SIMBAKALALA</v>
          </cell>
          <cell r="D484" t="str">
            <v>GÜVENLİK GÖREVLİSİ</v>
          </cell>
          <cell r="E484" t="str">
            <v>SECURITY</v>
          </cell>
          <cell r="F484" t="str">
            <v>50106670</v>
          </cell>
          <cell r="G484" t="str">
            <v>KITUMBO SECURITY</v>
          </cell>
          <cell r="H484" t="str">
            <v>50105513</v>
          </cell>
          <cell r="I484" t="str">
            <v>088D</v>
          </cell>
          <cell r="J484" t="str">
            <v>GÜVENLİK</v>
          </cell>
          <cell r="K484" t="str">
            <v>50106674</v>
          </cell>
          <cell r="L484" t="str">
            <v>TZ</v>
          </cell>
          <cell r="M484" t="str">
            <v>Tanzanyalı</v>
          </cell>
          <cell r="N484" t="str">
            <v>0035</v>
          </cell>
          <cell r="O484" t="str">
            <v>TABORA</v>
          </cell>
          <cell r="P484" t="str">
            <v>7L</v>
          </cell>
          <cell r="Q484" t="str">
            <v>KITIMBO SECURITY</v>
          </cell>
          <cell r="R484">
            <v>44743</v>
          </cell>
          <cell r="S484">
            <v>44743</v>
          </cell>
          <cell r="T484">
            <v>45170</v>
          </cell>
          <cell r="U484" t="str">
            <v>Bsz.S.İşSz.İşvTrf.Hk.SebepsizF</v>
          </cell>
          <cell r="V484" t="str">
            <v>Mavi Yaka Endirekt</v>
          </cell>
          <cell r="W484" t="str">
            <v>LOT 3 (MIT)</v>
          </cell>
          <cell r="X484" t="str">
            <v/>
          </cell>
          <cell r="Y484" t="str">
            <v/>
          </cell>
          <cell r="Z484" t="str">
            <v/>
          </cell>
          <cell r="AA484" t="str">
            <v/>
          </cell>
          <cell r="AB484" t="str">
            <v>GÖREVLİ</v>
          </cell>
          <cell r="AC484" t="str">
            <v>99</v>
          </cell>
          <cell r="AD484" t="str">
            <v>LOT 3 (MIT)</v>
          </cell>
          <cell r="AE484" t="str">
            <v>0113</v>
          </cell>
          <cell r="AF484" t="str">
            <v/>
          </cell>
          <cell r="AG484" t="str">
            <v>KM 785+000 - 829+305</v>
          </cell>
          <cell r="AH484">
            <v>32448</v>
          </cell>
          <cell r="AI484" t="str">
            <v>Bay</v>
          </cell>
          <cell r="AJ484" t="str">
            <v>Yerel-Saatlik</v>
          </cell>
          <cell r="AK484">
            <v>0</v>
          </cell>
          <cell r="AL484" t="str">
            <v/>
          </cell>
          <cell r="AM484" t="str">
            <v>306002</v>
          </cell>
          <cell r="AN484" t="str">
            <v/>
          </cell>
          <cell r="AO484" t="str">
            <v>T3</v>
          </cell>
          <cell r="AP484" t="str">
            <v>5150</v>
          </cell>
          <cell r="AQ484" t="str">
            <v>5175</v>
          </cell>
          <cell r="AR484" t="str">
            <v/>
          </cell>
          <cell r="AS484" t="str">
            <v/>
          </cell>
          <cell r="AT484" t="str">
            <v/>
          </cell>
          <cell r="AU484" t="str">
            <v/>
          </cell>
          <cell r="AV484" t="str">
            <v/>
          </cell>
          <cell r="AW484" t="str">
            <v/>
          </cell>
          <cell r="AX484" t="str">
            <v>SALUMU KAPONA SIMBAKALALA</v>
          </cell>
          <cell r="AY484" t="str">
            <v/>
          </cell>
          <cell r="AZ484"/>
          <cell r="BA484"/>
          <cell r="BB484" t="str">
            <v/>
          </cell>
          <cell r="BC484"/>
          <cell r="BD484" t="str">
            <v/>
          </cell>
          <cell r="BE484" t="str">
            <v/>
          </cell>
          <cell r="BF484" t="str">
            <v>0</v>
          </cell>
        </row>
        <row r="485">
          <cell r="A485">
            <v>10073010</v>
          </cell>
          <cell r="B485" t="str">
            <v>OMARY NASSORA</v>
          </cell>
          <cell r="C485" t="str">
            <v>KAVULA</v>
          </cell>
          <cell r="D485" t="str">
            <v>GÜVENLİK GÖREVLİSİ</v>
          </cell>
          <cell r="E485" t="str">
            <v>SECURITY</v>
          </cell>
          <cell r="F485" t="str">
            <v>50106670</v>
          </cell>
          <cell r="G485" t="str">
            <v>KITUMBO SECURITY</v>
          </cell>
          <cell r="H485" t="str">
            <v>50105513</v>
          </cell>
          <cell r="I485" t="str">
            <v>088D</v>
          </cell>
          <cell r="J485" t="str">
            <v>GÜVENLİK</v>
          </cell>
          <cell r="K485" t="str">
            <v>50106674</v>
          </cell>
          <cell r="L485" t="str">
            <v>TZ</v>
          </cell>
          <cell r="M485" t="str">
            <v>Tanzanyalı</v>
          </cell>
          <cell r="N485" t="str">
            <v>0035</v>
          </cell>
          <cell r="O485" t="str">
            <v>TABORA</v>
          </cell>
          <cell r="P485" t="str">
            <v>7L</v>
          </cell>
          <cell r="Q485" t="str">
            <v>KITIMBO SECURITY</v>
          </cell>
          <cell r="R485">
            <v>44743</v>
          </cell>
          <cell r="S485">
            <v>44743</v>
          </cell>
          <cell r="T485">
            <v>44835</v>
          </cell>
          <cell r="U485" t="str">
            <v>Bsz.S.İşSz.İşçiTrf.fsh(istifa)</v>
          </cell>
          <cell r="V485" t="str">
            <v>Mavi Yaka Endirekt</v>
          </cell>
          <cell r="W485" t="str">
            <v>LOT 3 (MIT)</v>
          </cell>
          <cell r="X485" t="str">
            <v/>
          </cell>
          <cell r="Y485" t="str">
            <v/>
          </cell>
          <cell r="Z485" t="str">
            <v/>
          </cell>
          <cell r="AA485" t="str">
            <v/>
          </cell>
          <cell r="AB485" t="str">
            <v>GÖREVLİ</v>
          </cell>
          <cell r="AC485" t="str">
            <v>99</v>
          </cell>
          <cell r="AD485" t="str">
            <v>LOT 3 (MIT)</v>
          </cell>
          <cell r="AE485" t="str">
            <v>0113</v>
          </cell>
          <cell r="AF485" t="str">
            <v/>
          </cell>
          <cell r="AG485" t="str">
            <v>KM 785+000 - 829+305</v>
          </cell>
          <cell r="AH485">
            <v>32448</v>
          </cell>
          <cell r="AI485" t="str">
            <v>Bay</v>
          </cell>
          <cell r="AJ485" t="str">
            <v>Yerel-Saatlik</v>
          </cell>
          <cell r="AK485">
            <v>0</v>
          </cell>
          <cell r="AL485" t="str">
            <v/>
          </cell>
          <cell r="AM485" t="str">
            <v>306002</v>
          </cell>
          <cell r="AN485" t="str">
            <v/>
          </cell>
          <cell r="AO485" t="str">
            <v>T3</v>
          </cell>
          <cell r="AP485" t="str">
            <v>5150</v>
          </cell>
          <cell r="AQ485" t="str">
            <v>5175</v>
          </cell>
          <cell r="AR485" t="str">
            <v/>
          </cell>
          <cell r="AS485" t="str">
            <v/>
          </cell>
          <cell r="AT485" t="str">
            <v/>
          </cell>
          <cell r="AU485" t="str">
            <v/>
          </cell>
          <cell r="AV485" t="str">
            <v/>
          </cell>
          <cell r="AW485" t="str">
            <v/>
          </cell>
          <cell r="AX485" t="str">
            <v>OMARY NASSORA KAVULA</v>
          </cell>
          <cell r="AY485" t="str">
            <v/>
          </cell>
          <cell r="AZ485"/>
          <cell r="BA485"/>
          <cell r="BB485" t="str">
            <v/>
          </cell>
          <cell r="BC485"/>
          <cell r="BD485" t="str">
            <v/>
          </cell>
          <cell r="BE485" t="str">
            <v/>
          </cell>
          <cell r="BF485" t="str">
            <v>0</v>
          </cell>
        </row>
        <row r="486">
          <cell r="A486">
            <v>10073013</v>
          </cell>
          <cell r="B486" t="str">
            <v>MASHAKA ABDALA</v>
          </cell>
          <cell r="C486" t="str">
            <v>LUGENJA</v>
          </cell>
          <cell r="D486" t="str">
            <v>GÜVENLİK GÖREVLİSİ</v>
          </cell>
          <cell r="E486" t="str">
            <v>SECURITY</v>
          </cell>
          <cell r="F486" t="str">
            <v>50106670</v>
          </cell>
          <cell r="G486" t="str">
            <v>KITUMBO SECURITY</v>
          </cell>
          <cell r="H486" t="str">
            <v>50105513</v>
          </cell>
          <cell r="I486" t="str">
            <v>088D</v>
          </cell>
          <cell r="J486" t="str">
            <v>GÜVENLİK</v>
          </cell>
          <cell r="K486" t="str">
            <v>50106674</v>
          </cell>
          <cell r="L486" t="str">
            <v>TZ</v>
          </cell>
          <cell r="M486" t="str">
            <v>Tanzanyalı</v>
          </cell>
          <cell r="N486" t="str">
            <v>0035</v>
          </cell>
          <cell r="O486" t="str">
            <v>TABORA</v>
          </cell>
          <cell r="P486" t="str">
            <v>7L</v>
          </cell>
          <cell r="Q486" t="str">
            <v>KITIMBO SECURITY</v>
          </cell>
          <cell r="R486">
            <v>44743</v>
          </cell>
          <cell r="S486">
            <v>44743</v>
          </cell>
          <cell r="T486">
            <v>44870</v>
          </cell>
          <cell r="U486" t="str">
            <v>Bsz.S.İşSz.İşçiTrf.fsh(istifa)</v>
          </cell>
          <cell r="V486" t="str">
            <v>Mavi Yaka Endirekt</v>
          </cell>
          <cell r="W486" t="str">
            <v>LOT 3 (MIT)</v>
          </cell>
          <cell r="X486" t="str">
            <v/>
          </cell>
          <cell r="Y486" t="str">
            <v/>
          </cell>
          <cell r="Z486" t="str">
            <v/>
          </cell>
          <cell r="AA486" t="str">
            <v/>
          </cell>
          <cell r="AB486" t="str">
            <v>GÖREVLİ</v>
          </cell>
          <cell r="AC486" t="str">
            <v>99</v>
          </cell>
          <cell r="AD486" t="str">
            <v>LOT 3 (MIT)</v>
          </cell>
          <cell r="AE486" t="str">
            <v>0113</v>
          </cell>
          <cell r="AF486" t="str">
            <v/>
          </cell>
          <cell r="AG486" t="str">
            <v>KM 785+000 - 829+305</v>
          </cell>
          <cell r="AH486">
            <v>32448</v>
          </cell>
          <cell r="AI486" t="str">
            <v>Bay</v>
          </cell>
          <cell r="AJ486" t="str">
            <v>Yerel-Saatlik</v>
          </cell>
          <cell r="AK486">
            <v>0</v>
          </cell>
          <cell r="AL486" t="str">
            <v/>
          </cell>
          <cell r="AM486" t="str">
            <v>306002</v>
          </cell>
          <cell r="AN486" t="str">
            <v/>
          </cell>
          <cell r="AO486" t="str">
            <v>T3</v>
          </cell>
          <cell r="AP486" t="str">
            <v>5150</v>
          </cell>
          <cell r="AQ486" t="str">
            <v>5175</v>
          </cell>
          <cell r="AR486" t="str">
            <v/>
          </cell>
          <cell r="AS486" t="str">
            <v/>
          </cell>
          <cell r="AT486" t="str">
            <v/>
          </cell>
          <cell r="AU486" t="str">
            <v/>
          </cell>
          <cell r="AV486" t="str">
            <v/>
          </cell>
          <cell r="AW486" t="str">
            <v/>
          </cell>
          <cell r="AX486" t="str">
            <v>MASHAKA ABDALA LUGENJA</v>
          </cell>
          <cell r="AY486" t="str">
            <v/>
          </cell>
          <cell r="AZ486"/>
          <cell r="BA486"/>
          <cell r="BB486" t="str">
            <v/>
          </cell>
          <cell r="BC486"/>
          <cell r="BD486" t="str">
            <v/>
          </cell>
          <cell r="BE486" t="str">
            <v/>
          </cell>
          <cell r="BF486" t="str">
            <v>0</v>
          </cell>
        </row>
        <row r="487">
          <cell r="A487">
            <v>10073014</v>
          </cell>
          <cell r="B487" t="str">
            <v>ADEN KASALE</v>
          </cell>
          <cell r="C487" t="str">
            <v>MWANJELA</v>
          </cell>
          <cell r="D487" t="str">
            <v>GÜVENLİK GÖREVLİSİ</v>
          </cell>
          <cell r="E487" t="str">
            <v>SECURITY</v>
          </cell>
          <cell r="F487" t="str">
            <v>50106670</v>
          </cell>
          <cell r="G487" t="str">
            <v>KITUMBO SECURITY</v>
          </cell>
          <cell r="H487" t="str">
            <v>50105513</v>
          </cell>
          <cell r="I487" t="str">
            <v>088D</v>
          </cell>
          <cell r="J487" t="str">
            <v>GÜVENLİK</v>
          </cell>
          <cell r="K487" t="str">
            <v>50106674</v>
          </cell>
          <cell r="L487" t="str">
            <v>TZ</v>
          </cell>
          <cell r="M487" t="str">
            <v>Tanzanyalı</v>
          </cell>
          <cell r="N487" t="str">
            <v>0035</v>
          </cell>
          <cell r="O487" t="str">
            <v>TABORA</v>
          </cell>
          <cell r="P487" t="str">
            <v>7L</v>
          </cell>
          <cell r="Q487" t="str">
            <v>KITIMBO SECURITY</v>
          </cell>
          <cell r="R487">
            <v>44743</v>
          </cell>
          <cell r="S487">
            <v>44743</v>
          </cell>
          <cell r="T487">
            <v>44835</v>
          </cell>
          <cell r="U487" t="str">
            <v>Bsz.S.İşSz.İşçiTrf.fsh(istifa)</v>
          </cell>
          <cell r="V487" t="str">
            <v>Mavi Yaka Endirekt</v>
          </cell>
          <cell r="W487" t="str">
            <v>LOT 3 (MIT)</v>
          </cell>
          <cell r="X487" t="str">
            <v/>
          </cell>
          <cell r="Y487" t="str">
            <v/>
          </cell>
          <cell r="Z487" t="str">
            <v/>
          </cell>
          <cell r="AA487" t="str">
            <v/>
          </cell>
          <cell r="AB487" t="str">
            <v>GÖREVLİ</v>
          </cell>
          <cell r="AC487" t="str">
            <v>99</v>
          </cell>
          <cell r="AD487" t="str">
            <v>LOT 3 (MIT)</v>
          </cell>
          <cell r="AE487" t="str">
            <v>0113</v>
          </cell>
          <cell r="AF487" t="str">
            <v/>
          </cell>
          <cell r="AG487" t="str">
            <v>KM 785+000 - 829+305</v>
          </cell>
          <cell r="AH487">
            <v>32448</v>
          </cell>
          <cell r="AI487" t="str">
            <v>Bay</v>
          </cell>
          <cell r="AJ487" t="str">
            <v>Yerel-Saatlik</v>
          </cell>
          <cell r="AK487">
            <v>0</v>
          </cell>
          <cell r="AL487" t="str">
            <v/>
          </cell>
          <cell r="AM487" t="str">
            <v>306002</v>
          </cell>
          <cell r="AN487" t="str">
            <v/>
          </cell>
          <cell r="AO487" t="str">
            <v>T3</v>
          </cell>
          <cell r="AP487" t="str">
            <v>5150</v>
          </cell>
          <cell r="AQ487" t="str">
            <v>5175</v>
          </cell>
          <cell r="AR487" t="str">
            <v/>
          </cell>
          <cell r="AS487" t="str">
            <v/>
          </cell>
          <cell r="AT487" t="str">
            <v/>
          </cell>
          <cell r="AU487" t="str">
            <v/>
          </cell>
          <cell r="AV487" t="str">
            <v/>
          </cell>
          <cell r="AW487" t="str">
            <v/>
          </cell>
          <cell r="AX487" t="str">
            <v>ADEN KASALE MWANJELA</v>
          </cell>
          <cell r="AY487" t="str">
            <v/>
          </cell>
          <cell r="AZ487"/>
          <cell r="BA487"/>
          <cell r="BB487" t="str">
            <v/>
          </cell>
          <cell r="BC487"/>
          <cell r="BD487" t="str">
            <v/>
          </cell>
          <cell r="BE487" t="str">
            <v/>
          </cell>
          <cell r="BF487" t="str">
            <v>0</v>
          </cell>
        </row>
        <row r="488">
          <cell r="A488">
            <v>10073015</v>
          </cell>
          <cell r="B488" t="str">
            <v>SEBANE TOYI</v>
          </cell>
          <cell r="C488" t="str">
            <v>SEBANE</v>
          </cell>
          <cell r="D488" t="str">
            <v>GÜVENLİK GÖREVLİSİ</v>
          </cell>
          <cell r="E488" t="str">
            <v>SECURITY</v>
          </cell>
          <cell r="F488" t="str">
            <v>50106670</v>
          </cell>
          <cell r="G488" t="str">
            <v>KITUMBO SECURITY</v>
          </cell>
          <cell r="H488" t="str">
            <v>50105513</v>
          </cell>
          <cell r="I488" t="str">
            <v>088D</v>
          </cell>
          <cell r="J488" t="str">
            <v>GÜVENLİK</v>
          </cell>
          <cell r="K488" t="str">
            <v>50106674</v>
          </cell>
          <cell r="L488" t="str">
            <v>TZ</v>
          </cell>
          <cell r="M488" t="str">
            <v>Tanzanyalı</v>
          </cell>
          <cell r="N488" t="str">
            <v>0035</v>
          </cell>
          <cell r="O488" t="str">
            <v>TABORA</v>
          </cell>
          <cell r="P488" t="str">
            <v>7L</v>
          </cell>
          <cell r="Q488" t="str">
            <v>KITIMBO SECURITY</v>
          </cell>
          <cell r="R488">
            <v>44743</v>
          </cell>
          <cell r="S488">
            <v>44743</v>
          </cell>
          <cell r="T488">
            <v>45170</v>
          </cell>
          <cell r="U488" t="str">
            <v>Bsz.S.İşSz.İşvTrf.Hk.SebepsizF</v>
          </cell>
          <cell r="V488" t="str">
            <v>Mavi Yaka Endirekt</v>
          </cell>
          <cell r="W488" t="str">
            <v>LOT 3 (MIT)</v>
          </cell>
          <cell r="X488" t="str">
            <v/>
          </cell>
          <cell r="Y488" t="str">
            <v/>
          </cell>
          <cell r="Z488" t="str">
            <v/>
          </cell>
          <cell r="AA488" t="str">
            <v/>
          </cell>
          <cell r="AB488" t="str">
            <v>GÖREVLİ</v>
          </cell>
          <cell r="AC488" t="str">
            <v>99</v>
          </cell>
          <cell r="AD488" t="str">
            <v>LOT 3 (MIT)</v>
          </cell>
          <cell r="AE488" t="str">
            <v>0113</v>
          </cell>
          <cell r="AF488" t="str">
            <v/>
          </cell>
          <cell r="AG488" t="str">
            <v>KM 785+000 - 829+305</v>
          </cell>
          <cell r="AH488">
            <v>32448</v>
          </cell>
          <cell r="AI488" t="str">
            <v>Bay</v>
          </cell>
          <cell r="AJ488" t="str">
            <v>Yerel-Saatlik</v>
          </cell>
          <cell r="AK488">
            <v>0</v>
          </cell>
          <cell r="AL488" t="str">
            <v/>
          </cell>
          <cell r="AM488" t="str">
            <v>306002</v>
          </cell>
          <cell r="AN488" t="str">
            <v/>
          </cell>
          <cell r="AO488" t="str">
            <v>T3</v>
          </cell>
          <cell r="AP488" t="str">
            <v>5150</v>
          </cell>
          <cell r="AQ488" t="str">
            <v>5175</v>
          </cell>
          <cell r="AR488" t="str">
            <v/>
          </cell>
          <cell r="AS488" t="str">
            <v/>
          </cell>
          <cell r="AT488" t="str">
            <v/>
          </cell>
          <cell r="AU488" t="str">
            <v/>
          </cell>
          <cell r="AV488" t="str">
            <v/>
          </cell>
          <cell r="AW488" t="str">
            <v/>
          </cell>
          <cell r="AX488" t="str">
            <v>SEBANE TOYI SEBANE</v>
          </cell>
          <cell r="AY488" t="str">
            <v/>
          </cell>
          <cell r="AZ488"/>
          <cell r="BA488"/>
          <cell r="BB488" t="str">
            <v/>
          </cell>
          <cell r="BC488"/>
          <cell r="BD488" t="str">
            <v/>
          </cell>
          <cell r="BE488" t="str">
            <v/>
          </cell>
          <cell r="BF488" t="str">
            <v>0</v>
          </cell>
        </row>
        <row r="489">
          <cell r="A489">
            <v>10072955</v>
          </cell>
          <cell r="B489" t="str">
            <v>PETER YUVINALI</v>
          </cell>
          <cell r="C489" t="str">
            <v>MURESA</v>
          </cell>
          <cell r="D489" t="str">
            <v>SERVİS GÖREVLİSİ</v>
          </cell>
          <cell r="E489" t="str">
            <v>WAITER</v>
          </cell>
          <cell r="F489" t="str">
            <v>50114905</v>
          </cell>
          <cell r="G489" t="str">
            <v>İDARİ İŞLER (YEMEKHANE)</v>
          </cell>
          <cell r="H489" t="str">
            <v>50105513</v>
          </cell>
          <cell r="I489" t="str">
            <v>0993</v>
          </cell>
          <cell r="J489" t="str">
            <v>YEMEKHANE</v>
          </cell>
          <cell r="K489" t="str">
            <v>50115052</v>
          </cell>
          <cell r="L489" t="str">
            <v>TZ</v>
          </cell>
          <cell r="M489" t="str">
            <v>Tanzanyalı</v>
          </cell>
          <cell r="N489" t="str">
            <v>0035</v>
          </cell>
          <cell r="O489" t="str">
            <v>TABORA</v>
          </cell>
          <cell r="P489" t="str">
            <v>YM</v>
          </cell>
          <cell r="Q489" t="str">
            <v>YAPI MERKEZİ</v>
          </cell>
          <cell r="R489">
            <v>44744</v>
          </cell>
          <cell r="S489">
            <v>44744</v>
          </cell>
          <cell r="T489"/>
          <cell r="U489" t="str">
            <v/>
          </cell>
          <cell r="V489" t="str">
            <v>Mavi Yaka Endirekt</v>
          </cell>
          <cell r="W489" t="str">
            <v>LOT 3 (MIT)</v>
          </cell>
          <cell r="X489" t="str">
            <v>CHEO B</v>
          </cell>
          <cell r="Y489" t="str">
            <v>0</v>
          </cell>
          <cell r="Z489" t="str">
            <v>MJINI</v>
          </cell>
          <cell r="AA489" t="str">
            <v>0744 928 913</v>
          </cell>
          <cell r="AB489" t="str">
            <v>GÖREVLİ</v>
          </cell>
          <cell r="AC489" t="str">
            <v>29</v>
          </cell>
          <cell r="AD489" t="str">
            <v>LOT 3 (MIT)</v>
          </cell>
          <cell r="AE489" t="str">
            <v>0113</v>
          </cell>
          <cell r="AF489" t="str">
            <v>24</v>
          </cell>
          <cell r="AG489" t="str">
            <v>KM 785+000 - 829+305</v>
          </cell>
          <cell r="AH489">
            <v>35357</v>
          </cell>
          <cell r="AI489" t="str">
            <v>Bay</v>
          </cell>
          <cell r="AJ489" t="str">
            <v>Yerel-Saatlik</v>
          </cell>
          <cell r="AK489">
            <v>2255.1</v>
          </cell>
          <cell r="AL489" t="str">
            <v>TZS</v>
          </cell>
          <cell r="AM489" t="str">
            <v>306002</v>
          </cell>
          <cell r="AN489" t="str">
            <v>S</v>
          </cell>
          <cell r="AO489" t="str">
            <v>T3</v>
          </cell>
          <cell r="AP489" t="str">
            <v>5150</v>
          </cell>
          <cell r="AQ489" t="str">
            <v>5175</v>
          </cell>
          <cell r="AR489" t="str">
            <v>NMBBANK</v>
          </cell>
          <cell r="AS489" t="str">
            <v/>
          </cell>
          <cell r="AT489" t="str">
            <v>NMBBANK</v>
          </cell>
          <cell r="AU489" t="str">
            <v>51010086532</v>
          </cell>
          <cell r="AV489" t="str">
            <v/>
          </cell>
          <cell r="AW489" t="str">
            <v/>
          </cell>
          <cell r="AX489" t="str">
            <v>PETER YUVINALI MURESA</v>
          </cell>
          <cell r="AY489" t="str">
            <v/>
          </cell>
          <cell r="AZ489">
            <v>44744</v>
          </cell>
          <cell r="BA489"/>
          <cell r="BB489" t="str">
            <v/>
          </cell>
          <cell r="BC489"/>
          <cell r="BD489" t="str">
            <v>Tanzanya-NSSF</v>
          </cell>
          <cell r="BE489" t="str">
            <v>46759148</v>
          </cell>
          <cell r="BF489" t="str">
            <v>156652458</v>
          </cell>
        </row>
        <row r="490">
          <cell r="A490">
            <v>10072956</v>
          </cell>
          <cell r="B490" t="str">
            <v>MESHAKH RASHIDI</v>
          </cell>
          <cell r="C490" t="str">
            <v>LIHANJE</v>
          </cell>
          <cell r="D490" t="str">
            <v>İŞ GÜVENLİĞİ İŞÇİSİ</v>
          </cell>
          <cell r="E490" t="str">
            <v>SAFETY WORKER</v>
          </cell>
          <cell r="F490" t="str">
            <v>50114885</v>
          </cell>
          <cell r="G490" t="str">
            <v>İSG VE ÇEVRE (İŞ GÜVENLİĞİ)</v>
          </cell>
          <cell r="H490" t="str">
            <v>50105460</v>
          </cell>
          <cell r="I490" t="str">
            <v>088K</v>
          </cell>
          <cell r="J490" t="str">
            <v>İŞ GÜVENLİĞİ</v>
          </cell>
          <cell r="K490" t="str">
            <v>50106589</v>
          </cell>
          <cell r="L490" t="str">
            <v>TZ</v>
          </cell>
          <cell r="M490" t="str">
            <v>Tanzanyalı</v>
          </cell>
          <cell r="N490" t="str">
            <v>0035</v>
          </cell>
          <cell r="O490" t="str">
            <v>TABORA</v>
          </cell>
          <cell r="P490" t="str">
            <v>YM</v>
          </cell>
          <cell r="Q490" t="str">
            <v>YAPI MERKEZİ</v>
          </cell>
          <cell r="R490">
            <v>44744</v>
          </cell>
          <cell r="S490">
            <v>44744</v>
          </cell>
          <cell r="T490"/>
          <cell r="U490" t="str">
            <v/>
          </cell>
          <cell r="V490" t="str">
            <v>Mavi Yaka Endirekt</v>
          </cell>
          <cell r="W490" t="str">
            <v>LOT 3 (MIT)</v>
          </cell>
          <cell r="X490" t="str">
            <v>T.T.C</v>
          </cell>
          <cell r="Y490" t="str">
            <v>0</v>
          </cell>
          <cell r="Z490" t="str">
            <v>MJINI</v>
          </cell>
          <cell r="AA490" t="str">
            <v>0626 033 047</v>
          </cell>
          <cell r="AB490" t="str">
            <v>İŞÇİ</v>
          </cell>
          <cell r="AC490" t="str">
            <v>29</v>
          </cell>
          <cell r="AD490" t="str">
            <v>LOT 3 (MIT)</v>
          </cell>
          <cell r="AE490" t="str">
            <v>0113</v>
          </cell>
          <cell r="AF490" t="str">
            <v>24</v>
          </cell>
          <cell r="AG490" t="str">
            <v>KM 785+000 - 829+305</v>
          </cell>
          <cell r="AH490">
            <v>36921</v>
          </cell>
          <cell r="AI490" t="str">
            <v>Bay</v>
          </cell>
          <cell r="AJ490" t="str">
            <v>Yerel-Saatlik</v>
          </cell>
          <cell r="AK490">
            <v>2164.1</v>
          </cell>
          <cell r="AL490" t="str">
            <v>TZS</v>
          </cell>
          <cell r="AM490" t="str">
            <v>306002</v>
          </cell>
          <cell r="AN490" t="str">
            <v>S</v>
          </cell>
          <cell r="AO490" t="str">
            <v>T3</v>
          </cell>
          <cell r="AP490" t="str">
            <v>5150</v>
          </cell>
          <cell r="AQ490" t="str">
            <v>5175</v>
          </cell>
          <cell r="AR490" t="str">
            <v>NMBBANK</v>
          </cell>
          <cell r="AS490" t="str">
            <v/>
          </cell>
          <cell r="AT490" t="str">
            <v>NMBBANK</v>
          </cell>
          <cell r="AU490" t="str">
            <v>51010085852</v>
          </cell>
          <cell r="AV490" t="str">
            <v/>
          </cell>
          <cell r="AW490" t="str">
            <v/>
          </cell>
          <cell r="AX490" t="str">
            <v>MESHAKH RASHIDI LIHANJE</v>
          </cell>
          <cell r="AY490" t="str">
            <v/>
          </cell>
          <cell r="AZ490">
            <v>44744</v>
          </cell>
          <cell r="BA490"/>
          <cell r="BB490" t="str">
            <v/>
          </cell>
          <cell r="BC490"/>
          <cell r="BD490" t="str">
            <v>Tanzanya-NSSF</v>
          </cell>
          <cell r="BE490" t="str">
            <v>46759137</v>
          </cell>
          <cell r="BF490" t="str">
            <v>156652180</v>
          </cell>
        </row>
        <row r="491">
          <cell r="A491">
            <v>10072957</v>
          </cell>
          <cell r="B491" t="str">
            <v>IDRISA SAIDI</v>
          </cell>
          <cell r="C491" t="str">
            <v>KILUWA</v>
          </cell>
          <cell r="D491" t="str">
            <v>İŞ GÜVENLİĞİ İŞÇİSİ</v>
          </cell>
          <cell r="E491" t="str">
            <v>SAFETY WORKER</v>
          </cell>
          <cell r="F491" t="str">
            <v>50114885</v>
          </cell>
          <cell r="G491" t="str">
            <v>İSG VE ÇEVRE (İŞ GÜVENLİĞİ)</v>
          </cell>
          <cell r="H491" t="str">
            <v>50105460</v>
          </cell>
          <cell r="I491" t="str">
            <v>088K</v>
          </cell>
          <cell r="J491" t="str">
            <v>İŞ GÜVENLİĞİ</v>
          </cell>
          <cell r="K491" t="str">
            <v>50106589</v>
          </cell>
          <cell r="L491" t="str">
            <v>TZ</v>
          </cell>
          <cell r="M491" t="str">
            <v>Tanzanyalı</v>
          </cell>
          <cell r="N491" t="str">
            <v>0035</v>
          </cell>
          <cell r="O491" t="str">
            <v>TABORA</v>
          </cell>
          <cell r="P491" t="str">
            <v>YM</v>
          </cell>
          <cell r="Q491" t="str">
            <v>YAPI MERKEZİ</v>
          </cell>
          <cell r="R491">
            <v>44744</v>
          </cell>
          <cell r="S491">
            <v>44744</v>
          </cell>
          <cell r="T491"/>
          <cell r="U491" t="str">
            <v/>
          </cell>
          <cell r="V491" t="str">
            <v>Mavi Yaka Endirekt</v>
          </cell>
          <cell r="W491" t="str">
            <v>LOT 3 (MIT)</v>
          </cell>
          <cell r="X491" t="str">
            <v>KIDONGOCHEKUNDU</v>
          </cell>
          <cell r="Y491" t="str">
            <v>0</v>
          </cell>
          <cell r="Z491" t="str">
            <v>MJINI</v>
          </cell>
          <cell r="AA491" t="str">
            <v>0766 217 583</v>
          </cell>
          <cell r="AB491" t="str">
            <v>İŞÇİ</v>
          </cell>
          <cell r="AC491" t="str">
            <v>29</v>
          </cell>
          <cell r="AD491" t="str">
            <v>LOT 3 (MIT)</v>
          </cell>
          <cell r="AE491" t="str">
            <v>0113</v>
          </cell>
          <cell r="AF491" t="str">
            <v>24</v>
          </cell>
          <cell r="AG491" t="str">
            <v>KM 785+000 - 829+305</v>
          </cell>
          <cell r="AH491">
            <v>28484</v>
          </cell>
          <cell r="AI491" t="str">
            <v>Bay</v>
          </cell>
          <cell r="AJ491" t="str">
            <v>Yerel-Saatlik</v>
          </cell>
          <cell r="AK491">
            <v>2164.1</v>
          </cell>
          <cell r="AL491" t="str">
            <v>TZS</v>
          </cell>
          <cell r="AM491" t="str">
            <v>306002</v>
          </cell>
          <cell r="AN491" t="str">
            <v>S</v>
          </cell>
          <cell r="AO491" t="str">
            <v>T3</v>
          </cell>
          <cell r="AP491" t="str">
            <v>5150</v>
          </cell>
          <cell r="AQ491" t="str">
            <v>5175</v>
          </cell>
          <cell r="AR491" t="str">
            <v>NMBBANK</v>
          </cell>
          <cell r="AS491" t="str">
            <v/>
          </cell>
          <cell r="AT491" t="str">
            <v>NMBBANK</v>
          </cell>
          <cell r="AU491" t="str">
            <v>51010086242</v>
          </cell>
          <cell r="AV491" t="str">
            <v/>
          </cell>
          <cell r="AW491" t="str">
            <v/>
          </cell>
          <cell r="AX491" t="str">
            <v>IDRISA SAIDI KILUWA</v>
          </cell>
          <cell r="AY491" t="str">
            <v/>
          </cell>
          <cell r="AZ491">
            <v>44744</v>
          </cell>
          <cell r="BA491"/>
          <cell r="BB491" t="str">
            <v/>
          </cell>
          <cell r="BC491"/>
          <cell r="BD491" t="str">
            <v>Tanzanya-NSSF</v>
          </cell>
          <cell r="BE491" t="str">
            <v>39077713</v>
          </cell>
          <cell r="BF491" t="str">
            <v>156651605</v>
          </cell>
        </row>
        <row r="492">
          <cell r="A492">
            <v>10075347</v>
          </cell>
          <cell r="B492" t="str">
            <v>SHEDRACK JACKSON</v>
          </cell>
          <cell r="C492" t="str">
            <v>MWAKIBETE</v>
          </cell>
          <cell r="D492" t="str">
            <v>SAPANCI YARDIMCISI</v>
          </cell>
          <cell r="E492" t="str">
            <v>RIGGER</v>
          </cell>
          <cell r="F492" t="str">
            <v>50105773</v>
          </cell>
          <cell r="G492" t="str">
            <v>ATÖLYE &amp; MAKİNA</v>
          </cell>
          <cell r="H492" t="str">
            <v>50105773</v>
          </cell>
          <cell r="I492" t="str">
            <v>0AAM</v>
          </cell>
          <cell r="J492" t="str">
            <v>ATÖLYE LİFTİNG</v>
          </cell>
          <cell r="K492" t="str">
            <v>50107945</v>
          </cell>
          <cell r="L492" t="str">
            <v>TZ</v>
          </cell>
          <cell r="M492" t="str">
            <v>Tanzanyalı</v>
          </cell>
          <cell r="N492" t="str">
            <v>0037</v>
          </cell>
          <cell r="O492" t="str">
            <v>İTİGİ</v>
          </cell>
          <cell r="P492" t="str">
            <v>YM</v>
          </cell>
          <cell r="Q492" t="str">
            <v>YAPI MERKEZİ</v>
          </cell>
          <cell r="R492">
            <v>44858</v>
          </cell>
          <cell r="S492">
            <v>44858</v>
          </cell>
          <cell r="T492"/>
          <cell r="U492" t="str">
            <v/>
          </cell>
          <cell r="V492" t="str">
            <v>Mavi Yaka Direkt</v>
          </cell>
          <cell r="W492" t="str">
            <v>LOT 3 (MIT)</v>
          </cell>
          <cell r="X492" t="str">
            <v>BOMBA MZINGA</v>
          </cell>
          <cell r="Y492" t="str">
            <v>0</v>
          </cell>
          <cell r="Z492" t="str">
            <v>TABORA MANISPAA</v>
          </cell>
          <cell r="AA492" t="str">
            <v>0653 138 186</v>
          </cell>
          <cell r="AB492" t="str">
            <v>İŞÇİ</v>
          </cell>
          <cell r="AC492" t="str">
            <v>29</v>
          </cell>
          <cell r="AD492" t="str">
            <v>LOT 3 (MIT)</v>
          </cell>
          <cell r="AE492" t="str">
            <v>0113</v>
          </cell>
          <cell r="AF492" t="str">
            <v>24</v>
          </cell>
          <cell r="AG492" t="str">
            <v>KM 785+000 - 829+305</v>
          </cell>
          <cell r="AH492">
            <v>35242</v>
          </cell>
          <cell r="AI492" t="str">
            <v>Bay</v>
          </cell>
          <cell r="AJ492" t="str">
            <v>Yerel-Saatlik</v>
          </cell>
          <cell r="AK492">
            <v>2164.1</v>
          </cell>
          <cell r="AL492" t="str">
            <v>TZS</v>
          </cell>
          <cell r="AM492" t="str">
            <v>201002</v>
          </cell>
          <cell r="AN492" t="str">
            <v>S</v>
          </cell>
          <cell r="AO492" t="str">
            <v>T3</v>
          </cell>
          <cell r="AP492" t="str">
            <v>5150</v>
          </cell>
          <cell r="AQ492" t="str">
            <v>5175</v>
          </cell>
          <cell r="AR492" t="str">
            <v>NMBBANK</v>
          </cell>
          <cell r="AS492" t="str">
            <v/>
          </cell>
          <cell r="AT492" t="str">
            <v>NMBBANK</v>
          </cell>
          <cell r="AU492" t="str">
            <v>51010091136</v>
          </cell>
          <cell r="AV492" t="str">
            <v/>
          </cell>
          <cell r="AW492" t="str">
            <v/>
          </cell>
          <cell r="AX492" t="str">
            <v>SHEDRACK JACKSON MWAKIBETE</v>
          </cell>
          <cell r="AY492" t="str">
            <v/>
          </cell>
          <cell r="AZ492">
            <v>44858</v>
          </cell>
          <cell r="BA492"/>
          <cell r="BB492" t="str">
            <v/>
          </cell>
          <cell r="BC492"/>
          <cell r="BD492" t="str">
            <v>Tanzanya-NSSF</v>
          </cell>
          <cell r="BE492" t="str">
            <v>47103965</v>
          </cell>
          <cell r="BF492" t="str">
            <v>157904574</v>
          </cell>
        </row>
        <row r="493">
          <cell r="A493">
            <v>10075348</v>
          </cell>
          <cell r="B493" t="str">
            <v>ASHURA SELEMANI</v>
          </cell>
          <cell r="C493" t="str">
            <v>SAIDI</v>
          </cell>
          <cell r="D493" t="str">
            <v>TEMİZLİK GÖREVLİSİ</v>
          </cell>
          <cell r="E493" t="str">
            <v>CLEANER</v>
          </cell>
          <cell r="F493" t="str">
            <v>50114904</v>
          </cell>
          <cell r="G493" t="str">
            <v>İDARİ İŞLER (KAMP)</v>
          </cell>
          <cell r="H493" t="str">
            <v>50105513</v>
          </cell>
          <cell r="I493" t="str">
            <v>0996</v>
          </cell>
          <cell r="J493" t="str">
            <v>KAMP AMİRLİĞİ</v>
          </cell>
          <cell r="K493" t="str">
            <v>50105850</v>
          </cell>
          <cell r="L493" t="str">
            <v>TZ</v>
          </cell>
          <cell r="M493" t="str">
            <v>Tanzanyalı</v>
          </cell>
          <cell r="N493" t="str">
            <v>0035</v>
          </cell>
          <cell r="O493" t="str">
            <v>TABORA</v>
          </cell>
          <cell r="P493" t="str">
            <v>YM</v>
          </cell>
          <cell r="Q493" t="str">
            <v>YAPI MERKEZİ</v>
          </cell>
          <cell r="R493">
            <v>44858</v>
          </cell>
          <cell r="S493">
            <v>44858</v>
          </cell>
          <cell r="T493"/>
          <cell r="U493" t="str">
            <v/>
          </cell>
          <cell r="V493" t="str">
            <v>Mavi Yaka Endirekt</v>
          </cell>
          <cell r="W493" t="str">
            <v>LOT 3 (MIT)</v>
          </cell>
          <cell r="X493" t="str">
            <v>IKUNJI</v>
          </cell>
          <cell r="Y493" t="str">
            <v>0</v>
          </cell>
          <cell r="Z493" t="str">
            <v>TABORA MANISPAA</v>
          </cell>
          <cell r="AA493" t="str">
            <v>0694 221 066</v>
          </cell>
          <cell r="AB493" t="str">
            <v>İŞÇİ</v>
          </cell>
          <cell r="AC493" t="str">
            <v>29</v>
          </cell>
          <cell r="AD493" t="str">
            <v>LOT 3 (MIT)</v>
          </cell>
          <cell r="AE493" t="str">
            <v>0113</v>
          </cell>
          <cell r="AF493" t="str">
            <v>24</v>
          </cell>
          <cell r="AG493" t="str">
            <v>KM 785+000 - 829+305</v>
          </cell>
          <cell r="AH493">
            <v>34965</v>
          </cell>
          <cell r="AI493" t="str">
            <v>Bayan</v>
          </cell>
          <cell r="AJ493" t="str">
            <v>Yerel-Saatlik</v>
          </cell>
          <cell r="AK493">
            <v>2255.1</v>
          </cell>
          <cell r="AL493" t="str">
            <v>TZS</v>
          </cell>
          <cell r="AM493" t="str">
            <v>306002</v>
          </cell>
          <cell r="AN493" t="str">
            <v>S</v>
          </cell>
          <cell r="AO493" t="str">
            <v>T3</v>
          </cell>
          <cell r="AP493" t="str">
            <v>5150</v>
          </cell>
          <cell r="AQ493" t="str">
            <v>5175</v>
          </cell>
          <cell r="AR493" t="str">
            <v>NMBBANK</v>
          </cell>
          <cell r="AS493" t="str">
            <v/>
          </cell>
          <cell r="AT493" t="str">
            <v>NMBBANK</v>
          </cell>
          <cell r="AU493" t="str">
            <v>51010093714</v>
          </cell>
          <cell r="AV493" t="str">
            <v/>
          </cell>
          <cell r="AW493" t="str">
            <v/>
          </cell>
          <cell r="AX493" t="str">
            <v>ASHURA SELEMANI SAIDI</v>
          </cell>
          <cell r="AY493" t="str">
            <v/>
          </cell>
          <cell r="AZ493">
            <v>44858</v>
          </cell>
          <cell r="BA493"/>
          <cell r="BB493" t="str">
            <v/>
          </cell>
          <cell r="BC493"/>
          <cell r="BD493" t="str">
            <v>Tanzanya-NSSF</v>
          </cell>
          <cell r="BE493" t="str">
            <v>47014324</v>
          </cell>
          <cell r="BF493" t="str">
            <v>157999427</v>
          </cell>
        </row>
        <row r="494">
          <cell r="A494">
            <v>10072954</v>
          </cell>
          <cell r="B494" t="str">
            <v>TULINAGWE ABEL</v>
          </cell>
          <cell r="C494" t="str">
            <v>MWASONGWE</v>
          </cell>
          <cell r="D494" t="str">
            <v>TEMİZLİK GÖREVLİSİ</v>
          </cell>
          <cell r="E494" t="str">
            <v>CLEANER</v>
          </cell>
          <cell r="F494" t="str">
            <v>50114904</v>
          </cell>
          <cell r="G494" t="str">
            <v>İDARİ İŞLER (KAMP)</v>
          </cell>
          <cell r="H494" t="str">
            <v>50105513</v>
          </cell>
          <cell r="I494" t="str">
            <v>0996</v>
          </cell>
          <cell r="J494" t="str">
            <v>KAMP AMİRLİĞİ</v>
          </cell>
          <cell r="K494" t="str">
            <v>50105850</v>
          </cell>
          <cell r="L494" t="str">
            <v>TZ</v>
          </cell>
          <cell r="M494" t="str">
            <v>Tanzanyalı</v>
          </cell>
          <cell r="N494" t="str">
            <v>0035</v>
          </cell>
          <cell r="O494" t="str">
            <v>TABORA</v>
          </cell>
          <cell r="P494" t="str">
            <v>YM</v>
          </cell>
          <cell r="Q494" t="str">
            <v>YAPI MERKEZİ</v>
          </cell>
          <cell r="R494">
            <v>44744</v>
          </cell>
          <cell r="S494">
            <v>44744</v>
          </cell>
          <cell r="T494"/>
          <cell r="U494" t="str">
            <v/>
          </cell>
          <cell r="V494" t="str">
            <v>Mavi Yaka Endirekt</v>
          </cell>
          <cell r="W494" t="str">
            <v>LOT 3 (MIT)</v>
          </cell>
          <cell r="X494" t="str">
            <v>NYERERE</v>
          </cell>
          <cell r="Y494" t="str">
            <v>0</v>
          </cell>
          <cell r="Z494" t="str">
            <v>MJINI</v>
          </cell>
          <cell r="AA494" t="str">
            <v>0693 814 011</v>
          </cell>
          <cell r="AB494" t="str">
            <v>İŞÇİ</v>
          </cell>
          <cell r="AC494" t="str">
            <v>29</v>
          </cell>
          <cell r="AD494" t="str">
            <v>LOT 3 (MIT)</v>
          </cell>
          <cell r="AE494" t="str">
            <v>0113</v>
          </cell>
          <cell r="AF494" t="str">
            <v>24</v>
          </cell>
          <cell r="AG494" t="str">
            <v>KM 785+000 - 829+305</v>
          </cell>
          <cell r="AH494">
            <v>33968</v>
          </cell>
          <cell r="AI494" t="str">
            <v>Bayan</v>
          </cell>
          <cell r="AJ494" t="str">
            <v>Yerel-Saatlik</v>
          </cell>
          <cell r="AK494">
            <v>2255.1</v>
          </cell>
          <cell r="AL494" t="str">
            <v>TZS</v>
          </cell>
          <cell r="AM494" t="str">
            <v>306002</v>
          </cell>
          <cell r="AN494" t="str">
            <v>S</v>
          </cell>
          <cell r="AO494" t="str">
            <v>T3</v>
          </cell>
          <cell r="AP494" t="str">
            <v>5150</v>
          </cell>
          <cell r="AQ494" t="str">
            <v>5175</v>
          </cell>
          <cell r="AR494" t="str">
            <v>NMBBANK</v>
          </cell>
          <cell r="AS494" t="str">
            <v/>
          </cell>
          <cell r="AT494" t="str">
            <v>NMBBANK</v>
          </cell>
          <cell r="AU494" t="str">
            <v>51010086335</v>
          </cell>
          <cell r="AV494" t="str">
            <v/>
          </cell>
          <cell r="AW494" t="str">
            <v/>
          </cell>
          <cell r="AX494" t="str">
            <v>TULINAGWE ABEL MWASONGWE</v>
          </cell>
          <cell r="AY494" t="str">
            <v/>
          </cell>
          <cell r="AZ494">
            <v>44744</v>
          </cell>
          <cell r="BA494"/>
          <cell r="BB494" t="str">
            <v/>
          </cell>
          <cell r="BC494"/>
          <cell r="BD494" t="str">
            <v>Tanzanya-NSSF</v>
          </cell>
          <cell r="BE494" t="str">
            <v>46664188</v>
          </cell>
          <cell r="BF494" t="str">
            <v>156262404</v>
          </cell>
        </row>
        <row r="495">
          <cell r="A495">
            <v>10072952</v>
          </cell>
          <cell r="B495" t="str">
            <v>HARUNA ISSA</v>
          </cell>
          <cell r="C495" t="str">
            <v>BUDODI</v>
          </cell>
          <cell r="D495" t="str">
            <v>TOPRAK İŞLERİ DÜZ İŞÇİSİ</v>
          </cell>
          <cell r="E495" t="str">
            <v>EARTHWORKS UNSKILLED WORKER</v>
          </cell>
          <cell r="F495" t="str">
            <v>50105758</v>
          </cell>
          <cell r="G495" t="str">
            <v>TOPRAK İŞLERİ</v>
          </cell>
          <cell r="H495" t="str">
            <v>50105758</v>
          </cell>
          <cell r="I495" t="str">
            <v>0999</v>
          </cell>
          <cell r="J495" t="str">
            <v>TOPRAK İŞLERİ</v>
          </cell>
          <cell r="K495" t="str">
            <v>50111896</v>
          </cell>
          <cell r="L495" t="str">
            <v>TZ</v>
          </cell>
          <cell r="M495" t="str">
            <v>Tanzanyalı</v>
          </cell>
          <cell r="N495" t="str">
            <v>0035</v>
          </cell>
          <cell r="O495" t="str">
            <v>TABORA</v>
          </cell>
          <cell r="P495" t="str">
            <v>YM</v>
          </cell>
          <cell r="Q495" t="str">
            <v>YAPI MERKEZİ</v>
          </cell>
          <cell r="R495">
            <v>44744</v>
          </cell>
          <cell r="S495">
            <v>44744</v>
          </cell>
          <cell r="T495"/>
          <cell r="U495" t="str">
            <v/>
          </cell>
          <cell r="V495" t="str">
            <v>Mavi Yaka Direkt</v>
          </cell>
          <cell r="W495" t="str">
            <v>LOT 3 (MIT)</v>
          </cell>
          <cell r="X495" t="str">
            <v>NYARIGWA</v>
          </cell>
          <cell r="Y495" t="str">
            <v>0</v>
          </cell>
          <cell r="Z495" t="str">
            <v>MJINI</v>
          </cell>
          <cell r="AA495" t="str">
            <v>0699 257 482</v>
          </cell>
          <cell r="AB495" t="str">
            <v>İŞÇİ</v>
          </cell>
          <cell r="AC495" t="str">
            <v>29</v>
          </cell>
          <cell r="AD495" t="str">
            <v>LOT 3 (MIT)</v>
          </cell>
          <cell r="AE495" t="str">
            <v>0113</v>
          </cell>
          <cell r="AF495" t="str">
            <v>24</v>
          </cell>
          <cell r="AG495" t="str">
            <v>KM 785+000 - 829+305</v>
          </cell>
          <cell r="AH495">
            <v>36799</v>
          </cell>
          <cell r="AI495" t="str">
            <v>Bay</v>
          </cell>
          <cell r="AJ495" t="str">
            <v>Yerel-Saatlik</v>
          </cell>
          <cell r="AK495">
            <v>2164.1</v>
          </cell>
          <cell r="AL495" t="str">
            <v>TZS</v>
          </cell>
          <cell r="AM495" t="str">
            <v>201002</v>
          </cell>
          <cell r="AN495" t="str">
            <v>S</v>
          </cell>
          <cell r="AO495" t="str">
            <v>T3</v>
          </cell>
          <cell r="AP495" t="str">
            <v>5150</v>
          </cell>
          <cell r="AQ495" t="str">
            <v>5175</v>
          </cell>
          <cell r="AR495" t="str">
            <v>CRDB BANK PLC</v>
          </cell>
          <cell r="AS495" t="str">
            <v>VIJANA</v>
          </cell>
          <cell r="AT495" t="str">
            <v>CRDBBANK</v>
          </cell>
          <cell r="AU495" t="str">
            <v>0152665603500</v>
          </cell>
          <cell r="AV495" t="str">
            <v/>
          </cell>
          <cell r="AW495" t="str">
            <v/>
          </cell>
          <cell r="AX495" t="str">
            <v>HARUNA ISSA BUDODI</v>
          </cell>
          <cell r="AY495" t="str">
            <v/>
          </cell>
          <cell r="AZ495">
            <v>44744</v>
          </cell>
          <cell r="BA495"/>
          <cell r="BB495" t="str">
            <v/>
          </cell>
          <cell r="BC495"/>
          <cell r="BD495" t="str">
            <v>Tanzanya-NSSF</v>
          </cell>
          <cell r="BE495" t="str">
            <v>46760407</v>
          </cell>
          <cell r="BF495" t="str">
            <v>156677744</v>
          </cell>
        </row>
        <row r="496">
          <cell r="A496">
            <v>10072958</v>
          </cell>
          <cell r="B496" t="str">
            <v>BENSON WILSON</v>
          </cell>
          <cell r="C496" t="str">
            <v>CHOTA</v>
          </cell>
          <cell r="D496" t="str">
            <v>SİLİNDİR OPERATÖRÜ</v>
          </cell>
          <cell r="E496" t="str">
            <v>ROLLER OPERATOR</v>
          </cell>
          <cell r="F496" t="str">
            <v>50115276</v>
          </cell>
          <cell r="G496" t="str">
            <v>TOPRAK İŞLERİ</v>
          </cell>
          <cell r="H496" t="str">
            <v>50105758</v>
          </cell>
          <cell r="I496" t="str">
            <v>0999</v>
          </cell>
          <cell r="J496" t="str">
            <v>TOPRAK İŞLERİ</v>
          </cell>
          <cell r="K496" t="str">
            <v>50115473</v>
          </cell>
          <cell r="L496" t="str">
            <v>TZ</v>
          </cell>
          <cell r="M496" t="str">
            <v>Tanzanyalı</v>
          </cell>
          <cell r="N496" t="str">
            <v>0037</v>
          </cell>
          <cell r="O496" t="str">
            <v>İTİGİ</v>
          </cell>
          <cell r="P496" t="str">
            <v>YM</v>
          </cell>
          <cell r="Q496" t="str">
            <v>YAPI MERKEZİ</v>
          </cell>
          <cell r="R496">
            <v>44744</v>
          </cell>
          <cell r="S496">
            <v>44744</v>
          </cell>
          <cell r="T496"/>
          <cell r="U496" t="str">
            <v/>
          </cell>
          <cell r="V496" t="str">
            <v>Mavi Yaka Direkt</v>
          </cell>
          <cell r="W496" t="str">
            <v>LOT 3 (MIT)</v>
          </cell>
          <cell r="X496" t="str">
            <v>CHEO B</v>
          </cell>
          <cell r="Y496" t="str">
            <v>0</v>
          </cell>
          <cell r="Z496" t="str">
            <v>MJINI</v>
          </cell>
          <cell r="AA496" t="str">
            <v>0713 269 712</v>
          </cell>
          <cell r="AB496" t="str">
            <v>OPERATÖR</v>
          </cell>
          <cell r="AC496" t="str">
            <v>29</v>
          </cell>
          <cell r="AD496" t="str">
            <v>LOT 3 (MIT)</v>
          </cell>
          <cell r="AE496" t="str">
            <v>0113</v>
          </cell>
          <cell r="AF496" t="str">
            <v>24</v>
          </cell>
          <cell r="AG496" t="str">
            <v>KM 785+000 - 829+305</v>
          </cell>
          <cell r="AH496">
            <v>31945</v>
          </cell>
          <cell r="AI496" t="str">
            <v>Bay</v>
          </cell>
          <cell r="AJ496" t="str">
            <v>Yerel-Saatlik</v>
          </cell>
          <cell r="AK496">
            <v>2528.1</v>
          </cell>
          <cell r="AL496" t="str">
            <v>TZS</v>
          </cell>
          <cell r="AM496" t="str">
            <v>201002</v>
          </cell>
          <cell r="AN496" t="str">
            <v>S</v>
          </cell>
          <cell r="AO496" t="str">
            <v>T3</v>
          </cell>
          <cell r="AP496" t="str">
            <v>5150</v>
          </cell>
          <cell r="AQ496" t="str">
            <v>5175</v>
          </cell>
          <cell r="AR496" t="str">
            <v>NMBBANK</v>
          </cell>
          <cell r="AS496" t="str">
            <v/>
          </cell>
          <cell r="AT496" t="str">
            <v>NMBBANK</v>
          </cell>
          <cell r="AU496" t="str">
            <v>51010087438</v>
          </cell>
          <cell r="AV496" t="str">
            <v/>
          </cell>
          <cell r="AW496" t="str">
            <v/>
          </cell>
          <cell r="AX496" t="str">
            <v>BENSON WILSON CHOTA</v>
          </cell>
          <cell r="AY496" t="str">
            <v/>
          </cell>
          <cell r="AZ496">
            <v>44744</v>
          </cell>
          <cell r="BA496"/>
          <cell r="BB496" t="str">
            <v/>
          </cell>
          <cell r="BC496"/>
          <cell r="BD496" t="str">
            <v>Tanzanya-NSSF</v>
          </cell>
          <cell r="BE496" t="str">
            <v>63625792</v>
          </cell>
          <cell r="BF496" t="str">
            <v>116338688</v>
          </cell>
        </row>
        <row r="497">
          <cell r="A497">
            <v>10072959</v>
          </cell>
          <cell r="B497" t="str">
            <v>NEEMA ERNEST</v>
          </cell>
          <cell r="C497" t="str">
            <v>HEZERON</v>
          </cell>
          <cell r="D497" t="str">
            <v>SERVİS GÖREVLİSİ</v>
          </cell>
          <cell r="E497" t="str">
            <v>WAITER</v>
          </cell>
          <cell r="F497" t="str">
            <v>50114905</v>
          </cell>
          <cell r="G497" t="str">
            <v>İDARİ İŞLER (YEMEKHANE)</v>
          </cell>
          <cell r="H497" t="str">
            <v>50105513</v>
          </cell>
          <cell r="I497" t="str">
            <v>0993</v>
          </cell>
          <cell r="J497" t="str">
            <v>YEMEKHANE</v>
          </cell>
          <cell r="K497" t="str">
            <v>50115052</v>
          </cell>
          <cell r="L497" t="str">
            <v>TZ</v>
          </cell>
          <cell r="M497" t="str">
            <v>Tanzanyalı</v>
          </cell>
          <cell r="N497" t="str">
            <v>0037</v>
          </cell>
          <cell r="O497" t="str">
            <v>İTİGİ</v>
          </cell>
          <cell r="P497" t="str">
            <v>YM</v>
          </cell>
          <cell r="Q497" t="str">
            <v>YAPI MERKEZİ</v>
          </cell>
          <cell r="R497">
            <v>44746</v>
          </cell>
          <cell r="S497">
            <v>44746</v>
          </cell>
          <cell r="T497"/>
          <cell r="U497" t="str">
            <v/>
          </cell>
          <cell r="V497" t="str">
            <v>Mavi Yaka Endirekt</v>
          </cell>
          <cell r="W497" t="str">
            <v>LOT 3 (MIT)</v>
          </cell>
          <cell r="X497" t="str">
            <v>IPENDE</v>
          </cell>
          <cell r="Y497" t="str">
            <v>0</v>
          </cell>
          <cell r="Z497" t="str">
            <v>MJINI</v>
          </cell>
          <cell r="AA497" t="str">
            <v>0688 438 399</v>
          </cell>
          <cell r="AB497" t="str">
            <v>GÖREVLİ</v>
          </cell>
          <cell r="AC497" t="str">
            <v>29</v>
          </cell>
          <cell r="AD497" t="str">
            <v>LOT 3 (MIT)</v>
          </cell>
          <cell r="AE497" t="str">
            <v>0113</v>
          </cell>
          <cell r="AF497" t="str">
            <v>23</v>
          </cell>
          <cell r="AG497" t="str">
            <v>KM 785+000 - 829+305</v>
          </cell>
          <cell r="AH497">
            <v>35829</v>
          </cell>
          <cell r="AI497" t="str">
            <v>Bayan</v>
          </cell>
          <cell r="AJ497" t="str">
            <v>Yerel-Saatlik</v>
          </cell>
          <cell r="AK497">
            <v>2255.1</v>
          </cell>
          <cell r="AL497" t="str">
            <v>TZS</v>
          </cell>
          <cell r="AM497" t="str">
            <v>306002</v>
          </cell>
          <cell r="AN497" t="str">
            <v>S</v>
          </cell>
          <cell r="AO497" t="str">
            <v>T3</v>
          </cell>
          <cell r="AP497" t="str">
            <v>5150</v>
          </cell>
          <cell r="AQ497" t="str">
            <v>5175</v>
          </cell>
          <cell r="AR497" t="str">
            <v>NMBBANK</v>
          </cell>
          <cell r="AS497" t="str">
            <v/>
          </cell>
          <cell r="AT497" t="str">
            <v>NMBBANK</v>
          </cell>
          <cell r="AU497" t="str">
            <v>51910013654</v>
          </cell>
          <cell r="AV497" t="str">
            <v/>
          </cell>
          <cell r="AW497" t="str">
            <v/>
          </cell>
          <cell r="AX497" t="str">
            <v>NEEMA ERNEST HEZERON</v>
          </cell>
          <cell r="AY497" t="str">
            <v/>
          </cell>
          <cell r="AZ497">
            <v>44746</v>
          </cell>
          <cell r="BA497"/>
          <cell r="BB497" t="str">
            <v/>
          </cell>
          <cell r="BC497"/>
          <cell r="BD497" t="str">
            <v>Tanzanya-NSSF</v>
          </cell>
          <cell r="BE497" t="str">
            <v>46759159</v>
          </cell>
          <cell r="BF497" t="str">
            <v>156674362</v>
          </cell>
        </row>
        <row r="498">
          <cell r="A498">
            <v>10072961</v>
          </cell>
          <cell r="B498" t="str">
            <v>CHITE AMOS</v>
          </cell>
          <cell r="C498" t="str">
            <v>KISABURI</v>
          </cell>
          <cell r="D498" t="str">
            <v>TOPRAK İŞLERİ DÜZ İŞÇİSİ</v>
          </cell>
          <cell r="E498" t="str">
            <v>EARTHWORKS UNSKILLED WORKER</v>
          </cell>
          <cell r="F498" t="str">
            <v>50105758</v>
          </cell>
          <cell r="G498" t="str">
            <v>TOPRAK İŞLERİ</v>
          </cell>
          <cell r="H498" t="str">
            <v>50105758</v>
          </cell>
          <cell r="I498" t="str">
            <v>0999</v>
          </cell>
          <cell r="J498" t="str">
            <v>TOPRAK İŞLERİ</v>
          </cell>
          <cell r="K498" t="str">
            <v>50111896</v>
          </cell>
          <cell r="L498" t="str">
            <v>TZ</v>
          </cell>
          <cell r="M498" t="str">
            <v>Tanzanyalı</v>
          </cell>
          <cell r="N498" t="str">
            <v>0035</v>
          </cell>
          <cell r="O498" t="str">
            <v>TABORA</v>
          </cell>
          <cell r="P498" t="str">
            <v>YM</v>
          </cell>
          <cell r="Q498" t="str">
            <v>YAPI MERKEZİ</v>
          </cell>
          <cell r="R498">
            <v>44746</v>
          </cell>
          <cell r="S498">
            <v>44746</v>
          </cell>
          <cell r="T498"/>
          <cell r="U498" t="str">
            <v/>
          </cell>
          <cell r="V498" t="str">
            <v>Mavi Yaka Direkt</v>
          </cell>
          <cell r="W498" t="str">
            <v>LOT 3 (MIT)</v>
          </cell>
          <cell r="X498" t="str">
            <v>MAUA</v>
          </cell>
          <cell r="Y498" t="str">
            <v>0</v>
          </cell>
          <cell r="Z498" t="str">
            <v>MJINI</v>
          </cell>
          <cell r="AA498" t="str">
            <v>0627 500 207</v>
          </cell>
          <cell r="AB498" t="str">
            <v>İŞÇİ</v>
          </cell>
          <cell r="AC498" t="str">
            <v>29</v>
          </cell>
          <cell r="AD498" t="str">
            <v>LOT 3 (MIT)</v>
          </cell>
          <cell r="AE498" t="str">
            <v>0113</v>
          </cell>
          <cell r="AF498" t="str">
            <v>24</v>
          </cell>
          <cell r="AG498" t="str">
            <v>KM 785+000 - 829+305</v>
          </cell>
          <cell r="AH498">
            <v>30661</v>
          </cell>
          <cell r="AI498" t="str">
            <v>Bay</v>
          </cell>
          <cell r="AJ498" t="str">
            <v>Yerel-Saatlik</v>
          </cell>
          <cell r="AK498">
            <v>2164.1</v>
          </cell>
          <cell r="AL498" t="str">
            <v>TZS</v>
          </cell>
          <cell r="AM498" t="str">
            <v>201002</v>
          </cell>
          <cell r="AN498" t="str">
            <v>S</v>
          </cell>
          <cell r="AO498" t="str">
            <v>T3</v>
          </cell>
          <cell r="AP498" t="str">
            <v>5150</v>
          </cell>
          <cell r="AQ498" t="str">
            <v>5175</v>
          </cell>
          <cell r="AR498" t="str">
            <v>NMBBANK</v>
          </cell>
          <cell r="AS498" t="str">
            <v/>
          </cell>
          <cell r="AT498" t="str">
            <v>NMBBANK</v>
          </cell>
          <cell r="AU498" t="str">
            <v>51010087433</v>
          </cell>
          <cell r="AV498" t="str">
            <v/>
          </cell>
          <cell r="AW498" t="str">
            <v/>
          </cell>
          <cell r="AX498" t="str">
            <v>CHITE AMOS KISABURI</v>
          </cell>
          <cell r="AY498" t="str">
            <v/>
          </cell>
          <cell r="AZ498">
            <v>44746</v>
          </cell>
          <cell r="BA498"/>
          <cell r="BB498" t="str">
            <v/>
          </cell>
          <cell r="BC498"/>
          <cell r="BD498" t="str">
            <v>Tanzanya-NSSF</v>
          </cell>
          <cell r="BE498" t="str">
            <v>46761802</v>
          </cell>
          <cell r="BF498" t="str">
            <v>126077491</v>
          </cell>
        </row>
        <row r="499">
          <cell r="A499">
            <v>10074822</v>
          </cell>
          <cell r="B499" t="str">
            <v>ZENA HILALI</v>
          </cell>
          <cell r="C499" t="str">
            <v>RASHIDI</v>
          </cell>
          <cell r="D499" t="str">
            <v>ÇAMAŞIRHANE GÖREVLİSİ</v>
          </cell>
          <cell r="E499" t="str">
            <v>LAUNDRY WORKER</v>
          </cell>
          <cell r="F499" t="str">
            <v>50114904</v>
          </cell>
          <cell r="G499" t="str">
            <v>İDARİ İŞLER (KAMP)</v>
          </cell>
          <cell r="H499" t="str">
            <v>50105513</v>
          </cell>
          <cell r="I499" t="str">
            <v>0996</v>
          </cell>
          <cell r="J499" t="str">
            <v>KAMP AMİRLİĞİ</v>
          </cell>
          <cell r="K499" t="str">
            <v>50108256</v>
          </cell>
          <cell r="L499" t="str">
            <v>TZ</v>
          </cell>
          <cell r="M499" t="str">
            <v>Tanzanyalı</v>
          </cell>
          <cell r="N499" t="str">
            <v>0035</v>
          </cell>
          <cell r="O499" t="str">
            <v>TABORA</v>
          </cell>
          <cell r="P499" t="str">
            <v>YM</v>
          </cell>
          <cell r="Q499" t="str">
            <v>YAPI MERKEZİ</v>
          </cell>
          <cell r="R499">
            <v>44841</v>
          </cell>
          <cell r="S499">
            <v>44841</v>
          </cell>
          <cell r="T499"/>
          <cell r="U499" t="str">
            <v/>
          </cell>
          <cell r="V499" t="str">
            <v>Mavi Yaka Endirekt</v>
          </cell>
          <cell r="W499" t="str">
            <v>LOT 3 (MIT)</v>
          </cell>
          <cell r="X499" t="str">
            <v>MALOLO</v>
          </cell>
          <cell r="Y499" t="str">
            <v>0</v>
          </cell>
          <cell r="Z499" t="str">
            <v>TABORA MJINI</v>
          </cell>
          <cell r="AA499" t="str">
            <v>0674-926-894</v>
          </cell>
          <cell r="AB499" t="str">
            <v>İŞÇİ</v>
          </cell>
          <cell r="AC499" t="str">
            <v>29</v>
          </cell>
          <cell r="AD499" t="str">
            <v>LOT 3 (MIT)</v>
          </cell>
          <cell r="AE499" t="str">
            <v>0113</v>
          </cell>
          <cell r="AF499" t="str">
            <v>24</v>
          </cell>
          <cell r="AG499" t="str">
            <v>KM 785+000 - 829+305</v>
          </cell>
          <cell r="AH499">
            <v>35251</v>
          </cell>
          <cell r="AI499" t="str">
            <v>Bayan</v>
          </cell>
          <cell r="AJ499" t="str">
            <v>Yerel-Saatlik</v>
          </cell>
          <cell r="AK499">
            <v>2164.1</v>
          </cell>
          <cell r="AL499" t="str">
            <v>TZS</v>
          </cell>
          <cell r="AM499" t="str">
            <v>306002</v>
          </cell>
          <cell r="AN499" t="str">
            <v>S</v>
          </cell>
          <cell r="AO499" t="str">
            <v>T3</v>
          </cell>
          <cell r="AP499" t="str">
            <v>5150</v>
          </cell>
          <cell r="AQ499" t="str">
            <v>5175</v>
          </cell>
          <cell r="AR499" t="str">
            <v>NMBBANK</v>
          </cell>
          <cell r="AS499" t="str">
            <v/>
          </cell>
          <cell r="AT499" t="str">
            <v>NMBBANK</v>
          </cell>
          <cell r="AU499" t="str">
            <v>20810012760</v>
          </cell>
          <cell r="AV499" t="str">
            <v/>
          </cell>
          <cell r="AW499" t="str">
            <v/>
          </cell>
          <cell r="AX499" t="str">
            <v>ZENA HILALI RASHIDI</v>
          </cell>
          <cell r="AY499" t="str">
            <v/>
          </cell>
          <cell r="AZ499">
            <v>44841</v>
          </cell>
          <cell r="BA499"/>
          <cell r="BB499" t="str">
            <v/>
          </cell>
          <cell r="BC499"/>
          <cell r="BD499" t="str">
            <v>Tanzanya-NSSF</v>
          </cell>
          <cell r="BE499" t="str">
            <v>47014122</v>
          </cell>
          <cell r="BF499" t="str">
            <v>157987380</v>
          </cell>
        </row>
        <row r="500">
          <cell r="A500">
            <v>10072922</v>
          </cell>
          <cell r="B500" t="str">
            <v>AUGUSTINO</v>
          </cell>
          <cell r="C500" t="str">
            <v>CLEMENT MASANJA</v>
          </cell>
          <cell r="D500" t="str">
            <v>EKSKAVATÖR OPERATÖRÜ</v>
          </cell>
          <cell r="E500" t="str">
            <v>EXCAVATOR OPERATOR</v>
          </cell>
          <cell r="F500" t="str">
            <v>50105773</v>
          </cell>
          <cell r="G500" t="str">
            <v>ATÖLYE &amp; MAKİNA</v>
          </cell>
          <cell r="H500" t="str">
            <v>50105758</v>
          </cell>
          <cell r="I500" t="str">
            <v>0999</v>
          </cell>
          <cell r="J500" t="str">
            <v>TOPRAK İŞLERİ</v>
          </cell>
          <cell r="K500" t="str">
            <v>50106556</v>
          </cell>
          <cell r="L500" t="str">
            <v>TZ</v>
          </cell>
          <cell r="M500" t="str">
            <v>Tanzanyalı</v>
          </cell>
          <cell r="N500" t="str">
            <v>0035</v>
          </cell>
          <cell r="O500" t="str">
            <v>TABORA</v>
          </cell>
          <cell r="P500" t="str">
            <v>YM</v>
          </cell>
          <cell r="Q500" t="str">
            <v>YAPI MERKEZİ</v>
          </cell>
          <cell r="R500">
            <v>44741</v>
          </cell>
          <cell r="S500">
            <v>44741</v>
          </cell>
          <cell r="T500"/>
          <cell r="U500" t="str">
            <v/>
          </cell>
          <cell r="V500" t="str">
            <v>Mavi Yaka Direkt</v>
          </cell>
          <cell r="W500" t="str">
            <v>LOT 3 (MIT)</v>
          </cell>
          <cell r="X500" t="str">
            <v>ISUKAMAHALE</v>
          </cell>
          <cell r="Y500" t="str">
            <v>0</v>
          </cell>
          <cell r="Z500" t="str">
            <v>UYUYI</v>
          </cell>
          <cell r="AA500" t="str">
            <v>0693 026 761</v>
          </cell>
          <cell r="AB500" t="str">
            <v>OPERATÖR</v>
          </cell>
          <cell r="AC500" t="str">
            <v>29</v>
          </cell>
          <cell r="AD500" t="str">
            <v>LOT 3 (MIT)</v>
          </cell>
          <cell r="AE500" t="str">
            <v>0113</v>
          </cell>
          <cell r="AF500" t="str">
            <v>24</v>
          </cell>
          <cell r="AG500" t="str">
            <v>KM 785+000 - 829+305</v>
          </cell>
          <cell r="AH500">
            <v>34959</v>
          </cell>
          <cell r="AI500" t="str">
            <v>Bay</v>
          </cell>
          <cell r="AJ500" t="str">
            <v>Yerel-Saatlik</v>
          </cell>
          <cell r="AK500">
            <v>3076.92</v>
          </cell>
          <cell r="AL500" t="str">
            <v>TZS</v>
          </cell>
          <cell r="AM500" t="str">
            <v>201002</v>
          </cell>
          <cell r="AN500" t="str">
            <v>S</v>
          </cell>
          <cell r="AO500" t="str">
            <v>T3</v>
          </cell>
          <cell r="AP500" t="str">
            <v>5150</v>
          </cell>
          <cell r="AQ500" t="str">
            <v>5175</v>
          </cell>
          <cell r="AR500" t="str">
            <v>NMBBANK</v>
          </cell>
          <cell r="AS500" t="str">
            <v/>
          </cell>
          <cell r="AT500" t="str">
            <v>NMBBANK</v>
          </cell>
          <cell r="AU500" t="str">
            <v>51210011998</v>
          </cell>
          <cell r="AV500" t="str">
            <v/>
          </cell>
          <cell r="AW500" t="str">
            <v/>
          </cell>
          <cell r="AX500" t="str">
            <v>AUGUSTINO CLEMENT MASANJA</v>
          </cell>
          <cell r="AY500" t="str">
            <v/>
          </cell>
          <cell r="AZ500">
            <v>44741</v>
          </cell>
          <cell r="BA500"/>
          <cell r="BB500" t="str">
            <v/>
          </cell>
          <cell r="BC500"/>
          <cell r="BD500" t="str">
            <v>Tanzanya-NSSF</v>
          </cell>
          <cell r="BE500" t="str">
            <v>64784967</v>
          </cell>
          <cell r="BF500" t="str">
            <v>138005585</v>
          </cell>
        </row>
        <row r="501">
          <cell r="A501">
            <v>10072925</v>
          </cell>
          <cell r="B501" t="str">
            <v>ASEDY SUDY</v>
          </cell>
          <cell r="C501" t="str">
            <v>OMARY</v>
          </cell>
          <cell r="D501" t="str">
            <v>LOADER OPERATÖRÜ</v>
          </cell>
          <cell r="E501" t="str">
            <v>LOADER OPERATOR</v>
          </cell>
          <cell r="F501" t="str">
            <v>50105777</v>
          </cell>
          <cell r="G501" t="str">
            <v>BETON SANTRALİ</v>
          </cell>
          <cell r="H501" t="str">
            <v>50105776</v>
          </cell>
          <cell r="I501" t="str">
            <v>0AAX</v>
          </cell>
          <cell r="J501" t="str">
            <v>TAŞ OCAĞI</v>
          </cell>
          <cell r="K501" t="str">
            <v>50110322</v>
          </cell>
          <cell r="L501" t="str">
            <v>TZ</v>
          </cell>
          <cell r="M501" t="str">
            <v>Tanzanyalı</v>
          </cell>
          <cell r="N501" t="str">
            <v>0035</v>
          </cell>
          <cell r="O501" t="str">
            <v>TABORA</v>
          </cell>
          <cell r="P501" t="str">
            <v>YM</v>
          </cell>
          <cell r="Q501" t="str">
            <v>YAPI MERKEZİ</v>
          </cell>
          <cell r="R501">
            <v>44741</v>
          </cell>
          <cell r="S501">
            <v>44741</v>
          </cell>
          <cell r="T501"/>
          <cell r="U501" t="str">
            <v/>
          </cell>
          <cell r="V501" t="str">
            <v>Mavi Yaka Direkt</v>
          </cell>
          <cell r="W501" t="str">
            <v>LOT 3 (MIT)</v>
          </cell>
          <cell r="X501" t="str">
            <v>MAGENGENI</v>
          </cell>
          <cell r="Y501" t="str">
            <v>0</v>
          </cell>
          <cell r="Z501" t="str">
            <v>KINONDONI</v>
          </cell>
          <cell r="AA501" t="str">
            <v>0744 673 058</v>
          </cell>
          <cell r="AB501" t="str">
            <v>OPERATÖR</v>
          </cell>
          <cell r="AC501" t="str">
            <v>29</v>
          </cell>
          <cell r="AD501" t="str">
            <v>LOT 3 (MIT)</v>
          </cell>
          <cell r="AE501" t="str">
            <v>0113</v>
          </cell>
          <cell r="AF501" t="str">
            <v>02</v>
          </cell>
          <cell r="AG501" t="str">
            <v>KM 785+000 - 829+305</v>
          </cell>
          <cell r="AH501">
            <v>32030</v>
          </cell>
          <cell r="AI501" t="str">
            <v>Bay</v>
          </cell>
          <cell r="AJ501" t="str">
            <v>Yerel-Saatlik</v>
          </cell>
          <cell r="AK501">
            <v>3076.92</v>
          </cell>
          <cell r="AL501" t="str">
            <v>TZS</v>
          </cell>
          <cell r="AM501" t="str">
            <v>201002</v>
          </cell>
          <cell r="AN501" t="str">
            <v>S</v>
          </cell>
          <cell r="AO501" t="str">
            <v>T3</v>
          </cell>
          <cell r="AP501" t="str">
            <v>5150</v>
          </cell>
          <cell r="AQ501" t="str">
            <v>5175</v>
          </cell>
          <cell r="AR501" t="str">
            <v>CRDB BANK PLC</v>
          </cell>
          <cell r="AS501" t="str">
            <v>VIJANA</v>
          </cell>
          <cell r="AT501" t="str">
            <v>CRDBBANK</v>
          </cell>
          <cell r="AU501" t="str">
            <v>0152291086900</v>
          </cell>
          <cell r="AV501" t="str">
            <v/>
          </cell>
          <cell r="AW501" t="str">
            <v/>
          </cell>
          <cell r="AX501" t="str">
            <v>ASEDY SUDY OMARY</v>
          </cell>
          <cell r="AY501" t="str">
            <v/>
          </cell>
          <cell r="AZ501">
            <v>44741</v>
          </cell>
          <cell r="BA501"/>
          <cell r="BB501" t="str">
            <v/>
          </cell>
          <cell r="BC501"/>
          <cell r="BD501" t="str">
            <v>Tanzanya-NSSF</v>
          </cell>
          <cell r="BE501" t="str">
            <v>59078936</v>
          </cell>
          <cell r="BF501" t="str">
            <v>116339528</v>
          </cell>
        </row>
        <row r="502">
          <cell r="A502">
            <v>10072926</v>
          </cell>
          <cell r="B502" t="str">
            <v>PETER JOSEPH</v>
          </cell>
          <cell r="C502" t="str">
            <v>NGELEJA</v>
          </cell>
          <cell r="D502" t="str">
            <v>ÇELİK MONTAJCI</v>
          </cell>
          <cell r="E502" t="str">
            <v>STEEL FITTER</v>
          </cell>
          <cell r="F502" t="str">
            <v>50105776</v>
          </cell>
          <cell r="G502" t="str">
            <v>İNŞAAT GRUBU</v>
          </cell>
          <cell r="H502" t="str">
            <v>50105776</v>
          </cell>
          <cell r="I502" t="str">
            <v>0BBL</v>
          </cell>
          <cell r="J502" t="str">
            <v>İNŞAAT GRUBU</v>
          </cell>
          <cell r="K502" t="str">
            <v>50106624</v>
          </cell>
          <cell r="L502" t="str">
            <v>TZ</v>
          </cell>
          <cell r="M502" t="str">
            <v>Tanzanyalı</v>
          </cell>
          <cell r="N502" t="str">
            <v>0035</v>
          </cell>
          <cell r="O502" t="str">
            <v>TABORA</v>
          </cell>
          <cell r="P502" t="str">
            <v>YM</v>
          </cell>
          <cell r="Q502" t="str">
            <v>YAPI MERKEZİ</v>
          </cell>
          <cell r="R502">
            <v>44741</v>
          </cell>
          <cell r="S502">
            <v>44741</v>
          </cell>
          <cell r="T502"/>
          <cell r="U502" t="str">
            <v/>
          </cell>
          <cell r="V502" t="str">
            <v>Mavi Yaka Direkt</v>
          </cell>
          <cell r="W502" t="str">
            <v>LOT 3 (MIT)</v>
          </cell>
          <cell r="X502" t="str">
            <v>MBGARA RANGI 3</v>
          </cell>
          <cell r="Y502" t="str">
            <v>0</v>
          </cell>
          <cell r="Z502" t="str">
            <v>TEMEKE</v>
          </cell>
          <cell r="AA502" t="str">
            <v>0714 888 068</v>
          </cell>
          <cell r="AB502" t="str">
            <v>USTA</v>
          </cell>
          <cell r="AC502" t="str">
            <v>29</v>
          </cell>
          <cell r="AD502" t="str">
            <v>LOT 3 (MIT)</v>
          </cell>
          <cell r="AE502" t="str">
            <v>0109</v>
          </cell>
          <cell r="AF502" t="str">
            <v>02</v>
          </cell>
          <cell r="AG502" t="str">
            <v>KM 535+000 - 595+000</v>
          </cell>
          <cell r="AH502">
            <v>36069</v>
          </cell>
          <cell r="AI502" t="str">
            <v>Bay</v>
          </cell>
          <cell r="AJ502" t="str">
            <v>Yerel-Saatlik</v>
          </cell>
          <cell r="AK502">
            <v>2343.5500000000002</v>
          </cell>
          <cell r="AL502" t="str">
            <v>TZS</v>
          </cell>
          <cell r="AM502" t="str">
            <v>201002</v>
          </cell>
          <cell r="AN502" t="str">
            <v>S</v>
          </cell>
          <cell r="AO502" t="str">
            <v>T3</v>
          </cell>
          <cell r="AP502" t="str">
            <v>5150</v>
          </cell>
          <cell r="AQ502" t="str">
            <v>5175</v>
          </cell>
          <cell r="AR502" t="str">
            <v>NMBBANK</v>
          </cell>
          <cell r="AS502" t="str">
            <v/>
          </cell>
          <cell r="AT502" t="str">
            <v>NMBBANK</v>
          </cell>
          <cell r="AU502" t="str">
            <v>32410000637</v>
          </cell>
          <cell r="AV502" t="str">
            <v/>
          </cell>
          <cell r="AW502" t="str">
            <v/>
          </cell>
          <cell r="AX502" t="str">
            <v>PETER JOSEPH NGELEJA</v>
          </cell>
          <cell r="AY502" t="str">
            <v/>
          </cell>
          <cell r="AZ502">
            <v>44741</v>
          </cell>
          <cell r="BA502"/>
          <cell r="BB502" t="str">
            <v/>
          </cell>
          <cell r="BC502"/>
          <cell r="BD502" t="str">
            <v>Tanzanya-NSSF</v>
          </cell>
          <cell r="BE502" t="str">
            <v>58205012</v>
          </cell>
          <cell r="BF502" t="str">
            <v>149176578</v>
          </cell>
        </row>
        <row r="503">
          <cell r="A503">
            <v>10072927</v>
          </cell>
          <cell r="B503" t="str">
            <v>INOCENT THOMAS</v>
          </cell>
          <cell r="C503" t="str">
            <v>KOLIMBA</v>
          </cell>
          <cell r="D503" t="str">
            <v>LOADER OPERATÖRÜ</v>
          </cell>
          <cell r="E503" t="str">
            <v>LOADER OPERATOR</v>
          </cell>
          <cell r="F503" t="str">
            <v>50105777</v>
          </cell>
          <cell r="G503" t="str">
            <v>BETON SANTRALİ</v>
          </cell>
          <cell r="H503" t="str">
            <v>50105777</v>
          </cell>
          <cell r="I503" t="str">
            <v>0AAZ</v>
          </cell>
          <cell r="J503" t="str">
            <v>BETON SANTRALİ</v>
          </cell>
          <cell r="K503" t="str">
            <v>50110322</v>
          </cell>
          <cell r="L503" t="str">
            <v>TZ</v>
          </cell>
          <cell r="M503" t="str">
            <v>Tanzanyalı</v>
          </cell>
          <cell r="N503" t="str">
            <v>0035</v>
          </cell>
          <cell r="O503" t="str">
            <v>TABORA</v>
          </cell>
          <cell r="P503" t="str">
            <v>YM</v>
          </cell>
          <cell r="Q503" t="str">
            <v>YAPI MERKEZİ</v>
          </cell>
          <cell r="R503">
            <v>44741</v>
          </cell>
          <cell r="S503">
            <v>44741</v>
          </cell>
          <cell r="T503">
            <v>45013</v>
          </cell>
          <cell r="U503" t="str">
            <v>Diğer nedenler</v>
          </cell>
          <cell r="V503" t="str">
            <v>Mavi Yaka Direkt</v>
          </cell>
          <cell r="W503" t="str">
            <v>LOT 3 (MIT)</v>
          </cell>
          <cell r="X503" t="str">
            <v>MUDUKA</v>
          </cell>
          <cell r="Y503" t="str">
            <v>0</v>
          </cell>
          <cell r="Z503" t="str">
            <v>UBUMGO</v>
          </cell>
          <cell r="AA503" t="str">
            <v>0712 253 515</v>
          </cell>
          <cell r="AB503" t="str">
            <v>OPERATÖR</v>
          </cell>
          <cell r="AC503" t="str">
            <v>29</v>
          </cell>
          <cell r="AD503" t="str">
            <v>LOT 3 (MIT)</v>
          </cell>
          <cell r="AE503" t="str">
            <v>0113</v>
          </cell>
          <cell r="AF503" t="str">
            <v>02</v>
          </cell>
          <cell r="AG503" t="str">
            <v>KM 785+000 - 829+305</v>
          </cell>
          <cell r="AH503">
            <v>33814</v>
          </cell>
          <cell r="AI503" t="str">
            <v>Bay</v>
          </cell>
          <cell r="AJ503" t="str">
            <v>Yerel-Saatlik</v>
          </cell>
          <cell r="AK503">
            <v>3076.92</v>
          </cell>
          <cell r="AL503" t="str">
            <v>TZS</v>
          </cell>
          <cell r="AM503" t="str">
            <v>201002</v>
          </cell>
          <cell r="AN503" t="str">
            <v>S</v>
          </cell>
          <cell r="AO503" t="str">
            <v>T3</v>
          </cell>
          <cell r="AP503" t="str">
            <v>5150</v>
          </cell>
          <cell r="AQ503" t="str">
            <v>5175</v>
          </cell>
          <cell r="AR503" t="str">
            <v>CRDB BANK PLC</v>
          </cell>
          <cell r="AS503" t="str">
            <v>VIJANA</v>
          </cell>
          <cell r="AT503" t="str">
            <v>CRDBBANK</v>
          </cell>
          <cell r="AU503" t="str">
            <v>0152500271200</v>
          </cell>
          <cell r="AV503" t="str">
            <v/>
          </cell>
          <cell r="AW503" t="str">
            <v/>
          </cell>
          <cell r="AX503" t="str">
            <v>INOCENT THOMAS KOLIMBA</v>
          </cell>
          <cell r="AY503" t="str">
            <v/>
          </cell>
          <cell r="AZ503">
            <v>44741</v>
          </cell>
          <cell r="BA503"/>
          <cell r="BB503" t="str">
            <v/>
          </cell>
          <cell r="BC503"/>
          <cell r="BD503" t="str">
            <v>Tanzanya-NSSF</v>
          </cell>
          <cell r="BE503" t="str">
            <v>45137777</v>
          </cell>
          <cell r="BF503" t="str">
            <v>120900560</v>
          </cell>
        </row>
        <row r="504">
          <cell r="A504">
            <v>10072947</v>
          </cell>
          <cell r="B504" t="str">
            <v>ADNAN THABIT MOHAMED</v>
          </cell>
          <cell r="C504" t="str">
            <v>THABIT</v>
          </cell>
          <cell r="D504" t="str">
            <v>TERCÜMAN</v>
          </cell>
          <cell r="E504" t="str">
            <v>TRANSLATOR</v>
          </cell>
          <cell r="F504" t="str">
            <v>50105773</v>
          </cell>
          <cell r="G504" t="str">
            <v>ATÖLYE &amp; MAKİNA</v>
          </cell>
          <cell r="H504" t="str">
            <v>50105773</v>
          </cell>
          <cell r="I504" t="str">
            <v>0AAK</v>
          </cell>
          <cell r="J504" t="str">
            <v>ATÖLYE İŞLETME GENEL</v>
          </cell>
          <cell r="K504" t="str">
            <v>50106761</v>
          </cell>
          <cell r="L504" t="str">
            <v>TZ</v>
          </cell>
          <cell r="M504" t="str">
            <v>Tanzanyalı</v>
          </cell>
          <cell r="N504" t="str">
            <v>0035</v>
          </cell>
          <cell r="O504" t="str">
            <v>TABORA</v>
          </cell>
          <cell r="P504" t="str">
            <v>YM</v>
          </cell>
          <cell r="Q504" t="str">
            <v>YAPI MERKEZİ</v>
          </cell>
          <cell r="R504">
            <v>44743</v>
          </cell>
          <cell r="S504">
            <v>44743</v>
          </cell>
          <cell r="T504"/>
          <cell r="U504" t="str">
            <v/>
          </cell>
          <cell r="V504" t="str">
            <v>Beyaz Yaka</v>
          </cell>
          <cell r="W504" t="str">
            <v>LOT 3 (MIT)</v>
          </cell>
          <cell r="X504" t="str">
            <v>MARKET STREET</v>
          </cell>
          <cell r="Y504" t="str">
            <v>0</v>
          </cell>
          <cell r="Z504" t="str">
            <v>MUNICIPAL</v>
          </cell>
          <cell r="AA504" t="str">
            <v>0768 747 471</v>
          </cell>
          <cell r="AB504" t="str">
            <v>UZMAN YARDIMCISI</v>
          </cell>
          <cell r="AC504" t="str">
            <v>29</v>
          </cell>
          <cell r="AD504" t="str">
            <v>LOT 3 (MIT)</v>
          </cell>
          <cell r="AE504" t="str">
            <v>0113</v>
          </cell>
          <cell r="AF504" t="str">
            <v>24</v>
          </cell>
          <cell r="AG504" t="str">
            <v>KM 785+000 - 829+305</v>
          </cell>
          <cell r="AH504">
            <v>35091</v>
          </cell>
          <cell r="AI504" t="str">
            <v>Bay</v>
          </cell>
          <cell r="AJ504" t="str">
            <v>Yerel-Aylık</v>
          </cell>
          <cell r="AK504">
            <v>519915</v>
          </cell>
          <cell r="AL504" t="str">
            <v>TZS</v>
          </cell>
          <cell r="AM504" t="str">
            <v>301002</v>
          </cell>
          <cell r="AN504" t="str">
            <v>S</v>
          </cell>
          <cell r="AO504" t="str">
            <v>T3</v>
          </cell>
          <cell r="AP504" t="str">
            <v>5150</v>
          </cell>
          <cell r="AQ504" t="str">
            <v>5175</v>
          </cell>
          <cell r="AR504" t="str">
            <v>NMBBANK</v>
          </cell>
          <cell r="AS504" t="str">
            <v/>
          </cell>
          <cell r="AT504" t="str">
            <v>NMBBANK</v>
          </cell>
          <cell r="AU504" t="str">
            <v>51010086267</v>
          </cell>
          <cell r="AV504" t="str">
            <v/>
          </cell>
          <cell r="AW504" t="str">
            <v/>
          </cell>
          <cell r="AX504" t="str">
            <v>ADNAN THABIT MOHAMED THABIT</v>
          </cell>
          <cell r="AY504" t="str">
            <v/>
          </cell>
          <cell r="AZ504">
            <v>44743</v>
          </cell>
          <cell r="BA504"/>
          <cell r="BB504" t="str">
            <v/>
          </cell>
          <cell r="BC504"/>
          <cell r="BD504" t="str">
            <v>Tanzanya-NSSF</v>
          </cell>
          <cell r="BE504" t="str">
            <v>46744534</v>
          </cell>
          <cell r="BF504" t="str">
            <v>142970910</v>
          </cell>
        </row>
        <row r="505">
          <cell r="A505">
            <v>10073204</v>
          </cell>
          <cell r="B505" t="str">
            <v>VITARY REUBEN</v>
          </cell>
          <cell r="C505" t="str">
            <v>RUHANGAZA</v>
          </cell>
          <cell r="D505" t="str">
            <v>SOSYAL İŞLER UZMANI</v>
          </cell>
          <cell r="E505" t="str">
            <v>SOCIAL WORKER</v>
          </cell>
          <cell r="F505" t="str">
            <v>50105795</v>
          </cell>
          <cell r="G505" t="str">
            <v>TEKNİK DEĞERLENDİRME &amp; EĞİTİM MERKEZİ</v>
          </cell>
          <cell r="H505" t="str">
            <v>50105795</v>
          </cell>
          <cell r="I505" t="str">
            <v>0BBA</v>
          </cell>
          <cell r="J505" t="str">
            <v>TEST MERKEZİ</v>
          </cell>
          <cell r="K505" t="str">
            <v>50107127</v>
          </cell>
          <cell r="L505" t="str">
            <v>TZ</v>
          </cell>
          <cell r="M505" t="str">
            <v>Tanzanyalı</v>
          </cell>
          <cell r="N505" t="str">
            <v>0035</v>
          </cell>
          <cell r="O505" t="str">
            <v>TABORA</v>
          </cell>
          <cell r="P505" t="str">
            <v>YM</v>
          </cell>
          <cell r="Q505" t="str">
            <v>YAPI MERKEZİ</v>
          </cell>
          <cell r="R505">
            <v>44757</v>
          </cell>
          <cell r="S505">
            <v>44757</v>
          </cell>
          <cell r="T505">
            <v>44985</v>
          </cell>
          <cell r="U505" t="str">
            <v>Diğer nedenler</v>
          </cell>
          <cell r="V505" t="str">
            <v>Beyaz Yaka</v>
          </cell>
          <cell r="W505" t="str">
            <v>LOT 3 (MIT)</v>
          </cell>
          <cell r="X505" t="str">
            <v>MWANAGATI</v>
          </cell>
          <cell r="Y505" t="str">
            <v>0</v>
          </cell>
          <cell r="Z505" t="str">
            <v>ILALA</v>
          </cell>
          <cell r="AA505" t="str">
            <v>0622 395 696</v>
          </cell>
          <cell r="AB505" t="str">
            <v>UZMAN</v>
          </cell>
          <cell r="AC505" t="str">
            <v>29</v>
          </cell>
          <cell r="AD505" t="str">
            <v>LOT 3 (MIT)</v>
          </cell>
          <cell r="AE505" t="str">
            <v>0109</v>
          </cell>
          <cell r="AF505" t="str">
            <v>02</v>
          </cell>
          <cell r="AG505" t="str">
            <v>KM 535+000 - 595+000</v>
          </cell>
          <cell r="AH505">
            <v>28812</v>
          </cell>
          <cell r="AI505" t="str">
            <v>Bay</v>
          </cell>
          <cell r="AJ505" t="str">
            <v>Yerel-Aylık</v>
          </cell>
          <cell r="AK505">
            <v>700022</v>
          </cell>
          <cell r="AL505" t="str">
            <v>TZS</v>
          </cell>
          <cell r="AM505" t="str">
            <v>301002</v>
          </cell>
          <cell r="AN505" t="str">
            <v>S</v>
          </cell>
          <cell r="AO505" t="str">
            <v>T3</v>
          </cell>
          <cell r="AP505" t="str">
            <v>5150</v>
          </cell>
          <cell r="AQ505" t="str">
            <v>5175</v>
          </cell>
          <cell r="AR505" t="str">
            <v>CRDB BANK PLC</v>
          </cell>
          <cell r="AS505" t="str">
            <v>VIJANA</v>
          </cell>
          <cell r="AT505" t="str">
            <v>CRDBBANK</v>
          </cell>
          <cell r="AU505" t="str">
            <v>0152253614601</v>
          </cell>
          <cell r="AV505" t="str">
            <v/>
          </cell>
          <cell r="AW505" t="str">
            <v/>
          </cell>
          <cell r="AX505" t="str">
            <v>VITARY REUBEN RUHANGAZA</v>
          </cell>
          <cell r="AY505" t="str">
            <v/>
          </cell>
          <cell r="AZ505">
            <v>44866</v>
          </cell>
          <cell r="BA505"/>
          <cell r="BB505" t="str">
            <v/>
          </cell>
          <cell r="BC505"/>
          <cell r="BD505" t="str">
            <v>Tanzanya-NSSF</v>
          </cell>
          <cell r="BE505" t="str">
            <v>58294430</v>
          </cell>
          <cell r="BF505" t="str">
            <v>112082255</v>
          </cell>
        </row>
        <row r="506">
          <cell r="A506">
            <v>10075119</v>
          </cell>
          <cell r="B506" t="str">
            <v>MOTO KILULU</v>
          </cell>
          <cell r="C506" t="str">
            <v>MOTO</v>
          </cell>
          <cell r="D506" t="str">
            <v>TOPRAK İŞLERİ DÜZ İŞÇİSİ</v>
          </cell>
          <cell r="E506" t="str">
            <v>EARTHWORKS UNSKILLED WORKER</v>
          </cell>
          <cell r="F506" t="str">
            <v>50115274</v>
          </cell>
          <cell r="G506" t="str">
            <v>TOPRAK İŞLERİ</v>
          </cell>
          <cell r="H506" t="str">
            <v>50105758</v>
          </cell>
          <cell r="I506" t="str">
            <v>0999</v>
          </cell>
          <cell r="J506" t="str">
            <v>TOPRAK İŞLERİ</v>
          </cell>
          <cell r="K506" t="str">
            <v>50115511</v>
          </cell>
          <cell r="L506" t="str">
            <v>TZ</v>
          </cell>
          <cell r="M506" t="str">
            <v>Tanzanyalı</v>
          </cell>
          <cell r="N506" t="str">
            <v>0035</v>
          </cell>
          <cell r="O506" t="str">
            <v>TABORA</v>
          </cell>
          <cell r="P506" t="str">
            <v>YM</v>
          </cell>
          <cell r="Q506" t="str">
            <v>YAPI MERKEZİ</v>
          </cell>
          <cell r="R506">
            <v>44854</v>
          </cell>
          <cell r="S506">
            <v>44854</v>
          </cell>
          <cell r="T506"/>
          <cell r="U506" t="str">
            <v/>
          </cell>
          <cell r="V506" t="str">
            <v>Mavi Yaka Direkt</v>
          </cell>
          <cell r="W506" t="str">
            <v>LOT 3 (MIT)</v>
          </cell>
          <cell r="X506" t="str">
            <v>STATION</v>
          </cell>
          <cell r="Y506" t="str">
            <v>0</v>
          </cell>
          <cell r="Z506" t="str">
            <v/>
          </cell>
          <cell r="AA506" t="str">
            <v>0734 928 269</v>
          </cell>
          <cell r="AB506" t="str">
            <v>İŞÇİ</v>
          </cell>
          <cell r="AC506" t="str">
            <v>29</v>
          </cell>
          <cell r="AD506" t="str">
            <v>LOT 3 (MIT)</v>
          </cell>
          <cell r="AE506" t="str">
            <v>0113</v>
          </cell>
          <cell r="AF506" t="str">
            <v>24</v>
          </cell>
          <cell r="AG506" t="str">
            <v>KM 785+000 - 829+305</v>
          </cell>
          <cell r="AH506">
            <v>31748</v>
          </cell>
          <cell r="AI506" t="str">
            <v>Bay</v>
          </cell>
          <cell r="AJ506" t="str">
            <v>Yerel-Saatlik</v>
          </cell>
          <cell r="AK506">
            <v>2164.1</v>
          </cell>
          <cell r="AL506" t="str">
            <v>TZS</v>
          </cell>
          <cell r="AM506" t="str">
            <v>201002</v>
          </cell>
          <cell r="AN506" t="str">
            <v>S</v>
          </cell>
          <cell r="AO506" t="str">
            <v>T3</v>
          </cell>
          <cell r="AP506" t="str">
            <v>5150</v>
          </cell>
          <cell r="AQ506" t="str">
            <v>5175</v>
          </cell>
          <cell r="AR506" t="str">
            <v>NMBBANK</v>
          </cell>
          <cell r="AS506" t="str">
            <v/>
          </cell>
          <cell r="AT506" t="str">
            <v>NMBBANK</v>
          </cell>
          <cell r="AU506" t="str">
            <v>51010094000</v>
          </cell>
          <cell r="AV506" t="str">
            <v/>
          </cell>
          <cell r="AW506" t="str">
            <v/>
          </cell>
          <cell r="AX506" t="str">
            <v>MOTO KILULU MOTO</v>
          </cell>
          <cell r="AY506" t="str">
            <v/>
          </cell>
          <cell r="AZ506">
            <v>44854</v>
          </cell>
          <cell r="BA506"/>
          <cell r="BB506" t="str">
            <v/>
          </cell>
          <cell r="BC506"/>
          <cell r="BD506" t="str">
            <v>Tanzanya-NSSF</v>
          </cell>
          <cell r="BE506" t="str">
            <v>47098823</v>
          </cell>
          <cell r="BF506" t="str">
            <v>122422178</v>
          </cell>
        </row>
        <row r="507">
          <cell r="A507">
            <v>10073242</v>
          </cell>
          <cell r="B507" t="str">
            <v>KASSIMU HASSANI</v>
          </cell>
          <cell r="C507" t="str">
            <v>MZEE</v>
          </cell>
          <cell r="D507" t="str">
            <v>BETON SANTRALİ DÜZ İŞÇİSİ</v>
          </cell>
          <cell r="E507" t="str">
            <v>UNSKILLED WORKER - PRODUCTIVE</v>
          </cell>
          <cell r="F507" t="str">
            <v>50105777</v>
          </cell>
          <cell r="G507" t="str">
            <v>BETON SANTRALİ</v>
          </cell>
          <cell r="H507" t="str">
            <v>50105774</v>
          </cell>
          <cell r="I507" t="str">
            <v>0AAQ</v>
          </cell>
          <cell r="J507" t="str">
            <v>KALİTE KONTROL</v>
          </cell>
          <cell r="K507" t="str">
            <v>50107202</v>
          </cell>
          <cell r="L507" t="str">
            <v>TZ</v>
          </cell>
          <cell r="M507" t="str">
            <v>Tanzanyalı</v>
          </cell>
          <cell r="N507" t="str">
            <v>0035</v>
          </cell>
          <cell r="O507" t="str">
            <v>TABORA</v>
          </cell>
          <cell r="P507" t="str">
            <v>YM</v>
          </cell>
          <cell r="Q507" t="str">
            <v>YAPI MERKEZİ</v>
          </cell>
          <cell r="R507">
            <v>44762</v>
          </cell>
          <cell r="S507">
            <v>44762</v>
          </cell>
          <cell r="T507"/>
          <cell r="U507" t="str">
            <v/>
          </cell>
          <cell r="V507" t="str">
            <v>Mavi Yaka Direkt</v>
          </cell>
          <cell r="W507" t="str">
            <v>LOT 3 (MIT)</v>
          </cell>
          <cell r="X507" t="str">
            <v>KISARIKA</v>
          </cell>
          <cell r="Y507" t="str">
            <v>0</v>
          </cell>
          <cell r="Z507" t="str">
            <v>TABORA MJINI</v>
          </cell>
          <cell r="AA507" t="str">
            <v>0786 928 676</v>
          </cell>
          <cell r="AB507" t="str">
            <v>İŞÇİ</v>
          </cell>
          <cell r="AC507" t="str">
            <v>29</v>
          </cell>
          <cell r="AD507" t="str">
            <v>LOT 3 (MIT)</v>
          </cell>
          <cell r="AE507" t="str">
            <v>0113</v>
          </cell>
          <cell r="AF507" t="str">
            <v>24</v>
          </cell>
          <cell r="AG507" t="str">
            <v>KM 785+000 - 829+305</v>
          </cell>
          <cell r="AH507">
            <v>29373</v>
          </cell>
          <cell r="AI507" t="str">
            <v>Bay</v>
          </cell>
          <cell r="AJ507" t="str">
            <v>Yerel-Saatlik</v>
          </cell>
          <cell r="AK507">
            <v>2164.1</v>
          </cell>
          <cell r="AL507" t="str">
            <v>TZS</v>
          </cell>
          <cell r="AM507" t="str">
            <v>201002</v>
          </cell>
          <cell r="AN507" t="str">
            <v>S</v>
          </cell>
          <cell r="AO507" t="str">
            <v>T3</v>
          </cell>
          <cell r="AP507" t="str">
            <v>5150</v>
          </cell>
          <cell r="AQ507" t="str">
            <v>5175</v>
          </cell>
          <cell r="AR507" t="str">
            <v>NMBBANK</v>
          </cell>
          <cell r="AS507" t="str">
            <v/>
          </cell>
          <cell r="AT507" t="str">
            <v>NMBBANK</v>
          </cell>
          <cell r="AU507" t="str">
            <v>51010087424</v>
          </cell>
          <cell r="AV507" t="str">
            <v/>
          </cell>
          <cell r="AW507" t="str">
            <v/>
          </cell>
          <cell r="AX507" t="str">
            <v>KASSIMU HASSANI MZEE</v>
          </cell>
          <cell r="AY507" t="str">
            <v/>
          </cell>
          <cell r="AZ507">
            <v>45017</v>
          </cell>
          <cell r="BA507"/>
          <cell r="BB507" t="str">
            <v/>
          </cell>
          <cell r="BC507"/>
          <cell r="BD507" t="str">
            <v>Tanzanya-NSSF</v>
          </cell>
          <cell r="BE507" t="str">
            <v>46803415</v>
          </cell>
          <cell r="BF507" t="str">
            <v>156039829</v>
          </cell>
        </row>
        <row r="508">
          <cell r="A508">
            <v>10073192</v>
          </cell>
          <cell r="B508" t="str">
            <v>FIDELIS MICHAEL</v>
          </cell>
          <cell r="C508" t="str">
            <v>MPONDA</v>
          </cell>
          <cell r="D508" t="str">
            <v>PSİKOLOG</v>
          </cell>
          <cell r="E508" t="str">
            <v>PSYCHOLOGIST</v>
          </cell>
          <cell r="F508" t="str">
            <v>50105795</v>
          </cell>
          <cell r="G508" t="str">
            <v>TEKNİK DEĞERLENDİRME &amp; EĞİTİM MERKEZİ</v>
          </cell>
          <cell r="H508" t="str">
            <v>50105795</v>
          </cell>
          <cell r="I508" t="str">
            <v>0BBA</v>
          </cell>
          <cell r="J508" t="str">
            <v>TEST MERKEZİ</v>
          </cell>
          <cell r="K508" t="str">
            <v>50107102</v>
          </cell>
          <cell r="L508" t="str">
            <v>TZ</v>
          </cell>
          <cell r="M508" t="str">
            <v>Tanzanyalı</v>
          </cell>
          <cell r="N508" t="str">
            <v>0035</v>
          </cell>
          <cell r="O508" t="str">
            <v>TABORA</v>
          </cell>
          <cell r="P508" t="str">
            <v>YM</v>
          </cell>
          <cell r="Q508" t="str">
            <v>YAPI MERKEZİ</v>
          </cell>
          <cell r="R508">
            <v>44755</v>
          </cell>
          <cell r="S508">
            <v>44755</v>
          </cell>
          <cell r="T508"/>
          <cell r="U508" t="str">
            <v/>
          </cell>
          <cell r="V508" t="str">
            <v>Beyaz Yaka</v>
          </cell>
          <cell r="W508" t="str">
            <v>LOT 3 (MIT)</v>
          </cell>
          <cell r="X508" t="str">
            <v>IPEGALA</v>
          </cell>
          <cell r="Y508" t="str">
            <v>0</v>
          </cell>
          <cell r="Z508" t="str">
            <v>DODOMA</v>
          </cell>
          <cell r="AA508" t="str">
            <v>0716 122 544</v>
          </cell>
          <cell r="AB508" t="str">
            <v>UZMAN</v>
          </cell>
          <cell r="AC508" t="str">
            <v>29</v>
          </cell>
          <cell r="AD508" t="str">
            <v>LOT 3 (MIT)</v>
          </cell>
          <cell r="AE508" t="str">
            <v>0109</v>
          </cell>
          <cell r="AF508" t="str">
            <v>03</v>
          </cell>
          <cell r="AG508" t="str">
            <v>KM 535+000 - 595+000</v>
          </cell>
          <cell r="AH508">
            <v>33876</v>
          </cell>
          <cell r="AI508" t="str">
            <v>Bay</v>
          </cell>
          <cell r="AJ508" t="str">
            <v>Yerel-Aylık</v>
          </cell>
          <cell r="AK508">
            <v>563915</v>
          </cell>
          <cell r="AL508" t="str">
            <v>TZS</v>
          </cell>
          <cell r="AM508" t="str">
            <v>301002</v>
          </cell>
          <cell r="AN508" t="str">
            <v>S</v>
          </cell>
          <cell r="AO508" t="str">
            <v>T3</v>
          </cell>
          <cell r="AP508" t="str">
            <v>5150</v>
          </cell>
          <cell r="AQ508" t="str">
            <v>5175</v>
          </cell>
          <cell r="AR508" t="str">
            <v>NMBBANK</v>
          </cell>
          <cell r="AS508" t="str">
            <v/>
          </cell>
          <cell r="AT508" t="str">
            <v>NMBBANK</v>
          </cell>
          <cell r="AU508" t="str">
            <v>22110039712</v>
          </cell>
          <cell r="AV508" t="str">
            <v/>
          </cell>
          <cell r="AW508" t="str">
            <v/>
          </cell>
          <cell r="AX508" t="str">
            <v>FIDELIS MICHAEL MPONDA</v>
          </cell>
          <cell r="AY508" t="str">
            <v/>
          </cell>
          <cell r="AZ508">
            <v>44755</v>
          </cell>
          <cell r="BA508"/>
          <cell r="BB508" t="str">
            <v/>
          </cell>
          <cell r="BC508"/>
          <cell r="BD508" t="str">
            <v>Tanzanya-NSSF</v>
          </cell>
          <cell r="BE508" t="str">
            <v>65730267</v>
          </cell>
          <cell r="BF508" t="str">
            <v>140806056</v>
          </cell>
        </row>
        <row r="509">
          <cell r="A509">
            <v>10073169</v>
          </cell>
          <cell r="B509" t="str">
            <v>AGAPITH ALBERT</v>
          </cell>
          <cell r="C509" t="str">
            <v>AGAPITH</v>
          </cell>
          <cell r="D509" t="str">
            <v>SİLOBAS ŞOFÖRÜ</v>
          </cell>
          <cell r="E509" t="str">
            <v>CEMENT TRAILER DRIVER</v>
          </cell>
          <cell r="F509" t="str">
            <v>50105777</v>
          </cell>
          <cell r="G509" t="str">
            <v>BETON SANTRALİ</v>
          </cell>
          <cell r="H509" t="str">
            <v>50105777</v>
          </cell>
          <cell r="I509" t="str">
            <v>0AAZ</v>
          </cell>
          <cell r="J509" t="str">
            <v>BETON SANTRALİ</v>
          </cell>
          <cell r="K509" t="str">
            <v>50108711</v>
          </cell>
          <cell r="L509" t="str">
            <v>TZ</v>
          </cell>
          <cell r="M509" t="str">
            <v>Tanzanyalı</v>
          </cell>
          <cell r="N509" t="str">
            <v>0035</v>
          </cell>
          <cell r="O509" t="str">
            <v>TABORA</v>
          </cell>
          <cell r="P509" t="str">
            <v>YM</v>
          </cell>
          <cell r="Q509" t="str">
            <v>YAPI MERKEZİ</v>
          </cell>
          <cell r="R509">
            <v>44754</v>
          </cell>
          <cell r="S509">
            <v>45131</v>
          </cell>
          <cell r="T509"/>
          <cell r="U509" t="str">
            <v/>
          </cell>
          <cell r="V509" t="str">
            <v>Mavi Yaka Endirekt</v>
          </cell>
          <cell r="W509" t="str">
            <v>LOT 3 (MIT)</v>
          </cell>
          <cell r="X509" t="str">
            <v/>
          </cell>
          <cell r="Y509" t="str">
            <v/>
          </cell>
          <cell r="Z509" t="str">
            <v/>
          </cell>
          <cell r="AA509" t="str">
            <v>0652 555 059</v>
          </cell>
          <cell r="AB509" t="str">
            <v>GÖREVLİ</v>
          </cell>
          <cell r="AC509" t="str">
            <v>29</v>
          </cell>
          <cell r="AD509" t="str">
            <v>LOT 3 (MIT)</v>
          </cell>
          <cell r="AE509" t="str">
            <v>0113</v>
          </cell>
          <cell r="AF509" t="str">
            <v/>
          </cell>
          <cell r="AG509" t="str">
            <v>KM 785+000 - 829+305</v>
          </cell>
          <cell r="AH509">
            <v>31390</v>
          </cell>
          <cell r="AI509" t="str">
            <v>Bay</v>
          </cell>
          <cell r="AJ509" t="str">
            <v>Yerel-Saatlik</v>
          </cell>
          <cell r="AK509">
            <v>2717.95</v>
          </cell>
          <cell r="AL509" t="str">
            <v>TZS</v>
          </cell>
          <cell r="AM509" t="str">
            <v>306005</v>
          </cell>
          <cell r="AN509" t="str">
            <v>S</v>
          </cell>
          <cell r="AO509" t="str">
            <v>T3</v>
          </cell>
          <cell r="AP509" t="str">
            <v>5150</v>
          </cell>
          <cell r="AQ509" t="str">
            <v>5175</v>
          </cell>
          <cell r="AR509" t="str">
            <v>CRDB</v>
          </cell>
          <cell r="AS509" t="str">
            <v>VIVA TOWER</v>
          </cell>
          <cell r="AT509" t="str">
            <v>CRDB</v>
          </cell>
          <cell r="AU509" t="str">
            <v>0152674133100</v>
          </cell>
          <cell r="AV509" t="str">
            <v/>
          </cell>
          <cell r="AW509" t="str">
            <v/>
          </cell>
          <cell r="AX509" t="str">
            <v>AGAPITH ALBERT AGAPITH</v>
          </cell>
          <cell r="AY509" t="str">
            <v/>
          </cell>
          <cell r="AZ509">
            <v>45131</v>
          </cell>
          <cell r="BA509"/>
          <cell r="BB509" t="str">
            <v/>
          </cell>
          <cell r="BC509">
            <v>46336</v>
          </cell>
          <cell r="BD509" t="str">
            <v>Tanzanya-NSSF</v>
          </cell>
          <cell r="BE509" t="str">
            <v>57596212</v>
          </cell>
          <cell r="BF509" t="str">
            <v>118552121</v>
          </cell>
        </row>
        <row r="510">
          <cell r="A510">
            <v>10073167</v>
          </cell>
          <cell r="B510" t="str">
            <v>NASORO ELIKANA</v>
          </cell>
          <cell r="C510" t="str">
            <v>PAULO</v>
          </cell>
          <cell r="D510" t="str">
            <v>SİLOBAS ŞOFÖRÜ</v>
          </cell>
          <cell r="E510" t="str">
            <v>CEMENT TRAILER DRIVER</v>
          </cell>
          <cell r="F510" t="str">
            <v>50105777</v>
          </cell>
          <cell r="G510" t="str">
            <v>BETON SANTRALİ</v>
          </cell>
          <cell r="H510" t="str">
            <v>50105777</v>
          </cell>
          <cell r="I510" t="str">
            <v>0AAZ</v>
          </cell>
          <cell r="J510" t="str">
            <v>BETON SANTRALİ</v>
          </cell>
          <cell r="K510" t="str">
            <v>50108711</v>
          </cell>
          <cell r="L510" t="str">
            <v>TZ</v>
          </cell>
          <cell r="M510" t="str">
            <v>Tanzanyalı</v>
          </cell>
          <cell r="N510" t="str">
            <v>0035</v>
          </cell>
          <cell r="O510" t="str">
            <v>TABORA</v>
          </cell>
          <cell r="P510" t="str">
            <v>YM</v>
          </cell>
          <cell r="Q510" t="str">
            <v>YAPI MERKEZİ</v>
          </cell>
          <cell r="R510">
            <v>45100</v>
          </cell>
          <cell r="S510">
            <v>45100</v>
          </cell>
          <cell r="T510"/>
          <cell r="U510" t="str">
            <v/>
          </cell>
          <cell r="V510" t="str">
            <v>Mavi Yaka Endirekt</v>
          </cell>
          <cell r="W510" t="str">
            <v>LOT 3 (MIT)</v>
          </cell>
          <cell r="X510" t="str">
            <v>BUKOMBE</v>
          </cell>
          <cell r="Y510" t="str">
            <v>0</v>
          </cell>
          <cell r="Z510" t="str">
            <v>USHIROMBO</v>
          </cell>
          <cell r="AA510" t="str">
            <v>0655 590 439</v>
          </cell>
          <cell r="AB510" t="str">
            <v>GÖREVLİ</v>
          </cell>
          <cell r="AC510" t="str">
            <v>29</v>
          </cell>
          <cell r="AD510" t="str">
            <v>LOT 3 (MIT)</v>
          </cell>
          <cell r="AE510" t="str">
            <v>0113</v>
          </cell>
          <cell r="AF510" t="str">
            <v>27</v>
          </cell>
          <cell r="AG510" t="str">
            <v>KM 785+000 - 829+305</v>
          </cell>
          <cell r="AH510">
            <v>29222</v>
          </cell>
          <cell r="AI510" t="str">
            <v>Bay</v>
          </cell>
          <cell r="AJ510" t="str">
            <v>Yerel-Saatlik</v>
          </cell>
          <cell r="AK510">
            <v>2346.1</v>
          </cell>
          <cell r="AL510" t="str">
            <v>TZS</v>
          </cell>
          <cell r="AM510" t="str">
            <v>306005</v>
          </cell>
          <cell r="AN510" t="str">
            <v>S</v>
          </cell>
          <cell r="AO510" t="str">
            <v>T3</v>
          </cell>
          <cell r="AP510" t="str">
            <v>5150</v>
          </cell>
          <cell r="AQ510" t="str">
            <v>5175</v>
          </cell>
          <cell r="AR510" t="str">
            <v>CRDB BANK PLC</v>
          </cell>
          <cell r="AS510" t="str">
            <v>VIJANA</v>
          </cell>
          <cell r="AT510" t="str">
            <v>CRDBBANK</v>
          </cell>
          <cell r="AU510" t="str">
            <v>0152750239700</v>
          </cell>
          <cell r="AV510" t="str">
            <v/>
          </cell>
          <cell r="AW510" t="str">
            <v/>
          </cell>
          <cell r="AX510" t="str">
            <v>NASORO ELIKANA PAULO</v>
          </cell>
          <cell r="AY510" t="str">
            <v/>
          </cell>
          <cell r="AZ510">
            <v>45100</v>
          </cell>
          <cell r="BA510"/>
          <cell r="BB510" t="str">
            <v/>
          </cell>
          <cell r="BC510">
            <v>45815</v>
          </cell>
          <cell r="BD510" t="str">
            <v>Tanzanya-NSSF</v>
          </cell>
          <cell r="BE510" t="str">
            <v>65923561</v>
          </cell>
          <cell r="BF510" t="str">
            <v>113525223</v>
          </cell>
        </row>
        <row r="511">
          <cell r="A511">
            <v>10075099</v>
          </cell>
          <cell r="B511" t="str">
            <v>RIZIKI MOSHI</v>
          </cell>
          <cell r="C511" t="str">
            <v>KAYUNGUYA</v>
          </cell>
          <cell r="D511" t="str">
            <v>KAYNAKÇI</v>
          </cell>
          <cell r="E511" t="str">
            <v>WELDER</v>
          </cell>
          <cell r="F511" t="str">
            <v>50107642</v>
          </cell>
          <cell r="G511" t="str">
            <v>PETRA PROTEK</v>
          </cell>
          <cell r="H511" t="str">
            <v>50107642</v>
          </cell>
          <cell r="I511" t="str">
            <v>0BBQ</v>
          </cell>
          <cell r="J511" t="str">
            <v>İNŞAAT GRUBU</v>
          </cell>
          <cell r="K511" t="str">
            <v>50109434</v>
          </cell>
          <cell r="L511" t="str">
            <v>TZ</v>
          </cell>
          <cell r="M511" t="str">
            <v>Tanzanyalı</v>
          </cell>
          <cell r="N511" t="str">
            <v>0035</v>
          </cell>
          <cell r="O511" t="str">
            <v>TABORA</v>
          </cell>
          <cell r="P511" t="str">
            <v>7B</v>
          </cell>
          <cell r="Q511" t="str">
            <v>PETRA PROTEK</v>
          </cell>
          <cell r="R511">
            <v>44854</v>
          </cell>
          <cell r="S511">
            <v>44854</v>
          </cell>
          <cell r="T511">
            <v>44985</v>
          </cell>
          <cell r="U511" t="str">
            <v>Dnm.S.İş Sözl. işçi trf. feshi</v>
          </cell>
          <cell r="V511" t="str">
            <v>Mavi Yaka Direkt</v>
          </cell>
          <cell r="W511" t="str">
            <v>LOT 3 (MIT)</v>
          </cell>
          <cell r="X511" t="str">
            <v/>
          </cell>
          <cell r="Y511" t="str">
            <v/>
          </cell>
          <cell r="Z511" t="str">
            <v/>
          </cell>
          <cell r="AA511" t="str">
            <v>+255676779060</v>
          </cell>
          <cell r="AB511" t="str">
            <v>OPERATÖR</v>
          </cell>
          <cell r="AC511" t="str">
            <v>99</v>
          </cell>
          <cell r="AD511" t="str">
            <v>LOT 3 (MIT)</v>
          </cell>
          <cell r="AE511" t="str">
            <v>0113</v>
          </cell>
          <cell r="AF511" t="str">
            <v/>
          </cell>
          <cell r="AG511" t="str">
            <v>KM 785+000 - 829+305</v>
          </cell>
          <cell r="AH511">
            <v>35188</v>
          </cell>
          <cell r="AI511" t="str">
            <v>Bay</v>
          </cell>
          <cell r="AJ511" t="str">
            <v>Yerel-Saatlik</v>
          </cell>
          <cell r="AK511">
            <v>0</v>
          </cell>
          <cell r="AL511" t="str">
            <v/>
          </cell>
          <cell r="AM511" t="str">
            <v>201002</v>
          </cell>
          <cell r="AN511" t="str">
            <v/>
          </cell>
          <cell r="AO511" t="str">
            <v>T3</v>
          </cell>
          <cell r="AP511" t="str">
            <v>5150</v>
          </cell>
          <cell r="AQ511" t="str">
            <v>5175</v>
          </cell>
          <cell r="AR511" t="str">
            <v/>
          </cell>
          <cell r="AS511" t="str">
            <v/>
          </cell>
          <cell r="AT511" t="str">
            <v/>
          </cell>
          <cell r="AU511" t="str">
            <v/>
          </cell>
          <cell r="AV511" t="str">
            <v/>
          </cell>
          <cell r="AW511" t="str">
            <v/>
          </cell>
          <cell r="AX511" t="str">
            <v>RIZIKI MOSHI KAYUNGUYA</v>
          </cell>
          <cell r="AY511" t="str">
            <v/>
          </cell>
          <cell r="AZ511"/>
          <cell r="BA511"/>
          <cell r="BB511" t="str">
            <v/>
          </cell>
          <cell r="BC511"/>
          <cell r="BD511" t="str">
            <v>Tanzanya-NSSF</v>
          </cell>
          <cell r="BE511" t="str">
            <v/>
          </cell>
          <cell r="BF511" t="str">
            <v>0</v>
          </cell>
        </row>
        <row r="512">
          <cell r="A512">
            <v>10075000</v>
          </cell>
          <cell r="B512" t="str">
            <v>MARTIN KIRINYA</v>
          </cell>
          <cell r="C512" t="str">
            <v>MGENDI</v>
          </cell>
          <cell r="D512" t="str">
            <v>AMBAR İŞÇİSİ</v>
          </cell>
          <cell r="E512" t="str">
            <v>WAREHOUSE WORKER</v>
          </cell>
          <cell r="F512" t="str">
            <v>50106350</v>
          </cell>
          <cell r="G512" t="str">
            <v>AMBAR</v>
          </cell>
          <cell r="H512" t="str">
            <v>50105763</v>
          </cell>
          <cell r="I512" t="str">
            <v>0AA5</v>
          </cell>
          <cell r="J512" t="str">
            <v>AMBAR</v>
          </cell>
          <cell r="K512" t="str">
            <v>50106351</v>
          </cell>
          <cell r="L512" t="str">
            <v>TZ</v>
          </cell>
          <cell r="M512" t="str">
            <v>Tanzanyalı</v>
          </cell>
          <cell r="N512" t="str">
            <v>003H</v>
          </cell>
          <cell r="O512" t="str">
            <v>İLALA</v>
          </cell>
          <cell r="P512" t="str">
            <v>YM</v>
          </cell>
          <cell r="Q512" t="str">
            <v>YAPI MERKEZİ</v>
          </cell>
          <cell r="R512">
            <v>44852</v>
          </cell>
          <cell r="S512">
            <v>44852</v>
          </cell>
          <cell r="T512"/>
          <cell r="U512" t="str">
            <v/>
          </cell>
          <cell r="V512" t="str">
            <v>Mavi Yaka Endirekt</v>
          </cell>
          <cell r="W512" t="str">
            <v>LOT 3 (MIT)</v>
          </cell>
          <cell r="X512" t="str">
            <v>NYASUBI</v>
          </cell>
          <cell r="Y512" t="str">
            <v>0</v>
          </cell>
          <cell r="Z512" t="str">
            <v/>
          </cell>
          <cell r="AA512" t="str">
            <v>0769 913 192</v>
          </cell>
          <cell r="AB512" t="str">
            <v>İŞÇİ</v>
          </cell>
          <cell r="AC512" t="str">
            <v>29</v>
          </cell>
          <cell r="AD512" t="str">
            <v>LOT 3 (MIT)</v>
          </cell>
          <cell r="AE512" t="str">
            <v>0113</v>
          </cell>
          <cell r="AF512" t="str">
            <v>02</v>
          </cell>
          <cell r="AG512" t="str">
            <v>KM 785+000 - 829+305</v>
          </cell>
          <cell r="AH512">
            <v>35061</v>
          </cell>
          <cell r="AI512" t="str">
            <v>Bay</v>
          </cell>
          <cell r="AJ512" t="str">
            <v>Yerel-Saatlik</v>
          </cell>
          <cell r="AK512">
            <v>2164.1</v>
          </cell>
          <cell r="AL512" t="str">
            <v>TZS</v>
          </cell>
          <cell r="AM512" t="str">
            <v>306002</v>
          </cell>
          <cell r="AN512" t="str">
            <v/>
          </cell>
          <cell r="AO512" t="str">
            <v>T3</v>
          </cell>
          <cell r="AP512" t="str">
            <v>5150</v>
          </cell>
          <cell r="AQ512" t="str">
            <v>5175</v>
          </cell>
          <cell r="AR512" t="str">
            <v>CRDB BANK PLC</v>
          </cell>
          <cell r="AS512" t="str">
            <v>VIJANA</v>
          </cell>
          <cell r="AT512" t="str">
            <v>CRDBBANK</v>
          </cell>
          <cell r="AU512" t="str">
            <v>0152609596400</v>
          </cell>
          <cell r="AV512" t="str">
            <v/>
          </cell>
          <cell r="AW512" t="str">
            <v/>
          </cell>
          <cell r="AX512" t="str">
            <v>MARTIN KIRINYA MGENDI</v>
          </cell>
          <cell r="AY512" t="str">
            <v/>
          </cell>
          <cell r="AZ512">
            <v>44852</v>
          </cell>
          <cell r="BA512"/>
          <cell r="BB512" t="str">
            <v/>
          </cell>
          <cell r="BC512"/>
          <cell r="BD512" t="str">
            <v>Tanzanya-NSSF</v>
          </cell>
          <cell r="BE512" t="str">
            <v>47094581</v>
          </cell>
          <cell r="BF512" t="str">
            <v>158378817</v>
          </cell>
        </row>
        <row r="513">
          <cell r="A513">
            <v>10073302</v>
          </cell>
          <cell r="B513" t="str">
            <v>JUMA ABDI</v>
          </cell>
          <cell r="C513" t="str">
            <v>MASHOMBO</v>
          </cell>
          <cell r="D513" t="str">
            <v>BİNEK ARAÇ ŞOFÖRÜ</v>
          </cell>
          <cell r="E513" t="str">
            <v>DRIVER</v>
          </cell>
          <cell r="F513" t="str">
            <v>50105668</v>
          </cell>
          <cell r="G513" t="str">
            <v>KORAIL</v>
          </cell>
          <cell r="H513" t="str">
            <v>50105668</v>
          </cell>
          <cell r="I513" t="str">
            <v>0BBF</v>
          </cell>
          <cell r="J513" t="str">
            <v>İDARİ İŞLER</v>
          </cell>
          <cell r="K513" t="str">
            <v>50105672</v>
          </cell>
          <cell r="L513" t="str">
            <v>TZ</v>
          </cell>
          <cell r="M513" t="str">
            <v>Tanzanyalı</v>
          </cell>
          <cell r="N513" t="str">
            <v>0035</v>
          </cell>
          <cell r="O513" t="str">
            <v>TABORA</v>
          </cell>
          <cell r="P513" t="str">
            <v>6T</v>
          </cell>
          <cell r="Q513" t="str">
            <v>KORAIL</v>
          </cell>
          <cell r="R513">
            <v>44765</v>
          </cell>
          <cell r="S513">
            <v>44765</v>
          </cell>
          <cell r="T513"/>
          <cell r="U513" t="str">
            <v/>
          </cell>
          <cell r="V513" t="str">
            <v>Mavi Yaka Endirekt</v>
          </cell>
          <cell r="W513" t="str">
            <v>LOT 3 (MIT)</v>
          </cell>
          <cell r="X513" t="str">
            <v>KANYENYE</v>
          </cell>
          <cell r="Y513" t="str">
            <v>0</v>
          </cell>
          <cell r="Z513" t="str">
            <v>TABORA MJINI</v>
          </cell>
          <cell r="AA513" t="str">
            <v>0654 117 989</v>
          </cell>
          <cell r="AB513" t="str">
            <v>GÖREVLİ</v>
          </cell>
          <cell r="AC513" t="str">
            <v>29</v>
          </cell>
          <cell r="AD513" t="str">
            <v>LOT 3 (MIT)</v>
          </cell>
          <cell r="AE513" t="str">
            <v>0113</v>
          </cell>
          <cell r="AF513" t="str">
            <v>24</v>
          </cell>
          <cell r="AG513" t="str">
            <v>KM 785+000 - 829+305</v>
          </cell>
          <cell r="AH513">
            <v>31473</v>
          </cell>
          <cell r="AI513" t="str">
            <v>Bay</v>
          </cell>
          <cell r="AJ513" t="str">
            <v>Yerel-Saatlik</v>
          </cell>
          <cell r="AK513">
            <v>2273.1</v>
          </cell>
          <cell r="AL513" t="str">
            <v>TZS</v>
          </cell>
          <cell r="AM513" t="str">
            <v>306002</v>
          </cell>
          <cell r="AN513" t="str">
            <v>S</v>
          </cell>
          <cell r="AO513" t="str">
            <v>T3</v>
          </cell>
          <cell r="AP513" t="str">
            <v>5150</v>
          </cell>
          <cell r="AQ513" t="str">
            <v>5175</v>
          </cell>
          <cell r="AR513" t="str">
            <v>NMBBANK</v>
          </cell>
          <cell r="AS513" t="str">
            <v/>
          </cell>
          <cell r="AT513" t="str">
            <v>NMBBANK</v>
          </cell>
          <cell r="AU513" t="str">
            <v>51010087669</v>
          </cell>
          <cell r="AV513" t="str">
            <v/>
          </cell>
          <cell r="AW513" t="str">
            <v/>
          </cell>
          <cell r="AX513" t="str">
            <v>JUMA ABDI MASHOMBO</v>
          </cell>
          <cell r="AY513" t="str">
            <v/>
          </cell>
          <cell r="AZ513">
            <v>44765</v>
          </cell>
          <cell r="BA513"/>
          <cell r="BB513" t="str">
            <v/>
          </cell>
          <cell r="BC513"/>
          <cell r="BD513" t="str">
            <v>Tanzanya-NSSF</v>
          </cell>
          <cell r="BE513" t="str">
            <v>46809445</v>
          </cell>
          <cell r="BF513" t="str">
            <v>113529164</v>
          </cell>
        </row>
        <row r="514">
          <cell r="A514">
            <v>10074998</v>
          </cell>
          <cell r="B514" t="str">
            <v>AHMADI ABDALLAH</v>
          </cell>
          <cell r="C514" t="str">
            <v>BILALI</v>
          </cell>
          <cell r="D514" t="str">
            <v>BAYRAKÇI</v>
          </cell>
          <cell r="E514" t="str">
            <v>FLAGMAN</v>
          </cell>
          <cell r="F514" t="str">
            <v>50105784</v>
          </cell>
          <cell r="G514" t="str">
            <v>DOĞAN METALÜRJİ</v>
          </cell>
          <cell r="H514" t="str">
            <v>50105784</v>
          </cell>
          <cell r="I514" t="str">
            <v>0BBM</v>
          </cell>
          <cell r="J514" t="str">
            <v>TOPRAK İŞLERİ</v>
          </cell>
          <cell r="K514" t="str">
            <v>50108418</v>
          </cell>
          <cell r="L514" t="str">
            <v>TZ</v>
          </cell>
          <cell r="M514" t="str">
            <v>Tanzanyalı</v>
          </cell>
          <cell r="N514" t="str">
            <v>0037</v>
          </cell>
          <cell r="O514" t="str">
            <v>İTİGİ</v>
          </cell>
          <cell r="P514" t="str">
            <v>6L</v>
          </cell>
          <cell r="Q514" t="str">
            <v>DGN  İNŞAAT</v>
          </cell>
          <cell r="R514">
            <v>44852</v>
          </cell>
          <cell r="S514">
            <v>44852</v>
          </cell>
          <cell r="T514"/>
          <cell r="U514" t="str">
            <v/>
          </cell>
          <cell r="V514" t="str">
            <v>Mavi Yaka Endirekt</v>
          </cell>
          <cell r="W514" t="str">
            <v>LOT 3 (MIT)</v>
          </cell>
          <cell r="X514" t="str">
            <v>IPULI</v>
          </cell>
          <cell r="Y514" t="str">
            <v>0</v>
          </cell>
          <cell r="Z514" t="str">
            <v/>
          </cell>
          <cell r="AA514" t="str">
            <v>0714 228 451</v>
          </cell>
          <cell r="AB514" t="str">
            <v>İŞÇİ</v>
          </cell>
          <cell r="AC514" t="str">
            <v>29</v>
          </cell>
          <cell r="AD514" t="str">
            <v>LOT 3 (MIT)</v>
          </cell>
          <cell r="AE514" t="str">
            <v>0109</v>
          </cell>
          <cell r="AF514" t="str">
            <v>24</v>
          </cell>
          <cell r="AG514" t="str">
            <v>KM 535+000 - 595+000</v>
          </cell>
          <cell r="AH514">
            <v>32613</v>
          </cell>
          <cell r="AI514" t="str">
            <v>Bay</v>
          </cell>
          <cell r="AJ514" t="str">
            <v>Yerel-Saatlik</v>
          </cell>
          <cell r="AK514">
            <v>2164.1</v>
          </cell>
          <cell r="AL514" t="str">
            <v>TZS</v>
          </cell>
          <cell r="AM514" t="str">
            <v>306005</v>
          </cell>
          <cell r="AN514" t="str">
            <v/>
          </cell>
          <cell r="AO514" t="str">
            <v>T3</v>
          </cell>
          <cell r="AP514" t="str">
            <v>5150</v>
          </cell>
          <cell r="AQ514" t="str">
            <v>5175</v>
          </cell>
          <cell r="AR514" t="str">
            <v>NMBBANK</v>
          </cell>
          <cell r="AS514" t="str">
            <v/>
          </cell>
          <cell r="AT514" t="str">
            <v>NMBBANK</v>
          </cell>
          <cell r="AU514" t="str">
            <v>24310037311</v>
          </cell>
          <cell r="AV514" t="str">
            <v/>
          </cell>
          <cell r="AW514" t="str">
            <v/>
          </cell>
          <cell r="AX514" t="str">
            <v>AHMADI ABDALLAH BILALI</v>
          </cell>
          <cell r="AY514" t="str">
            <v/>
          </cell>
          <cell r="AZ514">
            <v>44852</v>
          </cell>
          <cell r="BA514"/>
          <cell r="BB514" t="str">
            <v/>
          </cell>
          <cell r="BC514"/>
          <cell r="BD514" t="str">
            <v>Tanzanya-NSSF</v>
          </cell>
          <cell r="BE514" t="str">
            <v>47094547</v>
          </cell>
          <cell r="BF514" t="str">
            <v>157869922</v>
          </cell>
        </row>
        <row r="515">
          <cell r="A515">
            <v>10074996</v>
          </cell>
          <cell r="B515" t="str">
            <v>ABDALLAH MIRAJI</v>
          </cell>
          <cell r="C515" t="str">
            <v>MSANGI</v>
          </cell>
          <cell r="D515" t="str">
            <v>BİNEK ARAÇ ŞOFÖRÜ</v>
          </cell>
          <cell r="E515" t="str">
            <v>DRIVER</v>
          </cell>
          <cell r="F515" t="str">
            <v>50114904</v>
          </cell>
          <cell r="G515" t="str">
            <v>İDARİ İŞLER (KAMP)</v>
          </cell>
          <cell r="H515" t="str">
            <v>50105774</v>
          </cell>
          <cell r="I515" t="str">
            <v>0AAQ</v>
          </cell>
          <cell r="J515" t="str">
            <v>KALİTE KONTROL</v>
          </cell>
          <cell r="K515" t="str">
            <v>50105888</v>
          </cell>
          <cell r="L515" t="str">
            <v>TZ</v>
          </cell>
          <cell r="M515" t="str">
            <v>Tanzanyalı</v>
          </cell>
          <cell r="N515" t="str">
            <v>0037</v>
          </cell>
          <cell r="O515" t="str">
            <v>İTİGİ</v>
          </cell>
          <cell r="P515" t="str">
            <v>YM</v>
          </cell>
          <cell r="Q515" t="str">
            <v>YAPI MERKEZİ</v>
          </cell>
          <cell r="R515">
            <v>44852</v>
          </cell>
          <cell r="S515">
            <v>44852</v>
          </cell>
          <cell r="T515"/>
          <cell r="U515" t="str">
            <v/>
          </cell>
          <cell r="V515" t="str">
            <v>Mavi Yaka Endirekt</v>
          </cell>
          <cell r="W515" t="str">
            <v>LOT 3 (MIT)</v>
          </cell>
          <cell r="X515" t="str">
            <v>DAMPO</v>
          </cell>
          <cell r="Y515" t="str">
            <v>0</v>
          </cell>
          <cell r="Z515" t="str">
            <v/>
          </cell>
          <cell r="AA515" t="str">
            <v>0625 538 292</v>
          </cell>
          <cell r="AB515" t="str">
            <v>GÖREVLİ</v>
          </cell>
          <cell r="AC515" t="str">
            <v>29</v>
          </cell>
          <cell r="AD515" t="str">
            <v>LOT 3 (MIT)</v>
          </cell>
          <cell r="AE515" t="str">
            <v>0113</v>
          </cell>
          <cell r="AF515" t="str">
            <v>04</v>
          </cell>
          <cell r="AG515" t="str">
            <v>KM 785+000 - 829+305</v>
          </cell>
          <cell r="AH515">
            <v>31734</v>
          </cell>
          <cell r="AI515" t="str">
            <v>Bay</v>
          </cell>
          <cell r="AJ515" t="str">
            <v>Yerel-Saatlik</v>
          </cell>
          <cell r="AK515">
            <v>2273.1</v>
          </cell>
          <cell r="AL515" t="str">
            <v>TZS</v>
          </cell>
          <cell r="AM515" t="str">
            <v>306002</v>
          </cell>
          <cell r="AN515" t="str">
            <v/>
          </cell>
          <cell r="AO515" t="str">
            <v>T3</v>
          </cell>
          <cell r="AP515" t="str">
            <v>5150</v>
          </cell>
          <cell r="AQ515" t="str">
            <v>5175</v>
          </cell>
          <cell r="AR515" t="str">
            <v>CRDB BANK PLC</v>
          </cell>
          <cell r="AS515" t="str">
            <v>VIJANA</v>
          </cell>
          <cell r="AT515" t="str">
            <v>CRDBBANK</v>
          </cell>
          <cell r="AU515" t="str">
            <v>0152688007100</v>
          </cell>
          <cell r="AV515" t="str">
            <v/>
          </cell>
          <cell r="AW515" t="str">
            <v/>
          </cell>
          <cell r="AX515" t="str">
            <v>ABDALLAH MIRAJI MSANGI</v>
          </cell>
          <cell r="AY515" t="str">
            <v/>
          </cell>
          <cell r="AZ515">
            <v>44852</v>
          </cell>
          <cell r="BA515"/>
          <cell r="BB515" t="str">
            <v/>
          </cell>
          <cell r="BC515"/>
          <cell r="BD515" t="str">
            <v>Tanzanya-NSSF</v>
          </cell>
          <cell r="BE515" t="str">
            <v>45163828</v>
          </cell>
          <cell r="BF515" t="str">
            <v>117287262</v>
          </cell>
        </row>
        <row r="516">
          <cell r="A516">
            <v>10073313</v>
          </cell>
          <cell r="B516" t="str">
            <v>MOHAMED BAKARI</v>
          </cell>
          <cell r="C516" t="str">
            <v>MGAYA</v>
          </cell>
          <cell r="D516" t="str">
            <v>PICKUP ŞOFÖRÜ</v>
          </cell>
          <cell r="E516" t="str">
            <v>PICKUP DRIVER</v>
          </cell>
          <cell r="F516" t="str">
            <v>50114904</v>
          </cell>
          <cell r="G516" t="str">
            <v>İDARİ İŞLER (KAMP)</v>
          </cell>
          <cell r="H516" t="str">
            <v>50105513</v>
          </cell>
          <cell r="I516" t="str">
            <v>088E</v>
          </cell>
          <cell r="J516" t="str">
            <v>GÜVENLİK GECE</v>
          </cell>
          <cell r="K516" t="str">
            <v>50105678</v>
          </cell>
          <cell r="L516" t="str">
            <v>TZ</v>
          </cell>
          <cell r="M516" t="str">
            <v>Tanzanyalı</v>
          </cell>
          <cell r="N516" t="str">
            <v>0037</v>
          </cell>
          <cell r="O516" t="str">
            <v>İTİGİ</v>
          </cell>
          <cell r="P516" t="str">
            <v>YM</v>
          </cell>
          <cell r="Q516" t="str">
            <v>YAPI MERKEZİ</v>
          </cell>
          <cell r="R516">
            <v>44765</v>
          </cell>
          <cell r="S516">
            <v>44765</v>
          </cell>
          <cell r="T516"/>
          <cell r="U516" t="str">
            <v/>
          </cell>
          <cell r="V516" t="str">
            <v>Mavi Yaka Endirekt</v>
          </cell>
          <cell r="W516" t="str">
            <v>LOT 3 (MIT)</v>
          </cell>
          <cell r="X516" t="str">
            <v>CHEYO</v>
          </cell>
          <cell r="Y516" t="str">
            <v>0</v>
          </cell>
          <cell r="Z516" t="str">
            <v>mjını</v>
          </cell>
          <cell r="AA516" t="str">
            <v>0776 133 255</v>
          </cell>
          <cell r="AB516" t="str">
            <v>GÖREVLİ</v>
          </cell>
          <cell r="AC516" t="str">
            <v>29</v>
          </cell>
          <cell r="AD516" t="str">
            <v>LOT 3 (MIT)</v>
          </cell>
          <cell r="AE516" t="str">
            <v>0113</v>
          </cell>
          <cell r="AF516" t="str">
            <v>24</v>
          </cell>
          <cell r="AG516" t="str">
            <v>KM 785+000 - 829+305</v>
          </cell>
          <cell r="AH516">
            <v>34144</v>
          </cell>
          <cell r="AI516" t="str">
            <v>Bay</v>
          </cell>
          <cell r="AJ516" t="str">
            <v>Yerel-Saatlik</v>
          </cell>
          <cell r="AK516">
            <v>2273.1</v>
          </cell>
          <cell r="AL516" t="str">
            <v>TZS</v>
          </cell>
          <cell r="AM516" t="str">
            <v>306002</v>
          </cell>
          <cell r="AN516" t="str">
            <v>S</v>
          </cell>
          <cell r="AO516" t="str">
            <v>T3</v>
          </cell>
          <cell r="AP516" t="str">
            <v>5150</v>
          </cell>
          <cell r="AQ516" t="str">
            <v>5175</v>
          </cell>
          <cell r="AR516" t="str">
            <v>NMBBANK</v>
          </cell>
          <cell r="AS516" t="str">
            <v/>
          </cell>
          <cell r="AT516" t="str">
            <v>NMBBANK</v>
          </cell>
          <cell r="AU516" t="str">
            <v>51010087660</v>
          </cell>
          <cell r="AV516" t="str">
            <v/>
          </cell>
          <cell r="AW516" t="str">
            <v/>
          </cell>
          <cell r="AX516" t="str">
            <v>MOHAMED BAKARI MGAYA</v>
          </cell>
          <cell r="AY516" t="str">
            <v/>
          </cell>
          <cell r="AZ516">
            <v>44765</v>
          </cell>
          <cell r="BA516"/>
          <cell r="BB516" t="str">
            <v/>
          </cell>
          <cell r="BC516"/>
          <cell r="BD516" t="str">
            <v>Tanzanya-NSSF</v>
          </cell>
          <cell r="BE516" t="str">
            <v>46810134</v>
          </cell>
          <cell r="BF516" t="str">
            <v>124768292</v>
          </cell>
        </row>
        <row r="517">
          <cell r="A517">
            <v>10075199</v>
          </cell>
          <cell r="B517" t="str">
            <v>DANIEL ESHIWAKWE</v>
          </cell>
          <cell r="C517" t="str">
            <v>SHOO</v>
          </cell>
          <cell r="D517" t="str">
            <v>PICKUP ŞOFÖRÜ</v>
          </cell>
          <cell r="E517" t="str">
            <v>PICKUP DRIVER</v>
          </cell>
          <cell r="F517" t="str">
            <v>50114904</v>
          </cell>
          <cell r="G517" t="str">
            <v>İDARİ İŞLER (KAMP)</v>
          </cell>
          <cell r="H517" t="str">
            <v>50105513</v>
          </cell>
          <cell r="I517" t="str">
            <v>088D</v>
          </cell>
          <cell r="J517" t="str">
            <v>GÜVENLİK</v>
          </cell>
          <cell r="K517" t="str">
            <v>50105678</v>
          </cell>
          <cell r="L517" t="str">
            <v>TZ</v>
          </cell>
          <cell r="M517" t="str">
            <v>Tanzanyalı</v>
          </cell>
          <cell r="N517" t="str">
            <v>0035</v>
          </cell>
          <cell r="O517" t="str">
            <v>TABORA</v>
          </cell>
          <cell r="P517" t="str">
            <v>YM</v>
          </cell>
          <cell r="Q517" t="str">
            <v>YAPI MERKEZİ</v>
          </cell>
          <cell r="R517">
            <v>44855</v>
          </cell>
          <cell r="S517">
            <v>44855</v>
          </cell>
          <cell r="T517"/>
          <cell r="U517" t="str">
            <v/>
          </cell>
          <cell r="V517" t="str">
            <v>Mavi Yaka Endirekt</v>
          </cell>
          <cell r="W517" t="str">
            <v>LOT 3 (MIT)</v>
          </cell>
          <cell r="X517" t="str">
            <v>MIANZINI</v>
          </cell>
          <cell r="Y517" t="str">
            <v>0</v>
          </cell>
          <cell r="Z517" t="str">
            <v>ILALA</v>
          </cell>
          <cell r="AA517" t="str">
            <v>0626 181 975</v>
          </cell>
          <cell r="AB517" t="str">
            <v>GÖREVLİ</v>
          </cell>
          <cell r="AC517" t="str">
            <v>29</v>
          </cell>
          <cell r="AD517" t="str">
            <v>LOT 3 (MIT)</v>
          </cell>
          <cell r="AE517" t="str">
            <v>0113</v>
          </cell>
          <cell r="AF517" t="str">
            <v>02</v>
          </cell>
          <cell r="AG517" t="str">
            <v>KM 785+000 - 829+305</v>
          </cell>
          <cell r="AH517">
            <v>36369</v>
          </cell>
          <cell r="AI517" t="str">
            <v>Bay</v>
          </cell>
          <cell r="AJ517" t="str">
            <v>Yerel-Saatlik</v>
          </cell>
          <cell r="AK517">
            <v>2273.1</v>
          </cell>
          <cell r="AL517" t="str">
            <v>TZS</v>
          </cell>
          <cell r="AM517" t="str">
            <v>306002</v>
          </cell>
          <cell r="AN517" t="str">
            <v>S</v>
          </cell>
          <cell r="AO517" t="str">
            <v>T3</v>
          </cell>
          <cell r="AP517" t="str">
            <v>5150</v>
          </cell>
          <cell r="AQ517" t="str">
            <v>5175</v>
          </cell>
          <cell r="AR517" t="str">
            <v>CRDB BANK PLC</v>
          </cell>
          <cell r="AS517" t="str">
            <v>VIJANA</v>
          </cell>
          <cell r="AT517" t="str">
            <v>CRDBBANK</v>
          </cell>
          <cell r="AU517" t="str">
            <v>0152672686600</v>
          </cell>
          <cell r="AV517" t="str">
            <v/>
          </cell>
          <cell r="AW517" t="str">
            <v/>
          </cell>
          <cell r="AX517" t="str">
            <v>DANIEL ESHIWAKWE SHOO</v>
          </cell>
          <cell r="AY517" t="str">
            <v/>
          </cell>
          <cell r="AZ517">
            <v>44855</v>
          </cell>
          <cell r="BA517"/>
          <cell r="BB517" t="str">
            <v/>
          </cell>
          <cell r="BC517"/>
          <cell r="BD517" t="str">
            <v>Tanzanya-NSSF</v>
          </cell>
          <cell r="BE517" t="str">
            <v>47102026</v>
          </cell>
          <cell r="BF517" t="str">
            <v>135257419</v>
          </cell>
        </row>
        <row r="518">
          <cell r="A518">
            <v>10075201</v>
          </cell>
          <cell r="B518" t="str">
            <v>MANSULI OMARY</v>
          </cell>
          <cell r="C518" t="str">
            <v>BWETA</v>
          </cell>
          <cell r="D518" t="str">
            <v>PICKUP ŞOFÖRÜ</v>
          </cell>
          <cell r="E518" t="str">
            <v>PICKUP DRIVER</v>
          </cell>
          <cell r="F518" t="str">
            <v>50114904</v>
          </cell>
          <cell r="G518" t="str">
            <v>İDARİ İŞLER (KAMP)</v>
          </cell>
          <cell r="H518" t="str">
            <v>50105606</v>
          </cell>
          <cell r="I518" t="str">
            <v>088Q</v>
          </cell>
          <cell r="J518" t="str">
            <v>ÖLÇME İŞLERİ</v>
          </cell>
          <cell r="K518" t="str">
            <v>50105678</v>
          </cell>
          <cell r="L518" t="str">
            <v>TZ</v>
          </cell>
          <cell r="M518" t="str">
            <v>Tanzanyalı</v>
          </cell>
          <cell r="N518" t="str">
            <v>0037</v>
          </cell>
          <cell r="O518" t="str">
            <v>İTİGİ</v>
          </cell>
          <cell r="P518" t="str">
            <v>YM</v>
          </cell>
          <cell r="Q518" t="str">
            <v>YAPI MERKEZİ</v>
          </cell>
          <cell r="R518">
            <v>44855</v>
          </cell>
          <cell r="S518">
            <v>44855</v>
          </cell>
          <cell r="T518"/>
          <cell r="U518" t="str">
            <v/>
          </cell>
          <cell r="V518" t="str">
            <v>Mavi Yaka Endirekt</v>
          </cell>
          <cell r="W518" t="str">
            <v>LOT 3 (MIT)</v>
          </cell>
          <cell r="X518" t="str">
            <v>KWA MATHIAS</v>
          </cell>
          <cell r="Y518" t="str">
            <v>0</v>
          </cell>
          <cell r="Z518" t="str">
            <v>KIBAHA</v>
          </cell>
          <cell r="AA518" t="str">
            <v>0652 259 572</v>
          </cell>
          <cell r="AB518" t="str">
            <v>GÖREVLİ</v>
          </cell>
          <cell r="AC518" t="str">
            <v>29</v>
          </cell>
          <cell r="AD518" t="str">
            <v>LOT 3 (MIT)</v>
          </cell>
          <cell r="AE518" t="str">
            <v>0113</v>
          </cell>
          <cell r="AF518" t="str">
            <v>19</v>
          </cell>
          <cell r="AG518" t="str">
            <v>KM 785+000 - 829+305</v>
          </cell>
          <cell r="AH518">
            <v>31949</v>
          </cell>
          <cell r="AI518" t="str">
            <v>Bay</v>
          </cell>
          <cell r="AJ518" t="str">
            <v>Yerel-Saatlik</v>
          </cell>
          <cell r="AK518">
            <v>2273.1</v>
          </cell>
          <cell r="AL518" t="str">
            <v>TZS</v>
          </cell>
          <cell r="AM518" t="str">
            <v>306002</v>
          </cell>
          <cell r="AN518" t="str">
            <v>S</v>
          </cell>
          <cell r="AO518" t="str">
            <v>T3</v>
          </cell>
          <cell r="AP518" t="str">
            <v>5150</v>
          </cell>
          <cell r="AQ518" t="str">
            <v>5175</v>
          </cell>
          <cell r="AR518" t="str">
            <v>CRDB BANK PLC</v>
          </cell>
          <cell r="AS518" t="str">
            <v>VIJANA</v>
          </cell>
          <cell r="AT518" t="str">
            <v>CRDBBANK</v>
          </cell>
          <cell r="AU518" t="str">
            <v>0152566965700</v>
          </cell>
          <cell r="AV518" t="str">
            <v/>
          </cell>
          <cell r="AW518" t="str">
            <v/>
          </cell>
          <cell r="AX518" t="str">
            <v>MANSULI OMARY BWETA</v>
          </cell>
          <cell r="AY518" t="str">
            <v/>
          </cell>
          <cell r="AZ518">
            <v>44855</v>
          </cell>
          <cell r="BA518"/>
          <cell r="BB518" t="str">
            <v/>
          </cell>
          <cell r="BC518"/>
          <cell r="BD518" t="str">
            <v>Tanzanya-NSSF</v>
          </cell>
          <cell r="BE518" t="str">
            <v>47102015</v>
          </cell>
          <cell r="BF518" t="str">
            <v>111149518</v>
          </cell>
        </row>
        <row r="519">
          <cell r="A519">
            <v>10073244</v>
          </cell>
          <cell r="B519" t="str">
            <v>JEREMIA PALOLETI</v>
          </cell>
          <cell r="C519" t="str">
            <v>RIJIWA</v>
          </cell>
          <cell r="D519" t="str">
            <v>BAHÇIVAN</v>
          </cell>
          <cell r="E519" t="str">
            <v>GARDENER</v>
          </cell>
          <cell r="F519" t="str">
            <v>50105668</v>
          </cell>
          <cell r="G519" t="str">
            <v>KORAIL</v>
          </cell>
          <cell r="H519" t="str">
            <v>50105513</v>
          </cell>
          <cell r="I519" t="str">
            <v>088F</v>
          </cell>
          <cell r="J519" t="str">
            <v>İDARİ İŞLER</v>
          </cell>
          <cell r="K519" t="str">
            <v>50106221</v>
          </cell>
          <cell r="L519" t="str">
            <v>TZ</v>
          </cell>
          <cell r="M519" t="str">
            <v>Tanzanyalı</v>
          </cell>
          <cell r="N519" t="str">
            <v>0037</v>
          </cell>
          <cell r="O519" t="str">
            <v>İTİGİ</v>
          </cell>
          <cell r="P519" t="str">
            <v>6T</v>
          </cell>
          <cell r="Q519" t="str">
            <v>KORAIL</v>
          </cell>
          <cell r="R519">
            <v>44762</v>
          </cell>
          <cell r="S519">
            <v>44762</v>
          </cell>
          <cell r="T519"/>
          <cell r="U519" t="str">
            <v/>
          </cell>
          <cell r="V519" t="str">
            <v>Mavi Yaka Endirekt</v>
          </cell>
          <cell r="W519" t="str">
            <v>LOT 3 (MIT)</v>
          </cell>
          <cell r="X519" t="str">
            <v>ITA</v>
          </cell>
          <cell r="Y519" t="str">
            <v>0</v>
          </cell>
          <cell r="Z519" t="str">
            <v>MANYONI</v>
          </cell>
          <cell r="AA519" t="str">
            <v>0694 459 750</v>
          </cell>
          <cell r="AB519" t="str">
            <v>İŞÇİ</v>
          </cell>
          <cell r="AC519" t="str">
            <v>29</v>
          </cell>
          <cell r="AD519" t="str">
            <v>LOT 3 (MIT)</v>
          </cell>
          <cell r="AE519" t="str">
            <v>0113</v>
          </cell>
          <cell r="AF519" t="str">
            <v>23</v>
          </cell>
          <cell r="AG519" t="str">
            <v>KM 785+000 - 829+305</v>
          </cell>
          <cell r="AH519">
            <v>34101</v>
          </cell>
          <cell r="AI519" t="str">
            <v>Bayan</v>
          </cell>
          <cell r="AJ519" t="str">
            <v>Yerel-Saatlik</v>
          </cell>
          <cell r="AK519">
            <v>2164.1</v>
          </cell>
          <cell r="AL519" t="str">
            <v>TZS</v>
          </cell>
          <cell r="AM519" t="str">
            <v>306002</v>
          </cell>
          <cell r="AN519" t="str">
            <v>S</v>
          </cell>
          <cell r="AO519" t="str">
            <v>T3</v>
          </cell>
          <cell r="AP519" t="str">
            <v>5150</v>
          </cell>
          <cell r="AQ519" t="str">
            <v>5175</v>
          </cell>
          <cell r="AR519" t="str">
            <v>NMBBANK</v>
          </cell>
          <cell r="AS519" t="str">
            <v/>
          </cell>
          <cell r="AT519" t="str">
            <v>NMBBANK</v>
          </cell>
          <cell r="AU519" t="str">
            <v>51010092358</v>
          </cell>
          <cell r="AV519" t="str">
            <v/>
          </cell>
          <cell r="AW519" t="str">
            <v/>
          </cell>
          <cell r="AX519" t="str">
            <v>JEREMIA PALOLETI RIJIWA</v>
          </cell>
          <cell r="AY519" t="str">
            <v/>
          </cell>
          <cell r="AZ519">
            <v>45017</v>
          </cell>
          <cell r="BA519"/>
          <cell r="BB519" t="str">
            <v/>
          </cell>
          <cell r="BC519"/>
          <cell r="BD519" t="str">
            <v>Tanzanya-NSSF</v>
          </cell>
          <cell r="BE519" t="str">
            <v>46803866</v>
          </cell>
          <cell r="BF519" t="str">
            <v>156844373</v>
          </cell>
        </row>
        <row r="520">
          <cell r="A520">
            <v>10072928</v>
          </cell>
          <cell r="B520" t="str">
            <v>KAVULA RAMADHANI</v>
          </cell>
          <cell r="C520" t="str">
            <v>MRISHO</v>
          </cell>
          <cell r="D520" t="str">
            <v>KAMP İŞÇİSİ</v>
          </cell>
          <cell r="E520" t="str">
            <v>CAMP WORKER</v>
          </cell>
          <cell r="F520" t="str">
            <v>50105668</v>
          </cell>
          <cell r="G520" t="str">
            <v>KORAIL</v>
          </cell>
          <cell r="H520" t="str">
            <v>50105784</v>
          </cell>
          <cell r="I520" t="str">
            <v>0BBP</v>
          </cell>
          <cell r="J520" t="str">
            <v>İDARİ İŞLER</v>
          </cell>
          <cell r="K520" t="str">
            <v>50106708</v>
          </cell>
          <cell r="L520" t="str">
            <v>TZ</v>
          </cell>
          <cell r="M520" t="str">
            <v>Tanzanyalı</v>
          </cell>
          <cell r="N520" t="str">
            <v>0035</v>
          </cell>
          <cell r="O520" t="str">
            <v>TABORA</v>
          </cell>
          <cell r="P520" t="str">
            <v>6T</v>
          </cell>
          <cell r="Q520" t="str">
            <v>KORAIL</v>
          </cell>
          <cell r="R520">
            <v>44741</v>
          </cell>
          <cell r="S520">
            <v>44741</v>
          </cell>
          <cell r="T520"/>
          <cell r="U520" t="str">
            <v/>
          </cell>
          <cell r="V520" t="str">
            <v>Mavi Yaka Endirekt</v>
          </cell>
          <cell r="W520" t="str">
            <v>LOT 3 (MIT)</v>
          </cell>
          <cell r="X520" t="str">
            <v>MARABI</v>
          </cell>
          <cell r="Y520" t="str">
            <v>0</v>
          </cell>
          <cell r="Z520" t="str">
            <v>MAN SPAA</v>
          </cell>
          <cell r="AA520" t="str">
            <v>0765 371 452</v>
          </cell>
          <cell r="AB520" t="str">
            <v>İŞÇİ</v>
          </cell>
          <cell r="AC520" t="str">
            <v>29</v>
          </cell>
          <cell r="AD520" t="str">
            <v>LOT 3 (MIT)</v>
          </cell>
          <cell r="AE520" t="str">
            <v>0109</v>
          </cell>
          <cell r="AF520" t="str">
            <v/>
          </cell>
          <cell r="AG520" t="str">
            <v>KM 535+000 - 595+000</v>
          </cell>
          <cell r="AH520">
            <v>34002</v>
          </cell>
          <cell r="AI520" t="str">
            <v>Bay</v>
          </cell>
          <cell r="AJ520" t="str">
            <v>Yerel-Saatlik</v>
          </cell>
          <cell r="AK520">
            <v>2164.1</v>
          </cell>
          <cell r="AL520" t="str">
            <v>TZS</v>
          </cell>
          <cell r="AM520" t="str">
            <v>306002</v>
          </cell>
          <cell r="AN520" t="str">
            <v>S</v>
          </cell>
          <cell r="AO520" t="str">
            <v>T3</v>
          </cell>
          <cell r="AP520" t="str">
            <v>5150</v>
          </cell>
          <cell r="AQ520" t="str">
            <v>5175</v>
          </cell>
          <cell r="AR520" t="str">
            <v>CRDB BANK PLC</v>
          </cell>
          <cell r="AS520" t="str">
            <v>VIJANA</v>
          </cell>
          <cell r="AT520" t="str">
            <v>CRDBBANK</v>
          </cell>
          <cell r="AU520" t="str">
            <v>0152572000000</v>
          </cell>
          <cell r="AV520" t="str">
            <v/>
          </cell>
          <cell r="AW520" t="str">
            <v/>
          </cell>
          <cell r="AX520" t="str">
            <v>KAVULA RAMADHANI MRISHO</v>
          </cell>
          <cell r="AY520" t="str">
            <v/>
          </cell>
          <cell r="AZ520">
            <v>44741</v>
          </cell>
          <cell r="BA520"/>
          <cell r="BB520" t="str">
            <v/>
          </cell>
          <cell r="BC520"/>
          <cell r="BD520" t="str">
            <v>Tanzanya-NSSF</v>
          </cell>
          <cell r="BE520" t="str">
            <v>62822977</v>
          </cell>
          <cell r="BF520" t="str">
            <v>145417996</v>
          </cell>
        </row>
        <row r="521">
          <cell r="A521">
            <v>10072675</v>
          </cell>
          <cell r="B521" t="str">
            <v>ISSA JUMANNE</v>
          </cell>
          <cell r="C521" t="str">
            <v>SAIDI</v>
          </cell>
          <cell r="D521" t="str">
            <v>TOPRAK İŞLERİ DÜZ İŞÇİSİ</v>
          </cell>
          <cell r="E521" t="str">
            <v>EARTHWORKS UNSKILLED WORKER</v>
          </cell>
          <cell r="F521" t="str">
            <v>50115276</v>
          </cell>
          <cell r="G521" t="str">
            <v>TOPRAK İŞLERİ</v>
          </cell>
          <cell r="H521" t="str">
            <v>50105758</v>
          </cell>
          <cell r="I521" t="str">
            <v>0999</v>
          </cell>
          <cell r="J521" t="str">
            <v>TOPRAK İŞLERİ</v>
          </cell>
          <cell r="K521" t="str">
            <v>50115509</v>
          </cell>
          <cell r="L521" t="str">
            <v>TZ</v>
          </cell>
          <cell r="M521" t="str">
            <v>Tanzanyalı</v>
          </cell>
          <cell r="N521" t="str">
            <v>0037</v>
          </cell>
          <cell r="O521" t="str">
            <v>İTİGİ</v>
          </cell>
          <cell r="P521" t="str">
            <v>YM</v>
          </cell>
          <cell r="Q521" t="str">
            <v>YAPI MERKEZİ</v>
          </cell>
          <cell r="R521">
            <v>44700</v>
          </cell>
          <cell r="S521">
            <v>44700</v>
          </cell>
          <cell r="T521"/>
          <cell r="U521" t="str">
            <v/>
          </cell>
          <cell r="V521" t="str">
            <v>Mavi Yaka Direkt</v>
          </cell>
          <cell r="W521" t="str">
            <v>LOT 3 (MIT)</v>
          </cell>
          <cell r="X521" t="str">
            <v/>
          </cell>
          <cell r="Y521" t="str">
            <v/>
          </cell>
          <cell r="Z521" t="str">
            <v/>
          </cell>
          <cell r="AA521" t="str">
            <v>0766663789</v>
          </cell>
          <cell r="AB521" t="str">
            <v>İŞÇİ</v>
          </cell>
          <cell r="AC521" t="str">
            <v>29</v>
          </cell>
          <cell r="AD521" t="str">
            <v>LOT 3 (MIT)</v>
          </cell>
          <cell r="AE521" t="str">
            <v>0113</v>
          </cell>
          <cell r="AF521" t="str">
            <v/>
          </cell>
          <cell r="AG521" t="str">
            <v>KM 785+000 - 829+305</v>
          </cell>
          <cell r="AH521">
            <v>34856</v>
          </cell>
          <cell r="AI521" t="str">
            <v>Bay</v>
          </cell>
          <cell r="AJ521" t="str">
            <v>Yerel-Saatlik</v>
          </cell>
          <cell r="AK521">
            <v>2164.1</v>
          </cell>
          <cell r="AL521" t="str">
            <v>TZS</v>
          </cell>
          <cell r="AM521" t="str">
            <v>201002</v>
          </cell>
          <cell r="AN521" t="str">
            <v>S</v>
          </cell>
          <cell r="AO521" t="str">
            <v>T3</v>
          </cell>
          <cell r="AP521" t="str">
            <v>5150</v>
          </cell>
          <cell r="AQ521" t="str">
            <v>5175</v>
          </cell>
          <cell r="AR521" t="str">
            <v>NMB BANK PLC</v>
          </cell>
          <cell r="AS521" t="str">
            <v/>
          </cell>
          <cell r="AT521" t="str">
            <v>20407300007</v>
          </cell>
          <cell r="AU521" t="str">
            <v>51010085677</v>
          </cell>
          <cell r="AV521" t="str">
            <v/>
          </cell>
          <cell r="AW521" t="str">
            <v/>
          </cell>
          <cell r="AX521" t="str">
            <v>ISSA JUMANNE SAIDI</v>
          </cell>
          <cell r="AY521" t="str">
            <v/>
          </cell>
          <cell r="AZ521">
            <v>44700</v>
          </cell>
          <cell r="BA521"/>
          <cell r="BB521" t="str">
            <v/>
          </cell>
          <cell r="BC521"/>
          <cell r="BD521" t="str">
            <v>Tanzanya-NSSF</v>
          </cell>
          <cell r="BE521" t="str">
            <v>62364235</v>
          </cell>
          <cell r="BF521" t="str">
            <v>156169218</v>
          </cell>
        </row>
        <row r="522">
          <cell r="A522">
            <v>10072674</v>
          </cell>
          <cell r="B522" t="str">
            <v>REHEMA HAMIS</v>
          </cell>
          <cell r="C522" t="str">
            <v>HASSAN</v>
          </cell>
          <cell r="D522" t="str">
            <v>TEMİZLİK GÖREVLİSİ</v>
          </cell>
          <cell r="E522" t="str">
            <v>CLEANER</v>
          </cell>
          <cell r="F522" t="str">
            <v>50114904</v>
          </cell>
          <cell r="G522" t="str">
            <v>İDARİ İŞLER (KAMP)</v>
          </cell>
          <cell r="H522" t="str">
            <v>50105513</v>
          </cell>
          <cell r="I522" t="str">
            <v>0996</v>
          </cell>
          <cell r="J522" t="str">
            <v>KAMP AMİRLİĞİ</v>
          </cell>
          <cell r="K522" t="str">
            <v>50105850</v>
          </cell>
          <cell r="L522" t="str">
            <v>TZ</v>
          </cell>
          <cell r="M522" t="str">
            <v>Tanzanyalı</v>
          </cell>
          <cell r="N522" t="str">
            <v>0035</v>
          </cell>
          <cell r="O522" t="str">
            <v>TABORA</v>
          </cell>
          <cell r="P522" t="str">
            <v>YM</v>
          </cell>
          <cell r="Q522" t="str">
            <v>YAPI MERKEZİ</v>
          </cell>
          <cell r="R522">
            <v>44699</v>
          </cell>
          <cell r="S522">
            <v>44699</v>
          </cell>
          <cell r="T522"/>
          <cell r="U522" t="str">
            <v/>
          </cell>
          <cell r="V522" t="str">
            <v>Mavi Yaka Endirekt</v>
          </cell>
          <cell r="W522" t="str">
            <v>LOT 3 (MIT)</v>
          </cell>
          <cell r="X522" t="str">
            <v/>
          </cell>
          <cell r="Y522" t="str">
            <v/>
          </cell>
          <cell r="Z522" t="str">
            <v/>
          </cell>
          <cell r="AA522" t="str">
            <v>0692744369</v>
          </cell>
          <cell r="AB522" t="str">
            <v>İŞÇİ</v>
          </cell>
          <cell r="AC522" t="str">
            <v>29</v>
          </cell>
          <cell r="AD522" t="str">
            <v>LOT 3 (MIT)</v>
          </cell>
          <cell r="AE522" t="str">
            <v>0113</v>
          </cell>
          <cell r="AF522" t="str">
            <v/>
          </cell>
          <cell r="AG522" t="str">
            <v>KM 785+000 - 829+305</v>
          </cell>
          <cell r="AH522">
            <v>35473</v>
          </cell>
          <cell r="AI522" t="str">
            <v>Bayan</v>
          </cell>
          <cell r="AJ522" t="str">
            <v>Yerel-Saatlik</v>
          </cell>
          <cell r="AK522">
            <v>2255.1</v>
          </cell>
          <cell r="AL522" t="str">
            <v>TZS</v>
          </cell>
          <cell r="AM522" t="str">
            <v>306002</v>
          </cell>
          <cell r="AN522" t="str">
            <v>S</v>
          </cell>
          <cell r="AO522" t="str">
            <v>T3</v>
          </cell>
          <cell r="AP522" t="str">
            <v>5150</v>
          </cell>
          <cell r="AQ522" t="str">
            <v>5175</v>
          </cell>
          <cell r="AR522" t="str">
            <v>NMB BANK PLC</v>
          </cell>
          <cell r="AS522" t="str">
            <v/>
          </cell>
          <cell r="AT522" t="str">
            <v>20407300007</v>
          </cell>
          <cell r="AU522" t="str">
            <v>51010085691</v>
          </cell>
          <cell r="AV522" t="str">
            <v/>
          </cell>
          <cell r="AW522" t="str">
            <v/>
          </cell>
          <cell r="AX522" t="str">
            <v>REHEMA HAMIS HASSAN</v>
          </cell>
          <cell r="AY522" t="str">
            <v/>
          </cell>
          <cell r="AZ522">
            <v>44699</v>
          </cell>
          <cell r="BA522"/>
          <cell r="BB522" t="str">
            <v/>
          </cell>
          <cell r="BC522"/>
          <cell r="BD522" t="str">
            <v>Tanzanya-NSSF</v>
          </cell>
          <cell r="BE522" t="str">
            <v>46638639</v>
          </cell>
          <cell r="BF522" t="str">
            <v>156091952</v>
          </cell>
        </row>
        <row r="523">
          <cell r="A523">
            <v>10072673</v>
          </cell>
          <cell r="B523" t="str">
            <v>MWANNE HAMISI</v>
          </cell>
          <cell r="C523" t="str">
            <v>HASANI</v>
          </cell>
          <cell r="D523" t="str">
            <v>TEMİZLİK GÖREVLİSİ</v>
          </cell>
          <cell r="E523" t="str">
            <v>CLEANER</v>
          </cell>
          <cell r="F523" t="str">
            <v>50114904</v>
          </cell>
          <cell r="G523" t="str">
            <v>İDARİ İŞLER (KAMP)</v>
          </cell>
          <cell r="H523" t="str">
            <v>50105513</v>
          </cell>
          <cell r="I523" t="str">
            <v>0996</v>
          </cell>
          <cell r="J523" t="str">
            <v>KAMP AMİRLİĞİ</v>
          </cell>
          <cell r="K523" t="str">
            <v>50105850</v>
          </cell>
          <cell r="L523" t="str">
            <v>TZ</v>
          </cell>
          <cell r="M523" t="str">
            <v>Tanzanyalı</v>
          </cell>
          <cell r="N523" t="str">
            <v>0035</v>
          </cell>
          <cell r="O523" t="str">
            <v>TABORA</v>
          </cell>
          <cell r="P523" t="str">
            <v>YM</v>
          </cell>
          <cell r="Q523" t="str">
            <v>YAPI MERKEZİ</v>
          </cell>
          <cell r="R523">
            <v>44699</v>
          </cell>
          <cell r="S523">
            <v>44699</v>
          </cell>
          <cell r="T523"/>
          <cell r="U523" t="str">
            <v/>
          </cell>
          <cell r="V523" t="str">
            <v>Mavi Yaka Endirekt</v>
          </cell>
          <cell r="W523" t="str">
            <v>LOT 3 (MIT)</v>
          </cell>
          <cell r="X523" t="str">
            <v/>
          </cell>
          <cell r="Y523" t="str">
            <v/>
          </cell>
          <cell r="Z523" t="str">
            <v/>
          </cell>
          <cell r="AA523" t="str">
            <v>0788116041</v>
          </cell>
          <cell r="AB523" t="str">
            <v>İŞÇİ</v>
          </cell>
          <cell r="AC523" t="str">
            <v>29</v>
          </cell>
          <cell r="AD523" t="str">
            <v>LOT 3 (MIT)</v>
          </cell>
          <cell r="AE523" t="str">
            <v>0113</v>
          </cell>
          <cell r="AF523" t="str">
            <v/>
          </cell>
          <cell r="AG523" t="str">
            <v>KM 785+000 - 829+305</v>
          </cell>
          <cell r="AH523">
            <v>33028</v>
          </cell>
          <cell r="AI523" t="str">
            <v>Bayan</v>
          </cell>
          <cell r="AJ523" t="str">
            <v>Yerel-Saatlik</v>
          </cell>
          <cell r="AK523">
            <v>2255.1</v>
          </cell>
          <cell r="AL523" t="str">
            <v>TZS</v>
          </cell>
          <cell r="AM523" t="str">
            <v>306002</v>
          </cell>
          <cell r="AN523" t="str">
            <v>S</v>
          </cell>
          <cell r="AO523" t="str">
            <v>T3</v>
          </cell>
          <cell r="AP523" t="str">
            <v>5150</v>
          </cell>
          <cell r="AQ523" t="str">
            <v>5175</v>
          </cell>
          <cell r="AR523" t="str">
            <v>NMB BANK PLC</v>
          </cell>
          <cell r="AS523" t="str">
            <v/>
          </cell>
          <cell r="AT523" t="str">
            <v>20407300007</v>
          </cell>
          <cell r="AU523" t="str">
            <v>51010085690</v>
          </cell>
          <cell r="AV523" t="str">
            <v/>
          </cell>
          <cell r="AW523" t="str">
            <v/>
          </cell>
          <cell r="AX523" t="str">
            <v>MWANNE HAMISI HASANI</v>
          </cell>
          <cell r="AY523" t="str">
            <v/>
          </cell>
          <cell r="AZ523">
            <v>44699</v>
          </cell>
          <cell r="BA523"/>
          <cell r="BB523" t="str">
            <v/>
          </cell>
          <cell r="BC523"/>
          <cell r="BD523" t="str">
            <v>Tanzanya-NSSF</v>
          </cell>
          <cell r="BE523" t="str">
            <v>46638617</v>
          </cell>
          <cell r="BF523" t="str">
            <v>156091812</v>
          </cell>
        </row>
        <row r="524">
          <cell r="A524">
            <v>10072658</v>
          </cell>
          <cell r="B524" t="str">
            <v>ZUHURA MASUDI</v>
          </cell>
          <cell r="C524" t="str">
            <v>KAZIMOTO</v>
          </cell>
          <cell r="D524" t="str">
            <v>DOKÜMAN KONTROL GÖREVLİSİ</v>
          </cell>
          <cell r="E524" t="str">
            <v>DOCUMENT CONTROL CLERK</v>
          </cell>
          <cell r="F524" t="str">
            <v>50105833</v>
          </cell>
          <cell r="G524" t="str">
            <v>TRC</v>
          </cell>
          <cell r="H524" t="str">
            <v>50105833</v>
          </cell>
          <cell r="I524" t="str">
            <v>0BBH</v>
          </cell>
          <cell r="J524" t="str">
            <v>DÖKÜMAN KONTROL</v>
          </cell>
          <cell r="K524" t="str">
            <v>50105901</v>
          </cell>
          <cell r="L524" t="str">
            <v>TZ</v>
          </cell>
          <cell r="M524" t="str">
            <v>Tanzanyalı</v>
          </cell>
          <cell r="N524" t="str">
            <v>0035</v>
          </cell>
          <cell r="O524" t="str">
            <v>TABORA</v>
          </cell>
          <cell r="P524" t="str">
            <v>6U</v>
          </cell>
          <cell r="Q524" t="str">
            <v>TRC</v>
          </cell>
          <cell r="R524">
            <v>44696</v>
          </cell>
          <cell r="S524">
            <v>44696</v>
          </cell>
          <cell r="T524"/>
          <cell r="U524" t="str">
            <v/>
          </cell>
          <cell r="V524" t="str">
            <v>Beyaz Yaka</v>
          </cell>
          <cell r="W524" t="str">
            <v>LOT 3 (MIT)</v>
          </cell>
          <cell r="X524" t="str">
            <v/>
          </cell>
          <cell r="Y524" t="str">
            <v/>
          </cell>
          <cell r="Z524" t="str">
            <v/>
          </cell>
          <cell r="AA524" t="str">
            <v>0655984050</v>
          </cell>
          <cell r="AB524" t="str">
            <v>GÖREVLİ</v>
          </cell>
          <cell r="AC524" t="str">
            <v>29</v>
          </cell>
          <cell r="AD524" t="str">
            <v>LOT 3 (MIT)</v>
          </cell>
          <cell r="AE524" t="str">
            <v>0109</v>
          </cell>
          <cell r="AF524" t="str">
            <v/>
          </cell>
          <cell r="AG524" t="str">
            <v>KM 535+000 - 595+000</v>
          </cell>
          <cell r="AH524">
            <v>33963</v>
          </cell>
          <cell r="AI524" t="str">
            <v>Bayan</v>
          </cell>
          <cell r="AJ524" t="str">
            <v>Yerel-Aylık</v>
          </cell>
          <cell r="AK524">
            <v>455913.33</v>
          </cell>
          <cell r="AL524" t="str">
            <v>TZS</v>
          </cell>
          <cell r="AM524" t="str">
            <v>301002</v>
          </cell>
          <cell r="AN524" t="str">
            <v>S</v>
          </cell>
          <cell r="AO524" t="str">
            <v>T3</v>
          </cell>
          <cell r="AP524" t="str">
            <v>5150</v>
          </cell>
          <cell r="AQ524" t="str">
            <v>5175</v>
          </cell>
          <cell r="AR524" t="str">
            <v>CRDB BANK PLC</v>
          </cell>
          <cell r="AS524" t="str">
            <v>VIJANA</v>
          </cell>
          <cell r="AT524" t="str">
            <v>CRDBBANK</v>
          </cell>
          <cell r="AU524" t="str">
            <v>0152638384400</v>
          </cell>
          <cell r="AV524" t="str">
            <v/>
          </cell>
          <cell r="AW524" t="str">
            <v/>
          </cell>
          <cell r="AX524" t="str">
            <v>ZUHURA MASUDI KAZIMOTO</v>
          </cell>
          <cell r="AY524" t="str">
            <v/>
          </cell>
          <cell r="AZ524">
            <v>44696</v>
          </cell>
          <cell r="BA524"/>
          <cell r="BB524" t="str">
            <v/>
          </cell>
          <cell r="BC524"/>
          <cell r="BD524" t="str">
            <v>Tanzanya-NSSF</v>
          </cell>
          <cell r="BE524" t="str">
            <v>65221982</v>
          </cell>
          <cell r="BF524" t="str">
            <v>142826569</v>
          </cell>
        </row>
        <row r="525">
          <cell r="A525">
            <v>10072657</v>
          </cell>
          <cell r="B525" t="str">
            <v>ELIZABETH ANTHONY</v>
          </cell>
          <cell r="C525" t="str">
            <v>ERNEST</v>
          </cell>
          <cell r="D525" t="str">
            <v>TEMİZLİK GÖREVLİSİ YARDIMCISI</v>
          </cell>
          <cell r="E525" t="str">
            <v>CLEANER</v>
          </cell>
          <cell r="F525" t="str">
            <v>50105833</v>
          </cell>
          <cell r="G525" t="str">
            <v>TRC</v>
          </cell>
          <cell r="H525" t="str">
            <v>50105833</v>
          </cell>
          <cell r="I525" t="str">
            <v>0BBE</v>
          </cell>
          <cell r="J525" t="str">
            <v>İDARİ İŞLER</v>
          </cell>
          <cell r="K525" t="str">
            <v>50105865</v>
          </cell>
          <cell r="L525" t="str">
            <v>TZ</v>
          </cell>
          <cell r="M525" t="str">
            <v>Tanzanyalı</v>
          </cell>
          <cell r="N525" t="str">
            <v>0035</v>
          </cell>
          <cell r="O525" t="str">
            <v>TABORA</v>
          </cell>
          <cell r="P525" t="str">
            <v>6U</v>
          </cell>
          <cell r="Q525" t="str">
            <v>TRC</v>
          </cell>
          <cell r="R525">
            <v>44696</v>
          </cell>
          <cell r="S525">
            <v>44696</v>
          </cell>
          <cell r="T525"/>
          <cell r="U525" t="str">
            <v/>
          </cell>
          <cell r="V525" t="str">
            <v>Mavi Yaka Endirekt</v>
          </cell>
          <cell r="W525" t="str">
            <v>LOT 3 (MIT)</v>
          </cell>
          <cell r="X525" t="str">
            <v/>
          </cell>
          <cell r="Y525" t="str">
            <v/>
          </cell>
          <cell r="Z525" t="str">
            <v/>
          </cell>
          <cell r="AA525" t="str">
            <v>0743481032</v>
          </cell>
          <cell r="AB525" t="str">
            <v>İŞÇİ</v>
          </cell>
          <cell r="AC525" t="str">
            <v>29</v>
          </cell>
          <cell r="AD525" t="str">
            <v>LOT 3 (MIT)</v>
          </cell>
          <cell r="AE525" t="str">
            <v>0113</v>
          </cell>
          <cell r="AF525" t="str">
            <v/>
          </cell>
          <cell r="AG525" t="str">
            <v>KM 785+000 - 829+305</v>
          </cell>
          <cell r="AH525">
            <v>36256</v>
          </cell>
          <cell r="AI525" t="str">
            <v>Bayan</v>
          </cell>
          <cell r="AJ525" t="str">
            <v>Yerel-Saatlik</v>
          </cell>
          <cell r="AK525">
            <v>2164.1</v>
          </cell>
          <cell r="AL525" t="str">
            <v>TZS</v>
          </cell>
          <cell r="AM525" t="str">
            <v>306002</v>
          </cell>
          <cell r="AN525" t="str">
            <v>S</v>
          </cell>
          <cell r="AO525" t="str">
            <v>T3</v>
          </cell>
          <cell r="AP525" t="str">
            <v>5150</v>
          </cell>
          <cell r="AQ525" t="str">
            <v>5175</v>
          </cell>
          <cell r="AR525" t="str">
            <v>NMB BANK PLC</v>
          </cell>
          <cell r="AS525" t="str">
            <v/>
          </cell>
          <cell r="AT525" t="str">
            <v>20407300007</v>
          </cell>
          <cell r="AU525" t="str">
            <v>51010085459</v>
          </cell>
          <cell r="AV525" t="str">
            <v/>
          </cell>
          <cell r="AW525" t="str">
            <v/>
          </cell>
          <cell r="AX525" t="str">
            <v>ELIZABETH ANTHONY ERNEST</v>
          </cell>
          <cell r="AY525" t="str">
            <v/>
          </cell>
          <cell r="AZ525">
            <v>44696</v>
          </cell>
          <cell r="BA525"/>
          <cell r="BB525" t="str">
            <v/>
          </cell>
          <cell r="BC525"/>
          <cell r="BD525" t="str">
            <v>Tanzanya-NSSF</v>
          </cell>
          <cell r="BE525" t="str">
            <v>46619660</v>
          </cell>
          <cell r="BF525" t="str">
            <v>155963115</v>
          </cell>
        </row>
        <row r="526">
          <cell r="A526">
            <v>10072653</v>
          </cell>
          <cell r="B526" t="str">
            <v>JUMBE AIDAN</v>
          </cell>
          <cell r="C526" t="str">
            <v>MKAKA</v>
          </cell>
          <cell r="D526" t="str">
            <v>KAMP İŞÇİSİ</v>
          </cell>
          <cell r="E526" t="str">
            <v>CAMP WORKER(MOBILIZATION)</v>
          </cell>
          <cell r="F526" t="str">
            <v>50105776</v>
          </cell>
          <cell r="G526" t="str">
            <v>İNŞAAT GRUBU</v>
          </cell>
          <cell r="H526" t="str">
            <v>50105758</v>
          </cell>
          <cell r="I526" t="str">
            <v>0999</v>
          </cell>
          <cell r="J526" t="str">
            <v>TOPRAK İŞLERİ</v>
          </cell>
          <cell r="K526" t="str">
            <v>50106072</v>
          </cell>
          <cell r="L526" t="str">
            <v>TZ</v>
          </cell>
          <cell r="M526" t="str">
            <v>Tanzanyalı</v>
          </cell>
          <cell r="N526" t="str">
            <v>0035</v>
          </cell>
          <cell r="O526" t="str">
            <v>TABORA</v>
          </cell>
          <cell r="P526" t="str">
            <v>YM</v>
          </cell>
          <cell r="Q526" t="str">
            <v>YAPI MERKEZİ</v>
          </cell>
          <cell r="R526">
            <v>44695</v>
          </cell>
          <cell r="S526">
            <v>44695</v>
          </cell>
          <cell r="T526"/>
          <cell r="U526" t="str">
            <v/>
          </cell>
          <cell r="V526" t="str">
            <v>Mavi Yaka Endirekt</v>
          </cell>
          <cell r="W526" t="str">
            <v>LOT 3 (MIT)</v>
          </cell>
          <cell r="X526" t="str">
            <v/>
          </cell>
          <cell r="Y526" t="str">
            <v/>
          </cell>
          <cell r="Z526" t="str">
            <v/>
          </cell>
          <cell r="AA526" t="str">
            <v>0769386329</v>
          </cell>
          <cell r="AB526" t="str">
            <v>İŞÇİ</v>
          </cell>
          <cell r="AC526" t="str">
            <v>29</v>
          </cell>
          <cell r="AD526" t="str">
            <v>LOT 3 (MIT)</v>
          </cell>
          <cell r="AE526" t="str">
            <v>0113</v>
          </cell>
          <cell r="AF526" t="str">
            <v/>
          </cell>
          <cell r="AG526" t="str">
            <v>KM 785+000 - 829+305</v>
          </cell>
          <cell r="AH526">
            <v>35687</v>
          </cell>
          <cell r="AI526" t="str">
            <v>Bay</v>
          </cell>
          <cell r="AJ526" t="str">
            <v>Yerel-Saatlik</v>
          </cell>
          <cell r="AK526">
            <v>2164.1</v>
          </cell>
          <cell r="AL526" t="str">
            <v>TZS</v>
          </cell>
          <cell r="AM526" t="str">
            <v>305002</v>
          </cell>
          <cell r="AN526" t="str">
            <v>S</v>
          </cell>
          <cell r="AO526" t="str">
            <v>T3</v>
          </cell>
          <cell r="AP526" t="str">
            <v>5150</v>
          </cell>
          <cell r="AQ526" t="str">
            <v>5175</v>
          </cell>
          <cell r="AR526" t="str">
            <v>NMB BANK PLC</v>
          </cell>
          <cell r="AS526" t="str">
            <v/>
          </cell>
          <cell r="AT526" t="str">
            <v>20407300007</v>
          </cell>
          <cell r="AU526" t="str">
            <v>50910032292</v>
          </cell>
          <cell r="AV526" t="str">
            <v/>
          </cell>
          <cell r="AW526" t="str">
            <v/>
          </cell>
          <cell r="AX526" t="str">
            <v>JUMBE AIDAN MKAKA</v>
          </cell>
          <cell r="AY526" t="str">
            <v/>
          </cell>
          <cell r="AZ526">
            <v>44695</v>
          </cell>
          <cell r="BA526"/>
          <cell r="BB526" t="str">
            <v/>
          </cell>
          <cell r="BC526"/>
          <cell r="BD526" t="str">
            <v>Tanzanya-NSSF</v>
          </cell>
          <cell r="BE526" t="str">
            <v>46623068</v>
          </cell>
          <cell r="BF526" t="str">
            <v>134253533</v>
          </cell>
        </row>
        <row r="527">
          <cell r="A527">
            <v>10072630</v>
          </cell>
          <cell r="B527" t="str">
            <v>AMOSI JAPHET</v>
          </cell>
          <cell r="C527" t="str">
            <v>MAKIA</v>
          </cell>
          <cell r="D527" t="str">
            <v>ŞENÖR</v>
          </cell>
          <cell r="E527" t="str">
            <v>CHAINMAN</v>
          </cell>
          <cell r="F527" t="str">
            <v>50105606</v>
          </cell>
          <cell r="G527" t="str">
            <v>ÖLÇME İŞLERİ</v>
          </cell>
          <cell r="H527" t="str">
            <v>50105606</v>
          </cell>
          <cell r="I527" t="str">
            <v>088Q</v>
          </cell>
          <cell r="J527" t="str">
            <v>ÖLÇME İŞLERİ</v>
          </cell>
          <cell r="K527" t="str">
            <v>50105847</v>
          </cell>
          <cell r="L527" t="str">
            <v>TZ</v>
          </cell>
          <cell r="M527" t="str">
            <v>Tanzanyalı</v>
          </cell>
          <cell r="N527" t="str">
            <v>0038</v>
          </cell>
          <cell r="O527" t="str">
            <v>TURA</v>
          </cell>
          <cell r="P527" t="str">
            <v>YM</v>
          </cell>
          <cell r="Q527" t="str">
            <v>YAPI MERKEZİ</v>
          </cell>
          <cell r="R527">
            <v>44694</v>
          </cell>
          <cell r="S527">
            <v>44694</v>
          </cell>
          <cell r="T527"/>
          <cell r="U527" t="str">
            <v/>
          </cell>
          <cell r="V527" t="str">
            <v>Mavi Yaka Endirekt</v>
          </cell>
          <cell r="W527" t="str">
            <v>LOT 3 (MIT)</v>
          </cell>
          <cell r="X527" t="str">
            <v/>
          </cell>
          <cell r="Y527" t="str">
            <v/>
          </cell>
          <cell r="Z527" t="str">
            <v/>
          </cell>
          <cell r="AA527" t="str">
            <v>0717310958</v>
          </cell>
          <cell r="AB527" t="str">
            <v>USTA</v>
          </cell>
          <cell r="AC527" t="str">
            <v>29</v>
          </cell>
          <cell r="AD527" t="str">
            <v>LOT 3 (MIT)</v>
          </cell>
          <cell r="AE527" t="str">
            <v>0113</v>
          </cell>
          <cell r="AF527" t="str">
            <v/>
          </cell>
          <cell r="AG527" t="str">
            <v>KM 785+000 - 829+305</v>
          </cell>
          <cell r="AH527">
            <v>34437</v>
          </cell>
          <cell r="AI527" t="str">
            <v>Bay</v>
          </cell>
          <cell r="AJ527" t="str">
            <v>Yerel-Saatlik</v>
          </cell>
          <cell r="AK527">
            <v>2255.1</v>
          </cell>
          <cell r="AL527" t="str">
            <v>TZS</v>
          </cell>
          <cell r="AM527" t="str">
            <v>306005</v>
          </cell>
          <cell r="AN527" t="str">
            <v>S</v>
          </cell>
          <cell r="AO527" t="str">
            <v>T3</v>
          </cell>
          <cell r="AP527" t="str">
            <v>5150</v>
          </cell>
          <cell r="AQ527" t="str">
            <v>5175</v>
          </cell>
          <cell r="AR527" t="str">
            <v>NMB BANK PLC</v>
          </cell>
          <cell r="AS527" t="str">
            <v/>
          </cell>
          <cell r="AT527" t="str">
            <v>20407300007</v>
          </cell>
          <cell r="AU527" t="str">
            <v>51010084137</v>
          </cell>
          <cell r="AV527" t="str">
            <v/>
          </cell>
          <cell r="AW527" t="str">
            <v/>
          </cell>
          <cell r="AX527" t="str">
            <v>AMOSI JAPHET MAKIA</v>
          </cell>
          <cell r="AY527" t="str">
            <v/>
          </cell>
          <cell r="AZ527">
            <v>44694</v>
          </cell>
          <cell r="BA527"/>
          <cell r="BB527" t="str">
            <v/>
          </cell>
          <cell r="BC527"/>
          <cell r="BD527" t="str">
            <v>Tanzanya-NSSF</v>
          </cell>
          <cell r="BE527" t="str">
            <v>46634247</v>
          </cell>
          <cell r="BF527" t="str">
            <v>156075663</v>
          </cell>
        </row>
        <row r="528">
          <cell r="A528">
            <v>10075252</v>
          </cell>
          <cell r="B528" t="str">
            <v>HAMISI SHABANI</v>
          </cell>
          <cell r="C528" t="str">
            <v>ALLY</v>
          </cell>
          <cell r="D528" t="str">
            <v>SERAMİKÇİ</v>
          </cell>
          <cell r="E528" t="str">
            <v>CERAMIC LAYER</v>
          </cell>
          <cell r="F528" t="str">
            <v>50107642</v>
          </cell>
          <cell r="G528" t="str">
            <v>PETRA PROTEK</v>
          </cell>
          <cell r="H528" t="str">
            <v>50107642</v>
          </cell>
          <cell r="I528" t="str">
            <v>0BBQ</v>
          </cell>
          <cell r="J528" t="str">
            <v>İNŞAAT GRUBU</v>
          </cell>
          <cell r="K528" t="str">
            <v>50109144</v>
          </cell>
          <cell r="L528" t="str">
            <v>TZ</v>
          </cell>
          <cell r="M528" t="str">
            <v>Tanzanyalı</v>
          </cell>
          <cell r="N528" t="str">
            <v>0035</v>
          </cell>
          <cell r="O528" t="str">
            <v>TABORA</v>
          </cell>
          <cell r="P528" t="str">
            <v>7B</v>
          </cell>
          <cell r="Q528" t="str">
            <v>PETRA PROTEK</v>
          </cell>
          <cell r="R528">
            <v>44857</v>
          </cell>
          <cell r="S528">
            <v>45064</v>
          </cell>
          <cell r="T528">
            <v>45139</v>
          </cell>
          <cell r="U528" t="str">
            <v>Diğer nedenler</v>
          </cell>
          <cell r="V528" t="str">
            <v>Mavi Yaka Direkt</v>
          </cell>
          <cell r="W528" t="str">
            <v>LOT 3 (MIT)</v>
          </cell>
          <cell r="X528" t="str">
            <v/>
          </cell>
          <cell r="Y528" t="str">
            <v/>
          </cell>
          <cell r="Z528" t="str">
            <v/>
          </cell>
          <cell r="AA528" t="str">
            <v>0789626868</v>
          </cell>
          <cell r="AB528" t="str">
            <v>USTA</v>
          </cell>
          <cell r="AC528" t="str">
            <v>99</v>
          </cell>
          <cell r="AD528" t="str">
            <v>LOT 3 (MIT)</v>
          </cell>
          <cell r="AE528" t="str">
            <v>0113</v>
          </cell>
          <cell r="AF528" t="str">
            <v/>
          </cell>
          <cell r="AG528" t="str">
            <v>KM 785+000 - 829+305</v>
          </cell>
          <cell r="AH528">
            <v>29493</v>
          </cell>
          <cell r="AI528" t="str">
            <v>Bay</v>
          </cell>
          <cell r="AJ528" t="str">
            <v>Yerel-Saatlik</v>
          </cell>
          <cell r="AK528">
            <v>0</v>
          </cell>
          <cell r="AL528" t="str">
            <v/>
          </cell>
          <cell r="AM528" t="str">
            <v>201002</v>
          </cell>
          <cell r="AN528" t="str">
            <v/>
          </cell>
          <cell r="AO528" t="str">
            <v>T3</v>
          </cell>
          <cell r="AP528" t="str">
            <v>5150</v>
          </cell>
          <cell r="AQ528" t="str">
            <v>5175</v>
          </cell>
          <cell r="AR528" t="str">
            <v/>
          </cell>
          <cell r="AS528" t="str">
            <v/>
          </cell>
          <cell r="AT528" t="str">
            <v/>
          </cell>
          <cell r="AU528" t="str">
            <v/>
          </cell>
          <cell r="AV528" t="str">
            <v/>
          </cell>
          <cell r="AW528" t="str">
            <v/>
          </cell>
          <cell r="AX528" t="str">
            <v>HAMISI SHABANI ALLY</v>
          </cell>
          <cell r="AY528" t="str">
            <v/>
          </cell>
          <cell r="AZ528"/>
          <cell r="BA528"/>
          <cell r="BB528" t="str">
            <v/>
          </cell>
          <cell r="BC528"/>
          <cell r="BD528" t="str">
            <v>Tanzanya-NSSF</v>
          </cell>
          <cell r="BE528" t="str">
            <v/>
          </cell>
          <cell r="BF528" t="str">
            <v>0</v>
          </cell>
        </row>
        <row r="529">
          <cell r="A529">
            <v>10074948</v>
          </cell>
          <cell r="B529" t="str">
            <v>KATENDE CHAMPION</v>
          </cell>
          <cell r="C529" t="str">
            <v>MAKANGA</v>
          </cell>
          <cell r="D529" t="str">
            <v>DAMPERLİ KAMYON ŞOFÖRÜ</v>
          </cell>
          <cell r="E529" t="str">
            <v>DUMPTRUCK DRIVER</v>
          </cell>
          <cell r="F529" t="str">
            <v>50105784</v>
          </cell>
          <cell r="G529" t="str">
            <v>DOĞAN METALÜRJİ</v>
          </cell>
          <cell r="H529" t="str">
            <v>50105784</v>
          </cell>
          <cell r="I529" t="str">
            <v>0BBM</v>
          </cell>
          <cell r="J529" t="str">
            <v>TOPRAK İŞLERİ</v>
          </cell>
          <cell r="K529" t="str">
            <v>50106425</v>
          </cell>
          <cell r="L529" t="str">
            <v>TZ</v>
          </cell>
          <cell r="M529" t="str">
            <v>Tanzanyalı</v>
          </cell>
          <cell r="N529" t="str">
            <v>0037</v>
          </cell>
          <cell r="O529" t="str">
            <v>İTİGİ</v>
          </cell>
          <cell r="P529" t="str">
            <v>6L</v>
          </cell>
          <cell r="Q529" t="str">
            <v>DGN  İNŞAAT</v>
          </cell>
          <cell r="R529">
            <v>45021</v>
          </cell>
          <cell r="S529">
            <v>45021</v>
          </cell>
          <cell r="T529"/>
          <cell r="U529" t="str">
            <v/>
          </cell>
          <cell r="V529" t="str">
            <v>Mavi Yaka Direkt</v>
          </cell>
          <cell r="W529" t="str">
            <v>LOT 3 (MIT)</v>
          </cell>
          <cell r="X529" t="str">
            <v>DODOMA MJINI MAKULU MSANGALELE</v>
          </cell>
          <cell r="Y529" t="str">
            <v>0</v>
          </cell>
          <cell r="Z529" t="str">
            <v>DODOMA</v>
          </cell>
          <cell r="AA529" t="str">
            <v>0788 663 803</v>
          </cell>
          <cell r="AB529" t="str">
            <v>GÖREVLİ</v>
          </cell>
          <cell r="AC529" t="str">
            <v>29</v>
          </cell>
          <cell r="AD529" t="str">
            <v>LOT 3 (MIT)</v>
          </cell>
          <cell r="AE529" t="str">
            <v>0109</v>
          </cell>
          <cell r="AF529" t="str">
            <v>03</v>
          </cell>
          <cell r="AG529" t="str">
            <v>KM 535+000 - 595+000</v>
          </cell>
          <cell r="AH529">
            <v>35773</v>
          </cell>
          <cell r="AI529" t="str">
            <v>Bay</v>
          </cell>
          <cell r="AJ529" t="str">
            <v>Yerel-Saatlik</v>
          </cell>
          <cell r="AK529">
            <v>2346.1</v>
          </cell>
          <cell r="AL529" t="str">
            <v>TZS</v>
          </cell>
          <cell r="AM529" t="str">
            <v>201002</v>
          </cell>
          <cell r="AN529" t="str">
            <v>S</v>
          </cell>
          <cell r="AO529" t="str">
            <v>T3</v>
          </cell>
          <cell r="AP529" t="str">
            <v>5150</v>
          </cell>
          <cell r="AQ529" t="str">
            <v>5175</v>
          </cell>
          <cell r="AR529" t="str">
            <v>CRDB</v>
          </cell>
          <cell r="AS529" t="str">
            <v>VIVA TOWER</v>
          </cell>
          <cell r="AT529" t="str">
            <v>CRDB</v>
          </cell>
          <cell r="AU529" t="str">
            <v>0152539055800</v>
          </cell>
          <cell r="AV529" t="str">
            <v/>
          </cell>
          <cell r="AW529" t="str">
            <v/>
          </cell>
          <cell r="AX529" t="str">
            <v>KATENDE CHAMPION MAKANGA</v>
          </cell>
          <cell r="AY529" t="str">
            <v/>
          </cell>
          <cell r="AZ529">
            <v>45021</v>
          </cell>
          <cell r="BA529"/>
          <cell r="BB529" t="str">
            <v/>
          </cell>
          <cell r="BC529"/>
          <cell r="BD529" t="str">
            <v>Tanzanya-NSSF</v>
          </cell>
          <cell r="BE529" t="str">
            <v>45123732</v>
          </cell>
          <cell r="BF529" t="str">
            <v>144629191</v>
          </cell>
        </row>
        <row r="530">
          <cell r="A530">
            <v>10074950</v>
          </cell>
          <cell r="B530" t="str">
            <v>BALERIA CHIGANGA</v>
          </cell>
          <cell r="C530" t="str">
            <v>LUHOJA</v>
          </cell>
          <cell r="D530" t="str">
            <v>SERVİS GÖREVLİSİ</v>
          </cell>
          <cell r="E530" t="str">
            <v>WAITER</v>
          </cell>
          <cell r="F530" t="str">
            <v>50114904</v>
          </cell>
          <cell r="G530" t="str">
            <v>İDARİ İŞLER (KAMP)</v>
          </cell>
          <cell r="H530" t="str">
            <v>50105513</v>
          </cell>
          <cell r="I530" t="str">
            <v>0996</v>
          </cell>
          <cell r="J530" t="str">
            <v>KAMP AMİRLİĞİ</v>
          </cell>
          <cell r="K530" t="str">
            <v>50106303</v>
          </cell>
          <cell r="L530" t="str">
            <v>TZ</v>
          </cell>
          <cell r="M530" t="str">
            <v>Tanzanyalı</v>
          </cell>
          <cell r="N530" t="str">
            <v>0035</v>
          </cell>
          <cell r="O530" t="str">
            <v>TABORA</v>
          </cell>
          <cell r="P530" t="str">
            <v>YM</v>
          </cell>
          <cell r="Q530" t="str">
            <v>YAPI MERKEZİ</v>
          </cell>
          <cell r="R530">
            <v>44847</v>
          </cell>
          <cell r="S530">
            <v>44847</v>
          </cell>
          <cell r="T530"/>
          <cell r="U530" t="str">
            <v/>
          </cell>
          <cell r="V530" t="str">
            <v>Mavi Yaka Endirekt</v>
          </cell>
          <cell r="W530" t="str">
            <v>LOT 3 (MIT)</v>
          </cell>
          <cell r="X530" t="str">
            <v>UZUNGUNI</v>
          </cell>
          <cell r="Y530" t="str">
            <v>0</v>
          </cell>
          <cell r="Z530" t="str">
            <v/>
          </cell>
          <cell r="AA530" t="str">
            <v>0787-692-048</v>
          </cell>
          <cell r="AB530" t="str">
            <v>GÖREVLİ</v>
          </cell>
          <cell r="AC530" t="str">
            <v>29</v>
          </cell>
          <cell r="AD530" t="str">
            <v>LOT 3 (MIT)</v>
          </cell>
          <cell r="AE530" t="str">
            <v>0113</v>
          </cell>
          <cell r="AF530" t="str">
            <v>24</v>
          </cell>
          <cell r="AG530" t="str">
            <v>KM 785+000 - 829+305</v>
          </cell>
          <cell r="AH530">
            <v>32047</v>
          </cell>
          <cell r="AI530" t="str">
            <v>Bayan</v>
          </cell>
          <cell r="AJ530" t="str">
            <v>Yerel-Saatlik</v>
          </cell>
          <cell r="AK530">
            <v>2255.1</v>
          </cell>
          <cell r="AL530" t="str">
            <v>TZS</v>
          </cell>
          <cell r="AM530" t="str">
            <v>306002</v>
          </cell>
          <cell r="AN530" t="str">
            <v>S</v>
          </cell>
          <cell r="AO530" t="str">
            <v>T3</v>
          </cell>
          <cell r="AP530" t="str">
            <v>5150</v>
          </cell>
          <cell r="AQ530" t="str">
            <v>5175</v>
          </cell>
          <cell r="AR530" t="str">
            <v>NMBBANK</v>
          </cell>
          <cell r="AS530" t="str">
            <v/>
          </cell>
          <cell r="AT530" t="str">
            <v>NMBBANK</v>
          </cell>
          <cell r="AU530" t="str">
            <v>51010095683</v>
          </cell>
          <cell r="AV530" t="str">
            <v/>
          </cell>
          <cell r="AW530" t="str">
            <v/>
          </cell>
          <cell r="AX530" t="str">
            <v>BALERIA CHIGANGA LUHOJA</v>
          </cell>
          <cell r="AY530" t="str">
            <v/>
          </cell>
          <cell r="AZ530">
            <v>44847</v>
          </cell>
          <cell r="BA530"/>
          <cell r="BB530" t="str">
            <v/>
          </cell>
          <cell r="BC530"/>
          <cell r="BD530" t="str">
            <v>Tanzanya-NSSF</v>
          </cell>
          <cell r="BE530" t="str">
            <v>47059548</v>
          </cell>
          <cell r="BF530" t="str">
            <v>158185091</v>
          </cell>
        </row>
        <row r="531">
          <cell r="A531">
            <v>10074951</v>
          </cell>
          <cell r="B531" t="str">
            <v>JOSHUA DEUS</v>
          </cell>
          <cell r="C531" t="str">
            <v>ZUMBA</v>
          </cell>
          <cell r="D531" t="str">
            <v>KONKASÖR OPERATÖRÜ VE TAMİRCİSİ</v>
          </cell>
          <cell r="E531" t="str">
            <v>STONE CRUSHER OPERATOR&amp;MECHANIC</v>
          </cell>
          <cell r="F531" t="str">
            <v>50109678</v>
          </cell>
          <cell r="G531" t="str">
            <v>TAŞ OCAKLARI VE PATLATMA</v>
          </cell>
          <cell r="H531" t="str">
            <v>50105776</v>
          </cell>
          <cell r="I531" t="str">
            <v>0AAX</v>
          </cell>
          <cell r="J531" t="str">
            <v>TAŞ OCAĞI</v>
          </cell>
          <cell r="K531" t="str">
            <v>50107700</v>
          </cell>
          <cell r="L531" t="str">
            <v>TZ</v>
          </cell>
          <cell r="M531" t="str">
            <v>Tanzanyalı</v>
          </cell>
          <cell r="N531" t="str">
            <v>0035</v>
          </cell>
          <cell r="O531" t="str">
            <v>TABORA</v>
          </cell>
          <cell r="P531" t="str">
            <v>YM</v>
          </cell>
          <cell r="Q531" t="str">
            <v>YAPI MERKEZİ</v>
          </cell>
          <cell r="R531">
            <v>44847</v>
          </cell>
          <cell r="S531">
            <v>44847</v>
          </cell>
          <cell r="T531"/>
          <cell r="U531" t="str">
            <v/>
          </cell>
          <cell r="V531" t="str">
            <v>Mavi Yaka Endirekt</v>
          </cell>
          <cell r="W531" t="str">
            <v>LOT 3 (MIT)</v>
          </cell>
          <cell r="X531" t="str">
            <v>MTUMBUKWA</v>
          </cell>
          <cell r="Y531" t="str">
            <v>0</v>
          </cell>
          <cell r="Z531" t="str">
            <v>0</v>
          </cell>
          <cell r="AA531" t="str">
            <v>0620-652-225</v>
          </cell>
          <cell r="AB531" t="str">
            <v>OPERATÖR</v>
          </cell>
          <cell r="AC531" t="str">
            <v>29</v>
          </cell>
          <cell r="AD531" t="str">
            <v>LOT 3 (MIT)</v>
          </cell>
          <cell r="AE531" t="str">
            <v>0113</v>
          </cell>
          <cell r="AF531" t="str">
            <v>24</v>
          </cell>
          <cell r="AG531" t="str">
            <v>KM 785+000 - 829+305</v>
          </cell>
          <cell r="AH531">
            <v>33003</v>
          </cell>
          <cell r="AI531" t="str">
            <v>Bay</v>
          </cell>
          <cell r="AJ531" t="str">
            <v>Yerel-Saatlik</v>
          </cell>
          <cell r="AK531">
            <v>2343.5500000000002</v>
          </cell>
          <cell r="AL531" t="str">
            <v>TZS</v>
          </cell>
          <cell r="AM531" t="str">
            <v>306005</v>
          </cell>
          <cell r="AN531" t="str">
            <v>S</v>
          </cell>
          <cell r="AO531" t="str">
            <v>T3</v>
          </cell>
          <cell r="AP531" t="str">
            <v>5150</v>
          </cell>
          <cell r="AQ531" t="str">
            <v>5175</v>
          </cell>
          <cell r="AR531" t="str">
            <v>CRDB BANK PLC</v>
          </cell>
          <cell r="AS531" t="str">
            <v>VIJANA</v>
          </cell>
          <cell r="AT531" t="str">
            <v>CRDBBANK</v>
          </cell>
          <cell r="AU531" t="str">
            <v>0152429407700</v>
          </cell>
          <cell r="AV531" t="str">
            <v/>
          </cell>
          <cell r="AW531" t="str">
            <v/>
          </cell>
          <cell r="AX531" t="str">
            <v>JOSHUA DEUS ZUMBA</v>
          </cell>
          <cell r="AY531" t="str">
            <v/>
          </cell>
          <cell r="AZ531">
            <v>44847</v>
          </cell>
          <cell r="BA531"/>
          <cell r="BB531" t="str">
            <v/>
          </cell>
          <cell r="BC531"/>
          <cell r="BD531" t="str">
            <v>Tanzanya-NSSF</v>
          </cell>
          <cell r="BE531" t="str">
            <v>59111852</v>
          </cell>
          <cell r="BF531" t="str">
            <v>145991781</v>
          </cell>
        </row>
        <row r="532">
          <cell r="A532">
            <v>10074928</v>
          </cell>
          <cell r="B532" t="str">
            <v>AMANI ELISHA</v>
          </cell>
          <cell r="C532" t="str">
            <v>MABULA</v>
          </cell>
          <cell r="D532" t="str">
            <v>BAHÇIVAN</v>
          </cell>
          <cell r="E532" t="str">
            <v>GARDENER</v>
          </cell>
          <cell r="F532" t="str">
            <v>50105668</v>
          </cell>
          <cell r="G532" t="str">
            <v>KORAIL</v>
          </cell>
          <cell r="H532" t="str">
            <v>50105784</v>
          </cell>
          <cell r="I532" t="str">
            <v>0BBP</v>
          </cell>
          <cell r="J532" t="str">
            <v>İDARİ İŞLER</v>
          </cell>
          <cell r="K532" t="str">
            <v>50106221</v>
          </cell>
          <cell r="L532" t="str">
            <v>TZ</v>
          </cell>
          <cell r="M532" t="str">
            <v>Tanzanyalı</v>
          </cell>
          <cell r="N532" t="str">
            <v>0035</v>
          </cell>
          <cell r="O532" t="str">
            <v>TABORA</v>
          </cell>
          <cell r="P532" t="str">
            <v>6T</v>
          </cell>
          <cell r="Q532" t="str">
            <v>KORAIL</v>
          </cell>
          <cell r="R532">
            <v>44846</v>
          </cell>
          <cell r="S532">
            <v>44846</v>
          </cell>
          <cell r="T532"/>
          <cell r="U532" t="str">
            <v/>
          </cell>
          <cell r="V532" t="str">
            <v>Mavi Yaka Endirekt</v>
          </cell>
          <cell r="W532" t="str">
            <v>LOT 3 (MIT)</v>
          </cell>
          <cell r="X532" t="str">
            <v>MPEPO</v>
          </cell>
          <cell r="Y532" t="str">
            <v>0</v>
          </cell>
          <cell r="Z532" t="str">
            <v>TABORA MJINI</v>
          </cell>
          <cell r="AA532" t="str">
            <v>0752-385-457</v>
          </cell>
          <cell r="AB532" t="str">
            <v>İŞÇİ</v>
          </cell>
          <cell r="AC532" t="str">
            <v>29</v>
          </cell>
          <cell r="AD532" t="str">
            <v>LOT 3 (MIT)</v>
          </cell>
          <cell r="AE532" t="str">
            <v>0109</v>
          </cell>
          <cell r="AF532" t="str">
            <v>24</v>
          </cell>
          <cell r="AG532" t="str">
            <v>KM 535+000 - 595+000</v>
          </cell>
          <cell r="AH532">
            <v>29299</v>
          </cell>
          <cell r="AI532" t="str">
            <v>Bay</v>
          </cell>
          <cell r="AJ532" t="str">
            <v>Yerel-Saatlik</v>
          </cell>
          <cell r="AK532">
            <v>2164.1</v>
          </cell>
          <cell r="AL532" t="str">
            <v>TZS</v>
          </cell>
          <cell r="AM532" t="str">
            <v>306002</v>
          </cell>
          <cell r="AN532" t="str">
            <v>S</v>
          </cell>
          <cell r="AO532" t="str">
            <v>T3</v>
          </cell>
          <cell r="AP532" t="str">
            <v>5150</v>
          </cell>
          <cell r="AQ532" t="str">
            <v>5175</v>
          </cell>
          <cell r="AR532" t="str">
            <v>NMBBANK</v>
          </cell>
          <cell r="AS532" t="str">
            <v/>
          </cell>
          <cell r="AT532" t="str">
            <v>NMBBANK</v>
          </cell>
          <cell r="AU532" t="str">
            <v>51010100066</v>
          </cell>
          <cell r="AV532" t="str">
            <v/>
          </cell>
          <cell r="AW532" t="str">
            <v/>
          </cell>
          <cell r="AX532" t="str">
            <v>AMANI ELISHA MABULA</v>
          </cell>
          <cell r="AY532" t="str">
            <v/>
          </cell>
          <cell r="AZ532">
            <v>44846</v>
          </cell>
          <cell r="BA532"/>
          <cell r="BB532" t="str">
            <v/>
          </cell>
          <cell r="BC532"/>
          <cell r="BD532" t="str">
            <v>Tanzanya-NSSF</v>
          </cell>
          <cell r="BE532" t="str">
            <v>57620581</v>
          </cell>
          <cell r="BF532" t="str">
            <v>158302233</v>
          </cell>
        </row>
        <row r="533">
          <cell r="A533">
            <v>10074912</v>
          </cell>
          <cell r="B533" t="str">
            <v>RAMADHANI RASHIDI</v>
          </cell>
          <cell r="C533" t="str">
            <v>KILEWA</v>
          </cell>
          <cell r="D533" t="str">
            <v>TOPRAK İŞLERİ FORMENİ</v>
          </cell>
          <cell r="E533" t="str">
            <v>EARTHWORKS FOREMAN</v>
          </cell>
          <cell r="F533" t="str">
            <v>50105758</v>
          </cell>
          <cell r="G533" t="str">
            <v>TOPRAK İŞLERİ</v>
          </cell>
          <cell r="H533" t="str">
            <v>50105758</v>
          </cell>
          <cell r="I533" t="str">
            <v>0999</v>
          </cell>
          <cell r="J533" t="str">
            <v>TOPRAK İŞLERİ</v>
          </cell>
          <cell r="K533" t="str">
            <v>50106676</v>
          </cell>
          <cell r="L533" t="str">
            <v>TZ</v>
          </cell>
          <cell r="M533" t="str">
            <v>Tanzanyalı</v>
          </cell>
          <cell r="N533" t="str">
            <v>0036</v>
          </cell>
          <cell r="O533" t="str">
            <v>MANYONİ</v>
          </cell>
          <cell r="P533" t="str">
            <v>YM</v>
          </cell>
          <cell r="Q533" t="str">
            <v>YAPI MERKEZİ</v>
          </cell>
          <cell r="R533">
            <v>44845</v>
          </cell>
          <cell r="S533">
            <v>44845</v>
          </cell>
          <cell r="T533">
            <v>45124</v>
          </cell>
          <cell r="U533" t="str">
            <v>Diğer nedenler</v>
          </cell>
          <cell r="V533" t="str">
            <v>Mavi Yaka Direkt</v>
          </cell>
          <cell r="W533" t="str">
            <v>LOT 3 (MIT)</v>
          </cell>
          <cell r="X533" t="str">
            <v>MUHARAKANI</v>
          </cell>
          <cell r="Y533" t="str">
            <v>0</v>
          </cell>
          <cell r="Z533" t="str">
            <v>KIBAHA</v>
          </cell>
          <cell r="AA533" t="str">
            <v>0787-469-199</v>
          </cell>
          <cell r="AB533" t="str">
            <v>FORMEN</v>
          </cell>
          <cell r="AC533" t="str">
            <v>29</v>
          </cell>
          <cell r="AD533" t="str">
            <v>LOT 3 (MIT)</v>
          </cell>
          <cell r="AE533" t="str">
            <v>0113</v>
          </cell>
          <cell r="AF533" t="str">
            <v>19</v>
          </cell>
          <cell r="AG533" t="str">
            <v>KM 785+000 - 829+305</v>
          </cell>
          <cell r="AH533">
            <v>23472</v>
          </cell>
          <cell r="AI533" t="str">
            <v>Bay</v>
          </cell>
          <cell r="AJ533" t="str">
            <v>Yerel-Aylık</v>
          </cell>
          <cell r="AK533">
            <v>795850</v>
          </cell>
          <cell r="AL533" t="str">
            <v>TZS</v>
          </cell>
          <cell r="AM533" t="str">
            <v>201002</v>
          </cell>
          <cell r="AN533" t="str">
            <v>S</v>
          </cell>
          <cell r="AO533" t="str">
            <v>T3</v>
          </cell>
          <cell r="AP533" t="str">
            <v>5150</v>
          </cell>
          <cell r="AQ533" t="str">
            <v>5175</v>
          </cell>
          <cell r="AR533" t="str">
            <v>CRDB BANK PLC</v>
          </cell>
          <cell r="AS533" t="str">
            <v>VIJANA</v>
          </cell>
          <cell r="AT533" t="str">
            <v>CRDBBANK</v>
          </cell>
          <cell r="AU533" t="str">
            <v>0152413892000</v>
          </cell>
          <cell r="AV533" t="str">
            <v/>
          </cell>
          <cell r="AW533" t="str">
            <v/>
          </cell>
          <cell r="AX533" t="str">
            <v>RAMADHANI RASHIDI KILEWA</v>
          </cell>
          <cell r="AY533" t="str">
            <v/>
          </cell>
          <cell r="AZ533">
            <v>44845</v>
          </cell>
          <cell r="BA533"/>
          <cell r="BB533" t="str">
            <v/>
          </cell>
          <cell r="BC533"/>
          <cell r="BD533" t="str">
            <v>Tanzanya-NSSF</v>
          </cell>
          <cell r="BE533" t="str">
            <v>40228533</v>
          </cell>
          <cell r="BF533" t="str">
            <v>108130067</v>
          </cell>
        </row>
        <row r="534">
          <cell r="A534">
            <v>10074911</v>
          </cell>
          <cell r="B534" t="str">
            <v>FARTUN AHMEDEY</v>
          </cell>
          <cell r="C534" t="str">
            <v>MTEMVU</v>
          </cell>
          <cell r="D534" t="str">
            <v>VERİ İŞLEME GÖREVLİSİ</v>
          </cell>
          <cell r="E534" t="str">
            <v>DATA OPERATOR</v>
          </cell>
          <cell r="F534" t="str">
            <v>50105773</v>
          </cell>
          <cell r="G534" t="str">
            <v>ATÖLYE &amp; MAKİNA</v>
          </cell>
          <cell r="H534" t="str">
            <v>50105773</v>
          </cell>
          <cell r="I534" t="str">
            <v>0AAK</v>
          </cell>
          <cell r="J534" t="str">
            <v>ATÖLYE İŞLETME GENEL</v>
          </cell>
          <cell r="K534" t="str">
            <v>50107920</v>
          </cell>
          <cell r="L534" t="str">
            <v>TZ</v>
          </cell>
          <cell r="M534" t="str">
            <v>Tanzanyalı</v>
          </cell>
          <cell r="N534" t="str">
            <v>0035</v>
          </cell>
          <cell r="O534" t="str">
            <v>TABORA</v>
          </cell>
          <cell r="P534" t="str">
            <v>YM</v>
          </cell>
          <cell r="Q534" t="str">
            <v>YAPI MERKEZİ</v>
          </cell>
          <cell r="R534">
            <v>44845</v>
          </cell>
          <cell r="S534">
            <v>44845</v>
          </cell>
          <cell r="T534"/>
          <cell r="U534" t="str">
            <v/>
          </cell>
          <cell r="V534" t="str">
            <v>Beyaz Yaka</v>
          </cell>
          <cell r="W534" t="str">
            <v>LOT 3 (MIT)</v>
          </cell>
          <cell r="X534" t="str">
            <v/>
          </cell>
          <cell r="Y534" t="str">
            <v/>
          </cell>
          <cell r="Z534" t="str">
            <v/>
          </cell>
          <cell r="AA534" t="str">
            <v>0687-497-476</v>
          </cell>
          <cell r="AB534" t="str">
            <v>GÖREVLİ</v>
          </cell>
          <cell r="AC534" t="str">
            <v>29</v>
          </cell>
          <cell r="AD534" t="str">
            <v>LOT 3 (MIT)</v>
          </cell>
          <cell r="AE534" t="str">
            <v>0113</v>
          </cell>
          <cell r="AF534" t="str">
            <v/>
          </cell>
          <cell r="AG534" t="str">
            <v>KM 785+000 - 829+305</v>
          </cell>
          <cell r="AH534">
            <v>35344</v>
          </cell>
          <cell r="AI534" t="str">
            <v>Bayan</v>
          </cell>
          <cell r="AJ534" t="str">
            <v>Yerel-Aylık</v>
          </cell>
          <cell r="AK534">
            <v>497868</v>
          </cell>
          <cell r="AL534" t="str">
            <v>TZS</v>
          </cell>
          <cell r="AM534" t="str">
            <v>301002</v>
          </cell>
          <cell r="AN534" t="str">
            <v>S</v>
          </cell>
          <cell r="AO534" t="str">
            <v>T3</v>
          </cell>
          <cell r="AP534" t="str">
            <v>5150</v>
          </cell>
          <cell r="AQ534" t="str">
            <v>5175</v>
          </cell>
          <cell r="AR534" t="str">
            <v>CRDB BANK PLC</v>
          </cell>
          <cell r="AS534" t="str">
            <v>VIJANA</v>
          </cell>
          <cell r="AT534" t="str">
            <v>CRDBBANK</v>
          </cell>
          <cell r="AU534" t="str">
            <v>0152255465500</v>
          </cell>
          <cell r="AV534" t="str">
            <v/>
          </cell>
          <cell r="AW534" t="str">
            <v/>
          </cell>
          <cell r="AX534" t="str">
            <v>FARTUN AHMEDEY MTEMVU</v>
          </cell>
          <cell r="AY534" t="str">
            <v/>
          </cell>
          <cell r="AZ534">
            <v>44845</v>
          </cell>
          <cell r="BA534"/>
          <cell r="BB534" t="str">
            <v/>
          </cell>
          <cell r="BC534"/>
          <cell r="BD534" t="str">
            <v>Tanzanya-NSSF</v>
          </cell>
          <cell r="BE534" t="str">
            <v>45042327</v>
          </cell>
          <cell r="BF534" t="str">
            <v>139044118</v>
          </cell>
        </row>
        <row r="535">
          <cell r="A535">
            <v>10074910</v>
          </cell>
          <cell r="B535" t="str">
            <v>AMILI GEORGE</v>
          </cell>
          <cell r="C535" t="str">
            <v>KAGUO</v>
          </cell>
          <cell r="D535" t="str">
            <v>TELEHANDLER OPERATÖRÜ</v>
          </cell>
          <cell r="E535" t="str">
            <v>TELEHANDLER OPERATOR</v>
          </cell>
          <cell r="F535" t="str">
            <v>50105773</v>
          </cell>
          <cell r="G535" t="str">
            <v>ATÖLYE &amp; MAKİNA</v>
          </cell>
          <cell r="H535" t="str">
            <v>50105763</v>
          </cell>
          <cell r="I535" t="str">
            <v>0AA5</v>
          </cell>
          <cell r="J535" t="str">
            <v>AMBAR</v>
          </cell>
          <cell r="K535" t="str">
            <v>50109488</v>
          </cell>
          <cell r="L535" t="str">
            <v>TZ</v>
          </cell>
          <cell r="M535" t="str">
            <v>Tanzanyalı</v>
          </cell>
          <cell r="N535" t="str">
            <v>0037</v>
          </cell>
          <cell r="O535" t="str">
            <v>İTİGİ</v>
          </cell>
          <cell r="P535" t="str">
            <v>YM</v>
          </cell>
          <cell r="Q535" t="str">
            <v>YAPI MERKEZİ</v>
          </cell>
          <cell r="R535">
            <v>44845</v>
          </cell>
          <cell r="S535">
            <v>44845</v>
          </cell>
          <cell r="T535"/>
          <cell r="U535" t="str">
            <v/>
          </cell>
          <cell r="V535" t="str">
            <v>Mavi Yaka Direkt</v>
          </cell>
          <cell r="W535" t="str">
            <v>LOT 3 (MIT)</v>
          </cell>
          <cell r="X535" t="str">
            <v>TANGANYIKA</v>
          </cell>
          <cell r="Y535" t="str">
            <v>0</v>
          </cell>
          <cell r="Z535" t="str">
            <v>MUFINDI</v>
          </cell>
          <cell r="AA535" t="str">
            <v>0756-860-889</v>
          </cell>
          <cell r="AB535" t="str">
            <v>OPERATÖR</v>
          </cell>
          <cell r="AC535" t="str">
            <v>29</v>
          </cell>
          <cell r="AD535" t="str">
            <v>LOT 3 (MIT)</v>
          </cell>
          <cell r="AE535" t="str">
            <v>0113</v>
          </cell>
          <cell r="AF535" t="str">
            <v>04</v>
          </cell>
          <cell r="AG535" t="str">
            <v>KM 785+000 - 829+305</v>
          </cell>
          <cell r="AH535">
            <v>32610</v>
          </cell>
          <cell r="AI535" t="str">
            <v>Bay</v>
          </cell>
          <cell r="AJ535" t="str">
            <v>Yerel-Saatlik</v>
          </cell>
          <cell r="AK535">
            <v>2384.62</v>
          </cell>
          <cell r="AL535" t="str">
            <v>TZS</v>
          </cell>
          <cell r="AM535" t="str">
            <v>201002</v>
          </cell>
          <cell r="AN535" t="str">
            <v>S</v>
          </cell>
          <cell r="AO535" t="str">
            <v>T3</v>
          </cell>
          <cell r="AP535" t="str">
            <v>5150</v>
          </cell>
          <cell r="AQ535" t="str">
            <v>5175</v>
          </cell>
          <cell r="AR535" t="str">
            <v>NMBBANK</v>
          </cell>
          <cell r="AS535" t="str">
            <v/>
          </cell>
          <cell r="AT535" t="str">
            <v>NMBBANK</v>
          </cell>
          <cell r="AU535" t="str">
            <v>60210033715</v>
          </cell>
          <cell r="AV535" t="str">
            <v/>
          </cell>
          <cell r="AW535" t="str">
            <v/>
          </cell>
          <cell r="AX535" t="str">
            <v>AMILI GEORGE KAGUO</v>
          </cell>
          <cell r="AY535" t="str">
            <v/>
          </cell>
          <cell r="AZ535">
            <v>44845</v>
          </cell>
          <cell r="BA535"/>
          <cell r="BB535" t="str">
            <v/>
          </cell>
          <cell r="BC535"/>
          <cell r="BD535" t="str">
            <v>Tanzanya-NSSF</v>
          </cell>
          <cell r="BE535" t="str">
            <v>55584101</v>
          </cell>
          <cell r="BF535" t="str">
            <v>123302214</v>
          </cell>
        </row>
        <row r="536">
          <cell r="A536">
            <v>10074906</v>
          </cell>
          <cell r="B536" t="str">
            <v>ALLY BARAKA</v>
          </cell>
          <cell r="C536" t="str">
            <v>MURO</v>
          </cell>
          <cell r="D536" t="str">
            <v>ELEKTRİK TESİSATÇI</v>
          </cell>
          <cell r="E536" t="str">
            <v>ELECTRICIAN</v>
          </cell>
          <cell r="F536" t="str">
            <v>50114902</v>
          </cell>
          <cell r="G536" t="str">
            <v>MEP (ELEKTRİK)</v>
          </cell>
          <cell r="H536" t="str">
            <v>50105770</v>
          </cell>
          <cell r="I536" t="str">
            <v>0AAE</v>
          </cell>
          <cell r="J536" t="str">
            <v>MEP ELEKTRİK</v>
          </cell>
          <cell r="K536" t="str">
            <v>50106732</v>
          </cell>
          <cell r="L536" t="str">
            <v>TZ</v>
          </cell>
          <cell r="M536" t="str">
            <v>Tanzanyalı</v>
          </cell>
          <cell r="N536" t="str">
            <v>0037</v>
          </cell>
          <cell r="O536" t="str">
            <v>İTİGİ</v>
          </cell>
          <cell r="P536" t="str">
            <v>YM</v>
          </cell>
          <cell r="Q536" t="str">
            <v>YAPI MERKEZİ</v>
          </cell>
          <cell r="R536">
            <v>44844</v>
          </cell>
          <cell r="S536">
            <v>44844</v>
          </cell>
          <cell r="T536"/>
          <cell r="U536" t="str">
            <v/>
          </cell>
          <cell r="V536" t="str">
            <v>Mavi Yaka Direkt</v>
          </cell>
          <cell r="W536" t="str">
            <v>LOT 3 (MIT)</v>
          </cell>
          <cell r="X536" t="str">
            <v>MAHITA</v>
          </cell>
          <cell r="Y536" t="str">
            <v>0</v>
          </cell>
          <cell r="Z536" t="str">
            <v/>
          </cell>
          <cell r="AA536" t="str">
            <v>0655-576-847</v>
          </cell>
          <cell r="AB536" t="str">
            <v>USTA</v>
          </cell>
          <cell r="AC536" t="str">
            <v>29</v>
          </cell>
          <cell r="AD536" t="str">
            <v>LOT 3 (MIT)</v>
          </cell>
          <cell r="AE536" t="str">
            <v>0113</v>
          </cell>
          <cell r="AF536" t="str">
            <v>16</v>
          </cell>
          <cell r="AG536" t="str">
            <v>KM 785+000 - 829+305</v>
          </cell>
          <cell r="AH536">
            <v>35688</v>
          </cell>
          <cell r="AI536" t="str">
            <v>Bay</v>
          </cell>
          <cell r="AJ536" t="str">
            <v>Yerel-Saatlik</v>
          </cell>
          <cell r="AK536">
            <v>2343.5500000000002</v>
          </cell>
          <cell r="AL536" t="str">
            <v>TZS</v>
          </cell>
          <cell r="AM536" t="str">
            <v>201002</v>
          </cell>
          <cell r="AN536" t="str">
            <v>S</v>
          </cell>
          <cell r="AO536" t="str">
            <v>T3</v>
          </cell>
          <cell r="AP536" t="str">
            <v>5150</v>
          </cell>
          <cell r="AQ536" t="str">
            <v>5175</v>
          </cell>
          <cell r="AR536" t="str">
            <v>NMBBANK</v>
          </cell>
          <cell r="AS536" t="str">
            <v/>
          </cell>
          <cell r="AT536" t="str">
            <v>NMBBANK</v>
          </cell>
          <cell r="AU536" t="str">
            <v>51010085616</v>
          </cell>
          <cell r="AV536" t="str">
            <v/>
          </cell>
          <cell r="AW536" t="str">
            <v/>
          </cell>
          <cell r="AX536" t="str">
            <v>ALLY BARAKA MURO</v>
          </cell>
          <cell r="AY536" t="str">
            <v/>
          </cell>
          <cell r="AZ536">
            <v>44844</v>
          </cell>
          <cell r="BA536"/>
          <cell r="BB536" t="str">
            <v/>
          </cell>
          <cell r="BC536"/>
          <cell r="BD536" t="str">
            <v>Tanzanya-NSSF</v>
          </cell>
          <cell r="BE536" t="str">
            <v>46826955</v>
          </cell>
          <cell r="BF536" t="str">
            <v>152496699</v>
          </cell>
        </row>
        <row r="537">
          <cell r="A537">
            <v>10074874</v>
          </cell>
          <cell r="B537" t="str">
            <v>ALEX MARTIN</v>
          </cell>
          <cell r="C537" t="str">
            <v>LIMANGA</v>
          </cell>
          <cell r="D537" t="str">
            <v>KAYNAKÇI YARDIMCISI</v>
          </cell>
          <cell r="E537" t="str">
            <v>WELDER HELPER</v>
          </cell>
          <cell r="F537" t="str">
            <v>50105784</v>
          </cell>
          <cell r="G537" t="str">
            <v>DOĞAN METALÜRJİ</v>
          </cell>
          <cell r="H537" t="str">
            <v>50105784</v>
          </cell>
          <cell r="I537" t="str">
            <v>0BBN</v>
          </cell>
          <cell r="J537" t="str">
            <v>ATÖLYE İŞLETME</v>
          </cell>
          <cell r="K537" t="str">
            <v>50109420</v>
          </cell>
          <cell r="L537" t="str">
            <v>TZ</v>
          </cell>
          <cell r="M537" t="str">
            <v>Tanzanyalı</v>
          </cell>
          <cell r="N537" t="str">
            <v>0037</v>
          </cell>
          <cell r="O537" t="str">
            <v>İTİGİ</v>
          </cell>
          <cell r="P537" t="str">
            <v>6L</v>
          </cell>
          <cell r="Q537" t="str">
            <v>DGN  İNŞAAT</v>
          </cell>
          <cell r="R537">
            <v>44842</v>
          </cell>
          <cell r="S537">
            <v>44842</v>
          </cell>
          <cell r="T537"/>
          <cell r="U537" t="str">
            <v/>
          </cell>
          <cell r="V537" t="str">
            <v>Mavi Yaka Direkt</v>
          </cell>
          <cell r="W537" t="str">
            <v>LOT 3 (MIT)</v>
          </cell>
          <cell r="X537" t="str">
            <v/>
          </cell>
          <cell r="Y537" t="str">
            <v/>
          </cell>
          <cell r="Z537" t="str">
            <v/>
          </cell>
          <cell r="AA537" t="str">
            <v>0628-248-795</v>
          </cell>
          <cell r="AB537" t="str">
            <v>İŞÇİ</v>
          </cell>
          <cell r="AC537" t="str">
            <v>29</v>
          </cell>
          <cell r="AD537" t="str">
            <v>LOT 3 (MIT)</v>
          </cell>
          <cell r="AE537" t="str">
            <v>0109</v>
          </cell>
          <cell r="AF537" t="str">
            <v/>
          </cell>
          <cell r="AG537" t="str">
            <v>KM 535+000 - 595+000</v>
          </cell>
          <cell r="AH537">
            <v>27062</v>
          </cell>
          <cell r="AI537" t="str">
            <v>Bay</v>
          </cell>
          <cell r="AJ537" t="str">
            <v>Yerel-Saatlik</v>
          </cell>
          <cell r="AK537">
            <v>2164.1</v>
          </cell>
          <cell r="AL537" t="str">
            <v>TZS</v>
          </cell>
          <cell r="AM537" t="str">
            <v>201002</v>
          </cell>
          <cell r="AN537" t="str">
            <v/>
          </cell>
          <cell r="AO537" t="str">
            <v>T3</v>
          </cell>
          <cell r="AP537" t="str">
            <v>5150</v>
          </cell>
          <cell r="AQ537" t="str">
            <v>5175</v>
          </cell>
          <cell r="AR537" t="str">
            <v>NMBBANK</v>
          </cell>
          <cell r="AS537" t="str">
            <v/>
          </cell>
          <cell r="AT537" t="str">
            <v>NMBBANK</v>
          </cell>
          <cell r="AU537" t="str">
            <v>51910011355</v>
          </cell>
          <cell r="AV537" t="str">
            <v/>
          </cell>
          <cell r="AW537" t="str">
            <v/>
          </cell>
          <cell r="AX537" t="str">
            <v>ALEX MARTIN LIMANGA</v>
          </cell>
          <cell r="AY537" t="str">
            <v/>
          </cell>
          <cell r="AZ537">
            <v>44842</v>
          </cell>
          <cell r="BA537"/>
          <cell r="BB537" t="str">
            <v/>
          </cell>
          <cell r="BC537"/>
          <cell r="BD537" t="str">
            <v>Tanzanya-NSSF</v>
          </cell>
          <cell r="BE537" t="str">
            <v>47055021</v>
          </cell>
          <cell r="BF537" t="str">
            <v>158284499</v>
          </cell>
        </row>
        <row r="538">
          <cell r="A538">
            <v>10075215</v>
          </cell>
          <cell r="B538" t="str">
            <v>RAMADHANI ALLY</v>
          </cell>
          <cell r="C538" t="str">
            <v>MOHAMED</v>
          </cell>
          <cell r="D538" t="str">
            <v>PICKUP ŞOFÖRÜ</v>
          </cell>
          <cell r="E538" t="str">
            <v>PICKUP DRIVER</v>
          </cell>
          <cell r="F538" t="str">
            <v>50114904</v>
          </cell>
          <cell r="G538" t="str">
            <v>İDARİ İŞLER (KAMP)</v>
          </cell>
          <cell r="H538" t="str">
            <v>50105776</v>
          </cell>
          <cell r="I538" t="str">
            <v>0BBL</v>
          </cell>
          <cell r="J538" t="str">
            <v>İNŞAAT GRUBU</v>
          </cell>
          <cell r="K538" t="str">
            <v>50105678</v>
          </cell>
          <cell r="L538" t="str">
            <v>TZ</v>
          </cell>
          <cell r="M538" t="str">
            <v>Tanzanyalı</v>
          </cell>
          <cell r="N538" t="str">
            <v>0035</v>
          </cell>
          <cell r="O538" t="str">
            <v>TABORA</v>
          </cell>
          <cell r="P538" t="str">
            <v>YM</v>
          </cell>
          <cell r="Q538" t="str">
            <v>YAPI MERKEZİ</v>
          </cell>
          <cell r="R538">
            <v>44855</v>
          </cell>
          <cell r="S538">
            <v>44855</v>
          </cell>
          <cell r="T538"/>
          <cell r="U538" t="str">
            <v/>
          </cell>
          <cell r="V538" t="str">
            <v>Mavi Yaka Endirekt</v>
          </cell>
          <cell r="W538" t="str">
            <v>LOT 3 (MIT)</v>
          </cell>
          <cell r="X538" t="str">
            <v>MICHUNGWANI</v>
          </cell>
          <cell r="Y538" t="str">
            <v>0</v>
          </cell>
          <cell r="Z538" t="str">
            <v>UBUNGO K</v>
          </cell>
          <cell r="AA538" t="str">
            <v>0719 805 812</v>
          </cell>
          <cell r="AB538" t="str">
            <v>GÖREVLİ</v>
          </cell>
          <cell r="AC538" t="str">
            <v>29</v>
          </cell>
          <cell r="AD538" t="str">
            <v>LOT 3 (MIT)</v>
          </cell>
          <cell r="AE538" t="str">
            <v>0109</v>
          </cell>
          <cell r="AF538" t="str">
            <v>02</v>
          </cell>
          <cell r="AG538" t="str">
            <v>KM 535+000 - 595+000</v>
          </cell>
          <cell r="AH538">
            <v>30776</v>
          </cell>
          <cell r="AI538" t="str">
            <v>Bay</v>
          </cell>
          <cell r="AJ538" t="str">
            <v>Yerel-Saatlik</v>
          </cell>
          <cell r="AK538">
            <v>2273.1</v>
          </cell>
          <cell r="AL538" t="str">
            <v>TZS</v>
          </cell>
          <cell r="AM538" t="str">
            <v>306002</v>
          </cell>
          <cell r="AN538" t="str">
            <v>S</v>
          </cell>
          <cell r="AO538" t="str">
            <v>T3</v>
          </cell>
          <cell r="AP538" t="str">
            <v>5150</v>
          </cell>
          <cell r="AQ538" t="str">
            <v>5175</v>
          </cell>
          <cell r="AR538" t="str">
            <v>CRDB BANK PLC</v>
          </cell>
          <cell r="AS538" t="str">
            <v>VIJANA</v>
          </cell>
          <cell r="AT538" t="str">
            <v>CRDBBANK</v>
          </cell>
          <cell r="AU538" t="str">
            <v>0152694905500</v>
          </cell>
          <cell r="AV538" t="str">
            <v/>
          </cell>
          <cell r="AW538" t="str">
            <v/>
          </cell>
          <cell r="AX538" t="str">
            <v>RAMADHANI ALLY MOHAMED</v>
          </cell>
          <cell r="AY538" t="str">
            <v/>
          </cell>
          <cell r="AZ538">
            <v>44855</v>
          </cell>
          <cell r="BA538"/>
          <cell r="BB538" t="str">
            <v/>
          </cell>
          <cell r="BC538"/>
          <cell r="BD538" t="str">
            <v>Tanzanya-NSSF</v>
          </cell>
          <cell r="BE538" t="str">
            <v>47101873</v>
          </cell>
          <cell r="BF538" t="str">
            <v>117781100</v>
          </cell>
        </row>
        <row r="539">
          <cell r="A539">
            <v>10074967</v>
          </cell>
          <cell r="B539" t="str">
            <v>IBRAHIM HUSENI</v>
          </cell>
          <cell r="C539" t="str">
            <v>DAUDI</v>
          </cell>
          <cell r="D539" t="str">
            <v>BAYRAKÇI</v>
          </cell>
          <cell r="E539" t="str">
            <v>FLAGMAN</v>
          </cell>
          <cell r="F539" t="str">
            <v>50105784</v>
          </cell>
          <cell r="G539" t="str">
            <v>DOĞAN METALÜRJİ</v>
          </cell>
          <cell r="H539" t="str">
            <v>50105784</v>
          </cell>
          <cell r="I539" t="str">
            <v>0BBM</v>
          </cell>
          <cell r="J539" t="str">
            <v>TOPRAK İŞLERİ</v>
          </cell>
          <cell r="K539" t="str">
            <v>50108418</v>
          </cell>
          <cell r="L539" t="str">
            <v>TZ</v>
          </cell>
          <cell r="M539" t="str">
            <v>Tanzanyalı</v>
          </cell>
          <cell r="N539" t="str">
            <v>0037</v>
          </cell>
          <cell r="O539" t="str">
            <v>İTİGİ</v>
          </cell>
          <cell r="P539" t="str">
            <v>6L</v>
          </cell>
          <cell r="Q539" t="str">
            <v>DGN  İNŞAAT</v>
          </cell>
          <cell r="R539">
            <v>44848</v>
          </cell>
          <cell r="S539">
            <v>44848</v>
          </cell>
          <cell r="T539">
            <v>45210</v>
          </cell>
          <cell r="U539" t="str">
            <v>Diğer nedenler</v>
          </cell>
          <cell r="V539" t="str">
            <v>Mavi Yaka Endirekt</v>
          </cell>
          <cell r="W539" t="str">
            <v>LOT 3 (MIT)</v>
          </cell>
          <cell r="X539" t="str">
            <v>SHULENI</v>
          </cell>
          <cell r="Y539" t="str">
            <v>0</v>
          </cell>
          <cell r="Z539" t="str">
            <v/>
          </cell>
          <cell r="AA539" t="str">
            <v>0623 638 748</v>
          </cell>
          <cell r="AB539" t="str">
            <v>İŞÇİ</v>
          </cell>
          <cell r="AC539" t="str">
            <v>29</v>
          </cell>
          <cell r="AD539" t="str">
            <v>LOT 3 (MIT)</v>
          </cell>
          <cell r="AE539" t="str">
            <v>0109</v>
          </cell>
          <cell r="AF539" t="str">
            <v>23</v>
          </cell>
          <cell r="AG539" t="str">
            <v>KM 535+000 - 595+000</v>
          </cell>
          <cell r="AH539">
            <v>34265</v>
          </cell>
          <cell r="AI539" t="str">
            <v>Bay</v>
          </cell>
          <cell r="AJ539" t="str">
            <v>Yerel-Saatlik</v>
          </cell>
          <cell r="AK539">
            <v>2164.1</v>
          </cell>
          <cell r="AL539" t="str">
            <v>TZS</v>
          </cell>
          <cell r="AM539" t="str">
            <v>306005</v>
          </cell>
          <cell r="AN539" t="str">
            <v>S</v>
          </cell>
          <cell r="AO539" t="str">
            <v>T3</v>
          </cell>
          <cell r="AP539" t="str">
            <v>5150</v>
          </cell>
          <cell r="AQ539" t="str">
            <v>5175</v>
          </cell>
          <cell r="AR539" t="str">
            <v>NMBBANK</v>
          </cell>
          <cell r="AS539" t="str">
            <v/>
          </cell>
          <cell r="AT539" t="str">
            <v>NMBBANK</v>
          </cell>
          <cell r="AU539" t="str">
            <v>53110005013</v>
          </cell>
          <cell r="AV539" t="str">
            <v/>
          </cell>
          <cell r="AW539" t="str">
            <v/>
          </cell>
          <cell r="AX539" t="str">
            <v>IBRAHIM HUSENI DAUDI</v>
          </cell>
          <cell r="AY539" t="str">
            <v/>
          </cell>
          <cell r="AZ539">
            <v>44848</v>
          </cell>
          <cell r="BA539"/>
          <cell r="BB539" t="str">
            <v/>
          </cell>
          <cell r="BC539"/>
          <cell r="BD539" t="str">
            <v>Tanzanya-NSSF</v>
          </cell>
          <cell r="BE539" t="str">
            <v>45092336</v>
          </cell>
          <cell r="BF539" t="str">
            <v>157845535</v>
          </cell>
        </row>
        <row r="540">
          <cell r="A540">
            <v>10074966</v>
          </cell>
          <cell r="B540" t="str">
            <v>SALUMU JOHN</v>
          </cell>
          <cell r="C540" t="str">
            <v>LEMA</v>
          </cell>
          <cell r="D540" t="str">
            <v>BAYRAKÇI</v>
          </cell>
          <cell r="E540" t="str">
            <v>FLAGMAN</v>
          </cell>
          <cell r="F540" t="str">
            <v>50105784</v>
          </cell>
          <cell r="G540" t="str">
            <v>DOĞAN METALÜRJİ</v>
          </cell>
          <cell r="H540" t="str">
            <v>50105784</v>
          </cell>
          <cell r="I540" t="str">
            <v>0BBM</v>
          </cell>
          <cell r="J540" t="str">
            <v>TOPRAK İŞLERİ</v>
          </cell>
          <cell r="K540" t="str">
            <v>50108418</v>
          </cell>
          <cell r="L540" t="str">
            <v>TZ</v>
          </cell>
          <cell r="M540" t="str">
            <v>Tanzanyalı</v>
          </cell>
          <cell r="N540" t="str">
            <v>0037</v>
          </cell>
          <cell r="O540" t="str">
            <v>İTİGİ</v>
          </cell>
          <cell r="P540" t="str">
            <v>6L</v>
          </cell>
          <cell r="Q540" t="str">
            <v>DGN  İNŞAAT</v>
          </cell>
          <cell r="R540">
            <v>44848</v>
          </cell>
          <cell r="S540">
            <v>44848</v>
          </cell>
          <cell r="T540"/>
          <cell r="U540" t="str">
            <v/>
          </cell>
          <cell r="V540" t="str">
            <v>Mavi Yaka Endirekt</v>
          </cell>
          <cell r="W540" t="str">
            <v>LOT 3 (MIT)</v>
          </cell>
          <cell r="X540" t="str">
            <v>MAJENGO</v>
          </cell>
          <cell r="Y540" t="str">
            <v>0</v>
          </cell>
          <cell r="Z540" t="str">
            <v/>
          </cell>
          <cell r="AA540" t="str">
            <v>0756 077 030</v>
          </cell>
          <cell r="AB540" t="str">
            <v>İŞÇİ</v>
          </cell>
          <cell r="AC540" t="str">
            <v>29</v>
          </cell>
          <cell r="AD540" t="str">
            <v>LOT 3 (MIT)</v>
          </cell>
          <cell r="AE540" t="str">
            <v>0109</v>
          </cell>
          <cell r="AF540" t="str">
            <v>23</v>
          </cell>
          <cell r="AG540" t="str">
            <v>KM 535+000 - 595+000</v>
          </cell>
          <cell r="AH540">
            <v>27206</v>
          </cell>
          <cell r="AI540" t="str">
            <v>Bay</v>
          </cell>
          <cell r="AJ540" t="str">
            <v>Yerel-Saatlik</v>
          </cell>
          <cell r="AK540">
            <v>2164.1</v>
          </cell>
          <cell r="AL540" t="str">
            <v>TZS</v>
          </cell>
          <cell r="AM540" t="str">
            <v>306005</v>
          </cell>
          <cell r="AN540" t="str">
            <v>S</v>
          </cell>
          <cell r="AO540" t="str">
            <v>T3</v>
          </cell>
          <cell r="AP540" t="str">
            <v>5150</v>
          </cell>
          <cell r="AQ540" t="str">
            <v>5175</v>
          </cell>
          <cell r="AR540" t="str">
            <v>NMBBANK</v>
          </cell>
          <cell r="AS540" t="str">
            <v/>
          </cell>
          <cell r="AT540" t="str">
            <v>NMBBANK</v>
          </cell>
          <cell r="AU540" t="str">
            <v>51910013554</v>
          </cell>
          <cell r="AV540" t="str">
            <v/>
          </cell>
          <cell r="AW540" t="str">
            <v/>
          </cell>
          <cell r="AX540" t="str">
            <v>SALUMU JOHN LEMA</v>
          </cell>
          <cell r="AY540" t="str">
            <v/>
          </cell>
          <cell r="AZ540">
            <v>44848</v>
          </cell>
          <cell r="BA540"/>
          <cell r="BB540" t="str">
            <v/>
          </cell>
          <cell r="BC540"/>
          <cell r="BD540" t="str">
            <v>Tanzanya-NSSF</v>
          </cell>
          <cell r="BE540" t="str">
            <v>47063914</v>
          </cell>
          <cell r="BF540" t="str">
            <v>158318040</v>
          </cell>
        </row>
        <row r="541">
          <cell r="A541">
            <v>10074965</v>
          </cell>
          <cell r="B541" t="str">
            <v>MWIGULU JIOJA</v>
          </cell>
          <cell r="C541" t="str">
            <v>NGELELA</v>
          </cell>
          <cell r="D541" t="str">
            <v>TOPRAK İŞLERİ DÜZ İŞÇİSİ</v>
          </cell>
          <cell r="E541" t="str">
            <v>EARTHWORKS UNSKILLED WORKER</v>
          </cell>
          <cell r="F541" t="str">
            <v>50115274</v>
          </cell>
          <cell r="G541" t="str">
            <v>TOPRAK İŞLERİ</v>
          </cell>
          <cell r="H541" t="str">
            <v>50105758</v>
          </cell>
          <cell r="I541" t="str">
            <v>0999</v>
          </cell>
          <cell r="J541" t="str">
            <v>TOPRAK İŞLERİ</v>
          </cell>
          <cell r="K541" t="str">
            <v>50115511</v>
          </cell>
          <cell r="L541" t="str">
            <v>TZ</v>
          </cell>
          <cell r="M541" t="str">
            <v>Tanzanyalı</v>
          </cell>
          <cell r="N541" t="str">
            <v>0035</v>
          </cell>
          <cell r="O541" t="str">
            <v>TABORA</v>
          </cell>
          <cell r="P541" t="str">
            <v>YM</v>
          </cell>
          <cell r="Q541" t="str">
            <v>YAPI MERKEZİ</v>
          </cell>
          <cell r="R541">
            <v>44848</v>
          </cell>
          <cell r="S541">
            <v>44848</v>
          </cell>
          <cell r="T541"/>
          <cell r="U541" t="str">
            <v/>
          </cell>
          <cell r="V541" t="str">
            <v>Mavi Yaka Direkt</v>
          </cell>
          <cell r="W541" t="str">
            <v>LOT 3 (MIT)</v>
          </cell>
          <cell r="X541" t="str">
            <v/>
          </cell>
          <cell r="Y541" t="str">
            <v/>
          </cell>
          <cell r="Z541" t="str">
            <v/>
          </cell>
          <cell r="AA541" t="str">
            <v>0733 004 867</v>
          </cell>
          <cell r="AB541" t="str">
            <v>İŞÇİ</v>
          </cell>
          <cell r="AC541" t="str">
            <v>29</v>
          </cell>
          <cell r="AD541" t="str">
            <v>LOT 3 (MIT)</v>
          </cell>
          <cell r="AE541" t="str">
            <v>0113</v>
          </cell>
          <cell r="AF541" t="str">
            <v/>
          </cell>
          <cell r="AG541" t="str">
            <v>KM 785+000 - 829+305</v>
          </cell>
          <cell r="AH541">
            <v>34881</v>
          </cell>
          <cell r="AI541" t="str">
            <v>Bay</v>
          </cell>
          <cell r="AJ541" t="str">
            <v>Yerel-Saatlik</v>
          </cell>
          <cell r="AK541">
            <v>2164.1</v>
          </cell>
          <cell r="AL541" t="str">
            <v>TZS</v>
          </cell>
          <cell r="AM541" t="str">
            <v>201002</v>
          </cell>
          <cell r="AN541" t="str">
            <v>S</v>
          </cell>
          <cell r="AO541" t="str">
            <v>T3</v>
          </cell>
          <cell r="AP541" t="str">
            <v>5150</v>
          </cell>
          <cell r="AQ541" t="str">
            <v>5175</v>
          </cell>
          <cell r="AR541" t="str">
            <v>CRDB BANK PLC</v>
          </cell>
          <cell r="AS541" t="str">
            <v>VIJANA</v>
          </cell>
          <cell r="AT541" t="str">
            <v>CRDBBANK</v>
          </cell>
          <cell r="AU541" t="str">
            <v>0152693338100</v>
          </cell>
          <cell r="AV541" t="str">
            <v/>
          </cell>
          <cell r="AW541" t="str">
            <v/>
          </cell>
          <cell r="AX541" t="str">
            <v>MWIGULU JIOJA NGELELA</v>
          </cell>
          <cell r="AY541" t="str">
            <v/>
          </cell>
          <cell r="AZ541">
            <v>44848</v>
          </cell>
          <cell r="BA541"/>
          <cell r="BB541" t="str">
            <v/>
          </cell>
          <cell r="BC541"/>
          <cell r="BD541" t="str">
            <v>Tanzanya-NSSF</v>
          </cell>
          <cell r="BE541" t="str">
            <v>47063407</v>
          </cell>
          <cell r="BF541" t="str">
            <v>158360519</v>
          </cell>
        </row>
        <row r="542">
          <cell r="A542">
            <v>10074964</v>
          </cell>
          <cell r="B542" t="str">
            <v>ISACK LUCIAN</v>
          </cell>
          <cell r="C542" t="str">
            <v>RAZALO</v>
          </cell>
          <cell r="D542" t="str">
            <v>YAĞCI</v>
          </cell>
          <cell r="E542" t="str">
            <v>GREASER</v>
          </cell>
          <cell r="F542" t="str">
            <v>50109678</v>
          </cell>
          <cell r="G542" t="str">
            <v>TAŞ OCAKLARI VE PATLATMA</v>
          </cell>
          <cell r="H542" t="str">
            <v>50105776</v>
          </cell>
          <cell r="I542" t="str">
            <v>0AAX</v>
          </cell>
          <cell r="J542" t="str">
            <v>TAŞ OCAĞI</v>
          </cell>
          <cell r="K542" t="str">
            <v>50110915</v>
          </cell>
          <cell r="L542" t="str">
            <v>TZ</v>
          </cell>
          <cell r="M542" t="str">
            <v>Tanzanyalı</v>
          </cell>
          <cell r="N542" t="str">
            <v>0035</v>
          </cell>
          <cell r="O542" t="str">
            <v>TABORA</v>
          </cell>
          <cell r="P542" t="str">
            <v>YM</v>
          </cell>
          <cell r="Q542" t="str">
            <v>YAPI MERKEZİ</v>
          </cell>
          <cell r="R542">
            <v>44848</v>
          </cell>
          <cell r="S542">
            <v>44848</v>
          </cell>
          <cell r="T542"/>
          <cell r="U542" t="str">
            <v/>
          </cell>
          <cell r="V542" t="str">
            <v>Mavi Yaka Endirekt</v>
          </cell>
          <cell r="W542" t="str">
            <v>LOT 3 (MIT)</v>
          </cell>
          <cell r="X542" t="str">
            <v>CHALINZE</v>
          </cell>
          <cell r="Y542" t="str">
            <v>0</v>
          </cell>
          <cell r="Z542" t="str">
            <v/>
          </cell>
          <cell r="AA542" t="str">
            <v>0678 566 923</v>
          </cell>
          <cell r="AB542" t="str">
            <v>USTA</v>
          </cell>
          <cell r="AC542" t="str">
            <v>29</v>
          </cell>
          <cell r="AD542" t="str">
            <v>LOT 3 (MIT)</v>
          </cell>
          <cell r="AE542" t="str">
            <v>0113</v>
          </cell>
          <cell r="AF542" t="str">
            <v>16</v>
          </cell>
          <cell r="AG542" t="str">
            <v>KM 785+000 - 829+305</v>
          </cell>
          <cell r="AH542">
            <v>33050</v>
          </cell>
          <cell r="AI542" t="str">
            <v>Bay</v>
          </cell>
          <cell r="AJ542" t="str">
            <v>Yerel-Saatlik</v>
          </cell>
          <cell r="AK542">
            <v>2343.5500000000002</v>
          </cell>
          <cell r="AL542" t="str">
            <v>TZS</v>
          </cell>
          <cell r="AM542" t="str">
            <v>109002</v>
          </cell>
          <cell r="AN542" t="str">
            <v>S</v>
          </cell>
          <cell r="AO542" t="str">
            <v>T3</v>
          </cell>
          <cell r="AP542" t="str">
            <v>5150</v>
          </cell>
          <cell r="AQ542" t="str">
            <v>5175</v>
          </cell>
          <cell r="AR542" t="str">
            <v>CRDB BANK PLC</v>
          </cell>
          <cell r="AS542" t="str">
            <v>VIJANA</v>
          </cell>
          <cell r="AT542" t="str">
            <v>CRDBBANK</v>
          </cell>
          <cell r="AU542" t="str">
            <v>0152505844400</v>
          </cell>
          <cell r="AV542" t="str">
            <v/>
          </cell>
          <cell r="AW542" t="str">
            <v/>
          </cell>
          <cell r="AX542" t="str">
            <v>ISACK LUCIAN RAZALO</v>
          </cell>
          <cell r="AY542" t="str">
            <v/>
          </cell>
          <cell r="AZ542">
            <v>44848</v>
          </cell>
          <cell r="BA542"/>
          <cell r="BB542" t="str">
            <v/>
          </cell>
          <cell r="BC542"/>
          <cell r="BD542" t="str">
            <v>Tanzanya-NSSF</v>
          </cell>
          <cell r="BE542" t="str">
            <v>57090424</v>
          </cell>
          <cell r="BF542" t="str">
            <v>144964624</v>
          </cell>
        </row>
        <row r="543">
          <cell r="A543">
            <v>10073065</v>
          </cell>
          <cell r="B543" t="str">
            <v>SELINA SIMONI</v>
          </cell>
          <cell r="C543" t="str">
            <v>KABELWA</v>
          </cell>
          <cell r="D543" t="str">
            <v>TEMİZLİK GÖREVLİSİ</v>
          </cell>
          <cell r="E543" t="str">
            <v>CLEANER</v>
          </cell>
          <cell r="F543" t="str">
            <v>50114904</v>
          </cell>
          <cell r="G543" t="str">
            <v>İDARİ İŞLER (KAMP)</v>
          </cell>
          <cell r="H543" t="str">
            <v>50105513</v>
          </cell>
          <cell r="I543" t="str">
            <v>0996</v>
          </cell>
          <cell r="J543" t="str">
            <v>KAMP AMİRLİĞİ</v>
          </cell>
          <cell r="K543" t="str">
            <v>50105850</v>
          </cell>
          <cell r="L543" t="str">
            <v>TZ</v>
          </cell>
          <cell r="M543" t="str">
            <v>Tanzanyalı</v>
          </cell>
          <cell r="N543" t="str">
            <v>0035</v>
          </cell>
          <cell r="O543" t="str">
            <v>TABORA</v>
          </cell>
          <cell r="P543" t="str">
            <v>YM</v>
          </cell>
          <cell r="Q543" t="str">
            <v>YAPI MERKEZİ</v>
          </cell>
          <cell r="R543">
            <v>44748</v>
          </cell>
          <cell r="S543">
            <v>44748</v>
          </cell>
          <cell r="T543"/>
          <cell r="U543" t="str">
            <v/>
          </cell>
          <cell r="V543" t="str">
            <v>Mavi Yaka Endirekt</v>
          </cell>
          <cell r="W543" t="str">
            <v>LOT 3 (MIT)</v>
          </cell>
          <cell r="X543" t="str">
            <v>SONDA</v>
          </cell>
          <cell r="Y543" t="str">
            <v>0</v>
          </cell>
          <cell r="Z543" t="str">
            <v>MJINI</v>
          </cell>
          <cell r="AA543" t="str">
            <v>0654 699 959</v>
          </cell>
          <cell r="AB543" t="str">
            <v>İŞÇİ</v>
          </cell>
          <cell r="AC543" t="str">
            <v>29</v>
          </cell>
          <cell r="AD543" t="str">
            <v>LOT 3 (MIT)</v>
          </cell>
          <cell r="AE543" t="str">
            <v>0113</v>
          </cell>
          <cell r="AF543" t="str">
            <v>24</v>
          </cell>
          <cell r="AG543" t="str">
            <v>KM 785+000 - 829+305</v>
          </cell>
          <cell r="AH543">
            <v>36506</v>
          </cell>
          <cell r="AI543" t="str">
            <v>Bayan</v>
          </cell>
          <cell r="AJ543" t="str">
            <v>Yerel-Saatlik</v>
          </cell>
          <cell r="AK543">
            <v>2255.1</v>
          </cell>
          <cell r="AL543" t="str">
            <v>TZS</v>
          </cell>
          <cell r="AM543" t="str">
            <v>306002</v>
          </cell>
          <cell r="AN543" t="str">
            <v>S</v>
          </cell>
          <cell r="AO543" t="str">
            <v>T3</v>
          </cell>
          <cell r="AP543" t="str">
            <v>5150</v>
          </cell>
          <cell r="AQ543" t="str">
            <v>5175</v>
          </cell>
          <cell r="AR543" t="str">
            <v>NMBBANK</v>
          </cell>
          <cell r="AS543" t="str">
            <v/>
          </cell>
          <cell r="AT543" t="str">
            <v>NMBBANK</v>
          </cell>
          <cell r="AU543" t="str">
            <v>51010085490</v>
          </cell>
          <cell r="AV543" t="str">
            <v/>
          </cell>
          <cell r="AW543" t="str">
            <v/>
          </cell>
          <cell r="AX543" t="str">
            <v>SELINA SIMONI KABELWA</v>
          </cell>
          <cell r="AY543" t="str">
            <v/>
          </cell>
          <cell r="AZ543">
            <v>44748</v>
          </cell>
          <cell r="BA543"/>
          <cell r="BB543" t="str">
            <v/>
          </cell>
          <cell r="BC543"/>
          <cell r="BD543" t="str">
            <v>Tanzanya-NSSF</v>
          </cell>
          <cell r="BE543" t="str">
            <v>46770904</v>
          </cell>
          <cell r="BF543" t="str">
            <v>156313467</v>
          </cell>
        </row>
        <row r="544">
          <cell r="A544">
            <v>10074954</v>
          </cell>
          <cell r="B544" t="str">
            <v>FREJUS ANTON</v>
          </cell>
          <cell r="C544" t="str">
            <v>MSAE</v>
          </cell>
          <cell r="D544" t="str">
            <v>ŞENÖR</v>
          </cell>
          <cell r="E544" t="str">
            <v>CHAINMAN</v>
          </cell>
          <cell r="F544" t="str">
            <v>50105668</v>
          </cell>
          <cell r="G544" t="str">
            <v>KORAIL</v>
          </cell>
          <cell r="H544" t="str">
            <v>50105606</v>
          </cell>
          <cell r="I544" t="str">
            <v>088Q</v>
          </cell>
          <cell r="J544" t="str">
            <v>ÖLÇME İŞLERİ</v>
          </cell>
          <cell r="K544" t="str">
            <v>50109072</v>
          </cell>
          <cell r="L544" t="str">
            <v>TZ</v>
          </cell>
          <cell r="M544" t="str">
            <v>Tanzanyalı</v>
          </cell>
          <cell r="N544" t="str">
            <v>0037</v>
          </cell>
          <cell r="O544" t="str">
            <v>İTİGİ</v>
          </cell>
          <cell r="P544" t="str">
            <v>6T</v>
          </cell>
          <cell r="Q544" t="str">
            <v>KORAIL</v>
          </cell>
          <cell r="R544">
            <v>44847</v>
          </cell>
          <cell r="S544">
            <v>44847</v>
          </cell>
          <cell r="T544"/>
          <cell r="U544" t="str">
            <v/>
          </cell>
          <cell r="V544" t="str">
            <v>Mavi Yaka Endirekt</v>
          </cell>
          <cell r="W544" t="str">
            <v>LOT 3 (MIT)</v>
          </cell>
          <cell r="X544" t="str">
            <v/>
          </cell>
          <cell r="Y544" t="str">
            <v/>
          </cell>
          <cell r="Z544" t="str">
            <v/>
          </cell>
          <cell r="AA544" t="str">
            <v>0787 845 521</v>
          </cell>
          <cell r="AB544" t="str">
            <v>USTA</v>
          </cell>
          <cell r="AC544" t="str">
            <v>29</v>
          </cell>
          <cell r="AD544" t="str">
            <v>LOT 3 (MIT)</v>
          </cell>
          <cell r="AE544" t="str">
            <v>0113</v>
          </cell>
          <cell r="AF544" t="str">
            <v/>
          </cell>
          <cell r="AG544" t="str">
            <v>KM 785+000 - 829+305</v>
          </cell>
          <cell r="AH544">
            <v>32519</v>
          </cell>
          <cell r="AI544" t="str">
            <v>Bay</v>
          </cell>
          <cell r="AJ544" t="str">
            <v>Yerel-Saatlik</v>
          </cell>
          <cell r="AK544">
            <v>2255.1</v>
          </cell>
          <cell r="AL544" t="str">
            <v>TZS</v>
          </cell>
          <cell r="AM544" t="str">
            <v>306005</v>
          </cell>
          <cell r="AN544" t="str">
            <v>S</v>
          </cell>
          <cell r="AO544" t="str">
            <v>T3</v>
          </cell>
          <cell r="AP544" t="str">
            <v>5150</v>
          </cell>
          <cell r="AQ544" t="str">
            <v>5175</v>
          </cell>
          <cell r="AR544" t="str">
            <v>NMBBANK</v>
          </cell>
          <cell r="AS544" t="str">
            <v/>
          </cell>
          <cell r="AT544" t="str">
            <v>NMBBANK</v>
          </cell>
          <cell r="AU544" t="str">
            <v>70610049489</v>
          </cell>
          <cell r="AV544" t="str">
            <v/>
          </cell>
          <cell r="AW544" t="str">
            <v/>
          </cell>
          <cell r="AX544" t="str">
            <v>FREJUS ANTON MSAE</v>
          </cell>
          <cell r="AY544" t="str">
            <v/>
          </cell>
          <cell r="AZ544">
            <v>44847</v>
          </cell>
          <cell r="BA544"/>
          <cell r="BB544" t="str">
            <v/>
          </cell>
          <cell r="BC544"/>
          <cell r="BD544" t="str">
            <v>Tanzanya-NSSF</v>
          </cell>
          <cell r="BE544" t="str">
            <v>59108479</v>
          </cell>
          <cell r="BF544" t="str">
            <v>146158811</v>
          </cell>
        </row>
        <row r="545">
          <cell r="A545">
            <v>10074953</v>
          </cell>
          <cell r="B545" t="str">
            <v>OMARY RAJABU</v>
          </cell>
          <cell r="C545" t="str">
            <v>MMOLE</v>
          </cell>
          <cell r="D545" t="str">
            <v>TOPRAK İŞLERİ DÜZ İŞÇİSİ</v>
          </cell>
          <cell r="E545" t="str">
            <v>EARTHWORKS UNSKILLED WORKER</v>
          </cell>
          <cell r="F545" t="str">
            <v>50115274</v>
          </cell>
          <cell r="G545" t="str">
            <v>TOPRAK İŞLERİ</v>
          </cell>
          <cell r="H545" t="str">
            <v>50105760</v>
          </cell>
          <cell r="I545" t="str">
            <v>0AA3</v>
          </cell>
          <cell r="J545" t="str">
            <v>BİNALAR MOBİLİZASYON</v>
          </cell>
          <cell r="K545" t="str">
            <v>50115511</v>
          </cell>
          <cell r="L545" t="str">
            <v>TZ</v>
          </cell>
          <cell r="M545" t="str">
            <v>Tanzanyalı</v>
          </cell>
          <cell r="N545" t="str">
            <v>0035</v>
          </cell>
          <cell r="O545" t="str">
            <v>TABORA</v>
          </cell>
          <cell r="P545" t="str">
            <v>YM</v>
          </cell>
          <cell r="Q545" t="str">
            <v>YAPI MERKEZİ</v>
          </cell>
          <cell r="R545">
            <v>44847</v>
          </cell>
          <cell r="S545">
            <v>44847</v>
          </cell>
          <cell r="T545"/>
          <cell r="U545" t="str">
            <v/>
          </cell>
          <cell r="V545" t="str">
            <v>Mavi Yaka Direkt</v>
          </cell>
          <cell r="W545" t="str">
            <v>LOT 3 (MIT)</v>
          </cell>
          <cell r="X545" t="str">
            <v>SIKONGE NYAHUWA</v>
          </cell>
          <cell r="Y545" t="str">
            <v>0</v>
          </cell>
          <cell r="Z545" t="str">
            <v/>
          </cell>
          <cell r="AA545" t="str">
            <v>0787-494-893</v>
          </cell>
          <cell r="AB545" t="str">
            <v>İŞÇİ</v>
          </cell>
          <cell r="AC545" t="str">
            <v>29</v>
          </cell>
          <cell r="AD545" t="str">
            <v>LOT 3 (MIT)</v>
          </cell>
          <cell r="AE545" t="str">
            <v>0113</v>
          </cell>
          <cell r="AF545" t="str">
            <v>18</v>
          </cell>
          <cell r="AG545" t="str">
            <v>KM 785+000 - 829+305</v>
          </cell>
          <cell r="AH545">
            <v>30352</v>
          </cell>
          <cell r="AI545" t="str">
            <v>Bay</v>
          </cell>
          <cell r="AJ545" t="str">
            <v>Yerel-Saatlik</v>
          </cell>
          <cell r="AK545">
            <v>2164.1</v>
          </cell>
          <cell r="AL545" t="str">
            <v>TZS</v>
          </cell>
          <cell r="AM545" t="str">
            <v>201002</v>
          </cell>
          <cell r="AN545" t="str">
            <v>S</v>
          </cell>
          <cell r="AO545" t="str">
            <v>T3</v>
          </cell>
          <cell r="AP545" t="str">
            <v>5150</v>
          </cell>
          <cell r="AQ545" t="str">
            <v>5175</v>
          </cell>
          <cell r="AR545" t="str">
            <v>CRDB BANK PLC</v>
          </cell>
          <cell r="AS545" t="str">
            <v>VIJANA</v>
          </cell>
          <cell r="AT545" t="str">
            <v>CRDBBANK</v>
          </cell>
          <cell r="AU545" t="str">
            <v>0152519942600</v>
          </cell>
          <cell r="AV545" t="str">
            <v/>
          </cell>
          <cell r="AW545" t="str">
            <v/>
          </cell>
          <cell r="AX545" t="str">
            <v>OMARY RAJABU MMOLE</v>
          </cell>
          <cell r="AY545" t="str">
            <v/>
          </cell>
          <cell r="AZ545">
            <v>44847</v>
          </cell>
          <cell r="BA545"/>
          <cell r="BB545" t="str">
            <v/>
          </cell>
          <cell r="BC545"/>
          <cell r="BD545" t="str">
            <v>Tanzanya-NSSF</v>
          </cell>
          <cell r="BE545" t="str">
            <v>47063399</v>
          </cell>
          <cell r="BF545" t="str">
            <v>119656893</v>
          </cell>
        </row>
        <row r="546">
          <cell r="A546">
            <v>10074952</v>
          </cell>
          <cell r="B546" t="str">
            <v>EDWARD BARAKA</v>
          </cell>
          <cell r="C546" t="str">
            <v>ASOBENIE</v>
          </cell>
          <cell r="D546" t="str">
            <v>KONKASÖR OPERATÖRÜ VE TAMİRCİSİ</v>
          </cell>
          <cell r="E546" t="str">
            <v>STONE CRUSHER OPERATOR&amp;MECHANIC</v>
          </cell>
          <cell r="F546" t="str">
            <v>50109678</v>
          </cell>
          <cell r="G546" t="str">
            <v>TAŞ OCAKLARI VE PATLATMA</v>
          </cell>
          <cell r="H546" t="str">
            <v>50105776</v>
          </cell>
          <cell r="I546" t="str">
            <v>0AAX</v>
          </cell>
          <cell r="J546" t="str">
            <v>TAŞ OCAĞI</v>
          </cell>
          <cell r="K546" t="str">
            <v>50107700</v>
          </cell>
          <cell r="L546" t="str">
            <v>TZ</v>
          </cell>
          <cell r="M546" t="str">
            <v>Tanzanyalı</v>
          </cell>
          <cell r="N546" t="str">
            <v>0035</v>
          </cell>
          <cell r="O546" t="str">
            <v>TABORA</v>
          </cell>
          <cell r="P546" t="str">
            <v>YM</v>
          </cell>
          <cell r="Q546" t="str">
            <v>YAPI MERKEZİ</v>
          </cell>
          <cell r="R546">
            <v>44847</v>
          </cell>
          <cell r="S546">
            <v>44847</v>
          </cell>
          <cell r="T546">
            <v>45117</v>
          </cell>
          <cell r="U546" t="str">
            <v>Diğer nedenler</v>
          </cell>
          <cell r="V546" t="str">
            <v>Mavi Yaka Endirekt</v>
          </cell>
          <cell r="W546" t="str">
            <v>LOT 3 (MIT)</v>
          </cell>
          <cell r="X546" t="str">
            <v>MGUDE</v>
          </cell>
          <cell r="Y546" t="str">
            <v>0</v>
          </cell>
          <cell r="Z546" t="str">
            <v/>
          </cell>
          <cell r="AA546" t="str">
            <v>0745-435-572</v>
          </cell>
          <cell r="AB546" t="str">
            <v>OPERATÖR</v>
          </cell>
          <cell r="AC546" t="str">
            <v>29</v>
          </cell>
          <cell r="AD546" t="str">
            <v>LOT 3 (MIT)</v>
          </cell>
          <cell r="AE546" t="str">
            <v>0113</v>
          </cell>
          <cell r="AF546" t="str">
            <v>14</v>
          </cell>
          <cell r="AG546" t="str">
            <v>KM 785+000 - 829+305</v>
          </cell>
          <cell r="AH546">
            <v>31581</v>
          </cell>
          <cell r="AI546" t="str">
            <v>Bay</v>
          </cell>
          <cell r="AJ546" t="str">
            <v>Yerel-Saatlik</v>
          </cell>
          <cell r="AK546">
            <v>3076.92</v>
          </cell>
          <cell r="AL546" t="str">
            <v>TZS</v>
          </cell>
          <cell r="AM546" t="str">
            <v>306005</v>
          </cell>
          <cell r="AN546" t="str">
            <v>S</v>
          </cell>
          <cell r="AO546" t="str">
            <v>T3</v>
          </cell>
          <cell r="AP546" t="str">
            <v>5150</v>
          </cell>
          <cell r="AQ546" t="str">
            <v>5175</v>
          </cell>
          <cell r="AR546" t="str">
            <v>NMBBANK</v>
          </cell>
          <cell r="AS546" t="str">
            <v/>
          </cell>
          <cell r="AT546" t="str">
            <v>NMBBANK</v>
          </cell>
          <cell r="AU546" t="str">
            <v>20310053445</v>
          </cell>
          <cell r="AV546" t="str">
            <v/>
          </cell>
          <cell r="AW546" t="str">
            <v/>
          </cell>
          <cell r="AX546" t="str">
            <v>EDWARD BARAKA ASOBENIE</v>
          </cell>
          <cell r="AY546" t="str">
            <v/>
          </cell>
          <cell r="AZ546">
            <v>44847</v>
          </cell>
          <cell r="BA546"/>
          <cell r="BB546" t="str">
            <v/>
          </cell>
          <cell r="BC546"/>
          <cell r="BD546" t="str">
            <v>Tanzanya-NSSF</v>
          </cell>
          <cell r="BE546" t="str">
            <v>62934791</v>
          </cell>
          <cell r="BF546" t="str">
            <v>113856300</v>
          </cell>
        </row>
        <row r="547">
          <cell r="A547">
            <v>10072934</v>
          </cell>
          <cell r="B547" t="str">
            <v>EMMANUEL PAUL</v>
          </cell>
          <cell r="C547" t="str">
            <v>MALIGANYA</v>
          </cell>
          <cell r="D547" t="str">
            <v>EKSKAVATÖR OPERATÖRÜ</v>
          </cell>
          <cell r="E547" t="str">
            <v>EXCAVATOR OPERATOR</v>
          </cell>
          <cell r="F547" t="str">
            <v>50105776</v>
          </cell>
          <cell r="G547" t="str">
            <v>İNŞAAT GRUBU</v>
          </cell>
          <cell r="H547" t="str">
            <v>50105758</v>
          </cell>
          <cell r="I547" t="str">
            <v>0999</v>
          </cell>
          <cell r="J547" t="str">
            <v>TOPRAK İŞLERİ</v>
          </cell>
          <cell r="K547" t="str">
            <v>50106553</v>
          </cell>
          <cell r="L547" t="str">
            <v>TZ</v>
          </cell>
          <cell r="M547" t="str">
            <v>Tanzanyalı</v>
          </cell>
          <cell r="N547" t="str">
            <v>0035</v>
          </cell>
          <cell r="O547" t="str">
            <v>TABORA</v>
          </cell>
          <cell r="P547" t="str">
            <v>YM</v>
          </cell>
          <cell r="Q547" t="str">
            <v>YAPI MERKEZİ</v>
          </cell>
          <cell r="R547">
            <v>44741</v>
          </cell>
          <cell r="S547">
            <v>44741</v>
          </cell>
          <cell r="T547">
            <v>44946</v>
          </cell>
          <cell r="U547" t="str">
            <v>İşv. trf. işç. ahl. ayk.dav.</v>
          </cell>
          <cell r="V547" t="str">
            <v>Mavi Yaka Direkt</v>
          </cell>
          <cell r="W547" t="str">
            <v>LOT 3 (MIT)</v>
          </cell>
          <cell r="X547" t="str">
            <v>MKALONI</v>
          </cell>
          <cell r="Y547" t="str">
            <v>0</v>
          </cell>
          <cell r="Z547" t="str">
            <v>NYAMAGANA</v>
          </cell>
          <cell r="AA547" t="str">
            <v>0782 598 071</v>
          </cell>
          <cell r="AB547" t="str">
            <v>OPERATÖR</v>
          </cell>
          <cell r="AC547" t="str">
            <v>29</v>
          </cell>
          <cell r="AD547" t="str">
            <v>LOT 3 (MIT)</v>
          </cell>
          <cell r="AE547" t="str">
            <v>0113</v>
          </cell>
          <cell r="AF547" t="str">
            <v>18</v>
          </cell>
          <cell r="AG547" t="str">
            <v>KM 785+000 - 829+305</v>
          </cell>
          <cell r="AH547">
            <v>32502</v>
          </cell>
          <cell r="AI547" t="str">
            <v>Bay</v>
          </cell>
          <cell r="AJ547" t="str">
            <v>Yerel-Saatlik</v>
          </cell>
          <cell r="AK547">
            <v>3076.92</v>
          </cell>
          <cell r="AL547" t="str">
            <v>TZS</v>
          </cell>
          <cell r="AM547" t="str">
            <v>201002</v>
          </cell>
          <cell r="AN547" t="str">
            <v>S</v>
          </cell>
          <cell r="AO547" t="str">
            <v>T3</v>
          </cell>
          <cell r="AP547" t="str">
            <v>5150</v>
          </cell>
          <cell r="AQ547" t="str">
            <v>5175</v>
          </cell>
          <cell r="AR547" t="str">
            <v>NMBBANK</v>
          </cell>
          <cell r="AS547" t="str">
            <v/>
          </cell>
          <cell r="AT547" t="str">
            <v>NMBBANK</v>
          </cell>
          <cell r="AU547" t="str">
            <v>51010085972</v>
          </cell>
          <cell r="AV547" t="str">
            <v/>
          </cell>
          <cell r="AW547" t="str">
            <v/>
          </cell>
          <cell r="AX547" t="str">
            <v>EMMANUEL PAUL MALIGANYA</v>
          </cell>
          <cell r="AY547" t="str">
            <v/>
          </cell>
          <cell r="AZ547">
            <v>44741</v>
          </cell>
          <cell r="BA547"/>
          <cell r="BB547" t="str">
            <v/>
          </cell>
          <cell r="BC547"/>
          <cell r="BD547" t="str">
            <v>Tanzanya-NSSF</v>
          </cell>
          <cell r="BE547" t="str">
            <v>61828653</v>
          </cell>
          <cell r="BF547" t="str">
            <v>131331207</v>
          </cell>
        </row>
        <row r="548">
          <cell r="A548">
            <v>10072933</v>
          </cell>
          <cell r="B548" t="str">
            <v>RAMADHANI SALIMU</v>
          </cell>
          <cell r="C548" t="str">
            <v>MAGISA</v>
          </cell>
          <cell r="D548" t="str">
            <v>EKSKAVATÖR OPERATÖRÜ</v>
          </cell>
          <cell r="E548" t="str">
            <v>EXCAVATOR OPERATOR</v>
          </cell>
          <cell r="F548" t="str">
            <v>50105773</v>
          </cell>
          <cell r="G548" t="str">
            <v>ATÖLYE &amp; MAKİNA</v>
          </cell>
          <cell r="H548" t="str">
            <v>50105776</v>
          </cell>
          <cell r="I548" t="str">
            <v>0AAX</v>
          </cell>
          <cell r="J548" t="str">
            <v>TAŞ OCAĞI</v>
          </cell>
          <cell r="K548" t="str">
            <v>50106556</v>
          </cell>
          <cell r="L548" t="str">
            <v>TZ</v>
          </cell>
          <cell r="M548" t="str">
            <v>Tanzanyalı</v>
          </cell>
          <cell r="N548" t="str">
            <v>0035</v>
          </cell>
          <cell r="O548" t="str">
            <v>TABORA</v>
          </cell>
          <cell r="P548" t="str">
            <v>YM</v>
          </cell>
          <cell r="Q548" t="str">
            <v>YAPI MERKEZİ</v>
          </cell>
          <cell r="R548">
            <v>44741</v>
          </cell>
          <cell r="S548">
            <v>44741</v>
          </cell>
          <cell r="T548">
            <v>45218</v>
          </cell>
          <cell r="U548" t="str">
            <v>Diğer nedenler</v>
          </cell>
          <cell r="V548" t="str">
            <v>Mavi Yaka Direkt</v>
          </cell>
          <cell r="W548" t="str">
            <v>LOT 3 (MIT)</v>
          </cell>
          <cell r="X548" t="str">
            <v>MPAMBAA</v>
          </cell>
          <cell r="Y548" t="str">
            <v>0</v>
          </cell>
          <cell r="Z548" t="str">
            <v>ILANGERO</v>
          </cell>
          <cell r="AA548" t="str">
            <v>0764 588 29</v>
          </cell>
          <cell r="AB548" t="str">
            <v>OPERATÖR</v>
          </cell>
          <cell r="AC548" t="str">
            <v>29</v>
          </cell>
          <cell r="AD548" t="str">
            <v>LOT 3 (MIT)</v>
          </cell>
          <cell r="AE548" t="str">
            <v>0113</v>
          </cell>
          <cell r="AF548" t="str">
            <v>24</v>
          </cell>
          <cell r="AG548" t="str">
            <v>KM 785+000 - 829+305</v>
          </cell>
          <cell r="AH548">
            <v>34986</v>
          </cell>
          <cell r="AI548" t="str">
            <v>Bay</v>
          </cell>
          <cell r="AJ548" t="str">
            <v>Yerel-Saatlik</v>
          </cell>
          <cell r="AK548">
            <v>3076.92</v>
          </cell>
          <cell r="AL548" t="str">
            <v>TZS</v>
          </cell>
          <cell r="AM548" t="str">
            <v>201002</v>
          </cell>
          <cell r="AN548" t="str">
            <v>S</v>
          </cell>
          <cell r="AO548" t="str">
            <v>T3</v>
          </cell>
          <cell r="AP548" t="str">
            <v>5150</v>
          </cell>
          <cell r="AQ548" t="str">
            <v>5175</v>
          </cell>
          <cell r="AR548" t="str">
            <v>NMBBANK</v>
          </cell>
          <cell r="AS548" t="str">
            <v/>
          </cell>
          <cell r="AT548" t="str">
            <v>NMBBANK</v>
          </cell>
          <cell r="AU548" t="str">
            <v>51010085966</v>
          </cell>
          <cell r="AV548" t="str">
            <v/>
          </cell>
          <cell r="AW548" t="str">
            <v/>
          </cell>
          <cell r="AX548" t="str">
            <v>RAMADHANI SALIMU MAGISA</v>
          </cell>
          <cell r="AY548" t="str">
            <v/>
          </cell>
          <cell r="AZ548">
            <v>44741</v>
          </cell>
          <cell r="BA548"/>
          <cell r="BB548" t="str">
            <v/>
          </cell>
          <cell r="BC548"/>
          <cell r="BD548" t="str">
            <v>Tanzanya-NSSF</v>
          </cell>
          <cell r="BE548" t="str">
            <v>61174491</v>
          </cell>
          <cell r="BF548" t="str">
            <v>126388594</v>
          </cell>
        </row>
        <row r="549">
          <cell r="A549">
            <v>10072932</v>
          </cell>
          <cell r="B549" t="str">
            <v>JOSEPHAT MICHAEL</v>
          </cell>
          <cell r="C549" t="str">
            <v>KASALA</v>
          </cell>
          <cell r="D549" t="str">
            <v>ÇELİK MONTAJCI</v>
          </cell>
          <cell r="E549" t="str">
            <v>STEEL FITTER</v>
          </cell>
          <cell r="F549" t="str">
            <v>50105776</v>
          </cell>
          <cell r="G549" t="str">
            <v>İNŞAAT GRUBU</v>
          </cell>
          <cell r="H549" t="str">
            <v>50105776</v>
          </cell>
          <cell r="I549" t="str">
            <v>0BBL</v>
          </cell>
          <cell r="J549" t="str">
            <v>İNŞAAT GRUBU</v>
          </cell>
          <cell r="K549" t="str">
            <v>50106624</v>
          </cell>
          <cell r="L549" t="str">
            <v>TZ</v>
          </cell>
          <cell r="M549" t="str">
            <v>Tanzanyalı</v>
          </cell>
          <cell r="N549" t="str">
            <v>0035</v>
          </cell>
          <cell r="O549" t="str">
            <v>TABORA</v>
          </cell>
          <cell r="P549" t="str">
            <v>YM</v>
          </cell>
          <cell r="Q549" t="str">
            <v>YAPI MERKEZİ</v>
          </cell>
          <cell r="R549">
            <v>44741</v>
          </cell>
          <cell r="S549">
            <v>44741</v>
          </cell>
          <cell r="T549">
            <v>45173</v>
          </cell>
          <cell r="U549" t="str">
            <v>Bsz.S.İşSz.İşçiTrf.fsh(istifa)</v>
          </cell>
          <cell r="V549" t="str">
            <v>Mavi Yaka Direkt</v>
          </cell>
          <cell r="W549" t="str">
            <v>LOT 3 (MIT)</v>
          </cell>
          <cell r="X549" t="str">
            <v>IBUNGALA A</v>
          </cell>
          <cell r="Y549" t="str">
            <v>0</v>
          </cell>
          <cell r="Z549" t="str">
            <v>ILEMALA</v>
          </cell>
          <cell r="AA549" t="str">
            <v>0455 300 104</v>
          </cell>
          <cell r="AB549" t="str">
            <v>USTA</v>
          </cell>
          <cell r="AC549" t="str">
            <v>29</v>
          </cell>
          <cell r="AD549" t="str">
            <v>LOT 3 (MIT)</v>
          </cell>
          <cell r="AE549" t="str">
            <v>0109</v>
          </cell>
          <cell r="AF549" t="str">
            <v>18</v>
          </cell>
          <cell r="AG549" t="str">
            <v>KM 535+000 - 595+000</v>
          </cell>
          <cell r="AH549">
            <v>34578</v>
          </cell>
          <cell r="AI549" t="str">
            <v>Bay</v>
          </cell>
          <cell r="AJ549" t="str">
            <v>Yerel-Saatlik</v>
          </cell>
          <cell r="AK549">
            <v>2343.5500000000002</v>
          </cell>
          <cell r="AL549" t="str">
            <v>TZS</v>
          </cell>
          <cell r="AM549" t="str">
            <v>201002</v>
          </cell>
          <cell r="AN549" t="str">
            <v>S</v>
          </cell>
          <cell r="AO549" t="str">
            <v>T3</v>
          </cell>
          <cell r="AP549" t="str">
            <v>5150</v>
          </cell>
          <cell r="AQ549" t="str">
            <v>5175</v>
          </cell>
          <cell r="AR549" t="str">
            <v>NMBBANK</v>
          </cell>
          <cell r="AS549" t="str">
            <v/>
          </cell>
          <cell r="AT549" t="str">
            <v>NMBBANK</v>
          </cell>
          <cell r="AU549" t="str">
            <v>50910033649</v>
          </cell>
          <cell r="AV549" t="str">
            <v/>
          </cell>
          <cell r="AW549" t="str">
            <v/>
          </cell>
          <cell r="AX549" t="str">
            <v>JOSEPHAT MICHAEL KASALA</v>
          </cell>
          <cell r="AY549" t="str">
            <v/>
          </cell>
          <cell r="AZ549">
            <v>44741</v>
          </cell>
          <cell r="BA549"/>
          <cell r="BB549" t="str">
            <v/>
          </cell>
          <cell r="BC549"/>
          <cell r="BD549" t="str">
            <v>Tanzanya-NSSF</v>
          </cell>
          <cell r="BE549" t="str">
            <v>45232438</v>
          </cell>
          <cell r="BF549" t="str">
            <v>144158067</v>
          </cell>
        </row>
        <row r="550">
          <cell r="A550">
            <v>10072931</v>
          </cell>
          <cell r="B550" t="str">
            <v>DEVIS JOHN</v>
          </cell>
          <cell r="C550" t="str">
            <v>KYUNGA</v>
          </cell>
          <cell r="D550" t="str">
            <v>ÇELİK MONTAJCI</v>
          </cell>
          <cell r="E550" t="str">
            <v>STEEL FITTER</v>
          </cell>
          <cell r="F550" t="str">
            <v>50105776</v>
          </cell>
          <cell r="G550" t="str">
            <v>İNŞAAT GRUBU</v>
          </cell>
          <cell r="H550" t="str">
            <v>50105776</v>
          </cell>
          <cell r="I550" t="str">
            <v>0BBL</v>
          </cell>
          <cell r="J550" t="str">
            <v>İNŞAAT GRUBU</v>
          </cell>
          <cell r="K550" t="str">
            <v>50106624</v>
          </cell>
          <cell r="L550" t="str">
            <v>TZ</v>
          </cell>
          <cell r="M550" t="str">
            <v>Tanzanyalı</v>
          </cell>
          <cell r="N550" t="str">
            <v>0035</v>
          </cell>
          <cell r="O550" t="str">
            <v>TABORA</v>
          </cell>
          <cell r="P550" t="str">
            <v>YM</v>
          </cell>
          <cell r="Q550" t="str">
            <v>YAPI MERKEZİ</v>
          </cell>
          <cell r="R550">
            <v>44741</v>
          </cell>
          <cell r="S550">
            <v>44741</v>
          </cell>
          <cell r="T550">
            <v>45202</v>
          </cell>
          <cell r="U550" t="str">
            <v>İşin sona ermesi</v>
          </cell>
          <cell r="V550" t="str">
            <v>Mavi Yaka Direkt</v>
          </cell>
          <cell r="W550" t="str">
            <v>LOT 3 (MIT)</v>
          </cell>
          <cell r="X550" t="str">
            <v>YOMBO KOALIMBOA</v>
          </cell>
          <cell r="Y550" t="str">
            <v>0</v>
          </cell>
          <cell r="Z550" t="str">
            <v>TEMEKE</v>
          </cell>
          <cell r="AA550" t="str">
            <v>0783 602 403</v>
          </cell>
          <cell r="AB550" t="str">
            <v>USTA</v>
          </cell>
          <cell r="AC550" t="str">
            <v>29</v>
          </cell>
          <cell r="AD550" t="str">
            <v>LOT 3 (MIT)</v>
          </cell>
          <cell r="AE550" t="str">
            <v>0109</v>
          </cell>
          <cell r="AF550" t="str">
            <v>02</v>
          </cell>
          <cell r="AG550" t="str">
            <v>KM 535+000 - 595+000</v>
          </cell>
          <cell r="AH550">
            <v>34416</v>
          </cell>
          <cell r="AI550" t="str">
            <v>Bay</v>
          </cell>
          <cell r="AJ550" t="str">
            <v>Yerel-Saatlik</v>
          </cell>
          <cell r="AK550">
            <v>2343.5500000000002</v>
          </cell>
          <cell r="AL550" t="str">
            <v>TZS</v>
          </cell>
          <cell r="AM550" t="str">
            <v>201002</v>
          </cell>
          <cell r="AN550" t="str">
            <v>S</v>
          </cell>
          <cell r="AO550" t="str">
            <v>T3</v>
          </cell>
          <cell r="AP550" t="str">
            <v>5150</v>
          </cell>
          <cell r="AQ550" t="str">
            <v>5175</v>
          </cell>
          <cell r="AR550" t="str">
            <v>NMBBANK</v>
          </cell>
          <cell r="AS550" t="str">
            <v/>
          </cell>
          <cell r="AT550" t="str">
            <v>NMBBANK</v>
          </cell>
          <cell r="AU550" t="str">
            <v>51010086046</v>
          </cell>
          <cell r="AV550" t="str">
            <v/>
          </cell>
          <cell r="AW550" t="str">
            <v/>
          </cell>
          <cell r="AX550" t="str">
            <v>DEVIS JOHN KYUNGA</v>
          </cell>
          <cell r="AY550" t="str">
            <v/>
          </cell>
          <cell r="AZ550">
            <v>44741</v>
          </cell>
          <cell r="BA550"/>
          <cell r="BB550" t="str">
            <v/>
          </cell>
          <cell r="BC550"/>
          <cell r="BD550" t="str">
            <v>Tanzanya-NSSF</v>
          </cell>
          <cell r="BE550" t="str">
            <v>45044936</v>
          </cell>
          <cell r="BF550" t="str">
            <v>145086647</v>
          </cell>
        </row>
        <row r="551">
          <cell r="A551">
            <v>10072930</v>
          </cell>
          <cell r="B551" t="str">
            <v>JULIAS JOHN</v>
          </cell>
          <cell r="C551" t="str">
            <v>MZIRZY</v>
          </cell>
          <cell r="D551" t="str">
            <v>KAMP İŞÇİSİ</v>
          </cell>
          <cell r="E551" t="str">
            <v>CAMP WORKER</v>
          </cell>
          <cell r="F551" t="str">
            <v>50105668</v>
          </cell>
          <cell r="G551" t="str">
            <v>KORAIL</v>
          </cell>
          <cell r="H551" t="str">
            <v>50105784</v>
          </cell>
          <cell r="I551" t="str">
            <v>0BBP</v>
          </cell>
          <cell r="J551" t="str">
            <v>İDARİ İŞLER</v>
          </cell>
          <cell r="K551" t="str">
            <v>50106708</v>
          </cell>
          <cell r="L551" t="str">
            <v>TZ</v>
          </cell>
          <cell r="M551" t="str">
            <v>Tanzanyalı</v>
          </cell>
          <cell r="N551" t="str">
            <v>0035</v>
          </cell>
          <cell r="O551" t="str">
            <v>TABORA</v>
          </cell>
          <cell r="P551" t="str">
            <v>6T</v>
          </cell>
          <cell r="Q551" t="str">
            <v>KORAIL</v>
          </cell>
          <cell r="R551">
            <v>44741</v>
          </cell>
          <cell r="S551">
            <v>44741</v>
          </cell>
          <cell r="T551"/>
          <cell r="U551" t="str">
            <v/>
          </cell>
          <cell r="V551" t="str">
            <v>Mavi Yaka Endirekt</v>
          </cell>
          <cell r="W551" t="str">
            <v>LOT 3 (MIT)</v>
          </cell>
          <cell r="X551" t="str">
            <v>CHEYO</v>
          </cell>
          <cell r="Y551" t="str">
            <v>0</v>
          </cell>
          <cell r="Z551" t="str">
            <v>mjını</v>
          </cell>
          <cell r="AA551" t="str">
            <v>0710 740 767</v>
          </cell>
          <cell r="AB551" t="str">
            <v>İŞÇİ</v>
          </cell>
          <cell r="AC551" t="str">
            <v>29</v>
          </cell>
          <cell r="AD551" t="str">
            <v>LOT 3 (MIT)</v>
          </cell>
          <cell r="AE551" t="str">
            <v>0109</v>
          </cell>
          <cell r="AF551" t="str">
            <v>24</v>
          </cell>
          <cell r="AG551" t="str">
            <v>KM 535+000 - 595+000</v>
          </cell>
          <cell r="AH551">
            <v>36598</v>
          </cell>
          <cell r="AI551" t="str">
            <v>Bay</v>
          </cell>
          <cell r="AJ551" t="str">
            <v>Yerel-Saatlik</v>
          </cell>
          <cell r="AK551">
            <v>2164.1</v>
          </cell>
          <cell r="AL551" t="str">
            <v>TZS</v>
          </cell>
          <cell r="AM551" t="str">
            <v>306002</v>
          </cell>
          <cell r="AN551" t="str">
            <v>S</v>
          </cell>
          <cell r="AO551" t="str">
            <v>T3</v>
          </cell>
          <cell r="AP551" t="str">
            <v>5150</v>
          </cell>
          <cell r="AQ551" t="str">
            <v>5175</v>
          </cell>
          <cell r="AR551" t="str">
            <v>NMBBANK</v>
          </cell>
          <cell r="AS551" t="str">
            <v/>
          </cell>
          <cell r="AT551" t="str">
            <v>NMBBANK</v>
          </cell>
          <cell r="AU551" t="str">
            <v>51710045081</v>
          </cell>
          <cell r="AV551" t="str">
            <v/>
          </cell>
          <cell r="AW551" t="str">
            <v/>
          </cell>
          <cell r="AX551" t="str">
            <v>JULIAS JOHN MZIRZY</v>
          </cell>
          <cell r="AY551" t="str">
            <v/>
          </cell>
          <cell r="AZ551">
            <v>44741</v>
          </cell>
          <cell r="BA551"/>
          <cell r="BB551" t="str">
            <v/>
          </cell>
          <cell r="BC551"/>
          <cell r="BD551" t="str">
            <v>Tanzanya-NSSF</v>
          </cell>
          <cell r="BE551" t="str">
            <v>45479050</v>
          </cell>
          <cell r="BF551" t="str">
            <v>141800507</v>
          </cell>
        </row>
        <row r="552">
          <cell r="A552">
            <v>10073245</v>
          </cell>
          <cell r="B552" t="str">
            <v>JASTINE ALEX</v>
          </cell>
          <cell r="C552" t="str">
            <v>DAGI</v>
          </cell>
          <cell r="D552" t="str">
            <v>KAMP İŞÇİSİ</v>
          </cell>
          <cell r="E552" t="str">
            <v>CAMP WORKER</v>
          </cell>
          <cell r="F552" t="str">
            <v>50105513</v>
          </cell>
          <cell r="G552" t="str">
            <v>İDARİ İŞLER</v>
          </cell>
          <cell r="H552" t="str">
            <v>50105513</v>
          </cell>
          <cell r="I552" t="str">
            <v>0996</v>
          </cell>
          <cell r="J552" t="str">
            <v>KAMP AMİRLİĞİ</v>
          </cell>
          <cell r="K552" t="str">
            <v>50106014</v>
          </cell>
          <cell r="L552" t="str">
            <v>TZ</v>
          </cell>
          <cell r="M552" t="str">
            <v>Tanzanyalı</v>
          </cell>
          <cell r="N552" t="str">
            <v>0035</v>
          </cell>
          <cell r="O552" t="str">
            <v>TABORA</v>
          </cell>
          <cell r="P552" t="str">
            <v>YM</v>
          </cell>
          <cell r="Q552" t="str">
            <v>YAPI MERKEZİ</v>
          </cell>
          <cell r="R552">
            <v>44762</v>
          </cell>
          <cell r="S552">
            <v>44762</v>
          </cell>
          <cell r="T552">
            <v>44927</v>
          </cell>
          <cell r="U552" t="str">
            <v>Bsz.S.İşSz.İşçiTrf.fsh(istifa)</v>
          </cell>
          <cell r="V552" t="str">
            <v>Mavi Yaka Endirekt</v>
          </cell>
          <cell r="W552" t="str">
            <v>LOT 3 (MIT)</v>
          </cell>
          <cell r="X552" t="str">
            <v>CHEMCHEM</v>
          </cell>
          <cell r="Y552" t="str">
            <v>0</v>
          </cell>
          <cell r="Z552" t="str">
            <v>TABORA MJINI</v>
          </cell>
          <cell r="AA552" t="str">
            <v>0768188647/0620258589</v>
          </cell>
          <cell r="AB552" t="str">
            <v>İŞÇİ</v>
          </cell>
          <cell r="AC552" t="str">
            <v>29</v>
          </cell>
          <cell r="AD552" t="str">
            <v>LOT 3 (MIT)</v>
          </cell>
          <cell r="AE552" t="str">
            <v>0113</v>
          </cell>
          <cell r="AF552" t="str">
            <v>24</v>
          </cell>
          <cell r="AG552" t="str">
            <v>KM 785+000 - 829+305</v>
          </cell>
          <cell r="AH552">
            <v>36296</v>
          </cell>
          <cell r="AI552" t="str">
            <v>Bay</v>
          </cell>
          <cell r="AJ552" t="str">
            <v>Yerel-Saatlik</v>
          </cell>
          <cell r="AK552">
            <v>1820.51</v>
          </cell>
          <cell r="AL552" t="str">
            <v>TZS</v>
          </cell>
          <cell r="AM552" t="str">
            <v>306002</v>
          </cell>
          <cell r="AN552" t="str">
            <v>S</v>
          </cell>
          <cell r="AO552" t="str">
            <v>T3</v>
          </cell>
          <cell r="AP552" t="str">
            <v>5150</v>
          </cell>
          <cell r="AQ552" t="str">
            <v>5175</v>
          </cell>
          <cell r="AR552" t="str">
            <v>NMBBANK</v>
          </cell>
          <cell r="AS552" t="str">
            <v/>
          </cell>
          <cell r="AT552" t="str">
            <v>NMBBANK</v>
          </cell>
          <cell r="AU552" t="str">
            <v>51010 087 573</v>
          </cell>
          <cell r="AV552" t="str">
            <v/>
          </cell>
          <cell r="AW552" t="str">
            <v/>
          </cell>
          <cell r="AX552" t="str">
            <v>JASTINE ALEX DAGI</v>
          </cell>
          <cell r="AY552" t="str">
            <v/>
          </cell>
          <cell r="AZ552">
            <v>44762</v>
          </cell>
          <cell r="BA552"/>
          <cell r="BB552" t="str">
            <v/>
          </cell>
          <cell r="BC552"/>
          <cell r="BD552" t="str">
            <v>Tanzanya-NSSF</v>
          </cell>
          <cell r="BE552" t="str">
            <v>46803346</v>
          </cell>
          <cell r="BF552" t="str">
            <v>156747122</v>
          </cell>
        </row>
        <row r="553">
          <cell r="A553">
            <v>10072904</v>
          </cell>
          <cell r="B553" t="str">
            <v>REHEMA RAJABU</v>
          </cell>
          <cell r="C553" t="str">
            <v>DAFFY</v>
          </cell>
          <cell r="D553" t="str">
            <v>HUKUK UZMANI</v>
          </cell>
          <cell r="E553" t="str">
            <v>LAW SPECIALIST</v>
          </cell>
          <cell r="F553" t="str">
            <v>50114884</v>
          </cell>
          <cell r="G553" t="str">
            <v>İNSAN KAYNAKLARI (PERSONEL)</v>
          </cell>
          <cell r="H553" t="str">
            <v>50105461</v>
          </cell>
          <cell r="I553" t="str">
            <v>088H</v>
          </cell>
          <cell r="J553" t="str">
            <v>İK PERSONEL</v>
          </cell>
          <cell r="K553" t="str">
            <v>50106666</v>
          </cell>
          <cell r="L553" t="str">
            <v>TZ</v>
          </cell>
          <cell r="M553" t="str">
            <v>Tanzanyalı</v>
          </cell>
          <cell r="N553" t="str">
            <v>0035</v>
          </cell>
          <cell r="O553" t="str">
            <v>TABORA</v>
          </cell>
          <cell r="P553" t="str">
            <v>YM</v>
          </cell>
          <cell r="Q553" t="str">
            <v>YAPI MERKEZİ</v>
          </cell>
          <cell r="R553">
            <v>44739</v>
          </cell>
          <cell r="S553">
            <v>44739</v>
          </cell>
          <cell r="T553"/>
          <cell r="U553" t="str">
            <v/>
          </cell>
          <cell r="V553" t="str">
            <v>Beyaz Yaka</v>
          </cell>
          <cell r="W553" t="str">
            <v>LOT 3 (MIT)</v>
          </cell>
          <cell r="X553" t="str">
            <v>MUANGANOA</v>
          </cell>
          <cell r="Y553" t="str">
            <v>0</v>
          </cell>
          <cell r="Z553" t="str">
            <v>IRINGA MWNICIPLE</v>
          </cell>
          <cell r="AA553" t="str">
            <v>0782 144 700</v>
          </cell>
          <cell r="AB553" t="str">
            <v>UZMAN</v>
          </cell>
          <cell r="AC553" t="str">
            <v>29</v>
          </cell>
          <cell r="AD553" t="str">
            <v>LOT 3 (MIT)</v>
          </cell>
          <cell r="AE553" t="str">
            <v>0113</v>
          </cell>
          <cell r="AF553" t="str">
            <v>04</v>
          </cell>
          <cell r="AG553" t="str">
            <v>KM 785+000 - 829+305</v>
          </cell>
          <cell r="AH553">
            <v>31519</v>
          </cell>
          <cell r="AI553" t="str">
            <v>Bayan</v>
          </cell>
          <cell r="AJ553" t="str">
            <v>Yerel-Aylık</v>
          </cell>
          <cell r="AK553">
            <v>1750000</v>
          </cell>
          <cell r="AL553" t="str">
            <v>TZS</v>
          </cell>
          <cell r="AM553" t="str">
            <v>301002</v>
          </cell>
          <cell r="AN553" t="str">
            <v>S</v>
          </cell>
          <cell r="AO553" t="str">
            <v>T3</v>
          </cell>
          <cell r="AP553" t="str">
            <v>5150</v>
          </cell>
          <cell r="AQ553" t="str">
            <v>5175</v>
          </cell>
          <cell r="AR553" t="str">
            <v>NMBBANK</v>
          </cell>
          <cell r="AS553" t="str">
            <v/>
          </cell>
          <cell r="AT553" t="str">
            <v>NMBBANK</v>
          </cell>
          <cell r="AU553" t="str">
            <v>62810005272</v>
          </cell>
          <cell r="AV553" t="str">
            <v/>
          </cell>
          <cell r="AW553" t="str">
            <v/>
          </cell>
          <cell r="AX553" t="str">
            <v>REHEMA RAJABU DAFFY</v>
          </cell>
          <cell r="AY553" t="str">
            <v/>
          </cell>
          <cell r="AZ553">
            <v>44739</v>
          </cell>
          <cell r="BA553"/>
          <cell r="BB553" t="str">
            <v/>
          </cell>
          <cell r="BC553"/>
          <cell r="BD553" t="str">
            <v>Tanzanya-NSSF</v>
          </cell>
          <cell r="BE553" t="str">
            <v>46728827</v>
          </cell>
          <cell r="BF553" t="str">
            <v>134733144</v>
          </cell>
        </row>
        <row r="554">
          <cell r="A554">
            <v>10072881</v>
          </cell>
          <cell r="B554" t="str">
            <v>BRENDA EMANUELY</v>
          </cell>
          <cell r="C554" t="str">
            <v>NJAU</v>
          </cell>
          <cell r="D554" t="str">
            <v>SERVİS GÖREVLİSİ</v>
          </cell>
          <cell r="E554" t="str">
            <v>WAITER</v>
          </cell>
          <cell r="F554" t="str">
            <v>50114904</v>
          </cell>
          <cell r="G554" t="str">
            <v>İDARİ İŞLER (KAMP)</v>
          </cell>
          <cell r="H554" t="str">
            <v>50105513</v>
          </cell>
          <cell r="I554" t="str">
            <v>0996</v>
          </cell>
          <cell r="J554" t="str">
            <v>KAMP AMİRLİĞİ</v>
          </cell>
          <cell r="K554" t="str">
            <v>50106303</v>
          </cell>
          <cell r="L554" t="str">
            <v>TZ</v>
          </cell>
          <cell r="M554" t="str">
            <v>Tanzanyalı</v>
          </cell>
          <cell r="N554" t="str">
            <v>0035</v>
          </cell>
          <cell r="O554" t="str">
            <v>TABORA</v>
          </cell>
          <cell r="P554" t="str">
            <v>YM</v>
          </cell>
          <cell r="Q554" t="str">
            <v>YAPI MERKEZİ</v>
          </cell>
          <cell r="R554">
            <v>44736</v>
          </cell>
          <cell r="S554">
            <v>44736</v>
          </cell>
          <cell r="T554"/>
          <cell r="U554" t="str">
            <v/>
          </cell>
          <cell r="V554" t="str">
            <v>Mavi Yaka Endirekt</v>
          </cell>
          <cell r="W554" t="str">
            <v>LOT 3 (MIT)</v>
          </cell>
          <cell r="X554" t="str">
            <v>MPERA</v>
          </cell>
          <cell r="Y554" t="str">
            <v>0</v>
          </cell>
          <cell r="Z554" t="str">
            <v>MJINI</v>
          </cell>
          <cell r="AA554" t="str">
            <v>0674 504 549</v>
          </cell>
          <cell r="AB554" t="str">
            <v>GÖREVLİ</v>
          </cell>
          <cell r="AC554" t="str">
            <v>29</v>
          </cell>
          <cell r="AD554" t="str">
            <v>LOT 3 (MIT)</v>
          </cell>
          <cell r="AE554" t="str">
            <v>0113</v>
          </cell>
          <cell r="AF554" t="str">
            <v>24</v>
          </cell>
          <cell r="AG554" t="str">
            <v>KM 785+000 - 829+305</v>
          </cell>
          <cell r="AH554">
            <v>35396</v>
          </cell>
          <cell r="AI554" t="str">
            <v>Bayan</v>
          </cell>
          <cell r="AJ554" t="str">
            <v>Yerel-Saatlik</v>
          </cell>
          <cell r="AK554">
            <v>2255.1</v>
          </cell>
          <cell r="AL554" t="str">
            <v>TZS</v>
          </cell>
          <cell r="AM554" t="str">
            <v>306002</v>
          </cell>
          <cell r="AN554" t="str">
            <v>S</v>
          </cell>
          <cell r="AO554" t="str">
            <v>T3</v>
          </cell>
          <cell r="AP554" t="str">
            <v>5150</v>
          </cell>
          <cell r="AQ554" t="str">
            <v>5175</v>
          </cell>
          <cell r="AR554" t="str">
            <v>NMBBANK</v>
          </cell>
          <cell r="AS554" t="str">
            <v/>
          </cell>
          <cell r="AT554" t="str">
            <v>NMBBANK</v>
          </cell>
          <cell r="AU554" t="str">
            <v>51710028493</v>
          </cell>
          <cell r="AV554" t="str">
            <v/>
          </cell>
          <cell r="AW554" t="str">
            <v/>
          </cell>
          <cell r="AX554" t="str">
            <v>BRENDA EMANUELY NJAU</v>
          </cell>
          <cell r="AY554" t="str">
            <v/>
          </cell>
          <cell r="AZ554">
            <v>44736</v>
          </cell>
          <cell r="BA554"/>
          <cell r="BB554" t="str">
            <v/>
          </cell>
          <cell r="BC554"/>
          <cell r="BD554" t="str">
            <v>Tanzanya-NSSF</v>
          </cell>
          <cell r="BE554" t="str">
            <v>45048034</v>
          </cell>
          <cell r="BF554" t="str">
            <v>126824084</v>
          </cell>
        </row>
        <row r="555">
          <cell r="A555">
            <v>10073430</v>
          </cell>
          <cell r="B555" t="str">
            <v>JONAS JOHN</v>
          </cell>
          <cell r="C555" t="str">
            <v>AKILE</v>
          </cell>
          <cell r="D555" t="str">
            <v>İŞ MAKİNELERİ TAMİRCİSİ</v>
          </cell>
          <cell r="E555" t="str">
            <v>HEAVY VEHICLES MECHANIC</v>
          </cell>
          <cell r="F555" t="str">
            <v>50105784</v>
          </cell>
          <cell r="G555" t="str">
            <v>DOĞAN METALÜRJİ</v>
          </cell>
          <cell r="H555" t="str">
            <v>50105784</v>
          </cell>
          <cell r="I555" t="str">
            <v>0BBN</v>
          </cell>
          <cell r="J555" t="str">
            <v>ATÖLYE İŞLETME</v>
          </cell>
          <cell r="K555" t="str">
            <v>50107411</v>
          </cell>
          <cell r="L555" t="str">
            <v>TZ</v>
          </cell>
          <cell r="M555" t="str">
            <v>Tanzanyalı</v>
          </cell>
          <cell r="N555" t="str">
            <v>0037</v>
          </cell>
          <cell r="O555" t="str">
            <v>İTİGİ</v>
          </cell>
          <cell r="P555" t="str">
            <v>6L</v>
          </cell>
          <cell r="Q555" t="str">
            <v>DGN  İNŞAAT</v>
          </cell>
          <cell r="R555">
            <v>44768</v>
          </cell>
          <cell r="S555">
            <v>44768</v>
          </cell>
          <cell r="T555"/>
          <cell r="U555" t="str">
            <v/>
          </cell>
          <cell r="V555" t="str">
            <v>Mavi Yaka Endirekt</v>
          </cell>
          <cell r="W555" t="str">
            <v>LOT 3 (MIT)</v>
          </cell>
          <cell r="X555" t="str">
            <v>MSUNGWI</v>
          </cell>
          <cell r="Y555" t="str">
            <v>0</v>
          </cell>
          <cell r="Z555" t="str">
            <v>ILEMARA</v>
          </cell>
          <cell r="AA555" t="str">
            <v>0769 678 226</v>
          </cell>
          <cell r="AB555" t="str">
            <v>USTA</v>
          </cell>
          <cell r="AC555" t="str">
            <v>29</v>
          </cell>
          <cell r="AD555" t="str">
            <v>LOT 3 (MIT)</v>
          </cell>
          <cell r="AE555" t="str">
            <v>0109</v>
          </cell>
          <cell r="AF555" t="str">
            <v>26</v>
          </cell>
          <cell r="AG555" t="str">
            <v>KM 535+000 - 595+000</v>
          </cell>
          <cell r="AH555">
            <v>34346</v>
          </cell>
          <cell r="AI555" t="str">
            <v>Bay</v>
          </cell>
          <cell r="AJ555" t="str">
            <v>Yerel-Saatlik</v>
          </cell>
          <cell r="AK555">
            <v>2343.5500000000002</v>
          </cell>
          <cell r="AL555" t="str">
            <v>TZS</v>
          </cell>
          <cell r="AM555" t="str">
            <v>109002</v>
          </cell>
          <cell r="AN555" t="str">
            <v>S</v>
          </cell>
          <cell r="AO555" t="str">
            <v>T3</v>
          </cell>
          <cell r="AP555" t="str">
            <v>5150</v>
          </cell>
          <cell r="AQ555" t="str">
            <v>5175</v>
          </cell>
          <cell r="AR555" t="str">
            <v>NMBBANK</v>
          </cell>
          <cell r="AS555" t="str">
            <v/>
          </cell>
          <cell r="AT555" t="str">
            <v>NMBBANK</v>
          </cell>
          <cell r="AU555" t="str">
            <v>51510017470</v>
          </cell>
          <cell r="AV555" t="str">
            <v/>
          </cell>
          <cell r="AW555" t="str">
            <v/>
          </cell>
          <cell r="AX555" t="str">
            <v>JONAS JOHN AKILE</v>
          </cell>
          <cell r="AY555" t="str">
            <v/>
          </cell>
          <cell r="AZ555">
            <v>44768</v>
          </cell>
          <cell r="BA555"/>
          <cell r="BB555" t="str">
            <v/>
          </cell>
          <cell r="BC555"/>
          <cell r="BD555" t="str">
            <v>Tanzanya-NSSF</v>
          </cell>
          <cell r="BE555" t="str">
            <v>63051087</v>
          </cell>
          <cell r="BF555" t="str">
            <v>127535493</v>
          </cell>
        </row>
        <row r="556">
          <cell r="A556">
            <v>10074811</v>
          </cell>
          <cell r="B556" t="str">
            <v>OMARY SULEIMAN</v>
          </cell>
          <cell r="C556" t="str">
            <v>SILVER</v>
          </cell>
          <cell r="D556" t="str">
            <v>DATA OPERATÖRÜ</v>
          </cell>
          <cell r="E556" t="str">
            <v>DATA OPERATOR</v>
          </cell>
          <cell r="F556" t="str">
            <v>50105774</v>
          </cell>
          <cell r="G556" t="str">
            <v>KALİTE KONTROL</v>
          </cell>
          <cell r="H556" t="str">
            <v>50105774</v>
          </cell>
          <cell r="I556" t="str">
            <v>0AAQ</v>
          </cell>
          <cell r="J556" t="str">
            <v>KALİTE KONTROL</v>
          </cell>
          <cell r="K556" t="str">
            <v>50109340</v>
          </cell>
          <cell r="L556" t="str">
            <v>TZ</v>
          </cell>
          <cell r="M556" t="str">
            <v>Tanzanyalı</v>
          </cell>
          <cell r="N556" t="str">
            <v>0037</v>
          </cell>
          <cell r="O556" t="str">
            <v>İTİGİ</v>
          </cell>
          <cell r="P556" t="str">
            <v>YM</v>
          </cell>
          <cell r="Q556" t="str">
            <v>YAPI MERKEZİ</v>
          </cell>
          <cell r="R556">
            <v>44840</v>
          </cell>
          <cell r="S556">
            <v>44840</v>
          </cell>
          <cell r="T556"/>
          <cell r="U556" t="str">
            <v/>
          </cell>
          <cell r="V556" t="str">
            <v>Beyaz Yaka</v>
          </cell>
          <cell r="W556" t="str">
            <v>LOT 3 (MIT)</v>
          </cell>
          <cell r="X556" t="str">
            <v/>
          </cell>
          <cell r="Y556" t="str">
            <v/>
          </cell>
          <cell r="Z556" t="str">
            <v/>
          </cell>
          <cell r="AA556" t="str">
            <v/>
          </cell>
          <cell r="AB556" t="str">
            <v>OPERATÖR</v>
          </cell>
          <cell r="AC556" t="str">
            <v>29</v>
          </cell>
          <cell r="AD556" t="str">
            <v>LOT 3 (MIT)</v>
          </cell>
          <cell r="AE556" t="str">
            <v>0113</v>
          </cell>
          <cell r="AF556" t="str">
            <v/>
          </cell>
          <cell r="AG556" t="str">
            <v>KM 785+000 - 829+305</v>
          </cell>
          <cell r="AH556">
            <v>36012</v>
          </cell>
          <cell r="AI556" t="str">
            <v>Bay</v>
          </cell>
          <cell r="AJ556" t="str">
            <v>Yerel-Aylık</v>
          </cell>
          <cell r="AK556">
            <v>497868</v>
          </cell>
          <cell r="AL556" t="str">
            <v>TZS</v>
          </cell>
          <cell r="AM556" t="str">
            <v>301002</v>
          </cell>
          <cell r="AN556" t="str">
            <v>S</v>
          </cell>
          <cell r="AO556" t="str">
            <v>T3</v>
          </cell>
          <cell r="AP556" t="str">
            <v>5150</v>
          </cell>
          <cell r="AQ556" t="str">
            <v>5175</v>
          </cell>
          <cell r="AR556" t="str">
            <v>CRDB BANK PLC</v>
          </cell>
          <cell r="AS556" t="str">
            <v>VIJANA</v>
          </cell>
          <cell r="AT556" t="str">
            <v>CRDBBANK</v>
          </cell>
          <cell r="AU556" t="str">
            <v>0152585425700</v>
          </cell>
          <cell r="AV556" t="str">
            <v/>
          </cell>
          <cell r="AW556" t="str">
            <v/>
          </cell>
          <cell r="AX556" t="str">
            <v>OMARY SULEIMAN SILVER</v>
          </cell>
          <cell r="AY556" t="str">
            <v/>
          </cell>
          <cell r="AZ556">
            <v>44840</v>
          </cell>
          <cell r="BA556"/>
          <cell r="BB556" t="str">
            <v/>
          </cell>
          <cell r="BC556"/>
          <cell r="BD556" t="str">
            <v>Tanzanya-NSSF</v>
          </cell>
          <cell r="BE556" t="str">
            <v>47049864</v>
          </cell>
          <cell r="BF556" t="str">
            <v>158006855</v>
          </cell>
        </row>
        <row r="557">
          <cell r="A557">
            <v>10075513</v>
          </cell>
          <cell r="B557" t="str">
            <v>PIUS ALEX</v>
          </cell>
          <cell r="C557" t="str">
            <v>MSAKI</v>
          </cell>
          <cell r="D557" t="str">
            <v>PICKUP ŞOFÖRÜ</v>
          </cell>
          <cell r="E557" t="str">
            <v>PICKUP DRIVER</v>
          </cell>
          <cell r="F557" t="str">
            <v>50114904</v>
          </cell>
          <cell r="G557" t="str">
            <v>İDARİ İŞLER (KAMP)</v>
          </cell>
          <cell r="H557" t="str">
            <v>50105461</v>
          </cell>
          <cell r="I557" t="str">
            <v>088I</v>
          </cell>
          <cell r="J557" t="str">
            <v>İK TAHAKKUK</v>
          </cell>
          <cell r="K557" t="str">
            <v>50105678</v>
          </cell>
          <cell r="L557" t="str">
            <v>TZ</v>
          </cell>
          <cell r="M557" t="str">
            <v>Tanzanyalı</v>
          </cell>
          <cell r="N557" t="str">
            <v>0035</v>
          </cell>
          <cell r="O557" t="str">
            <v>TABORA</v>
          </cell>
          <cell r="P557" t="str">
            <v>YM</v>
          </cell>
          <cell r="Q557" t="str">
            <v>YAPI MERKEZİ</v>
          </cell>
          <cell r="R557">
            <v>44868</v>
          </cell>
          <cell r="S557">
            <v>44868</v>
          </cell>
          <cell r="T557"/>
          <cell r="U557" t="str">
            <v/>
          </cell>
          <cell r="V557" t="str">
            <v>Mavi Yaka Endirekt</v>
          </cell>
          <cell r="W557" t="str">
            <v>LOT 3 (MIT)</v>
          </cell>
          <cell r="X557" t="str">
            <v>ULEDI</v>
          </cell>
          <cell r="Y557" t="str">
            <v>0</v>
          </cell>
          <cell r="Z557" t="str">
            <v>TABORA MANISPAA</v>
          </cell>
          <cell r="AA557" t="str">
            <v>0763 439 400</v>
          </cell>
          <cell r="AB557" t="str">
            <v>GÖREVLİ</v>
          </cell>
          <cell r="AC557" t="str">
            <v>29</v>
          </cell>
          <cell r="AD557" t="str">
            <v>LOT 3 (MIT)</v>
          </cell>
          <cell r="AE557" t="str">
            <v>0113</v>
          </cell>
          <cell r="AF557" t="str">
            <v>24</v>
          </cell>
          <cell r="AG557" t="str">
            <v>KM 785+000 - 829+305</v>
          </cell>
          <cell r="AH557">
            <v>23928</v>
          </cell>
          <cell r="AI557" t="str">
            <v>Bay</v>
          </cell>
          <cell r="AJ557" t="str">
            <v>Yerel-Saatlik</v>
          </cell>
          <cell r="AK557">
            <v>2273.1</v>
          </cell>
          <cell r="AL557" t="str">
            <v>TZS</v>
          </cell>
          <cell r="AM557" t="str">
            <v>306002</v>
          </cell>
          <cell r="AN557" t="str">
            <v>S</v>
          </cell>
          <cell r="AO557" t="str">
            <v>T3</v>
          </cell>
          <cell r="AP557" t="str">
            <v>5150</v>
          </cell>
          <cell r="AQ557" t="str">
            <v>5175</v>
          </cell>
          <cell r="AR557" t="str">
            <v>CRDB BANK PLC</v>
          </cell>
          <cell r="AS557" t="str">
            <v>VIJANA</v>
          </cell>
          <cell r="AT557" t="str">
            <v>CRDBBANK</v>
          </cell>
          <cell r="AU557" t="str">
            <v>0152697244200</v>
          </cell>
          <cell r="AV557" t="str">
            <v/>
          </cell>
          <cell r="AW557" t="str">
            <v/>
          </cell>
          <cell r="AX557" t="str">
            <v>PIUS ALEX MSAKI</v>
          </cell>
          <cell r="AY557" t="str">
            <v/>
          </cell>
          <cell r="AZ557">
            <v>44868</v>
          </cell>
          <cell r="BA557"/>
          <cell r="BB557" t="str">
            <v/>
          </cell>
          <cell r="BC557"/>
          <cell r="BD557" t="str">
            <v>Tanzanya-NSSF</v>
          </cell>
          <cell r="BE557" t="str">
            <v>50423861</v>
          </cell>
          <cell r="BF557" t="str">
            <v>113128070</v>
          </cell>
        </row>
        <row r="558">
          <cell r="A558">
            <v>10075515</v>
          </cell>
          <cell r="B558" t="str">
            <v>SHUKRANI MAJORINO</v>
          </cell>
          <cell r="C558" t="str">
            <v>MZENA</v>
          </cell>
          <cell r="D558" t="str">
            <v>ŞENÖR</v>
          </cell>
          <cell r="E558" t="str">
            <v>CHAINMAN</v>
          </cell>
          <cell r="F558" t="str">
            <v>50107957</v>
          </cell>
          <cell r="G558" t="str">
            <v>OSMAN CAMCI İNŞAAT</v>
          </cell>
          <cell r="H558" t="str">
            <v>50107957</v>
          </cell>
          <cell r="I558" t="str">
            <v>0BBT</v>
          </cell>
          <cell r="J558" t="str">
            <v>ATÖLYE İŞLETME</v>
          </cell>
          <cell r="K558" t="str">
            <v>50110220</v>
          </cell>
          <cell r="L558" t="str">
            <v>TZ</v>
          </cell>
          <cell r="M558" t="str">
            <v>Tanzanyalı</v>
          </cell>
          <cell r="N558" t="str">
            <v>0035</v>
          </cell>
          <cell r="O558" t="str">
            <v>TABORA</v>
          </cell>
          <cell r="P558" t="str">
            <v>6V</v>
          </cell>
          <cell r="Q558" t="str">
            <v>OSMAN CAMCI İNŞAAT</v>
          </cell>
          <cell r="R558">
            <v>44868</v>
          </cell>
          <cell r="S558">
            <v>44868</v>
          </cell>
          <cell r="T558"/>
          <cell r="U558" t="str">
            <v/>
          </cell>
          <cell r="V558" t="str">
            <v>Mavi Yaka Endirekt</v>
          </cell>
          <cell r="W558" t="str">
            <v>LOT 3 (MIT)</v>
          </cell>
          <cell r="X558" t="str">
            <v>MAZENGO</v>
          </cell>
          <cell r="Y558" t="str">
            <v>0</v>
          </cell>
          <cell r="Z558" t="str">
            <v>DODOMA MJINI</v>
          </cell>
          <cell r="AA558" t="str">
            <v>0656 477 357</v>
          </cell>
          <cell r="AB558" t="str">
            <v>USTA</v>
          </cell>
          <cell r="AC558" t="str">
            <v>29</v>
          </cell>
          <cell r="AD558" t="str">
            <v>LOT 3 (MIT)</v>
          </cell>
          <cell r="AE558" t="str">
            <v>0113</v>
          </cell>
          <cell r="AF558" t="str">
            <v>02</v>
          </cell>
          <cell r="AG558" t="str">
            <v>KM 785+000 - 829+305</v>
          </cell>
          <cell r="AH558">
            <v>34589</v>
          </cell>
          <cell r="AI558" t="str">
            <v>Bay</v>
          </cell>
          <cell r="AJ558" t="str">
            <v>Yerel-Saatlik</v>
          </cell>
          <cell r="AK558">
            <v>2255.1</v>
          </cell>
          <cell r="AL558" t="str">
            <v>TZS</v>
          </cell>
          <cell r="AM558" t="str">
            <v>306005</v>
          </cell>
          <cell r="AN558" t="str">
            <v>S</v>
          </cell>
          <cell r="AO558" t="str">
            <v>T3</v>
          </cell>
          <cell r="AP558" t="str">
            <v>5150</v>
          </cell>
          <cell r="AQ558" t="str">
            <v>5175</v>
          </cell>
          <cell r="AR558" t="str">
            <v>CRDB BANK PLC</v>
          </cell>
          <cell r="AS558" t="str">
            <v>VIJANA</v>
          </cell>
          <cell r="AT558" t="str">
            <v>CRDBBANK</v>
          </cell>
          <cell r="AU558" t="str">
            <v>0152392992300</v>
          </cell>
          <cell r="AV558" t="str">
            <v/>
          </cell>
          <cell r="AW558" t="str">
            <v/>
          </cell>
          <cell r="AX558" t="str">
            <v>SHUKRANI MAJORINO MZENA</v>
          </cell>
          <cell r="AY558" t="str">
            <v/>
          </cell>
          <cell r="AZ558">
            <v>44868</v>
          </cell>
          <cell r="BA558"/>
          <cell r="BB558" t="str">
            <v/>
          </cell>
          <cell r="BC558"/>
          <cell r="BD558" t="str">
            <v>Tanzanya-NSSF</v>
          </cell>
          <cell r="BE558" t="str">
            <v>63634902</v>
          </cell>
          <cell r="BF558" t="str">
            <v>144814819</v>
          </cell>
        </row>
        <row r="559">
          <cell r="A559">
            <v>10075520</v>
          </cell>
          <cell r="B559" t="str">
            <v>ISAYA TAJIRI</v>
          </cell>
          <cell r="C559" t="str">
            <v>NJALDU</v>
          </cell>
          <cell r="D559" t="str">
            <v>ŞENÖR</v>
          </cell>
          <cell r="E559" t="str">
            <v>CHAINMAN</v>
          </cell>
          <cell r="F559" t="str">
            <v>50107957</v>
          </cell>
          <cell r="G559" t="str">
            <v>OSMAN CAMCI İNŞAAT</v>
          </cell>
          <cell r="H559" t="str">
            <v>50107957</v>
          </cell>
          <cell r="I559" t="str">
            <v>0BBS</v>
          </cell>
          <cell r="J559" t="str">
            <v>ÖLÇME İŞLERİ</v>
          </cell>
          <cell r="K559" t="str">
            <v>50110220</v>
          </cell>
          <cell r="L559" t="str">
            <v>TZ</v>
          </cell>
          <cell r="M559" t="str">
            <v>Tanzanyalı</v>
          </cell>
          <cell r="N559" t="str">
            <v>0035</v>
          </cell>
          <cell r="O559" t="str">
            <v>TABORA</v>
          </cell>
          <cell r="P559" t="str">
            <v>6V</v>
          </cell>
          <cell r="Q559" t="str">
            <v>OSMAN CAMCI İNŞAAT</v>
          </cell>
          <cell r="R559">
            <v>44868</v>
          </cell>
          <cell r="S559">
            <v>44868</v>
          </cell>
          <cell r="T559"/>
          <cell r="U559" t="str">
            <v/>
          </cell>
          <cell r="V559" t="str">
            <v>Mavi Yaka Endirekt</v>
          </cell>
          <cell r="W559" t="str">
            <v>LOT 3 (MIT)</v>
          </cell>
          <cell r="X559" t="str">
            <v>MAPALAMBA</v>
          </cell>
          <cell r="Y559" t="str">
            <v>0</v>
          </cell>
          <cell r="Z559" t="str">
            <v>KIBAHA BWILINGU</v>
          </cell>
          <cell r="AA559" t="str">
            <v>0685 146 295</v>
          </cell>
          <cell r="AB559" t="str">
            <v>USTA</v>
          </cell>
          <cell r="AC559" t="str">
            <v>29</v>
          </cell>
          <cell r="AD559" t="str">
            <v>LOT 3 (MIT)</v>
          </cell>
          <cell r="AE559" t="str">
            <v>0113</v>
          </cell>
          <cell r="AF559" t="str">
            <v>19</v>
          </cell>
          <cell r="AG559" t="str">
            <v>KM 785+000 - 829+305</v>
          </cell>
          <cell r="AH559">
            <v>35228</v>
          </cell>
          <cell r="AI559" t="str">
            <v>Bay</v>
          </cell>
          <cell r="AJ559" t="str">
            <v>Yerel-Saatlik</v>
          </cell>
          <cell r="AK559">
            <v>2255.1</v>
          </cell>
          <cell r="AL559" t="str">
            <v>TZS</v>
          </cell>
          <cell r="AM559" t="str">
            <v>306005</v>
          </cell>
          <cell r="AN559" t="str">
            <v>S</v>
          </cell>
          <cell r="AO559" t="str">
            <v>T3</v>
          </cell>
          <cell r="AP559" t="str">
            <v>5150</v>
          </cell>
          <cell r="AQ559" t="str">
            <v>5175</v>
          </cell>
          <cell r="AR559" t="str">
            <v>NMBBANK</v>
          </cell>
          <cell r="AS559" t="str">
            <v/>
          </cell>
          <cell r="AT559" t="str">
            <v>NMBBANK</v>
          </cell>
          <cell r="AU559" t="str">
            <v>21110026132</v>
          </cell>
          <cell r="AV559" t="str">
            <v/>
          </cell>
          <cell r="AW559" t="str">
            <v/>
          </cell>
          <cell r="AX559" t="str">
            <v>ISAYA TAJIRI NJALDU</v>
          </cell>
          <cell r="AY559" t="str">
            <v/>
          </cell>
          <cell r="AZ559">
            <v>44868</v>
          </cell>
          <cell r="BA559"/>
          <cell r="BB559" t="str">
            <v/>
          </cell>
          <cell r="BC559"/>
          <cell r="BD559" t="str">
            <v>Tanzanya-NSSF</v>
          </cell>
          <cell r="BE559" t="str">
            <v>66179793</v>
          </cell>
          <cell r="BF559" t="str">
            <v>149242570</v>
          </cell>
        </row>
        <row r="560">
          <cell r="A560">
            <v>10075458</v>
          </cell>
          <cell r="B560" t="str">
            <v>ALLY OMARY</v>
          </cell>
          <cell r="C560" t="str">
            <v>SELEMANI</v>
          </cell>
          <cell r="D560" t="str">
            <v>TRAKTÖR ŞOFÖRÜ</v>
          </cell>
          <cell r="E560" t="str">
            <v>TRACTOR DRIVER</v>
          </cell>
          <cell r="F560" t="str">
            <v>50114904</v>
          </cell>
          <cell r="G560" t="str">
            <v>İDARİ İŞLER (KAMP)</v>
          </cell>
          <cell r="H560" t="str">
            <v>50105513</v>
          </cell>
          <cell r="I560" t="str">
            <v>0996</v>
          </cell>
          <cell r="J560" t="str">
            <v>KAMP AMİRLİĞİ</v>
          </cell>
          <cell r="K560" t="str">
            <v>50113793</v>
          </cell>
          <cell r="L560" t="str">
            <v>TZ</v>
          </cell>
          <cell r="M560" t="str">
            <v>Tanzanyalı</v>
          </cell>
          <cell r="N560" t="str">
            <v>0035</v>
          </cell>
          <cell r="O560" t="str">
            <v>TABORA</v>
          </cell>
          <cell r="P560" t="str">
            <v>YM</v>
          </cell>
          <cell r="Q560" t="str">
            <v>YAPI MERKEZİ</v>
          </cell>
          <cell r="R560">
            <v>44861</v>
          </cell>
          <cell r="S560">
            <v>44861</v>
          </cell>
          <cell r="T560"/>
          <cell r="U560" t="str">
            <v/>
          </cell>
          <cell r="V560" t="str">
            <v>Mavi Yaka Endirekt</v>
          </cell>
          <cell r="W560" t="str">
            <v>LOT 3 (MIT)</v>
          </cell>
          <cell r="X560" t="str">
            <v>MAFISA</v>
          </cell>
          <cell r="Y560" t="str">
            <v>0</v>
          </cell>
          <cell r="Z560" t="str">
            <v>MOROGORO MJINI</v>
          </cell>
          <cell r="AA560" t="str">
            <v>0718 568 544</v>
          </cell>
          <cell r="AB560" t="str">
            <v>GÖREVLİ</v>
          </cell>
          <cell r="AC560" t="str">
            <v>29</v>
          </cell>
          <cell r="AD560" t="str">
            <v>LOT 3 (MIT)</v>
          </cell>
          <cell r="AE560" t="str">
            <v>0113</v>
          </cell>
          <cell r="AF560" t="str">
            <v>16</v>
          </cell>
          <cell r="AG560" t="str">
            <v>KM 785+000 - 829+305</v>
          </cell>
          <cell r="AH560">
            <v>26762</v>
          </cell>
          <cell r="AI560" t="str">
            <v>Bay</v>
          </cell>
          <cell r="AJ560" t="str">
            <v>Yerel-Saatlik</v>
          </cell>
          <cell r="AK560">
            <v>2343.5500000000002</v>
          </cell>
          <cell r="AL560" t="str">
            <v>TZS</v>
          </cell>
          <cell r="AM560" t="str">
            <v>109002</v>
          </cell>
          <cell r="AN560" t="str">
            <v>S</v>
          </cell>
          <cell r="AO560" t="str">
            <v>T3</v>
          </cell>
          <cell r="AP560" t="str">
            <v>5150</v>
          </cell>
          <cell r="AQ560" t="str">
            <v>5175</v>
          </cell>
          <cell r="AR560" t="str">
            <v>CRDB BANK PLC</v>
          </cell>
          <cell r="AS560" t="str">
            <v>VIJANA</v>
          </cell>
          <cell r="AT560" t="str">
            <v>CRDBBANK</v>
          </cell>
          <cell r="AU560" t="str">
            <v>0152335765000</v>
          </cell>
          <cell r="AV560" t="str">
            <v/>
          </cell>
          <cell r="AW560" t="str">
            <v/>
          </cell>
          <cell r="AX560" t="str">
            <v>ALLY OMARY SELEMANI</v>
          </cell>
          <cell r="AY560" t="str">
            <v/>
          </cell>
          <cell r="AZ560">
            <v>44861</v>
          </cell>
          <cell r="BA560"/>
          <cell r="BB560" t="str">
            <v/>
          </cell>
          <cell r="BC560"/>
          <cell r="BD560" t="str">
            <v>Tanzanya-NSSF</v>
          </cell>
          <cell r="BE560" t="str">
            <v>64432009</v>
          </cell>
          <cell r="BF560" t="str">
            <v>113421983</v>
          </cell>
        </row>
        <row r="561">
          <cell r="A561">
            <v>10075459</v>
          </cell>
          <cell r="B561" t="str">
            <v>ALIKO GODFREY</v>
          </cell>
          <cell r="C561" t="str">
            <v>MWAKITALIMA</v>
          </cell>
          <cell r="D561" t="str">
            <v>DAMPERLİ KAMYON ŞOFÖRÜ</v>
          </cell>
          <cell r="E561" t="str">
            <v>DUMPTRUCK DRIVER</v>
          </cell>
          <cell r="F561" t="str">
            <v>50105758</v>
          </cell>
          <cell r="G561" t="str">
            <v>TOPRAK İŞLERİ</v>
          </cell>
          <cell r="H561" t="str">
            <v>50105758</v>
          </cell>
          <cell r="I561" t="str">
            <v>0999</v>
          </cell>
          <cell r="J561" t="str">
            <v>TOPRAK İŞLERİ</v>
          </cell>
          <cell r="K561" t="str">
            <v>50110593</v>
          </cell>
          <cell r="L561" t="str">
            <v>TZ</v>
          </cell>
          <cell r="M561" t="str">
            <v>Tanzanyalı</v>
          </cell>
          <cell r="N561" t="str">
            <v>0037</v>
          </cell>
          <cell r="O561" t="str">
            <v>İTİGİ</v>
          </cell>
          <cell r="P561" t="str">
            <v>YM</v>
          </cell>
          <cell r="Q561" t="str">
            <v>YAPI MERKEZİ</v>
          </cell>
          <cell r="R561">
            <v>44862</v>
          </cell>
          <cell r="S561">
            <v>44862</v>
          </cell>
          <cell r="T561">
            <v>44999</v>
          </cell>
          <cell r="U561" t="str">
            <v>İşv. trf. işç. ahl. ayk.dav.</v>
          </cell>
          <cell r="V561" t="str">
            <v>Mavi Yaka Direkt</v>
          </cell>
          <cell r="W561" t="str">
            <v>LOT 3 (MIT)</v>
          </cell>
          <cell r="X561" t="str">
            <v>IBIGI</v>
          </cell>
          <cell r="Y561" t="str">
            <v>0</v>
          </cell>
          <cell r="Z561" t="str">
            <v>MBEYA</v>
          </cell>
          <cell r="AA561" t="str">
            <v>0672 455 594</v>
          </cell>
          <cell r="AB561" t="str">
            <v>GÖREVLİ</v>
          </cell>
          <cell r="AC561" t="str">
            <v>29</v>
          </cell>
          <cell r="AD561" t="str">
            <v>LOT 3 (MIT)</v>
          </cell>
          <cell r="AE561" t="str">
            <v>0113</v>
          </cell>
          <cell r="AF561" t="str">
            <v>13</v>
          </cell>
          <cell r="AG561" t="str">
            <v>KM 785+000 - 829+305</v>
          </cell>
          <cell r="AH561">
            <v>35492</v>
          </cell>
          <cell r="AI561" t="str">
            <v>Bay</v>
          </cell>
          <cell r="AJ561" t="str">
            <v>Yerel-Saatlik</v>
          </cell>
          <cell r="AK561">
            <v>2564.1</v>
          </cell>
          <cell r="AL561" t="str">
            <v>TZS</v>
          </cell>
          <cell r="AM561" t="str">
            <v>201002</v>
          </cell>
          <cell r="AN561" t="str">
            <v>S</v>
          </cell>
          <cell r="AO561" t="str">
            <v>T3</v>
          </cell>
          <cell r="AP561" t="str">
            <v>5150</v>
          </cell>
          <cell r="AQ561" t="str">
            <v>5175</v>
          </cell>
          <cell r="AR561" t="str">
            <v>CRDB</v>
          </cell>
          <cell r="AS561" t="str">
            <v>VIVA TOWER</v>
          </cell>
          <cell r="AT561" t="str">
            <v>CRDB</v>
          </cell>
          <cell r="AU561" t="str">
            <v>0152398008900</v>
          </cell>
          <cell r="AV561" t="str">
            <v/>
          </cell>
          <cell r="AW561" t="str">
            <v/>
          </cell>
          <cell r="AX561" t="str">
            <v>ALIKO GODFREY MWAKITALIMA</v>
          </cell>
          <cell r="AY561" t="str">
            <v/>
          </cell>
          <cell r="AZ561">
            <v>44862</v>
          </cell>
          <cell r="BA561"/>
          <cell r="BB561" t="str">
            <v/>
          </cell>
          <cell r="BC561"/>
          <cell r="BD561" t="str">
            <v>Tanzanya-NSSF</v>
          </cell>
          <cell r="BE561" t="str">
            <v>47109539</v>
          </cell>
          <cell r="BF561" t="str">
            <v>155307862</v>
          </cell>
        </row>
        <row r="562">
          <cell r="A562">
            <v>10072837</v>
          </cell>
          <cell r="B562" t="str">
            <v>DAUDI CHIRISTOPHER</v>
          </cell>
          <cell r="C562" t="str">
            <v>KIWANGO</v>
          </cell>
          <cell r="D562" t="str">
            <v>BAYRAKÇI</v>
          </cell>
          <cell r="E562" t="str">
            <v>FLAGMAN</v>
          </cell>
          <cell r="F562" t="str">
            <v>50114885</v>
          </cell>
          <cell r="G562" t="str">
            <v>İSG VE ÇEVRE (İŞ GÜVENLİĞİ)</v>
          </cell>
          <cell r="H562" t="str">
            <v>50105758</v>
          </cell>
          <cell r="I562" t="str">
            <v>0999</v>
          </cell>
          <cell r="J562" t="str">
            <v>TOPRAK İŞLERİ</v>
          </cell>
          <cell r="K562" t="str">
            <v>50113559</v>
          </cell>
          <cell r="L562" t="str">
            <v>TZ</v>
          </cell>
          <cell r="M562" t="str">
            <v>Tanzanyalı</v>
          </cell>
          <cell r="N562" t="str">
            <v>0037</v>
          </cell>
          <cell r="O562" t="str">
            <v>İTİGİ</v>
          </cell>
          <cell r="P562" t="str">
            <v>YM</v>
          </cell>
          <cell r="Q562" t="str">
            <v>YAPI MERKEZİ</v>
          </cell>
          <cell r="R562">
            <v>44730</v>
          </cell>
          <cell r="S562">
            <v>44730</v>
          </cell>
          <cell r="T562"/>
          <cell r="U562" t="str">
            <v/>
          </cell>
          <cell r="V562" t="str">
            <v>Mavi Yaka Endirekt</v>
          </cell>
          <cell r="W562" t="str">
            <v>LOT 3 (MIT)</v>
          </cell>
          <cell r="X562" t="str">
            <v>MABONDENI</v>
          </cell>
          <cell r="Y562" t="str">
            <v>0</v>
          </cell>
          <cell r="Z562" t="str">
            <v>MANYONI</v>
          </cell>
          <cell r="AA562" t="str">
            <v>0653 756 737</v>
          </cell>
          <cell r="AB562" t="str">
            <v>İŞÇİ</v>
          </cell>
          <cell r="AC562" t="str">
            <v>29</v>
          </cell>
          <cell r="AD562" t="str">
            <v>LOT 3 (MIT)</v>
          </cell>
          <cell r="AE562" t="str">
            <v>0113</v>
          </cell>
          <cell r="AF562" t="str">
            <v>23</v>
          </cell>
          <cell r="AG562" t="str">
            <v>KM 785+000 - 829+305</v>
          </cell>
          <cell r="AH562">
            <v>31410</v>
          </cell>
          <cell r="AI562" t="str">
            <v>Bay</v>
          </cell>
          <cell r="AJ562" t="str">
            <v>Yerel-Saatlik</v>
          </cell>
          <cell r="AK562">
            <v>2164.1</v>
          </cell>
          <cell r="AL562" t="str">
            <v>TZS</v>
          </cell>
          <cell r="AM562" t="str">
            <v>306005</v>
          </cell>
          <cell r="AN562" t="str">
            <v>S</v>
          </cell>
          <cell r="AO562" t="str">
            <v>T3</v>
          </cell>
          <cell r="AP562" t="str">
            <v>5150</v>
          </cell>
          <cell r="AQ562" t="str">
            <v>5175</v>
          </cell>
          <cell r="AR562" t="str">
            <v>NMBBANK</v>
          </cell>
          <cell r="AS562" t="str">
            <v/>
          </cell>
          <cell r="AT562" t="str">
            <v>NMBBANK</v>
          </cell>
          <cell r="AU562" t="str">
            <v>51010086174</v>
          </cell>
          <cell r="AV562" t="str">
            <v/>
          </cell>
          <cell r="AW562" t="str">
            <v/>
          </cell>
          <cell r="AX562" t="str">
            <v>DAUDI CHIRISTOPHER KIWANGO</v>
          </cell>
          <cell r="AY562" t="str">
            <v/>
          </cell>
          <cell r="AZ562">
            <v>44730</v>
          </cell>
          <cell r="BA562"/>
          <cell r="BB562" t="str">
            <v/>
          </cell>
          <cell r="BC562"/>
          <cell r="BD562" t="str">
            <v>Tanzanya-NSSF</v>
          </cell>
          <cell r="BE562" t="str">
            <v>46726788</v>
          </cell>
          <cell r="BF562" t="str">
            <v>156518689</v>
          </cell>
        </row>
        <row r="563">
          <cell r="A563">
            <v>10075474</v>
          </cell>
          <cell r="B563" t="str">
            <v>JOSEPH SALALA</v>
          </cell>
          <cell r="C563" t="str">
            <v>MASOTA</v>
          </cell>
          <cell r="D563" t="str">
            <v>SİLİNDİR OPERATÖRÜ</v>
          </cell>
          <cell r="E563" t="str">
            <v>ROLLER OPERATOR</v>
          </cell>
          <cell r="F563" t="str">
            <v>50107957</v>
          </cell>
          <cell r="G563" t="str">
            <v>OSMAN CAMCI İNŞAAT</v>
          </cell>
          <cell r="H563" t="str">
            <v>50107957</v>
          </cell>
          <cell r="I563" t="str">
            <v>0BBR</v>
          </cell>
          <cell r="J563" t="str">
            <v>TOPRAK İŞLERİ</v>
          </cell>
          <cell r="K563" t="str">
            <v>50110163</v>
          </cell>
          <cell r="L563" t="str">
            <v>TZ</v>
          </cell>
          <cell r="M563" t="str">
            <v>Tanzanyalı</v>
          </cell>
          <cell r="N563" t="str">
            <v>0035</v>
          </cell>
          <cell r="O563" t="str">
            <v>TABORA</v>
          </cell>
          <cell r="P563" t="str">
            <v>6V</v>
          </cell>
          <cell r="Q563" t="str">
            <v>OSMAN CAMCI İNŞAAT</v>
          </cell>
          <cell r="R563">
            <v>44865</v>
          </cell>
          <cell r="S563">
            <v>44865</v>
          </cell>
          <cell r="T563"/>
          <cell r="U563" t="str">
            <v/>
          </cell>
          <cell r="V563" t="str">
            <v>Mavi Yaka Direkt</v>
          </cell>
          <cell r="W563" t="str">
            <v>LOT 3 (MIT)</v>
          </cell>
          <cell r="X563" t="str">
            <v>MAZIMBU</v>
          </cell>
          <cell r="Y563" t="str">
            <v>0</v>
          </cell>
          <cell r="Z563" t="str">
            <v/>
          </cell>
          <cell r="AA563" t="str">
            <v>0652 612 527</v>
          </cell>
          <cell r="AB563" t="str">
            <v>OPERATÖR</v>
          </cell>
          <cell r="AC563" t="str">
            <v>29</v>
          </cell>
          <cell r="AD563" t="str">
            <v>LOT 3 (MIT)</v>
          </cell>
          <cell r="AE563" t="str">
            <v>0113</v>
          </cell>
          <cell r="AF563" t="str">
            <v>16</v>
          </cell>
          <cell r="AG563" t="str">
            <v>KM 785+000 - 829+305</v>
          </cell>
          <cell r="AH563">
            <v>28908</v>
          </cell>
          <cell r="AI563" t="str">
            <v>Bay</v>
          </cell>
          <cell r="AJ563" t="str">
            <v>Yerel-Saatlik</v>
          </cell>
          <cell r="AK563">
            <v>2528.1</v>
          </cell>
          <cell r="AL563" t="str">
            <v>TZS</v>
          </cell>
          <cell r="AM563" t="str">
            <v>201002</v>
          </cell>
          <cell r="AN563" t="str">
            <v>S</v>
          </cell>
          <cell r="AO563" t="str">
            <v>T3</v>
          </cell>
          <cell r="AP563" t="str">
            <v>5150</v>
          </cell>
          <cell r="AQ563" t="str">
            <v>5175</v>
          </cell>
          <cell r="AR563" t="str">
            <v>CRDB BANK PLC</v>
          </cell>
          <cell r="AS563" t="str">
            <v>VIJANA</v>
          </cell>
          <cell r="AT563" t="str">
            <v>CRDBBANK</v>
          </cell>
          <cell r="AU563" t="str">
            <v>0152285006800</v>
          </cell>
          <cell r="AV563" t="str">
            <v/>
          </cell>
          <cell r="AW563" t="str">
            <v/>
          </cell>
          <cell r="AX563" t="str">
            <v>JOSEPH SALALA MASOTA</v>
          </cell>
          <cell r="AY563" t="str">
            <v/>
          </cell>
          <cell r="AZ563">
            <v>44865</v>
          </cell>
          <cell r="BA563"/>
          <cell r="BB563" t="str">
            <v/>
          </cell>
          <cell r="BC563"/>
          <cell r="BD563" t="str">
            <v>Tanzanya-NSSF</v>
          </cell>
          <cell r="BE563" t="str">
            <v>65622103</v>
          </cell>
          <cell r="BF563" t="str">
            <v>113294477</v>
          </cell>
        </row>
        <row r="564">
          <cell r="A564">
            <v>10072825</v>
          </cell>
          <cell r="B564" t="str">
            <v>SELEMANI MAINGU</v>
          </cell>
          <cell r="C564" t="str">
            <v>TEGA</v>
          </cell>
          <cell r="D564" t="str">
            <v>TEMİZLİK GÖREVLİSİ</v>
          </cell>
          <cell r="E564" t="str">
            <v>CLEANER</v>
          </cell>
          <cell r="F564" t="str">
            <v>50105795</v>
          </cell>
          <cell r="G564" t="str">
            <v>TEKNİK DEĞERLENDİRME &amp; EĞİTİM MERKEZİ</v>
          </cell>
          <cell r="H564" t="str">
            <v>50105795</v>
          </cell>
          <cell r="I564" t="str">
            <v>0BBA</v>
          </cell>
          <cell r="J564" t="str">
            <v>TEST MERKEZİ</v>
          </cell>
          <cell r="K564" t="str">
            <v>50105800</v>
          </cell>
          <cell r="L564" t="str">
            <v>TZ</v>
          </cell>
          <cell r="M564" t="str">
            <v>Tanzanyalı</v>
          </cell>
          <cell r="N564" t="str">
            <v>0035</v>
          </cell>
          <cell r="O564" t="str">
            <v>TABORA</v>
          </cell>
          <cell r="P564" t="str">
            <v>YM</v>
          </cell>
          <cell r="Q564" t="str">
            <v>YAPI MERKEZİ</v>
          </cell>
          <cell r="R564">
            <v>44729</v>
          </cell>
          <cell r="S564">
            <v>44729</v>
          </cell>
          <cell r="T564"/>
          <cell r="U564" t="str">
            <v/>
          </cell>
          <cell r="V564" t="str">
            <v>Mavi Yaka Endirekt</v>
          </cell>
          <cell r="W564" t="str">
            <v>LOT 3 (MIT)</v>
          </cell>
          <cell r="X564" t="str">
            <v>MAJENGO</v>
          </cell>
          <cell r="Y564" t="str">
            <v>0</v>
          </cell>
          <cell r="Z564" t="str">
            <v>MANISPAA</v>
          </cell>
          <cell r="AA564" t="str">
            <v>0789 288 252</v>
          </cell>
          <cell r="AB564" t="str">
            <v>İŞÇİ</v>
          </cell>
          <cell r="AC564" t="str">
            <v>29</v>
          </cell>
          <cell r="AD564" t="str">
            <v>LOT 3 (MIT)</v>
          </cell>
          <cell r="AE564" t="str">
            <v>0109</v>
          </cell>
          <cell r="AF564" t="str">
            <v/>
          </cell>
          <cell r="AG564" t="str">
            <v>KM 535+000 - 595+000</v>
          </cell>
          <cell r="AH564">
            <v>34041</v>
          </cell>
          <cell r="AI564" t="str">
            <v>Bay</v>
          </cell>
          <cell r="AJ564" t="str">
            <v>Yerel-Saatlik</v>
          </cell>
          <cell r="AK564">
            <v>2255.1</v>
          </cell>
          <cell r="AL564" t="str">
            <v>TZS</v>
          </cell>
          <cell r="AM564" t="str">
            <v>306002</v>
          </cell>
          <cell r="AN564" t="str">
            <v>S</v>
          </cell>
          <cell r="AO564" t="str">
            <v>T3</v>
          </cell>
          <cell r="AP564" t="str">
            <v>5150</v>
          </cell>
          <cell r="AQ564" t="str">
            <v>5175</v>
          </cell>
          <cell r="AR564" t="str">
            <v>NMBBANK</v>
          </cell>
          <cell r="AS564" t="str">
            <v/>
          </cell>
          <cell r="AT564" t="str">
            <v>NMBBANK</v>
          </cell>
          <cell r="AU564" t="str">
            <v>51010064706</v>
          </cell>
          <cell r="AV564" t="str">
            <v/>
          </cell>
          <cell r="AW564" t="str">
            <v/>
          </cell>
          <cell r="AX564" t="str">
            <v>SELEMANI MAINGU TEGA</v>
          </cell>
          <cell r="AY564" t="str">
            <v/>
          </cell>
          <cell r="AZ564">
            <v>44729</v>
          </cell>
          <cell r="BA564"/>
          <cell r="BB564" t="str">
            <v/>
          </cell>
          <cell r="BC564"/>
          <cell r="BD564" t="str">
            <v>Tanzanya-NSSF</v>
          </cell>
          <cell r="BE564" t="str">
            <v>65089898</v>
          </cell>
          <cell r="BF564" t="str">
            <v>151728952</v>
          </cell>
        </row>
        <row r="565">
          <cell r="A565">
            <v>10072820</v>
          </cell>
          <cell r="B565" t="str">
            <v>FANUEL PASCALI</v>
          </cell>
          <cell r="C565" t="str">
            <v>MAHAGI</v>
          </cell>
          <cell r="D565" t="str">
            <v>BAYRAKÇI</v>
          </cell>
          <cell r="E565" t="str">
            <v>FLAGMAN</v>
          </cell>
          <cell r="F565" t="str">
            <v>50114885</v>
          </cell>
          <cell r="G565" t="str">
            <v>İSG VE ÇEVRE (İŞ GÜVENLİĞİ)</v>
          </cell>
          <cell r="H565" t="str">
            <v>50105758</v>
          </cell>
          <cell r="I565" t="str">
            <v>0999</v>
          </cell>
          <cell r="J565" t="str">
            <v>TOPRAK İŞLERİ</v>
          </cell>
          <cell r="K565" t="str">
            <v>50113559</v>
          </cell>
          <cell r="L565" t="str">
            <v>TZ</v>
          </cell>
          <cell r="M565" t="str">
            <v>Tanzanyalı</v>
          </cell>
          <cell r="N565" t="str">
            <v>0037</v>
          </cell>
          <cell r="O565" t="str">
            <v>İTİGİ</v>
          </cell>
          <cell r="P565" t="str">
            <v>YM</v>
          </cell>
          <cell r="Q565" t="str">
            <v>YAPI MERKEZİ</v>
          </cell>
          <cell r="R565">
            <v>44729</v>
          </cell>
          <cell r="S565">
            <v>44729</v>
          </cell>
          <cell r="T565"/>
          <cell r="U565" t="str">
            <v/>
          </cell>
          <cell r="V565" t="str">
            <v>Mavi Yaka Endirekt</v>
          </cell>
          <cell r="W565" t="str">
            <v>LOT 3 (MIT)</v>
          </cell>
          <cell r="X565" t="str">
            <v/>
          </cell>
          <cell r="Y565" t="str">
            <v/>
          </cell>
          <cell r="Z565" t="str">
            <v/>
          </cell>
          <cell r="AA565" t="str">
            <v>0784 788 363</v>
          </cell>
          <cell r="AB565" t="str">
            <v>İŞÇİ</v>
          </cell>
          <cell r="AC565" t="str">
            <v>29</v>
          </cell>
          <cell r="AD565" t="str">
            <v>LOT 3 (MIT)</v>
          </cell>
          <cell r="AE565" t="str">
            <v>0113</v>
          </cell>
          <cell r="AF565" t="str">
            <v/>
          </cell>
          <cell r="AG565" t="str">
            <v>KM 785+000 - 829+305</v>
          </cell>
          <cell r="AH565">
            <v>27186</v>
          </cell>
          <cell r="AI565" t="str">
            <v>Bay</v>
          </cell>
          <cell r="AJ565" t="str">
            <v>Yerel-Saatlik</v>
          </cell>
          <cell r="AK565">
            <v>2164.1</v>
          </cell>
          <cell r="AL565" t="str">
            <v>TZS</v>
          </cell>
          <cell r="AM565" t="str">
            <v>306005</v>
          </cell>
          <cell r="AN565" t="str">
            <v>S</v>
          </cell>
          <cell r="AO565" t="str">
            <v>T3</v>
          </cell>
          <cell r="AP565" t="str">
            <v>5150</v>
          </cell>
          <cell r="AQ565" t="str">
            <v>5175</v>
          </cell>
          <cell r="AR565" t="str">
            <v>NMBBANK</v>
          </cell>
          <cell r="AS565" t="str">
            <v/>
          </cell>
          <cell r="AT565" t="str">
            <v>NMBBANK</v>
          </cell>
          <cell r="AU565" t="str">
            <v>20910023855</v>
          </cell>
          <cell r="AV565" t="str">
            <v/>
          </cell>
          <cell r="AW565" t="str">
            <v/>
          </cell>
          <cell r="AX565" t="str">
            <v>FANUEL PASCALI MAHAGI</v>
          </cell>
          <cell r="AY565" t="str">
            <v/>
          </cell>
          <cell r="AZ565">
            <v>44729</v>
          </cell>
          <cell r="BA565"/>
          <cell r="BB565" t="str">
            <v/>
          </cell>
          <cell r="BC565"/>
          <cell r="BD565" t="str">
            <v>Tanzanya-NSSF</v>
          </cell>
          <cell r="BE565" t="str">
            <v>65094697</v>
          </cell>
          <cell r="BF565" t="str">
            <v>156434396</v>
          </cell>
        </row>
        <row r="566">
          <cell r="A566">
            <v>10064568</v>
          </cell>
          <cell r="B566" t="str">
            <v>ENOCK ELIAS</v>
          </cell>
          <cell r="C566" t="str">
            <v>BUNDALA</v>
          </cell>
          <cell r="D566" t="str">
            <v>LASTİK TAMİRCİSİ</v>
          </cell>
          <cell r="E566" t="str">
            <v>TIREMAN</v>
          </cell>
          <cell r="F566" t="str">
            <v>50105784</v>
          </cell>
          <cell r="G566" t="str">
            <v>DOĞAN METALÜRJİ</v>
          </cell>
          <cell r="H566" t="str">
            <v>50105784</v>
          </cell>
          <cell r="I566" t="str">
            <v>0BBN</v>
          </cell>
          <cell r="J566" t="str">
            <v>ATÖLYE İŞLETME</v>
          </cell>
          <cell r="K566" t="str">
            <v>50106528</v>
          </cell>
          <cell r="L566" t="str">
            <v>TZ</v>
          </cell>
          <cell r="M566" t="str">
            <v>Tanzanyalı</v>
          </cell>
          <cell r="N566" t="str">
            <v>0037</v>
          </cell>
          <cell r="O566" t="str">
            <v>İTİGİ</v>
          </cell>
          <cell r="P566" t="str">
            <v>6L</v>
          </cell>
          <cell r="Q566" t="str">
            <v>DGN  İNŞAAT</v>
          </cell>
          <cell r="R566">
            <v>44722</v>
          </cell>
          <cell r="S566">
            <v>44835</v>
          </cell>
          <cell r="T566">
            <v>45017</v>
          </cell>
          <cell r="U566" t="str">
            <v>Bsz.S.İşSz.İşçiTrf.fsh(istifa)</v>
          </cell>
          <cell r="V566" t="str">
            <v>Mavi Yaka Endirekt</v>
          </cell>
          <cell r="W566" t="str">
            <v>LOT 3 (MIT)</v>
          </cell>
          <cell r="X566" t="str">
            <v/>
          </cell>
          <cell r="Y566" t="str">
            <v/>
          </cell>
          <cell r="Z566" t="str">
            <v/>
          </cell>
          <cell r="AA566" t="str">
            <v>0757527758</v>
          </cell>
          <cell r="AB566" t="str">
            <v>USTA</v>
          </cell>
          <cell r="AC566" t="str">
            <v>29</v>
          </cell>
          <cell r="AD566" t="str">
            <v>LOT 3 (MIT)</v>
          </cell>
          <cell r="AE566" t="str">
            <v>0109</v>
          </cell>
          <cell r="AF566" t="str">
            <v/>
          </cell>
          <cell r="AG566" t="str">
            <v>KM 535+000 - 595+000</v>
          </cell>
          <cell r="AH566">
            <v>30689</v>
          </cell>
          <cell r="AI566" t="str">
            <v>Bay</v>
          </cell>
          <cell r="AJ566" t="str">
            <v>Yerel-Saatlik</v>
          </cell>
          <cell r="AK566">
            <v>2164.1</v>
          </cell>
          <cell r="AL566" t="str">
            <v>TZS</v>
          </cell>
          <cell r="AM566" t="str">
            <v>109002</v>
          </cell>
          <cell r="AN566" t="str">
            <v>S</v>
          </cell>
          <cell r="AO566" t="str">
            <v>T3</v>
          </cell>
          <cell r="AP566" t="str">
            <v>5150</v>
          </cell>
          <cell r="AQ566" t="str">
            <v>5175</v>
          </cell>
          <cell r="AR566" t="str">
            <v>CRDB</v>
          </cell>
          <cell r="AS566" t="str">
            <v>VIVA TOWER</v>
          </cell>
          <cell r="AT566" t="str">
            <v>CRDB</v>
          </cell>
          <cell r="AU566" t="str">
            <v>0152245254000</v>
          </cell>
          <cell r="AV566" t="str">
            <v/>
          </cell>
          <cell r="AW566" t="str">
            <v/>
          </cell>
          <cell r="AX566" t="str">
            <v>ENOCK ELIAS BUNDALA</v>
          </cell>
          <cell r="AY566" t="str">
            <v/>
          </cell>
          <cell r="AZ566">
            <v>43952</v>
          </cell>
          <cell r="BA566"/>
          <cell r="BB566" t="str">
            <v/>
          </cell>
          <cell r="BC566"/>
          <cell r="BD566" t="str">
            <v>Tanzanya-NSSF</v>
          </cell>
          <cell r="BE566" t="str">
            <v>45037269</v>
          </cell>
          <cell r="BF566" t="str">
            <v>135316784</v>
          </cell>
        </row>
        <row r="567">
          <cell r="A567">
            <v>10064584</v>
          </cell>
          <cell r="B567" t="str">
            <v>PIUS MAGANGA</v>
          </cell>
          <cell r="C567" t="str">
            <v>SIMON</v>
          </cell>
          <cell r="D567" t="str">
            <v>DAMPERLİ KAMYON ŞOFÖRÜ</v>
          </cell>
          <cell r="E567" t="str">
            <v>DUMPTRUCK DRIVER</v>
          </cell>
          <cell r="F567" t="str">
            <v>50105784</v>
          </cell>
          <cell r="G567" t="str">
            <v>DOĞAN METALÜRJİ</v>
          </cell>
          <cell r="H567" t="str">
            <v>50105784</v>
          </cell>
          <cell r="I567" t="str">
            <v>0BBM</v>
          </cell>
          <cell r="J567" t="str">
            <v>TOPRAK İŞLERİ</v>
          </cell>
          <cell r="K567" t="str">
            <v>50106425</v>
          </cell>
          <cell r="L567" t="str">
            <v>TZ</v>
          </cell>
          <cell r="M567" t="str">
            <v>Tanzanyalı</v>
          </cell>
          <cell r="N567" t="str">
            <v>0037</v>
          </cell>
          <cell r="O567" t="str">
            <v>İTİGİ</v>
          </cell>
          <cell r="P567" t="str">
            <v>6L</v>
          </cell>
          <cell r="Q567" t="str">
            <v>DGN  İNŞAAT</v>
          </cell>
          <cell r="R567">
            <v>43955</v>
          </cell>
          <cell r="S567">
            <v>44746</v>
          </cell>
          <cell r="T567"/>
          <cell r="U567" t="str">
            <v/>
          </cell>
          <cell r="V567" t="str">
            <v>Mavi Yaka Direkt</v>
          </cell>
          <cell r="W567" t="str">
            <v>LOT 3 (MIT)</v>
          </cell>
          <cell r="X567" t="str">
            <v>BWIRI</v>
          </cell>
          <cell r="Y567" t="str">
            <v>0</v>
          </cell>
          <cell r="Z567" t="str">
            <v>ILEMARA</v>
          </cell>
          <cell r="AA567" t="str">
            <v>0657 703 702</v>
          </cell>
          <cell r="AB567" t="str">
            <v>GÖREVLİ</v>
          </cell>
          <cell r="AC567" t="str">
            <v>29</v>
          </cell>
          <cell r="AD567" t="str">
            <v>LOT 3 (MIT)</v>
          </cell>
          <cell r="AE567" t="str">
            <v>0109</v>
          </cell>
          <cell r="AF567" t="str">
            <v>18</v>
          </cell>
          <cell r="AG567" t="str">
            <v>KM 535+000 - 595+000</v>
          </cell>
          <cell r="AH567">
            <v>26658</v>
          </cell>
          <cell r="AI567" t="str">
            <v>Bay</v>
          </cell>
          <cell r="AJ567" t="str">
            <v>Yerel-Saatlik</v>
          </cell>
          <cell r="AK567">
            <v>2564.1</v>
          </cell>
          <cell r="AL567" t="str">
            <v>TZS</v>
          </cell>
          <cell r="AM567" t="str">
            <v>201002</v>
          </cell>
          <cell r="AN567" t="str">
            <v>S</v>
          </cell>
          <cell r="AO567" t="str">
            <v>T3</v>
          </cell>
          <cell r="AP567" t="str">
            <v>5150</v>
          </cell>
          <cell r="AQ567" t="str">
            <v>5175</v>
          </cell>
          <cell r="AR567" t="str">
            <v>CRDB</v>
          </cell>
          <cell r="AS567" t="str">
            <v>VIVA TOWER</v>
          </cell>
          <cell r="AT567" t="str">
            <v>CRDB</v>
          </cell>
          <cell r="AU567" t="str">
            <v>0152285952600</v>
          </cell>
          <cell r="AV567" t="str">
            <v/>
          </cell>
          <cell r="AW567" t="str">
            <v/>
          </cell>
          <cell r="AX567" t="str">
            <v>PIUS MAGANGA SIMON</v>
          </cell>
          <cell r="AY567" t="str">
            <v/>
          </cell>
          <cell r="AZ567">
            <v>43955</v>
          </cell>
          <cell r="BA567"/>
          <cell r="BB567" t="str">
            <v/>
          </cell>
          <cell r="BC567">
            <v>43988</v>
          </cell>
          <cell r="BD567" t="str">
            <v>Tanzanya-NSSF</v>
          </cell>
          <cell r="BE567" t="str">
            <v>63333953</v>
          </cell>
          <cell r="BF567" t="str">
            <v>113077255</v>
          </cell>
        </row>
        <row r="568">
          <cell r="A568">
            <v>10064587</v>
          </cell>
          <cell r="B568" t="str">
            <v>HARUNI MUSSA</v>
          </cell>
          <cell r="C568" t="str">
            <v>MAWALA</v>
          </cell>
          <cell r="D568" t="str">
            <v>PICKUP ŞOFÖRÜ</v>
          </cell>
          <cell r="E568" t="str">
            <v>PICKUP DRIVER</v>
          </cell>
          <cell r="F568" t="str">
            <v>50114904</v>
          </cell>
          <cell r="G568" t="str">
            <v>İDARİ İŞLER (KAMP)</v>
          </cell>
          <cell r="H568" t="str">
            <v>50105777</v>
          </cell>
          <cell r="I568" t="str">
            <v>0AAZ</v>
          </cell>
          <cell r="J568" t="str">
            <v>BETON SANTRALİ</v>
          </cell>
          <cell r="K568" t="str">
            <v>50105678</v>
          </cell>
          <cell r="L568" t="str">
            <v>TZ</v>
          </cell>
          <cell r="M568" t="str">
            <v>Tanzanyalı</v>
          </cell>
          <cell r="N568" t="str">
            <v>0035</v>
          </cell>
          <cell r="O568" t="str">
            <v>TABORA</v>
          </cell>
          <cell r="P568" t="str">
            <v>YM</v>
          </cell>
          <cell r="Q568" t="str">
            <v>YAPI MERKEZİ</v>
          </cell>
          <cell r="R568">
            <v>43955</v>
          </cell>
          <cell r="S568">
            <v>44652</v>
          </cell>
          <cell r="T568">
            <v>45265</v>
          </cell>
          <cell r="U568" t="str">
            <v>Bsz.S.İşSz.İşçiTrf.fsh(istifa)</v>
          </cell>
          <cell r="V568" t="str">
            <v>Mavi Yaka Endirekt</v>
          </cell>
          <cell r="W568" t="str">
            <v>LOT 3 (MIT)</v>
          </cell>
          <cell r="X568" t="str">
            <v/>
          </cell>
          <cell r="Y568" t="str">
            <v/>
          </cell>
          <cell r="Z568" t="str">
            <v/>
          </cell>
          <cell r="AA568" t="str">
            <v>0716474755</v>
          </cell>
          <cell r="AB568" t="str">
            <v>GÖREVLİ</v>
          </cell>
          <cell r="AC568" t="str">
            <v>29</v>
          </cell>
          <cell r="AD568" t="str">
            <v>LOT 3 (MIT)</v>
          </cell>
          <cell r="AE568" t="str">
            <v>0113</v>
          </cell>
          <cell r="AF568" t="str">
            <v/>
          </cell>
          <cell r="AG568" t="str">
            <v>KM 785+000 - 829+305</v>
          </cell>
          <cell r="AH568">
            <v>30763</v>
          </cell>
          <cell r="AI568" t="str">
            <v>Bay</v>
          </cell>
          <cell r="AJ568" t="str">
            <v>Yerel-Saatlik</v>
          </cell>
          <cell r="AK568">
            <v>2273.1</v>
          </cell>
          <cell r="AL568" t="str">
            <v>TZS</v>
          </cell>
          <cell r="AM568" t="str">
            <v>306002</v>
          </cell>
          <cell r="AN568" t="str">
            <v>S</v>
          </cell>
          <cell r="AO568" t="str">
            <v>T3</v>
          </cell>
          <cell r="AP568" t="str">
            <v>5150</v>
          </cell>
          <cell r="AQ568" t="str">
            <v>5175</v>
          </cell>
          <cell r="AR568" t="str">
            <v>CRDB</v>
          </cell>
          <cell r="AS568" t="str">
            <v>VIVA TOWER</v>
          </cell>
          <cell r="AT568" t="str">
            <v>CRDB</v>
          </cell>
          <cell r="AU568" t="str">
            <v>0152468928500</v>
          </cell>
          <cell r="AV568" t="str">
            <v/>
          </cell>
          <cell r="AW568" t="str">
            <v/>
          </cell>
          <cell r="AX568" t="str">
            <v>HARUNI MUSSA MAWALA</v>
          </cell>
          <cell r="AY568" t="str">
            <v/>
          </cell>
          <cell r="AZ568">
            <v>43955</v>
          </cell>
          <cell r="BA568"/>
          <cell r="BB568" t="str">
            <v/>
          </cell>
          <cell r="BC568">
            <v>46147</v>
          </cell>
          <cell r="BD568" t="str">
            <v>Tanzanya-NSSF</v>
          </cell>
          <cell r="BE568" t="str">
            <v>45037587</v>
          </cell>
          <cell r="BF568" t="str">
            <v>119104009</v>
          </cell>
        </row>
        <row r="569">
          <cell r="A569">
            <v>10064608</v>
          </cell>
          <cell r="B569" t="str">
            <v>JUMA OMARI</v>
          </cell>
          <cell r="C569" t="str">
            <v>ALLY</v>
          </cell>
          <cell r="D569" t="str">
            <v>DAMPERLİ KAMYON ŞOFÖRÜ</v>
          </cell>
          <cell r="E569" t="str">
            <v>DUMPTRUCK DRIVER</v>
          </cell>
          <cell r="F569" t="str">
            <v>50105784</v>
          </cell>
          <cell r="G569" t="str">
            <v>DOĞAN METALÜRJİ</v>
          </cell>
          <cell r="H569" t="str">
            <v>50105784</v>
          </cell>
          <cell r="I569" t="str">
            <v>0BBM</v>
          </cell>
          <cell r="J569" t="str">
            <v>TOPRAK İŞLERİ</v>
          </cell>
          <cell r="K569" t="str">
            <v>50106425</v>
          </cell>
          <cell r="L569" t="str">
            <v>TZ</v>
          </cell>
          <cell r="M569" t="str">
            <v>Tanzanyalı</v>
          </cell>
          <cell r="N569" t="str">
            <v>0037</v>
          </cell>
          <cell r="O569" t="str">
            <v>İTİGİ</v>
          </cell>
          <cell r="P569" t="str">
            <v>6L</v>
          </cell>
          <cell r="Q569" t="str">
            <v>DGN  İNŞAAT</v>
          </cell>
          <cell r="R569">
            <v>44704</v>
          </cell>
          <cell r="S569">
            <v>44718</v>
          </cell>
          <cell r="T569">
            <v>45220</v>
          </cell>
          <cell r="U569" t="str">
            <v>Diğer nedenler</v>
          </cell>
          <cell r="V569" t="str">
            <v>Mavi Yaka Direkt</v>
          </cell>
          <cell r="W569" t="str">
            <v>LOT 3 (MIT)</v>
          </cell>
          <cell r="X569" t="str">
            <v/>
          </cell>
          <cell r="Y569" t="str">
            <v/>
          </cell>
          <cell r="Z569" t="str">
            <v/>
          </cell>
          <cell r="AA569" t="str">
            <v>0782870011</v>
          </cell>
          <cell r="AB569" t="str">
            <v>GÖREVLİ</v>
          </cell>
          <cell r="AC569" t="str">
            <v>29</v>
          </cell>
          <cell r="AD569" t="str">
            <v>LOT 3 (MIT)</v>
          </cell>
          <cell r="AE569" t="str">
            <v>0109</v>
          </cell>
          <cell r="AF569" t="str">
            <v/>
          </cell>
          <cell r="AG569" t="str">
            <v>KM 535+000 - 595+000</v>
          </cell>
          <cell r="AH569">
            <v>34846</v>
          </cell>
          <cell r="AI569" t="str">
            <v>Bay</v>
          </cell>
          <cell r="AJ569" t="str">
            <v>Yerel-Saatlik</v>
          </cell>
          <cell r="AK569">
            <v>2564.1</v>
          </cell>
          <cell r="AL569" t="str">
            <v>TZS</v>
          </cell>
          <cell r="AM569" t="str">
            <v>201002</v>
          </cell>
          <cell r="AN569" t="str">
            <v>S</v>
          </cell>
          <cell r="AO569" t="str">
            <v>T3</v>
          </cell>
          <cell r="AP569" t="str">
            <v>5150</v>
          </cell>
          <cell r="AQ569" t="str">
            <v>5175</v>
          </cell>
          <cell r="AR569" t="str">
            <v>CRDB</v>
          </cell>
          <cell r="AS569" t="str">
            <v>VIVA TOWER</v>
          </cell>
          <cell r="AT569" t="str">
            <v>CRDB</v>
          </cell>
          <cell r="AU569" t="str">
            <v>0152425336800</v>
          </cell>
          <cell r="AV569" t="str">
            <v/>
          </cell>
          <cell r="AW569" t="str">
            <v/>
          </cell>
          <cell r="AX569" t="str">
            <v>JUMA OMARI ALLY</v>
          </cell>
          <cell r="AY569" t="str">
            <v/>
          </cell>
          <cell r="AZ569">
            <v>43957</v>
          </cell>
          <cell r="BA569"/>
          <cell r="BB569" t="str">
            <v/>
          </cell>
          <cell r="BC569">
            <v>46035</v>
          </cell>
          <cell r="BD569" t="str">
            <v>Tanzanya-NSSF</v>
          </cell>
          <cell r="BE569" t="str">
            <v>45038538</v>
          </cell>
          <cell r="BF569" t="str">
            <v>125453031</v>
          </cell>
        </row>
        <row r="570">
          <cell r="A570">
            <v>10064631</v>
          </cell>
          <cell r="B570" t="str">
            <v>TWAHA JUMA</v>
          </cell>
          <cell r="C570" t="str">
            <v>MSHINGO</v>
          </cell>
          <cell r="D570" t="str">
            <v>LASTİK TAMİRCİSİ</v>
          </cell>
          <cell r="E570" t="str">
            <v>TIREMAN</v>
          </cell>
          <cell r="F570" t="str">
            <v>50105784</v>
          </cell>
          <cell r="G570" t="str">
            <v>DOĞAN METALÜRJİ</v>
          </cell>
          <cell r="H570" t="str">
            <v>50105784</v>
          </cell>
          <cell r="I570" t="str">
            <v>0BBN</v>
          </cell>
          <cell r="J570" t="str">
            <v>ATÖLYE İŞLETME</v>
          </cell>
          <cell r="K570" t="str">
            <v>50106528</v>
          </cell>
          <cell r="L570" t="str">
            <v>TZ</v>
          </cell>
          <cell r="M570" t="str">
            <v>Tanzanyalı</v>
          </cell>
          <cell r="N570" t="str">
            <v>0037</v>
          </cell>
          <cell r="O570" t="str">
            <v>İTİGİ</v>
          </cell>
          <cell r="P570" t="str">
            <v>6L</v>
          </cell>
          <cell r="Q570" t="str">
            <v>DGN  İNŞAAT</v>
          </cell>
          <cell r="R570">
            <v>44998</v>
          </cell>
          <cell r="S570">
            <v>44998</v>
          </cell>
          <cell r="T570"/>
          <cell r="U570" t="str">
            <v/>
          </cell>
          <cell r="V570" t="str">
            <v>Mavi Yaka Endirekt</v>
          </cell>
          <cell r="W570" t="str">
            <v>LOT 3 (MIT)</v>
          </cell>
          <cell r="X570" t="str">
            <v>HAWE</v>
          </cell>
          <cell r="Y570" t="str">
            <v>0</v>
          </cell>
          <cell r="Z570" t="str">
            <v>TANGA</v>
          </cell>
          <cell r="AA570" t="str">
            <v>0655239281</v>
          </cell>
          <cell r="AB570" t="str">
            <v>USTA</v>
          </cell>
          <cell r="AC570" t="str">
            <v>29</v>
          </cell>
          <cell r="AD570" t="str">
            <v>LOT 3 (MIT)</v>
          </cell>
          <cell r="AE570" t="str">
            <v>0109</v>
          </cell>
          <cell r="AF570" t="str">
            <v/>
          </cell>
          <cell r="AG570" t="str">
            <v>KM 535+000 - 595+000</v>
          </cell>
          <cell r="AH570">
            <v>25063</v>
          </cell>
          <cell r="AI570" t="str">
            <v>Bay</v>
          </cell>
          <cell r="AJ570" t="str">
            <v>Yerel-Saatlik</v>
          </cell>
          <cell r="AK570">
            <v>2343.5500000000002</v>
          </cell>
          <cell r="AL570" t="str">
            <v>TZS</v>
          </cell>
          <cell r="AM570" t="str">
            <v>109002</v>
          </cell>
          <cell r="AN570" t="str">
            <v>S</v>
          </cell>
          <cell r="AO570" t="str">
            <v>T3</v>
          </cell>
          <cell r="AP570" t="str">
            <v>5150</v>
          </cell>
          <cell r="AQ570" t="str">
            <v>5175</v>
          </cell>
          <cell r="AR570" t="str">
            <v>CRDB</v>
          </cell>
          <cell r="AS570" t="str">
            <v>VIVA TOWER</v>
          </cell>
          <cell r="AT570" t="str">
            <v>CRDB</v>
          </cell>
          <cell r="AU570" t="str">
            <v>0152734992500</v>
          </cell>
          <cell r="AV570" t="str">
            <v/>
          </cell>
          <cell r="AW570" t="str">
            <v/>
          </cell>
          <cell r="AX570" t="str">
            <v>TWAHA JUMA MSHINGO</v>
          </cell>
          <cell r="AY570" t="str">
            <v/>
          </cell>
          <cell r="AZ570">
            <v>45024</v>
          </cell>
          <cell r="BA570"/>
          <cell r="BB570" t="str">
            <v/>
          </cell>
          <cell r="BC570"/>
          <cell r="BD570" t="str">
            <v>Tanzanya-NSSF</v>
          </cell>
          <cell r="BE570" t="str">
            <v>57637687</v>
          </cell>
          <cell r="BF570" t="str">
            <v>121813262</v>
          </cell>
        </row>
        <row r="571">
          <cell r="A571">
            <v>10064686</v>
          </cell>
          <cell r="B571" t="str">
            <v>FESAL SAID</v>
          </cell>
          <cell r="C571" t="str">
            <v>WANDI</v>
          </cell>
          <cell r="D571" t="str">
            <v>DAMPERLİ KAMYON ŞOFÖRÜ</v>
          </cell>
          <cell r="E571" t="str">
            <v>DUMPTRUCK DRIVER</v>
          </cell>
          <cell r="F571" t="str">
            <v>50105784</v>
          </cell>
          <cell r="G571" t="str">
            <v>DOĞAN METALÜRJİ</v>
          </cell>
          <cell r="H571" t="str">
            <v>50105784</v>
          </cell>
          <cell r="I571" t="str">
            <v>0BBM</v>
          </cell>
          <cell r="J571" t="str">
            <v>TOPRAK İŞLERİ</v>
          </cell>
          <cell r="K571" t="str">
            <v>50106425</v>
          </cell>
          <cell r="L571" t="str">
            <v>TZ</v>
          </cell>
          <cell r="M571" t="str">
            <v>Tanzanyalı</v>
          </cell>
          <cell r="N571" t="str">
            <v>0037</v>
          </cell>
          <cell r="O571" t="str">
            <v>İTİGİ</v>
          </cell>
          <cell r="P571" t="str">
            <v>6L</v>
          </cell>
          <cell r="Q571" t="str">
            <v>DGN  İNŞAAT</v>
          </cell>
          <cell r="R571">
            <v>44743</v>
          </cell>
          <cell r="S571">
            <v>44743</v>
          </cell>
          <cell r="T571"/>
          <cell r="U571" t="str">
            <v/>
          </cell>
          <cell r="V571" t="str">
            <v>Mavi Yaka Direkt</v>
          </cell>
          <cell r="W571" t="str">
            <v>LOT 3 (MIT)</v>
          </cell>
          <cell r="X571" t="str">
            <v>MOMBO</v>
          </cell>
          <cell r="Y571" t="str">
            <v>0</v>
          </cell>
          <cell r="Z571" t="str">
            <v>TANGA</v>
          </cell>
          <cell r="AA571" t="str">
            <v>0782950206</v>
          </cell>
          <cell r="AB571" t="str">
            <v>GÖREVLİ</v>
          </cell>
          <cell r="AC571" t="str">
            <v>29</v>
          </cell>
          <cell r="AD571" t="str">
            <v>LOT 3 (MIT)</v>
          </cell>
          <cell r="AE571" t="str">
            <v>0109</v>
          </cell>
          <cell r="AF571" t="str">
            <v>25</v>
          </cell>
          <cell r="AG571" t="str">
            <v>KM 535+000 - 595+000</v>
          </cell>
          <cell r="AH571">
            <v>33917</v>
          </cell>
          <cell r="AI571" t="str">
            <v>Bay</v>
          </cell>
          <cell r="AJ571" t="str">
            <v>Yerel-Saatlik</v>
          </cell>
          <cell r="AK571">
            <v>2564.1</v>
          </cell>
          <cell r="AL571" t="str">
            <v>TZS</v>
          </cell>
          <cell r="AM571" t="str">
            <v>201002</v>
          </cell>
          <cell r="AN571" t="str">
            <v>S</v>
          </cell>
          <cell r="AO571" t="str">
            <v>T3</v>
          </cell>
          <cell r="AP571" t="str">
            <v>5150</v>
          </cell>
          <cell r="AQ571" t="str">
            <v>5175</v>
          </cell>
          <cell r="AR571" t="str">
            <v>CRDB</v>
          </cell>
          <cell r="AS571" t="str">
            <v>VIVA TOWER</v>
          </cell>
          <cell r="AT571" t="str">
            <v>CRDB</v>
          </cell>
          <cell r="AU571" t="str">
            <v>0152468069500</v>
          </cell>
          <cell r="AV571" t="str">
            <v/>
          </cell>
          <cell r="AW571" t="str">
            <v/>
          </cell>
          <cell r="AX571" t="str">
            <v>FESAL SAID WANDI</v>
          </cell>
          <cell r="AY571" t="str">
            <v/>
          </cell>
          <cell r="AZ571">
            <v>43963</v>
          </cell>
          <cell r="BA571"/>
          <cell r="BB571" t="str">
            <v/>
          </cell>
          <cell r="BC571"/>
          <cell r="BD571" t="str">
            <v>Tanzanya-NSSF</v>
          </cell>
          <cell r="BE571" t="str">
            <v>45040625</v>
          </cell>
          <cell r="BF571" t="str">
            <v>119936004</v>
          </cell>
        </row>
        <row r="572">
          <cell r="A572">
            <v>10076805</v>
          </cell>
          <cell r="B572" t="str">
            <v>BARAKA NASSORO</v>
          </cell>
          <cell r="C572" t="str">
            <v>MOHAMED</v>
          </cell>
          <cell r="D572" t="str">
            <v>DOZER OPERATÖRÜ</v>
          </cell>
          <cell r="E572" t="str">
            <v>DOZER OPERATOR</v>
          </cell>
          <cell r="F572" t="str">
            <v>50105784</v>
          </cell>
          <cell r="G572" t="str">
            <v>DOĞAN METALÜRJİ</v>
          </cell>
          <cell r="H572" t="str">
            <v>50105784</v>
          </cell>
          <cell r="I572" t="str">
            <v>0BBM</v>
          </cell>
          <cell r="J572" t="str">
            <v>TOPRAK İŞLERİ</v>
          </cell>
          <cell r="K572" t="str">
            <v>50106376</v>
          </cell>
          <cell r="L572" t="str">
            <v>TZ</v>
          </cell>
          <cell r="M572" t="str">
            <v>Tanzanyalı</v>
          </cell>
          <cell r="N572" t="str">
            <v>0037</v>
          </cell>
          <cell r="O572" t="str">
            <v>İTİGİ</v>
          </cell>
          <cell r="P572" t="str">
            <v>6L</v>
          </cell>
          <cell r="Q572" t="str">
            <v>DGN  İNŞAAT</v>
          </cell>
          <cell r="R572">
            <v>44923</v>
          </cell>
          <cell r="S572">
            <v>44923</v>
          </cell>
          <cell r="T572">
            <v>45028</v>
          </cell>
          <cell r="U572" t="str">
            <v>İşv. trf. işç. ahl. ayk.dav.</v>
          </cell>
          <cell r="V572" t="str">
            <v>Mavi Yaka Direkt</v>
          </cell>
          <cell r="W572" t="str">
            <v>LOT 3 (MIT)</v>
          </cell>
          <cell r="X572" t="str">
            <v>RUKOBE JUU</v>
          </cell>
          <cell r="Y572" t="str">
            <v>0</v>
          </cell>
          <cell r="Z572" t="str">
            <v>MOROGORO MJINI</v>
          </cell>
          <cell r="AA572" t="str">
            <v>0682 610 917</v>
          </cell>
          <cell r="AB572" t="str">
            <v>OPERATÖR</v>
          </cell>
          <cell r="AC572" t="str">
            <v>29</v>
          </cell>
          <cell r="AD572" t="str">
            <v>LOT 3 (MIT)</v>
          </cell>
          <cell r="AE572" t="str">
            <v>0109</v>
          </cell>
          <cell r="AF572" t="str">
            <v/>
          </cell>
          <cell r="AG572" t="str">
            <v>KM 535+000 - 595+000</v>
          </cell>
          <cell r="AH572">
            <v>36523</v>
          </cell>
          <cell r="AI572" t="str">
            <v>Bay</v>
          </cell>
          <cell r="AJ572" t="str">
            <v>Yerel-Saatlik</v>
          </cell>
          <cell r="AK572">
            <v>3384.62</v>
          </cell>
          <cell r="AL572" t="str">
            <v>TZS</v>
          </cell>
          <cell r="AM572" t="str">
            <v>201002</v>
          </cell>
          <cell r="AN572" t="str">
            <v>S</v>
          </cell>
          <cell r="AO572" t="str">
            <v>T3</v>
          </cell>
          <cell r="AP572" t="str">
            <v>5150</v>
          </cell>
          <cell r="AQ572" t="str">
            <v>5175</v>
          </cell>
          <cell r="AR572" t="str">
            <v>CRDB BANK PLC</v>
          </cell>
          <cell r="AS572" t="str">
            <v>VIJANA</v>
          </cell>
          <cell r="AT572" t="str">
            <v>CRDBBANK</v>
          </cell>
          <cell r="AU572" t="str">
            <v>0152499813900</v>
          </cell>
          <cell r="AV572" t="str">
            <v/>
          </cell>
          <cell r="AW572" t="str">
            <v/>
          </cell>
          <cell r="AX572" t="str">
            <v>BARAKA NASSORO MOHAMED</v>
          </cell>
          <cell r="AY572" t="str">
            <v/>
          </cell>
          <cell r="AZ572">
            <v>44923</v>
          </cell>
          <cell r="BA572"/>
          <cell r="BB572" t="str">
            <v/>
          </cell>
          <cell r="BC572"/>
          <cell r="BD572" t="str">
            <v>Tanzanya-NSSF</v>
          </cell>
          <cell r="BE572" t="str">
            <v>45289797</v>
          </cell>
          <cell r="BF572" t="str">
            <v>151386830</v>
          </cell>
        </row>
        <row r="573">
          <cell r="A573">
            <v>10076806</v>
          </cell>
          <cell r="B573" t="str">
            <v>BARAKA PAULO</v>
          </cell>
          <cell r="C573" t="str">
            <v>NJOLE</v>
          </cell>
          <cell r="D573" t="str">
            <v>KALIPÇI</v>
          </cell>
          <cell r="E573" t="str">
            <v>FORMWORKER</v>
          </cell>
          <cell r="F573" t="str">
            <v>50115270</v>
          </cell>
          <cell r="G573" t="str">
            <v>İNŞAAT GRUBU</v>
          </cell>
          <cell r="H573" t="str">
            <v>50105759</v>
          </cell>
          <cell r="I573" t="str">
            <v>099R</v>
          </cell>
          <cell r="J573" t="str">
            <v>SANAT YAPILARI</v>
          </cell>
          <cell r="K573" t="str">
            <v>50115372</v>
          </cell>
          <cell r="L573" t="str">
            <v>TZ</v>
          </cell>
          <cell r="M573" t="str">
            <v>Tanzanyalı</v>
          </cell>
          <cell r="N573" t="str">
            <v>0036</v>
          </cell>
          <cell r="O573" t="str">
            <v>MANYONİ</v>
          </cell>
          <cell r="P573" t="str">
            <v>YM</v>
          </cell>
          <cell r="Q573" t="str">
            <v>YAPI MERKEZİ</v>
          </cell>
          <cell r="R573">
            <v>44923</v>
          </cell>
          <cell r="S573">
            <v>44923</v>
          </cell>
          <cell r="T573"/>
          <cell r="U573" t="str">
            <v/>
          </cell>
          <cell r="V573" t="str">
            <v>Mavi Yaka Direkt</v>
          </cell>
          <cell r="W573" t="str">
            <v>LOT 3 (MIT)</v>
          </cell>
          <cell r="X573" t="str">
            <v>KILIMATINDE</v>
          </cell>
          <cell r="Y573" t="str">
            <v>0</v>
          </cell>
          <cell r="Z573" t="str">
            <v>MANYONI</v>
          </cell>
          <cell r="AA573" t="str">
            <v>0653 449 794</v>
          </cell>
          <cell r="AB573" t="str">
            <v>USTA</v>
          </cell>
          <cell r="AC573" t="str">
            <v>29</v>
          </cell>
          <cell r="AD573" t="str">
            <v>LOT 3 (MIT)</v>
          </cell>
          <cell r="AE573" t="str">
            <v>0113</v>
          </cell>
          <cell r="AF573" t="str">
            <v/>
          </cell>
          <cell r="AG573" t="str">
            <v>KM 785+000 - 829+305</v>
          </cell>
          <cell r="AH573">
            <v>26846</v>
          </cell>
          <cell r="AI573" t="str">
            <v>Bay</v>
          </cell>
          <cell r="AJ573" t="str">
            <v>Yerel-Saatlik</v>
          </cell>
          <cell r="AK573">
            <v>2343.5500000000002</v>
          </cell>
          <cell r="AL573" t="str">
            <v>TZS</v>
          </cell>
          <cell r="AM573" t="str">
            <v>201002</v>
          </cell>
          <cell r="AN573" t="str">
            <v>S</v>
          </cell>
          <cell r="AO573" t="str">
            <v>T3</v>
          </cell>
          <cell r="AP573" t="str">
            <v>5150</v>
          </cell>
          <cell r="AQ573" t="str">
            <v>5175</v>
          </cell>
          <cell r="AR573" t="str">
            <v>NMBBANK</v>
          </cell>
          <cell r="AS573" t="str">
            <v/>
          </cell>
          <cell r="AT573" t="str">
            <v>NMBBANK</v>
          </cell>
          <cell r="AU573" t="str">
            <v>40810140518</v>
          </cell>
          <cell r="AV573" t="str">
            <v/>
          </cell>
          <cell r="AW573" t="str">
            <v/>
          </cell>
          <cell r="AX573" t="str">
            <v>BARAKA PAULO NJOLE</v>
          </cell>
          <cell r="AY573" t="str">
            <v/>
          </cell>
          <cell r="AZ573">
            <v>44923</v>
          </cell>
          <cell r="BA573"/>
          <cell r="BB573" t="str">
            <v/>
          </cell>
          <cell r="BC573"/>
          <cell r="BD573" t="str">
            <v>Tanzanya-NSSF</v>
          </cell>
          <cell r="BE573" t="str">
            <v>66320178</v>
          </cell>
          <cell r="BF573" t="str">
            <v>159034844</v>
          </cell>
        </row>
        <row r="574">
          <cell r="A574">
            <v>10076807</v>
          </cell>
          <cell r="B574" t="str">
            <v>MURTAZA HAMISI RABANA</v>
          </cell>
          <cell r="C574" t="str">
            <v>KATONDO</v>
          </cell>
          <cell r="D574" t="str">
            <v>DAMPERLİ KAMYON ŞOFÖRÜ</v>
          </cell>
          <cell r="E574" t="str">
            <v>DUMPTRUCK DRIVER</v>
          </cell>
          <cell r="F574" t="str">
            <v>50115275</v>
          </cell>
          <cell r="G574" t="str">
            <v>TOPRAK İŞLERİ</v>
          </cell>
          <cell r="H574" t="str">
            <v>50105758</v>
          </cell>
          <cell r="I574" t="str">
            <v>0999</v>
          </cell>
          <cell r="J574" t="str">
            <v>TOPRAK İŞLERİ</v>
          </cell>
          <cell r="K574" t="str">
            <v>50115482</v>
          </cell>
          <cell r="L574" t="str">
            <v>TZ</v>
          </cell>
          <cell r="M574" t="str">
            <v>Tanzanyalı</v>
          </cell>
          <cell r="N574" t="str">
            <v>0038</v>
          </cell>
          <cell r="O574" t="str">
            <v>TURA</v>
          </cell>
          <cell r="P574" t="str">
            <v>YM</v>
          </cell>
          <cell r="Q574" t="str">
            <v>YAPI MERKEZİ</v>
          </cell>
          <cell r="R574">
            <v>44923</v>
          </cell>
          <cell r="S574">
            <v>44923</v>
          </cell>
          <cell r="T574"/>
          <cell r="U574" t="str">
            <v/>
          </cell>
          <cell r="V574" t="str">
            <v>Mavi Yaka Direkt</v>
          </cell>
          <cell r="W574" t="str">
            <v>LOT 3 (MIT)</v>
          </cell>
          <cell r="X574" t="str">
            <v>MNYAMANI</v>
          </cell>
          <cell r="Y574" t="str">
            <v>0</v>
          </cell>
          <cell r="Z574" t="str">
            <v>ILALA</v>
          </cell>
          <cell r="AA574" t="str">
            <v>0712 219 421</v>
          </cell>
          <cell r="AB574" t="str">
            <v>GÖREVLİ</v>
          </cell>
          <cell r="AC574" t="str">
            <v>29</v>
          </cell>
          <cell r="AD574" t="str">
            <v>LOT 3 (MIT)</v>
          </cell>
          <cell r="AE574" t="str">
            <v>0113</v>
          </cell>
          <cell r="AF574" t="str">
            <v/>
          </cell>
          <cell r="AG574" t="str">
            <v>KM 785+000 - 829+305</v>
          </cell>
          <cell r="AH574">
            <v>32207</v>
          </cell>
          <cell r="AI574" t="str">
            <v>Bay</v>
          </cell>
          <cell r="AJ574" t="str">
            <v>Yerel-Saatlik</v>
          </cell>
          <cell r="AK574">
            <v>2564.1</v>
          </cell>
          <cell r="AL574" t="str">
            <v>TZS</v>
          </cell>
          <cell r="AM574" t="str">
            <v>201002</v>
          </cell>
          <cell r="AN574" t="str">
            <v>S</v>
          </cell>
          <cell r="AO574" t="str">
            <v>T3</v>
          </cell>
          <cell r="AP574" t="str">
            <v>5150</v>
          </cell>
          <cell r="AQ574" t="str">
            <v>5175</v>
          </cell>
          <cell r="AR574" t="str">
            <v>CRDB BANK PLC</v>
          </cell>
          <cell r="AS574" t="str">
            <v>VIJANA</v>
          </cell>
          <cell r="AT574" t="str">
            <v>CRDBBANK</v>
          </cell>
          <cell r="AU574" t="str">
            <v>0152694243900</v>
          </cell>
          <cell r="AV574" t="str">
            <v/>
          </cell>
          <cell r="AW574" t="str">
            <v/>
          </cell>
          <cell r="AX574" t="str">
            <v>MURTAZA HAMISI RABANA  KATONDO</v>
          </cell>
          <cell r="AY574" t="str">
            <v/>
          </cell>
          <cell r="AZ574">
            <v>44923</v>
          </cell>
          <cell r="BA574"/>
          <cell r="BB574" t="str">
            <v/>
          </cell>
          <cell r="BC574"/>
          <cell r="BD574" t="str">
            <v>Tanzanya-NSSF</v>
          </cell>
          <cell r="BE574" t="str">
            <v>47157902</v>
          </cell>
          <cell r="BF574" t="str">
            <v>150959128</v>
          </cell>
        </row>
        <row r="575">
          <cell r="A575">
            <v>10076808</v>
          </cell>
          <cell r="B575" t="str">
            <v>PHOTIDAS PETER</v>
          </cell>
          <cell r="C575" t="str">
            <v>KAMUGISHA</v>
          </cell>
          <cell r="D575" t="str">
            <v>İŞYERİ HEKİMİ (YEREL)</v>
          </cell>
          <cell r="E575" t="str">
            <v>DOCTOR (LOCAL)</v>
          </cell>
          <cell r="F575" t="str">
            <v>50114887</v>
          </cell>
          <cell r="G575" t="str">
            <v>İSG VE ÇEVRE (SAĞLIK)</v>
          </cell>
          <cell r="H575" t="str">
            <v>50105460</v>
          </cell>
          <cell r="I575" t="str">
            <v>088S</v>
          </cell>
          <cell r="J575" t="str">
            <v>SAĞLIK HİZMETLERİ</v>
          </cell>
          <cell r="K575" t="str">
            <v>50109350</v>
          </cell>
          <cell r="L575" t="str">
            <v>TZ</v>
          </cell>
          <cell r="M575" t="str">
            <v>Tanzanyalı</v>
          </cell>
          <cell r="N575" t="str">
            <v>0037</v>
          </cell>
          <cell r="O575" t="str">
            <v>İTİGİ</v>
          </cell>
          <cell r="P575" t="str">
            <v>YM</v>
          </cell>
          <cell r="Q575" t="str">
            <v>YAPI MERKEZİ</v>
          </cell>
          <cell r="R575">
            <v>44923</v>
          </cell>
          <cell r="S575">
            <v>44923</v>
          </cell>
          <cell r="T575"/>
          <cell r="U575" t="str">
            <v/>
          </cell>
          <cell r="V575" t="str">
            <v>Beyaz Yaka</v>
          </cell>
          <cell r="W575" t="str">
            <v>LOT 3 (MIT)</v>
          </cell>
          <cell r="X575" t="str">
            <v>MATOPENI</v>
          </cell>
          <cell r="Y575" t="str">
            <v>0</v>
          </cell>
          <cell r="Z575" t="str">
            <v>BUKOBA MJINI</v>
          </cell>
          <cell r="AA575" t="str">
            <v>0743 504 132</v>
          </cell>
          <cell r="AB575" t="str">
            <v>YETKİLİ</v>
          </cell>
          <cell r="AC575" t="str">
            <v>29</v>
          </cell>
          <cell r="AD575" t="str">
            <v>LOT 3 (MIT)</v>
          </cell>
          <cell r="AE575" t="str">
            <v>0113</v>
          </cell>
          <cell r="AF575" t="str">
            <v/>
          </cell>
          <cell r="AG575" t="str">
            <v>KM 785+000 - 829+305</v>
          </cell>
          <cell r="AH575">
            <v>34655</v>
          </cell>
          <cell r="AI575" t="str">
            <v>Bay</v>
          </cell>
          <cell r="AJ575" t="str">
            <v>Yerel-Aylık</v>
          </cell>
          <cell r="AK575">
            <v>1429434.55</v>
          </cell>
          <cell r="AL575" t="str">
            <v>TZS</v>
          </cell>
          <cell r="AM575" t="str">
            <v>301002</v>
          </cell>
          <cell r="AN575" t="str">
            <v>S</v>
          </cell>
          <cell r="AO575" t="str">
            <v>T3</v>
          </cell>
          <cell r="AP575" t="str">
            <v>5150</v>
          </cell>
          <cell r="AQ575" t="str">
            <v>5175</v>
          </cell>
          <cell r="AR575" t="str">
            <v>NMBBANK</v>
          </cell>
          <cell r="AS575" t="str">
            <v/>
          </cell>
          <cell r="AT575" t="str">
            <v>NMBBANK</v>
          </cell>
          <cell r="AU575" t="str">
            <v>23510014633</v>
          </cell>
          <cell r="AV575" t="str">
            <v/>
          </cell>
          <cell r="AW575" t="str">
            <v/>
          </cell>
          <cell r="AX575" t="str">
            <v>PHOTIDAS PETER KAMUGISHA</v>
          </cell>
          <cell r="AY575" t="str">
            <v/>
          </cell>
          <cell r="AZ575">
            <v>44923</v>
          </cell>
          <cell r="BA575"/>
          <cell r="BB575" t="str">
            <v/>
          </cell>
          <cell r="BC575"/>
          <cell r="BD575" t="str">
            <v>Tanzanya-NSSF</v>
          </cell>
          <cell r="BE575" t="str">
            <v>47201127</v>
          </cell>
          <cell r="BF575" t="str">
            <v>159401006</v>
          </cell>
        </row>
        <row r="576">
          <cell r="A576">
            <v>10076810</v>
          </cell>
          <cell r="B576" t="str">
            <v>ATHUMANI HASSANI</v>
          </cell>
          <cell r="C576" t="str">
            <v>MOHAMED</v>
          </cell>
          <cell r="D576" t="str">
            <v>DAMPERLİ KAMYON ŞOFÖRÜ</v>
          </cell>
          <cell r="E576" t="str">
            <v>DUMPTRUCK DRIVER</v>
          </cell>
          <cell r="F576" t="str">
            <v>50115275</v>
          </cell>
          <cell r="G576" t="str">
            <v>TOPRAK İŞLERİ</v>
          </cell>
          <cell r="H576" t="str">
            <v>50105758</v>
          </cell>
          <cell r="I576" t="str">
            <v>0999</v>
          </cell>
          <cell r="J576" t="str">
            <v>TOPRAK İŞLERİ</v>
          </cell>
          <cell r="K576" t="str">
            <v>50115482</v>
          </cell>
          <cell r="L576" t="str">
            <v>TZ</v>
          </cell>
          <cell r="M576" t="str">
            <v>Tanzanyalı</v>
          </cell>
          <cell r="N576" t="str">
            <v>0038</v>
          </cell>
          <cell r="O576" t="str">
            <v>TURA</v>
          </cell>
          <cell r="P576" t="str">
            <v>YM</v>
          </cell>
          <cell r="Q576" t="str">
            <v>YAPI MERKEZİ</v>
          </cell>
          <cell r="R576">
            <v>44923</v>
          </cell>
          <cell r="S576">
            <v>44923</v>
          </cell>
          <cell r="T576"/>
          <cell r="U576" t="str">
            <v/>
          </cell>
          <cell r="V576" t="str">
            <v>Mavi Yaka Direkt</v>
          </cell>
          <cell r="W576" t="str">
            <v>LOT 3 (MIT)</v>
          </cell>
          <cell r="X576" t="str">
            <v>KISOSORA</v>
          </cell>
          <cell r="Y576" t="str">
            <v>0</v>
          </cell>
          <cell r="Z576" t="str">
            <v>PANGANI</v>
          </cell>
          <cell r="AA576" t="str">
            <v>0629 116 311</v>
          </cell>
          <cell r="AB576" t="str">
            <v>GÖREVLİ</v>
          </cell>
          <cell r="AC576" t="str">
            <v>29</v>
          </cell>
          <cell r="AD576" t="str">
            <v>LOT 3 (MIT)</v>
          </cell>
          <cell r="AE576" t="str">
            <v>0113</v>
          </cell>
          <cell r="AF576" t="str">
            <v/>
          </cell>
          <cell r="AG576" t="str">
            <v>KM 785+000 - 829+305</v>
          </cell>
          <cell r="AH576">
            <v>32185</v>
          </cell>
          <cell r="AI576" t="str">
            <v>Bay</v>
          </cell>
          <cell r="AJ576" t="str">
            <v>Yerel-Saatlik</v>
          </cell>
          <cell r="AK576">
            <v>2564.1</v>
          </cell>
          <cell r="AL576" t="str">
            <v>TZS</v>
          </cell>
          <cell r="AM576" t="str">
            <v>201002</v>
          </cell>
          <cell r="AN576" t="str">
            <v>S</v>
          </cell>
          <cell r="AO576" t="str">
            <v>T3</v>
          </cell>
          <cell r="AP576" t="str">
            <v>5150</v>
          </cell>
          <cell r="AQ576" t="str">
            <v>5175</v>
          </cell>
          <cell r="AR576" t="str">
            <v>CRDB BANK PLC</v>
          </cell>
          <cell r="AS576" t="str">
            <v>VIJANA</v>
          </cell>
          <cell r="AT576" t="str">
            <v>CRDBBANK</v>
          </cell>
          <cell r="AU576" t="str">
            <v>0152649628100</v>
          </cell>
          <cell r="AV576" t="str">
            <v/>
          </cell>
          <cell r="AW576" t="str">
            <v/>
          </cell>
          <cell r="AX576" t="str">
            <v>ATHUMANI HASSANI MOHAMED</v>
          </cell>
          <cell r="AY576" t="str">
            <v/>
          </cell>
          <cell r="AZ576">
            <v>44923</v>
          </cell>
          <cell r="BA576"/>
          <cell r="BB576" t="str">
            <v/>
          </cell>
          <cell r="BC576"/>
          <cell r="BD576" t="str">
            <v>Tanzanya-NSSF</v>
          </cell>
          <cell r="BE576" t="str">
            <v>40993477</v>
          </cell>
          <cell r="BF576" t="str">
            <v>116278936</v>
          </cell>
        </row>
        <row r="577">
          <cell r="A577">
            <v>10064563</v>
          </cell>
          <cell r="B577" t="str">
            <v>SAMSON WAZIRI</v>
          </cell>
          <cell r="C577" t="str">
            <v>SKAKA</v>
          </cell>
          <cell r="D577" t="str">
            <v>DAMPERLİ KAMYON ŞOFÖRÜ</v>
          </cell>
          <cell r="E577" t="str">
            <v>DUMPTRUCK DRIVER</v>
          </cell>
          <cell r="F577" t="str">
            <v>50105784</v>
          </cell>
          <cell r="G577" t="str">
            <v>DOĞAN METALÜRJİ</v>
          </cell>
          <cell r="H577" t="str">
            <v>50105784</v>
          </cell>
          <cell r="I577" t="str">
            <v>0BBM</v>
          </cell>
          <cell r="J577" t="str">
            <v>TOPRAK İŞLERİ</v>
          </cell>
          <cell r="K577" t="str">
            <v>50106425</v>
          </cell>
          <cell r="L577" t="str">
            <v>TZ</v>
          </cell>
          <cell r="M577" t="str">
            <v>Tanzanyalı</v>
          </cell>
          <cell r="N577" t="str">
            <v>0037</v>
          </cell>
          <cell r="O577" t="str">
            <v>İTİGİ</v>
          </cell>
          <cell r="P577" t="str">
            <v>6L</v>
          </cell>
          <cell r="Q577" t="str">
            <v>DGN  İNŞAAT</v>
          </cell>
          <cell r="R577">
            <v>45055</v>
          </cell>
          <cell r="S577">
            <v>45055</v>
          </cell>
          <cell r="T577"/>
          <cell r="U577" t="str">
            <v/>
          </cell>
          <cell r="V577" t="str">
            <v>Mavi Yaka Direkt</v>
          </cell>
          <cell r="W577" t="str">
            <v>LOT 3 (MIT)</v>
          </cell>
          <cell r="X577" t="str">
            <v>ILALA MIEMBENI MKWAJUNI</v>
          </cell>
          <cell r="Y577" t="str">
            <v>0</v>
          </cell>
          <cell r="Z577" t="str">
            <v/>
          </cell>
          <cell r="AA577" t="str">
            <v>0782378280</v>
          </cell>
          <cell r="AB577" t="str">
            <v>GÖREVLİ</v>
          </cell>
          <cell r="AC577" t="str">
            <v>29</v>
          </cell>
          <cell r="AD577" t="str">
            <v>LOT 3 (MIT)</v>
          </cell>
          <cell r="AE577" t="str">
            <v>0109</v>
          </cell>
          <cell r="AF577" t="str">
            <v>02</v>
          </cell>
          <cell r="AG577" t="str">
            <v>KM 535+000 - 595+000</v>
          </cell>
          <cell r="AH577">
            <v>31997</v>
          </cell>
          <cell r="AI577" t="str">
            <v>Bay</v>
          </cell>
          <cell r="AJ577" t="str">
            <v>Yerel-Saatlik</v>
          </cell>
          <cell r="AK577">
            <v>2564.1</v>
          </cell>
          <cell r="AL577" t="str">
            <v>TZS</v>
          </cell>
          <cell r="AM577" t="str">
            <v>201002</v>
          </cell>
          <cell r="AN577" t="str">
            <v>S</v>
          </cell>
          <cell r="AO577" t="str">
            <v>T3</v>
          </cell>
          <cell r="AP577" t="str">
            <v>5150</v>
          </cell>
          <cell r="AQ577" t="str">
            <v>5175</v>
          </cell>
          <cell r="AR577" t="str">
            <v>NMBBANK</v>
          </cell>
          <cell r="AS577" t="str">
            <v/>
          </cell>
          <cell r="AT577" t="str">
            <v>NMBBANK</v>
          </cell>
          <cell r="AU577" t="str">
            <v>21810025654</v>
          </cell>
          <cell r="AV577" t="str">
            <v/>
          </cell>
          <cell r="AW577" t="str">
            <v/>
          </cell>
          <cell r="AX577" t="str">
            <v>SAMSON WAZIRI SKAKA</v>
          </cell>
          <cell r="AY577" t="str">
            <v/>
          </cell>
          <cell r="AZ577">
            <v>45055</v>
          </cell>
          <cell r="BA577"/>
          <cell r="BB577" t="str">
            <v/>
          </cell>
          <cell r="BC577">
            <v>46481</v>
          </cell>
          <cell r="BD577" t="str">
            <v>Tanzanya-NSSF</v>
          </cell>
          <cell r="BE577" t="str">
            <v>58185593</v>
          </cell>
          <cell r="BF577" t="str">
            <v>117362396</v>
          </cell>
        </row>
        <row r="578">
          <cell r="A578">
            <v>10064557</v>
          </cell>
          <cell r="B578" t="str">
            <v>OMARI ATHUMANI</v>
          </cell>
          <cell r="C578" t="str">
            <v>BILALI</v>
          </cell>
          <cell r="D578" t="str">
            <v>PICKUP ŞOFÖRÜ</v>
          </cell>
          <cell r="E578" t="str">
            <v>PICKUP DRIVER</v>
          </cell>
          <cell r="F578" t="str">
            <v>50105668</v>
          </cell>
          <cell r="G578" t="str">
            <v>KORAIL</v>
          </cell>
          <cell r="H578" t="str">
            <v>50105668</v>
          </cell>
          <cell r="I578" t="str">
            <v>0FFQ</v>
          </cell>
          <cell r="J578" t="str">
            <v>KORAIL</v>
          </cell>
          <cell r="K578" t="str">
            <v>50105674</v>
          </cell>
          <cell r="L578" t="str">
            <v>TZ</v>
          </cell>
          <cell r="M578" t="str">
            <v>Tanzanyalı</v>
          </cell>
          <cell r="N578" t="str">
            <v>0035</v>
          </cell>
          <cell r="O578" t="str">
            <v>TABORA</v>
          </cell>
          <cell r="P578" t="str">
            <v>6T</v>
          </cell>
          <cell r="Q578" t="str">
            <v>KORAIL</v>
          </cell>
          <cell r="R578">
            <v>43952</v>
          </cell>
          <cell r="S578">
            <v>45170</v>
          </cell>
          <cell r="T578"/>
          <cell r="U578" t="str">
            <v/>
          </cell>
          <cell r="V578" t="str">
            <v>Mavi Yaka Endirekt</v>
          </cell>
          <cell r="W578" t="str">
            <v>LOT 3 (MIT)</v>
          </cell>
          <cell r="X578" t="str">
            <v>TABORA MJINI NO:28</v>
          </cell>
          <cell r="Y578" t="str">
            <v>0</v>
          </cell>
          <cell r="Z578" t="str">
            <v>TABORA</v>
          </cell>
          <cell r="AA578" t="str">
            <v>0674022355</v>
          </cell>
          <cell r="AB578" t="str">
            <v>GÖREVLİ</v>
          </cell>
          <cell r="AC578" t="str">
            <v>29</v>
          </cell>
          <cell r="AD578" t="str">
            <v>LOT 3 (MIT)</v>
          </cell>
          <cell r="AE578" t="str">
            <v>0113</v>
          </cell>
          <cell r="AF578" t="str">
            <v>24</v>
          </cell>
          <cell r="AG578" t="str">
            <v>KM 785+000 - 829+305</v>
          </cell>
          <cell r="AH578">
            <v>34039</v>
          </cell>
          <cell r="AI578" t="str">
            <v>Bay</v>
          </cell>
          <cell r="AJ578" t="str">
            <v>Yerel-Saatlik</v>
          </cell>
          <cell r="AK578">
            <v>2273.3000000000002</v>
          </cell>
          <cell r="AL578" t="str">
            <v>TZS</v>
          </cell>
          <cell r="AM578" t="str">
            <v>306002</v>
          </cell>
          <cell r="AN578" t="str">
            <v>S</v>
          </cell>
          <cell r="AO578" t="str">
            <v>T3</v>
          </cell>
          <cell r="AP578" t="str">
            <v>5150</v>
          </cell>
          <cell r="AQ578" t="str">
            <v>5175</v>
          </cell>
          <cell r="AR578" t="str">
            <v>CRDB</v>
          </cell>
          <cell r="AS578" t="str">
            <v>VIVA TOWER</v>
          </cell>
          <cell r="AT578" t="str">
            <v>CRDB</v>
          </cell>
          <cell r="AU578" t="str">
            <v>0152468928000</v>
          </cell>
          <cell r="AV578" t="str">
            <v/>
          </cell>
          <cell r="AW578" t="str">
            <v/>
          </cell>
          <cell r="AX578" t="str">
            <v>OMARI ATHUMANI BILALI</v>
          </cell>
          <cell r="AY578" t="str">
            <v/>
          </cell>
          <cell r="AZ578">
            <v>45170</v>
          </cell>
          <cell r="BA578"/>
          <cell r="BB578" t="str">
            <v/>
          </cell>
          <cell r="BC578">
            <v>45582</v>
          </cell>
          <cell r="BD578" t="str">
            <v>Tanzanya-NSSF</v>
          </cell>
          <cell r="BE578" t="str">
            <v>60161329</v>
          </cell>
          <cell r="BF578" t="str">
            <v>131706278</v>
          </cell>
        </row>
        <row r="579">
          <cell r="A579">
            <v>10064541</v>
          </cell>
          <cell r="B579" t="str">
            <v>SAMSON JOSEPHAT</v>
          </cell>
          <cell r="C579" t="str">
            <v>BUGANDA</v>
          </cell>
          <cell r="D579" t="str">
            <v>İŞ MAKİNELERİ TAMİRCİ YARDIMCISI</v>
          </cell>
          <cell r="E579" t="str">
            <v>CONSTRUCTION EQUIPMENT MECHANIC HELPER</v>
          </cell>
          <cell r="F579" t="str">
            <v>50105784</v>
          </cell>
          <cell r="G579" t="str">
            <v>DOĞAN METALÜRJİ</v>
          </cell>
          <cell r="H579" t="str">
            <v>50105784</v>
          </cell>
          <cell r="I579" t="str">
            <v>0BBN</v>
          </cell>
          <cell r="J579" t="str">
            <v>ATÖLYE İŞLETME</v>
          </cell>
          <cell r="K579" t="str">
            <v>50108419</v>
          </cell>
          <cell r="L579" t="str">
            <v>TZ</v>
          </cell>
          <cell r="M579" t="str">
            <v>Tanzanyalı</v>
          </cell>
          <cell r="N579" t="str">
            <v>0037</v>
          </cell>
          <cell r="O579" t="str">
            <v>İTİGİ</v>
          </cell>
          <cell r="P579" t="str">
            <v>6L</v>
          </cell>
          <cell r="Q579" t="str">
            <v>DGN  İNŞAAT</v>
          </cell>
          <cell r="R579">
            <v>44807</v>
          </cell>
          <cell r="S579">
            <v>44807</v>
          </cell>
          <cell r="T579"/>
          <cell r="U579" t="str">
            <v/>
          </cell>
          <cell r="V579" t="str">
            <v>Mavi Yaka Endirekt</v>
          </cell>
          <cell r="W579" t="str">
            <v>LOT 3 (MIT)</v>
          </cell>
          <cell r="X579" t="str">
            <v/>
          </cell>
          <cell r="Y579" t="str">
            <v/>
          </cell>
          <cell r="Z579" t="str">
            <v/>
          </cell>
          <cell r="AA579" t="str">
            <v>0769609624</v>
          </cell>
          <cell r="AB579" t="str">
            <v>İŞÇİ</v>
          </cell>
          <cell r="AC579" t="str">
            <v>29</v>
          </cell>
          <cell r="AD579" t="str">
            <v>LOT 3 (MIT)</v>
          </cell>
          <cell r="AE579" t="str">
            <v>0109</v>
          </cell>
          <cell r="AF579" t="str">
            <v/>
          </cell>
          <cell r="AG579" t="str">
            <v>KM 535+000 - 595+000</v>
          </cell>
          <cell r="AH579">
            <v>36023</v>
          </cell>
          <cell r="AI579" t="str">
            <v>Bay</v>
          </cell>
          <cell r="AJ579" t="str">
            <v>Yerel-Saatlik</v>
          </cell>
          <cell r="AK579">
            <v>2164.1</v>
          </cell>
          <cell r="AL579" t="str">
            <v>TZS</v>
          </cell>
          <cell r="AM579" t="str">
            <v>109002</v>
          </cell>
          <cell r="AN579" t="str">
            <v>S</v>
          </cell>
          <cell r="AO579" t="str">
            <v>T3</v>
          </cell>
          <cell r="AP579" t="str">
            <v>5150</v>
          </cell>
          <cell r="AQ579" t="str">
            <v>5175</v>
          </cell>
          <cell r="AR579" t="str">
            <v>NMBBANK</v>
          </cell>
          <cell r="AS579" t="str">
            <v/>
          </cell>
          <cell r="AT579" t="str">
            <v>NMBBANK</v>
          </cell>
          <cell r="AU579" t="str">
            <v>21810027587</v>
          </cell>
          <cell r="AV579" t="str">
            <v/>
          </cell>
          <cell r="AW579" t="str">
            <v/>
          </cell>
          <cell r="AX579" t="str">
            <v>SAMSON JOSEPHAT BUGANDA</v>
          </cell>
          <cell r="AY579" t="str">
            <v/>
          </cell>
          <cell r="AZ579">
            <v>44807</v>
          </cell>
          <cell r="BA579"/>
          <cell r="BB579" t="str">
            <v/>
          </cell>
          <cell r="BC579"/>
          <cell r="BD579" t="str">
            <v>Tanzanya-NSSF</v>
          </cell>
          <cell r="BE579" t="str">
            <v>45036407</v>
          </cell>
          <cell r="BF579" t="str">
            <v>143046842</v>
          </cell>
        </row>
        <row r="580">
          <cell r="A580">
            <v>10064500</v>
          </cell>
          <cell r="B580" t="str">
            <v>ABDALLAH MHANDO</v>
          </cell>
          <cell r="C580" t="str">
            <v>ABDALLAH</v>
          </cell>
          <cell r="D580" t="str">
            <v>DAMPERLİ KAMYON ŞOFÖRÜ</v>
          </cell>
          <cell r="E580" t="str">
            <v>DUMPTRUCK DRIVER</v>
          </cell>
          <cell r="F580" t="str">
            <v>50105784</v>
          </cell>
          <cell r="G580" t="str">
            <v>DOĞAN METALÜRJİ</v>
          </cell>
          <cell r="H580" t="str">
            <v>50105784</v>
          </cell>
          <cell r="I580" t="str">
            <v>0BBM</v>
          </cell>
          <cell r="J580" t="str">
            <v>TOPRAK İŞLERİ</v>
          </cell>
          <cell r="K580" t="str">
            <v>50106425</v>
          </cell>
          <cell r="L580" t="str">
            <v>TZ</v>
          </cell>
          <cell r="M580" t="str">
            <v>Tanzanyalı</v>
          </cell>
          <cell r="N580" t="str">
            <v>0037</v>
          </cell>
          <cell r="O580" t="str">
            <v>İTİGİ</v>
          </cell>
          <cell r="P580" t="str">
            <v>6L</v>
          </cell>
          <cell r="Q580" t="str">
            <v>DGN  İNŞAAT</v>
          </cell>
          <cell r="R580">
            <v>43946</v>
          </cell>
          <cell r="S580">
            <v>44731</v>
          </cell>
          <cell r="T580">
            <v>45206</v>
          </cell>
          <cell r="U580" t="str">
            <v>Diğer nedenler</v>
          </cell>
          <cell r="V580" t="str">
            <v>Mavi Yaka Direkt</v>
          </cell>
          <cell r="W580" t="str">
            <v>LOT 3 (MIT)</v>
          </cell>
          <cell r="X580" t="str">
            <v/>
          </cell>
          <cell r="Y580" t="str">
            <v/>
          </cell>
          <cell r="Z580" t="str">
            <v/>
          </cell>
          <cell r="AA580" t="str">
            <v>0714794927</v>
          </cell>
          <cell r="AB580" t="str">
            <v>GÖREVLİ</v>
          </cell>
          <cell r="AC580" t="str">
            <v>29</v>
          </cell>
          <cell r="AD580" t="str">
            <v>LOT 3 (MIT)</v>
          </cell>
          <cell r="AE580" t="str">
            <v>0109</v>
          </cell>
          <cell r="AF580" t="str">
            <v/>
          </cell>
          <cell r="AG580" t="str">
            <v>KM 535+000 - 595+000</v>
          </cell>
          <cell r="AH580">
            <v>31101</v>
          </cell>
          <cell r="AI580" t="str">
            <v>Bay</v>
          </cell>
          <cell r="AJ580" t="str">
            <v>Yerel-Saatlik</v>
          </cell>
          <cell r="AK580">
            <v>2564.1</v>
          </cell>
          <cell r="AL580" t="str">
            <v>TZS</v>
          </cell>
          <cell r="AM580" t="str">
            <v>201002</v>
          </cell>
          <cell r="AN580" t="str">
            <v>S</v>
          </cell>
          <cell r="AO580" t="str">
            <v>T3</v>
          </cell>
          <cell r="AP580" t="str">
            <v>5150</v>
          </cell>
          <cell r="AQ580" t="str">
            <v>5175</v>
          </cell>
          <cell r="AR580" t="str">
            <v>CRDB</v>
          </cell>
          <cell r="AS580" t="str">
            <v>VIVA TOWER</v>
          </cell>
          <cell r="AT580" t="str">
            <v>CRDB</v>
          </cell>
          <cell r="AU580" t="str">
            <v>0152371562900</v>
          </cell>
          <cell r="AV580" t="str">
            <v/>
          </cell>
          <cell r="AW580" t="str">
            <v/>
          </cell>
          <cell r="AX580" t="str">
            <v>ABDALLAH MHANDO ABDALLAH</v>
          </cell>
          <cell r="AY580" t="str">
            <v/>
          </cell>
          <cell r="AZ580">
            <v>43946</v>
          </cell>
          <cell r="BA580"/>
          <cell r="BB580" t="str">
            <v/>
          </cell>
          <cell r="BC580">
            <v>44647</v>
          </cell>
          <cell r="BD580" t="str">
            <v>Tanzanya-NSSF</v>
          </cell>
          <cell r="BE580" t="str">
            <v>64177718</v>
          </cell>
          <cell r="BF580" t="str">
            <v>118736214</v>
          </cell>
        </row>
        <row r="581">
          <cell r="A581">
            <v>10064478</v>
          </cell>
          <cell r="B581" t="str">
            <v>ABDI ALLY</v>
          </cell>
          <cell r="C581" t="str">
            <v>OMARI</v>
          </cell>
          <cell r="D581" t="str">
            <v>DOZER OPERATÖRÜ</v>
          </cell>
          <cell r="E581" t="str">
            <v>DOZER OPERATOR</v>
          </cell>
          <cell r="F581" t="str">
            <v>50105784</v>
          </cell>
          <cell r="G581" t="str">
            <v>DOĞAN METALÜRJİ</v>
          </cell>
          <cell r="H581" t="str">
            <v>50105784</v>
          </cell>
          <cell r="I581" t="str">
            <v>0BBM</v>
          </cell>
          <cell r="J581" t="str">
            <v>TOPRAK İŞLERİ</v>
          </cell>
          <cell r="K581" t="str">
            <v>50106376</v>
          </cell>
          <cell r="L581" t="str">
            <v>TZ</v>
          </cell>
          <cell r="M581" t="str">
            <v>Tanzanyalı</v>
          </cell>
          <cell r="N581" t="str">
            <v>0037</v>
          </cell>
          <cell r="O581" t="str">
            <v>İTİGİ</v>
          </cell>
          <cell r="P581" t="str">
            <v>6L</v>
          </cell>
          <cell r="Q581" t="str">
            <v>DGN  İNŞAAT</v>
          </cell>
          <cell r="R581">
            <v>45118</v>
          </cell>
          <cell r="S581">
            <v>45118</v>
          </cell>
          <cell r="T581">
            <v>45206</v>
          </cell>
          <cell r="U581" t="str">
            <v>Diğer nedenler</v>
          </cell>
          <cell r="V581" t="str">
            <v>Mavi Yaka Direkt</v>
          </cell>
          <cell r="W581" t="str">
            <v>LOT 3 (MIT)</v>
          </cell>
          <cell r="X581" t="str">
            <v/>
          </cell>
          <cell r="Y581" t="str">
            <v/>
          </cell>
          <cell r="Z581" t="str">
            <v/>
          </cell>
          <cell r="AA581" t="str">
            <v>0765519564</v>
          </cell>
          <cell r="AB581" t="str">
            <v>OPERATÖR</v>
          </cell>
          <cell r="AC581" t="str">
            <v>29</v>
          </cell>
          <cell r="AD581" t="str">
            <v>LOT 3 (MIT)</v>
          </cell>
          <cell r="AE581" t="str">
            <v>0109</v>
          </cell>
          <cell r="AF581" t="str">
            <v/>
          </cell>
          <cell r="AG581" t="str">
            <v>KM 535+000 - 595+000</v>
          </cell>
          <cell r="AH581">
            <v>30969</v>
          </cell>
          <cell r="AI581" t="str">
            <v>Bay</v>
          </cell>
          <cell r="AJ581" t="str">
            <v>Yerel-Saatlik</v>
          </cell>
          <cell r="AK581">
            <v>3384.62</v>
          </cell>
          <cell r="AL581" t="str">
            <v>TZS</v>
          </cell>
          <cell r="AM581" t="str">
            <v>201002</v>
          </cell>
          <cell r="AN581" t="str">
            <v>S</v>
          </cell>
          <cell r="AO581" t="str">
            <v>T3</v>
          </cell>
          <cell r="AP581" t="str">
            <v>5150</v>
          </cell>
          <cell r="AQ581" t="str">
            <v>5175</v>
          </cell>
          <cell r="AR581" t="str">
            <v>CRDB</v>
          </cell>
          <cell r="AS581" t="str">
            <v>VIVA TOWER</v>
          </cell>
          <cell r="AT581" t="str">
            <v>CRDB</v>
          </cell>
          <cell r="AU581" t="str">
            <v>0152379319900</v>
          </cell>
          <cell r="AV581" t="str">
            <v/>
          </cell>
          <cell r="AW581" t="str">
            <v/>
          </cell>
          <cell r="AX581" t="str">
            <v>ABDI ALLY OMARI</v>
          </cell>
          <cell r="AY581" t="str">
            <v/>
          </cell>
          <cell r="AZ581">
            <v>45052</v>
          </cell>
          <cell r="BA581"/>
          <cell r="BB581" t="str">
            <v/>
          </cell>
          <cell r="BC581">
            <v>45751</v>
          </cell>
          <cell r="BD581" t="str">
            <v>Tanzanya-NSSF</v>
          </cell>
          <cell r="BE581" t="str">
            <v>58410074</v>
          </cell>
          <cell r="BF581" t="str">
            <v>115252100</v>
          </cell>
        </row>
        <row r="582">
          <cell r="A582">
            <v>10064476</v>
          </cell>
          <cell r="B582" t="str">
            <v>JAMES MOGELEGE</v>
          </cell>
          <cell r="C582" t="str">
            <v>MWANDETELE</v>
          </cell>
          <cell r="D582" t="str">
            <v>KONKASÖR OPERATÖRÜ VE TAMİRCİSİ</v>
          </cell>
          <cell r="E582" t="str">
            <v>STONE CRUSHER OPERATOR&amp;MECHANIC</v>
          </cell>
          <cell r="F582" t="str">
            <v>50109678</v>
          </cell>
          <cell r="G582" t="str">
            <v>TAŞ OCAKLARI VE PATLATMA</v>
          </cell>
          <cell r="H582" t="str">
            <v>50105776</v>
          </cell>
          <cell r="I582" t="str">
            <v>0BBL</v>
          </cell>
          <cell r="J582" t="str">
            <v>İNŞAAT GRUBU</v>
          </cell>
          <cell r="K582" t="str">
            <v>50107700</v>
          </cell>
          <cell r="L582" t="str">
            <v>TZ</v>
          </cell>
          <cell r="M582" t="str">
            <v>Tanzanyalı</v>
          </cell>
          <cell r="N582" t="str">
            <v>0035</v>
          </cell>
          <cell r="O582" t="str">
            <v>TABORA</v>
          </cell>
          <cell r="P582" t="str">
            <v>YM</v>
          </cell>
          <cell r="Q582" t="str">
            <v>YAPI MERKEZİ</v>
          </cell>
          <cell r="R582">
            <v>45068</v>
          </cell>
          <cell r="S582">
            <v>45068</v>
          </cell>
          <cell r="T582"/>
          <cell r="U582" t="str">
            <v/>
          </cell>
          <cell r="V582" t="str">
            <v>Mavi Yaka Endirekt</v>
          </cell>
          <cell r="W582" t="str">
            <v>LOT 3 (MIT)</v>
          </cell>
          <cell r="X582" t="str">
            <v>MBEYA MOMBA MPEMBA</v>
          </cell>
          <cell r="Y582" t="str">
            <v>0</v>
          </cell>
          <cell r="Z582" t="str">
            <v>MBEYA</v>
          </cell>
          <cell r="AA582" t="str">
            <v>0759 008 914</v>
          </cell>
          <cell r="AB582" t="str">
            <v>OPERATÖR</v>
          </cell>
          <cell r="AC582" t="str">
            <v>29</v>
          </cell>
          <cell r="AD582" t="str">
            <v>LOT 3 (MIT)</v>
          </cell>
          <cell r="AE582" t="str">
            <v>0109</v>
          </cell>
          <cell r="AF582" t="str">
            <v>14</v>
          </cell>
          <cell r="AG582" t="str">
            <v>KM 535+000 - 595+000</v>
          </cell>
          <cell r="AH582">
            <v>29043</v>
          </cell>
          <cell r="AI582" t="str">
            <v>Bay</v>
          </cell>
          <cell r="AJ582" t="str">
            <v>Yerel-Saatlik</v>
          </cell>
          <cell r="AK582">
            <v>2651.13</v>
          </cell>
          <cell r="AL582" t="str">
            <v>TZS</v>
          </cell>
          <cell r="AM582" t="str">
            <v>306005</v>
          </cell>
          <cell r="AN582" t="str">
            <v>S</v>
          </cell>
          <cell r="AO582" t="str">
            <v>T3</v>
          </cell>
          <cell r="AP582" t="str">
            <v>5150</v>
          </cell>
          <cell r="AQ582" t="str">
            <v>5175</v>
          </cell>
          <cell r="AR582" t="str">
            <v>NMBBANK</v>
          </cell>
          <cell r="AS582" t="str">
            <v/>
          </cell>
          <cell r="AT582" t="str">
            <v>NMBBANK</v>
          </cell>
          <cell r="AU582" t="str">
            <v>61210030861</v>
          </cell>
          <cell r="AV582" t="str">
            <v/>
          </cell>
          <cell r="AW582" t="str">
            <v/>
          </cell>
          <cell r="AX582" t="str">
            <v>JAMES MOGELEGE MWANDETELE</v>
          </cell>
          <cell r="AY582" t="str">
            <v/>
          </cell>
          <cell r="AZ582">
            <v>45068</v>
          </cell>
          <cell r="BA582"/>
          <cell r="BB582" t="str">
            <v/>
          </cell>
          <cell r="BC582"/>
          <cell r="BD582" t="str">
            <v>Tanzanya-NSSF</v>
          </cell>
          <cell r="BE582" t="str">
            <v>55890989</v>
          </cell>
          <cell r="BF582" t="str">
            <v>147216505</v>
          </cell>
        </row>
        <row r="583">
          <cell r="A583">
            <v>10064460</v>
          </cell>
          <cell r="B583" t="str">
            <v>AHMAD MWANGILO</v>
          </cell>
          <cell r="C583" t="str">
            <v>RUHIZO</v>
          </cell>
          <cell r="D583" t="str">
            <v>EKSKAVATÖR OPERATÖRÜ</v>
          </cell>
          <cell r="E583" t="str">
            <v>EXCAVATOR OPERATOR</v>
          </cell>
          <cell r="F583" t="str">
            <v>50105784</v>
          </cell>
          <cell r="G583" t="str">
            <v>DOĞAN METALÜRJİ</v>
          </cell>
          <cell r="H583" t="str">
            <v>50105784</v>
          </cell>
          <cell r="I583" t="str">
            <v>0BBM</v>
          </cell>
          <cell r="J583" t="str">
            <v>TOPRAK İŞLERİ</v>
          </cell>
          <cell r="K583" t="str">
            <v>50106621</v>
          </cell>
          <cell r="L583" t="str">
            <v>TZ</v>
          </cell>
          <cell r="M583" t="str">
            <v>Tanzanyalı</v>
          </cell>
          <cell r="N583" t="str">
            <v>0037</v>
          </cell>
          <cell r="O583" t="str">
            <v>İTİGİ</v>
          </cell>
          <cell r="P583" t="str">
            <v>6L</v>
          </cell>
          <cell r="Q583" t="str">
            <v>DGN  İNŞAAT</v>
          </cell>
          <cell r="R583">
            <v>43941</v>
          </cell>
          <cell r="S583">
            <v>45002</v>
          </cell>
          <cell r="T583">
            <v>45069</v>
          </cell>
          <cell r="U583" t="str">
            <v>Diğer nedenler</v>
          </cell>
          <cell r="V583" t="str">
            <v>Mavi Yaka Direkt</v>
          </cell>
          <cell r="W583" t="str">
            <v>LOT 3 (MIT)</v>
          </cell>
          <cell r="X583" t="str">
            <v>TEMEKE VIKUNAI TRANSFORMER</v>
          </cell>
          <cell r="Y583" t="str">
            <v>0</v>
          </cell>
          <cell r="Z583" t="str">
            <v>DAR ES SALAAM</v>
          </cell>
          <cell r="AA583" t="str">
            <v>0759742494</v>
          </cell>
          <cell r="AB583" t="str">
            <v>OPERATÖR</v>
          </cell>
          <cell r="AC583" t="str">
            <v>29</v>
          </cell>
          <cell r="AD583" t="str">
            <v>LOT 3 (MIT)</v>
          </cell>
          <cell r="AE583" t="str">
            <v>0109</v>
          </cell>
          <cell r="AF583" t="str">
            <v>02</v>
          </cell>
          <cell r="AG583" t="str">
            <v>KM 535+000 - 595+000</v>
          </cell>
          <cell r="AH583">
            <v>34936</v>
          </cell>
          <cell r="AI583" t="str">
            <v>Bay</v>
          </cell>
          <cell r="AJ583" t="str">
            <v>Yerel-Saatlik</v>
          </cell>
          <cell r="AK583">
            <v>3076.92</v>
          </cell>
          <cell r="AL583" t="str">
            <v>TZS</v>
          </cell>
          <cell r="AM583" t="str">
            <v>201002</v>
          </cell>
          <cell r="AN583" t="str">
            <v>S</v>
          </cell>
          <cell r="AO583" t="str">
            <v>T3</v>
          </cell>
          <cell r="AP583" t="str">
            <v>5150</v>
          </cell>
          <cell r="AQ583" t="str">
            <v>5175</v>
          </cell>
          <cell r="AR583" t="str">
            <v>CRDB BANK PLC</v>
          </cell>
          <cell r="AS583" t="str">
            <v>VIJANA</v>
          </cell>
          <cell r="AT583" t="str">
            <v>CRDBBANK</v>
          </cell>
          <cell r="AU583" t="str">
            <v>0152462176700</v>
          </cell>
          <cell r="AV583" t="str">
            <v/>
          </cell>
          <cell r="AW583" t="str">
            <v/>
          </cell>
          <cell r="AX583" t="str">
            <v>AHMAD MWANGILO RUHIZO</v>
          </cell>
          <cell r="AY583" t="str">
            <v/>
          </cell>
          <cell r="AZ583">
            <v>45002</v>
          </cell>
          <cell r="BA583"/>
          <cell r="BB583" t="str">
            <v/>
          </cell>
          <cell r="BC583">
            <v>45986</v>
          </cell>
          <cell r="BD583" t="str">
            <v>Tanzanya-NSSF</v>
          </cell>
          <cell r="BE583" t="str">
            <v>59465190</v>
          </cell>
          <cell r="BF583" t="str">
            <v>134307498</v>
          </cell>
        </row>
        <row r="584">
          <cell r="A584">
            <v>10072839</v>
          </cell>
          <cell r="B584" t="str">
            <v>STANLEY MAULID</v>
          </cell>
          <cell r="C584" t="str">
            <v>NGOMA</v>
          </cell>
          <cell r="D584" t="str">
            <v>BAYRAKÇI</v>
          </cell>
          <cell r="E584" t="str">
            <v>FLAGMAN</v>
          </cell>
          <cell r="F584" t="str">
            <v>50114885</v>
          </cell>
          <cell r="G584" t="str">
            <v>İSG VE ÇEVRE (İŞ GÜVENLİĞİ)</v>
          </cell>
          <cell r="H584" t="str">
            <v>50105758</v>
          </cell>
          <cell r="I584" t="str">
            <v>099A</v>
          </cell>
          <cell r="J584" t="str">
            <v>TOPRAK İŞLERİ GECE</v>
          </cell>
          <cell r="K584" t="str">
            <v>50106212</v>
          </cell>
          <cell r="L584" t="str">
            <v>TZ</v>
          </cell>
          <cell r="M584" t="str">
            <v>Tanzanyalı</v>
          </cell>
          <cell r="N584" t="str">
            <v>0036</v>
          </cell>
          <cell r="O584" t="str">
            <v>MANYONİ</v>
          </cell>
          <cell r="P584" t="str">
            <v>YM</v>
          </cell>
          <cell r="Q584" t="str">
            <v>YAPI MERKEZİ</v>
          </cell>
          <cell r="R584">
            <v>44730</v>
          </cell>
          <cell r="S584">
            <v>44730</v>
          </cell>
          <cell r="T584"/>
          <cell r="U584" t="str">
            <v/>
          </cell>
          <cell r="V584" t="str">
            <v>Mavi Yaka Endirekt</v>
          </cell>
          <cell r="W584" t="str">
            <v>LOT 3 (MIT)</v>
          </cell>
          <cell r="X584" t="str">
            <v>MLOWA ZINGINALI</v>
          </cell>
          <cell r="Y584" t="str">
            <v>0</v>
          </cell>
          <cell r="Z584" t="str">
            <v>MANYONI</v>
          </cell>
          <cell r="AA584" t="str">
            <v>0629 183 519</v>
          </cell>
          <cell r="AB584" t="str">
            <v>İŞÇİ</v>
          </cell>
          <cell r="AC584" t="str">
            <v>29</v>
          </cell>
          <cell r="AD584" t="str">
            <v>LOT 3 (MIT)</v>
          </cell>
          <cell r="AE584" t="str">
            <v>0113</v>
          </cell>
          <cell r="AF584" t="str">
            <v>23</v>
          </cell>
          <cell r="AG584" t="str">
            <v>KM 785+000 - 829+305</v>
          </cell>
          <cell r="AH584">
            <v>37082</v>
          </cell>
          <cell r="AI584" t="str">
            <v>Bay</v>
          </cell>
          <cell r="AJ584" t="str">
            <v>Yerel-Saatlik</v>
          </cell>
          <cell r="AK584">
            <v>2164.1</v>
          </cell>
          <cell r="AL584" t="str">
            <v>TZS</v>
          </cell>
          <cell r="AM584" t="str">
            <v>306005</v>
          </cell>
          <cell r="AN584" t="str">
            <v>S</v>
          </cell>
          <cell r="AO584" t="str">
            <v>T3</v>
          </cell>
          <cell r="AP584" t="str">
            <v>5150</v>
          </cell>
          <cell r="AQ584" t="str">
            <v>5175</v>
          </cell>
          <cell r="AR584" t="str">
            <v>NMBBANK</v>
          </cell>
          <cell r="AS584" t="str">
            <v/>
          </cell>
          <cell r="AT584" t="str">
            <v>NMBBANK</v>
          </cell>
          <cell r="AU584" t="str">
            <v>51010086178</v>
          </cell>
          <cell r="AV584" t="str">
            <v/>
          </cell>
          <cell r="AW584" t="str">
            <v/>
          </cell>
          <cell r="AX584" t="str">
            <v>STANLEY MAULID NGOMA</v>
          </cell>
          <cell r="AY584" t="str">
            <v/>
          </cell>
          <cell r="AZ584">
            <v>44730</v>
          </cell>
          <cell r="BA584"/>
          <cell r="BB584" t="str">
            <v/>
          </cell>
          <cell r="BC584"/>
          <cell r="BD584" t="str">
            <v>Tanzanya-NSSF</v>
          </cell>
          <cell r="BE584" t="str">
            <v>46726699</v>
          </cell>
          <cell r="BF584" t="str">
            <v>156518514</v>
          </cell>
        </row>
        <row r="585">
          <cell r="A585">
            <v>10073247</v>
          </cell>
          <cell r="B585" t="str">
            <v>RASHIDI ABDALLAH</v>
          </cell>
          <cell r="C585" t="str">
            <v>CHANDINDI</v>
          </cell>
          <cell r="D585" t="str">
            <v>İŞ MAKİNELERİ TAMİRCİSİ</v>
          </cell>
          <cell r="E585" t="str">
            <v>HEAVY VEHICLES MECHANIC</v>
          </cell>
          <cell r="F585" t="str">
            <v>50105773</v>
          </cell>
          <cell r="G585" t="str">
            <v>ATÖLYE &amp; MAKİNA</v>
          </cell>
          <cell r="H585" t="str">
            <v>50105773</v>
          </cell>
          <cell r="I585" t="str">
            <v>0AAK</v>
          </cell>
          <cell r="J585" t="str">
            <v>ATÖLYE İŞLETME GENEL</v>
          </cell>
          <cell r="K585" t="str">
            <v>50106082</v>
          </cell>
          <cell r="L585" t="str">
            <v>TZ</v>
          </cell>
          <cell r="M585" t="str">
            <v>Tanzanyalı</v>
          </cell>
          <cell r="N585" t="str">
            <v>0039</v>
          </cell>
          <cell r="O585" t="str">
            <v>NYAHUA</v>
          </cell>
          <cell r="P585" t="str">
            <v>YM</v>
          </cell>
          <cell r="Q585" t="str">
            <v>YAPI MERKEZİ</v>
          </cell>
          <cell r="R585">
            <v>44762</v>
          </cell>
          <cell r="S585">
            <v>44762</v>
          </cell>
          <cell r="T585">
            <v>45187</v>
          </cell>
          <cell r="U585" t="str">
            <v>Bsz.S.İşSz.İşçiTrf.fsh(istifa)</v>
          </cell>
          <cell r="V585" t="str">
            <v>Mavi Yaka Endirekt</v>
          </cell>
          <cell r="W585" t="str">
            <v>LOT 3 (MIT)</v>
          </cell>
          <cell r="X585" t="str">
            <v>NANGWALA</v>
          </cell>
          <cell r="Y585" t="str">
            <v>0</v>
          </cell>
          <cell r="Z585" t="str">
            <v>NANGWALA</v>
          </cell>
          <cell r="AA585" t="str">
            <v>0748 475 618</v>
          </cell>
          <cell r="AB585" t="str">
            <v>USTA</v>
          </cell>
          <cell r="AC585" t="str">
            <v>29</v>
          </cell>
          <cell r="AD585" t="str">
            <v>LOT 3 (MIT)</v>
          </cell>
          <cell r="AE585" t="str">
            <v>0113</v>
          </cell>
          <cell r="AF585" t="str">
            <v>17</v>
          </cell>
          <cell r="AG585" t="str">
            <v>KM 785+000 - 829+305</v>
          </cell>
          <cell r="AH585">
            <v>33792</v>
          </cell>
          <cell r="AI585" t="str">
            <v>Bay</v>
          </cell>
          <cell r="AJ585" t="str">
            <v>Yerel-Saatlik</v>
          </cell>
          <cell r="AK585">
            <v>2343.5500000000002</v>
          </cell>
          <cell r="AL585" t="str">
            <v>TZS</v>
          </cell>
          <cell r="AM585" t="str">
            <v>109002</v>
          </cell>
          <cell r="AN585" t="str">
            <v>S</v>
          </cell>
          <cell r="AO585" t="str">
            <v>T3</v>
          </cell>
          <cell r="AP585" t="str">
            <v>5150</v>
          </cell>
          <cell r="AQ585" t="str">
            <v>5175</v>
          </cell>
          <cell r="AR585" t="str">
            <v>NMBBANK</v>
          </cell>
          <cell r="AS585" t="str">
            <v/>
          </cell>
          <cell r="AT585" t="str">
            <v>NMBBANK</v>
          </cell>
          <cell r="AU585" t="str">
            <v>51710038226</v>
          </cell>
          <cell r="AV585" t="str">
            <v/>
          </cell>
          <cell r="AW585" t="str">
            <v/>
          </cell>
          <cell r="AX585" t="str">
            <v>RASHIDI ABDALLAH CHANDINDI</v>
          </cell>
          <cell r="AY585" t="str">
            <v/>
          </cell>
          <cell r="AZ585">
            <v>45017</v>
          </cell>
          <cell r="BA585"/>
          <cell r="BB585" t="str">
            <v/>
          </cell>
          <cell r="BC585"/>
          <cell r="BD585" t="str">
            <v>Tanzanya-NSSF</v>
          </cell>
          <cell r="BE585" t="str">
            <v>45272782</v>
          </cell>
          <cell r="BF585" t="str">
            <v>139981596</v>
          </cell>
        </row>
        <row r="586">
          <cell r="A586">
            <v>10073250</v>
          </cell>
          <cell r="B586" t="str">
            <v>SHABANI DANIEL</v>
          </cell>
          <cell r="C586" t="str">
            <v>JULIAS</v>
          </cell>
          <cell r="D586" t="str">
            <v>PICKUP ŞOFÖRÜ</v>
          </cell>
          <cell r="E586" t="str">
            <v>PICKUP DRIVER</v>
          </cell>
          <cell r="F586" t="str">
            <v>50114904</v>
          </cell>
          <cell r="G586" t="str">
            <v>İDARİ İŞLER (KAMP)</v>
          </cell>
          <cell r="H586" t="str">
            <v>50105513</v>
          </cell>
          <cell r="I586" t="str">
            <v>0993</v>
          </cell>
          <cell r="J586" t="str">
            <v>YEMEKHANE</v>
          </cell>
          <cell r="K586" t="str">
            <v>50105678</v>
          </cell>
          <cell r="L586" t="str">
            <v>TZ</v>
          </cell>
          <cell r="M586" t="str">
            <v>Tanzanyalı</v>
          </cell>
          <cell r="N586" t="str">
            <v>0035</v>
          </cell>
          <cell r="O586" t="str">
            <v>TABORA</v>
          </cell>
          <cell r="P586" t="str">
            <v>YM</v>
          </cell>
          <cell r="Q586" t="str">
            <v>YAPI MERKEZİ</v>
          </cell>
          <cell r="R586">
            <v>44762</v>
          </cell>
          <cell r="S586">
            <v>44762</v>
          </cell>
          <cell r="T586"/>
          <cell r="U586" t="str">
            <v/>
          </cell>
          <cell r="V586" t="str">
            <v>Mavi Yaka Endirekt</v>
          </cell>
          <cell r="W586" t="str">
            <v>LOT 3 (MIT)</v>
          </cell>
          <cell r="X586" t="str">
            <v>MRENDA</v>
          </cell>
          <cell r="Y586" t="str">
            <v>0</v>
          </cell>
          <cell r="Z586" t="str">
            <v/>
          </cell>
          <cell r="AA586" t="str">
            <v>0787 975 513</v>
          </cell>
          <cell r="AB586" t="str">
            <v>GÖREVLİ</v>
          </cell>
          <cell r="AC586" t="str">
            <v>29</v>
          </cell>
          <cell r="AD586" t="str">
            <v>LOT 3 (MIT)</v>
          </cell>
          <cell r="AE586" t="str">
            <v>0113</v>
          </cell>
          <cell r="AF586" t="str">
            <v>24</v>
          </cell>
          <cell r="AG586" t="str">
            <v>KM 785+000 - 829+305</v>
          </cell>
          <cell r="AH586">
            <v>28710</v>
          </cell>
          <cell r="AI586" t="str">
            <v>Bay</v>
          </cell>
          <cell r="AJ586" t="str">
            <v>Yerel-Saatlik</v>
          </cell>
          <cell r="AK586">
            <v>2273.1</v>
          </cell>
          <cell r="AL586" t="str">
            <v>TZS</v>
          </cell>
          <cell r="AM586" t="str">
            <v>306002</v>
          </cell>
          <cell r="AN586" t="str">
            <v>S</v>
          </cell>
          <cell r="AO586" t="str">
            <v>T3</v>
          </cell>
          <cell r="AP586" t="str">
            <v>5150</v>
          </cell>
          <cell r="AQ586" t="str">
            <v>5175</v>
          </cell>
          <cell r="AR586" t="str">
            <v>NMBBANK</v>
          </cell>
          <cell r="AS586" t="str">
            <v/>
          </cell>
          <cell r="AT586" t="str">
            <v>NMBBANK</v>
          </cell>
          <cell r="AU586" t="str">
            <v>51010084502</v>
          </cell>
          <cell r="AV586" t="str">
            <v/>
          </cell>
          <cell r="AW586" t="str">
            <v/>
          </cell>
          <cell r="AX586" t="str">
            <v>SHABANI DANIEL JULIAS</v>
          </cell>
          <cell r="AY586" t="str">
            <v/>
          </cell>
          <cell r="AZ586">
            <v>45017</v>
          </cell>
          <cell r="BA586"/>
          <cell r="BB586" t="str">
            <v/>
          </cell>
          <cell r="BC586"/>
          <cell r="BD586" t="str">
            <v>Tanzanya-NSSF</v>
          </cell>
          <cell r="BE586" t="str">
            <v>46763092</v>
          </cell>
          <cell r="BF586" t="str">
            <v>113282983</v>
          </cell>
        </row>
        <row r="587">
          <cell r="A587">
            <v>10073294</v>
          </cell>
          <cell r="B587" t="str">
            <v>SYLVESTER GERSON</v>
          </cell>
          <cell r="C587" t="str">
            <v>GOLUGWA</v>
          </cell>
          <cell r="D587" t="str">
            <v>PICKUP ŞOFÖRÜ</v>
          </cell>
          <cell r="E587" t="str">
            <v>PICKUP DRIVER</v>
          </cell>
          <cell r="F587" t="str">
            <v>50114904</v>
          </cell>
          <cell r="G587" t="str">
            <v>İDARİ İŞLER (KAMP)</v>
          </cell>
          <cell r="H587" t="str">
            <v>50105759</v>
          </cell>
          <cell r="I587" t="str">
            <v>099R</v>
          </cell>
          <cell r="J587" t="str">
            <v>SANAT YAPILARI</v>
          </cell>
          <cell r="K587" t="str">
            <v>50105678</v>
          </cell>
          <cell r="L587" t="str">
            <v>TZ</v>
          </cell>
          <cell r="M587" t="str">
            <v>Tanzanyalı</v>
          </cell>
          <cell r="N587" t="str">
            <v>0035</v>
          </cell>
          <cell r="O587" t="str">
            <v>TABORA</v>
          </cell>
          <cell r="P587" t="str">
            <v>YM</v>
          </cell>
          <cell r="Q587" t="str">
            <v>YAPI MERKEZİ</v>
          </cell>
          <cell r="R587">
            <v>44764</v>
          </cell>
          <cell r="S587">
            <v>44764</v>
          </cell>
          <cell r="T587"/>
          <cell r="U587" t="str">
            <v/>
          </cell>
          <cell r="V587" t="str">
            <v>Mavi Yaka Endirekt</v>
          </cell>
          <cell r="W587" t="str">
            <v>LOT 3 (MIT)</v>
          </cell>
          <cell r="X587" t="str">
            <v>IPULI</v>
          </cell>
          <cell r="Y587" t="str">
            <v>0</v>
          </cell>
          <cell r="Z587" t="str">
            <v/>
          </cell>
          <cell r="AA587" t="str">
            <v>0759 226 806</v>
          </cell>
          <cell r="AB587" t="str">
            <v>GÖREVLİ</v>
          </cell>
          <cell r="AC587" t="str">
            <v>29</v>
          </cell>
          <cell r="AD587" t="str">
            <v>LOT 3 (MIT)</v>
          </cell>
          <cell r="AE587" t="str">
            <v>0113</v>
          </cell>
          <cell r="AF587" t="str">
            <v>24</v>
          </cell>
          <cell r="AG587" t="str">
            <v>KM 785+000 - 829+305</v>
          </cell>
          <cell r="AH587">
            <v>28255</v>
          </cell>
          <cell r="AI587" t="str">
            <v>Bay</v>
          </cell>
          <cell r="AJ587" t="str">
            <v>Yerel-Saatlik</v>
          </cell>
          <cell r="AK587">
            <v>2273.1</v>
          </cell>
          <cell r="AL587" t="str">
            <v>TZS</v>
          </cell>
          <cell r="AM587" t="str">
            <v>306002</v>
          </cell>
          <cell r="AN587" t="str">
            <v>S</v>
          </cell>
          <cell r="AO587" t="str">
            <v>T3</v>
          </cell>
          <cell r="AP587" t="str">
            <v>5150</v>
          </cell>
          <cell r="AQ587" t="str">
            <v>5175</v>
          </cell>
          <cell r="AR587" t="str">
            <v>NMBBANK</v>
          </cell>
          <cell r="AS587" t="str">
            <v/>
          </cell>
          <cell r="AT587" t="str">
            <v>NMBBANK</v>
          </cell>
          <cell r="AU587" t="str">
            <v>44010005394</v>
          </cell>
          <cell r="AV587" t="str">
            <v/>
          </cell>
          <cell r="AW587" t="str">
            <v/>
          </cell>
          <cell r="AX587" t="str">
            <v>SYLVESTER GERSON GOLUGWA</v>
          </cell>
          <cell r="AY587" t="str">
            <v/>
          </cell>
          <cell r="AZ587">
            <v>45017</v>
          </cell>
          <cell r="BA587"/>
          <cell r="BB587" t="str">
            <v/>
          </cell>
          <cell r="BC587"/>
          <cell r="BD587" t="str">
            <v>Tanzanya-NSSF</v>
          </cell>
          <cell r="BE587" t="str">
            <v>46806529</v>
          </cell>
          <cell r="BF587" t="str">
            <v>122131769</v>
          </cell>
        </row>
        <row r="588">
          <cell r="A588">
            <v>10075548</v>
          </cell>
          <cell r="B588" t="str">
            <v>BASHIRU MWINJUMA</v>
          </cell>
          <cell r="C588" t="str">
            <v>HASSANI</v>
          </cell>
          <cell r="D588" t="str">
            <v>ŞENÖR YARDIMCISI</v>
          </cell>
          <cell r="E588" t="str">
            <v>CHAINMAN</v>
          </cell>
          <cell r="F588" t="str">
            <v>50105606</v>
          </cell>
          <cell r="G588" t="str">
            <v>ÖLÇME İŞLERİ</v>
          </cell>
          <cell r="H588" t="str">
            <v>50105606</v>
          </cell>
          <cell r="I588" t="str">
            <v>088Q</v>
          </cell>
          <cell r="J588" t="str">
            <v>ÖLÇME İŞLERİ</v>
          </cell>
          <cell r="K588" t="str">
            <v>50107969</v>
          </cell>
          <cell r="L588" t="str">
            <v>TZ</v>
          </cell>
          <cell r="M588" t="str">
            <v>Tanzanyalı</v>
          </cell>
          <cell r="N588" t="str">
            <v>0037</v>
          </cell>
          <cell r="O588" t="str">
            <v>İTİGİ</v>
          </cell>
          <cell r="P588" t="str">
            <v>YM</v>
          </cell>
          <cell r="Q588" t="str">
            <v>YAPI MERKEZİ</v>
          </cell>
          <cell r="R588">
            <v>44869</v>
          </cell>
          <cell r="S588">
            <v>44869</v>
          </cell>
          <cell r="T588"/>
          <cell r="U588" t="str">
            <v/>
          </cell>
          <cell r="V588" t="str">
            <v>Mavi Yaka Endirekt</v>
          </cell>
          <cell r="W588" t="str">
            <v>LOT 3 (MIT)</v>
          </cell>
          <cell r="X588" t="str">
            <v>KWEMSHWA</v>
          </cell>
          <cell r="Y588" t="str">
            <v>0</v>
          </cell>
          <cell r="Z588" t="str">
            <v>LUSHOTO</v>
          </cell>
          <cell r="AA588" t="str">
            <v>0688 013 844</v>
          </cell>
          <cell r="AB588" t="str">
            <v>USTA</v>
          </cell>
          <cell r="AC588" t="str">
            <v>29</v>
          </cell>
          <cell r="AD588" t="str">
            <v>LOT 3 (MIT)</v>
          </cell>
          <cell r="AE588" t="str">
            <v>0113</v>
          </cell>
          <cell r="AF588" t="str">
            <v>25</v>
          </cell>
          <cell r="AG588" t="str">
            <v>KM 785+000 - 829+305</v>
          </cell>
          <cell r="AH588">
            <v>33035</v>
          </cell>
          <cell r="AI588" t="str">
            <v>Bay</v>
          </cell>
          <cell r="AJ588" t="str">
            <v>Yerel-Saatlik</v>
          </cell>
          <cell r="AK588">
            <v>2164.1</v>
          </cell>
          <cell r="AL588" t="str">
            <v>TZS</v>
          </cell>
          <cell r="AM588" t="str">
            <v>306005</v>
          </cell>
          <cell r="AN588" t="str">
            <v>S</v>
          </cell>
          <cell r="AO588" t="str">
            <v>T3</v>
          </cell>
          <cell r="AP588" t="str">
            <v>5150</v>
          </cell>
          <cell r="AQ588" t="str">
            <v>5175</v>
          </cell>
          <cell r="AR588" t="str">
            <v>NMBBANK</v>
          </cell>
          <cell r="AS588" t="str">
            <v/>
          </cell>
          <cell r="AT588" t="str">
            <v>NMBBANK</v>
          </cell>
          <cell r="AU588" t="str">
            <v>51010085392</v>
          </cell>
          <cell r="AV588" t="str">
            <v/>
          </cell>
          <cell r="AW588" t="str">
            <v/>
          </cell>
          <cell r="AX588" t="str">
            <v>BASHIRU MWINJUMA HASSANI</v>
          </cell>
          <cell r="AY588" t="str">
            <v/>
          </cell>
          <cell r="AZ588">
            <v>44869</v>
          </cell>
          <cell r="BA588"/>
          <cell r="BB588" t="str">
            <v/>
          </cell>
          <cell r="BC588"/>
          <cell r="BD588" t="str">
            <v>Tanzanya-NSSF</v>
          </cell>
          <cell r="BE588" t="str">
            <v>47122773</v>
          </cell>
          <cell r="BF588" t="str">
            <v>156000965</v>
          </cell>
        </row>
        <row r="589">
          <cell r="A589">
            <v>10072808</v>
          </cell>
          <cell r="B589" t="str">
            <v>JUSTINA LUSIAN</v>
          </cell>
          <cell r="C589" t="str">
            <v>MADEN</v>
          </cell>
          <cell r="D589" t="str">
            <v>TEMİZLİK GÖREVLİSİ</v>
          </cell>
          <cell r="E589" t="str">
            <v>CLEANER</v>
          </cell>
          <cell r="F589" t="str">
            <v>50114904</v>
          </cell>
          <cell r="G589" t="str">
            <v>İDARİ İŞLER (KAMP)</v>
          </cell>
          <cell r="H589" t="str">
            <v>50105513</v>
          </cell>
          <cell r="I589" t="str">
            <v>0996</v>
          </cell>
          <cell r="J589" t="str">
            <v>KAMP AMİRLİĞİ</v>
          </cell>
          <cell r="K589" t="str">
            <v>50105850</v>
          </cell>
          <cell r="L589" t="str">
            <v>TZ</v>
          </cell>
          <cell r="M589" t="str">
            <v>Tanzanyalı</v>
          </cell>
          <cell r="N589" t="str">
            <v>0035</v>
          </cell>
          <cell r="O589" t="str">
            <v>TABORA</v>
          </cell>
          <cell r="P589" t="str">
            <v>YM</v>
          </cell>
          <cell r="Q589" t="str">
            <v>YAPI MERKEZİ</v>
          </cell>
          <cell r="R589">
            <v>44728</v>
          </cell>
          <cell r="S589">
            <v>44728</v>
          </cell>
          <cell r="T589"/>
          <cell r="U589" t="str">
            <v/>
          </cell>
          <cell r="V589" t="str">
            <v>Mavi Yaka Endirekt</v>
          </cell>
          <cell r="W589" t="str">
            <v>LOT 3 (MIT)</v>
          </cell>
          <cell r="X589" t="str">
            <v>IPULI</v>
          </cell>
          <cell r="Y589" t="str">
            <v>0</v>
          </cell>
          <cell r="Z589" t="str">
            <v>MANISPAA</v>
          </cell>
          <cell r="AA589" t="str">
            <v>0742 659 844</v>
          </cell>
          <cell r="AB589" t="str">
            <v>İŞÇİ</v>
          </cell>
          <cell r="AC589" t="str">
            <v>29</v>
          </cell>
          <cell r="AD589" t="str">
            <v>LOT 3 (MIT)</v>
          </cell>
          <cell r="AE589" t="str">
            <v>0113</v>
          </cell>
          <cell r="AF589" t="str">
            <v>24</v>
          </cell>
          <cell r="AG589" t="str">
            <v>KM 785+000 - 829+305</v>
          </cell>
          <cell r="AH589">
            <v>34074</v>
          </cell>
          <cell r="AI589" t="str">
            <v>Bayan</v>
          </cell>
          <cell r="AJ589" t="str">
            <v>Yerel-Saatlik</v>
          </cell>
          <cell r="AK589">
            <v>2255.1</v>
          </cell>
          <cell r="AL589" t="str">
            <v>TZS</v>
          </cell>
          <cell r="AM589" t="str">
            <v>306002</v>
          </cell>
          <cell r="AN589" t="str">
            <v>S</v>
          </cell>
          <cell r="AO589" t="str">
            <v>T3</v>
          </cell>
          <cell r="AP589" t="str">
            <v>5150</v>
          </cell>
          <cell r="AQ589" t="str">
            <v>5175</v>
          </cell>
          <cell r="AR589" t="str">
            <v>NMBBANK</v>
          </cell>
          <cell r="AS589" t="str">
            <v/>
          </cell>
          <cell r="AT589" t="str">
            <v>NMBBANK</v>
          </cell>
          <cell r="AU589" t="str">
            <v>51010086146</v>
          </cell>
          <cell r="AV589" t="str">
            <v/>
          </cell>
          <cell r="AW589" t="str">
            <v/>
          </cell>
          <cell r="AX589" t="str">
            <v>JUSTINA LUSIAN MADEN</v>
          </cell>
          <cell r="AY589" t="str">
            <v/>
          </cell>
          <cell r="AZ589">
            <v>44728</v>
          </cell>
          <cell r="BA589"/>
          <cell r="BB589" t="str">
            <v/>
          </cell>
          <cell r="BC589"/>
          <cell r="BD589" t="str">
            <v>Tanzanya-NSSF</v>
          </cell>
          <cell r="BE589" t="str">
            <v>46696446</v>
          </cell>
          <cell r="BF589" t="str">
            <v>156429295</v>
          </cell>
        </row>
        <row r="590">
          <cell r="A590">
            <v>10072794</v>
          </cell>
          <cell r="B590" t="str">
            <v>DIONIZI ARBOGAST</v>
          </cell>
          <cell r="C590" t="str">
            <v>NTARE</v>
          </cell>
          <cell r="D590" t="str">
            <v>KALIPÇI</v>
          </cell>
          <cell r="E590" t="str">
            <v>FORMWORKER</v>
          </cell>
          <cell r="F590" t="str">
            <v>50105776</v>
          </cell>
          <cell r="G590" t="str">
            <v>İNŞAAT GRUBU</v>
          </cell>
          <cell r="H590" t="str">
            <v>50105760</v>
          </cell>
          <cell r="I590" t="str">
            <v>0AA3</v>
          </cell>
          <cell r="J590" t="str">
            <v>BİNALAR MOBİLİZASYON</v>
          </cell>
          <cell r="K590" t="str">
            <v>50106435</v>
          </cell>
          <cell r="L590" t="str">
            <v>TZ</v>
          </cell>
          <cell r="M590" t="str">
            <v>Tanzanyalı</v>
          </cell>
          <cell r="N590" t="str">
            <v>0035</v>
          </cell>
          <cell r="O590" t="str">
            <v>TABORA</v>
          </cell>
          <cell r="P590" t="str">
            <v>YM</v>
          </cell>
          <cell r="Q590" t="str">
            <v>YAPI MERKEZİ</v>
          </cell>
          <cell r="R590">
            <v>44724</v>
          </cell>
          <cell r="S590">
            <v>44724</v>
          </cell>
          <cell r="T590"/>
          <cell r="U590" t="str">
            <v/>
          </cell>
          <cell r="V590" t="str">
            <v>Mavi Yaka Direkt</v>
          </cell>
          <cell r="W590" t="str">
            <v>LOT 3 (MIT)</v>
          </cell>
          <cell r="X590" t="str">
            <v/>
          </cell>
          <cell r="Y590" t="str">
            <v/>
          </cell>
          <cell r="Z590" t="str">
            <v/>
          </cell>
          <cell r="AA590" t="str">
            <v>0759 064 006</v>
          </cell>
          <cell r="AB590" t="str">
            <v>USTA</v>
          </cell>
          <cell r="AC590" t="str">
            <v>29</v>
          </cell>
          <cell r="AD590" t="str">
            <v>LOT 3 (MIT)</v>
          </cell>
          <cell r="AE590" t="str">
            <v>0113</v>
          </cell>
          <cell r="AF590" t="str">
            <v/>
          </cell>
          <cell r="AG590" t="str">
            <v>KM 785+000 - 829+305</v>
          </cell>
          <cell r="AH590">
            <v>29041</v>
          </cell>
          <cell r="AI590" t="str">
            <v>Bay</v>
          </cell>
          <cell r="AJ590" t="str">
            <v>Yerel-Saatlik</v>
          </cell>
          <cell r="AK590">
            <v>2343.5500000000002</v>
          </cell>
          <cell r="AL590" t="str">
            <v>TZS</v>
          </cell>
          <cell r="AM590" t="str">
            <v>201002</v>
          </cell>
          <cell r="AN590" t="str">
            <v>S</v>
          </cell>
          <cell r="AO590" t="str">
            <v>T3</v>
          </cell>
          <cell r="AP590" t="str">
            <v>5150</v>
          </cell>
          <cell r="AQ590" t="str">
            <v>5175</v>
          </cell>
          <cell r="AR590" t="str">
            <v>NMBBANK</v>
          </cell>
          <cell r="AS590" t="str">
            <v/>
          </cell>
          <cell r="AT590" t="str">
            <v>NMBBANK</v>
          </cell>
          <cell r="AU590" t="str">
            <v>31010011510</v>
          </cell>
          <cell r="AV590" t="str">
            <v/>
          </cell>
          <cell r="AW590" t="str">
            <v/>
          </cell>
          <cell r="AX590" t="str">
            <v>DIONIZI ARBOGAST NTARE</v>
          </cell>
          <cell r="AY590" t="str">
            <v/>
          </cell>
          <cell r="AZ590">
            <v>44724</v>
          </cell>
          <cell r="BA590"/>
          <cell r="BB590" t="str">
            <v/>
          </cell>
          <cell r="BC590"/>
          <cell r="BD590" t="str">
            <v>Tanzanya-NSSF</v>
          </cell>
          <cell r="BE590" t="str">
            <v>59225041</v>
          </cell>
          <cell r="BF590" t="str">
            <v>156408166</v>
          </cell>
        </row>
        <row r="591">
          <cell r="A591">
            <v>10075592</v>
          </cell>
          <cell r="B591" t="str">
            <v>PETER DAVID</v>
          </cell>
          <cell r="C591" t="str">
            <v>KABOGO</v>
          </cell>
          <cell r="D591" t="str">
            <v>EKSKAVATÖR OPERATÖRÜ</v>
          </cell>
          <cell r="E591" t="str">
            <v>EXCAVATOR OPERATOR</v>
          </cell>
          <cell r="F591" t="str">
            <v>50105784</v>
          </cell>
          <cell r="G591" t="str">
            <v>DOĞAN METALÜRJİ</v>
          </cell>
          <cell r="H591" t="str">
            <v>50105784</v>
          </cell>
          <cell r="I591" t="str">
            <v>0BBM</v>
          </cell>
          <cell r="J591" t="str">
            <v>TOPRAK İŞLERİ</v>
          </cell>
          <cell r="K591" t="str">
            <v>50106621</v>
          </cell>
          <cell r="L591" t="str">
            <v>TZ</v>
          </cell>
          <cell r="M591" t="str">
            <v>Tanzanyalı</v>
          </cell>
          <cell r="N591" t="str">
            <v>0037</v>
          </cell>
          <cell r="O591" t="str">
            <v>İTİGİ</v>
          </cell>
          <cell r="P591" t="str">
            <v>6L</v>
          </cell>
          <cell r="Q591" t="str">
            <v>DGN  İNŞAAT</v>
          </cell>
          <cell r="R591">
            <v>44873</v>
          </cell>
          <cell r="S591">
            <v>44873</v>
          </cell>
          <cell r="T591">
            <v>44988</v>
          </cell>
          <cell r="U591" t="str">
            <v>İşv. trf. işç. ahl. ayk.dav.</v>
          </cell>
          <cell r="V591" t="str">
            <v>Mavi Yaka Direkt</v>
          </cell>
          <cell r="W591" t="str">
            <v>LOT 3 (MIT)</v>
          </cell>
          <cell r="X591" t="str">
            <v>NYASI</v>
          </cell>
          <cell r="Y591" t="str">
            <v>0</v>
          </cell>
          <cell r="Z591" t="str">
            <v>MONDULI</v>
          </cell>
          <cell r="AA591" t="str">
            <v>0629 094 846</v>
          </cell>
          <cell r="AB591" t="str">
            <v>OPERATÖR</v>
          </cell>
          <cell r="AC591" t="str">
            <v>29</v>
          </cell>
          <cell r="AD591" t="str">
            <v>LOT 3 (MIT)</v>
          </cell>
          <cell r="AE591" t="str">
            <v>0109</v>
          </cell>
          <cell r="AF591" t="str">
            <v>01</v>
          </cell>
          <cell r="AG591" t="str">
            <v>KM 535+000 - 595+000</v>
          </cell>
          <cell r="AH591">
            <v>34715</v>
          </cell>
          <cell r="AI591" t="str">
            <v>Bay</v>
          </cell>
          <cell r="AJ591" t="str">
            <v>Yerel-Saatlik</v>
          </cell>
          <cell r="AK591">
            <v>3076.92</v>
          </cell>
          <cell r="AL591" t="str">
            <v>TZS</v>
          </cell>
          <cell r="AM591" t="str">
            <v>201002</v>
          </cell>
          <cell r="AN591" t="str">
            <v>S</v>
          </cell>
          <cell r="AO591" t="str">
            <v>T3</v>
          </cell>
          <cell r="AP591" t="str">
            <v>5150</v>
          </cell>
          <cell r="AQ591" t="str">
            <v>5175</v>
          </cell>
          <cell r="AR591" t="str">
            <v>NMBBANK</v>
          </cell>
          <cell r="AS591" t="str">
            <v/>
          </cell>
          <cell r="AT591" t="str">
            <v>NMBBANK</v>
          </cell>
          <cell r="AU591" t="str">
            <v>51910014168</v>
          </cell>
          <cell r="AV591" t="str">
            <v/>
          </cell>
          <cell r="AW591" t="str">
            <v/>
          </cell>
          <cell r="AX591" t="str">
            <v>PETER DAVID KABOGO</v>
          </cell>
          <cell r="AY591" t="str">
            <v/>
          </cell>
          <cell r="AZ591">
            <v>44873</v>
          </cell>
          <cell r="BA591"/>
          <cell r="BB591" t="str">
            <v/>
          </cell>
          <cell r="BC591"/>
          <cell r="BD591" t="str">
            <v>Tanzanya-NSSF</v>
          </cell>
          <cell r="BE591" t="str">
            <v>64444805</v>
          </cell>
          <cell r="BF591" t="str">
            <v>128362614</v>
          </cell>
        </row>
        <row r="592">
          <cell r="A592">
            <v>10075521</v>
          </cell>
          <cell r="B592" t="str">
            <v>GERVAS AUGUSTINO</v>
          </cell>
          <cell r="C592" t="str">
            <v>MSABILA</v>
          </cell>
          <cell r="D592" t="str">
            <v>PICKUP ŞOFÖRÜ</v>
          </cell>
          <cell r="E592" t="str">
            <v>PICKUP DRIVER</v>
          </cell>
          <cell r="F592" t="str">
            <v>50114904</v>
          </cell>
          <cell r="G592" t="str">
            <v>İDARİ İŞLER (KAMP)</v>
          </cell>
          <cell r="H592" t="str">
            <v>50105763</v>
          </cell>
          <cell r="I592" t="str">
            <v>0AAD</v>
          </cell>
          <cell r="J592" t="str">
            <v>MUHASEBE</v>
          </cell>
          <cell r="K592" t="str">
            <v>50105678</v>
          </cell>
          <cell r="L592" t="str">
            <v>TZ</v>
          </cell>
          <cell r="M592" t="str">
            <v>Tanzanyalı</v>
          </cell>
          <cell r="N592" t="str">
            <v>0035</v>
          </cell>
          <cell r="O592" t="str">
            <v>TABORA</v>
          </cell>
          <cell r="P592" t="str">
            <v>YM</v>
          </cell>
          <cell r="Q592" t="str">
            <v>YAPI MERKEZİ</v>
          </cell>
          <cell r="R592">
            <v>44868</v>
          </cell>
          <cell r="S592">
            <v>44868</v>
          </cell>
          <cell r="T592"/>
          <cell r="U592" t="str">
            <v/>
          </cell>
          <cell r="V592" t="str">
            <v>Mavi Yaka Endirekt</v>
          </cell>
          <cell r="W592" t="str">
            <v>LOT 3 (MIT)</v>
          </cell>
          <cell r="X592" t="str">
            <v>IKUNJI</v>
          </cell>
          <cell r="Y592" t="str">
            <v>0</v>
          </cell>
          <cell r="Z592" t="str">
            <v>TABORA MJINI</v>
          </cell>
          <cell r="AA592" t="str">
            <v>0754 586 107</v>
          </cell>
          <cell r="AB592" t="str">
            <v>GÖREVLİ</v>
          </cell>
          <cell r="AC592" t="str">
            <v>29</v>
          </cell>
          <cell r="AD592" t="str">
            <v>LOT 3 (MIT)</v>
          </cell>
          <cell r="AE592" t="str">
            <v>0113</v>
          </cell>
          <cell r="AF592" t="str">
            <v>24</v>
          </cell>
          <cell r="AG592" t="str">
            <v>KM 785+000 - 829+305</v>
          </cell>
          <cell r="AH592">
            <v>27202</v>
          </cell>
          <cell r="AI592" t="str">
            <v>Bay</v>
          </cell>
          <cell r="AJ592" t="str">
            <v>Yerel-Saatlik</v>
          </cell>
          <cell r="AK592">
            <v>2273.1</v>
          </cell>
          <cell r="AL592" t="str">
            <v>TZS</v>
          </cell>
          <cell r="AM592" t="str">
            <v>306002</v>
          </cell>
          <cell r="AN592" t="str">
            <v>S</v>
          </cell>
          <cell r="AO592" t="str">
            <v>T3</v>
          </cell>
          <cell r="AP592" t="str">
            <v>5150</v>
          </cell>
          <cell r="AQ592" t="str">
            <v>5175</v>
          </cell>
          <cell r="AR592" t="str">
            <v>NMBBANK</v>
          </cell>
          <cell r="AS592" t="str">
            <v/>
          </cell>
          <cell r="AT592" t="str">
            <v>NMBBANK</v>
          </cell>
          <cell r="AU592" t="str">
            <v>51010090361</v>
          </cell>
          <cell r="AV592" t="str">
            <v/>
          </cell>
          <cell r="AW592" t="str">
            <v/>
          </cell>
          <cell r="AX592" t="str">
            <v>GERVAS AUGUSTINO MSABILA</v>
          </cell>
          <cell r="AY592" t="str">
            <v/>
          </cell>
          <cell r="AZ592">
            <v>44868</v>
          </cell>
          <cell r="BA592"/>
          <cell r="BB592" t="str">
            <v/>
          </cell>
          <cell r="BC592"/>
          <cell r="BD592" t="str">
            <v>Tanzanya-NSSF</v>
          </cell>
          <cell r="BE592" t="str">
            <v>36011266</v>
          </cell>
          <cell r="BF592" t="str">
            <v>112917047</v>
          </cell>
        </row>
        <row r="593">
          <cell r="A593">
            <v>10075527</v>
          </cell>
          <cell r="B593" t="str">
            <v>EMMANUEL SIMON</v>
          </cell>
          <cell r="C593" t="str">
            <v>YOHANA</v>
          </cell>
          <cell r="D593" t="str">
            <v>DAMPERLİ KAMYON ŞOFÖRÜ</v>
          </cell>
          <cell r="E593" t="str">
            <v>DUMPTRUCK DRIVER</v>
          </cell>
          <cell r="F593" t="str">
            <v>50115276</v>
          </cell>
          <cell r="G593" t="str">
            <v>TOPRAK İŞLERİ</v>
          </cell>
          <cell r="H593" t="str">
            <v>50105758</v>
          </cell>
          <cell r="I593" t="str">
            <v>0999</v>
          </cell>
          <cell r="J593" t="str">
            <v>TOPRAK İŞLERİ</v>
          </cell>
          <cell r="K593" t="str">
            <v>50115481</v>
          </cell>
          <cell r="L593" t="str">
            <v>TZ</v>
          </cell>
          <cell r="M593" t="str">
            <v>Tanzanyalı</v>
          </cell>
          <cell r="N593" t="str">
            <v>0037</v>
          </cell>
          <cell r="O593" t="str">
            <v>İTİGİ</v>
          </cell>
          <cell r="P593" t="str">
            <v>YM</v>
          </cell>
          <cell r="Q593" t="str">
            <v>YAPI MERKEZİ</v>
          </cell>
          <cell r="R593">
            <v>44869</v>
          </cell>
          <cell r="S593">
            <v>44869</v>
          </cell>
          <cell r="T593"/>
          <cell r="U593" t="str">
            <v/>
          </cell>
          <cell r="V593" t="str">
            <v>Mavi Yaka Direkt</v>
          </cell>
          <cell r="W593" t="str">
            <v>LOT 3 (MIT)</v>
          </cell>
          <cell r="X593" t="str">
            <v>MWAMALA</v>
          </cell>
          <cell r="Y593" t="str">
            <v>0</v>
          </cell>
          <cell r="Z593" t="str">
            <v>KISHAPU</v>
          </cell>
          <cell r="AA593" t="str">
            <v>0755 552 356</v>
          </cell>
          <cell r="AB593" t="str">
            <v>GÖREVLİ</v>
          </cell>
          <cell r="AC593" t="str">
            <v>29</v>
          </cell>
          <cell r="AD593" t="str">
            <v>LOT 3 (MIT)</v>
          </cell>
          <cell r="AE593" t="str">
            <v>0113</v>
          </cell>
          <cell r="AF593" t="str">
            <v>22</v>
          </cell>
          <cell r="AG593" t="str">
            <v>KM 785+000 - 829+305</v>
          </cell>
          <cell r="AH593">
            <v>36171</v>
          </cell>
          <cell r="AI593" t="str">
            <v>Bay</v>
          </cell>
          <cell r="AJ593" t="str">
            <v>Yerel-Saatlik</v>
          </cell>
          <cell r="AK593">
            <v>2564.1</v>
          </cell>
          <cell r="AL593" t="str">
            <v>TZS</v>
          </cell>
          <cell r="AM593" t="str">
            <v>201002</v>
          </cell>
          <cell r="AN593" t="str">
            <v>S</v>
          </cell>
          <cell r="AO593" t="str">
            <v>T3</v>
          </cell>
          <cell r="AP593" t="str">
            <v>5150</v>
          </cell>
          <cell r="AQ593" t="str">
            <v>5175</v>
          </cell>
          <cell r="AR593" t="str">
            <v>NMBBANK</v>
          </cell>
          <cell r="AS593" t="str">
            <v/>
          </cell>
          <cell r="AT593" t="str">
            <v>NMBBANK</v>
          </cell>
          <cell r="AU593" t="str">
            <v>30710045691</v>
          </cell>
          <cell r="AV593" t="str">
            <v/>
          </cell>
          <cell r="AW593" t="str">
            <v/>
          </cell>
          <cell r="AX593" t="str">
            <v>EMMANUEL SIMON YOHANA</v>
          </cell>
          <cell r="AY593" t="str">
            <v/>
          </cell>
          <cell r="AZ593">
            <v>44869</v>
          </cell>
          <cell r="BA593"/>
          <cell r="BB593" t="str">
            <v/>
          </cell>
          <cell r="BC593"/>
          <cell r="BD593" t="str">
            <v>Tanzanya-NSSF</v>
          </cell>
          <cell r="BE593" t="str">
            <v>46691278</v>
          </cell>
          <cell r="BF593" t="str">
            <v>137150522</v>
          </cell>
        </row>
        <row r="594">
          <cell r="A594">
            <v>10075529</v>
          </cell>
          <cell r="B594" t="str">
            <v>SULEIMANI SYLVESTER</v>
          </cell>
          <cell r="C594" t="str">
            <v>NDYANUENDA</v>
          </cell>
          <cell r="D594" t="str">
            <v>DAMPERLİ KAMYON ŞOFÖRÜ</v>
          </cell>
          <cell r="E594" t="str">
            <v>DUMPTRUCK DRIVER</v>
          </cell>
          <cell r="F594" t="str">
            <v>50109678</v>
          </cell>
          <cell r="G594" t="str">
            <v>TAŞ OCAKLARI VE PATLATMA</v>
          </cell>
          <cell r="H594" t="str">
            <v>50105776</v>
          </cell>
          <cell r="I594" t="str">
            <v>0AAX</v>
          </cell>
          <cell r="J594" t="str">
            <v>TAŞ OCAĞI</v>
          </cell>
          <cell r="K594" t="str">
            <v>50112035</v>
          </cell>
          <cell r="L594" t="str">
            <v>TZ</v>
          </cell>
          <cell r="M594" t="str">
            <v>Tanzanyalı</v>
          </cell>
          <cell r="N594" t="str">
            <v>0037</v>
          </cell>
          <cell r="O594" t="str">
            <v>İTİGİ</v>
          </cell>
          <cell r="P594" t="str">
            <v>YM</v>
          </cell>
          <cell r="Q594" t="str">
            <v>YAPI MERKEZİ</v>
          </cell>
          <cell r="R594">
            <v>44869</v>
          </cell>
          <cell r="S594">
            <v>44869</v>
          </cell>
          <cell r="T594"/>
          <cell r="U594" t="str">
            <v/>
          </cell>
          <cell r="V594" t="str">
            <v>Mavi Yaka Direkt</v>
          </cell>
          <cell r="W594" t="str">
            <v>LOT 3 (MIT)</v>
          </cell>
          <cell r="X594" t="str">
            <v>ULONGIA A</v>
          </cell>
          <cell r="Y594" t="str">
            <v>0</v>
          </cell>
          <cell r="Z594" t="str">
            <v>ILALA</v>
          </cell>
          <cell r="AA594" t="str">
            <v>0717 038 517</v>
          </cell>
          <cell r="AB594" t="str">
            <v>GÖREVLİ</v>
          </cell>
          <cell r="AC594" t="str">
            <v>29</v>
          </cell>
          <cell r="AD594" t="str">
            <v>LOT 3 (MIT)</v>
          </cell>
          <cell r="AE594" t="str">
            <v>0113</v>
          </cell>
          <cell r="AF594" t="str">
            <v>02</v>
          </cell>
          <cell r="AG594" t="str">
            <v>KM 785+000 - 829+305</v>
          </cell>
          <cell r="AH594">
            <v>31958</v>
          </cell>
          <cell r="AI594" t="str">
            <v>Bay</v>
          </cell>
          <cell r="AJ594" t="str">
            <v>Yerel-Saatlik</v>
          </cell>
          <cell r="AK594">
            <v>2564.1</v>
          </cell>
          <cell r="AL594" t="str">
            <v>TZS</v>
          </cell>
          <cell r="AM594" t="str">
            <v>201002</v>
          </cell>
          <cell r="AN594" t="str">
            <v>S</v>
          </cell>
          <cell r="AO594" t="str">
            <v>T3</v>
          </cell>
          <cell r="AP594" t="str">
            <v>5150</v>
          </cell>
          <cell r="AQ594" t="str">
            <v>5175</v>
          </cell>
          <cell r="AR594" t="str">
            <v>CRDB BANK PLC</v>
          </cell>
          <cell r="AS594" t="str">
            <v>VIJANA</v>
          </cell>
          <cell r="AT594" t="str">
            <v>CRDBBANK</v>
          </cell>
          <cell r="AU594" t="str">
            <v>0152436634200</v>
          </cell>
          <cell r="AV594" t="str">
            <v/>
          </cell>
          <cell r="AW594" t="str">
            <v/>
          </cell>
          <cell r="AX594" t="str">
            <v>SULEIMANI SYLVESTER NDYANUENDA</v>
          </cell>
          <cell r="AY594" t="str">
            <v/>
          </cell>
          <cell r="AZ594">
            <v>44869</v>
          </cell>
          <cell r="BA594"/>
          <cell r="BB594" t="str">
            <v/>
          </cell>
          <cell r="BC594"/>
          <cell r="BD594" t="str">
            <v>Tanzanya-NSSF</v>
          </cell>
          <cell r="BE594" t="str">
            <v>45038885</v>
          </cell>
          <cell r="BF594" t="str">
            <v>117252035</v>
          </cell>
        </row>
        <row r="595">
          <cell r="A595">
            <v>10075531</v>
          </cell>
          <cell r="B595" t="str">
            <v>DAVIDI CHRISTIAN</v>
          </cell>
          <cell r="C595" t="str">
            <v>GANZA</v>
          </cell>
          <cell r="D595" t="str">
            <v>DAMPERLİ KAMYON ŞOFÖRÜ</v>
          </cell>
          <cell r="E595" t="str">
            <v>DUMPTRUCK DRIVER</v>
          </cell>
          <cell r="F595" t="str">
            <v>50109678</v>
          </cell>
          <cell r="G595" t="str">
            <v>TAŞ OCAKLARI VE PATLATMA</v>
          </cell>
          <cell r="H595" t="str">
            <v>50105776</v>
          </cell>
          <cell r="I595" t="str">
            <v>0AAX</v>
          </cell>
          <cell r="J595" t="str">
            <v>TAŞ OCAĞI</v>
          </cell>
          <cell r="K595" t="str">
            <v>50112035</v>
          </cell>
          <cell r="L595" t="str">
            <v>TZ</v>
          </cell>
          <cell r="M595" t="str">
            <v>Tanzanyalı</v>
          </cell>
          <cell r="N595" t="str">
            <v>0035</v>
          </cell>
          <cell r="O595" t="str">
            <v>TABORA</v>
          </cell>
          <cell r="P595" t="str">
            <v>YM</v>
          </cell>
          <cell r="Q595" t="str">
            <v>YAPI MERKEZİ</v>
          </cell>
          <cell r="R595">
            <v>44869</v>
          </cell>
          <cell r="S595">
            <v>44869</v>
          </cell>
          <cell r="T595"/>
          <cell r="U595" t="str">
            <v/>
          </cell>
          <cell r="V595" t="str">
            <v>Mavi Yaka Direkt</v>
          </cell>
          <cell r="W595" t="str">
            <v>LOT 3 (MIT)</v>
          </cell>
          <cell r="X595" t="str">
            <v>SHULE</v>
          </cell>
          <cell r="Y595" t="str">
            <v>0</v>
          </cell>
          <cell r="Z595" t="str">
            <v>SIKONGE</v>
          </cell>
          <cell r="AA595" t="str">
            <v>0625 104 210</v>
          </cell>
          <cell r="AB595" t="str">
            <v>GÖREVLİ</v>
          </cell>
          <cell r="AC595" t="str">
            <v>29</v>
          </cell>
          <cell r="AD595" t="str">
            <v>LOT 3 (MIT)</v>
          </cell>
          <cell r="AE595" t="str">
            <v>0113</v>
          </cell>
          <cell r="AF595" t="str">
            <v>24</v>
          </cell>
          <cell r="AG595" t="str">
            <v>KM 785+000 - 829+305</v>
          </cell>
          <cell r="AH595">
            <v>32875</v>
          </cell>
          <cell r="AI595" t="str">
            <v>Bay</v>
          </cell>
          <cell r="AJ595" t="str">
            <v>Yerel-Saatlik</v>
          </cell>
          <cell r="AK595">
            <v>2564.1</v>
          </cell>
          <cell r="AL595" t="str">
            <v>TZS</v>
          </cell>
          <cell r="AM595" t="str">
            <v>201002</v>
          </cell>
          <cell r="AN595" t="str">
            <v>S</v>
          </cell>
          <cell r="AO595" t="str">
            <v>T3</v>
          </cell>
          <cell r="AP595" t="str">
            <v>5150</v>
          </cell>
          <cell r="AQ595" t="str">
            <v>5175</v>
          </cell>
          <cell r="AR595" t="str">
            <v>NMBBANK</v>
          </cell>
          <cell r="AS595" t="str">
            <v/>
          </cell>
          <cell r="AT595" t="str">
            <v>NMBBANK</v>
          </cell>
          <cell r="AU595" t="str">
            <v>51210010309</v>
          </cell>
          <cell r="AV595" t="str">
            <v/>
          </cell>
          <cell r="AW595" t="str">
            <v/>
          </cell>
          <cell r="AX595" t="str">
            <v>DAVIDI CHRISTIAN GANZA</v>
          </cell>
          <cell r="AY595" t="str">
            <v/>
          </cell>
          <cell r="AZ595">
            <v>44869</v>
          </cell>
          <cell r="BA595"/>
          <cell r="BB595" t="str">
            <v/>
          </cell>
          <cell r="BC595"/>
          <cell r="BD595" t="str">
            <v>Tanzanya-NSSF</v>
          </cell>
          <cell r="BE595" t="str">
            <v>64497860</v>
          </cell>
          <cell r="BF595" t="str">
            <v>115633686</v>
          </cell>
        </row>
        <row r="596">
          <cell r="A596">
            <v>10075534</v>
          </cell>
          <cell r="B596" t="str">
            <v>MWINYI MRISHO</v>
          </cell>
          <cell r="C596" t="str">
            <v>MWINYI</v>
          </cell>
          <cell r="D596" t="str">
            <v>DAMPERLİ KAMYON ŞOFÖRÜ</v>
          </cell>
          <cell r="E596" t="str">
            <v>DUMPTRUCK DRIVER</v>
          </cell>
          <cell r="F596" t="str">
            <v>50115276</v>
          </cell>
          <cell r="G596" t="str">
            <v>TOPRAK İŞLERİ</v>
          </cell>
          <cell r="H596" t="str">
            <v>50105758</v>
          </cell>
          <cell r="I596" t="str">
            <v>0999</v>
          </cell>
          <cell r="J596" t="str">
            <v>TOPRAK İŞLERİ</v>
          </cell>
          <cell r="K596" t="str">
            <v>50115481</v>
          </cell>
          <cell r="L596" t="str">
            <v>TZ</v>
          </cell>
          <cell r="M596" t="str">
            <v>Tanzanyalı</v>
          </cell>
          <cell r="N596" t="str">
            <v>0037</v>
          </cell>
          <cell r="O596" t="str">
            <v>İTİGİ</v>
          </cell>
          <cell r="P596" t="str">
            <v>YM</v>
          </cell>
          <cell r="Q596" t="str">
            <v>YAPI MERKEZİ</v>
          </cell>
          <cell r="R596">
            <v>44869</v>
          </cell>
          <cell r="S596">
            <v>44869</v>
          </cell>
          <cell r="T596"/>
          <cell r="U596" t="str">
            <v/>
          </cell>
          <cell r="V596" t="str">
            <v>Mavi Yaka Direkt</v>
          </cell>
          <cell r="W596" t="str">
            <v>LOT 3 (MIT)</v>
          </cell>
          <cell r="X596" t="str">
            <v>IPULI</v>
          </cell>
          <cell r="Y596" t="str">
            <v>0</v>
          </cell>
          <cell r="Z596" t="str">
            <v>TABORA</v>
          </cell>
          <cell r="AA596" t="str">
            <v>0742 761 267</v>
          </cell>
          <cell r="AB596" t="str">
            <v>GÖREVLİ</v>
          </cell>
          <cell r="AC596" t="str">
            <v>29</v>
          </cell>
          <cell r="AD596" t="str">
            <v>LOT 3 (MIT)</v>
          </cell>
          <cell r="AE596" t="str">
            <v>0113</v>
          </cell>
          <cell r="AF596" t="str">
            <v>24</v>
          </cell>
          <cell r="AG596" t="str">
            <v>KM 785+000 - 829+305</v>
          </cell>
          <cell r="AH596">
            <v>34821</v>
          </cell>
          <cell r="AI596" t="str">
            <v>Bay</v>
          </cell>
          <cell r="AJ596" t="str">
            <v>Yerel-Saatlik</v>
          </cell>
          <cell r="AK596">
            <v>2564.1</v>
          </cell>
          <cell r="AL596" t="str">
            <v>TZS</v>
          </cell>
          <cell r="AM596" t="str">
            <v>201002</v>
          </cell>
          <cell r="AN596" t="str">
            <v>S</v>
          </cell>
          <cell r="AO596" t="str">
            <v>T3</v>
          </cell>
          <cell r="AP596" t="str">
            <v>5150</v>
          </cell>
          <cell r="AQ596" t="str">
            <v>5175</v>
          </cell>
          <cell r="AR596" t="str">
            <v>NMBBANK</v>
          </cell>
          <cell r="AS596" t="str">
            <v/>
          </cell>
          <cell r="AT596" t="str">
            <v>NMBBANK</v>
          </cell>
          <cell r="AU596" t="str">
            <v>52010056434</v>
          </cell>
          <cell r="AV596" t="str">
            <v/>
          </cell>
          <cell r="AW596" t="str">
            <v/>
          </cell>
          <cell r="AX596" t="str">
            <v>MWINYI MRISHO MWINYI</v>
          </cell>
          <cell r="AY596" t="str">
            <v/>
          </cell>
          <cell r="AZ596">
            <v>44869</v>
          </cell>
          <cell r="BA596"/>
          <cell r="BB596" t="str">
            <v/>
          </cell>
          <cell r="BC596"/>
          <cell r="BD596" t="str">
            <v>Tanzanya-NSSF</v>
          </cell>
          <cell r="BE596" t="str">
            <v>47112121</v>
          </cell>
          <cell r="BF596" t="str">
            <v>130252788</v>
          </cell>
        </row>
        <row r="597">
          <cell r="A597">
            <v>10075536</v>
          </cell>
          <cell r="B597" t="str">
            <v>OMARI SALUM</v>
          </cell>
          <cell r="C597" t="str">
            <v>KUNYAGA</v>
          </cell>
          <cell r="D597" t="str">
            <v>DAMPERLİ KAMYON ŞOFÖRÜ</v>
          </cell>
          <cell r="E597" t="str">
            <v>DUMPTRUCK DRIVER</v>
          </cell>
          <cell r="F597" t="str">
            <v>50115276</v>
          </cell>
          <cell r="G597" t="str">
            <v>TOPRAK İŞLERİ</v>
          </cell>
          <cell r="H597" t="str">
            <v>50105758</v>
          </cell>
          <cell r="I597" t="str">
            <v>0999</v>
          </cell>
          <cell r="J597" t="str">
            <v>TOPRAK İŞLERİ</v>
          </cell>
          <cell r="K597" t="str">
            <v>50115481</v>
          </cell>
          <cell r="L597" t="str">
            <v>TZ</v>
          </cell>
          <cell r="M597" t="str">
            <v>Tanzanyalı</v>
          </cell>
          <cell r="N597" t="str">
            <v>0037</v>
          </cell>
          <cell r="O597" t="str">
            <v>İTİGİ</v>
          </cell>
          <cell r="P597" t="str">
            <v>YM</v>
          </cell>
          <cell r="Q597" t="str">
            <v>YAPI MERKEZİ</v>
          </cell>
          <cell r="R597">
            <v>44869</v>
          </cell>
          <cell r="S597">
            <v>44869</v>
          </cell>
          <cell r="T597"/>
          <cell r="U597" t="str">
            <v/>
          </cell>
          <cell r="V597" t="str">
            <v>Mavi Yaka Direkt</v>
          </cell>
          <cell r="W597" t="str">
            <v>LOT 3 (MIT)</v>
          </cell>
          <cell r="X597" t="str">
            <v>MAWILI</v>
          </cell>
          <cell r="Y597" t="str">
            <v>0</v>
          </cell>
          <cell r="Z597" t="str">
            <v>UBUNGO MSIGANI</v>
          </cell>
          <cell r="AA597" t="str">
            <v>0694 491 557</v>
          </cell>
          <cell r="AB597" t="str">
            <v>GÖREVLİ</v>
          </cell>
          <cell r="AC597" t="str">
            <v>29</v>
          </cell>
          <cell r="AD597" t="str">
            <v>LOT 3 (MIT)</v>
          </cell>
          <cell r="AE597" t="str">
            <v>0113</v>
          </cell>
          <cell r="AF597" t="str">
            <v>02</v>
          </cell>
          <cell r="AG597" t="str">
            <v>KM 785+000 - 829+305</v>
          </cell>
          <cell r="AH597">
            <v>35528</v>
          </cell>
          <cell r="AI597" t="str">
            <v>Bay</v>
          </cell>
          <cell r="AJ597" t="str">
            <v>Yerel-Saatlik</v>
          </cell>
          <cell r="AK597">
            <v>2564.1</v>
          </cell>
          <cell r="AL597" t="str">
            <v>TZS</v>
          </cell>
          <cell r="AM597" t="str">
            <v>201002</v>
          </cell>
          <cell r="AN597" t="str">
            <v>S</v>
          </cell>
          <cell r="AO597" t="str">
            <v>T3</v>
          </cell>
          <cell r="AP597" t="str">
            <v>5150</v>
          </cell>
          <cell r="AQ597" t="str">
            <v>5175</v>
          </cell>
          <cell r="AR597" t="str">
            <v>CRDB BANK PLC</v>
          </cell>
          <cell r="AS597" t="str">
            <v>VIJANA</v>
          </cell>
          <cell r="AT597" t="str">
            <v>CRDBBANK</v>
          </cell>
          <cell r="AU597" t="str">
            <v>0152631995400</v>
          </cell>
          <cell r="AV597" t="str">
            <v/>
          </cell>
          <cell r="AW597" t="str">
            <v/>
          </cell>
          <cell r="AX597" t="str">
            <v>OMARI SALUM KUNYAGA</v>
          </cell>
          <cell r="AY597" t="str">
            <v/>
          </cell>
          <cell r="AZ597">
            <v>44869</v>
          </cell>
          <cell r="BA597"/>
          <cell r="BB597" t="str">
            <v/>
          </cell>
          <cell r="BC597"/>
          <cell r="BD597" t="str">
            <v>Tanzanya-NSSF</v>
          </cell>
          <cell r="BE597" t="str">
            <v>47057074</v>
          </cell>
          <cell r="BF597" t="str">
            <v>127175810</v>
          </cell>
        </row>
        <row r="598">
          <cell r="A598">
            <v>10075541</v>
          </cell>
          <cell r="B598" t="str">
            <v>HASHIMU JUMA</v>
          </cell>
          <cell r="C598" t="str">
            <v>SAID</v>
          </cell>
          <cell r="D598" t="str">
            <v>DAMPERLİ KAMYON ŞOFÖRÜ</v>
          </cell>
          <cell r="E598" t="str">
            <v>DUMPTRUCK DRIVER</v>
          </cell>
          <cell r="F598" t="str">
            <v>50115276</v>
          </cell>
          <cell r="G598" t="str">
            <v>TOPRAK İŞLERİ</v>
          </cell>
          <cell r="H598" t="str">
            <v>50105758</v>
          </cell>
          <cell r="I598" t="str">
            <v>0999</v>
          </cell>
          <cell r="J598" t="str">
            <v>TOPRAK İŞLERİ</v>
          </cell>
          <cell r="K598" t="str">
            <v>50115481</v>
          </cell>
          <cell r="L598" t="str">
            <v>TZ</v>
          </cell>
          <cell r="M598" t="str">
            <v>Tanzanyalı</v>
          </cell>
          <cell r="N598" t="str">
            <v>0037</v>
          </cell>
          <cell r="O598" t="str">
            <v>İTİGİ</v>
          </cell>
          <cell r="P598" t="str">
            <v>YM</v>
          </cell>
          <cell r="Q598" t="str">
            <v>YAPI MERKEZİ</v>
          </cell>
          <cell r="R598">
            <v>44869</v>
          </cell>
          <cell r="S598">
            <v>44869</v>
          </cell>
          <cell r="T598"/>
          <cell r="U598" t="str">
            <v/>
          </cell>
          <cell r="V598" t="str">
            <v>Mavi Yaka Direkt</v>
          </cell>
          <cell r="W598" t="str">
            <v>LOT 3 (MIT)</v>
          </cell>
          <cell r="X598" t="str">
            <v>MAWILI</v>
          </cell>
          <cell r="Y598" t="str">
            <v>0</v>
          </cell>
          <cell r="Z598" t="str">
            <v>UBUNGO MSIGANI</v>
          </cell>
          <cell r="AA598" t="str">
            <v>0755 097 810</v>
          </cell>
          <cell r="AB598" t="str">
            <v>GÖREVLİ</v>
          </cell>
          <cell r="AC598" t="str">
            <v>29</v>
          </cell>
          <cell r="AD598" t="str">
            <v>LOT 3 (MIT)</v>
          </cell>
          <cell r="AE598" t="str">
            <v>0113</v>
          </cell>
          <cell r="AF598" t="str">
            <v>02</v>
          </cell>
          <cell r="AG598" t="str">
            <v>KM 785+000 - 829+305</v>
          </cell>
          <cell r="AH598">
            <v>35951</v>
          </cell>
          <cell r="AI598" t="str">
            <v>Bay</v>
          </cell>
          <cell r="AJ598" t="str">
            <v>Yerel-Saatlik</v>
          </cell>
          <cell r="AK598">
            <v>2564.1</v>
          </cell>
          <cell r="AL598" t="str">
            <v>TZS</v>
          </cell>
          <cell r="AM598" t="str">
            <v>201002</v>
          </cell>
          <cell r="AN598" t="str">
            <v>S</v>
          </cell>
          <cell r="AO598" t="str">
            <v>T3</v>
          </cell>
          <cell r="AP598" t="str">
            <v>5150</v>
          </cell>
          <cell r="AQ598" t="str">
            <v>5175</v>
          </cell>
          <cell r="AR598" t="str">
            <v>CRDB BANK PLC</v>
          </cell>
          <cell r="AS598" t="str">
            <v>VIJANA</v>
          </cell>
          <cell r="AT598" t="str">
            <v>CRDBBANK</v>
          </cell>
          <cell r="AU598" t="str">
            <v>0152631995100</v>
          </cell>
          <cell r="AV598" t="str">
            <v/>
          </cell>
          <cell r="AW598" t="str">
            <v/>
          </cell>
          <cell r="AX598" t="str">
            <v>HASHIMU JUMA SAID</v>
          </cell>
          <cell r="AY598" t="str">
            <v/>
          </cell>
          <cell r="AZ598">
            <v>44869</v>
          </cell>
          <cell r="BA598"/>
          <cell r="BB598" t="str">
            <v/>
          </cell>
          <cell r="BC598"/>
          <cell r="BD598" t="str">
            <v>Tanzanya-NSSF</v>
          </cell>
          <cell r="BE598" t="str">
            <v>45346388</v>
          </cell>
          <cell r="BF598" t="str">
            <v>129923237</v>
          </cell>
        </row>
        <row r="599">
          <cell r="A599">
            <v>10075543</v>
          </cell>
          <cell r="B599" t="str">
            <v>BENJAMINI MASANILO</v>
          </cell>
          <cell r="C599" t="str">
            <v>LUNEBULA</v>
          </cell>
          <cell r="D599" t="str">
            <v>ŞENÖR</v>
          </cell>
          <cell r="E599" t="str">
            <v>CHAINMAN</v>
          </cell>
          <cell r="F599" t="str">
            <v>50105606</v>
          </cell>
          <cell r="G599" t="str">
            <v>ÖLÇME İŞLERİ</v>
          </cell>
          <cell r="H599" t="str">
            <v>50105606</v>
          </cell>
          <cell r="I599" t="str">
            <v>088Q</v>
          </cell>
          <cell r="J599" t="str">
            <v>ÖLÇME İŞLERİ</v>
          </cell>
          <cell r="K599" t="str">
            <v>50105847</v>
          </cell>
          <cell r="L599" t="str">
            <v>TZ</v>
          </cell>
          <cell r="M599" t="str">
            <v>Tanzanyalı</v>
          </cell>
          <cell r="N599" t="str">
            <v>0037</v>
          </cell>
          <cell r="O599" t="str">
            <v>İTİGİ</v>
          </cell>
          <cell r="P599" t="str">
            <v>YM</v>
          </cell>
          <cell r="Q599" t="str">
            <v>YAPI MERKEZİ</v>
          </cell>
          <cell r="R599">
            <v>44869</v>
          </cell>
          <cell r="S599">
            <v>44869</v>
          </cell>
          <cell r="T599"/>
          <cell r="U599" t="str">
            <v/>
          </cell>
          <cell r="V599" t="str">
            <v>Mavi Yaka Endirekt</v>
          </cell>
          <cell r="W599" t="str">
            <v>LOT 3 (MIT)</v>
          </cell>
          <cell r="X599" t="str">
            <v>BONANA</v>
          </cell>
          <cell r="Y599" t="str">
            <v>0</v>
          </cell>
          <cell r="Z599" t="str">
            <v>TABORA MANISPAA</v>
          </cell>
          <cell r="AA599" t="str">
            <v>0768 369 784</v>
          </cell>
          <cell r="AB599" t="str">
            <v>USTA</v>
          </cell>
          <cell r="AC599" t="str">
            <v>29</v>
          </cell>
          <cell r="AD599" t="str">
            <v>LOT 3 (MIT)</v>
          </cell>
          <cell r="AE599" t="str">
            <v>0113</v>
          </cell>
          <cell r="AF599" t="str">
            <v>24</v>
          </cell>
          <cell r="AG599" t="str">
            <v>KM 785+000 - 829+305</v>
          </cell>
          <cell r="AH599">
            <v>34995</v>
          </cell>
          <cell r="AI599" t="str">
            <v>Bay</v>
          </cell>
          <cell r="AJ599" t="str">
            <v>Yerel-Saatlik</v>
          </cell>
          <cell r="AK599">
            <v>2255.1</v>
          </cell>
          <cell r="AL599" t="str">
            <v>TZS</v>
          </cell>
          <cell r="AM599" t="str">
            <v>306005</v>
          </cell>
          <cell r="AN599" t="str">
            <v>S</v>
          </cell>
          <cell r="AO599" t="str">
            <v>T3</v>
          </cell>
          <cell r="AP599" t="str">
            <v>5150</v>
          </cell>
          <cell r="AQ599" t="str">
            <v>5175</v>
          </cell>
          <cell r="AR599" t="str">
            <v>CRDB BANK PLC</v>
          </cell>
          <cell r="AS599" t="str">
            <v>VIJANA</v>
          </cell>
          <cell r="AT599" t="str">
            <v>CRDBBANK</v>
          </cell>
          <cell r="AU599" t="str">
            <v>0152666314300</v>
          </cell>
          <cell r="AV599" t="str">
            <v/>
          </cell>
          <cell r="AW599" t="str">
            <v/>
          </cell>
          <cell r="AX599" t="str">
            <v>BENJAMINI MASANILO LUNEBULA</v>
          </cell>
          <cell r="AY599" t="str">
            <v/>
          </cell>
          <cell r="AZ599">
            <v>44869</v>
          </cell>
          <cell r="BA599"/>
          <cell r="BB599" t="str">
            <v/>
          </cell>
          <cell r="BC599"/>
          <cell r="BD599" t="str">
            <v>Tanzanya-NSSF</v>
          </cell>
          <cell r="BE599" t="str">
            <v>64702537</v>
          </cell>
          <cell r="BF599" t="str">
            <v>129201495</v>
          </cell>
        </row>
        <row r="600">
          <cell r="A600">
            <v>10075595</v>
          </cell>
          <cell r="B600" t="str">
            <v>ALPHONCE FREDY</v>
          </cell>
          <cell r="C600" t="str">
            <v>LOTTI</v>
          </cell>
          <cell r="D600" t="str">
            <v>TRANSMİKSER ŞOFÖRÜ</v>
          </cell>
          <cell r="E600" t="str">
            <v>TRUCKMIXER DRIVER</v>
          </cell>
          <cell r="F600" t="str">
            <v>50105777</v>
          </cell>
          <cell r="G600" t="str">
            <v>BETON SANTRALİ</v>
          </cell>
          <cell r="H600" t="str">
            <v>50105777</v>
          </cell>
          <cell r="I600" t="str">
            <v>0AAZ</v>
          </cell>
          <cell r="J600" t="str">
            <v>BETON SANTRALİ</v>
          </cell>
          <cell r="K600" t="str">
            <v>50115766</v>
          </cell>
          <cell r="L600" t="str">
            <v>TZ</v>
          </cell>
          <cell r="M600" t="str">
            <v>Tanzanyalı</v>
          </cell>
          <cell r="N600" t="str">
            <v>0035</v>
          </cell>
          <cell r="O600" t="str">
            <v>TABORA</v>
          </cell>
          <cell r="P600" t="str">
            <v>YM</v>
          </cell>
          <cell r="Q600" t="str">
            <v>YAPI MERKEZİ</v>
          </cell>
          <cell r="R600">
            <v>44873</v>
          </cell>
          <cell r="S600">
            <v>44873</v>
          </cell>
          <cell r="T600"/>
          <cell r="U600" t="str">
            <v/>
          </cell>
          <cell r="V600" t="str">
            <v>Mavi Yaka Direkt</v>
          </cell>
          <cell r="W600" t="str">
            <v>LOT 3 (MIT)</v>
          </cell>
          <cell r="X600" t="str">
            <v>SHULENI</v>
          </cell>
          <cell r="Y600" t="str">
            <v>0</v>
          </cell>
          <cell r="Z600" t="str">
            <v>SIKONGE</v>
          </cell>
          <cell r="AA600" t="str">
            <v>0625 768 090</v>
          </cell>
          <cell r="AB600" t="str">
            <v>GÖREVLİ</v>
          </cell>
          <cell r="AC600" t="str">
            <v>29</v>
          </cell>
          <cell r="AD600" t="str">
            <v>LOT 3 (MIT)</v>
          </cell>
          <cell r="AE600" t="str">
            <v>0113</v>
          </cell>
          <cell r="AF600" t="str">
            <v>24</v>
          </cell>
          <cell r="AG600" t="str">
            <v>KM 785+000 - 829+305</v>
          </cell>
          <cell r="AH600">
            <v>31473</v>
          </cell>
          <cell r="AI600" t="str">
            <v>Bay</v>
          </cell>
          <cell r="AJ600" t="str">
            <v>Yerel-Saatlik</v>
          </cell>
          <cell r="AK600">
            <v>2820.51</v>
          </cell>
          <cell r="AL600" t="str">
            <v>TZS</v>
          </cell>
          <cell r="AM600" t="str">
            <v>201002</v>
          </cell>
          <cell r="AN600" t="str">
            <v>S</v>
          </cell>
          <cell r="AO600" t="str">
            <v>T3</v>
          </cell>
          <cell r="AP600" t="str">
            <v>5150</v>
          </cell>
          <cell r="AQ600" t="str">
            <v>5175</v>
          </cell>
          <cell r="AR600" t="str">
            <v>NMBBANK</v>
          </cell>
          <cell r="AS600" t="str">
            <v/>
          </cell>
          <cell r="AT600" t="str">
            <v>NMBBANK</v>
          </cell>
          <cell r="AU600" t="str">
            <v>51210010909</v>
          </cell>
          <cell r="AV600" t="str">
            <v/>
          </cell>
          <cell r="AW600" t="str">
            <v/>
          </cell>
          <cell r="AX600" t="str">
            <v>ALPHONCE FREDY LOTTI</v>
          </cell>
          <cell r="AY600" t="str">
            <v/>
          </cell>
          <cell r="AZ600">
            <v>44873</v>
          </cell>
          <cell r="BA600"/>
          <cell r="BB600" t="str">
            <v/>
          </cell>
          <cell r="BC600"/>
          <cell r="BD600" t="str">
            <v>Tanzanya-NSSF</v>
          </cell>
          <cell r="BE600" t="str">
            <v>60311665</v>
          </cell>
          <cell r="BF600" t="str">
            <v>116151863</v>
          </cell>
        </row>
        <row r="601">
          <cell r="A601">
            <v>10075596</v>
          </cell>
          <cell r="B601" t="str">
            <v>MANDELA ALLY</v>
          </cell>
          <cell r="C601" t="str">
            <v>MSAMATI</v>
          </cell>
          <cell r="D601" t="str">
            <v>DOZER OPERATÖRÜ</v>
          </cell>
          <cell r="E601" t="str">
            <v>DOZER OPERATOR</v>
          </cell>
          <cell r="F601" t="str">
            <v>50105784</v>
          </cell>
          <cell r="G601" t="str">
            <v>DOĞAN METALÜRJİ</v>
          </cell>
          <cell r="H601" t="str">
            <v>50105784</v>
          </cell>
          <cell r="I601" t="str">
            <v>0BBM</v>
          </cell>
          <cell r="J601" t="str">
            <v>TOPRAK İŞLERİ</v>
          </cell>
          <cell r="K601" t="str">
            <v>50106376</v>
          </cell>
          <cell r="L601" t="str">
            <v>TZ</v>
          </cell>
          <cell r="M601" t="str">
            <v>Tanzanyalı</v>
          </cell>
          <cell r="N601" t="str">
            <v>0037</v>
          </cell>
          <cell r="O601" t="str">
            <v>İTİGİ</v>
          </cell>
          <cell r="P601" t="str">
            <v>6L</v>
          </cell>
          <cell r="Q601" t="str">
            <v>DGN  İNŞAAT</v>
          </cell>
          <cell r="R601">
            <v>44873</v>
          </cell>
          <cell r="S601">
            <v>44873</v>
          </cell>
          <cell r="T601">
            <v>44958</v>
          </cell>
          <cell r="U601" t="str">
            <v>İşv. trf. işç. ahl. ayk.dav.</v>
          </cell>
          <cell r="V601" t="str">
            <v>Mavi Yaka Direkt</v>
          </cell>
          <cell r="W601" t="str">
            <v>LOT 3 (MIT)</v>
          </cell>
          <cell r="X601" t="str">
            <v>TANDIKA</v>
          </cell>
          <cell r="Y601" t="str">
            <v>0</v>
          </cell>
          <cell r="Z601" t="str">
            <v>TEMEKE</v>
          </cell>
          <cell r="AA601" t="str">
            <v>0784 148 940</v>
          </cell>
          <cell r="AB601" t="str">
            <v>OPERATÖR</v>
          </cell>
          <cell r="AC601" t="str">
            <v>29</v>
          </cell>
          <cell r="AD601" t="str">
            <v>LOT 3 (MIT)</v>
          </cell>
          <cell r="AE601" t="str">
            <v>0109</v>
          </cell>
          <cell r="AF601" t="str">
            <v>02</v>
          </cell>
          <cell r="AG601" t="str">
            <v>KM 535+000 - 595+000</v>
          </cell>
          <cell r="AH601">
            <v>32090</v>
          </cell>
          <cell r="AI601" t="str">
            <v>Bay</v>
          </cell>
          <cell r="AJ601" t="str">
            <v>Yerel-Saatlik</v>
          </cell>
          <cell r="AK601">
            <v>3384.62</v>
          </cell>
          <cell r="AL601" t="str">
            <v>TZS</v>
          </cell>
          <cell r="AM601" t="str">
            <v>201002</v>
          </cell>
          <cell r="AN601" t="str">
            <v>S</v>
          </cell>
          <cell r="AO601" t="str">
            <v>T3</v>
          </cell>
          <cell r="AP601" t="str">
            <v>5150</v>
          </cell>
          <cell r="AQ601" t="str">
            <v>5175</v>
          </cell>
          <cell r="AR601" t="str">
            <v>CRDB BANK PLC</v>
          </cell>
          <cell r="AS601" t="str">
            <v>VIJANA</v>
          </cell>
          <cell r="AT601" t="str">
            <v>CRDBBANK</v>
          </cell>
          <cell r="AU601" t="str">
            <v>0152564252200</v>
          </cell>
          <cell r="AV601" t="str">
            <v/>
          </cell>
          <cell r="AW601" t="str">
            <v/>
          </cell>
          <cell r="AX601" t="str">
            <v>MANDELA ALLY MSAMATI</v>
          </cell>
          <cell r="AY601" t="str">
            <v/>
          </cell>
          <cell r="AZ601">
            <v>44873</v>
          </cell>
          <cell r="BA601"/>
          <cell r="BB601" t="str">
            <v/>
          </cell>
          <cell r="BC601"/>
          <cell r="BD601" t="str">
            <v>Tanzanya-NSSF</v>
          </cell>
          <cell r="BE601" t="str">
            <v>57043681</v>
          </cell>
          <cell r="BF601" t="str">
            <v>123637089</v>
          </cell>
        </row>
        <row r="602">
          <cell r="A602">
            <v>10075598</v>
          </cell>
          <cell r="B602" t="str">
            <v>WILLIAM EDES</v>
          </cell>
          <cell r="C602" t="str">
            <v>NGOMBANILA</v>
          </cell>
          <cell r="D602" t="str">
            <v>İŞ GÜVENLİĞİ İŞÇİSİ</v>
          </cell>
          <cell r="E602" t="str">
            <v>SAFETY WORKER</v>
          </cell>
          <cell r="F602" t="str">
            <v>50114885</v>
          </cell>
          <cell r="G602" t="str">
            <v>İSG VE ÇEVRE (İŞ GÜVENLİĞİ)</v>
          </cell>
          <cell r="H602" t="str">
            <v>50105460</v>
          </cell>
          <cell r="I602" t="str">
            <v>088K</v>
          </cell>
          <cell r="J602" t="str">
            <v>İŞ GÜVENLİĞİ</v>
          </cell>
          <cell r="K602" t="str">
            <v>50106589</v>
          </cell>
          <cell r="L602" t="str">
            <v>TZ</v>
          </cell>
          <cell r="M602" t="str">
            <v>Tanzanyalı</v>
          </cell>
          <cell r="N602" t="str">
            <v>0035</v>
          </cell>
          <cell r="O602" t="str">
            <v>TABORA</v>
          </cell>
          <cell r="P602" t="str">
            <v>YM</v>
          </cell>
          <cell r="Q602" t="str">
            <v>YAPI MERKEZİ</v>
          </cell>
          <cell r="R602">
            <v>44873</v>
          </cell>
          <cell r="S602">
            <v>44873</v>
          </cell>
          <cell r="T602"/>
          <cell r="U602" t="str">
            <v/>
          </cell>
          <cell r="V602" t="str">
            <v>Mavi Yaka Endirekt</v>
          </cell>
          <cell r="W602" t="str">
            <v>LOT 3 (MIT)</v>
          </cell>
          <cell r="X602" t="str">
            <v>MILAMBO</v>
          </cell>
          <cell r="Y602" t="str">
            <v>0</v>
          </cell>
          <cell r="Z602" t="str">
            <v>TABORA MJINI</v>
          </cell>
          <cell r="AA602" t="str">
            <v>0682 639 299</v>
          </cell>
          <cell r="AB602" t="str">
            <v>İŞÇİ</v>
          </cell>
          <cell r="AC602" t="str">
            <v>29</v>
          </cell>
          <cell r="AD602" t="str">
            <v>LOT 3 (MIT)</v>
          </cell>
          <cell r="AE602" t="str">
            <v>0113</v>
          </cell>
          <cell r="AF602" t="str">
            <v>24</v>
          </cell>
          <cell r="AG602" t="str">
            <v>KM 785+000 - 829+305</v>
          </cell>
          <cell r="AH602">
            <v>35252</v>
          </cell>
          <cell r="AI602" t="str">
            <v>Bay</v>
          </cell>
          <cell r="AJ602" t="str">
            <v>Yerel-Saatlik</v>
          </cell>
          <cell r="AK602">
            <v>2164.1</v>
          </cell>
          <cell r="AL602" t="str">
            <v>TZS</v>
          </cell>
          <cell r="AM602" t="str">
            <v>306002</v>
          </cell>
          <cell r="AN602" t="str">
            <v>S</v>
          </cell>
          <cell r="AO602" t="str">
            <v>T3</v>
          </cell>
          <cell r="AP602" t="str">
            <v>5150</v>
          </cell>
          <cell r="AQ602" t="str">
            <v>5175</v>
          </cell>
          <cell r="AR602" t="str">
            <v>NMBBANK</v>
          </cell>
          <cell r="AS602" t="str">
            <v/>
          </cell>
          <cell r="AT602" t="str">
            <v>NMBBANK</v>
          </cell>
          <cell r="AU602" t="str">
            <v>51010098489</v>
          </cell>
          <cell r="AV602" t="str">
            <v/>
          </cell>
          <cell r="AW602" t="str">
            <v/>
          </cell>
          <cell r="AX602" t="str">
            <v>WILLIAM EDES NGOMBANILA</v>
          </cell>
          <cell r="AY602" t="str">
            <v/>
          </cell>
          <cell r="AZ602">
            <v>44873</v>
          </cell>
          <cell r="BA602"/>
          <cell r="BB602" t="str">
            <v/>
          </cell>
          <cell r="BC602"/>
          <cell r="BD602" t="str">
            <v>Tanzanya-NSSF</v>
          </cell>
          <cell r="BE602" t="str">
            <v>47127010</v>
          </cell>
          <cell r="BF602" t="str">
            <v>156660140</v>
          </cell>
        </row>
        <row r="603">
          <cell r="A603">
            <v>10075602</v>
          </cell>
          <cell r="B603" t="str">
            <v>DOREEN RABSON</v>
          </cell>
          <cell r="C603" t="str">
            <v>MUNUO</v>
          </cell>
          <cell r="D603" t="str">
            <v>TEMİZLİK GÖREVLİSİ</v>
          </cell>
          <cell r="E603" t="str">
            <v>CLEANER</v>
          </cell>
          <cell r="F603" t="str">
            <v>50114904</v>
          </cell>
          <cell r="G603" t="str">
            <v>İDARİ İŞLER (KAMP)</v>
          </cell>
          <cell r="H603" t="str">
            <v>50105513</v>
          </cell>
          <cell r="I603" t="str">
            <v>0996</v>
          </cell>
          <cell r="J603" t="str">
            <v>KAMP AMİRLİĞİ</v>
          </cell>
          <cell r="K603" t="str">
            <v>50105850</v>
          </cell>
          <cell r="L603" t="str">
            <v>TZ</v>
          </cell>
          <cell r="M603" t="str">
            <v>Tanzanyalı</v>
          </cell>
          <cell r="N603" t="str">
            <v>0037</v>
          </cell>
          <cell r="O603" t="str">
            <v>İTİGİ</v>
          </cell>
          <cell r="P603" t="str">
            <v>YM</v>
          </cell>
          <cell r="Q603" t="str">
            <v>YAPI MERKEZİ</v>
          </cell>
          <cell r="R603">
            <v>44873</v>
          </cell>
          <cell r="S603">
            <v>44873</v>
          </cell>
          <cell r="T603"/>
          <cell r="U603" t="str">
            <v/>
          </cell>
          <cell r="V603" t="str">
            <v>Mavi Yaka Endirekt</v>
          </cell>
          <cell r="W603" t="str">
            <v>LOT 3 (MIT)</v>
          </cell>
          <cell r="X603" t="str">
            <v>WANRI</v>
          </cell>
          <cell r="Y603" t="str">
            <v>0</v>
          </cell>
          <cell r="Z603" t="str">
            <v>SIHA</v>
          </cell>
          <cell r="AA603" t="str">
            <v>0759 390 357</v>
          </cell>
          <cell r="AB603" t="str">
            <v>İŞÇİ</v>
          </cell>
          <cell r="AC603" t="str">
            <v>29</v>
          </cell>
          <cell r="AD603" t="str">
            <v>LOT 3 (MIT)</v>
          </cell>
          <cell r="AE603" t="str">
            <v>0113</v>
          </cell>
          <cell r="AF603" t="str">
            <v>09</v>
          </cell>
          <cell r="AG603" t="str">
            <v>KM 785+000 - 829+305</v>
          </cell>
          <cell r="AH603">
            <v>34455</v>
          </cell>
          <cell r="AI603" t="str">
            <v>Bayan</v>
          </cell>
          <cell r="AJ603" t="str">
            <v>Yerel-Saatlik</v>
          </cell>
          <cell r="AK603">
            <v>2255.1</v>
          </cell>
          <cell r="AL603" t="str">
            <v>TZS</v>
          </cell>
          <cell r="AM603" t="str">
            <v>306002</v>
          </cell>
          <cell r="AN603" t="str">
            <v>S</v>
          </cell>
          <cell r="AO603" t="str">
            <v>T3</v>
          </cell>
          <cell r="AP603" t="str">
            <v>5150</v>
          </cell>
          <cell r="AQ603" t="str">
            <v>5175</v>
          </cell>
          <cell r="AR603" t="str">
            <v>NMBBANK</v>
          </cell>
          <cell r="AS603" t="str">
            <v/>
          </cell>
          <cell r="AT603" t="str">
            <v>NMBBANK</v>
          </cell>
          <cell r="AU603" t="str">
            <v>51010098629</v>
          </cell>
          <cell r="AV603" t="str">
            <v/>
          </cell>
          <cell r="AW603" t="str">
            <v/>
          </cell>
          <cell r="AX603" t="str">
            <v>DOREEN RABSON MUNUO</v>
          </cell>
          <cell r="AY603" t="str">
            <v/>
          </cell>
          <cell r="AZ603">
            <v>44873</v>
          </cell>
          <cell r="BA603"/>
          <cell r="BB603" t="str">
            <v/>
          </cell>
          <cell r="BC603"/>
          <cell r="BD603" t="str">
            <v>Tanzanya-NSSF</v>
          </cell>
          <cell r="BE603" t="str">
            <v>64152650</v>
          </cell>
          <cell r="BF603" t="str">
            <v>147722648</v>
          </cell>
        </row>
        <row r="604">
          <cell r="A604">
            <v>10075603</v>
          </cell>
          <cell r="B604" t="str">
            <v>COSMAS BASOMI</v>
          </cell>
          <cell r="C604" t="str">
            <v>MSAFIRI</v>
          </cell>
          <cell r="D604" t="str">
            <v>EKSKAVATÖR OPERATÖRÜ</v>
          </cell>
          <cell r="E604" t="str">
            <v>EXCAVATOR OPERATOR</v>
          </cell>
          <cell r="F604" t="str">
            <v>50105784</v>
          </cell>
          <cell r="G604" t="str">
            <v>DOĞAN METALÜRJİ</v>
          </cell>
          <cell r="H604" t="str">
            <v>50105784</v>
          </cell>
          <cell r="I604" t="str">
            <v>0BBM</v>
          </cell>
          <cell r="J604" t="str">
            <v>TOPRAK İŞLERİ</v>
          </cell>
          <cell r="K604" t="str">
            <v>50106621</v>
          </cell>
          <cell r="L604" t="str">
            <v>TZ</v>
          </cell>
          <cell r="M604" t="str">
            <v>Tanzanyalı</v>
          </cell>
          <cell r="N604" t="str">
            <v>0037</v>
          </cell>
          <cell r="O604" t="str">
            <v>İTİGİ</v>
          </cell>
          <cell r="P604" t="str">
            <v>6L</v>
          </cell>
          <cell r="Q604" t="str">
            <v>DGN  İNŞAAT</v>
          </cell>
          <cell r="R604">
            <v>44873</v>
          </cell>
          <cell r="S604">
            <v>44873</v>
          </cell>
          <cell r="T604">
            <v>44988</v>
          </cell>
          <cell r="U604" t="str">
            <v>İşv. trf. işç. ahl. ayk.dav.</v>
          </cell>
          <cell r="V604" t="str">
            <v>Mavi Yaka Direkt</v>
          </cell>
          <cell r="W604" t="str">
            <v>LOT 3 (MIT)</v>
          </cell>
          <cell r="X604" t="str">
            <v>KESENI</v>
          </cell>
          <cell r="Y604" t="str">
            <v>0</v>
          </cell>
          <cell r="Z604" t="str">
            <v>MSUNGI</v>
          </cell>
          <cell r="AA604" t="str">
            <v>0755 226 734</v>
          </cell>
          <cell r="AB604" t="str">
            <v>OPERATÖR</v>
          </cell>
          <cell r="AC604" t="str">
            <v>29</v>
          </cell>
          <cell r="AD604" t="str">
            <v>LOT 3 (MIT)</v>
          </cell>
          <cell r="AE604" t="str">
            <v>0109</v>
          </cell>
          <cell r="AF604" t="str">
            <v>24</v>
          </cell>
          <cell r="AG604" t="str">
            <v>KM 535+000 - 595+000</v>
          </cell>
          <cell r="AH604">
            <v>31441</v>
          </cell>
          <cell r="AI604" t="str">
            <v>Bay</v>
          </cell>
          <cell r="AJ604" t="str">
            <v>Yerel-Saatlik</v>
          </cell>
          <cell r="AK604">
            <v>3076.92</v>
          </cell>
          <cell r="AL604" t="str">
            <v>TZS</v>
          </cell>
          <cell r="AM604" t="str">
            <v>201002</v>
          </cell>
          <cell r="AN604" t="str">
            <v>S</v>
          </cell>
          <cell r="AO604" t="str">
            <v>T3</v>
          </cell>
          <cell r="AP604" t="str">
            <v>5150</v>
          </cell>
          <cell r="AQ604" t="str">
            <v>5175</v>
          </cell>
          <cell r="AR604" t="str">
            <v>CRDB BANK PLC</v>
          </cell>
          <cell r="AS604" t="str">
            <v>VIJANA</v>
          </cell>
          <cell r="AT604" t="str">
            <v>CRDBBANK</v>
          </cell>
          <cell r="AU604" t="str">
            <v>0152558145100</v>
          </cell>
          <cell r="AV604" t="str">
            <v/>
          </cell>
          <cell r="AW604" t="str">
            <v/>
          </cell>
          <cell r="AX604" t="str">
            <v>COSMAS BASOMI MSAFIRI</v>
          </cell>
          <cell r="AY604" t="str">
            <v/>
          </cell>
          <cell r="AZ604">
            <v>44873</v>
          </cell>
          <cell r="BA604"/>
          <cell r="BB604" t="str">
            <v/>
          </cell>
          <cell r="BC604"/>
          <cell r="BD604" t="str">
            <v>Tanzanya-NSSF</v>
          </cell>
          <cell r="BE604" t="str">
            <v>45043433</v>
          </cell>
          <cell r="BF604" t="str">
            <v>121991241</v>
          </cell>
        </row>
        <row r="605">
          <cell r="A605">
            <v>10072786</v>
          </cell>
          <cell r="B605" t="str">
            <v>AKONAAY JOHN</v>
          </cell>
          <cell r="C605" t="str">
            <v>MAYEGAR</v>
          </cell>
          <cell r="D605" t="str">
            <v>KAMP İŞÇİSİ</v>
          </cell>
          <cell r="E605" t="str">
            <v>CAMP WORKER</v>
          </cell>
          <cell r="F605" t="str">
            <v>50114904</v>
          </cell>
          <cell r="G605" t="str">
            <v>İDARİ İŞLER (KAMP)</v>
          </cell>
          <cell r="H605" t="str">
            <v>50105513</v>
          </cell>
          <cell r="I605" t="str">
            <v>0996</v>
          </cell>
          <cell r="J605" t="str">
            <v>KAMP AMİRLİĞİ</v>
          </cell>
          <cell r="K605" t="str">
            <v>50106014</v>
          </cell>
          <cell r="L605" t="str">
            <v>TZ</v>
          </cell>
          <cell r="M605" t="str">
            <v>Tanzanyalı</v>
          </cell>
          <cell r="N605" t="str">
            <v>0035</v>
          </cell>
          <cell r="O605" t="str">
            <v>TABORA</v>
          </cell>
          <cell r="P605" t="str">
            <v>YM</v>
          </cell>
          <cell r="Q605" t="str">
            <v>YAPI MERKEZİ</v>
          </cell>
          <cell r="R605">
            <v>44721</v>
          </cell>
          <cell r="S605">
            <v>44721</v>
          </cell>
          <cell r="T605"/>
          <cell r="U605" t="str">
            <v/>
          </cell>
          <cell r="V605" t="str">
            <v>Mavi Yaka Endirekt</v>
          </cell>
          <cell r="W605" t="str">
            <v>LOT 3 (MIT)</v>
          </cell>
          <cell r="X605" t="str">
            <v/>
          </cell>
          <cell r="Y605" t="str">
            <v/>
          </cell>
          <cell r="Z605" t="str">
            <v/>
          </cell>
          <cell r="AA605" t="str">
            <v>0623 638 871</v>
          </cell>
          <cell r="AB605" t="str">
            <v>İŞÇİ</v>
          </cell>
          <cell r="AC605" t="str">
            <v>29</v>
          </cell>
          <cell r="AD605" t="str">
            <v>LOT 3 (MIT)</v>
          </cell>
          <cell r="AE605" t="str">
            <v>0113</v>
          </cell>
          <cell r="AF605" t="str">
            <v/>
          </cell>
          <cell r="AG605" t="str">
            <v>KM 785+000 - 829+305</v>
          </cell>
          <cell r="AH605">
            <v>33390</v>
          </cell>
          <cell r="AI605" t="str">
            <v>Bay</v>
          </cell>
          <cell r="AJ605" t="str">
            <v>Yerel-Saatlik</v>
          </cell>
          <cell r="AK605">
            <v>2164.1</v>
          </cell>
          <cell r="AL605" t="str">
            <v>TZS</v>
          </cell>
          <cell r="AM605" t="str">
            <v>306002</v>
          </cell>
          <cell r="AN605" t="str">
            <v>S</v>
          </cell>
          <cell r="AO605" t="str">
            <v>T3</v>
          </cell>
          <cell r="AP605" t="str">
            <v>5150</v>
          </cell>
          <cell r="AQ605" t="str">
            <v>5175</v>
          </cell>
          <cell r="AR605" t="str">
            <v>NMBBANK</v>
          </cell>
          <cell r="AS605" t="str">
            <v/>
          </cell>
          <cell r="AT605" t="str">
            <v>NMBBANK</v>
          </cell>
          <cell r="AU605" t="str">
            <v>51010065445</v>
          </cell>
          <cell r="AV605" t="str">
            <v/>
          </cell>
          <cell r="AW605" t="str">
            <v/>
          </cell>
          <cell r="AX605" t="str">
            <v>AKONAAY JOHN MAYEGAR</v>
          </cell>
          <cell r="AY605" t="str">
            <v/>
          </cell>
          <cell r="AZ605">
            <v>44721</v>
          </cell>
          <cell r="BA605"/>
          <cell r="BB605" t="str">
            <v/>
          </cell>
          <cell r="BC605"/>
          <cell r="BD605" t="str">
            <v>Tanzanya-NSSF</v>
          </cell>
          <cell r="BE605" t="str">
            <v>45037615</v>
          </cell>
          <cell r="BF605" t="str">
            <v>123876970</v>
          </cell>
        </row>
        <row r="606">
          <cell r="A606">
            <v>10075613</v>
          </cell>
          <cell r="B606" t="str">
            <v>MICHAEL LAZARO</v>
          </cell>
          <cell r="C606" t="str">
            <v>CHARLES</v>
          </cell>
          <cell r="D606" t="str">
            <v>TRANSMİKSER ŞOFÖRÜ</v>
          </cell>
          <cell r="E606" t="str">
            <v>TRUCKMIXER DRIVER</v>
          </cell>
          <cell r="F606" t="str">
            <v>50105777</v>
          </cell>
          <cell r="G606" t="str">
            <v>BETON SANTRALİ</v>
          </cell>
          <cell r="H606" t="str">
            <v>50105777</v>
          </cell>
          <cell r="I606" t="str">
            <v>0AAZ</v>
          </cell>
          <cell r="J606" t="str">
            <v>BETON SANTRALİ</v>
          </cell>
          <cell r="K606" t="str">
            <v>50110321</v>
          </cell>
          <cell r="L606" t="str">
            <v>TZ</v>
          </cell>
          <cell r="M606" t="str">
            <v>Tanzanyalı</v>
          </cell>
          <cell r="N606" t="str">
            <v>0038</v>
          </cell>
          <cell r="O606" t="str">
            <v>TURA</v>
          </cell>
          <cell r="P606" t="str">
            <v>YM</v>
          </cell>
          <cell r="Q606" t="str">
            <v>YAPI MERKEZİ</v>
          </cell>
          <cell r="R606">
            <v>44874</v>
          </cell>
          <cell r="S606">
            <v>44874</v>
          </cell>
          <cell r="T606">
            <v>45188</v>
          </cell>
          <cell r="U606" t="str">
            <v>İşv. trf. işç. ahl. ayk.dav.</v>
          </cell>
          <cell r="V606" t="str">
            <v>Mavi Yaka Direkt</v>
          </cell>
          <cell r="W606" t="str">
            <v>LOT 3 (MIT)</v>
          </cell>
          <cell r="X606" t="str">
            <v>BUSANYA</v>
          </cell>
          <cell r="Y606" t="str">
            <v>0</v>
          </cell>
          <cell r="Z606" t="str">
            <v>SHINYANGA MANISPAA</v>
          </cell>
          <cell r="AA606" t="str">
            <v>0699 195 443</v>
          </cell>
          <cell r="AB606" t="str">
            <v>GÖREVLİ</v>
          </cell>
          <cell r="AC606" t="str">
            <v>29</v>
          </cell>
          <cell r="AD606" t="str">
            <v>LOT 3 (MIT)</v>
          </cell>
          <cell r="AE606" t="str">
            <v>0113</v>
          </cell>
          <cell r="AF606" t="str">
            <v>22</v>
          </cell>
          <cell r="AG606" t="str">
            <v>KM 785+000 - 829+305</v>
          </cell>
          <cell r="AH606">
            <v>33736</v>
          </cell>
          <cell r="AI606" t="str">
            <v>Bay</v>
          </cell>
          <cell r="AJ606" t="str">
            <v>Yerel-Saatlik</v>
          </cell>
          <cell r="AK606">
            <v>2820.51</v>
          </cell>
          <cell r="AL606" t="str">
            <v>TZS</v>
          </cell>
          <cell r="AM606" t="str">
            <v>201002</v>
          </cell>
          <cell r="AN606" t="str">
            <v/>
          </cell>
          <cell r="AO606" t="str">
            <v>T3</v>
          </cell>
          <cell r="AP606" t="str">
            <v>5150</v>
          </cell>
          <cell r="AQ606" t="str">
            <v>5175</v>
          </cell>
          <cell r="AR606" t="str">
            <v>CRDB BANK PLC</v>
          </cell>
          <cell r="AS606" t="str">
            <v>VIJANA</v>
          </cell>
          <cell r="AT606" t="str">
            <v>CRDBBANK</v>
          </cell>
          <cell r="AU606" t="str">
            <v>0152494738700</v>
          </cell>
          <cell r="AV606" t="str">
            <v/>
          </cell>
          <cell r="AW606" t="str">
            <v/>
          </cell>
          <cell r="AX606" t="str">
            <v>MICHAEL LAZARO CHARLES</v>
          </cell>
          <cell r="AY606" t="str">
            <v/>
          </cell>
          <cell r="AZ606">
            <v>44874</v>
          </cell>
          <cell r="BA606"/>
          <cell r="BB606" t="str">
            <v/>
          </cell>
          <cell r="BC606"/>
          <cell r="BD606" t="str">
            <v>Tanzanya-NSSF</v>
          </cell>
          <cell r="BE606" t="str">
            <v>45093229</v>
          </cell>
          <cell r="BF606" t="str">
            <v>134486678</v>
          </cell>
        </row>
        <row r="607">
          <cell r="A607">
            <v>10075616</v>
          </cell>
          <cell r="B607" t="str">
            <v>DANIEL SHABAN</v>
          </cell>
          <cell r="C607" t="str">
            <v>KALIMA</v>
          </cell>
          <cell r="D607" t="str">
            <v>TRANSMİKSER ŞOFÖRÜ</v>
          </cell>
          <cell r="E607" t="str">
            <v>TRUCKMIXER DRIVER</v>
          </cell>
          <cell r="F607" t="str">
            <v>50105777</v>
          </cell>
          <cell r="G607" t="str">
            <v>BETON SANTRALİ</v>
          </cell>
          <cell r="H607" t="str">
            <v>50105777</v>
          </cell>
          <cell r="I607" t="str">
            <v>0AAZ</v>
          </cell>
          <cell r="J607" t="str">
            <v>BETON SANTRALİ</v>
          </cell>
          <cell r="K607" t="str">
            <v>50110321</v>
          </cell>
          <cell r="L607" t="str">
            <v>TZ</v>
          </cell>
          <cell r="M607" t="str">
            <v>Tanzanyalı</v>
          </cell>
          <cell r="N607" t="str">
            <v>0037</v>
          </cell>
          <cell r="O607" t="str">
            <v>İTİGİ</v>
          </cell>
          <cell r="P607" t="str">
            <v>YM</v>
          </cell>
          <cell r="Q607" t="str">
            <v>YAPI MERKEZİ</v>
          </cell>
          <cell r="R607">
            <v>44874</v>
          </cell>
          <cell r="S607">
            <v>44874</v>
          </cell>
          <cell r="T607"/>
          <cell r="U607" t="str">
            <v/>
          </cell>
          <cell r="V607" t="str">
            <v>Mavi Yaka Direkt</v>
          </cell>
          <cell r="W607" t="str">
            <v>LOT 3 (MIT)</v>
          </cell>
          <cell r="X607" t="str">
            <v>KIDATO</v>
          </cell>
          <cell r="Y607" t="str">
            <v>0</v>
          </cell>
          <cell r="Z607" t="str">
            <v>TABORA</v>
          </cell>
          <cell r="AA607" t="str">
            <v>0785 699 450</v>
          </cell>
          <cell r="AB607" t="str">
            <v>GÖREVLİ</v>
          </cell>
          <cell r="AC607" t="str">
            <v>29</v>
          </cell>
          <cell r="AD607" t="str">
            <v>LOT 3 (MIT)</v>
          </cell>
          <cell r="AE607" t="str">
            <v>0113</v>
          </cell>
          <cell r="AF607" t="str">
            <v>24</v>
          </cell>
          <cell r="AG607" t="str">
            <v>KM 785+000 - 829+305</v>
          </cell>
          <cell r="AH607">
            <v>35522</v>
          </cell>
          <cell r="AI607" t="str">
            <v>Bay</v>
          </cell>
          <cell r="AJ607" t="str">
            <v>Yerel-Saatlik</v>
          </cell>
          <cell r="AK607">
            <v>2820.51</v>
          </cell>
          <cell r="AL607" t="str">
            <v>TZS</v>
          </cell>
          <cell r="AM607" t="str">
            <v>201002</v>
          </cell>
          <cell r="AN607" t="str">
            <v/>
          </cell>
          <cell r="AO607" t="str">
            <v>T3</v>
          </cell>
          <cell r="AP607" t="str">
            <v>5150</v>
          </cell>
          <cell r="AQ607" t="str">
            <v>5175</v>
          </cell>
          <cell r="AR607" t="str">
            <v>CRDB BANK PLC</v>
          </cell>
          <cell r="AS607" t="str">
            <v>VIJANA</v>
          </cell>
          <cell r="AT607" t="str">
            <v>CRDBBANK</v>
          </cell>
          <cell r="AU607" t="str">
            <v>0152564427200</v>
          </cell>
          <cell r="AV607" t="str">
            <v/>
          </cell>
          <cell r="AW607" t="str">
            <v/>
          </cell>
          <cell r="AX607" t="str">
            <v>DANIEL SHABAN KALIMA</v>
          </cell>
          <cell r="AY607" t="str">
            <v/>
          </cell>
          <cell r="AZ607">
            <v>44874</v>
          </cell>
          <cell r="BA607"/>
          <cell r="BB607" t="str">
            <v/>
          </cell>
          <cell r="BC607"/>
          <cell r="BD607" t="str">
            <v>Tanzanya-NSSF</v>
          </cell>
          <cell r="BE607" t="str">
            <v>46092881</v>
          </cell>
          <cell r="BF607" t="str">
            <v>135872261</v>
          </cell>
        </row>
        <row r="608">
          <cell r="A608">
            <v>10075411</v>
          </cell>
          <cell r="B608" t="str">
            <v>MARO MATHAYO</v>
          </cell>
          <cell r="C608" t="str">
            <v>NYAHUME</v>
          </cell>
          <cell r="D608" t="str">
            <v>SAPANCI</v>
          </cell>
          <cell r="E608" t="str">
            <v>RIGGER</v>
          </cell>
          <cell r="F608" t="str">
            <v>50105773</v>
          </cell>
          <cell r="G608" t="str">
            <v>ATÖLYE &amp; MAKİNA</v>
          </cell>
          <cell r="H608" t="str">
            <v>50105773</v>
          </cell>
          <cell r="I608" t="str">
            <v>0AAM</v>
          </cell>
          <cell r="J608" t="str">
            <v>ATÖLYE LİFTİNG</v>
          </cell>
          <cell r="K608" t="str">
            <v>50108014</v>
          </cell>
          <cell r="L608" t="str">
            <v>TZ</v>
          </cell>
          <cell r="M608" t="str">
            <v>Tanzanyalı</v>
          </cell>
          <cell r="N608" t="str">
            <v>0037</v>
          </cell>
          <cell r="O608" t="str">
            <v>İTİGİ</v>
          </cell>
          <cell r="P608" t="str">
            <v>YM</v>
          </cell>
          <cell r="Q608" t="str">
            <v>YAPI MERKEZİ</v>
          </cell>
          <cell r="R608">
            <v>44859</v>
          </cell>
          <cell r="S608">
            <v>44859</v>
          </cell>
          <cell r="T608"/>
          <cell r="U608" t="str">
            <v/>
          </cell>
          <cell r="V608" t="str">
            <v>Mavi Yaka Direkt</v>
          </cell>
          <cell r="W608" t="str">
            <v>LOT 3 (MIT)</v>
          </cell>
          <cell r="X608" t="str">
            <v>KITANGUBHO</v>
          </cell>
          <cell r="Y608" t="str">
            <v>0</v>
          </cell>
          <cell r="Z608" t="str">
            <v>SERENGETI</v>
          </cell>
          <cell r="AA608" t="str">
            <v>0768 570 738</v>
          </cell>
          <cell r="AB608" t="str">
            <v>İŞÇİ</v>
          </cell>
          <cell r="AC608" t="str">
            <v>29</v>
          </cell>
          <cell r="AD608" t="str">
            <v>LOT 3 (MIT)</v>
          </cell>
          <cell r="AE608" t="str">
            <v>0113</v>
          </cell>
          <cell r="AF608" t="str">
            <v>13</v>
          </cell>
          <cell r="AG608" t="str">
            <v>KM 785+000 - 829+305</v>
          </cell>
          <cell r="AH608">
            <v>34491</v>
          </cell>
          <cell r="AI608" t="str">
            <v>Bay</v>
          </cell>
          <cell r="AJ608" t="str">
            <v>Yerel-Saatlik</v>
          </cell>
          <cell r="AK608">
            <v>2343.5500000000002</v>
          </cell>
          <cell r="AL608" t="str">
            <v>TZS</v>
          </cell>
          <cell r="AM608" t="str">
            <v>201002</v>
          </cell>
          <cell r="AN608" t="str">
            <v>S</v>
          </cell>
          <cell r="AO608" t="str">
            <v>T3</v>
          </cell>
          <cell r="AP608" t="str">
            <v>5150</v>
          </cell>
          <cell r="AQ608" t="str">
            <v>5175</v>
          </cell>
          <cell r="AR608" t="str">
            <v>NMBBANK</v>
          </cell>
          <cell r="AS608" t="str">
            <v/>
          </cell>
          <cell r="AT608" t="str">
            <v>NMBBANK</v>
          </cell>
          <cell r="AU608" t="str">
            <v>51010094952</v>
          </cell>
          <cell r="AV608" t="str">
            <v/>
          </cell>
          <cell r="AW608" t="str">
            <v/>
          </cell>
          <cell r="AX608" t="str">
            <v>MARO MATHAYO NYAHUME</v>
          </cell>
          <cell r="AY608" t="str">
            <v/>
          </cell>
          <cell r="AZ608">
            <v>44859</v>
          </cell>
          <cell r="BA608"/>
          <cell r="BB608" t="str">
            <v/>
          </cell>
          <cell r="BC608"/>
          <cell r="BD608" t="str">
            <v>Tanzanya-NSSF</v>
          </cell>
          <cell r="BE608" t="str">
            <v>47103960</v>
          </cell>
          <cell r="BF608" t="str">
            <v>149304770</v>
          </cell>
        </row>
        <row r="609">
          <cell r="A609">
            <v>10072869</v>
          </cell>
          <cell r="B609" t="str">
            <v>ANNE MAINE</v>
          </cell>
          <cell r="C609" t="str">
            <v>MALASHI</v>
          </cell>
          <cell r="D609" t="str">
            <v>AMBAR İŞÇİSİ</v>
          </cell>
          <cell r="E609" t="str">
            <v>WAREHOUSE WORKER</v>
          </cell>
          <cell r="F609" t="str">
            <v>50106350</v>
          </cell>
          <cell r="G609" t="str">
            <v>AMBAR</v>
          </cell>
          <cell r="H609" t="str">
            <v>50105763</v>
          </cell>
          <cell r="I609" t="str">
            <v>0AA5</v>
          </cell>
          <cell r="J609" t="str">
            <v>AMBAR</v>
          </cell>
          <cell r="K609" t="str">
            <v>50106351</v>
          </cell>
          <cell r="L609" t="str">
            <v>TZ</v>
          </cell>
          <cell r="M609" t="str">
            <v>Tanzanyalı</v>
          </cell>
          <cell r="N609" t="str">
            <v>0035</v>
          </cell>
          <cell r="O609" t="str">
            <v>TABORA</v>
          </cell>
          <cell r="P609" t="str">
            <v>YM</v>
          </cell>
          <cell r="Q609" t="str">
            <v>YAPI MERKEZİ</v>
          </cell>
          <cell r="R609">
            <v>44735</v>
          </cell>
          <cell r="S609">
            <v>44735</v>
          </cell>
          <cell r="T609"/>
          <cell r="U609" t="str">
            <v/>
          </cell>
          <cell r="V609" t="str">
            <v>Mavi Yaka Endirekt</v>
          </cell>
          <cell r="W609" t="str">
            <v>LOT 3 (MIT)</v>
          </cell>
          <cell r="X609" t="str">
            <v>IPULI</v>
          </cell>
          <cell r="Y609" t="str">
            <v>0</v>
          </cell>
          <cell r="Z609" t="str">
            <v>MJINI</v>
          </cell>
          <cell r="AA609" t="str">
            <v>0621 673 134</v>
          </cell>
          <cell r="AB609" t="str">
            <v>İŞÇİ</v>
          </cell>
          <cell r="AC609" t="str">
            <v>29</v>
          </cell>
          <cell r="AD609" t="str">
            <v>LOT 3 (MIT)</v>
          </cell>
          <cell r="AE609" t="str">
            <v>0113</v>
          </cell>
          <cell r="AF609" t="str">
            <v>24</v>
          </cell>
          <cell r="AG609" t="str">
            <v>KM 785+000 - 829+305</v>
          </cell>
          <cell r="AH609">
            <v>33889</v>
          </cell>
          <cell r="AI609" t="str">
            <v>Bayan</v>
          </cell>
          <cell r="AJ609" t="str">
            <v>Yerel-Saatlik</v>
          </cell>
          <cell r="AK609">
            <v>2255.1</v>
          </cell>
          <cell r="AL609" t="str">
            <v>TZS</v>
          </cell>
          <cell r="AM609" t="str">
            <v>306002</v>
          </cell>
          <cell r="AN609" t="str">
            <v>S</v>
          </cell>
          <cell r="AO609" t="str">
            <v>T3</v>
          </cell>
          <cell r="AP609" t="str">
            <v>5150</v>
          </cell>
          <cell r="AQ609" t="str">
            <v>5175</v>
          </cell>
          <cell r="AR609" t="str">
            <v>NMBBANK</v>
          </cell>
          <cell r="AS609" t="str">
            <v/>
          </cell>
          <cell r="AT609" t="str">
            <v>NMBBANK</v>
          </cell>
          <cell r="AU609" t="str">
            <v>51010075852</v>
          </cell>
          <cell r="AV609" t="str">
            <v/>
          </cell>
          <cell r="AW609" t="str">
            <v/>
          </cell>
          <cell r="AX609" t="str">
            <v>ANNE MAINE MALASHI</v>
          </cell>
          <cell r="AY609" t="str">
            <v/>
          </cell>
          <cell r="AZ609">
            <v>44735</v>
          </cell>
          <cell r="BA609"/>
          <cell r="BB609" t="str">
            <v/>
          </cell>
          <cell r="BC609"/>
          <cell r="BD609" t="str">
            <v>Tanzanya-NSSF</v>
          </cell>
          <cell r="BE609" t="str">
            <v>46735683</v>
          </cell>
          <cell r="BF609" t="str">
            <v>156313505</v>
          </cell>
        </row>
        <row r="610">
          <cell r="A610">
            <v>10072867</v>
          </cell>
          <cell r="B610" t="str">
            <v>ANGELA PIUS</v>
          </cell>
          <cell r="C610" t="str">
            <v>CHARLES</v>
          </cell>
          <cell r="D610" t="str">
            <v>SERVİS GÖREVLİSİ</v>
          </cell>
          <cell r="E610" t="str">
            <v>WAITER</v>
          </cell>
          <cell r="F610" t="str">
            <v>50114905</v>
          </cell>
          <cell r="G610" t="str">
            <v>İDARİ İŞLER (YEMEKHANE)</v>
          </cell>
          <cell r="H610" t="str">
            <v>50105513</v>
          </cell>
          <cell r="I610" t="str">
            <v>0993</v>
          </cell>
          <cell r="J610" t="str">
            <v>YEMEKHANE</v>
          </cell>
          <cell r="K610" t="str">
            <v>50115052</v>
          </cell>
          <cell r="L610" t="str">
            <v>TZ</v>
          </cell>
          <cell r="M610" t="str">
            <v>Tanzanyalı</v>
          </cell>
          <cell r="N610" t="str">
            <v>0037</v>
          </cell>
          <cell r="O610" t="str">
            <v>İTİGİ</v>
          </cell>
          <cell r="P610" t="str">
            <v>YM</v>
          </cell>
          <cell r="Q610" t="str">
            <v>YAPI MERKEZİ</v>
          </cell>
          <cell r="R610">
            <v>44735</v>
          </cell>
          <cell r="S610">
            <v>44735</v>
          </cell>
          <cell r="T610"/>
          <cell r="U610" t="str">
            <v/>
          </cell>
          <cell r="V610" t="str">
            <v>Mavi Yaka Endirekt</v>
          </cell>
          <cell r="W610" t="str">
            <v>LOT 3 (MIT)</v>
          </cell>
          <cell r="X610" t="str">
            <v>MAJENGO</v>
          </cell>
          <cell r="Y610" t="str">
            <v>0</v>
          </cell>
          <cell r="Z610" t="str">
            <v>MANYONI</v>
          </cell>
          <cell r="AA610" t="str">
            <v>0768 253 593</v>
          </cell>
          <cell r="AB610" t="str">
            <v>GÖREVLİ</v>
          </cell>
          <cell r="AC610" t="str">
            <v>29</v>
          </cell>
          <cell r="AD610" t="str">
            <v>LOT 3 (MIT)</v>
          </cell>
          <cell r="AE610" t="str">
            <v>0113</v>
          </cell>
          <cell r="AF610" t="str">
            <v>23</v>
          </cell>
          <cell r="AG610" t="str">
            <v>KM 785+000 - 829+305</v>
          </cell>
          <cell r="AH610">
            <v>35142</v>
          </cell>
          <cell r="AI610" t="str">
            <v>Bayan</v>
          </cell>
          <cell r="AJ610" t="str">
            <v>Yerel-Saatlik</v>
          </cell>
          <cell r="AK610">
            <v>2255.1</v>
          </cell>
          <cell r="AL610" t="str">
            <v>TZS</v>
          </cell>
          <cell r="AM610" t="str">
            <v>306002</v>
          </cell>
          <cell r="AN610" t="str">
            <v>S</v>
          </cell>
          <cell r="AO610" t="str">
            <v>T3</v>
          </cell>
          <cell r="AP610" t="str">
            <v>5150</v>
          </cell>
          <cell r="AQ610" t="str">
            <v>5175</v>
          </cell>
          <cell r="AR610" t="str">
            <v>NMBBANK</v>
          </cell>
          <cell r="AS610" t="str">
            <v/>
          </cell>
          <cell r="AT610" t="str">
            <v>NMBBANK</v>
          </cell>
          <cell r="AU610" t="str">
            <v>51910013312</v>
          </cell>
          <cell r="AV610" t="str">
            <v/>
          </cell>
          <cell r="AW610" t="str">
            <v/>
          </cell>
          <cell r="AX610" t="str">
            <v>ANGELA PIUS CHARLES</v>
          </cell>
          <cell r="AY610" t="str">
            <v/>
          </cell>
          <cell r="AZ610">
            <v>44735</v>
          </cell>
          <cell r="BA610"/>
          <cell r="BB610" t="str">
            <v/>
          </cell>
          <cell r="BC610"/>
          <cell r="BD610" t="str">
            <v>Tanzanya-NSSF</v>
          </cell>
          <cell r="BE610" t="str">
            <v>46735652</v>
          </cell>
          <cell r="BF610" t="str">
            <v>155922516</v>
          </cell>
        </row>
        <row r="611">
          <cell r="A611">
            <v>10072864</v>
          </cell>
          <cell r="B611" t="str">
            <v>YASINI NGILA</v>
          </cell>
          <cell r="C611" t="str">
            <v>MWANGU</v>
          </cell>
          <cell r="D611" t="str">
            <v>İŞ GÜVENLİĞİ İŞÇİSİ</v>
          </cell>
          <cell r="E611" t="str">
            <v>SAFETY WORKER</v>
          </cell>
          <cell r="F611" t="str">
            <v>50105460</v>
          </cell>
          <cell r="G611" t="str">
            <v>İSG VE ÇEVRE</v>
          </cell>
          <cell r="H611" t="str">
            <v>50105460</v>
          </cell>
          <cell r="I611" t="str">
            <v>088K</v>
          </cell>
          <cell r="J611" t="str">
            <v>İŞ GÜVENLİĞİ</v>
          </cell>
          <cell r="K611" t="str">
            <v>50106589</v>
          </cell>
          <cell r="L611" t="str">
            <v>TZ</v>
          </cell>
          <cell r="M611" t="str">
            <v>Tanzanyalı</v>
          </cell>
          <cell r="N611" t="str">
            <v>0037</v>
          </cell>
          <cell r="O611" t="str">
            <v>İTİGİ</v>
          </cell>
          <cell r="P611" t="str">
            <v>YM</v>
          </cell>
          <cell r="Q611" t="str">
            <v>YAPI MERKEZİ</v>
          </cell>
          <cell r="R611">
            <v>44735</v>
          </cell>
          <cell r="S611">
            <v>44735</v>
          </cell>
          <cell r="T611">
            <v>44827</v>
          </cell>
          <cell r="U611" t="str">
            <v>Bsz.S.İşSz.İşçiTrf.fsh(istifa)</v>
          </cell>
          <cell r="V611" t="str">
            <v>Mavi Yaka Endirekt</v>
          </cell>
          <cell r="W611" t="str">
            <v>LOT 3 (MIT)</v>
          </cell>
          <cell r="X611" t="str">
            <v>SHULENI MAGARIBI</v>
          </cell>
          <cell r="Y611" t="str">
            <v>0</v>
          </cell>
          <cell r="Z611" t="str">
            <v>MANYONI</v>
          </cell>
          <cell r="AA611" t="str">
            <v>0624 298 910</v>
          </cell>
          <cell r="AB611" t="str">
            <v>İŞÇİ</v>
          </cell>
          <cell r="AC611" t="str">
            <v>29</v>
          </cell>
          <cell r="AD611" t="str">
            <v>LOT 3 (MIT)</v>
          </cell>
          <cell r="AE611" t="str">
            <v>0113</v>
          </cell>
          <cell r="AF611" t="str">
            <v>23</v>
          </cell>
          <cell r="AG611" t="str">
            <v>KM 785+000 - 829+305</v>
          </cell>
          <cell r="AH611">
            <v>34188</v>
          </cell>
          <cell r="AI611" t="str">
            <v>Bay</v>
          </cell>
          <cell r="AJ611" t="str">
            <v>Yerel-Saatlik</v>
          </cell>
          <cell r="AK611">
            <v>1820.51</v>
          </cell>
          <cell r="AL611" t="str">
            <v>TZS</v>
          </cell>
          <cell r="AM611" t="str">
            <v>306002</v>
          </cell>
          <cell r="AN611" t="str">
            <v>S</v>
          </cell>
          <cell r="AO611" t="str">
            <v>T3</v>
          </cell>
          <cell r="AP611" t="str">
            <v>5150</v>
          </cell>
          <cell r="AQ611" t="str">
            <v>5175</v>
          </cell>
          <cell r="AR611" t="str">
            <v>NMBBANK</v>
          </cell>
          <cell r="AS611" t="str">
            <v/>
          </cell>
          <cell r="AT611" t="str">
            <v>NMBBANK</v>
          </cell>
          <cell r="AU611" t="str">
            <v>51910013407</v>
          </cell>
          <cell r="AV611" t="str">
            <v/>
          </cell>
          <cell r="AW611" t="str">
            <v/>
          </cell>
          <cell r="AX611" t="str">
            <v>YASINI NGILA MWANGU</v>
          </cell>
          <cell r="AY611" t="str">
            <v/>
          </cell>
          <cell r="AZ611">
            <v>44735</v>
          </cell>
          <cell r="BA611"/>
          <cell r="BB611" t="str">
            <v/>
          </cell>
          <cell r="BC611"/>
          <cell r="BD611" t="str">
            <v>Tanzanya-NSSF</v>
          </cell>
          <cell r="BE611" t="str">
            <v>46734675</v>
          </cell>
          <cell r="BF611" t="str">
            <v>154167250</v>
          </cell>
        </row>
        <row r="612">
          <cell r="A612">
            <v>10072862</v>
          </cell>
          <cell r="B612" t="str">
            <v>MARTHA WISTONE</v>
          </cell>
          <cell r="C612" t="str">
            <v>SEDRICK</v>
          </cell>
          <cell r="D612" t="str">
            <v>TEMİZLİK GÖREVLİSİ</v>
          </cell>
          <cell r="E612" t="str">
            <v>CLEANER</v>
          </cell>
          <cell r="F612" t="str">
            <v>50114904</v>
          </cell>
          <cell r="G612" t="str">
            <v>İDARİ İŞLER (KAMP)</v>
          </cell>
          <cell r="H612" t="str">
            <v>50105513</v>
          </cell>
          <cell r="I612" t="str">
            <v>0996</v>
          </cell>
          <cell r="J612" t="str">
            <v>KAMP AMİRLİĞİ</v>
          </cell>
          <cell r="K612" t="str">
            <v>50105850</v>
          </cell>
          <cell r="L612" t="str">
            <v>TZ</v>
          </cell>
          <cell r="M612" t="str">
            <v>Tanzanyalı</v>
          </cell>
          <cell r="N612" t="str">
            <v>0037</v>
          </cell>
          <cell r="O612" t="str">
            <v>İTİGİ</v>
          </cell>
          <cell r="P612" t="str">
            <v>YM</v>
          </cell>
          <cell r="Q612" t="str">
            <v>YAPI MERKEZİ</v>
          </cell>
          <cell r="R612">
            <v>44734</v>
          </cell>
          <cell r="S612">
            <v>44734</v>
          </cell>
          <cell r="T612"/>
          <cell r="U612" t="str">
            <v/>
          </cell>
          <cell r="V612" t="str">
            <v>Mavi Yaka Endirekt</v>
          </cell>
          <cell r="W612" t="str">
            <v>LOT 3 (MIT)</v>
          </cell>
          <cell r="X612" t="str">
            <v>KITARAKA</v>
          </cell>
          <cell r="Y612" t="str">
            <v>0</v>
          </cell>
          <cell r="Z612" t="str">
            <v>MANYONI</v>
          </cell>
          <cell r="AA612" t="str">
            <v>0628 867 661</v>
          </cell>
          <cell r="AB612" t="str">
            <v>İŞÇİ</v>
          </cell>
          <cell r="AC612" t="str">
            <v>29</v>
          </cell>
          <cell r="AD612" t="str">
            <v>LOT 3 (MIT)</v>
          </cell>
          <cell r="AE612" t="str">
            <v>0113</v>
          </cell>
          <cell r="AF612" t="str">
            <v>23</v>
          </cell>
          <cell r="AG612" t="str">
            <v>KM 785+000 - 829+305</v>
          </cell>
          <cell r="AH612">
            <v>35730</v>
          </cell>
          <cell r="AI612" t="str">
            <v>Bayan</v>
          </cell>
          <cell r="AJ612" t="str">
            <v>Yerel-Saatlik</v>
          </cell>
          <cell r="AK612">
            <v>2255.1</v>
          </cell>
          <cell r="AL612" t="str">
            <v>TZS</v>
          </cell>
          <cell r="AM612" t="str">
            <v>306002</v>
          </cell>
          <cell r="AN612" t="str">
            <v>S</v>
          </cell>
          <cell r="AO612" t="str">
            <v>T3</v>
          </cell>
          <cell r="AP612" t="str">
            <v>5150</v>
          </cell>
          <cell r="AQ612" t="str">
            <v>5175</v>
          </cell>
          <cell r="AR612" t="str">
            <v>NMBBANK</v>
          </cell>
          <cell r="AS612" t="str">
            <v/>
          </cell>
          <cell r="AT612" t="str">
            <v>NMBBANK</v>
          </cell>
          <cell r="AU612" t="str">
            <v>51010085812</v>
          </cell>
          <cell r="AV612" t="str">
            <v/>
          </cell>
          <cell r="AW612" t="str">
            <v/>
          </cell>
          <cell r="AX612" t="str">
            <v>MARTHA WISTONE SEDRICK</v>
          </cell>
          <cell r="AY612" t="str">
            <v/>
          </cell>
          <cell r="AZ612">
            <v>44734</v>
          </cell>
          <cell r="BA612"/>
          <cell r="BB612" t="str">
            <v/>
          </cell>
          <cell r="BC612"/>
          <cell r="BD612" t="str">
            <v>Tanzanya-NSSF</v>
          </cell>
          <cell r="BE612" t="str">
            <v>46733803</v>
          </cell>
          <cell r="BF612" t="str">
            <v>156564796</v>
          </cell>
        </row>
        <row r="613">
          <cell r="A613">
            <v>10072860</v>
          </cell>
          <cell r="B613" t="str">
            <v>MARIAM SHABANI</v>
          </cell>
          <cell r="C613" t="str">
            <v>NTONGEKA</v>
          </cell>
          <cell r="D613" t="str">
            <v>TEMİZLİK GÖREVLİSİ</v>
          </cell>
          <cell r="E613" t="str">
            <v>CLEANER</v>
          </cell>
          <cell r="F613" t="str">
            <v>50114904</v>
          </cell>
          <cell r="G613" t="str">
            <v>İDARİ İŞLER (KAMP)</v>
          </cell>
          <cell r="H613" t="str">
            <v>50105513</v>
          </cell>
          <cell r="I613" t="str">
            <v>0996</v>
          </cell>
          <cell r="J613" t="str">
            <v>KAMP AMİRLİĞİ</v>
          </cell>
          <cell r="K613" t="str">
            <v>50105850</v>
          </cell>
          <cell r="L613" t="str">
            <v>TZ</v>
          </cell>
          <cell r="M613" t="str">
            <v>Tanzanyalı</v>
          </cell>
          <cell r="N613" t="str">
            <v>0037</v>
          </cell>
          <cell r="O613" t="str">
            <v>İTİGİ</v>
          </cell>
          <cell r="P613" t="str">
            <v>YM</v>
          </cell>
          <cell r="Q613" t="str">
            <v>YAPI MERKEZİ</v>
          </cell>
          <cell r="R613">
            <v>44734</v>
          </cell>
          <cell r="S613">
            <v>44734</v>
          </cell>
          <cell r="T613"/>
          <cell r="U613" t="str">
            <v/>
          </cell>
          <cell r="V613" t="str">
            <v>Mavi Yaka Endirekt</v>
          </cell>
          <cell r="W613" t="str">
            <v>LOT 3 (MIT)</v>
          </cell>
          <cell r="X613" t="str">
            <v>MKWAJUNI</v>
          </cell>
          <cell r="Y613" t="str">
            <v>0</v>
          </cell>
          <cell r="Z613" t="str">
            <v>MANYONI</v>
          </cell>
          <cell r="AA613" t="str">
            <v>0657 841 034</v>
          </cell>
          <cell r="AB613" t="str">
            <v>İŞÇİ</v>
          </cell>
          <cell r="AC613" t="str">
            <v>29</v>
          </cell>
          <cell r="AD613" t="str">
            <v>LOT 3 (MIT)</v>
          </cell>
          <cell r="AE613" t="str">
            <v>0113</v>
          </cell>
          <cell r="AF613" t="str">
            <v>23</v>
          </cell>
          <cell r="AG613" t="str">
            <v>KM 785+000 - 829+305</v>
          </cell>
          <cell r="AH613">
            <v>33050</v>
          </cell>
          <cell r="AI613" t="str">
            <v>Bayan</v>
          </cell>
          <cell r="AJ613" t="str">
            <v>Yerel-Saatlik</v>
          </cell>
          <cell r="AK613">
            <v>2255.1</v>
          </cell>
          <cell r="AL613" t="str">
            <v>TZS</v>
          </cell>
          <cell r="AM613" t="str">
            <v>306002</v>
          </cell>
          <cell r="AN613" t="str">
            <v>S</v>
          </cell>
          <cell r="AO613" t="str">
            <v>T3</v>
          </cell>
          <cell r="AP613" t="str">
            <v>5150</v>
          </cell>
          <cell r="AQ613" t="str">
            <v>5175</v>
          </cell>
          <cell r="AR613" t="str">
            <v>NMBBANK</v>
          </cell>
          <cell r="AS613" t="str">
            <v/>
          </cell>
          <cell r="AT613" t="str">
            <v>NMBBANK</v>
          </cell>
          <cell r="AU613" t="str">
            <v>51010085811</v>
          </cell>
          <cell r="AV613" t="str">
            <v/>
          </cell>
          <cell r="AW613" t="str">
            <v/>
          </cell>
          <cell r="AX613" t="str">
            <v>MARIAM SHABANI NTONGEKA</v>
          </cell>
          <cell r="AY613" t="str">
            <v/>
          </cell>
          <cell r="AZ613">
            <v>44734</v>
          </cell>
          <cell r="BA613"/>
          <cell r="BB613" t="str">
            <v/>
          </cell>
          <cell r="BC613"/>
          <cell r="BD613" t="str">
            <v>Tanzanya-NSSF</v>
          </cell>
          <cell r="BE613" t="str">
            <v>46733826</v>
          </cell>
          <cell r="BF613" t="str">
            <v>156572861</v>
          </cell>
        </row>
        <row r="614">
          <cell r="A614">
            <v>10072859</v>
          </cell>
          <cell r="B614" t="str">
            <v>NUNGANO ISMAEL</v>
          </cell>
          <cell r="C614" t="str">
            <v>SHABANI</v>
          </cell>
          <cell r="D614" t="str">
            <v>TEMİZLİK GÖREVLİSİ</v>
          </cell>
          <cell r="E614" t="str">
            <v>CLEANER</v>
          </cell>
          <cell r="F614" t="str">
            <v>50114904</v>
          </cell>
          <cell r="G614" t="str">
            <v>İDARİ İŞLER (KAMP)</v>
          </cell>
          <cell r="H614" t="str">
            <v>50105513</v>
          </cell>
          <cell r="I614" t="str">
            <v>0996</v>
          </cell>
          <cell r="J614" t="str">
            <v>KAMP AMİRLİĞİ</v>
          </cell>
          <cell r="K614" t="str">
            <v>50105850</v>
          </cell>
          <cell r="L614" t="str">
            <v>TZ</v>
          </cell>
          <cell r="M614" t="str">
            <v>Tanzanyalı</v>
          </cell>
          <cell r="N614" t="str">
            <v>0037</v>
          </cell>
          <cell r="O614" t="str">
            <v>İTİGİ</v>
          </cell>
          <cell r="P614" t="str">
            <v>YM</v>
          </cell>
          <cell r="Q614" t="str">
            <v>YAPI MERKEZİ</v>
          </cell>
          <cell r="R614">
            <v>44734</v>
          </cell>
          <cell r="S614">
            <v>44734</v>
          </cell>
          <cell r="T614"/>
          <cell r="U614" t="str">
            <v/>
          </cell>
          <cell r="V614" t="str">
            <v>Mavi Yaka Endirekt</v>
          </cell>
          <cell r="W614" t="str">
            <v>LOT 3 (MIT)</v>
          </cell>
          <cell r="X614" t="str">
            <v>MJINI</v>
          </cell>
          <cell r="Y614" t="str">
            <v>0</v>
          </cell>
          <cell r="Z614" t="str">
            <v>MANYONI</v>
          </cell>
          <cell r="AA614" t="str">
            <v>0755 024 976</v>
          </cell>
          <cell r="AB614" t="str">
            <v>İŞÇİ</v>
          </cell>
          <cell r="AC614" t="str">
            <v>29</v>
          </cell>
          <cell r="AD614" t="str">
            <v>LOT 3 (MIT)</v>
          </cell>
          <cell r="AE614" t="str">
            <v>0113</v>
          </cell>
          <cell r="AF614" t="str">
            <v>23</v>
          </cell>
          <cell r="AG614" t="str">
            <v>KM 785+000 - 829+305</v>
          </cell>
          <cell r="AH614">
            <v>32651</v>
          </cell>
          <cell r="AI614" t="str">
            <v>Bayan</v>
          </cell>
          <cell r="AJ614" t="str">
            <v>Yerel-Saatlik</v>
          </cell>
          <cell r="AK614">
            <v>2255.1</v>
          </cell>
          <cell r="AL614" t="str">
            <v>TZS</v>
          </cell>
          <cell r="AM614" t="str">
            <v>306002</v>
          </cell>
          <cell r="AN614" t="str">
            <v>S</v>
          </cell>
          <cell r="AO614" t="str">
            <v>T3</v>
          </cell>
          <cell r="AP614" t="str">
            <v>5150</v>
          </cell>
          <cell r="AQ614" t="str">
            <v>5175</v>
          </cell>
          <cell r="AR614" t="str">
            <v>NMBBANK</v>
          </cell>
          <cell r="AS614" t="str">
            <v/>
          </cell>
          <cell r="AT614" t="str">
            <v>NMBBANK</v>
          </cell>
          <cell r="AU614" t="str">
            <v>51910010413</v>
          </cell>
          <cell r="AV614" t="str">
            <v/>
          </cell>
          <cell r="AW614" t="str">
            <v/>
          </cell>
          <cell r="AX614" t="str">
            <v>NUNGANO ISMAEL SHABANI</v>
          </cell>
          <cell r="AY614" t="str">
            <v/>
          </cell>
          <cell r="AZ614">
            <v>44734</v>
          </cell>
          <cell r="BA614"/>
          <cell r="BB614" t="str">
            <v/>
          </cell>
          <cell r="BC614"/>
          <cell r="BD614" t="str">
            <v>Tanzanya-NSSF</v>
          </cell>
          <cell r="BE614" t="str">
            <v>46733843</v>
          </cell>
          <cell r="BF614" t="str">
            <v>156563595</v>
          </cell>
        </row>
        <row r="615">
          <cell r="A615">
            <v>10072858</v>
          </cell>
          <cell r="B615" t="str">
            <v>IDRISA HAMADI</v>
          </cell>
          <cell r="C615" t="str">
            <v>MWAKABUNGU</v>
          </cell>
          <cell r="D615" t="str">
            <v>VİNÇLİ KAMYON OPERATÖRÜ</v>
          </cell>
          <cell r="E615" t="str">
            <v>CRANE TRUCK OPERATOR</v>
          </cell>
          <cell r="F615" t="str">
            <v>50105773</v>
          </cell>
          <cell r="G615" t="str">
            <v>ATÖLYE &amp; MAKİNA</v>
          </cell>
          <cell r="H615" t="str">
            <v>50105773</v>
          </cell>
          <cell r="I615" t="str">
            <v>0AAM</v>
          </cell>
          <cell r="J615" t="str">
            <v>ATÖLYE LİFTİNG</v>
          </cell>
          <cell r="K615" t="str">
            <v>50106216</v>
          </cell>
          <cell r="L615" t="str">
            <v>TZ</v>
          </cell>
          <cell r="M615" t="str">
            <v>Tanzanyalı</v>
          </cell>
          <cell r="N615" t="str">
            <v>0037</v>
          </cell>
          <cell r="O615" t="str">
            <v>İTİGİ</v>
          </cell>
          <cell r="P615" t="str">
            <v>YM</v>
          </cell>
          <cell r="Q615" t="str">
            <v>YAPI MERKEZİ</v>
          </cell>
          <cell r="R615">
            <v>44734</v>
          </cell>
          <cell r="S615">
            <v>44734</v>
          </cell>
          <cell r="T615"/>
          <cell r="U615" t="str">
            <v/>
          </cell>
          <cell r="V615" t="str">
            <v>Mavi Yaka Direkt</v>
          </cell>
          <cell r="W615" t="str">
            <v>LOT 3 (MIT)</v>
          </cell>
          <cell r="X615" t="str">
            <v>MOSHONO</v>
          </cell>
          <cell r="Y615" t="str">
            <v>0</v>
          </cell>
          <cell r="Z615" t="str">
            <v>ARUSHA</v>
          </cell>
          <cell r="AA615" t="str">
            <v>0785 960 226</v>
          </cell>
          <cell r="AB615" t="str">
            <v>OPERATÖR</v>
          </cell>
          <cell r="AC615" t="str">
            <v>29</v>
          </cell>
          <cell r="AD615" t="str">
            <v>LOT 3 (MIT)</v>
          </cell>
          <cell r="AE615" t="str">
            <v>0113</v>
          </cell>
          <cell r="AF615" t="str">
            <v>01</v>
          </cell>
          <cell r="AG615" t="str">
            <v>KM 785+000 - 829+305</v>
          </cell>
          <cell r="AH615">
            <v>35419</v>
          </cell>
          <cell r="AI615" t="str">
            <v>Bay</v>
          </cell>
          <cell r="AJ615" t="str">
            <v>Yerel-Saatlik</v>
          </cell>
          <cell r="AK615">
            <v>2641.03</v>
          </cell>
          <cell r="AL615" t="str">
            <v>TZS</v>
          </cell>
          <cell r="AM615" t="str">
            <v>201002</v>
          </cell>
          <cell r="AN615" t="str">
            <v>S</v>
          </cell>
          <cell r="AO615" t="str">
            <v>T3</v>
          </cell>
          <cell r="AP615" t="str">
            <v>5150</v>
          </cell>
          <cell r="AQ615" t="str">
            <v>5175</v>
          </cell>
          <cell r="AR615" t="str">
            <v>CRDB BANK PLC</v>
          </cell>
          <cell r="AS615" t="str">
            <v>VIJANA</v>
          </cell>
          <cell r="AT615" t="str">
            <v>CRDBBANK</v>
          </cell>
          <cell r="AU615" t="str">
            <v>0152599516700</v>
          </cell>
          <cell r="AV615" t="str">
            <v/>
          </cell>
          <cell r="AW615" t="str">
            <v/>
          </cell>
          <cell r="AX615" t="str">
            <v>IDRISA HAMADI MWAKABUNGU</v>
          </cell>
          <cell r="AY615" t="str">
            <v/>
          </cell>
          <cell r="AZ615">
            <v>44734</v>
          </cell>
          <cell r="BA615"/>
          <cell r="BB615" t="str">
            <v/>
          </cell>
          <cell r="BC615"/>
          <cell r="BD615" t="str">
            <v>Tanzanya-NSSF</v>
          </cell>
          <cell r="BE615" t="str">
            <v>46733249</v>
          </cell>
          <cell r="BF615" t="str">
            <v>139126181</v>
          </cell>
        </row>
        <row r="616">
          <cell r="A616">
            <v>10072676</v>
          </cell>
          <cell r="B616" t="str">
            <v>JUMA MRISHO</v>
          </cell>
          <cell r="C616" t="str">
            <v>JUMA</v>
          </cell>
          <cell r="D616" t="str">
            <v>TOPRAK İŞLERİ DÜZ İŞÇİSİ</v>
          </cell>
          <cell r="E616" t="str">
            <v>EARTHWORKS UNSKILLED WORKER</v>
          </cell>
          <cell r="F616" t="str">
            <v>50115276</v>
          </cell>
          <cell r="G616" t="str">
            <v>TOPRAK İŞLERİ</v>
          </cell>
          <cell r="H616" t="str">
            <v>50105758</v>
          </cell>
          <cell r="I616" t="str">
            <v>0999</v>
          </cell>
          <cell r="J616" t="str">
            <v>TOPRAK İŞLERİ</v>
          </cell>
          <cell r="K616" t="str">
            <v>50115509</v>
          </cell>
          <cell r="L616" t="str">
            <v>TZ</v>
          </cell>
          <cell r="M616" t="str">
            <v>Tanzanyalı</v>
          </cell>
          <cell r="N616" t="str">
            <v>0037</v>
          </cell>
          <cell r="O616" t="str">
            <v>İTİGİ</v>
          </cell>
          <cell r="P616" t="str">
            <v>YM</v>
          </cell>
          <cell r="Q616" t="str">
            <v>YAPI MERKEZİ</v>
          </cell>
          <cell r="R616">
            <v>44700</v>
          </cell>
          <cell r="S616">
            <v>44700</v>
          </cell>
          <cell r="T616"/>
          <cell r="U616" t="str">
            <v/>
          </cell>
          <cell r="V616" t="str">
            <v>Mavi Yaka Direkt</v>
          </cell>
          <cell r="W616" t="str">
            <v>LOT 3 (MIT)</v>
          </cell>
          <cell r="X616" t="str">
            <v/>
          </cell>
          <cell r="Y616" t="str">
            <v/>
          </cell>
          <cell r="Z616" t="str">
            <v/>
          </cell>
          <cell r="AA616" t="str">
            <v>0755673967</v>
          </cell>
          <cell r="AB616" t="str">
            <v>İŞÇİ</v>
          </cell>
          <cell r="AC616" t="str">
            <v>29</v>
          </cell>
          <cell r="AD616" t="str">
            <v>LOT 3 (MIT)</v>
          </cell>
          <cell r="AE616" t="str">
            <v>0113</v>
          </cell>
          <cell r="AF616" t="str">
            <v/>
          </cell>
          <cell r="AG616" t="str">
            <v>KM 785+000 - 829+305</v>
          </cell>
          <cell r="AH616">
            <v>31248</v>
          </cell>
          <cell r="AI616" t="str">
            <v>Bay</v>
          </cell>
          <cell r="AJ616" t="str">
            <v>Yerel-Saatlik</v>
          </cell>
          <cell r="AK616">
            <v>2164.1</v>
          </cell>
          <cell r="AL616" t="str">
            <v>TZS</v>
          </cell>
          <cell r="AM616" t="str">
            <v>201002</v>
          </cell>
          <cell r="AN616" t="str">
            <v>S</v>
          </cell>
          <cell r="AO616" t="str">
            <v>T3</v>
          </cell>
          <cell r="AP616" t="str">
            <v>5150</v>
          </cell>
          <cell r="AQ616" t="str">
            <v>5175</v>
          </cell>
          <cell r="AR616" t="str">
            <v>NMB BANK PLC</v>
          </cell>
          <cell r="AS616" t="str">
            <v/>
          </cell>
          <cell r="AT616" t="str">
            <v>20407300007</v>
          </cell>
          <cell r="AU616" t="str">
            <v>51010085665</v>
          </cell>
          <cell r="AV616" t="str">
            <v/>
          </cell>
          <cell r="AW616" t="str">
            <v/>
          </cell>
          <cell r="AX616" t="str">
            <v>JUMA MRISHO JUMA</v>
          </cell>
          <cell r="AY616" t="str">
            <v/>
          </cell>
          <cell r="AZ616">
            <v>44700</v>
          </cell>
          <cell r="BA616"/>
          <cell r="BB616" t="str">
            <v/>
          </cell>
          <cell r="BC616"/>
          <cell r="BD616" t="str">
            <v>Tanzanya-NSSF</v>
          </cell>
          <cell r="BE616" t="str">
            <v>46646305</v>
          </cell>
          <cell r="BF616" t="str">
            <v>156169056</v>
          </cell>
        </row>
        <row r="617">
          <cell r="A617">
            <v>10072581</v>
          </cell>
          <cell r="B617" t="str">
            <v>GRACE LUCAS</v>
          </cell>
          <cell r="C617" t="str">
            <v>JACOB</v>
          </cell>
          <cell r="D617" t="str">
            <v>İNŞAAT MÜHENDİSİ</v>
          </cell>
          <cell r="E617" t="str">
            <v>CIVIL ENGINEER</v>
          </cell>
          <cell r="F617" t="str">
            <v>50105668</v>
          </cell>
          <cell r="G617" t="str">
            <v>KORAIL</v>
          </cell>
          <cell r="H617" t="str">
            <v>50105668</v>
          </cell>
          <cell r="I617" t="str">
            <v>0FFQ</v>
          </cell>
          <cell r="J617" t="str">
            <v>KORAIL</v>
          </cell>
          <cell r="K617" t="str">
            <v>50110847</v>
          </cell>
          <cell r="L617" t="str">
            <v>TZ</v>
          </cell>
          <cell r="M617" t="str">
            <v>Tanzanyalı</v>
          </cell>
          <cell r="N617" t="str">
            <v>0035</v>
          </cell>
          <cell r="O617" t="str">
            <v>TABORA</v>
          </cell>
          <cell r="P617" t="str">
            <v>6T</v>
          </cell>
          <cell r="Q617" t="str">
            <v>KORAIL</v>
          </cell>
          <cell r="R617">
            <v>44687</v>
          </cell>
          <cell r="S617">
            <v>44687</v>
          </cell>
          <cell r="T617"/>
          <cell r="U617" t="str">
            <v/>
          </cell>
          <cell r="V617" t="str">
            <v>Beyaz Yaka</v>
          </cell>
          <cell r="W617" t="str">
            <v>LOT 3 (MIT)</v>
          </cell>
          <cell r="X617" t="str">
            <v/>
          </cell>
          <cell r="Y617" t="str">
            <v/>
          </cell>
          <cell r="Z617" t="str">
            <v/>
          </cell>
          <cell r="AA617" t="str">
            <v>0745005013</v>
          </cell>
          <cell r="AB617" t="str">
            <v>MÜHENDİS</v>
          </cell>
          <cell r="AC617" t="str">
            <v>29</v>
          </cell>
          <cell r="AD617" t="str">
            <v>LOT 3 (MIT)</v>
          </cell>
          <cell r="AE617" t="str">
            <v>0113</v>
          </cell>
          <cell r="AF617" t="str">
            <v/>
          </cell>
          <cell r="AG617" t="str">
            <v>KM 785+000 - 829+305</v>
          </cell>
          <cell r="AH617">
            <v>34978</v>
          </cell>
          <cell r="AI617" t="str">
            <v>Bayan</v>
          </cell>
          <cell r="AJ617" t="str">
            <v>Yerel-Aylık</v>
          </cell>
          <cell r="AK617">
            <v>837472.99</v>
          </cell>
          <cell r="AL617" t="str">
            <v>TZS</v>
          </cell>
          <cell r="AM617" t="str">
            <v>301002</v>
          </cell>
          <cell r="AN617" t="str">
            <v>S</v>
          </cell>
          <cell r="AO617" t="str">
            <v>T3</v>
          </cell>
          <cell r="AP617" t="str">
            <v>5150</v>
          </cell>
          <cell r="AQ617" t="str">
            <v>5175</v>
          </cell>
          <cell r="AR617" t="str">
            <v>NMBBANK</v>
          </cell>
          <cell r="AS617" t="str">
            <v/>
          </cell>
          <cell r="AT617" t="str">
            <v>NMBBANK</v>
          </cell>
          <cell r="AU617" t="str">
            <v>51010085347</v>
          </cell>
          <cell r="AV617" t="str">
            <v/>
          </cell>
          <cell r="AW617" t="str">
            <v/>
          </cell>
          <cell r="AX617" t="str">
            <v>GRACE LUCAS JACOB</v>
          </cell>
          <cell r="AY617" t="str">
            <v/>
          </cell>
          <cell r="AZ617">
            <v>44805</v>
          </cell>
          <cell r="BA617"/>
          <cell r="BB617" t="str">
            <v/>
          </cell>
          <cell r="BC617"/>
          <cell r="BD617" t="str">
            <v>Tanzanya-NSSF</v>
          </cell>
          <cell r="BE617" t="str">
            <v>46596616</v>
          </cell>
          <cell r="BF617" t="str">
            <v>155986263</v>
          </cell>
        </row>
        <row r="618">
          <cell r="A618">
            <v>10072568</v>
          </cell>
          <cell r="B618" t="str">
            <v>SHEDRACK IVAN</v>
          </cell>
          <cell r="C618" t="str">
            <v>JOHN</v>
          </cell>
          <cell r="D618" t="str">
            <v>AMBAR İŞÇİSİ</v>
          </cell>
          <cell r="E618" t="str">
            <v>WAREHOUSE WORKER</v>
          </cell>
          <cell r="F618" t="str">
            <v>50106350</v>
          </cell>
          <cell r="G618" t="str">
            <v>AMBAR</v>
          </cell>
          <cell r="H618" t="str">
            <v>50105763</v>
          </cell>
          <cell r="I618" t="str">
            <v>0AA5</v>
          </cell>
          <cell r="J618" t="str">
            <v>AMBAR</v>
          </cell>
          <cell r="K618" t="str">
            <v>50106351</v>
          </cell>
          <cell r="L618" t="str">
            <v>TZ</v>
          </cell>
          <cell r="M618" t="str">
            <v>Tanzanyalı</v>
          </cell>
          <cell r="N618" t="str">
            <v>0037</v>
          </cell>
          <cell r="O618" t="str">
            <v>İTİGİ</v>
          </cell>
          <cell r="P618" t="str">
            <v>YM</v>
          </cell>
          <cell r="Q618" t="str">
            <v>YAPI MERKEZİ</v>
          </cell>
          <cell r="R618">
            <v>44662</v>
          </cell>
          <cell r="S618">
            <v>44662</v>
          </cell>
          <cell r="T618"/>
          <cell r="U618" t="str">
            <v/>
          </cell>
          <cell r="V618" t="str">
            <v>Mavi Yaka Endirekt</v>
          </cell>
          <cell r="W618" t="str">
            <v>LOT 3 (MIT)</v>
          </cell>
          <cell r="X618" t="str">
            <v/>
          </cell>
          <cell r="Y618" t="str">
            <v/>
          </cell>
          <cell r="Z618" t="str">
            <v/>
          </cell>
          <cell r="AA618" t="str">
            <v>0658808044</v>
          </cell>
          <cell r="AB618" t="str">
            <v>İŞÇİ</v>
          </cell>
          <cell r="AC618" t="str">
            <v>29</v>
          </cell>
          <cell r="AD618" t="str">
            <v>LOT 3 (MIT)</v>
          </cell>
          <cell r="AE618" t="str">
            <v>0113</v>
          </cell>
          <cell r="AF618" t="str">
            <v/>
          </cell>
          <cell r="AG618" t="str">
            <v>KM 785+000 - 829+305</v>
          </cell>
          <cell r="AH618">
            <v>38321</v>
          </cell>
          <cell r="AI618" t="str">
            <v>Bay</v>
          </cell>
          <cell r="AJ618" t="str">
            <v>Yerel-Saatlik</v>
          </cell>
          <cell r="AK618">
            <v>2164.1</v>
          </cell>
          <cell r="AL618" t="str">
            <v>TZS</v>
          </cell>
          <cell r="AM618" t="str">
            <v>306002</v>
          </cell>
          <cell r="AN618" t="str">
            <v>S</v>
          </cell>
          <cell r="AO618" t="str">
            <v>T3</v>
          </cell>
          <cell r="AP618" t="str">
            <v>5150</v>
          </cell>
          <cell r="AQ618" t="str">
            <v>5175</v>
          </cell>
          <cell r="AR618" t="str">
            <v>CRDB BANK PLC</v>
          </cell>
          <cell r="AS618" t="str">
            <v>VIJANA</v>
          </cell>
          <cell r="AT618" t="str">
            <v>CRDBBANK</v>
          </cell>
          <cell r="AU618" t="str">
            <v>0152611412300</v>
          </cell>
          <cell r="AV618" t="str">
            <v/>
          </cell>
          <cell r="AW618" t="str">
            <v/>
          </cell>
          <cell r="AX618" t="str">
            <v>SHEDRACK IVAN JOHN</v>
          </cell>
          <cell r="AY618" t="str">
            <v/>
          </cell>
          <cell r="AZ618">
            <v>44662</v>
          </cell>
          <cell r="BA618"/>
          <cell r="BB618" t="str">
            <v/>
          </cell>
          <cell r="BC618"/>
          <cell r="BD618" t="str">
            <v>Tanzanya-NSSF</v>
          </cell>
          <cell r="BE618" t="str">
            <v>46520368</v>
          </cell>
          <cell r="BF618" t="str">
            <v>166082617</v>
          </cell>
        </row>
        <row r="619">
          <cell r="A619">
            <v>10072566</v>
          </cell>
          <cell r="B619" t="str">
            <v>JULIAS CLALENCE</v>
          </cell>
          <cell r="C619" t="str">
            <v>NGELA</v>
          </cell>
          <cell r="D619" t="str">
            <v>AMBAR İŞÇİSİ</v>
          </cell>
          <cell r="E619" t="str">
            <v>WAREHOUSE WORKER</v>
          </cell>
          <cell r="F619" t="str">
            <v>50106350</v>
          </cell>
          <cell r="G619" t="str">
            <v>AMBAR</v>
          </cell>
          <cell r="H619" t="str">
            <v>50105763</v>
          </cell>
          <cell r="I619" t="str">
            <v>0AA5</v>
          </cell>
          <cell r="J619" t="str">
            <v>AMBAR</v>
          </cell>
          <cell r="K619" t="str">
            <v>50106351</v>
          </cell>
          <cell r="L619" t="str">
            <v>TZ</v>
          </cell>
          <cell r="M619" t="str">
            <v>Tanzanyalı</v>
          </cell>
          <cell r="N619" t="str">
            <v>0037</v>
          </cell>
          <cell r="O619" t="str">
            <v>İTİGİ</v>
          </cell>
          <cell r="P619" t="str">
            <v>YM</v>
          </cell>
          <cell r="Q619" t="str">
            <v>YAPI MERKEZİ</v>
          </cell>
          <cell r="R619">
            <v>44662</v>
          </cell>
          <cell r="S619">
            <v>44662</v>
          </cell>
          <cell r="T619"/>
          <cell r="U619" t="str">
            <v/>
          </cell>
          <cell r="V619" t="str">
            <v>Mavi Yaka Endirekt</v>
          </cell>
          <cell r="W619" t="str">
            <v>LOT 3 (MIT)</v>
          </cell>
          <cell r="X619" t="str">
            <v/>
          </cell>
          <cell r="Y619" t="str">
            <v/>
          </cell>
          <cell r="Z619" t="str">
            <v/>
          </cell>
          <cell r="AA619" t="str">
            <v>0625207744</v>
          </cell>
          <cell r="AB619" t="str">
            <v>İŞÇİ</v>
          </cell>
          <cell r="AC619" t="str">
            <v>29</v>
          </cell>
          <cell r="AD619" t="str">
            <v>LOT 3 (MIT)</v>
          </cell>
          <cell r="AE619" t="str">
            <v>0113</v>
          </cell>
          <cell r="AF619" t="str">
            <v/>
          </cell>
          <cell r="AG619" t="str">
            <v>KM 785+000 - 829+305</v>
          </cell>
          <cell r="AH619">
            <v>34434</v>
          </cell>
          <cell r="AI619" t="str">
            <v>Bay</v>
          </cell>
          <cell r="AJ619" t="str">
            <v>Yerel-Saatlik</v>
          </cell>
          <cell r="AK619">
            <v>2164.1</v>
          </cell>
          <cell r="AL619" t="str">
            <v>TZS</v>
          </cell>
          <cell r="AM619" t="str">
            <v>306002</v>
          </cell>
          <cell r="AN619" t="str">
            <v>S</v>
          </cell>
          <cell r="AO619" t="str">
            <v>T3</v>
          </cell>
          <cell r="AP619" t="str">
            <v>5150</v>
          </cell>
          <cell r="AQ619" t="str">
            <v>5175</v>
          </cell>
          <cell r="AR619" t="str">
            <v>CRDB BANK PLC</v>
          </cell>
          <cell r="AS619" t="str">
            <v>VIJANA</v>
          </cell>
          <cell r="AT619" t="str">
            <v>CRDBBANK</v>
          </cell>
          <cell r="AU619" t="str">
            <v>0152656876800</v>
          </cell>
          <cell r="AV619" t="str">
            <v/>
          </cell>
          <cell r="AW619" t="str">
            <v/>
          </cell>
          <cell r="AX619" t="str">
            <v>JULIAS CLALENCE NGELA</v>
          </cell>
          <cell r="AY619" t="str">
            <v/>
          </cell>
          <cell r="AZ619">
            <v>44662</v>
          </cell>
          <cell r="BA619"/>
          <cell r="BB619" t="str">
            <v/>
          </cell>
          <cell r="BC619"/>
          <cell r="BD619" t="str">
            <v>Tanzanya-NSSF</v>
          </cell>
          <cell r="BE619" t="str">
            <v>46520484</v>
          </cell>
          <cell r="BF619" t="str">
            <v>155943580</v>
          </cell>
        </row>
        <row r="620">
          <cell r="A620">
            <v>10072562</v>
          </cell>
          <cell r="B620" t="str">
            <v>OMARY SAIDI</v>
          </cell>
          <cell r="C620" t="str">
            <v>HEMEDI</v>
          </cell>
          <cell r="D620" t="str">
            <v>DÜZ İŞÇİ</v>
          </cell>
          <cell r="E620" t="str">
            <v>UNSKILLED WORKER - PRODUCTIVE</v>
          </cell>
          <cell r="F620" t="str">
            <v>50105563</v>
          </cell>
          <cell r="G620" t="str">
            <v>JEOLOJİ &amp; GEOTEKNİK</v>
          </cell>
          <cell r="H620" t="str">
            <v>50105563</v>
          </cell>
          <cell r="I620" t="str">
            <v>088M</v>
          </cell>
          <cell r="J620" t="str">
            <v>JEOLOJİ VE GEOTEKNİK</v>
          </cell>
          <cell r="K620" t="str">
            <v>50105968</v>
          </cell>
          <cell r="L620" t="str">
            <v>TZ</v>
          </cell>
          <cell r="M620" t="str">
            <v>Tanzanyalı</v>
          </cell>
          <cell r="N620" t="str">
            <v>0037</v>
          </cell>
          <cell r="O620" t="str">
            <v>İTİGİ</v>
          </cell>
          <cell r="P620" t="str">
            <v>YM</v>
          </cell>
          <cell r="Q620" t="str">
            <v>YAPI MERKEZİ</v>
          </cell>
          <cell r="R620">
            <v>44662</v>
          </cell>
          <cell r="S620">
            <v>44662</v>
          </cell>
          <cell r="T620">
            <v>44776</v>
          </cell>
          <cell r="U620" t="str">
            <v>İşv. trf. işç. ahl. ayk.dav.</v>
          </cell>
          <cell r="V620" t="str">
            <v>Mavi Yaka Direkt</v>
          </cell>
          <cell r="W620" t="str">
            <v>LOT 3 (MIT)</v>
          </cell>
          <cell r="X620" t="str">
            <v/>
          </cell>
          <cell r="Y620" t="str">
            <v/>
          </cell>
          <cell r="Z620" t="str">
            <v/>
          </cell>
          <cell r="AA620" t="str">
            <v>0620395657</v>
          </cell>
          <cell r="AB620" t="str">
            <v>İŞÇİ</v>
          </cell>
          <cell r="AC620" t="str">
            <v>29</v>
          </cell>
          <cell r="AD620" t="str">
            <v>LOT 3 (MIT)</v>
          </cell>
          <cell r="AE620" t="str">
            <v>0113</v>
          </cell>
          <cell r="AF620" t="str">
            <v/>
          </cell>
          <cell r="AG620" t="str">
            <v>KM 785+000 - 829+305</v>
          </cell>
          <cell r="AH620">
            <v>34164</v>
          </cell>
          <cell r="AI620" t="str">
            <v>Bay</v>
          </cell>
          <cell r="AJ620" t="str">
            <v>Yerel-Saatlik</v>
          </cell>
          <cell r="AK620">
            <v>1820.51</v>
          </cell>
          <cell r="AL620" t="str">
            <v>TZS</v>
          </cell>
          <cell r="AM620" t="str">
            <v>201002</v>
          </cell>
          <cell r="AN620" t="str">
            <v>S</v>
          </cell>
          <cell r="AO620" t="str">
            <v>T3</v>
          </cell>
          <cell r="AP620" t="str">
            <v>5150</v>
          </cell>
          <cell r="AQ620" t="str">
            <v>5175</v>
          </cell>
          <cell r="AR620" t="str">
            <v>NMB BANK PLC</v>
          </cell>
          <cell r="AS620" t="str">
            <v/>
          </cell>
          <cell r="AT620" t="str">
            <v>20407300007</v>
          </cell>
          <cell r="AU620" t="str">
            <v>51710044320</v>
          </cell>
          <cell r="AV620" t="str">
            <v/>
          </cell>
          <cell r="AW620" t="str">
            <v/>
          </cell>
          <cell r="AX620" t="str">
            <v>OMARY SAIDI HEMEDI</v>
          </cell>
          <cell r="AY620" t="str">
            <v/>
          </cell>
          <cell r="AZ620">
            <v>44662</v>
          </cell>
          <cell r="BA620"/>
          <cell r="BB620" t="str">
            <v/>
          </cell>
          <cell r="BC620"/>
          <cell r="BD620" t="str">
            <v>Tanzanya-NSSF</v>
          </cell>
          <cell r="BE620" t="str">
            <v>46522646</v>
          </cell>
          <cell r="BF620" t="str">
            <v>118601238</v>
          </cell>
        </row>
        <row r="621">
          <cell r="A621">
            <v>10072561</v>
          </cell>
          <cell r="B621" t="str">
            <v>MTUTU OMARY</v>
          </cell>
          <cell r="C621" t="str">
            <v>ABRAHAMANI</v>
          </cell>
          <cell r="D621" t="str">
            <v>SONDAJ İŞÇİSİ</v>
          </cell>
          <cell r="E621" t="str">
            <v>DRILLING WORKER</v>
          </cell>
          <cell r="F621" t="str">
            <v>50105563</v>
          </cell>
          <cell r="G621" t="str">
            <v>JEOLOJİ &amp; GEOTEKNİK</v>
          </cell>
          <cell r="H621" t="str">
            <v>50105563</v>
          </cell>
          <cell r="I621" t="str">
            <v>088M</v>
          </cell>
          <cell r="J621" t="str">
            <v>JEOLOJİ VE GEOTEKNİK</v>
          </cell>
          <cell r="K621" t="str">
            <v>50105965</v>
          </cell>
          <cell r="L621" t="str">
            <v>TZ</v>
          </cell>
          <cell r="M621" t="str">
            <v>Tanzanyalı</v>
          </cell>
          <cell r="N621" t="str">
            <v>0037</v>
          </cell>
          <cell r="O621" t="str">
            <v>İTİGİ</v>
          </cell>
          <cell r="P621" t="str">
            <v>YM</v>
          </cell>
          <cell r="Q621" t="str">
            <v>YAPI MERKEZİ</v>
          </cell>
          <cell r="R621">
            <v>44662</v>
          </cell>
          <cell r="S621">
            <v>44662</v>
          </cell>
          <cell r="T621"/>
          <cell r="U621" t="str">
            <v/>
          </cell>
          <cell r="V621" t="str">
            <v>Mavi Yaka Endirekt</v>
          </cell>
          <cell r="W621" t="str">
            <v>LOT 3 (MIT)</v>
          </cell>
          <cell r="X621" t="str">
            <v/>
          </cell>
          <cell r="Y621" t="str">
            <v/>
          </cell>
          <cell r="Z621" t="str">
            <v/>
          </cell>
          <cell r="AA621" t="str">
            <v>0683531045</v>
          </cell>
          <cell r="AB621" t="str">
            <v>İŞÇİ</v>
          </cell>
          <cell r="AC621" t="str">
            <v>29</v>
          </cell>
          <cell r="AD621" t="str">
            <v>LOT 3 (MIT)</v>
          </cell>
          <cell r="AE621" t="str">
            <v>0113</v>
          </cell>
          <cell r="AF621" t="str">
            <v/>
          </cell>
          <cell r="AG621" t="str">
            <v>KM 785+000 - 829+305</v>
          </cell>
          <cell r="AH621">
            <v>33756</v>
          </cell>
          <cell r="AI621" t="str">
            <v>Bay</v>
          </cell>
          <cell r="AJ621" t="str">
            <v>Yerel-Saatlik</v>
          </cell>
          <cell r="AK621">
            <v>2343.5500000000002</v>
          </cell>
          <cell r="AL621" t="str">
            <v>TZS</v>
          </cell>
          <cell r="AM621" t="str">
            <v>306005</v>
          </cell>
          <cell r="AN621" t="str">
            <v>S</v>
          </cell>
          <cell r="AO621" t="str">
            <v>T3</v>
          </cell>
          <cell r="AP621" t="str">
            <v>5150</v>
          </cell>
          <cell r="AQ621" t="str">
            <v>5175</v>
          </cell>
          <cell r="AR621" t="str">
            <v>CRDB BANK PLC</v>
          </cell>
          <cell r="AS621" t="str">
            <v>VIJANA</v>
          </cell>
          <cell r="AT621" t="str">
            <v>CRDBBANK</v>
          </cell>
          <cell r="AU621" t="str">
            <v>0152656695800</v>
          </cell>
          <cell r="AV621" t="str">
            <v/>
          </cell>
          <cell r="AW621" t="str">
            <v/>
          </cell>
          <cell r="AX621" t="str">
            <v>MTUTU OMARY ABRAHAMANI</v>
          </cell>
          <cell r="AY621" t="str">
            <v/>
          </cell>
          <cell r="AZ621">
            <v>44662</v>
          </cell>
          <cell r="BA621"/>
          <cell r="BB621" t="str">
            <v/>
          </cell>
          <cell r="BC621"/>
          <cell r="BD621" t="str">
            <v>Tanzanya-NSSF</v>
          </cell>
          <cell r="BE621" t="str">
            <v>46520481</v>
          </cell>
          <cell r="BF621" t="str">
            <v>155952083</v>
          </cell>
        </row>
        <row r="622">
          <cell r="A622">
            <v>10072560</v>
          </cell>
          <cell r="B622" t="str">
            <v>DAUDI MICHAEL</v>
          </cell>
          <cell r="C622" t="str">
            <v>HILAL</v>
          </cell>
          <cell r="D622" t="str">
            <v>AMBAR İŞÇİSİ</v>
          </cell>
          <cell r="E622" t="str">
            <v>WAREHOUSE WORKER</v>
          </cell>
          <cell r="F622" t="str">
            <v>50106350</v>
          </cell>
          <cell r="G622" t="str">
            <v>AMBAR</v>
          </cell>
          <cell r="H622" t="str">
            <v>50105763</v>
          </cell>
          <cell r="I622" t="str">
            <v>0AA5</v>
          </cell>
          <cell r="J622" t="str">
            <v>AMBAR</v>
          </cell>
          <cell r="K622" t="str">
            <v>50106351</v>
          </cell>
          <cell r="L622" t="str">
            <v>TZ</v>
          </cell>
          <cell r="M622" t="str">
            <v>Tanzanyalı</v>
          </cell>
          <cell r="N622" t="str">
            <v>0037</v>
          </cell>
          <cell r="O622" t="str">
            <v>İTİGİ</v>
          </cell>
          <cell r="P622" t="str">
            <v>YM</v>
          </cell>
          <cell r="Q622" t="str">
            <v>YAPI MERKEZİ</v>
          </cell>
          <cell r="R622">
            <v>44662</v>
          </cell>
          <cell r="S622">
            <v>44662</v>
          </cell>
          <cell r="T622"/>
          <cell r="U622" t="str">
            <v/>
          </cell>
          <cell r="V622" t="str">
            <v>Mavi Yaka Endirekt</v>
          </cell>
          <cell r="W622" t="str">
            <v>LOT 3 (MIT)</v>
          </cell>
          <cell r="X622" t="str">
            <v/>
          </cell>
          <cell r="Y622" t="str">
            <v/>
          </cell>
          <cell r="Z622" t="str">
            <v/>
          </cell>
          <cell r="AA622" t="str">
            <v>0686344257</v>
          </cell>
          <cell r="AB622" t="str">
            <v>İŞÇİ</v>
          </cell>
          <cell r="AC622" t="str">
            <v>29</v>
          </cell>
          <cell r="AD622" t="str">
            <v>LOT 3 (MIT)</v>
          </cell>
          <cell r="AE622" t="str">
            <v>0113</v>
          </cell>
          <cell r="AF622" t="str">
            <v/>
          </cell>
          <cell r="AG622" t="str">
            <v>KM 785+000 - 829+305</v>
          </cell>
          <cell r="AH622">
            <v>36504</v>
          </cell>
          <cell r="AI622" t="str">
            <v>Bay</v>
          </cell>
          <cell r="AJ622" t="str">
            <v>Yerel-Saatlik</v>
          </cell>
          <cell r="AK622">
            <v>2164.1</v>
          </cell>
          <cell r="AL622" t="str">
            <v>TZS</v>
          </cell>
          <cell r="AM622" t="str">
            <v>306002</v>
          </cell>
          <cell r="AN622" t="str">
            <v>S</v>
          </cell>
          <cell r="AO622" t="str">
            <v>T3</v>
          </cell>
          <cell r="AP622" t="str">
            <v>5150</v>
          </cell>
          <cell r="AQ622" t="str">
            <v>5175</v>
          </cell>
          <cell r="AR622" t="str">
            <v>NMB BANK PLC</v>
          </cell>
          <cell r="AS622" t="str">
            <v/>
          </cell>
          <cell r="AT622" t="str">
            <v>20407300007</v>
          </cell>
          <cell r="AU622" t="str">
            <v>50510075472</v>
          </cell>
          <cell r="AV622" t="str">
            <v/>
          </cell>
          <cell r="AW622" t="str">
            <v/>
          </cell>
          <cell r="AX622" t="str">
            <v>DAUDI MICHAEL HILAL</v>
          </cell>
          <cell r="AY622" t="str">
            <v/>
          </cell>
          <cell r="AZ622">
            <v>44662</v>
          </cell>
          <cell r="BA622"/>
          <cell r="BB622" t="str">
            <v/>
          </cell>
          <cell r="BC622"/>
          <cell r="BD622" t="str">
            <v>Tanzanya-NSSF</v>
          </cell>
          <cell r="BE622" t="str">
            <v>46520429</v>
          </cell>
          <cell r="BF622" t="str">
            <v>155793619</v>
          </cell>
        </row>
        <row r="623">
          <cell r="A623">
            <v>10072558</v>
          </cell>
          <cell r="B623" t="str">
            <v>FRENK NYAKITA</v>
          </cell>
          <cell r="C623" t="str">
            <v>MAGAMBO</v>
          </cell>
          <cell r="D623" t="str">
            <v>TOPRAK İŞLERİ DÜZ İŞÇİSİ</v>
          </cell>
          <cell r="E623" t="str">
            <v>EARTHWORKS UNSKILLED WORKER</v>
          </cell>
          <cell r="F623" t="str">
            <v>50115275</v>
          </cell>
          <cell r="G623" t="str">
            <v>TOPRAK İŞLERİ</v>
          </cell>
          <cell r="H623" t="str">
            <v>50105758</v>
          </cell>
          <cell r="I623" t="str">
            <v>0999</v>
          </cell>
          <cell r="J623" t="str">
            <v>TOPRAK İŞLERİ</v>
          </cell>
          <cell r="K623" t="str">
            <v>50115510</v>
          </cell>
          <cell r="L623" t="str">
            <v>TZ</v>
          </cell>
          <cell r="M623" t="str">
            <v>Tanzanyalı</v>
          </cell>
          <cell r="N623" t="str">
            <v>0038</v>
          </cell>
          <cell r="O623" t="str">
            <v>TURA</v>
          </cell>
          <cell r="P623" t="str">
            <v>YM</v>
          </cell>
          <cell r="Q623" t="str">
            <v>YAPI MERKEZİ</v>
          </cell>
          <cell r="R623">
            <v>44662</v>
          </cell>
          <cell r="S623">
            <v>44662</v>
          </cell>
          <cell r="T623">
            <v>45190</v>
          </cell>
          <cell r="U623" t="str">
            <v>İşv. trf. işç. ahl. ayk.dav.</v>
          </cell>
          <cell r="V623" t="str">
            <v>Mavi Yaka Direkt</v>
          </cell>
          <cell r="W623" t="str">
            <v>LOT 3 (MIT)</v>
          </cell>
          <cell r="X623" t="str">
            <v/>
          </cell>
          <cell r="Y623" t="str">
            <v/>
          </cell>
          <cell r="Z623" t="str">
            <v/>
          </cell>
          <cell r="AA623" t="str">
            <v>0759769451</v>
          </cell>
          <cell r="AB623" t="str">
            <v>İŞÇİ</v>
          </cell>
          <cell r="AC623" t="str">
            <v>29</v>
          </cell>
          <cell r="AD623" t="str">
            <v>LOT 3 (MIT)</v>
          </cell>
          <cell r="AE623" t="str">
            <v>0113</v>
          </cell>
          <cell r="AF623" t="str">
            <v/>
          </cell>
          <cell r="AG623" t="str">
            <v>KM 785+000 - 829+305</v>
          </cell>
          <cell r="AH623">
            <v>36292</v>
          </cell>
          <cell r="AI623" t="str">
            <v>Bay</v>
          </cell>
          <cell r="AJ623" t="str">
            <v>Yerel-Saatlik</v>
          </cell>
          <cell r="AK623">
            <v>2164.1</v>
          </cell>
          <cell r="AL623" t="str">
            <v>TZS</v>
          </cell>
          <cell r="AM623" t="str">
            <v>201002</v>
          </cell>
          <cell r="AN623" t="str">
            <v>S</v>
          </cell>
          <cell r="AO623" t="str">
            <v>T3</v>
          </cell>
          <cell r="AP623" t="str">
            <v>5150</v>
          </cell>
          <cell r="AQ623" t="str">
            <v>5175</v>
          </cell>
          <cell r="AR623" t="str">
            <v>NMB BANK PLC</v>
          </cell>
          <cell r="AS623" t="str">
            <v/>
          </cell>
          <cell r="AT623" t="str">
            <v>20407300007</v>
          </cell>
          <cell r="AU623" t="str">
            <v>50710015452</v>
          </cell>
          <cell r="AV623" t="str">
            <v/>
          </cell>
          <cell r="AW623" t="str">
            <v/>
          </cell>
          <cell r="AX623" t="str">
            <v>FRENK NYAKITA MAGAMBO</v>
          </cell>
          <cell r="AY623" t="str">
            <v/>
          </cell>
          <cell r="AZ623">
            <v>44662</v>
          </cell>
          <cell r="BA623"/>
          <cell r="BB623" t="str">
            <v/>
          </cell>
          <cell r="BC623"/>
          <cell r="BD623" t="str">
            <v>Tanzanya-NSSF</v>
          </cell>
          <cell r="BE623" t="str">
            <v>46523044</v>
          </cell>
          <cell r="BF623" t="str">
            <v>155961244</v>
          </cell>
        </row>
        <row r="624">
          <cell r="A624">
            <v>10072533</v>
          </cell>
          <cell r="B624" t="str">
            <v>ANJELA CHARLES</v>
          </cell>
          <cell r="C624" t="str">
            <v>DONAT</v>
          </cell>
          <cell r="D624" t="str">
            <v>RESEPSİYON GÖREVLİSİ</v>
          </cell>
          <cell r="E624" t="str">
            <v>RECEPTIONIST</v>
          </cell>
          <cell r="F624" t="str">
            <v>50105833</v>
          </cell>
          <cell r="G624" t="str">
            <v>TRC</v>
          </cell>
          <cell r="H624" t="str">
            <v>50105833</v>
          </cell>
          <cell r="I624" t="str">
            <v>0BBE</v>
          </cell>
          <cell r="J624" t="str">
            <v>İDARİ İŞLER</v>
          </cell>
          <cell r="K624" t="str">
            <v>50105926</v>
          </cell>
          <cell r="L624" t="str">
            <v>TZ</v>
          </cell>
          <cell r="M624" t="str">
            <v>Tanzanyalı</v>
          </cell>
          <cell r="N624" t="str">
            <v>0035</v>
          </cell>
          <cell r="O624" t="str">
            <v>TABORA</v>
          </cell>
          <cell r="P624" t="str">
            <v>6U</v>
          </cell>
          <cell r="Q624" t="str">
            <v>TRC</v>
          </cell>
          <cell r="R624">
            <v>44676</v>
          </cell>
          <cell r="S624">
            <v>44676</v>
          </cell>
          <cell r="T624"/>
          <cell r="U624" t="str">
            <v/>
          </cell>
          <cell r="V624" t="str">
            <v>Beyaz Yaka</v>
          </cell>
          <cell r="W624" t="str">
            <v>LOT 3 (MIT)</v>
          </cell>
          <cell r="X624" t="str">
            <v/>
          </cell>
          <cell r="Y624" t="str">
            <v/>
          </cell>
          <cell r="Z624" t="str">
            <v/>
          </cell>
          <cell r="AA624" t="str">
            <v>0672591325</v>
          </cell>
          <cell r="AB624" t="str">
            <v>GÖREVLİ</v>
          </cell>
          <cell r="AC624" t="str">
            <v>29</v>
          </cell>
          <cell r="AD624" t="str">
            <v>LOT 3 (MIT)</v>
          </cell>
          <cell r="AE624" t="str">
            <v>0113</v>
          </cell>
          <cell r="AF624" t="str">
            <v/>
          </cell>
          <cell r="AG624" t="str">
            <v>KM 785+000 - 829+305</v>
          </cell>
          <cell r="AH624">
            <v>35541</v>
          </cell>
          <cell r="AI624" t="str">
            <v>Bayan</v>
          </cell>
          <cell r="AJ624" t="str">
            <v>Yerel-Aylık</v>
          </cell>
          <cell r="AK624">
            <v>455913.33</v>
          </cell>
          <cell r="AL624" t="str">
            <v>TZS</v>
          </cell>
          <cell r="AM624" t="str">
            <v>301002</v>
          </cell>
          <cell r="AN624" t="str">
            <v>S</v>
          </cell>
          <cell r="AO624" t="str">
            <v>T3</v>
          </cell>
          <cell r="AP624" t="str">
            <v>5150</v>
          </cell>
          <cell r="AQ624" t="str">
            <v>5175</v>
          </cell>
          <cell r="AR624" t="str">
            <v>CRDB BANK PLC</v>
          </cell>
          <cell r="AS624" t="str">
            <v>VIJANA</v>
          </cell>
          <cell r="AT624" t="str">
            <v>CRDBBANK</v>
          </cell>
          <cell r="AU624" t="str">
            <v>0152657398200</v>
          </cell>
          <cell r="AV624" t="str">
            <v/>
          </cell>
          <cell r="AW624" t="str">
            <v/>
          </cell>
          <cell r="AX624" t="str">
            <v>ANJELA CHARLES DONAT</v>
          </cell>
          <cell r="AY624" t="str">
            <v/>
          </cell>
          <cell r="AZ624">
            <v>44676</v>
          </cell>
          <cell r="BA624"/>
          <cell r="BB624" t="str">
            <v/>
          </cell>
          <cell r="BC624"/>
          <cell r="BD624" t="str">
            <v>Tanzanya-NSSF</v>
          </cell>
          <cell r="BE624" t="str">
            <v>46574325</v>
          </cell>
          <cell r="BF624" t="str">
            <v>155923679</v>
          </cell>
        </row>
        <row r="625">
          <cell r="A625">
            <v>10072532</v>
          </cell>
          <cell r="B625" t="str">
            <v>RASHIDI RAMADHANI</v>
          </cell>
          <cell r="C625" t="str">
            <v>RASHIDI</v>
          </cell>
          <cell r="D625" t="str">
            <v>BAHÇIVAN</v>
          </cell>
          <cell r="E625" t="str">
            <v>GARDENER</v>
          </cell>
          <cell r="F625" t="str">
            <v>50114904</v>
          </cell>
          <cell r="G625" t="str">
            <v>İDARİ İŞLER (KAMP)</v>
          </cell>
          <cell r="H625" t="str">
            <v>50105513</v>
          </cell>
          <cell r="I625" t="str">
            <v>0996</v>
          </cell>
          <cell r="J625" t="str">
            <v>KAMP AMİRLİĞİ</v>
          </cell>
          <cell r="K625" t="str">
            <v>50105908</v>
          </cell>
          <cell r="L625" t="str">
            <v>TZ</v>
          </cell>
          <cell r="M625" t="str">
            <v>Tanzanyalı</v>
          </cell>
          <cell r="N625" t="str">
            <v>0035</v>
          </cell>
          <cell r="O625" t="str">
            <v>TABORA</v>
          </cell>
          <cell r="P625" t="str">
            <v>YM</v>
          </cell>
          <cell r="Q625" t="str">
            <v>YAPI MERKEZİ</v>
          </cell>
          <cell r="R625">
            <v>44674</v>
          </cell>
          <cell r="S625">
            <v>44674</v>
          </cell>
          <cell r="T625"/>
          <cell r="U625" t="str">
            <v/>
          </cell>
          <cell r="V625" t="str">
            <v>Mavi Yaka Endirekt</v>
          </cell>
          <cell r="W625" t="str">
            <v>LOT 3 (MIT)</v>
          </cell>
          <cell r="X625" t="str">
            <v/>
          </cell>
          <cell r="Y625" t="str">
            <v/>
          </cell>
          <cell r="Z625" t="str">
            <v/>
          </cell>
          <cell r="AA625" t="str">
            <v>0764332789</v>
          </cell>
          <cell r="AB625" t="str">
            <v>İŞÇİ</v>
          </cell>
          <cell r="AC625" t="str">
            <v>29</v>
          </cell>
          <cell r="AD625" t="str">
            <v>LOT 3 (MIT)</v>
          </cell>
          <cell r="AE625" t="str">
            <v>0113</v>
          </cell>
          <cell r="AF625" t="str">
            <v/>
          </cell>
          <cell r="AG625" t="str">
            <v>KM 785+000 - 829+305</v>
          </cell>
          <cell r="AH625">
            <v>35597</v>
          </cell>
          <cell r="AI625" t="str">
            <v>Bay</v>
          </cell>
          <cell r="AJ625" t="str">
            <v>Yerel-Saatlik</v>
          </cell>
          <cell r="AK625">
            <v>2164.1</v>
          </cell>
          <cell r="AL625" t="str">
            <v>TZS</v>
          </cell>
          <cell r="AM625" t="str">
            <v>306002</v>
          </cell>
          <cell r="AN625" t="str">
            <v>S</v>
          </cell>
          <cell r="AO625" t="str">
            <v>T3</v>
          </cell>
          <cell r="AP625" t="str">
            <v>5150</v>
          </cell>
          <cell r="AQ625" t="str">
            <v>5175</v>
          </cell>
          <cell r="AR625" t="str">
            <v>NMB BANK PLC</v>
          </cell>
          <cell r="AS625" t="str">
            <v/>
          </cell>
          <cell r="AT625" t="str">
            <v>20407300007</v>
          </cell>
          <cell r="AU625" t="str">
            <v>51010075851</v>
          </cell>
          <cell r="AV625" t="str">
            <v/>
          </cell>
          <cell r="AW625" t="str">
            <v/>
          </cell>
          <cell r="AX625" t="str">
            <v>RASHIDI RAMADHANI RASHIDI</v>
          </cell>
          <cell r="AY625" t="str">
            <v/>
          </cell>
          <cell r="AZ625">
            <v>44674</v>
          </cell>
          <cell r="BA625"/>
          <cell r="BB625" t="str">
            <v/>
          </cell>
          <cell r="BC625"/>
          <cell r="BD625" t="str">
            <v>Tanzanya-NSSF</v>
          </cell>
          <cell r="BE625" t="str">
            <v>46576590</v>
          </cell>
          <cell r="BF625" t="str">
            <v>155889357</v>
          </cell>
        </row>
        <row r="626">
          <cell r="A626">
            <v>10072531</v>
          </cell>
          <cell r="B626" t="str">
            <v>BEVELYNE PANCRAS</v>
          </cell>
          <cell r="C626" t="str">
            <v>BUJULU</v>
          </cell>
          <cell r="D626" t="str">
            <v>SOSYOLOG</v>
          </cell>
          <cell r="E626" t="str">
            <v>SOCIOLOGIST</v>
          </cell>
          <cell r="F626" t="str">
            <v>50105460</v>
          </cell>
          <cell r="G626" t="str">
            <v>İSG VE ÇEVRE</v>
          </cell>
          <cell r="H626" t="str">
            <v>50105460</v>
          </cell>
          <cell r="I626" t="str">
            <v>088K</v>
          </cell>
          <cell r="J626" t="str">
            <v>İŞ GÜVENLİĞİ</v>
          </cell>
          <cell r="K626" t="str">
            <v>50106330</v>
          </cell>
          <cell r="L626" t="str">
            <v>TZ</v>
          </cell>
          <cell r="M626" t="str">
            <v>Tanzanyalı</v>
          </cell>
          <cell r="N626" t="str">
            <v>0035</v>
          </cell>
          <cell r="O626" t="str">
            <v>TABORA</v>
          </cell>
          <cell r="P626" t="str">
            <v>YM</v>
          </cell>
          <cell r="Q626" t="str">
            <v>YAPI MERKEZİ</v>
          </cell>
          <cell r="R626">
            <v>44673</v>
          </cell>
          <cell r="S626">
            <v>44673</v>
          </cell>
          <cell r="T626">
            <v>44874</v>
          </cell>
          <cell r="U626" t="str">
            <v>Bsz.S.İşSz.İşçiTrf.fsh(istifa)</v>
          </cell>
          <cell r="V626" t="str">
            <v>Beyaz Yaka</v>
          </cell>
          <cell r="W626" t="str">
            <v>LOT 3 (MIT)</v>
          </cell>
          <cell r="X626" t="str">
            <v/>
          </cell>
          <cell r="Y626" t="str">
            <v/>
          </cell>
          <cell r="Z626" t="str">
            <v/>
          </cell>
          <cell r="AA626" t="str">
            <v>0734945658</v>
          </cell>
          <cell r="AB626" t="str">
            <v>UZMAN</v>
          </cell>
          <cell r="AC626" t="str">
            <v>29</v>
          </cell>
          <cell r="AD626" t="str">
            <v>LOT 3 (MIT)</v>
          </cell>
          <cell r="AE626" t="str">
            <v>0113</v>
          </cell>
          <cell r="AF626" t="str">
            <v/>
          </cell>
          <cell r="AG626" t="str">
            <v>KM 785+000 - 829+305</v>
          </cell>
          <cell r="AH626">
            <v>35930</v>
          </cell>
          <cell r="AI626" t="str">
            <v>Bayan</v>
          </cell>
          <cell r="AJ626" t="str">
            <v>Yerel-Aylık</v>
          </cell>
          <cell r="AK626">
            <v>519195</v>
          </cell>
          <cell r="AL626" t="str">
            <v>TZS</v>
          </cell>
          <cell r="AM626" t="str">
            <v>301002</v>
          </cell>
          <cell r="AN626" t="str">
            <v>S</v>
          </cell>
          <cell r="AO626" t="str">
            <v>T3</v>
          </cell>
          <cell r="AP626" t="str">
            <v>5150</v>
          </cell>
          <cell r="AQ626" t="str">
            <v>5175</v>
          </cell>
          <cell r="AR626" t="str">
            <v>NMB BANK PLC</v>
          </cell>
          <cell r="AS626" t="str">
            <v/>
          </cell>
          <cell r="AT626" t="str">
            <v>20407300007</v>
          </cell>
          <cell r="AU626" t="str">
            <v>23710020139</v>
          </cell>
          <cell r="AV626" t="str">
            <v/>
          </cell>
          <cell r="AW626" t="str">
            <v/>
          </cell>
          <cell r="AX626" t="str">
            <v>BEVELYNE PANCRAS BUJULU</v>
          </cell>
          <cell r="AY626" t="str">
            <v/>
          </cell>
          <cell r="AZ626">
            <v>44673</v>
          </cell>
          <cell r="BA626"/>
          <cell r="BB626" t="str">
            <v/>
          </cell>
          <cell r="BC626"/>
          <cell r="BD626" t="str">
            <v>Tanzanya-NSSF</v>
          </cell>
          <cell r="BE626" t="str">
            <v>46581013</v>
          </cell>
          <cell r="BF626" t="str">
            <v>155818190</v>
          </cell>
        </row>
        <row r="627">
          <cell r="A627">
            <v>10072530</v>
          </cell>
          <cell r="B627" t="str">
            <v>SUNDI NGHABI</v>
          </cell>
          <cell r="C627" t="str">
            <v>SINGIYA</v>
          </cell>
          <cell r="D627" t="str">
            <v>DOKÜMAN KONTROL GÖREVLİSİ</v>
          </cell>
          <cell r="E627" t="str">
            <v>DOCUMENT CONTROL CLERK</v>
          </cell>
          <cell r="F627" t="str">
            <v>50105833</v>
          </cell>
          <cell r="G627" t="str">
            <v>TRC</v>
          </cell>
          <cell r="H627" t="str">
            <v>50105833</v>
          </cell>
          <cell r="I627" t="str">
            <v>0BBH</v>
          </cell>
          <cell r="J627" t="str">
            <v>DÖKÜMAN KONTROL</v>
          </cell>
          <cell r="K627" t="str">
            <v>50105901</v>
          </cell>
          <cell r="L627" t="str">
            <v>TZ</v>
          </cell>
          <cell r="M627" t="str">
            <v>Tanzanyalı</v>
          </cell>
          <cell r="N627" t="str">
            <v>0035</v>
          </cell>
          <cell r="O627" t="str">
            <v>TABORA</v>
          </cell>
          <cell r="P627" t="str">
            <v>6U</v>
          </cell>
          <cell r="Q627" t="str">
            <v>TRC</v>
          </cell>
          <cell r="R627">
            <v>44673</v>
          </cell>
          <cell r="S627">
            <v>44673</v>
          </cell>
          <cell r="T627"/>
          <cell r="U627" t="str">
            <v/>
          </cell>
          <cell r="V627" t="str">
            <v>Beyaz Yaka</v>
          </cell>
          <cell r="W627" t="str">
            <v>LOT 3 (MIT)</v>
          </cell>
          <cell r="X627" t="str">
            <v/>
          </cell>
          <cell r="Y627" t="str">
            <v/>
          </cell>
          <cell r="Z627" t="str">
            <v/>
          </cell>
          <cell r="AA627" t="str">
            <v>0629780380</v>
          </cell>
          <cell r="AB627" t="str">
            <v>GÖREVLİ</v>
          </cell>
          <cell r="AC627" t="str">
            <v>29</v>
          </cell>
          <cell r="AD627" t="str">
            <v>LOT 3 (MIT)</v>
          </cell>
          <cell r="AE627" t="str">
            <v>0109</v>
          </cell>
          <cell r="AF627" t="str">
            <v/>
          </cell>
          <cell r="AG627" t="str">
            <v>KM 535+000 - 595+000</v>
          </cell>
          <cell r="AH627">
            <v>36069</v>
          </cell>
          <cell r="AI627" t="str">
            <v>Bayan</v>
          </cell>
          <cell r="AJ627" t="str">
            <v>Yerel-Aylık</v>
          </cell>
          <cell r="AK627">
            <v>455913.33</v>
          </cell>
          <cell r="AL627" t="str">
            <v>TZS</v>
          </cell>
          <cell r="AM627" t="str">
            <v>301002</v>
          </cell>
          <cell r="AN627" t="str">
            <v>S</v>
          </cell>
          <cell r="AO627" t="str">
            <v>T3</v>
          </cell>
          <cell r="AP627" t="str">
            <v>5150</v>
          </cell>
          <cell r="AQ627" t="str">
            <v>5175</v>
          </cell>
          <cell r="AR627" t="str">
            <v>NMB BANK PLC</v>
          </cell>
          <cell r="AS627" t="str">
            <v/>
          </cell>
          <cell r="AT627" t="str">
            <v>20407300007</v>
          </cell>
          <cell r="AU627" t="str">
            <v>51010084557</v>
          </cell>
          <cell r="AV627" t="str">
            <v/>
          </cell>
          <cell r="AW627" t="str">
            <v/>
          </cell>
          <cell r="AX627" t="str">
            <v>SUNDI NGHABI SINGIYA</v>
          </cell>
          <cell r="AY627" t="str">
            <v/>
          </cell>
          <cell r="AZ627">
            <v>44673</v>
          </cell>
          <cell r="BA627"/>
          <cell r="BB627" t="str">
            <v/>
          </cell>
          <cell r="BC627"/>
          <cell r="BD627" t="str">
            <v>Tanzanya-NSSF</v>
          </cell>
          <cell r="BE627" t="str">
            <v>46579199</v>
          </cell>
          <cell r="BF627" t="str">
            <v>155889330</v>
          </cell>
        </row>
        <row r="628">
          <cell r="A628">
            <v>10072529</v>
          </cell>
          <cell r="B628" t="str">
            <v>DOTTO JOVIN</v>
          </cell>
          <cell r="C628" t="str">
            <v>KAIZA</v>
          </cell>
          <cell r="D628" t="str">
            <v>TEMİZLİK GÖREVLİSİ</v>
          </cell>
          <cell r="E628" t="str">
            <v>CLEANER</v>
          </cell>
          <cell r="F628" t="str">
            <v>50114904</v>
          </cell>
          <cell r="G628" t="str">
            <v>İDARİ İŞLER (KAMP)</v>
          </cell>
          <cell r="H628" t="str">
            <v>50105513</v>
          </cell>
          <cell r="I628" t="str">
            <v>0996</v>
          </cell>
          <cell r="J628" t="str">
            <v>KAMP AMİRLİĞİ</v>
          </cell>
          <cell r="K628" t="str">
            <v>50105850</v>
          </cell>
          <cell r="L628" t="str">
            <v>TZ</v>
          </cell>
          <cell r="M628" t="str">
            <v>Tanzanyalı</v>
          </cell>
          <cell r="N628" t="str">
            <v>0035</v>
          </cell>
          <cell r="O628" t="str">
            <v>TABORA</v>
          </cell>
          <cell r="P628" t="str">
            <v>YM</v>
          </cell>
          <cell r="Q628" t="str">
            <v>YAPI MERKEZİ</v>
          </cell>
          <cell r="R628">
            <v>44673</v>
          </cell>
          <cell r="S628">
            <v>44673</v>
          </cell>
          <cell r="T628"/>
          <cell r="U628" t="str">
            <v/>
          </cell>
          <cell r="V628" t="str">
            <v>Mavi Yaka Endirekt</v>
          </cell>
          <cell r="W628" t="str">
            <v>LOT 3 (MIT)</v>
          </cell>
          <cell r="X628" t="str">
            <v/>
          </cell>
          <cell r="Y628" t="str">
            <v>0</v>
          </cell>
          <cell r="Z628" t="str">
            <v>TABORA</v>
          </cell>
          <cell r="AA628" t="str">
            <v>0621671916</v>
          </cell>
          <cell r="AB628" t="str">
            <v>İŞÇİ</v>
          </cell>
          <cell r="AC628" t="str">
            <v>29</v>
          </cell>
          <cell r="AD628" t="str">
            <v>LOT 3 (MIT)</v>
          </cell>
          <cell r="AE628" t="str">
            <v>0113</v>
          </cell>
          <cell r="AF628" t="str">
            <v>24</v>
          </cell>
          <cell r="AG628" t="str">
            <v>KM 785+000 - 829+305</v>
          </cell>
          <cell r="AH628">
            <v>36665</v>
          </cell>
          <cell r="AI628" t="str">
            <v>Bayan</v>
          </cell>
          <cell r="AJ628" t="str">
            <v>Yerel-Saatlik</v>
          </cell>
          <cell r="AK628">
            <v>2255.1</v>
          </cell>
          <cell r="AL628" t="str">
            <v>TZS</v>
          </cell>
          <cell r="AM628" t="str">
            <v>306002</v>
          </cell>
          <cell r="AN628" t="str">
            <v>S</v>
          </cell>
          <cell r="AO628" t="str">
            <v>T3</v>
          </cell>
          <cell r="AP628" t="str">
            <v>5150</v>
          </cell>
          <cell r="AQ628" t="str">
            <v>5175</v>
          </cell>
          <cell r="AR628" t="str">
            <v>NMB BANK PLC</v>
          </cell>
          <cell r="AS628" t="str">
            <v/>
          </cell>
          <cell r="AT628" t="str">
            <v>20407300007</v>
          </cell>
          <cell r="AU628" t="str">
            <v>51010083414</v>
          </cell>
          <cell r="AV628" t="str">
            <v/>
          </cell>
          <cell r="AW628" t="str">
            <v/>
          </cell>
          <cell r="AX628" t="str">
            <v>DOTTO JOVIN KAIZA</v>
          </cell>
          <cell r="AY628" t="str">
            <v/>
          </cell>
          <cell r="AZ628">
            <v>44673</v>
          </cell>
          <cell r="BA628"/>
          <cell r="BB628" t="str">
            <v/>
          </cell>
          <cell r="BC628"/>
          <cell r="BD628" t="str">
            <v>Tanzanya-NSSF</v>
          </cell>
          <cell r="BE628" t="str">
            <v>46574796</v>
          </cell>
          <cell r="BF628" t="str">
            <v>155890193</v>
          </cell>
        </row>
        <row r="629">
          <cell r="A629">
            <v>10072528</v>
          </cell>
          <cell r="B629" t="str">
            <v>JOHARI JUMANNE</v>
          </cell>
          <cell r="C629" t="str">
            <v>KASANGA</v>
          </cell>
          <cell r="D629" t="str">
            <v>TEMİZLİK GÖREVLİSİ</v>
          </cell>
          <cell r="E629" t="str">
            <v>CLEANER</v>
          </cell>
          <cell r="F629" t="str">
            <v>50114904</v>
          </cell>
          <cell r="G629" t="str">
            <v>İDARİ İŞLER (KAMP)</v>
          </cell>
          <cell r="H629" t="str">
            <v>50105513</v>
          </cell>
          <cell r="I629" t="str">
            <v>0996</v>
          </cell>
          <cell r="J629" t="str">
            <v>KAMP AMİRLİĞİ</v>
          </cell>
          <cell r="K629" t="str">
            <v>50105850</v>
          </cell>
          <cell r="L629" t="str">
            <v>TZ</v>
          </cell>
          <cell r="M629" t="str">
            <v>Tanzanyalı</v>
          </cell>
          <cell r="N629" t="str">
            <v>0035</v>
          </cell>
          <cell r="O629" t="str">
            <v>TABORA</v>
          </cell>
          <cell r="P629" t="str">
            <v>YM</v>
          </cell>
          <cell r="Q629" t="str">
            <v>YAPI MERKEZİ</v>
          </cell>
          <cell r="R629">
            <v>44673</v>
          </cell>
          <cell r="S629">
            <v>44673</v>
          </cell>
          <cell r="T629"/>
          <cell r="U629" t="str">
            <v/>
          </cell>
          <cell r="V629" t="str">
            <v>Mavi Yaka Endirekt</v>
          </cell>
          <cell r="W629" t="str">
            <v>LOT 3 (MIT)</v>
          </cell>
          <cell r="X629" t="str">
            <v/>
          </cell>
          <cell r="Y629" t="str">
            <v>0</v>
          </cell>
          <cell r="Z629" t="str">
            <v>TABORA</v>
          </cell>
          <cell r="AA629" t="str">
            <v>0625895756</v>
          </cell>
          <cell r="AB629" t="str">
            <v>İŞÇİ</v>
          </cell>
          <cell r="AC629" t="str">
            <v>29</v>
          </cell>
          <cell r="AD629" t="str">
            <v>LOT 3 (MIT)</v>
          </cell>
          <cell r="AE629" t="str">
            <v>0113</v>
          </cell>
          <cell r="AF629" t="str">
            <v>24</v>
          </cell>
          <cell r="AG629" t="str">
            <v>KM 785+000 - 829+305</v>
          </cell>
          <cell r="AH629">
            <v>35820</v>
          </cell>
          <cell r="AI629" t="str">
            <v>Bayan</v>
          </cell>
          <cell r="AJ629" t="str">
            <v>Yerel-Saatlik</v>
          </cell>
          <cell r="AK629">
            <v>2255.1</v>
          </cell>
          <cell r="AL629" t="str">
            <v>TZS</v>
          </cell>
          <cell r="AM629" t="str">
            <v>306002</v>
          </cell>
          <cell r="AN629" t="str">
            <v>S</v>
          </cell>
          <cell r="AO629" t="str">
            <v>T3</v>
          </cell>
          <cell r="AP629" t="str">
            <v>5150</v>
          </cell>
          <cell r="AQ629" t="str">
            <v>5175</v>
          </cell>
          <cell r="AR629" t="str">
            <v>NMB BANK PLC</v>
          </cell>
          <cell r="AS629" t="str">
            <v/>
          </cell>
          <cell r="AT629" t="str">
            <v>20407300007</v>
          </cell>
          <cell r="AU629" t="str">
            <v>51010083558</v>
          </cell>
          <cell r="AV629" t="str">
            <v/>
          </cell>
          <cell r="AW629" t="str">
            <v/>
          </cell>
          <cell r="AX629" t="str">
            <v>JOHARI JUMANNE KASANGA</v>
          </cell>
          <cell r="AY629" t="str">
            <v/>
          </cell>
          <cell r="AZ629">
            <v>44673</v>
          </cell>
          <cell r="BA629"/>
          <cell r="BB629" t="str">
            <v/>
          </cell>
          <cell r="BC629"/>
          <cell r="BD629" t="str">
            <v>Tanzanya-NSSF</v>
          </cell>
          <cell r="BE629" t="str">
            <v>46574812</v>
          </cell>
          <cell r="BF629" t="str">
            <v>155895799</v>
          </cell>
        </row>
        <row r="630">
          <cell r="A630">
            <v>10072511</v>
          </cell>
          <cell r="B630" t="str">
            <v>LATIFA HASSAN</v>
          </cell>
          <cell r="C630" t="str">
            <v>MRISHO</v>
          </cell>
          <cell r="D630" t="str">
            <v>TEMİZLİK GÖREVLİSİ</v>
          </cell>
          <cell r="E630" t="str">
            <v>CLEANER</v>
          </cell>
          <cell r="F630" t="str">
            <v>50105668</v>
          </cell>
          <cell r="G630" t="str">
            <v>KORAIL</v>
          </cell>
          <cell r="H630" t="str">
            <v>50105784</v>
          </cell>
          <cell r="I630" t="str">
            <v>0BBP</v>
          </cell>
          <cell r="J630" t="str">
            <v>İDARİ İŞLER</v>
          </cell>
          <cell r="K630" t="str">
            <v>50105900</v>
          </cell>
          <cell r="L630" t="str">
            <v>TZ</v>
          </cell>
          <cell r="M630" t="str">
            <v>Tanzanyalı</v>
          </cell>
          <cell r="N630" t="str">
            <v>0035</v>
          </cell>
          <cell r="O630" t="str">
            <v>TABORA</v>
          </cell>
          <cell r="P630" t="str">
            <v>6T</v>
          </cell>
          <cell r="Q630" t="str">
            <v>KORAIL</v>
          </cell>
          <cell r="R630">
            <v>44670</v>
          </cell>
          <cell r="S630">
            <v>44670</v>
          </cell>
          <cell r="T630"/>
          <cell r="U630" t="str">
            <v/>
          </cell>
          <cell r="V630" t="str">
            <v>Mavi Yaka Endirekt</v>
          </cell>
          <cell r="W630" t="str">
            <v>LOT 3 (MIT)</v>
          </cell>
          <cell r="X630" t="str">
            <v/>
          </cell>
          <cell r="Y630" t="str">
            <v/>
          </cell>
          <cell r="Z630" t="str">
            <v/>
          </cell>
          <cell r="AA630" t="str">
            <v>0622036983</v>
          </cell>
          <cell r="AB630" t="str">
            <v>İŞÇİ</v>
          </cell>
          <cell r="AC630" t="str">
            <v>29</v>
          </cell>
          <cell r="AD630" t="str">
            <v>LOT 3 (MIT)</v>
          </cell>
          <cell r="AE630" t="str">
            <v>0109</v>
          </cell>
          <cell r="AF630" t="str">
            <v/>
          </cell>
          <cell r="AG630" t="str">
            <v>KM 535+000 - 595+000</v>
          </cell>
          <cell r="AH630">
            <v>34694</v>
          </cell>
          <cell r="AI630" t="str">
            <v>Bayan</v>
          </cell>
          <cell r="AJ630" t="str">
            <v>Yerel-Saatlik</v>
          </cell>
          <cell r="AK630">
            <v>2255.1</v>
          </cell>
          <cell r="AL630" t="str">
            <v>TZS</v>
          </cell>
          <cell r="AM630" t="str">
            <v>306002</v>
          </cell>
          <cell r="AN630" t="str">
            <v>S</v>
          </cell>
          <cell r="AO630" t="str">
            <v>T3</v>
          </cell>
          <cell r="AP630" t="str">
            <v>5150</v>
          </cell>
          <cell r="AQ630" t="str">
            <v>5175</v>
          </cell>
          <cell r="AR630" t="str">
            <v>NMB BANK PLC</v>
          </cell>
          <cell r="AS630" t="str">
            <v/>
          </cell>
          <cell r="AT630" t="str">
            <v>20407300007</v>
          </cell>
          <cell r="AU630" t="str">
            <v>51010075793</v>
          </cell>
          <cell r="AV630" t="str">
            <v/>
          </cell>
          <cell r="AW630" t="str">
            <v/>
          </cell>
          <cell r="AX630" t="str">
            <v>LATIFA HASSAN MRISHO</v>
          </cell>
          <cell r="AY630" t="str">
            <v/>
          </cell>
          <cell r="AZ630">
            <v>44670</v>
          </cell>
          <cell r="BA630"/>
          <cell r="BB630" t="str">
            <v/>
          </cell>
          <cell r="BC630"/>
          <cell r="BD630" t="str">
            <v>Tanzanya-NSSF</v>
          </cell>
          <cell r="BE630" t="str">
            <v>46538557</v>
          </cell>
          <cell r="BF630" t="str">
            <v>155808330</v>
          </cell>
        </row>
        <row r="631">
          <cell r="A631">
            <v>10076188</v>
          </cell>
          <cell r="B631" t="str">
            <v>MOHAMED YAHAYA</v>
          </cell>
          <cell r="C631" t="str">
            <v>ABDALLAH</v>
          </cell>
          <cell r="D631" t="str">
            <v>TERCÜMAN</v>
          </cell>
          <cell r="E631" t="str">
            <v>TRANSLATOR</v>
          </cell>
          <cell r="F631" t="str">
            <v>50114885</v>
          </cell>
          <cell r="G631" t="str">
            <v>İSG VE ÇEVRE (İŞ GÜVENLİĞİ)</v>
          </cell>
          <cell r="H631" t="str">
            <v>50105460</v>
          </cell>
          <cell r="I631" t="str">
            <v>088S</v>
          </cell>
          <cell r="J631" t="str">
            <v>SAĞLIK HİZMETLERİ</v>
          </cell>
          <cell r="K631" t="str">
            <v>50111067</v>
          </cell>
          <cell r="L631" t="str">
            <v>TZ</v>
          </cell>
          <cell r="M631" t="str">
            <v>Tanzanyalı</v>
          </cell>
          <cell r="N631" t="str">
            <v>0035</v>
          </cell>
          <cell r="O631" t="str">
            <v>TABORA</v>
          </cell>
          <cell r="P631" t="str">
            <v>YM</v>
          </cell>
          <cell r="Q631" t="str">
            <v>YAPI MERKEZİ</v>
          </cell>
          <cell r="R631">
            <v>44895</v>
          </cell>
          <cell r="S631">
            <v>44895</v>
          </cell>
          <cell r="T631"/>
          <cell r="U631" t="str">
            <v/>
          </cell>
          <cell r="V631" t="str">
            <v>Beyaz Yaka</v>
          </cell>
          <cell r="W631" t="str">
            <v>LOT 3 (MIT)</v>
          </cell>
          <cell r="X631" t="str">
            <v>MJINI CHEYO</v>
          </cell>
          <cell r="Y631" t="str">
            <v>0</v>
          </cell>
          <cell r="Z631" t="str">
            <v>TABORA</v>
          </cell>
          <cell r="AA631" t="str">
            <v>0677 881 304</v>
          </cell>
          <cell r="AB631" t="str">
            <v>UZMAN YARDIMCISI</v>
          </cell>
          <cell r="AC631" t="str">
            <v>29</v>
          </cell>
          <cell r="AD631" t="str">
            <v>LOT 3 (MIT)</v>
          </cell>
          <cell r="AE631" t="str">
            <v>0113</v>
          </cell>
          <cell r="AF631" t="str">
            <v>24</v>
          </cell>
          <cell r="AG631" t="str">
            <v>KM 785+000 - 829+305</v>
          </cell>
          <cell r="AH631">
            <v>35947</v>
          </cell>
          <cell r="AI631" t="str">
            <v>Bay</v>
          </cell>
          <cell r="AJ631" t="str">
            <v>Yerel-Aylık</v>
          </cell>
          <cell r="AK631">
            <v>608634</v>
          </cell>
          <cell r="AL631" t="str">
            <v>TZS</v>
          </cell>
          <cell r="AM631" t="str">
            <v>301002</v>
          </cell>
          <cell r="AN631" t="str">
            <v>S</v>
          </cell>
          <cell r="AO631" t="str">
            <v>T3</v>
          </cell>
          <cell r="AP631" t="str">
            <v>5150</v>
          </cell>
          <cell r="AQ631" t="str">
            <v>5175</v>
          </cell>
          <cell r="AR631" t="str">
            <v>CRDB BANK PLC</v>
          </cell>
          <cell r="AS631" t="str">
            <v>VIJANA</v>
          </cell>
          <cell r="AT631" t="str">
            <v>CRDBBANK</v>
          </cell>
          <cell r="AU631" t="str">
            <v>0152700038900</v>
          </cell>
          <cell r="AV631" t="str">
            <v/>
          </cell>
          <cell r="AW631" t="str">
            <v/>
          </cell>
          <cell r="AX631" t="str">
            <v>MOHAMED YAHAYA ABDALLAH</v>
          </cell>
          <cell r="AY631" t="str">
            <v/>
          </cell>
          <cell r="AZ631">
            <v>44895</v>
          </cell>
          <cell r="BA631"/>
          <cell r="BB631" t="str">
            <v/>
          </cell>
          <cell r="BC631"/>
          <cell r="BD631" t="str">
            <v>Tanzanya-NSSF</v>
          </cell>
          <cell r="BE631" t="str">
            <v>66634032</v>
          </cell>
          <cell r="BF631" t="str">
            <v>147710593</v>
          </cell>
        </row>
        <row r="632">
          <cell r="A632">
            <v>10076190</v>
          </cell>
          <cell r="B632" t="str">
            <v>WILSON KEDMON</v>
          </cell>
          <cell r="C632" t="str">
            <v>ELIAB</v>
          </cell>
          <cell r="D632" t="str">
            <v>TRANSMİKSER ŞOFÖRÜ</v>
          </cell>
          <cell r="E632" t="str">
            <v>TRUCKMIXER DRIVER</v>
          </cell>
          <cell r="F632" t="str">
            <v>50105777</v>
          </cell>
          <cell r="G632" t="str">
            <v>BETON SANTRALİ</v>
          </cell>
          <cell r="H632" t="str">
            <v>50105777</v>
          </cell>
          <cell r="I632" t="str">
            <v>0AAZ</v>
          </cell>
          <cell r="J632" t="str">
            <v>BETON SANTRALİ</v>
          </cell>
          <cell r="K632" t="str">
            <v>50110321</v>
          </cell>
          <cell r="L632" t="str">
            <v>TZ</v>
          </cell>
          <cell r="M632" t="str">
            <v>Tanzanyalı</v>
          </cell>
          <cell r="N632" t="str">
            <v>0036</v>
          </cell>
          <cell r="O632" t="str">
            <v>MANYONİ</v>
          </cell>
          <cell r="P632" t="str">
            <v>YM</v>
          </cell>
          <cell r="Q632" t="str">
            <v>YAPI MERKEZİ</v>
          </cell>
          <cell r="R632">
            <v>44895</v>
          </cell>
          <cell r="S632">
            <v>44895</v>
          </cell>
          <cell r="T632"/>
          <cell r="U632" t="str">
            <v/>
          </cell>
          <cell r="V632" t="str">
            <v>Mavi Yaka Direkt</v>
          </cell>
          <cell r="W632" t="str">
            <v>LOT 3 (MIT)</v>
          </cell>
          <cell r="X632" t="str">
            <v>DUMILA JUU</v>
          </cell>
          <cell r="Y632" t="str">
            <v>0</v>
          </cell>
          <cell r="Z632" t="str">
            <v>KILOSA</v>
          </cell>
          <cell r="AA632" t="str">
            <v>0673 695 711</v>
          </cell>
          <cell r="AB632" t="str">
            <v>GÖREVLİ</v>
          </cell>
          <cell r="AC632" t="str">
            <v>29</v>
          </cell>
          <cell r="AD632" t="str">
            <v>LOT 3 (MIT)</v>
          </cell>
          <cell r="AE632" t="str">
            <v>0113</v>
          </cell>
          <cell r="AF632" t="str">
            <v>16</v>
          </cell>
          <cell r="AG632" t="str">
            <v>KM 785+000 - 829+305</v>
          </cell>
          <cell r="AH632">
            <v>35677</v>
          </cell>
          <cell r="AI632" t="str">
            <v>Bay</v>
          </cell>
          <cell r="AJ632" t="str">
            <v>Yerel-Saatlik</v>
          </cell>
          <cell r="AK632">
            <v>2820.51</v>
          </cell>
          <cell r="AL632" t="str">
            <v>TZS</v>
          </cell>
          <cell r="AM632" t="str">
            <v>201002</v>
          </cell>
          <cell r="AN632" t="str">
            <v>S</v>
          </cell>
          <cell r="AO632" t="str">
            <v>T3</v>
          </cell>
          <cell r="AP632" t="str">
            <v>5150</v>
          </cell>
          <cell r="AQ632" t="str">
            <v>5175</v>
          </cell>
          <cell r="AR632" t="str">
            <v>CRDB BANK PLC</v>
          </cell>
          <cell r="AS632" t="str">
            <v>VIJANA</v>
          </cell>
          <cell r="AT632" t="str">
            <v>CRDBBANK</v>
          </cell>
          <cell r="AU632" t="str">
            <v>0152705434900</v>
          </cell>
          <cell r="AV632" t="str">
            <v/>
          </cell>
          <cell r="AW632" t="str">
            <v/>
          </cell>
          <cell r="AX632" t="str">
            <v>WILSON KEDMON ELIAB</v>
          </cell>
          <cell r="AY632" t="str">
            <v/>
          </cell>
          <cell r="AZ632">
            <v>44895</v>
          </cell>
          <cell r="BA632"/>
          <cell r="BB632" t="str">
            <v/>
          </cell>
          <cell r="BC632"/>
          <cell r="BD632" t="str">
            <v>Tanzanya-NSSF</v>
          </cell>
          <cell r="BE632" t="str">
            <v>47156272</v>
          </cell>
          <cell r="BF632" t="str">
            <v>139827287</v>
          </cell>
        </row>
        <row r="633">
          <cell r="A633">
            <v>10076191</v>
          </cell>
          <cell r="B633" t="str">
            <v>ISACK CHARLES</v>
          </cell>
          <cell r="C633" t="str">
            <v>MATEMAN</v>
          </cell>
          <cell r="D633" t="str">
            <v>TRANSMİKSER ŞOFÖRÜ</v>
          </cell>
          <cell r="E633" t="str">
            <v>TRUCKMIXER DRIVER</v>
          </cell>
          <cell r="F633" t="str">
            <v>50105777</v>
          </cell>
          <cell r="G633" t="str">
            <v>BETON SANTRALİ</v>
          </cell>
          <cell r="H633" t="str">
            <v>50105777</v>
          </cell>
          <cell r="I633" t="str">
            <v>0AAZ</v>
          </cell>
          <cell r="J633" t="str">
            <v>BETON SANTRALİ</v>
          </cell>
          <cell r="K633" t="str">
            <v>50110321</v>
          </cell>
          <cell r="L633" t="str">
            <v>TZ</v>
          </cell>
          <cell r="M633" t="str">
            <v>Tanzanyalı</v>
          </cell>
          <cell r="N633" t="str">
            <v>0037</v>
          </cell>
          <cell r="O633" t="str">
            <v>İTİGİ</v>
          </cell>
          <cell r="P633" t="str">
            <v>YM</v>
          </cell>
          <cell r="Q633" t="str">
            <v>YAPI MERKEZİ</v>
          </cell>
          <cell r="R633">
            <v>44895</v>
          </cell>
          <cell r="S633">
            <v>44895</v>
          </cell>
          <cell r="T633"/>
          <cell r="U633" t="str">
            <v/>
          </cell>
          <cell r="V633" t="str">
            <v>Mavi Yaka Direkt</v>
          </cell>
          <cell r="W633" t="str">
            <v>LOT 3 (MIT)</v>
          </cell>
          <cell r="X633" t="str">
            <v>KIBONDO</v>
          </cell>
          <cell r="Y633" t="str">
            <v>0</v>
          </cell>
          <cell r="Z633" t="str">
            <v>MBOGWE</v>
          </cell>
          <cell r="AA633" t="str">
            <v>0683 466 258</v>
          </cell>
          <cell r="AB633" t="str">
            <v>GÖREVLİ</v>
          </cell>
          <cell r="AC633" t="str">
            <v>29</v>
          </cell>
          <cell r="AD633" t="str">
            <v>LOT 3 (MIT)</v>
          </cell>
          <cell r="AE633" t="str">
            <v>0113</v>
          </cell>
          <cell r="AF633" t="str">
            <v>18</v>
          </cell>
          <cell r="AG633" t="str">
            <v>KM 785+000 - 829+305</v>
          </cell>
          <cell r="AH633">
            <v>33648</v>
          </cell>
          <cell r="AI633" t="str">
            <v>Bay</v>
          </cell>
          <cell r="AJ633" t="str">
            <v>Yerel-Saatlik</v>
          </cell>
          <cell r="AK633">
            <v>2820.51</v>
          </cell>
          <cell r="AL633" t="str">
            <v>TZS</v>
          </cell>
          <cell r="AM633" t="str">
            <v>201002</v>
          </cell>
          <cell r="AN633" t="str">
            <v>S</v>
          </cell>
          <cell r="AO633" t="str">
            <v>T3</v>
          </cell>
          <cell r="AP633" t="str">
            <v>5150</v>
          </cell>
          <cell r="AQ633" t="str">
            <v>5175</v>
          </cell>
          <cell r="AR633" t="str">
            <v>CRDB BANK PLC</v>
          </cell>
          <cell r="AS633" t="str">
            <v>VIJANA</v>
          </cell>
          <cell r="AT633" t="str">
            <v>CRDBBANK</v>
          </cell>
          <cell r="AU633" t="str">
            <v>0152705611600</v>
          </cell>
          <cell r="AV633" t="str">
            <v/>
          </cell>
          <cell r="AW633" t="str">
            <v/>
          </cell>
          <cell r="AX633" t="str">
            <v>ISACK CHARLES MATEMAN</v>
          </cell>
          <cell r="AY633" t="str">
            <v/>
          </cell>
          <cell r="AZ633">
            <v>44895</v>
          </cell>
          <cell r="BA633"/>
          <cell r="BB633" t="str">
            <v/>
          </cell>
          <cell r="BC633"/>
          <cell r="BD633" t="str">
            <v>Tanzanya-NSSF</v>
          </cell>
          <cell r="BE633" t="str">
            <v>47156276</v>
          </cell>
          <cell r="BF633" t="str">
            <v>141381466</v>
          </cell>
        </row>
        <row r="634">
          <cell r="A634">
            <v>10072495</v>
          </cell>
          <cell r="B634" t="str">
            <v>GODVERA HUMPHREY</v>
          </cell>
          <cell r="C634" t="str">
            <v>ELIA</v>
          </cell>
          <cell r="D634" t="str">
            <v>SERVİS GÖREVLİSİ</v>
          </cell>
          <cell r="E634" t="str">
            <v>WAITER</v>
          </cell>
          <cell r="F634" t="str">
            <v>50114904</v>
          </cell>
          <cell r="G634" t="str">
            <v>İDARİ İŞLER (KAMP)</v>
          </cell>
          <cell r="H634" t="str">
            <v>50105513</v>
          </cell>
          <cell r="I634" t="str">
            <v>0996</v>
          </cell>
          <cell r="J634" t="str">
            <v>KAMP AMİRLİĞİ</v>
          </cell>
          <cell r="K634" t="str">
            <v>50106303</v>
          </cell>
          <cell r="L634" t="str">
            <v>TZ</v>
          </cell>
          <cell r="M634" t="str">
            <v>Tanzanyalı</v>
          </cell>
          <cell r="N634" t="str">
            <v>0035</v>
          </cell>
          <cell r="O634" t="str">
            <v>TABORA</v>
          </cell>
          <cell r="P634" t="str">
            <v>YM</v>
          </cell>
          <cell r="Q634" t="str">
            <v>YAPI MERKEZİ</v>
          </cell>
          <cell r="R634">
            <v>44670</v>
          </cell>
          <cell r="S634">
            <v>44670</v>
          </cell>
          <cell r="T634"/>
          <cell r="U634" t="str">
            <v/>
          </cell>
          <cell r="V634" t="str">
            <v>Mavi Yaka Endirekt</v>
          </cell>
          <cell r="W634" t="str">
            <v>LOT 3 (MIT)</v>
          </cell>
          <cell r="X634" t="str">
            <v/>
          </cell>
          <cell r="Y634" t="str">
            <v/>
          </cell>
          <cell r="Z634" t="str">
            <v/>
          </cell>
          <cell r="AA634" t="str">
            <v>0682835363</v>
          </cell>
          <cell r="AB634" t="str">
            <v>GÖREVLİ</v>
          </cell>
          <cell r="AC634" t="str">
            <v>29</v>
          </cell>
          <cell r="AD634" t="str">
            <v>LOT 3 (MIT)</v>
          </cell>
          <cell r="AE634" t="str">
            <v>0113</v>
          </cell>
          <cell r="AF634" t="str">
            <v/>
          </cell>
          <cell r="AG634" t="str">
            <v>KM 785+000 - 829+305</v>
          </cell>
          <cell r="AH634">
            <v>36342</v>
          </cell>
          <cell r="AI634" t="str">
            <v>Bayan</v>
          </cell>
          <cell r="AJ634" t="str">
            <v>Yerel-Saatlik</v>
          </cell>
          <cell r="AK634">
            <v>2255.1</v>
          </cell>
          <cell r="AL634" t="str">
            <v>TZS</v>
          </cell>
          <cell r="AM634" t="str">
            <v>306002</v>
          </cell>
          <cell r="AN634" t="str">
            <v>S</v>
          </cell>
          <cell r="AO634" t="str">
            <v>T3</v>
          </cell>
          <cell r="AP634" t="str">
            <v>5150</v>
          </cell>
          <cell r="AQ634" t="str">
            <v>5175</v>
          </cell>
          <cell r="AR634" t="str">
            <v>NMB BANK PLC</v>
          </cell>
          <cell r="AS634" t="str">
            <v/>
          </cell>
          <cell r="AT634" t="str">
            <v>20407300007</v>
          </cell>
          <cell r="AU634" t="str">
            <v>51010083714</v>
          </cell>
          <cell r="AV634" t="str">
            <v/>
          </cell>
          <cell r="AW634" t="str">
            <v/>
          </cell>
          <cell r="AX634" t="str">
            <v>GODVERA HUMPHREY ELIA</v>
          </cell>
          <cell r="AY634" t="str">
            <v/>
          </cell>
          <cell r="AZ634">
            <v>44670</v>
          </cell>
          <cell r="BA634"/>
          <cell r="BB634" t="str">
            <v/>
          </cell>
          <cell r="BC634"/>
          <cell r="BD634" t="str">
            <v>Tanzanya-NSSF</v>
          </cell>
          <cell r="BE634" t="str">
            <v>46511040</v>
          </cell>
          <cell r="BF634" t="str">
            <v>155753242</v>
          </cell>
        </row>
        <row r="635">
          <cell r="A635">
            <v>10072494</v>
          </cell>
          <cell r="B635" t="str">
            <v>STELLAH GIDEON</v>
          </cell>
          <cell r="C635" t="str">
            <v>CHIDAWALI</v>
          </cell>
          <cell r="D635" t="str">
            <v>TEMİZLİK GÖREVLİSİ YARDIMCISI</v>
          </cell>
          <cell r="E635" t="str">
            <v>CLEANER</v>
          </cell>
          <cell r="F635" t="str">
            <v>50105668</v>
          </cell>
          <cell r="G635" t="str">
            <v>KORAIL</v>
          </cell>
          <cell r="H635" t="str">
            <v>50105784</v>
          </cell>
          <cell r="I635" t="str">
            <v>0BBP</v>
          </cell>
          <cell r="J635" t="str">
            <v>İDARİ İŞLER</v>
          </cell>
          <cell r="K635" t="str">
            <v>50107519</v>
          </cell>
          <cell r="L635" t="str">
            <v>TZ</v>
          </cell>
          <cell r="M635" t="str">
            <v>Tanzanyalı</v>
          </cell>
          <cell r="N635" t="str">
            <v>0035</v>
          </cell>
          <cell r="O635" t="str">
            <v>TABORA</v>
          </cell>
          <cell r="P635" t="str">
            <v>6T</v>
          </cell>
          <cell r="Q635" t="str">
            <v>KORAIL</v>
          </cell>
          <cell r="R635">
            <v>44670</v>
          </cell>
          <cell r="S635">
            <v>44670</v>
          </cell>
          <cell r="T635"/>
          <cell r="U635" t="str">
            <v/>
          </cell>
          <cell r="V635" t="str">
            <v>Mavi Yaka Endirekt</v>
          </cell>
          <cell r="W635" t="str">
            <v>LOT 3 (MIT)</v>
          </cell>
          <cell r="X635" t="str">
            <v/>
          </cell>
          <cell r="Y635" t="str">
            <v/>
          </cell>
          <cell r="Z635" t="str">
            <v/>
          </cell>
          <cell r="AA635" t="str">
            <v>0786125112</v>
          </cell>
          <cell r="AB635" t="str">
            <v>İŞÇİ</v>
          </cell>
          <cell r="AC635" t="str">
            <v>29</v>
          </cell>
          <cell r="AD635" t="str">
            <v>LOT 3 (MIT)</v>
          </cell>
          <cell r="AE635" t="str">
            <v>0109</v>
          </cell>
          <cell r="AF635" t="str">
            <v/>
          </cell>
          <cell r="AG635" t="str">
            <v>KM 535+000 - 595+000</v>
          </cell>
          <cell r="AH635">
            <v>33198</v>
          </cell>
          <cell r="AI635" t="str">
            <v>Bayan</v>
          </cell>
          <cell r="AJ635" t="str">
            <v>Yerel-Saatlik</v>
          </cell>
          <cell r="AK635">
            <v>2164.1</v>
          </cell>
          <cell r="AL635" t="str">
            <v>TZS</v>
          </cell>
          <cell r="AM635" t="str">
            <v>306002</v>
          </cell>
          <cell r="AN635" t="str">
            <v>S</v>
          </cell>
          <cell r="AO635" t="str">
            <v>T3</v>
          </cell>
          <cell r="AP635" t="str">
            <v>5150</v>
          </cell>
          <cell r="AQ635" t="str">
            <v>5175</v>
          </cell>
          <cell r="AR635" t="str">
            <v>NMB BANK PLC</v>
          </cell>
          <cell r="AS635" t="str">
            <v/>
          </cell>
          <cell r="AT635" t="str">
            <v>20407300007</v>
          </cell>
          <cell r="AU635" t="str">
            <v>51010084453</v>
          </cell>
          <cell r="AV635" t="str">
            <v/>
          </cell>
          <cell r="AW635" t="str">
            <v/>
          </cell>
          <cell r="AX635" t="str">
            <v>STELLAH GIDEON CHIDAWALI</v>
          </cell>
          <cell r="AY635" t="str">
            <v/>
          </cell>
          <cell r="AZ635">
            <v>44670</v>
          </cell>
          <cell r="BA635"/>
          <cell r="BB635" t="str">
            <v/>
          </cell>
          <cell r="BC635"/>
          <cell r="BD635" t="str">
            <v>Tanzanya-NSSF</v>
          </cell>
          <cell r="BE635" t="str">
            <v>46543099</v>
          </cell>
          <cell r="BF635" t="str">
            <v>155814039</v>
          </cell>
        </row>
        <row r="636">
          <cell r="A636">
            <v>10072493</v>
          </cell>
          <cell r="B636" t="str">
            <v>SALAMA HASSAN</v>
          </cell>
          <cell r="C636" t="str">
            <v>MAPIGA</v>
          </cell>
          <cell r="D636" t="str">
            <v>TEMİZLİK GÖREVLİSİ</v>
          </cell>
          <cell r="E636" t="str">
            <v>CLEANER</v>
          </cell>
          <cell r="F636" t="str">
            <v>50105668</v>
          </cell>
          <cell r="G636" t="str">
            <v>KORAIL</v>
          </cell>
          <cell r="H636" t="str">
            <v>50105784</v>
          </cell>
          <cell r="I636" t="str">
            <v>0BBP</v>
          </cell>
          <cell r="J636" t="str">
            <v>İDARİ İŞLER</v>
          </cell>
          <cell r="K636" t="str">
            <v>50105900</v>
          </cell>
          <cell r="L636" t="str">
            <v>TZ</v>
          </cell>
          <cell r="M636" t="str">
            <v>Tanzanyalı</v>
          </cell>
          <cell r="N636" t="str">
            <v>0035</v>
          </cell>
          <cell r="O636" t="str">
            <v>TABORA</v>
          </cell>
          <cell r="P636" t="str">
            <v>6T</v>
          </cell>
          <cell r="Q636" t="str">
            <v>KORAIL</v>
          </cell>
          <cell r="R636">
            <v>44670</v>
          </cell>
          <cell r="S636">
            <v>44670</v>
          </cell>
          <cell r="T636"/>
          <cell r="U636" t="str">
            <v/>
          </cell>
          <cell r="V636" t="str">
            <v>Mavi Yaka Endirekt</v>
          </cell>
          <cell r="W636" t="str">
            <v>LOT 3 (MIT)</v>
          </cell>
          <cell r="X636" t="str">
            <v/>
          </cell>
          <cell r="Y636" t="str">
            <v/>
          </cell>
          <cell r="Z636" t="str">
            <v/>
          </cell>
          <cell r="AA636" t="str">
            <v>0782536543</v>
          </cell>
          <cell r="AB636" t="str">
            <v>İŞÇİ</v>
          </cell>
          <cell r="AC636" t="str">
            <v>29</v>
          </cell>
          <cell r="AD636" t="str">
            <v>LOT 3 (MIT)</v>
          </cell>
          <cell r="AE636" t="str">
            <v>0109</v>
          </cell>
          <cell r="AF636" t="str">
            <v/>
          </cell>
          <cell r="AG636" t="str">
            <v>KM 535+000 - 595+000</v>
          </cell>
          <cell r="AH636">
            <v>27382</v>
          </cell>
          <cell r="AI636" t="str">
            <v>Bayan</v>
          </cell>
          <cell r="AJ636" t="str">
            <v>Yerel-Saatlik</v>
          </cell>
          <cell r="AK636">
            <v>2255.1</v>
          </cell>
          <cell r="AL636" t="str">
            <v>TZS</v>
          </cell>
          <cell r="AM636" t="str">
            <v>306002</v>
          </cell>
          <cell r="AN636" t="str">
            <v>S</v>
          </cell>
          <cell r="AO636" t="str">
            <v>T3</v>
          </cell>
          <cell r="AP636" t="str">
            <v>5150</v>
          </cell>
          <cell r="AQ636" t="str">
            <v>5175</v>
          </cell>
          <cell r="AR636" t="str">
            <v>NMB BANK PLC</v>
          </cell>
          <cell r="AS636" t="str">
            <v/>
          </cell>
          <cell r="AT636" t="str">
            <v>20407300007</v>
          </cell>
          <cell r="AU636" t="str">
            <v>51010084435</v>
          </cell>
          <cell r="AV636" t="str">
            <v/>
          </cell>
          <cell r="AW636" t="str">
            <v/>
          </cell>
          <cell r="AX636" t="str">
            <v>SALAMA HASSAN MAPIGA</v>
          </cell>
          <cell r="AY636" t="str">
            <v/>
          </cell>
          <cell r="AZ636">
            <v>44670</v>
          </cell>
          <cell r="BA636"/>
          <cell r="BB636" t="str">
            <v/>
          </cell>
          <cell r="BC636"/>
          <cell r="BD636" t="str">
            <v>Tanzanya-NSSF</v>
          </cell>
          <cell r="BE636" t="str">
            <v>46538625</v>
          </cell>
          <cell r="BF636" t="str">
            <v>155808187</v>
          </cell>
        </row>
        <row r="637">
          <cell r="A637">
            <v>10072492</v>
          </cell>
          <cell r="B637" t="str">
            <v>LIGHTNESS RISHANDUMI</v>
          </cell>
          <cell r="C637" t="str">
            <v>KWEKA</v>
          </cell>
          <cell r="D637" t="str">
            <v>SOSYOLOG</v>
          </cell>
          <cell r="E637" t="str">
            <v>SOCIOLOGIST</v>
          </cell>
          <cell r="F637" t="str">
            <v>50105460</v>
          </cell>
          <cell r="G637" t="str">
            <v>İSG VE ÇEVRE</v>
          </cell>
          <cell r="H637" t="str">
            <v>50105460</v>
          </cell>
          <cell r="I637" t="str">
            <v>088K</v>
          </cell>
          <cell r="J637" t="str">
            <v>İŞ GÜVENLİĞİ</v>
          </cell>
          <cell r="K637" t="str">
            <v>50106330</v>
          </cell>
          <cell r="L637" t="str">
            <v>TZ</v>
          </cell>
          <cell r="M637" t="str">
            <v>Tanzanyalı</v>
          </cell>
          <cell r="N637" t="str">
            <v>0035</v>
          </cell>
          <cell r="O637" t="str">
            <v>TABORA</v>
          </cell>
          <cell r="P637" t="str">
            <v>YM</v>
          </cell>
          <cell r="Q637" t="str">
            <v>YAPI MERKEZİ</v>
          </cell>
          <cell r="R637">
            <v>44670</v>
          </cell>
          <cell r="S637">
            <v>44670</v>
          </cell>
          <cell r="T637">
            <v>44991</v>
          </cell>
          <cell r="U637" t="str">
            <v>Bsz.S.İşSz.İşçiTrf.fsh(istifa)</v>
          </cell>
          <cell r="V637" t="str">
            <v>Beyaz Yaka</v>
          </cell>
          <cell r="W637" t="str">
            <v>LOT 3 (MIT)</v>
          </cell>
          <cell r="X637" t="str">
            <v/>
          </cell>
          <cell r="Y637" t="str">
            <v/>
          </cell>
          <cell r="Z637" t="str">
            <v/>
          </cell>
          <cell r="AA637" t="str">
            <v>0764385674</v>
          </cell>
          <cell r="AB637" t="str">
            <v>UZMAN</v>
          </cell>
          <cell r="AC637" t="str">
            <v>29</v>
          </cell>
          <cell r="AD637" t="str">
            <v>LOT 3 (MIT)</v>
          </cell>
          <cell r="AE637" t="str">
            <v>0113</v>
          </cell>
          <cell r="AF637" t="str">
            <v/>
          </cell>
          <cell r="AG637" t="str">
            <v>KM 785+000 - 829+305</v>
          </cell>
          <cell r="AH637">
            <v>35132</v>
          </cell>
          <cell r="AI637" t="str">
            <v>Bayan</v>
          </cell>
          <cell r="AJ637" t="str">
            <v>Yerel-Aylık</v>
          </cell>
          <cell r="AK637">
            <v>749470</v>
          </cell>
          <cell r="AL637" t="str">
            <v>TZS</v>
          </cell>
          <cell r="AM637" t="str">
            <v>301002</v>
          </cell>
          <cell r="AN637" t="str">
            <v>S</v>
          </cell>
          <cell r="AO637" t="str">
            <v>T3</v>
          </cell>
          <cell r="AP637" t="str">
            <v>5150</v>
          </cell>
          <cell r="AQ637" t="str">
            <v>5175</v>
          </cell>
          <cell r="AR637" t="str">
            <v>CRDB</v>
          </cell>
          <cell r="AS637" t="str">
            <v>VIVA TOWER</v>
          </cell>
          <cell r="AT637" t="str">
            <v>CRDB</v>
          </cell>
          <cell r="AU637" t="str">
            <v>0152657008600</v>
          </cell>
          <cell r="AV637" t="str">
            <v/>
          </cell>
          <cell r="AW637" t="str">
            <v/>
          </cell>
          <cell r="AX637" t="str">
            <v>LIGHTNESS RISHANDUMI KWEKA</v>
          </cell>
          <cell r="AY637" t="str">
            <v/>
          </cell>
          <cell r="AZ637">
            <v>44670</v>
          </cell>
          <cell r="BA637"/>
          <cell r="BB637" t="str">
            <v/>
          </cell>
          <cell r="BC637"/>
          <cell r="BD637" t="str">
            <v>Tanzanya-NSSF</v>
          </cell>
          <cell r="BE637" t="str">
            <v>46536770</v>
          </cell>
          <cell r="BF637" t="str">
            <v>151897630</v>
          </cell>
        </row>
        <row r="638">
          <cell r="A638">
            <v>10072491</v>
          </cell>
          <cell r="B638" t="str">
            <v>PATRICK MWENDESHA</v>
          </cell>
          <cell r="C638" t="str">
            <v>KALAMU</v>
          </cell>
          <cell r="D638" t="str">
            <v>ŞENÖR</v>
          </cell>
          <cell r="E638" t="str">
            <v>CHAINMAN</v>
          </cell>
          <cell r="F638" t="str">
            <v>50105606</v>
          </cell>
          <cell r="G638" t="str">
            <v>ÖLÇME İŞLERİ</v>
          </cell>
          <cell r="H638" t="str">
            <v>50105606</v>
          </cell>
          <cell r="I638" t="str">
            <v>088Q</v>
          </cell>
          <cell r="J638" t="str">
            <v>ÖLÇME İŞLERİ</v>
          </cell>
          <cell r="K638" t="str">
            <v>50105847</v>
          </cell>
          <cell r="L638" t="str">
            <v>TZ</v>
          </cell>
          <cell r="M638" t="str">
            <v>Tanzanyalı</v>
          </cell>
          <cell r="N638" t="str">
            <v>0035</v>
          </cell>
          <cell r="O638" t="str">
            <v>TABORA</v>
          </cell>
          <cell r="P638" t="str">
            <v>YM</v>
          </cell>
          <cell r="Q638" t="str">
            <v>YAPI MERKEZİ</v>
          </cell>
          <cell r="R638">
            <v>44669</v>
          </cell>
          <cell r="S638">
            <v>44669</v>
          </cell>
          <cell r="T638"/>
          <cell r="U638" t="str">
            <v/>
          </cell>
          <cell r="V638" t="str">
            <v>Mavi Yaka Endirekt</v>
          </cell>
          <cell r="W638" t="str">
            <v>LOT 3 (MIT)</v>
          </cell>
          <cell r="X638" t="str">
            <v/>
          </cell>
          <cell r="Y638" t="str">
            <v/>
          </cell>
          <cell r="Z638" t="str">
            <v/>
          </cell>
          <cell r="AA638" t="str">
            <v>0759748110</v>
          </cell>
          <cell r="AB638" t="str">
            <v>USTA</v>
          </cell>
          <cell r="AC638" t="str">
            <v>29</v>
          </cell>
          <cell r="AD638" t="str">
            <v>LOT 3 (MIT)</v>
          </cell>
          <cell r="AE638" t="str">
            <v>0113</v>
          </cell>
          <cell r="AF638" t="str">
            <v/>
          </cell>
          <cell r="AG638" t="str">
            <v>KM 785+000 - 829+305</v>
          </cell>
          <cell r="AH638">
            <v>30686</v>
          </cell>
          <cell r="AI638" t="str">
            <v>Bay</v>
          </cell>
          <cell r="AJ638" t="str">
            <v>Yerel-Saatlik</v>
          </cell>
          <cell r="AK638">
            <v>2255.1</v>
          </cell>
          <cell r="AL638" t="str">
            <v>TZS</v>
          </cell>
          <cell r="AM638" t="str">
            <v>306005</v>
          </cell>
          <cell r="AN638" t="str">
            <v>S</v>
          </cell>
          <cell r="AO638" t="str">
            <v>T3</v>
          </cell>
          <cell r="AP638" t="str">
            <v>5150</v>
          </cell>
          <cell r="AQ638" t="str">
            <v>5175</v>
          </cell>
          <cell r="AR638" t="str">
            <v>CRDB</v>
          </cell>
          <cell r="AS638" t="str">
            <v>VIVA TOWER</v>
          </cell>
          <cell r="AT638" t="str">
            <v>CRDB</v>
          </cell>
          <cell r="AU638" t="str">
            <v>0152656111700</v>
          </cell>
          <cell r="AV638" t="str">
            <v/>
          </cell>
          <cell r="AW638" t="str">
            <v/>
          </cell>
          <cell r="AX638" t="str">
            <v>PATRICK MWENDESHA KALAMU</v>
          </cell>
          <cell r="AY638" t="str">
            <v/>
          </cell>
          <cell r="AZ638">
            <v>44669</v>
          </cell>
          <cell r="BA638"/>
          <cell r="BB638" t="str">
            <v/>
          </cell>
          <cell r="BC638"/>
          <cell r="BD638" t="str">
            <v>Tanzanya-NSSF</v>
          </cell>
          <cell r="BE638" t="str">
            <v>46563690</v>
          </cell>
          <cell r="BF638" t="str">
            <v>155809353</v>
          </cell>
        </row>
        <row r="639">
          <cell r="A639">
            <v>10072490</v>
          </cell>
          <cell r="B639" t="str">
            <v>EVALINE LEASA</v>
          </cell>
          <cell r="C639" t="str">
            <v>MMARY</v>
          </cell>
          <cell r="D639" t="str">
            <v>TEMİZLİK GÖREVLİSİ</v>
          </cell>
          <cell r="E639" t="str">
            <v>CLEANER</v>
          </cell>
          <cell r="F639" t="str">
            <v>50114904</v>
          </cell>
          <cell r="G639" t="str">
            <v>İDARİ İŞLER (KAMP)</v>
          </cell>
          <cell r="H639" t="str">
            <v>50105513</v>
          </cell>
          <cell r="I639" t="str">
            <v>0996</v>
          </cell>
          <cell r="J639" t="str">
            <v>KAMP AMİRLİĞİ</v>
          </cell>
          <cell r="K639" t="str">
            <v>50105850</v>
          </cell>
          <cell r="L639" t="str">
            <v>TZ</v>
          </cell>
          <cell r="M639" t="str">
            <v>Tanzanyalı</v>
          </cell>
          <cell r="N639" t="str">
            <v>0035</v>
          </cell>
          <cell r="O639" t="str">
            <v>TABORA</v>
          </cell>
          <cell r="P639" t="str">
            <v>YM</v>
          </cell>
          <cell r="Q639" t="str">
            <v>YAPI MERKEZİ</v>
          </cell>
          <cell r="R639">
            <v>44669</v>
          </cell>
          <cell r="S639">
            <v>44669</v>
          </cell>
          <cell r="T639"/>
          <cell r="U639" t="str">
            <v/>
          </cell>
          <cell r="V639" t="str">
            <v>Mavi Yaka Endirekt</v>
          </cell>
          <cell r="W639" t="str">
            <v>LOT 3 (MIT)</v>
          </cell>
          <cell r="X639" t="str">
            <v/>
          </cell>
          <cell r="Y639" t="str">
            <v/>
          </cell>
          <cell r="Z639" t="str">
            <v/>
          </cell>
          <cell r="AA639" t="str">
            <v>0655502580-0745826187</v>
          </cell>
          <cell r="AB639" t="str">
            <v>İŞÇİ</v>
          </cell>
          <cell r="AC639" t="str">
            <v>29</v>
          </cell>
          <cell r="AD639" t="str">
            <v>LOT 3 (MIT)</v>
          </cell>
          <cell r="AE639" t="str">
            <v>0113</v>
          </cell>
          <cell r="AF639" t="str">
            <v/>
          </cell>
          <cell r="AG639" t="str">
            <v>KM 785+000 - 829+305</v>
          </cell>
          <cell r="AH639">
            <v>36082</v>
          </cell>
          <cell r="AI639" t="str">
            <v>Bayan</v>
          </cell>
          <cell r="AJ639" t="str">
            <v>Yerel-Saatlik</v>
          </cell>
          <cell r="AK639">
            <v>2255.1</v>
          </cell>
          <cell r="AL639" t="str">
            <v>TZS</v>
          </cell>
          <cell r="AM639" t="str">
            <v>306002</v>
          </cell>
          <cell r="AN639" t="str">
            <v>S</v>
          </cell>
          <cell r="AO639" t="str">
            <v>T3</v>
          </cell>
          <cell r="AP639" t="str">
            <v>5150</v>
          </cell>
          <cell r="AQ639" t="str">
            <v>5175</v>
          </cell>
          <cell r="AR639" t="str">
            <v>NMB BANK PLC</v>
          </cell>
          <cell r="AS639" t="str">
            <v/>
          </cell>
          <cell r="AT639" t="str">
            <v>20407300007</v>
          </cell>
          <cell r="AU639" t="str">
            <v>51010084812</v>
          </cell>
          <cell r="AV639" t="str">
            <v/>
          </cell>
          <cell r="AW639" t="str">
            <v/>
          </cell>
          <cell r="AX639" t="str">
            <v>EVALINE LEASA MMARY</v>
          </cell>
          <cell r="AY639" t="str">
            <v/>
          </cell>
          <cell r="AZ639">
            <v>44669</v>
          </cell>
          <cell r="BA639"/>
          <cell r="BB639" t="str">
            <v/>
          </cell>
          <cell r="BC639"/>
          <cell r="BD639" t="str">
            <v>Tanzanya-NSSF</v>
          </cell>
          <cell r="BE639" t="str">
            <v>46522958</v>
          </cell>
          <cell r="BF639" t="str">
            <v>155734353</v>
          </cell>
        </row>
        <row r="640">
          <cell r="A640">
            <v>10072489</v>
          </cell>
          <cell r="B640" t="str">
            <v>MERCY PARMINA</v>
          </cell>
          <cell r="C640" t="str">
            <v>URASSA</v>
          </cell>
          <cell r="D640" t="str">
            <v>KAMP GÖREVLİSİ</v>
          </cell>
          <cell r="E640" t="str">
            <v>CAMP CLERK</v>
          </cell>
          <cell r="F640" t="str">
            <v>50114904</v>
          </cell>
          <cell r="G640" t="str">
            <v>İDARİ İŞLER (KAMP)</v>
          </cell>
          <cell r="H640" t="str">
            <v>50105513</v>
          </cell>
          <cell r="I640" t="str">
            <v>0996</v>
          </cell>
          <cell r="J640" t="str">
            <v>KAMP AMİRLİĞİ</v>
          </cell>
          <cell r="K640" t="str">
            <v>50105858</v>
          </cell>
          <cell r="L640" t="str">
            <v>TZ</v>
          </cell>
          <cell r="M640" t="str">
            <v>Tanzanyalı</v>
          </cell>
          <cell r="N640" t="str">
            <v>0035</v>
          </cell>
          <cell r="O640" t="str">
            <v>TABORA</v>
          </cell>
          <cell r="P640" t="str">
            <v>YM</v>
          </cell>
          <cell r="Q640" t="str">
            <v>YAPI MERKEZİ</v>
          </cell>
          <cell r="R640">
            <v>44669</v>
          </cell>
          <cell r="S640">
            <v>44669</v>
          </cell>
          <cell r="T640"/>
          <cell r="U640" t="str">
            <v/>
          </cell>
          <cell r="V640" t="str">
            <v>Beyaz Yaka</v>
          </cell>
          <cell r="W640" t="str">
            <v>LOT 3 (MIT)</v>
          </cell>
          <cell r="X640" t="str">
            <v/>
          </cell>
          <cell r="Y640" t="str">
            <v/>
          </cell>
          <cell r="Z640" t="str">
            <v/>
          </cell>
          <cell r="AA640" t="str">
            <v>0754523190</v>
          </cell>
          <cell r="AB640" t="str">
            <v>GÖREVLİ</v>
          </cell>
          <cell r="AC640" t="str">
            <v>29</v>
          </cell>
          <cell r="AD640" t="str">
            <v>LOT 3 (MIT)</v>
          </cell>
          <cell r="AE640" t="str">
            <v>0113</v>
          </cell>
          <cell r="AF640" t="str">
            <v/>
          </cell>
          <cell r="AG640" t="str">
            <v>KM 785+000 - 829+305</v>
          </cell>
          <cell r="AH640">
            <v>28410</v>
          </cell>
          <cell r="AI640" t="str">
            <v>Bay</v>
          </cell>
          <cell r="AJ640" t="str">
            <v>Yerel-Aylık</v>
          </cell>
          <cell r="AK640">
            <v>476683.5</v>
          </cell>
          <cell r="AL640" t="str">
            <v>TZS</v>
          </cell>
          <cell r="AM640" t="str">
            <v>301002</v>
          </cell>
          <cell r="AN640" t="str">
            <v>S</v>
          </cell>
          <cell r="AO640" t="str">
            <v>T3</v>
          </cell>
          <cell r="AP640" t="str">
            <v>5150</v>
          </cell>
          <cell r="AQ640" t="str">
            <v>5175</v>
          </cell>
          <cell r="AR640" t="str">
            <v>CRDB</v>
          </cell>
          <cell r="AS640" t="str">
            <v>VIVA TOWER</v>
          </cell>
          <cell r="AT640" t="str">
            <v>CRDB</v>
          </cell>
          <cell r="AU640" t="str">
            <v>0152489490800</v>
          </cell>
          <cell r="AV640" t="str">
            <v/>
          </cell>
          <cell r="AW640" t="str">
            <v/>
          </cell>
          <cell r="AX640" t="str">
            <v>MERCY PARMINA URASSA</v>
          </cell>
          <cell r="AY640" t="str">
            <v/>
          </cell>
          <cell r="AZ640">
            <v>44669</v>
          </cell>
          <cell r="BA640"/>
          <cell r="BB640" t="str">
            <v/>
          </cell>
          <cell r="BC640"/>
          <cell r="BD640" t="str">
            <v>Tanzanya-NSSF</v>
          </cell>
          <cell r="BE640" t="str">
            <v>36005495</v>
          </cell>
          <cell r="BF640" t="str">
            <v>121457652</v>
          </cell>
        </row>
        <row r="641">
          <cell r="A641">
            <v>10072488</v>
          </cell>
          <cell r="B641" t="str">
            <v>JUMA RAMADHANI</v>
          </cell>
          <cell r="C641" t="str">
            <v>MSANGI</v>
          </cell>
          <cell r="D641" t="str">
            <v>ŞENÖR</v>
          </cell>
          <cell r="E641" t="str">
            <v>CHAINMAN</v>
          </cell>
          <cell r="F641" t="str">
            <v>50105606</v>
          </cell>
          <cell r="G641" t="str">
            <v>ÖLÇME İŞLERİ</v>
          </cell>
          <cell r="H641" t="str">
            <v>50105606</v>
          </cell>
          <cell r="I641" t="str">
            <v>088Q</v>
          </cell>
          <cell r="J641" t="str">
            <v>ÖLÇME İŞLERİ</v>
          </cell>
          <cell r="K641" t="str">
            <v>50105847</v>
          </cell>
          <cell r="L641" t="str">
            <v>TZ</v>
          </cell>
          <cell r="M641" t="str">
            <v>Tanzanyalı</v>
          </cell>
          <cell r="N641" t="str">
            <v>0035</v>
          </cell>
          <cell r="O641" t="str">
            <v>TABORA</v>
          </cell>
          <cell r="P641" t="str">
            <v>YM</v>
          </cell>
          <cell r="Q641" t="str">
            <v>YAPI MERKEZİ</v>
          </cell>
          <cell r="R641">
            <v>44669</v>
          </cell>
          <cell r="S641">
            <v>44669</v>
          </cell>
          <cell r="T641"/>
          <cell r="U641" t="str">
            <v/>
          </cell>
          <cell r="V641" t="str">
            <v>Mavi Yaka Endirekt</v>
          </cell>
          <cell r="W641" t="str">
            <v>LOT 3 (MIT)</v>
          </cell>
          <cell r="X641" t="str">
            <v/>
          </cell>
          <cell r="Y641" t="str">
            <v/>
          </cell>
          <cell r="Z641" t="str">
            <v/>
          </cell>
          <cell r="AA641" t="str">
            <v>0624061121</v>
          </cell>
          <cell r="AB641" t="str">
            <v>USTA</v>
          </cell>
          <cell r="AC641" t="str">
            <v>29</v>
          </cell>
          <cell r="AD641" t="str">
            <v>LOT 3 (MIT)</v>
          </cell>
          <cell r="AE641" t="str">
            <v>0113</v>
          </cell>
          <cell r="AF641" t="str">
            <v/>
          </cell>
          <cell r="AG641" t="str">
            <v>KM 785+000 - 829+305</v>
          </cell>
          <cell r="AH641">
            <v>34586</v>
          </cell>
          <cell r="AI641" t="str">
            <v>Bay</v>
          </cell>
          <cell r="AJ641" t="str">
            <v>Yerel-Saatlik</v>
          </cell>
          <cell r="AK641">
            <v>2255.1</v>
          </cell>
          <cell r="AL641" t="str">
            <v>TZS</v>
          </cell>
          <cell r="AM641" t="str">
            <v>306005</v>
          </cell>
          <cell r="AN641" t="str">
            <v>S</v>
          </cell>
          <cell r="AO641" t="str">
            <v>T3</v>
          </cell>
          <cell r="AP641" t="str">
            <v>5150</v>
          </cell>
          <cell r="AQ641" t="str">
            <v>5175</v>
          </cell>
          <cell r="AR641" t="str">
            <v>CRDB</v>
          </cell>
          <cell r="AS641" t="str">
            <v>VIVA TOWER</v>
          </cell>
          <cell r="AT641" t="str">
            <v>CRDB</v>
          </cell>
          <cell r="AU641" t="str">
            <v>0152342918300</v>
          </cell>
          <cell r="AV641" t="str">
            <v/>
          </cell>
          <cell r="AW641" t="str">
            <v/>
          </cell>
          <cell r="AX641" t="str">
            <v>JUMA RAMADHANI MSANGI</v>
          </cell>
          <cell r="AY641" t="str">
            <v/>
          </cell>
          <cell r="AZ641">
            <v>44669</v>
          </cell>
          <cell r="BA641"/>
          <cell r="BB641" t="str">
            <v/>
          </cell>
          <cell r="BC641"/>
          <cell r="BD641" t="str">
            <v>Tanzanya-NSSF</v>
          </cell>
          <cell r="BE641" t="str">
            <v>64100545</v>
          </cell>
          <cell r="BF641" t="str">
            <v>149519009</v>
          </cell>
        </row>
        <row r="642">
          <cell r="A642">
            <v>10072487</v>
          </cell>
          <cell r="B642" t="str">
            <v>MBIAJI IDDI</v>
          </cell>
          <cell r="C642" t="str">
            <v>SALUM</v>
          </cell>
          <cell r="D642" t="str">
            <v>ALET OPERATÖRÜ</v>
          </cell>
          <cell r="E642" t="str">
            <v>TOPOGRAPHICAL OPERATOR</v>
          </cell>
          <cell r="F642" t="str">
            <v>50105606</v>
          </cell>
          <cell r="G642" t="str">
            <v>ÖLÇME İŞLERİ</v>
          </cell>
          <cell r="H642" t="str">
            <v>50105606</v>
          </cell>
          <cell r="I642" t="str">
            <v>088Q</v>
          </cell>
          <cell r="J642" t="str">
            <v>ÖLÇME İŞLERİ</v>
          </cell>
          <cell r="K642" t="str">
            <v>50105848</v>
          </cell>
          <cell r="L642" t="str">
            <v>TZ</v>
          </cell>
          <cell r="M642" t="str">
            <v>Tanzanyalı</v>
          </cell>
          <cell r="N642" t="str">
            <v>0035</v>
          </cell>
          <cell r="O642" t="str">
            <v>TABORA</v>
          </cell>
          <cell r="P642" t="str">
            <v>YM</v>
          </cell>
          <cell r="Q642" t="str">
            <v>YAPI MERKEZİ</v>
          </cell>
          <cell r="R642">
            <v>44669</v>
          </cell>
          <cell r="S642">
            <v>44669</v>
          </cell>
          <cell r="T642"/>
          <cell r="U642" t="str">
            <v/>
          </cell>
          <cell r="V642" t="str">
            <v>Mavi Yaka Endirekt</v>
          </cell>
          <cell r="W642" t="str">
            <v>LOT 3 (MIT)</v>
          </cell>
          <cell r="X642" t="str">
            <v/>
          </cell>
          <cell r="Y642" t="str">
            <v/>
          </cell>
          <cell r="Z642" t="str">
            <v/>
          </cell>
          <cell r="AA642" t="str">
            <v>0786664414</v>
          </cell>
          <cell r="AB642" t="str">
            <v>OPERATÖR</v>
          </cell>
          <cell r="AC642" t="str">
            <v>29</v>
          </cell>
          <cell r="AD642" t="str">
            <v>LOT 3 (MIT)</v>
          </cell>
          <cell r="AE642" t="str">
            <v>0113</v>
          </cell>
          <cell r="AF642" t="str">
            <v/>
          </cell>
          <cell r="AG642" t="str">
            <v>KM 785+000 - 829+305</v>
          </cell>
          <cell r="AH642">
            <v>34037</v>
          </cell>
          <cell r="AI642" t="str">
            <v>Bay</v>
          </cell>
          <cell r="AJ642" t="str">
            <v>Yerel-Saatlik</v>
          </cell>
          <cell r="AK642">
            <v>2710.1</v>
          </cell>
          <cell r="AL642" t="str">
            <v>TZS</v>
          </cell>
          <cell r="AM642" t="str">
            <v>306005</v>
          </cell>
          <cell r="AN642" t="str">
            <v>S</v>
          </cell>
          <cell r="AO642" t="str">
            <v>T3</v>
          </cell>
          <cell r="AP642" t="str">
            <v>5150</v>
          </cell>
          <cell r="AQ642" t="str">
            <v>5175</v>
          </cell>
          <cell r="AR642" t="str">
            <v>NMB BANK PLC</v>
          </cell>
          <cell r="AS642" t="str">
            <v/>
          </cell>
          <cell r="AT642" t="str">
            <v>20407300007</v>
          </cell>
          <cell r="AU642" t="str">
            <v>51010085289</v>
          </cell>
          <cell r="AV642" t="str">
            <v/>
          </cell>
          <cell r="AW642" t="str">
            <v/>
          </cell>
          <cell r="AX642" t="str">
            <v>MBIAJI IDDI SALUM</v>
          </cell>
          <cell r="AY642" t="str">
            <v/>
          </cell>
          <cell r="AZ642">
            <v>44669</v>
          </cell>
          <cell r="BA642"/>
          <cell r="BB642" t="str">
            <v/>
          </cell>
          <cell r="BC642"/>
          <cell r="BD642" t="str">
            <v>Tanzanya-NSSF</v>
          </cell>
          <cell r="BE642" t="str">
            <v>64061493</v>
          </cell>
          <cell r="BF642" t="str">
            <v>143634787</v>
          </cell>
        </row>
        <row r="643">
          <cell r="A643">
            <v>10072486</v>
          </cell>
          <cell r="B643" t="str">
            <v>STEPHANO COSMAS</v>
          </cell>
          <cell r="C643" t="str">
            <v>NDAYAYE</v>
          </cell>
          <cell r="D643" t="str">
            <v>ŞENÖR</v>
          </cell>
          <cell r="E643" t="str">
            <v>CHAINMAN</v>
          </cell>
          <cell r="F643" t="str">
            <v>50105606</v>
          </cell>
          <cell r="G643" t="str">
            <v>ÖLÇME İŞLERİ</v>
          </cell>
          <cell r="H643" t="str">
            <v>50105606</v>
          </cell>
          <cell r="I643" t="str">
            <v>088Q</v>
          </cell>
          <cell r="J643" t="str">
            <v>ÖLÇME İŞLERİ</v>
          </cell>
          <cell r="K643" t="str">
            <v>50105847</v>
          </cell>
          <cell r="L643" t="str">
            <v>TZ</v>
          </cell>
          <cell r="M643" t="str">
            <v>Tanzanyalı</v>
          </cell>
          <cell r="N643" t="str">
            <v>0035</v>
          </cell>
          <cell r="O643" t="str">
            <v>TABORA</v>
          </cell>
          <cell r="P643" t="str">
            <v>YM</v>
          </cell>
          <cell r="Q643" t="str">
            <v>YAPI MERKEZİ</v>
          </cell>
          <cell r="R643">
            <v>44669</v>
          </cell>
          <cell r="S643">
            <v>44669</v>
          </cell>
          <cell r="T643"/>
          <cell r="U643" t="str">
            <v/>
          </cell>
          <cell r="V643" t="str">
            <v>Mavi Yaka Endirekt</v>
          </cell>
          <cell r="W643" t="str">
            <v>LOT 3 (MIT)</v>
          </cell>
          <cell r="X643" t="str">
            <v/>
          </cell>
          <cell r="Y643" t="str">
            <v/>
          </cell>
          <cell r="Z643" t="str">
            <v/>
          </cell>
          <cell r="AA643" t="str">
            <v>0686173956</v>
          </cell>
          <cell r="AB643" t="str">
            <v>USTA</v>
          </cell>
          <cell r="AC643" t="str">
            <v>29</v>
          </cell>
          <cell r="AD643" t="str">
            <v>LOT 3 (MIT)</v>
          </cell>
          <cell r="AE643" t="str">
            <v>0113</v>
          </cell>
          <cell r="AF643" t="str">
            <v/>
          </cell>
          <cell r="AG643" t="str">
            <v>KM 785+000 - 829+305</v>
          </cell>
          <cell r="AH643">
            <v>32430</v>
          </cell>
          <cell r="AI643" t="str">
            <v>Bay</v>
          </cell>
          <cell r="AJ643" t="str">
            <v>Yerel-Saatlik</v>
          </cell>
          <cell r="AK643">
            <v>2255.1</v>
          </cell>
          <cell r="AL643" t="str">
            <v>TZS</v>
          </cell>
          <cell r="AM643" t="str">
            <v>306005</v>
          </cell>
          <cell r="AN643" t="str">
            <v>S</v>
          </cell>
          <cell r="AO643" t="str">
            <v>T3</v>
          </cell>
          <cell r="AP643" t="str">
            <v>5150</v>
          </cell>
          <cell r="AQ643" t="str">
            <v>5175</v>
          </cell>
          <cell r="AR643" t="str">
            <v>CRDB</v>
          </cell>
          <cell r="AS643" t="str">
            <v>VIVA TOWER</v>
          </cell>
          <cell r="AT643" t="str">
            <v>CRDB</v>
          </cell>
          <cell r="AU643" t="str">
            <v>0152552176300</v>
          </cell>
          <cell r="AV643" t="str">
            <v/>
          </cell>
          <cell r="AW643" t="str">
            <v/>
          </cell>
          <cell r="AX643" t="str">
            <v>STEPHANO COSMAS NDAYAYE</v>
          </cell>
          <cell r="AY643" t="str">
            <v/>
          </cell>
          <cell r="AZ643">
            <v>44669</v>
          </cell>
          <cell r="BA643"/>
          <cell r="BB643" t="str">
            <v/>
          </cell>
          <cell r="BC643"/>
          <cell r="BD643" t="str">
            <v>Tanzanya-NSSF</v>
          </cell>
          <cell r="BE643" t="str">
            <v>56355637</v>
          </cell>
          <cell r="BF643" t="str">
            <v>118446364</v>
          </cell>
        </row>
        <row r="644">
          <cell r="A644">
            <v>10072485</v>
          </cell>
          <cell r="B644" t="str">
            <v>SHIDA SALUM</v>
          </cell>
          <cell r="C644" t="str">
            <v>NGAMBA</v>
          </cell>
          <cell r="D644" t="str">
            <v>SERVİS GÖREVLİSİ</v>
          </cell>
          <cell r="E644" t="str">
            <v>WAITER</v>
          </cell>
          <cell r="F644" t="str">
            <v>50114904</v>
          </cell>
          <cell r="G644" t="str">
            <v>İDARİ İŞLER (KAMP)</v>
          </cell>
          <cell r="H644" t="str">
            <v>50105513</v>
          </cell>
          <cell r="I644" t="str">
            <v>0996</v>
          </cell>
          <cell r="J644" t="str">
            <v>KAMP AMİRLİĞİ</v>
          </cell>
          <cell r="K644" t="str">
            <v>50106303</v>
          </cell>
          <cell r="L644" t="str">
            <v>TZ</v>
          </cell>
          <cell r="M644" t="str">
            <v>Tanzanyalı</v>
          </cell>
          <cell r="N644" t="str">
            <v>0035</v>
          </cell>
          <cell r="O644" t="str">
            <v>TABORA</v>
          </cell>
          <cell r="P644" t="str">
            <v>YM</v>
          </cell>
          <cell r="Q644" t="str">
            <v>YAPI MERKEZİ</v>
          </cell>
          <cell r="R644">
            <v>44669</v>
          </cell>
          <cell r="S644">
            <v>44669</v>
          </cell>
          <cell r="T644"/>
          <cell r="U644" t="str">
            <v/>
          </cell>
          <cell r="V644" t="str">
            <v>Mavi Yaka Endirekt</v>
          </cell>
          <cell r="W644" t="str">
            <v>LOT 3 (MIT)</v>
          </cell>
          <cell r="X644" t="str">
            <v/>
          </cell>
          <cell r="Y644" t="str">
            <v/>
          </cell>
          <cell r="Z644" t="str">
            <v/>
          </cell>
          <cell r="AA644" t="str">
            <v>0744626947</v>
          </cell>
          <cell r="AB644" t="str">
            <v>GÖREVLİ</v>
          </cell>
          <cell r="AC644" t="str">
            <v>29</v>
          </cell>
          <cell r="AD644" t="str">
            <v>LOT 3 (MIT)</v>
          </cell>
          <cell r="AE644" t="str">
            <v>0113</v>
          </cell>
          <cell r="AF644" t="str">
            <v/>
          </cell>
          <cell r="AG644" t="str">
            <v>KM 785+000 - 829+305</v>
          </cell>
          <cell r="AH644">
            <v>31106</v>
          </cell>
          <cell r="AI644" t="str">
            <v>Bayan</v>
          </cell>
          <cell r="AJ644" t="str">
            <v>Yerel-Saatlik</v>
          </cell>
          <cell r="AK644">
            <v>2255.1</v>
          </cell>
          <cell r="AL644" t="str">
            <v>TZS</v>
          </cell>
          <cell r="AM644" t="str">
            <v>306002</v>
          </cell>
          <cell r="AN644" t="str">
            <v>S</v>
          </cell>
          <cell r="AO644" t="str">
            <v>T3</v>
          </cell>
          <cell r="AP644" t="str">
            <v>5150</v>
          </cell>
          <cell r="AQ644" t="str">
            <v>5175</v>
          </cell>
          <cell r="AR644" t="str">
            <v>CRDB</v>
          </cell>
          <cell r="AS644" t="str">
            <v>VIVA TOWER</v>
          </cell>
          <cell r="AT644" t="str">
            <v>CRDB</v>
          </cell>
          <cell r="AU644" t="str">
            <v>0152603624600</v>
          </cell>
          <cell r="AV644" t="str">
            <v/>
          </cell>
          <cell r="AW644" t="str">
            <v/>
          </cell>
          <cell r="AX644" t="str">
            <v>SHIDA SALUM NGAMBA</v>
          </cell>
          <cell r="AY644" t="str">
            <v/>
          </cell>
          <cell r="AZ644">
            <v>44669</v>
          </cell>
          <cell r="BA644"/>
          <cell r="BB644" t="str">
            <v/>
          </cell>
          <cell r="BC644"/>
          <cell r="BD644" t="str">
            <v>Tanzanya-NSSF</v>
          </cell>
          <cell r="BE644" t="str">
            <v>38400316</v>
          </cell>
          <cell r="BF644" t="str">
            <v>155810483</v>
          </cell>
        </row>
        <row r="645">
          <cell r="A645">
            <v>10072484</v>
          </cell>
          <cell r="B645" t="str">
            <v>HIDAYA CLAUD</v>
          </cell>
          <cell r="C645" t="str">
            <v>MKAMA</v>
          </cell>
          <cell r="D645" t="str">
            <v>SERVİS GÖREVLİSİ</v>
          </cell>
          <cell r="E645" t="str">
            <v>WAITER</v>
          </cell>
          <cell r="F645" t="str">
            <v>50114904</v>
          </cell>
          <cell r="G645" t="str">
            <v>İDARİ İŞLER (KAMP)</v>
          </cell>
          <cell r="H645" t="str">
            <v>50105513</v>
          </cell>
          <cell r="I645" t="str">
            <v>0996</v>
          </cell>
          <cell r="J645" t="str">
            <v>KAMP AMİRLİĞİ</v>
          </cell>
          <cell r="K645" t="str">
            <v>50106303</v>
          </cell>
          <cell r="L645" t="str">
            <v>TZ</v>
          </cell>
          <cell r="M645" t="str">
            <v>Tanzanyalı</v>
          </cell>
          <cell r="N645" t="str">
            <v>0035</v>
          </cell>
          <cell r="O645" t="str">
            <v>TABORA</v>
          </cell>
          <cell r="P645" t="str">
            <v>YM</v>
          </cell>
          <cell r="Q645" t="str">
            <v>YAPI MERKEZİ</v>
          </cell>
          <cell r="R645">
            <v>44669</v>
          </cell>
          <cell r="S645">
            <v>44669</v>
          </cell>
          <cell r="T645"/>
          <cell r="U645" t="str">
            <v/>
          </cell>
          <cell r="V645" t="str">
            <v>Mavi Yaka Endirekt</v>
          </cell>
          <cell r="W645" t="str">
            <v>LOT 3 (MIT)</v>
          </cell>
          <cell r="X645" t="str">
            <v/>
          </cell>
          <cell r="Y645" t="str">
            <v/>
          </cell>
          <cell r="Z645" t="str">
            <v/>
          </cell>
          <cell r="AA645" t="str">
            <v>0652060303</v>
          </cell>
          <cell r="AB645" t="str">
            <v>GÖREVLİ</v>
          </cell>
          <cell r="AC645" t="str">
            <v>29</v>
          </cell>
          <cell r="AD645" t="str">
            <v>LOT 3 (MIT)</v>
          </cell>
          <cell r="AE645" t="str">
            <v>0113</v>
          </cell>
          <cell r="AF645" t="str">
            <v/>
          </cell>
          <cell r="AG645" t="str">
            <v>KM 785+000 - 829+305</v>
          </cell>
          <cell r="AH645">
            <v>34008</v>
          </cell>
          <cell r="AI645" t="str">
            <v>Bayan</v>
          </cell>
          <cell r="AJ645" t="str">
            <v>Yerel-Saatlik</v>
          </cell>
          <cell r="AK645">
            <v>2255.1</v>
          </cell>
          <cell r="AL645" t="str">
            <v>TZS</v>
          </cell>
          <cell r="AM645" t="str">
            <v>306002</v>
          </cell>
          <cell r="AN645" t="str">
            <v>S</v>
          </cell>
          <cell r="AO645" t="str">
            <v>T3</v>
          </cell>
          <cell r="AP645" t="str">
            <v>5150</v>
          </cell>
          <cell r="AQ645" t="str">
            <v>5175</v>
          </cell>
          <cell r="AR645" t="str">
            <v>NMB BANK PLC</v>
          </cell>
          <cell r="AS645" t="str">
            <v/>
          </cell>
          <cell r="AT645" t="str">
            <v>20407300007</v>
          </cell>
          <cell r="AU645" t="str">
            <v>51010084319</v>
          </cell>
          <cell r="AV645" t="str">
            <v/>
          </cell>
          <cell r="AW645" t="str">
            <v/>
          </cell>
          <cell r="AX645" t="str">
            <v>HIDAYA CLAUD MKAMA</v>
          </cell>
          <cell r="AY645" t="str">
            <v/>
          </cell>
          <cell r="AZ645">
            <v>44669</v>
          </cell>
          <cell r="BA645"/>
          <cell r="BB645" t="str">
            <v/>
          </cell>
          <cell r="BC645"/>
          <cell r="BD645" t="str">
            <v>Tanzanya-NSSF</v>
          </cell>
          <cell r="BE645" t="str">
            <v>46519074</v>
          </cell>
          <cell r="BF645" t="str">
            <v>155812931</v>
          </cell>
        </row>
        <row r="646">
          <cell r="A646">
            <v>10072483</v>
          </cell>
          <cell r="B646" t="str">
            <v>ALLAN FADHILI</v>
          </cell>
          <cell r="C646" t="str">
            <v>NDATU</v>
          </cell>
          <cell r="D646" t="str">
            <v>BİLGİ İŞLEM GÖREVLİSİ</v>
          </cell>
          <cell r="E646" t="str">
            <v>INFORMATION TECHNOLOGIES CLERK</v>
          </cell>
          <cell r="F646" t="str">
            <v>50105775</v>
          </cell>
          <cell r="G646" t="str">
            <v>BİLGİ İŞLEM</v>
          </cell>
          <cell r="H646" t="str">
            <v>50105775</v>
          </cell>
          <cell r="I646" t="str">
            <v>0AAS</v>
          </cell>
          <cell r="J646" t="str">
            <v>BİLGİ İŞLEM</v>
          </cell>
          <cell r="K646" t="str">
            <v>50105827</v>
          </cell>
          <cell r="L646" t="str">
            <v>TZ</v>
          </cell>
          <cell r="M646" t="str">
            <v>Tanzanyalı</v>
          </cell>
          <cell r="N646" t="str">
            <v>0035</v>
          </cell>
          <cell r="O646" t="str">
            <v>TABORA</v>
          </cell>
          <cell r="P646" t="str">
            <v>YM</v>
          </cell>
          <cell r="Q646" t="str">
            <v>YAPI MERKEZİ</v>
          </cell>
          <cell r="R646">
            <v>44669</v>
          </cell>
          <cell r="S646">
            <v>44669</v>
          </cell>
          <cell r="T646"/>
          <cell r="U646" t="str">
            <v/>
          </cell>
          <cell r="V646" t="str">
            <v>Beyaz Yaka</v>
          </cell>
          <cell r="W646" t="str">
            <v>LOT 3 (MIT)</v>
          </cell>
          <cell r="X646" t="str">
            <v/>
          </cell>
          <cell r="Y646" t="str">
            <v/>
          </cell>
          <cell r="Z646" t="str">
            <v/>
          </cell>
          <cell r="AA646" t="str">
            <v>0748275015</v>
          </cell>
          <cell r="AB646" t="str">
            <v>GÖREVLİ</v>
          </cell>
          <cell r="AC646" t="str">
            <v>29</v>
          </cell>
          <cell r="AD646" t="str">
            <v>LOT 3 (MIT)</v>
          </cell>
          <cell r="AE646" t="str">
            <v>0113</v>
          </cell>
          <cell r="AF646" t="str">
            <v/>
          </cell>
          <cell r="AG646" t="str">
            <v>KM 785+000 - 829+305</v>
          </cell>
          <cell r="AH646">
            <v>32932</v>
          </cell>
          <cell r="AI646" t="str">
            <v>Bay</v>
          </cell>
          <cell r="AJ646" t="str">
            <v>Yerel-Aylık</v>
          </cell>
          <cell r="AK646">
            <v>519915</v>
          </cell>
          <cell r="AL646" t="str">
            <v>TZS</v>
          </cell>
          <cell r="AM646" t="str">
            <v>301002</v>
          </cell>
          <cell r="AN646" t="str">
            <v>S</v>
          </cell>
          <cell r="AO646" t="str">
            <v>T3</v>
          </cell>
          <cell r="AP646" t="str">
            <v>5150</v>
          </cell>
          <cell r="AQ646" t="str">
            <v>5175</v>
          </cell>
          <cell r="AR646" t="str">
            <v>CRDB</v>
          </cell>
          <cell r="AS646" t="str">
            <v>VIVA TOWER</v>
          </cell>
          <cell r="AT646" t="str">
            <v>CRDB</v>
          </cell>
          <cell r="AU646" t="str">
            <v>0152312698600</v>
          </cell>
          <cell r="AV646" t="str">
            <v/>
          </cell>
          <cell r="AW646" t="str">
            <v/>
          </cell>
          <cell r="AX646" t="str">
            <v>ALLAN FADHILI NDATU</v>
          </cell>
          <cell r="AY646" t="str">
            <v/>
          </cell>
          <cell r="AZ646">
            <v>44669</v>
          </cell>
          <cell r="BA646"/>
          <cell r="BB646" t="str">
            <v/>
          </cell>
          <cell r="BC646"/>
          <cell r="BD646" t="str">
            <v>Tanzanya-NSSF</v>
          </cell>
          <cell r="BE646" t="str">
            <v>55054633</v>
          </cell>
          <cell r="BF646" t="str">
            <v>139970918</v>
          </cell>
        </row>
        <row r="647">
          <cell r="A647">
            <v>10072482</v>
          </cell>
          <cell r="B647" t="str">
            <v>ESTHER MWITA</v>
          </cell>
          <cell r="C647" t="str">
            <v>IRANGA</v>
          </cell>
          <cell r="D647" t="str">
            <v>TEMİZLİK GÖREVLİSİ</v>
          </cell>
          <cell r="E647" t="str">
            <v>CLEANER</v>
          </cell>
          <cell r="F647" t="str">
            <v>50114904</v>
          </cell>
          <cell r="G647" t="str">
            <v>İDARİ İŞLER (KAMP)</v>
          </cell>
          <cell r="H647" t="str">
            <v>50105773</v>
          </cell>
          <cell r="I647" t="str">
            <v>0AAK</v>
          </cell>
          <cell r="J647" t="str">
            <v>ATÖLYE İŞLETME GENEL</v>
          </cell>
          <cell r="K647" t="str">
            <v>50105850</v>
          </cell>
          <cell r="L647" t="str">
            <v>TZ</v>
          </cell>
          <cell r="M647" t="str">
            <v>Tanzanyalı</v>
          </cell>
          <cell r="N647" t="str">
            <v>0035</v>
          </cell>
          <cell r="O647" t="str">
            <v>TABORA</v>
          </cell>
          <cell r="P647" t="str">
            <v>YM</v>
          </cell>
          <cell r="Q647" t="str">
            <v>YAPI MERKEZİ</v>
          </cell>
          <cell r="R647">
            <v>44669</v>
          </cell>
          <cell r="S647">
            <v>44669</v>
          </cell>
          <cell r="T647"/>
          <cell r="U647" t="str">
            <v/>
          </cell>
          <cell r="V647" t="str">
            <v>Mavi Yaka Endirekt</v>
          </cell>
          <cell r="W647" t="str">
            <v>LOT 3 (MIT)</v>
          </cell>
          <cell r="X647" t="str">
            <v/>
          </cell>
          <cell r="Y647" t="str">
            <v/>
          </cell>
          <cell r="Z647" t="str">
            <v/>
          </cell>
          <cell r="AA647" t="str">
            <v>0688926970</v>
          </cell>
          <cell r="AB647" t="str">
            <v>İŞÇİ</v>
          </cell>
          <cell r="AC647" t="str">
            <v>29</v>
          </cell>
          <cell r="AD647" t="str">
            <v>LOT 3 (MIT)</v>
          </cell>
          <cell r="AE647" t="str">
            <v>0113</v>
          </cell>
          <cell r="AF647" t="str">
            <v/>
          </cell>
          <cell r="AG647" t="str">
            <v>KM 785+000 - 829+305</v>
          </cell>
          <cell r="AH647">
            <v>36131</v>
          </cell>
          <cell r="AI647" t="str">
            <v>Bayan</v>
          </cell>
          <cell r="AJ647" t="str">
            <v>Yerel-Saatlik</v>
          </cell>
          <cell r="AK647">
            <v>2255.1</v>
          </cell>
          <cell r="AL647" t="str">
            <v>TZS</v>
          </cell>
          <cell r="AM647" t="str">
            <v>306002</v>
          </cell>
          <cell r="AN647" t="str">
            <v>S</v>
          </cell>
          <cell r="AO647" t="str">
            <v>T3</v>
          </cell>
          <cell r="AP647" t="str">
            <v>5150</v>
          </cell>
          <cell r="AQ647" t="str">
            <v>5175</v>
          </cell>
          <cell r="AR647" t="str">
            <v>NMB BANK PLC</v>
          </cell>
          <cell r="AS647" t="str">
            <v/>
          </cell>
          <cell r="AT647" t="str">
            <v>20407300007</v>
          </cell>
          <cell r="AU647" t="str">
            <v>51010083732</v>
          </cell>
          <cell r="AV647" t="str">
            <v/>
          </cell>
          <cell r="AW647" t="str">
            <v/>
          </cell>
          <cell r="AX647" t="str">
            <v>ESTHER MWITA IRANGA</v>
          </cell>
          <cell r="AY647" t="str">
            <v/>
          </cell>
          <cell r="AZ647">
            <v>44669</v>
          </cell>
          <cell r="BA647"/>
          <cell r="BB647" t="str">
            <v/>
          </cell>
          <cell r="BC647"/>
          <cell r="BD647" t="str">
            <v>Tanzanya-NSSF</v>
          </cell>
          <cell r="BE647" t="str">
            <v>46522952</v>
          </cell>
          <cell r="BF647" t="str">
            <v>154921621</v>
          </cell>
        </row>
        <row r="648">
          <cell r="A648">
            <v>10072590</v>
          </cell>
          <cell r="B648" t="str">
            <v>JOHN SIMON</v>
          </cell>
          <cell r="C648" t="str">
            <v>MINJA</v>
          </cell>
          <cell r="D648" t="str">
            <v>PICKUP ŞOFÖRÜ</v>
          </cell>
          <cell r="E648" t="str">
            <v>PICKUP DRIVER</v>
          </cell>
          <cell r="F648" t="str">
            <v>50114904</v>
          </cell>
          <cell r="G648" t="str">
            <v>İDARİ İŞLER (KAMP)</v>
          </cell>
          <cell r="H648" t="str">
            <v>50105513</v>
          </cell>
          <cell r="I648" t="str">
            <v>0996</v>
          </cell>
          <cell r="J648" t="str">
            <v>KAMP AMİRLİĞİ</v>
          </cell>
          <cell r="K648" t="str">
            <v>50105678</v>
          </cell>
          <cell r="L648" t="str">
            <v>TZ</v>
          </cell>
          <cell r="M648" t="str">
            <v>Tanzanyalı</v>
          </cell>
          <cell r="N648" t="str">
            <v>0035</v>
          </cell>
          <cell r="O648" t="str">
            <v>TABORA</v>
          </cell>
          <cell r="P648" t="str">
            <v>YM</v>
          </cell>
          <cell r="Q648" t="str">
            <v>YAPI MERKEZİ</v>
          </cell>
          <cell r="R648">
            <v>44688</v>
          </cell>
          <cell r="S648">
            <v>44688</v>
          </cell>
          <cell r="T648"/>
          <cell r="U648" t="str">
            <v/>
          </cell>
          <cell r="V648" t="str">
            <v>Mavi Yaka Endirekt</v>
          </cell>
          <cell r="W648" t="str">
            <v>LOT 3 (MIT)</v>
          </cell>
          <cell r="X648" t="str">
            <v/>
          </cell>
          <cell r="Y648" t="str">
            <v/>
          </cell>
          <cell r="Z648" t="str">
            <v/>
          </cell>
          <cell r="AA648" t="str">
            <v>0782509808</v>
          </cell>
          <cell r="AB648" t="str">
            <v>GÖREVLİ</v>
          </cell>
          <cell r="AC648" t="str">
            <v>29</v>
          </cell>
          <cell r="AD648" t="str">
            <v>LOT 3 (MIT)</v>
          </cell>
          <cell r="AE648" t="str">
            <v>0113</v>
          </cell>
          <cell r="AF648" t="str">
            <v/>
          </cell>
          <cell r="AG648" t="str">
            <v>KM 785+000 - 829+305</v>
          </cell>
          <cell r="AH648">
            <v>33787</v>
          </cell>
          <cell r="AI648" t="str">
            <v>Bay</v>
          </cell>
          <cell r="AJ648" t="str">
            <v>Yerel-Saatlik</v>
          </cell>
          <cell r="AK648">
            <v>2273.1</v>
          </cell>
          <cell r="AL648" t="str">
            <v>TZS</v>
          </cell>
          <cell r="AM648" t="str">
            <v>306002</v>
          </cell>
          <cell r="AN648" t="str">
            <v>S</v>
          </cell>
          <cell r="AO648" t="str">
            <v>T3</v>
          </cell>
          <cell r="AP648" t="str">
            <v>5150</v>
          </cell>
          <cell r="AQ648" t="str">
            <v>5175</v>
          </cell>
          <cell r="AR648" t="str">
            <v>CRDB BANK PLC</v>
          </cell>
          <cell r="AS648" t="str">
            <v>VIJANA</v>
          </cell>
          <cell r="AT648" t="str">
            <v>CRDBBANK</v>
          </cell>
          <cell r="AU648" t="str">
            <v>0152276584500</v>
          </cell>
          <cell r="AV648" t="str">
            <v/>
          </cell>
          <cell r="AW648" t="str">
            <v/>
          </cell>
          <cell r="AX648" t="str">
            <v>JOHN SIMON MINJA</v>
          </cell>
          <cell r="AY648" t="str">
            <v/>
          </cell>
          <cell r="AZ648">
            <v>44688</v>
          </cell>
          <cell r="BA648"/>
          <cell r="BB648" t="str">
            <v/>
          </cell>
          <cell r="BC648"/>
          <cell r="BD648" t="str">
            <v>Tanzanya-NSSF</v>
          </cell>
          <cell r="BE648" t="str">
            <v>63399938</v>
          </cell>
          <cell r="BF648" t="str">
            <v>133319751</v>
          </cell>
        </row>
        <row r="649">
          <cell r="A649">
            <v>10072778</v>
          </cell>
          <cell r="B649" t="str">
            <v>STEPHAN MICHEAL</v>
          </cell>
          <cell r="C649" t="str">
            <v>ZAYUMBA</v>
          </cell>
          <cell r="D649" t="str">
            <v>BİNEK ARAÇ ŞOFÖRÜ</v>
          </cell>
          <cell r="E649" t="str">
            <v>DRIVER</v>
          </cell>
          <cell r="F649" t="str">
            <v>50105833</v>
          </cell>
          <cell r="G649" t="str">
            <v>TRC</v>
          </cell>
          <cell r="H649" t="str">
            <v>50105833</v>
          </cell>
          <cell r="I649" t="str">
            <v>0BBE</v>
          </cell>
          <cell r="J649" t="str">
            <v>İDARİ İŞLER</v>
          </cell>
          <cell r="K649" t="str">
            <v>50105671</v>
          </cell>
          <cell r="L649" t="str">
            <v>TZ</v>
          </cell>
          <cell r="M649" t="str">
            <v>Tanzanyalı</v>
          </cell>
          <cell r="N649" t="str">
            <v>0035</v>
          </cell>
          <cell r="O649" t="str">
            <v>TABORA</v>
          </cell>
          <cell r="P649" t="str">
            <v>6U</v>
          </cell>
          <cell r="Q649" t="str">
            <v>TRC</v>
          </cell>
          <cell r="R649">
            <v>44700</v>
          </cell>
          <cell r="S649">
            <v>44700</v>
          </cell>
          <cell r="T649"/>
          <cell r="U649" t="str">
            <v/>
          </cell>
          <cell r="V649" t="str">
            <v>Mavi Yaka Endirekt</v>
          </cell>
          <cell r="W649" t="str">
            <v>LOT 3 (MIT)</v>
          </cell>
          <cell r="X649" t="str">
            <v/>
          </cell>
          <cell r="Y649" t="str">
            <v/>
          </cell>
          <cell r="Z649" t="str">
            <v/>
          </cell>
          <cell r="AA649" t="str">
            <v>0686 090 898</v>
          </cell>
          <cell r="AB649" t="str">
            <v>GÖREVLİ</v>
          </cell>
          <cell r="AC649" t="str">
            <v>29</v>
          </cell>
          <cell r="AD649" t="str">
            <v>LOT 3 (MIT)</v>
          </cell>
          <cell r="AE649" t="str">
            <v>0113</v>
          </cell>
          <cell r="AF649" t="str">
            <v/>
          </cell>
          <cell r="AG649" t="str">
            <v>KM 785+000 - 829+305</v>
          </cell>
          <cell r="AH649">
            <v>25204</v>
          </cell>
          <cell r="AI649" t="str">
            <v>Bay</v>
          </cell>
          <cell r="AJ649" t="str">
            <v>Yerel-Saatlik</v>
          </cell>
          <cell r="AK649">
            <v>2273.1</v>
          </cell>
          <cell r="AL649" t="str">
            <v>TZS</v>
          </cell>
          <cell r="AM649" t="str">
            <v>306002</v>
          </cell>
          <cell r="AN649" t="str">
            <v>S</v>
          </cell>
          <cell r="AO649" t="str">
            <v>T3</v>
          </cell>
          <cell r="AP649" t="str">
            <v>5150</v>
          </cell>
          <cell r="AQ649" t="str">
            <v>5175</v>
          </cell>
          <cell r="AR649" t="str">
            <v>NMBBANK</v>
          </cell>
          <cell r="AS649" t="str">
            <v/>
          </cell>
          <cell r="AT649" t="str">
            <v>NMBBANK</v>
          </cell>
          <cell r="AU649" t="str">
            <v>51010085681</v>
          </cell>
          <cell r="AV649" t="str">
            <v/>
          </cell>
          <cell r="AW649" t="str">
            <v/>
          </cell>
          <cell r="AX649" t="str">
            <v>STEPHAN MICHEAL ZAYUMBA</v>
          </cell>
          <cell r="AY649" t="str">
            <v/>
          </cell>
          <cell r="AZ649">
            <v>44700</v>
          </cell>
          <cell r="BA649"/>
          <cell r="BB649" t="str">
            <v/>
          </cell>
          <cell r="BC649"/>
          <cell r="BD649" t="str">
            <v>Tanzanya-NSSF</v>
          </cell>
          <cell r="BE649" t="str">
            <v>46646166</v>
          </cell>
          <cell r="BF649" t="str">
            <v>115963376</v>
          </cell>
        </row>
        <row r="650">
          <cell r="A650">
            <v>10072772</v>
          </cell>
          <cell r="B650" t="str">
            <v>SHAMIMU MINIHAJI</v>
          </cell>
          <cell r="C650" t="str">
            <v>SHEMAHONGE</v>
          </cell>
          <cell r="D650" t="str">
            <v>TEMİZLİK GÖREVLİSİ</v>
          </cell>
          <cell r="E650" t="str">
            <v>CLEANER</v>
          </cell>
          <cell r="F650" t="str">
            <v>50114904</v>
          </cell>
          <cell r="G650" t="str">
            <v>İDARİ İŞLER (KAMP)</v>
          </cell>
          <cell r="H650" t="str">
            <v>50105513</v>
          </cell>
          <cell r="I650" t="str">
            <v>0996</v>
          </cell>
          <cell r="J650" t="str">
            <v>KAMP AMİRLİĞİ</v>
          </cell>
          <cell r="K650" t="str">
            <v>50105850</v>
          </cell>
          <cell r="L650" t="str">
            <v>TZ</v>
          </cell>
          <cell r="M650" t="str">
            <v>Tanzanyalı</v>
          </cell>
          <cell r="N650" t="str">
            <v>0035</v>
          </cell>
          <cell r="O650" t="str">
            <v>TABORA</v>
          </cell>
          <cell r="P650" t="str">
            <v>YM</v>
          </cell>
          <cell r="Q650" t="str">
            <v>YAPI MERKEZİ</v>
          </cell>
          <cell r="R650">
            <v>44720</v>
          </cell>
          <cell r="S650">
            <v>44720</v>
          </cell>
          <cell r="T650"/>
          <cell r="U650" t="str">
            <v/>
          </cell>
          <cell r="V650" t="str">
            <v>Mavi Yaka Endirekt</v>
          </cell>
          <cell r="W650" t="str">
            <v>LOT 3 (MIT)</v>
          </cell>
          <cell r="X650" t="str">
            <v>MPALA</v>
          </cell>
          <cell r="Y650" t="str">
            <v>0</v>
          </cell>
          <cell r="Z650" t="str">
            <v>MJINI</v>
          </cell>
          <cell r="AA650" t="str">
            <v>0678 708 810</v>
          </cell>
          <cell r="AB650" t="str">
            <v>İŞÇİ</v>
          </cell>
          <cell r="AC650" t="str">
            <v>29</v>
          </cell>
          <cell r="AD650" t="str">
            <v>LOT 3 (MIT)</v>
          </cell>
          <cell r="AE650" t="str">
            <v>0113</v>
          </cell>
          <cell r="AF650" t="str">
            <v>24</v>
          </cell>
          <cell r="AG650" t="str">
            <v>KM 785+000 - 829+305</v>
          </cell>
          <cell r="AH650">
            <v>35821</v>
          </cell>
          <cell r="AI650" t="str">
            <v>Bayan</v>
          </cell>
          <cell r="AJ650" t="str">
            <v>Yerel-Saatlik</v>
          </cell>
          <cell r="AK650">
            <v>2255.1</v>
          </cell>
          <cell r="AL650" t="str">
            <v>TZS</v>
          </cell>
          <cell r="AM650" t="str">
            <v>306002</v>
          </cell>
          <cell r="AN650" t="str">
            <v>S</v>
          </cell>
          <cell r="AO650" t="str">
            <v>T3</v>
          </cell>
          <cell r="AP650" t="str">
            <v>5150</v>
          </cell>
          <cell r="AQ650" t="str">
            <v>5175</v>
          </cell>
          <cell r="AR650" t="str">
            <v>CRDB BANK PLC</v>
          </cell>
          <cell r="AS650" t="str">
            <v>VIJANA</v>
          </cell>
          <cell r="AT650" t="str">
            <v>CRDBBANK</v>
          </cell>
          <cell r="AU650" t="str">
            <v>0152667149500</v>
          </cell>
          <cell r="AV650" t="str">
            <v/>
          </cell>
          <cell r="AW650" t="str">
            <v/>
          </cell>
          <cell r="AX650" t="str">
            <v>SHAMIMU MINIHAJI SHEMAHONGE</v>
          </cell>
          <cell r="AY650" t="str">
            <v/>
          </cell>
          <cell r="AZ650">
            <v>44720</v>
          </cell>
          <cell r="BA650"/>
          <cell r="BB650" t="str">
            <v/>
          </cell>
          <cell r="BC650"/>
          <cell r="BD650" t="str">
            <v>Tanzanya-NSSF</v>
          </cell>
          <cell r="BE650" t="str">
            <v>46687660</v>
          </cell>
          <cell r="BF650" t="str">
            <v>156354902</v>
          </cell>
        </row>
        <row r="651">
          <cell r="A651">
            <v>10075722</v>
          </cell>
          <cell r="B651" t="str">
            <v>ISAYA JACOBO</v>
          </cell>
          <cell r="C651" t="str">
            <v>BWANAHANA</v>
          </cell>
          <cell r="D651" t="str">
            <v>DUVARCI</v>
          </cell>
          <cell r="E651" t="str">
            <v>MASON</v>
          </cell>
          <cell r="F651" t="str">
            <v>50115271</v>
          </cell>
          <cell r="G651" t="str">
            <v>İNŞAAT GRUBU</v>
          </cell>
          <cell r="H651" t="str">
            <v>50105776</v>
          </cell>
          <cell r="I651" t="str">
            <v>0BBL</v>
          </cell>
          <cell r="J651" t="str">
            <v>İNŞAAT GRUBU</v>
          </cell>
          <cell r="K651" t="str">
            <v>50115385</v>
          </cell>
          <cell r="L651" t="str">
            <v>TZ</v>
          </cell>
          <cell r="M651" t="str">
            <v>Tanzanyalı</v>
          </cell>
          <cell r="N651" t="str">
            <v>0037</v>
          </cell>
          <cell r="O651" t="str">
            <v>İTİGİ</v>
          </cell>
          <cell r="P651" t="str">
            <v>YM</v>
          </cell>
          <cell r="Q651" t="str">
            <v>YAPI MERKEZİ</v>
          </cell>
          <cell r="R651">
            <v>44881</v>
          </cell>
          <cell r="S651">
            <v>44881</v>
          </cell>
          <cell r="T651"/>
          <cell r="U651" t="str">
            <v/>
          </cell>
          <cell r="V651" t="str">
            <v>Mavi Yaka Direkt</v>
          </cell>
          <cell r="W651" t="str">
            <v>LOT 3 (MIT)</v>
          </cell>
          <cell r="X651" t="str">
            <v>HUMWA</v>
          </cell>
          <cell r="Y651" t="str">
            <v>0</v>
          </cell>
          <cell r="Z651" t="str">
            <v>DODOMA</v>
          </cell>
          <cell r="AA651" t="str">
            <v>0684 074 250</v>
          </cell>
          <cell r="AB651" t="str">
            <v>USTA</v>
          </cell>
          <cell r="AC651" t="str">
            <v>29</v>
          </cell>
          <cell r="AD651" t="str">
            <v>LOT 3 (MIT)</v>
          </cell>
          <cell r="AE651" t="str">
            <v>0109</v>
          </cell>
          <cell r="AF651" t="str">
            <v>03</v>
          </cell>
          <cell r="AG651" t="str">
            <v>KM 535+000 - 595+000</v>
          </cell>
          <cell r="AH651">
            <v>28189</v>
          </cell>
          <cell r="AI651" t="str">
            <v>Bay</v>
          </cell>
          <cell r="AJ651" t="str">
            <v>Yerel-Saatlik</v>
          </cell>
          <cell r="AK651">
            <v>2343.5500000000002</v>
          </cell>
          <cell r="AL651" t="str">
            <v>TZS</v>
          </cell>
          <cell r="AM651" t="str">
            <v>201002</v>
          </cell>
          <cell r="AN651" t="str">
            <v>S</v>
          </cell>
          <cell r="AO651" t="str">
            <v>T3</v>
          </cell>
          <cell r="AP651" t="str">
            <v>5150</v>
          </cell>
          <cell r="AQ651" t="str">
            <v>5175</v>
          </cell>
          <cell r="AR651" t="str">
            <v>NMBBANK</v>
          </cell>
          <cell r="AS651" t="str">
            <v/>
          </cell>
          <cell r="AT651" t="str">
            <v>NMBBANK</v>
          </cell>
          <cell r="AU651" t="str">
            <v>51010099784</v>
          </cell>
          <cell r="AV651" t="str">
            <v/>
          </cell>
          <cell r="AW651" t="str">
            <v/>
          </cell>
          <cell r="AX651" t="str">
            <v>ISAYA JACOBO BWANAHANA</v>
          </cell>
          <cell r="AY651" t="str">
            <v/>
          </cell>
          <cell r="AZ651">
            <v>44881</v>
          </cell>
          <cell r="BA651"/>
          <cell r="BB651" t="str">
            <v/>
          </cell>
          <cell r="BC651"/>
          <cell r="BD651" t="str">
            <v>Tanzanya-NSSF</v>
          </cell>
          <cell r="BE651" t="str">
            <v>47141798</v>
          </cell>
          <cell r="BF651" t="str">
            <v>158876744</v>
          </cell>
        </row>
        <row r="652">
          <cell r="A652">
            <v>10072780</v>
          </cell>
          <cell r="B652" t="str">
            <v>ZAKIA HASSEN</v>
          </cell>
          <cell r="C652" t="str">
            <v>MOHAMED</v>
          </cell>
          <cell r="D652" t="str">
            <v>TEMİZLİK GÖREVLİSİ</v>
          </cell>
          <cell r="E652" t="str">
            <v>CLEANER</v>
          </cell>
          <cell r="F652" t="str">
            <v>50105668</v>
          </cell>
          <cell r="G652" t="str">
            <v>KORAIL</v>
          </cell>
          <cell r="H652" t="str">
            <v>50105784</v>
          </cell>
          <cell r="I652" t="str">
            <v>0BBP</v>
          </cell>
          <cell r="J652" t="str">
            <v>İDARİ İŞLER</v>
          </cell>
          <cell r="K652" t="str">
            <v>50105900</v>
          </cell>
          <cell r="L652" t="str">
            <v>TZ</v>
          </cell>
          <cell r="M652" t="str">
            <v>Tanzanyalı</v>
          </cell>
          <cell r="N652" t="str">
            <v>0035</v>
          </cell>
          <cell r="O652" t="str">
            <v>TABORA</v>
          </cell>
          <cell r="P652" t="str">
            <v>6T</v>
          </cell>
          <cell r="Q652" t="str">
            <v>KORAIL</v>
          </cell>
          <cell r="R652">
            <v>44721</v>
          </cell>
          <cell r="S652">
            <v>44721</v>
          </cell>
          <cell r="T652"/>
          <cell r="U652" t="str">
            <v/>
          </cell>
          <cell r="V652" t="str">
            <v>Mavi Yaka Endirekt</v>
          </cell>
          <cell r="W652" t="str">
            <v>LOT 3 (MIT)</v>
          </cell>
          <cell r="X652" t="str">
            <v/>
          </cell>
          <cell r="Y652" t="str">
            <v/>
          </cell>
          <cell r="Z652" t="str">
            <v/>
          </cell>
          <cell r="AA652" t="str">
            <v>0674 883 184</v>
          </cell>
          <cell r="AB652" t="str">
            <v>İŞÇİ</v>
          </cell>
          <cell r="AC652" t="str">
            <v>29</v>
          </cell>
          <cell r="AD652" t="str">
            <v>LOT 3 (MIT)</v>
          </cell>
          <cell r="AE652" t="str">
            <v>0109</v>
          </cell>
          <cell r="AF652" t="str">
            <v/>
          </cell>
          <cell r="AG652" t="str">
            <v>KM 535+000 - 595+000</v>
          </cell>
          <cell r="AH652">
            <v>34516</v>
          </cell>
          <cell r="AI652" t="str">
            <v>Bayan</v>
          </cell>
          <cell r="AJ652" t="str">
            <v>Yerel-Saatlik</v>
          </cell>
          <cell r="AK652">
            <v>2255.1</v>
          </cell>
          <cell r="AL652" t="str">
            <v>TZS</v>
          </cell>
          <cell r="AM652" t="str">
            <v>306002</v>
          </cell>
          <cell r="AN652" t="str">
            <v>S</v>
          </cell>
          <cell r="AO652" t="str">
            <v>T3</v>
          </cell>
          <cell r="AP652" t="str">
            <v>5150</v>
          </cell>
          <cell r="AQ652" t="str">
            <v>5175</v>
          </cell>
          <cell r="AR652" t="str">
            <v>CRDB BANK PLC</v>
          </cell>
          <cell r="AS652" t="str">
            <v>VIJANA</v>
          </cell>
          <cell r="AT652" t="str">
            <v>CRDBBANK</v>
          </cell>
          <cell r="AU652" t="str">
            <v>0152329007800</v>
          </cell>
          <cell r="AV652" t="str">
            <v/>
          </cell>
          <cell r="AW652" t="str">
            <v/>
          </cell>
          <cell r="AX652" t="str">
            <v>ZAKIA HASSEN MOHAMED</v>
          </cell>
          <cell r="AY652" t="str">
            <v/>
          </cell>
          <cell r="AZ652">
            <v>44721</v>
          </cell>
          <cell r="BA652"/>
          <cell r="BB652" t="str">
            <v/>
          </cell>
          <cell r="BC652"/>
          <cell r="BD652" t="str">
            <v>Tanzanya-NSSF</v>
          </cell>
          <cell r="BE652" t="str">
            <v>63776006</v>
          </cell>
          <cell r="BF652" t="str">
            <v>149899545</v>
          </cell>
        </row>
        <row r="653">
          <cell r="A653">
            <v>10075799</v>
          </cell>
          <cell r="B653" t="str">
            <v>SHABANI ANDULILE</v>
          </cell>
          <cell r="C653" t="str">
            <v>MWANSASU</v>
          </cell>
          <cell r="D653" t="str">
            <v>GREYDER OPERATÖRÜ</v>
          </cell>
          <cell r="E653" t="str">
            <v>GRADER OPERATOR</v>
          </cell>
          <cell r="F653" t="str">
            <v>50115276</v>
          </cell>
          <cell r="G653" t="str">
            <v>TOPRAK İŞLERİ</v>
          </cell>
          <cell r="H653" t="str">
            <v>50105758</v>
          </cell>
          <cell r="I653" t="str">
            <v>0999</v>
          </cell>
          <cell r="J653" t="str">
            <v>TOPRAK İŞLERİ</v>
          </cell>
          <cell r="K653" t="str">
            <v>50115485</v>
          </cell>
          <cell r="L653" t="str">
            <v>TZ</v>
          </cell>
          <cell r="M653" t="str">
            <v>Tanzanyalı</v>
          </cell>
          <cell r="N653" t="str">
            <v>0037</v>
          </cell>
          <cell r="O653" t="str">
            <v>İTİGİ</v>
          </cell>
          <cell r="P653" t="str">
            <v>YM</v>
          </cell>
          <cell r="Q653" t="str">
            <v>YAPI MERKEZİ</v>
          </cell>
          <cell r="R653">
            <v>44883</v>
          </cell>
          <cell r="S653">
            <v>44883</v>
          </cell>
          <cell r="T653"/>
          <cell r="U653" t="str">
            <v/>
          </cell>
          <cell r="V653" t="str">
            <v>Mavi Yaka Direkt</v>
          </cell>
          <cell r="W653" t="str">
            <v>LOT 3 (MIT)</v>
          </cell>
          <cell r="X653" t="str">
            <v>NZOVWE</v>
          </cell>
          <cell r="Y653" t="str">
            <v>0</v>
          </cell>
          <cell r="Z653" t="str">
            <v/>
          </cell>
          <cell r="AA653" t="str">
            <v>0767 215 277</v>
          </cell>
          <cell r="AB653" t="str">
            <v>OPERATÖR</v>
          </cell>
          <cell r="AC653" t="str">
            <v>29</v>
          </cell>
          <cell r="AD653" t="str">
            <v>LOT 3 (MIT)</v>
          </cell>
          <cell r="AE653" t="str">
            <v>0113</v>
          </cell>
          <cell r="AF653" t="str">
            <v>14</v>
          </cell>
          <cell r="AG653" t="str">
            <v>KM 785+000 - 829+305</v>
          </cell>
          <cell r="AH653">
            <v>31573</v>
          </cell>
          <cell r="AI653" t="str">
            <v>Bay</v>
          </cell>
          <cell r="AJ653" t="str">
            <v>Yerel-Saatlik</v>
          </cell>
          <cell r="AK653">
            <v>3487.18</v>
          </cell>
          <cell r="AL653" t="str">
            <v>TZS</v>
          </cell>
          <cell r="AM653" t="str">
            <v>201002</v>
          </cell>
          <cell r="AN653" t="str">
            <v>S</v>
          </cell>
          <cell r="AO653" t="str">
            <v>T3</v>
          </cell>
          <cell r="AP653" t="str">
            <v>5150</v>
          </cell>
          <cell r="AQ653" t="str">
            <v>5175</v>
          </cell>
          <cell r="AR653" t="str">
            <v>CRDB BANK PLC</v>
          </cell>
          <cell r="AS653" t="str">
            <v>VIJANA</v>
          </cell>
          <cell r="AT653" t="str">
            <v>CRDBBANK</v>
          </cell>
          <cell r="AU653" t="str">
            <v>0152417416100</v>
          </cell>
          <cell r="AV653" t="str">
            <v/>
          </cell>
          <cell r="AW653" t="str">
            <v/>
          </cell>
          <cell r="AX653" t="str">
            <v>SHABANI ANDULILE MWANSASU</v>
          </cell>
          <cell r="AY653" t="str">
            <v/>
          </cell>
          <cell r="AZ653">
            <v>44883</v>
          </cell>
          <cell r="BA653"/>
          <cell r="BB653" t="str">
            <v/>
          </cell>
          <cell r="BC653"/>
          <cell r="BD653" t="str">
            <v>Tanzanya-NSSF</v>
          </cell>
          <cell r="BE653" t="str">
            <v>59363487</v>
          </cell>
          <cell r="BF653" t="str">
            <v>117097188</v>
          </cell>
        </row>
        <row r="654">
          <cell r="A654">
            <v>10075814</v>
          </cell>
          <cell r="B654" t="str">
            <v>KAOMBWE PETER</v>
          </cell>
          <cell r="C654" t="str">
            <v>NGAPONDA</v>
          </cell>
          <cell r="D654" t="str">
            <v>PICKUP ŞOFÖRÜ</v>
          </cell>
          <cell r="E654" t="str">
            <v>PICKUP DRIVER</v>
          </cell>
          <cell r="F654" t="str">
            <v>50114904</v>
          </cell>
          <cell r="G654" t="str">
            <v>İDARİ İŞLER (KAMP)</v>
          </cell>
          <cell r="H654" t="str">
            <v>50105513</v>
          </cell>
          <cell r="I654" t="str">
            <v>0993</v>
          </cell>
          <cell r="J654" t="str">
            <v>YEMEKHANE</v>
          </cell>
          <cell r="K654" t="str">
            <v>50105678</v>
          </cell>
          <cell r="L654" t="str">
            <v>TZ</v>
          </cell>
          <cell r="M654" t="str">
            <v>Tanzanyalı</v>
          </cell>
          <cell r="N654" t="str">
            <v>0035</v>
          </cell>
          <cell r="O654" t="str">
            <v>TABORA</v>
          </cell>
          <cell r="P654" t="str">
            <v>YM</v>
          </cell>
          <cell r="Q654" t="str">
            <v>YAPI MERKEZİ</v>
          </cell>
          <cell r="R654">
            <v>44885</v>
          </cell>
          <cell r="S654">
            <v>44885</v>
          </cell>
          <cell r="T654"/>
          <cell r="U654" t="str">
            <v/>
          </cell>
          <cell r="V654" t="str">
            <v>Mavi Yaka Endirekt</v>
          </cell>
          <cell r="W654" t="str">
            <v>LOT 3 (MIT)</v>
          </cell>
          <cell r="X654" t="str">
            <v>MALOLO</v>
          </cell>
          <cell r="Y654" t="str">
            <v>0</v>
          </cell>
          <cell r="Z654" t="str">
            <v>TABORA</v>
          </cell>
          <cell r="AA654" t="str">
            <v>0784 920 219</v>
          </cell>
          <cell r="AB654" t="str">
            <v>GÖREVLİ</v>
          </cell>
          <cell r="AC654" t="str">
            <v>29</v>
          </cell>
          <cell r="AD654" t="str">
            <v>LOT 3 (MIT)</v>
          </cell>
          <cell r="AE654" t="str">
            <v>0113</v>
          </cell>
          <cell r="AF654" t="str">
            <v>24</v>
          </cell>
          <cell r="AG654" t="str">
            <v>KM 785+000 - 829+305</v>
          </cell>
          <cell r="AH654">
            <v>32341</v>
          </cell>
          <cell r="AI654" t="str">
            <v>Bay</v>
          </cell>
          <cell r="AJ654" t="str">
            <v>Yerel-Saatlik</v>
          </cell>
          <cell r="AK654">
            <v>2273.1</v>
          </cell>
          <cell r="AL654" t="str">
            <v>TZS</v>
          </cell>
          <cell r="AM654" t="str">
            <v>306002</v>
          </cell>
          <cell r="AN654" t="str">
            <v>S</v>
          </cell>
          <cell r="AO654" t="str">
            <v>T3</v>
          </cell>
          <cell r="AP654" t="str">
            <v>5150</v>
          </cell>
          <cell r="AQ654" t="str">
            <v>5175</v>
          </cell>
          <cell r="AR654" t="str">
            <v>CRDB BANK PLC</v>
          </cell>
          <cell r="AS654" t="str">
            <v>VIJANA</v>
          </cell>
          <cell r="AT654" t="str">
            <v>CRDBBANK</v>
          </cell>
          <cell r="AU654" t="str">
            <v>0152703420300</v>
          </cell>
          <cell r="AV654" t="str">
            <v/>
          </cell>
          <cell r="AW654" t="str">
            <v/>
          </cell>
          <cell r="AX654" t="str">
            <v>KAOMBWE PETER NGAPONDA</v>
          </cell>
          <cell r="AY654" t="str">
            <v/>
          </cell>
          <cell r="AZ654">
            <v>44885</v>
          </cell>
          <cell r="BA654"/>
          <cell r="BB654" t="str">
            <v/>
          </cell>
          <cell r="BC654"/>
          <cell r="BD654" t="str">
            <v>Tanzanya-NSSF</v>
          </cell>
          <cell r="BE654" t="str">
            <v>47144455</v>
          </cell>
          <cell r="BF654" t="str">
            <v>118841638</v>
          </cell>
        </row>
        <row r="655">
          <cell r="A655">
            <v>10075793</v>
          </cell>
          <cell r="B655" t="str">
            <v>ROBERT WILBARD</v>
          </cell>
          <cell r="C655" t="str">
            <v>AIDAN</v>
          </cell>
          <cell r="D655" t="str">
            <v>BRİKET ÜRETİM İŞÇİSİ</v>
          </cell>
          <cell r="E655" t="str">
            <v>BRICKET PRODUCTION WORKER</v>
          </cell>
          <cell r="F655" t="str">
            <v>50105776</v>
          </cell>
          <cell r="G655" t="str">
            <v>İNŞAAT GRUBU</v>
          </cell>
          <cell r="H655" t="str">
            <v>50105759</v>
          </cell>
          <cell r="I655" t="str">
            <v>099R</v>
          </cell>
          <cell r="J655" t="str">
            <v>SANAT YAPILARI</v>
          </cell>
          <cell r="K655" t="str">
            <v>50110574</v>
          </cell>
          <cell r="L655" t="str">
            <v>TZ</v>
          </cell>
          <cell r="M655" t="str">
            <v>Tanzanyalı</v>
          </cell>
          <cell r="N655" t="str">
            <v>0036</v>
          </cell>
          <cell r="O655" t="str">
            <v>MANYONİ</v>
          </cell>
          <cell r="P655" t="str">
            <v>YM</v>
          </cell>
          <cell r="Q655" t="str">
            <v>YAPI MERKEZİ</v>
          </cell>
          <cell r="R655">
            <v>44883</v>
          </cell>
          <cell r="S655">
            <v>44883</v>
          </cell>
          <cell r="T655"/>
          <cell r="U655" t="str">
            <v/>
          </cell>
          <cell r="V655" t="str">
            <v/>
          </cell>
          <cell r="W655" t="str">
            <v>LOT 3 (MIT)</v>
          </cell>
          <cell r="X655" t="str">
            <v>KICHANGANI</v>
          </cell>
          <cell r="Y655" t="str">
            <v>0</v>
          </cell>
          <cell r="Z655" t="str">
            <v>KILOSA</v>
          </cell>
          <cell r="AA655" t="str">
            <v>0624 519 981</v>
          </cell>
          <cell r="AB655" t="str">
            <v/>
          </cell>
          <cell r="AC655" t="str">
            <v>29</v>
          </cell>
          <cell r="AD655" t="str">
            <v>LOT 3 (MIT)</v>
          </cell>
          <cell r="AE655" t="str">
            <v>0113</v>
          </cell>
          <cell r="AF655" t="str">
            <v>16</v>
          </cell>
          <cell r="AG655" t="str">
            <v>KM 785+000 - 829+305</v>
          </cell>
          <cell r="AH655">
            <v>36690</v>
          </cell>
          <cell r="AI655" t="str">
            <v>Bay</v>
          </cell>
          <cell r="AJ655" t="str">
            <v>Yerel-Saatlik</v>
          </cell>
          <cell r="AK655">
            <v>2164.1</v>
          </cell>
          <cell r="AL655" t="str">
            <v>TZS</v>
          </cell>
          <cell r="AM655" t="str">
            <v>201002</v>
          </cell>
          <cell r="AN655" t="str">
            <v>S</v>
          </cell>
          <cell r="AO655" t="str">
            <v>T3</v>
          </cell>
          <cell r="AP655" t="str">
            <v>5150</v>
          </cell>
          <cell r="AQ655" t="str">
            <v>5175</v>
          </cell>
          <cell r="AR655" t="str">
            <v>NMBBANK</v>
          </cell>
          <cell r="AS655" t="str">
            <v/>
          </cell>
          <cell r="AT655" t="str">
            <v>NMBBANK</v>
          </cell>
          <cell r="AU655" t="str">
            <v>51010099837</v>
          </cell>
          <cell r="AV655" t="str">
            <v/>
          </cell>
          <cell r="AW655" t="str">
            <v/>
          </cell>
          <cell r="AX655" t="str">
            <v>ROBERT WILBARD AIDAN</v>
          </cell>
          <cell r="AY655" t="str">
            <v/>
          </cell>
          <cell r="AZ655">
            <v>44883</v>
          </cell>
          <cell r="BA655"/>
          <cell r="BB655" t="str">
            <v/>
          </cell>
          <cell r="BC655"/>
          <cell r="BD655" t="str">
            <v>Tanzanya-NSSF</v>
          </cell>
          <cell r="BE655" t="str">
            <v>47146021</v>
          </cell>
          <cell r="BF655" t="str">
            <v>154393609</v>
          </cell>
        </row>
        <row r="656">
          <cell r="A656">
            <v>10072527</v>
          </cell>
          <cell r="B656" t="str">
            <v>HAPPY BRUNO</v>
          </cell>
          <cell r="C656" t="str">
            <v>MALUNDI</v>
          </cell>
          <cell r="D656" t="str">
            <v>TEMİZLİK GÖREVLİSİ YARDIMCISI</v>
          </cell>
          <cell r="E656" t="str">
            <v>CLEANER</v>
          </cell>
          <cell r="F656" t="str">
            <v>50105833</v>
          </cell>
          <cell r="G656" t="str">
            <v>TRC</v>
          </cell>
          <cell r="H656" t="str">
            <v>50105833</v>
          </cell>
          <cell r="I656" t="str">
            <v>0BBE</v>
          </cell>
          <cell r="J656" t="str">
            <v>İDARİ İŞLER</v>
          </cell>
          <cell r="K656" t="str">
            <v>50105865</v>
          </cell>
          <cell r="L656" t="str">
            <v>TZ</v>
          </cell>
          <cell r="M656" t="str">
            <v>Tanzanyalı</v>
          </cell>
          <cell r="N656" t="str">
            <v>0035</v>
          </cell>
          <cell r="O656" t="str">
            <v>TABORA</v>
          </cell>
          <cell r="P656" t="str">
            <v>6U</v>
          </cell>
          <cell r="Q656" t="str">
            <v>TRC</v>
          </cell>
          <cell r="R656">
            <v>44672</v>
          </cell>
          <cell r="S656">
            <v>44672</v>
          </cell>
          <cell r="T656"/>
          <cell r="U656" t="str">
            <v/>
          </cell>
          <cell r="V656" t="str">
            <v>Mavi Yaka Endirekt</v>
          </cell>
          <cell r="W656" t="str">
            <v>LOT 3 (MIT)</v>
          </cell>
          <cell r="X656" t="str">
            <v/>
          </cell>
          <cell r="Y656" t="str">
            <v>0</v>
          </cell>
          <cell r="Z656" t="str">
            <v>GEITA</v>
          </cell>
          <cell r="AA656" t="str">
            <v>0767316924</v>
          </cell>
          <cell r="AB656" t="str">
            <v>İŞÇİ</v>
          </cell>
          <cell r="AC656" t="str">
            <v>29</v>
          </cell>
          <cell r="AD656" t="str">
            <v>LOT 3 (MIT)</v>
          </cell>
          <cell r="AE656" t="str">
            <v>0113</v>
          </cell>
          <cell r="AF656" t="str">
            <v>27</v>
          </cell>
          <cell r="AG656" t="str">
            <v>KM 785+000 - 829+305</v>
          </cell>
          <cell r="AH656">
            <v>35434</v>
          </cell>
          <cell r="AI656" t="str">
            <v>Bayan</v>
          </cell>
          <cell r="AJ656" t="str">
            <v>Yerel-Saatlik</v>
          </cell>
          <cell r="AK656">
            <v>2164.1</v>
          </cell>
          <cell r="AL656" t="str">
            <v>TZS</v>
          </cell>
          <cell r="AM656" t="str">
            <v>306002</v>
          </cell>
          <cell r="AN656" t="str">
            <v>S</v>
          </cell>
          <cell r="AO656" t="str">
            <v>T3</v>
          </cell>
          <cell r="AP656" t="str">
            <v>5150</v>
          </cell>
          <cell r="AQ656" t="str">
            <v>5175</v>
          </cell>
          <cell r="AR656" t="str">
            <v>NMB BANK PLC</v>
          </cell>
          <cell r="AS656" t="str">
            <v/>
          </cell>
          <cell r="AT656" t="str">
            <v>20407300007</v>
          </cell>
          <cell r="AU656" t="str">
            <v>51010084007</v>
          </cell>
          <cell r="AV656" t="str">
            <v/>
          </cell>
          <cell r="AW656" t="str">
            <v/>
          </cell>
          <cell r="AX656" t="str">
            <v>HAPPY BRUNO MALUNDI</v>
          </cell>
          <cell r="AY656" t="str">
            <v/>
          </cell>
          <cell r="AZ656">
            <v>44672</v>
          </cell>
          <cell r="BA656"/>
          <cell r="BB656" t="str">
            <v/>
          </cell>
          <cell r="BC656"/>
          <cell r="BD656" t="str">
            <v>Tanzanya-NSSF</v>
          </cell>
          <cell r="BE656" t="str">
            <v>46574490</v>
          </cell>
          <cell r="BF656" t="str">
            <v>155887974</v>
          </cell>
        </row>
        <row r="657">
          <cell r="A657">
            <v>10072526</v>
          </cell>
          <cell r="B657" t="str">
            <v>JENIFA EDWARD</v>
          </cell>
          <cell r="C657" t="str">
            <v>NZUMBA</v>
          </cell>
          <cell r="D657" t="str">
            <v>TEMİZLİK GÖREVLİSİ</v>
          </cell>
          <cell r="E657" t="str">
            <v>CLEANER</v>
          </cell>
          <cell r="F657" t="str">
            <v>50114904</v>
          </cell>
          <cell r="G657" t="str">
            <v>İDARİ İŞLER (KAMP)</v>
          </cell>
          <cell r="H657" t="str">
            <v>50105513</v>
          </cell>
          <cell r="I657" t="str">
            <v>0996</v>
          </cell>
          <cell r="J657" t="str">
            <v>KAMP AMİRLİĞİ</v>
          </cell>
          <cell r="K657" t="str">
            <v>50105850</v>
          </cell>
          <cell r="L657" t="str">
            <v>TZ</v>
          </cell>
          <cell r="M657" t="str">
            <v>Tanzanyalı</v>
          </cell>
          <cell r="N657" t="str">
            <v>0035</v>
          </cell>
          <cell r="O657" t="str">
            <v>TABORA</v>
          </cell>
          <cell r="P657" t="str">
            <v>YM</v>
          </cell>
          <cell r="Q657" t="str">
            <v>YAPI MERKEZİ</v>
          </cell>
          <cell r="R657">
            <v>44672</v>
          </cell>
          <cell r="S657">
            <v>44672</v>
          </cell>
          <cell r="T657"/>
          <cell r="U657" t="str">
            <v/>
          </cell>
          <cell r="V657" t="str">
            <v>Mavi Yaka Endirekt</v>
          </cell>
          <cell r="W657" t="str">
            <v>LOT 3 (MIT)</v>
          </cell>
          <cell r="X657" t="str">
            <v/>
          </cell>
          <cell r="Y657" t="str">
            <v>0</v>
          </cell>
          <cell r="Z657" t="str">
            <v>TABORA</v>
          </cell>
          <cell r="AA657" t="str">
            <v>0755290592</v>
          </cell>
          <cell r="AB657" t="str">
            <v>İŞÇİ</v>
          </cell>
          <cell r="AC657" t="str">
            <v>29</v>
          </cell>
          <cell r="AD657" t="str">
            <v>LOT 3 (MIT)</v>
          </cell>
          <cell r="AE657" t="str">
            <v>0113</v>
          </cell>
          <cell r="AF657" t="str">
            <v>24</v>
          </cell>
          <cell r="AG657" t="str">
            <v>KM 785+000 - 829+305</v>
          </cell>
          <cell r="AH657">
            <v>31792</v>
          </cell>
          <cell r="AI657" t="str">
            <v>Bayan</v>
          </cell>
          <cell r="AJ657" t="str">
            <v>Yerel-Saatlik</v>
          </cell>
          <cell r="AK657">
            <v>2255.1</v>
          </cell>
          <cell r="AL657" t="str">
            <v>TZS</v>
          </cell>
          <cell r="AM657" t="str">
            <v>306002</v>
          </cell>
          <cell r="AN657" t="str">
            <v>S</v>
          </cell>
          <cell r="AO657" t="str">
            <v>T3</v>
          </cell>
          <cell r="AP657" t="str">
            <v>5150</v>
          </cell>
          <cell r="AQ657" t="str">
            <v>5175</v>
          </cell>
          <cell r="AR657" t="str">
            <v>CRDB BANK PLC</v>
          </cell>
          <cell r="AS657" t="str">
            <v>VIJANA</v>
          </cell>
          <cell r="AT657" t="str">
            <v>CRDBBANK</v>
          </cell>
          <cell r="AU657" t="str">
            <v>0152657073300</v>
          </cell>
          <cell r="AV657" t="str">
            <v/>
          </cell>
          <cell r="AW657" t="str">
            <v/>
          </cell>
          <cell r="AX657" t="str">
            <v>JENIFA EDWARD NZUMBA</v>
          </cell>
          <cell r="AY657" t="str">
            <v/>
          </cell>
          <cell r="AZ657">
            <v>44672</v>
          </cell>
          <cell r="BA657"/>
          <cell r="BB657" t="str">
            <v/>
          </cell>
          <cell r="BC657"/>
          <cell r="BD657" t="str">
            <v>Tanzanya-NSSF</v>
          </cell>
          <cell r="BE657" t="str">
            <v>46522813</v>
          </cell>
          <cell r="BF657" t="str">
            <v>155853654</v>
          </cell>
        </row>
        <row r="658">
          <cell r="A658">
            <v>10072525</v>
          </cell>
          <cell r="B658" t="str">
            <v>MWANAISHA HUSSEIN</v>
          </cell>
          <cell r="C658" t="str">
            <v>ATHUMAN</v>
          </cell>
          <cell r="D658" t="str">
            <v>SERVİS GÖREVLİSİ</v>
          </cell>
          <cell r="E658" t="str">
            <v>WAITER</v>
          </cell>
          <cell r="F658" t="str">
            <v>50114905</v>
          </cell>
          <cell r="G658" t="str">
            <v>İDARİ İŞLER (YEMEKHANE)</v>
          </cell>
          <cell r="H658" t="str">
            <v>50105513</v>
          </cell>
          <cell r="I658" t="str">
            <v>0994</v>
          </cell>
          <cell r="J658" t="str">
            <v>YEMEKHANE GECE</v>
          </cell>
          <cell r="K658" t="str">
            <v>50115052</v>
          </cell>
          <cell r="L658" t="str">
            <v>TZ</v>
          </cell>
          <cell r="M658" t="str">
            <v>Tanzanyalı</v>
          </cell>
          <cell r="N658" t="str">
            <v>0035</v>
          </cell>
          <cell r="O658" t="str">
            <v>TABORA</v>
          </cell>
          <cell r="P658" t="str">
            <v>YM</v>
          </cell>
          <cell r="Q658" t="str">
            <v>YAPI MERKEZİ</v>
          </cell>
          <cell r="R658">
            <v>44672</v>
          </cell>
          <cell r="S658">
            <v>44672</v>
          </cell>
          <cell r="T658"/>
          <cell r="U658" t="str">
            <v/>
          </cell>
          <cell r="V658" t="str">
            <v>Mavi Yaka Endirekt</v>
          </cell>
          <cell r="W658" t="str">
            <v>LOT 3 (MIT)</v>
          </cell>
          <cell r="X658" t="str">
            <v/>
          </cell>
          <cell r="Y658" t="str">
            <v>0</v>
          </cell>
          <cell r="Z658" t="str">
            <v>TABORA</v>
          </cell>
          <cell r="AA658" t="str">
            <v>0694540774</v>
          </cell>
          <cell r="AB658" t="str">
            <v>GÖREVLİ</v>
          </cell>
          <cell r="AC658" t="str">
            <v>29</v>
          </cell>
          <cell r="AD658" t="str">
            <v>LOT 3 (MIT)</v>
          </cell>
          <cell r="AE658" t="str">
            <v>0113</v>
          </cell>
          <cell r="AF658" t="str">
            <v>24</v>
          </cell>
          <cell r="AG658" t="str">
            <v>KM 785+000 - 829+305</v>
          </cell>
          <cell r="AH658">
            <v>37870</v>
          </cell>
          <cell r="AI658" t="str">
            <v>Bayan</v>
          </cell>
          <cell r="AJ658" t="str">
            <v>Yerel-Saatlik</v>
          </cell>
          <cell r="AK658">
            <v>2255.1</v>
          </cell>
          <cell r="AL658" t="str">
            <v>TZS</v>
          </cell>
          <cell r="AM658" t="str">
            <v>306002</v>
          </cell>
          <cell r="AN658" t="str">
            <v>S</v>
          </cell>
          <cell r="AO658" t="str">
            <v>T3</v>
          </cell>
          <cell r="AP658" t="str">
            <v>5150</v>
          </cell>
          <cell r="AQ658" t="str">
            <v>5175</v>
          </cell>
          <cell r="AR658" t="str">
            <v>NMB BANK PLC</v>
          </cell>
          <cell r="AS658" t="str">
            <v/>
          </cell>
          <cell r="AT658" t="str">
            <v>20407300007</v>
          </cell>
          <cell r="AU658" t="str">
            <v>51010084578</v>
          </cell>
          <cell r="AV658" t="str">
            <v/>
          </cell>
          <cell r="AW658" t="str">
            <v/>
          </cell>
          <cell r="AX658" t="str">
            <v>MWANAISHA HUSSEIN ATHUMAN</v>
          </cell>
          <cell r="AY658" t="str">
            <v/>
          </cell>
          <cell r="AZ658">
            <v>44672</v>
          </cell>
          <cell r="BA658"/>
          <cell r="BB658" t="str">
            <v/>
          </cell>
          <cell r="BC658"/>
          <cell r="BD658" t="str">
            <v>Tanzanya-NSSF</v>
          </cell>
          <cell r="BE658" t="str">
            <v>46563904</v>
          </cell>
          <cell r="BF658" t="str">
            <v>155861436</v>
          </cell>
        </row>
        <row r="659">
          <cell r="A659">
            <v>10072524</v>
          </cell>
          <cell r="B659" t="str">
            <v>SELEMANI NASSIBU</v>
          </cell>
          <cell r="C659" t="str">
            <v>SHOMARI</v>
          </cell>
          <cell r="D659" t="str">
            <v>BAHÇIVAN</v>
          </cell>
          <cell r="E659" t="str">
            <v>GARDENER</v>
          </cell>
          <cell r="F659" t="str">
            <v>50114904</v>
          </cell>
          <cell r="G659" t="str">
            <v>İDARİ İŞLER (KAMP)</v>
          </cell>
          <cell r="H659" t="str">
            <v>50105513</v>
          </cell>
          <cell r="I659" t="str">
            <v>0996</v>
          </cell>
          <cell r="J659" t="str">
            <v>KAMP AMİRLİĞİ</v>
          </cell>
          <cell r="K659" t="str">
            <v>50105908</v>
          </cell>
          <cell r="L659" t="str">
            <v>TZ</v>
          </cell>
          <cell r="M659" t="str">
            <v>Tanzanyalı</v>
          </cell>
          <cell r="N659" t="str">
            <v>0035</v>
          </cell>
          <cell r="O659" t="str">
            <v>TABORA</v>
          </cell>
          <cell r="P659" t="str">
            <v>YM</v>
          </cell>
          <cell r="Q659" t="str">
            <v>YAPI MERKEZİ</v>
          </cell>
          <cell r="R659">
            <v>44672</v>
          </cell>
          <cell r="S659">
            <v>44672</v>
          </cell>
          <cell r="T659"/>
          <cell r="U659" t="str">
            <v/>
          </cell>
          <cell r="V659" t="str">
            <v>Mavi Yaka Endirekt</v>
          </cell>
          <cell r="W659" t="str">
            <v>LOT 3 (MIT)</v>
          </cell>
          <cell r="X659" t="str">
            <v/>
          </cell>
          <cell r="Y659" t="str">
            <v>0</v>
          </cell>
          <cell r="Z659" t="str">
            <v>TABORA</v>
          </cell>
          <cell r="AA659" t="str">
            <v>0719574595</v>
          </cell>
          <cell r="AB659" t="str">
            <v>İŞÇİ</v>
          </cell>
          <cell r="AC659" t="str">
            <v>29</v>
          </cell>
          <cell r="AD659" t="str">
            <v>LOT 3 (MIT)</v>
          </cell>
          <cell r="AE659" t="str">
            <v>0113</v>
          </cell>
          <cell r="AF659" t="str">
            <v>24</v>
          </cell>
          <cell r="AG659" t="str">
            <v>KM 785+000 - 829+305</v>
          </cell>
          <cell r="AH659">
            <v>33503</v>
          </cell>
          <cell r="AI659" t="str">
            <v>Bay</v>
          </cell>
          <cell r="AJ659" t="str">
            <v>Yerel-Saatlik</v>
          </cell>
          <cell r="AK659">
            <v>2164.1</v>
          </cell>
          <cell r="AL659" t="str">
            <v>TZS</v>
          </cell>
          <cell r="AM659" t="str">
            <v>306002</v>
          </cell>
          <cell r="AN659" t="str">
            <v>S</v>
          </cell>
          <cell r="AO659" t="str">
            <v>T3</v>
          </cell>
          <cell r="AP659" t="str">
            <v>5150</v>
          </cell>
          <cell r="AQ659" t="str">
            <v>5175</v>
          </cell>
          <cell r="AR659" t="str">
            <v>NMB BANK PLC</v>
          </cell>
          <cell r="AS659" t="str">
            <v/>
          </cell>
          <cell r="AT659" t="str">
            <v>20407300007</v>
          </cell>
          <cell r="AU659" t="str">
            <v>51010084357</v>
          </cell>
          <cell r="AV659" t="str">
            <v/>
          </cell>
          <cell r="AW659" t="str">
            <v/>
          </cell>
          <cell r="AX659" t="str">
            <v>SELEMANI NASSIBU SHOMARI</v>
          </cell>
          <cell r="AY659" t="str">
            <v/>
          </cell>
          <cell r="AZ659">
            <v>44672</v>
          </cell>
          <cell r="BA659"/>
          <cell r="BB659" t="str">
            <v/>
          </cell>
          <cell r="BC659"/>
          <cell r="BD659" t="str">
            <v>Tanzanya-NSSF</v>
          </cell>
          <cell r="BE659" t="str">
            <v>63548577</v>
          </cell>
          <cell r="BF659" t="str">
            <v>153342938</v>
          </cell>
        </row>
        <row r="660">
          <cell r="A660">
            <v>10072523</v>
          </cell>
          <cell r="B660" t="str">
            <v>ASNATH BONIFACE</v>
          </cell>
          <cell r="C660" t="str">
            <v>KATAZA</v>
          </cell>
          <cell r="D660" t="str">
            <v>TEMİZLİK GÖREVLİSİ</v>
          </cell>
          <cell r="E660" t="str">
            <v>CLEANER</v>
          </cell>
          <cell r="F660" t="str">
            <v>50105668</v>
          </cell>
          <cell r="G660" t="str">
            <v>KORAIL</v>
          </cell>
          <cell r="H660" t="str">
            <v>50105784</v>
          </cell>
          <cell r="I660" t="str">
            <v>0BBP</v>
          </cell>
          <cell r="J660" t="str">
            <v>İDARİ İŞLER</v>
          </cell>
          <cell r="K660" t="str">
            <v>50105900</v>
          </cell>
          <cell r="L660" t="str">
            <v>TZ</v>
          </cell>
          <cell r="M660" t="str">
            <v>Tanzanyalı</v>
          </cell>
          <cell r="N660" t="str">
            <v>0035</v>
          </cell>
          <cell r="O660" t="str">
            <v>TABORA</v>
          </cell>
          <cell r="P660" t="str">
            <v>6T</v>
          </cell>
          <cell r="Q660" t="str">
            <v>KORAIL</v>
          </cell>
          <cell r="R660">
            <v>44671</v>
          </cell>
          <cell r="S660">
            <v>44671</v>
          </cell>
          <cell r="T660"/>
          <cell r="U660" t="str">
            <v/>
          </cell>
          <cell r="V660" t="str">
            <v>Mavi Yaka Endirekt</v>
          </cell>
          <cell r="W660" t="str">
            <v>LOT 3 (MIT)</v>
          </cell>
          <cell r="X660" t="str">
            <v/>
          </cell>
          <cell r="Y660" t="str">
            <v/>
          </cell>
          <cell r="Z660" t="str">
            <v/>
          </cell>
          <cell r="AA660" t="str">
            <v>0686975431</v>
          </cell>
          <cell r="AB660" t="str">
            <v>İŞÇİ</v>
          </cell>
          <cell r="AC660" t="str">
            <v>29</v>
          </cell>
          <cell r="AD660" t="str">
            <v>LOT 3 (MIT)</v>
          </cell>
          <cell r="AE660" t="str">
            <v>0109</v>
          </cell>
          <cell r="AF660" t="str">
            <v/>
          </cell>
          <cell r="AG660" t="str">
            <v>KM 535+000 - 595+000</v>
          </cell>
          <cell r="AH660">
            <v>35920</v>
          </cell>
          <cell r="AI660" t="str">
            <v>Bayan</v>
          </cell>
          <cell r="AJ660" t="str">
            <v>Yerel-Saatlik</v>
          </cell>
          <cell r="AK660">
            <v>2255.1</v>
          </cell>
          <cell r="AL660" t="str">
            <v>TZS</v>
          </cell>
          <cell r="AM660" t="str">
            <v>306002</v>
          </cell>
          <cell r="AN660" t="str">
            <v>S</v>
          </cell>
          <cell r="AO660" t="str">
            <v>T3</v>
          </cell>
          <cell r="AP660" t="str">
            <v>5150</v>
          </cell>
          <cell r="AQ660" t="str">
            <v>5175</v>
          </cell>
          <cell r="AR660" t="str">
            <v>NMB BANK PLC</v>
          </cell>
          <cell r="AS660" t="str">
            <v/>
          </cell>
          <cell r="AT660" t="str">
            <v>20407300007</v>
          </cell>
          <cell r="AU660" t="str">
            <v>23310020103</v>
          </cell>
          <cell r="AV660" t="str">
            <v/>
          </cell>
          <cell r="AW660" t="str">
            <v/>
          </cell>
          <cell r="AX660" t="str">
            <v>ASNATH BONIFACE KATAZA</v>
          </cell>
          <cell r="AY660" t="str">
            <v/>
          </cell>
          <cell r="AZ660">
            <v>44671</v>
          </cell>
          <cell r="BA660"/>
          <cell r="BB660" t="str">
            <v/>
          </cell>
          <cell r="BC660"/>
          <cell r="BD660" t="str">
            <v>Tanzanya-NSSF</v>
          </cell>
          <cell r="BE660" t="str">
            <v>46551943</v>
          </cell>
          <cell r="BF660" t="str">
            <v>155809167</v>
          </cell>
        </row>
        <row r="661">
          <cell r="A661">
            <v>10072522</v>
          </cell>
          <cell r="B661" t="str">
            <v>JAMES MAZIKU</v>
          </cell>
          <cell r="C661" t="str">
            <v>MAKWARE</v>
          </cell>
          <cell r="D661" t="str">
            <v>BAHÇIVAN</v>
          </cell>
          <cell r="E661" t="str">
            <v>GARDENER</v>
          </cell>
          <cell r="F661" t="str">
            <v>50114904</v>
          </cell>
          <cell r="G661" t="str">
            <v>İDARİ İŞLER (KAMP)</v>
          </cell>
          <cell r="H661" t="str">
            <v>50105513</v>
          </cell>
          <cell r="I661" t="str">
            <v>0996</v>
          </cell>
          <cell r="J661" t="str">
            <v>KAMP AMİRLİĞİ</v>
          </cell>
          <cell r="K661" t="str">
            <v>50105908</v>
          </cell>
          <cell r="L661" t="str">
            <v>TZ</v>
          </cell>
          <cell r="M661" t="str">
            <v>Tanzanyalı</v>
          </cell>
          <cell r="N661" t="str">
            <v>0035</v>
          </cell>
          <cell r="O661" t="str">
            <v>TABORA</v>
          </cell>
          <cell r="P661" t="str">
            <v>YM</v>
          </cell>
          <cell r="Q661" t="str">
            <v>YAPI MERKEZİ</v>
          </cell>
          <cell r="R661">
            <v>44671</v>
          </cell>
          <cell r="S661">
            <v>44671</v>
          </cell>
          <cell r="T661"/>
          <cell r="U661" t="str">
            <v/>
          </cell>
          <cell r="V661" t="str">
            <v>Mavi Yaka Endirekt</v>
          </cell>
          <cell r="W661" t="str">
            <v>LOT 3 (MIT)</v>
          </cell>
          <cell r="X661" t="str">
            <v/>
          </cell>
          <cell r="Y661" t="str">
            <v/>
          </cell>
          <cell r="Z661" t="str">
            <v/>
          </cell>
          <cell r="AA661" t="str">
            <v>0693727224</v>
          </cell>
          <cell r="AB661" t="str">
            <v>İŞÇİ</v>
          </cell>
          <cell r="AC661" t="str">
            <v>29</v>
          </cell>
          <cell r="AD661" t="str">
            <v>LOT 3 (MIT)</v>
          </cell>
          <cell r="AE661" t="str">
            <v>0113</v>
          </cell>
          <cell r="AF661" t="str">
            <v/>
          </cell>
          <cell r="AG661" t="str">
            <v>KM 785+000 - 829+305</v>
          </cell>
          <cell r="AH661">
            <v>34760</v>
          </cell>
          <cell r="AI661" t="str">
            <v>Bay</v>
          </cell>
          <cell r="AJ661" t="str">
            <v>Yerel-Saatlik</v>
          </cell>
          <cell r="AK661">
            <v>2164.1</v>
          </cell>
          <cell r="AL661" t="str">
            <v>TZS</v>
          </cell>
          <cell r="AM661" t="str">
            <v>306002</v>
          </cell>
          <cell r="AN661" t="str">
            <v>S</v>
          </cell>
          <cell r="AO661" t="str">
            <v>T3</v>
          </cell>
          <cell r="AP661" t="str">
            <v>5150</v>
          </cell>
          <cell r="AQ661" t="str">
            <v>5175</v>
          </cell>
          <cell r="AR661" t="str">
            <v>NMB BANK PLC</v>
          </cell>
          <cell r="AS661" t="str">
            <v/>
          </cell>
          <cell r="AT661" t="str">
            <v>20407300007</v>
          </cell>
          <cell r="AU661" t="str">
            <v>51010083970</v>
          </cell>
          <cell r="AV661" t="str">
            <v/>
          </cell>
          <cell r="AW661" t="str">
            <v/>
          </cell>
          <cell r="AX661" t="str">
            <v>JAMES MAZIKU MAKWARE</v>
          </cell>
          <cell r="AY661" t="str">
            <v/>
          </cell>
          <cell r="AZ661">
            <v>44671</v>
          </cell>
          <cell r="BA661"/>
          <cell r="BB661" t="str">
            <v/>
          </cell>
          <cell r="BC661"/>
          <cell r="BD661" t="str">
            <v>Tanzanya-NSSF</v>
          </cell>
          <cell r="BE661" t="str">
            <v>46571426</v>
          </cell>
          <cell r="BF661" t="str">
            <v>155837160</v>
          </cell>
        </row>
        <row r="662">
          <cell r="A662">
            <v>10072521</v>
          </cell>
          <cell r="B662" t="str">
            <v>DOMITILA PAUL</v>
          </cell>
          <cell r="C662" t="str">
            <v>KAPAYA</v>
          </cell>
          <cell r="D662" t="str">
            <v>TEMİZLİK GÖREVLİSİ</v>
          </cell>
          <cell r="E662" t="str">
            <v>CLEANER</v>
          </cell>
          <cell r="F662" t="str">
            <v>50114904</v>
          </cell>
          <cell r="G662" t="str">
            <v>İDARİ İŞLER (KAMP)</v>
          </cell>
          <cell r="H662" t="str">
            <v>50105513</v>
          </cell>
          <cell r="I662" t="str">
            <v>0996</v>
          </cell>
          <cell r="J662" t="str">
            <v>KAMP AMİRLİĞİ</v>
          </cell>
          <cell r="K662" t="str">
            <v>50105850</v>
          </cell>
          <cell r="L662" t="str">
            <v>TZ</v>
          </cell>
          <cell r="M662" t="str">
            <v>Tanzanyalı</v>
          </cell>
          <cell r="N662" t="str">
            <v>0035</v>
          </cell>
          <cell r="O662" t="str">
            <v>TABORA</v>
          </cell>
          <cell r="P662" t="str">
            <v>YM</v>
          </cell>
          <cell r="Q662" t="str">
            <v>YAPI MERKEZİ</v>
          </cell>
          <cell r="R662">
            <v>44671</v>
          </cell>
          <cell r="S662">
            <v>44671</v>
          </cell>
          <cell r="T662"/>
          <cell r="U662" t="str">
            <v/>
          </cell>
          <cell r="V662" t="str">
            <v>Mavi Yaka Endirekt</v>
          </cell>
          <cell r="W662" t="str">
            <v>LOT 3 (MIT)</v>
          </cell>
          <cell r="X662" t="str">
            <v/>
          </cell>
          <cell r="Y662" t="str">
            <v/>
          </cell>
          <cell r="Z662" t="str">
            <v/>
          </cell>
          <cell r="AA662" t="str">
            <v>0755164578</v>
          </cell>
          <cell r="AB662" t="str">
            <v>İŞÇİ</v>
          </cell>
          <cell r="AC662" t="str">
            <v>29</v>
          </cell>
          <cell r="AD662" t="str">
            <v>LOT 3 (MIT)</v>
          </cell>
          <cell r="AE662" t="str">
            <v>0113</v>
          </cell>
          <cell r="AF662" t="str">
            <v/>
          </cell>
          <cell r="AG662" t="str">
            <v>KM 785+000 - 829+305</v>
          </cell>
          <cell r="AH662">
            <v>34469</v>
          </cell>
          <cell r="AI662" t="str">
            <v>Bayan</v>
          </cell>
          <cell r="AJ662" t="str">
            <v>Yerel-Saatlik</v>
          </cell>
          <cell r="AK662">
            <v>2255.1</v>
          </cell>
          <cell r="AL662" t="str">
            <v>TZS</v>
          </cell>
          <cell r="AM662" t="str">
            <v>306002</v>
          </cell>
          <cell r="AN662" t="str">
            <v>S</v>
          </cell>
          <cell r="AO662" t="str">
            <v>T3</v>
          </cell>
          <cell r="AP662" t="str">
            <v>5150</v>
          </cell>
          <cell r="AQ662" t="str">
            <v>5175</v>
          </cell>
          <cell r="AR662" t="str">
            <v>NMB BANK PLC</v>
          </cell>
          <cell r="AS662" t="str">
            <v/>
          </cell>
          <cell r="AT662" t="str">
            <v>20407300007</v>
          </cell>
          <cell r="AU662" t="str">
            <v>51010084017</v>
          </cell>
          <cell r="AV662" t="str">
            <v/>
          </cell>
          <cell r="AW662" t="str">
            <v/>
          </cell>
          <cell r="AX662" t="str">
            <v>DOMITILA PAUL KAPAYA</v>
          </cell>
          <cell r="AY662" t="str">
            <v/>
          </cell>
          <cell r="AZ662">
            <v>44671</v>
          </cell>
          <cell r="BA662"/>
          <cell r="BB662" t="str">
            <v/>
          </cell>
          <cell r="BC662"/>
          <cell r="BD662" t="str">
            <v>Tanzanya-NSSF</v>
          </cell>
          <cell r="BE662" t="str">
            <v>46574492</v>
          </cell>
          <cell r="BF662" t="str">
            <v>152718365</v>
          </cell>
        </row>
        <row r="663">
          <cell r="A663">
            <v>10072520</v>
          </cell>
          <cell r="B663" t="str">
            <v>GETRUDA PHILIPO</v>
          </cell>
          <cell r="C663" t="str">
            <v>SIMON</v>
          </cell>
          <cell r="D663" t="str">
            <v>SERVİS GÖREVLİSİ</v>
          </cell>
          <cell r="E663" t="str">
            <v>WAITER</v>
          </cell>
          <cell r="F663" t="str">
            <v>50114905</v>
          </cell>
          <cell r="G663" t="str">
            <v>İDARİ İŞLER (YEMEKHANE)</v>
          </cell>
          <cell r="H663" t="str">
            <v>50105513</v>
          </cell>
          <cell r="I663" t="str">
            <v>0994</v>
          </cell>
          <cell r="J663" t="str">
            <v>YEMEKHANE GECE</v>
          </cell>
          <cell r="K663" t="str">
            <v>50115052</v>
          </cell>
          <cell r="L663" t="str">
            <v>TZ</v>
          </cell>
          <cell r="M663" t="str">
            <v>Tanzanyalı</v>
          </cell>
          <cell r="N663" t="str">
            <v>0035</v>
          </cell>
          <cell r="O663" t="str">
            <v>TABORA</v>
          </cell>
          <cell r="P663" t="str">
            <v>YM</v>
          </cell>
          <cell r="Q663" t="str">
            <v>YAPI MERKEZİ</v>
          </cell>
          <cell r="R663">
            <v>44671</v>
          </cell>
          <cell r="S663">
            <v>44671</v>
          </cell>
          <cell r="T663"/>
          <cell r="U663" t="str">
            <v/>
          </cell>
          <cell r="V663" t="str">
            <v>Mavi Yaka Endirekt</v>
          </cell>
          <cell r="W663" t="str">
            <v>LOT 3 (MIT)</v>
          </cell>
          <cell r="X663" t="str">
            <v/>
          </cell>
          <cell r="Y663" t="str">
            <v/>
          </cell>
          <cell r="Z663" t="str">
            <v/>
          </cell>
          <cell r="AA663" t="str">
            <v>0756073869</v>
          </cell>
          <cell r="AB663" t="str">
            <v>GÖREVLİ</v>
          </cell>
          <cell r="AC663" t="str">
            <v>29</v>
          </cell>
          <cell r="AD663" t="str">
            <v>LOT 3 (MIT)</v>
          </cell>
          <cell r="AE663" t="str">
            <v>0113</v>
          </cell>
          <cell r="AF663" t="str">
            <v/>
          </cell>
          <cell r="AG663" t="str">
            <v>KM 785+000 - 829+305</v>
          </cell>
          <cell r="AH663">
            <v>35635</v>
          </cell>
          <cell r="AI663" t="str">
            <v>Bayan</v>
          </cell>
          <cell r="AJ663" t="str">
            <v>Yerel-Saatlik</v>
          </cell>
          <cell r="AK663">
            <v>2255.1</v>
          </cell>
          <cell r="AL663" t="str">
            <v>TZS</v>
          </cell>
          <cell r="AM663" t="str">
            <v>306002</v>
          </cell>
          <cell r="AN663" t="str">
            <v>S</v>
          </cell>
          <cell r="AO663" t="str">
            <v>T3</v>
          </cell>
          <cell r="AP663" t="str">
            <v>5150</v>
          </cell>
          <cell r="AQ663" t="str">
            <v>5175</v>
          </cell>
          <cell r="AR663" t="str">
            <v>NMBBANK</v>
          </cell>
          <cell r="AS663" t="str">
            <v/>
          </cell>
          <cell r="AT663" t="str">
            <v>NMBBANK</v>
          </cell>
          <cell r="AU663" t="str">
            <v>51010091699</v>
          </cell>
          <cell r="AV663" t="str">
            <v/>
          </cell>
          <cell r="AW663" t="str">
            <v/>
          </cell>
          <cell r="AX663" t="str">
            <v>GETRUDA PHILIPO SIMON</v>
          </cell>
          <cell r="AY663" t="str">
            <v/>
          </cell>
          <cell r="AZ663">
            <v>44774</v>
          </cell>
          <cell r="BA663"/>
          <cell r="BB663" t="str">
            <v/>
          </cell>
          <cell r="BC663"/>
          <cell r="BD663" t="str">
            <v>Tanzanya-NSSF</v>
          </cell>
          <cell r="BE663" t="str">
            <v>46522040</v>
          </cell>
          <cell r="BF663" t="str">
            <v>155813016</v>
          </cell>
        </row>
        <row r="664">
          <cell r="A664">
            <v>10072518</v>
          </cell>
          <cell r="B664" t="str">
            <v>NEEMA LEONARD</v>
          </cell>
          <cell r="C664" t="str">
            <v>AUGUSTINO</v>
          </cell>
          <cell r="D664" t="str">
            <v>SERVİS GÖREVLİSİ</v>
          </cell>
          <cell r="E664" t="str">
            <v>WAITER</v>
          </cell>
          <cell r="F664" t="str">
            <v>50114904</v>
          </cell>
          <cell r="G664" t="str">
            <v>İDARİ İŞLER (KAMP)</v>
          </cell>
          <cell r="H664" t="str">
            <v>50105513</v>
          </cell>
          <cell r="I664" t="str">
            <v>0996</v>
          </cell>
          <cell r="J664" t="str">
            <v>KAMP AMİRLİĞİ</v>
          </cell>
          <cell r="K664" t="str">
            <v>50106303</v>
          </cell>
          <cell r="L664" t="str">
            <v>TZ</v>
          </cell>
          <cell r="M664" t="str">
            <v>Tanzanyalı</v>
          </cell>
          <cell r="N664" t="str">
            <v>0035</v>
          </cell>
          <cell r="O664" t="str">
            <v>TABORA</v>
          </cell>
          <cell r="P664" t="str">
            <v>YM</v>
          </cell>
          <cell r="Q664" t="str">
            <v>YAPI MERKEZİ</v>
          </cell>
          <cell r="R664">
            <v>44671</v>
          </cell>
          <cell r="S664">
            <v>44671</v>
          </cell>
          <cell r="T664"/>
          <cell r="U664" t="str">
            <v/>
          </cell>
          <cell r="V664" t="str">
            <v>Mavi Yaka Endirekt</v>
          </cell>
          <cell r="W664" t="str">
            <v>LOT 3 (MIT)</v>
          </cell>
          <cell r="X664" t="str">
            <v/>
          </cell>
          <cell r="Y664" t="str">
            <v/>
          </cell>
          <cell r="Z664" t="str">
            <v/>
          </cell>
          <cell r="AA664" t="str">
            <v>0766646926</v>
          </cell>
          <cell r="AB664" t="str">
            <v>GÖREVLİ</v>
          </cell>
          <cell r="AC664" t="str">
            <v>29</v>
          </cell>
          <cell r="AD664" t="str">
            <v>LOT 3 (MIT)</v>
          </cell>
          <cell r="AE664" t="str">
            <v>0113</v>
          </cell>
          <cell r="AF664" t="str">
            <v/>
          </cell>
          <cell r="AG664" t="str">
            <v>KM 785+000 - 829+305</v>
          </cell>
          <cell r="AH664">
            <v>31977</v>
          </cell>
          <cell r="AI664" t="str">
            <v>Bayan</v>
          </cell>
          <cell r="AJ664" t="str">
            <v>Yerel-Saatlik</v>
          </cell>
          <cell r="AK664">
            <v>2255.1</v>
          </cell>
          <cell r="AL664" t="str">
            <v>TZS</v>
          </cell>
          <cell r="AM664" t="str">
            <v>306002</v>
          </cell>
          <cell r="AN664" t="str">
            <v>S</v>
          </cell>
          <cell r="AO664" t="str">
            <v>T3</v>
          </cell>
          <cell r="AP664" t="str">
            <v>5150</v>
          </cell>
          <cell r="AQ664" t="str">
            <v>5175</v>
          </cell>
          <cell r="AR664" t="str">
            <v>CRDB BANK PLC</v>
          </cell>
          <cell r="AS664" t="str">
            <v>VIJANA</v>
          </cell>
          <cell r="AT664" t="str">
            <v>CRDBBANK</v>
          </cell>
          <cell r="AU664" t="str">
            <v>0152615815600</v>
          </cell>
          <cell r="AV664" t="str">
            <v/>
          </cell>
          <cell r="AW664" t="str">
            <v/>
          </cell>
          <cell r="AX664" t="str">
            <v>NEEMA LEONARD AUGUSTINO</v>
          </cell>
          <cell r="AY664" t="str">
            <v/>
          </cell>
          <cell r="AZ664">
            <v>44671</v>
          </cell>
          <cell r="BA664"/>
          <cell r="BB664" t="str">
            <v/>
          </cell>
          <cell r="BC664"/>
          <cell r="BD664" t="str">
            <v>Tanzanya-NSSF</v>
          </cell>
          <cell r="BE664" t="str">
            <v>45955158</v>
          </cell>
          <cell r="BF664" t="str">
            <v>153953449</v>
          </cell>
        </row>
        <row r="665">
          <cell r="A665">
            <v>10072517</v>
          </cell>
          <cell r="B665" t="str">
            <v>PAULO EDWARD</v>
          </cell>
          <cell r="C665" t="str">
            <v>MAGANGA</v>
          </cell>
          <cell r="D665" t="str">
            <v>BAHÇIVAN</v>
          </cell>
          <cell r="E665" t="str">
            <v>GARDENER</v>
          </cell>
          <cell r="F665" t="str">
            <v>50114904</v>
          </cell>
          <cell r="G665" t="str">
            <v>İDARİ İŞLER (KAMP)</v>
          </cell>
          <cell r="H665" t="str">
            <v>50105513</v>
          </cell>
          <cell r="I665" t="str">
            <v>0996</v>
          </cell>
          <cell r="J665" t="str">
            <v>KAMP AMİRLİĞİ</v>
          </cell>
          <cell r="K665" t="str">
            <v>50105908</v>
          </cell>
          <cell r="L665" t="str">
            <v>TZ</v>
          </cell>
          <cell r="M665" t="str">
            <v>Tanzanyalı</v>
          </cell>
          <cell r="N665" t="str">
            <v>0035</v>
          </cell>
          <cell r="O665" t="str">
            <v>TABORA</v>
          </cell>
          <cell r="P665" t="str">
            <v>YM</v>
          </cell>
          <cell r="Q665" t="str">
            <v>YAPI MERKEZİ</v>
          </cell>
          <cell r="R665">
            <v>44671</v>
          </cell>
          <cell r="S665">
            <v>44671</v>
          </cell>
          <cell r="T665"/>
          <cell r="U665" t="str">
            <v/>
          </cell>
          <cell r="V665" t="str">
            <v>Mavi Yaka Endirekt</v>
          </cell>
          <cell r="W665" t="str">
            <v>LOT 3 (MIT)</v>
          </cell>
          <cell r="X665" t="str">
            <v/>
          </cell>
          <cell r="Y665" t="str">
            <v/>
          </cell>
          <cell r="Z665" t="str">
            <v/>
          </cell>
          <cell r="AA665" t="str">
            <v>0678700227</v>
          </cell>
          <cell r="AB665" t="str">
            <v>İŞÇİ</v>
          </cell>
          <cell r="AC665" t="str">
            <v>29</v>
          </cell>
          <cell r="AD665" t="str">
            <v>LOT 3 (MIT)</v>
          </cell>
          <cell r="AE665" t="str">
            <v>0113</v>
          </cell>
          <cell r="AF665" t="str">
            <v/>
          </cell>
          <cell r="AG665" t="str">
            <v>KM 785+000 - 829+305</v>
          </cell>
          <cell r="AH665">
            <v>30963</v>
          </cell>
          <cell r="AI665" t="str">
            <v>Bay</v>
          </cell>
          <cell r="AJ665" t="str">
            <v>Yerel-Saatlik</v>
          </cell>
          <cell r="AK665">
            <v>2164.1</v>
          </cell>
          <cell r="AL665" t="str">
            <v>TZS</v>
          </cell>
          <cell r="AM665" t="str">
            <v>306002</v>
          </cell>
          <cell r="AN665" t="str">
            <v>S</v>
          </cell>
          <cell r="AO665" t="str">
            <v>T3</v>
          </cell>
          <cell r="AP665" t="str">
            <v>5150</v>
          </cell>
          <cell r="AQ665" t="str">
            <v>5175</v>
          </cell>
          <cell r="AR665" t="str">
            <v>NMB BANK PLC</v>
          </cell>
          <cell r="AS665" t="str">
            <v/>
          </cell>
          <cell r="AT665" t="str">
            <v>20407300007</v>
          </cell>
          <cell r="AU665" t="str">
            <v>51010084571</v>
          </cell>
          <cell r="AV665" t="str">
            <v/>
          </cell>
          <cell r="AW665" t="str">
            <v/>
          </cell>
          <cell r="AX665" t="str">
            <v>PAULO EDWARD MAGANGA</v>
          </cell>
          <cell r="AY665" t="str">
            <v/>
          </cell>
          <cell r="AZ665">
            <v>44671</v>
          </cell>
          <cell r="BA665"/>
          <cell r="BB665" t="str">
            <v/>
          </cell>
          <cell r="BC665"/>
          <cell r="BD665" t="str">
            <v>Tanzanya-NSSF</v>
          </cell>
          <cell r="BE665" t="str">
            <v>46556272</v>
          </cell>
          <cell r="BF665" t="str">
            <v>121704900</v>
          </cell>
        </row>
        <row r="666">
          <cell r="A666">
            <v>10072516</v>
          </cell>
          <cell r="B666" t="str">
            <v>KELVIN AUDAX</v>
          </cell>
          <cell r="C666" t="str">
            <v>KASHULIZA</v>
          </cell>
          <cell r="D666" t="str">
            <v>DOKÜMAN KONTROL GÖREVLİSİ</v>
          </cell>
          <cell r="E666" t="str">
            <v>DOCUMENT CONTROL CLERK</v>
          </cell>
          <cell r="F666" t="str">
            <v>50105833</v>
          </cell>
          <cell r="G666" t="str">
            <v>TRC</v>
          </cell>
          <cell r="H666" t="str">
            <v>50105833</v>
          </cell>
          <cell r="I666" t="str">
            <v>0BBH</v>
          </cell>
          <cell r="J666" t="str">
            <v>DÖKÜMAN KONTROL</v>
          </cell>
          <cell r="K666" t="str">
            <v>50105901</v>
          </cell>
          <cell r="L666" t="str">
            <v>TZ</v>
          </cell>
          <cell r="M666" t="str">
            <v>Tanzanyalı</v>
          </cell>
          <cell r="N666" t="str">
            <v>0035</v>
          </cell>
          <cell r="O666" t="str">
            <v>TABORA</v>
          </cell>
          <cell r="P666" t="str">
            <v>6U</v>
          </cell>
          <cell r="Q666" t="str">
            <v>TRC</v>
          </cell>
          <cell r="R666">
            <v>44671</v>
          </cell>
          <cell r="S666">
            <v>44671</v>
          </cell>
          <cell r="T666"/>
          <cell r="U666" t="str">
            <v/>
          </cell>
          <cell r="V666" t="str">
            <v>Beyaz Yaka</v>
          </cell>
          <cell r="W666" t="str">
            <v>LOT 3 (MIT)</v>
          </cell>
          <cell r="X666" t="str">
            <v/>
          </cell>
          <cell r="Y666" t="str">
            <v/>
          </cell>
          <cell r="Z666" t="str">
            <v/>
          </cell>
          <cell r="AA666" t="str">
            <v>0746960458</v>
          </cell>
          <cell r="AB666" t="str">
            <v>GÖREVLİ</v>
          </cell>
          <cell r="AC666" t="str">
            <v>29</v>
          </cell>
          <cell r="AD666" t="str">
            <v>LOT 3 (MIT)</v>
          </cell>
          <cell r="AE666" t="str">
            <v>0109</v>
          </cell>
          <cell r="AF666" t="str">
            <v/>
          </cell>
          <cell r="AG666" t="str">
            <v>KM 535+000 - 595+000</v>
          </cell>
          <cell r="AH666">
            <v>34763</v>
          </cell>
          <cell r="AI666" t="str">
            <v>Bay</v>
          </cell>
          <cell r="AJ666" t="str">
            <v>Yerel-Aylık</v>
          </cell>
          <cell r="AK666">
            <v>455913.33</v>
          </cell>
          <cell r="AL666" t="str">
            <v>TZS</v>
          </cell>
          <cell r="AM666" t="str">
            <v>301002</v>
          </cell>
          <cell r="AN666" t="str">
            <v>S</v>
          </cell>
          <cell r="AO666" t="str">
            <v>T3</v>
          </cell>
          <cell r="AP666" t="str">
            <v>5150</v>
          </cell>
          <cell r="AQ666" t="str">
            <v>5175</v>
          </cell>
          <cell r="AR666" t="str">
            <v>CRDB BANK PLC</v>
          </cell>
          <cell r="AS666" t="str">
            <v>VIJANA</v>
          </cell>
          <cell r="AT666" t="str">
            <v>CRDBBANK</v>
          </cell>
          <cell r="AU666" t="str">
            <v>0152593162300</v>
          </cell>
          <cell r="AV666" t="str">
            <v/>
          </cell>
          <cell r="AW666" t="str">
            <v/>
          </cell>
          <cell r="AX666" t="str">
            <v>KELVIN AUDAX KASHULIZA</v>
          </cell>
          <cell r="AY666" t="str">
            <v/>
          </cell>
          <cell r="AZ666">
            <v>44671</v>
          </cell>
          <cell r="BA666"/>
          <cell r="BB666" t="str">
            <v/>
          </cell>
          <cell r="BC666"/>
          <cell r="BD666" t="str">
            <v>Tanzanya-NSSF</v>
          </cell>
          <cell r="BE666" t="str">
            <v>46571460</v>
          </cell>
          <cell r="BF666" t="str">
            <v>103305292</v>
          </cell>
        </row>
        <row r="667">
          <cell r="A667">
            <v>10076109</v>
          </cell>
          <cell r="B667" t="str">
            <v>MRISHO SAID</v>
          </cell>
          <cell r="C667" t="str">
            <v>JUMA</v>
          </cell>
          <cell r="D667" t="str">
            <v>KAMP İŞÇİSİ</v>
          </cell>
          <cell r="E667" t="str">
            <v>CAMP WORKER</v>
          </cell>
          <cell r="F667" t="str">
            <v>50114904</v>
          </cell>
          <cell r="G667" t="str">
            <v>İDARİ İŞLER (KAMP)</v>
          </cell>
          <cell r="H667" t="str">
            <v>50105513</v>
          </cell>
          <cell r="I667" t="str">
            <v>0996</v>
          </cell>
          <cell r="J667" t="str">
            <v>KAMP AMİRLİĞİ</v>
          </cell>
          <cell r="K667" t="str">
            <v>50106014</v>
          </cell>
          <cell r="L667" t="str">
            <v>TZ</v>
          </cell>
          <cell r="M667" t="str">
            <v>Tanzanyalı</v>
          </cell>
          <cell r="N667" t="str">
            <v>0037</v>
          </cell>
          <cell r="O667" t="str">
            <v>İTİGİ</v>
          </cell>
          <cell r="P667" t="str">
            <v>YM</v>
          </cell>
          <cell r="Q667" t="str">
            <v>YAPI MERKEZİ</v>
          </cell>
          <cell r="R667">
            <v>44894</v>
          </cell>
          <cell r="S667">
            <v>44894</v>
          </cell>
          <cell r="T667"/>
          <cell r="U667" t="str">
            <v/>
          </cell>
          <cell r="V667" t="str">
            <v>Mavi Yaka Endirekt</v>
          </cell>
          <cell r="W667" t="str">
            <v>LOT 3 (MIT)</v>
          </cell>
          <cell r="X667" t="str">
            <v>KIDATU</v>
          </cell>
          <cell r="Y667" t="str">
            <v>0</v>
          </cell>
          <cell r="Z667" t="str">
            <v>TABORA MANISPAA</v>
          </cell>
          <cell r="AA667" t="str">
            <v>0746 070 610</v>
          </cell>
          <cell r="AB667" t="str">
            <v>İŞÇİ</v>
          </cell>
          <cell r="AC667" t="str">
            <v>29</v>
          </cell>
          <cell r="AD667" t="str">
            <v>LOT 3 (MIT)</v>
          </cell>
          <cell r="AE667" t="str">
            <v>0113</v>
          </cell>
          <cell r="AF667" t="str">
            <v>24</v>
          </cell>
          <cell r="AG667" t="str">
            <v>KM 785+000 - 829+305</v>
          </cell>
          <cell r="AH667">
            <v>36193</v>
          </cell>
          <cell r="AI667" t="str">
            <v>Bay</v>
          </cell>
          <cell r="AJ667" t="str">
            <v>Yerel-Saatlik</v>
          </cell>
          <cell r="AK667">
            <v>2164.1</v>
          </cell>
          <cell r="AL667" t="str">
            <v>TZS</v>
          </cell>
          <cell r="AM667" t="str">
            <v>306002</v>
          </cell>
          <cell r="AN667" t="str">
            <v/>
          </cell>
          <cell r="AO667" t="str">
            <v>T3</v>
          </cell>
          <cell r="AP667" t="str">
            <v>5150</v>
          </cell>
          <cell r="AQ667" t="str">
            <v>5175</v>
          </cell>
          <cell r="AR667" t="str">
            <v>CRDB BANK PLC</v>
          </cell>
          <cell r="AS667" t="str">
            <v>VIJANA</v>
          </cell>
          <cell r="AT667" t="str">
            <v>CRDBBANK</v>
          </cell>
          <cell r="AU667" t="str">
            <v>0152637113500</v>
          </cell>
          <cell r="AV667" t="str">
            <v/>
          </cell>
          <cell r="AW667" t="str">
            <v/>
          </cell>
          <cell r="AX667" t="str">
            <v>MRISHO SAID JUMA</v>
          </cell>
          <cell r="AY667" t="str">
            <v/>
          </cell>
          <cell r="AZ667">
            <v>44894</v>
          </cell>
          <cell r="BA667"/>
          <cell r="BB667" t="str">
            <v/>
          </cell>
          <cell r="BC667"/>
          <cell r="BD667" t="str">
            <v>Tanzanya-NSSF</v>
          </cell>
          <cell r="BE667" t="str">
            <v>47156239</v>
          </cell>
          <cell r="BF667" t="str">
            <v>135186457</v>
          </cell>
        </row>
        <row r="668">
          <cell r="A668">
            <v>10076111</v>
          </cell>
          <cell r="B668" t="str">
            <v>MAGANGA ALLY</v>
          </cell>
          <cell r="C668" t="str">
            <v>MAGANGA</v>
          </cell>
          <cell r="D668" t="str">
            <v>ŞENÖR YARDIMCISI</v>
          </cell>
          <cell r="E668" t="str">
            <v>CHAINMAN</v>
          </cell>
          <cell r="F668" t="str">
            <v>50105606</v>
          </cell>
          <cell r="G668" t="str">
            <v>ÖLÇME İŞLERİ</v>
          </cell>
          <cell r="H668" t="str">
            <v>50105606</v>
          </cell>
          <cell r="I668" t="str">
            <v>088Q</v>
          </cell>
          <cell r="J668" t="str">
            <v>ÖLÇME İŞLERİ</v>
          </cell>
          <cell r="K668" t="str">
            <v>50107969</v>
          </cell>
          <cell r="L668" t="str">
            <v>TZ</v>
          </cell>
          <cell r="M668" t="str">
            <v>Tanzanyalı</v>
          </cell>
          <cell r="N668" t="str">
            <v>0036</v>
          </cell>
          <cell r="O668" t="str">
            <v>MANYONİ</v>
          </cell>
          <cell r="P668" t="str">
            <v>YM</v>
          </cell>
          <cell r="Q668" t="str">
            <v>YAPI MERKEZİ</v>
          </cell>
          <cell r="R668">
            <v>44894</v>
          </cell>
          <cell r="S668">
            <v>44894</v>
          </cell>
          <cell r="T668"/>
          <cell r="U668" t="str">
            <v/>
          </cell>
          <cell r="V668" t="str">
            <v>Mavi Yaka Endirekt</v>
          </cell>
          <cell r="W668" t="str">
            <v>LOT 3 (MIT)</v>
          </cell>
          <cell r="X668" t="str">
            <v>MANYONI</v>
          </cell>
          <cell r="Y668" t="str">
            <v>0</v>
          </cell>
          <cell r="Z668" t="str">
            <v>SINGIDA</v>
          </cell>
          <cell r="AA668" t="str">
            <v>0788 457 220</v>
          </cell>
          <cell r="AB668" t="str">
            <v>USTA</v>
          </cell>
          <cell r="AC668" t="str">
            <v>29</v>
          </cell>
          <cell r="AD668" t="str">
            <v>LOT 3 (MIT)</v>
          </cell>
          <cell r="AE668" t="str">
            <v>0113</v>
          </cell>
          <cell r="AF668" t="str">
            <v>23</v>
          </cell>
          <cell r="AG668" t="str">
            <v>KM 785+000 - 829+305</v>
          </cell>
          <cell r="AH668">
            <v>36652</v>
          </cell>
          <cell r="AI668" t="str">
            <v>Bay</v>
          </cell>
          <cell r="AJ668" t="str">
            <v>Yerel-Saatlik</v>
          </cell>
          <cell r="AK668">
            <v>2164.1</v>
          </cell>
          <cell r="AL668" t="str">
            <v>TZS</v>
          </cell>
          <cell r="AM668" t="str">
            <v>306005</v>
          </cell>
          <cell r="AN668" t="str">
            <v/>
          </cell>
          <cell r="AO668" t="str">
            <v>T3</v>
          </cell>
          <cell r="AP668" t="str">
            <v>5150</v>
          </cell>
          <cell r="AQ668" t="str">
            <v>5175</v>
          </cell>
          <cell r="AR668" t="str">
            <v>CRDB BANK PLC</v>
          </cell>
          <cell r="AS668" t="str">
            <v>VIJANA</v>
          </cell>
          <cell r="AT668" t="str">
            <v>CRDBBANK</v>
          </cell>
          <cell r="AU668" t="str">
            <v>0152371987500</v>
          </cell>
          <cell r="AV668" t="str">
            <v/>
          </cell>
          <cell r="AW668" t="str">
            <v/>
          </cell>
          <cell r="AX668" t="str">
            <v>MAGANGA ALLY MAGANGA</v>
          </cell>
          <cell r="AY668" t="str">
            <v/>
          </cell>
          <cell r="AZ668">
            <v>44894</v>
          </cell>
          <cell r="BA668"/>
          <cell r="BB668" t="str">
            <v/>
          </cell>
          <cell r="BC668"/>
          <cell r="BD668" t="str">
            <v>Tanzanya-NSSF</v>
          </cell>
          <cell r="BE668" t="str">
            <v>45297351</v>
          </cell>
          <cell r="BF668" t="str">
            <v>152388187</v>
          </cell>
        </row>
        <row r="669">
          <cell r="A669">
            <v>10076114</v>
          </cell>
          <cell r="B669" t="str">
            <v>BAKARI IDDI</v>
          </cell>
          <cell r="C669" t="str">
            <v>MFAUME</v>
          </cell>
          <cell r="D669" t="str">
            <v>KAYNAKÇI</v>
          </cell>
          <cell r="E669" t="str">
            <v>WELDER</v>
          </cell>
          <cell r="F669" t="str">
            <v>50105773</v>
          </cell>
          <cell r="G669" t="str">
            <v>ATÖLYE &amp; MAKİNA</v>
          </cell>
          <cell r="H669" t="str">
            <v>50105773</v>
          </cell>
          <cell r="I669" t="str">
            <v>0AAK</v>
          </cell>
          <cell r="J669" t="str">
            <v>ATÖLYE İŞLETME GENEL</v>
          </cell>
          <cell r="K669" t="str">
            <v>50108015</v>
          </cell>
          <cell r="L669" t="str">
            <v>TZ</v>
          </cell>
          <cell r="M669" t="str">
            <v>Tanzanyalı</v>
          </cell>
          <cell r="N669" t="str">
            <v>0037</v>
          </cell>
          <cell r="O669" t="str">
            <v>İTİGİ</v>
          </cell>
          <cell r="P669" t="str">
            <v>YM</v>
          </cell>
          <cell r="Q669" t="str">
            <v>YAPI MERKEZİ</v>
          </cell>
          <cell r="R669">
            <v>44894</v>
          </cell>
          <cell r="S669">
            <v>44894</v>
          </cell>
          <cell r="T669"/>
          <cell r="U669" t="str">
            <v/>
          </cell>
          <cell r="V669" t="str">
            <v>Mavi Yaka Direkt</v>
          </cell>
          <cell r="W669" t="str">
            <v>LOT 3 (MIT)</v>
          </cell>
          <cell r="X669" t="str">
            <v>MAJENGO</v>
          </cell>
          <cell r="Y669" t="str">
            <v>0</v>
          </cell>
          <cell r="Z669" t="str">
            <v/>
          </cell>
          <cell r="AA669" t="str">
            <v>0621 043 103</v>
          </cell>
          <cell r="AB669" t="str">
            <v>OPERATÖR</v>
          </cell>
          <cell r="AC669" t="str">
            <v>29</v>
          </cell>
          <cell r="AD669" t="str">
            <v>LOT 3 (MIT)</v>
          </cell>
          <cell r="AE669" t="str">
            <v>0113</v>
          </cell>
          <cell r="AF669" t="str">
            <v>23</v>
          </cell>
          <cell r="AG669" t="str">
            <v>KM 785+000 - 829+305</v>
          </cell>
          <cell r="AH669">
            <v>34418</v>
          </cell>
          <cell r="AI669" t="str">
            <v>Bay</v>
          </cell>
          <cell r="AJ669" t="str">
            <v>Yerel-Saatlik</v>
          </cell>
          <cell r="AK669">
            <v>2343.5500000000002</v>
          </cell>
          <cell r="AL669" t="str">
            <v>TZS</v>
          </cell>
          <cell r="AM669" t="str">
            <v>201002</v>
          </cell>
          <cell r="AN669" t="str">
            <v/>
          </cell>
          <cell r="AO669" t="str">
            <v>T3</v>
          </cell>
          <cell r="AP669" t="str">
            <v>5150</v>
          </cell>
          <cell r="AQ669" t="str">
            <v>5175</v>
          </cell>
          <cell r="AR669" t="str">
            <v>NMBBANK</v>
          </cell>
          <cell r="AS669" t="str">
            <v/>
          </cell>
          <cell r="AT669" t="str">
            <v>NMBBANK</v>
          </cell>
          <cell r="AU669" t="str">
            <v>51010092776</v>
          </cell>
          <cell r="AV669" t="str">
            <v/>
          </cell>
          <cell r="AW669" t="str">
            <v/>
          </cell>
          <cell r="AX669" t="str">
            <v>BAKARI IDDI MFAUME</v>
          </cell>
          <cell r="AY669" t="str">
            <v/>
          </cell>
          <cell r="AZ669">
            <v>44894</v>
          </cell>
          <cell r="BA669"/>
          <cell r="BB669" t="str">
            <v/>
          </cell>
          <cell r="BC669"/>
          <cell r="BD669" t="str">
            <v>Tanzanya-NSSF</v>
          </cell>
          <cell r="BE669" t="str">
            <v>45090900</v>
          </cell>
          <cell r="BF669" t="str">
            <v>150531624</v>
          </cell>
        </row>
        <row r="670">
          <cell r="A670">
            <v>10072515</v>
          </cell>
          <cell r="B670" t="str">
            <v>FARIDA AZIZI</v>
          </cell>
          <cell r="C670" t="str">
            <v>HAMADI</v>
          </cell>
          <cell r="D670" t="str">
            <v>SERVİS GÖREVLİSİ</v>
          </cell>
          <cell r="E670" t="str">
            <v>WAITER</v>
          </cell>
          <cell r="F670" t="str">
            <v>50114905</v>
          </cell>
          <cell r="G670" t="str">
            <v>İDARİ İŞLER (YEMEKHANE)</v>
          </cell>
          <cell r="H670" t="str">
            <v>50105513</v>
          </cell>
          <cell r="I670" t="str">
            <v>0993</v>
          </cell>
          <cell r="J670" t="str">
            <v>YEMEKHANE</v>
          </cell>
          <cell r="K670" t="str">
            <v>50115052</v>
          </cell>
          <cell r="L670" t="str">
            <v>TZ</v>
          </cell>
          <cell r="M670" t="str">
            <v>Tanzanyalı</v>
          </cell>
          <cell r="N670" t="str">
            <v>0035</v>
          </cell>
          <cell r="O670" t="str">
            <v>TABORA</v>
          </cell>
          <cell r="P670" t="str">
            <v>YM</v>
          </cell>
          <cell r="Q670" t="str">
            <v>YAPI MERKEZİ</v>
          </cell>
          <cell r="R670">
            <v>44671</v>
          </cell>
          <cell r="S670">
            <v>44671</v>
          </cell>
          <cell r="T670"/>
          <cell r="U670" t="str">
            <v/>
          </cell>
          <cell r="V670" t="str">
            <v>Mavi Yaka Endirekt</v>
          </cell>
          <cell r="W670" t="str">
            <v>LOT 3 (MIT)</v>
          </cell>
          <cell r="X670" t="str">
            <v/>
          </cell>
          <cell r="Y670" t="str">
            <v/>
          </cell>
          <cell r="Z670" t="str">
            <v/>
          </cell>
          <cell r="AA670" t="str">
            <v>0758506529</v>
          </cell>
          <cell r="AB670" t="str">
            <v>GÖREVLİ</v>
          </cell>
          <cell r="AC670" t="str">
            <v>29</v>
          </cell>
          <cell r="AD670" t="str">
            <v>LOT 3 (MIT)</v>
          </cell>
          <cell r="AE670" t="str">
            <v>0113</v>
          </cell>
          <cell r="AF670" t="str">
            <v/>
          </cell>
          <cell r="AG670" t="str">
            <v>KM 785+000 - 829+305</v>
          </cell>
          <cell r="AH670">
            <v>36025</v>
          </cell>
          <cell r="AI670" t="str">
            <v>Bayan</v>
          </cell>
          <cell r="AJ670" t="str">
            <v>Yerel-Saatlik</v>
          </cell>
          <cell r="AK670">
            <v>2255.1</v>
          </cell>
          <cell r="AL670" t="str">
            <v>TZS</v>
          </cell>
          <cell r="AM670" t="str">
            <v>306002</v>
          </cell>
          <cell r="AN670" t="str">
            <v>S</v>
          </cell>
          <cell r="AO670" t="str">
            <v>T3</v>
          </cell>
          <cell r="AP670" t="str">
            <v>5150</v>
          </cell>
          <cell r="AQ670" t="str">
            <v>5175</v>
          </cell>
          <cell r="AR670" t="str">
            <v>NMB BANK PLC</v>
          </cell>
          <cell r="AS670" t="str">
            <v/>
          </cell>
          <cell r="AT670" t="str">
            <v>20407300007</v>
          </cell>
          <cell r="AU670" t="str">
            <v>51010084401</v>
          </cell>
          <cell r="AV670" t="str">
            <v/>
          </cell>
          <cell r="AW670" t="str">
            <v/>
          </cell>
          <cell r="AX670" t="str">
            <v>FARIDA AZIZI HAMADI</v>
          </cell>
          <cell r="AY670" t="str">
            <v/>
          </cell>
          <cell r="AZ670">
            <v>44671</v>
          </cell>
          <cell r="BA670"/>
          <cell r="BB670" t="str">
            <v/>
          </cell>
          <cell r="BC670"/>
          <cell r="BD670" t="str">
            <v>Tanzanya-NSSF</v>
          </cell>
          <cell r="BE670" t="str">
            <v>45243698</v>
          </cell>
          <cell r="BF670" t="str">
            <v>151729932</v>
          </cell>
        </row>
        <row r="671">
          <cell r="A671">
            <v>10072514</v>
          </cell>
          <cell r="B671" t="str">
            <v>LEILA SABAS</v>
          </cell>
          <cell r="C671" t="str">
            <v>MLUGU</v>
          </cell>
          <cell r="D671" t="str">
            <v>TEMİZLİK GÖREVLİSİ YARDIMCISI</v>
          </cell>
          <cell r="E671" t="str">
            <v>CLEANER</v>
          </cell>
          <cell r="F671" t="str">
            <v>50105833</v>
          </cell>
          <cell r="G671" t="str">
            <v>TRC</v>
          </cell>
          <cell r="H671" t="str">
            <v>50105833</v>
          </cell>
          <cell r="I671" t="str">
            <v>0BBE</v>
          </cell>
          <cell r="J671" t="str">
            <v>İDARİ İŞLER</v>
          </cell>
          <cell r="K671" t="str">
            <v>50105865</v>
          </cell>
          <cell r="L671" t="str">
            <v>TZ</v>
          </cell>
          <cell r="M671" t="str">
            <v>Tanzanyalı</v>
          </cell>
          <cell r="N671" t="str">
            <v>0035</v>
          </cell>
          <cell r="O671" t="str">
            <v>TABORA</v>
          </cell>
          <cell r="P671" t="str">
            <v>6U</v>
          </cell>
          <cell r="Q671" t="str">
            <v>TRC</v>
          </cell>
          <cell r="R671">
            <v>44671</v>
          </cell>
          <cell r="S671">
            <v>44671</v>
          </cell>
          <cell r="T671"/>
          <cell r="U671" t="str">
            <v/>
          </cell>
          <cell r="V671" t="str">
            <v>Mavi Yaka Endirekt</v>
          </cell>
          <cell r="W671" t="str">
            <v>LOT 3 (MIT)</v>
          </cell>
          <cell r="X671" t="str">
            <v/>
          </cell>
          <cell r="Y671" t="str">
            <v/>
          </cell>
          <cell r="Z671" t="str">
            <v/>
          </cell>
          <cell r="AA671" t="str">
            <v>0714517374</v>
          </cell>
          <cell r="AB671" t="str">
            <v>İŞÇİ</v>
          </cell>
          <cell r="AC671" t="str">
            <v>29</v>
          </cell>
          <cell r="AD671" t="str">
            <v>LOT 3 (MIT)</v>
          </cell>
          <cell r="AE671" t="str">
            <v>0113</v>
          </cell>
          <cell r="AF671" t="str">
            <v/>
          </cell>
          <cell r="AG671" t="str">
            <v>KM 785+000 - 829+305</v>
          </cell>
          <cell r="AH671">
            <v>33654</v>
          </cell>
          <cell r="AI671" t="str">
            <v>Bayan</v>
          </cell>
          <cell r="AJ671" t="str">
            <v>Yerel-Saatlik</v>
          </cell>
          <cell r="AK671">
            <v>2164.1</v>
          </cell>
          <cell r="AL671" t="str">
            <v>TZS</v>
          </cell>
          <cell r="AM671" t="str">
            <v>306002</v>
          </cell>
          <cell r="AN671" t="str">
            <v>S</v>
          </cell>
          <cell r="AO671" t="str">
            <v>T3</v>
          </cell>
          <cell r="AP671" t="str">
            <v>5150</v>
          </cell>
          <cell r="AQ671" t="str">
            <v>5175</v>
          </cell>
          <cell r="AR671" t="str">
            <v>NMB BANK PLC</v>
          </cell>
          <cell r="AS671" t="str">
            <v/>
          </cell>
          <cell r="AT671" t="str">
            <v>20407300007</v>
          </cell>
          <cell r="AU671" t="str">
            <v>51010084387</v>
          </cell>
          <cell r="AV671" t="str">
            <v/>
          </cell>
          <cell r="AW671" t="str">
            <v/>
          </cell>
          <cell r="AX671" t="str">
            <v>LEILA SABAS MLUGU</v>
          </cell>
          <cell r="AY671" t="str">
            <v/>
          </cell>
          <cell r="AZ671">
            <v>44671</v>
          </cell>
          <cell r="BA671"/>
          <cell r="BB671" t="str">
            <v/>
          </cell>
          <cell r="BC671"/>
          <cell r="BD671" t="str">
            <v>Tanzanya-NSSF</v>
          </cell>
          <cell r="BE671" t="str">
            <v>46570911</v>
          </cell>
          <cell r="BF671" t="str">
            <v>155835710</v>
          </cell>
        </row>
        <row r="672">
          <cell r="A672">
            <v>10072513</v>
          </cell>
          <cell r="B672" t="str">
            <v>ZAINABU MOSHI</v>
          </cell>
          <cell r="C672" t="str">
            <v>SAIDI</v>
          </cell>
          <cell r="D672" t="str">
            <v>TEMİZLİK GÖREVLİSİ YARDIMCISI</v>
          </cell>
          <cell r="E672" t="str">
            <v>CLEANER</v>
          </cell>
          <cell r="F672" t="str">
            <v>50105833</v>
          </cell>
          <cell r="G672" t="str">
            <v>TRC</v>
          </cell>
          <cell r="H672" t="str">
            <v>50105833</v>
          </cell>
          <cell r="I672" t="str">
            <v>0BBE</v>
          </cell>
          <cell r="J672" t="str">
            <v>İDARİ İŞLER</v>
          </cell>
          <cell r="K672" t="str">
            <v>50105865</v>
          </cell>
          <cell r="L672" t="str">
            <v>TZ</v>
          </cell>
          <cell r="M672" t="str">
            <v>Tanzanyalı</v>
          </cell>
          <cell r="N672" t="str">
            <v>0035</v>
          </cell>
          <cell r="O672" t="str">
            <v>TABORA</v>
          </cell>
          <cell r="P672" t="str">
            <v>6U</v>
          </cell>
          <cell r="Q672" t="str">
            <v>TRC</v>
          </cell>
          <cell r="R672">
            <v>44671</v>
          </cell>
          <cell r="S672">
            <v>44671</v>
          </cell>
          <cell r="T672"/>
          <cell r="U672" t="str">
            <v/>
          </cell>
          <cell r="V672" t="str">
            <v>Mavi Yaka Endirekt</v>
          </cell>
          <cell r="W672" t="str">
            <v>LOT 3 (MIT)</v>
          </cell>
          <cell r="X672" t="str">
            <v/>
          </cell>
          <cell r="Y672" t="str">
            <v/>
          </cell>
          <cell r="Z672" t="str">
            <v/>
          </cell>
          <cell r="AA672" t="str">
            <v>0624626330</v>
          </cell>
          <cell r="AB672" t="str">
            <v>İŞÇİ</v>
          </cell>
          <cell r="AC672" t="str">
            <v>29</v>
          </cell>
          <cell r="AD672" t="str">
            <v>LOT 3 (MIT)</v>
          </cell>
          <cell r="AE672" t="str">
            <v>0113</v>
          </cell>
          <cell r="AF672" t="str">
            <v/>
          </cell>
          <cell r="AG672" t="str">
            <v>KM 785+000 - 829+305</v>
          </cell>
          <cell r="AH672">
            <v>36729</v>
          </cell>
          <cell r="AI672" t="str">
            <v>Bayan</v>
          </cell>
          <cell r="AJ672" t="str">
            <v>Yerel-Saatlik</v>
          </cell>
          <cell r="AK672">
            <v>2164.1</v>
          </cell>
          <cell r="AL672" t="str">
            <v>TZS</v>
          </cell>
          <cell r="AM672" t="str">
            <v>306002</v>
          </cell>
          <cell r="AN672" t="str">
            <v>S</v>
          </cell>
          <cell r="AO672" t="str">
            <v>T3</v>
          </cell>
          <cell r="AP672" t="str">
            <v>5150</v>
          </cell>
          <cell r="AQ672" t="str">
            <v>5175</v>
          </cell>
          <cell r="AR672" t="str">
            <v>NMB BANK PLC</v>
          </cell>
          <cell r="AS672" t="str">
            <v/>
          </cell>
          <cell r="AT672" t="str">
            <v>20407300007</v>
          </cell>
          <cell r="AU672" t="str">
            <v>51010084466</v>
          </cell>
          <cell r="AV672" t="str">
            <v/>
          </cell>
          <cell r="AW672" t="str">
            <v/>
          </cell>
          <cell r="AX672" t="str">
            <v>ZAINABU MOSHI SAIDI</v>
          </cell>
          <cell r="AY672" t="str">
            <v/>
          </cell>
          <cell r="AZ672">
            <v>44671</v>
          </cell>
          <cell r="BA672"/>
          <cell r="BB672" t="str">
            <v/>
          </cell>
          <cell r="BC672"/>
          <cell r="BD672" t="str">
            <v>Tanzanya-NSSF</v>
          </cell>
          <cell r="BE672" t="str">
            <v>46572172</v>
          </cell>
          <cell r="BF672" t="str">
            <v>155843918</v>
          </cell>
        </row>
        <row r="673">
          <cell r="A673">
            <v>10072512</v>
          </cell>
          <cell r="B673" t="str">
            <v>ANNASTAZIA MISANGO</v>
          </cell>
          <cell r="C673" t="str">
            <v>MJANDWA</v>
          </cell>
          <cell r="D673" t="str">
            <v>DOKÜMAN KONTROL GÖREVLİSİ</v>
          </cell>
          <cell r="E673" t="str">
            <v>DOCUMENT CONTROL CLERK</v>
          </cell>
          <cell r="F673" t="str">
            <v>50105833</v>
          </cell>
          <cell r="G673" t="str">
            <v>TRC</v>
          </cell>
          <cell r="H673" t="str">
            <v>50105833</v>
          </cell>
          <cell r="I673" t="str">
            <v>0BBH</v>
          </cell>
          <cell r="J673" t="str">
            <v>DÖKÜMAN KONTROL</v>
          </cell>
          <cell r="K673" t="str">
            <v>50105901</v>
          </cell>
          <cell r="L673" t="str">
            <v>TZ</v>
          </cell>
          <cell r="M673" t="str">
            <v>Tanzanyalı</v>
          </cell>
          <cell r="N673" t="str">
            <v>0035</v>
          </cell>
          <cell r="O673" t="str">
            <v>TABORA</v>
          </cell>
          <cell r="P673" t="str">
            <v>6U</v>
          </cell>
          <cell r="Q673" t="str">
            <v>TRC</v>
          </cell>
          <cell r="R673">
            <v>44670</v>
          </cell>
          <cell r="S673">
            <v>44670</v>
          </cell>
          <cell r="T673"/>
          <cell r="U673" t="str">
            <v/>
          </cell>
          <cell r="V673" t="str">
            <v>Beyaz Yaka</v>
          </cell>
          <cell r="W673" t="str">
            <v>LOT 3 (MIT)</v>
          </cell>
          <cell r="X673" t="str">
            <v/>
          </cell>
          <cell r="Y673" t="str">
            <v/>
          </cell>
          <cell r="Z673" t="str">
            <v/>
          </cell>
          <cell r="AA673" t="str">
            <v>0767319540</v>
          </cell>
          <cell r="AB673" t="str">
            <v>GÖREVLİ</v>
          </cell>
          <cell r="AC673" t="str">
            <v>29</v>
          </cell>
          <cell r="AD673" t="str">
            <v>LOT 3 (MIT)</v>
          </cell>
          <cell r="AE673" t="str">
            <v>0109</v>
          </cell>
          <cell r="AF673" t="str">
            <v/>
          </cell>
          <cell r="AG673" t="str">
            <v>KM 535+000 - 595+000</v>
          </cell>
          <cell r="AH673">
            <v>35662</v>
          </cell>
          <cell r="AI673" t="str">
            <v>Bayan</v>
          </cell>
          <cell r="AJ673" t="str">
            <v>Yerel-Aylık</v>
          </cell>
          <cell r="AK673">
            <v>455913.33</v>
          </cell>
          <cell r="AL673" t="str">
            <v>TZS</v>
          </cell>
          <cell r="AM673" t="str">
            <v>301002</v>
          </cell>
          <cell r="AN673" t="str">
            <v>S</v>
          </cell>
          <cell r="AO673" t="str">
            <v>T3</v>
          </cell>
          <cell r="AP673" t="str">
            <v>5150</v>
          </cell>
          <cell r="AQ673" t="str">
            <v>5175</v>
          </cell>
          <cell r="AR673" t="str">
            <v>NMB BANK PLC</v>
          </cell>
          <cell r="AS673" t="str">
            <v/>
          </cell>
          <cell r="AT673" t="str">
            <v>20407300007</v>
          </cell>
          <cell r="AU673" t="str">
            <v>51010084377</v>
          </cell>
          <cell r="AV673" t="str">
            <v/>
          </cell>
          <cell r="AW673" t="str">
            <v/>
          </cell>
          <cell r="AX673" t="str">
            <v>ANNASTAZIA MISANGO MJANDWA</v>
          </cell>
          <cell r="AY673" t="str">
            <v/>
          </cell>
          <cell r="AZ673">
            <v>44670</v>
          </cell>
          <cell r="BA673"/>
          <cell r="BB673" t="str">
            <v/>
          </cell>
          <cell r="BC673"/>
          <cell r="BD673" t="str">
            <v>Tanzanya-NSSF</v>
          </cell>
          <cell r="BE673" t="str">
            <v>46551963</v>
          </cell>
          <cell r="BF673" t="str">
            <v>137633124</v>
          </cell>
        </row>
        <row r="674">
          <cell r="A674">
            <v>10072597</v>
          </cell>
          <cell r="B674" t="str">
            <v>SADICK OMARY</v>
          </cell>
          <cell r="C674" t="str">
            <v>MWISHEKHE</v>
          </cell>
          <cell r="D674" t="str">
            <v>PICKUP ŞOFÖRÜ</v>
          </cell>
          <cell r="E674" t="str">
            <v>PICKUP DRIVER</v>
          </cell>
          <cell r="F674" t="str">
            <v>50114904</v>
          </cell>
          <cell r="G674" t="str">
            <v>İDARİ İŞLER (KAMP)</v>
          </cell>
          <cell r="H674" t="str">
            <v>50105776</v>
          </cell>
          <cell r="I674" t="str">
            <v>0AAX</v>
          </cell>
          <cell r="J674" t="str">
            <v>TAŞ OCAĞI</v>
          </cell>
          <cell r="K674" t="str">
            <v>50105678</v>
          </cell>
          <cell r="L674" t="str">
            <v>TZ</v>
          </cell>
          <cell r="M674" t="str">
            <v>Tanzanyalı</v>
          </cell>
          <cell r="N674" t="str">
            <v>0035</v>
          </cell>
          <cell r="O674" t="str">
            <v>TABORA</v>
          </cell>
          <cell r="P674" t="str">
            <v>YM</v>
          </cell>
          <cell r="Q674" t="str">
            <v>YAPI MERKEZİ</v>
          </cell>
          <cell r="R674">
            <v>44688</v>
          </cell>
          <cell r="S674">
            <v>44688</v>
          </cell>
          <cell r="T674"/>
          <cell r="U674" t="str">
            <v/>
          </cell>
          <cell r="V674" t="str">
            <v>Mavi Yaka Endirekt</v>
          </cell>
          <cell r="W674" t="str">
            <v>LOT 3 (MIT)</v>
          </cell>
          <cell r="X674" t="str">
            <v/>
          </cell>
          <cell r="Y674" t="str">
            <v/>
          </cell>
          <cell r="Z674" t="str">
            <v/>
          </cell>
          <cell r="AA674" t="str">
            <v>0785140249</v>
          </cell>
          <cell r="AB674" t="str">
            <v>GÖREVLİ</v>
          </cell>
          <cell r="AC674" t="str">
            <v>29</v>
          </cell>
          <cell r="AD674" t="str">
            <v>LOT 3 (MIT)</v>
          </cell>
          <cell r="AE674" t="str">
            <v>0113</v>
          </cell>
          <cell r="AF674" t="str">
            <v/>
          </cell>
          <cell r="AG674" t="str">
            <v>KM 785+000 - 829+305</v>
          </cell>
          <cell r="AH674">
            <v>27214</v>
          </cell>
          <cell r="AI674" t="str">
            <v>Bay</v>
          </cell>
          <cell r="AJ674" t="str">
            <v>Yerel-Saatlik</v>
          </cell>
          <cell r="AK674">
            <v>2273.1</v>
          </cell>
          <cell r="AL674" t="str">
            <v>TZS</v>
          </cell>
          <cell r="AM674" t="str">
            <v>306002</v>
          </cell>
          <cell r="AN674" t="str">
            <v>S</v>
          </cell>
          <cell r="AO674" t="str">
            <v>T3</v>
          </cell>
          <cell r="AP674" t="str">
            <v>5150</v>
          </cell>
          <cell r="AQ674" t="str">
            <v>5175</v>
          </cell>
          <cell r="AR674" t="str">
            <v>CRDB BANK PLC</v>
          </cell>
          <cell r="AS674" t="str">
            <v>VIJANA</v>
          </cell>
          <cell r="AT674" t="str">
            <v>CRDBBANK</v>
          </cell>
          <cell r="AU674" t="str">
            <v>0152660415500</v>
          </cell>
          <cell r="AV674" t="str">
            <v/>
          </cell>
          <cell r="AW674" t="str">
            <v/>
          </cell>
          <cell r="AX674" t="str">
            <v>SADICK OMARY MWISHEKHE</v>
          </cell>
          <cell r="AY674" t="str">
            <v/>
          </cell>
          <cell r="AZ674">
            <v>44688</v>
          </cell>
          <cell r="BA674"/>
          <cell r="BB674" t="str">
            <v/>
          </cell>
          <cell r="BC674"/>
          <cell r="BD674" t="str">
            <v>Tanzanya-NSSF</v>
          </cell>
          <cell r="BE674" t="str">
            <v>64500632</v>
          </cell>
          <cell r="BF674" t="str">
            <v>114395242</v>
          </cell>
        </row>
        <row r="675">
          <cell r="A675">
            <v>10072595</v>
          </cell>
          <cell r="B675" t="str">
            <v>WILLIAM SHASHI</v>
          </cell>
          <cell r="C675" t="str">
            <v>SABURI</v>
          </cell>
          <cell r="D675" t="str">
            <v>PICKUP ŞOFÖRÜ</v>
          </cell>
          <cell r="E675" t="str">
            <v>PICKUP DRIVER</v>
          </cell>
          <cell r="F675" t="str">
            <v>50105668</v>
          </cell>
          <cell r="G675" t="str">
            <v>KORAIL</v>
          </cell>
          <cell r="H675" t="str">
            <v>50105668</v>
          </cell>
          <cell r="I675" t="str">
            <v>0FFQ</v>
          </cell>
          <cell r="J675" t="str">
            <v>KORAIL</v>
          </cell>
          <cell r="K675" t="str">
            <v>50105674</v>
          </cell>
          <cell r="L675" t="str">
            <v>TZ</v>
          </cell>
          <cell r="M675" t="str">
            <v>Tanzanyalı</v>
          </cell>
          <cell r="N675" t="str">
            <v>0035</v>
          </cell>
          <cell r="O675" t="str">
            <v>TABORA</v>
          </cell>
          <cell r="P675" t="str">
            <v>6T</v>
          </cell>
          <cell r="Q675" t="str">
            <v>KORAIL</v>
          </cell>
          <cell r="R675">
            <v>44688</v>
          </cell>
          <cell r="S675">
            <v>44688</v>
          </cell>
          <cell r="T675"/>
          <cell r="U675" t="str">
            <v/>
          </cell>
          <cell r="V675" t="str">
            <v>Mavi Yaka Endirekt</v>
          </cell>
          <cell r="W675" t="str">
            <v>LOT 3 (MIT)</v>
          </cell>
          <cell r="X675" t="str">
            <v/>
          </cell>
          <cell r="Y675" t="str">
            <v/>
          </cell>
          <cell r="Z675" t="str">
            <v/>
          </cell>
          <cell r="AA675" t="str">
            <v>0679401202</v>
          </cell>
          <cell r="AB675" t="str">
            <v>GÖREVLİ</v>
          </cell>
          <cell r="AC675" t="str">
            <v>29</v>
          </cell>
          <cell r="AD675" t="str">
            <v>LOT 3 (MIT)</v>
          </cell>
          <cell r="AE675" t="str">
            <v>0113</v>
          </cell>
          <cell r="AF675" t="str">
            <v/>
          </cell>
          <cell r="AG675" t="str">
            <v>KM 785+000 - 829+305</v>
          </cell>
          <cell r="AH675">
            <v>28106</v>
          </cell>
          <cell r="AI675" t="str">
            <v>Bay</v>
          </cell>
          <cell r="AJ675" t="str">
            <v>Yerel-Saatlik</v>
          </cell>
          <cell r="AK675">
            <v>2273.1</v>
          </cell>
          <cell r="AL675" t="str">
            <v>TZS</v>
          </cell>
          <cell r="AM675" t="str">
            <v>306002</v>
          </cell>
          <cell r="AN675" t="str">
            <v>S</v>
          </cell>
          <cell r="AO675" t="str">
            <v>T3</v>
          </cell>
          <cell r="AP675" t="str">
            <v>5150</v>
          </cell>
          <cell r="AQ675" t="str">
            <v>5175</v>
          </cell>
          <cell r="AR675" t="str">
            <v>NMB BANK PLC</v>
          </cell>
          <cell r="AS675" t="str">
            <v/>
          </cell>
          <cell r="AT675" t="str">
            <v>20407300007</v>
          </cell>
          <cell r="AU675" t="str">
            <v>21610022017</v>
          </cell>
          <cell r="AV675" t="str">
            <v/>
          </cell>
          <cell r="AW675" t="str">
            <v/>
          </cell>
          <cell r="AX675" t="str">
            <v>WILLIAM SHASHI SABURI</v>
          </cell>
          <cell r="AY675" t="str">
            <v/>
          </cell>
          <cell r="AZ675">
            <v>44688</v>
          </cell>
          <cell r="BA675"/>
          <cell r="BB675" t="str">
            <v/>
          </cell>
          <cell r="BC675"/>
          <cell r="BD675" t="str">
            <v>Tanzanya-NSSF</v>
          </cell>
          <cell r="BE675" t="str">
            <v>46621658</v>
          </cell>
          <cell r="BF675" t="str">
            <v>115645234</v>
          </cell>
        </row>
        <row r="676">
          <cell r="A676">
            <v>10072594</v>
          </cell>
          <cell r="B676" t="str">
            <v>BONIFACE TUNGI</v>
          </cell>
          <cell r="C676" t="str">
            <v>MLYAKULULU</v>
          </cell>
          <cell r="D676" t="str">
            <v>ŞENÖR</v>
          </cell>
          <cell r="E676" t="str">
            <v>CHAINMAN</v>
          </cell>
          <cell r="F676" t="str">
            <v>50105606</v>
          </cell>
          <cell r="G676" t="str">
            <v>ÖLÇME İŞLERİ</v>
          </cell>
          <cell r="H676" t="str">
            <v>50105606</v>
          </cell>
          <cell r="I676" t="str">
            <v>088Q</v>
          </cell>
          <cell r="J676" t="str">
            <v>ÖLÇME İŞLERİ</v>
          </cell>
          <cell r="K676" t="str">
            <v>50105847</v>
          </cell>
          <cell r="L676" t="str">
            <v>TZ</v>
          </cell>
          <cell r="M676" t="str">
            <v>Tanzanyalı</v>
          </cell>
          <cell r="N676" t="str">
            <v>0037</v>
          </cell>
          <cell r="O676" t="str">
            <v>İTİGİ</v>
          </cell>
          <cell r="P676" t="str">
            <v>YM</v>
          </cell>
          <cell r="Q676" t="str">
            <v>YAPI MERKEZİ</v>
          </cell>
          <cell r="R676">
            <v>44688</v>
          </cell>
          <cell r="S676">
            <v>44688</v>
          </cell>
          <cell r="T676"/>
          <cell r="U676" t="str">
            <v/>
          </cell>
          <cell r="V676" t="str">
            <v>Mavi Yaka Endirekt</v>
          </cell>
          <cell r="W676" t="str">
            <v>LOT 3 (MIT)</v>
          </cell>
          <cell r="X676" t="str">
            <v/>
          </cell>
          <cell r="Y676" t="str">
            <v/>
          </cell>
          <cell r="Z676" t="str">
            <v/>
          </cell>
          <cell r="AA676" t="str">
            <v>0756427475</v>
          </cell>
          <cell r="AB676" t="str">
            <v>USTA</v>
          </cell>
          <cell r="AC676" t="str">
            <v>29</v>
          </cell>
          <cell r="AD676" t="str">
            <v>LOT 3 (MIT)</v>
          </cell>
          <cell r="AE676" t="str">
            <v>0113</v>
          </cell>
          <cell r="AF676" t="str">
            <v/>
          </cell>
          <cell r="AG676" t="str">
            <v>KM 785+000 - 829+305</v>
          </cell>
          <cell r="AH676">
            <v>37156</v>
          </cell>
          <cell r="AI676" t="str">
            <v>Bay</v>
          </cell>
          <cell r="AJ676" t="str">
            <v>Yerel-Saatlik</v>
          </cell>
          <cell r="AK676">
            <v>2255.1</v>
          </cell>
          <cell r="AL676" t="str">
            <v>TZS</v>
          </cell>
          <cell r="AM676" t="str">
            <v>306005</v>
          </cell>
          <cell r="AN676" t="str">
            <v>S</v>
          </cell>
          <cell r="AO676" t="str">
            <v>T3</v>
          </cell>
          <cell r="AP676" t="str">
            <v>5150</v>
          </cell>
          <cell r="AQ676" t="str">
            <v>5175</v>
          </cell>
          <cell r="AR676" t="str">
            <v>NMB BANK PLC</v>
          </cell>
          <cell r="AS676" t="str">
            <v/>
          </cell>
          <cell r="AT676" t="str">
            <v>20407300007</v>
          </cell>
          <cell r="AU676" t="str">
            <v>51010084134</v>
          </cell>
          <cell r="AV676" t="str">
            <v/>
          </cell>
          <cell r="AW676" t="str">
            <v/>
          </cell>
          <cell r="AX676" t="str">
            <v>BONIFACE TUNGI MLYAKULULU</v>
          </cell>
          <cell r="AY676" t="str">
            <v/>
          </cell>
          <cell r="AZ676">
            <v>44688</v>
          </cell>
          <cell r="BA676"/>
          <cell r="BB676" t="str">
            <v/>
          </cell>
          <cell r="BC676"/>
          <cell r="BD676" t="str">
            <v>Tanzanya-NSSF</v>
          </cell>
          <cell r="BE676" t="str">
            <v>46605996</v>
          </cell>
          <cell r="BF676" t="str">
            <v>156005916</v>
          </cell>
        </row>
        <row r="677">
          <cell r="A677">
            <v>10072593</v>
          </cell>
          <cell r="B677" t="str">
            <v>MALTIN BOSCO</v>
          </cell>
          <cell r="C677" t="str">
            <v>VITRASI</v>
          </cell>
          <cell r="D677" t="str">
            <v>ŞENÖR</v>
          </cell>
          <cell r="E677" t="str">
            <v>CHAINMAN</v>
          </cell>
          <cell r="F677" t="str">
            <v>50105606</v>
          </cell>
          <cell r="G677" t="str">
            <v>ÖLÇME İŞLERİ</v>
          </cell>
          <cell r="H677" t="str">
            <v>50105606</v>
          </cell>
          <cell r="I677" t="str">
            <v>088Q</v>
          </cell>
          <cell r="J677" t="str">
            <v>ÖLÇME İŞLERİ</v>
          </cell>
          <cell r="K677" t="str">
            <v>50105847</v>
          </cell>
          <cell r="L677" t="str">
            <v>TZ</v>
          </cell>
          <cell r="M677" t="str">
            <v>Tanzanyalı</v>
          </cell>
          <cell r="N677" t="str">
            <v>0037</v>
          </cell>
          <cell r="O677" t="str">
            <v>İTİGİ</v>
          </cell>
          <cell r="P677" t="str">
            <v>YM</v>
          </cell>
          <cell r="Q677" t="str">
            <v>YAPI MERKEZİ</v>
          </cell>
          <cell r="R677">
            <v>44688</v>
          </cell>
          <cell r="S677">
            <v>44688</v>
          </cell>
          <cell r="T677"/>
          <cell r="U677" t="str">
            <v/>
          </cell>
          <cell r="V677" t="str">
            <v>Mavi Yaka Endirekt</v>
          </cell>
          <cell r="W677" t="str">
            <v>LOT 3 (MIT)</v>
          </cell>
          <cell r="X677" t="str">
            <v/>
          </cell>
          <cell r="Y677" t="str">
            <v/>
          </cell>
          <cell r="Z677" t="str">
            <v/>
          </cell>
          <cell r="AA677" t="str">
            <v>0629611887</v>
          </cell>
          <cell r="AB677" t="str">
            <v>USTA</v>
          </cell>
          <cell r="AC677" t="str">
            <v>29</v>
          </cell>
          <cell r="AD677" t="str">
            <v>LOT 3 (MIT)</v>
          </cell>
          <cell r="AE677" t="str">
            <v>0113</v>
          </cell>
          <cell r="AF677" t="str">
            <v/>
          </cell>
          <cell r="AG677" t="str">
            <v>KM 785+000 - 829+305</v>
          </cell>
          <cell r="AH677">
            <v>33394</v>
          </cell>
          <cell r="AI677" t="str">
            <v>Bay</v>
          </cell>
          <cell r="AJ677" t="str">
            <v>Yerel-Saatlik</v>
          </cell>
          <cell r="AK677">
            <v>2255.1</v>
          </cell>
          <cell r="AL677" t="str">
            <v>TZS</v>
          </cell>
          <cell r="AM677" t="str">
            <v>306005</v>
          </cell>
          <cell r="AN677" t="str">
            <v>S</v>
          </cell>
          <cell r="AO677" t="str">
            <v>T3</v>
          </cell>
          <cell r="AP677" t="str">
            <v>5150</v>
          </cell>
          <cell r="AQ677" t="str">
            <v>5175</v>
          </cell>
          <cell r="AR677" t="str">
            <v>NMB BANK PLC</v>
          </cell>
          <cell r="AS677" t="str">
            <v/>
          </cell>
          <cell r="AT677" t="str">
            <v>20407300007</v>
          </cell>
          <cell r="AU677" t="str">
            <v>51010084135</v>
          </cell>
          <cell r="AV677" t="str">
            <v/>
          </cell>
          <cell r="AW677" t="str">
            <v/>
          </cell>
          <cell r="AX677" t="str">
            <v>MALTIN BOSCO VITRASI</v>
          </cell>
          <cell r="AY677" t="str">
            <v/>
          </cell>
          <cell r="AZ677">
            <v>44688</v>
          </cell>
          <cell r="BA677"/>
          <cell r="BB677" t="str">
            <v/>
          </cell>
          <cell r="BC677"/>
          <cell r="BD677" t="str">
            <v>Tanzanya-NSSF</v>
          </cell>
          <cell r="BE677" t="str">
            <v>46606016</v>
          </cell>
          <cell r="BF677" t="str">
            <v>156001775</v>
          </cell>
        </row>
        <row r="678">
          <cell r="A678">
            <v>10072592</v>
          </cell>
          <cell r="B678" t="str">
            <v>HAMIDU RASHIDI</v>
          </cell>
          <cell r="C678" t="str">
            <v>MOHAMED</v>
          </cell>
          <cell r="D678" t="str">
            <v>ŞENÖR</v>
          </cell>
          <cell r="E678" t="str">
            <v>CHAINMAN</v>
          </cell>
          <cell r="F678" t="str">
            <v>50105606</v>
          </cell>
          <cell r="G678" t="str">
            <v>ÖLÇME İŞLERİ</v>
          </cell>
          <cell r="H678" t="str">
            <v>50105606</v>
          </cell>
          <cell r="I678" t="str">
            <v>088Q</v>
          </cell>
          <cell r="J678" t="str">
            <v>ÖLÇME İŞLERİ</v>
          </cell>
          <cell r="K678" t="str">
            <v>50105847</v>
          </cell>
          <cell r="L678" t="str">
            <v>TZ</v>
          </cell>
          <cell r="M678" t="str">
            <v>Tanzanyalı</v>
          </cell>
          <cell r="N678" t="str">
            <v>0037</v>
          </cell>
          <cell r="O678" t="str">
            <v>İTİGİ</v>
          </cell>
          <cell r="P678" t="str">
            <v>YM</v>
          </cell>
          <cell r="Q678" t="str">
            <v>YAPI MERKEZİ</v>
          </cell>
          <cell r="R678">
            <v>44688</v>
          </cell>
          <cell r="S678">
            <v>44688</v>
          </cell>
          <cell r="T678"/>
          <cell r="U678" t="str">
            <v/>
          </cell>
          <cell r="V678" t="str">
            <v>Mavi Yaka Endirekt</v>
          </cell>
          <cell r="W678" t="str">
            <v>LOT 3 (MIT)</v>
          </cell>
          <cell r="X678" t="str">
            <v/>
          </cell>
          <cell r="Y678" t="str">
            <v/>
          </cell>
          <cell r="Z678" t="str">
            <v/>
          </cell>
          <cell r="AA678" t="str">
            <v>0762776075</v>
          </cell>
          <cell r="AB678" t="str">
            <v>USTA</v>
          </cell>
          <cell r="AC678" t="str">
            <v>29</v>
          </cell>
          <cell r="AD678" t="str">
            <v>LOT 3 (MIT)</v>
          </cell>
          <cell r="AE678" t="str">
            <v>0113</v>
          </cell>
          <cell r="AF678" t="str">
            <v/>
          </cell>
          <cell r="AG678" t="str">
            <v>KM 785+000 - 829+305</v>
          </cell>
          <cell r="AH678">
            <v>36558</v>
          </cell>
          <cell r="AI678" t="str">
            <v>Bay</v>
          </cell>
          <cell r="AJ678" t="str">
            <v>Yerel-Saatlik</v>
          </cell>
          <cell r="AK678">
            <v>2255.1</v>
          </cell>
          <cell r="AL678" t="str">
            <v>TZS</v>
          </cell>
          <cell r="AM678" t="str">
            <v>306005</v>
          </cell>
          <cell r="AN678" t="str">
            <v>S</v>
          </cell>
          <cell r="AO678" t="str">
            <v>T3</v>
          </cell>
          <cell r="AP678" t="str">
            <v>5150</v>
          </cell>
          <cell r="AQ678" t="str">
            <v>5175</v>
          </cell>
          <cell r="AR678" t="str">
            <v>NMB BANK PLC</v>
          </cell>
          <cell r="AS678" t="str">
            <v/>
          </cell>
          <cell r="AT678" t="str">
            <v>20407300007</v>
          </cell>
          <cell r="AU678" t="str">
            <v>51910011158</v>
          </cell>
          <cell r="AV678" t="str">
            <v/>
          </cell>
          <cell r="AW678" t="str">
            <v/>
          </cell>
          <cell r="AX678" t="str">
            <v>HAMIDU RASHIDI MOHAMED</v>
          </cell>
          <cell r="AY678" t="str">
            <v/>
          </cell>
          <cell r="AZ678">
            <v>44688</v>
          </cell>
          <cell r="BA678"/>
          <cell r="BB678" t="str">
            <v/>
          </cell>
          <cell r="BC678"/>
          <cell r="BD678" t="str">
            <v>Tanzanya-NSSF</v>
          </cell>
          <cell r="BE678" t="str">
            <v>46606026</v>
          </cell>
          <cell r="BF678" t="str">
            <v>153136440</v>
          </cell>
        </row>
        <row r="679">
          <cell r="A679">
            <v>10072591</v>
          </cell>
          <cell r="B679" t="str">
            <v>PETER CLAVERY</v>
          </cell>
          <cell r="C679" t="str">
            <v>MPUNGWE</v>
          </cell>
          <cell r="D679" t="str">
            <v>ŞENÖR</v>
          </cell>
          <cell r="E679" t="str">
            <v>CHAINMAN</v>
          </cell>
          <cell r="F679" t="str">
            <v>50105606</v>
          </cell>
          <cell r="G679" t="str">
            <v>ÖLÇME İŞLERİ</v>
          </cell>
          <cell r="H679" t="str">
            <v>50105606</v>
          </cell>
          <cell r="I679" t="str">
            <v>088Q</v>
          </cell>
          <cell r="J679" t="str">
            <v>ÖLÇME İŞLERİ</v>
          </cell>
          <cell r="K679" t="str">
            <v>50105847</v>
          </cell>
          <cell r="L679" t="str">
            <v>TZ</v>
          </cell>
          <cell r="M679" t="str">
            <v>Tanzanyalı</v>
          </cell>
          <cell r="N679" t="str">
            <v>0037</v>
          </cell>
          <cell r="O679" t="str">
            <v>İTİGİ</v>
          </cell>
          <cell r="P679" t="str">
            <v>YM</v>
          </cell>
          <cell r="Q679" t="str">
            <v>YAPI MERKEZİ</v>
          </cell>
          <cell r="R679">
            <v>44688</v>
          </cell>
          <cell r="S679">
            <v>44688</v>
          </cell>
          <cell r="T679"/>
          <cell r="U679" t="str">
            <v/>
          </cell>
          <cell r="V679" t="str">
            <v>Mavi Yaka Endirekt</v>
          </cell>
          <cell r="W679" t="str">
            <v>LOT 3 (MIT)</v>
          </cell>
          <cell r="X679" t="str">
            <v/>
          </cell>
          <cell r="Y679" t="str">
            <v/>
          </cell>
          <cell r="Z679" t="str">
            <v/>
          </cell>
          <cell r="AA679" t="str">
            <v>0688140811</v>
          </cell>
          <cell r="AB679" t="str">
            <v>USTA</v>
          </cell>
          <cell r="AC679" t="str">
            <v>29</v>
          </cell>
          <cell r="AD679" t="str">
            <v>LOT 3 (MIT)</v>
          </cell>
          <cell r="AE679" t="str">
            <v>0113</v>
          </cell>
          <cell r="AF679" t="str">
            <v/>
          </cell>
          <cell r="AG679" t="str">
            <v>KM 785+000 - 829+305</v>
          </cell>
          <cell r="AH679">
            <v>29281</v>
          </cell>
          <cell r="AI679" t="str">
            <v>Bay</v>
          </cell>
          <cell r="AJ679" t="str">
            <v>Yerel-Saatlik</v>
          </cell>
          <cell r="AK679">
            <v>2255.1</v>
          </cell>
          <cell r="AL679" t="str">
            <v>TZS</v>
          </cell>
          <cell r="AM679" t="str">
            <v>306005</v>
          </cell>
          <cell r="AN679" t="str">
            <v>S</v>
          </cell>
          <cell r="AO679" t="str">
            <v>T3</v>
          </cell>
          <cell r="AP679" t="str">
            <v>5150</v>
          </cell>
          <cell r="AQ679" t="str">
            <v>5175</v>
          </cell>
          <cell r="AR679" t="str">
            <v>CRDB BANK PLC</v>
          </cell>
          <cell r="AS679" t="str">
            <v>VIJANA</v>
          </cell>
          <cell r="AT679" t="str">
            <v>CRDBBANK</v>
          </cell>
          <cell r="AU679" t="str">
            <v>0152456002700</v>
          </cell>
          <cell r="AV679" t="str">
            <v/>
          </cell>
          <cell r="AW679" t="str">
            <v/>
          </cell>
          <cell r="AX679" t="str">
            <v>PETER CLAVERY MPUNGWE</v>
          </cell>
          <cell r="AY679" t="str">
            <v/>
          </cell>
          <cell r="AZ679">
            <v>44688</v>
          </cell>
          <cell r="BA679"/>
          <cell r="BB679" t="str">
            <v/>
          </cell>
          <cell r="BC679"/>
          <cell r="BD679" t="str">
            <v>Tanzanya-NSSF</v>
          </cell>
          <cell r="BE679" t="str">
            <v>65074483</v>
          </cell>
          <cell r="BF679" t="str">
            <v>152810083</v>
          </cell>
        </row>
        <row r="680">
          <cell r="A680">
            <v>10072510</v>
          </cell>
          <cell r="B680" t="str">
            <v>SALOME OBEDI</v>
          </cell>
          <cell r="C680" t="str">
            <v>DAUDI</v>
          </cell>
          <cell r="D680" t="str">
            <v>TEMİZLİK GÖREVLİSİ</v>
          </cell>
          <cell r="E680" t="str">
            <v>CLEANER</v>
          </cell>
          <cell r="F680" t="str">
            <v>50114904</v>
          </cell>
          <cell r="G680" t="str">
            <v>İDARİ İŞLER (KAMP)</v>
          </cell>
          <cell r="H680" t="str">
            <v>50105513</v>
          </cell>
          <cell r="I680" t="str">
            <v>0996</v>
          </cell>
          <cell r="J680" t="str">
            <v>KAMP AMİRLİĞİ</v>
          </cell>
          <cell r="K680" t="str">
            <v>50105850</v>
          </cell>
          <cell r="L680" t="str">
            <v>TZ</v>
          </cell>
          <cell r="M680" t="str">
            <v>Tanzanyalı</v>
          </cell>
          <cell r="N680" t="str">
            <v>0035</v>
          </cell>
          <cell r="O680" t="str">
            <v>TABORA</v>
          </cell>
          <cell r="P680" t="str">
            <v>YM</v>
          </cell>
          <cell r="Q680" t="str">
            <v>YAPI MERKEZİ</v>
          </cell>
          <cell r="R680">
            <v>44670</v>
          </cell>
          <cell r="S680">
            <v>44670</v>
          </cell>
          <cell r="T680"/>
          <cell r="U680" t="str">
            <v/>
          </cell>
          <cell r="V680" t="str">
            <v>Mavi Yaka Endirekt</v>
          </cell>
          <cell r="W680" t="str">
            <v>LOT 3 (MIT)</v>
          </cell>
          <cell r="X680" t="str">
            <v/>
          </cell>
          <cell r="Y680" t="str">
            <v/>
          </cell>
          <cell r="Z680" t="str">
            <v/>
          </cell>
          <cell r="AA680" t="str">
            <v>0753684207</v>
          </cell>
          <cell r="AB680" t="str">
            <v>İŞÇİ</v>
          </cell>
          <cell r="AC680" t="str">
            <v>29</v>
          </cell>
          <cell r="AD680" t="str">
            <v>LOT 3 (MIT)</v>
          </cell>
          <cell r="AE680" t="str">
            <v>0113</v>
          </cell>
          <cell r="AF680" t="str">
            <v/>
          </cell>
          <cell r="AG680" t="str">
            <v>KM 785+000 - 829+305</v>
          </cell>
          <cell r="AH680">
            <v>32546</v>
          </cell>
          <cell r="AI680" t="str">
            <v>Bay</v>
          </cell>
          <cell r="AJ680" t="str">
            <v>Yerel-Saatlik</v>
          </cell>
          <cell r="AK680">
            <v>2255.1</v>
          </cell>
          <cell r="AL680" t="str">
            <v>TZS</v>
          </cell>
          <cell r="AM680" t="str">
            <v>306002</v>
          </cell>
          <cell r="AN680" t="str">
            <v>S</v>
          </cell>
          <cell r="AO680" t="str">
            <v>T3</v>
          </cell>
          <cell r="AP680" t="str">
            <v>5150</v>
          </cell>
          <cell r="AQ680" t="str">
            <v>5175</v>
          </cell>
          <cell r="AR680" t="str">
            <v>NMB BANK PLC</v>
          </cell>
          <cell r="AS680" t="str">
            <v/>
          </cell>
          <cell r="AT680" t="str">
            <v>20407300007</v>
          </cell>
          <cell r="AU680" t="str">
            <v>31010030605</v>
          </cell>
          <cell r="AV680" t="str">
            <v/>
          </cell>
          <cell r="AW680" t="str">
            <v/>
          </cell>
          <cell r="AX680" t="str">
            <v>SALOME OBEDI DAUDI</v>
          </cell>
          <cell r="AY680" t="str">
            <v/>
          </cell>
          <cell r="AZ680">
            <v>44670</v>
          </cell>
          <cell r="BA680"/>
          <cell r="BB680" t="str">
            <v/>
          </cell>
          <cell r="BC680"/>
          <cell r="BD680" t="str">
            <v>Tanzanya-NSSF</v>
          </cell>
          <cell r="BE680" t="str">
            <v>59319089</v>
          </cell>
          <cell r="BF680" t="str">
            <v>144047184</v>
          </cell>
        </row>
        <row r="681">
          <cell r="A681">
            <v>10072629</v>
          </cell>
          <cell r="B681" t="str">
            <v>HEZRON JOSEPH</v>
          </cell>
          <cell r="C681" t="str">
            <v>KABUJE</v>
          </cell>
          <cell r="D681" t="str">
            <v>KAMYONET ŞOFÖRÜ</v>
          </cell>
          <cell r="E681" t="str">
            <v>LIGHT TRUCK DRIVER</v>
          </cell>
          <cell r="F681" t="str">
            <v>50105773</v>
          </cell>
          <cell r="G681" t="str">
            <v>ATÖLYE &amp; MAKİNA</v>
          </cell>
          <cell r="H681" t="str">
            <v>50105513</v>
          </cell>
          <cell r="I681" t="str">
            <v>0993</v>
          </cell>
          <cell r="J681" t="str">
            <v>YEMEKHANE</v>
          </cell>
          <cell r="K681" t="str">
            <v>50115989</v>
          </cell>
          <cell r="L681" t="str">
            <v>TZ</v>
          </cell>
          <cell r="M681" t="str">
            <v>Tanzanyalı</v>
          </cell>
          <cell r="N681" t="str">
            <v>0035</v>
          </cell>
          <cell r="O681" t="str">
            <v>TABORA</v>
          </cell>
          <cell r="P681" t="str">
            <v>YM</v>
          </cell>
          <cell r="Q681" t="str">
            <v>YAPI MERKEZİ</v>
          </cell>
          <cell r="R681">
            <v>44694</v>
          </cell>
          <cell r="S681">
            <v>44694</v>
          </cell>
          <cell r="T681">
            <v>45245</v>
          </cell>
          <cell r="U681" t="str">
            <v>4857 sy. Kanun Madde 25-II-d</v>
          </cell>
          <cell r="V681" t="str">
            <v>Mavi Yaka Direkt</v>
          </cell>
          <cell r="W681" t="str">
            <v>LOT 3 (MIT)</v>
          </cell>
          <cell r="X681" t="str">
            <v/>
          </cell>
          <cell r="Y681" t="str">
            <v/>
          </cell>
          <cell r="Z681" t="str">
            <v/>
          </cell>
          <cell r="AA681" t="str">
            <v>0714363682</v>
          </cell>
          <cell r="AB681" t="str">
            <v>GÖREVLİ</v>
          </cell>
          <cell r="AC681" t="str">
            <v>29</v>
          </cell>
          <cell r="AD681" t="str">
            <v>LOT 3 (MIT)</v>
          </cell>
          <cell r="AE681" t="str">
            <v>0113</v>
          </cell>
          <cell r="AF681" t="str">
            <v/>
          </cell>
          <cell r="AG681" t="str">
            <v>KM 785+000 - 829+305</v>
          </cell>
          <cell r="AH681">
            <v>29091</v>
          </cell>
          <cell r="AI681" t="str">
            <v>Bay</v>
          </cell>
          <cell r="AJ681" t="str">
            <v>Yerel-Saatlik</v>
          </cell>
          <cell r="AK681">
            <v>2437.1</v>
          </cell>
          <cell r="AL681" t="str">
            <v>TZS</v>
          </cell>
          <cell r="AM681" t="str">
            <v>201002</v>
          </cell>
          <cell r="AN681" t="str">
            <v>S</v>
          </cell>
          <cell r="AO681" t="str">
            <v>T3</v>
          </cell>
          <cell r="AP681" t="str">
            <v>5150</v>
          </cell>
          <cell r="AQ681" t="str">
            <v>5175</v>
          </cell>
          <cell r="AR681" t="str">
            <v>CRDB BANK PLC</v>
          </cell>
          <cell r="AS681" t="str">
            <v>VIJANA</v>
          </cell>
          <cell r="AT681" t="str">
            <v>CRDBBANK</v>
          </cell>
          <cell r="AU681" t="str">
            <v>0152270044100</v>
          </cell>
          <cell r="AV681" t="str">
            <v/>
          </cell>
          <cell r="AW681" t="str">
            <v/>
          </cell>
          <cell r="AX681" t="str">
            <v>HEZRON JOSEPH KABUJE</v>
          </cell>
          <cell r="AY681" t="str">
            <v/>
          </cell>
          <cell r="AZ681">
            <v>44694</v>
          </cell>
          <cell r="BA681"/>
          <cell r="BB681" t="str">
            <v/>
          </cell>
          <cell r="BC681"/>
          <cell r="BD681" t="str">
            <v>Tanzanya-NSSF</v>
          </cell>
          <cell r="BE681" t="str">
            <v>40488160</v>
          </cell>
          <cell r="BF681" t="str">
            <v>117595714</v>
          </cell>
        </row>
        <row r="682">
          <cell r="A682">
            <v>10072628</v>
          </cell>
          <cell r="B682" t="str">
            <v>UPENDO CHARLES</v>
          </cell>
          <cell r="C682" t="str">
            <v>WAMBALI</v>
          </cell>
          <cell r="D682" t="str">
            <v>SERVİS GÖREVLİSİ</v>
          </cell>
          <cell r="E682" t="str">
            <v>WAITER</v>
          </cell>
          <cell r="F682" t="str">
            <v>50105668</v>
          </cell>
          <cell r="G682" t="str">
            <v>KORAIL</v>
          </cell>
          <cell r="H682" t="str">
            <v>50105784</v>
          </cell>
          <cell r="I682" t="str">
            <v>0BBP</v>
          </cell>
          <cell r="J682" t="str">
            <v>İDARİ İŞLER</v>
          </cell>
          <cell r="K682" t="str">
            <v>50107074</v>
          </cell>
          <cell r="L682" t="str">
            <v>TZ</v>
          </cell>
          <cell r="M682" t="str">
            <v>Tanzanyalı</v>
          </cell>
          <cell r="N682" t="str">
            <v>0035</v>
          </cell>
          <cell r="O682" t="str">
            <v>TABORA</v>
          </cell>
          <cell r="P682" t="str">
            <v>6T</v>
          </cell>
          <cell r="Q682" t="str">
            <v>KORAIL</v>
          </cell>
          <cell r="R682">
            <v>44694</v>
          </cell>
          <cell r="S682">
            <v>44694</v>
          </cell>
          <cell r="T682"/>
          <cell r="U682" t="str">
            <v/>
          </cell>
          <cell r="V682" t="str">
            <v>Mavi Yaka Endirekt</v>
          </cell>
          <cell r="W682" t="str">
            <v>LOT 3 (MIT)</v>
          </cell>
          <cell r="X682" t="str">
            <v/>
          </cell>
          <cell r="Y682" t="str">
            <v/>
          </cell>
          <cell r="Z682" t="str">
            <v/>
          </cell>
          <cell r="AA682" t="str">
            <v>0756721854</v>
          </cell>
          <cell r="AB682" t="str">
            <v>GÖREVLİ</v>
          </cell>
          <cell r="AC682" t="str">
            <v>29</v>
          </cell>
          <cell r="AD682" t="str">
            <v>LOT 3 (MIT)</v>
          </cell>
          <cell r="AE682" t="str">
            <v>0109</v>
          </cell>
          <cell r="AF682" t="str">
            <v/>
          </cell>
          <cell r="AG682" t="str">
            <v>KM 535+000 - 595+000</v>
          </cell>
          <cell r="AH682">
            <v>32872</v>
          </cell>
          <cell r="AI682" t="str">
            <v>Bayan</v>
          </cell>
          <cell r="AJ682" t="str">
            <v>Yerel-Saatlik</v>
          </cell>
          <cell r="AK682">
            <v>2255.1</v>
          </cell>
          <cell r="AL682" t="str">
            <v>TZS</v>
          </cell>
          <cell r="AM682" t="str">
            <v>306002</v>
          </cell>
          <cell r="AN682" t="str">
            <v>S</v>
          </cell>
          <cell r="AO682" t="str">
            <v>T3</v>
          </cell>
          <cell r="AP682" t="str">
            <v>5150</v>
          </cell>
          <cell r="AQ682" t="str">
            <v>5175</v>
          </cell>
          <cell r="AR682" t="str">
            <v>NMB BANK PLC</v>
          </cell>
          <cell r="AS682" t="str">
            <v/>
          </cell>
          <cell r="AT682" t="str">
            <v>20407300007</v>
          </cell>
          <cell r="AU682" t="str">
            <v>51010085529</v>
          </cell>
          <cell r="AV682" t="str">
            <v/>
          </cell>
          <cell r="AW682" t="str">
            <v/>
          </cell>
          <cell r="AX682" t="str">
            <v>UPENDO CHARLES WAMBALI</v>
          </cell>
          <cell r="AY682" t="str">
            <v/>
          </cell>
          <cell r="AZ682">
            <v>44694</v>
          </cell>
          <cell r="BA682"/>
          <cell r="BB682" t="str">
            <v/>
          </cell>
          <cell r="BC682"/>
          <cell r="BD682" t="str">
            <v>Tanzanya-NSSF</v>
          </cell>
          <cell r="BE682" t="str">
            <v>55596479</v>
          </cell>
          <cell r="BF682" t="str">
            <v>156057886</v>
          </cell>
        </row>
        <row r="683">
          <cell r="A683">
            <v>10072627</v>
          </cell>
          <cell r="B683" t="str">
            <v>NICHOLAUS JAMES</v>
          </cell>
          <cell r="C683" t="str">
            <v>IGWIJO</v>
          </cell>
          <cell r="D683" t="str">
            <v>KAMP İŞÇİSİ</v>
          </cell>
          <cell r="E683" t="str">
            <v>CAMP WORKER(MOBILIZATION)</v>
          </cell>
          <cell r="F683" t="str">
            <v>50105776</v>
          </cell>
          <cell r="G683" t="str">
            <v>İNŞAAT GRUBU</v>
          </cell>
          <cell r="H683" t="str">
            <v>50105760</v>
          </cell>
          <cell r="I683" t="str">
            <v>0AA3</v>
          </cell>
          <cell r="J683" t="str">
            <v>BİNALAR MOBİLİZASYON</v>
          </cell>
          <cell r="K683" t="str">
            <v>50106072</v>
          </cell>
          <cell r="L683" t="str">
            <v>TZ</v>
          </cell>
          <cell r="M683" t="str">
            <v>Tanzanyalı</v>
          </cell>
          <cell r="N683" t="str">
            <v>0035</v>
          </cell>
          <cell r="O683" t="str">
            <v>TABORA</v>
          </cell>
          <cell r="P683" t="str">
            <v>YM</v>
          </cell>
          <cell r="Q683" t="str">
            <v>YAPI MERKEZİ</v>
          </cell>
          <cell r="R683">
            <v>44694</v>
          </cell>
          <cell r="S683">
            <v>44694</v>
          </cell>
          <cell r="T683"/>
          <cell r="U683" t="str">
            <v/>
          </cell>
          <cell r="V683" t="str">
            <v>Mavi Yaka Endirekt</v>
          </cell>
          <cell r="W683" t="str">
            <v>LOT 3 (MIT)</v>
          </cell>
          <cell r="X683" t="str">
            <v/>
          </cell>
          <cell r="Y683" t="str">
            <v/>
          </cell>
          <cell r="Z683" t="str">
            <v/>
          </cell>
          <cell r="AA683" t="str">
            <v>0629262307</v>
          </cell>
          <cell r="AB683" t="str">
            <v>İŞÇİ</v>
          </cell>
          <cell r="AC683" t="str">
            <v>29</v>
          </cell>
          <cell r="AD683" t="str">
            <v>LOT 3 (MIT)</v>
          </cell>
          <cell r="AE683" t="str">
            <v>0113</v>
          </cell>
          <cell r="AF683" t="str">
            <v/>
          </cell>
          <cell r="AG683" t="str">
            <v>KM 785+000 - 829+305</v>
          </cell>
          <cell r="AH683">
            <v>36229</v>
          </cell>
          <cell r="AI683" t="str">
            <v>Bay</v>
          </cell>
          <cell r="AJ683" t="str">
            <v>Yerel-Saatlik</v>
          </cell>
          <cell r="AK683">
            <v>2164.1</v>
          </cell>
          <cell r="AL683" t="str">
            <v>TZS</v>
          </cell>
          <cell r="AM683" t="str">
            <v>305002</v>
          </cell>
          <cell r="AN683" t="str">
            <v>S</v>
          </cell>
          <cell r="AO683" t="str">
            <v>T3</v>
          </cell>
          <cell r="AP683" t="str">
            <v>5150</v>
          </cell>
          <cell r="AQ683" t="str">
            <v>5175</v>
          </cell>
          <cell r="AR683" t="str">
            <v>CRDB BANK PLC</v>
          </cell>
          <cell r="AS683" t="str">
            <v>VIJANA</v>
          </cell>
          <cell r="AT683" t="str">
            <v>CRDBBANK</v>
          </cell>
          <cell r="AU683" t="str">
            <v>0152660628500</v>
          </cell>
          <cell r="AV683" t="str">
            <v/>
          </cell>
          <cell r="AW683" t="str">
            <v/>
          </cell>
          <cell r="AX683" t="str">
            <v>NICHOLAUS JAMES IGWIJO</v>
          </cell>
          <cell r="AY683" t="str">
            <v/>
          </cell>
          <cell r="AZ683">
            <v>44694</v>
          </cell>
          <cell r="BA683"/>
          <cell r="BB683" t="str">
            <v/>
          </cell>
          <cell r="BC683"/>
          <cell r="BD683" t="str">
            <v>Tanzanya-NSSF</v>
          </cell>
          <cell r="BE683" t="str">
            <v>46633708</v>
          </cell>
          <cell r="BF683" t="str">
            <v>156097845</v>
          </cell>
        </row>
        <row r="684">
          <cell r="A684">
            <v>10072626</v>
          </cell>
          <cell r="B684" t="str">
            <v>NYAJIRALI GABRIEL</v>
          </cell>
          <cell r="C684" t="str">
            <v>MAGWEGA</v>
          </cell>
          <cell r="D684" t="str">
            <v>PICKUP ŞOFÖRÜ</v>
          </cell>
          <cell r="E684" t="str">
            <v>PICKUP DRIVER</v>
          </cell>
          <cell r="F684" t="str">
            <v>50105461</v>
          </cell>
          <cell r="G684" t="str">
            <v>İNSAN KAYNAKLARI</v>
          </cell>
          <cell r="H684" t="str">
            <v>50105461</v>
          </cell>
          <cell r="I684" t="str">
            <v>088I</v>
          </cell>
          <cell r="J684" t="str">
            <v>İK TAHAKKUK</v>
          </cell>
          <cell r="K684" t="str">
            <v>50106359</v>
          </cell>
          <cell r="L684" t="str">
            <v>TZ</v>
          </cell>
          <cell r="M684" t="str">
            <v>Tanzanyalı</v>
          </cell>
          <cell r="N684" t="str">
            <v>0035</v>
          </cell>
          <cell r="O684" t="str">
            <v>TABORA</v>
          </cell>
          <cell r="P684" t="str">
            <v>YM</v>
          </cell>
          <cell r="Q684" t="str">
            <v>YAPI MERKEZİ</v>
          </cell>
          <cell r="R684">
            <v>44693</v>
          </cell>
          <cell r="S684">
            <v>44693</v>
          </cell>
          <cell r="T684">
            <v>44776</v>
          </cell>
          <cell r="U684" t="str">
            <v>Diğer nedenler</v>
          </cell>
          <cell r="V684" t="str">
            <v>Mavi Yaka Endirekt</v>
          </cell>
          <cell r="W684" t="str">
            <v>LOT 3 (MIT)</v>
          </cell>
          <cell r="X684" t="str">
            <v/>
          </cell>
          <cell r="Y684" t="str">
            <v/>
          </cell>
          <cell r="Z684" t="str">
            <v/>
          </cell>
          <cell r="AA684" t="str">
            <v>0769166566</v>
          </cell>
          <cell r="AB684" t="str">
            <v>GÖREVLİ</v>
          </cell>
          <cell r="AC684" t="str">
            <v>29</v>
          </cell>
          <cell r="AD684" t="str">
            <v>LOT 3 (MIT)</v>
          </cell>
          <cell r="AE684" t="str">
            <v>0113</v>
          </cell>
          <cell r="AF684" t="str">
            <v/>
          </cell>
          <cell r="AG684" t="str">
            <v>KM 785+000 - 829+305</v>
          </cell>
          <cell r="AH684">
            <v>33962</v>
          </cell>
          <cell r="AI684" t="str">
            <v>Bay</v>
          </cell>
          <cell r="AJ684" t="str">
            <v>Yerel-Saatlik</v>
          </cell>
          <cell r="AK684">
            <v>2051.2800000000002</v>
          </cell>
          <cell r="AL684" t="str">
            <v>TZS</v>
          </cell>
          <cell r="AM684" t="str">
            <v>306002</v>
          </cell>
          <cell r="AN684" t="str">
            <v>S</v>
          </cell>
          <cell r="AO684" t="str">
            <v>T3</v>
          </cell>
          <cell r="AP684" t="str">
            <v>5150</v>
          </cell>
          <cell r="AQ684" t="str">
            <v>5175</v>
          </cell>
          <cell r="AR684" t="str">
            <v>CRDB BANK PLC</v>
          </cell>
          <cell r="AS684" t="str">
            <v>VIJANA</v>
          </cell>
          <cell r="AT684" t="str">
            <v>CRDBBANK</v>
          </cell>
          <cell r="AU684" t="str">
            <v>0152660548700</v>
          </cell>
          <cell r="AV684" t="str">
            <v/>
          </cell>
          <cell r="AW684" t="str">
            <v/>
          </cell>
          <cell r="AX684" t="str">
            <v>NYAJIRALI GABRIEL MAGWEGA</v>
          </cell>
          <cell r="AY684" t="str">
            <v/>
          </cell>
          <cell r="AZ684">
            <v>44693</v>
          </cell>
          <cell r="BA684"/>
          <cell r="BB684" t="str">
            <v/>
          </cell>
          <cell r="BC684"/>
          <cell r="BD684" t="str">
            <v>Tanzanya-NSSF</v>
          </cell>
          <cell r="BE684" t="str">
            <v>46633412</v>
          </cell>
          <cell r="BF684" t="str">
            <v>125571816</v>
          </cell>
        </row>
        <row r="685">
          <cell r="A685">
            <v>10072621</v>
          </cell>
          <cell r="B685" t="str">
            <v>JUMA TWAHA</v>
          </cell>
          <cell r="C685" t="str">
            <v>MWAIMU</v>
          </cell>
          <cell r="D685" t="str">
            <v>ARAÇ SEVK GÖREVLİSİ</v>
          </cell>
          <cell r="E685" t="str">
            <v>DISPATCHER</v>
          </cell>
          <cell r="F685" t="str">
            <v>50105833</v>
          </cell>
          <cell r="G685" t="str">
            <v>TRC</v>
          </cell>
          <cell r="H685" t="str">
            <v>50105833</v>
          </cell>
          <cell r="I685" t="str">
            <v>0BBE</v>
          </cell>
          <cell r="J685" t="str">
            <v>İDARİ İŞLER</v>
          </cell>
          <cell r="K685" t="str">
            <v>50106086</v>
          </cell>
          <cell r="L685" t="str">
            <v>TZ</v>
          </cell>
          <cell r="M685" t="str">
            <v>Tanzanyalı</v>
          </cell>
          <cell r="N685" t="str">
            <v>0035</v>
          </cell>
          <cell r="O685" t="str">
            <v>TABORA</v>
          </cell>
          <cell r="P685" t="str">
            <v>6U</v>
          </cell>
          <cell r="Q685" t="str">
            <v>TRC</v>
          </cell>
          <cell r="R685">
            <v>44693</v>
          </cell>
          <cell r="S685">
            <v>44693</v>
          </cell>
          <cell r="T685"/>
          <cell r="U685" t="str">
            <v/>
          </cell>
          <cell r="V685" t="str">
            <v>Mavi Yaka Endirekt</v>
          </cell>
          <cell r="W685" t="str">
            <v>LOT 3 (MIT)</v>
          </cell>
          <cell r="X685" t="str">
            <v/>
          </cell>
          <cell r="Y685" t="str">
            <v/>
          </cell>
          <cell r="Z685" t="str">
            <v/>
          </cell>
          <cell r="AA685" t="str">
            <v>0754951978</v>
          </cell>
          <cell r="AB685" t="str">
            <v>GÖREVLİ</v>
          </cell>
          <cell r="AC685" t="str">
            <v>29</v>
          </cell>
          <cell r="AD685" t="str">
            <v>LOT 3 (MIT)</v>
          </cell>
          <cell r="AE685" t="str">
            <v>0113</v>
          </cell>
          <cell r="AF685" t="str">
            <v/>
          </cell>
          <cell r="AG685" t="str">
            <v>KM 785+000 - 829+305</v>
          </cell>
          <cell r="AH685">
            <v>28062</v>
          </cell>
          <cell r="AI685" t="str">
            <v>Bay</v>
          </cell>
          <cell r="AJ685" t="str">
            <v>Yerel-Saatlik</v>
          </cell>
          <cell r="AK685">
            <v>2343.5500000000002</v>
          </cell>
          <cell r="AL685" t="str">
            <v>TZS</v>
          </cell>
          <cell r="AM685" t="str">
            <v>109002</v>
          </cell>
          <cell r="AN685" t="str">
            <v>S</v>
          </cell>
          <cell r="AO685" t="str">
            <v>T3</v>
          </cell>
          <cell r="AP685" t="str">
            <v>5150</v>
          </cell>
          <cell r="AQ685" t="str">
            <v>5175</v>
          </cell>
          <cell r="AR685" t="str">
            <v>NMB BANK PLC</v>
          </cell>
          <cell r="AS685" t="str">
            <v/>
          </cell>
          <cell r="AT685" t="str">
            <v>20407300007</v>
          </cell>
          <cell r="AU685" t="str">
            <v>51010085623</v>
          </cell>
          <cell r="AV685" t="str">
            <v/>
          </cell>
          <cell r="AW685" t="str">
            <v/>
          </cell>
          <cell r="AX685" t="str">
            <v>JUMA TWAHA MWAIMU</v>
          </cell>
          <cell r="AY685" t="str">
            <v/>
          </cell>
          <cell r="AZ685">
            <v>44693</v>
          </cell>
          <cell r="BA685"/>
          <cell r="BB685" t="str">
            <v/>
          </cell>
          <cell r="BC685"/>
          <cell r="BD685" t="str">
            <v>Tanzanya-NSSF</v>
          </cell>
          <cell r="BE685" t="str">
            <v>57967921</v>
          </cell>
          <cell r="BF685" t="str">
            <v>118637569</v>
          </cell>
        </row>
        <row r="686">
          <cell r="A686">
            <v>10072620</v>
          </cell>
          <cell r="B686" t="str">
            <v>FORTUNATUS DAMAS</v>
          </cell>
          <cell r="C686" t="str">
            <v>NYAULINGO</v>
          </cell>
          <cell r="D686" t="str">
            <v>İDARİ İŞLER GÖREVLİSİ</v>
          </cell>
          <cell r="E686" t="str">
            <v>ADMINISTRATIVE AFFAIRS CLERK</v>
          </cell>
          <cell r="F686" t="str">
            <v>50105833</v>
          </cell>
          <cell r="G686" t="str">
            <v>TRC</v>
          </cell>
          <cell r="H686" t="str">
            <v>50105833</v>
          </cell>
          <cell r="I686" t="str">
            <v>0BBE</v>
          </cell>
          <cell r="J686" t="str">
            <v>İDARİ İŞLER</v>
          </cell>
          <cell r="K686" t="str">
            <v>50106085</v>
          </cell>
          <cell r="L686" t="str">
            <v>TZ</v>
          </cell>
          <cell r="M686" t="str">
            <v>Tanzanyalı</v>
          </cell>
          <cell r="N686" t="str">
            <v>0035</v>
          </cell>
          <cell r="O686" t="str">
            <v>TABORA</v>
          </cell>
          <cell r="P686" t="str">
            <v>6U</v>
          </cell>
          <cell r="Q686" t="str">
            <v>TRC</v>
          </cell>
          <cell r="R686">
            <v>44692</v>
          </cell>
          <cell r="S686">
            <v>44692</v>
          </cell>
          <cell r="T686"/>
          <cell r="U686" t="str">
            <v/>
          </cell>
          <cell r="V686" t="str">
            <v>Beyaz Yaka</v>
          </cell>
          <cell r="W686" t="str">
            <v>LOT 3 (MIT)</v>
          </cell>
          <cell r="X686" t="str">
            <v/>
          </cell>
          <cell r="Y686" t="str">
            <v/>
          </cell>
          <cell r="Z686" t="str">
            <v/>
          </cell>
          <cell r="AA686" t="str">
            <v>0659513557</v>
          </cell>
          <cell r="AB686" t="str">
            <v>GÖREVLİ</v>
          </cell>
          <cell r="AC686" t="str">
            <v>29</v>
          </cell>
          <cell r="AD686" t="str">
            <v>LOT 3 (MIT)</v>
          </cell>
          <cell r="AE686" t="str">
            <v>0113</v>
          </cell>
          <cell r="AF686" t="str">
            <v/>
          </cell>
          <cell r="AG686" t="str">
            <v>KM 785+000 - 829+305</v>
          </cell>
          <cell r="AH686">
            <v>33210</v>
          </cell>
          <cell r="AI686" t="str">
            <v>Bay</v>
          </cell>
          <cell r="AJ686" t="str">
            <v>Yerel-Aylık</v>
          </cell>
          <cell r="AK686">
            <v>523677.19</v>
          </cell>
          <cell r="AL686" t="str">
            <v>TZS</v>
          </cell>
          <cell r="AM686" t="str">
            <v>301002</v>
          </cell>
          <cell r="AN686" t="str">
            <v>S</v>
          </cell>
          <cell r="AO686" t="str">
            <v>T3</v>
          </cell>
          <cell r="AP686" t="str">
            <v>5150</v>
          </cell>
          <cell r="AQ686" t="str">
            <v>5175</v>
          </cell>
          <cell r="AR686" t="str">
            <v>NMB BANK PLC</v>
          </cell>
          <cell r="AS686" t="str">
            <v/>
          </cell>
          <cell r="AT686" t="str">
            <v>20407300007</v>
          </cell>
          <cell r="AU686" t="str">
            <v>51010085527</v>
          </cell>
          <cell r="AV686" t="str">
            <v/>
          </cell>
          <cell r="AW686" t="str">
            <v/>
          </cell>
          <cell r="AX686" t="str">
            <v>FORTUNATUS DAMAS NYAULINGO</v>
          </cell>
          <cell r="AY686" t="str">
            <v/>
          </cell>
          <cell r="AZ686">
            <v>44692</v>
          </cell>
          <cell r="BA686"/>
          <cell r="BB686" t="str">
            <v/>
          </cell>
          <cell r="BC686"/>
          <cell r="BD686" t="str">
            <v>Tanzanya-NSSF</v>
          </cell>
          <cell r="BE686" t="str">
            <v>65558022</v>
          </cell>
          <cell r="BF686" t="str">
            <v>156057525</v>
          </cell>
        </row>
        <row r="687">
          <cell r="A687">
            <v>10072619</v>
          </cell>
          <cell r="B687" t="str">
            <v>DICKSON JOHN</v>
          </cell>
          <cell r="C687" t="str">
            <v>KWAVAVA</v>
          </cell>
          <cell r="D687" t="str">
            <v>KAMP İŞÇİSİ</v>
          </cell>
          <cell r="E687" t="str">
            <v>CAMP WORKER(MOBILIZATION)</v>
          </cell>
          <cell r="F687" t="str">
            <v>50105776</v>
          </cell>
          <cell r="G687" t="str">
            <v>İNŞAAT GRUBU</v>
          </cell>
          <cell r="H687" t="str">
            <v>50105760</v>
          </cell>
          <cell r="I687" t="str">
            <v>0AA3</v>
          </cell>
          <cell r="J687" t="str">
            <v>BİNALAR MOBİLİZASYON</v>
          </cell>
          <cell r="K687" t="str">
            <v>50106072</v>
          </cell>
          <cell r="L687" t="str">
            <v>TZ</v>
          </cell>
          <cell r="M687" t="str">
            <v>Tanzanyalı</v>
          </cell>
          <cell r="N687" t="str">
            <v>0035</v>
          </cell>
          <cell r="O687" t="str">
            <v>TABORA</v>
          </cell>
          <cell r="P687" t="str">
            <v>YM</v>
          </cell>
          <cell r="Q687" t="str">
            <v>YAPI MERKEZİ</v>
          </cell>
          <cell r="R687">
            <v>44692</v>
          </cell>
          <cell r="S687">
            <v>44692</v>
          </cell>
          <cell r="T687"/>
          <cell r="U687" t="str">
            <v/>
          </cell>
          <cell r="V687" t="str">
            <v>Mavi Yaka Endirekt</v>
          </cell>
          <cell r="W687" t="str">
            <v>LOT 3 (MIT)</v>
          </cell>
          <cell r="X687" t="str">
            <v/>
          </cell>
          <cell r="Y687" t="str">
            <v/>
          </cell>
          <cell r="Z687" t="str">
            <v/>
          </cell>
          <cell r="AA687" t="str">
            <v>0762358057</v>
          </cell>
          <cell r="AB687" t="str">
            <v>İŞÇİ</v>
          </cell>
          <cell r="AC687" t="str">
            <v>29</v>
          </cell>
          <cell r="AD687" t="str">
            <v>LOT 3 (MIT)</v>
          </cell>
          <cell r="AE687" t="str">
            <v>0113</v>
          </cell>
          <cell r="AF687" t="str">
            <v/>
          </cell>
          <cell r="AG687" t="str">
            <v>KM 785+000 - 829+305</v>
          </cell>
          <cell r="AH687">
            <v>29588</v>
          </cell>
          <cell r="AI687" t="str">
            <v>Bay</v>
          </cell>
          <cell r="AJ687" t="str">
            <v>Yerel-Saatlik</v>
          </cell>
          <cell r="AK687">
            <v>2164.1</v>
          </cell>
          <cell r="AL687" t="str">
            <v>TZS</v>
          </cell>
          <cell r="AM687" t="str">
            <v>305002</v>
          </cell>
          <cell r="AN687" t="str">
            <v>S</v>
          </cell>
          <cell r="AO687" t="str">
            <v>T3</v>
          </cell>
          <cell r="AP687" t="str">
            <v>5150</v>
          </cell>
          <cell r="AQ687" t="str">
            <v>5175</v>
          </cell>
          <cell r="AR687" t="str">
            <v>CRDB BANK PLC</v>
          </cell>
          <cell r="AS687" t="str">
            <v>VIJANA</v>
          </cell>
          <cell r="AT687" t="str">
            <v>CRDBBANK</v>
          </cell>
          <cell r="AU687" t="str">
            <v>0152660753700</v>
          </cell>
          <cell r="AV687" t="str">
            <v/>
          </cell>
          <cell r="AW687" t="str">
            <v/>
          </cell>
          <cell r="AX687" t="str">
            <v>DICKSON JOHN KWAVAVA</v>
          </cell>
          <cell r="AY687" t="str">
            <v/>
          </cell>
          <cell r="AZ687">
            <v>44692</v>
          </cell>
          <cell r="BA687"/>
          <cell r="BB687" t="str">
            <v/>
          </cell>
          <cell r="BC687"/>
          <cell r="BD687" t="str">
            <v>Tanzanya-NSSF</v>
          </cell>
          <cell r="BE687" t="str">
            <v>46623399</v>
          </cell>
          <cell r="BF687" t="str">
            <v>156063290</v>
          </cell>
        </row>
        <row r="688">
          <cell r="A688">
            <v>10072618</v>
          </cell>
          <cell r="B688" t="str">
            <v>JUMA ABDALLAH</v>
          </cell>
          <cell r="C688" t="str">
            <v>SHISHILA</v>
          </cell>
          <cell r="D688" t="str">
            <v>KAMP İŞÇİSİ</v>
          </cell>
          <cell r="E688" t="str">
            <v>CAMP WORKER(MOBILIZATION)</v>
          </cell>
          <cell r="F688" t="str">
            <v>50105776</v>
          </cell>
          <cell r="G688" t="str">
            <v>İNŞAAT GRUBU</v>
          </cell>
          <cell r="H688" t="str">
            <v>50105758</v>
          </cell>
          <cell r="I688" t="str">
            <v>0999</v>
          </cell>
          <cell r="J688" t="str">
            <v>TOPRAK İŞLERİ</v>
          </cell>
          <cell r="K688" t="str">
            <v>50106072</v>
          </cell>
          <cell r="L688" t="str">
            <v>TZ</v>
          </cell>
          <cell r="M688" t="str">
            <v>Tanzanyalı</v>
          </cell>
          <cell r="N688" t="str">
            <v>0035</v>
          </cell>
          <cell r="O688" t="str">
            <v>TABORA</v>
          </cell>
          <cell r="P688" t="str">
            <v>YM</v>
          </cell>
          <cell r="Q688" t="str">
            <v>YAPI MERKEZİ</v>
          </cell>
          <cell r="R688">
            <v>44692</v>
          </cell>
          <cell r="S688">
            <v>44692</v>
          </cell>
          <cell r="T688"/>
          <cell r="U688" t="str">
            <v/>
          </cell>
          <cell r="V688" t="str">
            <v>Mavi Yaka Endirekt</v>
          </cell>
          <cell r="W688" t="str">
            <v>LOT 3 (MIT)</v>
          </cell>
          <cell r="X688" t="str">
            <v/>
          </cell>
          <cell r="Y688" t="str">
            <v/>
          </cell>
          <cell r="Z688" t="str">
            <v/>
          </cell>
          <cell r="AA688" t="str">
            <v>0768540008</v>
          </cell>
          <cell r="AB688" t="str">
            <v>İŞÇİ</v>
          </cell>
          <cell r="AC688" t="str">
            <v>29</v>
          </cell>
          <cell r="AD688" t="str">
            <v>LOT 3 (MIT)</v>
          </cell>
          <cell r="AE688" t="str">
            <v>0113</v>
          </cell>
          <cell r="AF688" t="str">
            <v/>
          </cell>
          <cell r="AG688" t="str">
            <v>KM 785+000 - 829+305</v>
          </cell>
          <cell r="AH688">
            <v>32187</v>
          </cell>
          <cell r="AI688" t="str">
            <v>Bay</v>
          </cell>
          <cell r="AJ688" t="str">
            <v>Yerel-Saatlik</v>
          </cell>
          <cell r="AK688">
            <v>2164.1</v>
          </cell>
          <cell r="AL688" t="str">
            <v>TZS</v>
          </cell>
          <cell r="AM688" t="str">
            <v>305002</v>
          </cell>
          <cell r="AN688" t="str">
            <v>S</v>
          </cell>
          <cell r="AO688" t="str">
            <v>T3</v>
          </cell>
          <cell r="AP688" t="str">
            <v>5150</v>
          </cell>
          <cell r="AQ688" t="str">
            <v>5175</v>
          </cell>
          <cell r="AR688" t="str">
            <v>CRDB BANK PLC</v>
          </cell>
          <cell r="AS688" t="str">
            <v>VIJANA</v>
          </cell>
          <cell r="AT688" t="str">
            <v>CRDBBANK</v>
          </cell>
          <cell r="AU688" t="str">
            <v>0152660634200</v>
          </cell>
          <cell r="AV688" t="str">
            <v/>
          </cell>
          <cell r="AW688" t="str">
            <v/>
          </cell>
          <cell r="AX688" t="str">
            <v>JUMA ABDALLAH SHISHILA</v>
          </cell>
          <cell r="AY688" t="str">
            <v/>
          </cell>
          <cell r="AZ688">
            <v>44692</v>
          </cell>
          <cell r="BA688"/>
          <cell r="BB688" t="str">
            <v/>
          </cell>
          <cell r="BC688"/>
          <cell r="BD688" t="str">
            <v>Tanzanya-NSSF</v>
          </cell>
          <cell r="BE688" t="str">
            <v>46623430</v>
          </cell>
          <cell r="BF688" t="str">
            <v>156063010</v>
          </cell>
        </row>
        <row r="689">
          <cell r="A689">
            <v>10072617</v>
          </cell>
          <cell r="B689" t="str">
            <v>PAFNUSIUS NDEOYO</v>
          </cell>
          <cell r="C689" t="str">
            <v>MBARUKU</v>
          </cell>
          <cell r="D689" t="str">
            <v>KAMP İŞÇİSİ</v>
          </cell>
          <cell r="E689" t="str">
            <v>CAMP WORKER(MOBILIZATION)</v>
          </cell>
          <cell r="F689" t="str">
            <v>50105776</v>
          </cell>
          <cell r="G689" t="str">
            <v>İNŞAAT GRUBU</v>
          </cell>
          <cell r="H689" t="str">
            <v>50105758</v>
          </cell>
          <cell r="I689" t="str">
            <v>0999</v>
          </cell>
          <cell r="J689" t="str">
            <v>TOPRAK İŞLERİ</v>
          </cell>
          <cell r="K689" t="str">
            <v>50106072</v>
          </cell>
          <cell r="L689" t="str">
            <v>TZ</v>
          </cell>
          <cell r="M689" t="str">
            <v>Tanzanyalı</v>
          </cell>
          <cell r="N689" t="str">
            <v>0035</v>
          </cell>
          <cell r="O689" t="str">
            <v>TABORA</v>
          </cell>
          <cell r="P689" t="str">
            <v>YM</v>
          </cell>
          <cell r="Q689" t="str">
            <v>YAPI MERKEZİ</v>
          </cell>
          <cell r="R689">
            <v>44692</v>
          </cell>
          <cell r="S689">
            <v>44692</v>
          </cell>
          <cell r="T689"/>
          <cell r="U689" t="str">
            <v/>
          </cell>
          <cell r="V689" t="str">
            <v>Mavi Yaka Endirekt</v>
          </cell>
          <cell r="W689" t="str">
            <v>LOT 3 (MIT)</v>
          </cell>
          <cell r="X689" t="str">
            <v/>
          </cell>
          <cell r="Y689" t="str">
            <v/>
          </cell>
          <cell r="Z689" t="str">
            <v/>
          </cell>
          <cell r="AA689" t="str">
            <v>0762357491</v>
          </cell>
          <cell r="AB689" t="str">
            <v>İŞÇİ</v>
          </cell>
          <cell r="AC689" t="str">
            <v>29</v>
          </cell>
          <cell r="AD689" t="str">
            <v>LOT 3 (MIT)</v>
          </cell>
          <cell r="AE689" t="str">
            <v>0113</v>
          </cell>
          <cell r="AF689" t="str">
            <v/>
          </cell>
          <cell r="AG689" t="str">
            <v>KM 785+000 - 829+305</v>
          </cell>
          <cell r="AH689">
            <v>34693</v>
          </cell>
          <cell r="AI689" t="str">
            <v>Bay</v>
          </cell>
          <cell r="AJ689" t="str">
            <v>Yerel-Saatlik</v>
          </cell>
          <cell r="AK689">
            <v>2164.1</v>
          </cell>
          <cell r="AL689" t="str">
            <v>TZS</v>
          </cell>
          <cell r="AM689" t="str">
            <v>305002</v>
          </cell>
          <cell r="AN689" t="str">
            <v>S</v>
          </cell>
          <cell r="AO689" t="str">
            <v>T3</v>
          </cell>
          <cell r="AP689" t="str">
            <v>5150</v>
          </cell>
          <cell r="AQ689" t="str">
            <v>5175</v>
          </cell>
          <cell r="AR689" t="str">
            <v>CRDB BANK PLC</v>
          </cell>
          <cell r="AS689" t="str">
            <v>VIJANA</v>
          </cell>
          <cell r="AT689" t="str">
            <v>CRDBBANK</v>
          </cell>
          <cell r="AU689" t="str">
            <v>0152660570700</v>
          </cell>
          <cell r="AV689" t="str">
            <v/>
          </cell>
          <cell r="AW689" t="str">
            <v/>
          </cell>
          <cell r="AX689" t="str">
            <v>PAFNUSIUS NDEOYO MBARUKU</v>
          </cell>
          <cell r="AY689" t="str">
            <v/>
          </cell>
          <cell r="AZ689">
            <v>44692</v>
          </cell>
          <cell r="BA689"/>
          <cell r="BB689" t="str">
            <v/>
          </cell>
          <cell r="BC689"/>
          <cell r="BD689" t="str">
            <v>Tanzanya-NSSF</v>
          </cell>
          <cell r="BE689" t="str">
            <v>46623931</v>
          </cell>
          <cell r="BF689" t="str">
            <v>120967576</v>
          </cell>
        </row>
        <row r="690">
          <cell r="A690">
            <v>10072613</v>
          </cell>
          <cell r="B690" t="str">
            <v>MARIA JOSEPH</v>
          </cell>
          <cell r="C690" t="str">
            <v>PAUL</v>
          </cell>
          <cell r="D690" t="str">
            <v>TEMİZLİK GÖREVLİSİ</v>
          </cell>
          <cell r="E690" t="str">
            <v>CLEANER</v>
          </cell>
          <cell r="F690" t="str">
            <v>50114904</v>
          </cell>
          <cell r="G690" t="str">
            <v>İDARİ İŞLER (KAMP)</v>
          </cell>
          <cell r="H690" t="str">
            <v>50105513</v>
          </cell>
          <cell r="I690" t="str">
            <v>0996</v>
          </cell>
          <cell r="J690" t="str">
            <v>KAMP AMİRLİĞİ</v>
          </cell>
          <cell r="K690" t="str">
            <v>50105850</v>
          </cell>
          <cell r="L690" t="str">
            <v>TZ</v>
          </cell>
          <cell r="M690" t="str">
            <v>Tanzanyalı</v>
          </cell>
          <cell r="N690" t="str">
            <v>0035</v>
          </cell>
          <cell r="O690" t="str">
            <v>TABORA</v>
          </cell>
          <cell r="P690" t="str">
            <v>YM</v>
          </cell>
          <cell r="Q690" t="str">
            <v>YAPI MERKEZİ</v>
          </cell>
          <cell r="R690">
            <v>44691</v>
          </cell>
          <cell r="S690">
            <v>44691</v>
          </cell>
          <cell r="T690"/>
          <cell r="U690" t="str">
            <v/>
          </cell>
          <cell r="V690" t="str">
            <v>Mavi Yaka Endirekt</v>
          </cell>
          <cell r="W690" t="str">
            <v>LOT 3 (MIT)</v>
          </cell>
          <cell r="X690" t="str">
            <v/>
          </cell>
          <cell r="Y690" t="str">
            <v/>
          </cell>
          <cell r="Z690" t="str">
            <v/>
          </cell>
          <cell r="AA690" t="str">
            <v>0735083596</v>
          </cell>
          <cell r="AB690" t="str">
            <v>İŞÇİ</v>
          </cell>
          <cell r="AC690" t="str">
            <v>29</v>
          </cell>
          <cell r="AD690" t="str">
            <v>LOT 3 (MIT)</v>
          </cell>
          <cell r="AE690" t="str">
            <v>0113</v>
          </cell>
          <cell r="AF690" t="str">
            <v/>
          </cell>
          <cell r="AG690" t="str">
            <v>KM 785+000 - 829+305</v>
          </cell>
          <cell r="AH690">
            <v>35919</v>
          </cell>
          <cell r="AI690" t="str">
            <v>Bayan</v>
          </cell>
          <cell r="AJ690" t="str">
            <v>Yerel-Saatlik</v>
          </cell>
          <cell r="AK690">
            <v>2255.1</v>
          </cell>
          <cell r="AL690" t="str">
            <v>TZS</v>
          </cell>
          <cell r="AM690" t="str">
            <v>306002</v>
          </cell>
          <cell r="AN690" t="str">
            <v>S</v>
          </cell>
          <cell r="AO690" t="str">
            <v>T3</v>
          </cell>
          <cell r="AP690" t="str">
            <v>5150</v>
          </cell>
          <cell r="AQ690" t="str">
            <v>5175</v>
          </cell>
          <cell r="AR690" t="str">
            <v>NMB BANK PLC</v>
          </cell>
          <cell r="AS690" t="str">
            <v/>
          </cell>
          <cell r="AT690" t="str">
            <v>20407300007</v>
          </cell>
          <cell r="AU690" t="str">
            <v>51010085549</v>
          </cell>
          <cell r="AV690" t="str">
            <v/>
          </cell>
          <cell r="AW690" t="str">
            <v/>
          </cell>
          <cell r="AX690" t="str">
            <v>MARIA JOSEPH PAUL</v>
          </cell>
          <cell r="AY690" t="str">
            <v/>
          </cell>
          <cell r="AZ690">
            <v>44691</v>
          </cell>
          <cell r="BA690"/>
          <cell r="BB690" t="str">
            <v/>
          </cell>
          <cell r="BC690"/>
          <cell r="BD690" t="str">
            <v>Tanzanya-NSSF</v>
          </cell>
          <cell r="BE690" t="str">
            <v>46620508</v>
          </cell>
          <cell r="BF690" t="str">
            <v>156058009</v>
          </cell>
        </row>
        <row r="691">
          <cell r="A691">
            <v>10072612</v>
          </cell>
          <cell r="B691" t="str">
            <v>FATUMA JUMA</v>
          </cell>
          <cell r="C691" t="str">
            <v>JOHN</v>
          </cell>
          <cell r="D691" t="str">
            <v>TEMİZLİK GÖREVLİSİ YARDIMCISI</v>
          </cell>
          <cell r="E691" t="str">
            <v>CLEANER</v>
          </cell>
          <cell r="F691" t="str">
            <v>50105833</v>
          </cell>
          <cell r="G691" t="str">
            <v>TRC</v>
          </cell>
          <cell r="H691" t="str">
            <v>50105833</v>
          </cell>
          <cell r="I691" t="str">
            <v>0BBE</v>
          </cell>
          <cell r="J691" t="str">
            <v>İDARİ İŞLER</v>
          </cell>
          <cell r="K691" t="str">
            <v>50105865</v>
          </cell>
          <cell r="L691" t="str">
            <v>TZ</v>
          </cell>
          <cell r="M691" t="str">
            <v>Tanzanyalı</v>
          </cell>
          <cell r="N691" t="str">
            <v>0035</v>
          </cell>
          <cell r="O691" t="str">
            <v>TABORA</v>
          </cell>
          <cell r="P691" t="str">
            <v>6U</v>
          </cell>
          <cell r="Q691" t="str">
            <v>TRC</v>
          </cell>
          <cell r="R691">
            <v>44691</v>
          </cell>
          <cell r="S691">
            <v>44691</v>
          </cell>
          <cell r="T691"/>
          <cell r="U691" t="str">
            <v/>
          </cell>
          <cell r="V691" t="str">
            <v>Mavi Yaka Endirekt</v>
          </cell>
          <cell r="W691" t="str">
            <v>LOT 3 (MIT)</v>
          </cell>
          <cell r="X691" t="str">
            <v/>
          </cell>
          <cell r="Y691" t="str">
            <v/>
          </cell>
          <cell r="Z691" t="str">
            <v/>
          </cell>
          <cell r="AA691" t="str">
            <v>0654271583</v>
          </cell>
          <cell r="AB691" t="str">
            <v>İŞÇİ</v>
          </cell>
          <cell r="AC691" t="str">
            <v>29</v>
          </cell>
          <cell r="AD691" t="str">
            <v>LOT 3 (MIT)</v>
          </cell>
          <cell r="AE691" t="str">
            <v>0113</v>
          </cell>
          <cell r="AF691" t="str">
            <v/>
          </cell>
          <cell r="AG691" t="str">
            <v>KM 785+000 - 829+305</v>
          </cell>
          <cell r="AH691">
            <v>37187</v>
          </cell>
          <cell r="AI691" t="str">
            <v>Bayan</v>
          </cell>
          <cell r="AJ691" t="str">
            <v>Yerel-Saatlik</v>
          </cell>
          <cell r="AK691">
            <v>2164.1</v>
          </cell>
          <cell r="AL691" t="str">
            <v>TZS</v>
          </cell>
          <cell r="AM691" t="str">
            <v>306002</v>
          </cell>
          <cell r="AN691" t="str">
            <v>S</v>
          </cell>
          <cell r="AO691" t="str">
            <v>T3</v>
          </cell>
          <cell r="AP691" t="str">
            <v>5150</v>
          </cell>
          <cell r="AQ691" t="str">
            <v>5175</v>
          </cell>
          <cell r="AR691" t="str">
            <v>NMB BANK PLC</v>
          </cell>
          <cell r="AS691" t="str">
            <v/>
          </cell>
          <cell r="AT691" t="str">
            <v>20407300007</v>
          </cell>
          <cell r="AU691" t="str">
            <v>51010072104</v>
          </cell>
          <cell r="AV691" t="str">
            <v/>
          </cell>
          <cell r="AW691" t="str">
            <v/>
          </cell>
          <cell r="AX691" t="str">
            <v>FATUMA JUMA JOHN</v>
          </cell>
          <cell r="AY691" t="str">
            <v/>
          </cell>
          <cell r="AZ691">
            <v>44691</v>
          </cell>
          <cell r="BA691"/>
          <cell r="BB691" t="str">
            <v/>
          </cell>
          <cell r="BC691"/>
          <cell r="BD691" t="str">
            <v>Tanzanya-NSSF</v>
          </cell>
          <cell r="BE691" t="str">
            <v>46606664</v>
          </cell>
          <cell r="BF691" t="str">
            <v>156022012</v>
          </cell>
        </row>
        <row r="692">
          <cell r="A692">
            <v>10072609</v>
          </cell>
          <cell r="B692" t="str">
            <v>HOSEA CHRISTOPHER</v>
          </cell>
          <cell r="C692" t="str">
            <v>NJILOE</v>
          </cell>
          <cell r="D692" t="str">
            <v>PICKUP ŞOFÖRÜ</v>
          </cell>
          <cell r="E692" t="str">
            <v>PICKUP DRIVER</v>
          </cell>
          <cell r="F692" t="str">
            <v>50114904</v>
          </cell>
          <cell r="G692" t="str">
            <v>İDARİ İŞLER (KAMP)</v>
          </cell>
          <cell r="H692" t="str">
            <v>50105513</v>
          </cell>
          <cell r="I692" t="str">
            <v>0996</v>
          </cell>
          <cell r="J692" t="str">
            <v>KAMP AMİRLİĞİ</v>
          </cell>
          <cell r="K692" t="str">
            <v>50105678</v>
          </cell>
          <cell r="L692" t="str">
            <v>TZ</v>
          </cell>
          <cell r="M692" t="str">
            <v>Tanzanyalı</v>
          </cell>
          <cell r="N692" t="str">
            <v>0035</v>
          </cell>
          <cell r="O692" t="str">
            <v>TABORA</v>
          </cell>
          <cell r="P692" t="str">
            <v>YM</v>
          </cell>
          <cell r="Q692" t="str">
            <v>YAPI MERKEZİ</v>
          </cell>
          <cell r="R692">
            <v>44690</v>
          </cell>
          <cell r="S692">
            <v>44690</v>
          </cell>
          <cell r="T692">
            <v>45049</v>
          </cell>
          <cell r="U692" t="str">
            <v>4857 sy. Kanun Madde 25-II-e</v>
          </cell>
          <cell r="V692" t="str">
            <v>Mavi Yaka Endirekt</v>
          </cell>
          <cell r="W692" t="str">
            <v>LOT 3 (MIT)</v>
          </cell>
          <cell r="X692" t="str">
            <v/>
          </cell>
          <cell r="Y692" t="str">
            <v/>
          </cell>
          <cell r="Z692" t="str">
            <v/>
          </cell>
          <cell r="AA692" t="str">
            <v>0655310574</v>
          </cell>
          <cell r="AB692" t="str">
            <v>GÖREVLİ</v>
          </cell>
          <cell r="AC692" t="str">
            <v>29</v>
          </cell>
          <cell r="AD692" t="str">
            <v>LOT 3 (MIT)</v>
          </cell>
          <cell r="AE692" t="str">
            <v>0113</v>
          </cell>
          <cell r="AF692" t="str">
            <v/>
          </cell>
          <cell r="AG692" t="str">
            <v>KM 785+000 - 829+305</v>
          </cell>
          <cell r="AH692">
            <v>28906</v>
          </cell>
          <cell r="AI692" t="str">
            <v>Bay</v>
          </cell>
          <cell r="AJ692" t="str">
            <v>Yerel-Saatlik</v>
          </cell>
          <cell r="AK692">
            <v>2273.1</v>
          </cell>
          <cell r="AL692" t="str">
            <v>TZS</v>
          </cell>
          <cell r="AM692" t="str">
            <v>306002</v>
          </cell>
          <cell r="AN692" t="str">
            <v>S</v>
          </cell>
          <cell r="AO692" t="str">
            <v>T3</v>
          </cell>
          <cell r="AP692" t="str">
            <v>5150</v>
          </cell>
          <cell r="AQ692" t="str">
            <v>5175</v>
          </cell>
          <cell r="AR692" t="str">
            <v>CRDB BANK PLC</v>
          </cell>
          <cell r="AS692" t="str">
            <v>VIJANA</v>
          </cell>
          <cell r="AT692" t="str">
            <v>CRDBBANK</v>
          </cell>
          <cell r="AU692" t="str">
            <v>0152652069800</v>
          </cell>
          <cell r="AV692" t="str">
            <v/>
          </cell>
          <cell r="AW692" t="str">
            <v/>
          </cell>
          <cell r="AX692" t="str">
            <v>HOSEA CHRISTOPHER NJILOE</v>
          </cell>
          <cell r="AY692" t="str">
            <v/>
          </cell>
          <cell r="AZ692">
            <v>44690</v>
          </cell>
          <cell r="BA692"/>
          <cell r="BB692" t="str">
            <v/>
          </cell>
          <cell r="BC692"/>
          <cell r="BD692" t="str">
            <v>Tanzanya-NSSF</v>
          </cell>
          <cell r="BE692" t="str">
            <v>46622431</v>
          </cell>
          <cell r="BF692" t="str">
            <v>121042983</v>
          </cell>
        </row>
        <row r="693">
          <cell r="A693">
            <v>10072608</v>
          </cell>
          <cell r="B693" t="str">
            <v>EDWARD KRICHARD</v>
          </cell>
          <cell r="C693" t="str">
            <v>MRUTU</v>
          </cell>
          <cell r="D693" t="str">
            <v>OTOBÜS ŞOFÖRÜ</v>
          </cell>
          <cell r="E693" t="str">
            <v>BUS DRIVER</v>
          </cell>
          <cell r="F693" t="str">
            <v>50114904</v>
          </cell>
          <cell r="G693" t="str">
            <v>İDARİ İŞLER (KAMP)</v>
          </cell>
          <cell r="H693" t="str">
            <v>50105606</v>
          </cell>
          <cell r="I693" t="str">
            <v>088Q</v>
          </cell>
          <cell r="J693" t="str">
            <v>ÖLÇME İŞLERİ</v>
          </cell>
          <cell r="K693" t="str">
            <v>50105677</v>
          </cell>
          <cell r="L693" t="str">
            <v>TZ</v>
          </cell>
          <cell r="M693" t="str">
            <v>Tanzanyalı</v>
          </cell>
          <cell r="N693" t="str">
            <v>0035</v>
          </cell>
          <cell r="O693" t="str">
            <v>TABORA</v>
          </cell>
          <cell r="P693" t="str">
            <v>YM</v>
          </cell>
          <cell r="Q693" t="str">
            <v>YAPI MERKEZİ</v>
          </cell>
          <cell r="R693">
            <v>44690</v>
          </cell>
          <cell r="S693">
            <v>44690</v>
          </cell>
          <cell r="T693"/>
          <cell r="U693" t="str">
            <v/>
          </cell>
          <cell r="V693" t="str">
            <v>Mavi Yaka Endirekt</v>
          </cell>
          <cell r="W693" t="str">
            <v>LOT 3 (MIT)</v>
          </cell>
          <cell r="X693" t="str">
            <v/>
          </cell>
          <cell r="Y693" t="str">
            <v/>
          </cell>
          <cell r="Z693" t="str">
            <v/>
          </cell>
          <cell r="AA693" t="str">
            <v>0765401951</v>
          </cell>
          <cell r="AB693" t="str">
            <v>GÖREVLİ</v>
          </cell>
          <cell r="AC693" t="str">
            <v>29</v>
          </cell>
          <cell r="AD693" t="str">
            <v>LOT 3 (MIT)</v>
          </cell>
          <cell r="AE693" t="str">
            <v>0113</v>
          </cell>
          <cell r="AF693" t="str">
            <v/>
          </cell>
          <cell r="AG693" t="str">
            <v>KM 785+000 - 829+305</v>
          </cell>
          <cell r="AH693">
            <v>30073</v>
          </cell>
          <cell r="AI693" t="str">
            <v>Bay</v>
          </cell>
          <cell r="AJ693" t="str">
            <v>Yerel-Saatlik</v>
          </cell>
          <cell r="AK693">
            <v>2346.1</v>
          </cell>
          <cell r="AL693" t="str">
            <v>TZS</v>
          </cell>
          <cell r="AM693" t="str">
            <v>306002</v>
          </cell>
          <cell r="AN693" t="str">
            <v>S</v>
          </cell>
          <cell r="AO693" t="str">
            <v>T3</v>
          </cell>
          <cell r="AP693" t="str">
            <v>5150</v>
          </cell>
          <cell r="AQ693" t="str">
            <v>5175</v>
          </cell>
          <cell r="AR693" t="str">
            <v>NMB BANK PLC</v>
          </cell>
          <cell r="AS693" t="str">
            <v/>
          </cell>
          <cell r="AT693" t="str">
            <v>20407300007</v>
          </cell>
          <cell r="AU693" t="str">
            <v>51010085556</v>
          </cell>
          <cell r="AV693" t="str">
            <v/>
          </cell>
          <cell r="AW693" t="str">
            <v/>
          </cell>
          <cell r="AX693" t="str">
            <v>EDWARD KRICHARD MRUTU</v>
          </cell>
          <cell r="AY693" t="str">
            <v/>
          </cell>
          <cell r="AZ693">
            <v>44690</v>
          </cell>
          <cell r="BA693"/>
          <cell r="BB693" t="str">
            <v/>
          </cell>
          <cell r="BC693"/>
          <cell r="BD693" t="str">
            <v>Tanzanya-NSSF</v>
          </cell>
          <cell r="BE693" t="str">
            <v>54984084</v>
          </cell>
          <cell r="BF693" t="str">
            <v>118714598</v>
          </cell>
        </row>
        <row r="694">
          <cell r="A694">
            <v>10072607</v>
          </cell>
          <cell r="B694" t="str">
            <v>LOCINYARI</v>
          </cell>
          <cell r="C694" t="str">
            <v>MOLLEL</v>
          </cell>
          <cell r="D694" t="str">
            <v>PICKUP ŞOFÖRÜ</v>
          </cell>
          <cell r="E694" t="str">
            <v>PICKUP DRIVER</v>
          </cell>
          <cell r="F694" t="str">
            <v>50114904</v>
          </cell>
          <cell r="G694" t="str">
            <v>İDARİ İŞLER (KAMP)</v>
          </cell>
          <cell r="H694" t="str">
            <v>50105774</v>
          </cell>
          <cell r="I694" t="str">
            <v>0AAQ</v>
          </cell>
          <cell r="J694" t="str">
            <v>KALİTE KONTROL</v>
          </cell>
          <cell r="K694" t="str">
            <v>50105678</v>
          </cell>
          <cell r="L694" t="str">
            <v>TZ</v>
          </cell>
          <cell r="M694" t="str">
            <v>Tanzanyalı</v>
          </cell>
          <cell r="N694" t="str">
            <v>0035</v>
          </cell>
          <cell r="O694" t="str">
            <v>TABORA</v>
          </cell>
          <cell r="P694" t="str">
            <v>YM</v>
          </cell>
          <cell r="Q694" t="str">
            <v>YAPI MERKEZİ</v>
          </cell>
          <cell r="R694">
            <v>44690</v>
          </cell>
          <cell r="S694">
            <v>44690</v>
          </cell>
          <cell r="T694"/>
          <cell r="U694" t="str">
            <v/>
          </cell>
          <cell r="V694" t="str">
            <v>Mavi Yaka Endirekt</v>
          </cell>
          <cell r="W694" t="str">
            <v>LOT 3 (MIT)</v>
          </cell>
          <cell r="X694" t="str">
            <v/>
          </cell>
          <cell r="Y694" t="str">
            <v/>
          </cell>
          <cell r="Z694" t="str">
            <v/>
          </cell>
          <cell r="AA694" t="str">
            <v>0762510006</v>
          </cell>
          <cell r="AB694" t="str">
            <v>GÖREVLİ</v>
          </cell>
          <cell r="AC694" t="str">
            <v>29</v>
          </cell>
          <cell r="AD694" t="str">
            <v>LOT 3 (MIT)</v>
          </cell>
          <cell r="AE694" t="str">
            <v>0113</v>
          </cell>
          <cell r="AF694" t="str">
            <v/>
          </cell>
          <cell r="AG694" t="str">
            <v>KM 785+000 - 829+305</v>
          </cell>
          <cell r="AH694">
            <v>33777</v>
          </cell>
          <cell r="AI694" t="str">
            <v>Bay</v>
          </cell>
          <cell r="AJ694" t="str">
            <v>Yerel-Saatlik</v>
          </cell>
          <cell r="AK694">
            <v>2273.1</v>
          </cell>
          <cell r="AL694" t="str">
            <v>TZS</v>
          </cell>
          <cell r="AM694" t="str">
            <v>306002</v>
          </cell>
          <cell r="AN694" t="str">
            <v>S</v>
          </cell>
          <cell r="AO694" t="str">
            <v>T3</v>
          </cell>
          <cell r="AP694" t="str">
            <v>5150</v>
          </cell>
          <cell r="AQ694" t="str">
            <v>5175</v>
          </cell>
          <cell r="AR694" t="str">
            <v>NMB BANK PLC</v>
          </cell>
          <cell r="AS694" t="str">
            <v/>
          </cell>
          <cell r="AT694" t="str">
            <v>20407300007</v>
          </cell>
          <cell r="AU694" t="str">
            <v>50810028802</v>
          </cell>
          <cell r="AV694" t="str">
            <v/>
          </cell>
          <cell r="AW694" t="str">
            <v/>
          </cell>
          <cell r="AX694" t="str">
            <v>LOCINYARI MOLLEL</v>
          </cell>
          <cell r="AY694" t="str">
            <v/>
          </cell>
          <cell r="AZ694">
            <v>44690</v>
          </cell>
          <cell r="BA694"/>
          <cell r="BB694" t="str">
            <v/>
          </cell>
          <cell r="BC694"/>
          <cell r="BD694" t="str">
            <v>Tanzanya-NSSF</v>
          </cell>
          <cell r="BE694" t="str">
            <v>63596725</v>
          </cell>
          <cell r="BF694" t="str">
            <v>123391357</v>
          </cell>
        </row>
        <row r="695">
          <cell r="A695">
            <v>10072605</v>
          </cell>
          <cell r="B695" t="str">
            <v>SHABANI YAHAYA</v>
          </cell>
          <cell r="C695" t="str">
            <v>AMURANI</v>
          </cell>
          <cell r="D695" t="str">
            <v>KAMP MARANGOZ (MOBİLİZASYON)</v>
          </cell>
          <cell r="E695" t="str">
            <v>CAMP CARPENTER(MOBILIZATION)</v>
          </cell>
          <cell r="F695" t="str">
            <v>50114904</v>
          </cell>
          <cell r="G695" t="str">
            <v>İDARİ İŞLER (KAMP)</v>
          </cell>
          <cell r="H695" t="str">
            <v>50105513</v>
          </cell>
          <cell r="I695" t="str">
            <v>0996</v>
          </cell>
          <cell r="J695" t="str">
            <v>KAMP AMİRLİĞİ</v>
          </cell>
          <cell r="K695" t="str">
            <v>50106031</v>
          </cell>
          <cell r="L695" t="str">
            <v>TZ</v>
          </cell>
          <cell r="M695" t="str">
            <v>Tanzanyalı</v>
          </cell>
          <cell r="N695" t="str">
            <v>0035</v>
          </cell>
          <cell r="O695" t="str">
            <v>TABORA</v>
          </cell>
          <cell r="P695" t="str">
            <v>YM</v>
          </cell>
          <cell r="Q695" t="str">
            <v>YAPI MERKEZİ</v>
          </cell>
          <cell r="R695">
            <v>44688</v>
          </cell>
          <cell r="S695">
            <v>44688</v>
          </cell>
          <cell r="T695"/>
          <cell r="U695" t="str">
            <v/>
          </cell>
          <cell r="V695" t="str">
            <v>Mavi Yaka Endirekt</v>
          </cell>
          <cell r="W695" t="str">
            <v>LOT 3 (MIT)</v>
          </cell>
          <cell r="X695" t="str">
            <v/>
          </cell>
          <cell r="Y695" t="str">
            <v/>
          </cell>
          <cell r="Z695" t="str">
            <v/>
          </cell>
          <cell r="AA695" t="str">
            <v>0686013995</v>
          </cell>
          <cell r="AB695" t="str">
            <v>USTA</v>
          </cell>
          <cell r="AC695" t="str">
            <v>29</v>
          </cell>
          <cell r="AD695" t="str">
            <v>LOT 3 (MIT)</v>
          </cell>
          <cell r="AE695" t="str">
            <v>0113</v>
          </cell>
          <cell r="AF695" t="str">
            <v/>
          </cell>
          <cell r="AG695" t="str">
            <v>KM 785+000 - 829+305</v>
          </cell>
          <cell r="AH695">
            <v>28189</v>
          </cell>
          <cell r="AI695" t="str">
            <v>Bay</v>
          </cell>
          <cell r="AJ695" t="str">
            <v>Yerel-Saatlik</v>
          </cell>
          <cell r="AK695">
            <v>2343.5500000000002</v>
          </cell>
          <cell r="AL695" t="str">
            <v>TZS</v>
          </cell>
          <cell r="AM695" t="str">
            <v>305002</v>
          </cell>
          <cell r="AN695" t="str">
            <v>S</v>
          </cell>
          <cell r="AO695" t="str">
            <v>T3</v>
          </cell>
          <cell r="AP695" t="str">
            <v>5150</v>
          </cell>
          <cell r="AQ695" t="str">
            <v>5175</v>
          </cell>
          <cell r="AR695" t="str">
            <v>CRDB BANK PLC</v>
          </cell>
          <cell r="AS695" t="str">
            <v>VIJANA</v>
          </cell>
          <cell r="AT695" t="str">
            <v>CRDBBANK</v>
          </cell>
          <cell r="AU695" t="str">
            <v>0152659044300</v>
          </cell>
          <cell r="AV695" t="str">
            <v/>
          </cell>
          <cell r="AW695" t="str">
            <v/>
          </cell>
          <cell r="AX695" t="str">
            <v>SHABANI YAHAYA AMURANI</v>
          </cell>
          <cell r="AY695" t="str">
            <v/>
          </cell>
          <cell r="AZ695">
            <v>44688</v>
          </cell>
          <cell r="BA695"/>
          <cell r="BB695" t="str">
            <v/>
          </cell>
          <cell r="BC695"/>
          <cell r="BD695" t="str">
            <v>Tanzanya-NSSF</v>
          </cell>
          <cell r="BE695" t="str">
            <v>58171924</v>
          </cell>
          <cell r="BF695" t="str">
            <v>119438993</v>
          </cell>
        </row>
        <row r="696">
          <cell r="A696">
            <v>10072604</v>
          </cell>
          <cell r="B696" t="str">
            <v>SELEMANI BOMBOLANYA</v>
          </cell>
          <cell r="C696" t="str">
            <v>BUGALU</v>
          </cell>
          <cell r="D696" t="str">
            <v>ARAÇ SEVK GÖREVLİSİ</v>
          </cell>
          <cell r="E696" t="str">
            <v>DISPATCHER</v>
          </cell>
          <cell r="F696" t="str">
            <v>50105668</v>
          </cell>
          <cell r="G696" t="str">
            <v>KORAIL</v>
          </cell>
          <cell r="H696" t="str">
            <v>50105668</v>
          </cell>
          <cell r="I696" t="str">
            <v>0BBF</v>
          </cell>
          <cell r="J696" t="str">
            <v>İDARİ İŞLER</v>
          </cell>
          <cell r="K696" t="str">
            <v>50106029</v>
          </cell>
          <cell r="L696" t="str">
            <v>TZ</v>
          </cell>
          <cell r="M696" t="str">
            <v>Tanzanyalı</v>
          </cell>
          <cell r="N696" t="str">
            <v>0035</v>
          </cell>
          <cell r="O696" t="str">
            <v>TABORA</v>
          </cell>
          <cell r="P696" t="str">
            <v>6T</v>
          </cell>
          <cell r="Q696" t="str">
            <v>KORAIL</v>
          </cell>
          <cell r="R696">
            <v>44688</v>
          </cell>
          <cell r="S696">
            <v>44688</v>
          </cell>
          <cell r="T696"/>
          <cell r="U696" t="str">
            <v/>
          </cell>
          <cell r="V696" t="str">
            <v>Mavi Yaka Endirekt</v>
          </cell>
          <cell r="W696" t="str">
            <v>LOT 3 (MIT)</v>
          </cell>
          <cell r="X696" t="str">
            <v/>
          </cell>
          <cell r="Y696" t="str">
            <v/>
          </cell>
          <cell r="Z696" t="str">
            <v/>
          </cell>
          <cell r="AA696" t="str">
            <v>0754925240</v>
          </cell>
          <cell r="AB696" t="str">
            <v>GÖREVLİ</v>
          </cell>
          <cell r="AC696" t="str">
            <v>29</v>
          </cell>
          <cell r="AD696" t="str">
            <v>LOT 3 (MIT)</v>
          </cell>
          <cell r="AE696" t="str">
            <v>0113</v>
          </cell>
          <cell r="AF696" t="str">
            <v/>
          </cell>
          <cell r="AG696" t="str">
            <v>KM 785+000 - 829+305</v>
          </cell>
          <cell r="AH696">
            <v>25973</v>
          </cell>
          <cell r="AI696" t="str">
            <v>Bay</v>
          </cell>
          <cell r="AJ696" t="str">
            <v>Yerel-Saatlik</v>
          </cell>
          <cell r="AK696">
            <v>2343.5500000000002</v>
          </cell>
          <cell r="AL696" t="str">
            <v>TZS</v>
          </cell>
          <cell r="AM696" t="str">
            <v>109002</v>
          </cell>
          <cell r="AN696" t="str">
            <v>S</v>
          </cell>
          <cell r="AO696" t="str">
            <v>T3</v>
          </cell>
          <cell r="AP696" t="str">
            <v>5150</v>
          </cell>
          <cell r="AQ696" t="str">
            <v>5175</v>
          </cell>
          <cell r="AR696" t="str">
            <v>CRDB BANK PLC</v>
          </cell>
          <cell r="AS696" t="str">
            <v>VIJANA</v>
          </cell>
          <cell r="AT696" t="str">
            <v>CRDBBANK</v>
          </cell>
          <cell r="AU696" t="str">
            <v>0152659094700</v>
          </cell>
          <cell r="AV696" t="str">
            <v/>
          </cell>
          <cell r="AW696" t="str">
            <v/>
          </cell>
          <cell r="AX696" t="str">
            <v>SELEMANI BOMBOLANYA BUGALU</v>
          </cell>
          <cell r="AY696" t="str">
            <v/>
          </cell>
          <cell r="AZ696">
            <v>44688</v>
          </cell>
          <cell r="BA696"/>
          <cell r="BB696" t="str">
            <v/>
          </cell>
          <cell r="BC696"/>
          <cell r="BD696" t="str">
            <v>Tanzanya-NSSF</v>
          </cell>
          <cell r="BE696" t="str">
            <v>60117648</v>
          </cell>
          <cell r="BF696" t="str">
            <v>116106604</v>
          </cell>
        </row>
        <row r="697">
          <cell r="A697">
            <v>10072602</v>
          </cell>
          <cell r="B697" t="str">
            <v>STANLAUS EMANUEL</v>
          </cell>
          <cell r="C697" t="str">
            <v>KIMPANTI</v>
          </cell>
          <cell r="D697" t="str">
            <v>PICKUP ŞOFÖRÜ</v>
          </cell>
          <cell r="E697" t="str">
            <v>PICKUP DRIVER</v>
          </cell>
          <cell r="F697" t="str">
            <v>50105668</v>
          </cell>
          <cell r="G697" t="str">
            <v>KORAIL</v>
          </cell>
          <cell r="H697" t="str">
            <v>50105668</v>
          </cell>
          <cell r="I697" t="str">
            <v>0BBF</v>
          </cell>
          <cell r="J697" t="str">
            <v>İDARİ İŞLER</v>
          </cell>
          <cell r="K697" t="str">
            <v>50105674</v>
          </cell>
          <cell r="L697" t="str">
            <v>TZ</v>
          </cell>
          <cell r="M697" t="str">
            <v>Tanzanyalı</v>
          </cell>
          <cell r="N697" t="str">
            <v>0035</v>
          </cell>
          <cell r="O697" t="str">
            <v>TABORA</v>
          </cell>
          <cell r="P697" t="str">
            <v>6T</v>
          </cell>
          <cell r="Q697" t="str">
            <v>KORAIL</v>
          </cell>
          <cell r="R697">
            <v>44688</v>
          </cell>
          <cell r="S697">
            <v>44688</v>
          </cell>
          <cell r="T697"/>
          <cell r="U697" t="str">
            <v/>
          </cell>
          <cell r="V697" t="str">
            <v>Mavi Yaka Endirekt</v>
          </cell>
          <cell r="W697" t="str">
            <v>LOT 3 (MIT)</v>
          </cell>
          <cell r="X697" t="str">
            <v/>
          </cell>
          <cell r="Y697" t="str">
            <v/>
          </cell>
          <cell r="Z697" t="str">
            <v/>
          </cell>
          <cell r="AA697" t="str">
            <v>0787772215</v>
          </cell>
          <cell r="AB697" t="str">
            <v>GÖREVLİ</v>
          </cell>
          <cell r="AC697" t="str">
            <v>29</v>
          </cell>
          <cell r="AD697" t="str">
            <v>LOT 3 (MIT)</v>
          </cell>
          <cell r="AE697" t="str">
            <v>0113</v>
          </cell>
          <cell r="AF697" t="str">
            <v/>
          </cell>
          <cell r="AG697" t="str">
            <v>KM 785+000 - 829+305</v>
          </cell>
          <cell r="AH697">
            <v>28591</v>
          </cell>
          <cell r="AI697" t="str">
            <v>Bay</v>
          </cell>
          <cell r="AJ697" t="str">
            <v>Yerel-Saatlik</v>
          </cell>
          <cell r="AK697">
            <v>2273.1</v>
          </cell>
          <cell r="AL697" t="str">
            <v>TZS</v>
          </cell>
          <cell r="AM697" t="str">
            <v>306002</v>
          </cell>
          <cell r="AN697" t="str">
            <v>S</v>
          </cell>
          <cell r="AO697" t="str">
            <v>T3</v>
          </cell>
          <cell r="AP697" t="str">
            <v>5150</v>
          </cell>
          <cell r="AQ697" t="str">
            <v>5175</v>
          </cell>
          <cell r="AR697" t="str">
            <v>NMB BANK PLC</v>
          </cell>
          <cell r="AS697" t="str">
            <v/>
          </cell>
          <cell r="AT697" t="str">
            <v>20407300007</v>
          </cell>
          <cell r="AU697" t="str">
            <v>21810016646</v>
          </cell>
          <cell r="AV697" t="str">
            <v/>
          </cell>
          <cell r="AW697" t="str">
            <v/>
          </cell>
          <cell r="AX697" t="str">
            <v>STANLAUS EMANUEL KIMPANTI</v>
          </cell>
          <cell r="AY697" t="str">
            <v/>
          </cell>
          <cell r="AZ697">
            <v>44688</v>
          </cell>
          <cell r="BA697"/>
          <cell r="BB697" t="str">
            <v/>
          </cell>
          <cell r="BC697"/>
          <cell r="BD697" t="str">
            <v>Tanzanya-NSSF</v>
          </cell>
          <cell r="BE697" t="str">
            <v>40258181</v>
          </cell>
          <cell r="BF697" t="str">
            <v>113977469</v>
          </cell>
        </row>
        <row r="698">
          <cell r="A698">
            <v>10072600</v>
          </cell>
          <cell r="B698" t="str">
            <v>EDWARD PATRICK</v>
          </cell>
          <cell r="C698" t="str">
            <v>KAMUGISHA</v>
          </cell>
          <cell r="D698" t="str">
            <v>PICKUP ŞOFÖRÜ</v>
          </cell>
          <cell r="E698" t="str">
            <v>PICKUP DRIVER</v>
          </cell>
          <cell r="F698" t="str">
            <v>50114904</v>
          </cell>
          <cell r="G698" t="str">
            <v>İDARİ İŞLER (KAMP)</v>
          </cell>
          <cell r="H698" t="str">
            <v>50105513</v>
          </cell>
          <cell r="I698" t="str">
            <v>0996</v>
          </cell>
          <cell r="J698" t="str">
            <v>KAMP AMİRLİĞİ</v>
          </cell>
          <cell r="K698" t="str">
            <v>50105678</v>
          </cell>
          <cell r="L698" t="str">
            <v>TZ</v>
          </cell>
          <cell r="M698" t="str">
            <v>Tanzanyalı</v>
          </cell>
          <cell r="N698" t="str">
            <v>0035</v>
          </cell>
          <cell r="O698" t="str">
            <v>TABORA</v>
          </cell>
          <cell r="P698" t="str">
            <v>YM</v>
          </cell>
          <cell r="Q698" t="str">
            <v>YAPI MERKEZİ</v>
          </cell>
          <cell r="R698">
            <v>44688</v>
          </cell>
          <cell r="S698">
            <v>44688</v>
          </cell>
          <cell r="T698"/>
          <cell r="U698" t="str">
            <v/>
          </cell>
          <cell r="V698" t="str">
            <v>Mavi Yaka Endirekt</v>
          </cell>
          <cell r="W698" t="str">
            <v>LOT 3 (MIT)</v>
          </cell>
          <cell r="X698" t="str">
            <v/>
          </cell>
          <cell r="Y698" t="str">
            <v/>
          </cell>
          <cell r="Z698" t="str">
            <v/>
          </cell>
          <cell r="AA698" t="str">
            <v>0754433004</v>
          </cell>
          <cell r="AB698" t="str">
            <v>GÖREVLİ</v>
          </cell>
          <cell r="AC698" t="str">
            <v>29</v>
          </cell>
          <cell r="AD698" t="str">
            <v>LOT 3 (MIT)</v>
          </cell>
          <cell r="AE698" t="str">
            <v>0113</v>
          </cell>
          <cell r="AF698" t="str">
            <v/>
          </cell>
          <cell r="AG698" t="str">
            <v>KM 785+000 - 829+305</v>
          </cell>
          <cell r="AH698">
            <v>28106</v>
          </cell>
          <cell r="AI698" t="str">
            <v>Bay</v>
          </cell>
          <cell r="AJ698" t="str">
            <v>Yerel-Saatlik</v>
          </cell>
          <cell r="AK698">
            <v>2273.1</v>
          </cell>
          <cell r="AL698" t="str">
            <v>TZS</v>
          </cell>
          <cell r="AM698" t="str">
            <v>306002</v>
          </cell>
          <cell r="AN698" t="str">
            <v>S</v>
          </cell>
          <cell r="AO698" t="str">
            <v>T3</v>
          </cell>
          <cell r="AP698" t="str">
            <v>5150</v>
          </cell>
          <cell r="AQ698" t="str">
            <v>5175</v>
          </cell>
          <cell r="AR698" t="str">
            <v>CRDB BANK PLC</v>
          </cell>
          <cell r="AS698" t="str">
            <v>VIJANA</v>
          </cell>
          <cell r="AT698" t="str">
            <v>CRDBBANK</v>
          </cell>
          <cell r="AU698" t="str">
            <v>0112086516400</v>
          </cell>
          <cell r="AV698" t="str">
            <v/>
          </cell>
          <cell r="AW698" t="str">
            <v/>
          </cell>
          <cell r="AX698" t="str">
            <v>EDWARD PATRICK KAMUGISHA</v>
          </cell>
          <cell r="AY698" t="str">
            <v/>
          </cell>
          <cell r="AZ698">
            <v>44688</v>
          </cell>
          <cell r="BA698"/>
          <cell r="BB698" t="str">
            <v/>
          </cell>
          <cell r="BC698"/>
          <cell r="BD698" t="str">
            <v>Tanzanya-NSSF</v>
          </cell>
          <cell r="BE698" t="str">
            <v>60346833</v>
          </cell>
          <cell r="BF698" t="str">
            <v>114382116</v>
          </cell>
        </row>
        <row r="699">
          <cell r="A699">
            <v>10072599</v>
          </cell>
          <cell r="B699" t="str">
            <v>HAMADI SADRU</v>
          </cell>
          <cell r="C699" t="str">
            <v>JETHA</v>
          </cell>
          <cell r="D699" t="str">
            <v>PICKUP ŞOFÖRÜ</v>
          </cell>
          <cell r="E699" t="str">
            <v>PICKUP DRIVER</v>
          </cell>
          <cell r="F699" t="str">
            <v>50114904</v>
          </cell>
          <cell r="G699" t="str">
            <v>İDARİ İŞLER (KAMP)</v>
          </cell>
          <cell r="H699" t="str">
            <v>50105513</v>
          </cell>
          <cell r="I699" t="str">
            <v>088E</v>
          </cell>
          <cell r="J699" t="str">
            <v>GÜVENLİK GECE</v>
          </cell>
          <cell r="K699" t="str">
            <v>50105678</v>
          </cell>
          <cell r="L699" t="str">
            <v>TZ</v>
          </cell>
          <cell r="M699" t="str">
            <v>Tanzanyalı</v>
          </cell>
          <cell r="N699" t="str">
            <v>0035</v>
          </cell>
          <cell r="O699" t="str">
            <v>TABORA</v>
          </cell>
          <cell r="P699" t="str">
            <v>YM</v>
          </cell>
          <cell r="Q699" t="str">
            <v>YAPI MERKEZİ</v>
          </cell>
          <cell r="R699">
            <v>44688</v>
          </cell>
          <cell r="S699">
            <v>44688</v>
          </cell>
          <cell r="T699"/>
          <cell r="U699" t="str">
            <v/>
          </cell>
          <cell r="V699" t="str">
            <v>Mavi Yaka Endirekt</v>
          </cell>
          <cell r="W699" t="str">
            <v>LOT 3 (MIT)</v>
          </cell>
          <cell r="X699" t="str">
            <v/>
          </cell>
          <cell r="Y699" t="str">
            <v/>
          </cell>
          <cell r="Z699" t="str">
            <v/>
          </cell>
          <cell r="AA699" t="str">
            <v>0784949812</v>
          </cell>
          <cell r="AB699" t="str">
            <v>GÖREVLİ</v>
          </cell>
          <cell r="AC699" t="str">
            <v>29</v>
          </cell>
          <cell r="AD699" t="str">
            <v>LOT 3 (MIT)</v>
          </cell>
          <cell r="AE699" t="str">
            <v>0113</v>
          </cell>
          <cell r="AF699" t="str">
            <v/>
          </cell>
          <cell r="AG699" t="str">
            <v>KM 785+000 - 829+305</v>
          </cell>
          <cell r="AH699">
            <v>26912</v>
          </cell>
          <cell r="AI699" t="str">
            <v>Bay</v>
          </cell>
          <cell r="AJ699" t="str">
            <v>Yerel-Saatlik</v>
          </cell>
          <cell r="AK699">
            <v>2273.1</v>
          </cell>
          <cell r="AL699" t="str">
            <v>TZS</v>
          </cell>
          <cell r="AM699" t="str">
            <v>306002</v>
          </cell>
          <cell r="AN699" t="str">
            <v>S</v>
          </cell>
          <cell r="AO699" t="str">
            <v>T3</v>
          </cell>
          <cell r="AP699" t="str">
            <v>5150</v>
          </cell>
          <cell r="AQ699" t="str">
            <v>5175</v>
          </cell>
          <cell r="AR699" t="str">
            <v>NMB BANK PLC</v>
          </cell>
          <cell r="AS699" t="str">
            <v/>
          </cell>
          <cell r="AT699" t="str">
            <v>20407300007</v>
          </cell>
          <cell r="AU699" t="str">
            <v>51010085526</v>
          </cell>
          <cell r="AV699" t="str">
            <v/>
          </cell>
          <cell r="AW699" t="str">
            <v/>
          </cell>
          <cell r="AX699" t="str">
            <v>HAMADI SADRU JETHA</v>
          </cell>
          <cell r="AY699" t="str">
            <v/>
          </cell>
          <cell r="AZ699">
            <v>44688</v>
          </cell>
          <cell r="BA699"/>
          <cell r="BB699" t="str">
            <v/>
          </cell>
          <cell r="BC699"/>
          <cell r="BD699" t="str">
            <v>Tanzanya-NSSF</v>
          </cell>
          <cell r="BE699" t="str">
            <v>46621640</v>
          </cell>
          <cell r="BF699" t="str">
            <v>124715725</v>
          </cell>
        </row>
        <row r="700">
          <cell r="A700">
            <v>10072705</v>
          </cell>
          <cell r="B700" t="str">
            <v>EMMANUEL ELIAS</v>
          </cell>
          <cell r="C700" t="str">
            <v>RINGO</v>
          </cell>
          <cell r="D700" t="str">
            <v>BİNEK ARAÇ ŞOFÖRÜ</v>
          </cell>
          <cell r="E700" t="str">
            <v>DRIVER</v>
          </cell>
          <cell r="F700" t="str">
            <v>50105833</v>
          </cell>
          <cell r="G700" t="str">
            <v>TRC</v>
          </cell>
          <cell r="H700" t="str">
            <v>50105833</v>
          </cell>
          <cell r="I700" t="str">
            <v>0BBE</v>
          </cell>
          <cell r="J700" t="str">
            <v>İDARİ İŞLER</v>
          </cell>
          <cell r="K700" t="str">
            <v>50105671</v>
          </cell>
          <cell r="L700" t="str">
            <v>TZ</v>
          </cell>
          <cell r="M700" t="str">
            <v>Tanzanyalı</v>
          </cell>
          <cell r="N700" t="str">
            <v>0035</v>
          </cell>
          <cell r="O700" t="str">
            <v>TABORA</v>
          </cell>
          <cell r="P700" t="str">
            <v>6U</v>
          </cell>
          <cell r="Q700" t="str">
            <v>TRC</v>
          </cell>
          <cell r="R700">
            <v>44702</v>
          </cell>
          <cell r="S700">
            <v>44702</v>
          </cell>
          <cell r="T700"/>
          <cell r="U700" t="str">
            <v/>
          </cell>
          <cell r="V700" t="str">
            <v>Mavi Yaka Endirekt</v>
          </cell>
          <cell r="W700" t="str">
            <v>LOT 3 (MIT)</v>
          </cell>
          <cell r="X700" t="str">
            <v/>
          </cell>
          <cell r="Y700" t="str">
            <v/>
          </cell>
          <cell r="Z700" t="str">
            <v/>
          </cell>
          <cell r="AA700" t="str">
            <v>0683 811 240</v>
          </cell>
          <cell r="AB700" t="str">
            <v>GÖREVLİ</v>
          </cell>
          <cell r="AC700" t="str">
            <v>29</v>
          </cell>
          <cell r="AD700" t="str">
            <v>LOT 3 (MIT)</v>
          </cell>
          <cell r="AE700" t="str">
            <v>0113</v>
          </cell>
          <cell r="AF700" t="str">
            <v/>
          </cell>
          <cell r="AG700" t="str">
            <v>KM 785+000 - 829+305</v>
          </cell>
          <cell r="AH700">
            <v>30419</v>
          </cell>
          <cell r="AI700" t="str">
            <v>Bay</v>
          </cell>
          <cell r="AJ700" t="str">
            <v>Yerel-Saatlik</v>
          </cell>
          <cell r="AK700">
            <v>2273.1</v>
          </cell>
          <cell r="AL700" t="str">
            <v>TZS</v>
          </cell>
          <cell r="AM700" t="str">
            <v>306002</v>
          </cell>
          <cell r="AN700" t="str">
            <v>S</v>
          </cell>
          <cell r="AO700" t="str">
            <v>T3</v>
          </cell>
          <cell r="AP700" t="str">
            <v>5150</v>
          </cell>
          <cell r="AQ700" t="str">
            <v>5175</v>
          </cell>
          <cell r="AR700" t="str">
            <v>NATIONAL MICROFINANCE BANK {NMB}</v>
          </cell>
          <cell r="AS700" t="str">
            <v>MBEZI</v>
          </cell>
          <cell r="AT700" t="str">
            <v>NMB</v>
          </cell>
          <cell r="AU700" t="str">
            <v>51010082716</v>
          </cell>
          <cell r="AV700" t="str">
            <v/>
          </cell>
          <cell r="AW700" t="str">
            <v/>
          </cell>
          <cell r="AX700" t="str">
            <v>EMMANUEL ELIAS RINGO</v>
          </cell>
          <cell r="AY700" t="str">
            <v/>
          </cell>
          <cell r="AZ700">
            <v>44702</v>
          </cell>
          <cell r="BA700"/>
          <cell r="BB700" t="str">
            <v/>
          </cell>
          <cell r="BC700"/>
          <cell r="BD700" t="str">
            <v>Tanzanya-NSSF</v>
          </cell>
          <cell r="BE700" t="str">
            <v>58128077</v>
          </cell>
          <cell r="BF700" t="str">
            <v>112834257</v>
          </cell>
        </row>
        <row r="701">
          <cell r="A701">
            <v>10072704</v>
          </cell>
          <cell r="B701" t="str">
            <v>BARIKI GOLDEN</v>
          </cell>
          <cell r="C701" t="str">
            <v>DEDE</v>
          </cell>
          <cell r="D701" t="str">
            <v>VİNÇLİ KAMYON OPERATÖRÜ</v>
          </cell>
          <cell r="E701" t="str">
            <v>CRANE TRUCK OPERATOR</v>
          </cell>
          <cell r="F701" t="str">
            <v>50105773</v>
          </cell>
          <cell r="G701" t="str">
            <v>ATÖLYE &amp; MAKİNA</v>
          </cell>
          <cell r="H701" t="str">
            <v>50105773</v>
          </cell>
          <cell r="I701" t="str">
            <v>0AAM</v>
          </cell>
          <cell r="J701" t="str">
            <v>ATÖLYE LİFTİNG</v>
          </cell>
          <cell r="K701" t="str">
            <v>50106216</v>
          </cell>
          <cell r="L701" t="str">
            <v>TZ</v>
          </cell>
          <cell r="M701" t="str">
            <v>Tanzanyalı</v>
          </cell>
          <cell r="N701" t="str">
            <v>0035</v>
          </cell>
          <cell r="O701" t="str">
            <v>TABORA</v>
          </cell>
          <cell r="P701" t="str">
            <v>YM</v>
          </cell>
          <cell r="Q701" t="str">
            <v>YAPI MERKEZİ</v>
          </cell>
          <cell r="R701">
            <v>44702</v>
          </cell>
          <cell r="S701">
            <v>44702</v>
          </cell>
          <cell r="T701"/>
          <cell r="U701" t="str">
            <v/>
          </cell>
          <cell r="V701" t="str">
            <v>Mavi Yaka Direkt</v>
          </cell>
          <cell r="W701" t="str">
            <v>LOT 3 (MIT)</v>
          </cell>
          <cell r="X701" t="str">
            <v/>
          </cell>
          <cell r="Y701" t="str">
            <v/>
          </cell>
          <cell r="Z701" t="str">
            <v/>
          </cell>
          <cell r="AA701" t="str">
            <v>0657 357 357</v>
          </cell>
          <cell r="AB701" t="str">
            <v>OPERATÖR</v>
          </cell>
          <cell r="AC701" t="str">
            <v>29</v>
          </cell>
          <cell r="AD701" t="str">
            <v>LOT 3 (MIT)</v>
          </cell>
          <cell r="AE701" t="str">
            <v>0113</v>
          </cell>
          <cell r="AF701" t="str">
            <v/>
          </cell>
          <cell r="AG701" t="str">
            <v>KM 785+000 - 829+305</v>
          </cell>
          <cell r="AH701">
            <v>34501</v>
          </cell>
          <cell r="AI701" t="str">
            <v>Bay</v>
          </cell>
          <cell r="AJ701" t="str">
            <v>Yerel-Saatlik</v>
          </cell>
          <cell r="AK701">
            <v>2641.03</v>
          </cell>
          <cell r="AL701" t="str">
            <v>TZS</v>
          </cell>
          <cell r="AM701" t="str">
            <v>201002</v>
          </cell>
          <cell r="AN701" t="str">
            <v>S</v>
          </cell>
          <cell r="AO701" t="str">
            <v>T3</v>
          </cell>
          <cell r="AP701" t="str">
            <v>5150</v>
          </cell>
          <cell r="AQ701" t="str">
            <v>5175</v>
          </cell>
          <cell r="AR701" t="str">
            <v>NATIONAL MICROFINANCE BANK {NMB}</v>
          </cell>
          <cell r="AS701" t="str">
            <v>MBEZI</v>
          </cell>
          <cell r="AT701" t="str">
            <v>NMB</v>
          </cell>
          <cell r="AU701" t="str">
            <v>51010082884</v>
          </cell>
          <cell r="AV701" t="str">
            <v/>
          </cell>
          <cell r="AW701" t="str">
            <v/>
          </cell>
          <cell r="AX701" t="str">
            <v>BARIKI GOLDEN DEDE</v>
          </cell>
          <cell r="AY701" t="str">
            <v/>
          </cell>
          <cell r="AZ701">
            <v>44702</v>
          </cell>
          <cell r="BA701"/>
          <cell r="BB701" t="str">
            <v/>
          </cell>
          <cell r="BC701"/>
          <cell r="BD701" t="str">
            <v>Tanzanya-NSSF</v>
          </cell>
          <cell r="BE701" t="str">
            <v>46654733</v>
          </cell>
          <cell r="BF701" t="str">
            <v>131456042</v>
          </cell>
        </row>
        <row r="702">
          <cell r="A702">
            <v>10072703</v>
          </cell>
          <cell r="B702" t="str">
            <v>SAID ALLY</v>
          </cell>
          <cell r="C702" t="str">
            <v>NSHORO</v>
          </cell>
          <cell r="D702" t="str">
            <v>DÜZ İŞÇİ - DİREKT</v>
          </cell>
          <cell r="E702" t="str">
            <v>UNSKILLED WORKER - PRODUCTIVE</v>
          </cell>
          <cell r="F702" t="str">
            <v>50115272</v>
          </cell>
          <cell r="G702" t="str">
            <v>İNŞAAT GRUBU</v>
          </cell>
          <cell r="H702" t="str">
            <v>50105776</v>
          </cell>
          <cell r="I702" t="str">
            <v>0BBL</v>
          </cell>
          <cell r="J702" t="str">
            <v>İNŞAAT GRUBU</v>
          </cell>
          <cell r="K702" t="str">
            <v>50115454</v>
          </cell>
          <cell r="L702" t="str">
            <v>TZ</v>
          </cell>
          <cell r="M702" t="str">
            <v>Tanzanyalı</v>
          </cell>
          <cell r="N702" t="str">
            <v>0038</v>
          </cell>
          <cell r="O702" t="str">
            <v>TURA</v>
          </cell>
          <cell r="P702" t="str">
            <v>YM</v>
          </cell>
          <cell r="Q702" t="str">
            <v>YAPI MERKEZİ</v>
          </cell>
          <cell r="R702">
            <v>44702</v>
          </cell>
          <cell r="S702">
            <v>44702</v>
          </cell>
          <cell r="T702"/>
          <cell r="U702" t="str">
            <v/>
          </cell>
          <cell r="V702" t="str">
            <v>Mavi Yaka Direkt</v>
          </cell>
          <cell r="W702" t="str">
            <v>LOT 3 (MIT)</v>
          </cell>
          <cell r="X702" t="str">
            <v/>
          </cell>
          <cell r="Y702" t="str">
            <v/>
          </cell>
          <cell r="Z702" t="str">
            <v/>
          </cell>
          <cell r="AA702" t="str">
            <v>0687340857</v>
          </cell>
          <cell r="AB702" t="str">
            <v>İŞÇİ</v>
          </cell>
          <cell r="AC702" t="str">
            <v>29</v>
          </cell>
          <cell r="AD702" t="str">
            <v>LOT 3 (MIT)</v>
          </cell>
          <cell r="AE702" t="str">
            <v>0109</v>
          </cell>
          <cell r="AF702" t="str">
            <v/>
          </cell>
          <cell r="AG702" t="str">
            <v>KM 535+000 - 595+000</v>
          </cell>
          <cell r="AH702">
            <v>32633</v>
          </cell>
          <cell r="AI702" t="str">
            <v>Bay</v>
          </cell>
          <cell r="AJ702" t="str">
            <v>Yerel-Saatlik</v>
          </cell>
          <cell r="AK702">
            <v>2164.1</v>
          </cell>
          <cell r="AL702" t="str">
            <v>TZS</v>
          </cell>
          <cell r="AM702" t="str">
            <v>201002</v>
          </cell>
          <cell r="AN702" t="str">
            <v>S</v>
          </cell>
          <cell r="AO702" t="str">
            <v>T3</v>
          </cell>
          <cell r="AP702" t="str">
            <v>5150</v>
          </cell>
          <cell r="AQ702" t="str">
            <v>5175</v>
          </cell>
          <cell r="AR702" t="str">
            <v>NMB BANK PLC</v>
          </cell>
          <cell r="AS702" t="str">
            <v/>
          </cell>
          <cell r="AT702" t="str">
            <v>20407300007</v>
          </cell>
          <cell r="AU702" t="str">
            <v>51010082887</v>
          </cell>
          <cell r="AV702" t="str">
            <v/>
          </cell>
          <cell r="AW702" t="str">
            <v/>
          </cell>
          <cell r="AX702" t="str">
            <v>SAID ALLY NSHORO</v>
          </cell>
          <cell r="AY702" t="str">
            <v/>
          </cell>
          <cell r="AZ702">
            <v>44702</v>
          </cell>
          <cell r="BA702"/>
          <cell r="BB702" t="str">
            <v/>
          </cell>
          <cell r="BC702"/>
          <cell r="BD702" t="str">
            <v>Tanzanya-NSSF</v>
          </cell>
          <cell r="BE702" t="str">
            <v>46653958</v>
          </cell>
          <cell r="BF702" t="str">
            <v>141222236</v>
          </cell>
        </row>
        <row r="703">
          <cell r="A703">
            <v>10073431</v>
          </cell>
          <cell r="B703" t="str">
            <v>MWAJUMA KHARUBU</v>
          </cell>
          <cell r="C703" t="str">
            <v>JAFARI</v>
          </cell>
          <cell r="D703" t="str">
            <v>TEMİZLİK GÖREVLİSİ YARDIMCISI</v>
          </cell>
          <cell r="E703" t="str">
            <v>CLEANER</v>
          </cell>
          <cell r="F703" t="str">
            <v>50105833</v>
          </cell>
          <cell r="G703" t="str">
            <v>TRC</v>
          </cell>
          <cell r="H703" t="str">
            <v>50105668</v>
          </cell>
          <cell r="I703" t="str">
            <v>0BBF</v>
          </cell>
          <cell r="J703" t="str">
            <v>İDARİ İŞLER</v>
          </cell>
          <cell r="K703" t="str">
            <v>50105865</v>
          </cell>
          <cell r="L703" t="str">
            <v>TZ</v>
          </cell>
          <cell r="M703" t="str">
            <v>Tanzanyalı</v>
          </cell>
          <cell r="N703" t="str">
            <v>0037</v>
          </cell>
          <cell r="O703" t="str">
            <v>İTİGİ</v>
          </cell>
          <cell r="P703" t="str">
            <v>6U</v>
          </cell>
          <cell r="Q703" t="str">
            <v>TRC</v>
          </cell>
          <cell r="R703">
            <v>44768</v>
          </cell>
          <cell r="S703">
            <v>44768</v>
          </cell>
          <cell r="T703"/>
          <cell r="U703" t="str">
            <v/>
          </cell>
          <cell r="V703" t="str">
            <v>Mavi Yaka Endirekt</v>
          </cell>
          <cell r="W703" t="str">
            <v>LOT 3 (MIT)</v>
          </cell>
          <cell r="X703" t="str">
            <v>MWINYI</v>
          </cell>
          <cell r="Y703" t="str">
            <v>0</v>
          </cell>
          <cell r="Z703" t="str">
            <v/>
          </cell>
          <cell r="AA703" t="str">
            <v>0710 959 895</v>
          </cell>
          <cell r="AB703" t="str">
            <v>İŞÇİ</v>
          </cell>
          <cell r="AC703" t="str">
            <v>29</v>
          </cell>
          <cell r="AD703" t="str">
            <v>LOT 3 (MIT)</v>
          </cell>
          <cell r="AE703" t="str">
            <v>0113</v>
          </cell>
          <cell r="AF703" t="str">
            <v>24</v>
          </cell>
          <cell r="AG703" t="str">
            <v>KM 785+000 - 829+305</v>
          </cell>
          <cell r="AH703">
            <v>36024</v>
          </cell>
          <cell r="AI703" t="str">
            <v>Bayan</v>
          </cell>
          <cell r="AJ703" t="str">
            <v>Yerel-Saatlik</v>
          </cell>
          <cell r="AK703">
            <v>2164.1</v>
          </cell>
          <cell r="AL703" t="str">
            <v>TZS</v>
          </cell>
          <cell r="AM703" t="str">
            <v>306002</v>
          </cell>
          <cell r="AN703" t="str">
            <v>S</v>
          </cell>
          <cell r="AO703" t="str">
            <v>T3</v>
          </cell>
          <cell r="AP703" t="str">
            <v>5150</v>
          </cell>
          <cell r="AQ703" t="str">
            <v>5175</v>
          </cell>
          <cell r="AR703" t="str">
            <v>NMBBANK</v>
          </cell>
          <cell r="AS703" t="str">
            <v/>
          </cell>
          <cell r="AT703" t="str">
            <v>NMBBANK</v>
          </cell>
          <cell r="AU703" t="str">
            <v>51010064284</v>
          </cell>
          <cell r="AV703" t="str">
            <v/>
          </cell>
          <cell r="AW703" t="str">
            <v/>
          </cell>
          <cell r="AX703" t="str">
            <v>MWAJUMA KHARUBU JAFARI</v>
          </cell>
          <cell r="AY703" t="str">
            <v/>
          </cell>
          <cell r="AZ703">
            <v>44768</v>
          </cell>
          <cell r="BA703"/>
          <cell r="BB703" t="str">
            <v/>
          </cell>
          <cell r="BC703"/>
          <cell r="BD703" t="str">
            <v>Tanzanya-NSSF</v>
          </cell>
          <cell r="BE703" t="str">
            <v>46814358</v>
          </cell>
          <cell r="BF703" t="str">
            <v>156928593</v>
          </cell>
        </row>
        <row r="704">
          <cell r="A704">
            <v>10076014</v>
          </cell>
          <cell r="B704" t="str">
            <v>SIMON STEPHAN</v>
          </cell>
          <cell r="C704" t="str">
            <v>DANIEL</v>
          </cell>
          <cell r="D704" t="str">
            <v>İNŞAAT MÜHENDİSİ</v>
          </cell>
          <cell r="E704" t="str">
            <v>CIVIL ENGINEER</v>
          </cell>
          <cell r="F704" t="str">
            <v>50115271</v>
          </cell>
          <cell r="G704" t="str">
            <v>İNŞAAT GRUBU</v>
          </cell>
          <cell r="H704" t="str">
            <v>50105776</v>
          </cell>
          <cell r="I704" t="str">
            <v>0BBL</v>
          </cell>
          <cell r="J704" t="str">
            <v>İNŞAAT GRUBU</v>
          </cell>
          <cell r="K704" t="str">
            <v>50115305</v>
          </cell>
          <cell r="L704" t="str">
            <v>TZ</v>
          </cell>
          <cell r="M704" t="str">
            <v>Tanzanyalı</v>
          </cell>
          <cell r="N704" t="str">
            <v>0037</v>
          </cell>
          <cell r="O704" t="str">
            <v>İTİGİ</v>
          </cell>
          <cell r="P704" t="str">
            <v>YM</v>
          </cell>
          <cell r="Q704" t="str">
            <v>YAPI MERKEZİ</v>
          </cell>
          <cell r="R704">
            <v>44891</v>
          </cell>
          <cell r="S704">
            <v>44891</v>
          </cell>
          <cell r="T704"/>
          <cell r="U704" t="str">
            <v/>
          </cell>
          <cell r="V704" t="str">
            <v>Beyaz Yaka</v>
          </cell>
          <cell r="W704" t="str">
            <v>LOT 3 (MIT)</v>
          </cell>
          <cell r="X704" t="str">
            <v>VINGUNGUTI</v>
          </cell>
          <cell r="Y704" t="str">
            <v>0</v>
          </cell>
          <cell r="Z704" t="str">
            <v>ILALA</v>
          </cell>
          <cell r="AA704" t="str">
            <v>0746 269 396</v>
          </cell>
          <cell r="AB704" t="str">
            <v>MÜHENDİS</v>
          </cell>
          <cell r="AC704" t="str">
            <v>29</v>
          </cell>
          <cell r="AD704" t="str">
            <v>LOT 3 (MIT)</v>
          </cell>
          <cell r="AE704" t="str">
            <v>0109</v>
          </cell>
          <cell r="AF704" t="str">
            <v>02</v>
          </cell>
          <cell r="AG704" t="str">
            <v>KM 535+000 - 595+000</v>
          </cell>
          <cell r="AH704">
            <v>35510</v>
          </cell>
          <cell r="AI704" t="str">
            <v>Bay</v>
          </cell>
          <cell r="AJ704" t="str">
            <v>Yerel-Aylık</v>
          </cell>
          <cell r="AK704">
            <v>837472.99</v>
          </cell>
          <cell r="AL704" t="str">
            <v>TZS</v>
          </cell>
          <cell r="AM704" t="str">
            <v>301002</v>
          </cell>
          <cell r="AN704" t="str">
            <v/>
          </cell>
          <cell r="AO704" t="str">
            <v>T3</v>
          </cell>
          <cell r="AP704" t="str">
            <v>5150</v>
          </cell>
          <cell r="AQ704" t="str">
            <v>5175</v>
          </cell>
          <cell r="AR704" t="str">
            <v>CRDB BANK PLC</v>
          </cell>
          <cell r="AS704" t="str">
            <v>VIJANA</v>
          </cell>
          <cell r="AT704" t="str">
            <v>CRDBBANK</v>
          </cell>
          <cell r="AU704" t="str">
            <v>0152663221800</v>
          </cell>
          <cell r="AV704" t="str">
            <v/>
          </cell>
          <cell r="AW704" t="str">
            <v/>
          </cell>
          <cell r="AX704" t="str">
            <v>SIMON STEPHAN DANIEL</v>
          </cell>
          <cell r="AY704" t="str">
            <v/>
          </cell>
          <cell r="AZ704">
            <v>44891</v>
          </cell>
          <cell r="BA704"/>
          <cell r="BB704" t="str">
            <v/>
          </cell>
          <cell r="BC704"/>
          <cell r="BD704" t="str">
            <v>Tanzanya-NSSF</v>
          </cell>
          <cell r="BE704" t="str">
            <v>47152635</v>
          </cell>
          <cell r="BF704" t="str">
            <v>158999447</v>
          </cell>
        </row>
        <row r="705">
          <cell r="A705">
            <v>10076015</v>
          </cell>
          <cell r="B705" t="str">
            <v>KIHIGA MOHAMED</v>
          </cell>
          <cell r="C705" t="str">
            <v>MASOUD</v>
          </cell>
          <cell r="D705" t="str">
            <v>YAĞCI</v>
          </cell>
          <cell r="E705" t="str">
            <v>GREASER</v>
          </cell>
          <cell r="F705" t="str">
            <v>50107957</v>
          </cell>
          <cell r="G705" t="str">
            <v>OSMAN CAMCI İNŞAAT</v>
          </cell>
          <cell r="H705" t="str">
            <v>50107957</v>
          </cell>
          <cell r="I705" t="str">
            <v>0BBT</v>
          </cell>
          <cell r="J705" t="str">
            <v>ATÖLYE İŞLETME</v>
          </cell>
          <cell r="K705" t="str">
            <v>50110891</v>
          </cell>
          <cell r="L705" t="str">
            <v>TZ</v>
          </cell>
          <cell r="M705" t="str">
            <v>Tanzanyalı</v>
          </cell>
          <cell r="N705" t="str">
            <v>0035</v>
          </cell>
          <cell r="O705" t="str">
            <v>TABORA</v>
          </cell>
          <cell r="P705" t="str">
            <v>6V</v>
          </cell>
          <cell r="Q705" t="str">
            <v>OSMAN CAMCI İNŞAAT</v>
          </cell>
          <cell r="R705">
            <v>44891</v>
          </cell>
          <cell r="S705">
            <v>44891</v>
          </cell>
          <cell r="T705"/>
          <cell r="U705" t="str">
            <v/>
          </cell>
          <cell r="V705" t="str">
            <v>Mavi Yaka Endirekt</v>
          </cell>
          <cell r="W705" t="str">
            <v>LOT 3 (MIT)</v>
          </cell>
          <cell r="X705" t="str">
            <v>MAJENGO</v>
          </cell>
          <cell r="Y705" t="str">
            <v>0</v>
          </cell>
          <cell r="Z705" t="str">
            <v>KAHAMA MAJENGO</v>
          </cell>
          <cell r="AA705" t="str">
            <v>0773065040/0713021155</v>
          </cell>
          <cell r="AB705" t="str">
            <v>USTA</v>
          </cell>
          <cell r="AC705" t="str">
            <v>29</v>
          </cell>
          <cell r="AD705" t="str">
            <v>LOT 3 (MIT)</v>
          </cell>
          <cell r="AE705" t="str">
            <v>0113</v>
          </cell>
          <cell r="AF705" t="str">
            <v>30</v>
          </cell>
          <cell r="AG705" t="str">
            <v>KM 785+000 - 829+305</v>
          </cell>
          <cell r="AH705">
            <v>32920</v>
          </cell>
          <cell r="AI705" t="str">
            <v>Bay</v>
          </cell>
          <cell r="AJ705" t="str">
            <v>Yerel-Saatlik</v>
          </cell>
          <cell r="AK705">
            <v>2343.5500000000002</v>
          </cell>
          <cell r="AL705" t="str">
            <v>TZS</v>
          </cell>
          <cell r="AM705" t="str">
            <v>109002</v>
          </cell>
          <cell r="AN705" t="str">
            <v>S</v>
          </cell>
          <cell r="AO705" t="str">
            <v>T3</v>
          </cell>
          <cell r="AP705" t="str">
            <v>5150</v>
          </cell>
          <cell r="AQ705" t="str">
            <v>5175</v>
          </cell>
          <cell r="AR705" t="str">
            <v>CRDB BANK PLC</v>
          </cell>
          <cell r="AS705" t="str">
            <v>VIJANA</v>
          </cell>
          <cell r="AT705" t="str">
            <v>CRDBBANK</v>
          </cell>
          <cell r="AU705" t="str">
            <v>0152500376900</v>
          </cell>
          <cell r="AV705" t="str">
            <v/>
          </cell>
          <cell r="AW705" t="str">
            <v/>
          </cell>
          <cell r="AX705" t="str">
            <v>KIHIGA MOHAMED MASOUD</v>
          </cell>
          <cell r="AY705" t="str">
            <v/>
          </cell>
          <cell r="AZ705">
            <v>44891</v>
          </cell>
          <cell r="BA705"/>
          <cell r="BB705" t="str">
            <v/>
          </cell>
          <cell r="BC705"/>
          <cell r="BD705" t="str">
            <v>Tanzanya-NSSF</v>
          </cell>
          <cell r="BE705" t="str">
            <v>45092868</v>
          </cell>
          <cell r="BF705" t="str">
            <v>112683496</v>
          </cell>
        </row>
        <row r="706">
          <cell r="A706">
            <v>10072697</v>
          </cell>
          <cell r="B706" t="str">
            <v>AMINA RAMADHANI</v>
          </cell>
          <cell r="C706" t="str">
            <v>JUMA</v>
          </cell>
          <cell r="D706" t="str">
            <v>TEMİZLİK GÖREVLİSİ YARDIMCISI</v>
          </cell>
          <cell r="E706" t="str">
            <v>CLEANER</v>
          </cell>
          <cell r="F706" t="str">
            <v>50105833</v>
          </cell>
          <cell r="G706" t="str">
            <v>TRC</v>
          </cell>
          <cell r="H706" t="str">
            <v>50105833</v>
          </cell>
          <cell r="I706" t="str">
            <v>0BBE</v>
          </cell>
          <cell r="J706" t="str">
            <v>İDARİ İŞLER</v>
          </cell>
          <cell r="K706" t="str">
            <v>50105865</v>
          </cell>
          <cell r="L706" t="str">
            <v>TZ</v>
          </cell>
          <cell r="M706" t="str">
            <v>Tanzanyalı</v>
          </cell>
          <cell r="N706" t="str">
            <v>0035</v>
          </cell>
          <cell r="O706" t="str">
            <v>TABORA</v>
          </cell>
          <cell r="P706" t="str">
            <v>6U</v>
          </cell>
          <cell r="Q706" t="str">
            <v>TRC</v>
          </cell>
          <cell r="R706">
            <v>44701</v>
          </cell>
          <cell r="S706">
            <v>44701</v>
          </cell>
          <cell r="T706"/>
          <cell r="U706" t="str">
            <v/>
          </cell>
          <cell r="V706" t="str">
            <v>Mavi Yaka Endirekt</v>
          </cell>
          <cell r="W706" t="str">
            <v>LOT 3 (MIT)</v>
          </cell>
          <cell r="X706" t="str">
            <v/>
          </cell>
          <cell r="Y706" t="str">
            <v/>
          </cell>
          <cell r="Z706" t="str">
            <v/>
          </cell>
          <cell r="AA706" t="str">
            <v>0686186980</v>
          </cell>
          <cell r="AB706" t="str">
            <v>İŞÇİ</v>
          </cell>
          <cell r="AC706" t="str">
            <v>29</v>
          </cell>
          <cell r="AD706" t="str">
            <v>LOT 3 (MIT)</v>
          </cell>
          <cell r="AE706" t="str">
            <v>0113</v>
          </cell>
          <cell r="AF706" t="str">
            <v/>
          </cell>
          <cell r="AG706" t="str">
            <v>KM 785+000 - 829+305</v>
          </cell>
          <cell r="AH706">
            <v>36884</v>
          </cell>
          <cell r="AI706" t="str">
            <v>Bayan</v>
          </cell>
          <cell r="AJ706" t="str">
            <v>Yerel-Saatlik</v>
          </cell>
          <cell r="AK706">
            <v>2164.1</v>
          </cell>
          <cell r="AL706" t="str">
            <v>TZS</v>
          </cell>
          <cell r="AM706" t="str">
            <v>306002</v>
          </cell>
          <cell r="AN706" t="str">
            <v>S</v>
          </cell>
          <cell r="AO706" t="str">
            <v>T3</v>
          </cell>
          <cell r="AP706" t="str">
            <v>5150</v>
          </cell>
          <cell r="AQ706" t="str">
            <v>5175</v>
          </cell>
          <cell r="AR706" t="str">
            <v>CRDB BANK PLC</v>
          </cell>
          <cell r="AS706" t="str">
            <v>VIJANA</v>
          </cell>
          <cell r="AT706" t="str">
            <v>CRDBBANK</v>
          </cell>
          <cell r="AU706" t="str">
            <v>0152457590300</v>
          </cell>
          <cell r="AV706" t="str">
            <v/>
          </cell>
          <cell r="AW706" t="str">
            <v/>
          </cell>
          <cell r="AX706" t="str">
            <v>AMINA RAMADHANI JUMA</v>
          </cell>
          <cell r="AY706" t="str">
            <v/>
          </cell>
          <cell r="AZ706">
            <v>44701</v>
          </cell>
          <cell r="BA706"/>
          <cell r="BB706" t="str">
            <v/>
          </cell>
          <cell r="BC706"/>
          <cell r="BD706" t="str">
            <v>Tanzanya-NSSF</v>
          </cell>
          <cell r="BE706" t="str">
            <v>46619565</v>
          </cell>
          <cell r="BF706" t="str">
            <v>156032859</v>
          </cell>
        </row>
        <row r="707">
          <cell r="A707">
            <v>10072695</v>
          </cell>
          <cell r="B707" t="str">
            <v>MARTIN DAIMON</v>
          </cell>
          <cell r="C707" t="str">
            <v>GOA</v>
          </cell>
          <cell r="D707" t="str">
            <v>PICKUP ŞOFÖRÜ</v>
          </cell>
          <cell r="E707" t="str">
            <v>PICKUP DRIVER</v>
          </cell>
          <cell r="F707" t="str">
            <v>50105668</v>
          </cell>
          <cell r="G707" t="str">
            <v>KORAIL</v>
          </cell>
          <cell r="H707" t="str">
            <v>50105668</v>
          </cell>
          <cell r="I707" t="str">
            <v>0BBF</v>
          </cell>
          <cell r="J707" t="str">
            <v>İDARİ İŞLER</v>
          </cell>
          <cell r="K707" t="str">
            <v>50105674</v>
          </cell>
          <cell r="L707" t="str">
            <v>TZ</v>
          </cell>
          <cell r="M707" t="str">
            <v>Tanzanyalı</v>
          </cell>
          <cell r="N707" t="str">
            <v>0035</v>
          </cell>
          <cell r="O707" t="str">
            <v>TABORA</v>
          </cell>
          <cell r="P707" t="str">
            <v>6T</v>
          </cell>
          <cell r="Q707" t="str">
            <v>KORAIL</v>
          </cell>
          <cell r="R707">
            <v>44701</v>
          </cell>
          <cell r="S707">
            <v>44701</v>
          </cell>
          <cell r="T707"/>
          <cell r="U707" t="str">
            <v/>
          </cell>
          <cell r="V707" t="str">
            <v>Mavi Yaka Endirekt</v>
          </cell>
          <cell r="W707" t="str">
            <v>LOT 3 (MIT)</v>
          </cell>
          <cell r="X707" t="str">
            <v/>
          </cell>
          <cell r="Y707" t="str">
            <v/>
          </cell>
          <cell r="Z707" t="str">
            <v/>
          </cell>
          <cell r="AA707" t="str">
            <v>0754868254</v>
          </cell>
          <cell r="AB707" t="str">
            <v>GÖREVLİ</v>
          </cell>
          <cell r="AC707" t="str">
            <v>29</v>
          </cell>
          <cell r="AD707" t="str">
            <v>LOT 3 (MIT)</v>
          </cell>
          <cell r="AE707" t="str">
            <v>0113</v>
          </cell>
          <cell r="AF707" t="str">
            <v/>
          </cell>
          <cell r="AG707" t="str">
            <v>KM 785+000 - 829+305</v>
          </cell>
          <cell r="AH707">
            <v>26698</v>
          </cell>
          <cell r="AI707" t="str">
            <v>Bay</v>
          </cell>
          <cell r="AJ707" t="str">
            <v>Yerel-Saatlik</v>
          </cell>
          <cell r="AK707">
            <v>2273.1</v>
          </cell>
          <cell r="AL707" t="str">
            <v>TZS</v>
          </cell>
          <cell r="AM707" t="str">
            <v>306002</v>
          </cell>
          <cell r="AN707" t="str">
            <v>S</v>
          </cell>
          <cell r="AO707" t="str">
            <v>T3</v>
          </cell>
          <cell r="AP707" t="str">
            <v>5150</v>
          </cell>
          <cell r="AQ707" t="str">
            <v>5175</v>
          </cell>
          <cell r="AR707" t="str">
            <v>CRDB BANK PLC</v>
          </cell>
          <cell r="AS707" t="str">
            <v>VIJANA</v>
          </cell>
          <cell r="AT707" t="str">
            <v>CRDBBANK</v>
          </cell>
          <cell r="AU707" t="str">
            <v>0152662159600</v>
          </cell>
          <cell r="AV707" t="str">
            <v/>
          </cell>
          <cell r="AW707" t="str">
            <v/>
          </cell>
          <cell r="AX707" t="str">
            <v>MARTIN DAIMON GOA</v>
          </cell>
          <cell r="AY707" t="str">
            <v/>
          </cell>
          <cell r="AZ707">
            <v>44701</v>
          </cell>
          <cell r="BA707"/>
          <cell r="BB707" t="str">
            <v/>
          </cell>
          <cell r="BC707"/>
          <cell r="BD707" t="str">
            <v>Tanzanya-NSSF</v>
          </cell>
          <cell r="BE707" t="str">
            <v>46646160</v>
          </cell>
          <cell r="BF707" t="str">
            <v>112263829</v>
          </cell>
        </row>
        <row r="708">
          <cell r="A708">
            <v>10072694</v>
          </cell>
          <cell r="B708" t="str">
            <v>ABDULAZIZ SULTAN</v>
          </cell>
          <cell r="C708" t="str">
            <v>SAADALLAH</v>
          </cell>
          <cell r="D708" t="str">
            <v>SAHA MÜHENDİSİ</v>
          </cell>
          <cell r="E708" t="str">
            <v>SITE ENGINEER</v>
          </cell>
          <cell r="F708" t="str">
            <v>50105563</v>
          </cell>
          <cell r="G708" t="str">
            <v>JEOLOJİ &amp; GEOTEKNİK</v>
          </cell>
          <cell r="H708" t="str">
            <v>50105563</v>
          </cell>
          <cell r="I708" t="str">
            <v>088M</v>
          </cell>
          <cell r="J708" t="str">
            <v>JEOLOJİ VE GEOTEKNİK</v>
          </cell>
          <cell r="K708" t="str">
            <v>50106194</v>
          </cell>
          <cell r="L708" t="str">
            <v>TZ</v>
          </cell>
          <cell r="M708" t="str">
            <v>Tanzanyalı</v>
          </cell>
          <cell r="N708" t="str">
            <v>0037</v>
          </cell>
          <cell r="O708" t="str">
            <v>İTİGİ</v>
          </cell>
          <cell r="P708" t="str">
            <v>YM</v>
          </cell>
          <cell r="Q708" t="str">
            <v>YAPI MERKEZİ</v>
          </cell>
          <cell r="R708">
            <v>44700</v>
          </cell>
          <cell r="S708">
            <v>44700</v>
          </cell>
          <cell r="T708">
            <v>44841</v>
          </cell>
          <cell r="U708" t="str">
            <v>Bsz.S.İşSz.İşvTrf.Hk.SebepsizF</v>
          </cell>
          <cell r="V708" t="str">
            <v>Beyaz Yaka</v>
          </cell>
          <cell r="W708" t="str">
            <v>LOT 3 (MIT)</v>
          </cell>
          <cell r="X708" t="str">
            <v/>
          </cell>
          <cell r="Y708" t="str">
            <v/>
          </cell>
          <cell r="Z708" t="str">
            <v/>
          </cell>
          <cell r="AA708" t="str">
            <v>0768990735</v>
          </cell>
          <cell r="AB708" t="str">
            <v>MÜHENDİS</v>
          </cell>
          <cell r="AC708" t="str">
            <v>29</v>
          </cell>
          <cell r="AD708" t="str">
            <v>LOT 3 (MIT)</v>
          </cell>
          <cell r="AE708" t="str">
            <v>0113</v>
          </cell>
          <cell r="AF708" t="str">
            <v/>
          </cell>
          <cell r="AG708" t="str">
            <v>KM 785+000 - 829+305</v>
          </cell>
          <cell r="AH708">
            <v>35037</v>
          </cell>
          <cell r="AI708" t="str">
            <v>Bay</v>
          </cell>
          <cell r="AJ708" t="str">
            <v>Yerel-Aylık</v>
          </cell>
          <cell r="AK708">
            <v>700022</v>
          </cell>
          <cell r="AL708" t="str">
            <v>TZS</v>
          </cell>
          <cell r="AM708" t="str">
            <v>301002</v>
          </cell>
          <cell r="AN708" t="str">
            <v>S</v>
          </cell>
          <cell r="AO708" t="str">
            <v>T3</v>
          </cell>
          <cell r="AP708" t="str">
            <v>5150</v>
          </cell>
          <cell r="AQ708" t="str">
            <v>5175</v>
          </cell>
          <cell r="AR708" t="str">
            <v>CRDB BANK PLC</v>
          </cell>
          <cell r="AS708" t="str">
            <v>VIJANA</v>
          </cell>
          <cell r="AT708" t="str">
            <v>CRDBBANK</v>
          </cell>
          <cell r="AU708" t="str">
            <v>0152601685100</v>
          </cell>
          <cell r="AV708" t="str">
            <v/>
          </cell>
          <cell r="AW708" t="str">
            <v/>
          </cell>
          <cell r="AX708" t="str">
            <v>ABDULAZIZ SULTAN SAADALLAH</v>
          </cell>
          <cell r="AY708" t="str">
            <v/>
          </cell>
          <cell r="AZ708">
            <v>44700</v>
          </cell>
          <cell r="BA708"/>
          <cell r="BB708" t="str">
            <v/>
          </cell>
          <cell r="BC708"/>
          <cell r="BD708" t="str">
            <v>Tanzanya-NSSF</v>
          </cell>
          <cell r="BE708" t="str">
            <v>45335472</v>
          </cell>
          <cell r="BF708" t="str">
            <v>153271976</v>
          </cell>
        </row>
        <row r="709">
          <cell r="A709">
            <v>10072693</v>
          </cell>
          <cell r="B709" t="str">
            <v>DEOGRATIAS VINCENT</v>
          </cell>
          <cell r="C709" t="str">
            <v>MASSANJA</v>
          </cell>
          <cell r="D709" t="str">
            <v>PICKUP ŞOFÖRÜ</v>
          </cell>
          <cell r="E709" t="str">
            <v>PICKUP DRIVER</v>
          </cell>
          <cell r="F709" t="str">
            <v>50105668</v>
          </cell>
          <cell r="G709" t="str">
            <v>KORAIL</v>
          </cell>
          <cell r="H709" t="str">
            <v>50105668</v>
          </cell>
          <cell r="I709" t="str">
            <v>0BBF</v>
          </cell>
          <cell r="J709" t="str">
            <v>İDARİ İŞLER</v>
          </cell>
          <cell r="K709" t="str">
            <v>50105674</v>
          </cell>
          <cell r="L709" t="str">
            <v>TZ</v>
          </cell>
          <cell r="M709" t="str">
            <v>Tanzanyalı</v>
          </cell>
          <cell r="N709" t="str">
            <v>0035</v>
          </cell>
          <cell r="O709" t="str">
            <v>TABORA</v>
          </cell>
          <cell r="P709" t="str">
            <v>6T</v>
          </cell>
          <cell r="Q709" t="str">
            <v>KORAIL</v>
          </cell>
          <cell r="R709">
            <v>44700</v>
          </cell>
          <cell r="S709">
            <v>44700</v>
          </cell>
          <cell r="T709"/>
          <cell r="U709" t="str">
            <v/>
          </cell>
          <cell r="V709" t="str">
            <v>Mavi Yaka Endirekt</v>
          </cell>
          <cell r="W709" t="str">
            <v>LOT 3 (MIT)</v>
          </cell>
          <cell r="X709" t="str">
            <v/>
          </cell>
          <cell r="Y709" t="str">
            <v/>
          </cell>
          <cell r="Z709" t="str">
            <v/>
          </cell>
          <cell r="AA709" t="str">
            <v>0768199441</v>
          </cell>
          <cell r="AB709" t="str">
            <v>GÖREVLİ</v>
          </cell>
          <cell r="AC709" t="str">
            <v>29</v>
          </cell>
          <cell r="AD709" t="str">
            <v>LOT 3 (MIT)</v>
          </cell>
          <cell r="AE709" t="str">
            <v>0113</v>
          </cell>
          <cell r="AF709" t="str">
            <v/>
          </cell>
          <cell r="AG709" t="str">
            <v>KM 785+000 - 829+305</v>
          </cell>
          <cell r="AH709">
            <v>30373</v>
          </cell>
          <cell r="AI709" t="str">
            <v>Bay</v>
          </cell>
          <cell r="AJ709" t="str">
            <v>Yerel-Saatlik</v>
          </cell>
          <cell r="AK709">
            <v>2273.1</v>
          </cell>
          <cell r="AL709" t="str">
            <v>TZS</v>
          </cell>
          <cell r="AM709" t="str">
            <v>306002</v>
          </cell>
          <cell r="AN709" t="str">
            <v>S</v>
          </cell>
          <cell r="AO709" t="str">
            <v>T3</v>
          </cell>
          <cell r="AP709" t="str">
            <v>5150</v>
          </cell>
          <cell r="AQ709" t="str">
            <v>5175</v>
          </cell>
          <cell r="AR709" t="str">
            <v>CRDB BANK PLC</v>
          </cell>
          <cell r="AS709" t="str">
            <v>VIJANA</v>
          </cell>
          <cell r="AT709" t="str">
            <v>CRDBBANK</v>
          </cell>
          <cell r="AU709" t="str">
            <v>0152662147300</v>
          </cell>
          <cell r="AV709" t="str">
            <v/>
          </cell>
          <cell r="AW709" t="str">
            <v/>
          </cell>
          <cell r="AX709" t="str">
            <v>DEOGRATIAS VINCENT MASSANJA</v>
          </cell>
          <cell r="AY709" t="str">
            <v/>
          </cell>
          <cell r="AZ709">
            <v>44700</v>
          </cell>
          <cell r="BA709"/>
          <cell r="BB709" t="str">
            <v/>
          </cell>
          <cell r="BC709"/>
          <cell r="BD709" t="str">
            <v>Tanzanya-NSSF</v>
          </cell>
          <cell r="BE709" t="str">
            <v>46646154</v>
          </cell>
          <cell r="BF709" t="str">
            <v>111312397</v>
          </cell>
        </row>
        <row r="710">
          <cell r="A710">
            <v>10072688</v>
          </cell>
          <cell r="B710" t="str">
            <v>ABASI ALLY</v>
          </cell>
          <cell r="C710" t="str">
            <v>MKASSA</v>
          </cell>
          <cell r="D710" t="str">
            <v>PICKUP ŞOFÖRÜ</v>
          </cell>
          <cell r="E710" t="str">
            <v>PICKUP DRIVER</v>
          </cell>
          <cell r="F710" t="str">
            <v>50105668</v>
          </cell>
          <cell r="G710" t="str">
            <v>KORAIL</v>
          </cell>
          <cell r="H710" t="str">
            <v>50105668</v>
          </cell>
          <cell r="I710" t="str">
            <v>0BBF</v>
          </cell>
          <cell r="J710" t="str">
            <v>İDARİ İŞLER</v>
          </cell>
          <cell r="K710" t="str">
            <v>50105674</v>
          </cell>
          <cell r="L710" t="str">
            <v>TZ</v>
          </cell>
          <cell r="M710" t="str">
            <v>Tanzanyalı</v>
          </cell>
          <cell r="N710" t="str">
            <v>0035</v>
          </cell>
          <cell r="O710" t="str">
            <v>TABORA</v>
          </cell>
          <cell r="P710" t="str">
            <v>6T</v>
          </cell>
          <cell r="Q710" t="str">
            <v>KORAIL</v>
          </cell>
          <cell r="R710">
            <v>44700</v>
          </cell>
          <cell r="S710">
            <v>44700</v>
          </cell>
          <cell r="T710"/>
          <cell r="U710" t="str">
            <v/>
          </cell>
          <cell r="V710" t="str">
            <v>Mavi Yaka Endirekt</v>
          </cell>
          <cell r="W710" t="str">
            <v>LOT 3 (MIT)</v>
          </cell>
          <cell r="X710" t="str">
            <v/>
          </cell>
          <cell r="Y710" t="str">
            <v/>
          </cell>
          <cell r="Z710" t="str">
            <v/>
          </cell>
          <cell r="AA710" t="str">
            <v>0687594224</v>
          </cell>
          <cell r="AB710" t="str">
            <v>GÖREVLİ</v>
          </cell>
          <cell r="AC710" t="str">
            <v>29</v>
          </cell>
          <cell r="AD710" t="str">
            <v>LOT 3 (MIT)</v>
          </cell>
          <cell r="AE710" t="str">
            <v>0113</v>
          </cell>
          <cell r="AF710" t="str">
            <v/>
          </cell>
          <cell r="AG710" t="str">
            <v>KM 785+000 - 829+305</v>
          </cell>
          <cell r="AH710">
            <v>32855</v>
          </cell>
          <cell r="AI710" t="str">
            <v>Bay</v>
          </cell>
          <cell r="AJ710" t="str">
            <v>Yerel-Saatlik</v>
          </cell>
          <cell r="AK710">
            <v>2273.1</v>
          </cell>
          <cell r="AL710" t="str">
            <v>TZS</v>
          </cell>
          <cell r="AM710" t="str">
            <v>306002</v>
          </cell>
          <cell r="AN710" t="str">
            <v>S</v>
          </cell>
          <cell r="AO710" t="str">
            <v>T3</v>
          </cell>
          <cell r="AP710" t="str">
            <v>5150</v>
          </cell>
          <cell r="AQ710" t="str">
            <v>5175</v>
          </cell>
          <cell r="AR710" t="str">
            <v>CRDB BANK PLC</v>
          </cell>
          <cell r="AS710" t="str">
            <v>VIJANA</v>
          </cell>
          <cell r="AT710" t="str">
            <v>CRDBBANK</v>
          </cell>
          <cell r="AU710" t="str">
            <v>0152453785900</v>
          </cell>
          <cell r="AV710" t="str">
            <v/>
          </cell>
          <cell r="AW710" t="str">
            <v/>
          </cell>
          <cell r="AX710" t="str">
            <v>ABASI ALLY MKASSA</v>
          </cell>
          <cell r="AY710" t="str">
            <v/>
          </cell>
          <cell r="AZ710">
            <v>44700</v>
          </cell>
          <cell r="BA710"/>
          <cell r="BB710" t="str">
            <v/>
          </cell>
          <cell r="BC710"/>
          <cell r="BD710" t="str">
            <v>Tanzanya-NSSF</v>
          </cell>
          <cell r="BE710" t="str">
            <v>46456026</v>
          </cell>
          <cell r="BF710" t="str">
            <v>127105286</v>
          </cell>
        </row>
        <row r="711">
          <cell r="A711">
            <v>10072677</v>
          </cell>
          <cell r="B711" t="str">
            <v>DEOCLES VEDASTO</v>
          </cell>
          <cell r="C711" t="str">
            <v>PANTALEO</v>
          </cell>
          <cell r="D711" t="str">
            <v>DEMİRCİ EKİPBAŞI</v>
          </cell>
          <cell r="E711" t="str">
            <v>REBAR WORKER CHARGEHAND</v>
          </cell>
          <cell r="F711" t="str">
            <v>50115271</v>
          </cell>
          <cell r="G711" t="str">
            <v>İNŞAAT GRUBU</v>
          </cell>
          <cell r="H711" t="str">
            <v>50105776</v>
          </cell>
          <cell r="I711" t="str">
            <v>0BBL</v>
          </cell>
          <cell r="J711" t="str">
            <v>İNŞAAT GRUBU</v>
          </cell>
          <cell r="K711" t="str">
            <v>50115365</v>
          </cell>
          <cell r="L711" t="str">
            <v>TZ</v>
          </cell>
          <cell r="M711" t="str">
            <v>Tanzanyalı</v>
          </cell>
          <cell r="N711" t="str">
            <v>0037</v>
          </cell>
          <cell r="O711" t="str">
            <v>İTİGİ</v>
          </cell>
          <cell r="P711" t="str">
            <v>YM</v>
          </cell>
          <cell r="Q711" t="str">
            <v>YAPI MERKEZİ</v>
          </cell>
          <cell r="R711">
            <v>44701</v>
          </cell>
          <cell r="S711">
            <v>44701</v>
          </cell>
          <cell r="T711"/>
          <cell r="U711" t="str">
            <v/>
          </cell>
          <cell r="V711" t="str">
            <v>Mavi Yaka Direkt</v>
          </cell>
          <cell r="W711" t="str">
            <v>LOT 3 (MIT)</v>
          </cell>
          <cell r="X711" t="str">
            <v/>
          </cell>
          <cell r="Y711" t="str">
            <v/>
          </cell>
          <cell r="Z711" t="str">
            <v/>
          </cell>
          <cell r="AA711" t="str">
            <v>0782783221</v>
          </cell>
          <cell r="AB711" t="str">
            <v>EKİPBAŞI</v>
          </cell>
          <cell r="AC711" t="str">
            <v>29</v>
          </cell>
          <cell r="AD711" t="str">
            <v>LOT 3 (MIT)</v>
          </cell>
          <cell r="AE711" t="str">
            <v>0109</v>
          </cell>
          <cell r="AF711" t="str">
            <v/>
          </cell>
          <cell r="AG711" t="str">
            <v>KM 535+000 - 595+000</v>
          </cell>
          <cell r="AH711">
            <v>31913</v>
          </cell>
          <cell r="AI711" t="str">
            <v>Bay</v>
          </cell>
          <cell r="AJ711" t="str">
            <v>Yerel-Saatlik</v>
          </cell>
          <cell r="AK711">
            <v>2713.38</v>
          </cell>
          <cell r="AL711" t="str">
            <v>TZS</v>
          </cell>
          <cell r="AM711" t="str">
            <v>201002</v>
          </cell>
          <cell r="AN711" t="str">
            <v>S</v>
          </cell>
          <cell r="AO711" t="str">
            <v>T3</v>
          </cell>
          <cell r="AP711" t="str">
            <v>5150</v>
          </cell>
          <cell r="AQ711" t="str">
            <v>5175</v>
          </cell>
          <cell r="AR711" t="str">
            <v>NMB BANK PLC</v>
          </cell>
          <cell r="AS711" t="str">
            <v/>
          </cell>
          <cell r="AT711" t="str">
            <v>20407300007</v>
          </cell>
          <cell r="AU711" t="str">
            <v>51010085676</v>
          </cell>
          <cell r="AV711" t="str">
            <v/>
          </cell>
          <cell r="AW711" t="str">
            <v/>
          </cell>
          <cell r="AX711" t="str">
            <v>DEOCLES VEDASTO PANTALEO</v>
          </cell>
          <cell r="AY711" t="str">
            <v/>
          </cell>
          <cell r="AZ711">
            <v>44701</v>
          </cell>
          <cell r="BA711"/>
          <cell r="BB711" t="str">
            <v/>
          </cell>
          <cell r="BC711"/>
          <cell r="BD711" t="str">
            <v>Tanzanya-NSSF</v>
          </cell>
          <cell r="BE711" t="str">
            <v>61761214</v>
          </cell>
          <cell r="BF711" t="str">
            <v>117720268</v>
          </cell>
        </row>
        <row r="712">
          <cell r="A712">
            <v>10072706</v>
          </cell>
          <cell r="B712" t="str">
            <v>ANDASON GILIAD</v>
          </cell>
          <cell r="C712" t="str">
            <v>MARISA</v>
          </cell>
          <cell r="D712" t="str">
            <v>PICKUP ŞOFÖRÜ</v>
          </cell>
          <cell r="E712" t="str">
            <v>PICKUP DRIVER</v>
          </cell>
          <cell r="F712" t="str">
            <v>50114904</v>
          </cell>
          <cell r="G712" t="str">
            <v>İDARİ İŞLER (KAMP)</v>
          </cell>
          <cell r="H712" t="str">
            <v>50110487</v>
          </cell>
          <cell r="I712" t="str">
            <v>0EEF</v>
          </cell>
          <cell r="J712" t="str">
            <v>ÖLÇME İŞLERİ</v>
          </cell>
          <cell r="K712" t="str">
            <v>50105678</v>
          </cell>
          <cell r="L712" t="str">
            <v>TZ</v>
          </cell>
          <cell r="M712" t="str">
            <v>Tanzanyalı</v>
          </cell>
          <cell r="N712" t="str">
            <v>0035</v>
          </cell>
          <cell r="O712" t="str">
            <v>TABORA</v>
          </cell>
          <cell r="P712" t="str">
            <v>YM</v>
          </cell>
          <cell r="Q712" t="str">
            <v>YAPI MERKEZİ</v>
          </cell>
          <cell r="R712">
            <v>44702</v>
          </cell>
          <cell r="S712">
            <v>44702</v>
          </cell>
          <cell r="T712"/>
          <cell r="U712" t="str">
            <v/>
          </cell>
          <cell r="V712" t="str">
            <v>Mavi Yaka Endirekt</v>
          </cell>
          <cell r="W712" t="str">
            <v>LOT 3 (MIT)</v>
          </cell>
          <cell r="X712" t="str">
            <v/>
          </cell>
          <cell r="Y712" t="str">
            <v/>
          </cell>
          <cell r="Z712" t="str">
            <v/>
          </cell>
          <cell r="AA712" t="str">
            <v>0672 255 592</v>
          </cell>
          <cell r="AB712" t="str">
            <v>GÖREVLİ</v>
          </cell>
          <cell r="AC712" t="str">
            <v>29</v>
          </cell>
          <cell r="AD712" t="str">
            <v>LOT 3 (MIT)</v>
          </cell>
          <cell r="AE712" t="str">
            <v>0113</v>
          </cell>
          <cell r="AF712" t="str">
            <v/>
          </cell>
          <cell r="AG712" t="str">
            <v>KM 785+000 - 829+305</v>
          </cell>
          <cell r="AH712">
            <v>33554</v>
          </cell>
          <cell r="AI712" t="str">
            <v>Bay</v>
          </cell>
          <cell r="AJ712" t="str">
            <v>Yerel-Saatlik</v>
          </cell>
          <cell r="AK712">
            <v>2273.1</v>
          </cell>
          <cell r="AL712" t="str">
            <v>TZS</v>
          </cell>
          <cell r="AM712" t="str">
            <v>306002</v>
          </cell>
          <cell r="AN712" t="str">
            <v>S</v>
          </cell>
          <cell r="AO712" t="str">
            <v>T3</v>
          </cell>
          <cell r="AP712" t="str">
            <v>5150</v>
          </cell>
          <cell r="AQ712" t="str">
            <v>5175</v>
          </cell>
          <cell r="AR712" t="str">
            <v>CRDB BANK PLC</v>
          </cell>
          <cell r="AS712" t="str">
            <v>VIJANA</v>
          </cell>
          <cell r="AT712" t="str">
            <v>CRDBBANK</v>
          </cell>
          <cell r="AU712" t="str">
            <v>0152291525800</v>
          </cell>
          <cell r="AV712" t="str">
            <v/>
          </cell>
          <cell r="AW712" t="str">
            <v/>
          </cell>
          <cell r="AX712" t="str">
            <v>ANDASON GILIAD MARISA</v>
          </cell>
          <cell r="AY712" t="str">
            <v/>
          </cell>
          <cell r="AZ712">
            <v>44702</v>
          </cell>
          <cell r="BA712"/>
          <cell r="BB712" t="str">
            <v/>
          </cell>
          <cell r="BC712"/>
          <cell r="BD712" t="str">
            <v>Tanzanya-NSSF</v>
          </cell>
          <cell r="BE712" t="str">
            <v>62046357</v>
          </cell>
          <cell r="BF712" t="str">
            <v>117658988</v>
          </cell>
        </row>
        <row r="713">
          <cell r="A713">
            <v>10072508</v>
          </cell>
          <cell r="B713" t="str">
            <v>ALFRED HUNGU</v>
          </cell>
          <cell r="C713" t="str">
            <v>MFUMYA</v>
          </cell>
          <cell r="D713" t="str">
            <v>BAHÇIVAN</v>
          </cell>
          <cell r="E713" t="str">
            <v>GARDENER</v>
          </cell>
          <cell r="F713" t="str">
            <v>50105833</v>
          </cell>
          <cell r="G713" t="str">
            <v>TRC</v>
          </cell>
          <cell r="H713" t="str">
            <v>50105833</v>
          </cell>
          <cell r="I713" t="str">
            <v>0BBE</v>
          </cell>
          <cell r="J713" t="str">
            <v>İDARİ İŞLER</v>
          </cell>
          <cell r="K713" t="str">
            <v>50105895</v>
          </cell>
          <cell r="L713" t="str">
            <v>TZ</v>
          </cell>
          <cell r="M713" t="str">
            <v>Tanzanyalı</v>
          </cell>
          <cell r="N713" t="str">
            <v>0035</v>
          </cell>
          <cell r="O713" t="str">
            <v>TABORA</v>
          </cell>
          <cell r="P713" t="str">
            <v>6U</v>
          </cell>
          <cell r="Q713" t="str">
            <v>TRC</v>
          </cell>
          <cell r="R713">
            <v>44670</v>
          </cell>
          <cell r="S713">
            <v>44670</v>
          </cell>
          <cell r="T713"/>
          <cell r="U713" t="str">
            <v/>
          </cell>
          <cell r="V713" t="str">
            <v>Mavi Yaka Endirekt</v>
          </cell>
          <cell r="W713" t="str">
            <v>LOT 3 (MIT)</v>
          </cell>
          <cell r="X713" t="str">
            <v/>
          </cell>
          <cell r="Y713" t="str">
            <v/>
          </cell>
          <cell r="Z713" t="str">
            <v/>
          </cell>
          <cell r="AA713" t="str">
            <v>0694481130</v>
          </cell>
          <cell r="AB713" t="str">
            <v>İŞÇİ</v>
          </cell>
          <cell r="AC713" t="str">
            <v>29</v>
          </cell>
          <cell r="AD713" t="str">
            <v>LOT 3 (MIT)</v>
          </cell>
          <cell r="AE713" t="str">
            <v>0113</v>
          </cell>
          <cell r="AF713" t="str">
            <v/>
          </cell>
          <cell r="AG713" t="str">
            <v>KM 785+000 - 829+305</v>
          </cell>
          <cell r="AH713">
            <v>31488</v>
          </cell>
          <cell r="AI713" t="str">
            <v>Bay</v>
          </cell>
          <cell r="AJ713" t="str">
            <v>Yerel-Saatlik</v>
          </cell>
          <cell r="AK713">
            <v>2164.1</v>
          </cell>
          <cell r="AL713" t="str">
            <v>TZS</v>
          </cell>
          <cell r="AM713" t="str">
            <v>306002</v>
          </cell>
          <cell r="AN713" t="str">
            <v>S</v>
          </cell>
          <cell r="AO713" t="str">
            <v>T3</v>
          </cell>
          <cell r="AP713" t="str">
            <v>5150</v>
          </cell>
          <cell r="AQ713" t="str">
            <v>5175</v>
          </cell>
          <cell r="AR713" t="str">
            <v>NMB BANK PLC</v>
          </cell>
          <cell r="AS713" t="str">
            <v/>
          </cell>
          <cell r="AT713" t="str">
            <v>20407300007</v>
          </cell>
          <cell r="AU713" t="str">
            <v>51010084388</v>
          </cell>
          <cell r="AV713" t="str">
            <v/>
          </cell>
          <cell r="AW713" t="str">
            <v/>
          </cell>
          <cell r="AX713" t="str">
            <v>ALFRED HUNGU MFUMYA</v>
          </cell>
          <cell r="AY713" t="str">
            <v/>
          </cell>
          <cell r="AZ713">
            <v>44670</v>
          </cell>
          <cell r="BA713"/>
          <cell r="BB713" t="str">
            <v/>
          </cell>
          <cell r="BC713"/>
          <cell r="BD713" t="str">
            <v>Tanzanya-NSSF</v>
          </cell>
          <cell r="BE713" t="str">
            <v>36020125</v>
          </cell>
          <cell r="BF713" t="str">
            <v>142816806</v>
          </cell>
        </row>
        <row r="714">
          <cell r="A714">
            <v>10072507</v>
          </cell>
          <cell r="B714" t="str">
            <v>EDINA FULGENCE</v>
          </cell>
          <cell r="C714" t="str">
            <v>KAGABO</v>
          </cell>
          <cell r="D714" t="str">
            <v>TEMİZLİK GÖREVLİSİ YARDIMCISI</v>
          </cell>
          <cell r="E714" t="str">
            <v>CLEANER</v>
          </cell>
          <cell r="F714" t="str">
            <v>50105833</v>
          </cell>
          <cell r="G714" t="str">
            <v>TRC</v>
          </cell>
          <cell r="H714" t="str">
            <v>50105833</v>
          </cell>
          <cell r="I714" t="str">
            <v>0BBE</v>
          </cell>
          <cell r="J714" t="str">
            <v>İDARİ İŞLER</v>
          </cell>
          <cell r="K714" t="str">
            <v>50105865</v>
          </cell>
          <cell r="L714" t="str">
            <v>TZ</v>
          </cell>
          <cell r="M714" t="str">
            <v>Tanzanyalı</v>
          </cell>
          <cell r="N714" t="str">
            <v>0035</v>
          </cell>
          <cell r="O714" t="str">
            <v>TABORA</v>
          </cell>
          <cell r="P714" t="str">
            <v>6U</v>
          </cell>
          <cell r="Q714" t="str">
            <v>TRC</v>
          </cell>
          <cell r="R714">
            <v>44670</v>
          </cell>
          <cell r="S714">
            <v>44670</v>
          </cell>
          <cell r="T714"/>
          <cell r="U714" t="str">
            <v/>
          </cell>
          <cell r="V714" t="str">
            <v>Mavi Yaka Endirekt</v>
          </cell>
          <cell r="W714" t="str">
            <v>LOT 3 (MIT)</v>
          </cell>
          <cell r="X714" t="str">
            <v/>
          </cell>
          <cell r="Y714" t="str">
            <v/>
          </cell>
          <cell r="Z714" t="str">
            <v/>
          </cell>
          <cell r="AA714" t="str">
            <v>0628438640</v>
          </cell>
          <cell r="AB714" t="str">
            <v>İŞÇİ</v>
          </cell>
          <cell r="AC714" t="str">
            <v>29</v>
          </cell>
          <cell r="AD714" t="str">
            <v>LOT 3 (MIT)</v>
          </cell>
          <cell r="AE714" t="str">
            <v>0113</v>
          </cell>
          <cell r="AF714" t="str">
            <v/>
          </cell>
          <cell r="AG714" t="str">
            <v>KM 785+000 - 829+305</v>
          </cell>
          <cell r="AH714">
            <v>36659</v>
          </cell>
          <cell r="AI714" t="str">
            <v>Bayan</v>
          </cell>
          <cell r="AJ714" t="str">
            <v>Yerel-Saatlik</v>
          </cell>
          <cell r="AK714">
            <v>2164.1</v>
          </cell>
          <cell r="AL714" t="str">
            <v>TZS</v>
          </cell>
          <cell r="AM714" t="str">
            <v>306002</v>
          </cell>
          <cell r="AN714" t="str">
            <v>S</v>
          </cell>
          <cell r="AO714" t="str">
            <v>T3</v>
          </cell>
          <cell r="AP714" t="str">
            <v>5150</v>
          </cell>
          <cell r="AQ714" t="str">
            <v>5175</v>
          </cell>
          <cell r="AR714" t="str">
            <v>NMB BANK PLC</v>
          </cell>
          <cell r="AS714" t="str">
            <v/>
          </cell>
          <cell r="AT714" t="str">
            <v>20407300007</v>
          </cell>
          <cell r="AU714" t="str">
            <v>51010084398</v>
          </cell>
          <cell r="AV714" t="str">
            <v/>
          </cell>
          <cell r="AW714" t="str">
            <v/>
          </cell>
          <cell r="AX714" t="str">
            <v>EDINA FULGENCE KAGABO</v>
          </cell>
          <cell r="AY714" t="str">
            <v/>
          </cell>
          <cell r="AZ714">
            <v>44670</v>
          </cell>
          <cell r="BA714"/>
          <cell r="BB714" t="str">
            <v/>
          </cell>
          <cell r="BC714"/>
          <cell r="BD714" t="str">
            <v>Tanzanya-NSSF</v>
          </cell>
          <cell r="BE714" t="str">
            <v>46542477</v>
          </cell>
          <cell r="BF714" t="str">
            <v>155719354</v>
          </cell>
        </row>
        <row r="715">
          <cell r="A715">
            <v>10072506</v>
          </cell>
          <cell r="B715" t="str">
            <v>CHRISTER CHRISTIAN</v>
          </cell>
          <cell r="C715" t="str">
            <v>RUMANYIKA</v>
          </cell>
          <cell r="D715" t="str">
            <v>TEMİZLİK GÖREVLİSİ YARDIMCISI</v>
          </cell>
          <cell r="E715" t="str">
            <v>CLEANER</v>
          </cell>
          <cell r="F715" t="str">
            <v>50105833</v>
          </cell>
          <cell r="G715" t="str">
            <v>TRC</v>
          </cell>
          <cell r="H715" t="str">
            <v>50105833</v>
          </cell>
          <cell r="I715" t="str">
            <v>0BBE</v>
          </cell>
          <cell r="J715" t="str">
            <v>İDARİ İŞLER</v>
          </cell>
          <cell r="K715" t="str">
            <v>50105865</v>
          </cell>
          <cell r="L715" t="str">
            <v>TZ</v>
          </cell>
          <cell r="M715" t="str">
            <v>Tanzanyalı</v>
          </cell>
          <cell r="N715" t="str">
            <v>0035</v>
          </cell>
          <cell r="O715" t="str">
            <v>TABORA</v>
          </cell>
          <cell r="P715" t="str">
            <v>6U</v>
          </cell>
          <cell r="Q715" t="str">
            <v>TRC</v>
          </cell>
          <cell r="R715">
            <v>44670</v>
          </cell>
          <cell r="S715">
            <v>44670</v>
          </cell>
          <cell r="T715"/>
          <cell r="U715" t="str">
            <v/>
          </cell>
          <cell r="V715" t="str">
            <v>Mavi Yaka Endirekt</v>
          </cell>
          <cell r="W715" t="str">
            <v>LOT 3 (MIT)</v>
          </cell>
          <cell r="X715" t="str">
            <v/>
          </cell>
          <cell r="Y715" t="str">
            <v/>
          </cell>
          <cell r="Z715" t="str">
            <v/>
          </cell>
          <cell r="AA715" t="str">
            <v>0756730325</v>
          </cell>
          <cell r="AB715" t="str">
            <v>İŞÇİ</v>
          </cell>
          <cell r="AC715" t="str">
            <v>29</v>
          </cell>
          <cell r="AD715" t="str">
            <v>LOT 3 (MIT)</v>
          </cell>
          <cell r="AE715" t="str">
            <v>0113</v>
          </cell>
          <cell r="AF715" t="str">
            <v/>
          </cell>
          <cell r="AG715" t="str">
            <v>KM 785+000 - 829+305</v>
          </cell>
          <cell r="AH715">
            <v>28463</v>
          </cell>
          <cell r="AI715" t="str">
            <v>Bayan</v>
          </cell>
          <cell r="AJ715" t="str">
            <v>Yerel-Saatlik</v>
          </cell>
          <cell r="AK715">
            <v>2164.1</v>
          </cell>
          <cell r="AL715" t="str">
            <v>TZS</v>
          </cell>
          <cell r="AM715" t="str">
            <v>306002</v>
          </cell>
          <cell r="AN715" t="str">
            <v>S</v>
          </cell>
          <cell r="AO715" t="str">
            <v>T3</v>
          </cell>
          <cell r="AP715" t="str">
            <v>5150</v>
          </cell>
          <cell r="AQ715" t="str">
            <v>5175</v>
          </cell>
          <cell r="AR715" t="str">
            <v>NMB BANK PLC</v>
          </cell>
          <cell r="AS715" t="str">
            <v/>
          </cell>
          <cell r="AT715" t="str">
            <v>20407300007</v>
          </cell>
          <cell r="AU715" t="str">
            <v>51010084524</v>
          </cell>
          <cell r="AV715" t="str">
            <v/>
          </cell>
          <cell r="AW715" t="str">
            <v/>
          </cell>
          <cell r="AX715" t="str">
            <v>CHRISTER CHRISTIAN RUMANYIKA</v>
          </cell>
          <cell r="AY715" t="str">
            <v/>
          </cell>
          <cell r="AZ715">
            <v>44670</v>
          </cell>
          <cell r="BA715"/>
          <cell r="BB715" t="str">
            <v/>
          </cell>
          <cell r="BC715"/>
          <cell r="BD715" t="str">
            <v>Tanzanya-NSSF</v>
          </cell>
          <cell r="BE715" t="str">
            <v>40534049</v>
          </cell>
          <cell r="BF715" t="str">
            <v>155813423</v>
          </cell>
        </row>
        <row r="716">
          <cell r="A716">
            <v>10072505</v>
          </cell>
          <cell r="B716" t="str">
            <v>IRENE INNOCENT</v>
          </cell>
          <cell r="C716" t="str">
            <v>KIWIA</v>
          </cell>
          <cell r="D716" t="str">
            <v>RESEPSİYON GÖREVLİSİ</v>
          </cell>
          <cell r="E716" t="str">
            <v>RECEPTIONIST</v>
          </cell>
          <cell r="F716" t="str">
            <v>50105668</v>
          </cell>
          <cell r="G716" t="str">
            <v>KORAIL</v>
          </cell>
          <cell r="H716" t="str">
            <v>50105668</v>
          </cell>
          <cell r="I716" t="str">
            <v>0BBF</v>
          </cell>
          <cell r="J716" t="str">
            <v>İDARİ İŞLER</v>
          </cell>
          <cell r="K716" t="str">
            <v>50105891</v>
          </cell>
          <cell r="L716" t="str">
            <v>TZ</v>
          </cell>
          <cell r="M716" t="str">
            <v>Tanzanyalı</v>
          </cell>
          <cell r="N716" t="str">
            <v>0035</v>
          </cell>
          <cell r="O716" t="str">
            <v>TABORA</v>
          </cell>
          <cell r="P716" t="str">
            <v>6T</v>
          </cell>
          <cell r="Q716" t="str">
            <v>KORAIL</v>
          </cell>
          <cell r="R716">
            <v>44670</v>
          </cell>
          <cell r="S716">
            <v>44670</v>
          </cell>
          <cell r="T716"/>
          <cell r="U716" t="str">
            <v/>
          </cell>
          <cell r="V716" t="str">
            <v>Beyaz Yaka</v>
          </cell>
          <cell r="W716" t="str">
            <v>LOT 3 (MIT)</v>
          </cell>
          <cell r="X716" t="str">
            <v/>
          </cell>
          <cell r="Y716" t="str">
            <v/>
          </cell>
          <cell r="Z716" t="str">
            <v/>
          </cell>
          <cell r="AA716" t="str">
            <v>0744166280</v>
          </cell>
          <cell r="AB716" t="str">
            <v>GÖREVLİ</v>
          </cell>
          <cell r="AC716" t="str">
            <v>29</v>
          </cell>
          <cell r="AD716" t="str">
            <v>LOT 3 (MIT)</v>
          </cell>
          <cell r="AE716" t="str">
            <v>0113</v>
          </cell>
          <cell r="AF716" t="str">
            <v/>
          </cell>
          <cell r="AG716" t="str">
            <v>KM 785+000 - 829+305</v>
          </cell>
          <cell r="AH716">
            <v>33834</v>
          </cell>
          <cell r="AI716" t="str">
            <v>Bayan</v>
          </cell>
          <cell r="AJ716" t="str">
            <v>Yerel-Aylık</v>
          </cell>
          <cell r="AK716">
            <v>455913.33</v>
          </cell>
          <cell r="AL716" t="str">
            <v>TZS</v>
          </cell>
          <cell r="AM716" t="str">
            <v>301002</v>
          </cell>
          <cell r="AN716" t="str">
            <v>S</v>
          </cell>
          <cell r="AO716" t="str">
            <v>T3</v>
          </cell>
          <cell r="AP716" t="str">
            <v>5150</v>
          </cell>
          <cell r="AQ716" t="str">
            <v>5175</v>
          </cell>
          <cell r="AR716" t="str">
            <v>NMB BANK PLC</v>
          </cell>
          <cell r="AS716" t="str">
            <v/>
          </cell>
          <cell r="AT716" t="str">
            <v>20407300007</v>
          </cell>
          <cell r="AU716" t="str">
            <v>51010084452</v>
          </cell>
          <cell r="AV716" t="str">
            <v/>
          </cell>
          <cell r="AW716" t="str">
            <v/>
          </cell>
          <cell r="AX716" t="str">
            <v>IRENE INNOCENT KIWIA</v>
          </cell>
          <cell r="AY716" t="str">
            <v/>
          </cell>
          <cell r="AZ716">
            <v>44670</v>
          </cell>
          <cell r="BA716"/>
          <cell r="BB716" t="str">
            <v/>
          </cell>
          <cell r="BC716"/>
          <cell r="BD716" t="str">
            <v>Tanzanya-NSSF</v>
          </cell>
          <cell r="BE716" t="str">
            <v>61174203</v>
          </cell>
          <cell r="BF716" t="str">
            <v>155814144</v>
          </cell>
        </row>
        <row r="717">
          <cell r="A717">
            <v>10072504</v>
          </cell>
          <cell r="B717" t="str">
            <v>SHAMSA SIDYNEY</v>
          </cell>
          <cell r="C717" t="str">
            <v>SIPEMBA</v>
          </cell>
          <cell r="D717" t="str">
            <v>TEMİZLİK GÖREVLİSİ</v>
          </cell>
          <cell r="E717" t="str">
            <v>CLEANER</v>
          </cell>
          <cell r="F717" t="str">
            <v>50105668</v>
          </cell>
          <cell r="G717" t="str">
            <v>KORAIL</v>
          </cell>
          <cell r="H717" t="str">
            <v>50105784</v>
          </cell>
          <cell r="I717" t="str">
            <v>0BBP</v>
          </cell>
          <cell r="J717" t="str">
            <v>İDARİ İŞLER</v>
          </cell>
          <cell r="K717" t="str">
            <v>50105900</v>
          </cell>
          <cell r="L717" t="str">
            <v>TZ</v>
          </cell>
          <cell r="M717" t="str">
            <v>Tanzanyalı</v>
          </cell>
          <cell r="N717" t="str">
            <v>0035</v>
          </cell>
          <cell r="O717" t="str">
            <v>TABORA</v>
          </cell>
          <cell r="P717" t="str">
            <v>6T</v>
          </cell>
          <cell r="Q717" t="str">
            <v>KORAIL</v>
          </cell>
          <cell r="R717">
            <v>44670</v>
          </cell>
          <cell r="S717">
            <v>44670</v>
          </cell>
          <cell r="T717"/>
          <cell r="U717" t="str">
            <v/>
          </cell>
          <cell r="V717" t="str">
            <v>Mavi Yaka Endirekt</v>
          </cell>
          <cell r="W717" t="str">
            <v>LOT 3 (MIT)</v>
          </cell>
          <cell r="X717" t="str">
            <v/>
          </cell>
          <cell r="Y717" t="str">
            <v/>
          </cell>
          <cell r="Z717" t="str">
            <v/>
          </cell>
          <cell r="AA717" t="str">
            <v>0788049312</v>
          </cell>
          <cell r="AB717" t="str">
            <v>İŞÇİ</v>
          </cell>
          <cell r="AC717" t="str">
            <v>29</v>
          </cell>
          <cell r="AD717" t="str">
            <v>LOT 3 (MIT)</v>
          </cell>
          <cell r="AE717" t="str">
            <v>0109</v>
          </cell>
          <cell r="AF717" t="str">
            <v/>
          </cell>
          <cell r="AG717" t="str">
            <v>KM 535+000 - 595+000</v>
          </cell>
          <cell r="AH717">
            <v>34515</v>
          </cell>
          <cell r="AI717" t="str">
            <v>Bayan</v>
          </cell>
          <cell r="AJ717" t="str">
            <v>Yerel-Saatlik</v>
          </cell>
          <cell r="AK717">
            <v>2255.1</v>
          </cell>
          <cell r="AL717" t="str">
            <v>TZS</v>
          </cell>
          <cell r="AM717" t="str">
            <v>306002</v>
          </cell>
          <cell r="AN717" t="str">
            <v>S</v>
          </cell>
          <cell r="AO717" t="str">
            <v>T3</v>
          </cell>
          <cell r="AP717" t="str">
            <v>5150</v>
          </cell>
          <cell r="AQ717" t="str">
            <v>5175</v>
          </cell>
          <cell r="AR717" t="str">
            <v>NMB BANK PLC</v>
          </cell>
          <cell r="AS717" t="str">
            <v/>
          </cell>
          <cell r="AT717" t="str">
            <v>20407300007</v>
          </cell>
          <cell r="AU717" t="str">
            <v>51010084434</v>
          </cell>
          <cell r="AV717" t="str">
            <v/>
          </cell>
          <cell r="AW717" t="str">
            <v/>
          </cell>
          <cell r="AX717" t="str">
            <v>SHAMSA SIDYNEY SIPEMBA</v>
          </cell>
          <cell r="AY717" t="str">
            <v/>
          </cell>
          <cell r="AZ717">
            <v>44670</v>
          </cell>
          <cell r="BA717"/>
          <cell r="BB717" t="str">
            <v/>
          </cell>
          <cell r="BC717"/>
          <cell r="BD717" t="str">
            <v>Tanzanya-NSSF</v>
          </cell>
          <cell r="BE717" t="str">
            <v>46538564</v>
          </cell>
          <cell r="BF717" t="str">
            <v>155808462</v>
          </cell>
        </row>
        <row r="718">
          <cell r="A718">
            <v>10072503</v>
          </cell>
          <cell r="B718" t="str">
            <v>LUCY KULWA</v>
          </cell>
          <cell r="C718" t="str">
            <v>MANYAMA</v>
          </cell>
          <cell r="D718" t="str">
            <v>TEMİZLİK GÖREVLİSİ YARDIMCISI</v>
          </cell>
          <cell r="E718" t="str">
            <v>CLEANER</v>
          </cell>
          <cell r="F718" t="str">
            <v>50105833</v>
          </cell>
          <cell r="G718" t="str">
            <v>TRC</v>
          </cell>
          <cell r="H718" t="str">
            <v>50105833</v>
          </cell>
          <cell r="I718" t="str">
            <v>0BBE</v>
          </cell>
          <cell r="J718" t="str">
            <v>İDARİ İŞLER</v>
          </cell>
          <cell r="K718" t="str">
            <v>50105865</v>
          </cell>
          <cell r="L718" t="str">
            <v>TZ</v>
          </cell>
          <cell r="M718" t="str">
            <v>Tanzanyalı</v>
          </cell>
          <cell r="N718" t="str">
            <v>0035</v>
          </cell>
          <cell r="O718" t="str">
            <v>TABORA</v>
          </cell>
          <cell r="P718" t="str">
            <v>6U</v>
          </cell>
          <cell r="Q718" t="str">
            <v>TRC</v>
          </cell>
          <cell r="R718">
            <v>44670</v>
          </cell>
          <cell r="S718">
            <v>44670</v>
          </cell>
          <cell r="T718"/>
          <cell r="U718" t="str">
            <v/>
          </cell>
          <cell r="V718" t="str">
            <v>Mavi Yaka Endirekt</v>
          </cell>
          <cell r="W718" t="str">
            <v>LOT 3 (MIT)</v>
          </cell>
          <cell r="X718" t="str">
            <v/>
          </cell>
          <cell r="Y718" t="str">
            <v/>
          </cell>
          <cell r="Z718" t="str">
            <v/>
          </cell>
          <cell r="AA718" t="str">
            <v>0682855117</v>
          </cell>
          <cell r="AB718" t="str">
            <v>İŞÇİ</v>
          </cell>
          <cell r="AC718" t="str">
            <v>29</v>
          </cell>
          <cell r="AD718" t="str">
            <v>LOT 3 (MIT)</v>
          </cell>
          <cell r="AE718" t="str">
            <v>0113</v>
          </cell>
          <cell r="AF718" t="str">
            <v/>
          </cell>
          <cell r="AG718" t="str">
            <v>KM 785+000 - 829+305</v>
          </cell>
          <cell r="AH718">
            <v>34617</v>
          </cell>
          <cell r="AI718" t="str">
            <v>Bayan</v>
          </cell>
          <cell r="AJ718" t="str">
            <v>Yerel-Saatlik</v>
          </cell>
          <cell r="AK718">
            <v>2164.1</v>
          </cell>
          <cell r="AL718" t="str">
            <v>TZS</v>
          </cell>
          <cell r="AM718" t="str">
            <v>306002</v>
          </cell>
          <cell r="AN718" t="str">
            <v>S</v>
          </cell>
          <cell r="AO718" t="str">
            <v>T3</v>
          </cell>
          <cell r="AP718" t="str">
            <v>5150</v>
          </cell>
          <cell r="AQ718" t="str">
            <v>5175</v>
          </cell>
          <cell r="AR718" t="str">
            <v>NMB BANK PLC</v>
          </cell>
          <cell r="AS718" t="str">
            <v/>
          </cell>
          <cell r="AT718" t="str">
            <v>20407300007</v>
          </cell>
          <cell r="AU718" t="str">
            <v>51010059374</v>
          </cell>
          <cell r="AV718" t="str">
            <v/>
          </cell>
          <cell r="AW718" t="str">
            <v/>
          </cell>
          <cell r="AX718" t="str">
            <v>LUCY KULWA MANYAMA</v>
          </cell>
          <cell r="AY718" t="str">
            <v/>
          </cell>
          <cell r="AZ718">
            <v>44670</v>
          </cell>
          <cell r="BA718"/>
          <cell r="BB718" t="str">
            <v/>
          </cell>
          <cell r="BC718"/>
          <cell r="BD718" t="str">
            <v>Tanzanya-NSSF</v>
          </cell>
          <cell r="BE718" t="str">
            <v>46551913</v>
          </cell>
          <cell r="BF718" t="str">
            <v>155677929</v>
          </cell>
        </row>
        <row r="719">
          <cell r="A719">
            <v>10072756</v>
          </cell>
          <cell r="B719" t="str">
            <v>SILVANUS  DOMINICUS</v>
          </cell>
          <cell r="C719" t="str">
            <v>LUVANGA</v>
          </cell>
          <cell r="D719" t="str">
            <v>VERİ İŞLEME GÖREVLİSİ</v>
          </cell>
          <cell r="E719" t="str">
            <v>DATA OPERATOR</v>
          </cell>
          <cell r="F719" t="str">
            <v>50105778</v>
          </cell>
          <cell r="G719" t="str">
            <v>LOJİSTİK &amp; SATINALMA</v>
          </cell>
          <cell r="H719" t="str">
            <v>50105778</v>
          </cell>
          <cell r="I719" t="str">
            <v>0BB4</v>
          </cell>
          <cell r="J719" t="str">
            <v>SATINALMA</v>
          </cell>
          <cell r="K719" t="str">
            <v>50107912</v>
          </cell>
          <cell r="L719" t="str">
            <v>TZ</v>
          </cell>
          <cell r="M719" t="str">
            <v>Tanzanyalı</v>
          </cell>
          <cell r="N719" t="str">
            <v>0035</v>
          </cell>
          <cell r="O719" t="str">
            <v>TABORA</v>
          </cell>
          <cell r="P719" t="str">
            <v>YM</v>
          </cell>
          <cell r="Q719" t="str">
            <v>YAPI MERKEZİ</v>
          </cell>
          <cell r="R719">
            <v>44713</v>
          </cell>
          <cell r="S719">
            <v>44713</v>
          </cell>
          <cell r="T719">
            <v>45113</v>
          </cell>
          <cell r="U719" t="str">
            <v>Bsz.S.İşSz.İşçiTrf.fsh(istifa)</v>
          </cell>
          <cell r="V719" t="str">
            <v>Beyaz Yaka</v>
          </cell>
          <cell r="W719" t="str">
            <v>LOT 3 (MIT)</v>
          </cell>
          <cell r="X719" t="str">
            <v/>
          </cell>
          <cell r="Y719" t="str">
            <v/>
          </cell>
          <cell r="Z719" t="str">
            <v/>
          </cell>
          <cell r="AA719" t="str">
            <v>0719 836 711</v>
          </cell>
          <cell r="AB719" t="str">
            <v>GÖREVLİ</v>
          </cell>
          <cell r="AC719" t="str">
            <v>29</v>
          </cell>
          <cell r="AD719" t="str">
            <v>LOT 3 (MIT)</v>
          </cell>
          <cell r="AE719" t="str">
            <v>0113</v>
          </cell>
          <cell r="AF719" t="str">
            <v/>
          </cell>
          <cell r="AG719" t="str">
            <v>KM 785+000 - 829+305</v>
          </cell>
          <cell r="AH719">
            <v>33376</v>
          </cell>
          <cell r="AI719" t="str">
            <v>Bay</v>
          </cell>
          <cell r="AJ719" t="str">
            <v>Yerel-Aylık</v>
          </cell>
          <cell r="AK719">
            <v>497868</v>
          </cell>
          <cell r="AL719" t="str">
            <v>TZS</v>
          </cell>
          <cell r="AM719" t="str">
            <v>301002</v>
          </cell>
          <cell r="AN719" t="str">
            <v>S</v>
          </cell>
          <cell r="AO719" t="str">
            <v>T3</v>
          </cell>
          <cell r="AP719" t="str">
            <v>5150</v>
          </cell>
          <cell r="AQ719" t="str">
            <v>5175</v>
          </cell>
          <cell r="AR719" t="str">
            <v>CRDB BANK PLC</v>
          </cell>
          <cell r="AS719" t="str">
            <v>VIJANA</v>
          </cell>
          <cell r="AT719" t="str">
            <v>CRDBBANK</v>
          </cell>
          <cell r="AU719" t="str">
            <v>0152665698200</v>
          </cell>
          <cell r="AV719" t="str">
            <v/>
          </cell>
          <cell r="AW719" t="str">
            <v/>
          </cell>
          <cell r="AX719" t="str">
            <v>SILVANUS  DOMINICUS LUVANGA</v>
          </cell>
          <cell r="AY719" t="str">
            <v/>
          </cell>
          <cell r="AZ719">
            <v>44713</v>
          </cell>
          <cell r="BA719"/>
          <cell r="BB719" t="str">
            <v/>
          </cell>
          <cell r="BC719"/>
          <cell r="BD719" t="str">
            <v>Tanzanya-NSSF</v>
          </cell>
          <cell r="BE719" t="str">
            <v>62512730</v>
          </cell>
          <cell r="BF719" t="str">
            <v>141364502</v>
          </cell>
        </row>
        <row r="720">
          <cell r="A720">
            <v>10072754</v>
          </cell>
          <cell r="B720" t="str">
            <v>FABIAN REVOCATUS</v>
          </cell>
          <cell r="C720" t="str">
            <v>MIHAMBO</v>
          </cell>
          <cell r="D720" t="str">
            <v>AMBAR İŞÇİSİ</v>
          </cell>
          <cell r="E720" t="str">
            <v>WAREHOUSE WORKER</v>
          </cell>
          <cell r="F720" t="str">
            <v>50106350</v>
          </cell>
          <cell r="G720" t="str">
            <v>AMBAR</v>
          </cell>
          <cell r="H720" t="str">
            <v>50105763</v>
          </cell>
          <cell r="I720" t="str">
            <v>0AA5</v>
          </cell>
          <cell r="J720" t="str">
            <v>AMBAR</v>
          </cell>
          <cell r="K720" t="str">
            <v>50106351</v>
          </cell>
          <cell r="L720" t="str">
            <v>TZ</v>
          </cell>
          <cell r="M720" t="str">
            <v>Tanzanyalı</v>
          </cell>
          <cell r="N720" t="str">
            <v>0035</v>
          </cell>
          <cell r="O720" t="str">
            <v>TABORA</v>
          </cell>
          <cell r="P720" t="str">
            <v>YM</v>
          </cell>
          <cell r="Q720" t="str">
            <v>YAPI MERKEZİ</v>
          </cell>
          <cell r="R720">
            <v>44713</v>
          </cell>
          <cell r="S720">
            <v>44713</v>
          </cell>
          <cell r="T720"/>
          <cell r="U720" t="str">
            <v/>
          </cell>
          <cell r="V720" t="str">
            <v>Mavi Yaka Endirekt</v>
          </cell>
          <cell r="W720" t="str">
            <v>LOT 3 (MIT)</v>
          </cell>
          <cell r="X720" t="str">
            <v/>
          </cell>
          <cell r="Y720" t="str">
            <v/>
          </cell>
          <cell r="Z720" t="str">
            <v/>
          </cell>
          <cell r="AA720" t="str">
            <v>0703707563</v>
          </cell>
          <cell r="AB720" t="str">
            <v>İŞÇİ</v>
          </cell>
          <cell r="AC720" t="str">
            <v>29</v>
          </cell>
          <cell r="AD720" t="str">
            <v>LOT 3 (MIT)</v>
          </cell>
          <cell r="AE720" t="str">
            <v>0113</v>
          </cell>
          <cell r="AF720" t="str">
            <v/>
          </cell>
          <cell r="AG720" t="str">
            <v>KM 785+000 - 829+305</v>
          </cell>
          <cell r="AH720">
            <v>34524</v>
          </cell>
          <cell r="AI720" t="str">
            <v>Bay</v>
          </cell>
          <cell r="AJ720" t="str">
            <v>Yerel-Saatlik</v>
          </cell>
          <cell r="AK720">
            <v>2164.1</v>
          </cell>
          <cell r="AL720" t="str">
            <v>TZS</v>
          </cell>
          <cell r="AM720" t="str">
            <v>306002</v>
          </cell>
          <cell r="AN720" t="str">
            <v>S</v>
          </cell>
          <cell r="AO720" t="str">
            <v>T3</v>
          </cell>
          <cell r="AP720" t="str">
            <v>5150</v>
          </cell>
          <cell r="AQ720" t="str">
            <v>5175</v>
          </cell>
          <cell r="AR720" t="str">
            <v>NMBBANK</v>
          </cell>
          <cell r="AS720" t="str">
            <v/>
          </cell>
          <cell r="AT720" t="str">
            <v>NMBBANK</v>
          </cell>
          <cell r="AU720" t="str">
            <v>51010029053</v>
          </cell>
          <cell r="AV720" t="str">
            <v/>
          </cell>
          <cell r="AW720" t="str">
            <v/>
          </cell>
          <cell r="AX720" t="str">
            <v>FABIAN REVOCATUS MIHAMBO</v>
          </cell>
          <cell r="AY720" t="str">
            <v/>
          </cell>
          <cell r="AZ720">
            <v>44713</v>
          </cell>
          <cell r="BA720"/>
          <cell r="BB720" t="str">
            <v/>
          </cell>
          <cell r="BC720"/>
          <cell r="BD720" t="str">
            <v>Tanzanya-NSSF</v>
          </cell>
          <cell r="BE720" t="str">
            <v>46671677</v>
          </cell>
          <cell r="BF720" t="str">
            <v>119071674</v>
          </cell>
        </row>
        <row r="721">
          <cell r="A721">
            <v>10072752</v>
          </cell>
          <cell r="B721" t="str">
            <v>KHAMIS KINASA</v>
          </cell>
          <cell r="C721" t="str">
            <v>KHAMIS</v>
          </cell>
          <cell r="D721" t="str">
            <v>PICKUP ŞOFÖRÜ</v>
          </cell>
          <cell r="E721" t="str">
            <v>PICKUP DRIVER</v>
          </cell>
          <cell r="F721" t="str">
            <v>50114904</v>
          </cell>
          <cell r="G721" t="str">
            <v>İDARİ İŞLER (KAMP)</v>
          </cell>
          <cell r="H721" t="str">
            <v>50105513</v>
          </cell>
          <cell r="I721" t="str">
            <v>088D</v>
          </cell>
          <cell r="J721" t="str">
            <v>GÜVENLİK</v>
          </cell>
          <cell r="K721" t="str">
            <v>50105678</v>
          </cell>
          <cell r="L721" t="str">
            <v>TZ</v>
          </cell>
          <cell r="M721" t="str">
            <v>Tanzanyalı</v>
          </cell>
          <cell r="N721" t="str">
            <v>0035</v>
          </cell>
          <cell r="O721" t="str">
            <v>TABORA</v>
          </cell>
          <cell r="P721" t="str">
            <v>YM</v>
          </cell>
          <cell r="Q721" t="str">
            <v>YAPI MERKEZİ</v>
          </cell>
          <cell r="R721">
            <v>44713</v>
          </cell>
          <cell r="S721">
            <v>44713</v>
          </cell>
          <cell r="T721"/>
          <cell r="U721" t="str">
            <v/>
          </cell>
          <cell r="V721" t="str">
            <v>Mavi Yaka Endirekt</v>
          </cell>
          <cell r="W721" t="str">
            <v>LOT 3 (MIT)</v>
          </cell>
          <cell r="X721" t="str">
            <v>MTINGONI</v>
          </cell>
          <cell r="Y721" t="str">
            <v>24</v>
          </cell>
          <cell r="Z721" t="str">
            <v>MJINI</v>
          </cell>
          <cell r="AA721" t="str">
            <v>0685 312 038</v>
          </cell>
          <cell r="AB721" t="str">
            <v>GÖREVLİ</v>
          </cell>
          <cell r="AC721" t="str">
            <v>29</v>
          </cell>
          <cell r="AD721" t="str">
            <v>LOT 3 (MIT)</v>
          </cell>
          <cell r="AE721" t="str">
            <v>0113</v>
          </cell>
          <cell r="AF721" t="str">
            <v>24</v>
          </cell>
          <cell r="AG721" t="str">
            <v>KM 785+000 - 829+305</v>
          </cell>
          <cell r="AH721">
            <v>29403</v>
          </cell>
          <cell r="AI721" t="str">
            <v>Bay</v>
          </cell>
          <cell r="AJ721" t="str">
            <v>Yerel-Saatlik</v>
          </cell>
          <cell r="AK721">
            <v>2273.1</v>
          </cell>
          <cell r="AL721" t="str">
            <v>TZS</v>
          </cell>
          <cell r="AM721" t="str">
            <v>306002</v>
          </cell>
          <cell r="AN721" t="str">
            <v>S</v>
          </cell>
          <cell r="AO721" t="str">
            <v>T3</v>
          </cell>
          <cell r="AP721" t="str">
            <v>5150</v>
          </cell>
          <cell r="AQ721" t="str">
            <v>5175</v>
          </cell>
          <cell r="AR721" t="str">
            <v>NMBBANK</v>
          </cell>
          <cell r="AS721" t="str">
            <v/>
          </cell>
          <cell r="AT721" t="str">
            <v>NMBBANK</v>
          </cell>
          <cell r="AU721" t="str">
            <v>51010085566</v>
          </cell>
          <cell r="AV721" t="str">
            <v/>
          </cell>
          <cell r="AW721" t="str">
            <v/>
          </cell>
          <cell r="AX721" t="str">
            <v>KHAMIS KINASA KHAMIS</v>
          </cell>
          <cell r="AY721" t="str">
            <v/>
          </cell>
          <cell r="AZ721">
            <v>44713</v>
          </cell>
          <cell r="BA721"/>
          <cell r="BB721" t="str">
            <v/>
          </cell>
          <cell r="BC721"/>
          <cell r="BD721" t="str">
            <v>Tanzanya-NSSF</v>
          </cell>
          <cell r="BE721" t="str">
            <v>46648969</v>
          </cell>
          <cell r="BF721" t="str">
            <v>143633837</v>
          </cell>
        </row>
        <row r="722">
          <cell r="A722">
            <v>10072741</v>
          </cell>
          <cell r="B722" t="str">
            <v>JAPHARI JUMA</v>
          </cell>
          <cell r="C722" t="str">
            <v>BAKARI</v>
          </cell>
          <cell r="D722" t="str">
            <v>LABORATUVAR TEKNİSYENİ</v>
          </cell>
          <cell r="E722" t="str">
            <v>LABORATORY TECHNICIAN</v>
          </cell>
          <cell r="F722" t="str">
            <v>50105668</v>
          </cell>
          <cell r="G722" t="str">
            <v>KORAIL</v>
          </cell>
          <cell r="H722" t="str">
            <v>50105784</v>
          </cell>
          <cell r="I722" t="str">
            <v>0BBP</v>
          </cell>
          <cell r="J722" t="str">
            <v>İDARİ İŞLER</v>
          </cell>
          <cell r="K722" t="str">
            <v>50105996</v>
          </cell>
          <cell r="L722" t="str">
            <v>TZ</v>
          </cell>
          <cell r="M722" t="str">
            <v>Tanzanyalı</v>
          </cell>
          <cell r="N722" t="str">
            <v>0037</v>
          </cell>
          <cell r="O722" t="str">
            <v>İTİGİ</v>
          </cell>
          <cell r="P722" t="str">
            <v>6T</v>
          </cell>
          <cell r="Q722" t="str">
            <v>KORAIL</v>
          </cell>
          <cell r="R722">
            <v>44710</v>
          </cell>
          <cell r="S722">
            <v>44710</v>
          </cell>
          <cell r="T722"/>
          <cell r="U722" t="str">
            <v/>
          </cell>
          <cell r="V722" t="str">
            <v>Mavi Yaka Endirekt</v>
          </cell>
          <cell r="W722" t="str">
            <v>LOT 3 (MIT)</v>
          </cell>
          <cell r="X722" t="str">
            <v/>
          </cell>
          <cell r="Y722" t="str">
            <v/>
          </cell>
          <cell r="Z722" t="str">
            <v/>
          </cell>
          <cell r="AA722" t="str">
            <v>0764786668</v>
          </cell>
          <cell r="AB722" t="str">
            <v>TEKNİSYEN</v>
          </cell>
          <cell r="AC722" t="str">
            <v>29</v>
          </cell>
          <cell r="AD722" t="str">
            <v>LOT 3 (MIT)</v>
          </cell>
          <cell r="AE722" t="str">
            <v>0109</v>
          </cell>
          <cell r="AF722" t="str">
            <v/>
          </cell>
          <cell r="AG722" t="str">
            <v>KM 535+000 - 595+000</v>
          </cell>
          <cell r="AH722">
            <v>31926</v>
          </cell>
          <cell r="AI722" t="str">
            <v>Bay</v>
          </cell>
          <cell r="AJ722" t="str">
            <v>Yerel-Saatlik</v>
          </cell>
          <cell r="AK722">
            <v>2967.85</v>
          </cell>
          <cell r="AL722" t="str">
            <v>TZS</v>
          </cell>
          <cell r="AM722" t="str">
            <v>306002</v>
          </cell>
          <cell r="AN722" t="str">
            <v>S</v>
          </cell>
          <cell r="AO722" t="str">
            <v>T3</v>
          </cell>
          <cell r="AP722" t="str">
            <v>5150</v>
          </cell>
          <cell r="AQ722" t="str">
            <v>5175</v>
          </cell>
          <cell r="AR722" t="str">
            <v>NMBBANK</v>
          </cell>
          <cell r="AS722" t="str">
            <v/>
          </cell>
          <cell r="AT722" t="str">
            <v>NMBBANK</v>
          </cell>
          <cell r="AU722" t="str">
            <v>43010002080</v>
          </cell>
          <cell r="AV722" t="str">
            <v/>
          </cell>
          <cell r="AW722" t="str">
            <v/>
          </cell>
          <cell r="AX722" t="str">
            <v>JAPHARI JUMA BAKARI</v>
          </cell>
          <cell r="AY722" t="str">
            <v/>
          </cell>
          <cell r="AZ722">
            <v>44710</v>
          </cell>
          <cell r="BA722"/>
          <cell r="BB722" t="str">
            <v/>
          </cell>
          <cell r="BC722"/>
          <cell r="BD722" t="str">
            <v>Tanzanya-NSSF</v>
          </cell>
          <cell r="BE722" t="str">
            <v>57055874</v>
          </cell>
          <cell r="BF722" t="str">
            <v>154437150</v>
          </cell>
        </row>
        <row r="723">
          <cell r="A723">
            <v>10072740</v>
          </cell>
          <cell r="B723" t="str">
            <v>GRACE ROBERT</v>
          </cell>
          <cell r="C723" t="str">
            <v>SHILANGALE</v>
          </cell>
          <cell r="D723" t="str">
            <v>LABORATUVAR TEKNİSYENİ</v>
          </cell>
          <cell r="E723" t="str">
            <v>LABORATORY TECHNICIAN</v>
          </cell>
          <cell r="F723" t="str">
            <v>50105668</v>
          </cell>
          <cell r="G723" t="str">
            <v>KORAIL</v>
          </cell>
          <cell r="H723" t="str">
            <v>50105784</v>
          </cell>
          <cell r="I723" t="str">
            <v>0BBP</v>
          </cell>
          <cell r="J723" t="str">
            <v>İDARİ İŞLER</v>
          </cell>
          <cell r="K723" t="str">
            <v>50105996</v>
          </cell>
          <cell r="L723" t="str">
            <v>TZ</v>
          </cell>
          <cell r="M723" t="str">
            <v>Tanzanyalı</v>
          </cell>
          <cell r="N723" t="str">
            <v>0035</v>
          </cell>
          <cell r="O723" t="str">
            <v>TABORA</v>
          </cell>
          <cell r="P723" t="str">
            <v>6T</v>
          </cell>
          <cell r="Q723" t="str">
            <v>KORAIL</v>
          </cell>
          <cell r="R723">
            <v>44710</v>
          </cell>
          <cell r="S723">
            <v>44710</v>
          </cell>
          <cell r="T723"/>
          <cell r="U723" t="str">
            <v/>
          </cell>
          <cell r="V723" t="str">
            <v>Mavi Yaka Endirekt</v>
          </cell>
          <cell r="W723" t="str">
            <v>LOT 3 (MIT)</v>
          </cell>
          <cell r="X723" t="str">
            <v/>
          </cell>
          <cell r="Y723" t="str">
            <v>1</v>
          </cell>
          <cell r="Z723" t="str">
            <v/>
          </cell>
          <cell r="AA723" t="str">
            <v>0756 855 047</v>
          </cell>
          <cell r="AB723" t="str">
            <v>TEKNİSYEN</v>
          </cell>
          <cell r="AC723" t="str">
            <v>29</v>
          </cell>
          <cell r="AD723" t="str">
            <v>LOT 3 (MIT)</v>
          </cell>
          <cell r="AE723" t="str">
            <v>0109</v>
          </cell>
          <cell r="AF723" t="str">
            <v>27</v>
          </cell>
          <cell r="AG723" t="str">
            <v>KM 535+000 - 595+000</v>
          </cell>
          <cell r="AH723">
            <v>33640</v>
          </cell>
          <cell r="AI723" t="str">
            <v>Bay</v>
          </cell>
          <cell r="AJ723" t="str">
            <v>Yerel-Saatlik</v>
          </cell>
          <cell r="AK723">
            <v>2967.85</v>
          </cell>
          <cell r="AL723" t="str">
            <v>TZS</v>
          </cell>
          <cell r="AM723" t="str">
            <v>306002</v>
          </cell>
          <cell r="AN723" t="str">
            <v>S</v>
          </cell>
          <cell r="AO723" t="str">
            <v>T3</v>
          </cell>
          <cell r="AP723" t="str">
            <v>5150</v>
          </cell>
          <cell r="AQ723" t="str">
            <v>5175</v>
          </cell>
          <cell r="AR723" t="str">
            <v>NMBBANK</v>
          </cell>
          <cell r="AS723" t="str">
            <v/>
          </cell>
          <cell r="AT723" t="str">
            <v>NMBBANK</v>
          </cell>
          <cell r="AU723" t="str">
            <v>31010023929</v>
          </cell>
          <cell r="AV723" t="str">
            <v/>
          </cell>
          <cell r="AW723" t="str">
            <v/>
          </cell>
          <cell r="AX723" t="str">
            <v>GRACE ROBERT SHILANGALE</v>
          </cell>
          <cell r="AY723" t="str">
            <v/>
          </cell>
          <cell r="AZ723">
            <v>44710</v>
          </cell>
          <cell r="BA723"/>
          <cell r="BB723" t="str">
            <v/>
          </cell>
          <cell r="BC723"/>
          <cell r="BD723" t="str">
            <v>Tanzanya-NSSF</v>
          </cell>
          <cell r="BE723" t="str">
            <v>46668397</v>
          </cell>
          <cell r="BF723" t="str">
            <v>154281657</v>
          </cell>
        </row>
        <row r="724">
          <cell r="A724">
            <v>10072739</v>
          </cell>
          <cell r="B724" t="str">
            <v>ISAYA MAIGE</v>
          </cell>
          <cell r="C724" t="str">
            <v>MAGESA</v>
          </cell>
          <cell r="D724" t="str">
            <v>İŞ GÜVENLİĞİ İŞÇİSİ</v>
          </cell>
          <cell r="E724" t="str">
            <v>SAFETY WORKER</v>
          </cell>
          <cell r="F724" t="str">
            <v>50114885</v>
          </cell>
          <cell r="G724" t="str">
            <v>İSG VE ÇEVRE (İŞ GÜVENLİĞİ)</v>
          </cell>
          <cell r="H724" t="str">
            <v>50105460</v>
          </cell>
          <cell r="I724" t="str">
            <v>088K</v>
          </cell>
          <cell r="J724" t="str">
            <v>İŞ GÜVENLİĞİ</v>
          </cell>
          <cell r="K724" t="str">
            <v>50106589</v>
          </cell>
          <cell r="L724" t="str">
            <v>TZ</v>
          </cell>
          <cell r="M724" t="str">
            <v>Tanzanyalı</v>
          </cell>
          <cell r="N724" t="str">
            <v>0035</v>
          </cell>
          <cell r="O724" t="str">
            <v>TABORA</v>
          </cell>
          <cell r="P724" t="str">
            <v>YM</v>
          </cell>
          <cell r="Q724" t="str">
            <v>YAPI MERKEZİ</v>
          </cell>
          <cell r="R724">
            <v>44708</v>
          </cell>
          <cell r="S724">
            <v>44708</v>
          </cell>
          <cell r="T724"/>
          <cell r="U724" t="str">
            <v/>
          </cell>
          <cell r="V724" t="str">
            <v>Mavi Yaka Endirekt</v>
          </cell>
          <cell r="W724" t="str">
            <v>LOT 3 (MIT)</v>
          </cell>
          <cell r="X724" t="str">
            <v/>
          </cell>
          <cell r="Y724" t="str">
            <v/>
          </cell>
          <cell r="Z724" t="str">
            <v/>
          </cell>
          <cell r="AA724" t="str">
            <v>0753 075 420 / 0787 656 207</v>
          </cell>
          <cell r="AB724" t="str">
            <v>İŞÇİ</v>
          </cell>
          <cell r="AC724" t="str">
            <v>29</v>
          </cell>
          <cell r="AD724" t="str">
            <v>LOT 3 (MIT)</v>
          </cell>
          <cell r="AE724" t="str">
            <v>0113</v>
          </cell>
          <cell r="AF724" t="str">
            <v/>
          </cell>
          <cell r="AG724" t="str">
            <v>KM 785+000 - 829+305</v>
          </cell>
          <cell r="AH724">
            <v>33443</v>
          </cell>
          <cell r="AI724" t="str">
            <v>Bay</v>
          </cell>
          <cell r="AJ724" t="str">
            <v>Yerel-Saatlik</v>
          </cell>
          <cell r="AK724">
            <v>2164.1</v>
          </cell>
          <cell r="AL724" t="str">
            <v>TZS</v>
          </cell>
          <cell r="AM724" t="str">
            <v>306002</v>
          </cell>
          <cell r="AN724" t="str">
            <v>S</v>
          </cell>
          <cell r="AO724" t="str">
            <v>T3</v>
          </cell>
          <cell r="AP724" t="str">
            <v>5150</v>
          </cell>
          <cell r="AQ724" t="str">
            <v>5175</v>
          </cell>
          <cell r="AR724" t="str">
            <v>NATIONAL MICROFINANCE BANK {NMB}</v>
          </cell>
          <cell r="AS724" t="str">
            <v>MBEZI</v>
          </cell>
          <cell r="AT724" t="str">
            <v>NMB</v>
          </cell>
          <cell r="AU724" t="str">
            <v>51010085792</v>
          </cell>
          <cell r="AV724" t="str">
            <v/>
          </cell>
          <cell r="AW724" t="str">
            <v/>
          </cell>
          <cell r="AX724" t="str">
            <v>ISAYA MAIGE MAGESA</v>
          </cell>
          <cell r="AY724" t="str">
            <v/>
          </cell>
          <cell r="AZ724">
            <v>44708</v>
          </cell>
          <cell r="BA724"/>
          <cell r="BB724" t="str">
            <v/>
          </cell>
          <cell r="BC724"/>
          <cell r="BD724" t="str">
            <v>Tanzanya-NSSF</v>
          </cell>
          <cell r="BE724" t="str">
            <v>62198483</v>
          </cell>
          <cell r="BF724" t="str">
            <v>156261742</v>
          </cell>
        </row>
        <row r="725">
          <cell r="A725">
            <v>10072736</v>
          </cell>
          <cell r="B725" t="str">
            <v>FARIDA HAMISI</v>
          </cell>
          <cell r="C725" t="str">
            <v>ABEDI</v>
          </cell>
          <cell r="D725" t="str">
            <v>TEMİZLİK GÖREVLİSİ</v>
          </cell>
          <cell r="E725" t="str">
            <v>CLEANER</v>
          </cell>
          <cell r="F725" t="str">
            <v>50105668</v>
          </cell>
          <cell r="G725" t="str">
            <v>KORAIL</v>
          </cell>
          <cell r="H725" t="str">
            <v>50105784</v>
          </cell>
          <cell r="I725" t="str">
            <v>0BBP</v>
          </cell>
          <cell r="J725" t="str">
            <v>İDARİ İŞLER</v>
          </cell>
          <cell r="K725" t="str">
            <v>50105900</v>
          </cell>
          <cell r="L725" t="str">
            <v>TZ</v>
          </cell>
          <cell r="M725" t="str">
            <v>Tanzanyalı</v>
          </cell>
          <cell r="N725" t="str">
            <v>0035</v>
          </cell>
          <cell r="O725" t="str">
            <v>TABORA</v>
          </cell>
          <cell r="P725" t="str">
            <v>6T</v>
          </cell>
          <cell r="Q725" t="str">
            <v>KORAIL</v>
          </cell>
          <cell r="R725">
            <v>44708</v>
          </cell>
          <cell r="S725">
            <v>44708</v>
          </cell>
          <cell r="T725"/>
          <cell r="U725" t="str">
            <v/>
          </cell>
          <cell r="V725" t="str">
            <v>Mavi Yaka Endirekt</v>
          </cell>
          <cell r="W725" t="str">
            <v>LOT 3 (MIT)</v>
          </cell>
          <cell r="X725" t="str">
            <v/>
          </cell>
          <cell r="Y725" t="str">
            <v/>
          </cell>
          <cell r="Z725" t="str">
            <v/>
          </cell>
          <cell r="AA725" t="str">
            <v>0675 194 648</v>
          </cell>
          <cell r="AB725" t="str">
            <v>İŞÇİ</v>
          </cell>
          <cell r="AC725" t="str">
            <v>29</v>
          </cell>
          <cell r="AD725" t="str">
            <v>LOT 3 (MIT)</v>
          </cell>
          <cell r="AE725" t="str">
            <v>0109</v>
          </cell>
          <cell r="AF725" t="str">
            <v/>
          </cell>
          <cell r="AG725" t="str">
            <v>KM 535+000 - 595+000</v>
          </cell>
          <cell r="AH725">
            <v>35591</v>
          </cell>
          <cell r="AI725" t="str">
            <v>Bayan</v>
          </cell>
          <cell r="AJ725" t="str">
            <v>Yerel-Saatlik</v>
          </cell>
          <cell r="AK725">
            <v>2255.1</v>
          </cell>
          <cell r="AL725" t="str">
            <v>TZS</v>
          </cell>
          <cell r="AM725" t="str">
            <v>306002</v>
          </cell>
          <cell r="AN725" t="str">
            <v>S</v>
          </cell>
          <cell r="AO725" t="str">
            <v>T3</v>
          </cell>
          <cell r="AP725" t="str">
            <v>5150</v>
          </cell>
          <cell r="AQ725" t="str">
            <v>5175</v>
          </cell>
          <cell r="AR725" t="str">
            <v>NATIONAL MICROFINANCE BANK {NMB}</v>
          </cell>
          <cell r="AS725" t="str">
            <v>MBEZI</v>
          </cell>
          <cell r="AT725" t="str">
            <v>NMB</v>
          </cell>
          <cell r="AU725" t="str">
            <v>51010085448</v>
          </cell>
          <cell r="AV725" t="str">
            <v/>
          </cell>
          <cell r="AW725" t="str">
            <v/>
          </cell>
          <cell r="AX725" t="str">
            <v>FARIDA HAMISI ABEDI</v>
          </cell>
          <cell r="AY725" t="str">
            <v/>
          </cell>
          <cell r="AZ725">
            <v>44708</v>
          </cell>
          <cell r="BA725"/>
          <cell r="BB725" t="str">
            <v/>
          </cell>
          <cell r="BC725"/>
          <cell r="BD725" t="str">
            <v>Tanzanya-NSSF</v>
          </cell>
          <cell r="BE725" t="str">
            <v>46660858</v>
          </cell>
          <cell r="BF725" t="str">
            <v>156280445</v>
          </cell>
        </row>
        <row r="726">
          <cell r="A726">
            <v>10072727</v>
          </cell>
          <cell r="B726" t="str">
            <v>GEORGE MARTIN</v>
          </cell>
          <cell r="C726" t="str">
            <v>BUDYO</v>
          </cell>
          <cell r="D726" t="str">
            <v>PICKUP ŞOFÖRÜ</v>
          </cell>
          <cell r="E726" t="str">
            <v>PICKUP DRIVER</v>
          </cell>
          <cell r="F726" t="str">
            <v>50105668</v>
          </cell>
          <cell r="G726" t="str">
            <v>KORAIL</v>
          </cell>
          <cell r="H726" t="str">
            <v>50105668</v>
          </cell>
          <cell r="I726" t="str">
            <v>0BBF</v>
          </cell>
          <cell r="J726" t="str">
            <v>İDARİ İŞLER</v>
          </cell>
          <cell r="K726" t="str">
            <v>50105674</v>
          </cell>
          <cell r="L726" t="str">
            <v>TZ</v>
          </cell>
          <cell r="M726" t="str">
            <v>Tanzanyalı</v>
          </cell>
          <cell r="N726" t="str">
            <v>0035</v>
          </cell>
          <cell r="O726" t="str">
            <v>TABORA</v>
          </cell>
          <cell r="P726" t="str">
            <v>6T</v>
          </cell>
          <cell r="Q726" t="str">
            <v>KORAIL</v>
          </cell>
          <cell r="R726">
            <v>44707</v>
          </cell>
          <cell r="S726">
            <v>44707</v>
          </cell>
          <cell r="T726"/>
          <cell r="U726" t="str">
            <v/>
          </cell>
          <cell r="V726" t="str">
            <v>Mavi Yaka Endirekt</v>
          </cell>
          <cell r="W726" t="str">
            <v>LOT 3 (MIT)</v>
          </cell>
          <cell r="X726" t="str">
            <v/>
          </cell>
          <cell r="Y726" t="str">
            <v/>
          </cell>
          <cell r="Z726" t="str">
            <v/>
          </cell>
          <cell r="AA726" t="str">
            <v>0786 969 472</v>
          </cell>
          <cell r="AB726" t="str">
            <v>GÖREVLİ</v>
          </cell>
          <cell r="AC726" t="str">
            <v>29</v>
          </cell>
          <cell r="AD726" t="str">
            <v>LOT 3 (MIT)</v>
          </cell>
          <cell r="AE726" t="str">
            <v>0113</v>
          </cell>
          <cell r="AF726" t="str">
            <v/>
          </cell>
          <cell r="AG726" t="str">
            <v>KM 785+000 - 829+305</v>
          </cell>
          <cell r="AH726">
            <v>27947</v>
          </cell>
          <cell r="AI726" t="str">
            <v>Bay</v>
          </cell>
          <cell r="AJ726" t="str">
            <v>Yerel-Saatlik</v>
          </cell>
          <cell r="AK726">
            <v>2273.1</v>
          </cell>
          <cell r="AL726" t="str">
            <v>TZS</v>
          </cell>
          <cell r="AM726" t="str">
            <v>306002</v>
          </cell>
          <cell r="AN726" t="str">
            <v>S</v>
          </cell>
          <cell r="AO726" t="str">
            <v>T3</v>
          </cell>
          <cell r="AP726" t="str">
            <v>5150</v>
          </cell>
          <cell r="AQ726" t="str">
            <v>5175</v>
          </cell>
          <cell r="AR726" t="str">
            <v>CRDB BANK PLC</v>
          </cell>
          <cell r="AS726" t="str">
            <v>VIJANA</v>
          </cell>
          <cell r="AT726" t="str">
            <v>CRDBBANK</v>
          </cell>
          <cell r="AU726" t="str">
            <v>0152663475900</v>
          </cell>
          <cell r="AV726" t="str">
            <v/>
          </cell>
          <cell r="AW726" t="str">
            <v/>
          </cell>
          <cell r="AX726" t="str">
            <v>GEORGE MARTIN BUDYO</v>
          </cell>
          <cell r="AY726" t="str">
            <v/>
          </cell>
          <cell r="AZ726">
            <v>44707</v>
          </cell>
          <cell r="BA726"/>
          <cell r="BB726" t="str">
            <v/>
          </cell>
          <cell r="BC726"/>
          <cell r="BD726" t="str">
            <v>Tanzanya-NSSF</v>
          </cell>
          <cell r="BE726" t="str">
            <v>46656583</v>
          </cell>
          <cell r="BF726" t="str">
            <v>116041537</v>
          </cell>
        </row>
        <row r="727">
          <cell r="A727">
            <v>10072725</v>
          </cell>
          <cell r="B727" t="str">
            <v>PATRICK SULEIMAN</v>
          </cell>
          <cell r="C727" t="str">
            <v>RAMADHAN</v>
          </cell>
          <cell r="D727" t="str">
            <v>ŞENÖR</v>
          </cell>
          <cell r="E727" t="str">
            <v>CHAINMAN</v>
          </cell>
          <cell r="F727" t="str">
            <v>50105606</v>
          </cell>
          <cell r="G727" t="str">
            <v>ÖLÇME İŞLERİ</v>
          </cell>
          <cell r="H727" t="str">
            <v>50105606</v>
          </cell>
          <cell r="I727" t="str">
            <v>088Q</v>
          </cell>
          <cell r="J727" t="str">
            <v>ÖLÇME İŞLERİ</v>
          </cell>
          <cell r="K727" t="str">
            <v>50105847</v>
          </cell>
          <cell r="L727" t="str">
            <v>TZ</v>
          </cell>
          <cell r="M727" t="str">
            <v>Tanzanyalı</v>
          </cell>
          <cell r="N727" t="str">
            <v>0036</v>
          </cell>
          <cell r="O727" t="str">
            <v>MANYONİ</v>
          </cell>
          <cell r="P727" t="str">
            <v>YM</v>
          </cell>
          <cell r="Q727" t="str">
            <v>YAPI MERKEZİ</v>
          </cell>
          <cell r="R727">
            <v>44707</v>
          </cell>
          <cell r="S727">
            <v>44707</v>
          </cell>
          <cell r="T727"/>
          <cell r="U727" t="str">
            <v/>
          </cell>
          <cell r="V727" t="str">
            <v>Mavi Yaka Endirekt</v>
          </cell>
          <cell r="W727" t="str">
            <v>LOT 3 (MIT)</v>
          </cell>
          <cell r="X727" t="str">
            <v/>
          </cell>
          <cell r="Y727" t="str">
            <v/>
          </cell>
          <cell r="Z727" t="str">
            <v/>
          </cell>
          <cell r="AA727" t="str">
            <v>0756  851 275</v>
          </cell>
          <cell r="AB727" t="str">
            <v>USTA</v>
          </cell>
          <cell r="AC727" t="str">
            <v>29</v>
          </cell>
          <cell r="AD727" t="str">
            <v>LOT 3 (MIT)</v>
          </cell>
          <cell r="AE727" t="str">
            <v>0113</v>
          </cell>
          <cell r="AF727" t="str">
            <v/>
          </cell>
          <cell r="AG727" t="str">
            <v>KM 785+000 - 829+305</v>
          </cell>
          <cell r="AH727">
            <v>35502</v>
          </cell>
          <cell r="AI727" t="str">
            <v>Bay</v>
          </cell>
          <cell r="AJ727" t="str">
            <v>Yerel-Saatlik</v>
          </cell>
          <cell r="AK727">
            <v>2255.1</v>
          </cell>
          <cell r="AL727" t="str">
            <v>TZS</v>
          </cell>
          <cell r="AM727" t="str">
            <v>306005</v>
          </cell>
          <cell r="AN727" t="str">
            <v>S</v>
          </cell>
          <cell r="AO727" t="str">
            <v>T3</v>
          </cell>
          <cell r="AP727" t="str">
            <v>5150</v>
          </cell>
          <cell r="AQ727" t="str">
            <v>5175</v>
          </cell>
          <cell r="AR727" t="str">
            <v>NMBBANK</v>
          </cell>
          <cell r="AS727" t="str">
            <v/>
          </cell>
          <cell r="AT727" t="str">
            <v>NMBBANK</v>
          </cell>
          <cell r="AU727" t="str">
            <v>51010075887</v>
          </cell>
          <cell r="AV727" t="str">
            <v/>
          </cell>
          <cell r="AW727" t="str">
            <v/>
          </cell>
          <cell r="AX727" t="str">
            <v>PATRICK SULEIMAN RAMADHAN</v>
          </cell>
          <cell r="AY727" t="str">
            <v/>
          </cell>
          <cell r="AZ727">
            <v>44707</v>
          </cell>
          <cell r="BA727"/>
          <cell r="BB727" t="str">
            <v/>
          </cell>
          <cell r="BC727"/>
          <cell r="BD727" t="str">
            <v>Tanzanya-NSSF</v>
          </cell>
          <cell r="BE727" t="str">
            <v>46643113</v>
          </cell>
          <cell r="BF727" t="str">
            <v>126792638</v>
          </cell>
        </row>
        <row r="728">
          <cell r="A728">
            <v>10072724</v>
          </cell>
          <cell r="B728" t="str">
            <v>REHEMA JONAS</v>
          </cell>
          <cell r="C728" t="str">
            <v>MADEHA</v>
          </cell>
          <cell r="D728" t="str">
            <v>TEMİZLİK GÖREVLİSİ YARDIMCISI</v>
          </cell>
          <cell r="E728" t="str">
            <v>CLEANER</v>
          </cell>
          <cell r="F728" t="str">
            <v>50105833</v>
          </cell>
          <cell r="G728" t="str">
            <v>TRC</v>
          </cell>
          <cell r="H728" t="str">
            <v>50105833</v>
          </cell>
          <cell r="I728" t="str">
            <v>0BBE</v>
          </cell>
          <cell r="J728" t="str">
            <v>İDARİ İŞLER</v>
          </cell>
          <cell r="K728" t="str">
            <v>50105865</v>
          </cell>
          <cell r="L728" t="str">
            <v>TZ</v>
          </cell>
          <cell r="M728" t="str">
            <v>Tanzanyalı</v>
          </cell>
          <cell r="N728" t="str">
            <v>0035</v>
          </cell>
          <cell r="O728" t="str">
            <v>TABORA</v>
          </cell>
          <cell r="P728" t="str">
            <v>6U</v>
          </cell>
          <cell r="Q728" t="str">
            <v>TRC</v>
          </cell>
          <cell r="R728">
            <v>44706</v>
          </cell>
          <cell r="S728">
            <v>44706</v>
          </cell>
          <cell r="T728"/>
          <cell r="U728" t="str">
            <v/>
          </cell>
          <cell r="V728" t="str">
            <v>Mavi Yaka Endirekt</v>
          </cell>
          <cell r="W728" t="str">
            <v>LOT 3 (MIT)</v>
          </cell>
          <cell r="X728" t="str">
            <v/>
          </cell>
          <cell r="Y728" t="str">
            <v/>
          </cell>
          <cell r="Z728" t="str">
            <v/>
          </cell>
          <cell r="AA728" t="str">
            <v>0784 897 089</v>
          </cell>
          <cell r="AB728" t="str">
            <v>İŞÇİ</v>
          </cell>
          <cell r="AC728" t="str">
            <v>29</v>
          </cell>
          <cell r="AD728" t="str">
            <v>LOT 3 (MIT)</v>
          </cell>
          <cell r="AE728" t="str">
            <v>0113</v>
          </cell>
          <cell r="AF728" t="str">
            <v/>
          </cell>
          <cell r="AG728" t="str">
            <v>KM 785+000 - 829+305</v>
          </cell>
          <cell r="AH728">
            <v>32355</v>
          </cell>
          <cell r="AI728" t="str">
            <v>Bayan</v>
          </cell>
          <cell r="AJ728" t="str">
            <v>Yerel-Saatlik</v>
          </cell>
          <cell r="AK728">
            <v>2164.1</v>
          </cell>
          <cell r="AL728" t="str">
            <v>TZS</v>
          </cell>
          <cell r="AM728" t="str">
            <v>306002</v>
          </cell>
          <cell r="AN728" t="str">
            <v>S</v>
          </cell>
          <cell r="AO728" t="str">
            <v>T3</v>
          </cell>
          <cell r="AP728" t="str">
            <v>5150</v>
          </cell>
          <cell r="AQ728" t="str">
            <v>5175</v>
          </cell>
          <cell r="AR728" t="str">
            <v>CRDB BANK PLC</v>
          </cell>
          <cell r="AS728" t="str">
            <v>VIJANA</v>
          </cell>
          <cell r="AT728" t="str">
            <v>CRDBBANK</v>
          </cell>
          <cell r="AU728" t="str">
            <v>0152663981400</v>
          </cell>
          <cell r="AV728" t="str">
            <v/>
          </cell>
          <cell r="AW728" t="str">
            <v/>
          </cell>
          <cell r="AX728" t="str">
            <v>REHEMA JONAS MADEHA</v>
          </cell>
          <cell r="AY728" t="str">
            <v/>
          </cell>
          <cell r="AZ728">
            <v>44708</v>
          </cell>
          <cell r="BA728"/>
          <cell r="BB728" t="str">
            <v/>
          </cell>
          <cell r="BC728"/>
          <cell r="BD728" t="str">
            <v>Tanzanya-NSSF</v>
          </cell>
          <cell r="BE728" t="str">
            <v>64609243</v>
          </cell>
          <cell r="BF728" t="str">
            <v>156238287</v>
          </cell>
        </row>
        <row r="729">
          <cell r="A729">
            <v>10072723</v>
          </cell>
          <cell r="B729" t="str">
            <v>EMMANUEL EDSON</v>
          </cell>
          <cell r="C729" t="str">
            <v>HATIBU</v>
          </cell>
          <cell r="D729" t="str">
            <v>BİNEK ARAÇ ŞOFÖRÜ</v>
          </cell>
          <cell r="E729" t="str">
            <v>DRIVER</v>
          </cell>
          <cell r="F729" t="str">
            <v>50105668</v>
          </cell>
          <cell r="G729" t="str">
            <v>KORAIL</v>
          </cell>
          <cell r="H729" t="str">
            <v>50105668</v>
          </cell>
          <cell r="I729" t="str">
            <v>0BBF</v>
          </cell>
          <cell r="J729" t="str">
            <v>İDARİ İŞLER</v>
          </cell>
          <cell r="K729" t="str">
            <v>50105672</v>
          </cell>
          <cell r="L729" t="str">
            <v>TZ</v>
          </cell>
          <cell r="M729" t="str">
            <v>Tanzanyalı</v>
          </cell>
          <cell r="N729" t="str">
            <v>0035</v>
          </cell>
          <cell r="O729" t="str">
            <v>TABORA</v>
          </cell>
          <cell r="P729" t="str">
            <v>6T</v>
          </cell>
          <cell r="Q729" t="str">
            <v>KORAIL</v>
          </cell>
          <cell r="R729">
            <v>44706</v>
          </cell>
          <cell r="S729">
            <v>44706</v>
          </cell>
          <cell r="T729"/>
          <cell r="U729" t="str">
            <v/>
          </cell>
          <cell r="V729" t="str">
            <v>Mavi Yaka Endirekt</v>
          </cell>
          <cell r="W729" t="str">
            <v>LOT 3 (MIT)</v>
          </cell>
          <cell r="X729" t="str">
            <v/>
          </cell>
          <cell r="Y729" t="str">
            <v/>
          </cell>
          <cell r="Z729" t="str">
            <v/>
          </cell>
          <cell r="AA729" t="str">
            <v>0692 586 669</v>
          </cell>
          <cell r="AB729" t="str">
            <v>GÖREVLİ</v>
          </cell>
          <cell r="AC729" t="str">
            <v>29</v>
          </cell>
          <cell r="AD729" t="str">
            <v>LOT 3 (MIT)</v>
          </cell>
          <cell r="AE729" t="str">
            <v>0113</v>
          </cell>
          <cell r="AF729" t="str">
            <v/>
          </cell>
          <cell r="AG729" t="str">
            <v>KM 785+000 - 829+305</v>
          </cell>
          <cell r="AH729">
            <v>35096</v>
          </cell>
          <cell r="AI729" t="str">
            <v>Bay</v>
          </cell>
          <cell r="AJ729" t="str">
            <v>Yerel-Saatlik</v>
          </cell>
          <cell r="AK729">
            <v>2273.1</v>
          </cell>
          <cell r="AL729" t="str">
            <v>TZS</v>
          </cell>
          <cell r="AM729" t="str">
            <v>306002</v>
          </cell>
          <cell r="AN729" t="str">
            <v>S</v>
          </cell>
          <cell r="AO729" t="str">
            <v>T3</v>
          </cell>
          <cell r="AP729" t="str">
            <v>5150</v>
          </cell>
          <cell r="AQ729" t="str">
            <v>5175</v>
          </cell>
          <cell r="AR729" t="str">
            <v>CRDB BANK PLC</v>
          </cell>
          <cell r="AS729" t="str">
            <v>VIJANA</v>
          </cell>
          <cell r="AT729" t="str">
            <v>CRDBBANK</v>
          </cell>
          <cell r="AU729" t="str">
            <v>0152519863400</v>
          </cell>
          <cell r="AV729" t="str">
            <v/>
          </cell>
          <cell r="AW729" t="str">
            <v/>
          </cell>
          <cell r="AX729" t="str">
            <v>EMMANUEL EDSON HATIBU</v>
          </cell>
          <cell r="AY729" t="str">
            <v/>
          </cell>
          <cell r="AZ729">
            <v>44706</v>
          </cell>
          <cell r="BA729"/>
          <cell r="BB729" t="str">
            <v/>
          </cell>
          <cell r="BC729"/>
          <cell r="BD729" t="str">
            <v>Tanzanya-NSSF</v>
          </cell>
          <cell r="BE729" t="str">
            <v>46656554</v>
          </cell>
          <cell r="BF729" t="str">
            <v>128928898</v>
          </cell>
        </row>
        <row r="730">
          <cell r="A730">
            <v>10072722</v>
          </cell>
          <cell r="B730" t="str">
            <v>EUGEN JOHN</v>
          </cell>
          <cell r="C730" t="str">
            <v>NGILISHO</v>
          </cell>
          <cell r="D730" t="str">
            <v>BİNEK ARAÇ ŞOFÖRÜ</v>
          </cell>
          <cell r="E730" t="str">
            <v>DRIVER</v>
          </cell>
          <cell r="F730" t="str">
            <v>50105833</v>
          </cell>
          <cell r="G730" t="str">
            <v>TRC</v>
          </cell>
          <cell r="H730" t="str">
            <v>50105833</v>
          </cell>
          <cell r="I730" t="str">
            <v>0BBE</v>
          </cell>
          <cell r="J730" t="str">
            <v>İDARİ İŞLER</v>
          </cell>
          <cell r="K730" t="str">
            <v>50105671</v>
          </cell>
          <cell r="L730" t="str">
            <v>TZ</v>
          </cell>
          <cell r="M730" t="str">
            <v>Tanzanyalı</v>
          </cell>
          <cell r="N730" t="str">
            <v>0035</v>
          </cell>
          <cell r="O730" t="str">
            <v>TABORA</v>
          </cell>
          <cell r="P730" t="str">
            <v>6U</v>
          </cell>
          <cell r="Q730" t="str">
            <v>TRC</v>
          </cell>
          <cell r="R730">
            <v>44706</v>
          </cell>
          <cell r="S730">
            <v>44706</v>
          </cell>
          <cell r="T730"/>
          <cell r="U730" t="str">
            <v/>
          </cell>
          <cell r="V730" t="str">
            <v>Mavi Yaka Endirekt</v>
          </cell>
          <cell r="W730" t="str">
            <v>LOT 3 (MIT)</v>
          </cell>
          <cell r="X730" t="str">
            <v/>
          </cell>
          <cell r="Y730" t="str">
            <v/>
          </cell>
          <cell r="Z730" t="str">
            <v/>
          </cell>
          <cell r="AA730" t="str">
            <v>0692 737 577</v>
          </cell>
          <cell r="AB730" t="str">
            <v>GÖREVLİ</v>
          </cell>
          <cell r="AC730" t="str">
            <v>29</v>
          </cell>
          <cell r="AD730" t="str">
            <v>LOT 3 (MIT)</v>
          </cell>
          <cell r="AE730" t="str">
            <v>0113</v>
          </cell>
          <cell r="AF730" t="str">
            <v/>
          </cell>
          <cell r="AG730" t="str">
            <v>KM 785+000 - 829+305</v>
          </cell>
          <cell r="AH730">
            <v>28319</v>
          </cell>
          <cell r="AI730" t="str">
            <v>Bay</v>
          </cell>
          <cell r="AJ730" t="str">
            <v>Yerel-Saatlik</v>
          </cell>
          <cell r="AK730">
            <v>2273.1</v>
          </cell>
          <cell r="AL730" t="str">
            <v>TZS</v>
          </cell>
          <cell r="AM730" t="str">
            <v>306002</v>
          </cell>
          <cell r="AN730" t="str">
            <v>S</v>
          </cell>
          <cell r="AO730" t="str">
            <v>T3</v>
          </cell>
          <cell r="AP730" t="str">
            <v>5150</v>
          </cell>
          <cell r="AQ730" t="str">
            <v>5175</v>
          </cell>
          <cell r="AR730" t="str">
            <v>CRDB BANK PLC</v>
          </cell>
          <cell r="AS730" t="str">
            <v>VIJANA</v>
          </cell>
          <cell r="AT730" t="str">
            <v>CRDBBANK</v>
          </cell>
          <cell r="AU730" t="str">
            <v>0152642794300</v>
          </cell>
          <cell r="AV730" t="str">
            <v/>
          </cell>
          <cell r="AW730" t="str">
            <v/>
          </cell>
          <cell r="AX730" t="str">
            <v>EUGEN JOHN NGILISHO</v>
          </cell>
          <cell r="AY730" t="str">
            <v/>
          </cell>
          <cell r="AZ730">
            <v>44706</v>
          </cell>
          <cell r="BA730"/>
          <cell r="BB730" t="str">
            <v/>
          </cell>
          <cell r="BC730"/>
          <cell r="BD730" t="str">
            <v>Tanzanya-NSSF</v>
          </cell>
          <cell r="BE730" t="str">
            <v>64217833</v>
          </cell>
          <cell r="BF730" t="str">
            <v>117888592</v>
          </cell>
        </row>
        <row r="731">
          <cell r="A731">
            <v>10072721</v>
          </cell>
          <cell r="B731" t="str">
            <v>DANIEL DAUD</v>
          </cell>
          <cell r="C731" t="str">
            <v>SHAMKELLA</v>
          </cell>
          <cell r="D731" t="str">
            <v>BİNEK ARAÇ ŞOFÖRÜ</v>
          </cell>
          <cell r="E731" t="str">
            <v>DRIVER</v>
          </cell>
          <cell r="F731" t="str">
            <v>50105668</v>
          </cell>
          <cell r="G731" t="str">
            <v>KORAIL</v>
          </cell>
          <cell r="H731" t="str">
            <v>50105668</v>
          </cell>
          <cell r="I731" t="str">
            <v>0BBF</v>
          </cell>
          <cell r="J731" t="str">
            <v>İDARİ İŞLER</v>
          </cell>
          <cell r="K731" t="str">
            <v>50105672</v>
          </cell>
          <cell r="L731" t="str">
            <v>TZ</v>
          </cell>
          <cell r="M731" t="str">
            <v>Tanzanyalı</v>
          </cell>
          <cell r="N731" t="str">
            <v>0035</v>
          </cell>
          <cell r="O731" t="str">
            <v>TABORA</v>
          </cell>
          <cell r="P731" t="str">
            <v>6T</v>
          </cell>
          <cell r="Q731" t="str">
            <v>KORAIL</v>
          </cell>
          <cell r="R731">
            <v>44706</v>
          </cell>
          <cell r="S731">
            <v>44706</v>
          </cell>
          <cell r="T731"/>
          <cell r="U731" t="str">
            <v/>
          </cell>
          <cell r="V731" t="str">
            <v>Mavi Yaka Endirekt</v>
          </cell>
          <cell r="W731" t="str">
            <v>LOT 3 (MIT)</v>
          </cell>
          <cell r="X731" t="str">
            <v/>
          </cell>
          <cell r="Y731" t="str">
            <v/>
          </cell>
          <cell r="Z731" t="str">
            <v/>
          </cell>
          <cell r="AA731" t="str">
            <v>0710 309 476</v>
          </cell>
          <cell r="AB731" t="str">
            <v>GÖREVLİ</v>
          </cell>
          <cell r="AC731" t="str">
            <v>29</v>
          </cell>
          <cell r="AD731" t="str">
            <v>LOT 3 (MIT)</v>
          </cell>
          <cell r="AE731" t="str">
            <v>0113</v>
          </cell>
          <cell r="AF731" t="str">
            <v/>
          </cell>
          <cell r="AG731" t="str">
            <v>KM 785+000 - 829+305</v>
          </cell>
          <cell r="AH731">
            <v>33660</v>
          </cell>
          <cell r="AI731" t="str">
            <v>Bay</v>
          </cell>
          <cell r="AJ731" t="str">
            <v>Yerel-Saatlik</v>
          </cell>
          <cell r="AK731">
            <v>2273.1</v>
          </cell>
          <cell r="AL731" t="str">
            <v>TZS</v>
          </cell>
          <cell r="AM731" t="str">
            <v>306002</v>
          </cell>
          <cell r="AN731" t="str">
            <v>S</v>
          </cell>
          <cell r="AO731" t="str">
            <v>T3</v>
          </cell>
          <cell r="AP731" t="str">
            <v>5150</v>
          </cell>
          <cell r="AQ731" t="str">
            <v>5175</v>
          </cell>
          <cell r="AR731" t="str">
            <v>CRDB BANK PLC</v>
          </cell>
          <cell r="AS731" t="str">
            <v>VIJANA</v>
          </cell>
          <cell r="AT731" t="str">
            <v>CRDBBANK</v>
          </cell>
          <cell r="AU731" t="str">
            <v>0152204063200</v>
          </cell>
          <cell r="AV731" t="str">
            <v/>
          </cell>
          <cell r="AW731" t="str">
            <v/>
          </cell>
          <cell r="AX731" t="str">
            <v>DANIEL DAUD SHAMKELLA</v>
          </cell>
          <cell r="AY731" t="str">
            <v/>
          </cell>
          <cell r="AZ731">
            <v>44706</v>
          </cell>
          <cell r="BA731"/>
          <cell r="BB731" t="str">
            <v/>
          </cell>
          <cell r="BC731"/>
          <cell r="BD731" t="str">
            <v>Tanzanya-NSSF</v>
          </cell>
          <cell r="BE731" t="str">
            <v>64862488</v>
          </cell>
          <cell r="BF731" t="str">
            <v>120825585</v>
          </cell>
        </row>
        <row r="732">
          <cell r="A732">
            <v>10072720</v>
          </cell>
          <cell r="B732" t="str">
            <v>SOLOMON ANDILILE</v>
          </cell>
          <cell r="C732" t="str">
            <v>IBRAHIM</v>
          </cell>
          <cell r="D732" t="str">
            <v>BİNEK ARAÇ ŞOFÖRÜ</v>
          </cell>
          <cell r="E732" t="str">
            <v>DRIVER</v>
          </cell>
          <cell r="F732" t="str">
            <v>50105833</v>
          </cell>
          <cell r="G732" t="str">
            <v>TRC</v>
          </cell>
          <cell r="H732" t="str">
            <v>50105833</v>
          </cell>
          <cell r="I732" t="str">
            <v>0BBE</v>
          </cell>
          <cell r="J732" t="str">
            <v>İDARİ İŞLER</v>
          </cell>
          <cell r="K732" t="str">
            <v>50105671</v>
          </cell>
          <cell r="L732" t="str">
            <v>TZ</v>
          </cell>
          <cell r="M732" t="str">
            <v>Tanzanyalı</v>
          </cell>
          <cell r="N732" t="str">
            <v>0035</v>
          </cell>
          <cell r="O732" t="str">
            <v>TABORA</v>
          </cell>
          <cell r="P732" t="str">
            <v>6U</v>
          </cell>
          <cell r="Q732" t="str">
            <v>TRC</v>
          </cell>
          <cell r="R732">
            <v>44706</v>
          </cell>
          <cell r="S732">
            <v>44706</v>
          </cell>
          <cell r="T732"/>
          <cell r="U732" t="str">
            <v/>
          </cell>
          <cell r="V732" t="str">
            <v>Mavi Yaka Endirekt</v>
          </cell>
          <cell r="W732" t="str">
            <v>LOT 3 (MIT)</v>
          </cell>
          <cell r="X732" t="str">
            <v/>
          </cell>
          <cell r="Y732" t="str">
            <v/>
          </cell>
          <cell r="Z732" t="str">
            <v/>
          </cell>
          <cell r="AA732" t="str">
            <v>0786 421 685</v>
          </cell>
          <cell r="AB732" t="str">
            <v>GÖREVLİ</v>
          </cell>
          <cell r="AC732" t="str">
            <v>29</v>
          </cell>
          <cell r="AD732" t="str">
            <v>LOT 3 (MIT)</v>
          </cell>
          <cell r="AE732" t="str">
            <v>0113</v>
          </cell>
          <cell r="AF732" t="str">
            <v/>
          </cell>
          <cell r="AG732" t="str">
            <v>KM 785+000 - 829+305</v>
          </cell>
          <cell r="AH732">
            <v>27189</v>
          </cell>
          <cell r="AI732" t="str">
            <v>Bay</v>
          </cell>
          <cell r="AJ732" t="str">
            <v>Yerel-Saatlik</v>
          </cell>
          <cell r="AK732">
            <v>2273.1</v>
          </cell>
          <cell r="AL732" t="str">
            <v>TZS</v>
          </cell>
          <cell r="AM732" t="str">
            <v>306002</v>
          </cell>
          <cell r="AN732" t="str">
            <v>S</v>
          </cell>
          <cell r="AO732" t="str">
            <v>T3</v>
          </cell>
          <cell r="AP732" t="str">
            <v>5150</v>
          </cell>
          <cell r="AQ732" t="str">
            <v>5175</v>
          </cell>
          <cell r="AR732" t="str">
            <v>CRDB BANK PLC</v>
          </cell>
          <cell r="AS732" t="str">
            <v>VIJANA</v>
          </cell>
          <cell r="AT732" t="str">
            <v>CRDBBANK</v>
          </cell>
          <cell r="AU732" t="str">
            <v>0152232996500</v>
          </cell>
          <cell r="AV732" t="str">
            <v/>
          </cell>
          <cell r="AW732" t="str">
            <v/>
          </cell>
          <cell r="AX732" t="str">
            <v>SOLOMON ANDILILE IBRAHIM</v>
          </cell>
          <cell r="AY732" t="str">
            <v/>
          </cell>
          <cell r="AZ732">
            <v>44706</v>
          </cell>
          <cell r="BA732"/>
          <cell r="BB732" t="str">
            <v/>
          </cell>
          <cell r="BC732"/>
          <cell r="BD732" t="str">
            <v>Tanzanya-NSSF</v>
          </cell>
          <cell r="BE732" t="str">
            <v>65671171</v>
          </cell>
          <cell r="BF732" t="str">
            <v>104355137</v>
          </cell>
        </row>
        <row r="733">
          <cell r="A733">
            <v>10072719</v>
          </cell>
          <cell r="B733" t="str">
            <v>EDA ASUKENYE</v>
          </cell>
          <cell r="C733" t="str">
            <v>MWASANDUBE</v>
          </cell>
          <cell r="D733" t="str">
            <v>TEMİZLİK GÖREVLİSİ YARDIMCISI</v>
          </cell>
          <cell r="E733" t="str">
            <v>CLEANER</v>
          </cell>
          <cell r="F733" t="str">
            <v>50105833</v>
          </cell>
          <cell r="G733" t="str">
            <v>TRC</v>
          </cell>
          <cell r="H733" t="str">
            <v>50105833</v>
          </cell>
          <cell r="I733" t="str">
            <v>0BBE</v>
          </cell>
          <cell r="J733" t="str">
            <v>İDARİ İŞLER</v>
          </cell>
          <cell r="K733" t="str">
            <v>50105865</v>
          </cell>
          <cell r="L733" t="str">
            <v>TZ</v>
          </cell>
          <cell r="M733" t="str">
            <v>Tanzanyalı</v>
          </cell>
          <cell r="N733" t="str">
            <v>0035</v>
          </cell>
          <cell r="O733" t="str">
            <v>TABORA</v>
          </cell>
          <cell r="P733" t="str">
            <v>6U</v>
          </cell>
          <cell r="Q733" t="str">
            <v>TRC</v>
          </cell>
          <cell r="R733">
            <v>44705</v>
          </cell>
          <cell r="S733">
            <v>44705</v>
          </cell>
          <cell r="T733"/>
          <cell r="U733" t="str">
            <v/>
          </cell>
          <cell r="V733" t="str">
            <v>Mavi Yaka Endirekt</v>
          </cell>
          <cell r="W733" t="str">
            <v>LOT 3 (MIT)</v>
          </cell>
          <cell r="X733" t="str">
            <v/>
          </cell>
          <cell r="Y733" t="str">
            <v/>
          </cell>
          <cell r="Z733" t="str">
            <v/>
          </cell>
          <cell r="AA733" t="str">
            <v>0767 370 231</v>
          </cell>
          <cell r="AB733" t="str">
            <v>İŞÇİ</v>
          </cell>
          <cell r="AC733" t="str">
            <v>29</v>
          </cell>
          <cell r="AD733" t="str">
            <v>LOT 3 (MIT)</v>
          </cell>
          <cell r="AE733" t="str">
            <v>0113</v>
          </cell>
          <cell r="AF733" t="str">
            <v/>
          </cell>
          <cell r="AG733" t="str">
            <v>KM 785+000 - 829+305</v>
          </cell>
          <cell r="AH733">
            <v>34853</v>
          </cell>
          <cell r="AI733" t="str">
            <v>Bayan</v>
          </cell>
          <cell r="AJ733" t="str">
            <v>Yerel-Saatlik</v>
          </cell>
          <cell r="AK733">
            <v>2164.1</v>
          </cell>
          <cell r="AL733" t="str">
            <v>TZS</v>
          </cell>
          <cell r="AM733" t="str">
            <v>306002</v>
          </cell>
          <cell r="AN733" t="str">
            <v>S</v>
          </cell>
          <cell r="AO733" t="str">
            <v>T3</v>
          </cell>
          <cell r="AP733" t="str">
            <v>5150</v>
          </cell>
          <cell r="AQ733" t="str">
            <v>5175</v>
          </cell>
          <cell r="AR733" t="str">
            <v>CRDB BANK PLC</v>
          </cell>
          <cell r="AS733" t="str">
            <v>VIJANA</v>
          </cell>
          <cell r="AT733" t="str">
            <v>CRDBBANK</v>
          </cell>
          <cell r="AU733" t="str">
            <v>0152636212300</v>
          </cell>
          <cell r="AV733" t="str">
            <v/>
          </cell>
          <cell r="AW733" t="str">
            <v/>
          </cell>
          <cell r="AX733" t="str">
            <v>EDA ASUKENYE MWASANDUBE</v>
          </cell>
          <cell r="AY733" t="str">
            <v/>
          </cell>
          <cell r="AZ733">
            <v>44705</v>
          </cell>
          <cell r="BA733"/>
          <cell r="BB733" t="str">
            <v/>
          </cell>
          <cell r="BC733"/>
          <cell r="BD733" t="str">
            <v>Tanzanya-NSSF</v>
          </cell>
          <cell r="BE733" t="str">
            <v>64701999</v>
          </cell>
          <cell r="BF733" t="str">
            <v>142933535</v>
          </cell>
        </row>
        <row r="734">
          <cell r="A734">
            <v>10072718</v>
          </cell>
          <cell r="B734" t="str">
            <v>YONA PATRICK</v>
          </cell>
          <cell r="C734" t="str">
            <v>MALELA</v>
          </cell>
          <cell r="D734" t="str">
            <v>TEMİZLİK GÖREVLİSİ YARDIMCISI</v>
          </cell>
          <cell r="E734" t="str">
            <v>CLEANER</v>
          </cell>
          <cell r="F734" t="str">
            <v>50105833</v>
          </cell>
          <cell r="G734" t="str">
            <v>TRC</v>
          </cell>
          <cell r="H734" t="str">
            <v>50105833</v>
          </cell>
          <cell r="I734" t="str">
            <v>0BBE</v>
          </cell>
          <cell r="J734" t="str">
            <v>İDARİ İŞLER</v>
          </cell>
          <cell r="K734" t="str">
            <v>50105865</v>
          </cell>
          <cell r="L734" t="str">
            <v>TZ</v>
          </cell>
          <cell r="M734" t="str">
            <v>Tanzanyalı</v>
          </cell>
          <cell r="N734" t="str">
            <v>0035</v>
          </cell>
          <cell r="O734" t="str">
            <v>TABORA</v>
          </cell>
          <cell r="P734" t="str">
            <v>6U</v>
          </cell>
          <cell r="Q734" t="str">
            <v>TRC</v>
          </cell>
          <cell r="R734">
            <v>44705</v>
          </cell>
          <cell r="S734">
            <v>44705</v>
          </cell>
          <cell r="T734"/>
          <cell r="U734" t="str">
            <v/>
          </cell>
          <cell r="V734" t="str">
            <v>Mavi Yaka Endirekt</v>
          </cell>
          <cell r="W734" t="str">
            <v>LOT 3 (MIT)</v>
          </cell>
          <cell r="X734" t="str">
            <v/>
          </cell>
          <cell r="Y734" t="str">
            <v/>
          </cell>
          <cell r="Z734" t="str">
            <v/>
          </cell>
          <cell r="AA734" t="str">
            <v>0789 162 500</v>
          </cell>
          <cell r="AB734" t="str">
            <v>İŞÇİ</v>
          </cell>
          <cell r="AC734" t="str">
            <v>29</v>
          </cell>
          <cell r="AD734" t="str">
            <v>LOT 3 (MIT)</v>
          </cell>
          <cell r="AE734" t="str">
            <v>0113</v>
          </cell>
          <cell r="AF734" t="str">
            <v/>
          </cell>
          <cell r="AG734" t="str">
            <v>KM 785+000 - 829+305</v>
          </cell>
          <cell r="AH734">
            <v>33665</v>
          </cell>
          <cell r="AI734" t="str">
            <v>Bay</v>
          </cell>
          <cell r="AJ734" t="str">
            <v>Yerel-Saatlik</v>
          </cell>
          <cell r="AK734">
            <v>2164.1</v>
          </cell>
          <cell r="AL734" t="str">
            <v>TZS</v>
          </cell>
          <cell r="AM734" t="str">
            <v>306002</v>
          </cell>
          <cell r="AN734" t="str">
            <v>S</v>
          </cell>
          <cell r="AO734" t="str">
            <v>T3</v>
          </cell>
          <cell r="AP734" t="str">
            <v>5150</v>
          </cell>
          <cell r="AQ734" t="str">
            <v>5175</v>
          </cell>
          <cell r="AR734" t="str">
            <v>NATIONAL MICROFINANCE BANK {NMB}</v>
          </cell>
          <cell r="AS734" t="str">
            <v>MBEZI</v>
          </cell>
          <cell r="AT734" t="str">
            <v>NMB</v>
          </cell>
          <cell r="AU734" t="str">
            <v>51010084409</v>
          </cell>
          <cell r="AV734" t="str">
            <v/>
          </cell>
          <cell r="AW734" t="str">
            <v/>
          </cell>
          <cell r="AX734" t="str">
            <v>YONA PATRICK MALELA</v>
          </cell>
          <cell r="AY734" t="str">
            <v/>
          </cell>
          <cell r="AZ734">
            <v>44705</v>
          </cell>
          <cell r="BA734"/>
          <cell r="BB734" t="str">
            <v/>
          </cell>
          <cell r="BC734"/>
          <cell r="BD734" t="str">
            <v>Tanzanya-NSSF</v>
          </cell>
          <cell r="BE734" t="str">
            <v>54287995</v>
          </cell>
          <cell r="BF734" t="str">
            <v>138031373</v>
          </cell>
        </row>
        <row r="735">
          <cell r="A735">
            <v>10072717</v>
          </cell>
          <cell r="B735" t="str">
            <v>YASINI KIDUA</v>
          </cell>
          <cell r="C735" t="str">
            <v>LILI</v>
          </cell>
          <cell r="D735" t="str">
            <v>İŞ GÜVENLİĞİ İŞÇİSİ</v>
          </cell>
          <cell r="E735" t="str">
            <v>SAFETY WORKER</v>
          </cell>
          <cell r="F735" t="str">
            <v>50114885</v>
          </cell>
          <cell r="G735" t="str">
            <v>İSG VE ÇEVRE (İŞ GÜVENLİĞİ)</v>
          </cell>
          <cell r="H735" t="str">
            <v>50105460</v>
          </cell>
          <cell r="I735" t="str">
            <v>088K</v>
          </cell>
          <cell r="J735" t="str">
            <v>İŞ GÜVENLİĞİ</v>
          </cell>
          <cell r="K735" t="str">
            <v>50106589</v>
          </cell>
          <cell r="L735" t="str">
            <v>TZ</v>
          </cell>
          <cell r="M735" t="str">
            <v>Tanzanyalı</v>
          </cell>
          <cell r="N735" t="str">
            <v>0037</v>
          </cell>
          <cell r="O735" t="str">
            <v>İTİGİ</v>
          </cell>
          <cell r="P735" t="str">
            <v>YM</v>
          </cell>
          <cell r="Q735" t="str">
            <v>YAPI MERKEZİ</v>
          </cell>
          <cell r="R735">
            <v>44705</v>
          </cell>
          <cell r="S735">
            <v>44705</v>
          </cell>
          <cell r="T735"/>
          <cell r="U735" t="str">
            <v/>
          </cell>
          <cell r="V735" t="str">
            <v>Mavi Yaka Endirekt</v>
          </cell>
          <cell r="W735" t="str">
            <v>LOT 3 (MIT)</v>
          </cell>
          <cell r="X735" t="str">
            <v/>
          </cell>
          <cell r="Y735" t="str">
            <v/>
          </cell>
          <cell r="Z735" t="str">
            <v/>
          </cell>
          <cell r="AA735" t="str">
            <v>0756 407 320</v>
          </cell>
          <cell r="AB735" t="str">
            <v>İŞÇİ</v>
          </cell>
          <cell r="AC735" t="str">
            <v>29</v>
          </cell>
          <cell r="AD735" t="str">
            <v>LOT 3 (MIT)</v>
          </cell>
          <cell r="AE735" t="str">
            <v>0113</v>
          </cell>
          <cell r="AF735" t="str">
            <v/>
          </cell>
          <cell r="AG735" t="str">
            <v>KM 785+000 - 829+305</v>
          </cell>
          <cell r="AH735">
            <v>32639</v>
          </cell>
          <cell r="AI735" t="str">
            <v>Bay</v>
          </cell>
          <cell r="AJ735" t="str">
            <v>Yerel-Saatlik</v>
          </cell>
          <cell r="AK735">
            <v>2164.1</v>
          </cell>
          <cell r="AL735" t="str">
            <v>TZS</v>
          </cell>
          <cell r="AM735" t="str">
            <v>306002</v>
          </cell>
          <cell r="AN735" t="str">
            <v>S</v>
          </cell>
          <cell r="AO735" t="str">
            <v>T3</v>
          </cell>
          <cell r="AP735" t="str">
            <v>5150</v>
          </cell>
          <cell r="AQ735" t="str">
            <v>5175</v>
          </cell>
          <cell r="AR735" t="str">
            <v>NATIONAL MICROFINANCE BANK {NMB}</v>
          </cell>
          <cell r="AS735" t="str">
            <v>MBEZI</v>
          </cell>
          <cell r="AT735" t="str">
            <v>NMB</v>
          </cell>
          <cell r="AU735" t="str">
            <v>51010082888</v>
          </cell>
          <cell r="AV735" t="str">
            <v/>
          </cell>
          <cell r="AW735" t="str">
            <v/>
          </cell>
          <cell r="AX735" t="str">
            <v>YASINI KIDUA LILI</v>
          </cell>
          <cell r="AY735" t="str">
            <v/>
          </cell>
          <cell r="AZ735">
            <v>44705</v>
          </cell>
          <cell r="BA735"/>
          <cell r="BB735" t="str">
            <v/>
          </cell>
          <cell r="BC735"/>
          <cell r="BD735" t="str">
            <v>Tanzanya-NSSF</v>
          </cell>
          <cell r="BE735" t="str">
            <v>46653966</v>
          </cell>
          <cell r="BF735" t="str">
            <v>156221147</v>
          </cell>
        </row>
        <row r="736">
          <cell r="A736">
            <v>10072716</v>
          </cell>
          <cell r="B736" t="str">
            <v>MBARAKA SALUM</v>
          </cell>
          <cell r="C736" t="str">
            <v>MALELI</v>
          </cell>
          <cell r="D736" t="str">
            <v>İŞ GÜVENLİĞİ İŞÇİSİ</v>
          </cell>
          <cell r="E736" t="str">
            <v>SAFETY WORKER</v>
          </cell>
          <cell r="F736" t="str">
            <v>50114885</v>
          </cell>
          <cell r="G736" t="str">
            <v>İSG VE ÇEVRE (İŞ GÜVENLİĞİ)</v>
          </cell>
          <cell r="H736" t="str">
            <v>50105460</v>
          </cell>
          <cell r="I736" t="str">
            <v>088K</v>
          </cell>
          <cell r="J736" t="str">
            <v>İŞ GÜVENLİĞİ</v>
          </cell>
          <cell r="K736" t="str">
            <v>50106589</v>
          </cell>
          <cell r="L736" t="str">
            <v>TZ</v>
          </cell>
          <cell r="M736" t="str">
            <v>Tanzanyalı</v>
          </cell>
          <cell r="N736" t="str">
            <v>0038</v>
          </cell>
          <cell r="O736" t="str">
            <v>TURA</v>
          </cell>
          <cell r="P736" t="str">
            <v>YM</v>
          </cell>
          <cell r="Q736" t="str">
            <v>YAPI MERKEZİ</v>
          </cell>
          <cell r="R736">
            <v>44705</v>
          </cell>
          <cell r="S736">
            <v>44705</v>
          </cell>
          <cell r="T736"/>
          <cell r="U736" t="str">
            <v/>
          </cell>
          <cell r="V736" t="str">
            <v>Mavi Yaka Endirekt</v>
          </cell>
          <cell r="W736" t="str">
            <v>LOT 3 (MIT)</v>
          </cell>
          <cell r="X736" t="str">
            <v/>
          </cell>
          <cell r="Y736" t="str">
            <v/>
          </cell>
          <cell r="Z736" t="str">
            <v/>
          </cell>
          <cell r="AA736" t="str">
            <v>0692 802 727</v>
          </cell>
          <cell r="AB736" t="str">
            <v>İŞÇİ</v>
          </cell>
          <cell r="AC736" t="str">
            <v>29</v>
          </cell>
          <cell r="AD736" t="str">
            <v>LOT 3 (MIT)</v>
          </cell>
          <cell r="AE736" t="str">
            <v>0113</v>
          </cell>
          <cell r="AF736" t="str">
            <v/>
          </cell>
          <cell r="AG736" t="str">
            <v>KM 785+000 - 829+305</v>
          </cell>
          <cell r="AH736">
            <v>35350</v>
          </cell>
          <cell r="AI736" t="str">
            <v>Bay</v>
          </cell>
          <cell r="AJ736" t="str">
            <v>Yerel-Saatlik</v>
          </cell>
          <cell r="AK736">
            <v>2164.1</v>
          </cell>
          <cell r="AL736" t="str">
            <v>TZS</v>
          </cell>
          <cell r="AM736" t="str">
            <v>306002</v>
          </cell>
          <cell r="AN736" t="str">
            <v>S</v>
          </cell>
          <cell r="AO736" t="str">
            <v>T3</v>
          </cell>
          <cell r="AP736" t="str">
            <v>5150</v>
          </cell>
          <cell r="AQ736" t="str">
            <v>5175</v>
          </cell>
          <cell r="AR736" t="str">
            <v>NATIONAL MICROFINANCE BANK {NMB}</v>
          </cell>
          <cell r="AS736" t="str">
            <v>MBEZI</v>
          </cell>
          <cell r="AT736" t="str">
            <v>NMB</v>
          </cell>
          <cell r="AU736" t="str">
            <v>51010084188</v>
          </cell>
          <cell r="AV736" t="str">
            <v/>
          </cell>
          <cell r="AW736" t="str">
            <v/>
          </cell>
          <cell r="AX736" t="str">
            <v>MBARAKA SALUM MALELI</v>
          </cell>
          <cell r="AY736" t="str">
            <v/>
          </cell>
          <cell r="AZ736">
            <v>44705</v>
          </cell>
          <cell r="BA736"/>
          <cell r="BB736" t="str">
            <v/>
          </cell>
          <cell r="BC736"/>
          <cell r="BD736" t="str">
            <v>Tanzanya-NSSF</v>
          </cell>
          <cell r="BE736" t="str">
            <v>61039543</v>
          </cell>
          <cell r="BF736" t="str">
            <v>150125049</v>
          </cell>
        </row>
        <row r="737">
          <cell r="A737">
            <v>10072715</v>
          </cell>
          <cell r="B737" t="str">
            <v>ELIHURUMA KELVIN</v>
          </cell>
          <cell r="C737" t="str">
            <v>KOMBE</v>
          </cell>
          <cell r="D737" t="str">
            <v>İŞ GÜVENLİĞİ İŞÇİSİ</v>
          </cell>
          <cell r="E737" t="str">
            <v>SAFETY WORKER</v>
          </cell>
          <cell r="F737" t="str">
            <v>50114885</v>
          </cell>
          <cell r="G737" t="str">
            <v>İSG VE ÇEVRE (İŞ GÜVENLİĞİ)</v>
          </cell>
          <cell r="H737" t="str">
            <v>50105460</v>
          </cell>
          <cell r="I737" t="str">
            <v>088K</v>
          </cell>
          <cell r="J737" t="str">
            <v>İŞ GÜVENLİĞİ</v>
          </cell>
          <cell r="K737" t="str">
            <v>50106589</v>
          </cell>
          <cell r="L737" t="str">
            <v>TZ</v>
          </cell>
          <cell r="M737" t="str">
            <v>Tanzanyalı</v>
          </cell>
          <cell r="N737" t="str">
            <v>0037</v>
          </cell>
          <cell r="O737" t="str">
            <v>İTİGİ</v>
          </cell>
          <cell r="P737" t="str">
            <v>YM</v>
          </cell>
          <cell r="Q737" t="str">
            <v>YAPI MERKEZİ</v>
          </cell>
          <cell r="R737">
            <v>44705</v>
          </cell>
          <cell r="S737">
            <v>44705</v>
          </cell>
          <cell r="T737"/>
          <cell r="U737" t="str">
            <v/>
          </cell>
          <cell r="V737" t="str">
            <v>Mavi Yaka Endirekt</v>
          </cell>
          <cell r="W737" t="str">
            <v>LOT 3 (MIT)</v>
          </cell>
          <cell r="X737" t="str">
            <v/>
          </cell>
          <cell r="Y737" t="str">
            <v/>
          </cell>
          <cell r="Z737" t="str">
            <v/>
          </cell>
          <cell r="AA737" t="str">
            <v>0782 883 216</v>
          </cell>
          <cell r="AB737" t="str">
            <v>İŞÇİ</v>
          </cell>
          <cell r="AC737" t="str">
            <v>29</v>
          </cell>
          <cell r="AD737" t="str">
            <v>LOT 3 (MIT)</v>
          </cell>
          <cell r="AE737" t="str">
            <v>0113</v>
          </cell>
          <cell r="AF737" t="str">
            <v/>
          </cell>
          <cell r="AG737" t="str">
            <v>KM 785+000 - 829+305</v>
          </cell>
          <cell r="AH737">
            <v>35483</v>
          </cell>
          <cell r="AI737" t="str">
            <v>Bay</v>
          </cell>
          <cell r="AJ737" t="str">
            <v>Yerel-Saatlik</v>
          </cell>
          <cell r="AK737">
            <v>2164.1</v>
          </cell>
          <cell r="AL737" t="str">
            <v>TZS</v>
          </cell>
          <cell r="AM737" t="str">
            <v>306002</v>
          </cell>
          <cell r="AN737" t="str">
            <v>S</v>
          </cell>
          <cell r="AO737" t="str">
            <v>T3</v>
          </cell>
          <cell r="AP737" t="str">
            <v>5150</v>
          </cell>
          <cell r="AQ737" t="str">
            <v>5175</v>
          </cell>
          <cell r="AR737" t="str">
            <v>NATIONAL MICROFINANCE BANK {NMB}</v>
          </cell>
          <cell r="AS737" t="str">
            <v>MBEZI</v>
          </cell>
          <cell r="AT737" t="str">
            <v>NMB</v>
          </cell>
          <cell r="AU737" t="str">
            <v>51010082641</v>
          </cell>
          <cell r="AV737" t="str">
            <v/>
          </cell>
          <cell r="AW737" t="str">
            <v/>
          </cell>
          <cell r="AX737" t="str">
            <v>ELIHURUMA KELVIN KOMBE</v>
          </cell>
          <cell r="AY737" t="str">
            <v/>
          </cell>
          <cell r="AZ737">
            <v>44705</v>
          </cell>
          <cell r="BA737"/>
          <cell r="BB737" t="str">
            <v/>
          </cell>
          <cell r="BC737"/>
          <cell r="BD737" t="str">
            <v>Tanzanya-NSSF</v>
          </cell>
          <cell r="BE737" t="str">
            <v>46653972</v>
          </cell>
          <cell r="BF737" t="str">
            <v>156221287</v>
          </cell>
        </row>
        <row r="738">
          <cell r="A738">
            <v>10072707</v>
          </cell>
          <cell r="B738" t="str">
            <v>PETER PATRICK</v>
          </cell>
          <cell r="C738" t="str">
            <v>MHANDO</v>
          </cell>
          <cell r="D738" t="str">
            <v>BAHÇIVAN</v>
          </cell>
          <cell r="E738" t="str">
            <v>GARDENER</v>
          </cell>
          <cell r="F738" t="str">
            <v>50105668</v>
          </cell>
          <cell r="G738" t="str">
            <v>KORAIL</v>
          </cell>
          <cell r="H738" t="str">
            <v>50105784</v>
          </cell>
          <cell r="I738" t="str">
            <v>0BBP</v>
          </cell>
          <cell r="J738" t="str">
            <v>İDARİ İŞLER</v>
          </cell>
          <cell r="K738" t="str">
            <v>50106221</v>
          </cell>
          <cell r="L738" t="str">
            <v>TZ</v>
          </cell>
          <cell r="M738" t="str">
            <v>Tanzanyalı</v>
          </cell>
          <cell r="N738" t="str">
            <v>0035</v>
          </cell>
          <cell r="O738" t="str">
            <v>TABORA</v>
          </cell>
          <cell r="P738" t="str">
            <v>6T</v>
          </cell>
          <cell r="Q738" t="str">
            <v>KORAIL</v>
          </cell>
          <cell r="R738">
            <v>44702</v>
          </cell>
          <cell r="S738">
            <v>44702</v>
          </cell>
          <cell r="T738"/>
          <cell r="U738" t="str">
            <v/>
          </cell>
          <cell r="V738" t="str">
            <v>Mavi Yaka Endirekt</v>
          </cell>
          <cell r="W738" t="str">
            <v>LOT 3 (MIT)</v>
          </cell>
          <cell r="X738" t="str">
            <v/>
          </cell>
          <cell r="Y738" t="str">
            <v/>
          </cell>
          <cell r="Z738" t="str">
            <v/>
          </cell>
          <cell r="AA738" t="str">
            <v>0699 352 207</v>
          </cell>
          <cell r="AB738" t="str">
            <v>İŞÇİ</v>
          </cell>
          <cell r="AC738" t="str">
            <v>29</v>
          </cell>
          <cell r="AD738" t="str">
            <v>LOT 3 (MIT)</v>
          </cell>
          <cell r="AE738" t="str">
            <v>0109</v>
          </cell>
          <cell r="AF738" t="str">
            <v/>
          </cell>
          <cell r="AG738" t="str">
            <v>KM 535+000 - 595+000</v>
          </cell>
          <cell r="AH738">
            <v>32410</v>
          </cell>
          <cell r="AI738" t="str">
            <v>Bay</v>
          </cell>
          <cell r="AJ738" t="str">
            <v>Yerel-Saatlik</v>
          </cell>
          <cell r="AK738">
            <v>2164.1</v>
          </cell>
          <cell r="AL738" t="str">
            <v>TZS</v>
          </cell>
          <cell r="AM738" t="str">
            <v>306002</v>
          </cell>
          <cell r="AN738" t="str">
            <v>S</v>
          </cell>
          <cell r="AO738" t="str">
            <v>T3</v>
          </cell>
          <cell r="AP738" t="str">
            <v>5150</v>
          </cell>
          <cell r="AQ738" t="str">
            <v>5175</v>
          </cell>
          <cell r="AR738" t="str">
            <v>NMBBANK</v>
          </cell>
          <cell r="AS738" t="str">
            <v/>
          </cell>
          <cell r="AT738" t="str">
            <v>NMBBANK</v>
          </cell>
          <cell r="AU738" t="str">
            <v>51010085666</v>
          </cell>
          <cell r="AV738" t="str">
            <v/>
          </cell>
          <cell r="AW738" t="str">
            <v/>
          </cell>
          <cell r="AX738" t="str">
            <v>PETER PATRICK MHANDO</v>
          </cell>
          <cell r="AY738" t="str">
            <v/>
          </cell>
          <cell r="AZ738">
            <v>44702</v>
          </cell>
          <cell r="BA738"/>
          <cell r="BB738" t="str">
            <v/>
          </cell>
          <cell r="BC738"/>
          <cell r="BD738" t="str">
            <v>Tanzanya-NSSF</v>
          </cell>
          <cell r="BE738" t="str">
            <v>46646349</v>
          </cell>
          <cell r="BF738" t="str">
            <v>129661267</v>
          </cell>
        </row>
        <row r="739">
          <cell r="A739">
            <v>10075951</v>
          </cell>
          <cell r="B739" t="str">
            <v>BRAISON WILLIBARD</v>
          </cell>
          <cell r="C739" t="str">
            <v>BUCHWA</v>
          </cell>
          <cell r="D739" t="str">
            <v>SAPANCI</v>
          </cell>
          <cell r="E739" t="str">
            <v>RIGGER</v>
          </cell>
          <cell r="F739" t="str">
            <v>50105773</v>
          </cell>
          <cell r="G739" t="str">
            <v>ATÖLYE &amp; MAKİNA</v>
          </cell>
          <cell r="H739" t="str">
            <v>50105773</v>
          </cell>
          <cell r="I739" t="str">
            <v>0AAM</v>
          </cell>
          <cell r="J739" t="str">
            <v>ATÖLYE LİFTİNG</v>
          </cell>
          <cell r="K739" t="str">
            <v>50108014</v>
          </cell>
          <cell r="L739" t="str">
            <v>TZ</v>
          </cell>
          <cell r="M739" t="str">
            <v>Tanzanyalı</v>
          </cell>
          <cell r="N739" t="str">
            <v>0035</v>
          </cell>
          <cell r="O739" t="str">
            <v>TABORA</v>
          </cell>
          <cell r="P739" t="str">
            <v>YM</v>
          </cell>
          <cell r="Q739" t="str">
            <v>YAPI MERKEZİ</v>
          </cell>
          <cell r="R739">
            <v>44889</v>
          </cell>
          <cell r="S739">
            <v>44889</v>
          </cell>
          <cell r="T739"/>
          <cell r="U739" t="str">
            <v/>
          </cell>
          <cell r="V739" t="str">
            <v>Mavi Yaka Direkt</v>
          </cell>
          <cell r="W739" t="str">
            <v>LOT 3 (MIT)</v>
          </cell>
          <cell r="X739" t="str">
            <v>BIHARAMULO MJINI</v>
          </cell>
          <cell r="Y739" t="str">
            <v>0</v>
          </cell>
          <cell r="Z739" t="str">
            <v>KAGERA</v>
          </cell>
          <cell r="AA739" t="str">
            <v>0624 610 895</v>
          </cell>
          <cell r="AB739" t="str">
            <v>İŞÇİ</v>
          </cell>
          <cell r="AC739" t="str">
            <v>29</v>
          </cell>
          <cell r="AD739" t="str">
            <v>LOT 3 (MIT)</v>
          </cell>
          <cell r="AE739" t="str">
            <v>0113</v>
          </cell>
          <cell r="AF739" t="str">
            <v>09</v>
          </cell>
          <cell r="AG739" t="str">
            <v>KM 785+000 - 829+305</v>
          </cell>
          <cell r="AH739">
            <v>37167</v>
          </cell>
          <cell r="AI739" t="str">
            <v>Bay</v>
          </cell>
          <cell r="AJ739" t="str">
            <v>Yerel-Saatlik</v>
          </cell>
          <cell r="AK739">
            <v>2343.5500000000002</v>
          </cell>
          <cell r="AL739" t="str">
            <v>TZS</v>
          </cell>
          <cell r="AM739" t="str">
            <v>201002</v>
          </cell>
          <cell r="AN739" t="str">
            <v>S</v>
          </cell>
          <cell r="AO739" t="str">
            <v>T3</v>
          </cell>
          <cell r="AP739" t="str">
            <v>5150</v>
          </cell>
          <cell r="AQ739" t="str">
            <v>5175</v>
          </cell>
          <cell r="AR739" t="str">
            <v>NMBBANK</v>
          </cell>
          <cell r="AS739" t="str">
            <v/>
          </cell>
          <cell r="AT739" t="str">
            <v>NMBBANK</v>
          </cell>
          <cell r="AU739" t="str">
            <v>51710039513</v>
          </cell>
          <cell r="AV739" t="str">
            <v/>
          </cell>
          <cell r="AW739" t="str">
            <v/>
          </cell>
          <cell r="AX739" t="str">
            <v>BRAISON WILLIBARD BUCHWA</v>
          </cell>
          <cell r="AY739" t="str">
            <v/>
          </cell>
          <cell r="AZ739">
            <v>44889</v>
          </cell>
          <cell r="BA739"/>
          <cell r="BB739" t="str">
            <v/>
          </cell>
          <cell r="BC739"/>
          <cell r="BD739" t="str">
            <v>Tanzanya-NSSF</v>
          </cell>
          <cell r="BE739" t="str">
            <v>45298107</v>
          </cell>
          <cell r="BF739" t="str">
            <v>152757662</v>
          </cell>
        </row>
        <row r="740">
          <cell r="A740">
            <v>10075955</v>
          </cell>
          <cell r="B740" t="str">
            <v>STEVEN JACKSON</v>
          </cell>
          <cell r="C740" t="str">
            <v>MWAKIBETE</v>
          </cell>
          <cell r="D740" t="str">
            <v>SAPANCI</v>
          </cell>
          <cell r="E740" t="str">
            <v>RIGGER</v>
          </cell>
          <cell r="F740" t="str">
            <v>50105773</v>
          </cell>
          <cell r="G740" t="str">
            <v>ATÖLYE &amp; MAKİNA</v>
          </cell>
          <cell r="H740" t="str">
            <v>50105773</v>
          </cell>
          <cell r="I740" t="str">
            <v>0AAM</v>
          </cell>
          <cell r="J740" t="str">
            <v>ATÖLYE LİFTİNG</v>
          </cell>
          <cell r="K740" t="str">
            <v>50108014</v>
          </cell>
          <cell r="L740" t="str">
            <v>TZ</v>
          </cell>
          <cell r="M740" t="str">
            <v>Tanzanyalı</v>
          </cell>
          <cell r="N740" t="str">
            <v>0037</v>
          </cell>
          <cell r="O740" t="str">
            <v>İTİGİ</v>
          </cell>
          <cell r="P740" t="str">
            <v>YM</v>
          </cell>
          <cell r="Q740" t="str">
            <v>YAPI MERKEZİ</v>
          </cell>
          <cell r="R740">
            <v>44889</v>
          </cell>
          <cell r="S740">
            <v>44889</v>
          </cell>
          <cell r="T740"/>
          <cell r="U740" t="str">
            <v/>
          </cell>
          <cell r="V740" t="str">
            <v>Mavi Yaka Direkt</v>
          </cell>
          <cell r="W740" t="str">
            <v>LOT 3 (MIT)</v>
          </cell>
          <cell r="X740" t="str">
            <v>MAGEUZI</v>
          </cell>
          <cell r="Y740" t="str">
            <v>0</v>
          </cell>
          <cell r="Z740" t="str">
            <v>MBEYA MJINI</v>
          </cell>
          <cell r="AA740" t="str">
            <v>0692 817 034</v>
          </cell>
          <cell r="AB740" t="str">
            <v>İŞÇİ</v>
          </cell>
          <cell r="AC740" t="str">
            <v>29</v>
          </cell>
          <cell r="AD740" t="str">
            <v>LOT 3 (MIT)</v>
          </cell>
          <cell r="AE740" t="str">
            <v>0113</v>
          </cell>
          <cell r="AF740" t="str">
            <v>16</v>
          </cell>
          <cell r="AG740" t="str">
            <v>KM 785+000 - 829+305</v>
          </cell>
          <cell r="AH740">
            <v>36518</v>
          </cell>
          <cell r="AI740" t="str">
            <v>Bay</v>
          </cell>
          <cell r="AJ740" t="str">
            <v>Yerel-Saatlik</v>
          </cell>
          <cell r="AK740">
            <v>2343.5500000000002</v>
          </cell>
          <cell r="AL740" t="str">
            <v>TZS</v>
          </cell>
          <cell r="AM740" t="str">
            <v>201002</v>
          </cell>
          <cell r="AN740" t="str">
            <v>S</v>
          </cell>
          <cell r="AO740" t="str">
            <v>T3</v>
          </cell>
          <cell r="AP740" t="str">
            <v>5150</v>
          </cell>
          <cell r="AQ740" t="str">
            <v>5175</v>
          </cell>
          <cell r="AR740" t="str">
            <v>NMBBANK</v>
          </cell>
          <cell r="AS740" t="str">
            <v/>
          </cell>
          <cell r="AT740" t="str">
            <v>NMBBANK</v>
          </cell>
          <cell r="AU740" t="str">
            <v>51010093842</v>
          </cell>
          <cell r="AV740" t="str">
            <v/>
          </cell>
          <cell r="AW740" t="str">
            <v/>
          </cell>
          <cell r="AX740" t="str">
            <v>STEVEN JACKSON MWAKIBETE</v>
          </cell>
          <cell r="AY740" t="str">
            <v/>
          </cell>
          <cell r="AZ740">
            <v>44889</v>
          </cell>
          <cell r="BA740"/>
          <cell r="BB740" t="str">
            <v/>
          </cell>
          <cell r="BC740"/>
          <cell r="BD740" t="str">
            <v>Tanzanya-NSSF</v>
          </cell>
          <cell r="BE740" t="str">
            <v>47149892</v>
          </cell>
          <cell r="BF740" t="str">
            <v>155632119</v>
          </cell>
        </row>
        <row r="741">
          <cell r="A741">
            <v>10075963</v>
          </cell>
          <cell r="B741" t="str">
            <v>PAULO GEYI</v>
          </cell>
          <cell r="C741" t="str">
            <v>MASHAKA</v>
          </cell>
          <cell r="D741" t="str">
            <v>DÜZ İŞÇİ - DİREKT</v>
          </cell>
          <cell r="E741" t="str">
            <v>UNSKILLED WORKER - PRODUCTIVE</v>
          </cell>
          <cell r="F741" t="str">
            <v>50115271</v>
          </cell>
          <cell r="G741" t="str">
            <v>İNŞAAT GRUBU</v>
          </cell>
          <cell r="H741" t="str">
            <v>50105776</v>
          </cell>
          <cell r="I741" t="str">
            <v>0BBL</v>
          </cell>
          <cell r="J741" t="str">
            <v>İNŞAAT GRUBU</v>
          </cell>
          <cell r="K741" t="str">
            <v>50115453</v>
          </cell>
          <cell r="L741" t="str">
            <v>TZ</v>
          </cell>
          <cell r="M741" t="str">
            <v>Tanzanyalı</v>
          </cell>
          <cell r="N741" t="str">
            <v>0037</v>
          </cell>
          <cell r="O741" t="str">
            <v>İTİGİ</v>
          </cell>
          <cell r="P741" t="str">
            <v>YM</v>
          </cell>
          <cell r="Q741" t="str">
            <v>YAPI MERKEZİ</v>
          </cell>
          <cell r="R741">
            <v>44890</v>
          </cell>
          <cell r="S741">
            <v>44890</v>
          </cell>
          <cell r="T741"/>
          <cell r="U741" t="str">
            <v/>
          </cell>
          <cell r="V741" t="str">
            <v>Mavi Yaka Direkt</v>
          </cell>
          <cell r="W741" t="str">
            <v>LOT 3 (MIT)</v>
          </cell>
          <cell r="X741" t="str">
            <v>NGAZU</v>
          </cell>
          <cell r="Y741" t="str">
            <v>0</v>
          </cell>
          <cell r="Z741" t="str">
            <v>SIMIYU MASWA</v>
          </cell>
          <cell r="AA741" t="str">
            <v>0683 401 753</v>
          </cell>
          <cell r="AB741" t="str">
            <v>İŞÇİ</v>
          </cell>
          <cell r="AC741" t="str">
            <v>29</v>
          </cell>
          <cell r="AD741" t="str">
            <v>LOT 3 (MIT)</v>
          </cell>
          <cell r="AE741" t="str">
            <v>0109</v>
          </cell>
          <cell r="AF741" t="str">
            <v>30</v>
          </cell>
          <cell r="AG741" t="str">
            <v>KM 535+000 - 595+000</v>
          </cell>
          <cell r="AH741">
            <v>34733</v>
          </cell>
          <cell r="AI741" t="str">
            <v>Bay</v>
          </cell>
          <cell r="AJ741" t="str">
            <v>Yerel-Saatlik</v>
          </cell>
          <cell r="AK741">
            <v>2164.1</v>
          </cell>
          <cell r="AL741" t="str">
            <v>TZS</v>
          </cell>
          <cell r="AM741" t="str">
            <v>201002</v>
          </cell>
          <cell r="AN741" t="str">
            <v>S</v>
          </cell>
          <cell r="AO741" t="str">
            <v>T3</v>
          </cell>
          <cell r="AP741" t="str">
            <v>5150</v>
          </cell>
          <cell r="AQ741" t="str">
            <v>5175</v>
          </cell>
          <cell r="AR741" t="str">
            <v>CRDB BANK PLC</v>
          </cell>
          <cell r="AS741" t="str">
            <v>VIJANA</v>
          </cell>
          <cell r="AT741" t="str">
            <v>CRDBBANK</v>
          </cell>
          <cell r="AU741" t="str">
            <v>0152704381500</v>
          </cell>
          <cell r="AV741" t="str">
            <v/>
          </cell>
          <cell r="AW741" t="str">
            <v/>
          </cell>
          <cell r="AX741" t="str">
            <v>PAULO GEYI MASHAKA</v>
          </cell>
          <cell r="AY741" t="str">
            <v/>
          </cell>
          <cell r="AZ741">
            <v>44890</v>
          </cell>
          <cell r="BA741"/>
          <cell r="BB741" t="str">
            <v/>
          </cell>
          <cell r="BC741"/>
          <cell r="BD741" t="str">
            <v>Tanzanya-NSSF</v>
          </cell>
          <cell r="BE741" t="str">
            <v>47148441</v>
          </cell>
          <cell r="BF741" t="str">
            <v>158953838</v>
          </cell>
        </row>
        <row r="742">
          <cell r="A742">
            <v>10072766</v>
          </cell>
          <cell r="B742" t="str">
            <v>ILANKUNDA LAMECK</v>
          </cell>
          <cell r="C742" t="str">
            <v>MGINA</v>
          </cell>
          <cell r="D742" t="str">
            <v>PICKUP ŞOFÖRÜ</v>
          </cell>
          <cell r="E742" t="str">
            <v>PICKUP DRIVER</v>
          </cell>
          <cell r="F742" t="str">
            <v>50114904</v>
          </cell>
          <cell r="G742" t="str">
            <v>İDARİ İŞLER (KAMP)</v>
          </cell>
          <cell r="H742" t="str">
            <v>50105513</v>
          </cell>
          <cell r="I742" t="str">
            <v>0996</v>
          </cell>
          <cell r="J742" t="str">
            <v>KAMP AMİRLİĞİ</v>
          </cell>
          <cell r="K742" t="str">
            <v>50105678</v>
          </cell>
          <cell r="L742" t="str">
            <v>TZ</v>
          </cell>
          <cell r="M742" t="str">
            <v>Tanzanyalı</v>
          </cell>
          <cell r="N742" t="str">
            <v>0035</v>
          </cell>
          <cell r="O742" t="str">
            <v>TABORA</v>
          </cell>
          <cell r="P742" t="str">
            <v>YM</v>
          </cell>
          <cell r="Q742" t="str">
            <v>YAPI MERKEZİ</v>
          </cell>
          <cell r="R742">
            <v>44716</v>
          </cell>
          <cell r="S742">
            <v>44716</v>
          </cell>
          <cell r="T742"/>
          <cell r="U742" t="str">
            <v/>
          </cell>
          <cell r="V742" t="str">
            <v>Mavi Yaka Endirekt</v>
          </cell>
          <cell r="W742" t="str">
            <v>LOT 3 (MIT)</v>
          </cell>
          <cell r="X742" t="str">
            <v/>
          </cell>
          <cell r="Y742" t="str">
            <v/>
          </cell>
          <cell r="Z742" t="str">
            <v/>
          </cell>
          <cell r="AA742" t="str">
            <v>0759 619 575</v>
          </cell>
          <cell r="AB742" t="str">
            <v>GÖREVLİ</v>
          </cell>
          <cell r="AC742" t="str">
            <v>29</v>
          </cell>
          <cell r="AD742" t="str">
            <v>LOT 3 (MIT)</v>
          </cell>
          <cell r="AE742" t="str">
            <v>0113</v>
          </cell>
          <cell r="AF742" t="str">
            <v/>
          </cell>
          <cell r="AG742" t="str">
            <v>KM 785+000 - 829+305</v>
          </cell>
          <cell r="AH742">
            <v>25922</v>
          </cell>
          <cell r="AI742" t="str">
            <v>Bay</v>
          </cell>
          <cell r="AJ742" t="str">
            <v>Yerel-Saatlik</v>
          </cell>
          <cell r="AK742">
            <v>2273.1</v>
          </cell>
          <cell r="AL742" t="str">
            <v>TZS</v>
          </cell>
          <cell r="AM742" t="str">
            <v>306002</v>
          </cell>
          <cell r="AN742" t="str">
            <v>S</v>
          </cell>
          <cell r="AO742" t="str">
            <v>T3</v>
          </cell>
          <cell r="AP742" t="str">
            <v>5150</v>
          </cell>
          <cell r="AQ742" t="str">
            <v>5175</v>
          </cell>
          <cell r="AR742" t="str">
            <v>CRDB</v>
          </cell>
          <cell r="AS742" t="str">
            <v>VIVA TOWER</v>
          </cell>
          <cell r="AT742" t="str">
            <v>CRDB</v>
          </cell>
          <cell r="AU742" t="str">
            <v>0152662033600</v>
          </cell>
          <cell r="AV742" t="str">
            <v/>
          </cell>
          <cell r="AW742" t="str">
            <v/>
          </cell>
          <cell r="AX742" t="str">
            <v>ILANKUNDA LAMECK MGINA</v>
          </cell>
          <cell r="AY742" t="str">
            <v/>
          </cell>
          <cell r="AZ742">
            <v>44716</v>
          </cell>
          <cell r="BA742"/>
          <cell r="BB742" t="str">
            <v/>
          </cell>
          <cell r="BC742"/>
          <cell r="BD742" t="str">
            <v>Tanzanya-NSSF</v>
          </cell>
          <cell r="BE742" t="str">
            <v>50620975</v>
          </cell>
          <cell r="BF742" t="str">
            <v>111500177</v>
          </cell>
        </row>
        <row r="743">
          <cell r="A743">
            <v>10072764</v>
          </cell>
          <cell r="B743" t="str">
            <v>ZACHARIA PETER</v>
          </cell>
          <cell r="C743" t="str">
            <v>MGULIMBI</v>
          </cell>
          <cell r="D743" t="str">
            <v>PICKUP ŞOFÖRÜ</v>
          </cell>
          <cell r="E743" t="str">
            <v>PICKUP DRIVER</v>
          </cell>
          <cell r="F743" t="str">
            <v>50105774</v>
          </cell>
          <cell r="G743" t="str">
            <v>KALİTE KONTROL</v>
          </cell>
          <cell r="H743" t="str">
            <v>50105774</v>
          </cell>
          <cell r="I743" t="str">
            <v>0AAQ</v>
          </cell>
          <cell r="J743" t="str">
            <v>KALİTE KONTROL</v>
          </cell>
          <cell r="K743" t="str">
            <v>50109125</v>
          </cell>
          <cell r="L743" t="str">
            <v>TZ</v>
          </cell>
          <cell r="M743" t="str">
            <v>Tanzanyalı</v>
          </cell>
          <cell r="N743" t="str">
            <v>0035</v>
          </cell>
          <cell r="O743" t="str">
            <v>TABORA</v>
          </cell>
          <cell r="P743" t="str">
            <v>YM</v>
          </cell>
          <cell r="Q743" t="str">
            <v>YAPI MERKEZİ</v>
          </cell>
          <cell r="R743">
            <v>44715</v>
          </cell>
          <cell r="S743">
            <v>44715</v>
          </cell>
          <cell r="T743">
            <v>44841</v>
          </cell>
          <cell r="U743" t="str">
            <v>Bsz.S.İşSz.İşçiTrf.fsh(istifa)</v>
          </cell>
          <cell r="V743" t="str">
            <v>Mavi Yaka Endirekt</v>
          </cell>
          <cell r="W743" t="str">
            <v>LOT 3 (MIT)</v>
          </cell>
          <cell r="X743" t="str">
            <v/>
          </cell>
          <cell r="Y743" t="str">
            <v/>
          </cell>
          <cell r="Z743" t="str">
            <v/>
          </cell>
          <cell r="AA743" t="str">
            <v>0621 457 675</v>
          </cell>
          <cell r="AB743" t="str">
            <v>GÖREVLİ</v>
          </cell>
          <cell r="AC743" t="str">
            <v>29</v>
          </cell>
          <cell r="AD743" t="str">
            <v>LOT 3 (MIT)</v>
          </cell>
          <cell r="AE743" t="str">
            <v>0113</v>
          </cell>
          <cell r="AF743" t="str">
            <v/>
          </cell>
          <cell r="AG743" t="str">
            <v>KM 785+000 - 829+305</v>
          </cell>
          <cell r="AH743">
            <v>25541</v>
          </cell>
          <cell r="AI743" t="str">
            <v>Bay</v>
          </cell>
          <cell r="AJ743" t="str">
            <v>Yerel-Saatlik</v>
          </cell>
          <cell r="AK743">
            <v>2051.2800000000002</v>
          </cell>
          <cell r="AL743" t="str">
            <v>TZS</v>
          </cell>
          <cell r="AM743" t="str">
            <v>306002</v>
          </cell>
          <cell r="AN743" t="str">
            <v>S</v>
          </cell>
          <cell r="AO743" t="str">
            <v>T3</v>
          </cell>
          <cell r="AP743" t="str">
            <v>5150</v>
          </cell>
          <cell r="AQ743" t="str">
            <v>5175</v>
          </cell>
          <cell r="AR743" t="str">
            <v>CRDB BANK PLC</v>
          </cell>
          <cell r="AS743" t="str">
            <v>VIJANA</v>
          </cell>
          <cell r="AT743" t="str">
            <v>CRDBBANK</v>
          </cell>
          <cell r="AU743" t="str">
            <v>0152526559400</v>
          </cell>
          <cell r="AV743" t="str">
            <v/>
          </cell>
          <cell r="AW743" t="str">
            <v/>
          </cell>
          <cell r="AX743" t="str">
            <v>ZACHARIA PETER MGULIMBI</v>
          </cell>
          <cell r="AY743" t="str">
            <v/>
          </cell>
          <cell r="AZ743">
            <v>44715</v>
          </cell>
          <cell r="BA743"/>
          <cell r="BB743" t="str">
            <v/>
          </cell>
          <cell r="BC743"/>
          <cell r="BD743" t="str">
            <v>Tanzanya-NSSF</v>
          </cell>
          <cell r="BE743" t="str">
            <v>39780732</v>
          </cell>
          <cell r="BF743" t="str">
            <v>105922043</v>
          </cell>
        </row>
        <row r="744">
          <cell r="A744">
            <v>10064455</v>
          </cell>
          <cell r="B744" t="str">
            <v>ADAM ERNEST</v>
          </cell>
          <cell r="C744" t="str">
            <v>MALOLE</v>
          </cell>
          <cell r="D744" t="str">
            <v>KALIPÇI</v>
          </cell>
          <cell r="E744" t="str">
            <v>FORMWORKER</v>
          </cell>
          <cell r="F744" t="str">
            <v>50110487</v>
          </cell>
          <cell r="G744" t="str">
            <v>GÜNDOĞDU</v>
          </cell>
          <cell r="H744" t="str">
            <v>50110487</v>
          </cell>
          <cell r="I744" t="str">
            <v>0EED</v>
          </cell>
          <cell r="J744" t="str">
            <v>SANAT YAPILARI</v>
          </cell>
          <cell r="K744" t="str">
            <v>50110488</v>
          </cell>
          <cell r="L744" t="str">
            <v>TZ</v>
          </cell>
          <cell r="M744" t="str">
            <v>Tanzanyalı</v>
          </cell>
          <cell r="N744" t="str">
            <v>0035</v>
          </cell>
          <cell r="O744" t="str">
            <v>TABORA</v>
          </cell>
          <cell r="P744" t="str">
            <v>6F</v>
          </cell>
          <cell r="Q744" t="str">
            <v>GÜNDOĞDU İNŞAAT</v>
          </cell>
          <cell r="R744">
            <v>43941</v>
          </cell>
          <cell r="S744">
            <v>45030</v>
          </cell>
          <cell r="T744"/>
          <cell r="U744" t="str">
            <v/>
          </cell>
          <cell r="V744" t="str">
            <v>Mavi Yaka Direkt</v>
          </cell>
          <cell r="W744" t="str">
            <v>LOT 3 (MIT)</v>
          </cell>
          <cell r="X744" t="str">
            <v/>
          </cell>
          <cell r="Y744" t="str">
            <v/>
          </cell>
          <cell r="Z744" t="str">
            <v/>
          </cell>
          <cell r="AA744" t="str">
            <v>0717545556</v>
          </cell>
          <cell r="AB744" t="str">
            <v>USTA</v>
          </cell>
          <cell r="AC744" t="str">
            <v>29</v>
          </cell>
          <cell r="AD744" t="str">
            <v>LOT 3 (MIT)</v>
          </cell>
          <cell r="AE744" t="str">
            <v>0113</v>
          </cell>
          <cell r="AF744" t="str">
            <v/>
          </cell>
          <cell r="AG744" t="str">
            <v>KM 785+000 - 829+305</v>
          </cell>
          <cell r="AH744">
            <v>34831</v>
          </cell>
          <cell r="AI744" t="str">
            <v>Bay</v>
          </cell>
          <cell r="AJ744" t="str">
            <v>Yerel-Saatlik</v>
          </cell>
          <cell r="AK744">
            <v>2343.5500000000002</v>
          </cell>
          <cell r="AL744" t="str">
            <v>TZS</v>
          </cell>
          <cell r="AM744" t="str">
            <v>201002</v>
          </cell>
          <cell r="AN744" t="str">
            <v>S</v>
          </cell>
          <cell r="AO744" t="str">
            <v>T3</v>
          </cell>
          <cell r="AP744" t="str">
            <v>5150</v>
          </cell>
          <cell r="AQ744" t="str">
            <v>5175</v>
          </cell>
          <cell r="AR744" t="str">
            <v>CRDB</v>
          </cell>
          <cell r="AS744" t="str">
            <v>VIVA TOWER</v>
          </cell>
          <cell r="AT744" t="str">
            <v>CRDB</v>
          </cell>
          <cell r="AU744" t="str">
            <v>0152433247000</v>
          </cell>
          <cell r="AV744" t="str">
            <v/>
          </cell>
          <cell r="AW744" t="str">
            <v/>
          </cell>
          <cell r="AX744" t="str">
            <v>ADAM ERNEST MALOLE</v>
          </cell>
          <cell r="AY744" t="str">
            <v/>
          </cell>
          <cell r="AZ744">
            <v>43941</v>
          </cell>
          <cell r="BA744"/>
          <cell r="BB744" t="str">
            <v/>
          </cell>
          <cell r="BC744"/>
          <cell r="BD744" t="str">
            <v>Tanzanya-NSSF</v>
          </cell>
          <cell r="BE744" t="str">
            <v>45006129</v>
          </cell>
          <cell r="BF744" t="str">
            <v>143755762</v>
          </cell>
        </row>
        <row r="745">
          <cell r="A745">
            <v>10071628</v>
          </cell>
          <cell r="B745" t="str">
            <v>MUSSA ABDALLAH</v>
          </cell>
          <cell r="C745" t="str">
            <v>MATAMBO</v>
          </cell>
          <cell r="D745" t="str">
            <v>LASTİK TAMİRCİSİ</v>
          </cell>
          <cell r="E745" t="str">
            <v>TIREMAN</v>
          </cell>
          <cell r="F745" t="str">
            <v>50105784</v>
          </cell>
          <cell r="G745" t="str">
            <v>DOĞAN METALÜRJİ</v>
          </cell>
          <cell r="H745" t="str">
            <v>50105784</v>
          </cell>
          <cell r="I745" t="str">
            <v>0BBN</v>
          </cell>
          <cell r="J745" t="str">
            <v>ATÖLYE İŞLETME</v>
          </cell>
          <cell r="K745" t="str">
            <v>50106528</v>
          </cell>
          <cell r="L745" t="str">
            <v>TZ</v>
          </cell>
          <cell r="M745" t="str">
            <v>Tanzanyalı</v>
          </cell>
          <cell r="N745" t="str">
            <v>0037</v>
          </cell>
          <cell r="O745" t="str">
            <v>İTİGİ</v>
          </cell>
          <cell r="P745" t="str">
            <v>6L</v>
          </cell>
          <cell r="Q745" t="str">
            <v>DGN  İNŞAAT</v>
          </cell>
          <cell r="R745">
            <v>44470</v>
          </cell>
          <cell r="S745">
            <v>44728</v>
          </cell>
          <cell r="T745">
            <v>45195</v>
          </cell>
          <cell r="U745" t="str">
            <v>Bsz.S.İşSz.İşçiTrf.fsh(istifa)</v>
          </cell>
          <cell r="V745" t="str">
            <v>Mavi Yaka Endirekt</v>
          </cell>
          <cell r="W745" t="str">
            <v>LOT 3 (MIT)</v>
          </cell>
          <cell r="X745" t="str">
            <v/>
          </cell>
          <cell r="Y745" t="str">
            <v/>
          </cell>
          <cell r="Z745" t="str">
            <v/>
          </cell>
          <cell r="AA745" t="str">
            <v>768372886</v>
          </cell>
          <cell r="AB745" t="str">
            <v>USTA</v>
          </cell>
          <cell r="AC745" t="str">
            <v>29</v>
          </cell>
          <cell r="AD745" t="str">
            <v>LOT 3 (MIT)</v>
          </cell>
          <cell r="AE745" t="str">
            <v>0109</v>
          </cell>
          <cell r="AF745" t="str">
            <v/>
          </cell>
          <cell r="AG745" t="str">
            <v>KM 535+000 - 595+000</v>
          </cell>
          <cell r="AH745">
            <v>34774</v>
          </cell>
          <cell r="AI745" t="str">
            <v>Bay</v>
          </cell>
          <cell r="AJ745" t="str">
            <v>Yerel-Saatlik</v>
          </cell>
          <cell r="AK745">
            <v>2343.5500000000002</v>
          </cell>
          <cell r="AL745" t="str">
            <v>TZS</v>
          </cell>
          <cell r="AM745" t="str">
            <v>109002</v>
          </cell>
          <cell r="AN745" t="str">
            <v>S</v>
          </cell>
          <cell r="AO745" t="str">
            <v>T3</v>
          </cell>
          <cell r="AP745" t="str">
            <v>5150</v>
          </cell>
          <cell r="AQ745" t="str">
            <v>5175</v>
          </cell>
          <cell r="AR745" t="str">
            <v>CRDB</v>
          </cell>
          <cell r="AS745" t="str">
            <v>VIVA TOWER</v>
          </cell>
          <cell r="AT745" t="str">
            <v>CRDB</v>
          </cell>
          <cell r="AU745" t="str">
            <v>0152633715100</v>
          </cell>
          <cell r="AV745" t="str">
            <v/>
          </cell>
          <cell r="AW745" t="str">
            <v/>
          </cell>
          <cell r="AX745" t="str">
            <v>MUSSA ABDALLAH MATAMBO</v>
          </cell>
          <cell r="AY745" t="str">
            <v/>
          </cell>
          <cell r="AZ745">
            <v>44562</v>
          </cell>
          <cell r="BA745"/>
          <cell r="BB745" t="str">
            <v/>
          </cell>
          <cell r="BC745"/>
          <cell r="BD745" t="str">
            <v>Tanzanya-NSSF</v>
          </cell>
          <cell r="BE745" t="str">
            <v>45344497</v>
          </cell>
          <cell r="BF745" t="str">
            <v>153521530</v>
          </cell>
        </row>
        <row r="746">
          <cell r="A746">
            <v>10071624</v>
          </cell>
          <cell r="B746" t="str">
            <v>JUMA OMARY</v>
          </cell>
          <cell r="C746" t="str">
            <v>IBRAHIMU</v>
          </cell>
          <cell r="D746" t="str">
            <v>TOPRAK İŞLERİ DÜZ İŞÇİSİ</v>
          </cell>
          <cell r="E746" t="str">
            <v>EARTHWORKS UNSKILLED WORKER</v>
          </cell>
          <cell r="F746" t="str">
            <v>50107957</v>
          </cell>
          <cell r="G746" t="str">
            <v>OSMAN CAMCI İNŞAAT</v>
          </cell>
          <cell r="H746" t="str">
            <v>50105758</v>
          </cell>
          <cell r="I746" t="str">
            <v>099A</v>
          </cell>
          <cell r="J746" t="str">
            <v>TOPRAK İŞLERİ GECE</v>
          </cell>
          <cell r="K746" t="str">
            <v>50108571</v>
          </cell>
          <cell r="L746" t="str">
            <v>TZ</v>
          </cell>
          <cell r="M746" t="str">
            <v>Tanzanyalı</v>
          </cell>
          <cell r="N746" t="str">
            <v>0035</v>
          </cell>
          <cell r="O746" t="str">
            <v>TABORA</v>
          </cell>
          <cell r="P746" t="str">
            <v>6V</v>
          </cell>
          <cell r="Q746" t="str">
            <v>OSMAN CAMCI İNŞAAT</v>
          </cell>
          <cell r="R746">
            <v>44470</v>
          </cell>
          <cell r="S746">
            <v>44813</v>
          </cell>
          <cell r="T746"/>
          <cell r="U746" t="str">
            <v/>
          </cell>
          <cell r="V746" t="str">
            <v>Mavi Yaka Direkt</v>
          </cell>
          <cell r="W746" t="str">
            <v>LOT 3 (MIT)</v>
          </cell>
          <cell r="X746" t="str">
            <v/>
          </cell>
          <cell r="Y746" t="str">
            <v/>
          </cell>
          <cell r="Z746" t="str">
            <v/>
          </cell>
          <cell r="AA746" t="str">
            <v>0656799739</v>
          </cell>
          <cell r="AB746" t="str">
            <v>İŞÇİ</v>
          </cell>
          <cell r="AC746" t="str">
            <v>29</v>
          </cell>
          <cell r="AD746" t="str">
            <v>LOT 3 (MIT)</v>
          </cell>
          <cell r="AE746" t="str">
            <v>0113</v>
          </cell>
          <cell r="AF746" t="str">
            <v/>
          </cell>
          <cell r="AG746" t="str">
            <v>KM 785+000 - 829+305</v>
          </cell>
          <cell r="AH746">
            <v>26165</v>
          </cell>
          <cell r="AI746" t="str">
            <v>Bay</v>
          </cell>
          <cell r="AJ746" t="str">
            <v>Yerel-Saatlik</v>
          </cell>
          <cell r="AK746">
            <v>2164.1</v>
          </cell>
          <cell r="AL746" t="str">
            <v>TZS</v>
          </cell>
          <cell r="AM746" t="str">
            <v>201002</v>
          </cell>
          <cell r="AN746" t="str">
            <v/>
          </cell>
          <cell r="AO746" t="str">
            <v>T3</v>
          </cell>
          <cell r="AP746" t="str">
            <v>5150</v>
          </cell>
          <cell r="AQ746" t="str">
            <v>5175</v>
          </cell>
          <cell r="AR746" t="str">
            <v>CRDB</v>
          </cell>
          <cell r="AS746" t="str">
            <v>VIVA TOWER</v>
          </cell>
          <cell r="AT746" t="str">
            <v>CRDB</v>
          </cell>
          <cell r="AU746" t="str">
            <v>0152605517800</v>
          </cell>
          <cell r="AV746" t="str">
            <v/>
          </cell>
          <cell r="AW746" t="str">
            <v/>
          </cell>
          <cell r="AX746" t="str">
            <v>JUMA OMARY IBRAHIMU</v>
          </cell>
          <cell r="AY746" t="str">
            <v/>
          </cell>
          <cell r="AZ746">
            <v>44470</v>
          </cell>
          <cell r="BA746"/>
          <cell r="BB746" t="str">
            <v/>
          </cell>
          <cell r="BC746"/>
          <cell r="BD746" t="str">
            <v>Tanzanya-NSSF</v>
          </cell>
          <cell r="BE746" t="str">
            <v>57942900</v>
          </cell>
          <cell r="BF746" t="str">
            <v>111127069</v>
          </cell>
        </row>
        <row r="747">
          <cell r="A747">
            <v>10071510</v>
          </cell>
          <cell r="B747" t="str">
            <v>BAKARI SALEH</v>
          </cell>
          <cell r="C747" t="str">
            <v>MSHORO</v>
          </cell>
          <cell r="D747" t="str">
            <v>DAMPERLİ KAMYON ŞOFÖRÜ</v>
          </cell>
          <cell r="E747" t="str">
            <v>DUMPTRUCK DRIVER</v>
          </cell>
          <cell r="F747" t="str">
            <v>50105784</v>
          </cell>
          <cell r="G747" t="str">
            <v>DOĞAN METALÜRJİ</v>
          </cell>
          <cell r="H747" t="str">
            <v>50105784</v>
          </cell>
          <cell r="I747" t="str">
            <v>0BBM</v>
          </cell>
          <cell r="J747" t="str">
            <v>TOPRAK İŞLERİ</v>
          </cell>
          <cell r="K747" t="str">
            <v>50106425</v>
          </cell>
          <cell r="L747" t="str">
            <v>TZ</v>
          </cell>
          <cell r="M747" t="str">
            <v>Tanzanyalı</v>
          </cell>
          <cell r="N747" t="str">
            <v>0037</v>
          </cell>
          <cell r="O747" t="str">
            <v>İTİGİ</v>
          </cell>
          <cell r="P747" t="str">
            <v>6L</v>
          </cell>
          <cell r="Q747" t="str">
            <v>DGN  İNŞAAT</v>
          </cell>
          <cell r="R747">
            <v>44463</v>
          </cell>
          <cell r="S747">
            <v>44731</v>
          </cell>
          <cell r="T747">
            <v>45103</v>
          </cell>
          <cell r="U747" t="str">
            <v>Bsz.S.İşSz.İşçiTrf.fsh(istifa)</v>
          </cell>
          <cell r="V747" t="str">
            <v>Mavi Yaka Direkt</v>
          </cell>
          <cell r="W747" t="str">
            <v>LOT 3 (MIT)</v>
          </cell>
          <cell r="X747" t="str">
            <v/>
          </cell>
          <cell r="Y747" t="str">
            <v/>
          </cell>
          <cell r="Z747" t="str">
            <v/>
          </cell>
          <cell r="AA747" t="str">
            <v>0768 105 174</v>
          </cell>
          <cell r="AB747" t="str">
            <v>GÖREVLİ</v>
          </cell>
          <cell r="AC747" t="str">
            <v>29</v>
          </cell>
          <cell r="AD747" t="str">
            <v>LOT 3 (MIT)</v>
          </cell>
          <cell r="AE747" t="str">
            <v>0109</v>
          </cell>
          <cell r="AF747" t="str">
            <v/>
          </cell>
          <cell r="AG747" t="str">
            <v>KM 535+000 - 595+000</v>
          </cell>
          <cell r="AH747">
            <v>32945</v>
          </cell>
          <cell r="AI747" t="str">
            <v>Bay</v>
          </cell>
          <cell r="AJ747" t="str">
            <v>Yerel-Saatlik</v>
          </cell>
          <cell r="AK747">
            <v>2564.1</v>
          </cell>
          <cell r="AL747" t="str">
            <v>TZS</v>
          </cell>
          <cell r="AM747" t="str">
            <v>201002</v>
          </cell>
          <cell r="AN747" t="str">
            <v>S</v>
          </cell>
          <cell r="AO747" t="str">
            <v>T3</v>
          </cell>
          <cell r="AP747" t="str">
            <v>5150</v>
          </cell>
          <cell r="AQ747" t="str">
            <v>5175</v>
          </cell>
          <cell r="AR747" t="str">
            <v>CRDB</v>
          </cell>
          <cell r="AS747" t="str">
            <v>VIVA TOWER</v>
          </cell>
          <cell r="AT747" t="str">
            <v>CRDB</v>
          </cell>
          <cell r="AU747" t="str">
            <v>0152603043000</v>
          </cell>
          <cell r="AV747" t="str">
            <v/>
          </cell>
          <cell r="AW747" t="str">
            <v/>
          </cell>
          <cell r="AX747" t="str">
            <v>BAKARI SALEH MSHORO</v>
          </cell>
          <cell r="AY747" t="str">
            <v/>
          </cell>
          <cell r="AZ747">
            <v>44463</v>
          </cell>
          <cell r="BA747"/>
          <cell r="BB747" t="str">
            <v/>
          </cell>
          <cell r="BC747">
            <v>45728</v>
          </cell>
          <cell r="BD747" t="str">
            <v>Tanzanya-NSSF</v>
          </cell>
          <cell r="BE747" t="str">
            <v>45340236</v>
          </cell>
          <cell r="BF747" t="str">
            <v>117058263</v>
          </cell>
        </row>
        <row r="748">
          <cell r="A748">
            <v>10071461</v>
          </cell>
          <cell r="B748" t="str">
            <v>EMMANUEL PAUL</v>
          </cell>
          <cell r="C748" t="str">
            <v>JOSEPH</v>
          </cell>
          <cell r="D748" t="str">
            <v>KALIPÇI</v>
          </cell>
          <cell r="E748" t="str">
            <v>FORMWORKER</v>
          </cell>
          <cell r="F748" t="str">
            <v>50113849</v>
          </cell>
          <cell r="G748" t="str">
            <v>AB GRAND İNTERNATION COMPANY</v>
          </cell>
          <cell r="H748" t="str">
            <v>50113849</v>
          </cell>
          <cell r="I748" t="str">
            <v>0FFF</v>
          </cell>
          <cell r="J748" t="str">
            <v>SANAT YAPILARI</v>
          </cell>
          <cell r="K748" t="str">
            <v>50116546</v>
          </cell>
          <cell r="L748" t="str">
            <v>TZ</v>
          </cell>
          <cell r="M748" t="str">
            <v>Tanzanyalı</v>
          </cell>
          <cell r="N748" t="str">
            <v>0038</v>
          </cell>
          <cell r="O748" t="str">
            <v>TURA</v>
          </cell>
          <cell r="P748" t="str">
            <v>8R</v>
          </cell>
          <cell r="Q748" t="str">
            <v>AB GRAND İNTERNATION</v>
          </cell>
          <cell r="R748">
            <v>45180</v>
          </cell>
          <cell r="S748">
            <v>45180</v>
          </cell>
          <cell r="T748"/>
          <cell r="U748" t="str">
            <v/>
          </cell>
          <cell r="V748" t="str">
            <v>Mavi Yaka Direkt</v>
          </cell>
          <cell r="W748" t="str">
            <v>LOT 3 (MIT)</v>
          </cell>
          <cell r="X748" t="str">
            <v/>
          </cell>
          <cell r="Y748" t="str">
            <v/>
          </cell>
          <cell r="Z748" t="str">
            <v/>
          </cell>
          <cell r="AA748" t="str">
            <v>0788 204 137</v>
          </cell>
          <cell r="AB748" t="str">
            <v>USTA</v>
          </cell>
          <cell r="AC748" t="str">
            <v>99</v>
          </cell>
          <cell r="AD748" t="str">
            <v>LOT 3 (MIT)</v>
          </cell>
          <cell r="AE748" t="str">
            <v>0113</v>
          </cell>
          <cell r="AF748" t="str">
            <v/>
          </cell>
          <cell r="AG748" t="str">
            <v>KM 785+000 - 829+305</v>
          </cell>
          <cell r="AH748">
            <v>35425</v>
          </cell>
          <cell r="AI748" t="str">
            <v>Bay</v>
          </cell>
          <cell r="AJ748" t="str">
            <v>Yerel-Saatlik</v>
          </cell>
          <cell r="AK748">
            <v>0</v>
          </cell>
          <cell r="AL748" t="str">
            <v>TZS</v>
          </cell>
          <cell r="AM748" t="str">
            <v>201002</v>
          </cell>
          <cell r="AN748" t="str">
            <v>S</v>
          </cell>
          <cell r="AO748" t="str">
            <v>T3</v>
          </cell>
          <cell r="AP748" t="str">
            <v>5150</v>
          </cell>
          <cell r="AQ748" t="str">
            <v>5175</v>
          </cell>
          <cell r="AR748" t="str">
            <v>NATIONAL MICROFINANCE BANK {NMB}</v>
          </cell>
          <cell r="AS748" t="str">
            <v>MBEZI</v>
          </cell>
          <cell r="AT748" t="str">
            <v>NMB</v>
          </cell>
          <cell r="AU748" t="str">
            <v>51710030943</v>
          </cell>
          <cell r="AV748" t="str">
            <v/>
          </cell>
          <cell r="AW748" t="str">
            <v/>
          </cell>
          <cell r="AX748" t="str">
            <v>EMMANUEL PAUL JOSEPH</v>
          </cell>
          <cell r="AY748" t="str">
            <v/>
          </cell>
          <cell r="AZ748">
            <v>44461</v>
          </cell>
          <cell r="BA748"/>
          <cell r="BB748" t="str">
            <v/>
          </cell>
          <cell r="BC748"/>
          <cell r="BD748" t="str">
            <v>Tanzanya-NSSF</v>
          </cell>
          <cell r="BE748" t="str">
            <v>64968057</v>
          </cell>
          <cell r="BF748" t="str">
            <v>0</v>
          </cell>
        </row>
        <row r="749">
          <cell r="A749">
            <v>10071413</v>
          </cell>
          <cell r="B749" t="str">
            <v>OMARY RASHID</v>
          </cell>
          <cell r="C749" t="str">
            <v>MNENDENDO</v>
          </cell>
          <cell r="D749" t="str">
            <v>KALIPÇI</v>
          </cell>
          <cell r="E749" t="str">
            <v>FORMWORKER</v>
          </cell>
          <cell r="F749" t="str">
            <v>50110487</v>
          </cell>
          <cell r="G749" t="str">
            <v>GÜNDOĞDU</v>
          </cell>
          <cell r="H749" t="str">
            <v>50110487</v>
          </cell>
          <cell r="I749" t="str">
            <v>0EED</v>
          </cell>
          <cell r="J749" t="str">
            <v>SANAT YAPILARI</v>
          </cell>
          <cell r="K749" t="str">
            <v>50110488</v>
          </cell>
          <cell r="L749" t="str">
            <v>TZ</v>
          </cell>
          <cell r="M749" t="str">
            <v>Tanzanyalı</v>
          </cell>
          <cell r="N749" t="str">
            <v>0035</v>
          </cell>
          <cell r="O749" t="str">
            <v>TABORA</v>
          </cell>
          <cell r="P749" t="str">
            <v>6F</v>
          </cell>
          <cell r="Q749" t="str">
            <v>GÜNDOĞDU İNŞAAT</v>
          </cell>
          <cell r="R749">
            <v>44459</v>
          </cell>
          <cell r="S749">
            <v>45030</v>
          </cell>
          <cell r="T749"/>
          <cell r="U749" t="str">
            <v/>
          </cell>
          <cell r="V749" t="str">
            <v>Mavi Yaka Direkt</v>
          </cell>
          <cell r="W749" t="str">
            <v>LOT 3 (MIT)</v>
          </cell>
          <cell r="X749" t="str">
            <v/>
          </cell>
          <cell r="Y749" t="str">
            <v/>
          </cell>
          <cell r="Z749" t="str">
            <v/>
          </cell>
          <cell r="AA749" t="str">
            <v>0719 375 895</v>
          </cell>
          <cell r="AB749" t="str">
            <v>USTA</v>
          </cell>
          <cell r="AC749" t="str">
            <v>29</v>
          </cell>
          <cell r="AD749" t="str">
            <v>LOT 3 (MIT)</v>
          </cell>
          <cell r="AE749" t="str">
            <v>0113</v>
          </cell>
          <cell r="AF749" t="str">
            <v/>
          </cell>
          <cell r="AG749" t="str">
            <v>KM 785+000 - 829+305</v>
          </cell>
          <cell r="AH749">
            <v>33287</v>
          </cell>
          <cell r="AI749" t="str">
            <v>Bay</v>
          </cell>
          <cell r="AJ749" t="str">
            <v>Yerel-Saatlik</v>
          </cell>
          <cell r="AK749">
            <v>2343.5500000000002</v>
          </cell>
          <cell r="AL749" t="str">
            <v>TZS</v>
          </cell>
          <cell r="AM749" t="str">
            <v>201002</v>
          </cell>
          <cell r="AN749" t="str">
            <v/>
          </cell>
          <cell r="AO749" t="str">
            <v>T3</v>
          </cell>
          <cell r="AP749" t="str">
            <v>5150</v>
          </cell>
          <cell r="AQ749" t="str">
            <v>5175</v>
          </cell>
          <cell r="AR749" t="str">
            <v>NATIONAL MICROFINANCE BANK {NMB}</v>
          </cell>
          <cell r="AS749" t="str">
            <v>MBEZI</v>
          </cell>
          <cell r="AT749" t="str">
            <v>NMB</v>
          </cell>
          <cell r="AU749" t="str">
            <v>22410048358</v>
          </cell>
          <cell r="AV749" t="str">
            <v/>
          </cell>
          <cell r="AW749" t="str">
            <v/>
          </cell>
          <cell r="AX749" t="str">
            <v>OMARY RASHID MNENDENDO</v>
          </cell>
          <cell r="AY749" t="str">
            <v/>
          </cell>
          <cell r="AZ749">
            <v>44459</v>
          </cell>
          <cell r="BA749"/>
          <cell r="BB749" t="str">
            <v/>
          </cell>
          <cell r="BC749"/>
          <cell r="BD749" t="str">
            <v>Tanzanya-NSSF</v>
          </cell>
          <cell r="BE749" t="str">
            <v>45150484</v>
          </cell>
          <cell r="BF749" t="str">
            <v>147998937</v>
          </cell>
        </row>
        <row r="750">
          <cell r="A750">
            <v>10071370</v>
          </cell>
          <cell r="B750" t="str">
            <v>SABIKU JUMA</v>
          </cell>
          <cell r="C750" t="str">
            <v>HAKIKA</v>
          </cell>
          <cell r="D750" t="str">
            <v>DAMPERLİ KAMYON ŞOFÖRÜ</v>
          </cell>
          <cell r="E750" t="str">
            <v>DUMPTRUCK DRIVER</v>
          </cell>
          <cell r="F750" t="str">
            <v>50109678</v>
          </cell>
          <cell r="G750" t="str">
            <v>TAŞ OCAKLARI VE PATLATMA</v>
          </cell>
          <cell r="H750" t="str">
            <v>50105776</v>
          </cell>
          <cell r="I750" t="str">
            <v>0AAY</v>
          </cell>
          <cell r="J750" t="str">
            <v>TAŞ OCAĞI GECE</v>
          </cell>
          <cell r="K750" t="str">
            <v>50112035</v>
          </cell>
          <cell r="L750" t="str">
            <v>TZ</v>
          </cell>
          <cell r="M750" t="str">
            <v>Tanzanyalı</v>
          </cell>
          <cell r="N750" t="str">
            <v>0037</v>
          </cell>
          <cell r="O750" t="str">
            <v>İTİGİ</v>
          </cell>
          <cell r="P750" t="str">
            <v>YM</v>
          </cell>
          <cell r="Q750" t="str">
            <v>YAPI MERKEZİ</v>
          </cell>
          <cell r="R750">
            <v>45044</v>
          </cell>
          <cell r="S750">
            <v>45044</v>
          </cell>
          <cell r="T750"/>
          <cell r="U750" t="str">
            <v/>
          </cell>
          <cell r="V750" t="str">
            <v>Mavi Yaka Direkt</v>
          </cell>
          <cell r="W750" t="str">
            <v>LOT 3 (MIT)</v>
          </cell>
          <cell r="X750" t="str">
            <v>MTWARA MAGOMENI TULIVU</v>
          </cell>
          <cell r="Y750" t="str">
            <v>0</v>
          </cell>
          <cell r="Z750" t="str">
            <v>MTWARA</v>
          </cell>
          <cell r="AA750" t="str">
            <v>0786287551</v>
          </cell>
          <cell r="AB750" t="str">
            <v>GÖREVLİ</v>
          </cell>
          <cell r="AC750" t="str">
            <v>29</v>
          </cell>
          <cell r="AD750" t="str">
            <v>LOT 3 (MIT)</v>
          </cell>
          <cell r="AE750" t="str">
            <v>0113</v>
          </cell>
          <cell r="AF750" t="str">
            <v>17</v>
          </cell>
          <cell r="AG750" t="str">
            <v>KM 785+000 - 829+305</v>
          </cell>
          <cell r="AH750">
            <v>33035</v>
          </cell>
          <cell r="AI750" t="str">
            <v>Bay</v>
          </cell>
          <cell r="AJ750" t="str">
            <v>Yerel-Saatlik</v>
          </cell>
          <cell r="AK750">
            <v>2346.1</v>
          </cell>
          <cell r="AL750" t="str">
            <v>TZS</v>
          </cell>
          <cell r="AM750" t="str">
            <v>201002</v>
          </cell>
          <cell r="AN750" t="str">
            <v>S</v>
          </cell>
          <cell r="AO750" t="str">
            <v>T3</v>
          </cell>
          <cell r="AP750" t="str">
            <v>5150</v>
          </cell>
          <cell r="AQ750" t="str">
            <v>5175</v>
          </cell>
          <cell r="AR750" t="str">
            <v>NMBBANK</v>
          </cell>
          <cell r="AS750" t="str">
            <v/>
          </cell>
          <cell r="AT750" t="str">
            <v>NMBBANK</v>
          </cell>
          <cell r="AU750" t="str">
            <v>51010099550</v>
          </cell>
          <cell r="AV750" t="str">
            <v/>
          </cell>
          <cell r="AW750" t="str">
            <v/>
          </cell>
          <cell r="AX750" t="str">
            <v>SABIKU JUMA HAKIKA</v>
          </cell>
          <cell r="AY750" t="str">
            <v/>
          </cell>
          <cell r="AZ750">
            <v>45044</v>
          </cell>
          <cell r="BA750"/>
          <cell r="BB750" t="str">
            <v/>
          </cell>
          <cell r="BC750"/>
          <cell r="BD750" t="str">
            <v>Tanzanya-NSSF</v>
          </cell>
          <cell r="BE750" t="str">
            <v>65761693</v>
          </cell>
          <cell r="BF750" t="str">
            <v>132068534</v>
          </cell>
        </row>
        <row r="751">
          <cell r="A751">
            <v>10072481</v>
          </cell>
          <cell r="B751" t="str">
            <v>GANDROLPH EFREMU</v>
          </cell>
          <cell r="C751" t="str">
            <v>SHAO</v>
          </cell>
          <cell r="D751" t="str">
            <v>ŞENÖR</v>
          </cell>
          <cell r="E751" t="str">
            <v>CHAINMAN</v>
          </cell>
          <cell r="F751" t="str">
            <v>50105606</v>
          </cell>
          <cell r="G751" t="str">
            <v>ÖLÇME İŞLERİ</v>
          </cell>
          <cell r="H751" t="str">
            <v>50105606</v>
          </cell>
          <cell r="I751" t="str">
            <v>088Q</v>
          </cell>
          <cell r="J751" t="str">
            <v>ÖLÇME İŞLERİ</v>
          </cell>
          <cell r="K751" t="str">
            <v>50105847</v>
          </cell>
          <cell r="L751" t="str">
            <v>TZ</v>
          </cell>
          <cell r="M751" t="str">
            <v>Tanzanyalı</v>
          </cell>
          <cell r="N751" t="str">
            <v>0035</v>
          </cell>
          <cell r="O751" t="str">
            <v>TABORA</v>
          </cell>
          <cell r="P751" t="str">
            <v>YM</v>
          </cell>
          <cell r="Q751" t="str">
            <v>YAPI MERKEZİ</v>
          </cell>
          <cell r="R751">
            <v>44669</v>
          </cell>
          <cell r="S751">
            <v>44669</v>
          </cell>
          <cell r="T751"/>
          <cell r="U751" t="str">
            <v/>
          </cell>
          <cell r="V751" t="str">
            <v>Mavi Yaka Endirekt</v>
          </cell>
          <cell r="W751" t="str">
            <v>LOT 3 (MIT)</v>
          </cell>
          <cell r="X751" t="str">
            <v/>
          </cell>
          <cell r="Y751" t="str">
            <v/>
          </cell>
          <cell r="Z751" t="str">
            <v/>
          </cell>
          <cell r="AA751" t="str">
            <v>0716304448</v>
          </cell>
          <cell r="AB751" t="str">
            <v>USTA</v>
          </cell>
          <cell r="AC751" t="str">
            <v>29</v>
          </cell>
          <cell r="AD751" t="str">
            <v>LOT 3 (MIT)</v>
          </cell>
          <cell r="AE751" t="str">
            <v>0113</v>
          </cell>
          <cell r="AF751" t="str">
            <v/>
          </cell>
          <cell r="AG751" t="str">
            <v>KM 785+000 - 829+305</v>
          </cell>
          <cell r="AH751">
            <v>30304</v>
          </cell>
          <cell r="AI751" t="str">
            <v>Bay</v>
          </cell>
          <cell r="AJ751" t="str">
            <v>Yerel-Saatlik</v>
          </cell>
          <cell r="AK751">
            <v>2255.1</v>
          </cell>
          <cell r="AL751" t="str">
            <v>TZS</v>
          </cell>
          <cell r="AM751" t="str">
            <v>306005</v>
          </cell>
          <cell r="AN751" t="str">
            <v>S</v>
          </cell>
          <cell r="AO751" t="str">
            <v>T3</v>
          </cell>
          <cell r="AP751" t="str">
            <v>5150</v>
          </cell>
          <cell r="AQ751" t="str">
            <v>5175</v>
          </cell>
          <cell r="AR751" t="str">
            <v>CRDB</v>
          </cell>
          <cell r="AS751" t="str">
            <v>VIVA TOWER</v>
          </cell>
          <cell r="AT751" t="str">
            <v>CRDB</v>
          </cell>
          <cell r="AU751" t="str">
            <v>0152583868500</v>
          </cell>
          <cell r="AV751" t="str">
            <v/>
          </cell>
          <cell r="AW751" t="str">
            <v/>
          </cell>
          <cell r="AX751" t="str">
            <v>GANDROLPH EFREMU SHAO</v>
          </cell>
          <cell r="AY751" t="str">
            <v/>
          </cell>
          <cell r="AZ751">
            <v>44669</v>
          </cell>
          <cell r="BA751"/>
          <cell r="BB751" t="str">
            <v/>
          </cell>
          <cell r="BC751"/>
          <cell r="BD751" t="str">
            <v>Tanzanya-NSSF</v>
          </cell>
          <cell r="BE751" t="str">
            <v>55888704</v>
          </cell>
          <cell r="BF751" t="str">
            <v>151627005</v>
          </cell>
        </row>
        <row r="752">
          <cell r="A752">
            <v>10072480</v>
          </cell>
          <cell r="B752" t="str">
            <v>AMINA RASHIDY</v>
          </cell>
          <cell r="C752" t="str">
            <v>ABDALLLAH</v>
          </cell>
          <cell r="D752" t="str">
            <v>SERVİS GÖREVLİSİ</v>
          </cell>
          <cell r="E752" t="str">
            <v>WAITER</v>
          </cell>
          <cell r="F752" t="str">
            <v>50114904</v>
          </cell>
          <cell r="G752" t="str">
            <v>İDARİ İŞLER (KAMP)</v>
          </cell>
          <cell r="H752" t="str">
            <v>50105513</v>
          </cell>
          <cell r="I752" t="str">
            <v>0996</v>
          </cell>
          <cell r="J752" t="str">
            <v>KAMP AMİRLİĞİ</v>
          </cell>
          <cell r="K752" t="str">
            <v>50106303</v>
          </cell>
          <cell r="L752" t="str">
            <v>TZ</v>
          </cell>
          <cell r="M752" t="str">
            <v>Tanzanyalı</v>
          </cell>
          <cell r="N752" t="str">
            <v>0035</v>
          </cell>
          <cell r="O752" t="str">
            <v>TABORA</v>
          </cell>
          <cell r="P752" t="str">
            <v>YM</v>
          </cell>
          <cell r="Q752" t="str">
            <v>YAPI MERKEZİ</v>
          </cell>
          <cell r="R752">
            <v>44669</v>
          </cell>
          <cell r="S752">
            <v>44669</v>
          </cell>
          <cell r="T752"/>
          <cell r="U752" t="str">
            <v/>
          </cell>
          <cell r="V752" t="str">
            <v>Mavi Yaka Endirekt</v>
          </cell>
          <cell r="W752" t="str">
            <v>LOT 3 (MIT)</v>
          </cell>
          <cell r="X752" t="str">
            <v/>
          </cell>
          <cell r="Y752" t="str">
            <v/>
          </cell>
          <cell r="Z752" t="str">
            <v/>
          </cell>
          <cell r="AA752" t="str">
            <v>0683145550</v>
          </cell>
          <cell r="AB752" t="str">
            <v>GÖREVLİ</v>
          </cell>
          <cell r="AC752" t="str">
            <v>29</v>
          </cell>
          <cell r="AD752" t="str">
            <v>LOT 3 (MIT)</v>
          </cell>
          <cell r="AE752" t="str">
            <v>0113</v>
          </cell>
          <cell r="AF752" t="str">
            <v/>
          </cell>
          <cell r="AG752" t="str">
            <v>KM 785+000 - 829+305</v>
          </cell>
          <cell r="AH752">
            <v>33319</v>
          </cell>
          <cell r="AI752" t="str">
            <v>Bayan</v>
          </cell>
          <cell r="AJ752" t="str">
            <v>Yerel-Saatlik</v>
          </cell>
          <cell r="AK752">
            <v>2255.1</v>
          </cell>
          <cell r="AL752" t="str">
            <v>TZS</v>
          </cell>
          <cell r="AM752" t="str">
            <v>306002</v>
          </cell>
          <cell r="AN752" t="str">
            <v>S</v>
          </cell>
          <cell r="AO752" t="str">
            <v>T3</v>
          </cell>
          <cell r="AP752" t="str">
            <v>5150</v>
          </cell>
          <cell r="AQ752" t="str">
            <v>5175</v>
          </cell>
          <cell r="AR752" t="str">
            <v>NMBBANK</v>
          </cell>
          <cell r="AS752" t="str">
            <v/>
          </cell>
          <cell r="AT752" t="str">
            <v>NMBBANK</v>
          </cell>
          <cell r="AU752" t="str">
            <v>51010083890</v>
          </cell>
          <cell r="AV752" t="str">
            <v/>
          </cell>
          <cell r="AW752" t="str">
            <v/>
          </cell>
          <cell r="AX752" t="str">
            <v>AMINA RASHIDY ABDALLLAH</v>
          </cell>
          <cell r="AY752" t="str">
            <v/>
          </cell>
          <cell r="AZ752">
            <v>44669</v>
          </cell>
          <cell r="BA752"/>
          <cell r="BB752" t="str">
            <v/>
          </cell>
          <cell r="BC752"/>
          <cell r="BD752" t="str">
            <v>Tanzanya-NSSF</v>
          </cell>
          <cell r="BE752" t="str">
            <v>46518242</v>
          </cell>
          <cell r="BF752" t="str">
            <v>155793481</v>
          </cell>
        </row>
        <row r="753">
          <cell r="A753">
            <v>10072474</v>
          </cell>
          <cell r="B753" t="str">
            <v>ARAFAT ATHUMAN</v>
          </cell>
          <cell r="C753" t="str">
            <v>NAMDANGA</v>
          </cell>
          <cell r="D753" t="str">
            <v>BACKHOE LOADER OPERATÖRÜ</v>
          </cell>
          <cell r="E753" t="str">
            <v>BACKHOE LOADER OPERATOR</v>
          </cell>
          <cell r="F753" t="str">
            <v>50105773</v>
          </cell>
          <cell r="G753" t="str">
            <v>ATÖLYE &amp; MAKİNA</v>
          </cell>
          <cell r="H753" t="str">
            <v>50105758</v>
          </cell>
          <cell r="I753" t="str">
            <v>0999</v>
          </cell>
          <cell r="J753" t="str">
            <v>TOPRAK İŞLERİ</v>
          </cell>
          <cell r="K753" t="str">
            <v>50111091</v>
          </cell>
          <cell r="L753" t="str">
            <v>TZ</v>
          </cell>
          <cell r="M753" t="str">
            <v>Tanzanyalı</v>
          </cell>
          <cell r="N753" t="str">
            <v>0036</v>
          </cell>
          <cell r="O753" t="str">
            <v>MANYONİ</v>
          </cell>
          <cell r="P753" t="str">
            <v>YM</v>
          </cell>
          <cell r="Q753" t="str">
            <v>YAPI MERKEZİ</v>
          </cell>
          <cell r="R753">
            <v>44658</v>
          </cell>
          <cell r="S753">
            <v>44658</v>
          </cell>
          <cell r="T753"/>
          <cell r="U753" t="str">
            <v/>
          </cell>
          <cell r="V753" t="str">
            <v>Mavi Yaka Direkt</v>
          </cell>
          <cell r="W753" t="str">
            <v>LOT 3 (MIT)</v>
          </cell>
          <cell r="X753" t="str">
            <v/>
          </cell>
          <cell r="Y753" t="str">
            <v/>
          </cell>
          <cell r="Z753" t="str">
            <v/>
          </cell>
          <cell r="AA753" t="str">
            <v>0713544482</v>
          </cell>
          <cell r="AB753" t="str">
            <v>OPERATÖR</v>
          </cell>
          <cell r="AC753" t="str">
            <v>29</v>
          </cell>
          <cell r="AD753" t="str">
            <v>LOT 3 (MIT)</v>
          </cell>
          <cell r="AE753" t="str">
            <v>0113</v>
          </cell>
          <cell r="AF753" t="str">
            <v/>
          </cell>
          <cell r="AG753" t="str">
            <v>KM 785+000 - 829+305</v>
          </cell>
          <cell r="AH753">
            <v>33898</v>
          </cell>
          <cell r="AI753" t="str">
            <v>Bay</v>
          </cell>
          <cell r="AJ753" t="str">
            <v>Yerel-Saatlik</v>
          </cell>
          <cell r="AK753">
            <v>3076.92</v>
          </cell>
          <cell r="AL753" t="str">
            <v>TZS</v>
          </cell>
          <cell r="AM753" t="str">
            <v>201002</v>
          </cell>
          <cell r="AN753" t="str">
            <v>S</v>
          </cell>
          <cell r="AO753" t="str">
            <v>T3</v>
          </cell>
          <cell r="AP753" t="str">
            <v>5150</v>
          </cell>
          <cell r="AQ753" t="str">
            <v>5175</v>
          </cell>
          <cell r="AR753" t="str">
            <v>CRDB BANK PLC</v>
          </cell>
          <cell r="AS753" t="str">
            <v>VIJANA</v>
          </cell>
          <cell r="AT753" t="str">
            <v>CRDBBANK</v>
          </cell>
          <cell r="AU753" t="str">
            <v>0152429492600</v>
          </cell>
          <cell r="AV753" t="str">
            <v/>
          </cell>
          <cell r="AW753" t="str">
            <v/>
          </cell>
          <cell r="AX753" t="str">
            <v>ARAFAT ATHUMAN NAMDANGA</v>
          </cell>
          <cell r="AY753" t="str">
            <v/>
          </cell>
          <cell r="AZ753">
            <v>44658</v>
          </cell>
          <cell r="BA753"/>
          <cell r="BB753" t="str">
            <v/>
          </cell>
          <cell r="BC753"/>
          <cell r="BD753" t="str">
            <v>Tanzanya-NSSF</v>
          </cell>
          <cell r="BE753" t="str">
            <v>65423380</v>
          </cell>
          <cell r="BF753" t="str">
            <v>128960767</v>
          </cell>
        </row>
        <row r="754">
          <cell r="A754">
            <v>10072472</v>
          </cell>
          <cell r="B754" t="str">
            <v>ABDI ABASI</v>
          </cell>
          <cell r="C754" t="str">
            <v>ATHUMANI</v>
          </cell>
          <cell r="D754" t="str">
            <v>BACKHOE LOADER OPERATÖRÜ</v>
          </cell>
          <cell r="E754" t="str">
            <v>BACKHOE LOADER OPERATOR</v>
          </cell>
          <cell r="F754" t="str">
            <v>50115275</v>
          </cell>
          <cell r="G754" t="str">
            <v>TOPRAK İŞLERİ</v>
          </cell>
          <cell r="H754" t="str">
            <v>50105758</v>
          </cell>
          <cell r="I754" t="str">
            <v>0999</v>
          </cell>
          <cell r="J754" t="str">
            <v>TOPRAK İŞLERİ</v>
          </cell>
          <cell r="K754" t="str">
            <v>50115494</v>
          </cell>
          <cell r="L754" t="str">
            <v>TZ</v>
          </cell>
          <cell r="M754" t="str">
            <v>Tanzanyalı</v>
          </cell>
          <cell r="N754" t="str">
            <v>0038</v>
          </cell>
          <cell r="O754" t="str">
            <v>TURA</v>
          </cell>
          <cell r="P754" t="str">
            <v>YM</v>
          </cell>
          <cell r="Q754" t="str">
            <v>YAPI MERKEZİ</v>
          </cell>
          <cell r="R754">
            <v>44660</v>
          </cell>
          <cell r="S754">
            <v>44660</v>
          </cell>
          <cell r="T754"/>
          <cell r="U754" t="str">
            <v/>
          </cell>
          <cell r="V754" t="str">
            <v>Mavi Yaka Direkt</v>
          </cell>
          <cell r="W754" t="str">
            <v>LOT 3 (MIT)</v>
          </cell>
          <cell r="X754" t="str">
            <v/>
          </cell>
          <cell r="Y754" t="str">
            <v/>
          </cell>
          <cell r="Z754" t="str">
            <v/>
          </cell>
          <cell r="AA754" t="str">
            <v>0654983631</v>
          </cell>
          <cell r="AB754" t="str">
            <v>OPERATÖR</v>
          </cell>
          <cell r="AC754" t="str">
            <v>29</v>
          </cell>
          <cell r="AD754" t="str">
            <v>LOT 3 (MIT)</v>
          </cell>
          <cell r="AE754" t="str">
            <v>0113</v>
          </cell>
          <cell r="AF754" t="str">
            <v/>
          </cell>
          <cell r="AG754" t="str">
            <v>KM 785+000 - 829+305</v>
          </cell>
          <cell r="AH754">
            <v>32766</v>
          </cell>
          <cell r="AI754" t="str">
            <v>Bay</v>
          </cell>
          <cell r="AJ754" t="str">
            <v>Yerel-Saatlik</v>
          </cell>
          <cell r="AK754">
            <v>3076.92</v>
          </cell>
          <cell r="AL754" t="str">
            <v>TZS</v>
          </cell>
          <cell r="AM754" t="str">
            <v>201002</v>
          </cell>
          <cell r="AN754" t="str">
            <v>S</v>
          </cell>
          <cell r="AO754" t="str">
            <v>T3</v>
          </cell>
          <cell r="AP754" t="str">
            <v>5150</v>
          </cell>
          <cell r="AQ754" t="str">
            <v>5175</v>
          </cell>
          <cell r="AR754" t="str">
            <v>NMB BANK PLC</v>
          </cell>
          <cell r="AS754" t="str">
            <v/>
          </cell>
          <cell r="AT754" t="str">
            <v>20407300007</v>
          </cell>
          <cell r="AU754" t="str">
            <v>53110003932</v>
          </cell>
          <cell r="AV754" t="str">
            <v/>
          </cell>
          <cell r="AW754" t="str">
            <v/>
          </cell>
          <cell r="AX754" t="str">
            <v>ABDI ABASI ATHUMANI</v>
          </cell>
          <cell r="AY754" t="str">
            <v/>
          </cell>
          <cell r="AZ754">
            <v>44660</v>
          </cell>
          <cell r="BA754"/>
          <cell r="BB754" t="str">
            <v/>
          </cell>
          <cell r="BC754"/>
          <cell r="BD754" t="str">
            <v>Tanzanya-NSSF</v>
          </cell>
          <cell r="BE754" t="str">
            <v>45087091</v>
          </cell>
          <cell r="BF754" t="str">
            <v>139666119</v>
          </cell>
        </row>
        <row r="755">
          <cell r="A755">
            <v>10072471</v>
          </cell>
          <cell r="B755" t="str">
            <v>GODLISTEN ASANTAELI</v>
          </cell>
          <cell r="C755" t="str">
            <v>MUSHI</v>
          </cell>
          <cell r="D755" t="str">
            <v>BACKHOE LOADER OPERATÖRÜ</v>
          </cell>
          <cell r="E755" t="str">
            <v>BACKHOE LOADER OPERATOR</v>
          </cell>
          <cell r="F755" t="str">
            <v>50105773</v>
          </cell>
          <cell r="G755" t="str">
            <v>ATÖLYE &amp; MAKİNA</v>
          </cell>
          <cell r="H755" t="str">
            <v>50105758</v>
          </cell>
          <cell r="I755" t="str">
            <v>0999</v>
          </cell>
          <cell r="J755" t="str">
            <v>TOPRAK İŞLERİ</v>
          </cell>
          <cell r="K755" t="str">
            <v>50111091</v>
          </cell>
          <cell r="L755" t="str">
            <v>TZ</v>
          </cell>
          <cell r="M755" t="str">
            <v>Tanzanyalı</v>
          </cell>
          <cell r="N755" t="str">
            <v>0037</v>
          </cell>
          <cell r="O755" t="str">
            <v>İTİGİ</v>
          </cell>
          <cell r="P755" t="str">
            <v>YM</v>
          </cell>
          <cell r="Q755" t="str">
            <v>YAPI MERKEZİ</v>
          </cell>
          <cell r="R755">
            <v>44660</v>
          </cell>
          <cell r="S755">
            <v>44660</v>
          </cell>
          <cell r="T755"/>
          <cell r="U755" t="str">
            <v/>
          </cell>
          <cell r="V755" t="str">
            <v>Mavi Yaka Direkt</v>
          </cell>
          <cell r="W755" t="str">
            <v>LOT 3 (MIT)</v>
          </cell>
          <cell r="X755" t="str">
            <v/>
          </cell>
          <cell r="Y755" t="str">
            <v/>
          </cell>
          <cell r="Z755" t="str">
            <v/>
          </cell>
          <cell r="AA755" t="str">
            <v>0757508483</v>
          </cell>
          <cell r="AB755" t="str">
            <v>OPERATÖR</v>
          </cell>
          <cell r="AC755" t="str">
            <v>29</v>
          </cell>
          <cell r="AD755" t="str">
            <v>LOT 3 (MIT)</v>
          </cell>
          <cell r="AE755" t="str">
            <v>0113</v>
          </cell>
          <cell r="AF755" t="str">
            <v/>
          </cell>
          <cell r="AG755" t="str">
            <v>KM 785+000 - 829+305</v>
          </cell>
          <cell r="AH755">
            <v>31875</v>
          </cell>
          <cell r="AI755" t="str">
            <v>Bay</v>
          </cell>
          <cell r="AJ755" t="str">
            <v>Yerel-Saatlik</v>
          </cell>
          <cell r="AK755">
            <v>3076.92</v>
          </cell>
          <cell r="AL755" t="str">
            <v>TZS</v>
          </cell>
          <cell r="AM755" t="str">
            <v>201002</v>
          </cell>
          <cell r="AN755" t="str">
            <v>S</v>
          </cell>
          <cell r="AO755" t="str">
            <v>T3</v>
          </cell>
          <cell r="AP755" t="str">
            <v>5150</v>
          </cell>
          <cell r="AQ755" t="str">
            <v>5175</v>
          </cell>
          <cell r="AR755" t="str">
            <v>NMB BANK PLC</v>
          </cell>
          <cell r="AS755" t="str">
            <v/>
          </cell>
          <cell r="AT755" t="str">
            <v>20407300007</v>
          </cell>
          <cell r="AU755" t="str">
            <v>60510030455</v>
          </cell>
          <cell r="AV755" t="str">
            <v/>
          </cell>
          <cell r="AW755" t="str">
            <v/>
          </cell>
          <cell r="AX755" t="str">
            <v>GODLISTEN ASANTAELI MUSHI</v>
          </cell>
          <cell r="AY755" t="str">
            <v/>
          </cell>
          <cell r="AZ755">
            <v>44660</v>
          </cell>
          <cell r="BA755"/>
          <cell r="BB755" t="str">
            <v/>
          </cell>
          <cell r="BC755"/>
          <cell r="BD755" t="str">
            <v>Tanzanya-NSSF</v>
          </cell>
          <cell r="BE755" t="str">
            <v>55872174</v>
          </cell>
          <cell r="BF755" t="str">
            <v>114446440</v>
          </cell>
        </row>
        <row r="756">
          <cell r="A756">
            <v>10072470</v>
          </cell>
          <cell r="B756" t="str">
            <v>MHAMBA BENJAMIN</v>
          </cell>
          <cell r="C756" t="str">
            <v>MHAMBA</v>
          </cell>
          <cell r="D756" t="str">
            <v>DATA OPERATÖRÜ</v>
          </cell>
          <cell r="E756" t="str">
            <v>DATA OPERATOR</v>
          </cell>
          <cell r="F756" t="str">
            <v>50105778</v>
          </cell>
          <cell r="G756" t="str">
            <v>LOJİSTİK &amp; SATINALMA</v>
          </cell>
          <cell r="H756" t="str">
            <v>50105778</v>
          </cell>
          <cell r="I756" t="str">
            <v>0BB4</v>
          </cell>
          <cell r="J756" t="str">
            <v>SATINALMA</v>
          </cell>
          <cell r="K756" t="str">
            <v>50107283</v>
          </cell>
          <cell r="L756" t="str">
            <v>TZ</v>
          </cell>
          <cell r="M756" t="str">
            <v>Tanzanyalı</v>
          </cell>
          <cell r="N756" t="str">
            <v>003H</v>
          </cell>
          <cell r="O756" t="str">
            <v>İLALA</v>
          </cell>
          <cell r="P756" t="str">
            <v>YM</v>
          </cell>
          <cell r="Q756" t="str">
            <v>YAPI MERKEZİ</v>
          </cell>
          <cell r="R756">
            <v>44660</v>
          </cell>
          <cell r="S756">
            <v>44660</v>
          </cell>
          <cell r="T756"/>
          <cell r="U756" t="str">
            <v/>
          </cell>
          <cell r="V756" t="str">
            <v>Beyaz Yaka</v>
          </cell>
          <cell r="W756" t="str">
            <v>LOT 3 (MIT)</v>
          </cell>
          <cell r="X756" t="str">
            <v/>
          </cell>
          <cell r="Y756" t="str">
            <v/>
          </cell>
          <cell r="Z756" t="str">
            <v/>
          </cell>
          <cell r="AA756" t="str">
            <v>0684144061</v>
          </cell>
          <cell r="AB756" t="str">
            <v>OPERATÖR</v>
          </cell>
          <cell r="AC756" t="str">
            <v>29</v>
          </cell>
          <cell r="AD756" t="str">
            <v>LOT 3 (MIT)</v>
          </cell>
          <cell r="AE756" t="str">
            <v>0113</v>
          </cell>
          <cell r="AF756" t="str">
            <v/>
          </cell>
          <cell r="AG756" t="str">
            <v>KM 785+000 - 829+305</v>
          </cell>
          <cell r="AH756">
            <v>32532</v>
          </cell>
          <cell r="AI756" t="str">
            <v>Bay</v>
          </cell>
          <cell r="AJ756" t="str">
            <v>Yerel-Aylık</v>
          </cell>
          <cell r="AK756">
            <v>537112.12</v>
          </cell>
          <cell r="AL756" t="str">
            <v>TZS</v>
          </cell>
          <cell r="AM756" t="str">
            <v>301002</v>
          </cell>
          <cell r="AN756" t="str">
            <v>S</v>
          </cell>
          <cell r="AO756" t="str">
            <v>T3</v>
          </cell>
          <cell r="AP756" t="str">
            <v>5150</v>
          </cell>
          <cell r="AQ756" t="str">
            <v>5175</v>
          </cell>
          <cell r="AR756" t="str">
            <v>CRDB BANK PLC</v>
          </cell>
          <cell r="AS756" t="str">
            <v>VIJANA</v>
          </cell>
          <cell r="AT756" t="str">
            <v>CRDBBANK</v>
          </cell>
          <cell r="AU756" t="str">
            <v>0152205069400</v>
          </cell>
          <cell r="AV756" t="str">
            <v/>
          </cell>
          <cell r="AW756" t="str">
            <v/>
          </cell>
          <cell r="AX756" t="str">
            <v>MHAMBA BENJAMIN MHAMBA</v>
          </cell>
          <cell r="AY756" t="str">
            <v/>
          </cell>
          <cell r="AZ756">
            <v>44660</v>
          </cell>
          <cell r="BA756"/>
          <cell r="BB756" t="str">
            <v/>
          </cell>
          <cell r="BC756"/>
          <cell r="BD756" t="str">
            <v>Tanzanya-NSSF</v>
          </cell>
          <cell r="BE756" t="str">
            <v>46671644</v>
          </cell>
          <cell r="BF756" t="str">
            <v>155741007</v>
          </cell>
        </row>
        <row r="757">
          <cell r="A757">
            <v>10074772</v>
          </cell>
          <cell r="B757" t="str">
            <v>MOHAMED SALUM</v>
          </cell>
          <cell r="C757" t="str">
            <v>MWOMBEKI</v>
          </cell>
          <cell r="D757" t="str">
            <v>DUVARCI</v>
          </cell>
          <cell r="E757" t="str">
            <v>MASON</v>
          </cell>
          <cell r="F757" t="str">
            <v>50105784</v>
          </cell>
          <cell r="G757" t="str">
            <v>DOĞAN METALÜRJİ</v>
          </cell>
          <cell r="H757" t="str">
            <v>50105784</v>
          </cell>
          <cell r="I757" t="str">
            <v>0FF0</v>
          </cell>
          <cell r="J757" t="str">
            <v>SANAT YAPILARI</v>
          </cell>
          <cell r="K757" t="str">
            <v>50112879</v>
          </cell>
          <cell r="L757" t="str">
            <v>TZ</v>
          </cell>
          <cell r="M757" t="str">
            <v>Tanzanyalı</v>
          </cell>
          <cell r="N757" t="str">
            <v>0037</v>
          </cell>
          <cell r="O757" t="str">
            <v>İTİGİ</v>
          </cell>
          <cell r="P757" t="str">
            <v>6L</v>
          </cell>
          <cell r="Q757" t="str">
            <v>DGN  İNŞAAT</v>
          </cell>
          <cell r="R757">
            <v>44956</v>
          </cell>
          <cell r="S757">
            <v>44956</v>
          </cell>
          <cell r="T757"/>
          <cell r="U757" t="str">
            <v/>
          </cell>
          <cell r="V757" t="str">
            <v>Mavi Yaka Direkt</v>
          </cell>
          <cell r="W757" t="str">
            <v>LOT 3 (MIT)</v>
          </cell>
          <cell r="X757" t="str">
            <v>MZIBIRA</v>
          </cell>
          <cell r="Y757" t="str">
            <v>0</v>
          </cell>
          <cell r="Z757" t="str">
            <v>BUKOMBE</v>
          </cell>
          <cell r="AA757" t="str">
            <v>0752189232</v>
          </cell>
          <cell r="AB757" t="str">
            <v>USTA</v>
          </cell>
          <cell r="AC757" t="str">
            <v>29</v>
          </cell>
          <cell r="AD757" t="str">
            <v>LOT 3 (MIT)</v>
          </cell>
          <cell r="AE757" t="str">
            <v>0113</v>
          </cell>
          <cell r="AF757" t="str">
            <v/>
          </cell>
          <cell r="AG757" t="str">
            <v>KM 785+000 - 829+305</v>
          </cell>
          <cell r="AH757">
            <v>27682</v>
          </cell>
          <cell r="AI757" t="str">
            <v>Bay</v>
          </cell>
          <cell r="AJ757" t="str">
            <v>Yerel-Saatlik</v>
          </cell>
          <cell r="AK757">
            <v>2343.5500000000002</v>
          </cell>
          <cell r="AL757" t="str">
            <v>TZS</v>
          </cell>
          <cell r="AM757" t="str">
            <v>201002</v>
          </cell>
          <cell r="AN757" t="str">
            <v>S</v>
          </cell>
          <cell r="AO757" t="str">
            <v>T3</v>
          </cell>
          <cell r="AP757" t="str">
            <v>5150</v>
          </cell>
          <cell r="AQ757" t="str">
            <v>5175</v>
          </cell>
          <cell r="AR757" t="str">
            <v>CRDB</v>
          </cell>
          <cell r="AS757" t="str">
            <v>VIVA TOWER</v>
          </cell>
          <cell r="AT757" t="str">
            <v>CRDB</v>
          </cell>
          <cell r="AU757" t="str">
            <v>0152433329100</v>
          </cell>
          <cell r="AV757" t="str">
            <v/>
          </cell>
          <cell r="AW757" t="str">
            <v/>
          </cell>
          <cell r="AX757" t="str">
            <v>MOHAMED SALUM MWOMBEKI</v>
          </cell>
          <cell r="AY757" t="str">
            <v/>
          </cell>
          <cell r="AZ757">
            <v>44837</v>
          </cell>
          <cell r="BA757"/>
          <cell r="BB757" t="str">
            <v/>
          </cell>
          <cell r="BC757"/>
          <cell r="BD757" t="str">
            <v>Tanzanya-NSSF</v>
          </cell>
          <cell r="BE757" t="str">
            <v>58141804</v>
          </cell>
          <cell r="BF757" t="str">
            <v>143427188</v>
          </cell>
        </row>
        <row r="758">
          <cell r="A758">
            <v>10072458</v>
          </cell>
          <cell r="B758" t="str">
            <v>ARAFAT ZAHOR</v>
          </cell>
          <cell r="C758" t="str">
            <v>ZUBER</v>
          </cell>
          <cell r="D758" t="str">
            <v>İDARİ İŞLER GÖREVLİSİ</v>
          </cell>
          <cell r="E758" t="str">
            <v>ADMINISTRATIVE AFFAIRS CLERK</v>
          </cell>
          <cell r="F758" t="str">
            <v>50114904</v>
          </cell>
          <cell r="G758" t="str">
            <v>İDARİ İŞLER (KAMP)</v>
          </cell>
          <cell r="H758" t="str">
            <v>50105513</v>
          </cell>
          <cell r="I758" t="str">
            <v>088F</v>
          </cell>
          <cell r="J758" t="str">
            <v>İDARİ İŞLER</v>
          </cell>
          <cell r="K758" t="str">
            <v>50105756</v>
          </cell>
          <cell r="L758" t="str">
            <v>TZ</v>
          </cell>
          <cell r="M758" t="str">
            <v>Tanzanyalı</v>
          </cell>
          <cell r="N758" t="str">
            <v>0035</v>
          </cell>
          <cell r="O758" t="str">
            <v>TABORA</v>
          </cell>
          <cell r="P758" t="str">
            <v>YM</v>
          </cell>
          <cell r="Q758" t="str">
            <v>YAPI MERKEZİ</v>
          </cell>
          <cell r="R758">
            <v>44658</v>
          </cell>
          <cell r="S758">
            <v>44658</v>
          </cell>
          <cell r="T758"/>
          <cell r="U758" t="str">
            <v/>
          </cell>
          <cell r="V758" t="str">
            <v>Beyaz Yaka</v>
          </cell>
          <cell r="W758" t="str">
            <v>LOT 3 (MIT)</v>
          </cell>
          <cell r="X758" t="str">
            <v/>
          </cell>
          <cell r="Y758" t="str">
            <v/>
          </cell>
          <cell r="Z758" t="str">
            <v/>
          </cell>
          <cell r="AA758" t="str">
            <v>0713484430</v>
          </cell>
          <cell r="AB758" t="str">
            <v>GÖREVLİ</v>
          </cell>
          <cell r="AC758" t="str">
            <v>29</v>
          </cell>
          <cell r="AD758" t="str">
            <v>LOT 3 (MIT)</v>
          </cell>
          <cell r="AE758" t="str">
            <v>0113</v>
          </cell>
          <cell r="AF758" t="str">
            <v/>
          </cell>
          <cell r="AG758" t="str">
            <v>KM 785+000 - 829+305</v>
          </cell>
          <cell r="AH758">
            <v>32564</v>
          </cell>
          <cell r="AI758" t="str">
            <v>Bay</v>
          </cell>
          <cell r="AJ758" t="str">
            <v>Yerel-Aylık</v>
          </cell>
          <cell r="AK758">
            <v>523677.19</v>
          </cell>
          <cell r="AL758" t="str">
            <v>TZS</v>
          </cell>
          <cell r="AM758" t="str">
            <v>301002</v>
          </cell>
          <cell r="AN758" t="str">
            <v>S</v>
          </cell>
          <cell r="AO758" t="str">
            <v>T3</v>
          </cell>
          <cell r="AP758" t="str">
            <v>5150</v>
          </cell>
          <cell r="AQ758" t="str">
            <v>5175</v>
          </cell>
          <cell r="AR758" t="str">
            <v>CRDB BANK PLC</v>
          </cell>
          <cell r="AS758" t="str">
            <v>VIJANA</v>
          </cell>
          <cell r="AT758" t="str">
            <v>CRDBBANK</v>
          </cell>
          <cell r="AU758" t="str">
            <v>0152291513400</v>
          </cell>
          <cell r="AV758" t="str">
            <v/>
          </cell>
          <cell r="AW758" t="str">
            <v/>
          </cell>
          <cell r="AX758" t="str">
            <v>ARAFAT ZAHOR ZUBER</v>
          </cell>
          <cell r="AY758" t="str">
            <v/>
          </cell>
          <cell r="AZ758">
            <v>44658</v>
          </cell>
          <cell r="BA758"/>
          <cell r="BB758" t="str">
            <v/>
          </cell>
          <cell r="BC758"/>
          <cell r="BD758" t="str">
            <v>Tanzanya-NSSF</v>
          </cell>
          <cell r="BE758" t="str">
            <v>46516116</v>
          </cell>
          <cell r="BF758" t="str">
            <v>141283200</v>
          </cell>
        </row>
        <row r="759">
          <cell r="A759">
            <v>10072455</v>
          </cell>
          <cell r="B759" t="str">
            <v>KHAMIS ALMAS</v>
          </cell>
          <cell r="C759" t="str">
            <v>MASOUD</v>
          </cell>
          <cell r="D759" t="str">
            <v>TERCÜMAN</v>
          </cell>
          <cell r="E759" t="str">
            <v>TRANSLATOR</v>
          </cell>
          <cell r="F759" t="str">
            <v>50114904</v>
          </cell>
          <cell r="G759" t="str">
            <v>İDARİ İŞLER (KAMP)</v>
          </cell>
          <cell r="H759" t="str">
            <v>50105513</v>
          </cell>
          <cell r="I759" t="str">
            <v>088F</v>
          </cell>
          <cell r="J759" t="str">
            <v>İDARİ İŞLER</v>
          </cell>
          <cell r="K759" t="str">
            <v>50115051</v>
          </cell>
          <cell r="L759" t="str">
            <v>TZ</v>
          </cell>
          <cell r="M759" t="str">
            <v>Tanzanyalı</v>
          </cell>
          <cell r="N759" t="str">
            <v>0035</v>
          </cell>
          <cell r="O759" t="str">
            <v>TABORA</v>
          </cell>
          <cell r="P759" t="str">
            <v>YM</v>
          </cell>
          <cell r="Q759" t="str">
            <v>YAPI MERKEZİ</v>
          </cell>
          <cell r="R759">
            <v>44658</v>
          </cell>
          <cell r="S759">
            <v>44658</v>
          </cell>
          <cell r="T759"/>
          <cell r="U759" t="str">
            <v/>
          </cell>
          <cell r="V759" t="str">
            <v>Beyaz Yaka</v>
          </cell>
          <cell r="W759" t="str">
            <v>LOT 3 (MIT)</v>
          </cell>
          <cell r="X759" t="str">
            <v/>
          </cell>
          <cell r="Y759" t="str">
            <v/>
          </cell>
          <cell r="Z759" t="str">
            <v/>
          </cell>
          <cell r="AA759" t="str">
            <v>0620376917</v>
          </cell>
          <cell r="AB759" t="str">
            <v>UZMAN YARDIMCISI</v>
          </cell>
          <cell r="AC759" t="str">
            <v>29</v>
          </cell>
          <cell r="AD759" t="str">
            <v>LOT 3 (MIT)</v>
          </cell>
          <cell r="AE759" t="str">
            <v>0113</v>
          </cell>
          <cell r="AF759" t="str">
            <v/>
          </cell>
          <cell r="AG759" t="str">
            <v>KM 785+000 - 829+305</v>
          </cell>
          <cell r="AH759">
            <v>35934</v>
          </cell>
          <cell r="AI759" t="str">
            <v>Bay</v>
          </cell>
          <cell r="AJ759" t="str">
            <v>Yerel-Aylık</v>
          </cell>
          <cell r="AK759">
            <v>519915</v>
          </cell>
          <cell r="AL759" t="str">
            <v>TZS</v>
          </cell>
          <cell r="AM759" t="str">
            <v>301002</v>
          </cell>
          <cell r="AN759" t="str">
            <v>S</v>
          </cell>
          <cell r="AO759" t="str">
            <v>T3</v>
          </cell>
          <cell r="AP759" t="str">
            <v>5150</v>
          </cell>
          <cell r="AQ759" t="str">
            <v>5175</v>
          </cell>
          <cell r="AR759" t="str">
            <v>CRDB BANK PLC</v>
          </cell>
          <cell r="AS759" t="str">
            <v>VIJANA</v>
          </cell>
          <cell r="AT759" t="str">
            <v>CRDBBANK</v>
          </cell>
          <cell r="AU759" t="str">
            <v>0152272621700</v>
          </cell>
          <cell r="AV759" t="str">
            <v/>
          </cell>
          <cell r="AW759" t="str">
            <v/>
          </cell>
          <cell r="AX759" t="str">
            <v>KHAMIS ALMAS MASOUD</v>
          </cell>
          <cell r="AY759" t="str">
            <v/>
          </cell>
          <cell r="AZ759">
            <v>44658</v>
          </cell>
          <cell r="BA759"/>
          <cell r="BB759" t="str">
            <v/>
          </cell>
          <cell r="BC759"/>
          <cell r="BD759" t="str">
            <v>Tanzanya-NSSF</v>
          </cell>
          <cell r="BE759" t="str">
            <v>64605183</v>
          </cell>
          <cell r="BF759" t="str">
            <v>132166994</v>
          </cell>
        </row>
        <row r="760">
          <cell r="A760">
            <v>10074766</v>
          </cell>
          <cell r="B760" t="str">
            <v>BURUNGUSE RAMADHANI</v>
          </cell>
          <cell r="C760" t="str">
            <v>ZUBERY</v>
          </cell>
          <cell r="D760" t="str">
            <v>SERAMİKÇİ</v>
          </cell>
          <cell r="E760" t="str">
            <v>CERAMIC LAYER</v>
          </cell>
          <cell r="F760" t="str">
            <v>50107642</v>
          </cell>
          <cell r="G760" t="str">
            <v>PETRA PROTEK</v>
          </cell>
          <cell r="H760" t="str">
            <v>50107642</v>
          </cell>
          <cell r="I760" t="str">
            <v>0BBQ</v>
          </cell>
          <cell r="J760" t="str">
            <v>İNŞAAT GRUBU</v>
          </cell>
          <cell r="K760" t="str">
            <v>50109144</v>
          </cell>
          <cell r="L760" t="str">
            <v>TZ</v>
          </cell>
          <cell r="M760" t="str">
            <v>Tanzanyalı</v>
          </cell>
          <cell r="N760" t="str">
            <v>0035</v>
          </cell>
          <cell r="O760" t="str">
            <v>TABORA</v>
          </cell>
          <cell r="P760" t="str">
            <v>7B</v>
          </cell>
          <cell r="Q760" t="str">
            <v>PETRA PROTEK</v>
          </cell>
          <cell r="R760">
            <v>44837</v>
          </cell>
          <cell r="S760">
            <v>45064</v>
          </cell>
          <cell r="T760">
            <v>45153</v>
          </cell>
          <cell r="U760" t="str">
            <v>Bsz.S.İşSz.İşvTrf.Hk.SebepsizF</v>
          </cell>
          <cell r="V760" t="str">
            <v>Mavi Yaka Direkt</v>
          </cell>
          <cell r="W760" t="str">
            <v>LOT 3 (MIT)</v>
          </cell>
          <cell r="X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>USTA</v>
          </cell>
          <cell r="AC760" t="str">
            <v>99</v>
          </cell>
          <cell r="AD760" t="str">
            <v>LOT 3 (MIT)</v>
          </cell>
          <cell r="AE760" t="str">
            <v>0113</v>
          </cell>
          <cell r="AF760" t="str">
            <v/>
          </cell>
          <cell r="AG760" t="str">
            <v>KM 785+000 - 829+305</v>
          </cell>
          <cell r="AH760">
            <v>36664</v>
          </cell>
          <cell r="AI760" t="str">
            <v>Bay</v>
          </cell>
          <cell r="AJ760" t="str">
            <v>Yerel-Saatlik</v>
          </cell>
          <cell r="AK760">
            <v>0</v>
          </cell>
          <cell r="AL760" t="str">
            <v/>
          </cell>
          <cell r="AM760" t="str">
            <v>201002</v>
          </cell>
          <cell r="AN760" t="str">
            <v/>
          </cell>
          <cell r="AO760" t="str">
            <v>T3</v>
          </cell>
          <cell r="AP760" t="str">
            <v>5150</v>
          </cell>
          <cell r="AQ760" t="str">
            <v>5175</v>
          </cell>
          <cell r="AR760" t="str">
            <v/>
          </cell>
          <cell r="AS760" t="str">
            <v/>
          </cell>
          <cell r="AT760" t="str">
            <v/>
          </cell>
          <cell r="AU760" t="str">
            <v/>
          </cell>
          <cell r="AV760" t="str">
            <v/>
          </cell>
          <cell r="AW760" t="str">
            <v/>
          </cell>
          <cell r="AX760" t="str">
            <v>BURUNGUSE RAMADHANI ZUBERY</v>
          </cell>
          <cell r="AY760" t="str">
            <v/>
          </cell>
          <cell r="AZ760"/>
          <cell r="BA760"/>
          <cell r="BB760" t="str">
            <v/>
          </cell>
          <cell r="BC760"/>
          <cell r="BD760" t="str">
            <v>Tanzanya-NSSF</v>
          </cell>
          <cell r="BE760" t="str">
            <v/>
          </cell>
          <cell r="BF760" t="str">
            <v>0</v>
          </cell>
        </row>
        <row r="761">
          <cell r="A761">
            <v>10072433</v>
          </cell>
          <cell r="B761" t="str">
            <v>GEORGE GERSON</v>
          </cell>
          <cell r="C761" t="str">
            <v>MANYAKA</v>
          </cell>
          <cell r="D761" t="str">
            <v>SATIN ALMA GÖREVLİSİ</v>
          </cell>
          <cell r="E761" t="str">
            <v>PROCUREMENT CLERK</v>
          </cell>
          <cell r="F761" t="str">
            <v>50105778</v>
          </cell>
          <cell r="G761" t="str">
            <v>LOJİSTİK &amp; SATINALMA</v>
          </cell>
          <cell r="H761" t="str">
            <v>50105778</v>
          </cell>
          <cell r="I761" t="str">
            <v>0BB4</v>
          </cell>
          <cell r="J761" t="str">
            <v>SATINALMA</v>
          </cell>
          <cell r="K761" t="str">
            <v>50111188</v>
          </cell>
          <cell r="L761" t="str">
            <v>TZ</v>
          </cell>
          <cell r="M761" t="str">
            <v>Tanzanyalı</v>
          </cell>
          <cell r="N761" t="str">
            <v>003H</v>
          </cell>
          <cell r="O761" t="str">
            <v>İLALA</v>
          </cell>
          <cell r="P761" t="str">
            <v>YM</v>
          </cell>
          <cell r="Q761" t="str">
            <v>YAPI MERKEZİ</v>
          </cell>
          <cell r="R761">
            <v>44652</v>
          </cell>
          <cell r="S761">
            <v>44652</v>
          </cell>
          <cell r="T761"/>
          <cell r="U761" t="str">
            <v/>
          </cell>
          <cell r="V761" t="str">
            <v>Beyaz Yaka</v>
          </cell>
          <cell r="W761" t="str">
            <v>LOT 3 (MIT)</v>
          </cell>
          <cell r="X761" t="str">
            <v/>
          </cell>
          <cell r="Y761" t="str">
            <v/>
          </cell>
          <cell r="Z761" t="str">
            <v/>
          </cell>
          <cell r="AA761" t="str">
            <v>0654430886</v>
          </cell>
          <cell r="AB761" t="str">
            <v>GÖREVLİ</v>
          </cell>
          <cell r="AC761" t="str">
            <v>29</v>
          </cell>
          <cell r="AD761" t="str">
            <v>LOT 3 (MIT)</v>
          </cell>
          <cell r="AE761" t="str">
            <v>0113</v>
          </cell>
          <cell r="AF761" t="str">
            <v/>
          </cell>
          <cell r="AG761" t="str">
            <v>KM 785+000 - 829+305</v>
          </cell>
          <cell r="AH761">
            <v>32404</v>
          </cell>
          <cell r="AI761" t="str">
            <v>Bay</v>
          </cell>
          <cell r="AJ761" t="str">
            <v>Yerel-Aylık</v>
          </cell>
          <cell r="AK761">
            <v>519915</v>
          </cell>
          <cell r="AL761" t="str">
            <v>TZS</v>
          </cell>
          <cell r="AM761" t="str">
            <v>301002</v>
          </cell>
          <cell r="AN761" t="str">
            <v>S</v>
          </cell>
          <cell r="AO761" t="str">
            <v>T3</v>
          </cell>
          <cell r="AP761" t="str">
            <v>5150</v>
          </cell>
          <cell r="AQ761" t="str">
            <v>5175</v>
          </cell>
          <cell r="AR761" t="str">
            <v>NMB BANK PLC</v>
          </cell>
          <cell r="AS761" t="str">
            <v/>
          </cell>
          <cell r="AT761" t="str">
            <v>20407300007</v>
          </cell>
          <cell r="AU761" t="str">
            <v>20110056872</v>
          </cell>
          <cell r="AV761" t="str">
            <v/>
          </cell>
          <cell r="AW761" t="str">
            <v/>
          </cell>
          <cell r="AX761" t="str">
            <v>GEORGE GERSON MANYAKA</v>
          </cell>
          <cell r="AY761" t="str">
            <v/>
          </cell>
          <cell r="AZ761">
            <v>44652</v>
          </cell>
          <cell r="BA761"/>
          <cell r="BB761" t="str">
            <v/>
          </cell>
          <cell r="BC761"/>
          <cell r="BD761" t="str">
            <v>Tanzanya-NSSF</v>
          </cell>
          <cell r="BE761" t="str">
            <v>50494015</v>
          </cell>
          <cell r="BF761" t="str">
            <v>155677562</v>
          </cell>
        </row>
        <row r="762">
          <cell r="A762">
            <v>10071352</v>
          </cell>
          <cell r="B762" t="str">
            <v>HAMISI SAIDI</v>
          </cell>
          <cell r="C762" t="str">
            <v>MWAWA</v>
          </cell>
          <cell r="D762" t="str">
            <v>KALIPÇI</v>
          </cell>
          <cell r="E762" t="str">
            <v>FORMWORKER</v>
          </cell>
          <cell r="F762" t="str">
            <v>50110487</v>
          </cell>
          <cell r="G762" t="str">
            <v>GÜNDOĞDU</v>
          </cell>
          <cell r="H762" t="str">
            <v>50110487</v>
          </cell>
          <cell r="I762" t="str">
            <v>0EED</v>
          </cell>
          <cell r="J762" t="str">
            <v>SANAT YAPILARI</v>
          </cell>
          <cell r="K762" t="str">
            <v>50110488</v>
          </cell>
          <cell r="L762" t="str">
            <v>TZ</v>
          </cell>
          <cell r="M762" t="str">
            <v>Tanzanyalı</v>
          </cell>
          <cell r="N762" t="str">
            <v>0035</v>
          </cell>
          <cell r="O762" t="str">
            <v>TABORA</v>
          </cell>
          <cell r="P762" t="str">
            <v>6F</v>
          </cell>
          <cell r="Q762" t="str">
            <v>GÜNDOĞDU İNŞAAT</v>
          </cell>
          <cell r="R762">
            <v>44455</v>
          </cell>
          <cell r="S762">
            <v>45030</v>
          </cell>
          <cell r="T762"/>
          <cell r="U762" t="str">
            <v/>
          </cell>
          <cell r="V762" t="str">
            <v>Mavi Yaka Direkt</v>
          </cell>
          <cell r="W762" t="str">
            <v>LOT 3 (MIT)</v>
          </cell>
          <cell r="X762" t="str">
            <v/>
          </cell>
          <cell r="Y762" t="str">
            <v/>
          </cell>
          <cell r="Z762" t="str">
            <v/>
          </cell>
          <cell r="AA762" t="str">
            <v>0714 674 069</v>
          </cell>
          <cell r="AB762" t="str">
            <v>USTA</v>
          </cell>
          <cell r="AC762" t="str">
            <v>29</v>
          </cell>
          <cell r="AD762" t="str">
            <v>LOT 3 (MIT)</v>
          </cell>
          <cell r="AE762" t="str">
            <v>0113</v>
          </cell>
          <cell r="AF762" t="str">
            <v/>
          </cell>
          <cell r="AG762" t="str">
            <v>KM 785+000 - 829+305</v>
          </cell>
          <cell r="AH762">
            <v>34939</v>
          </cell>
          <cell r="AI762" t="str">
            <v>Bay</v>
          </cell>
          <cell r="AJ762" t="str">
            <v>Yerel-Saatlik</v>
          </cell>
          <cell r="AK762">
            <v>2343.5500000000002</v>
          </cell>
          <cell r="AL762" t="str">
            <v>TZS</v>
          </cell>
          <cell r="AM762" t="str">
            <v>201002</v>
          </cell>
          <cell r="AN762" t="str">
            <v>S</v>
          </cell>
          <cell r="AO762" t="str">
            <v>T3</v>
          </cell>
          <cell r="AP762" t="str">
            <v>5150</v>
          </cell>
          <cell r="AQ762" t="str">
            <v>5175</v>
          </cell>
          <cell r="AR762" t="str">
            <v>NATIONAL MICROFINANCE BANK {NMB}</v>
          </cell>
          <cell r="AS762" t="str">
            <v>MBEZI</v>
          </cell>
          <cell r="AT762" t="str">
            <v>NMB</v>
          </cell>
          <cell r="AU762" t="str">
            <v>51710040473</v>
          </cell>
          <cell r="AV762" t="str">
            <v/>
          </cell>
          <cell r="AW762" t="str">
            <v/>
          </cell>
          <cell r="AX762" t="str">
            <v>HAMISI SAIDI MWAWA</v>
          </cell>
          <cell r="AY762" t="str">
            <v/>
          </cell>
          <cell r="AZ762">
            <v>44455</v>
          </cell>
          <cell r="BA762"/>
          <cell r="BB762" t="str">
            <v/>
          </cell>
          <cell r="BC762"/>
          <cell r="BD762" t="str">
            <v>Tanzanya-NSSF</v>
          </cell>
          <cell r="BE762" t="str">
            <v>45321113</v>
          </cell>
          <cell r="BF762" t="str">
            <v>153227535</v>
          </cell>
        </row>
        <row r="763">
          <cell r="A763">
            <v>10076291</v>
          </cell>
          <cell r="B763" t="str">
            <v>FRANCO MLOKOZI</v>
          </cell>
          <cell r="C763" t="str">
            <v>ROBERTH</v>
          </cell>
          <cell r="D763" t="str">
            <v>ŞENÖR YARDIMCISI</v>
          </cell>
          <cell r="E763" t="str">
            <v>CHAINMAN</v>
          </cell>
          <cell r="F763" t="str">
            <v>50105606</v>
          </cell>
          <cell r="G763" t="str">
            <v>ÖLÇME İŞLERİ</v>
          </cell>
          <cell r="H763" t="str">
            <v>50105606</v>
          </cell>
          <cell r="I763" t="str">
            <v>088Q</v>
          </cell>
          <cell r="J763" t="str">
            <v>ÖLÇME İŞLERİ</v>
          </cell>
          <cell r="K763" t="str">
            <v>50107969</v>
          </cell>
          <cell r="L763" t="str">
            <v>TZ</v>
          </cell>
          <cell r="M763" t="str">
            <v>Tanzanyalı</v>
          </cell>
          <cell r="N763" t="str">
            <v>0035</v>
          </cell>
          <cell r="O763" t="str">
            <v>TABORA</v>
          </cell>
          <cell r="P763" t="str">
            <v>YM</v>
          </cell>
          <cell r="Q763" t="str">
            <v>YAPI MERKEZİ</v>
          </cell>
          <cell r="R763">
            <v>44897</v>
          </cell>
          <cell r="S763">
            <v>44897</v>
          </cell>
          <cell r="T763"/>
          <cell r="U763" t="str">
            <v/>
          </cell>
          <cell r="V763" t="str">
            <v>Mavi Yaka Endirekt</v>
          </cell>
          <cell r="W763" t="str">
            <v>LOT 3 (MIT)</v>
          </cell>
          <cell r="X763" t="str">
            <v>ISEWYA</v>
          </cell>
          <cell r="Y763" t="str">
            <v>0</v>
          </cell>
          <cell r="Z763" t="str">
            <v>TABORA</v>
          </cell>
          <cell r="AA763" t="str">
            <v>0787 702 195</v>
          </cell>
          <cell r="AB763" t="str">
            <v>USTA</v>
          </cell>
          <cell r="AC763" t="str">
            <v>29</v>
          </cell>
          <cell r="AD763" t="str">
            <v>LOT 3 (MIT)</v>
          </cell>
          <cell r="AE763" t="str">
            <v>0113</v>
          </cell>
          <cell r="AF763" t="str">
            <v>24</v>
          </cell>
          <cell r="AG763" t="str">
            <v>KM 785+000 - 829+305</v>
          </cell>
          <cell r="AH763">
            <v>35071</v>
          </cell>
          <cell r="AI763" t="str">
            <v>Bay</v>
          </cell>
          <cell r="AJ763" t="str">
            <v>Yerel-Saatlik</v>
          </cell>
          <cell r="AK763">
            <v>2164.1</v>
          </cell>
          <cell r="AL763" t="str">
            <v>TZS</v>
          </cell>
          <cell r="AM763" t="str">
            <v>306005</v>
          </cell>
          <cell r="AN763" t="str">
            <v>S</v>
          </cell>
          <cell r="AO763" t="str">
            <v>T3</v>
          </cell>
          <cell r="AP763" t="str">
            <v>5150</v>
          </cell>
          <cell r="AQ763" t="str">
            <v>5175</v>
          </cell>
          <cell r="AR763" t="str">
            <v>CRDB BANK PLC</v>
          </cell>
          <cell r="AS763" t="str">
            <v>VIJANA</v>
          </cell>
          <cell r="AT763" t="str">
            <v>CRDBBANK</v>
          </cell>
          <cell r="AU763" t="str">
            <v>0152417489300</v>
          </cell>
          <cell r="AV763" t="str">
            <v/>
          </cell>
          <cell r="AW763" t="str">
            <v/>
          </cell>
          <cell r="AX763" t="str">
            <v>FRANCO MLOKOZI ROBERTH</v>
          </cell>
          <cell r="AY763" t="str">
            <v/>
          </cell>
          <cell r="AZ763">
            <v>44897</v>
          </cell>
          <cell r="BA763"/>
          <cell r="BB763" t="str">
            <v/>
          </cell>
          <cell r="BC763"/>
          <cell r="BD763" t="str">
            <v>Tanzanya-NSSF</v>
          </cell>
          <cell r="BE763" t="str">
            <v>65945557</v>
          </cell>
          <cell r="BF763" t="str">
            <v>144863313</v>
          </cell>
        </row>
        <row r="764">
          <cell r="A764">
            <v>10076299</v>
          </cell>
          <cell r="B764" t="str">
            <v>REVOCATUS MATHEO</v>
          </cell>
          <cell r="C764" t="str">
            <v>POLEPOLE</v>
          </cell>
          <cell r="D764" t="str">
            <v>PICKUP ŞOFÖRÜ</v>
          </cell>
          <cell r="E764" t="str">
            <v>PICKUP DRIVER</v>
          </cell>
          <cell r="F764" t="str">
            <v>50114904</v>
          </cell>
          <cell r="G764" t="str">
            <v>İDARİ İŞLER (KAMP)</v>
          </cell>
          <cell r="H764" t="str">
            <v>50105513</v>
          </cell>
          <cell r="I764" t="str">
            <v>088E</v>
          </cell>
          <cell r="J764" t="str">
            <v>GÜVENLİK GECE</v>
          </cell>
          <cell r="K764" t="str">
            <v>50105678</v>
          </cell>
          <cell r="L764" t="str">
            <v>TZ</v>
          </cell>
          <cell r="M764" t="str">
            <v>Tanzanyalı</v>
          </cell>
          <cell r="N764" t="str">
            <v>0037</v>
          </cell>
          <cell r="O764" t="str">
            <v>İTİGİ</v>
          </cell>
          <cell r="P764" t="str">
            <v>YM</v>
          </cell>
          <cell r="Q764" t="str">
            <v>YAPI MERKEZİ</v>
          </cell>
          <cell r="R764">
            <v>44897</v>
          </cell>
          <cell r="S764">
            <v>44897</v>
          </cell>
          <cell r="T764">
            <v>45141</v>
          </cell>
          <cell r="U764" t="str">
            <v>Diğer nedenler</v>
          </cell>
          <cell r="V764" t="str">
            <v>Mavi Yaka Endirekt</v>
          </cell>
          <cell r="W764" t="str">
            <v>LOT 3 (MIT)</v>
          </cell>
          <cell r="X764" t="str">
            <v>SWASWA</v>
          </cell>
          <cell r="Y764" t="str">
            <v>0</v>
          </cell>
          <cell r="Z764" t="str">
            <v>DODOMA MJINI</v>
          </cell>
          <cell r="AA764" t="str">
            <v>0719 730 264</v>
          </cell>
          <cell r="AB764" t="str">
            <v>GÖREVLİ</v>
          </cell>
          <cell r="AC764" t="str">
            <v>29</v>
          </cell>
          <cell r="AD764" t="str">
            <v>LOT 3 (MIT)</v>
          </cell>
          <cell r="AE764" t="str">
            <v>0113</v>
          </cell>
          <cell r="AF764" t="str">
            <v>03</v>
          </cell>
          <cell r="AG764" t="str">
            <v>KM 785+000 - 829+305</v>
          </cell>
          <cell r="AH764">
            <v>28773</v>
          </cell>
          <cell r="AI764" t="str">
            <v>Bay</v>
          </cell>
          <cell r="AJ764" t="str">
            <v>Yerel-Saatlik</v>
          </cell>
          <cell r="AK764">
            <v>2273.1</v>
          </cell>
          <cell r="AL764" t="str">
            <v>TZS</v>
          </cell>
          <cell r="AM764" t="str">
            <v>306002</v>
          </cell>
          <cell r="AN764" t="str">
            <v>S</v>
          </cell>
          <cell r="AO764" t="str">
            <v>T3</v>
          </cell>
          <cell r="AP764" t="str">
            <v>5150</v>
          </cell>
          <cell r="AQ764" t="str">
            <v>5175</v>
          </cell>
          <cell r="AR764" t="str">
            <v>NMBBANK</v>
          </cell>
          <cell r="AS764" t="str">
            <v/>
          </cell>
          <cell r="AT764" t="str">
            <v>NMBBANK</v>
          </cell>
          <cell r="AU764" t="str">
            <v>52010061765</v>
          </cell>
          <cell r="AV764" t="str">
            <v/>
          </cell>
          <cell r="AW764" t="str">
            <v/>
          </cell>
          <cell r="AX764" t="str">
            <v>REVOCATUS MATHEO POLEPOLE</v>
          </cell>
          <cell r="AY764" t="str">
            <v/>
          </cell>
          <cell r="AZ764">
            <v>44897</v>
          </cell>
          <cell r="BA764"/>
          <cell r="BB764" t="str">
            <v/>
          </cell>
          <cell r="BC764"/>
          <cell r="BD764" t="str">
            <v>Tanzanya-NSSF</v>
          </cell>
          <cell r="BE764" t="str">
            <v>47162982</v>
          </cell>
          <cell r="BF764" t="str">
            <v>113034149</v>
          </cell>
        </row>
        <row r="765">
          <cell r="A765">
            <v>10076305</v>
          </cell>
          <cell r="B765" t="str">
            <v>EZEKIEL MARKO</v>
          </cell>
          <cell r="C765" t="str">
            <v>KABULI</v>
          </cell>
          <cell r="D765" t="str">
            <v>LABORATUVAR İŞÇİSİ</v>
          </cell>
          <cell r="E765" t="str">
            <v>LABORATORY WORKER</v>
          </cell>
          <cell r="F765" t="str">
            <v>50105774</v>
          </cell>
          <cell r="G765" t="str">
            <v>KALİTE KONTROL</v>
          </cell>
          <cell r="H765" t="str">
            <v>50105774</v>
          </cell>
          <cell r="I765" t="str">
            <v>0AAQ</v>
          </cell>
          <cell r="J765" t="str">
            <v>KALİTE KONTROL</v>
          </cell>
          <cell r="K765" t="str">
            <v>50108193</v>
          </cell>
          <cell r="L765" t="str">
            <v>TZ</v>
          </cell>
          <cell r="M765" t="str">
            <v>Tanzanyalı</v>
          </cell>
          <cell r="N765" t="str">
            <v>0035</v>
          </cell>
          <cell r="O765" t="str">
            <v>TABORA</v>
          </cell>
          <cell r="P765" t="str">
            <v>YM</v>
          </cell>
          <cell r="Q765" t="str">
            <v>YAPI MERKEZİ</v>
          </cell>
          <cell r="R765">
            <v>44897</v>
          </cell>
          <cell r="S765">
            <v>44897</v>
          </cell>
          <cell r="T765"/>
          <cell r="U765" t="str">
            <v/>
          </cell>
          <cell r="V765" t="str">
            <v>Mavi Yaka Endirekt</v>
          </cell>
          <cell r="W765" t="str">
            <v>LOT 3 (MIT)</v>
          </cell>
          <cell r="X765" t="str">
            <v>KASHISHI</v>
          </cell>
          <cell r="Y765" t="str">
            <v>0</v>
          </cell>
          <cell r="Z765" t="str">
            <v>MAGU</v>
          </cell>
          <cell r="AA765" t="str">
            <v>0713 600 568</v>
          </cell>
          <cell r="AB765" t="str">
            <v>İŞÇİ</v>
          </cell>
          <cell r="AC765" t="str">
            <v>29</v>
          </cell>
          <cell r="AD765" t="str">
            <v>LOT 3 (MIT)</v>
          </cell>
          <cell r="AE765" t="str">
            <v>0113</v>
          </cell>
          <cell r="AF765" t="str">
            <v>18</v>
          </cell>
          <cell r="AG765" t="str">
            <v>KM 785+000 - 829+305</v>
          </cell>
          <cell r="AH765">
            <v>33800</v>
          </cell>
          <cell r="AI765" t="str">
            <v>Bay</v>
          </cell>
          <cell r="AJ765" t="str">
            <v>Yerel-Saatlik</v>
          </cell>
          <cell r="AK765">
            <v>2164.1</v>
          </cell>
          <cell r="AL765" t="str">
            <v>TZS</v>
          </cell>
          <cell r="AM765" t="str">
            <v>306002</v>
          </cell>
          <cell r="AN765" t="str">
            <v>S</v>
          </cell>
          <cell r="AO765" t="str">
            <v>T3</v>
          </cell>
          <cell r="AP765" t="str">
            <v>5150</v>
          </cell>
          <cell r="AQ765" t="str">
            <v>5175</v>
          </cell>
          <cell r="AR765" t="str">
            <v>CRDB BANK PLC</v>
          </cell>
          <cell r="AS765" t="str">
            <v>VIJANA</v>
          </cell>
          <cell r="AT765" t="str">
            <v>CRDBBANK</v>
          </cell>
          <cell r="AU765" t="str">
            <v>0152598080600</v>
          </cell>
          <cell r="AV765" t="str">
            <v/>
          </cell>
          <cell r="AW765" t="str">
            <v/>
          </cell>
          <cell r="AX765" t="str">
            <v>EZEKIEL MARKO KABULI</v>
          </cell>
          <cell r="AY765" t="str">
            <v/>
          </cell>
          <cell r="AZ765">
            <v>44897</v>
          </cell>
          <cell r="BA765"/>
          <cell r="BB765" t="str">
            <v/>
          </cell>
          <cell r="BC765"/>
          <cell r="BD765" t="str">
            <v>Tanzanya-NSSF</v>
          </cell>
          <cell r="BE765" t="str">
            <v>58354824</v>
          </cell>
          <cell r="BF765" t="str">
            <v>147450257</v>
          </cell>
        </row>
        <row r="766">
          <cell r="A766">
            <v>10070995</v>
          </cell>
          <cell r="B766" t="str">
            <v>LAMECK DANIELY</v>
          </cell>
          <cell r="C766" t="str">
            <v>MBOGOLY</v>
          </cell>
          <cell r="D766" t="str">
            <v>KALIPÇI</v>
          </cell>
          <cell r="E766" t="str">
            <v>FORMWORKER</v>
          </cell>
          <cell r="F766" t="str">
            <v>50113849</v>
          </cell>
          <cell r="G766" t="str">
            <v>AB GRAND İNTERNATION COMPANY</v>
          </cell>
          <cell r="H766" t="str">
            <v>50113849</v>
          </cell>
          <cell r="I766" t="str">
            <v>0FFF</v>
          </cell>
          <cell r="J766" t="str">
            <v>SANAT YAPILARI</v>
          </cell>
          <cell r="K766" t="str">
            <v>50116546</v>
          </cell>
          <cell r="L766" t="str">
            <v>TZ</v>
          </cell>
          <cell r="M766" t="str">
            <v>Tanzanyalı</v>
          </cell>
          <cell r="N766" t="str">
            <v>0038</v>
          </cell>
          <cell r="O766" t="str">
            <v>TURA</v>
          </cell>
          <cell r="P766" t="str">
            <v>8R</v>
          </cell>
          <cell r="Q766" t="str">
            <v>AB GRAND İNTERNATION</v>
          </cell>
          <cell r="R766">
            <v>45180</v>
          </cell>
          <cell r="S766">
            <v>45180</v>
          </cell>
          <cell r="T766"/>
          <cell r="U766" t="str">
            <v/>
          </cell>
          <cell r="V766" t="str">
            <v>Mavi Yaka Direkt</v>
          </cell>
          <cell r="W766" t="str">
            <v>LOT 3 (MIT)</v>
          </cell>
          <cell r="X766" t="str">
            <v/>
          </cell>
          <cell r="Y766" t="str">
            <v/>
          </cell>
          <cell r="Z766" t="str">
            <v/>
          </cell>
          <cell r="AA766" t="str">
            <v>255 735 961 282</v>
          </cell>
          <cell r="AB766" t="str">
            <v>USTA</v>
          </cell>
          <cell r="AC766" t="str">
            <v>99</v>
          </cell>
          <cell r="AD766" t="str">
            <v>LOT 3 (MIT)</v>
          </cell>
          <cell r="AE766" t="str">
            <v>0113</v>
          </cell>
          <cell r="AF766" t="str">
            <v/>
          </cell>
          <cell r="AG766" t="str">
            <v>KM 785+000 - 829+305</v>
          </cell>
          <cell r="AH766">
            <v>34641</v>
          </cell>
          <cell r="AI766" t="str">
            <v>Bay</v>
          </cell>
          <cell r="AJ766" t="str">
            <v>Yerel-Saatlik</v>
          </cell>
          <cell r="AK766">
            <v>0</v>
          </cell>
          <cell r="AL766" t="str">
            <v/>
          </cell>
          <cell r="AM766" t="str">
            <v>201002</v>
          </cell>
          <cell r="AN766" t="str">
            <v>S</v>
          </cell>
          <cell r="AO766" t="str">
            <v>T3</v>
          </cell>
          <cell r="AP766" t="str">
            <v>5150</v>
          </cell>
          <cell r="AQ766" t="str">
            <v>5175</v>
          </cell>
          <cell r="AR766" t="str">
            <v>NATIONAL MICROFINANCE BANK {NMB}</v>
          </cell>
          <cell r="AS766" t="str">
            <v>MBEZI</v>
          </cell>
          <cell r="AT766" t="str">
            <v>NMB</v>
          </cell>
          <cell r="AU766" t="str">
            <v>50510069341</v>
          </cell>
          <cell r="AV766" t="str">
            <v/>
          </cell>
          <cell r="AW766" t="str">
            <v/>
          </cell>
          <cell r="AX766" t="str">
            <v>LAMECK DANIELY MBOGOLY</v>
          </cell>
          <cell r="AY766" t="str">
            <v/>
          </cell>
          <cell r="AZ766">
            <v>44436</v>
          </cell>
          <cell r="BA766"/>
          <cell r="BB766" t="str">
            <v/>
          </cell>
          <cell r="BC766"/>
          <cell r="BD766" t="str">
            <v>Tanzanya-NSSF</v>
          </cell>
          <cell r="BE766" t="str">
            <v>45318237</v>
          </cell>
          <cell r="BF766" t="str">
            <v>0</v>
          </cell>
        </row>
        <row r="767">
          <cell r="A767">
            <v>10071345</v>
          </cell>
          <cell r="B767" t="str">
            <v>ROMEX LUCAS</v>
          </cell>
          <cell r="C767" t="str">
            <v>MKAMA</v>
          </cell>
          <cell r="D767" t="str">
            <v>OTOBÜS ŞOFÖRÜ</v>
          </cell>
          <cell r="E767" t="str">
            <v>BUS DRIVER</v>
          </cell>
          <cell r="F767" t="str">
            <v>50114904</v>
          </cell>
          <cell r="G767" t="str">
            <v>İDARİ İŞLER (KAMP)</v>
          </cell>
          <cell r="H767" t="str">
            <v>50105513</v>
          </cell>
          <cell r="I767" t="str">
            <v>0997</v>
          </cell>
          <cell r="J767" t="str">
            <v>KAMP AMİRLİĞİ GECE</v>
          </cell>
          <cell r="K767" t="str">
            <v>50105677</v>
          </cell>
          <cell r="L767" t="str">
            <v>TZ</v>
          </cell>
          <cell r="M767" t="str">
            <v>Tanzanyalı</v>
          </cell>
          <cell r="N767" t="str">
            <v>0035</v>
          </cell>
          <cell r="O767" t="str">
            <v>TABORA</v>
          </cell>
          <cell r="P767" t="str">
            <v>YM</v>
          </cell>
          <cell r="Q767" t="str">
            <v>YAPI MERKEZİ</v>
          </cell>
          <cell r="R767">
            <v>44455</v>
          </cell>
          <cell r="S767">
            <v>44652</v>
          </cell>
          <cell r="T767"/>
          <cell r="U767" t="str">
            <v/>
          </cell>
          <cell r="V767" t="str">
            <v>Mavi Yaka Endirekt</v>
          </cell>
          <cell r="W767" t="str">
            <v>LOT 3 (MIT)</v>
          </cell>
          <cell r="X767" t="str">
            <v/>
          </cell>
          <cell r="Y767" t="str">
            <v/>
          </cell>
          <cell r="Z767" t="str">
            <v/>
          </cell>
          <cell r="AA767" t="str">
            <v>0653 190 236</v>
          </cell>
          <cell r="AB767" t="str">
            <v>GÖREVLİ</v>
          </cell>
          <cell r="AC767" t="str">
            <v>29</v>
          </cell>
          <cell r="AD767" t="str">
            <v>LOT 3 (MIT)</v>
          </cell>
          <cell r="AE767" t="str">
            <v>0113</v>
          </cell>
          <cell r="AF767" t="str">
            <v/>
          </cell>
          <cell r="AG767" t="str">
            <v>KM 785+000 - 829+305</v>
          </cell>
          <cell r="AH767">
            <v>29273</v>
          </cell>
          <cell r="AI767" t="str">
            <v>Bay</v>
          </cell>
          <cell r="AJ767" t="str">
            <v>Yerel-Saatlik</v>
          </cell>
          <cell r="AK767">
            <v>2346.1</v>
          </cell>
          <cell r="AL767" t="str">
            <v>TZS</v>
          </cell>
          <cell r="AM767" t="str">
            <v>306002</v>
          </cell>
          <cell r="AN767" t="str">
            <v>S</v>
          </cell>
          <cell r="AO767" t="str">
            <v>T3</v>
          </cell>
          <cell r="AP767" t="str">
            <v>5150</v>
          </cell>
          <cell r="AQ767" t="str">
            <v>5175</v>
          </cell>
          <cell r="AR767" t="str">
            <v>NATIONAL MICROFINANCE BANK {NMB}</v>
          </cell>
          <cell r="AS767" t="str">
            <v>MBEZI</v>
          </cell>
          <cell r="AT767" t="str">
            <v>NMB</v>
          </cell>
          <cell r="AU767" t="str">
            <v>23510043170</v>
          </cell>
          <cell r="AV767" t="str">
            <v/>
          </cell>
          <cell r="AW767" t="str">
            <v/>
          </cell>
          <cell r="AX767" t="str">
            <v>ROMEX LUCAS MKAMA</v>
          </cell>
          <cell r="AY767" t="str">
            <v/>
          </cell>
          <cell r="AZ767">
            <v>44455</v>
          </cell>
          <cell r="BA767"/>
          <cell r="BB767" t="str">
            <v/>
          </cell>
          <cell r="BC767">
            <v>45546</v>
          </cell>
          <cell r="BD767" t="str">
            <v>Tanzanya-NSSF</v>
          </cell>
          <cell r="BE767" t="str">
            <v>57403465</v>
          </cell>
          <cell r="BF767" t="str">
            <v>112440275</v>
          </cell>
        </row>
        <row r="768">
          <cell r="A768">
            <v>10071307</v>
          </cell>
          <cell r="B768" t="str">
            <v>ERNEST JAROME</v>
          </cell>
          <cell r="C768" t="str">
            <v>WILLIAM</v>
          </cell>
          <cell r="D768" t="str">
            <v>KALIPÇI</v>
          </cell>
          <cell r="E768" t="str">
            <v>FORMWORKER</v>
          </cell>
          <cell r="F768" t="str">
            <v>50110487</v>
          </cell>
          <cell r="G768" t="str">
            <v>GÜNDOĞDU</v>
          </cell>
          <cell r="H768" t="str">
            <v>50110487</v>
          </cell>
          <cell r="I768" t="str">
            <v>0EED</v>
          </cell>
          <cell r="J768" t="str">
            <v>SANAT YAPILARI</v>
          </cell>
          <cell r="K768" t="str">
            <v>50110488</v>
          </cell>
          <cell r="L768" t="str">
            <v>TZ</v>
          </cell>
          <cell r="M768" t="str">
            <v>Tanzanyalı</v>
          </cell>
          <cell r="N768" t="str">
            <v>0035</v>
          </cell>
          <cell r="O768" t="str">
            <v>TABORA</v>
          </cell>
          <cell r="P768" t="str">
            <v>6F</v>
          </cell>
          <cell r="Q768" t="str">
            <v>GÜNDOĞDU İNŞAAT</v>
          </cell>
          <cell r="R768">
            <v>44452</v>
          </cell>
          <cell r="S768">
            <v>45075</v>
          </cell>
          <cell r="T768"/>
          <cell r="U768" t="str">
            <v/>
          </cell>
          <cell r="V768" t="str">
            <v>Mavi Yaka Direkt</v>
          </cell>
          <cell r="W768" t="str">
            <v>LOT 3 (MIT)</v>
          </cell>
          <cell r="X768" t="str">
            <v/>
          </cell>
          <cell r="Y768" t="str">
            <v/>
          </cell>
          <cell r="Z768" t="str">
            <v/>
          </cell>
          <cell r="AA768" t="str">
            <v>0675 204 518</v>
          </cell>
          <cell r="AB768" t="str">
            <v>USTA</v>
          </cell>
          <cell r="AC768" t="str">
            <v>29</v>
          </cell>
          <cell r="AD768" t="str">
            <v>LOT 3 (MIT)</v>
          </cell>
          <cell r="AE768" t="str">
            <v>0113</v>
          </cell>
          <cell r="AF768" t="str">
            <v/>
          </cell>
          <cell r="AG768" t="str">
            <v>KM 785+000 - 829+305</v>
          </cell>
          <cell r="AH768">
            <v>33636</v>
          </cell>
          <cell r="AI768" t="str">
            <v>Bay</v>
          </cell>
          <cell r="AJ768" t="str">
            <v>Yerel-Saatlik</v>
          </cell>
          <cell r="AK768">
            <v>2343.5500000000002</v>
          </cell>
          <cell r="AL768" t="str">
            <v>TZS</v>
          </cell>
          <cell r="AM768" t="str">
            <v>201002</v>
          </cell>
          <cell r="AN768" t="str">
            <v>S</v>
          </cell>
          <cell r="AO768" t="str">
            <v>T3</v>
          </cell>
          <cell r="AP768" t="str">
            <v>5150</v>
          </cell>
          <cell r="AQ768" t="str">
            <v>5175</v>
          </cell>
          <cell r="AR768" t="str">
            <v>NATIONAL MICROFINANCE BANK {NMB}</v>
          </cell>
          <cell r="AS768" t="str">
            <v>MBEZI</v>
          </cell>
          <cell r="AT768" t="str">
            <v>NMB</v>
          </cell>
          <cell r="AU768" t="str">
            <v>51710040465</v>
          </cell>
          <cell r="AV768" t="str">
            <v/>
          </cell>
          <cell r="AW768" t="str">
            <v/>
          </cell>
          <cell r="AX768" t="str">
            <v>ERNEST JAROME WILLIAM</v>
          </cell>
          <cell r="AY768" t="str">
            <v/>
          </cell>
          <cell r="AZ768">
            <v>45075</v>
          </cell>
          <cell r="BA768"/>
          <cell r="BB768" t="str">
            <v/>
          </cell>
          <cell r="BC768"/>
          <cell r="BD768" t="str">
            <v>Tanzanya-NSSF</v>
          </cell>
          <cell r="BE768" t="str">
            <v>45321893</v>
          </cell>
          <cell r="BF768" t="str">
            <v>153156840</v>
          </cell>
        </row>
        <row r="769">
          <cell r="A769">
            <v>10071193</v>
          </cell>
          <cell r="B769" t="str">
            <v>JULIUS ROBERT</v>
          </cell>
          <cell r="C769" t="str">
            <v>MTUNGU</v>
          </cell>
          <cell r="D769" t="str">
            <v>DAMPERLİ KAMYON ŞOFÖRÜ</v>
          </cell>
          <cell r="E769" t="str">
            <v>DUMPTRUCK DRIVER</v>
          </cell>
          <cell r="F769" t="str">
            <v>50105784</v>
          </cell>
          <cell r="G769" t="str">
            <v>DOĞAN METALÜRJİ</v>
          </cell>
          <cell r="H769" t="str">
            <v>50105784</v>
          </cell>
          <cell r="I769" t="str">
            <v>0BBM</v>
          </cell>
          <cell r="J769" t="str">
            <v>TOPRAK İŞLERİ</v>
          </cell>
          <cell r="K769" t="str">
            <v>50106425</v>
          </cell>
          <cell r="L769" t="str">
            <v>TZ</v>
          </cell>
          <cell r="M769" t="str">
            <v>Tanzanyalı</v>
          </cell>
          <cell r="N769" t="str">
            <v>0037</v>
          </cell>
          <cell r="O769" t="str">
            <v>İTİGİ</v>
          </cell>
          <cell r="P769" t="str">
            <v>6L</v>
          </cell>
          <cell r="Q769" t="str">
            <v>DGN  İNŞAAT</v>
          </cell>
          <cell r="R769">
            <v>44747</v>
          </cell>
          <cell r="S769">
            <v>44747</v>
          </cell>
          <cell r="T769"/>
          <cell r="U769" t="str">
            <v/>
          </cell>
          <cell r="V769" t="str">
            <v>Mavi Yaka Direkt</v>
          </cell>
          <cell r="W769" t="str">
            <v>LOT 3 (MIT)</v>
          </cell>
          <cell r="X769" t="str">
            <v/>
          </cell>
          <cell r="Y769" t="str">
            <v/>
          </cell>
          <cell r="Z769" t="str">
            <v/>
          </cell>
          <cell r="AA769" t="str">
            <v>0717 607 174</v>
          </cell>
          <cell r="AB769" t="str">
            <v>GÖREVLİ</v>
          </cell>
          <cell r="AC769" t="str">
            <v>29</v>
          </cell>
          <cell r="AD769" t="str">
            <v>LOT 3 (MIT)</v>
          </cell>
          <cell r="AE769" t="str">
            <v>0109</v>
          </cell>
          <cell r="AF769" t="str">
            <v/>
          </cell>
          <cell r="AG769" t="str">
            <v>KM 535+000 - 595+000</v>
          </cell>
          <cell r="AH769">
            <v>30843</v>
          </cell>
          <cell r="AI769" t="str">
            <v>Bay</v>
          </cell>
          <cell r="AJ769" t="str">
            <v>Yerel-Saatlik</v>
          </cell>
          <cell r="AK769">
            <v>2564.1</v>
          </cell>
          <cell r="AL769" t="str">
            <v>TZS</v>
          </cell>
          <cell r="AM769" t="str">
            <v>201002</v>
          </cell>
          <cell r="AN769" t="str">
            <v>S</v>
          </cell>
          <cell r="AO769" t="str">
            <v>T3</v>
          </cell>
          <cell r="AP769" t="str">
            <v>5150</v>
          </cell>
          <cell r="AQ769" t="str">
            <v>5175</v>
          </cell>
          <cell r="AR769" t="str">
            <v>NMBBANK</v>
          </cell>
          <cell r="AS769" t="str">
            <v/>
          </cell>
          <cell r="AT769" t="str">
            <v>NMBBANK</v>
          </cell>
          <cell r="AU769" t="str">
            <v>51010086895</v>
          </cell>
          <cell r="AV769" t="str">
            <v/>
          </cell>
          <cell r="AW769" t="str">
            <v/>
          </cell>
          <cell r="AX769" t="str">
            <v>JULIUS ROBERT MTUNGU</v>
          </cell>
          <cell r="AY769" t="str">
            <v/>
          </cell>
          <cell r="AZ769">
            <v>44747</v>
          </cell>
          <cell r="BA769"/>
          <cell r="BB769" t="str">
            <v/>
          </cell>
          <cell r="BC769"/>
          <cell r="BD769" t="str">
            <v>Tanzanya-NSSF</v>
          </cell>
          <cell r="BE769" t="str">
            <v>56877838</v>
          </cell>
          <cell r="BF769" t="str">
            <v>111553904</v>
          </cell>
        </row>
        <row r="770">
          <cell r="A770">
            <v>10071186</v>
          </cell>
          <cell r="B770" t="str">
            <v>ISAACK APHONCE</v>
          </cell>
          <cell r="C770" t="str">
            <v>MREMA</v>
          </cell>
          <cell r="D770" t="str">
            <v>KALIPÇI YARDIMCISI</v>
          </cell>
          <cell r="E770" t="str">
            <v>FORMWORKER HELPER</v>
          </cell>
          <cell r="F770" t="str">
            <v>50110487</v>
          </cell>
          <cell r="G770" t="str">
            <v>GÜNDOĞDU</v>
          </cell>
          <cell r="H770" t="str">
            <v>50110487</v>
          </cell>
          <cell r="I770" t="str">
            <v>0EED</v>
          </cell>
          <cell r="J770" t="str">
            <v>SANAT YAPILARI</v>
          </cell>
          <cell r="K770" t="str">
            <v>50112957</v>
          </cell>
          <cell r="L770" t="str">
            <v>TZ</v>
          </cell>
          <cell r="M770" t="str">
            <v>Tanzanyalı</v>
          </cell>
          <cell r="N770" t="str">
            <v>0035</v>
          </cell>
          <cell r="O770" t="str">
            <v>TABORA</v>
          </cell>
          <cell r="P770" t="str">
            <v>6F</v>
          </cell>
          <cell r="Q770" t="str">
            <v>GÜNDOĞDU İNŞAAT</v>
          </cell>
          <cell r="R770">
            <v>44958</v>
          </cell>
          <cell r="S770">
            <v>44958</v>
          </cell>
          <cell r="T770"/>
          <cell r="U770" t="str">
            <v/>
          </cell>
          <cell r="V770" t="str">
            <v>Mavi Yaka Direkt</v>
          </cell>
          <cell r="W770" t="str">
            <v>LOT 3 (MIT)</v>
          </cell>
          <cell r="X770" t="str">
            <v>NDUWENI</v>
          </cell>
          <cell r="Y770" t="str">
            <v>0</v>
          </cell>
          <cell r="Z770" t="str">
            <v>MOSHI VIJIJINI</v>
          </cell>
          <cell r="AA770" t="str">
            <v>0758 483 838</v>
          </cell>
          <cell r="AB770" t="str">
            <v>İŞÇİ</v>
          </cell>
          <cell r="AC770" t="str">
            <v>29</v>
          </cell>
          <cell r="AD770" t="str">
            <v>LOT 3 (MIT)</v>
          </cell>
          <cell r="AE770" t="str">
            <v>0113</v>
          </cell>
          <cell r="AF770" t="str">
            <v/>
          </cell>
          <cell r="AG770" t="str">
            <v>KM 785+000 - 829+305</v>
          </cell>
          <cell r="AH770">
            <v>33098</v>
          </cell>
          <cell r="AI770" t="str">
            <v>Bay</v>
          </cell>
          <cell r="AJ770" t="str">
            <v>Yerel-Saatlik</v>
          </cell>
          <cell r="AK770">
            <v>2343.5500000000002</v>
          </cell>
          <cell r="AL770" t="str">
            <v>TZS</v>
          </cell>
          <cell r="AM770" t="str">
            <v>201002</v>
          </cell>
          <cell r="AN770" t="str">
            <v>S</v>
          </cell>
          <cell r="AO770" t="str">
            <v>T3</v>
          </cell>
          <cell r="AP770" t="str">
            <v>5150</v>
          </cell>
          <cell r="AQ770" t="str">
            <v>5175</v>
          </cell>
          <cell r="AR770" t="str">
            <v>NATIONAL MICROFINANCE BANK {NMB}</v>
          </cell>
          <cell r="AS770" t="str">
            <v>MBEZI</v>
          </cell>
          <cell r="AT770" t="str">
            <v>NMB</v>
          </cell>
          <cell r="AU770" t="str">
            <v>51710040370</v>
          </cell>
          <cell r="AV770" t="str">
            <v/>
          </cell>
          <cell r="AW770" t="str">
            <v/>
          </cell>
          <cell r="AX770" t="str">
            <v>ISAACK APHONCE MREMA</v>
          </cell>
          <cell r="AY770" t="str">
            <v/>
          </cell>
          <cell r="AZ770">
            <v>44443</v>
          </cell>
          <cell r="BA770"/>
          <cell r="BB770" t="str">
            <v/>
          </cell>
          <cell r="BC770"/>
          <cell r="BD770" t="str">
            <v>Tanzanya-NSSF</v>
          </cell>
          <cell r="BE770" t="str">
            <v>45321815</v>
          </cell>
          <cell r="BF770" t="str">
            <v>123787021</v>
          </cell>
        </row>
        <row r="771">
          <cell r="A771">
            <v>10071167</v>
          </cell>
          <cell r="B771" t="str">
            <v>VICTOR MAHALAL</v>
          </cell>
          <cell r="C771" t="str">
            <v>ELI</v>
          </cell>
          <cell r="D771" t="str">
            <v>DAMPERLİ KAMYON ŞOFÖRÜ</v>
          </cell>
          <cell r="E771" t="str">
            <v>DUMPTRUCK DRIVER</v>
          </cell>
          <cell r="F771" t="str">
            <v>50105784</v>
          </cell>
          <cell r="G771" t="str">
            <v>DOĞAN METALÜRJİ</v>
          </cell>
          <cell r="H771" t="str">
            <v>50105784</v>
          </cell>
          <cell r="I771" t="str">
            <v>0BBM</v>
          </cell>
          <cell r="J771" t="str">
            <v>TOPRAK İŞLERİ</v>
          </cell>
          <cell r="K771" t="str">
            <v>50106425</v>
          </cell>
          <cell r="L771" t="str">
            <v>TZ</v>
          </cell>
          <cell r="M771" t="str">
            <v>Tanzanyalı</v>
          </cell>
          <cell r="N771" t="str">
            <v>0037</v>
          </cell>
          <cell r="O771" t="str">
            <v>İTİGİ</v>
          </cell>
          <cell r="P771" t="str">
            <v>6L</v>
          </cell>
          <cell r="Q771" t="str">
            <v>DGN  İNŞAAT</v>
          </cell>
          <cell r="R771">
            <v>44441</v>
          </cell>
          <cell r="S771">
            <v>44739</v>
          </cell>
          <cell r="T771">
            <v>44872</v>
          </cell>
          <cell r="U771" t="str">
            <v>İşv. trf. işç. ahl. ayk.dav.</v>
          </cell>
          <cell r="V771" t="str">
            <v>Mavi Yaka Direkt</v>
          </cell>
          <cell r="W771" t="str">
            <v>LOT 3 (MIT)</v>
          </cell>
          <cell r="X771" t="str">
            <v/>
          </cell>
          <cell r="Y771" t="str">
            <v/>
          </cell>
          <cell r="Z771" t="str">
            <v/>
          </cell>
          <cell r="AA771" t="str">
            <v>0787 559 657</v>
          </cell>
          <cell r="AB771" t="str">
            <v>GÖREVLİ</v>
          </cell>
          <cell r="AC771" t="str">
            <v>29</v>
          </cell>
          <cell r="AD771" t="str">
            <v>LOT 3 (MIT)</v>
          </cell>
          <cell r="AE771" t="str">
            <v>0109</v>
          </cell>
          <cell r="AF771" t="str">
            <v/>
          </cell>
          <cell r="AG771" t="str">
            <v>KM 535+000 - 595+000</v>
          </cell>
          <cell r="AH771">
            <v>33374</v>
          </cell>
          <cell r="AI771" t="str">
            <v>Bay</v>
          </cell>
          <cell r="AJ771" t="str">
            <v>Yerel-Saatlik</v>
          </cell>
          <cell r="AK771">
            <v>2564</v>
          </cell>
          <cell r="AL771" t="str">
            <v>TZS</v>
          </cell>
          <cell r="AM771" t="str">
            <v>201002</v>
          </cell>
          <cell r="AN771" t="str">
            <v>S</v>
          </cell>
          <cell r="AO771" t="str">
            <v>T3</v>
          </cell>
          <cell r="AP771" t="str">
            <v>5150</v>
          </cell>
          <cell r="AQ771" t="str">
            <v>5175</v>
          </cell>
          <cell r="AR771" t="str">
            <v>CRDB</v>
          </cell>
          <cell r="AS771" t="str">
            <v>VIVA TOWER</v>
          </cell>
          <cell r="AT771" t="str">
            <v>CRDB</v>
          </cell>
          <cell r="AU771" t="str">
            <v>0152633724500</v>
          </cell>
          <cell r="AV771" t="str">
            <v/>
          </cell>
          <cell r="AW771" t="str">
            <v/>
          </cell>
          <cell r="AX771" t="str">
            <v>VICTOR MAHALAL ELI</v>
          </cell>
          <cell r="AY771" t="str">
            <v/>
          </cell>
          <cell r="AZ771">
            <v>44562</v>
          </cell>
          <cell r="BA771"/>
          <cell r="BB771" t="str">
            <v/>
          </cell>
          <cell r="BC771">
            <v>46420</v>
          </cell>
          <cell r="BD771" t="str">
            <v>Tanzanya-NSSF</v>
          </cell>
          <cell r="BE771" t="str">
            <v>45322057</v>
          </cell>
          <cell r="BF771" t="str">
            <v>121153254</v>
          </cell>
        </row>
        <row r="772">
          <cell r="A772">
            <v>10071154</v>
          </cell>
          <cell r="B772" t="str">
            <v>JULIAN JEROME</v>
          </cell>
          <cell r="C772" t="str">
            <v>MSELE</v>
          </cell>
          <cell r="D772" t="str">
            <v>ŞENÖR</v>
          </cell>
          <cell r="E772" t="str">
            <v>CHAINMAN</v>
          </cell>
          <cell r="F772" t="str">
            <v>50105606</v>
          </cell>
          <cell r="G772" t="str">
            <v>ÖLÇME İŞLERİ</v>
          </cell>
          <cell r="H772" t="str">
            <v>50105606</v>
          </cell>
          <cell r="I772" t="str">
            <v>088Q</v>
          </cell>
          <cell r="J772" t="str">
            <v>ÖLÇME İŞLERİ</v>
          </cell>
          <cell r="K772" t="str">
            <v>50105847</v>
          </cell>
          <cell r="L772" t="str">
            <v>TZ</v>
          </cell>
          <cell r="M772" t="str">
            <v>Tanzanyalı</v>
          </cell>
          <cell r="N772" t="str">
            <v>0037</v>
          </cell>
          <cell r="O772" t="str">
            <v>İTİGİ</v>
          </cell>
          <cell r="P772" t="str">
            <v>YM</v>
          </cell>
          <cell r="Q772" t="str">
            <v>YAPI MERKEZİ</v>
          </cell>
          <cell r="R772">
            <v>44882</v>
          </cell>
          <cell r="S772">
            <v>44882</v>
          </cell>
          <cell r="T772"/>
          <cell r="U772" t="str">
            <v/>
          </cell>
          <cell r="V772" t="str">
            <v>Mavi Yaka Endirekt</v>
          </cell>
          <cell r="W772" t="str">
            <v>LOT 3 (MIT)</v>
          </cell>
          <cell r="X772" t="str">
            <v/>
          </cell>
          <cell r="Y772" t="str">
            <v/>
          </cell>
          <cell r="Z772" t="str">
            <v/>
          </cell>
          <cell r="AA772" t="str">
            <v>0742 883 692</v>
          </cell>
          <cell r="AB772" t="str">
            <v>USTA</v>
          </cell>
          <cell r="AC772" t="str">
            <v>29</v>
          </cell>
          <cell r="AD772" t="str">
            <v>LOT 3 (MIT)</v>
          </cell>
          <cell r="AE772" t="str">
            <v>0113</v>
          </cell>
          <cell r="AF772" t="str">
            <v/>
          </cell>
          <cell r="AG772" t="str">
            <v>KM 785+000 - 829+305</v>
          </cell>
          <cell r="AH772">
            <v>35839</v>
          </cell>
          <cell r="AI772" t="str">
            <v>Bay</v>
          </cell>
          <cell r="AJ772" t="str">
            <v>Yerel-Saatlik</v>
          </cell>
          <cell r="AK772">
            <v>2255.1</v>
          </cell>
          <cell r="AL772" t="str">
            <v>TZS</v>
          </cell>
          <cell r="AM772" t="str">
            <v>306005</v>
          </cell>
          <cell r="AN772" t="str">
            <v>S</v>
          </cell>
          <cell r="AO772" t="str">
            <v>T3</v>
          </cell>
          <cell r="AP772" t="str">
            <v>5150</v>
          </cell>
          <cell r="AQ772" t="str">
            <v>5175</v>
          </cell>
          <cell r="AR772" t="str">
            <v>CRDB</v>
          </cell>
          <cell r="AS772" t="str">
            <v>VIVA TOWER</v>
          </cell>
          <cell r="AT772" t="str">
            <v>CRDB</v>
          </cell>
          <cell r="AU772" t="str">
            <v>0152599564600</v>
          </cell>
          <cell r="AV772" t="str">
            <v/>
          </cell>
          <cell r="AW772" t="str">
            <v/>
          </cell>
          <cell r="AX772" t="str">
            <v>JULIAN JEROME MSELE</v>
          </cell>
          <cell r="AY772" t="str">
            <v/>
          </cell>
          <cell r="AZ772">
            <v>44440</v>
          </cell>
          <cell r="BA772"/>
          <cell r="BB772" t="str">
            <v/>
          </cell>
          <cell r="BC772"/>
          <cell r="BD772" t="str">
            <v>Tanzanya-NSSF</v>
          </cell>
          <cell r="BE772" t="str">
            <v>45134695</v>
          </cell>
          <cell r="BF772" t="str">
            <v>153114927</v>
          </cell>
        </row>
        <row r="773">
          <cell r="A773">
            <v>10071149</v>
          </cell>
          <cell r="B773" t="str">
            <v>SALUM MASOUD</v>
          </cell>
          <cell r="C773" t="str">
            <v>SALUM</v>
          </cell>
          <cell r="D773" t="str">
            <v>DAMPERLİ KAMYON ŞOFÖRÜ</v>
          </cell>
          <cell r="E773" t="str">
            <v>DUMPTRUCK DRIVER</v>
          </cell>
          <cell r="F773" t="str">
            <v>50105784</v>
          </cell>
          <cell r="G773" t="str">
            <v>DOĞAN METALÜRJİ</v>
          </cell>
          <cell r="H773" t="str">
            <v>50105784</v>
          </cell>
          <cell r="I773" t="str">
            <v>0BBM</v>
          </cell>
          <cell r="J773" t="str">
            <v>TOPRAK İŞLERİ</v>
          </cell>
          <cell r="K773" t="str">
            <v>50106425</v>
          </cell>
          <cell r="L773" t="str">
            <v>TZ</v>
          </cell>
          <cell r="M773" t="str">
            <v>Tanzanyalı</v>
          </cell>
          <cell r="N773" t="str">
            <v>0037</v>
          </cell>
          <cell r="O773" t="str">
            <v>İTİGİ</v>
          </cell>
          <cell r="P773" t="str">
            <v>6L</v>
          </cell>
          <cell r="Q773" t="str">
            <v>DGN  İNŞAAT</v>
          </cell>
          <cell r="R773">
            <v>44747</v>
          </cell>
          <cell r="S773">
            <v>44747</v>
          </cell>
          <cell r="T773"/>
          <cell r="U773" t="str">
            <v/>
          </cell>
          <cell r="V773" t="str">
            <v>Mavi Yaka Direkt</v>
          </cell>
          <cell r="W773" t="str">
            <v>LOT 3 (MIT)</v>
          </cell>
          <cell r="X773" t="str">
            <v>KARAKAJA</v>
          </cell>
          <cell r="Y773" t="str">
            <v>0</v>
          </cell>
          <cell r="Z773" t="str">
            <v/>
          </cell>
          <cell r="AA773" t="str">
            <v>0712 707 612</v>
          </cell>
          <cell r="AB773" t="str">
            <v>GÖREVLİ</v>
          </cell>
          <cell r="AC773" t="str">
            <v>29</v>
          </cell>
          <cell r="AD773" t="str">
            <v>LOT 3 (MIT)</v>
          </cell>
          <cell r="AE773" t="str">
            <v>0109</v>
          </cell>
          <cell r="AF773" t="str">
            <v>02</v>
          </cell>
          <cell r="AG773" t="str">
            <v>KM 535+000 - 595+000</v>
          </cell>
          <cell r="AH773">
            <v>27829</v>
          </cell>
          <cell r="AI773" t="str">
            <v>Bay</v>
          </cell>
          <cell r="AJ773" t="str">
            <v>Yerel-Saatlik</v>
          </cell>
          <cell r="AK773">
            <v>2564.1</v>
          </cell>
          <cell r="AL773" t="str">
            <v>TZS</v>
          </cell>
          <cell r="AM773" t="str">
            <v>201002</v>
          </cell>
          <cell r="AN773" t="str">
            <v>S</v>
          </cell>
          <cell r="AO773" t="str">
            <v>T3</v>
          </cell>
          <cell r="AP773" t="str">
            <v>5150</v>
          </cell>
          <cell r="AQ773" t="str">
            <v>5175</v>
          </cell>
          <cell r="AR773" t="str">
            <v>CRDB</v>
          </cell>
          <cell r="AS773" t="str">
            <v>VIVA TOWER</v>
          </cell>
          <cell r="AT773" t="str">
            <v>CRDB</v>
          </cell>
          <cell r="AU773" t="str">
            <v>0152599450500</v>
          </cell>
          <cell r="AV773" t="str">
            <v/>
          </cell>
          <cell r="AW773" t="str">
            <v/>
          </cell>
          <cell r="AX773" t="str">
            <v>SALUM MASOUD SALUM</v>
          </cell>
          <cell r="AY773" t="str">
            <v/>
          </cell>
          <cell r="AZ773">
            <v>44441</v>
          </cell>
          <cell r="BA773"/>
          <cell r="BB773" t="str">
            <v/>
          </cell>
          <cell r="BC773"/>
          <cell r="BD773" t="str">
            <v>Tanzanya-NSSF</v>
          </cell>
          <cell r="BE773" t="str">
            <v>45316589</v>
          </cell>
          <cell r="BF773" t="str">
            <v>115938878</v>
          </cell>
        </row>
        <row r="774">
          <cell r="A774">
            <v>10071078</v>
          </cell>
          <cell r="B774" t="str">
            <v>PAUL GOODLUCK</v>
          </cell>
          <cell r="C774" t="str">
            <v>EMMANUEL</v>
          </cell>
          <cell r="D774" t="str">
            <v>DAMPERLİ KAMYON ŞOFÖRÜ</v>
          </cell>
          <cell r="E774" t="str">
            <v>DUMPTRUCK DRIVER</v>
          </cell>
          <cell r="F774" t="str">
            <v>50105784</v>
          </cell>
          <cell r="G774" t="str">
            <v>DOĞAN METALÜRJİ</v>
          </cell>
          <cell r="H774" t="str">
            <v>50105784</v>
          </cell>
          <cell r="I774" t="str">
            <v>0BBM</v>
          </cell>
          <cell r="J774" t="str">
            <v>TOPRAK İŞLERİ</v>
          </cell>
          <cell r="K774" t="str">
            <v>50106425</v>
          </cell>
          <cell r="L774" t="str">
            <v>TZ</v>
          </cell>
          <cell r="M774" t="str">
            <v>Tanzanyalı</v>
          </cell>
          <cell r="N774" t="str">
            <v>0037</v>
          </cell>
          <cell r="O774" t="str">
            <v>İTİGİ</v>
          </cell>
          <cell r="P774" t="str">
            <v>6L</v>
          </cell>
          <cell r="Q774" t="str">
            <v>DGN  İNŞAAT</v>
          </cell>
          <cell r="R774">
            <v>44440</v>
          </cell>
          <cell r="S774">
            <v>44727</v>
          </cell>
          <cell r="T774">
            <v>45055</v>
          </cell>
          <cell r="U774" t="str">
            <v>Bsz.S.İşSz.İşçiTrf.fsh(istifa)</v>
          </cell>
          <cell r="V774" t="str">
            <v>Mavi Yaka Direkt</v>
          </cell>
          <cell r="W774" t="str">
            <v>LOT 3 (MIT)</v>
          </cell>
          <cell r="X774" t="str">
            <v/>
          </cell>
          <cell r="Y774" t="str">
            <v/>
          </cell>
          <cell r="Z774" t="str">
            <v/>
          </cell>
          <cell r="AA774" t="str">
            <v>0714 669 554</v>
          </cell>
          <cell r="AB774" t="str">
            <v>GÖREVLİ</v>
          </cell>
          <cell r="AC774" t="str">
            <v>29</v>
          </cell>
          <cell r="AD774" t="str">
            <v>LOT 3 (MIT)</v>
          </cell>
          <cell r="AE774" t="str">
            <v>0109</v>
          </cell>
          <cell r="AF774" t="str">
            <v/>
          </cell>
          <cell r="AG774" t="str">
            <v>KM 535+000 - 595+000</v>
          </cell>
          <cell r="AH774">
            <v>31028</v>
          </cell>
          <cell r="AI774" t="str">
            <v>Bay</v>
          </cell>
          <cell r="AJ774" t="str">
            <v>Yerel-Saatlik</v>
          </cell>
          <cell r="AK774">
            <v>2564.1</v>
          </cell>
          <cell r="AL774" t="str">
            <v>TZS</v>
          </cell>
          <cell r="AM774" t="str">
            <v>201002</v>
          </cell>
          <cell r="AN774" t="str">
            <v>S</v>
          </cell>
          <cell r="AO774" t="str">
            <v>T3</v>
          </cell>
          <cell r="AP774" t="str">
            <v>5150</v>
          </cell>
          <cell r="AQ774" t="str">
            <v>5175</v>
          </cell>
          <cell r="AR774" t="str">
            <v>NATIONAL MICROFINANCE BANK {NMB}</v>
          </cell>
          <cell r="AS774" t="str">
            <v>MBEZI</v>
          </cell>
          <cell r="AT774" t="str">
            <v>NMB</v>
          </cell>
          <cell r="AU774" t="str">
            <v>53110006197</v>
          </cell>
          <cell r="AV774" t="str">
            <v/>
          </cell>
          <cell r="AW774" t="str">
            <v/>
          </cell>
          <cell r="AX774" t="str">
            <v>PAUL GOODLUCK EMMANUEL</v>
          </cell>
          <cell r="AY774" t="str">
            <v/>
          </cell>
          <cell r="AZ774">
            <v>44652</v>
          </cell>
          <cell r="BA774"/>
          <cell r="BB774" t="str">
            <v/>
          </cell>
          <cell r="BC774">
            <v>45761</v>
          </cell>
          <cell r="BD774" t="str">
            <v>Tanzanya-NSSF</v>
          </cell>
          <cell r="BE774" t="str">
            <v>59818891</v>
          </cell>
          <cell r="BF774" t="str">
            <v>114775002</v>
          </cell>
        </row>
        <row r="775">
          <cell r="A775">
            <v>10071051</v>
          </cell>
          <cell r="B775" t="str">
            <v>JAFFARI ABDUL</v>
          </cell>
          <cell r="C775" t="str">
            <v>AKIDA</v>
          </cell>
          <cell r="D775" t="str">
            <v>SAPANCI</v>
          </cell>
          <cell r="E775" t="str">
            <v>RIGGER</v>
          </cell>
          <cell r="F775" t="str">
            <v>50105784</v>
          </cell>
          <cell r="G775" t="str">
            <v>DOĞAN METALÜRJİ</v>
          </cell>
          <cell r="H775" t="str">
            <v>50105784</v>
          </cell>
          <cell r="I775" t="str">
            <v>0FF0</v>
          </cell>
          <cell r="J775" t="str">
            <v>SANAT YAPILARI</v>
          </cell>
          <cell r="K775" t="str">
            <v>50113456</v>
          </cell>
          <cell r="L775" t="str">
            <v>TZ</v>
          </cell>
          <cell r="M775" t="str">
            <v>Tanzanyalı</v>
          </cell>
          <cell r="N775" t="str">
            <v>0037</v>
          </cell>
          <cell r="O775" t="str">
            <v>İTİGİ</v>
          </cell>
          <cell r="P775" t="str">
            <v>6L</v>
          </cell>
          <cell r="Q775" t="str">
            <v>DGN  İNŞAAT</v>
          </cell>
          <cell r="R775">
            <v>45148</v>
          </cell>
          <cell r="S775">
            <v>45148</v>
          </cell>
          <cell r="T775"/>
          <cell r="U775" t="str">
            <v/>
          </cell>
          <cell r="V775" t="str">
            <v>Mavi Yaka Direkt</v>
          </cell>
          <cell r="W775" t="str">
            <v>LOT 3 (MIT)</v>
          </cell>
          <cell r="X775" t="str">
            <v>DAR ES SALAAM KINONDONI MWANANYAMAL</v>
          </cell>
          <cell r="Y775" t="str">
            <v>0</v>
          </cell>
          <cell r="Z775" t="str">
            <v>DAR ES SALAAM</v>
          </cell>
          <cell r="AA775" t="str">
            <v>0773 410 294</v>
          </cell>
          <cell r="AB775" t="str">
            <v>İŞÇİ</v>
          </cell>
          <cell r="AC775" t="str">
            <v>29</v>
          </cell>
          <cell r="AD775" t="str">
            <v>LOT 3 (MIT)</v>
          </cell>
          <cell r="AE775" t="str">
            <v>0113</v>
          </cell>
          <cell r="AF775" t="str">
            <v>02</v>
          </cell>
          <cell r="AG775" t="str">
            <v>KM 785+000 - 829+305</v>
          </cell>
          <cell r="AH775">
            <v>35425</v>
          </cell>
          <cell r="AI775" t="str">
            <v>Bay</v>
          </cell>
          <cell r="AJ775" t="str">
            <v>Yerel-Saatlik</v>
          </cell>
          <cell r="AK775">
            <v>2346.5500000000002</v>
          </cell>
          <cell r="AL775" t="str">
            <v>TZS</v>
          </cell>
          <cell r="AM775" t="str">
            <v>201002</v>
          </cell>
          <cell r="AN775" t="str">
            <v/>
          </cell>
          <cell r="AO775" t="str">
            <v>T3</v>
          </cell>
          <cell r="AP775" t="str">
            <v>5150</v>
          </cell>
          <cell r="AQ775" t="str">
            <v>5175</v>
          </cell>
          <cell r="AR775" t="str">
            <v>CRDB</v>
          </cell>
          <cell r="AS775" t="str">
            <v>VIVA TOWER</v>
          </cell>
          <cell r="AT775" t="str">
            <v>CRDB</v>
          </cell>
          <cell r="AU775" t="str">
            <v>0152596128500</v>
          </cell>
          <cell r="AV775" t="str">
            <v/>
          </cell>
          <cell r="AW775" t="str">
            <v/>
          </cell>
          <cell r="AX775" t="str">
            <v>JAFFARI ABDUL AKIDA</v>
          </cell>
          <cell r="AY775" t="str">
            <v/>
          </cell>
          <cell r="AZ775">
            <v>45148</v>
          </cell>
          <cell r="BA775"/>
          <cell r="BB775" t="str">
            <v/>
          </cell>
          <cell r="BC775"/>
          <cell r="BD775" t="str">
            <v>Tanzanya-NSSF</v>
          </cell>
          <cell r="BE775" t="str">
            <v>45319293</v>
          </cell>
          <cell r="BF775" t="str">
            <v>152759355</v>
          </cell>
        </row>
        <row r="776">
          <cell r="A776">
            <v>10071661</v>
          </cell>
          <cell r="B776" t="str">
            <v>SHARAFI SAID</v>
          </cell>
          <cell r="C776" t="str">
            <v>MWEMA</v>
          </cell>
          <cell r="D776" t="str">
            <v>DAMPERLİ KAMYON ŞOFÖRÜ</v>
          </cell>
          <cell r="E776" t="str">
            <v>DUMPTRUCK DRIVER</v>
          </cell>
          <cell r="F776" t="str">
            <v>50105784</v>
          </cell>
          <cell r="G776" t="str">
            <v>DOĞAN METALÜRJİ</v>
          </cell>
          <cell r="H776" t="str">
            <v>50105784</v>
          </cell>
          <cell r="I776" t="str">
            <v>0FFT</v>
          </cell>
          <cell r="J776" t="str">
            <v>TOPRAK İŞLERİ GECE</v>
          </cell>
          <cell r="K776" t="str">
            <v>50106425</v>
          </cell>
          <cell r="L776" t="str">
            <v>TZ</v>
          </cell>
          <cell r="M776" t="str">
            <v>Tanzanyalı</v>
          </cell>
          <cell r="N776" t="str">
            <v>0037</v>
          </cell>
          <cell r="O776" t="str">
            <v>İTİGİ</v>
          </cell>
          <cell r="P776" t="str">
            <v>6L</v>
          </cell>
          <cell r="Q776" t="str">
            <v>DGN  İNŞAAT</v>
          </cell>
          <cell r="R776">
            <v>44473</v>
          </cell>
          <cell r="S776">
            <v>44727</v>
          </cell>
          <cell r="T776"/>
          <cell r="U776" t="str">
            <v/>
          </cell>
          <cell r="V776" t="str">
            <v>Mavi Yaka Direkt</v>
          </cell>
          <cell r="W776" t="str">
            <v>LOT 3 (MIT)</v>
          </cell>
          <cell r="X776" t="str">
            <v/>
          </cell>
          <cell r="Y776" t="str">
            <v/>
          </cell>
          <cell r="Z776" t="str">
            <v/>
          </cell>
          <cell r="AA776" t="str">
            <v>0785950675</v>
          </cell>
          <cell r="AB776" t="str">
            <v>GÖREVLİ</v>
          </cell>
          <cell r="AC776" t="str">
            <v>29</v>
          </cell>
          <cell r="AD776" t="str">
            <v>LOT 3 (MIT)</v>
          </cell>
          <cell r="AE776" t="str">
            <v>0109</v>
          </cell>
          <cell r="AF776" t="str">
            <v/>
          </cell>
          <cell r="AG776" t="str">
            <v>KM 535+000 - 595+000</v>
          </cell>
          <cell r="AH776">
            <v>33528</v>
          </cell>
          <cell r="AI776" t="str">
            <v>Bay</v>
          </cell>
          <cell r="AJ776" t="str">
            <v>Yerel-Saatlik</v>
          </cell>
          <cell r="AK776">
            <v>2564.1</v>
          </cell>
          <cell r="AL776" t="str">
            <v>TZS</v>
          </cell>
          <cell r="AM776" t="str">
            <v>201002</v>
          </cell>
          <cell r="AN776" t="str">
            <v>S</v>
          </cell>
          <cell r="AO776" t="str">
            <v>T3</v>
          </cell>
          <cell r="AP776" t="str">
            <v>5150</v>
          </cell>
          <cell r="AQ776" t="str">
            <v>5175</v>
          </cell>
          <cell r="AR776" t="str">
            <v>CRDB</v>
          </cell>
          <cell r="AS776" t="str">
            <v>VIVA TOWER</v>
          </cell>
          <cell r="AT776" t="str">
            <v>CRDB</v>
          </cell>
          <cell r="AU776" t="str">
            <v>0152633720900</v>
          </cell>
          <cell r="AV776" t="str">
            <v/>
          </cell>
          <cell r="AW776" t="str">
            <v/>
          </cell>
          <cell r="AX776" t="str">
            <v>SHARAFI SAID MWEMA</v>
          </cell>
          <cell r="AY776" t="str">
            <v/>
          </cell>
          <cell r="AZ776">
            <v>44562</v>
          </cell>
          <cell r="BA776"/>
          <cell r="BB776" t="str">
            <v/>
          </cell>
          <cell r="BC776">
            <v>44664</v>
          </cell>
          <cell r="BD776" t="str">
            <v>Tanzanya-NSSF</v>
          </cell>
          <cell r="BE776" t="str">
            <v>45140791</v>
          </cell>
          <cell r="BF776" t="str">
            <v>119298466</v>
          </cell>
        </row>
        <row r="777">
          <cell r="A777">
            <v>10070246</v>
          </cell>
          <cell r="B777" t="str">
            <v>JOHNSON FREEDOM</v>
          </cell>
          <cell r="C777" t="str">
            <v>FOYA</v>
          </cell>
          <cell r="D777" t="str">
            <v>BAKIMCI YARDIMCISI</v>
          </cell>
          <cell r="E777" t="str">
            <v>MAINTENANCE WORKER HELPER</v>
          </cell>
          <cell r="F777" t="str">
            <v>50105784</v>
          </cell>
          <cell r="G777" t="str">
            <v>DOĞAN METALÜRJİ</v>
          </cell>
          <cell r="H777" t="str">
            <v>50105784</v>
          </cell>
          <cell r="I777" t="str">
            <v>0BBN</v>
          </cell>
          <cell r="J777" t="str">
            <v>ATÖLYE İŞLETME</v>
          </cell>
          <cell r="K777" t="str">
            <v>50107109</v>
          </cell>
          <cell r="L777" t="str">
            <v>TZ</v>
          </cell>
          <cell r="M777" t="str">
            <v>Tanzanyalı</v>
          </cell>
          <cell r="N777" t="str">
            <v>0037</v>
          </cell>
          <cell r="O777" t="str">
            <v>İTİGİ</v>
          </cell>
          <cell r="P777" t="str">
            <v>6L</v>
          </cell>
          <cell r="Q777" t="str">
            <v>DGN  İNŞAAT</v>
          </cell>
          <cell r="R777">
            <v>44387</v>
          </cell>
          <cell r="S777">
            <v>44755</v>
          </cell>
          <cell r="T777"/>
          <cell r="U777" t="str">
            <v/>
          </cell>
          <cell r="V777" t="str">
            <v>Mavi Yaka Endirekt</v>
          </cell>
          <cell r="W777" t="str">
            <v>LOT 3 (MIT)</v>
          </cell>
          <cell r="X777" t="str">
            <v/>
          </cell>
          <cell r="Y777" t="str">
            <v/>
          </cell>
          <cell r="Z777" t="str">
            <v/>
          </cell>
          <cell r="AA777" t="str">
            <v>0687515417</v>
          </cell>
          <cell r="AB777" t="str">
            <v>İŞÇİ</v>
          </cell>
          <cell r="AC777" t="str">
            <v>29</v>
          </cell>
          <cell r="AD777" t="str">
            <v>LOT 3 (MIT)</v>
          </cell>
          <cell r="AE777" t="str">
            <v>0109</v>
          </cell>
          <cell r="AF777" t="str">
            <v/>
          </cell>
          <cell r="AG777" t="str">
            <v>KM 535+000 - 595+000</v>
          </cell>
          <cell r="AH777">
            <v>35386</v>
          </cell>
          <cell r="AI777" t="str">
            <v>Bay</v>
          </cell>
          <cell r="AJ777" t="str">
            <v>Yerel-Saatlik</v>
          </cell>
          <cell r="AK777">
            <v>2164.1</v>
          </cell>
          <cell r="AL777" t="str">
            <v>TZS</v>
          </cell>
          <cell r="AM777" t="str">
            <v>109002</v>
          </cell>
          <cell r="AN777" t="str">
            <v>S</v>
          </cell>
          <cell r="AO777" t="str">
            <v>T3</v>
          </cell>
          <cell r="AP777" t="str">
            <v>5150</v>
          </cell>
          <cell r="AQ777" t="str">
            <v>5175</v>
          </cell>
          <cell r="AR777" t="str">
            <v>CRDB</v>
          </cell>
          <cell r="AS777" t="str">
            <v>VIVA TOWER</v>
          </cell>
          <cell r="AT777" t="str">
            <v>CRDB</v>
          </cell>
          <cell r="AU777" t="str">
            <v>0152640886500</v>
          </cell>
          <cell r="AV777" t="str">
            <v/>
          </cell>
          <cell r="AW777" t="str">
            <v/>
          </cell>
          <cell r="AX777" t="str">
            <v>JOHNSON FREEDOM FOYA</v>
          </cell>
          <cell r="AY777" t="str">
            <v/>
          </cell>
          <cell r="AZ777">
            <v>44621</v>
          </cell>
          <cell r="BA777"/>
          <cell r="BB777" t="str">
            <v/>
          </cell>
          <cell r="BC777"/>
          <cell r="BD777" t="str">
            <v>Tanzanya-NSSF</v>
          </cell>
          <cell r="BE777" t="str">
            <v>45286225</v>
          </cell>
          <cell r="BF777" t="str">
            <v>138547647</v>
          </cell>
        </row>
        <row r="778">
          <cell r="A778">
            <v>10070064</v>
          </cell>
          <cell r="B778" t="str">
            <v>MAXIMILAN SAIMON</v>
          </cell>
          <cell r="C778" t="str">
            <v>STEPHANI</v>
          </cell>
          <cell r="D778" t="str">
            <v>OTO ELEKTRİKÇİ</v>
          </cell>
          <cell r="E778" t="str">
            <v>AUTO ELECTRICIAN</v>
          </cell>
          <cell r="F778" t="str">
            <v>50105784</v>
          </cell>
          <cell r="G778" t="str">
            <v>DOĞAN METALÜRJİ</v>
          </cell>
          <cell r="H778" t="str">
            <v>50105784</v>
          </cell>
          <cell r="I778" t="str">
            <v>0BBN</v>
          </cell>
          <cell r="J778" t="str">
            <v>ATÖLYE İŞLETME</v>
          </cell>
          <cell r="K778" t="str">
            <v>50106426</v>
          </cell>
          <cell r="L778" t="str">
            <v>TZ</v>
          </cell>
          <cell r="M778" t="str">
            <v>Tanzanyalı</v>
          </cell>
          <cell r="N778" t="str">
            <v>0037</v>
          </cell>
          <cell r="O778" t="str">
            <v>İTİGİ</v>
          </cell>
          <cell r="P778" t="str">
            <v>6L</v>
          </cell>
          <cell r="Q778" t="str">
            <v>DGN  İNŞAAT</v>
          </cell>
          <cell r="R778">
            <v>44375</v>
          </cell>
          <cell r="S778">
            <v>44847</v>
          </cell>
          <cell r="T778"/>
          <cell r="U778" t="str">
            <v/>
          </cell>
          <cell r="V778" t="str">
            <v>Mavi Yaka Endirekt</v>
          </cell>
          <cell r="W778" t="str">
            <v>LOT 3 (MIT)</v>
          </cell>
          <cell r="X778" t="str">
            <v/>
          </cell>
          <cell r="Y778" t="str">
            <v/>
          </cell>
          <cell r="Z778" t="str">
            <v/>
          </cell>
          <cell r="AA778" t="str">
            <v>0620 247 521</v>
          </cell>
          <cell r="AB778" t="str">
            <v>USTA</v>
          </cell>
          <cell r="AC778" t="str">
            <v>29</v>
          </cell>
          <cell r="AD778" t="str">
            <v>LOT 3 (MIT)</v>
          </cell>
          <cell r="AE778" t="str">
            <v>0109</v>
          </cell>
          <cell r="AF778" t="str">
            <v/>
          </cell>
          <cell r="AG778" t="str">
            <v>KM 535+000 - 595+000</v>
          </cell>
          <cell r="AH778">
            <v>36138</v>
          </cell>
          <cell r="AI778" t="str">
            <v>Bay</v>
          </cell>
          <cell r="AJ778" t="str">
            <v>Yerel-Saatlik</v>
          </cell>
          <cell r="AK778">
            <v>2343.5500000000002</v>
          </cell>
          <cell r="AL778" t="str">
            <v>TZS</v>
          </cell>
          <cell r="AM778" t="str">
            <v>109002</v>
          </cell>
          <cell r="AN778" t="str">
            <v/>
          </cell>
          <cell r="AO778" t="str">
            <v>T3</v>
          </cell>
          <cell r="AP778" t="str">
            <v>5150</v>
          </cell>
          <cell r="AQ778" t="str">
            <v>5175</v>
          </cell>
          <cell r="AR778" t="str">
            <v>NATIONAL MICROFINANCE BANK {NMB}</v>
          </cell>
          <cell r="AS778" t="str">
            <v>MBEZI</v>
          </cell>
          <cell r="AT778" t="str">
            <v>NMB</v>
          </cell>
          <cell r="AU778" t="str">
            <v>50510066120</v>
          </cell>
          <cell r="AV778" t="str">
            <v/>
          </cell>
          <cell r="AW778" t="str">
            <v/>
          </cell>
          <cell r="AX778" t="str">
            <v>MAXIMILAN SAIMON STEPHANI</v>
          </cell>
          <cell r="AY778" t="str">
            <v/>
          </cell>
          <cell r="AZ778">
            <v>44375</v>
          </cell>
          <cell r="BA778"/>
          <cell r="BB778" t="str">
            <v/>
          </cell>
          <cell r="BC778"/>
          <cell r="BD778" t="str">
            <v>Tanzanya-NSSF</v>
          </cell>
          <cell r="BE778" t="str">
            <v>45278792</v>
          </cell>
          <cell r="BF778" t="str">
            <v>132510334</v>
          </cell>
        </row>
        <row r="779">
          <cell r="A779">
            <v>10069903</v>
          </cell>
          <cell r="B779" t="str">
            <v>KELVIN RAYMOND</v>
          </cell>
          <cell r="C779" t="str">
            <v>YANGAYANGA</v>
          </cell>
          <cell r="D779" t="str">
            <v>KAYNAKÇI</v>
          </cell>
          <cell r="E779" t="str">
            <v>WELDER</v>
          </cell>
          <cell r="F779" t="str">
            <v>50105784</v>
          </cell>
          <cell r="G779" t="str">
            <v>DOĞAN METALÜRJİ</v>
          </cell>
          <cell r="H779" t="str">
            <v>50105784</v>
          </cell>
          <cell r="I779" t="str">
            <v>0BBN</v>
          </cell>
          <cell r="J779" t="str">
            <v>ATÖLYE İŞLETME</v>
          </cell>
          <cell r="K779" t="str">
            <v>50107046</v>
          </cell>
          <cell r="L779" t="str">
            <v>TZ</v>
          </cell>
          <cell r="M779" t="str">
            <v>Tanzanyalı</v>
          </cell>
          <cell r="N779" t="str">
            <v>0037</v>
          </cell>
          <cell r="O779" t="str">
            <v>İTİGİ</v>
          </cell>
          <cell r="P779" t="str">
            <v>6L</v>
          </cell>
          <cell r="Q779" t="str">
            <v>DGN  İNŞAAT</v>
          </cell>
          <cell r="R779">
            <v>44362</v>
          </cell>
          <cell r="S779">
            <v>44763</v>
          </cell>
          <cell r="T779"/>
          <cell r="U779" t="str">
            <v/>
          </cell>
          <cell r="V779" t="str">
            <v>Mavi Yaka Direkt</v>
          </cell>
          <cell r="W779" t="str">
            <v>LOT 3 (MIT)</v>
          </cell>
          <cell r="X779" t="str">
            <v/>
          </cell>
          <cell r="Y779" t="str">
            <v/>
          </cell>
          <cell r="Z779" t="str">
            <v/>
          </cell>
          <cell r="AA779" t="str">
            <v>0621 193 651</v>
          </cell>
          <cell r="AB779" t="str">
            <v>OPERATÖR</v>
          </cell>
          <cell r="AC779" t="str">
            <v>29</v>
          </cell>
          <cell r="AD779" t="str">
            <v>LOT 3 (MIT)</v>
          </cell>
          <cell r="AE779" t="str">
            <v>0109</v>
          </cell>
          <cell r="AF779" t="str">
            <v/>
          </cell>
          <cell r="AG779" t="str">
            <v>KM 535+000 - 595+000</v>
          </cell>
          <cell r="AH779">
            <v>31917</v>
          </cell>
          <cell r="AI779" t="str">
            <v>Bay</v>
          </cell>
          <cell r="AJ779" t="str">
            <v>Yerel-Saatlik</v>
          </cell>
          <cell r="AK779">
            <v>2343.5500000000002</v>
          </cell>
          <cell r="AL779" t="str">
            <v>TZS</v>
          </cell>
          <cell r="AM779" t="str">
            <v>201002</v>
          </cell>
          <cell r="AN779" t="str">
            <v>S</v>
          </cell>
          <cell r="AO779" t="str">
            <v>T3</v>
          </cell>
          <cell r="AP779" t="str">
            <v>5150</v>
          </cell>
          <cell r="AQ779" t="str">
            <v>5175</v>
          </cell>
          <cell r="AR779" t="str">
            <v>CRDB</v>
          </cell>
          <cell r="AS779" t="str">
            <v>VIVA TOWER</v>
          </cell>
          <cell r="AT779" t="str">
            <v>CRDB</v>
          </cell>
          <cell r="AU779" t="str">
            <v>0152563444400</v>
          </cell>
          <cell r="AV779" t="str">
            <v/>
          </cell>
          <cell r="AW779" t="str">
            <v/>
          </cell>
          <cell r="AX779" t="str">
            <v>KELVIN RAYMOND YANGAYANGA</v>
          </cell>
          <cell r="AY779" t="str">
            <v/>
          </cell>
          <cell r="AZ779">
            <v>44621</v>
          </cell>
          <cell r="BA779"/>
          <cell r="BB779" t="str">
            <v/>
          </cell>
          <cell r="BC779"/>
          <cell r="BD779" t="str">
            <v>Tanzanya-NSSF</v>
          </cell>
          <cell r="BE779" t="str">
            <v>62409239</v>
          </cell>
          <cell r="BF779" t="str">
            <v>132459193</v>
          </cell>
        </row>
        <row r="780">
          <cell r="A780">
            <v>10068710</v>
          </cell>
          <cell r="B780" t="str">
            <v>WILLIAM ELIA</v>
          </cell>
          <cell r="C780" t="str">
            <v>MTAITA</v>
          </cell>
          <cell r="D780" t="str">
            <v>DAMPERLİ KAMYON ŞOFÖRÜ</v>
          </cell>
          <cell r="E780" t="str">
            <v>DUMPTRUCK DRIVER</v>
          </cell>
          <cell r="F780" t="str">
            <v>50105784</v>
          </cell>
          <cell r="G780" t="str">
            <v>DOĞAN METALÜRJİ</v>
          </cell>
          <cell r="H780" t="str">
            <v>50105784</v>
          </cell>
          <cell r="I780" t="str">
            <v>0BBM</v>
          </cell>
          <cell r="J780" t="str">
            <v>TOPRAK İŞLERİ</v>
          </cell>
          <cell r="K780" t="str">
            <v>50106425</v>
          </cell>
          <cell r="L780" t="str">
            <v>TZ</v>
          </cell>
          <cell r="M780" t="str">
            <v>Tanzanyalı</v>
          </cell>
          <cell r="N780" t="str">
            <v>0037</v>
          </cell>
          <cell r="O780" t="str">
            <v>İTİGİ</v>
          </cell>
          <cell r="P780" t="str">
            <v>6L</v>
          </cell>
          <cell r="Q780" t="str">
            <v>DGN  İNŞAAT</v>
          </cell>
          <cell r="R780">
            <v>44746</v>
          </cell>
          <cell r="S780">
            <v>44746</v>
          </cell>
          <cell r="T780"/>
          <cell r="U780" t="str">
            <v/>
          </cell>
          <cell r="V780" t="str">
            <v>Mavi Yaka Direkt</v>
          </cell>
          <cell r="W780" t="str">
            <v>LOT 3 (MIT)</v>
          </cell>
          <cell r="X780" t="str">
            <v>KIJENGE</v>
          </cell>
          <cell r="Y780" t="str">
            <v>0</v>
          </cell>
          <cell r="Z780" t="str">
            <v>MJINI</v>
          </cell>
          <cell r="AA780" t="str">
            <v>0621 229 385</v>
          </cell>
          <cell r="AB780" t="str">
            <v>GÖREVLİ</v>
          </cell>
          <cell r="AC780" t="str">
            <v>29</v>
          </cell>
          <cell r="AD780" t="str">
            <v>LOT 3 (MIT)</v>
          </cell>
          <cell r="AE780" t="str">
            <v>0109</v>
          </cell>
          <cell r="AF780" t="str">
            <v>01</v>
          </cell>
          <cell r="AG780" t="str">
            <v>KM 535+000 - 595+000</v>
          </cell>
          <cell r="AH780">
            <v>33781</v>
          </cell>
          <cell r="AI780" t="str">
            <v>Bay</v>
          </cell>
          <cell r="AJ780" t="str">
            <v>Yerel-Saatlik</v>
          </cell>
          <cell r="AK780">
            <v>2564.1</v>
          </cell>
          <cell r="AL780" t="str">
            <v>TZS</v>
          </cell>
          <cell r="AM780" t="str">
            <v>201002</v>
          </cell>
          <cell r="AN780" t="str">
            <v>S</v>
          </cell>
          <cell r="AO780" t="str">
            <v>T3</v>
          </cell>
          <cell r="AP780" t="str">
            <v>5150</v>
          </cell>
          <cell r="AQ780" t="str">
            <v>5175</v>
          </cell>
          <cell r="AR780" t="str">
            <v>CRDB</v>
          </cell>
          <cell r="AS780" t="str">
            <v>VIVA TOWER</v>
          </cell>
          <cell r="AT780" t="str">
            <v>CRDB</v>
          </cell>
          <cell r="AU780" t="str">
            <v>0152213715700</v>
          </cell>
          <cell r="AV780" t="str">
            <v/>
          </cell>
          <cell r="AW780" t="str">
            <v/>
          </cell>
          <cell r="AX780" t="str">
            <v>WILLIAM ELIA MTAITA</v>
          </cell>
          <cell r="AY780" t="str">
            <v/>
          </cell>
          <cell r="AZ780">
            <v>44292</v>
          </cell>
          <cell r="BA780"/>
          <cell r="BB780" t="str">
            <v/>
          </cell>
          <cell r="BC780"/>
          <cell r="BD780" t="str">
            <v>Tanzanya-NSSF</v>
          </cell>
          <cell r="BE780" t="str">
            <v>64183254</v>
          </cell>
          <cell r="BF780" t="str">
            <v>119808006</v>
          </cell>
        </row>
        <row r="781">
          <cell r="A781">
            <v>10068697</v>
          </cell>
          <cell r="B781" t="str">
            <v>EDGAR SIMON</v>
          </cell>
          <cell r="C781" t="str">
            <v>LELLO</v>
          </cell>
          <cell r="D781" t="str">
            <v>İŞYERİ HEKİMİ</v>
          </cell>
          <cell r="E781" t="str">
            <v>DOCTOR</v>
          </cell>
          <cell r="F781" t="str">
            <v>50105795</v>
          </cell>
          <cell r="G781" t="str">
            <v>TEKNİK DEĞERLENDİRME &amp; EĞİTİM MERKEZİ</v>
          </cell>
          <cell r="H781" t="str">
            <v>50105795</v>
          </cell>
          <cell r="I781" t="str">
            <v>0BBA</v>
          </cell>
          <cell r="J781" t="str">
            <v>TEST MERKEZİ</v>
          </cell>
          <cell r="K781" t="str">
            <v>50105799</v>
          </cell>
          <cell r="L781" t="str">
            <v>TZ</v>
          </cell>
          <cell r="M781" t="str">
            <v>Tanzanyalı</v>
          </cell>
          <cell r="N781" t="str">
            <v>0035</v>
          </cell>
          <cell r="O781" t="str">
            <v>TABORA</v>
          </cell>
          <cell r="P781" t="str">
            <v>YM</v>
          </cell>
          <cell r="Q781" t="str">
            <v>YAPI MERKEZİ</v>
          </cell>
          <cell r="R781">
            <v>44292</v>
          </cell>
          <cell r="S781">
            <v>44652</v>
          </cell>
          <cell r="T781">
            <v>44963</v>
          </cell>
          <cell r="U781" t="str">
            <v>İşv. trf. işç. ahl. ayk.dav.</v>
          </cell>
          <cell r="V781" t="str">
            <v>Beyaz Yaka</v>
          </cell>
          <cell r="W781" t="str">
            <v>LOT 3 (MIT)</v>
          </cell>
          <cell r="X781" t="str">
            <v/>
          </cell>
          <cell r="Y781" t="str">
            <v/>
          </cell>
          <cell r="Z781" t="str">
            <v/>
          </cell>
          <cell r="AA781" t="str">
            <v>0747 336 352</v>
          </cell>
          <cell r="AB781" t="str">
            <v>MÜDÜR</v>
          </cell>
          <cell r="AC781" t="str">
            <v>29</v>
          </cell>
          <cell r="AD781" t="str">
            <v>LOT 3 (MIT)</v>
          </cell>
          <cell r="AE781" t="str">
            <v>0109</v>
          </cell>
          <cell r="AF781" t="str">
            <v/>
          </cell>
          <cell r="AG781" t="str">
            <v>KM 535+000 - 595+000</v>
          </cell>
          <cell r="AH781">
            <v>34326</v>
          </cell>
          <cell r="AI781" t="str">
            <v>Bay</v>
          </cell>
          <cell r="AJ781" t="str">
            <v>Yerel-Aylık</v>
          </cell>
          <cell r="AK781">
            <v>1324436</v>
          </cell>
          <cell r="AL781" t="str">
            <v>TZS</v>
          </cell>
          <cell r="AM781" t="str">
            <v>301002</v>
          </cell>
          <cell r="AN781" t="str">
            <v>S</v>
          </cell>
          <cell r="AO781" t="str">
            <v>T3</v>
          </cell>
          <cell r="AP781" t="str">
            <v>5150</v>
          </cell>
          <cell r="AQ781" t="str">
            <v>5175</v>
          </cell>
          <cell r="AR781" t="str">
            <v>NATIONAL MICROFINANCE BANK {NMB}</v>
          </cell>
          <cell r="AS781" t="str">
            <v>MBEZI</v>
          </cell>
          <cell r="AT781" t="str">
            <v>NMB</v>
          </cell>
          <cell r="AU781" t="str">
            <v>23110031396</v>
          </cell>
          <cell r="AV781" t="str">
            <v/>
          </cell>
          <cell r="AW781" t="str">
            <v/>
          </cell>
          <cell r="AX781" t="str">
            <v>EDGAR SIMON LELLO</v>
          </cell>
          <cell r="AY781" t="str">
            <v/>
          </cell>
          <cell r="AZ781">
            <v>44292</v>
          </cell>
          <cell r="BA781"/>
          <cell r="BB781" t="str">
            <v/>
          </cell>
          <cell r="BC781"/>
          <cell r="BD781" t="str">
            <v>Tanzanya-NSSF</v>
          </cell>
          <cell r="BE781" t="str">
            <v>45220798</v>
          </cell>
          <cell r="BF781" t="str">
            <v>140315990</v>
          </cell>
        </row>
        <row r="782">
          <cell r="A782">
            <v>10068685</v>
          </cell>
          <cell r="B782" t="str">
            <v>EDISON SALVATORY</v>
          </cell>
          <cell r="C782" t="str">
            <v>BARUMBANZI</v>
          </cell>
          <cell r="D782" t="str">
            <v>ÇELİK MONTAJCI</v>
          </cell>
          <cell r="E782" t="str">
            <v>STEEL FITTER</v>
          </cell>
          <cell r="F782" t="str">
            <v>50107642</v>
          </cell>
          <cell r="G782" t="str">
            <v>PETRA PROTEK</v>
          </cell>
          <cell r="H782" t="str">
            <v>50107642</v>
          </cell>
          <cell r="I782" t="str">
            <v>0BBQ</v>
          </cell>
          <cell r="J782" t="str">
            <v>İNŞAAT GRUBU</v>
          </cell>
          <cell r="K782" t="str">
            <v>50108883</v>
          </cell>
          <cell r="L782" t="str">
            <v>TZ</v>
          </cell>
          <cell r="M782" t="str">
            <v>Tanzanyalı</v>
          </cell>
          <cell r="N782" t="str">
            <v>0039</v>
          </cell>
          <cell r="O782" t="str">
            <v>NYAHUA</v>
          </cell>
          <cell r="P782" t="str">
            <v>7B</v>
          </cell>
          <cell r="Q782" t="str">
            <v>PETRA PROTEK</v>
          </cell>
          <cell r="R782">
            <v>44959</v>
          </cell>
          <cell r="S782">
            <v>44959</v>
          </cell>
          <cell r="T782">
            <v>45197</v>
          </cell>
          <cell r="U782" t="str">
            <v>Belirli S. İş Sözl. sona erm.</v>
          </cell>
          <cell r="V782" t="str">
            <v>Mavi Yaka Direkt</v>
          </cell>
          <cell r="W782" t="str">
            <v>LOT 3 (MIT)</v>
          </cell>
          <cell r="X782" t="str">
            <v/>
          </cell>
          <cell r="Y782" t="str">
            <v/>
          </cell>
          <cell r="Z782" t="str">
            <v/>
          </cell>
          <cell r="AA782" t="str">
            <v>0782 307 622</v>
          </cell>
          <cell r="AB782" t="str">
            <v>USTA</v>
          </cell>
          <cell r="AC782" t="str">
            <v>99</v>
          </cell>
          <cell r="AD782" t="str">
            <v>LOT 3 (MIT)</v>
          </cell>
          <cell r="AE782" t="str">
            <v>0113</v>
          </cell>
          <cell r="AF782" t="str">
            <v/>
          </cell>
          <cell r="AG782" t="str">
            <v>KM 785+000 - 829+305</v>
          </cell>
          <cell r="AH782">
            <v>31202</v>
          </cell>
          <cell r="AI782" t="str">
            <v>Bay</v>
          </cell>
          <cell r="AJ782" t="str">
            <v>Yerel-Saatlik</v>
          </cell>
          <cell r="AK782">
            <v>2153.85</v>
          </cell>
          <cell r="AL782" t="str">
            <v>TZS</v>
          </cell>
          <cell r="AM782" t="str">
            <v>201002</v>
          </cell>
          <cell r="AN782" t="str">
            <v>S</v>
          </cell>
          <cell r="AO782" t="str">
            <v>T3</v>
          </cell>
          <cell r="AP782" t="str">
            <v>5150</v>
          </cell>
          <cell r="AQ782" t="str">
            <v>5175</v>
          </cell>
          <cell r="AR782" t="str">
            <v>NATIONAL MICROFINANCE BANK {NMB}</v>
          </cell>
          <cell r="AS782" t="str">
            <v>MBEZI</v>
          </cell>
          <cell r="AT782" t="str">
            <v>NMB</v>
          </cell>
          <cell r="AU782" t="str">
            <v>50510065055</v>
          </cell>
          <cell r="AV782" t="str">
            <v/>
          </cell>
          <cell r="AW782" t="str">
            <v/>
          </cell>
          <cell r="AX782" t="str">
            <v>EDISON SALVATORY BARUMBANZI</v>
          </cell>
          <cell r="AY782" t="str">
            <v/>
          </cell>
          <cell r="AZ782">
            <v>44292</v>
          </cell>
          <cell r="BA782"/>
          <cell r="BB782" t="str">
            <v/>
          </cell>
          <cell r="BC782"/>
          <cell r="BD782" t="str">
            <v>Tanzanya-NSSF</v>
          </cell>
          <cell r="BE782" t="str">
            <v>65592352</v>
          </cell>
          <cell r="BF782" t="str">
            <v>0</v>
          </cell>
        </row>
        <row r="783">
          <cell r="A783">
            <v>10068675</v>
          </cell>
          <cell r="B783" t="str">
            <v>REAGAN JESSE</v>
          </cell>
          <cell r="C783" t="str">
            <v>NGOWI</v>
          </cell>
          <cell r="D783" t="str">
            <v>DAMPERLİ KAMYON ŞOFÖRÜ</v>
          </cell>
          <cell r="E783" t="str">
            <v>DUMPTRUCK DRIVER</v>
          </cell>
          <cell r="F783" t="str">
            <v>50105784</v>
          </cell>
          <cell r="G783" t="str">
            <v>DOĞAN METALÜRJİ</v>
          </cell>
          <cell r="H783" t="str">
            <v>50105784</v>
          </cell>
          <cell r="I783" t="str">
            <v>0BBM</v>
          </cell>
          <cell r="J783" t="str">
            <v>TOPRAK İŞLERİ</v>
          </cell>
          <cell r="K783" t="str">
            <v>50106425</v>
          </cell>
          <cell r="L783" t="str">
            <v>TZ</v>
          </cell>
          <cell r="M783" t="str">
            <v>Tanzanyalı</v>
          </cell>
          <cell r="N783" t="str">
            <v>0037</v>
          </cell>
          <cell r="O783" t="str">
            <v>İTİGİ</v>
          </cell>
          <cell r="P783" t="str">
            <v>6L</v>
          </cell>
          <cell r="Q783" t="str">
            <v>DGN  İNŞAAT</v>
          </cell>
          <cell r="R783">
            <v>44287</v>
          </cell>
          <cell r="S783">
            <v>44743</v>
          </cell>
          <cell r="T783">
            <v>44932</v>
          </cell>
          <cell r="U783" t="str">
            <v>Bsz.S.İşSz.İşvTrf.Hk.SebepsizF</v>
          </cell>
          <cell r="V783" t="str">
            <v>Mavi Yaka Direkt</v>
          </cell>
          <cell r="W783" t="str">
            <v>LOT 3 (MIT)</v>
          </cell>
          <cell r="X783" t="str">
            <v>VIKONGORA</v>
          </cell>
          <cell r="Y783" t="str">
            <v>0</v>
          </cell>
          <cell r="Z783" t="str">
            <v>ILALA</v>
          </cell>
          <cell r="AA783" t="str">
            <v>0719 721 722</v>
          </cell>
          <cell r="AB783" t="str">
            <v>GÖREVLİ</v>
          </cell>
          <cell r="AC783" t="str">
            <v>29</v>
          </cell>
          <cell r="AD783" t="str">
            <v>LOT 3 (MIT)</v>
          </cell>
          <cell r="AE783" t="str">
            <v>0109</v>
          </cell>
          <cell r="AF783" t="str">
            <v>02</v>
          </cell>
          <cell r="AG783" t="str">
            <v>KM 535+000 - 595+000</v>
          </cell>
          <cell r="AH783">
            <v>29152</v>
          </cell>
          <cell r="AI783" t="str">
            <v>Bay</v>
          </cell>
          <cell r="AJ783" t="str">
            <v>Yerel-Saatlik</v>
          </cell>
          <cell r="AK783">
            <v>2564.1</v>
          </cell>
          <cell r="AL783" t="str">
            <v>TZS</v>
          </cell>
          <cell r="AM783" t="str">
            <v>201002</v>
          </cell>
          <cell r="AN783" t="str">
            <v>S</v>
          </cell>
          <cell r="AO783" t="str">
            <v>T3</v>
          </cell>
          <cell r="AP783" t="str">
            <v>5150</v>
          </cell>
          <cell r="AQ783" t="str">
            <v>5175</v>
          </cell>
          <cell r="AR783" t="str">
            <v>CRDB</v>
          </cell>
          <cell r="AS783" t="str">
            <v>VIVA TOWER</v>
          </cell>
          <cell r="AT783" t="str">
            <v>CRDB</v>
          </cell>
          <cell r="AU783" t="str">
            <v>0152567784000</v>
          </cell>
          <cell r="AV783" t="str">
            <v/>
          </cell>
          <cell r="AW783" t="str">
            <v/>
          </cell>
          <cell r="AX783" t="str">
            <v>REAGAN JESSE NGOWI</v>
          </cell>
          <cell r="AY783" t="str">
            <v/>
          </cell>
          <cell r="AZ783">
            <v>44287</v>
          </cell>
          <cell r="BA783"/>
          <cell r="BB783" t="str">
            <v/>
          </cell>
          <cell r="BC783"/>
          <cell r="BD783" t="str">
            <v>Tanzanya-NSSF</v>
          </cell>
          <cell r="BE783" t="str">
            <v>45220507</v>
          </cell>
          <cell r="BF783" t="str">
            <v>118527267</v>
          </cell>
        </row>
        <row r="784">
          <cell r="A784">
            <v>10068605</v>
          </cell>
          <cell r="B784" t="str">
            <v>JIMMY BEZALELI</v>
          </cell>
          <cell r="C784" t="str">
            <v>LESILWA</v>
          </cell>
          <cell r="D784" t="str">
            <v>KALIPÇI</v>
          </cell>
          <cell r="E784" t="str">
            <v>FORMWORKER</v>
          </cell>
          <cell r="F784" t="str">
            <v>50112816</v>
          </cell>
          <cell r="G784" t="str">
            <v>PREFABRİKASYON</v>
          </cell>
          <cell r="H784" t="str">
            <v>50105779</v>
          </cell>
          <cell r="I784" t="str">
            <v>0BB7</v>
          </cell>
          <cell r="J784" t="str">
            <v>PREKAST</v>
          </cell>
          <cell r="K784" t="str">
            <v>50113453</v>
          </cell>
          <cell r="L784" t="str">
            <v>TZ</v>
          </cell>
          <cell r="M784" t="str">
            <v>Tanzanyalı</v>
          </cell>
          <cell r="N784" t="str">
            <v>0037</v>
          </cell>
          <cell r="O784" t="str">
            <v>İTİGİ</v>
          </cell>
          <cell r="P784" t="str">
            <v>YM</v>
          </cell>
          <cell r="Q784" t="str">
            <v>YAPI MERKEZİ</v>
          </cell>
          <cell r="R784">
            <v>44280</v>
          </cell>
          <cell r="S784">
            <v>45030</v>
          </cell>
          <cell r="T784"/>
          <cell r="U784" t="str">
            <v/>
          </cell>
          <cell r="V784" t="str">
            <v>Mavi Yaka Direkt</v>
          </cell>
          <cell r="W784" t="str">
            <v>LOT 3 (MIT)</v>
          </cell>
          <cell r="X784" t="str">
            <v/>
          </cell>
          <cell r="Y784" t="str">
            <v/>
          </cell>
          <cell r="Z784" t="str">
            <v/>
          </cell>
          <cell r="AA784" t="str">
            <v>0756345611</v>
          </cell>
          <cell r="AB784" t="str">
            <v>USTA</v>
          </cell>
          <cell r="AC784" t="str">
            <v>29</v>
          </cell>
          <cell r="AD784" t="str">
            <v>LOT 3 (MIT)</v>
          </cell>
          <cell r="AE784" t="str">
            <v>0113</v>
          </cell>
          <cell r="AF784" t="str">
            <v/>
          </cell>
          <cell r="AG784" t="str">
            <v>KM 785+000 - 829+305</v>
          </cell>
          <cell r="AH784">
            <v>32156</v>
          </cell>
          <cell r="AI784" t="str">
            <v>Bay</v>
          </cell>
          <cell r="AJ784" t="str">
            <v>Yerel-Saatlik</v>
          </cell>
          <cell r="AK784">
            <v>2343.5500000000002</v>
          </cell>
          <cell r="AL784" t="str">
            <v>TZS</v>
          </cell>
          <cell r="AM784" t="str">
            <v>201002</v>
          </cell>
          <cell r="AN784" t="str">
            <v>S</v>
          </cell>
          <cell r="AO784" t="str">
            <v>T3</v>
          </cell>
          <cell r="AP784" t="str">
            <v>5150</v>
          </cell>
          <cell r="AQ784" t="str">
            <v>5175</v>
          </cell>
          <cell r="AR784" t="str">
            <v>NATIONAL MICROFINANCE BANK {NMB}</v>
          </cell>
          <cell r="AS784" t="str">
            <v>MBEZI</v>
          </cell>
          <cell r="AT784" t="str">
            <v>NMB</v>
          </cell>
          <cell r="AU784" t="str">
            <v>24210018276</v>
          </cell>
          <cell r="AV784" t="str">
            <v/>
          </cell>
          <cell r="AW784" t="str">
            <v/>
          </cell>
          <cell r="AX784" t="str">
            <v>JIMMY BEZALELI LESILWA</v>
          </cell>
          <cell r="AY784" t="str">
            <v/>
          </cell>
          <cell r="AZ784">
            <v>44280</v>
          </cell>
          <cell r="BA784"/>
          <cell r="BB784" t="str">
            <v/>
          </cell>
          <cell r="BC784"/>
          <cell r="BD784" t="str">
            <v>Tanzanya-NSSF</v>
          </cell>
          <cell r="BE784" t="str">
            <v>45000444</v>
          </cell>
          <cell r="BF784" t="str">
            <v>149415378</v>
          </cell>
        </row>
        <row r="785">
          <cell r="A785">
            <v>10068583</v>
          </cell>
          <cell r="B785" t="str">
            <v>PHILEMON PAULO</v>
          </cell>
          <cell r="C785" t="str">
            <v>KANDA</v>
          </cell>
          <cell r="D785" t="str">
            <v>DAMPERLİ KAMYON ŞOFÖRÜ</v>
          </cell>
          <cell r="E785" t="str">
            <v>DUMPTRUCK DRIVER</v>
          </cell>
          <cell r="F785" t="str">
            <v>50105784</v>
          </cell>
          <cell r="G785" t="str">
            <v>DOĞAN METALÜRJİ</v>
          </cell>
          <cell r="H785" t="str">
            <v>50105784</v>
          </cell>
          <cell r="I785" t="str">
            <v>0FFT</v>
          </cell>
          <cell r="J785" t="str">
            <v>TOPRAK İŞLERİ GECE</v>
          </cell>
          <cell r="K785" t="str">
            <v>50106425</v>
          </cell>
          <cell r="L785" t="str">
            <v>TZ</v>
          </cell>
          <cell r="M785" t="str">
            <v>Tanzanyalı</v>
          </cell>
          <cell r="N785" t="str">
            <v>0037</v>
          </cell>
          <cell r="O785" t="str">
            <v>İTİGİ</v>
          </cell>
          <cell r="P785" t="str">
            <v>6L</v>
          </cell>
          <cell r="Q785" t="str">
            <v>DGN  İNŞAAT</v>
          </cell>
          <cell r="R785">
            <v>44279</v>
          </cell>
          <cell r="S785">
            <v>44755</v>
          </cell>
          <cell r="T785">
            <v>45168</v>
          </cell>
          <cell r="U785" t="str">
            <v>Diğer nedenler</v>
          </cell>
          <cell r="V785" t="str">
            <v>Mavi Yaka Direkt</v>
          </cell>
          <cell r="W785" t="str">
            <v>LOT 3 (MIT)</v>
          </cell>
          <cell r="X785" t="str">
            <v/>
          </cell>
          <cell r="Y785" t="str">
            <v/>
          </cell>
          <cell r="Z785" t="str">
            <v/>
          </cell>
          <cell r="AA785" t="str">
            <v>0766940805</v>
          </cell>
          <cell r="AB785" t="str">
            <v>GÖREVLİ</v>
          </cell>
          <cell r="AC785" t="str">
            <v>29</v>
          </cell>
          <cell r="AD785" t="str">
            <v>LOT 3 (MIT)</v>
          </cell>
          <cell r="AE785" t="str">
            <v>0109</v>
          </cell>
          <cell r="AF785" t="str">
            <v/>
          </cell>
          <cell r="AG785" t="str">
            <v>KM 535+000 - 595+000</v>
          </cell>
          <cell r="AH785">
            <v>34116</v>
          </cell>
          <cell r="AI785" t="str">
            <v>Bay</v>
          </cell>
          <cell r="AJ785" t="str">
            <v>Yerel-Saatlik</v>
          </cell>
          <cell r="AK785">
            <v>2564.1</v>
          </cell>
          <cell r="AL785" t="str">
            <v>TZS</v>
          </cell>
          <cell r="AM785" t="str">
            <v>201002</v>
          </cell>
          <cell r="AN785" t="str">
            <v>S</v>
          </cell>
          <cell r="AO785" t="str">
            <v>T3</v>
          </cell>
          <cell r="AP785" t="str">
            <v>5150</v>
          </cell>
          <cell r="AQ785" t="str">
            <v>5175</v>
          </cell>
          <cell r="AR785" t="str">
            <v>CRDB</v>
          </cell>
          <cell r="AS785" t="str">
            <v>VIVA TOWER</v>
          </cell>
          <cell r="AT785" t="str">
            <v>CRDB</v>
          </cell>
          <cell r="AU785" t="str">
            <v>0152633714400</v>
          </cell>
          <cell r="AV785" t="str">
            <v/>
          </cell>
          <cell r="AW785" t="str">
            <v/>
          </cell>
          <cell r="AX785" t="str">
            <v>PHILEMON PAULO KANDA</v>
          </cell>
          <cell r="AY785" t="str">
            <v/>
          </cell>
          <cell r="AZ785">
            <v>44562</v>
          </cell>
          <cell r="BA785"/>
          <cell r="BB785" t="str">
            <v/>
          </cell>
          <cell r="BC785">
            <v>45883</v>
          </cell>
          <cell r="BD785" t="str">
            <v>Tanzanya-NSSF</v>
          </cell>
          <cell r="BE785" t="str">
            <v>45216140</v>
          </cell>
          <cell r="BF785" t="str">
            <v>127741433</v>
          </cell>
        </row>
        <row r="786">
          <cell r="A786">
            <v>10068534</v>
          </cell>
          <cell r="B786" t="str">
            <v>MBARAKA SAIDI</v>
          </cell>
          <cell r="C786" t="str">
            <v>CHUMI</v>
          </cell>
          <cell r="D786" t="str">
            <v>DEMİRCİ</v>
          </cell>
          <cell r="E786" t="str">
            <v>REBAR WORKER</v>
          </cell>
          <cell r="F786" t="str">
            <v>50107642</v>
          </cell>
          <cell r="G786" t="str">
            <v>PETRA PROTEK</v>
          </cell>
          <cell r="H786" t="str">
            <v>50107642</v>
          </cell>
          <cell r="I786" t="str">
            <v>0BBQ</v>
          </cell>
          <cell r="J786" t="str">
            <v>İNŞAAT GRUBU</v>
          </cell>
          <cell r="K786" t="str">
            <v>50107776</v>
          </cell>
          <cell r="L786" t="str">
            <v>TZ</v>
          </cell>
          <cell r="M786" t="str">
            <v>Tanzanyalı</v>
          </cell>
          <cell r="N786" t="str">
            <v>0039</v>
          </cell>
          <cell r="O786" t="str">
            <v>NYAHUA</v>
          </cell>
          <cell r="P786" t="str">
            <v>7B</v>
          </cell>
          <cell r="Q786" t="str">
            <v>PETRA PROTEK</v>
          </cell>
          <cell r="R786">
            <v>45142</v>
          </cell>
          <cell r="S786">
            <v>45142</v>
          </cell>
          <cell r="T786">
            <v>45197</v>
          </cell>
          <cell r="U786" t="str">
            <v>Belirli S. İş Sözl. sona erm.</v>
          </cell>
          <cell r="V786" t="str">
            <v>Mavi Yaka Direkt</v>
          </cell>
          <cell r="W786" t="str">
            <v>LOT 3 (MIT)</v>
          </cell>
          <cell r="X786" t="str">
            <v/>
          </cell>
          <cell r="Y786" t="str">
            <v/>
          </cell>
          <cell r="Z786" t="str">
            <v/>
          </cell>
          <cell r="AA786" t="str">
            <v>0713284638</v>
          </cell>
          <cell r="AB786" t="str">
            <v>USTA</v>
          </cell>
          <cell r="AC786" t="str">
            <v>99</v>
          </cell>
          <cell r="AD786" t="str">
            <v>LOT 3 (MIT)</v>
          </cell>
          <cell r="AE786" t="str">
            <v>0113</v>
          </cell>
          <cell r="AF786" t="str">
            <v/>
          </cell>
          <cell r="AG786" t="str">
            <v>KM 785+000 - 829+305</v>
          </cell>
          <cell r="AH786">
            <v>32187</v>
          </cell>
          <cell r="AI786" t="str">
            <v>Bay</v>
          </cell>
          <cell r="AJ786" t="str">
            <v>Yerel-Saatlik</v>
          </cell>
          <cell r="AK786">
            <v>2153.85</v>
          </cell>
          <cell r="AL786" t="str">
            <v>TZS</v>
          </cell>
          <cell r="AM786" t="str">
            <v>201002</v>
          </cell>
          <cell r="AN786" t="str">
            <v/>
          </cell>
          <cell r="AO786" t="str">
            <v>T3</v>
          </cell>
          <cell r="AP786" t="str">
            <v>5150</v>
          </cell>
          <cell r="AQ786" t="str">
            <v>5175</v>
          </cell>
          <cell r="AR786" t="str">
            <v>CRDB</v>
          </cell>
          <cell r="AS786" t="str">
            <v>VIVA TOWER</v>
          </cell>
          <cell r="AT786" t="str">
            <v>CRDB</v>
          </cell>
          <cell r="AU786" t="str">
            <v>0152291742600</v>
          </cell>
          <cell r="AV786" t="str">
            <v/>
          </cell>
          <cell r="AW786" t="str">
            <v/>
          </cell>
          <cell r="AX786" t="str">
            <v>MBARAKA SAIDI CHUMI</v>
          </cell>
          <cell r="AY786" t="str">
            <v/>
          </cell>
          <cell r="AZ786">
            <v>44256</v>
          </cell>
          <cell r="BA786"/>
          <cell r="BB786" t="str">
            <v/>
          </cell>
          <cell r="BC786"/>
          <cell r="BD786" t="str">
            <v>Tanzanya-NSSF</v>
          </cell>
          <cell r="BE786" t="str">
            <v/>
          </cell>
          <cell r="BF786" t="str">
            <v>0</v>
          </cell>
        </row>
        <row r="787">
          <cell r="A787">
            <v>10068525</v>
          </cell>
          <cell r="B787" t="str">
            <v>ABDULAZIZ RAPHAEL</v>
          </cell>
          <cell r="C787" t="str">
            <v>CHRISTOPHER</v>
          </cell>
          <cell r="D787" t="str">
            <v>MADEN MÜHENDİSİ</v>
          </cell>
          <cell r="E787" t="str">
            <v>MINING ENGINEER</v>
          </cell>
          <cell r="F787" t="str">
            <v>50109678</v>
          </cell>
          <cell r="G787" t="str">
            <v>TAŞ OCAKLARI VE PATLATMA</v>
          </cell>
          <cell r="H787" t="str">
            <v>50105776</v>
          </cell>
          <cell r="I787" t="str">
            <v>0AAX</v>
          </cell>
          <cell r="J787" t="str">
            <v>TAŞ OCAĞI</v>
          </cell>
          <cell r="K787" t="str">
            <v>50110286</v>
          </cell>
          <cell r="L787" t="str">
            <v>TZ</v>
          </cell>
          <cell r="M787" t="str">
            <v>Tanzanyalı</v>
          </cell>
          <cell r="N787" t="str">
            <v>0037</v>
          </cell>
          <cell r="O787" t="str">
            <v>İTİGİ</v>
          </cell>
          <cell r="P787" t="str">
            <v>YM</v>
          </cell>
          <cell r="Q787" t="str">
            <v>YAPI MERKEZİ</v>
          </cell>
          <cell r="R787">
            <v>45002</v>
          </cell>
          <cell r="S787">
            <v>45002</v>
          </cell>
          <cell r="T787"/>
          <cell r="U787" t="str">
            <v/>
          </cell>
          <cell r="V787" t="str">
            <v>Beyaz Yaka</v>
          </cell>
          <cell r="W787" t="str">
            <v>LOT 3 (MIT)</v>
          </cell>
          <cell r="X787" t="str">
            <v>DODOMA MJINI NKUHUNGU CHAMA</v>
          </cell>
          <cell r="Y787" t="str">
            <v>0</v>
          </cell>
          <cell r="Z787" t="str">
            <v/>
          </cell>
          <cell r="AA787" t="str">
            <v>0654346302</v>
          </cell>
          <cell r="AB787" t="str">
            <v>MÜHENDİS</v>
          </cell>
          <cell r="AC787" t="str">
            <v>29</v>
          </cell>
          <cell r="AD787" t="str">
            <v>LOT 3 (MIT)</v>
          </cell>
          <cell r="AE787" t="str">
            <v>0113</v>
          </cell>
          <cell r="AF787" t="str">
            <v>03</v>
          </cell>
          <cell r="AG787" t="str">
            <v>KM 785+000 - 829+305</v>
          </cell>
          <cell r="AH787">
            <v>35132</v>
          </cell>
          <cell r="AI787" t="str">
            <v>Bay</v>
          </cell>
          <cell r="AJ787" t="str">
            <v>Yerel-Aylık</v>
          </cell>
          <cell r="AK787">
            <v>795850</v>
          </cell>
          <cell r="AL787" t="str">
            <v>TZS</v>
          </cell>
          <cell r="AM787" t="str">
            <v>301002</v>
          </cell>
          <cell r="AN787" t="str">
            <v>S</v>
          </cell>
          <cell r="AO787" t="str">
            <v>T3</v>
          </cell>
          <cell r="AP787" t="str">
            <v>5150</v>
          </cell>
          <cell r="AQ787" t="str">
            <v>5175</v>
          </cell>
          <cell r="AR787" t="str">
            <v>CRDB BANK PLC</v>
          </cell>
          <cell r="AS787" t="str">
            <v>VIJANA</v>
          </cell>
          <cell r="AT787" t="str">
            <v>CRDBBANK</v>
          </cell>
          <cell r="AU787" t="str">
            <v>0152565416600</v>
          </cell>
          <cell r="AV787" t="str">
            <v/>
          </cell>
          <cell r="AW787" t="str">
            <v/>
          </cell>
          <cell r="AX787" t="str">
            <v>ABDULAZIZ RAPHAEL CHRISTOPHER</v>
          </cell>
          <cell r="AY787" t="str">
            <v/>
          </cell>
          <cell r="AZ787">
            <v>45002</v>
          </cell>
          <cell r="BA787"/>
          <cell r="BB787" t="str">
            <v/>
          </cell>
          <cell r="BC787"/>
          <cell r="BD787" t="str">
            <v>Tanzanya-NSSF</v>
          </cell>
          <cell r="BE787" t="str">
            <v>45211717</v>
          </cell>
          <cell r="BF787" t="str">
            <v>140151157</v>
          </cell>
        </row>
        <row r="788">
          <cell r="A788">
            <v>10068443</v>
          </cell>
          <cell r="B788" t="str">
            <v>HASSANI SELEMANI</v>
          </cell>
          <cell r="C788" t="str">
            <v>MGWASU</v>
          </cell>
          <cell r="D788" t="str">
            <v>KALIPÇI</v>
          </cell>
          <cell r="E788" t="str">
            <v>FORMWORKER</v>
          </cell>
          <cell r="F788" t="str">
            <v>50112816</v>
          </cell>
          <cell r="G788" t="str">
            <v>PREFABRİKASYON</v>
          </cell>
          <cell r="H788" t="str">
            <v>50105779</v>
          </cell>
          <cell r="I788" t="str">
            <v>0BB7</v>
          </cell>
          <cell r="J788" t="str">
            <v>PREKAST</v>
          </cell>
          <cell r="K788" t="str">
            <v>50113453</v>
          </cell>
          <cell r="L788" t="str">
            <v>TZ</v>
          </cell>
          <cell r="M788" t="str">
            <v>Tanzanyalı</v>
          </cell>
          <cell r="N788" t="str">
            <v>0037</v>
          </cell>
          <cell r="O788" t="str">
            <v>İTİGİ</v>
          </cell>
          <cell r="P788" t="str">
            <v>YM</v>
          </cell>
          <cell r="Q788" t="str">
            <v>YAPI MERKEZİ</v>
          </cell>
          <cell r="R788">
            <v>44268</v>
          </cell>
          <cell r="S788">
            <v>44980</v>
          </cell>
          <cell r="T788"/>
          <cell r="U788" t="str">
            <v/>
          </cell>
          <cell r="V788" t="str">
            <v>Mavi Yaka Direkt</v>
          </cell>
          <cell r="W788" t="str">
            <v>LOT 3 (MIT)</v>
          </cell>
          <cell r="X788" t="str">
            <v/>
          </cell>
          <cell r="Y788" t="str">
            <v/>
          </cell>
          <cell r="Z788" t="str">
            <v/>
          </cell>
          <cell r="AA788" t="str">
            <v>0654150849</v>
          </cell>
          <cell r="AB788" t="str">
            <v>USTA</v>
          </cell>
          <cell r="AC788" t="str">
            <v>29</v>
          </cell>
          <cell r="AD788" t="str">
            <v>LOT 3 (MIT)</v>
          </cell>
          <cell r="AE788" t="str">
            <v>0113</v>
          </cell>
          <cell r="AF788" t="str">
            <v/>
          </cell>
          <cell r="AG788" t="str">
            <v>KM 785+000 - 829+305</v>
          </cell>
          <cell r="AH788">
            <v>31458</v>
          </cell>
          <cell r="AI788" t="str">
            <v>Bay</v>
          </cell>
          <cell r="AJ788" t="str">
            <v>Yerel-Saatlik</v>
          </cell>
          <cell r="AK788">
            <v>2343.5500000000002</v>
          </cell>
          <cell r="AL788" t="str">
            <v>TZS</v>
          </cell>
          <cell r="AM788" t="str">
            <v>201002</v>
          </cell>
          <cell r="AN788" t="str">
            <v>S</v>
          </cell>
          <cell r="AO788" t="str">
            <v>T3</v>
          </cell>
          <cell r="AP788" t="str">
            <v>5150</v>
          </cell>
          <cell r="AQ788" t="str">
            <v>5175</v>
          </cell>
          <cell r="AR788" t="str">
            <v>NATIONAL MICROFINANCE BANK {NMB}</v>
          </cell>
          <cell r="AS788" t="str">
            <v>MBEZI</v>
          </cell>
          <cell r="AT788" t="str">
            <v>NMB</v>
          </cell>
          <cell r="AU788" t="str">
            <v>22110082599</v>
          </cell>
          <cell r="AV788" t="str">
            <v/>
          </cell>
          <cell r="AW788" t="str">
            <v/>
          </cell>
          <cell r="AX788" t="str">
            <v>HASSANI SELEMANI MGWASU</v>
          </cell>
          <cell r="AY788" t="str">
            <v/>
          </cell>
          <cell r="AZ788">
            <v>44268</v>
          </cell>
          <cell r="BA788"/>
          <cell r="BB788" t="str">
            <v/>
          </cell>
          <cell r="BC788"/>
          <cell r="BD788" t="str">
            <v>Tanzanya-NSSF</v>
          </cell>
          <cell r="BE788" t="str">
            <v>45203775</v>
          </cell>
          <cell r="BF788" t="str">
            <v>150553067</v>
          </cell>
        </row>
        <row r="789">
          <cell r="A789">
            <v>10073557</v>
          </cell>
          <cell r="B789" t="str">
            <v>ELISHA JUMA</v>
          </cell>
          <cell r="C789" t="str">
            <v>MAHONDO</v>
          </cell>
          <cell r="D789" t="str">
            <v>ÇELİK MONTAJCI</v>
          </cell>
          <cell r="E789" t="str">
            <v>STEEL FITTER</v>
          </cell>
          <cell r="F789" t="str">
            <v>50105776</v>
          </cell>
          <cell r="G789" t="str">
            <v>İNŞAAT GRUBU</v>
          </cell>
          <cell r="H789" t="str">
            <v>50105776</v>
          </cell>
          <cell r="I789" t="str">
            <v>0BBL</v>
          </cell>
          <cell r="J789" t="str">
            <v>İNŞAAT GRUBU</v>
          </cell>
          <cell r="K789" t="str">
            <v>50106624</v>
          </cell>
          <cell r="L789" t="str">
            <v>TZ</v>
          </cell>
          <cell r="M789" t="str">
            <v>Tanzanyalı</v>
          </cell>
          <cell r="N789" t="str">
            <v>0035</v>
          </cell>
          <cell r="O789" t="str">
            <v>TABORA</v>
          </cell>
          <cell r="P789" t="str">
            <v>YM</v>
          </cell>
          <cell r="Q789" t="str">
            <v>YAPI MERKEZİ</v>
          </cell>
          <cell r="R789">
            <v>44776</v>
          </cell>
          <cell r="S789">
            <v>44776</v>
          </cell>
          <cell r="T789"/>
          <cell r="U789" t="str">
            <v/>
          </cell>
          <cell r="V789" t="str">
            <v>Mavi Yaka Direkt</v>
          </cell>
          <cell r="W789" t="str">
            <v>LOT 3 (MIT)</v>
          </cell>
          <cell r="X789" t="str">
            <v>MWEMA</v>
          </cell>
          <cell r="Y789" t="str">
            <v>0</v>
          </cell>
          <cell r="Z789" t="str">
            <v/>
          </cell>
          <cell r="AA789" t="str">
            <v>0677 775 707</v>
          </cell>
          <cell r="AB789" t="str">
            <v>USTA</v>
          </cell>
          <cell r="AC789" t="str">
            <v>29</v>
          </cell>
          <cell r="AD789" t="str">
            <v>LOT 3 (MIT)</v>
          </cell>
          <cell r="AE789" t="str">
            <v>0109</v>
          </cell>
          <cell r="AF789" t="str">
            <v>23</v>
          </cell>
          <cell r="AG789" t="str">
            <v>KM 535+000 - 595+000</v>
          </cell>
          <cell r="AH789">
            <v>35297</v>
          </cell>
          <cell r="AI789" t="str">
            <v>Bay</v>
          </cell>
          <cell r="AJ789" t="str">
            <v>Yerel-Saatlik</v>
          </cell>
          <cell r="AK789">
            <v>2343.5500000000002</v>
          </cell>
          <cell r="AL789" t="str">
            <v>TZS</v>
          </cell>
          <cell r="AM789" t="str">
            <v>201002</v>
          </cell>
          <cell r="AN789" t="str">
            <v>S</v>
          </cell>
          <cell r="AO789" t="str">
            <v>T3</v>
          </cell>
          <cell r="AP789" t="str">
            <v>5150</v>
          </cell>
          <cell r="AQ789" t="str">
            <v>5175</v>
          </cell>
          <cell r="AR789" t="str">
            <v>NMBBANK</v>
          </cell>
          <cell r="AS789" t="str">
            <v/>
          </cell>
          <cell r="AT789" t="str">
            <v>NMBBANK</v>
          </cell>
          <cell r="AU789" t="str">
            <v>50510073401</v>
          </cell>
          <cell r="AV789" t="str">
            <v/>
          </cell>
          <cell r="AW789" t="str">
            <v/>
          </cell>
          <cell r="AX789" t="str">
            <v>ELISHA JUMA MAHONDO</v>
          </cell>
          <cell r="AY789" t="str">
            <v/>
          </cell>
          <cell r="AZ789">
            <v>44776</v>
          </cell>
          <cell r="BA789"/>
          <cell r="BB789" t="str">
            <v/>
          </cell>
          <cell r="BC789"/>
          <cell r="BD789" t="str">
            <v>Tanzanya-NSSF</v>
          </cell>
          <cell r="BE789" t="str">
            <v>46828477</v>
          </cell>
          <cell r="BF789" t="str">
            <v>157032992</v>
          </cell>
        </row>
        <row r="790">
          <cell r="A790">
            <v>10068331</v>
          </cell>
          <cell r="B790" t="str">
            <v>SIRI KONDO</v>
          </cell>
          <cell r="C790" t="str">
            <v>ABDALLAH</v>
          </cell>
          <cell r="D790" t="str">
            <v>BACKHOE LOADER OPERATÖRÜ</v>
          </cell>
          <cell r="E790" t="str">
            <v>BACKHOE LOADER OPERATOR</v>
          </cell>
          <cell r="F790" t="str">
            <v>50105784</v>
          </cell>
          <cell r="G790" t="str">
            <v>DOĞAN METALÜRJİ</v>
          </cell>
          <cell r="H790" t="str">
            <v>50105784</v>
          </cell>
          <cell r="I790" t="str">
            <v>0BBM</v>
          </cell>
          <cell r="J790" t="str">
            <v>TOPRAK İŞLERİ</v>
          </cell>
          <cell r="K790" t="str">
            <v>50109176</v>
          </cell>
          <cell r="L790" t="str">
            <v>TZ</v>
          </cell>
          <cell r="M790" t="str">
            <v>Tanzanyalı</v>
          </cell>
          <cell r="N790" t="str">
            <v>0037</v>
          </cell>
          <cell r="O790" t="str">
            <v>İTİGİ</v>
          </cell>
          <cell r="P790" t="str">
            <v>6L</v>
          </cell>
          <cell r="Q790" t="str">
            <v>DGN  İNŞAAT</v>
          </cell>
          <cell r="R790">
            <v>44254</v>
          </cell>
          <cell r="S790">
            <v>44834</v>
          </cell>
          <cell r="T790"/>
          <cell r="U790" t="str">
            <v/>
          </cell>
          <cell r="V790" t="str">
            <v>Mavi Yaka Direkt</v>
          </cell>
          <cell r="W790" t="str">
            <v>LOT 3 (MIT)</v>
          </cell>
          <cell r="X790" t="str">
            <v/>
          </cell>
          <cell r="Y790" t="str">
            <v/>
          </cell>
          <cell r="Z790" t="str">
            <v/>
          </cell>
          <cell r="AA790" t="str">
            <v>0784905942</v>
          </cell>
          <cell r="AB790" t="str">
            <v>OPERATÖR</v>
          </cell>
          <cell r="AC790" t="str">
            <v>29</v>
          </cell>
          <cell r="AD790" t="str">
            <v>LOT 3 (MIT)</v>
          </cell>
          <cell r="AE790" t="str">
            <v>0109</v>
          </cell>
          <cell r="AF790" t="str">
            <v/>
          </cell>
          <cell r="AG790" t="str">
            <v>KM 535+000 - 595+000</v>
          </cell>
          <cell r="AH790">
            <v>25939</v>
          </cell>
          <cell r="AI790" t="str">
            <v>Bay</v>
          </cell>
          <cell r="AJ790" t="str">
            <v>Yerel-Saatlik</v>
          </cell>
          <cell r="AK790">
            <v>3076.92</v>
          </cell>
          <cell r="AL790" t="str">
            <v>TZS</v>
          </cell>
          <cell r="AM790" t="str">
            <v>201002</v>
          </cell>
          <cell r="AN790" t="str">
            <v>S</v>
          </cell>
          <cell r="AO790" t="str">
            <v>T3</v>
          </cell>
          <cell r="AP790" t="str">
            <v>5150</v>
          </cell>
          <cell r="AQ790" t="str">
            <v>5175</v>
          </cell>
          <cell r="AR790" t="str">
            <v>CRDB</v>
          </cell>
          <cell r="AS790" t="str">
            <v>VIVA TOWER</v>
          </cell>
          <cell r="AT790" t="str">
            <v>CRDB</v>
          </cell>
          <cell r="AU790" t="str">
            <v>0152266609200</v>
          </cell>
          <cell r="AV790" t="str">
            <v/>
          </cell>
          <cell r="AW790" t="str">
            <v/>
          </cell>
          <cell r="AX790" t="str">
            <v>SIRI KONDO ABDALLAH</v>
          </cell>
          <cell r="AY790" t="str">
            <v/>
          </cell>
          <cell r="AZ790">
            <v>44254</v>
          </cell>
          <cell r="BA790"/>
          <cell r="BB790" t="str">
            <v/>
          </cell>
          <cell r="BC790"/>
          <cell r="BD790" t="str">
            <v>Tanzanya-NSSF</v>
          </cell>
          <cell r="BE790" t="str">
            <v>55732429</v>
          </cell>
          <cell r="BF790" t="str">
            <v>112837507</v>
          </cell>
        </row>
        <row r="791">
          <cell r="A791">
            <v>10073526</v>
          </cell>
          <cell r="B791" t="str">
            <v>EMMANUEL CHARLES</v>
          </cell>
          <cell r="C791" t="str">
            <v>BUHANZA</v>
          </cell>
          <cell r="D791" t="str">
            <v>ÇELİK MONTAJCI</v>
          </cell>
          <cell r="E791" t="str">
            <v>STEEL FITTER</v>
          </cell>
          <cell r="F791" t="str">
            <v>50115270</v>
          </cell>
          <cell r="G791" t="str">
            <v>İNŞAAT GRUBU</v>
          </cell>
          <cell r="H791" t="str">
            <v>50105759</v>
          </cell>
          <cell r="I791" t="str">
            <v>099R</v>
          </cell>
          <cell r="J791" t="str">
            <v>SANAT YAPILARI</v>
          </cell>
          <cell r="K791" t="str">
            <v>50115380</v>
          </cell>
          <cell r="L791" t="str">
            <v>TZ</v>
          </cell>
          <cell r="M791" t="str">
            <v>Tanzanyalı</v>
          </cell>
          <cell r="N791" t="str">
            <v>0036</v>
          </cell>
          <cell r="O791" t="str">
            <v>MANYONİ</v>
          </cell>
          <cell r="P791" t="str">
            <v>YM</v>
          </cell>
          <cell r="Q791" t="str">
            <v>YAPI MERKEZİ</v>
          </cell>
          <cell r="R791">
            <v>44775</v>
          </cell>
          <cell r="S791">
            <v>44775</v>
          </cell>
          <cell r="T791">
            <v>45252</v>
          </cell>
          <cell r="U791" t="str">
            <v>İşin sona ermesi</v>
          </cell>
          <cell r="V791" t="str">
            <v>Mavi Yaka Direkt</v>
          </cell>
          <cell r="W791" t="str">
            <v>LOT 3 (MIT)</v>
          </cell>
          <cell r="X791" t="str">
            <v>GULUKA KWA LAZA</v>
          </cell>
          <cell r="Y791" t="str">
            <v>0</v>
          </cell>
          <cell r="Z791" t="str">
            <v>ILALA</v>
          </cell>
          <cell r="AA791" t="str">
            <v>0758 097 260</v>
          </cell>
          <cell r="AB791" t="str">
            <v>USTA</v>
          </cell>
          <cell r="AC791" t="str">
            <v>29</v>
          </cell>
          <cell r="AD791" t="str">
            <v>LOT 3 (MIT)</v>
          </cell>
          <cell r="AE791" t="str">
            <v>0113</v>
          </cell>
          <cell r="AF791" t="str">
            <v>02</v>
          </cell>
          <cell r="AG791" t="str">
            <v>KM 785+000 - 829+305</v>
          </cell>
          <cell r="AH791">
            <v>33584</v>
          </cell>
          <cell r="AI791" t="str">
            <v>Bay</v>
          </cell>
          <cell r="AJ791" t="str">
            <v>Yerel-Saatlik</v>
          </cell>
          <cell r="AK791">
            <v>2343.5500000000002</v>
          </cell>
          <cell r="AL791" t="str">
            <v>TZS</v>
          </cell>
          <cell r="AM791" t="str">
            <v>201002</v>
          </cell>
          <cell r="AN791" t="str">
            <v>S</v>
          </cell>
          <cell r="AO791" t="str">
            <v>T3</v>
          </cell>
          <cell r="AP791" t="str">
            <v>5150</v>
          </cell>
          <cell r="AQ791" t="str">
            <v>5175</v>
          </cell>
          <cell r="AR791" t="str">
            <v>NMBBANK</v>
          </cell>
          <cell r="AS791" t="str">
            <v/>
          </cell>
          <cell r="AT791" t="str">
            <v>NMBBANK</v>
          </cell>
          <cell r="AU791" t="str">
            <v>51010092003</v>
          </cell>
          <cell r="AV791" t="str">
            <v/>
          </cell>
          <cell r="AW791" t="str">
            <v/>
          </cell>
          <cell r="AX791" t="str">
            <v>EMMANUEL CHARLES BUHANZA</v>
          </cell>
          <cell r="AY791" t="str">
            <v/>
          </cell>
          <cell r="AZ791">
            <v>45017</v>
          </cell>
          <cell r="BA791"/>
          <cell r="BB791" t="str">
            <v/>
          </cell>
          <cell r="BC791"/>
          <cell r="BD791" t="str">
            <v>Tanzanya-NSSF</v>
          </cell>
          <cell r="BE791" t="str">
            <v>63369184</v>
          </cell>
          <cell r="BF791" t="str">
            <v>116124920</v>
          </cell>
        </row>
        <row r="792">
          <cell r="A792">
            <v>10069290</v>
          </cell>
          <cell r="B792" t="str">
            <v>FRANK PROSPER</v>
          </cell>
          <cell r="C792" t="str">
            <v>MTWEVE</v>
          </cell>
          <cell r="D792" t="str">
            <v>İNŞAAT MÜHENDİSİ</v>
          </cell>
          <cell r="E792" t="str">
            <v>CIVIL ENGINEER</v>
          </cell>
          <cell r="F792" t="str">
            <v>50110487</v>
          </cell>
          <cell r="G792" t="str">
            <v>GÜNDOĞDU</v>
          </cell>
          <cell r="H792" t="str">
            <v>50110487</v>
          </cell>
          <cell r="I792" t="str">
            <v>0EED</v>
          </cell>
          <cell r="J792" t="str">
            <v>SANAT YAPILARI</v>
          </cell>
          <cell r="K792" t="str">
            <v>50114986</v>
          </cell>
          <cell r="L792" t="str">
            <v>TZ</v>
          </cell>
          <cell r="M792" t="str">
            <v>Tanzanyalı</v>
          </cell>
          <cell r="N792" t="str">
            <v>0035</v>
          </cell>
          <cell r="O792" t="str">
            <v>TABORA</v>
          </cell>
          <cell r="P792" t="str">
            <v>6F</v>
          </cell>
          <cell r="Q792" t="str">
            <v>GÜNDOĞDU İNŞAAT</v>
          </cell>
          <cell r="R792">
            <v>44327</v>
          </cell>
          <cell r="S792">
            <v>45047</v>
          </cell>
          <cell r="T792"/>
          <cell r="U792" t="str">
            <v/>
          </cell>
          <cell r="V792" t="str">
            <v>Beyaz Yaka</v>
          </cell>
          <cell r="W792" t="str">
            <v>LOT 3 (MIT)</v>
          </cell>
          <cell r="X792" t="str">
            <v/>
          </cell>
          <cell r="Y792" t="str">
            <v/>
          </cell>
          <cell r="Z792" t="str">
            <v/>
          </cell>
          <cell r="AA792" t="str">
            <v>0717628426</v>
          </cell>
          <cell r="AB792" t="str">
            <v>MÜHENDİS</v>
          </cell>
          <cell r="AC792" t="str">
            <v>29</v>
          </cell>
          <cell r="AD792" t="str">
            <v>LOT 3 (MIT)</v>
          </cell>
          <cell r="AE792" t="str">
            <v>0113</v>
          </cell>
          <cell r="AF792" t="str">
            <v/>
          </cell>
          <cell r="AG792" t="str">
            <v>KM 785+000 - 829+305</v>
          </cell>
          <cell r="AH792">
            <v>34853</v>
          </cell>
          <cell r="AI792" t="str">
            <v>Bay</v>
          </cell>
          <cell r="AJ792" t="str">
            <v>Yerel-Aylık</v>
          </cell>
          <cell r="AK792">
            <v>1466645</v>
          </cell>
          <cell r="AL792" t="str">
            <v>TZS</v>
          </cell>
          <cell r="AM792" t="str">
            <v>301002</v>
          </cell>
          <cell r="AN792" t="str">
            <v>S</v>
          </cell>
          <cell r="AO792" t="str">
            <v>T3</v>
          </cell>
          <cell r="AP792" t="str">
            <v>5150</v>
          </cell>
          <cell r="AQ792" t="str">
            <v>5175</v>
          </cell>
          <cell r="AR792" t="str">
            <v>NATIONAL MICROFINANCE BANK {NMB}</v>
          </cell>
          <cell r="AS792" t="str">
            <v>MBEZI</v>
          </cell>
          <cell r="AT792" t="str">
            <v>NMB</v>
          </cell>
          <cell r="AU792" t="str">
            <v>50510057337</v>
          </cell>
          <cell r="AV792" t="str">
            <v/>
          </cell>
          <cell r="AW792" t="str">
            <v/>
          </cell>
          <cell r="AX792" t="str">
            <v>FRANK PROSPER MTWEVE</v>
          </cell>
          <cell r="AY792" t="str">
            <v/>
          </cell>
          <cell r="AZ792">
            <v>45047</v>
          </cell>
          <cell r="BA792"/>
          <cell r="BB792" t="str">
            <v/>
          </cell>
          <cell r="BC792"/>
          <cell r="BD792" t="str">
            <v>Tanzanya-NSSF</v>
          </cell>
          <cell r="BE792" t="str">
            <v>45243418</v>
          </cell>
          <cell r="BF792" t="str">
            <v>136755846</v>
          </cell>
        </row>
        <row r="793">
          <cell r="A793">
            <v>10069287</v>
          </cell>
          <cell r="B793" t="str">
            <v>FADHILI FARAJI</v>
          </cell>
          <cell r="C793" t="str">
            <v>KHALFANI</v>
          </cell>
          <cell r="D793" t="str">
            <v>LASTİK TAMİRCİSİ</v>
          </cell>
          <cell r="E793" t="str">
            <v>TIREMAN</v>
          </cell>
          <cell r="F793" t="str">
            <v>50105784</v>
          </cell>
          <cell r="G793" t="str">
            <v>DOĞAN METALÜRJİ</v>
          </cell>
          <cell r="H793" t="str">
            <v>50105784</v>
          </cell>
          <cell r="I793" t="str">
            <v>0BBN</v>
          </cell>
          <cell r="J793" t="str">
            <v>ATÖLYE İŞLETME</v>
          </cell>
          <cell r="K793" t="str">
            <v>50106528</v>
          </cell>
          <cell r="L793" t="str">
            <v>TZ</v>
          </cell>
          <cell r="M793" t="str">
            <v>Tanzanyalı</v>
          </cell>
          <cell r="N793" t="str">
            <v>0037</v>
          </cell>
          <cell r="O793" t="str">
            <v>İTİGİ</v>
          </cell>
          <cell r="P793" t="str">
            <v>6L</v>
          </cell>
          <cell r="Q793" t="str">
            <v>DGN  İNŞAAT</v>
          </cell>
          <cell r="R793">
            <v>45189</v>
          </cell>
          <cell r="S793">
            <v>45189</v>
          </cell>
          <cell r="T793"/>
          <cell r="U793" t="str">
            <v/>
          </cell>
          <cell r="V793" t="str">
            <v>Mavi Yaka Endirekt</v>
          </cell>
          <cell r="W793" t="str">
            <v>LOT 3 (MIT)</v>
          </cell>
          <cell r="X793" t="str">
            <v>ILALA PUGU MNADANI</v>
          </cell>
          <cell r="Y793" t="str">
            <v>0</v>
          </cell>
          <cell r="Z793" t="str">
            <v>DAR ES SALAAM</v>
          </cell>
          <cell r="AA793" t="str">
            <v>0713369103</v>
          </cell>
          <cell r="AB793" t="str">
            <v>USTA</v>
          </cell>
          <cell r="AC793" t="str">
            <v>29</v>
          </cell>
          <cell r="AD793" t="str">
            <v>LOT 3 (MIT)</v>
          </cell>
          <cell r="AE793" t="str">
            <v>0109</v>
          </cell>
          <cell r="AF793" t="str">
            <v>02</v>
          </cell>
          <cell r="AG793" t="str">
            <v>KM 535+000 - 595+000</v>
          </cell>
          <cell r="AH793">
            <v>28221</v>
          </cell>
          <cell r="AI793" t="str">
            <v>Bay</v>
          </cell>
          <cell r="AJ793" t="str">
            <v>Yerel-Saatlik</v>
          </cell>
          <cell r="AK793">
            <v>2343.5500000000002</v>
          </cell>
          <cell r="AL793" t="str">
            <v>TZS</v>
          </cell>
          <cell r="AM793" t="str">
            <v>109002</v>
          </cell>
          <cell r="AN793" t="str">
            <v>S</v>
          </cell>
          <cell r="AO793" t="str">
            <v>T3</v>
          </cell>
          <cell r="AP793" t="str">
            <v>5150</v>
          </cell>
          <cell r="AQ793" t="str">
            <v>5175</v>
          </cell>
          <cell r="AR793" t="str">
            <v>CRDB</v>
          </cell>
          <cell r="AS793" t="str">
            <v>VIVA TOWER</v>
          </cell>
          <cell r="AT793" t="str">
            <v>CRDB</v>
          </cell>
          <cell r="AU793" t="str">
            <v>0152578494400</v>
          </cell>
          <cell r="AV793" t="str">
            <v/>
          </cell>
          <cell r="AW793" t="str">
            <v/>
          </cell>
          <cell r="AX793" t="str">
            <v>FADHILI FARAJI KHALFANI</v>
          </cell>
          <cell r="AY793" t="str">
            <v/>
          </cell>
          <cell r="AZ793">
            <v>45189</v>
          </cell>
          <cell r="BA793"/>
          <cell r="BB793" t="str">
            <v/>
          </cell>
          <cell r="BC793"/>
          <cell r="BD793" t="str">
            <v>Tanzanya-NSSF</v>
          </cell>
          <cell r="BE793" t="str">
            <v>50482998</v>
          </cell>
          <cell r="BF793" t="str">
            <v>0</v>
          </cell>
        </row>
        <row r="794">
          <cell r="A794">
            <v>10069208</v>
          </cell>
          <cell r="B794" t="str">
            <v>MGAZA CHARD</v>
          </cell>
          <cell r="C794" t="str">
            <v>KUTIWA</v>
          </cell>
          <cell r="D794" t="str">
            <v>DEMİRCİ</v>
          </cell>
          <cell r="E794" t="str">
            <v>REBAR WORKER</v>
          </cell>
          <cell r="F794" t="str">
            <v>50112880</v>
          </cell>
          <cell r="G794" t="str">
            <v>ARES İNŞAAT</v>
          </cell>
          <cell r="H794" t="str">
            <v>50112880</v>
          </cell>
          <cell r="I794" t="str">
            <v>0FFC</v>
          </cell>
          <cell r="J794" t="str">
            <v>SANAT YAPILARI</v>
          </cell>
          <cell r="K794" t="str">
            <v>50112884</v>
          </cell>
          <cell r="L794" t="str">
            <v>TZ</v>
          </cell>
          <cell r="M794" t="str">
            <v>Tanzanyalı</v>
          </cell>
          <cell r="N794" t="str">
            <v>0036</v>
          </cell>
          <cell r="O794" t="str">
            <v>MANYONİ</v>
          </cell>
          <cell r="P794" t="str">
            <v>8O</v>
          </cell>
          <cell r="Q794" t="str">
            <v>ARES İNŞAAT</v>
          </cell>
          <cell r="R794">
            <v>44322</v>
          </cell>
          <cell r="S794">
            <v>44965</v>
          </cell>
          <cell r="T794">
            <v>45254</v>
          </cell>
          <cell r="U794" t="str">
            <v>İşv. trf. işç. ahl. ayk.dav.</v>
          </cell>
          <cell r="V794" t="str">
            <v>Mavi Yaka Direkt</v>
          </cell>
          <cell r="W794" t="str">
            <v>LOT 3 (MIT)</v>
          </cell>
          <cell r="X794" t="str">
            <v/>
          </cell>
          <cell r="Y794" t="str">
            <v/>
          </cell>
          <cell r="Z794" t="str">
            <v/>
          </cell>
          <cell r="AA794" t="str">
            <v>0657 453 636</v>
          </cell>
          <cell r="AB794" t="str">
            <v>USTA</v>
          </cell>
          <cell r="AC794" t="str">
            <v>29</v>
          </cell>
          <cell r="AD794" t="str">
            <v>LOT 3 (MIT)</v>
          </cell>
          <cell r="AE794" t="str">
            <v>0113</v>
          </cell>
          <cell r="AF794" t="str">
            <v/>
          </cell>
          <cell r="AG794" t="str">
            <v>KM 785+000 - 829+305</v>
          </cell>
          <cell r="AH794">
            <v>35412</v>
          </cell>
          <cell r="AI794" t="str">
            <v>Bay</v>
          </cell>
          <cell r="AJ794" t="str">
            <v>Yerel-Saatlik</v>
          </cell>
          <cell r="AK794">
            <v>2497.34</v>
          </cell>
          <cell r="AL794" t="str">
            <v>TZS</v>
          </cell>
          <cell r="AM794" t="str">
            <v>201002</v>
          </cell>
          <cell r="AN794" t="str">
            <v>S</v>
          </cell>
          <cell r="AO794" t="str">
            <v>T3</v>
          </cell>
          <cell r="AP794" t="str">
            <v>5150</v>
          </cell>
          <cell r="AQ794" t="str">
            <v>5175</v>
          </cell>
          <cell r="AR794" t="str">
            <v>NATIONAL MICROFINANCE BANK {NMB}</v>
          </cell>
          <cell r="AS794" t="str">
            <v>MBEZI</v>
          </cell>
          <cell r="AT794" t="str">
            <v>NMB</v>
          </cell>
          <cell r="AU794" t="str">
            <v>51710037259</v>
          </cell>
          <cell r="AV794" t="str">
            <v/>
          </cell>
          <cell r="AW794" t="str">
            <v/>
          </cell>
          <cell r="AX794" t="str">
            <v>MGAZA CHARD KUTIWA</v>
          </cell>
          <cell r="AY794" t="str">
            <v/>
          </cell>
          <cell r="AZ794">
            <v>44322</v>
          </cell>
          <cell r="BA794"/>
          <cell r="BB794" t="str">
            <v/>
          </cell>
          <cell r="BC794"/>
          <cell r="BD794" t="str">
            <v>Tanzanya-NSSF</v>
          </cell>
          <cell r="BE794" t="str">
            <v>45242078</v>
          </cell>
          <cell r="BF794" t="str">
            <v>151771106</v>
          </cell>
        </row>
        <row r="795">
          <cell r="A795">
            <v>10069069</v>
          </cell>
          <cell r="B795" t="str">
            <v>DARUSI ALLY</v>
          </cell>
          <cell r="C795" t="str">
            <v>BAKARI</v>
          </cell>
          <cell r="D795" t="str">
            <v>DEMİRCİ</v>
          </cell>
          <cell r="E795" t="str">
            <v>REBAR WORKER</v>
          </cell>
          <cell r="F795" t="str">
            <v>50107642</v>
          </cell>
          <cell r="G795" t="str">
            <v>PETRA PROTEK</v>
          </cell>
          <cell r="H795" t="str">
            <v>50107642</v>
          </cell>
          <cell r="I795" t="str">
            <v>0BBQ</v>
          </cell>
          <cell r="J795" t="str">
            <v>İNŞAAT GRUBU</v>
          </cell>
          <cell r="K795" t="str">
            <v>50107776</v>
          </cell>
          <cell r="L795" t="str">
            <v>TZ</v>
          </cell>
          <cell r="M795" t="str">
            <v>Tanzanyalı</v>
          </cell>
          <cell r="N795" t="str">
            <v>0039</v>
          </cell>
          <cell r="O795" t="str">
            <v>NYAHUA</v>
          </cell>
          <cell r="P795" t="str">
            <v>7B</v>
          </cell>
          <cell r="Q795" t="str">
            <v>PETRA PROTEK</v>
          </cell>
          <cell r="R795">
            <v>45140</v>
          </cell>
          <cell r="S795">
            <v>45140</v>
          </cell>
          <cell r="T795">
            <v>45197</v>
          </cell>
          <cell r="U795" t="str">
            <v>Belirli S. İş Sözl. sona erm.</v>
          </cell>
          <cell r="V795" t="str">
            <v>Mavi Yaka Direkt</v>
          </cell>
          <cell r="W795" t="str">
            <v>LOT 3 (MIT)</v>
          </cell>
          <cell r="X795" t="str">
            <v/>
          </cell>
          <cell r="Y795" t="str">
            <v/>
          </cell>
          <cell r="Z795" t="str">
            <v/>
          </cell>
          <cell r="AA795" t="str">
            <v>0712 502 293</v>
          </cell>
          <cell r="AB795" t="str">
            <v>USTA</v>
          </cell>
          <cell r="AC795" t="str">
            <v>99</v>
          </cell>
          <cell r="AD795" t="str">
            <v>LOT 3 (MIT)</v>
          </cell>
          <cell r="AE795" t="str">
            <v>0113</v>
          </cell>
          <cell r="AF795" t="str">
            <v/>
          </cell>
          <cell r="AG795" t="str">
            <v>KM 785+000 - 829+305</v>
          </cell>
          <cell r="AH795">
            <v>28911</v>
          </cell>
          <cell r="AI795" t="str">
            <v>Bay</v>
          </cell>
          <cell r="AJ795" t="str">
            <v>Yerel-Saatlik</v>
          </cell>
          <cell r="AK795">
            <v>2153.85</v>
          </cell>
          <cell r="AL795" t="str">
            <v>TZS</v>
          </cell>
          <cell r="AM795" t="str">
            <v>201002</v>
          </cell>
          <cell r="AN795" t="str">
            <v/>
          </cell>
          <cell r="AO795" t="str">
            <v>T3</v>
          </cell>
          <cell r="AP795" t="str">
            <v>5150</v>
          </cell>
          <cell r="AQ795" t="str">
            <v>5175</v>
          </cell>
          <cell r="AR795" t="str">
            <v>NATIONAL MICROFINANCE BANK {NMB}</v>
          </cell>
          <cell r="AS795" t="str">
            <v>MBEZI</v>
          </cell>
          <cell r="AT795" t="str">
            <v>NMB</v>
          </cell>
          <cell r="AU795" t="str">
            <v>23810017329</v>
          </cell>
          <cell r="AV795" t="str">
            <v/>
          </cell>
          <cell r="AW795" t="str">
            <v/>
          </cell>
          <cell r="AX795" t="str">
            <v>DARUSI ALLY BAKARI</v>
          </cell>
          <cell r="AY795" t="str">
            <v/>
          </cell>
          <cell r="AZ795">
            <v>44313</v>
          </cell>
          <cell r="BA795"/>
          <cell r="BB795" t="str">
            <v/>
          </cell>
          <cell r="BC795"/>
          <cell r="BD795" t="str">
            <v>Tanzanya-NSSF</v>
          </cell>
          <cell r="BE795" t="str">
            <v>58984941</v>
          </cell>
          <cell r="BF795" t="str">
            <v>0</v>
          </cell>
        </row>
        <row r="796">
          <cell r="A796">
            <v>10069015</v>
          </cell>
          <cell r="B796" t="str">
            <v>STEVEN PETER</v>
          </cell>
          <cell r="C796" t="str">
            <v>MSUYA</v>
          </cell>
          <cell r="D796" t="str">
            <v>DEMİRCİ</v>
          </cell>
          <cell r="E796" t="str">
            <v>REBAR WORKER</v>
          </cell>
          <cell r="F796" t="str">
            <v>50112816</v>
          </cell>
          <cell r="G796" t="str">
            <v>PREFABRİKASYON</v>
          </cell>
          <cell r="H796" t="str">
            <v>50105779</v>
          </cell>
          <cell r="I796" t="str">
            <v>0BB7</v>
          </cell>
          <cell r="J796" t="str">
            <v>PREKAST</v>
          </cell>
          <cell r="K796" t="str">
            <v>50113417</v>
          </cell>
          <cell r="L796" t="str">
            <v>TZ</v>
          </cell>
          <cell r="M796" t="str">
            <v>Tanzanyalı</v>
          </cell>
          <cell r="N796" t="str">
            <v>0037</v>
          </cell>
          <cell r="O796" t="str">
            <v>İTİGİ</v>
          </cell>
          <cell r="P796" t="str">
            <v>YM</v>
          </cell>
          <cell r="Q796" t="str">
            <v>YAPI MERKEZİ</v>
          </cell>
          <cell r="R796">
            <v>44310</v>
          </cell>
          <cell r="S796">
            <v>44980</v>
          </cell>
          <cell r="T796"/>
          <cell r="U796" t="str">
            <v/>
          </cell>
          <cell r="V796" t="str">
            <v>Mavi Yaka Direkt</v>
          </cell>
          <cell r="W796" t="str">
            <v>LOT 3 (MIT)</v>
          </cell>
          <cell r="X796" t="str">
            <v/>
          </cell>
          <cell r="Y796" t="str">
            <v/>
          </cell>
          <cell r="Z796" t="str">
            <v/>
          </cell>
          <cell r="AA796" t="str">
            <v>0742637817</v>
          </cell>
          <cell r="AB796" t="str">
            <v>USTA</v>
          </cell>
          <cell r="AC796" t="str">
            <v>29</v>
          </cell>
          <cell r="AD796" t="str">
            <v>LOT 3 (MIT)</v>
          </cell>
          <cell r="AE796" t="str">
            <v>0113</v>
          </cell>
          <cell r="AF796" t="str">
            <v/>
          </cell>
          <cell r="AG796" t="str">
            <v>KM 785+000 - 829+305</v>
          </cell>
          <cell r="AH796">
            <v>30376</v>
          </cell>
          <cell r="AI796" t="str">
            <v>Bay</v>
          </cell>
          <cell r="AJ796" t="str">
            <v>Yerel-Saatlik</v>
          </cell>
          <cell r="AK796">
            <v>2343.5500000000002</v>
          </cell>
          <cell r="AL796" t="str">
            <v>TZS</v>
          </cell>
          <cell r="AM796" t="str">
            <v>201002</v>
          </cell>
          <cell r="AN796" t="str">
            <v>S</v>
          </cell>
          <cell r="AO796" t="str">
            <v>T3</v>
          </cell>
          <cell r="AP796" t="str">
            <v>5150</v>
          </cell>
          <cell r="AQ796" t="str">
            <v>5175</v>
          </cell>
          <cell r="AR796" t="str">
            <v>NATIONAL MICROFINANCE BANK {NMB}</v>
          </cell>
          <cell r="AS796" t="str">
            <v>MBEZI</v>
          </cell>
          <cell r="AT796" t="str">
            <v>NMB</v>
          </cell>
          <cell r="AU796" t="str">
            <v>51710037065</v>
          </cell>
          <cell r="AV796" t="str">
            <v/>
          </cell>
          <cell r="AW796" t="str">
            <v/>
          </cell>
          <cell r="AX796" t="str">
            <v>STEVEN PETER MSUYA</v>
          </cell>
          <cell r="AY796" t="str">
            <v/>
          </cell>
          <cell r="AZ796">
            <v>44310</v>
          </cell>
          <cell r="BA796"/>
          <cell r="BB796" t="str">
            <v/>
          </cell>
          <cell r="BC796"/>
          <cell r="BD796" t="str">
            <v>Tanzanya-NSSF</v>
          </cell>
          <cell r="BE796" t="str">
            <v>45232937</v>
          </cell>
          <cell r="BF796" t="str">
            <v>151604692</v>
          </cell>
        </row>
        <row r="797">
          <cell r="A797">
            <v>10068936</v>
          </cell>
          <cell r="B797" t="str">
            <v>MLOSI RASHID</v>
          </cell>
          <cell r="C797" t="str">
            <v>KAMBI</v>
          </cell>
          <cell r="D797" t="str">
            <v>DAMPERLİ KAMYON ŞOFÖRÜ</v>
          </cell>
          <cell r="E797" t="str">
            <v>DUMPTRUCK DRIVER</v>
          </cell>
          <cell r="F797" t="str">
            <v>50105784</v>
          </cell>
          <cell r="G797" t="str">
            <v>DOĞAN METALÜRJİ</v>
          </cell>
          <cell r="H797" t="str">
            <v>50105784</v>
          </cell>
          <cell r="I797" t="str">
            <v>0FFT</v>
          </cell>
          <cell r="J797" t="str">
            <v>TOPRAK İŞLERİ GECE</v>
          </cell>
          <cell r="K797" t="str">
            <v>50106425</v>
          </cell>
          <cell r="L797" t="str">
            <v>TZ</v>
          </cell>
          <cell r="M797" t="str">
            <v>Tanzanyalı</v>
          </cell>
          <cell r="N797" t="str">
            <v>0037</v>
          </cell>
          <cell r="O797" t="str">
            <v>İTİGİ</v>
          </cell>
          <cell r="P797" t="str">
            <v>6L</v>
          </cell>
          <cell r="Q797" t="str">
            <v>DGN  İNŞAAT</v>
          </cell>
          <cell r="R797">
            <v>44307</v>
          </cell>
          <cell r="S797">
            <v>44727</v>
          </cell>
          <cell r="T797"/>
          <cell r="U797" t="str">
            <v/>
          </cell>
          <cell r="V797" t="str">
            <v>Mavi Yaka Direkt</v>
          </cell>
          <cell r="W797" t="str">
            <v>LOT 3 (MIT)</v>
          </cell>
          <cell r="X797" t="str">
            <v/>
          </cell>
          <cell r="Y797" t="str">
            <v/>
          </cell>
          <cell r="Z797" t="str">
            <v/>
          </cell>
          <cell r="AA797" t="str">
            <v>0652 219 920</v>
          </cell>
          <cell r="AB797" t="str">
            <v>GÖREVLİ</v>
          </cell>
          <cell r="AC797" t="str">
            <v>29</v>
          </cell>
          <cell r="AD797" t="str">
            <v>LOT 3 (MIT)</v>
          </cell>
          <cell r="AE797" t="str">
            <v>0109</v>
          </cell>
          <cell r="AF797" t="str">
            <v/>
          </cell>
          <cell r="AG797" t="str">
            <v>KM 535+000 - 595+000</v>
          </cell>
          <cell r="AH797">
            <v>34591</v>
          </cell>
          <cell r="AI797" t="str">
            <v>Bay</v>
          </cell>
          <cell r="AJ797" t="str">
            <v>Yerel-Saatlik</v>
          </cell>
          <cell r="AK797">
            <v>2564.1</v>
          </cell>
          <cell r="AL797" t="str">
            <v>TZS</v>
          </cell>
          <cell r="AM797" t="str">
            <v>201002</v>
          </cell>
          <cell r="AN797" t="str">
            <v>S</v>
          </cell>
          <cell r="AO797" t="str">
            <v>T3</v>
          </cell>
          <cell r="AP797" t="str">
            <v>5150</v>
          </cell>
          <cell r="AQ797" t="str">
            <v>5175</v>
          </cell>
          <cell r="AR797" t="str">
            <v>NATIONAL MICROFINANCE BANK {NMB}</v>
          </cell>
          <cell r="AS797" t="str">
            <v>MBEZI</v>
          </cell>
          <cell r="AT797" t="str">
            <v>NMB</v>
          </cell>
          <cell r="AU797" t="str">
            <v>51710036794</v>
          </cell>
          <cell r="AV797" t="str">
            <v/>
          </cell>
          <cell r="AW797" t="str">
            <v/>
          </cell>
          <cell r="AX797" t="str">
            <v>MLOSI RASHID KAMBI</v>
          </cell>
          <cell r="AY797" t="str">
            <v/>
          </cell>
          <cell r="AZ797">
            <v>44307</v>
          </cell>
          <cell r="BA797"/>
          <cell r="BB797" t="str">
            <v/>
          </cell>
          <cell r="BC797">
            <v>45581</v>
          </cell>
          <cell r="BD797" t="str">
            <v>Tanzanya-NSSF</v>
          </cell>
          <cell r="BE797" t="str">
            <v>45230588</v>
          </cell>
          <cell r="BF797" t="str">
            <v>121805626</v>
          </cell>
        </row>
        <row r="798">
          <cell r="A798">
            <v>10068933</v>
          </cell>
          <cell r="B798" t="str">
            <v>JAMES WERANSARY</v>
          </cell>
          <cell r="C798" t="str">
            <v>UMBURY</v>
          </cell>
          <cell r="D798" t="str">
            <v>DAMPERLİ KAMYON ŞOFÖRÜ</v>
          </cell>
          <cell r="E798" t="str">
            <v>DUMPTRUCK DRIVER</v>
          </cell>
          <cell r="F798" t="str">
            <v>50105784</v>
          </cell>
          <cell r="G798" t="str">
            <v>DOĞAN METALÜRJİ</v>
          </cell>
          <cell r="H798" t="str">
            <v>50105784</v>
          </cell>
          <cell r="I798" t="str">
            <v>0BBM</v>
          </cell>
          <cell r="J798" t="str">
            <v>TOPRAK İŞLERİ</v>
          </cell>
          <cell r="K798" t="str">
            <v>50106425</v>
          </cell>
          <cell r="L798" t="str">
            <v>TZ</v>
          </cell>
          <cell r="M798" t="str">
            <v>Tanzanyalı</v>
          </cell>
          <cell r="N798" t="str">
            <v>0037</v>
          </cell>
          <cell r="O798" t="str">
            <v>İTİGİ</v>
          </cell>
          <cell r="P798" t="str">
            <v>6L</v>
          </cell>
          <cell r="Q798" t="str">
            <v>DGN  İNŞAAT</v>
          </cell>
          <cell r="R798">
            <v>44307</v>
          </cell>
          <cell r="S798">
            <v>44727</v>
          </cell>
          <cell r="T798">
            <v>44812</v>
          </cell>
          <cell r="U798" t="str">
            <v>Bsz.S.İşSz.İşçiTrf.fsh(istifa)</v>
          </cell>
          <cell r="V798" t="str">
            <v>Mavi Yaka Direkt</v>
          </cell>
          <cell r="W798" t="str">
            <v>LOT 3 (MIT)</v>
          </cell>
          <cell r="X798" t="str">
            <v/>
          </cell>
          <cell r="Y798" t="str">
            <v/>
          </cell>
          <cell r="Z798" t="str">
            <v/>
          </cell>
          <cell r="AA798" t="str">
            <v>0764 480 690</v>
          </cell>
          <cell r="AB798" t="str">
            <v>GÖREVLİ</v>
          </cell>
          <cell r="AC798" t="str">
            <v>29</v>
          </cell>
          <cell r="AD798" t="str">
            <v>LOT 3 (MIT)</v>
          </cell>
          <cell r="AE798" t="str">
            <v>0109</v>
          </cell>
          <cell r="AF798" t="str">
            <v/>
          </cell>
          <cell r="AG798" t="str">
            <v>KM 535+000 - 595+000</v>
          </cell>
          <cell r="AH798">
            <v>33553</v>
          </cell>
          <cell r="AI798" t="str">
            <v>Bay</v>
          </cell>
          <cell r="AJ798" t="str">
            <v>Yerel-Saatlik</v>
          </cell>
          <cell r="AK798">
            <v>2564.1</v>
          </cell>
          <cell r="AL798" t="str">
            <v>TZS</v>
          </cell>
          <cell r="AM798" t="str">
            <v>201002</v>
          </cell>
          <cell r="AN798" t="str">
            <v>S</v>
          </cell>
          <cell r="AO798" t="str">
            <v>T3</v>
          </cell>
          <cell r="AP798" t="str">
            <v>5150</v>
          </cell>
          <cell r="AQ798" t="str">
            <v>5175</v>
          </cell>
          <cell r="AR798" t="str">
            <v>NATIONAL MICROFINANCE BANK {NMB}</v>
          </cell>
          <cell r="AS798" t="str">
            <v>MBEZI</v>
          </cell>
          <cell r="AT798" t="str">
            <v>NMB</v>
          </cell>
          <cell r="AU798" t="str">
            <v>43910011193</v>
          </cell>
          <cell r="AV798" t="str">
            <v/>
          </cell>
          <cell r="AW798" t="str">
            <v/>
          </cell>
          <cell r="AX798" t="str">
            <v>JAMES WERANSARY UMBURY</v>
          </cell>
          <cell r="AY798" t="str">
            <v/>
          </cell>
          <cell r="AZ798">
            <v>44307</v>
          </cell>
          <cell r="BA798"/>
          <cell r="BB798" t="str">
            <v/>
          </cell>
          <cell r="BC798">
            <v>45699</v>
          </cell>
          <cell r="BD798" t="str">
            <v>Tanzanya-NSSF</v>
          </cell>
          <cell r="BE798" t="str">
            <v>45230587</v>
          </cell>
          <cell r="BF798" t="str">
            <v>112836047</v>
          </cell>
        </row>
        <row r="799">
          <cell r="A799">
            <v>10068889</v>
          </cell>
          <cell r="B799" t="str">
            <v>SHABANI RASHID</v>
          </cell>
          <cell r="C799" t="str">
            <v>NYUHA</v>
          </cell>
          <cell r="D799" t="str">
            <v>KALIPÇI</v>
          </cell>
          <cell r="E799" t="str">
            <v>FORMWORKER</v>
          </cell>
          <cell r="F799" t="str">
            <v>50107642</v>
          </cell>
          <cell r="G799" t="str">
            <v>PETRA PROTEK</v>
          </cell>
          <cell r="H799" t="str">
            <v>50107642</v>
          </cell>
          <cell r="I799" t="str">
            <v>0BBQ</v>
          </cell>
          <cell r="J799" t="str">
            <v>İNŞAAT GRUBU</v>
          </cell>
          <cell r="K799" t="str">
            <v>50107846</v>
          </cell>
          <cell r="L799" t="str">
            <v>TZ</v>
          </cell>
          <cell r="M799" t="str">
            <v>Tanzanyalı</v>
          </cell>
          <cell r="N799" t="str">
            <v>0039</v>
          </cell>
          <cell r="O799" t="str">
            <v>NYAHUA</v>
          </cell>
          <cell r="P799" t="str">
            <v>7B</v>
          </cell>
          <cell r="Q799" t="str">
            <v>PETRA PROTEK</v>
          </cell>
          <cell r="R799">
            <v>44967</v>
          </cell>
          <cell r="S799">
            <v>44967</v>
          </cell>
          <cell r="T799">
            <v>45199</v>
          </cell>
          <cell r="U799" t="str">
            <v>Belirli S. İş Sözl. sona erm.</v>
          </cell>
          <cell r="V799" t="str">
            <v>Mavi Yaka Direkt</v>
          </cell>
          <cell r="W799" t="str">
            <v>LOT 3 (MIT)</v>
          </cell>
          <cell r="X799" t="str">
            <v/>
          </cell>
          <cell r="Y799" t="str">
            <v/>
          </cell>
          <cell r="Z799" t="str">
            <v/>
          </cell>
          <cell r="AA799" t="str">
            <v>0688 061 402</v>
          </cell>
          <cell r="AB799" t="str">
            <v>USTA</v>
          </cell>
          <cell r="AC799" t="str">
            <v>99</v>
          </cell>
          <cell r="AD799" t="str">
            <v>LOT 3 (MIT)</v>
          </cell>
          <cell r="AE799" t="str">
            <v>0113</v>
          </cell>
          <cell r="AF799" t="str">
            <v/>
          </cell>
          <cell r="AG799" t="str">
            <v>KM 785+000 - 829+305</v>
          </cell>
          <cell r="AH799">
            <v>30128</v>
          </cell>
          <cell r="AI799" t="str">
            <v>Bay</v>
          </cell>
          <cell r="AJ799" t="str">
            <v>Yerel-Saatlik</v>
          </cell>
          <cell r="AK799">
            <v>0</v>
          </cell>
          <cell r="AL799" t="str">
            <v>TZS</v>
          </cell>
          <cell r="AM799" t="str">
            <v>201002</v>
          </cell>
          <cell r="AN799" t="str">
            <v/>
          </cell>
          <cell r="AO799" t="str">
            <v>T3</v>
          </cell>
          <cell r="AP799" t="str">
            <v>5150</v>
          </cell>
          <cell r="AQ799" t="str">
            <v>5175</v>
          </cell>
          <cell r="AR799" t="str">
            <v>NATIONAL MICROFINANCE BANK {NMB}</v>
          </cell>
          <cell r="AS799" t="str">
            <v>MBEZI</v>
          </cell>
          <cell r="AT799" t="str">
            <v>NMB</v>
          </cell>
          <cell r="AU799" t="str">
            <v>51710036916</v>
          </cell>
          <cell r="AV799" t="str">
            <v/>
          </cell>
          <cell r="AW799" t="str">
            <v/>
          </cell>
          <cell r="AX799" t="str">
            <v>SHABANI RASHID NYUHA</v>
          </cell>
          <cell r="AY799" t="str">
            <v/>
          </cell>
          <cell r="AZ799">
            <v>44305</v>
          </cell>
          <cell r="BA799"/>
          <cell r="BB799" t="str">
            <v/>
          </cell>
          <cell r="BC799"/>
          <cell r="BD799" t="str">
            <v>Tanzanya-NSSF</v>
          </cell>
          <cell r="BE799" t="str">
            <v>64410633</v>
          </cell>
          <cell r="BF799" t="str">
            <v>151401120</v>
          </cell>
        </row>
        <row r="800">
          <cell r="A800">
            <v>10073541</v>
          </cell>
          <cell r="B800" t="str">
            <v>IDD RASHIDI</v>
          </cell>
          <cell r="C800" t="str">
            <v>NGAJOA</v>
          </cell>
          <cell r="D800" t="str">
            <v>ÇELİK MONTAJCI YARDIMCISI</v>
          </cell>
          <cell r="E800" t="str">
            <v>STEEL FITTER HELPER</v>
          </cell>
          <cell r="F800" t="str">
            <v>50105776</v>
          </cell>
          <cell r="G800" t="str">
            <v>İNŞAAT GRUBU</v>
          </cell>
          <cell r="H800" t="str">
            <v>50105776</v>
          </cell>
          <cell r="I800" t="str">
            <v>0BBL</v>
          </cell>
          <cell r="J800" t="str">
            <v>İNŞAAT GRUBU</v>
          </cell>
          <cell r="K800" t="str">
            <v>50107048</v>
          </cell>
          <cell r="L800" t="str">
            <v>TZ</v>
          </cell>
          <cell r="M800" t="str">
            <v>Tanzanyalı</v>
          </cell>
          <cell r="N800" t="str">
            <v>0035</v>
          </cell>
          <cell r="O800" t="str">
            <v>TABORA</v>
          </cell>
          <cell r="P800" t="str">
            <v>YM</v>
          </cell>
          <cell r="Q800" t="str">
            <v>YAPI MERKEZİ</v>
          </cell>
          <cell r="R800">
            <v>44776</v>
          </cell>
          <cell r="S800">
            <v>44776</v>
          </cell>
          <cell r="T800">
            <v>45231</v>
          </cell>
          <cell r="U800" t="str">
            <v>İşin sona ermesi</v>
          </cell>
          <cell r="V800" t="str">
            <v>Mavi Yaka Direkt</v>
          </cell>
          <cell r="W800" t="str">
            <v>LOT 3 (MIT)</v>
          </cell>
          <cell r="X800" t="str">
            <v>LITEMBO</v>
          </cell>
          <cell r="Y800" t="str">
            <v>0</v>
          </cell>
          <cell r="Z800" t="str">
            <v>TEMEKE</v>
          </cell>
          <cell r="AA800" t="str">
            <v>0719 034 703</v>
          </cell>
          <cell r="AB800" t="str">
            <v>İŞÇİ</v>
          </cell>
          <cell r="AC800" t="str">
            <v>29</v>
          </cell>
          <cell r="AD800" t="str">
            <v>LOT 3 (MIT)</v>
          </cell>
          <cell r="AE800" t="str">
            <v>0109</v>
          </cell>
          <cell r="AF800" t="str">
            <v>02</v>
          </cell>
          <cell r="AG800" t="str">
            <v>KM 535+000 - 595+000</v>
          </cell>
          <cell r="AH800">
            <v>28941</v>
          </cell>
          <cell r="AI800" t="str">
            <v>Bay</v>
          </cell>
          <cell r="AJ800" t="str">
            <v>Yerel-Saatlik</v>
          </cell>
          <cell r="AK800">
            <v>2164.1</v>
          </cell>
          <cell r="AL800" t="str">
            <v>TZS</v>
          </cell>
          <cell r="AM800" t="str">
            <v>201002</v>
          </cell>
          <cell r="AN800" t="str">
            <v>S</v>
          </cell>
          <cell r="AO800" t="str">
            <v>T3</v>
          </cell>
          <cell r="AP800" t="str">
            <v>5150</v>
          </cell>
          <cell r="AQ800" t="str">
            <v>5175</v>
          </cell>
          <cell r="AR800" t="str">
            <v>CRDB BANK PLC</v>
          </cell>
          <cell r="AS800" t="str">
            <v>VIJANA</v>
          </cell>
          <cell r="AT800" t="str">
            <v>CRDBBANK</v>
          </cell>
          <cell r="AU800" t="str">
            <v>0152679747300</v>
          </cell>
          <cell r="AV800" t="str">
            <v/>
          </cell>
          <cell r="AW800" t="str">
            <v/>
          </cell>
          <cell r="AX800" t="str">
            <v>IDD RASHIDI NGAJOA</v>
          </cell>
          <cell r="AY800" t="str">
            <v/>
          </cell>
          <cell r="AZ800">
            <v>44776</v>
          </cell>
          <cell r="BA800"/>
          <cell r="BB800" t="str">
            <v/>
          </cell>
          <cell r="BC800"/>
          <cell r="BD800" t="str">
            <v>Tanzanya-NSSF</v>
          </cell>
          <cell r="BE800" t="str">
            <v>46827073</v>
          </cell>
          <cell r="BF800" t="str">
            <v>128878971</v>
          </cell>
        </row>
        <row r="801">
          <cell r="A801">
            <v>10068774</v>
          </cell>
          <cell r="B801" t="str">
            <v>YUSUPH YONAH</v>
          </cell>
          <cell r="C801" t="str">
            <v>MESHACK</v>
          </cell>
          <cell r="D801" t="str">
            <v>SİLİNDİR OPERATÖRÜ</v>
          </cell>
          <cell r="E801" t="str">
            <v>ROLLER OPERATOR</v>
          </cell>
          <cell r="F801" t="str">
            <v>50105784</v>
          </cell>
          <cell r="G801" t="str">
            <v>DOĞAN METALÜRJİ</v>
          </cell>
          <cell r="H801" t="str">
            <v>50105784</v>
          </cell>
          <cell r="I801" t="str">
            <v>0BBM</v>
          </cell>
          <cell r="J801" t="str">
            <v>TOPRAK İŞLERİ</v>
          </cell>
          <cell r="K801" t="str">
            <v>50106427</v>
          </cell>
          <cell r="L801" t="str">
            <v>TZ</v>
          </cell>
          <cell r="M801" t="str">
            <v>Tanzanyalı</v>
          </cell>
          <cell r="N801" t="str">
            <v>0037</v>
          </cell>
          <cell r="O801" t="str">
            <v>İTİGİ</v>
          </cell>
          <cell r="P801" t="str">
            <v>6L</v>
          </cell>
          <cell r="Q801" t="str">
            <v>DGN  İNŞAAT</v>
          </cell>
          <cell r="R801">
            <v>44297</v>
          </cell>
          <cell r="S801">
            <v>44839</v>
          </cell>
          <cell r="T801"/>
          <cell r="U801" t="str">
            <v/>
          </cell>
          <cell r="V801" t="str">
            <v>Mavi Yaka Direkt</v>
          </cell>
          <cell r="W801" t="str">
            <v>LOT 3 (MIT)</v>
          </cell>
          <cell r="X801" t="str">
            <v/>
          </cell>
          <cell r="Y801" t="str">
            <v/>
          </cell>
          <cell r="Z801" t="str">
            <v/>
          </cell>
          <cell r="AA801" t="str">
            <v>0620 110 719</v>
          </cell>
          <cell r="AB801" t="str">
            <v>OPERATÖR</v>
          </cell>
          <cell r="AC801" t="str">
            <v>29</v>
          </cell>
          <cell r="AD801" t="str">
            <v>LOT 3 (MIT)</v>
          </cell>
          <cell r="AE801" t="str">
            <v>0109</v>
          </cell>
          <cell r="AF801" t="str">
            <v/>
          </cell>
          <cell r="AG801" t="str">
            <v>KM 535+000 - 595+000</v>
          </cell>
          <cell r="AH801">
            <v>34424</v>
          </cell>
          <cell r="AI801" t="str">
            <v>Bay</v>
          </cell>
          <cell r="AJ801" t="str">
            <v>Yerel-Saatlik</v>
          </cell>
          <cell r="AK801">
            <v>2528.1</v>
          </cell>
          <cell r="AL801" t="str">
            <v>TZS</v>
          </cell>
          <cell r="AM801" t="str">
            <v>201002</v>
          </cell>
          <cell r="AN801" t="str">
            <v/>
          </cell>
          <cell r="AO801" t="str">
            <v>T3</v>
          </cell>
          <cell r="AP801" t="str">
            <v>5150</v>
          </cell>
          <cell r="AQ801" t="str">
            <v>5175</v>
          </cell>
          <cell r="AR801" t="str">
            <v>CRDB</v>
          </cell>
          <cell r="AS801" t="str">
            <v>VIVA TOWER</v>
          </cell>
          <cell r="AT801" t="str">
            <v>CRDB</v>
          </cell>
          <cell r="AU801" t="str">
            <v>0152560356500</v>
          </cell>
          <cell r="AV801" t="str">
            <v/>
          </cell>
          <cell r="AW801" t="str">
            <v/>
          </cell>
          <cell r="AX801" t="str">
            <v>YUSUPH YONAH MESHACK</v>
          </cell>
          <cell r="AY801" t="str">
            <v/>
          </cell>
          <cell r="AZ801">
            <v>44297</v>
          </cell>
          <cell r="BA801"/>
          <cell r="BB801" t="str">
            <v/>
          </cell>
          <cell r="BC801"/>
          <cell r="BD801" t="str">
            <v>Tanzanya-NSSF</v>
          </cell>
          <cell r="BE801" t="str">
            <v>65513711</v>
          </cell>
          <cell r="BF801" t="str">
            <v>147692188</v>
          </cell>
        </row>
        <row r="802">
          <cell r="A802">
            <v>10068756</v>
          </cell>
          <cell r="B802" t="str">
            <v>BARAKA ISRAEL</v>
          </cell>
          <cell r="C802" t="str">
            <v>MKUMBO</v>
          </cell>
          <cell r="D802" t="str">
            <v>GREYDER OPERATÖRÜ</v>
          </cell>
          <cell r="E802" t="str">
            <v>GRADER OPERATOR</v>
          </cell>
          <cell r="F802" t="str">
            <v>50105784</v>
          </cell>
          <cell r="G802" t="str">
            <v>DOĞAN METALÜRJİ</v>
          </cell>
          <cell r="H802" t="str">
            <v>50105784</v>
          </cell>
          <cell r="I802" t="str">
            <v>0BBM</v>
          </cell>
          <cell r="J802" t="str">
            <v>TOPRAK İŞLERİ</v>
          </cell>
          <cell r="K802" t="str">
            <v>50106462</v>
          </cell>
          <cell r="L802" t="str">
            <v>TZ</v>
          </cell>
          <cell r="M802" t="str">
            <v>Tanzanyalı</v>
          </cell>
          <cell r="N802" t="str">
            <v>0037</v>
          </cell>
          <cell r="O802" t="str">
            <v>İTİGİ</v>
          </cell>
          <cell r="P802" t="str">
            <v>6L</v>
          </cell>
          <cell r="Q802" t="str">
            <v>DGN  İNŞAAT</v>
          </cell>
          <cell r="R802">
            <v>44727</v>
          </cell>
          <cell r="S802">
            <v>44727</v>
          </cell>
          <cell r="T802"/>
          <cell r="U802" t="str">
            <v/>
          </cell>
          <cell r="V802" t="str">
            <v>Mavi Yaka Direkt</v>
          </cell>
          <cell r="W802" t="str">
            <v>LOT 3 (MIT)</v>
          </cell>
          <cell r="X802" t="str">
            <v/>
          </cell>
          <cell r="Y802" t="str">
            <v/>
          </cell>
          <cell r="Z802" t="str">
            <v/>
          </cell>
          <cell r="AA802" t="str">
            <v>0762 088 386</v>
          </cell>
          <cell r="AB802" t="str">
            <v>OPERATÖR</v>
          </cell>
          <cell r="AC802" t="str">
            <v>29</v>
          </cell>
          <cell r="AD802" t="str">
            <v>LOT 3 (MIT)</v>
          </cell>
          <cell r="AE802" t="str">
            <v>0109</v>
          </cell>
          <cell r="AF802" t="str">
            <v/>
          </cell>
          <cell r="AG802" t="str">
            <v>KM 535+000 - 595+000</v>
          </cell>
          <cell r="AH802">
            <v>32907</v>
          </cell>
          <cell r="AI802" t="str">
            <v>Bay</v>
          </cell>
          <cell r="AJ802" t="str">
            <v>Yerel-Saatlik</v>
          </cell>
          <cell r="AK802">
            <v>3487.18</v>
          </cell>
          <cell r="AL802" t="str">
            <v>TZS</v>
          </cell>
          <cell r="AM802" t="str">
            <v>201002</v>
          </cell>
          <cell r="AN802" t="str">
            <v>S</v>
          </cell>
          <cell r="AO802" t="str">
            <v>T3</v>
          </cell>
          <cell r="AP802" t="str">
            <v>5150</v>
          </cell>
          <cell r="AQ802" t="str">
            <v>5175</v>
          </cell>
          <cell r="AR802" t="str">
            <v>CRDB</v>
          </cell>
          <cell r="AS802" t="str">
            <v>VIVA TOWER</v>
          </cell>
          <cell r="AT802" t="str">
            <v>CRDB</v>
          </cell>
          <cell r="AU802" t="str">
            <v>0152488394700</v>
          </cell>
          <cell r="AV802" t="str">
            <v/>
          </cell>
          <cell r="AW802" t="str">
            <v/>
          </cell>
          <cell r="AX802" t="str">
            <v>BARAKA ISRAEL MKUMBO</v>
          </cell>
          <cell r="AY802" t="str">
            <v/>
          </cell>
          <cell r="AZ802">
            <v>44295</v>
          </cell>
          <cell r="BA802"/>
          <cell r="BB802" t="str">
            <v/>
          </cell>
          <cell r="BC802">
            <v>46066</v>
          </cell>
          <cell r="BD802" t="str">
            <v>Tanzanya-NSSF</v>
          </cell>
          <cell r="BE802" t="str">
            <v>45223245</v>
          </cell>
          <cell r="BF802" t="str">
            <v>121954427</v>
          </cell>
        </row>
        <row r="803">
          <cell r="A803">
            <v>10068752</v>
          </cell>
          <cell r="B803" t="str">
            <v>ABUBAKAR SALUM</v>
          </cell>
          <cell r="C803" t="str">
            <v>JUMA</v>
          </cell>
          <cell r="D803" t="str">
            <v>DAMPERLİ KAMYON ŞOFÖRÜ</v>
          </cell>
          <cell r="E803" t="str">
            <v>DUMPTRUCK DRIVER</v>
          </cell>
          <cell r="F803" t="str">
            <v>50105784</v>
          </cell>
          <cell r="G803" t="str">
            <v>DOĞAN METALÜRJİ</v>
          </cell>
          <cell r="H803" t="str">
            <v>50105784</v>
          </cell>
          <cell r="I803" t="str">
            <v>0BBM</v>
          </cell>
          <cell r="J803" t="str">
            <v>TOPRAK İŞLERİ</v>
          </cell>
          <cell r="K803" t="str">
            <v>50106425</v>
          </cell>
          <cell r="L803" t="str">
            <v>TZ</v>
          </cell>
          <cell r="M803" t="str">
            <v>Tanzanyalı</v>
          </cell>
          <cell r="N803" t="str">
            <v>0037</v>
          </cell>
          <cell r="O803" t="str">
            <v>İTİGİ</v>
          </cell>
          <cell r="P803" t="str">
            <v>6L</v>
          </cell>
          <cell r="Q803" t="str">
            <v>DGN  İNŞAAT</v>
          </cell>
          <cell r="R803">
            <v>44746</v>
          </cell>
          <cell r="S803">
            <v>44746</v>
          </cell>
          <cell r="T803"/>
          <cell r="U803" t="str">
            <v/>
          </cell>
          <cell r="V803" t="str">
            <v>Mavi Yaka Direkt</v>
          </cell>
          <cell r="W803" t="str">
            <v>LOT 3 (MIT)</v>
          </cell>
          <cell r="X803" t="str">
            <v>JAMAICA</v>
          </cell>
          <cell r="Y803" t="str">
            <v>0</v>
          </cell>
          <cell r="Z803" t="str">
            <v>KIBAHA</v>
          </cell>
          <cell r="AA803" t="str">
            <v>0658 999 069</v>
          </cell>
          <cell r="AB803" t="str">
            <v>GÖREVLİ</v>
          </cell>
          <cell r="AC803" t="str">
            <v>29</v>
          </cell>
          <cell r="AD803" t="str">
            <v>LOT 3 (MIT)</v>
          </cell>
          <cell r="AE803" t="str">
            <v>0109</v>
          </cell>
          <cell r="AF803" t="str">
            <v>19</v>
          </cell>
          <cell r="AG803" t="str">
            <v>KM 535+000 - 595+000</v>
          </cell>
          <cell r="AH803">
            <v>33231</v>
          </cell>
          <cell r="AI803" t="str">
            <v>Bay</v>
          </cell>
          <cell r="AJ803" t="str">
            <v>Yerel-Saatlik</v>
          </cell>
          <cell r="AK803">
            <v>2564.1</v>
          </cell>
          <cell r="AL803" t="str">
            <v>TZS</v>
          </cell>
          <cell r="AM803" t="str">
            <v>201002</v>
          </cell>
          <cell r="AN803" t="str">
            <v>S</v>
          </cell>
          <cell r="AO803" t="str">
            <v>T3</v>
          </cell>
          <cell r="AP803" t="str">
            <v>5150</v>
          </cell>
          <cell r="AQ803" t="str">
            <v>5175</v>
          </cell>
          <cell r="AR803" t="str">
            <v>NMBBANK</v>
          </cell>
          <cell r="AS803" t="str">
            <v/>
          </cell>
          <cell r="AT803" t="str">
            <v>NMBBANK</v>
          </cell>
          <cell r="AU803" t="str">
            <v>51010087378</v>
          </cell>
          <cell r="AV803" t="str">
            <v/>
          </cell>
          <cell r="AW803" t="str">
            <v/>
          </cell>
          <cell r="AX803" t="str">
            <v>ABUBAKAR SALUM JUMA</v>
          </cell>
          <cell r="AY803" t="str">
            <v/>
          </cell>
          <cell r="AZ803">
            <v>44896</v>
          </cell>
          <cell r="BA803"/>
          <cell r="BB803" t="str">
            <v/>
          </cell>
          <cell r="BC803"/>
          <cell r="BD803" t="str">
            <v>Tanzanya-NSSF</v>
          </cell>
          <cell r="BE803" t="str">
            <v>45223555</v>
          </cell>
          <cell r="BF803" t="str">
            <v>119285917</v>
          </cell>
        </row>
        <row r="804">
          <cell r="A804">
            <v>10072102</v>
          </cell>
          <cell r="B804" t="str">
            <v>LUCAS MENGI</v>
          </cell>
          <cell r="C804" t="str">
            <v>LUBAVA</v>
          </cell>
          <cell r="D804" t="str">
            <v>TERCÜMAN</v>
          </cell>
          <cell r="E804" t="str">
            <v>TRANSLATOR</v>
          </cell>
          <cell r="F804" t="str">
            <v>50114906</v>
          </cell>
          <cell r="G804" t="str">
            <v>İDARİ İŞLER (GÜVENLİK)</v>
          </cell>
          <cell r="H804" t="str">
            <v>50105513</v>
          </cell>
          <cell r="I804" t="str">
            <v>088D</v>
          </cell>
          <cell r="J804" t="str">
            <v>GÜVENLİK</v>
          </cell>
          <cell r="K804" t="str">
            <v>50115050</v>
          </cell>
          <cell r="L804" t="str">
            <v>TZ</v>
          </cell>
          <cell r="M804" t="str">
            <v>Tanzanyalı</v>
          </cell>
          <cell r="N804" t="str">
            <v>0039</v>
          </cell>
          <cell r="O804" t="str">
            <v>NYAHUA</v>
          </cell>
          <cell r="P804" t="str">
            <v>YM</v>
          </cell>
          <cell r="Q804" t="str">
            <v>YAPI MERKEZİ</v>
          </cell>
          <cell r="R804">
            <v>44550</v>
          </cell>
          <cell r="S804">
            <v>45160</v>
          </cell>
          <cell r="T804"/>
          <cell r="U804" t="str">
            <v/>
          </cell>
          <cell r="V804" t="str">
            <v>Beyaz Yaka</v>
          </cell>
          <cell r="W804" t="str">
            <v>LOT 3 (MIT)</v>
          </cell>
          <cell r="X804" t="str">
            <v/>
          </cell>
          <cell r="Y804" t="str">
            <v/>
          </cell>
          <cell r="Z804" t="str">
            <v/>
          </cell>
          <cell r="AA804" t="str">
            <v>0685 382 415</v>
          </cell>
          <cell r="AB804" t="str">
            <v>UZMAN YARDIMCISI</v>
          </cell>
          <cell r="AC804" t="str">
            <v>29</v>
          </cell>
          <cell r="AD804" t="str">
            <v>LOT 3 (MIT)</v>
          </cell>
          <cell r="AE804" t="str">
            <v>0113</v>
          </cell>
          <cell r="AF804" t="str">
            <v/>
          </cell>
          <cell r="AG804" t="str">
            <v>KM 785+000 - 829+305</v>
          </cell>
          <cell r="AH804">
            <v>36601</v>
          </cell>
          <cell r="AI804" t="str">
            <v>Bay</v>
          </cell>
          <cell r="AJ804" t="str">
            <v>Yerel-Aylık</v>
          </cell>
          <cell r="AK804">
            <v>608634</v>
          </cell>
          <cell r="AL804" t="str">
            <v>TZS</v>
          </cell>
          <cell r="AM804" t="str">
            <v>301002</v>
          </cell>
          <cell r="AN804" t="str">
            <v/>
          </cell>
          <cell r="AO804" t="str">
            <v>T3</v>
          </cell>
          <cell r="AP804" t="str">
            <v>5150</v>
          </cell>
          <cell r="AQ804" t="str">
            <v>5175</v>
          </cell>
          <cell r="AR804" t="str">
            <v>CRDB</v>
          </cell>
          <cell r="AS804" t="str">
            <v>VIVA TOWER</v>
          </cell>
          <cell r="AT804" t="str">
            <v>CRDB</v>
          </cell>
          <cell r="AU804" t="str">
            <v>0152587674100</v>
          </cell>
          <cell r="AV804" t="str">
            <v/>
          </cell>
          <cell r="AW804" t="str">
            <v/>
          </cell>
          <cell r="AX804" t="str">
            <v>LUCAS MENGI LUBAVA</v>
          </cell>
          <cell r="AY804" t="str">
            <v/>
          </cell>
          <cell r="AZ804">
            <v>45160</v>
          </cell>
          <cell r="BA804"/>
          <cell r="BB804" t="str">
            <v/>
          </cell>
          <cell r="BC804"/>
          <cell r="BD804" t="str">
            <v>Tanzanya-NSSF</v>
          </cell>
          <cell r="BE804" t="str">
            <v>45270829</v>
          </cell>
          <cell r="BF804" t="str">
            <v>152208529</v>
          </cell>
        </row>
        <row r="805">
          <cell r="A805">
            <v>10071905</v>
          </cell>
          <cell r="B805" t="str">
            <v>MANASE MANDELA</v>
          </cell>
          <cell r="C805" t="str">
            <v>MAGANDA</v>
          </cell>
          <cell r="D805" t="str">
            <v>KALIPÇI</v>
          </cell>
          <cell r="E805" t="str">
            <v>FORMWORKER</v>
          </cell>
          <cell r="F805" t="str">
            <v>50110487</v>
          </cell>
          <cell r="G805" t="str">
            <v>GÜNDOĞDU</v>
          </cell>
          <cell r="H805" t="str">
            <v>50110487</v>
          </cell>
          <cell r="I805" t="str">
            <v>0EED</v>
          </cell>
          <cell r="J805" t="str">
            <v>SANAT YAPILARI</v>
          </cell>
          <cell r="K805" t="str">
            <v>50110488</v>
          </cell>
          <cell r="L805" t="str">
            <v>TZ</v>
          </cell>
          <cell r="M805" t="str">
            <v>Tanzanyalı</v>
          </cell>
          <cell r="N805" t="str">
            <v>0035</v>
          </cell>
          <cell r="O805" t="str">
            <v>TABORA</v>
          </cell>
          <cell r="P805" t="str">
            <v>6F</v>
          </cell>
          <cell r="Q805" t="str">
            <v>GÜNDOĞDU İNŞAAT</v>
          </cell>
          <cell r="R805">
            <v>44496</v>
          </cell>
          <cell r="S805">
            <v>45075</v>
          </cell>
          <cell r="T805"/>
          <cell r="U805" t="str">
            <v/>
          </cell>
          <cell r="V805" t="str">
            <v>Mavi Yaka Direkt</v>
          </cell>
          <cell r="W805" t="str">
            <v>LOT 3 (MIT)</v>
          </cell>
          <cell r="X805" t="str">
            <v/>
          </cell>
          <cell r="Y805" t="str">
            <v/>
          </cell>
          <cell r="Z805" t="str">
            <v/>
          </cell>
          <cell r="AA805" t="str">
            <v>0699 243 189</v>
          </cell>
          <cell r="AB805" t="str">
            <v>USTA</v>
          </cell>
          <cell r="AC805" t="str">
            <v>29</v>
          </cell>
          <cell r="AD805" t="str">
            <v>LOT 3 (MIT)</v>
          </cell>
          <cell r="AE805" t="str">
            <v>0113</v>
          </cell>
          <cell r="AF805" t="str">
            <v/>
          </cell>
          <cell r="AG805" t="str">
            <v>KM 785+000 - 829+305</v>
          </cell>
          <cell r="AH805">
            <v>36010</v>
          </cell>
          <cell r="AI805" t="str">
            <v>Bay</v>
          </cell>
          <cell r="AJ805" t="str">
            <v>Yerel-Saatlik</v>
          </cell>
          <cell r="AK805">
            <v>2343.5500000000002</v>
          </cell>
          <cell r="AL805" t="str">
            <v>TZS</v>
          </cell>
          <cell r="AM805" t="str">
            <v>201002</v>
          </cell>
          <cell r="AN805" t="str">
            <v>S</v>
          </cell>
          <cell r="AO805" t="str">
            <v>T3</v>
          </cell>
          <cell r="AP805" t="str">
            <v>5150</v>
          </cell>
          <cell r="AQ805" t="str">
            <v>5175</v>
          </cell>
          <cell r="AR805" t="str">
            <v>NATIONAL MICROFINANCE BANK {NMB}</v>
          </cell>
          <cell r="AS805" t="str">
            <v>MBEZI</v>
          </cell>
          <cell r="AT805" t="str">
            <v>NMB</v>
          </cell>
          <cell r="AU805" t="str">
            <v>50110012874</v>
          </cell>
          <cell r="AV805" t="str">
            <v/>
          </cell>
          <cell r="AW805" t="str">
            <v/>
          </cell>
          <cell r="AX805" t="str">
            <v>MANASE MANDELA MAGANDA</v>
          </cell>
          <cell r="AY805" t="str">
            <v/>
          </cell>
          <cell r="AZ805">
            <v>45075</v>
          </cell>
          <cell r="BA805"/>
          <cell r="BB805" t="str">
            <v/>
          </cell>
          <cell r="BC805"/>
          <cell r="BD805" t="str">
            <v>Tanzanya-NSSF</v>
          </cell>
          <cell r="BE805" t="str">
            <v>45588947</v>
          </cell>
          <cell r="BF805" t="str">
            <v>153857156</v>
          </cell>
        </row>
        <row r="806">
          <cell r="A806">
            <v>10071778</v>
          </cell>
          <cell r="B806" t="str">
            <v>ABDI MATHAYO</v>
          </cell>
          <cell r="C806" t="str">
            <v>IDDI</v>
          </cell>
          <cell r="D806" t="str">
            <v>EKSKAVATÖR OPERATÖRÜ</v>
          </cell>
          <cell r="E806" t="str">
            <v>EXCAVATOR OPERATOR</v>
          </cell>
          <cell r="F806" t="str">
            <v>50105784</v>
          </cell>
          <cell r="G806" t="str">
            <v>DOĞAN METALÜRJİ</v>
          </cell>
          <cell r="H806" t="str">
            <v>50105784</v>
          </cell>
          <cell r="I806" t="str">
            <v>0BBM</v>
          </cell>
          <cell r="J806" t="str">
            <v>TOPRAK İŞLERİ</v>
          </cell>
          <cell r="K806" t="str">
            <v>50106621</v>
          </cell>
          <cell r="L806" t="str">
            <v>TZ</v>
          </cell>
          <cell r="M806" t="str">
            <v>Tanzanyalı</v>
          </cell>
          <cell r="N806" t="str">
            <v>0037</v>
          </cell>
          <cell r="O806" t="str">
            <v>İTİGİ</v>
          </cell>
          <cell r="P806" t="str">
            <v>6L</v>
          </cell>
          <cell r="Q806" t="str">
            <v>DGN  İNŞAAT</v>
          </cell>
          <cell r="R806">
            <v>45120</v>
          </cell>
          <cell r="S806">
            <v>45120</v>
          </cell>
          <cell r="T806"/>
          <cell r="U806" t="str">
            <v/>
          </cell>
          <cell r="V806" t="str">
            <v>Mavi Yaka Direkt</v>
          </cell>
          <cell r="W806" t="str">
            <v>LOT 3 (MIT)</v>
          </cell>
          <cell r="X806" t="str">
            <v>TANGA KIOMONI MBUYUNI</v>
          </cell>
          <cell r="Y806" t="str">
            <v>0</v>
          </cell>
          <cell r="Z806" t="str">
            <v>TANGA</v>
          </cell>
          <cell r="AA806" t="str">
            <v>0655 516 207</v>
          </cell>
          <cell r="AB806" t="str">
            <v>OPERATÖR</v>
          </cell>
          <cell r="AC806" t="str">
            <v>29</v>
          </cell>
          <cell r="AD806" t="str">
            <v>LOT 3 (MIT)</v>
          </cell>
          <cell r="AE806" t="str">
            <v>0109</v>
          </cell>
          <cell r="AF806" t="str">
            <v>25</v>
          </cell>
          <cell r="AG806" t="str">
            <v>KM 535+000 - 595+000</v>
          </cell>
          <cell r="AH806">
            <v>36433</v>
          </cell>
          <cell r="AI806" t="str">
            <v>Bay</v>
          </cell>
          <cell r="AJ806" t="str">
            <v>Yerel-Saatlik</v>
          </cell>
          <cell r="AK806">
            <v>3076.92</v>
          </cell>
          <cell r="AL806" t="str">
            <v>TZS</v>
          </cell>
          <cell r="AM806" t="str">
            <v>201002</v>
          </cell>
          <cell r="AN806" t="str">
            <v>S</v>
          </cell>
          <cell r="AO806" t="str">
            <v>T3</v>
          </cell>
          <cell r="AP806" t="str">
            <v>5150</v>
          </cell>
          <cell r="AQ806" t="str">
            <v>5175</v>
          </cell>
          <cell r="AR806" t="str">
            <v>CRDB</v>
          </cell>
          <cell r="AS806" t="str">
            <v>VIVA TOWER</v>
          </cell>
          <cell r="AT806" t="str">
            <v>CRDB</v>
          </cell>
          <cell r="AU806" t="str">
            <v>0152634055600</v>
          </cell>
          <cell r="AV806" t="str">
            <v/>
          </cell>
          <cell r="AW806" t="str">
            <v/>
          </cell>
          <cell r="AX806" t="str">
            <v>ABDI MATHAYO IDDI</v>
          </cell>
          <cell r="AY806" t="str">
            <v/>
          </cell>
          <cell r="AZ806">
            <v>45120</v>
          </cell>
          <cell r="BA806"/>
          <cell r="BB806" t="str">
            <v/>
          </cell>
          <cell r="BC806">
            <v>45643</v>
          </cell>
          <cell r="BD806" t="str">
            <v>Tanzanya-NSSF</v>
          </cell>
          <cell r="BE806" t="str">
            <v>45389706</v>
          </cell>
          <cell r="BF806" t="str">
            <v>140476021</v>
          </cell>
        </row>
        <row r="807">
          <cell r="A807">
            <v>10071777</v>
          </cell>
          <cell r="B807" t="str">
            <v>GOD ERNEST</v>
          </cell>
          <cell r="C807" t="str">
            <v>MWALONGO</v>
          </cell>
          <cell r="D807" t="str">
            <v>EKSKAVATÖR OPERATÖRÜ</v>
          </cell>
          <cell r="E807" t="str">
            <v>EXCAVATOR OPERATOR</v>
          </cell>
          <cell r="F807" t="str">
            <v>50105784</v>
          </cell>
          <cell r="G807" t="str">
            <v>DOĞAN METALÜRJİ</v>
          </cell>
          <cell r="H807" t="str">
            <v>50105784</v>
          </cell>
          <cell r="I807" t="str">
            <v>0FFT</v>
          </cell>
          <cell r="J807" t="str">
            <v>TOPRAK İŞLERİ GECE</v>
          </cell>
          <cell r="K807" t="str">
            <v>50106621</v>
          </cell>
          <cell r="L807" t="str">
            <v>TZ</v>
          </cell>
          <cell r="M807" t="str">
            <v>Tanzanyalı</v>
          </cell>
          <cell r="N807" t="str">
            <v>0037</v>
          </cell>
          <cell r="O807" t="str">
            <v>İTİGİ</v>
          </cell>
          <cell r="P807" t="str">
            <v>6L</v>
          </cell>
          <cell r="Q807" t="str">
            <v>DGN  İNŞAAT</v>
          </cell>
          <cell r="R807">
            <v>44480</v>
          </cell>
          <cell r="S807">
            <v>44731</v>
          </cell>
          <cell r="T807"/>
          <cell r="U807" t="str">
            <v/>
          </cell>
          <cell r="V807" t="str">
            <v>Mavi Yaka Direkt</v>
          </cell>
          <cell r="W807" t="str">
            <v>LOT 3 (MIT)</v>
          </cell>
          <cell r="X807" t="str">
            <v/>
          </cell>
          <cell r="Y807" t="str">
            <v/>
          </cell>
          <cell r="Z807" t="str">
            <v/>
          </cell>
          <cell r="AA807" t="str">
            <v>0752 797 681</v>
          </cell>
          <cell r="AB807" t="str">
            <v>OPERATÖR</v>
          </cell>
          <cell r="AC807" t="str">
            <v>29</v>
          </cell>
          <cell r="AD807" t="str">
            <v>LOT 3 (MIT)</v>
          </cell>
          <cell r="AE807" t="str">
            <v>0109</v>
          </cell>
          <cell r="AF807" t="str">
            <v/>
          </cell>
          <cell r="AG807" t="str">
            <v>KM 535+000 - 595+000</v>
          </cell>
          <cell r="AH807">
            <v>35087</v>
          </cell>
          <cell r="AI807" t="str">
            <v>Bay</v>
          </cell>
          <cell r="AJ807" t="str">
            <v>Yerel-Saatlik</v>
          </cell>
          <cell r="AK807">
            <v>3076.92</v>
          </cell>
          <cell r="AL807" t="str">
            <v>TZS</v>
          </cell>
          <cell r="AM807" t="str">
            <v>201002</v>
          </cell>
          <cell r="AN807" t="str">
            <v>S</v>
          </cell>
          <cell r="AO807" t="str">
            <v>T3</v>
          </cell>
          <cell r="AP807" t="str">
            <v>5150</v>
          </cell>
          <cell r="AQ807" t="str">
            <v>5175</v>
          </cell>
          <cell r="AR807" t="str">
            <v>NATIONAL MICROFINANCE BANK {NMB}</v>
          </cell>
          <cell r="AS807" t="str">
            <v>MBEZI</v>
          </cell>
          <cell r="AT807" t="str">
            <v>NMB</v>
          </cell>
          <cell r="AU807" t="str">
            <v>60610039594</v>
          </cell>
          <cell r="AV807" t="str">
            <v/>
          </cell>
          <cell r="AW807" t="str">
            <v/>
          </cell>
          <cell r="AX807" t="str">
            <v>GOD ERNEST MWALONGO</v>
          </cell>
          <cell r="AY807" t="str">
            <v/>
          </cell>
          <cell r="AZ807">
            <v>44480</v>
          </cell>
          <cell r="BA807"/>
          <cell r="BB807" t="str">
            <v/>
          </cell>
          <cell r="BC807">
            <v>45733</v>
          </cell>
          <cell r="BD807" t="str">
            <v>Tanzanya-NSSF</v>
          </cell>
          <cell r="BE807" t="str">
            <v>45389565</v>
          </cell>
          <cell r="BF807" t="str">
            <v>141288385</v>
          </cell>
        </row>
        <row r="808">
          <cell r="A808">
            <v>10071048</v>
          </cell>
          <cell r="B808" t="str">
            <v>BATHOLOMEW JOSEPH</v>
          </cell>
          <cell r="C808" t="str">
            <v>PAULO</v>
          </cell>
          <cell r="D808" t="str">
            <v>KALIPÇI</v>
          </cell>
          <cell r="E808" t="str">
            <v>FORMWORKER</v>
          </cell>
          <cell r="F808" t="str">
            <v>50113849</v>
          </cell>
          <cell r="G808" t="str">
            <v>AB GRAND İNTERNATION COMPANY</v>
          </cell>
          <cell r="H808" t="str">
            <v>50113849</v>
          </cell>
          <cell r="I808" t="str">
            <v>0FFF</v>
          </cell>
          <cell r="J808" t="str">
            <v>SANAT YAPILARI</v>
          </cell>
          <cell r="K808" t="str">
            <v>50116546</v>
          </cell>
          <cell r="L808" t="str">
            <v>TZ</v>
          </cell>
          <cell r="M808" t="str">
            <v>Tanzanyalı</v>
          </cell>
          <cell r="N808" t="str">
            <v>0038</v>
          </cell>
          <cell r="O808" t="str">
            <v>TURA</v>
          </cell>
          <cell r="P808" t="str">
            <v>8R</v>
          </cell>
          <cell r="Q808" t="str">
            <v>AB GRAND İNTERNATION</v>
          </cell>
          <cell r="R808">
            <v>45180</v>
          </cell>
          <cell r="S808">
            <v>45180</v>
          </cell>
          <cell r="T808"/>
          <cell r="U808" t="str">
            <v/>
          </cell>
          <cell r="V808" t="str">
            <v>Mavi Yaka Direkt</v>
          </cell>
          <cell r="W808" t="str">
            <v>LOT 3 (MIT)</v>
          </cell>
          <cell r="X808" t="str">
            <v/>
          </cell>
          <cell r="Y808" t="str">
            <v/>
          </cell>
          <cell r="Z808" t="str">
            <v/>
          </cell>
          <cell r="AA808" t="str">
            <v>0767 226 501</v>
          </cell>
          <cell r="AB808" t="str">
            <v>USTA</v>
          </cell>
          <cell r="AC808" t="str">
            <v>99</v>
          </cell>
          <cell r="AD808" t="str">
            <v>LOT 3 (MIT)</v>
          </cell>
          <cell r="AE808" t="str">
            <v>0113</v>
          </cell>
          <cell r="AF808" t="str">
            <v/>
          </cell>
          <cell r="AG808" t="str">
            <v>KM 785+000 - 829+305</v>
          </cell>
          <cell r="AH808">
            <v>32013</v>
          </cell>
          <cell r="AI808" t="str">
            <v>Bay</v>
          </cell>
          <cell r="AJ808" t="str">
            <v>Yerel-Saatlik</v>
          </cell>
          <cell r="AK808">
            <v>0</v>
          </cell>
          <cell r="AL808" t="str">
            <v>TZS</v>
          </cell>
          <cell r="AM808" t="str">
            <v>201002</v>
          </cell>
          <cell r="AN808" t="str">
            <v>S</v>
          </cell>
          <cell r="AO808" t="str">
            <v>T3</v>
          </cell>
          <cell r="AP808" t="str">
            <v>5150</v>
          </cell>
          <cell r="AQ808" t="str">
            <v>5175</v>
          </cell>
          <cell r="AR808" t="str">
            <v>NATIONAL MICROFINANCE BANK {NMB}</v>
          </cell>
          <cell r="AS808" t="str">
            <v>MBEZI</v>
          </cell>
          <cell r="AT808" t="str">
            <v>NMB</v>
          </cell>
          <cell r="AU808" t="str">
            <v>50510069188</v>
          </cell>
          <cell r="AV808" t="str">
            <v/>
          </cell>
          <cell r="AW808" t="str">
            <v/>
          </cell>
          <cell r="AX808" t="str">
            <v>BATHOLOMEW JOSEPH PAULO</v>
          </cell>
          <cell r="AY808" t="str">
            <v/>
          </cell>
          <cell r="AZ808">
            <v>44438</v>
          </cell>
          <cell r="BA808"/>
          <cell r="BB808" t="str">
            <v/>
          </cell>
          <cell r="BC808"/>
          <cell r="BD808" t="str">
            <v>Tanzanya-NSSF</v>
          </cell>
          <cell r="BE808" t="str">
            <v>45318741</v>
          </cell>
          <cell r="BF808" t="str">
            <v>0</v>
          </cell>
        </row>
        <row r="809">
          <cell r="A809">
            <v>10067397</v>
          </cell>
          <cell r="B809" t="str">
            <v>CHARLES YONA</v>
          </cell>
          <cell r="C809" t="str">
            <v>NGAMANDO</v>
          </cell>
          <cell r="D809" t="str">
            <v>BAYRAKÇI</v>
          </cell>
          <cell r="E809" t="str">
            <v>FLAGMAN</v>
          </cell>
          <cell r="F809" t="str">
            <v>50105784</v>
          </cell>
          <cell r="G809" t="str">
            <v>DOĞAN METALÜRJİ</v>
          </cell>
          <cell r="H809" t="str">
            <v>50105784</v>
          </cell>
          <cell r="I809" t="str">
            <v>0BBM</v>
          </cell>
          <cell r="J809" t="str">
            <v>TOPRAK İŞLERİ</v>
          </cell>
          <cell r="K809" t="str">
            <v>50108418</v>
          </cell>
          <cell r="L809" t="str">
            <v>TZ</v>
          </cell>
          <cell r="M809" t="str">
            <v>Tanzanyalı</v>
          </cell>
          <cell r="N809" t="str">
            <v>0037</v>
          </cell>
          <cell r="O809" t="str">
            <v>İTİGİ</v>
          </cell>
          <cell r="P809" t="str">
            <v>6L</v>
          </cell>
          <cell r="Q809" t="str">
            <v>DGN  İNŞAAT</v>
          </cell>
          <cell r="R809">
            <v>45017</v>
          </cell>
          <cell r="S809">
            <v>45017</v>
          </cell>
          <cell r="T809"/>
          <cell r="U809" t="str">
            <v/>
          </cell>
          <cell r="V809" t="str">
            <v>Mavi Yaka Endirekt</v>
          </cell>
          <cell r="W809" t="str">
            <v>LOT 3 (MIT)</v>
          </cell>
          <cell r="X809" t="str">
            <v>ZUZU PINDA</v>
          </cell>
          <cell r="Y809" t="str">
            <v>0</v>
          </cell>
          <cell r="Z809" t="str">
            <v>DODOMA MJINI</v>
          </cell>
          <cell r="AA809" t="str">
            <v>0629517136</v>
          </cell>
          <cell r="AB809" t="str">
            <v>İŞÇİ</v>
          </cell>
          <cell r="AC809" t="str">
            <v>29</v>
          </cell>
          <cell r="AD809" t="str">
            <v>LOT 3 (MIT)</v>
          </cell>
          <cell r="AE809" t="str">
            <v>0109</v>
          </cell>
          <cell r="AF809" t="str">
            <v>03</v>
          </cell>
          <cell r="AG809" t="str">
            <v>KM 535+000 - 595+000</v>
          </cell>
          <cell r="AH809">
            <v>32502</v>
          </cell>
          <cell r="AI809" t="str">
            <v>Bay</v>
          </cell>
          <cell r="AJ809" t="str">
            <v>Yerel-Saatlik</v>
          </cell>
          <cell r="AK809">
            <v>2343.5500000000002</v>
          </cell>
          <cell r="AL809" t="str">
            <v>TZS</v>
          </cell>
          <cell r="AM809" t="str">
            <v>306005</v>
          </cell>
          <cell r="AN809" t="str">
            <v>S</v>
          </cell>
          <cell r="AO809" t="str">
            <v>T3</v>
          </cell>
          <cell r="AP809" t="str">
            <v>5150</v>
          </cell>
          <cell r="AQ809" t="str">
            <v>5175</v>
          </cell>
          <cell r="AR809" t="str">
            <v>NATIONAL MICROFINANCE BANK {NMB}</v>
          </cell>
          <cell r="AS809" t="str">
            <v>MBEZI</v>
          </cell>
          <cell r="AT809" t="str">
            <v>NMB</v>
          </cell>
          <cell r="AU809" t="str">
            <v>51910015717</v>
          </cell>
          <cell r="AV809" t="str">
            <v/>
          </cell>
          <cell r="AW809" t="str">
            <v/>
          </cell>
          <cell r="AX809" t="str">
            <v>CHARLES YONA NGAMANDO</v>
          </cell>
          <cell r="AY809" t="str">
            <v/>
          </cell>
          <cell r="AZ809">
            <v>45018</v>
          </cell>
          <cell r="BA809"/>
          <cell r="BB809" t="str">
            <v/>
          </cell>
          <cell r="BC809"/>
          <cell r="BD809" t="str">
            <v>Tanzanya-NSSF</v>
          </cell>
          <cell r="BE809" t="str">
            <v>45144765</v>
          </cell>
          <cell r="BF809" t="str">
            <v>145999871</v>
          </cell>
        </row>
        <row r="810">
          <cell r="A810">
            <v>10067382</v>
          </cell>
          <cell r="B810" t="str">
            <v>TITO ADRIANI</v>
          </cell>
          <cell r="C810" t="str">
            <v>MDALA</v>
          </cell>
          <cell r="D810" t="str">
            <v>KALIPÇI</v>
          </cell>
          <cell r="E810" t="str">
            <v>FORMWORKER</v>
          </cell>
          <cell r="F810" t="str">
            <v>50110487</v>
          </cell>
          <cell r="G810" t="str">
            <v>GÜNDOĞDU</v>
          </cell>
          <cell r="H810" t="str">
            <v>50110487</v>
          </cell>
          <cell r="I810" t="str">
            <v>0EED</v>
          </cell>
          <cell r="J810" t="str">
            <v>SANAT YAPILARI</v>
          </cell>
          <cell r="K810" t="str">
            <v>50110488</v>
          </cell>
          <cell r="L810" t="str">
            <v>TZ</v>
          </cell>
          <cell r="M810" t="str">
            <v>Tanzanyalı</v>
          </cell>
          <cell r="N810" t="str">
            <v>0035</v>
          </cell>
          <cell r="O810" t="str">
            <v>TABORA</v>
          </cell>
          <cell r="P810" t="str">
            <v>6F</v>
          </cell>
          <cell r="Q810" t="str">
            <v>GÜNDOĞDU İNŞAAT</v>
          </cell>
          <cell r="R810">
            <v>44170</v>
          </cell>
          <cell r="S810">
            <v>45075</v>
          </cell>
          <cell r="T810"/>
          <cell r="U810" t="str">
            <v/>
          </cell>
          <cell r="V810" t="str">
            <v>Mavi Yaka Direkt</v>
          </cell>
          <cell r="W810" t="str">
            <v>LOT 3 (MIT)</v>
          </cell>
          <cell r="X810" t="str">
            <v/>
          </cell>
          <cell r="Y810" t="str">
            <v/>
          </cell>
          <cell r="Z810" t="str">
            <v/>
          </cell>
          <cell r="AA810" t="str">
            <v>0767379571</v>
          </cell>
          <cell r="AB810" t="str">
            <v>USTA</v>
          </cell>
          <cell r="AC810" t="str">
            <v>29</v>
          </cell>
          <cell r="AD810" t="str">
            <v>LOT 3 (MIT)</v>
          </cell>
          <cell r="AE810" t="str">
            <v>0113</v>
          </cell>
          <cell r="AF810" t="str">
            <v/>
          </cell>
          <cell r="AG810" t="str">
            <v>KM 785+000 - 829+305</v>
          </cell>
          <cell r="AH810">
            <v>28856</v>
          </cell>
          <cell r="AI810" t="str">
            <v>Bay</v>
          </cell>
          <cell r="AJ810" t="str">
            <v>Yerel-Saatlik</v>
          </cell>
          <cell r="AK810">
            <v>2343.5500000000002</v>
          </cell>
          <cell r="AL810" t="str">
            <v>TZS</v>
          </cell>
          <cell r="AM810" t="str">
            <v>201002</v>
          </cell>
          <cell r="AN810" t="str">
            <v>S</v>
          </cell>
          <cell r="AO810" t="str">
            <v>T3</v>
          </cell>
          <cell r="AP810" t="str">
            <v>5150</v>
          </cell>
          <cell r="AQ810" t="str">
            <v>5175</v>
          </cell>
          <cell r="AR810" t="str">
            <v>NATIONAL MICROFINANCE BANK {NMB}</v>
          </cell>
          <cell r="AS810" t="str">
            <v>MBEZI</v>
          </cell>
          <cell r="AT810" t="str">
            <v>NMB</v>
          </cell>
          <cell r="AU810" t="str">
            <v>50510061930</v>
          </cell>
          <cell r="AV810" t="str">
            <v/>
          </cell>
          <cell r="AW810" t="str">
            <v/>
          </cell>
          <cell r="AX810" t="str">
            <v>TITO ADRIANI MDALA</v>
          </cell>
          <cell r="AY810" t="str">
            <v/>
          </cell>
          <cell r="AZ810">
            <v>45075</v>
          </cell>
          <cell r="BA810"/>
          <cell r="BB810" t="str">
            <v/>
          </cell>
          <cell r="BC810"/>
          <cell r="BD810" t="str">
            <v>Tanzanya-NSSF</v>
          </cell>
          <cell r="BE810" t="str">
            <v>45144771</v>
          </cell>
          <cell r="BF810" t="str">
            <v>145950309</v>
          </cell>
        </row>
        <row r="811">
          <cell r="A811">
            <v>10068115</v>
          </cell>
          <cell r="B811" t="str">
            <v>WILLIAM JULIUS</v>
          </cell>
          <cell r="C811" t="str">
            <v>MASIGILI</v>
          </cell>
          <cell r="D811" t="str">
            <v>DAMPERLİ KAMYON ŞOFÖRÜ</v>
          </cell>
          <cell r="E811" t="str">
            <v>DUMPTRUCK DRIVER</v>
          </cell>
          <cell r="F811" t="str">
            <v>50115277</v>
          </cell>
          <cell r="G811" t="str">
            <v>TOPRAK İŞLERİ</v>
          </cell>
          <cell r="H811" t="str">
            <v>50105758</v>
          </cell>
          <cell r="I811" t="str">
            <v>0999</v>
          </cell>
          <cell r="J811" t="str">
            <v>TOPRAK İŞLERİ</v>
          </cell>
          <cell r="K811" t="str">
            <v>50115480</v>
          </cell>
          <cell r="L811" t="str">
            <v>TZ</v>
          </cell>
          <cell r="M811" t="str">
            <v>Tanzanyalı</v>
          </cell>
          <cell r="N811" t="str">
            <v>0036</v>
          </cell>
          <cell r="O811" t="str">
            <v>MANYONİ</v>
          </cell>
          <cell r="P811" t="str">
            <v>YM</v>
          </cell>
          <cell r="Q811" t="str">
            <v>YAPI MERKEZİ</v>
          </cell>
          <cell r="R811">
            <v>44237</v>
          </cell>
          <cell r="S811">
            <v>45108</v>
          </cell>
          <cell r="T811"/>
          <cell r="U811" t="str">
            <v/>
          </cell>
          <cell r="V811" t="str">
            <v>Mavi Yaka Direkt</v>
          </cell>
          <cell r="W811" t="str">
            <v>LOT 3 (MIT)</v>
          </cell>
          <cell r="X811" t="str">
            <v/>
          </cell>
          <cell r="Y811" t="str">
            <v/>
          </cell>
          <cell r="Z811" t="str">
            <v/>
          </cell>
          <cell r="AA811" t="str">
            <v>0652948088</v>
          </cell>
          <cell r="AB811" t="str">
            <v>GÖREVLİ</v>
          </cell>
          <cell r="AC811" t="str">
            <v>29</v>
          </cell>
          <cell r="AD811" t="str">
            <v>LOT 3 (MIT)</v>
          </cell>
          <cell r="AE811" t="str">
            <v>0113</v>
          </cell>
          <cell r="AF811" t="str">
            <v/>
          </cell>
          <cell r="AG811" t="str">
            <v>KM 785+000 - 829+305</v>
          </cell>
          <cell r="AH811">
            <v>29305</v>
          </cell>
          <cell r="AI811" t="str">
            <v>Bay</v>
          </cell>
          <cell r="AJ811" t="str">
            <v>Yerel-Saatlik</v>
          </cell>
          <cell r="AK811">
            <v>2346.1</v>
          </cell>
          <cell r="AL811" t="str">
            <v>TZS</v>
          </cell>
          <cell r="AM811" t="str">
            <v>201002</v>
          </cell>
          <cell r="AN811" t="str">
            <v>S</v>
          </cell>
          <cell r="AO811" t="str">
            <v>T3</v>
          </cell>
          <cell r="AP811" t="str">
            <v>5150</v>
          </cell>
          <cell r="AQ811" t="str">
            <v>5175</v>
          </cell>
          <cell r="AR811" t="str">
            <v>CRDB</v>
          </cell>
          <cell r="AS811" t="str">
            <v>VIVA TOWER</v>
          </cell>
          <cell r="AT811" t="str">
            <v>CRDB</v>
          </cell>
          <cell r="AU811" t="str">
            <v>01J2045072500</v>
          </cell>
          <cell r="AV811" t="str">
            <v/>
          </cell>
          <cell r="AW811" t="str">
            <v/>
          </cell>
          <cell r="AX811" t="str">
            <v>WILLIAM JULIUS MASIGILI</v>
          </cell>
          <cell r="AY811" t="str">
            <v/>
          </cell>
          <cell r="AZ811">
            <v>45089</v>
          </cell>
          <cell r="BA811"/>
          <cell r="BB811" t="str">
            <v/>
          </cell>
          <cell r="BC811">
            <v>45921</v>
          </cell>
          <cell r="BD811" t="str">
            <v>Tanzanya-NSSF</v>
          </cell>
          <cell r="BE811" t="str">
            <v>62699474</v>
          </cell>
          <cell r="BF811" t="str">
            <v>109758205</v>
          </cell>
        </row>
        <row r="812">
          <cell r="A812">
            <v>10068014</v>
          </cell>
          <cell r="B812" t="str">
            <v>EUSTACK ALOYCE</v>
          </cell>
          <cell r="C812" t="str">
            <v>LYIMO</v>
          </cell>
          <cell r="D812" t="str">
            <v>KONKASÖR OPERATÖRÜ VE TAMİRCİSİ</v>
          </cell>
          <cell r="E812" t="str">
            <v>STONE CRUSHER OPERATOR&amp;MECHANIC</v>
          </cell>
          <cell r="F812" t="str">
            <v>50109678</v>
          </cell>
          <cell r="G812" t="str">
            <v>TAŞ OCAKLARI VE PATLATMA</v>
          </cell>
          <cell r="H812" t="str">
            <v>50105776</v>
          </cell>
          <cell r="I812" t="str">
            <v>0AAX</v>
          </cell>
          <cell r="J812" t="str">
            <v>TAŞ OCAĞI</v>
          </cell>
          <cell r="K812" t="str">
            <v>50107700</v>
          </cell>
          <cell r="L812" t="str">
            <v>TZ</v>
          </cell>
          <cell r="M812" t="str">
            <v>Tanzanyalı</v>
          </cell>
          <cell r="N812" t="str">
            <v>0037</v>
          </cell>
          <cell r="O812" t="str">
            <v>İTİGİ</v>
          </cell>
          <cell r="P812" t="str">
            <v>YM</v>
          </cell>
          <cell r="Q812" t="str">
            <v>YAPI MERKEZİ</v>
          </cell>
          <cell r="R812">
            <v>44980</v>
          </cell>
          <cell r="S812">
            <v>44980</v>
          </cell>
          <cell r="T812"/>
          <cell r="U812" t="str">
            <v/>
          </cell>
          <cell r="V812" t="str">
            <v>Mavi Yaka Endirekt</v>
          </cell>
          <cell r="W812" t="str">
            <v>LOT 3 (MIT)</v>
          </cell>
          <cell r="X812" t="str">
            <v/>
          </cell>
          <cell r="Y812" t="str">
            <v/>
          </cell>
          <cell r="Z812" t="str">
            <v/>
          </cell>
          <cell r="AA812" t="str">
            <v>0766419262</v>
          </cell>
          <cell r="AB812" t="str">
            <v>OPERATÖR</v>
          </cell>
          <cell r="AC812" t="str">
            <v>29</v>
          </cell>
          <cell r="AD812" t="str">
            <v>LOT 3 (MIT)</v>
          </cell>
          <cell r="AE812" t="str">
            <v>0113</v>
          </cell>
          <cell r="AF812" t="str">
            <v/>
          </cell>
          <cell r="AG812" t="str">
            <v>KM 785+000 - 829+305</v>
          </cell>
          <cell r="AH812">
            <v>32961</v>
          </cell>
          <cell r="AI812" t="str">
            <v>Bay</v>
          </cell>
          <cell r="AJ812" t="str">
            <v>Yerel-Saatlik</v>
          </cell>
          <cell r="AK812">
            <v>2437.1</v>
          </cell>
          <cell r="AL812" t="str">
            <v>TZS</v>
          </cell>
          <cell r="AM812" t="str">
            <v>306005</v>
          </cell>
          <cell r="AN812" t="str">
            <v>S</v>
          </cell>
          <cell r="AO812" t="str">
            <v>T3</v>
          </cell>
          <cell r="AP812" t="str">
            <v>5150</v>
          </cell>
          <cell r="AQ812" t="str">
            <v>5175</v>
          </cell>
          <cell r="AR812" t="str">
            <v>NMBBANK</v>
          </cell>
          <cell r="AS812" t="str">
            <v/>
          </cell>
          <cell r="AT812" t="str">
            <v>NMBBANK</v>
          </cell>
          <cell r="AU812" t="str">
            <v>51010016139</v>
          </cell>
          <cell r="AV812" t="str">
            <v/>
          </cell>
          <cell r="AW812" t="str">
            <v/>
          </cell>
          <cell r="AX812" t="str">
            <v>EUSTACK ALOYCE LYIMO</v>
          </cell>
          <cell r="AY812" t="str">
            <v/>
          </cell>
          <cell r="AZ812">
            <v>44980</v>
          </cell>
          <cell r="BA812"/>
          <cell r="BB812" t="str">
            <v/>
          </cell>
          <cell r="BC812"/>
          <cell r="BD812" t="str">
            <v>Tanzanya-NSSF</v>
          </cell>
          <cell r="BE812" t="str">
            <v>45180080</v>
          </cell>
          <cell r="BF812" t="str">
            <v>143346331</v>
          </cell>
        </row>
        <row r="813">
          <cell r="A813">
            <v>10067992</v>
          </cell>
          <cell r="B813" t="str">
            <v>IBRAHIM ISACK</v>
          </cell>
          <cell r="C813" t="str">
            <v>NDUI</v>
          </cell>
          <cell r="D813" t="str">
            <v>PICKUP ŞOFÖRÜ</v>
          </cell>
          <cell r="E813" t="str">
            <v>PICKUP DRIVER</v>
          </cell>
          <cell r="F813" t="str">
            <v>50114904</v>
          </cell>
          <cell r="G813" t="str">
            <v>İDARİ İŞLER (KAMP)</v>
          </cell>
          <cell r="H813" t="str">
            <v>50105758</v>
          </cell>
          <cell r="I813" t="str">
            <v>0999</v>
          </cell>
          <cell r="J813" t="str">
            <v>TOPRAK İŞLERİ</v>
          </cell>
          <cell r="K813" t="str">
            <v>50105678</v>
          </cell>
          <cell r="L813" t="str">
            <v>TZ</v>
          </cell>
          <cell r="M813" t="str">
            <v>Tanzanyalı</v>
          </cell>
          <cell r="N813" t="str">
            <v>0037</v>
          </cell>
          <cell r="O813" t="str">
            <v>İTİGİ</v>
          </cell>
          <cell r="P813" t="str">
            <v>YM</v>
          </cell>
          <cell r="Q813" t="str">
            <v>YAPI MERKEZİ</v>
          </cell>
          <cell r="R813">
            <v>44742</v>
          </cell>
          <cell r="S813">
            <v>44742</v>
          </cell>
          <cell r="T813"/>
          <cell r="U813" t="str">
            <v/>
          </cell>
          <cell r="V813" t="str">
            <v>Mavi Yaka Endirekt</v>
          </cell>
          <cell r="W813" t="str">
            <v>LOT 3 (MIT)</v>
          </cell>
          <cell r="X813" t="str">
            <v>SONGAMBELE</v>
          </cell>
          <cell r="Y813" t="str">
            <v>0</v>
          </cell>
          <cell r="Z813" t="str">
            <v/>
          </cell>
          <cell r="AA813" t="str">
            <v>0766668195</v>
          </cell>
          <cell r="AB813" t="str">
            <v>GÖREVLİ</v>
          </cell>
          <cell r="AC813" t="str">
            <v>29</v>
          </cell>
          <cell r="AD813" t="str">
            <v>LOT 3 (MIT)</v>
          </cell>
          <cell r="AE813" t="str">
            <v>0113</v>
          </cell>
          <cell r="AF813" t="str">
            <v>23</v>
          </cell>
          <cell r="AG813" t="str">
            <v>KM 785+000 - 829+305</v>
          </cell>
          <cell r="AH813">
            <v>32448</v>
          </cell>
          <cell r="AI813" t="str">
            <v>Bay</v>
          </cell>
          <cell r="AJ813" t="str">
            <v>Yerel-Saatlik</v>
          </cell>
          <cell r="AK813">
            <v>2273.1</v>
          </cell>
          <cell r="AL813" t="str">
            <v>TZS</v>
          </cell>
          <cell r="AM813" t="str">
            <v>306002</v>
          </cell>
          <cell r="AN813" t="str">
            <v>S</v>
          </cell>
          <cell r="AO813" t="str">
            <v>T3</v>
          </cell>
          <cell r="AP813" t="str">
            <v>5150</v>
          </cell>
          <cell r="AQ813" t="str">
            <v>5175</v>
          </cell>
          <cell r="AR813" t="str">
            <v>CRDB</v>
          </cell>
          <cell r="AS813" t="str">
            <v>VIVA TOWER</v>
          </cell>
          <cell r="AT813" t="str">
            <v>CRDB</v>
          </cell>
          <cell r="AU813" t="str">
            <v>0152549387800</v>
          </cell>
          <cell r="AV813" t="str">
            <v/>
          </cell>
          <cell r="AW813" t="str">
            <v/>
          </cell>
          <cell r="AX813" t="str">
            <v>IBRAHIM ISACK NDUI</v>
          </cell>
          <cell r="AY813" t="str">
            <v/>
          </cell>
          <cell r="AZ813">
            <v>44224</v>
          </cell>
          <cell r="BA813"/>
          <cell r="BB813" t="str">
            <v/>
          </cell>
          <cell r="BC813">
            <v>44684</v>
          </cell>
          <cell r="BD813" t="str">
            <v>Tanzanya-NSSF</v>
          </cell>
          <cell r="BE813" t="str">
            <v>55920438</v>
          </cell>
          <cell r="BF813" t="str">
            <v>119724678</v>
          </cell>
        </row>
        <row r="814">
          <cell r="A814">
            <v>10076420</v>
          </cell>
          <cell r="B814" t="str">
            <v>DANIEL MICHAEL</v>
          </cell>
          <cell r="C814" t="str">
            <v>MATONYA</v>
          </cell>
          <cell r="D814" t="str">
            <v>SERAMİKÇİ YARDIMCISI</v>
          </cell>
          <cell r="E814" t="str">
            <v>CERAMIC LAYER</v>
          </cell>
          <cell r="F814" t="str">
            <v>50115271</v>
          </cell>
          <cell r="G814" t="str">
            <v>İNŞAAT GRUBU</v>
          </cell>
          <cell r="H814" t="str">
            <v>50105776</v>
          </cell>
          <cell r="I814" t="str">
            <v>0BBL</v>
          </cell>
          <cell r="J814" t="str">
            <v>İNŞAAT GRUBU</v>
          </cell>
          <cell r="K814" t="str">
            <v>50115429</v>
          </cell>
          <cell r="L814" t="str">
            <v>TZ</v>
          </cell>
          <cell r="M814" t="str">
            <v>Tanzanyalı</v>
          </cell>
          <cell r="N814" t="str">
            <v>0037</v>
          </cell>
          <cell r="O814" t="str">
            <v>İTİGİ</v>
          </cell>
          <cell r="P814" t="str">
            <v>YM</v>
          </cell>
          <cell r="Q814" t="str">
            <v>YAPI MERKEZİ</v>
          </cell>
          <cell r="R814">
            <v>44899</v>
          </cell>
          <cell r="S814">
            <v>44899</v>
          </cell>
          <cell r="T814"/>
          <cell r="U814" t="str">
            <v/>
          </cell>
          <cell r="V814" t="str">
            <v>Mavi Yaka Direkt</v>
          </cell>
          <cell r="W814" t="str">
            <v>LOT 3 (MIT)</v>
          </cell>
          <cell r="X814" t="str">
            <v>TAMBUKA RELI</v>
          </cell>
          <cell r="Y814" t="str">
            <v>0</v>
          </cell>
          <cell r="Z814" t="str">
            <v>SINGIDA</v>
          </cell>
          <cell r="AA814" t="str">
            <v>0786 472 191</v>
          </cell>
          <cell r="AB814" t="str">
            <v>USTA</v>
          </cell>
          <cell r="AC814" t="str">
            <v>29</v>
          </cell>
          <cell r="AD814" t="str">
            <v>LOT 3 (MIT)</v>
          </cell>
          <cell r="AE814" t="str">
            <v>0109</v>
          </cell>
          <cell r="AF814" t="str">
            <v>23</v>
          </cell>
          <cell r="AG814" t="str">
            <v>KM 535+000 - 595+000</v>
          </cell>
          <cell r="AH814">
            <v>29986</v>
          </cell>
          <cell r="AI814" t="str">
            <v>Bay</v>
          </cell>
          <cell r="AJ814" t="str">
            <v>Yerel-Saatlik</v>
          </cell>
          <cell r="AK814">
            <v>2164.1</v>
          </cell>
          <cell r="AL814" t="str">
            <v>TZS</v>
          </cell>
          <cell r="AM814" t="str">
            <v>201002</v>
          </cell>
          <cell r="AN814" t="str">
            <v>S</v>
          </cell>
          <cell r="AO814" t="str">
            <v>T3</v>
          </cell>
          <cell r="AP814" t="str">
            <v>5150</v>
          </cell>
          <cell r="AQ814" t="str">
            <v>5175</v>
          </cell>
          <cell r="AR814" t="str">
            <v>NMBBANK</v>
          </cell>
          <cell r="AS814" t="str">
            <v/>
          </cell>
          <cell r="AT814" t="str">
            <v>NMBBANK</v>
          </cell>
          <cell r="AU814" t="str">
            <v>53210001768</v>
          </cell>
          <cell r="AV814" t="str">
            <v/>
          </cell>
          <cell r="AW814" t="str">
            <v/>
          </cell>
          <cell r="AX814" t="str">
            <v>DANIEL MICHAEL MATONYA</v>
          </cell>
          <cell r="AY814" t="str">
            <v/>
          </cell>
          <cell r="AZ814">
            <v>44899</v>
          </cell>
          <cell r="BA814"/>
          <cell r="BB814" t="str">
            <v/>
          </cell>
          <cell r="BC814"/>
          <cell r="BD814" t="str">
            <v>Tanzanya-NSSF</v>
          </cell>
          <cell r="BE814" t="str">
            <v>47170959</v>
          </cell>
          <cell r="BF814" t="str">
            <v>158252023</v>
          </cell>
        </row>
        <row r="815">
          <cell r="A815">
            <v>10067913</v>
          </cell>
          <cell r="B815" t="str">
            <v>FADHILI AYUBU</v>
          </cell>
          <cell r="C815" t="str">
            <v>SELEMANI</v>
          </cell>
          <cell r="D815" t="str">
            <v>DAMPERLİ KAMYON ŞOFÖRÜ</v>
          </cell>
          <cell r="E815" t="str">
            <v>DUMPTRUCK DRIVER</v>
          </cell>
          <cell r="F815" t="str">
            <v>50105784</v>
          </cell>
          <cell r="G815" t="str">
            <v>DOĞAN METALÜRJİ</v>
          </cell>
          <cell r="H815" t="str">
            <v>50105784</v>
          </cell>
          <cell r="I815" t="str">
            <v>0BBM</v>
          </cell>
          <cell r="J815" t="str">
            <v>TOPRAK İŞLERİ</v>
          </cell>
          <cell r="K815" t="str">
            <v>50106425</v>
          </cell>
          <cell r="L815" t="str">
            <v>TZ</v>
          </cell>
          <cell r="M815" t="str">
            <v>Tanzanyalı</v>
          </cell>
          <cell r="N815" t="str">
            <v>0037</v>
          </cell>
          <cell r="O815" t="str">
            <v>İTİGİ</v>
          </cell>
          <cell r="P815" t="str">
            <v>6L</v>
          </cell>
          <cell r="Q815" t="str">
            <v>DGN  İNŞAAT</v>
          </cell>
          <cell r="R815">
            <v>45196</v>
          </cell>
          <cell r="S815">
            <v>45196</v>
          </cell>
          <cell r="T815"/>
          <cell r="U815" t="str">
            <v/>
          </cell>
          <cell r="V815" t="str">
            <v>Mavi Yaka Direkt</v>
          </cell>
          <cell r="W815" t="str">
            <v>LOT 3 (MIT)</v>
          </cell>
          <cell r="X815" t="str">
            <v>TANGA MJINI CHUMBAGENI KISOSORA</v>
          </cell>
          <cell r="Y815" t="str">
            <v>0</v>
          </cell>
          <cell r="Z815" t="str">
            <v/>
          </cell>
          <cell r="AA815" t="str">
            <v>0694237914</v>
          </cell>
          <cell r="AB815" t="str">
            <v>GÖREVLİ</v>
          </cell>
          <cell r="AC815" t="str">
            <v>29</v>
          </cell>
          <cell r="AD815" t="str">
            <v>LOT 3 (MIT)</v>
          </cell>
          <cell r="AE815" t="str">
            <v>0109</v>
          </cell>
          <cell r="AF815" t="str">
            <v>25</v>
          </cell>
          <cell r="AG815" t="str">
            <v>KM 535+000 - 595+000</v>
          </cell>
          <cell r="AH815">
            <v>35678</v>
          </cell>
          <cell r="AI815" t="str">
            <v>Bay</v>
          </cell>
          <cell r="AJ815" t="str">
            <v>Yerel-Saatlik</v>
          </cell>
          <cell r="AK815">
            <v>2564.1</v>
          </cell>
          <cell r="AL815" t="str">
            <v>TZS</v>
          </cell>
          <cell r="AM815" t="str">
            <v>201002</v>
          </cell>
          <cell r="AN815" t="str">
            <v>S</v>
          </cell>
          <cell r="AO815" t="str">
            <v>T3</v>
          </cell>
          <cell r="AP815" t="str">
            <v>5150</v>
          </cell>
          <cell r="AQ815" t="str">
            <v>5175</v>
          </cell>
          <cell r="AR815" t="str">
            <v>CRDB</v>
          </cell>
          <cell r="AS815" t="str">
            <v>VIVA TOWER</v>
          </cell>
          <cell r="AT815" t="str">
            <v>CRDB</v>
          </cell>
          <cell r="AU815" t="str">
            <v>0152549385300</v>
          </cell>
          <cell r="AV815" t="str">
            <v/>
          </cell>
          <cell r="AW815" t="str">
            <v/>
          </cell>
          <cell r="AX815" t="str">
            <v>FADHILI AYUBU SELEMANI</v>
          </cell>
          <cell r="AY815" t="str">
            <v/>
          </cell>
          <cell r="AZ815">
            <v>45196</v>
          </cell>
          <cell r="BA815"/>
          <cell r="BB815" t="str">
            <v/>
          </cell>
          <cell r="BC815">
            <v>46361</v>
          </cell>
          <cell r="BD815" t="str">
            <v>Tanzanya-NSSF</v>
          </cell>
          <cell r="BE815" t="str">
            <v>45173395</v>
          </cell>
          <cell r="BF815" t="str">
            <v>128546928</v>
          </cell>
        </row>
        <row r="816">
          <cell r="A816">
            <v>10076425</v>
          </cell>
          <cell r="B816" t="str">
            <v>KALUTU HAMISI</v>
          </cell>
          <cell r="C816" t="str">
            <v>MWANGA</v>
          </cell>
          <cell r="D816" t="str">
            <v>DÜZ İŞÇİ - DİREKT</v>
          </cell>
          <cell r="E816" t="str">
            <v>UNSKILLED WORKER - PRODUCTIVE</v>
          </cell>
          <cell r="F816" t="str">
            <v>50115271</v>
          </cell>
          <cell r="G816" t="str">
            <v>İNŞAAT GRUBU</v>
          </cell>
          <cell r="H816" t="str">
            <v>50105776</v>
          </cell>
          <cell r="I816" t="str">
            <v>0BBL</v>
          </cell>
          <cell r="J816" t="str">
            <v>İNŞAAT GRUBU</v>
          </cell>
          <cell r="K816" t="str">
            <v>50115453</v>
          </cell>
          <cell r="L816" t="str">
            <v>TZ</v>
          </cell>
          <cell r="M816" t="str">
            <v>Tanzanyalı</v>
          </cell>
          <cell r="N816" t="str">
            <v>0037</v>
          </cell>
          <cell r="O816" t="str">
            <v>İTİGİ</v>
          </cell>
          <cell r="P816" t="str">
            <v>YM</v>
          </cell>
          <cell r="Q816" t="str">
            <v>YAPI MERKEZİ</v>
          </cell>
          <cell r="R816">
            <v>44899</v>
          </cell>
          <cell r="S816">
            <v>44899</v>
          </cell>
          <cell r="T816"/>
          <cell r="U816" t="str">
            <v/>
          </cell>
          <cell r="V816" t="str">
            <v>Mavi Yaka Direkt</v>
          </cell>
          <cell r="W816" t="str">
            <v>LOT 3 (MIT)</v>
          </cell>
          <cell r="X816" t="str">
            <v>PUGU</v>
          </cell>
          <cell r="Y816" t="str">
            <v>0</v>
          </cell>
          <cell r="Z816" t="str">
            <v>ILALA</v>
          </cell>
          <cell r="AA816" t="str">
            <v>0784 293 182</v>
          </cell>
          <cell r="AB816" t="str">
            <v>İŞÇİ</v>
          </cell>
          <cell r="AC816" t="str">
            <v>29</v>
          </cell>
          <cell r="AD816" t="str">
            <v>LOT 3 (MIT)</v>
          </cell>
          <cell r="AE816" t="str">
            <v>0109</v>
          </cell>
          <cell r="AF816" t="str">
            <v>02</v>
          </cell>
          <cell r="AG816" t="str">
            <v>KM 535+000 - 595+000</v>
          </cell>
          <cell r="AH816">
            <v>31312</v>
          </cell>
          <cell r="AI816" t="str">
            <v>Bay</v>
          </cell>
          <cell r="AJ816" t="str">
            <v>Yerel-Saatlik</v>
          </cell>
          <cell r="AK816">
            <v>2164.1</v>
          </cell>
          <cell r="AL816" t="str">
            <v>TZS</v>
          </cell>
          <cell r="AM816" t="str">
            <v>201002</v>
          </cell>
          <cell r="AN816" t="str">
            <v>S</v>
          </cell>
          <cell r="AO816" t="str">
            <v>T3</v>
          </cell>
          <cell r="AP816" t="str">
            <v>5150</v>
          </cell>
          <cell r="AQ816" t="str">
            <v>5175</v>
          </cell>
          <cell r="AR816" t="str">
            <v>NMBBANK</v>
          </cell>
          <cell r="AS816" t="str">
            <v/>
          </cell>
          <cell r="AT816" t="str">
            <v>NMBBANK</v>
          </cell>
          <cell r="AU816" t="str">
            <v>51910016585</v>
          </cell>
          <cell r="AV816" t="str">
            <v/>
          </cell>
          <cell r="AW816" t="str">
            <v/>
          </cell>
          <cell r="AX816" t="str">
            <v>KALUTU HAMISI MWANGA</v>
          </cell>
          <cell r="AY816" t="str">
            <v/>
          </cell>
          <cell r="AZ816">
            <v>45209</v>
          </cell>
          <cell r="BA816"/>
          <cell r="BB816" t="str">
            <v/>
          </cell>
          <cell r="BC816"/>
          <cell r="BD816" t="str">
            <v>Tanzanya-NSSF</v>
          </cell>
          <cell r="BE816" t="str">
            <v>66386055</v>
          </cell>
          <cell r="BF816" t="str">
            <v>146507662</v>
          </cell>
        </row>
        <row r="817">
          <cell r="A817">
            <v>10067870</v>
          </cell>
          <cell r="B817" t="str">
            <v>KALEB ANANGISYE</v>
          </cell>
          <cell r="C817" t="str">
            <v>MWAKIFWAMBA</v>
          </cell>
          <cell r="D817" t="str">
            <v>KALIPÇI</v>
          </cell>
          <cell r="E817" t="str">
            <v>FORMWORKER</v>
          </cell>
          <cell r="F817" t="str">
            <v>50110487</v>
          </cell>
          <cell r="G817" t="str">
            <v>GÜNDOĞDU</v>
          </cell>
          <cell r="H817" t="str">
            <v>50110487</v>
          </cell>
          <cell r="I817" t="str">
            <v>0EED</v>
          </cell>
          <cell r="J817" t="str">
            <v>SANAT YAPILARI</v>
          </cell>
          <cell r="K817" t="str">
            <v>50110488</v>
          </cell>
          <cell r="L817" t="str">
            <v>TZ</v>
          </cell>
          <cell r="M817" t="str">
            <v>Tanzanyalı</v>
          </cell>
          <cell r="N817" t="str">
            <v>0035</v>
          </cell>
          <cell r="O817" t="str">
            <v>TABORA</v>
          </cell>
          <cell r="P817" t="str">
            <v>6F</v>
          </cell>
          <cell r="Q817" t="str">
            <v>GÜNDOĞDU İNŞAAT</v>
          </cell>
          <cell r="R817">
            <v>44215</v>
          </cell>
          <cell r="S817">
            <v>45030</v>
          </cell>
          <cell r="T817"/>
          <cell r="U817" t="str">
            <v/>
          </cell>
          <cell r="V817" t="str">
            <v>Mavi Yaka Direkt</v>
          </cell>
          <cell r="W817" t="str">
            <v>LOT 3 (MIT)</v>
          </cell>
          <cell r="X817" t="str">
            <v/>
          </cell>
          <cell r="Y817" t="str">
            <v/>
          </cell>
          <cell r="Z817" t="str">
            <v/>
          </cell>
          <cell r="AA817" t="str">
            <v>0768899803</v>
          </cell>
          <cell r="AB817" t="str">
            <v>USTA</v>
          </cell>
          <cell r="AC817" t="str">
            <v>29</v>
          </cell>
          <cell r="AD817" t="str">
            <v>LOT 3 (MIT)</v>
          </cell>
          <cell r="AE817" t="str">
            <v>0113</v>
          </cell>
          <cell r="AF817" t="str">
            <v/>
          </cell>
          <cell r="AG817" t="str">
            <v>KM 785+000 - 829+305</v>
          </cell>
          <cell r="AH817">
            <v>31139</v>
          </cell>
          <cell r="AI817" t="str">
            <v>Bay</v>
          </cell>
          <cell r="AJ817" t="str">
            <v>Yerel-Saatlik</v>
          </cell>
          <cell r="AK817">
            <v>2343.5500000000002</v>
          </cell>
          <cell r="AL817" t="str">
            <v>TZS</v>
          </cell>
          <cell r="AM817" t="str">
            <v>201002</v>
          </cell>
          <cell r="AN817" t="str">
            <v>S</v>
          </cell>
          <cell r="AO817" t="str">
            <v>T3</v>
          </cell>
          <cell r="AP817" t="str">
            <v>5150</v>
          </cell>
          <cell r="AQ817" t="str">
            <v>5175</v>
          </cell>
          <cell r="AR817" t="str">
            <v>CRDB</v>
          </cell>
          <cell r="AS817" t="str">
            <v>VIVA TOWER</v>
          </cell>
          <cell r="AT817" t="str">
            <v>CRDB</v>
          </cell>
          <cell r="AU817" t="str">
            <v>0152464395800</v>
          </cell>
          <cell r="AV817" t="str">
            <v/>
          </cell>
          <cell r="AW817" t="str">
            <v/>
          </cell>
          <cell r="AX817" t="str">
            <v>KALEB ANANGISYE MWAKIFWAMBA</v>
          </cell>
          <cell r="AY817" t="str">
            <v/>
          </cell>
          <cell r="AZ817">
            <v>44215</v>
          </cell>
          <cell r="BA817"/>
          <cell r="BB817" t="str">
            <v/>
          </cell>
          <cell r="BC817"/>
          <cell r="BD817" t="str">
            <v>Tanzanya-NSSF</v>
          </cell>
          <cell r="BE817" t="str">
            <v>50324721</v>
          </cell>
          <cell r="BF817" t="str">
            <v>114429082</v>
          </cell>
        </row>
        <row r="818">
          <cell r="A818">
            <v>10067868</v>
          </cell>
          <cell r="B818" t="str">
            <v>ADAM PAUL</v>
          </cell>
          <cell r="C818" t="str">
            <v>MCHIWA</v>
          </cell>
          <cell r="D818" t="str">
            <v>DEMİRCİ</v>
          </cell>
          <cell r="E818" t="str">
            <v>REBAR WORKER</v>
          </cell>
          <cell r="F818" t="str">
            <v>50110487</v>
          </cell>
          <cell r="G818" t="str">
            <v>GÜNDOĞDU</v>
          </cell>
          <cell r="H818" t="str">
            <v>50110487</v>
          </cell>
          <cell r="I818" t="str">
            <v>0EED</v>
          </cell>
          <cell r="J818" t="str">
            <v>SANAT YAPILARI</v>
          </cell>
          <cell r="K818" t="str">
            <v>50112320</v>
          </cell>
          <cell r="L818" t="str">
            <v>TZ</v>
          </cell>
          <cell r="M818" t="str">
            <v>Tanzanyalı</v>
          </cell>
          <cell r="N818" t="str">
            <v>0035</v>
          </cell>
          <cell r="O818" t="str">
            <v>TABORA</v>
          </cell>
          <cell r="P818" t="str">
            <v>6F</v>
          </cell>
          <cell r="Q818" t="str">
            <v>GÜNDOĞDU İNŞAAT</v>
          </cell>
          <cell r="R818">
            <v>44215</v>
          </cell>
          <cell r="S818">
            <v>45030</v>
          </cell>
          <cell r="T818"/>
          <cell r="U818" t="str">
            <v/>
          </cell>
          <cell r="V818" t="str">
            <v>Mavi Yaka Direkt</v>
          </cell>
          <cell r="W818" t="str">
            <v>LOT 3 (MIT)</v>
          </cell>
          <cell r="X818" t="str">
            <v/>
          </cell>
          <cell r="Y818" t="str">
            <v/>
          </cell>
          <cell r="Z818" t="str">
            <v/>
          </cell>
          <cell r="AA818" t="str">
            <v>0747411933</v>
          </cell>
          <cell r="AB818" t="str">
            <v>USTA</v>
          </cell>
          <cell r="AC818" t="str">
            <v>29</v>
          </cell>
          <cell r="AD818" t="str">
            <v>LOT 3 (MIT)</v>
          </cell>
          <cell r="AE818" t="str">
            <v>0113</v>
          </cell>
          <cell r="AF818" t="str">
            <v/>
          </cell>
          <cell r="AG818" t="str">
            <v>KM 785+000 - 829+305</v>
          </cell>
          <cell r="AH818">
            <v>35255</v>
          </cell>
          <cell r="AI818" t="str">
            <v>Bay</v>
          </cell>
          <cell r="AJ818" t="str">
            <v>Yerel-Saatlik</v>
          </cell>
          <cell r="AK818">
            <v>2343.5500000000002</v>
          </cell>
          <cell r="AL818" t="str">
            <v>TZS</v>
          </cell>
          <cell r="AM818" t="str">
            <v>201002</v>
          </cell>
          <cell r="AN818" t="str">
            <v>S</v>
          </cell>
          <cell r="AO818" t="str">
            <v>T3</v>
          </cell>
          <cell r="AP818" t="str">
            <v>5150</v>
          </cell>
          <cell r="AQ818" t="str">
            <v>5175</v>
          </cell>
          <cell r="AR818" t="str">
            <v>NATIONAL MICROFINANCE BANK {NMB}</v>
          </cell>
          <cell r="AS818" t="str">
            <v>MBEZI</v>
          </cell>
          <cell r="AT818" t="str">
            <v>NMB</v>
          </cell>
          <cell r="AU818" t="str">
            <v>50510076871</v>
          </cell>
          <cell r="AV818" t="str">
            <v/>
          </cell>
          <cell r="AW818" t="str">
            <v/>
          </cell>
          <cell r="AX818" t="str">
            <v>ADAM PAUL MCHIWA</v>
          </cell>
          <cell r="AY818" t="str">
            <v/>
          </cell>
          <cell r="AZ818">
            <v>44743</v>
          </cell>
          <cell r="BA818"/>
          <cell r="BB818" t="str">
            <v/>
          </cell>
          <cell r="BC818"/>
          <cell r="BD818" t="str">
            <v>Tanzanya-NSSF</v>
          </cell>
          <cell r="BE818" t="str">
            <v>45170724</v>
          </cell>
          <cell r="BF818" t="str">
            <v>149512551</v>
          </cell>
        </row>
        <row r="819">
          <cell r="A819">
            <v>10067837</v>
          </cell>
          <cell r="B819" t="str">
            <v>SANIFU ISMAIL</v>
          </cell>
          <cell r="C819" t="str">
            <v>RWABUKOBA</v>
          </cell>
          <cell r="D819" t="str">
            <v>DEMİRCİ</v>
          </cell>
          <cell r="E819" t="str">
            <v>REBAR WORKER</v>
          </cell>
          <cell r="F819" t="str">
            <v>50110487</v>
          </cell>
          <cell r="G819" t="str">
            <v>GÜNDOĞDU</v>
          </cell>
          <cell r="H819" t="str">
            <v>50110487</v>
          </cell>
          <cell r="I819" t="str">
            <v>0EED</v>
          </cell>
          <cell r="J819" t="str">
            <v>SANAT YAPILARI</v>
          </cell>
          <cell r="K819" t="str">
            <v>50112320</v>
          </cell>
          <cell r="L819" t="str">
            <v>TZ</v>
          </cell>
          <cell r="M819" t="str">
            <v>Tanzanyalı</v>
          </cell>
          <cell r="N819" t="str">
            <v>0035</v>
          </cell>
          <cell r="O819" t="str">
            <v>TABORA</v>
          </cell>
          <cell r="P819" t="str">
            <v>6F</v>
          </cell>
          <cell r="Q819" t="str">
            <v>GÜNDOĞDU İNŞAAT</v>
          </cell>
          <cell r="R819">
            <v>44211</v>
          </cell>
          <cell r="S819">
            <v>45030</v>
          </cell>
          <cell r="T819"/>
          <cell r="U819" t="str">
            <v/>
          </cell>
          <cell r="V819" t="str">
            <v>Mavi Yaka Direkt</v>
          </cell>
          <cell r="W819" t="str">
            <v>LOT 3 (MIT)</v>
          </cell>
          <cell r="X819" t="str">
            <v/>
          </cell>
          <cell r="Y819" t="str">
            <v/>
          </cell>
          <cell r="Z819" t="str">
            <v/>
          </cell>
          <cell r="AA819" t="str">
            <v>0757249562</v>
          </cell>
          <cell r="AB819" t="str">
            <v>USTA</v>
          </cell>
          <cell r="AC819" t="str">
            <v>29</v>
          </cell>
          <cell r="AD819" t="str">
            <v>LOT 3 (MIT)</v>
          </cell>
          <cell r="AE819" t="str">
            <v>0113</v>
          </cell>
          <cell r="AF819" t="str">
            <v/>
          </cell>
          <cell r="AG819" t="str">
            <v>KM 785+000 - 829+305</v>
          </cell>
          <cell r="AH819">
            <v>33873</v>
          </cell>
          <cell r="AI819" t="str">
            <v>Bay</v>
          </cell>
          <cell r="AJ819" t="str">
            <v>Yerel-Saatlik</v>
          </cell>
          <cell r="AK819">
            <v>2343.5500000000002</v>
          </cell>
          <cell r="AL819" t="str">
            <v>TZS</v>
          </cell>
          <cell r="AM819" t="str">
            <v>201002</v>
          </cell>
          <cell r="AN819" t="str">
            <v>S</v>
          </cell>
          <cell r="AO819" t="str">
            <v>T3</v>
          </cell>
          <cell r="AP819" t="str">
            <v>5150</v>
          </cell>
          <cell r="AQ819" t="str">
            <v>5175</v>
          </cell>
          <cell r="AR819" t="str">
            <v>NATIONAL MICROFINANCE BANK {NMB}</v>
          </cell>
          <cell r="AS819" t="str">
            <v>MBEZI</v>
          </cell>
          <cell r="AT819" t="str">
            <v>NMB</v>
          </cell>
          <cell r="AU819" t="str">
            <v>51710035328</v>
          </cell>
          <cell r="AV819" t="str">
            <v/>
          </cell>
          <cell r="AW819" t="str">
            <v/>
          </cell>
          <cell r="AX819" t="str">
            <v>SANIFU ISMAIL RWABUKOBA</v>
          </cell>
          <cell r="AY819" t="str">
            <v/>
          </cell>
          <cell r="AZ819">
            <v>44211</v>
          </cell>
          <cell r="BA819"/>
          <cell r="BB819" t="str">
            <v/>
          </cell>
          <cell r="BC819"/>
          <cell r="BD819" t="str">
            <v>Tanzanya-NSSF</v>
          </cell>
          <cell r="BE819" t="str">
            <v>45167558</v>
          </cell>
          <cell r="BF819" t="str">
            <v>125626041</v>
          </cell>
        </row>
        <row r="820">
          <cell r="A820">
            <v>10067836</v>
          </cell>
          <cell r="B820" t="str">
            <v>RAPHAEL CHARLES</v>
          </cell>
          <cell r="C820" t="str">
            <v>MWENGO</v>
          </cell>
          <cell r="D820" t="str">
            <v>DEMİRCİ</v>
          </cell>
          <cell r="E820" t="str">
            <v>REBAR WORKER</v>
          </cell>
          <cell r="F820" t="str">
            <v>50110487</v>
          </cell>
          <cell r="G820" t="str">
            <v>GÜNDOĞDU</v>
          </cell>
          <cell r="H820" t="str">
            <v>50110487</v>
          </cell>
          <cell r="I820" t="str">
            <v>0EED</v>
          </cell>
          <cell r="J820" t="str">
            <v>SANAT YAPILARI</v>
          </cell>
          <cell r="K820" t="str">
            <v>50112320</v>
          </cell>
          <cell r="L820" t="str">
            <v>TZ</v>
          </cell>
          <cell r="M820" t="str">
            <v>Tanzanyalı</v>
          </cell>
          <cell r="N820" t="str">
            <v>0035</v>
          </cell>
          <cell r="O820" t="str">
            <v>TABORA</v>
          </cell>
          <cell r="P820" t="str">
            <v>6F</v>
          </cell>
          <cell r="Q820" t="str">
            <v>GÜNDOĞDU İNŞAAT</v>
          </cell>
          <cell r="R820">
            <v>44211</v>
          </cell>
          <cell r="S820">
            <v>45030</v>
          </cell>
          <cell r="T820"/>
          <cell r="U820" t="str">
            <v/>
          </cell>
          <cell r="V820" t="str">
            <v>Mavi Yaka Direkt</v>
          </cell>
          <cell r="W820" t="str">
            <v>LOT 3 (MIT)</v>
          </cell>
          <cell r="X820" t="str">
            <v/>
          </cell>
          <cell r="Y820" t="str">
            <v/>
          </cell>
          <cell r="Z820" t="str">
            <v/>
          </cell>
          <cell r="AA820" t="str">
            <v>0782373526</v>
          </cell>
          <cell r="AB820" t="str">
            <v>USTA</v>
          </cell>
          <cell r="AC820" t="str">
            <v>29</v>
          </cell>
          <cell r="AD820" t="str">
            <v>LOT 3 (MIT)</v>
          </cell>
          <cell r="AE820" t="str">
            <v>0113</v>
          </cell>
          <cell r="AF820" t="str">
            <v/>
          </cell>
          <cell r="AG820" t="str">
            <v>KM 785+000 - 829+305</v>
          </cell>
          <cell r="AH820">
            <v>34104</v>
          </cell>
          <cell r="AI820" t="str">
            <v>Bay</v>
          </cell>
          <cell r="AJ820" t="str">
            <v>Yerel-Saatlik</v>
          </cell>
          <cell r="AK820">
            <v>2343.5500000000002</v>
          </cell>
          <cell r="AL820" t="str">
            <v>TZS</v>
          </cell>
          <cell r="AM820" t="str">
            <v>201002</v>
          </cell>
          <cell r="AN820" t="str">
            <v>S</v>
          </cell>
          <cell r="AO820" t="str">
            <v>T3</v>
          </cell>
          <cell r="AP820" t="str">
            <v>5150</v>
          </cell>
          <cell r="AQ820" t="str">
            <v>5175</v>
          </cell>
          <cell r="AR820" t="str">
            <v>NATIONAL MICROFINANCE BANK {NMB}</v>
          </cell>
          <cell r="AS820" t="str">
            <v>MBEZI</v>
          </cell>
          <cell r="AT820" t="str">
            <v>NMB</v>
          </cell>
          <cell r="AU820" t="str">
            <v>51710035360</v>
          </cell>
          <cell r="AV820" t="str">
            <v/>
          </cell>
          <cell r="AW820" t="str">
            <v/>
          </cell>
          <cell r="AX820" t="str">
            <v>RAPHAEL CHARLES MWENGO</v>
          </cell>
          <cell r="AY820" t="str">
            <v/>
          </cell>
          <cell r="AZ820">
            <v>44211</v>
          </cell>
          <cell r="BA820"/>
          <cell r="BB820" t="str">
            <v/>
          </cell>
          <cell r="BC820"/>
          <cell r="BD820" t="str">
            <v>Tanzanya-NSSF</v>
          </cell>
          <cell r="BE820" t="str">
            <v>66576679</v>
          </cell>
          <cell r="BF820" t="str">
            <v>147953488</v>
          </cell>
        </row>
        <row r="821">
          <cell r="A821">
            <v>10067364</v>
          </cell>
          <cell r="B821" t="str">
            <v>AMINA OMARY</v>
          </cell>
          <cell r="C821" t="str">
            <v>MDASHY</v>
          </cell>
          <cell r="D821" t="str">
            <v>TEST VE EĞİTİM MERKEZİ GÖREVLİSİ</v>
          </cell>
          <cell r="E821" t="str">
            <v>TEST AND TRAINING CENTER OFFICER</v>
          </cell>
          <cell r="F821" t="str">
            <v>50105795</v>
          </cell>
          <cell r="G821" t="str">
            <v>TEKNİK DEĞERLENDİRME &amp; EĞİTİM MERKEZİ</v>
          </cell>
          <cell r="H821" t="str">
            <v>50105795</v>
          </cell>
          <cell r="I821" t="str">
            <v>0BBA</v>
          </cell>
          <cell r="J821" t="str">
            <v>TEST MERKEZİ</v>
          </cell>
          <cell r="K821" t="str">
            <v>50105796</v>
          </cell>
          <cell r="L821" t="str">
            <v>TZ</v>
          </cell>
          <cell r="M821" t="str">
            <v>Tanzanyalı</v>
          </cell>
          <cell r="N821" t="str">
            <v>0035</v>
          </cell>
          <cell r="O821" t="str">
            <v>TABORA</v>
          </cell>
          <cell r="P821" t="str">
            <v>YM</v>
          </cell>
          <cell r="Q821" t="str">
            <v>YAPI MERKEZİ</v>
          </cell>
          <cell r="R821">
            <v>44167</v>
          </cell>
          <cell r="S821">
            <v>44652</v>
          </cell>
          <cell r="T821">
            <v>44964</v>
          </cell>
          <cell r="U821" t="str">
            <v>İşv. trf. işç. ahl. ayk.dav.</v>
          </cell>
          <cell r="V821" t="str">
            <v/>
          </cell>
          <cell r="W821" t="str">
            <v>LOT 3 (MIT)</v>
          </cell>
          <cell r="X821" t="str">
            <v/>
          </cell>
          <cell r="Y821" t="str">
            <v/>
          </cell>
          <cell r="Z821" t="str">
            <v/>
          </cell>
          <cell r="AA821" t="str">
            <v>0767009290</v>
          </cell>
          <cell r="AB821" t="str">
            <v>GÖREVLİ</v>
          </cell>
          <cell r="AC821" t="str">
            <v>29</v>
          </cell>
          <cell r="AD821" t="str">
            <v>LOT 3 (MIT)</v>
          </cell>
          <cell r="AE821" t="str">
            <v>0109</v>
          </cell>
          <cell r="AF821" t="str">
            <v/>
          </cell>
          <cell r="AG821" t="str">
            <v>KM 535+000 - 595+000</v>
          </cell>
          <cell r="AH821">
            <v>29355</v>
          </cell>
          <cell r="AI821" t="str">
            <v>Bayan</v>
          </cell>
          <cell r="AJ821" t="str">
            <v>Yerel-Aylık</v>
          </cell>
          <cell r="AK821">
            <v>563915</v>
          </cell>
          <cell r="AL821" t="str">
            <v>TZS</v>
          </cell>
          <cell r="AM821" t="str">
            <v/>
          </cell>
          <cell r="AN821" t="str">
            <v>S</v>
          </cell>
          <cell r="AO821" t="str">
            <v>T3</v>
          </cell>
          <cell r="AP821" t="str">
            <v>5150</v>
          </cell>
          <cell r="AQ821" t="str">
            <v>5175</v>
          </cell>
          <cell r="AR821" t="str">
            <v>CRDB</v>
          </cell>
          <cell r="AS821" t="str">
            <v>VIVA TOWER</v>
          </cell>
          <cell r="AT821" t="str">
            <v>CRDB</v>
          </cell>
          <cell r="AU821" t="str">
            <v>01J2058706400</v>
          </cell>
          <cell r="AV821" t="str">
            <v/>
          </cell>
          <cell r="AW821" t="str">
            <v/>
          </cell>
          <cell r="AX821" t="str">
            <v>AMINA OMARY MDASHY</v>
          </cell>
          <cell r="AY821" t="str">
            <v/>
          </cell>
          <cell r="AZ821">
            <v>44197</v>
          </cell>
          <cell r="BA821"/>
          <cell r="BB821" t="str">
            <v/>
          </cell>
          <cell r="BC821"/>
          <cell r="BD821" t="str">
            <v>Tanzanya-NSSF</v>
          </cell>
          <cell r="BE821" t="str">
            <v>40696669</v>
          </cell>
          <cell r="BF821" t="str">
            <v>118605950</v>
          </cell>
        </row>
        <row r="822">
          <cell r="A822">
            <v>10067249</v>
          </cell>
          <cell r="B822" t="str">
            <v>IBRAHIM MUSSA</v>
          </cell>
          <cell r="C822" t="str">
            <v>MSAUGE</v>
          </cell>
          <cell r="D822" t="str">
            <v>PICKUP ŞOFÖRÜ</v>
          </cell>
          <cell r="E822" t="str">
            <v>PICKUP DRIVER</v>
          </cell>
          <cell r="F822" t="str">
            <v>50105784</v>
          </cell>
          <cell r="G822" t="str">
            <v>DOĞAN METALÜRJİ</v>
          </cell>
          <cell r="H822" t="str">
            <v>50105784</v>
          </cell>
          <cell r="I822" t="str">
            <v>0BBO</v>
          </cell>
          <cell r="J822" t="str">
            <v>ÖLÇME İŞLERİ</v>
          </cell>
          <cell r="K822" t="str">
            <v>50106429</v>
          </cell>
          <cell r="L822" t="str">
            <v>TZ</v>
          </cell>
          <cell r="M822" t="str">
            <v>Tanzanyalı</v>
          </cell>
          <cell r="N822" t="str">
            <v>0037</v>
          </cell>
          <cell r="O822" t="str">
            <v>İTİGİ</v>
          </cell>
          <cell r="P822" t="str">
            <v>6L</v>
          </cell>
          <cell r="Q822" t="str">
            <v>DGN  İNŞAAT</v>
          </cell>
          <cell r="R822">
            <v>44677</v>
          </cell>
          <cell r="S822">
            <v>44827</v>
          </cell>
          <cell r="T822"/>
          <cell r="U822" t="str">
            <v/>
          </cell>
          <cell r="V822" t="str">
            <v>Mavi Yaka Endirekt</v>
          </cell>
          <cell r="W822" t="str">
            <v>LOT 3 (MIT)</v>
          </cell>
          <cell r="X822" t="str">
            <v/>
          </cell>
          <cell r="Y822" t="str">
            <v/>
          </cell>
          <cell r="Z822" t="str">
            <v/>
          </cell>
          <cell r="AA822" t="str">
            <v>0652557725</v>
          </cell>
          <cell r="AB822" t="str">
            <v>GÖREVLİ</v>
          </cell>
          <cell r="AC822" t="str">
            <v>29</v>
          </cell>
          <cell r="AD822" t="str">
            <v>LOT 3 (MIT)</v>
          </cell>
          <cell r="AE822" t="str">
            <v>0109</v>
          </cell>
          <cell r="AF822" t="str">
            <v/>
          </cell>
          <cell r="AG822" t="str">
            <v>KM 535+000 - 595+000</v>
          </cell>
          <cell r="AH822">
            <v>32696</v>
          </cell>
          <cell r="AI822" t="str">
            <v>Bay</v>
          </cell>
          <cell r="AJ822" t="str">
            <v>Yerel-Saatlik</v>
          </cell>
          <cell r="AK822">
            <v>2273.1</v>
          </cell>
          <cell r="AL822" t="str">
            <v>TZS</v>
          </cell>
          <cell r="AM822" t="str">
            <v>306002</v>
          </cell>
          <cell r="AN822" t="str">
            <v>S</v>
          </cell>
          <cell r="AO822" t="str">
            <v>T3</v>
          </cell>
          <cell r="AP822" t="str">
            <v>5150</v>
          </cell>
          <cell r="AQ822" t="str">
            <v>5175</v>
          </cell>
          <cell r="AR822" t="str">
            <v>NATIONAL MICROFINANCE BANK {NMB}</v>
          </cell>
          <cell r="AS822" t="str">
            <v>MBEZI</v>
          </cell>
          <cell r="AT822" t="str">
            <v>NMB</v>
          </cell>
          <cell r="AU822" t="str">
            <v>50510060252</v>
          </cell>
          <cell r="AV822" t="str">
            <v/>
          </cell>
          <cell r="AW822" t="str">
            <v/>
          </cell>
          <cell r="AX822" t="str">
            <v>IBRAHIM MUSSA MSAUGE</v>
          </cell>
          <cell r="AY822" t="str">
            <v/>
          </cell>
          <cell r="AZ822">
            <v>44156</v>
          </cell>
          <cell r="BA822"/>
          <cell r="BB822" t="str">
            <v/>
          </cell>
          <cell r="BC822">
            <v>46296</v>
          </cell>
          <cell r="BD822" t="str">
            <v>Tanzanya-NSSF</v>
          </cell>
          <cell r="BE822" t="str">
            <v>45135880</v>
          </cell>
          <cell r="BF822" t="str">
            <v>118632680</v>
          </cell>
        </row>
        <row r="823">
          <cell r="A823">
            <v>10067242</v>
          </cell>
          <cell r="B823" t="str">
            <v>EUNICE PETER</v>
          </cell>
          <cell r="C823" t="str">
            <v>MKUDE</v>
          </cell>
          <cell r="D823" t="str">
            <v>İNŞAAT MÜHENDİSİ</v>
          </cell>
          <cell r="E823" t="str">
            <v>CIVIL ENGINEER</v>
          </cell>
          <cell r="F823" t="str">
            <v>50115277</v>
          </cell>
          <cell r="G823" t="str">
            <v>TOPRAK İŞLERİ</v>
          </cell>
          <cell r="H823" t="str">
            <v>50105758</v>
          </cell>
          <cell r="I823" t="str">
            <v>0999</v>
          </cell>
          <cell r="J823" t="str">
            <v>TOPRAK İŞLERİ</v>
          </cell>
          <cell r="K823" t="str">
            <v>50115464</v>
          </cell>
          <cell r="L823" t="str">
            <v>TZ</v>
          </cell>
          <cell r="M823" t="str">
            <v>Tanzanyalı</v>
          </cell>
          <cell r="N823" t="str">
            <v>0036</v>
          </cell>
          <cell r="O823" t="str">
            <v>MANYONİ</v>
          </cell>
          <cell r="P823" t="str">
            <v>YM</v>
          </cell>
          <cell r="Q823" t="str">
            <v>YAPI MERKEZİ</v>
          </cell>
          <cell r="R823">
            <v>44155</v>
          </cell>
          <cell r="S823">
            <v>44652</v>
          </cell>
          <cell r="T823">
            <v>45243</v>
          </cell>
          <cell r="U823" t="str">
            <v>Bsz.S.İşSz.İşçiTrf.fsh(istifa)</v>
          </cell>
          <cell r="V823" t="str">
            <v>Beyaz Yaka</v>
          </cell>
          <cell r="W823" t="str">
            <v>LOT 3 (MIT)</v>
          </cell>
          <cell r="X823" t="str">
            <v/>
          </cell>
          <cell r="Y823" t="str">
            <v/>
          </cell>
          <cell r="Z823" t="str">
            <v/>
          </cell>
          <cell r="AA823" t="str">
            <v>0657659859</v>
          </cell>
          <cell r="AB823" t="str">
            <v>MÜHENDİS</v>
          </cell>
          <cell r="AC823" t="str">
            <v>29</v>
          </cell>
          <cell r="AD823" t="str">
            <v>LOT 3 (MIT)</v>
          </cell>
          <cell r="AE823" t="str">
            <v>0113</v>
          </cell>
          <cell r="AF823" t="str">
            <v/>
          </cell>
          <cell r="AG823" t="str">
            <v>KM 785+000 - 829+305</v>
          </cell>
          <cell r="AH823">
            <v>33122</v>
          </cell>
          <cell r="AI823" t="str">
            <v>Bayan</v>
          </cell>
          <cell r="AJ823" t="str">
            <v>Yerel-Aylık</v>
          </cell>
          <cell r="AK823">
            <v>1035419</v>
          </cell>
          <cell r="AL823" t="str">
            <v>TZS</v>
          </cell>
          <cell r="AM823" t="str">
            <v>301002</v>
          </cell>
          <cell r="AN823" t="str">
            <v>S</v>
          </cell>
          <cell r="AO823" t="str">
            <v>T3</v>
          </cell>
          <cell r="AP823" t="str">
            <v>5150</v>
          </cell>
          <cell r="AQ823" t="str">
            <v>5175</v>
          </cell>
          <cell r="AR823" t="str">
            <v>NATIONAL MICROFINANCE BANK {NMB}</v>
          </cell>
          <cell r="AS823" t="str">
            <v>MBEZI</v>
          </cell>
          <cell r="AT823" t="str">
            <v>NMB</v>
          </cell>
          <cell r="AU823" t="str">
            <v>51710007898</v>
          </cell>
          <cell r="AV823" t="str">
            <v/>
          </cell>
          <cell r="AW823" t="str">
            <v/>
          </cell>
          <cell r="AX823" t="str">
            <v>EUNICE PETER MKUDE</v>
          </cell>
          <cell r="AY823" t="str">
            <v/>
          </cell>
          <cell r="AZ823">
            <v>44155</v>
          </cell>
          <cell r="BA823"/>
          <cell r="BB823" t="str">
            <v/>
          </cell>
          <cell r="BC823"/>
          <cell r="BD823" t="str">
            <v>Tanzanya-NSSF</v>
          </cell>
          <cell r="BE823" t="str">
            <v>62360256</v>
          </cell>
          <cell r="BF823" t="str">
            <v>138987574</v>
          </cell>
        </row>
        <row r="824">
          <cell r="A824">
            <v>10076503</v>
          </cell>
          <cell r="B824" t="str">
            <v>RAMADHANI HAMISI</v>
          </cell>
          <cell r="C824" t="str">
            <v>SHISHILA</v>
          </cell>
          <cell r="D824" t="str">
            <v>DEMİRCİ YARDIMCISI</v>
          </cell>
          <cell r="E824" t="str">
            <v>REBAR WORKER HELPER</v>
          </cell>
          <cell r="F824" t="str">
            <v>50105776</v>
          </cell>
          <cell r="G824" t="str">
            <v>İNŞAAT GRUBU</v>
          </cell>
          <cell r="H824" t="str">
            <v>50105776</v>
          </cell>
          <cell r="I824" t="str">
            <v>0BBL</v>
          </cell>
          <cell r="J824" t="str">
            <v>İNŞAAT GRUBU</v>
          </cell>
          <cell r="K824" t="str">
            <v>50111639</v>
          </cell>
          <cell r="L824" t="str">
            <v>TZ</v>
          </cell>
          <cell r="M824" t="str">
            <v>Tanzanyalı</v>
          </cell>
          <cell r="N824" t="str">
            <v>0035</v>
          </cell>
          <cell r="O824" t="str">
            <v>TABORA</v>
          </cell>
          <cell r="P824" t="str">
            <v>YM</v>
          </cell>
          <cell r="Q824" t="str">
            <v>YAPI MERKEZİ</v>
          </cell>
          <cell r="R824">
            <v>44903</v>
          </cell>
          <cell r="S824">
            <v>44903</v>
          </cell>
          <cell r="T824"/>
          <cell r="U824" t="str">
            <v/>
          </cell>
          <cell r="V824" t="str">
            <v>Mavi Yaka Direkt</v>
          </cell>
          <cell r="W824" t="str">
            <v>LOT 3 (MIT)</v>
          </cell>
          <cell r="X824" t="str">
            <v>MAJENGO</v>
          </cell>
          <cell r="Y824" t="str">
            <v>0</v>
          </cell>
          <cell r="Z824" t="str">
            <v>TABORA MJINI</v>
          </cell>
          <cell r="AA824" t="str">
            <v>0765 443 000</v>
          </cell>
          <cell r="AB824" t="str">
            <v>İŞÇİ</v>
          </cell>
          <cell r="AC824" t="str">
            <v>29</v>
          </cell>
          <cell r="AD824" t="str">
            <v>LOT 3 (MIT)</v>
          </cell>
          <cell r="AE824" t="str">
            <v>0109</v>
          </cell>
          <cell r="AF824" t="str">
            <v>24</v>
          </cell>
          <cell r="AG824" t="str">
            <v>KM 535+000 - 595+000</v>
          </cell>
          <cell r="AH824">
            <v>31564</v>
          </cell>
          <cell r="AI824" t="str">
            <v>Bay</v>
          </cell>
          <cell r="AJ824" t="str">
            <v>Yerel-Saatlik</v>
          </cell>
          <cell r="AK824">
            <v>2164.1</v>
          </cell>
          <cell r="AL824" t="str">
            <v>TZS</v>
          </cell>
          <cell r="AM824" t="str">
            <v>201002</v>
          </cell>
          <cell r="AN824" t="str">
            <v>S</v>
          </cell>
          <cell r="AO824" t="str">
            <v>T3</v>
          </cell>
          <cell r="AP824" t="str">
            <v>5150</v>
          </cell>
          <cell r="AQ824" t="str">
            <v>5175</v>
          </cell>
          <cell r="AR824" t="str">
            <v>CRDB BANK PLC</v>
          </cell>
          <cell r="AS824" t="str">
            <v>VIJANA</v>
          </cell>
          <cell r="AT824" t="str">
            <v>CRDBBANK</v>
          </cell>
          <cell r="AU824" t="str">
            <v>0152684899200</v>
          </cell>
          <cell r="AV824" t="str">
            <v/>
          </cell>
          <cell r="AW824" t="str">
            <v/>
          </cell>
          <cell r="AX824" t="str">
            <v>RAMADHANI HAMISI SHISHILA</v>
          </cell>
          <cell r="AY824" t="str">
            <v/>
          </cell>
          <cell r="AZ824">
            <v>44903</v>
          </cell>
          <cell r="BA824"/>
          <cell r="BB824" t="str">
            <v/>
          </cell>
          <cell r="BC824"/>
          <cell r="BD824" t="str">
            <v>Tanzanya-NSSF</v>
          </cell>
          <cell r="BE824" t="str">
            <v>46876189</v>
          </cell>
          <cell r="BF824" t="str">
            <v>157557866</v>
          </cell>
        </row>
        <row r="825">
          <cell r="A825">
            <v>10067208</v>
          </cell>
          <cell r="B825" t="str">
            <v>TABITHA BERNARD</v>
          </cell>
          <cell r="C825" t="str">
            <v>PETRO</v>
          </cell>
          <cell r="D825" t="str">
            <v>TEMİZLİK GÖREVLİSİ</v>
          </cell>
          <cell r="E825" t="str">
            <v>CLEANER</v>
          </cell>
          <cell r="F825" t="str">
            <v>50105795</v>
          </cell>
          <cell r="G825" t="str">
            <v>TEKNİK DEĞERLENDİRME &amp; EĞİTİM MERKEZİ</v>
          </cell>
          <cell r="H825" t="str">
            <v>50105795</v>
          </cell>
          <cell r="I825" t="str">
            <v>0BBA</v>
          </cell>
          <cell r="J825" t="str">
            <v>TEST MERKEZİ</v>
          </cell>
          <cell r="K825" t="str">
            <v>50105800</v>
          </cell>
          <cell r="L825" t="str">
            <v>TZ</v>
          </cell>
          <cell r="M825" t="str">
            <v>Tanzanyalı</v>
          </cell>
          <cell r="N825" t="str">
            <v>0035</v>
          </cell>
          <cell r="O825" t="str">
            <v>TABORA</v>
          </cell>
          <cell r="P825" t="str">
            <v>YM</v>
          </cell>
          <cell r="Q825" t="str">
            <v>YAPI MERKEZİ</v>
          </cell>
          <cell r="R825">
            <v>44152</v>
          </cell>
          <cell r="S825">
            <v>44652</v>
          </cell>
          <cell r="T825"/>
          <cell r="U825" t="str">
            <v/>
          </cell>
          <cell r="V825" t="str">
            <v>Mavi Yaka Endirekt</v>
          </cell>
          <cell r="W825" t="str">
            <v>LOT 3 (MIT)</v>
          </cell>
          <cell r="X825" t="str">
            <v/>
          </cell>
          <cell r="Y825" t="str">
            <v/>
          </cell>
          <cell r="Z825" t="str">
            <v/>
          </cell>
          <cell r="AA825" t="str">
            <v>0676668508</v>
          </cell>
          <cell r="AB825" t="str">
            <v>İŞÇİ</v>
          </cell>
          <cell r="AC825" t="str">
            <v>29</v>
          </cell>
          <cell r="AD825" t="str">
            <v>LOT 3 (MIT)</v>
          </cell>
          <cell r="AE825" t="str">
            <v>0109</v>
          </cell>
          <cell r="AF825" t="str">
            <v/>
          </cell>
          <cell r="AG825" t="str">
            <v>KM 535+000 - 595+000</v>
          </cell>
          <cell r="AH825">
            <v>34963</v>
          </cell>
          <cell r="AI825" t="str">
            <v>Bayan</v>
          </cell>
          <cell r="AJ825" t="str">
            <v>Yerel-Saatlik</v>
          </cell>
          <cell r="AK825">
            <v>2255.1</v>
          </cell>
          <cell r="AL825" t="str">
            <v>TZS</v>
          </cell>
          <cell r="AM825" t="str">
            <v>306002</v>
          </cell>
          <cell r="AN825" t="str">
            <v>S</v>
          </cell>
          <cell r="AO825" t="str">
            <v>T3</v>
          </cell>
          <cell r="AP825" t="str">
            <v>5150</v>
          </cell>
          <cell r="AQ825" t="str">
            <v>5175</v>
          </cell>
          <cell r="AR825" t="str">
            <v>NATIONAL MICROFINANCE BANK {NMB}</v>
          </cell>
          <cell r="AS825" t="str">
            <v>MBEZI</v>
          </cell>
          <cell r="AT825" t="str">
            <v>NMB</v>
          </cell>
          <cell r="AU825" t="str">
            <v>51710033440</v>
          </cell>
          <cell r="AV825" t="str">
            <v/>
          </cell>
          <cell r="AW825" t="str">
            <v/>
          </cell>
          <cell r="AX825" t="str">
            <v>TABITHA BERNARD PETRO</v>
          </cell>
          <cell r="AY825" t="str">
            <v/>
          </cell>
          <cell r="AZ825">
            <v>44152</v>
          </cell>
          <cell r="BA825"/>
          <cell r="BB825" t="str">
            <v/>
          </cell>
          <cell r="BC825"/>
          <cell r="BD825" t="str">
            <v>Tanzanya-NSSF</v>
          </cell>
          <cell r="BE825" t="str">
            <v>45126005</v>
          </cell>
          <cell r="BF825" t="str">
            <v>144632885</v>
          </cell>
        </row>
        <row r="826">
          <cell r="A826">
            <v>10067205</v>
          </cell>
          <cell r="B826" t="str">
            <v>JOSEPH JACOB</v>
          </cell>
          <cell r="C826" t="str">
            <v>MWAISUMO</v>
          </cell>
          <cell r="D826" t="str">
            <v>KONKASÖR OPERATÖRÜ VE TAMİRCİSİ</v>
          </cell>
          <cell r="E826" t="str">
            <v>STONE CRUSHER OPERATOR&amp;MECHANIC</v>
          </cell>
          <cell r="F826" t="str">
            <v>50109678</v>
          </cell>
          <cell r="G826" t="str">
            <v>TAŞ OCAKLARI VE PATLATMA</v>
          </cell>
          <cell r="H826" t="str">
            <v>50105776</v>
          </cell>
          <cell r="I826" t="str">
            <v>0AAX</v>
          </cell>
          <cell r="J826" t="str">
            <v>TAŞ OCAĞI</v>
          </cell>
          <cell r="K826" t="str">
            <v>50107700</v>
          </cell>
          <cell r="L826" t="str">
            <v>TZ</v>
          </cell>
          <cell r="M826" t="str">
            <v>Tanzanyalı</v>
          </cell>
          <cell r="N826" t="str">
            <v>0035</v>
          </cell>
          <cell r="O826" t="str">
            <v>TABORA</v>
          </cell>
          <cell r="P826" t="str">
            <v>YM</v>
          </cell>
          <cell r="Q826" t="str">
            <v>YAPI MERKEZİ</v>
          </cell>
          <cell r="R826">
            <v>45068</v>
          </cell>
          <cell r="S826">
            <v>45068</v>
          </cell>
          <cell r="T826"/>
          <cell r="U826" t="str">
            <v/>
          </cell>
          <cell r="V826" t="str">
            <v>Mavi Yaka Endirekt</v>
          </cell>
          <cell r="W826" t="str">
            <v>LOT 3 (MIT)</v>
          </cell>
          <cell r="X826" t="str">
            <v>IRINGA MUFINDI BOMA</v>
          </cell>
          <cell r="Y826" t="str">
            <v>0</v>
          </cell>
          <cell r="Z826" t="str">
            <v/>
          </cell>
          <cell r="AA826" t="str">
            <v>0753 088 506</v>
          </cell>
          <cell r="AB826" t="str">
            <v>OPERATÖR</v>
          </cell>
          <cell r="AC826" t="str">
            <v>29</v>
          </cell>
          <cell r="AD826" t="str">
            <v>LOT 3 (MIT)</v>
          </cell>
          <cell r="AE826" t="str">
            <v>0113</v>
          </cell>
          <cell r="AF826" t="str">
            <v>04</v>
          </cell>
          <cell r="AG826" t="str">
            <v>KM 785+000 - 829+305</v>
          </cell>
          <cell r="AH826">
            <v>30654</v>
          </cell>
          <cell r="AI826" t="str">
            <v>Bay</v>
          </cell>
          <cell r="AJ826" t="str">
            <v>Yerel-Saatlik</v>
          </cell>
          <cell r="AK826">
            <v>2651.13</v>
          </cell>
          <cell r="AL826" t="str">
            <v>TZS</v>
          </cell>
          <cell r="AM826" t="str">
            <v>306005</v>
          </cell>
          <cell r="AN826" t="str">
            <v>S</v>
          </cell>
          <cell r="AO826" t="str">
            <v>T3</v>
          </cell>
          <cell r="AP826" t="str">
            <v>5150</v>
          </cell>
          <cell r="AQ826" t="str">
            <v>5175</v>
          </cell>
          <cell r="AR826" t="str">
            <v>CRDB</v>
          </cell>
          <cell r="AS826" t="str">
            <v>VIVA TOWER</v>
          </cell>
          <cell r="AT826" t="str">
            <v>CRDB</v>
          </cell>
          <cell r="AU826" t="str">
            <v>0152517156000</v>
          </cell>
          <cell r="AV826" t="str">
            <v/>
          </cell>
          <cell r="AW826" t="str">
            <v/>
          </cell>
          <cell r="AX826" t="str">
            <v>JOSEPH JACOB MWAISUMO</v>
          </cell>
          <cell r="AY826" t="str">
            <v/>
          </cell>
          <cell r="AZ826">
            <v>45068</v>
          </cell>
          <cell r="BA826"/>
          <cell r="BB826" t="str">
            <v/>
          </cell>
          <cell r="BC826"/>
          <cell r="BD826" t="str">
            <v>Tanzanya-NSSF</v>
          </cell>
          <cell r="BE826" t="str">
            <v>57474575</v>
          </cell>
          <cell r="BF826" t="str">
            <v>128360344</v>
          </cell>
        </row>
        <row r="827">
          <cell r="A827">
            <v>10067189</v>
          </cell>
          <cell r="B827" t="str">
            <v>RICHARD ISSACK</v>
          </cell>
          <cell r="C827" t="str">
            <v>MWINUKA</v>
          </cell>
          <cell r="D827" t="str">
            <v>DEMİRCİ</v>
          </cell>
          <cell r="E827" t="str">
            <v>REBAR WORKER</v>
          </cell>
          <cell r="F827" t="str">
            <v>50110487</v>
          </cell>
          <cell r="G827" t="str">
            <v>GÜNDOĞDU</v>
          </cell>
          <cell r="H827" t="str">
            <v>50110487</v>
          </cell>
          <cell r="I827" t="str">
            <v>0EED</v>
          </cell>
          <cell r="J827" t="str">
            <v>SANAT YAPILARI</v>
          </cell>
          <cell r="K827" t="str">
            <v>50112320</v>
          </cell>
          <cell r="L827" t="str">
            <v>TZ</v>
          </cell>
          <cell r="M827" t="str">
            <v>Tanzanyalı</v>
          </cell>
          <cell r="N827" t="str">
            <v>0035</v>
          </cell>
          <cell r="O827" t="str">
            <v>TABORA</v>
          </cell>
          <cell r="P827" t="str">
            <v>6F</v>
          </cell>
          <cell r="Q827" t="str">
            <v>GÜNDOĞDU İNŞAAT</v>
          </cell>
          <cell r="R827">
            <v>44151</v>
          </cell>
          <cell r="S827">
            <v>45030</v>
          </cell>
          <cell r="T827"/>
          <cell r="U827" t="str">
            <v/>
          </cell>
          <cell r="V827" t="str">
            <v>Mavi Yaka Direkt</v>
          </cell>
          <cell r="W827" t="str">
            <v>LOT 3 (MIT)</v>
          </cell>
          <cell r="X827" t="str">
            <v/>
          </cell>
          <cell r="Y827" t="str">
            <v/>
          </cell>
          <cell r="Z827" t="str">
            <v/>
          </cell>
          <cell r="AA827" t="str">
            <v>0677963105</v>
          </cell>
          <cell r="AB827" t="str">
            <v>USTA</v>
          </cell>
          <cell r="AC827" t="str">
            <v>29</v>
          </cell>
          <cell r="AD827" t="str">
            <v>LOT 3 (MIT)</v>
          </cell>
          <cell r="AE827" t="str">
            <v>0113</v>
          </cell>
          <cell r="AF827" t="str">
            <v/>
          </cell>
          <cell r="AG827" t="str">
            <v>KM 785+000 - 829+305</v>
          </cell>
          <cell r="AH827">
            <v>34079</v>
          </cell>
          <cell r="AI827" t="str">
            <v>Bay</v>
          </cell>
          <cell r="AJ827" t="str">
            <v>Yerel-Saatlik</v>
          </cell>
          <cell r="AK827">
            <v>2343.5500000000002</v>
          </cell>
          <cell r="AL827" t="str">
            <v>TZS</v>
          </cell>
          <cell r="AM827" t="str">
            <v>201002</v>
          </cell>
          <cell r="AN827" t="str">
            <v>S</v>
          </cell>
          <cell r="AO827" t="str">
            <v>T3</v>
          </cell>
          <cell r="AP827" t="str">
            <v>5150</v>
          </cell>
          <cell r="AQ827" t="str">
            <v>5175</v>
          </cell>
          <cell r="AR827" t="str">
            <v>CRDB</v>
          </cell>
          <cell r="AS827" t="str">
            <v>VIVA TOWER</v>
          </cell>
          <cell r="AT827" t="str">
            <v>CRDB</v>
          </cell>
          <cell r="AU827" t="str">
            <v>0152527348000</v>
          </cell>
          <cell r="AV827" t="str">
            <v/>
          </cell>
          <cell r="AW827" t="str">
            <v/>
          </cell>
          <cell r="AX827" t="str">
            <v>RICHARD ISSACK MWINUKA</v>
          </cell>
          <cell r="AY827" t="str">
            <v/>
          </cell>
          <cell r="AZ827">
            <v>44151</v>
          </cell>
          <cell r="BA827"/>
          <cell r="BB827" t="str">
            <v/>
          </cell>
          <cell r="BC827"/>
          <cell r="BD827" t="str">
            <v>Tanzanya-NSSF</v>
          </cell>
          <cell r="BE827" t="str">
            <v>64354547</v>
          </cell>
          <cell r="BF827" t="str">
            <v>132816182</v>
          </cell>
        </row>
        <row r="828">
          <cell r="A828">
            <v>10067161</v>
          </cell>
          <cell r="B828" t="str">
            <v>JACKSON ANDERSON</v>
          </cell>
          <cell r="C828" t="str">
            <v>JOAB</v>
          </cell>
          <cell r="D828" t="str">
            <v>DAMPERLİ KAMYON ŞOFÖRÜ</v>
          </cell>
          <cell r="E828" t="str">
            <v>DUMPTRUCK DRIVER</v>
          </cell>
          <cell r="F828" t="str">
            <v>50115277</v>
          </cell>
          <cell r="G828" t="str">
            <v>TOPRAK İŞLERİ</v>
          </cell>
          <cell r="H828" t="str">
            <v>50105758</v>
          </cell>
          <cell r="I828" t="str">
            <v>0999</v>
          </cell>
          <cell r="J828" t="str">
            <v>TOPRAK İŞLERİ</v>
          </cell>
          <cell r="K828" t="str">
            <v>50115480</v>
          </cell>
          <cell r="L828" t="str">
            <v>TZ</v>
          </cell>
          <cell r="M828" t="str">
            <v>Tanzanyalı</v>
          </cell>
          <cell r="N828" t="str">
            <v>0036</v>
          </cell>
          <cell r="O828" t="str">
            <v>MANYONİ</v>
          </cell>
          <cell r="P828" t="str">
            <v>YM</v>
          </cell>
          <cell r="Q828" t="str">
            <v>YAPI MERKEZİ</v>
          </cell>
          <cell r="R828">
            <v>44148</v>
          </cell>
          <cell r="S828">
            <v>45089</v>
          </cell>
          <cell r="T828"/>
          <cell r="U828" t="str">
            <v/>
          </cell>
          <cell r="V828" t="str">
            <v>Mavi Yaka Direkt</v>
          </cell>
          <cell r="W828" t="str">
            <v>LOT 3 (MIT)</v>
          </cell>
          <cell r="X828" t="str">
            <v/>
          </cell>
          <cell r="Y828" t="str">
            <v/>
          </cell>
          <cell r="Z828" t="str">
            <v/>
          </cell>
          <cell r="AA828" t="str">
            <v>0653404955</v>
          </cell>
          <cell r="AB828" t="str">
            <v>GÖREVLİ</v>
          </cell>
          <cell r="AC828" t="str">
            <v>29</v>
          </cell>
          <cell r="AD828" t="str">
            <v>LOT 3 (MIT)</v>
          </cell>
          <cell r="AE828" t="str">
            <v>0113</v>
          </cell>
          <cell r="AF828" t="str">
            <v/>
          </cell>
          <cell r="AG828" t="str">
            <v>KM 785+000 - 829+305</v>
          </cell>
          <cell r="AH828">
            <v>34817</v>
          </cell>
          <cell r="AI828" t="str">
            <v>Bay</v>
          </cell>
          <cell r="AJ828" t="str">
            <v>Yerel-Saatlik</v>
          </cell>
          <cell r="AK828">
            <v>2346.1</v>
          </cell>
          <cell r="AL828" t="str">
            <v>TZS</v>
          </cell>
          <cell r="AM828" t="str">
            <v>201002</v>
          </cell>
          <cell r="AN828" t="str">
            <v>S</v>
          </cell>
          <cell r="AO828" t="str">
            <v>T3</v>
          </cell>
          <cell r="AP828" t="str">
            <v>5150</v>
          </cell>
          <cell r="AQ828" t="str">
            <v>5175</v>
          </cell>
          <cell r="AR828" t="str">
            <v>CRDB</v>
          </cell>
          <cell r="AS828" t="str">
            <v>VIVA TOWER</v>
          </cell>
          <cell r="AT828" t="str">
            <v>CRDB</v>
          </cell>
          <cell r="AU828" t="str">
            <v>0152527365400</v>
          </cell>
          <cell r="AV828" t="str">
            <v/>
          </cell>
          <cell r="AW828" t="str">
            <v/>
          </cell>
          <cell r="AX828" t="str">
            <v>JACKSON ANDERSON JOAB</v>
          </cell>
          <cell r="AY828" t="str">
            <v/>
          </cell>
          <cell r="AZ828">
            <v>45089</v>
          </cell>
          <cell r="BA828"/>
          <cell r="BB828" t="str">
            <v/>
          </cell>
          <cell r="BC828">
            <v>46516</v>
          </cell>
          <cell r="BD828" t="str">
            <v>Tanzanya-NSSF</v>
          </cell>
          <cell r="BE828" t="str">
            <v>45123738</v>
          </cell>
          <cell r="BF828" t="str">
            <v>134231408</v>
          </cell>
        </row>
        <row r="829">
          <cell r="A829">
            <v>10067110</v>
          </cell>
          <cell r="B829" t="str">
            <v>AZIZ ABDALLAH</v>
          </cell>
          <cell r="C829" t="str">
            <v>MASKINI</v>
          </cell>
          <cell r="D829" t="str">
            <v>DEMİRCİ</v>
          </cell>
          <cell r="E829" t="str">
            <v>REBAR WORKER</v>
          </cell>
          <cell r="F829" t="str">
            <v>50110487</v>
          </cell>
          <cell r="G829" t="str">
            <v>GÜNDOĞDU</v>
          </cell>
          <cell r="H829" t="str">
            <v>50110487</v>
          </cell>
          <cell r="I829" t="str">
            <v>0EED</v>
          </cell>
          <cell r="J829" t="str">
            <v>SANAT YAPILARI</v>
          </cell>
          <cell r="K829" t="str">
            <v>50112320</v>
          </cell>
          <cell r="L829" t="str">
            <v>TZ</v>
          </cell>
          <cell r="M829" t="str">
            <v>Tanzanyalı</v>
          </cell>
          <cell r="N829" t="str">
            <v>0035</v>
          </cell>
          <cell r="O829" t="str">
            <v>TABORA</v>
          </cell>
          <cell r="P829" t="str">
            <v>6F</v>
          </cell>
          <cell r="Q829" t="str">
            <v>GÜNDOĞDU İNŞAAT</v>
          </cell>
          <cell r="R829">
            <v>44145</v>
          </cell>
          <cell r="S829">
            <v>45030</v>
          </cell>
          <cell r="T829"/>
          <cell r="U829" t="str">
            <v/>
          </cell>
          <cell r="V829" t="str">
            <v>Mavi Yaka Direkt</v>
          </cell>
          <cell r="W829" t="str">
            <v>LOT 3 (MIT)</v>
          </cell>
          <cell r="X829" t="str">
            <v/>
          </cell>
          <cell r="Y829" t="str">
            <v/>
          </cell>
          <cell r="Z829" t="str">
            <v/>
          </cell>
          <cell r="AA829" t="str">
            <v>0693135473</v>
          </cell>
          <cell r="AB829" t="str">
            <v>USTA</v>
          </cell>
          <cell r="AC829" t="str">
            <v>29</v>
          </cell>
          <cell r="AD829" t="str">
            <v>LOT 3 (MIT)</v>
          </cell>
          <cell r="AE829" t="str">
            <v>0113</v>
          </cell>
          <cell r="AF829" t="str">
            <v/>
          </cell>
          <cell r="AG829" t="str">
            <v>KM 785+000 - 829+305</v>
          </cell>
          <cell r="AH829">
            <v>31893</v>
          </cell>
          <cell r="AI829" t="str">
            <v>Bay</v>
          </cell>
          <cell r="AJ829" t="str">
            <v>Yerel-Saatlik</v>
          </cell>
          <cell r="AK829">
            <v>2343.5500000000002</v>
          </cell>
          <cell r="AL829" t="str">
            <v>TZS</v>
          </cell>
          <cell r="AM829" t="str">
            <v>201002</v>
          </cell>
          <cell r="AN829" t="str">
            <v>S</v>
          </cell>
          <cell r="AO829" t="str">
            <v>T3</v>
          </cell>
          <cell r="AP829" t="str">
            <v>5150</v>
          </cell>
          <cell r="AQ829" t="str">
            <v>5175</v>
          </cell>
          <cell r="AR829" t="str">
            <v>CRDB</v>
          </cell>
          <cell r="AS829" t="str">
            <v>VIVA TOWER</v>
          </cell>
          <cell r="AT829" t="str">
            <v>CRDB</v>
          </cell>
          <cell r="AU829" t="str">
            <v>0152414087200</v>
          </cell>
          <cell r="AV829" t="str">
            <v/>
          </cell>
          <cell r="AW829" t="str">
            <v/>
          </cell>
          <cell r="AX829" t="str">
            <v>AZIZ ABDALLAH MASKINI</v>
          </cell>
          <cell r="AY829" t="str">
            <v/>
          </cell>
          <cell r="AZ829">
            <v>44145</v>
          </cell>
          <cell r="BA829"/>
          <cell r="BB829" t="str">
            <v/>
          </cell>
          <cell r="BC829"/>
          <cell r="BD829" t="str">
            <v>Tanzanya-NSSF</v>
          </cell>
          <cell r="BE829" t="str">
            <v>64961184</v>
          </cell>
          <cell r="BF829" t="str">
            <v>144602463</v>
          </cell>
        </row>
        <row r="830">
          <cell r="A830">
            <v>10067361</v>
          </cell>
          <cell r="B830" t="str">
            <v>ELIAPENDA ELIHURUMA</v>
          </cell>
          <cell r="C830" t="str">
            <v>KILEO</v>
          </cell>
          <cell r="D830" t="str">
            <v>KALIPÇI</v>
          </cell>
          <cell r="E830" t="str">
            <v>FORMWORKER</v>
          </cell>
          <cell r="F830" t="str">
            <v>50110487</v>
          </cell>
          <cell r="G830" t="str">
            <v>GÜNDOĞDU</v>
          </cell>
          <cell r="H830" t="str">
            <v>50110487</v>
          </cell>
          <cell r="I830" t="str">
            <v>0EED</v>
          </cell>
          <cell r="J830" t="str">
            <v>SANAT YAPILARI</v>
          </cell>
          <cell r="K830" t="str">
            <v>50110488</v>
          </cell>
          <cell r="L830" t="str">
            <v>TZ</v>
          </cell>
          <cell r="M830" t="str">
            <v>Tanzanyalı</v>
          </cell>
          <cell r="N830" t="str">
            <v>0035</v>
          </cell>
          <cell r="O830" t="str">
            <v>TABORA</v>
          </cell>
          <cell r="P830" t="str">
            <v>6F</v>
          </cell>
          <cell r="Q830" t="str">
            <v>GÜNDOĞDU İNŞAAT</v>
          </cell>
          <cell r="R830">
            <v>44167</v>
          </cell>
          <cell r="S830">
            <v>45030</v>
          </cell>
          <cell r="T830"/>
          <cell r="U830" t="str">
            <v/>
          </cell>
          <cell r="V830" t="str">
            <v>Mavi Yaka Direkt</v>
          </cell>
          <cell r="W830" t="str">
            <v>LOT 3 (MIT)</v>
          </cell>
          <cell r="X830" t="str">
            <v/>
          </cell>
          <cell r="Y830" t="str">
            <v/>
          </cell>
          <cell r="Z830" t="str">
            <v/>
          </cell>
          <cell r="AA830" t="str">
            <v>0629948742</v>
          </cell>
          <cell r="AB830" t="str">
            <v>USTA</v>
          </cell>
          <cell r="AC830" t="str">
            <v>29</v>
          </cell>
          <cell r="AD830" t="str">
            <v>LOT 3 (MIT)</v>
          </cell>
          <cell r="AE830" t="str">
            <v>0113</v>
          </cell>
          <cell r="AF830" t="str">
            <v/>
          </cell>
          <cell r="AG830" t="str">
            <v>KM 785+000 - 829+305</v>
          </cell>
          <cell r="AH830">
            <v>35055</v>
          </cell>
          <cell r="AI830" t="str">
            <v>Bay</v>
          </cell>
          <cell r="AJ830" t="str">
            <v>Yerel-Saatlik</v>
          </cell>
          <cell r="AK830">
            <v>2343.5500000000002</v>
          </cell>
          <cell r="AL830" t="str">
            <v>TZS</v>
          </cell>
          <cell r="AM830" t="str">
            <v>201002</v>
          </cell>
          <cell r="AN830" t="str">
            <v>S</v>
          </cell>
          <cell r="AO830" t="str">
            <v>T3</v>
          </cell>
          <cell r="AP830" t="str">
            <v>5150</v>
          </cell>
          <cell r="AQ830" t="str">
            <v>5175</v>
          </cell>
          <cell r="AR830" t="str">
            <v>NATIONAL MICROFINANCE BANK {NMB}</v>
          </cell>
          <cell r="AS830" t="str">
            <v>MBEZI</v>
          </cell>
          <cell r="AT830" t="str">
            <v>NMB</v>
          </cell>
          <cell r="AU830" t="str">
            <v>51710033818</v>
          </cell>
          <cell r="AV830" t="str">
            <v/>
          </cell>
          <cell r="AW830" t="str">
            <v/>
          </cell>
          <cell r="AX830" t="str">
            <v>ELIAPENDA ELIHURUMA KILEO</v>
          </cell>
          <cell r="AY830" t="str">
            <v/>
          </cell>
          <cell r="AZ830">
            <v>44167</v>
          </cell>
          <cell r="BA830"/>
          <cell r="BB830" t="str">
            <v/>
          </cell>
          <cell r="BC830"/>
          <cell r="BD830" t="str">
            <v>Tanzanya-NSSF</v>
          </cell>
          <cell r="BE830" t="str">
            <v>45143145</v>
          </cell>
          <cell r="BF830" t="str">
            <v>141578448</v>
          </cell>
        </row>
        <row r="831">
          <cell r="A831">
            <v>10067336</v>
          </cell>
          <cell r="B831" t="str">
            <v>GEORGE RICHARD</v>
          </cell>
          <cell r="C831" t="str">
            <v>GUNDA</v>
          </cell>
          <cell r="D831" t="str">
            <v>DEMİRCİ</v>
          </cell>
          <cell r="E831" t="str">
            <v>REBAR WORKER</v>
          </cell>
          <cell r="F831" t="str">
            <v>50110487</v>
          </cell>
          <cell r="G831" t="str">
            <v>GÜNDOĞDU</v>
          </cell>
          <cell r="H831" t="str">
            <v>50110487</v>
          </cell>
          <cell r="I831" t="str">
            <v>0EED</v>
          </cell>
          <cell r="J831" t="str">
            <v>SANAT YAPILARI</v>
          </cell>
          <cell r="K831" t="str">
            <v>50112320</v>
          </cell>
          <cell r="L831" t="str">
            <v>TZ</v>
          </cell>
          <cell r="M831" t="str">
            <v>Tanzanyalı</v>
          </cell>
          <cell r="N831" t="str">
            <v>0035</v>
          </cell>
          <cell r="O831" t="str">
            <v>TABORA</v>
          </cell>
          <cell r="P831" t="str">
            <v>6F</v>
          </cell>
          <cell r="Q831" t="str">
            <v>GÜNDOĞDU İNŞAAT</v>
          </cell>
          <cell r="R831">
            <v>44954</v>
          </cell>
          <cell r="S831">
            <v>44954</v>
          </cell>
          <cell r="T831"/>
          <cell r="U831" t="str">
            <v/>
          </cell>
          <cell r="V831" t="str">
            <v>Mavi Yaka Direkt</v>
          </cell>
          <cell r="W831" t="str">
            <v>LOT 3 (MIT)</v>
          </cell>
          <cell r="X831" t="str">
            <v>MANZESE B</v>
          </cell>
          <cell r="Y831" t="str">
            <v>0</v>
          </cell>
          <cell r="Z831" t="str">
            <v>KILOSA</v>
          </cell>
          <cell r="AA831" t="str">
            <v>0678205343</v>
          </cell>
          <cell r="AB831" t="str">
            <v>USTA</v>
          </cell>
          <cell r="AC831" t="str">
            <v>29</v>
          </cell>
          <cell r="AD831" t="str">
            <v>LOT 3 (MIT)</v>
          </cell>
          <cell r="AE831" t="str">
            <v>0113</v>
          </cell>
          <cell r="AF831" t="str">
            <v/>
          </cell>
          <cell r="AG831" t="str">
            <v>KM 785+000 - 829+305</v>
          </cell>
          <cell r="AH831">
            <v>32067</v>
          </cell>
          <cell r="AI831" t="str">
            <v>Bay</v>
          </cell>
          <cell r="AJ831" t="str">
            <v>Yerel-Saatlik</v>
          </cell>
          <cell r="AK831">
            <v>2343.5500000000002</v>
          </cell>
          <cell r="AL831" t="str">
            <v>TZS</v>
          </cell>
          <cell r="AM831" t="str">
            <v>201002</v>
          </cell>
          <cell r="AN831" t="str">
            <v>S</v>
          </cell>
          <cell r="AO831" t="str">
            <v>T3</v>
          </cell>
          <cell r="AP831" t="str">
            <v>5150</v>
          </cell>
          <cell r="AQ831" t="str">
            <v>5175</v>
          </cell>
          <cell r="AR831" t="str">
            <v>NATIONAL MICROFINANCE BANK {NMB}</v>
          </cell>
          <cell r="AS831" t="str">
            <v>MBEZI</v>
          </cell>
          <cell r="AT831" t="str">
            <v>NMB</v>
          </cell>
          <cell r="AU831" t="str">
            <v>51710033742</v>
          </cell>
          <cell r="AV831" t="str">
            <v/>
          </cell>
          <cell r="AW831" t="str">
            <v/>
          </cell>
          <cell r="AX831" t="str">
            <v>GEORGE RICHARD GUNDA</v>
          </cell>
          <cell r="AY831" t="str">
            <v/>
          </cell>
          <cell r="AZ831">
            <v>44954</v>
          </cell>
          <cell r="BA831"/>
          <cell r="BB831" t="str">
            <v/>
          </cell>
          <cell r="BC831"/>
          <cell r="BD831" t="str">
            <v>Tanzanya-NSSF</v>
          </cell>
          <cell r="BE831" t="str">
            <v>57830614</v>
          </cell>
          <cell r="BF831" t="str">
            <v>144705734</v>
          </cell>
        </row>
        <row r="832">
          <cell r="A832">
            <v>10067334</v>
          </cell>
          <cell r="B832" t="str">
            <v>SAMWEL STEPHANO</v>
          </cell>
          <cell r="C832" t="str">
            <v>SIMKANGA</v>
          </cell>
          <cell r="D832" t="str">
            <v>DEMİRCİ</v>
          </cell>
          <cell r="E832" t="str">
            <v>REBAR WORKER</v>
          </cell>
          <cell r="F832" t="str">
            <v>50110487</v>
          </cell>
          <cell r="G832" t="str">
            <v>GÜNDOĞDU</v>
          </cell>
          <cell r="H832" t="str">
            <v>50110487</v>
          </cell>
          <cell r="I832" t="str">
            <v>0EED</v>
          </cell>
          <cell r="J832" t="str">
            <v>SANAT YAPILARI</v>
          </cell>
          <cell r="K832" t="str">
            <v>50112320</v>
          </cell>
          <cell r="L832" t="str">
            <v>TZ</v>
          </cell>
          <cell r="M832" t="str">
            <v>Tanzanyalı</v>
          </cell>
          <cell r="N832" t="str">
            <v>0035</v>
          </cell>
          <cell r="O832" t="str">
            <v>TABORA</v>
          </cell>
          <cell r="P832" t="str">
            <v>6F</v>
          </cell>
          <cell r="Q832" t="str">
            <v>GÜNDOĞDU İNŞAAT</v>
          </cell>
          <cell r="R832">
            <v>44166</v>
          </cell>
          <cell r="S832">
            <v>45040</v>
          </cell>
          <cell r="T832"/>
          <cell r="U832" t="str">
            <v/>
          </cell>
          <cell r="V832" t="str">
            <v>Mavi Yaka Direkt</v>
          </cell>
          <cell r="W832" t="str">
            <v>LOT 3 (MIT)</v>
          </cell>
          <cell r="X832" t="str">
            <v/>
          </cell>
          <cell r="Y832" t="str">
            <v/>
          </cell>
          <cell r="Z832" t="str">
            <v/>
          </cell>
          <cell r="AA832" t="str">
            <v>0719666498</v>
          </cell>
          <cell r="AB832" t="str">
            <v>USTA</v>
          </cell>
          <cell r="AC832" t="str">
            <v>29</v>
          </cell>
          <cell r="AD832" t="str">
            <v>LOT 3 (MIT)</v>
          </cell>
          <cell r="AE832" t="str">
            <v>0113</v>
          </cell>
          <cell r="AF832" t="str">
            <v/>
          </cell>
          <cell r="AG832" t="str">
            <v>KM 785+000 - 829+305</v>
          </cell>
          <cell r="AH832">
            <v>32664</v>
          </cell>
          <cell r="AI832" t="str">
            <v>Bay</v>
          </cell>
          <cell r="AJ832" t="str">
            <v>Yerel-Saatlik</v>
          </cell>
          <cell r="AK832">
            <v>2343.5500000000002</v>
          </cell>
          <cell r="AL832" t="str">
            <v>TZS</v>
          </cell>
          <cell r="AM832" t="str">
            <v>201002</v>
          </cell>
          <cell r="AN832" t="str">
            <v>S</v>
          </cell>
          <cell r="AO832" t="str">
            <v>T3</v>
          </cell>
          <cell r="AP832" t="str">
            <v>5150</v>
          </cell>
          <cell r="AQ832" t="str">
            <v>5175</v>
          </cell>
          <cell r="AR832" t="str">
            <v>NATIONAL MICROFINANCE BANK {NMB}</v>
          </cell>
          <cell r="AS832" t="str">
            <v>MBEZI</v>
          </cell>
          <cell r="AT832" t="str">
            <v>NMB</v>
          </cell>
          <cell r="AU832" t="str">
            <v>52010074868</v>
          </cell>
          <cell r="AV832" t="str">
            <v/>
          </cell>
          <cell r="AW832" t="str">
            <v/>
          </cell>
          <cell r="AX832" t="str">
            <v>SAMWEL STEPHANO SIMKANGA</v>
          </cell>
          <cell r="AY832" t="str">
            <v/>
          </cell>
          <cell r="AZ832">
            <v>44166</v>
          </cell>
          <cell r="BA832"/>
          <cell r="BB832" t="str">
            <v/>
          </cell>
          <cell r="BC832"/>
          <cell r="BD832" t="str">
            <v>Tanzanya-NSSF</v>
          </cell>
          <cell r="BE832" t="str">
            <v>45141649</v>
          </cell>
          <cell r="BF832" t="str">
            <v>134112816</v>
          </cell>
        </row>
        <row r="833">
          <cell r="A833">
            <v>10067332</v>
          </cell>
          <cell r="B833" t="str">
            <v>JASTINE EMANUEL</v>
          </cell>
          <cell r="C833" t="str">
            <v>WILIAM</v>
          </cell>
          <cell r="D833" t="str">
            <v>DEMİRCİ</v>
          </cell>
          <cell r="E833" t="str">
            <v>REBAR WORKER</v>
          </cell>
          <cell r="F833" t="str">
            <v>50110487</v>
          </cell>
          <cell r="G833" t="str">
            <v>GÜNDOĞDU</v>
          </cell>
          <cell r="H833" t="str">
            <v>50110487</v>
          </cell>
          <cell r="I833" t="str">
            <v>0EED</v>
          </cell>
          <cell r="J833" t="str">
            <v>SANAT YAPILARI</v>
          </cell>
          <cell r="K833" t="str">
            <v>50112320</v>
          </cell>
          <cell r="L833" t="str">
            <v>TZ</v>
          </cell>
          <cell r="M833" t="str">
            <v>Tanzanyalı</v>
          </cell>
          <cell r="N833" t="str">
            <v>0035</v>
          </cell>
          <cell r="O833" t="str">
            <v>TABORA</v>
          </cell>
          <cell r="P833" t="str">
            <v>6F</v>
          </cell>
          <cell r="Q833" t="str">
            <v>GÜNDOĞDU İNŞAAT</v>
          </cell>
          <cell r="R833">
            <v>44958</v>
          </cell>
          <cell r="S833">
            <v>44958</v>
          </cell>
          <cell r="T833"/>
          <cell r="U833" t="str">
            <v/>
          </cell>
          <cell r="V833" t="str">
            <v>Mavi Yaka Direkt</v>
          </cell>
          <cell r="W833" t="str">
            <v>LOT 3 (MIT)</v>
          </cell>
          <cell r="X833" t="str">
            <v>AZIMIO</v>
          </cell>
          <cell r="Y833" t="str">
            <v>0</v>
          </cell>
          <cell r="Z833" t="str">
            <v>TABORA MJINI</v>
          </cell>
          <cell r="AA833" t="str">
            <v>0621175760</v>
          </cell>
          <cell r="AB833" t="str">
            <v>USTA</v>
          </cell>
          <cell r="AC833" t="str">
            <v>29</v>
          </cell>
          <cell r="AD833" t="str">
            <v>LOT 3 (MIT)</v>
          </cell>
          <cell r="AE833" t="str">
            <v>0113</v>
          </cell>
          <cell r="AF833" t="str">
            <v/>
          </cell>
          <cell r="AG833" t="str">
            <v>KM 785+000 - 829+305</v>
          </cell>
          <cell r="AH833">
            <v>34416</v>
          </cell>
          <cell r="AI833" t="str">
            <v>Bay</v>
          </cell>
          <cell r="AJ833" t="str">
            <v>Yerel-Saatlik</v>
          </cell>
          <cell r="AK833">
            <v>2343.5500000000002</v>
          </cell>
          <cell r="AL833" t="str">
            <v>TZS</v>
          </cell>
          <cell r="AM833" t="str">
            <v>201002</v>
          </cell>
          <cell r="AN833" t="str">
            <v>S</v>
          </cell>
          <cell r="AO833" t="str">
            <v>T3</v>
          </cell>
          <cell r="AP833" t="str">
            <v>5150</v>
          </cell>
          <cell r="AQ833" t="str">
            <v>5175</v>
          </cell>
          <cell r="AR833" t="str">
            <v>NATIONAL MICROFINANCE BANK {NMB}</v>
          </cell>
          <cell r="AS833" t="str">
            <v>MBEZI</v>
          </cell>
          <cell r="AT833" t="str">
            <v>NMB</v>
          </cell>
          <cell r="AU833" t="str">
            <v>51710033770</v>
          </cell>
          <cell r="AV833" t="str">
            <v/>
          </cell>
          <cell r="AW833" t="str">
            <v/>
          </cell>
          <cell r="AX833" t="str">
            <v>JASTINE EMANUEL WILIAM</v>
          </cell>
          <cell r="AY833" t="str">
            <v/>
          </cell>
          <cell r="AZ833">
            <v>44287</v>
          </cell>
          <cell r="BA833"/>
          <cell r="BB833" t="str">
            <v/>
          </cell>
          <cell r="BC833"/>
          <cell r="BD833" t="str">
            <v>Tanzanya-NSSF</v>
          </cell>
          <cell r="BE833" t="str">
            <v>45141385</v>
          </cell>
          <cell r="BF833" t="str">
            <v>144787692</v>
          </cell>
        </row>
        <row r="834">
          <cell r="A834">
            <v>10067331</v>
          </cell>
          <cell r="B834" t="str">
            <v>MWALAMI TWAHA</v>
          </cell>
          <cell r="C834" t="str">
            <v>DENGWA</v>
          </cell>
          <cell r="D834" t="str">
            <v>DEMİRCİ</v>
          </cell>
          <cell r="E834" t="str">
            <v>REBAR WORKER</v>
          </cell>
          <cell r="F834" t="str">
            <v>50110487</v>
          </cell>
          <cell r="G834" t="str">
            <v>GÜNDOĞDU</v>
          </cell>
          <cell r="H834" t="str">
            <v>50110487</v>
          </cell>
          <cell r="I834" t="str">
            <v>0EED</v>
          </cell>
          <cell r="J834" t="str">
            <v>SANAT YAPILARI</v>
          </cell>
          <cell r="K834" t="str">
            <v>50112320</v>
          </cell>
          <cell r="L834" t="str">
            <v>TZ</v>
          </cell>
          <cell r="M834" t="str">
            <v>Tanzanyalı</v>
          </cell>
          <cell r="N834" t="str">
            <v>0035</v>
          </cell>
          <cell r="O834" t="str">
            <v>TABORA</v>
          </cell>
          <cell r="P834" t="str">
            <v>6F</v>
          </cell>
          <cell r="Q834" t="str">
            <v>GÜNDOĞDU İNŞAAT</v>
          </cell>
          <cell r="R834">
            <v>44166</v>
          </cell>
          <cell r="S834">
            <v>45030</v>
          </cell>
          <cell r="T834"/>
          <cell r="U834" t="str">
            <v/>
          </cell>
          <cell r="V834" t="str">
            <v>Mavi Yaka Direkt</v>
          </cell>
          <cell r="W834" t="str">
            <v>LOT 3 (MIT)</v>
          </cell>
          <cell r="X834" t="str">
            <v/>
          </cell>
          <cell r="Y834" t="str">
            <v/>
          </cell>
          <cell r="Z834" t="str">
            <v/>
          </cell>
          <cell r="AA834" t="str">
            <v>0694200745</v>
          </cell>
          <cell r="AB834" t="str">
            <v>USTA</v>
          </cell>
          <cell r="AC834" t="str">
            <v>29</v>
          </cell>
          <cell r="AD834" t="str">
            <v>LOT 3 (MIT)</v>
          </cell>
          <cell r="AE834" t="str">
            <v>0113</v>
          </cell>
          <cell r="AF834" t="str">
            <v/>
          </cell>
          <cell r="AG834" t="str">
            <v>KM 785+000 - 829+305</v>
          </cell>
          <cell r="AH834">
            <v>33284</v>
          </cell>
          <cell r="AI834" t="str">
            <v>Bay</v>
          </cell>
          <cell r="AJ834" t="str">
            <v>Yerel-Saatlik</v>
          </cell>
          <cell r="AK834">
            <v>2343.5500000000002</v>
          </cell>
          <cell r="AL834" t="str">
            <v>TZS</v>
          </cell>
          <cell r="AM834" t="str">
            <v>201002</v>
          </cell>
          <cell r="AN834" t="str">
            <v>S</v>
          </cell>
          <cell r="AO834" t="str">
            <v>T3</v>
          </cell>
          <cell r="AP834" t="str">
            <v>5150</v>
          </cell>
          <cell r="AQ834" t="str">
            <v>5175</v>
          </cell>
          <cell r="AR834" t="str">
            <v>CRDB</v>
          </cell>
          <cell r="AS834" t="str">
            <v>VIVA TOWER</v>
          </cell>
          <cell r="AT834" t="str">
            <v>CRDB</v>
          </cell>
          <cell r="AU834" t="str">
            <v>0152458757800</v>
          </cell>
          <cell r="AV834" t="str">
            <v/>
          </cell>
          <cell r="AW834" t="str">
            <v/>
          </cell>
          <cell r="AX834" t="str">
            <v>MWALAMI TWAHA DENGWA</v>
          </cell>
          <cell r="AY834" t="str">
            <v/>
          </cell>
          <cell r="AZ834">
            <v>44166</v>
          </cell>
          <cell r="BA834"/>
          <cell r="BB834" t="str">
            <v/>
          </cell>
          <cell r="BC834"/>
          <cell r="BD834" t="str">
            <v>Tanzanya-NSSF</v>
          </cell>
          <cell r="BE834" t="str">
            <v>45141407</v>
          </cell>
          <cell r="BF834" t="str">
            <v>145237572</v>
          </cell>
        </row>
        <row r="835">
          <cell r="A835">
            <v>10067329</v>
          </cell>
          <cell r="B835" t="str">
            <v>ALLY OMARI</v>
          </cell>
          <cell r="C835" t="str">
            <v>KIONDOI</v>
          </cell>
          <cell r="D835" t="str">
            <v>DEMİRCİ</v>
          </cell>
          <cell r="E835" t="str">
            <v>REBAR WORKER</v>
          </cell>
          <cell r="F835" t="str">
            <v>50110487</v>
          </cell>
          <cell r="G835" t="str">
            <v>GÜNDOĞDU</v>
          </cell>
          <cell r="H835" t="str">
            <v>50110487</v>
          </cell>
          <cell r="I835" t="str">
            <v>0EED</v>
          </cell>
          <cell r="J835" t="str">
            <v>SANAT YAPILARI</v>
          </cell>
          <cell r="K835" t="str">
            <v>50112320</v>
          </cell>
          <cell r="L835" t="str">
            <v>TZ</v>
          </cell>
          <cell r="M835" t="str">
            <v>Tanzanyalı</v>
          </cell>
          <cell r="N835" t="str">
            <v>0035</v>
          </cell>
          <cell r="O835" t="str">
            <v>TABORA</v>
          </cell>
          <cell r="P835" t="str">
            <v>6F</v>
          </cell>
          <cell r="Q835" t="str">
            <v>GÜNDOĞDU İNŞAAT</v>
          </cell>
          <cell r="R835">
            <v>44166</v>
          </cell>
          <cell r="S835">
            <v>45040</v>
          </cell>
          <cell r="T835"/>
          <cell r="U835" t="str">
            <v/>
          </cell>
          <cell r="V835" t="str">
            <v>Mavi Yaka Direkt</v>
          </cell>
          <cell r="W835" t="str">
            <v>LOT 3 (MIT)</v>
          </cell>
          <cell r="X835" t="str">
            <v/>
          </cell>
          <cell r="Y835" t="str">
            <v/>
          </cell>
          <cell r="Z835" t="str">
            <v/>
          </cell>
          <cell r="AA835" t="str">
            <v>0622544090</v>
          </cell>
          <cell r="AB835" t="str">
            <v>USTA</v>
          </cell>
          <cell r="AC835" t="str">
            <v>29</v>
          </cell>
          <cell r="AD835" t="str">
            <v>LOT 3 (MIT)</v>
          </cell>
          <cell r="AE835" t="str">
            <v>0113</v>
          </cell>
          <cell r="AF835" t="str">
            <v/>
          </cell>
          <cell r="AG835" t="str">
            <v>KM 785+000 - 829+305</v>
          </cell>
          <cell r="AH835">
            <v>29620</v>
          </cell>
          <cell r="AI835" t="str">
            <v>Bay</v>
          </cell>
          <cell r="AJ835" t="str">
            <v>Yerel-Saatlik</v>
          </cell>
          <cell r="AK835">
            <v>2343.5500000000002</v>
          </cell>
          <cell r="AL835" t="str">
            <v>TZS</v>
          </cell>
          <cell r="AM835" t="str">
            <v>201002</v>
          </cell>
          <cell r="AN835" t="str">
            <v>S</v>
          </cell>
          <cell r="AO835" t="str">
            <v>T3</v>
          </cell>
          <cell r="AP835" t="str">
            <v>5150</v>
          </cell>
          <cell r="AQ835" t="str">
            <v>5175</v>
          </cell>
          <cell r="AR835" t="str">
            <v>CRDB</v>
          </cell>
          <cell r="AS835" t="str">
            <v>VIVA TOWER</v>
          </cell>
          <cell r="AT835" t="str">
            <v>CRDB</v>
          </cell>
          <cell r="AU835" t="str">
            <v>0152545108700</v>
          </cell>
          <cell r="AV835" t="str">
            <v/>
          </cell>
          <cell r="AW835" t="str">
            <v/>
          </cell>
          <cell r="AX835" t="str">
            <v>ALLY OMARI KIONDOI</v>
          </cell>
          <cell r="AY835" t="str">
            <v/>
          </cell>
          <cell r="AZ835">
            <v>44166</v>
          </cell>
          <cell r="BA835"/>
          <cell r="BB835" t="str">
            <v/>
          </cell>
          <cell r="BC835"/>
          <cell r="BD835" t="str">
            <v>Tanzanya-NSSF</v>
          </cell>
          <cell r="BE835" t="str">
            <v>45141418</v>
          </cell>
          <cell r="BF835" t="str">
            <v>144705920</v>
          </cell>
        </row>
        <row r="836">
          <cell r="A836">
            <v>10067327</v>
          </cell>
          <cell r="B836" t="str">
            <v>JOFREY YOHANA</v>
          </cell>
          <cell r="C836" t="str">
            <v>MOLEL</v>
          </cell>
          <cell r="D836" t="str">
            <v>DEMİRCİ</v>
          </cell>
          <cell r="E836" t="str">
            <v>REBAR WORKER</v>
          </cell>
          <cell r="F836" t="str">
            <v>50110487</v>
          </cell>
          <cell r="G836" t="str">
            <v>GÜNDOĞDU</v>
          </cell>
          <cell r="H836" t="str">
            <v>50110487</v>
          </cell>
          <cell r="I836" t="str">
            <v>0EED</v>
          </cell>
          <cell r="J836" t="str">
            <v>SANAT YAPILARI</v>
          </cell>
          <cell r="K836" t="str">
            <v>50112320</v>
          </cell>
          <cell r="L836" t="str">
            <v>TZ</v>
          </cell>
          <cell r="M836" t="str">
            <v>Tanzanyalı</v>
          </cell>
          <cell r="N836" t="str">
            <v>0035</v>
          </cell>
          <cell r="O836" t="str">
            <v>TABORA</v>
          </cell>
          <cell r="P836" t="str">
            <v>6F</v>
          </cell>
          <cell r="Q836" t="str">
            <v>GÜNDOĞDU İNŞAAT</v>
          </cell>
          <cell r="R836">
            <v>44166</v>
          </cell>
          <cell r="S836">
            <v>45040</v>
          </cell>
          <cell r="T836"/>
          <cell r="U836" t="str">
            <v/>
          </cell>
          <cell r="V836" t="str">
            <v>Mavi Yaka Direkt</v>
          </cell>
          <cell r="W836" t="str">
            <v>LOT 3 (MIT)</v>
          </cell>
          <cell r="X836" t="str">
            <v/>
          </cell>
          <cell r="Y836" t="str">
            <v/>
          </cell>
          <cell r="Z836" t="str">
            <v/>
          </cell>
          <cell r="AA836" t="str">
            <v>0787343255</v>
          </cell>
          <cell r="AB836" t="str">
            <v>USTA</v>
          </cell>
          <cell r="AC836" t="str">
            <v>29</v>
          </cell>
          <cell r="AD836" t="str">
            <v>LOT 3 (MIT)</v>
          </cell>
          <cell r="AE836" t="str">
            <v>0113</v>
          </cell>
          <cell r="AF836" t="str">
            <v/>
          </cell>
          <cell r="AG836" t="str">
            <v>KM 785+000 - 829+305</v>
          </cell>
          <cell r="AH836">
            <v>34632</v>
          </cell>
          <cell r="AI836" t="str">
            <v>Bay</v>
          </cell>
          <cell r="AJ836" t="str">
            <v>Yerel-Saatlik</v>
          </cell>
          <cell r="AK836">
            <v>2343.5500000000002</v>
          </cell>
          <cell r="AL836" t="str">
            <v>TZS</v>
          </cell>
          <cell r="AM836" t="str">
            <v>201002</v>
          </cell>
          <cell r="AN836" t="str">
            <v>S</v>
          </cell>
          <cell r="AO836" t="str">
            <v>T3</v>
          </cell>
          <cell r="AP836" t="str">
            <v>5150</v>
          </cell>
          <cell r="AQ836" t="str">
            <v>5175</v>
          </cell>
          <cell r="AR836" t="str">
            <v>NATIONAL MICROFINANCE BANK {NMB}</v>
          </cell>
          <cell r="AS836" t="str">
            <v>MBEZI</v>
          </cell>
          <cell r="AT836" t="str">
            <v>NMB</v>
          </cell>
          <cell r="AU836" t="str">
            <v>51710042364</v>
          </cell>
          <cell r="AV836" t="str">
            <v/>
          </cell>
          <cell r="AW836" t="str">
            <v/>
          </cell>
          <cell r="AX836" t="str">
            <v>JOFREY YOHANA MOLEL</v>
          </cell>
          <cell r="AY836" t="str">
            <v/>
          </cell>
          <cell r="AZ836">
            <v>44593</v>
          </cell>
          <cell r="BA836"/>
          <cell r="BB836" t="str">
            <v/>
          </cell>
          <cell r="BC836"/>
          <cell r="BD836" t="str">
            <v>Tanzanya-NSSF</v>
          </cell>
          <cell r="BE836" t="str">
            <v>45141521</v>
          </cell>
          <cell r="BF836" t="str">
            <v>145246733</v>
          </cell>
        </row>
        <row r="837">
          <cell r="A837">
            <v>10076492</v>
          </cell>
          <cell r="B837" t="str">
            <v>BEATRICE JAPHET</v>
          </cell>
          <cell r="C837" t="str">
            <v>WEREMA</v>
          </cell>
          <cell r="D837" t="str">
            <v>HAKEDİŞ MÜHENDİSİ</v>
          </cell>
          <cell r="E837" t="str">
            <v>PROGRESS PAYMENT ENGINEER</v>
          </cell>
          <cell r="F837" t="str">
            <v>50114900</v>
          </cell>
          <cell r="G837" t="str">
            <v>TEKNİK OFİS (HAKEDİŞ)</v>
          </cell>
          <cell r="H837" t="str">
            <v>50105458</v>
          </cell>
          <cell r="I837" t="str">
            <v>088Y</v>
          </cell>
          <cell r="J837" t="str">
            <v>TEKNİK OFİS HAKEDİŞ EKİBİ</v>
          </cell>
          <cell r="K837" t="str">
            <v>50111518</v>
          </cell>
          <cell r="L837" t="str">
            <v>TZ</v>
          </cell>
          <cell r="M837" t="str">
            <v>Tanzanyalı</v>
          </cell>
          <cell r="N837" t="str">
            <v>0035</v>
          </cell>
          <cell r="O837" t="str">
            <v>TABORA</v>
          </cell>
          <cell r="P837" t="str">
            <v>YM</v>
          </cell>
          <cell r="Q837" t="str">
            <v>YAPI MERKEZİ</v>
          </cell>
          <cell r="R837">
            <v>44902</v>
          </cell>
          <cell r="S837">
            <v>44902</v>
          </cell>
          <cell r="T837"/>
          <cell r="U837" t="str">
            <v/>
          </cell>
          <cell r="V837" t="str">
            <v>Beyaz Yaka</v>
          </cell>
          <cell r="W837" t="str">
            <v>LOT 3 (MIT)</v>
          </cell>
          <cell r="X837" t="str">
            <v>MIKWAMBE</v>
          </cell>
          <cell r="Y837" t="str">
            <v>0</v>
          </cell>
          <cell r="Z837" t="str">
            <v>TEMEKE</v>
          </cell>
          <cell r="AA837" t="str">
            <v>0718 716 759</v>
          </cell>
          <cell r="AB837" t="str">
            <v>MÜHENDİS</v>
          </cell>
          <cell r="AC837" t="str">
            <v>29</v>
          </cell>
          <cell r="AD837" t="str">
            <v>LOT 3 (MIT)</v>
          </cell>
          <cell r="AE837" t="str">
            <v>0113</v>
          </cell>
          <cell r="AF837" t="str">
            <v>02</v>
          </cell>
          <cell r="AG837" t="str">
            <v>KM 785+000 - 829+305</v>
          </cell>
          <cell r="AH837">
            <v>34148</v>
          </cell>
          <cell r="AI837" t="str">
            <v>Bay</v>
          </cell>
          <cell r="AJ837" t="str">
            <v>Yerel-Aylık</v>
          </cell>
          <cell r="AK837">
            <v>795850</v>
          </cell>
          <cell r="AL837" t="str">
            <v>TZS</v>
          </cell>
          <cell r="AM837" t="str">
            <v>301002</v>
          </cell>
          <cell r="AN837" t="str">
            <v>S</v>
          </cell>
          <cell r="AO837" t="str">
            <v>T3</v>
          </cell>
          <cell r="AP837" t="str">
            <v>5150</v>
          </cell>
          <cell r="AQ837" t="str">
            <v>5175</v>
          </cell>
          <cell r="AR837" t="str">
            <v>NMBBANK</v>
          </cell>
          <cell r="AS837" t="str">
            <v/>
          </cell>
          <cell r="AT837" t="str">
            <v>NMBBANK</v>
          </cell>
          <cell r="AU837" t="str">
            <v>22410061596</v>
          </cell>
          <cell r="AV837" t="str">
            <v/>
          </cell>
          <cell r="AW837" t="str">
            <v/>
          </cell>
          <cell r="AX837" t="str">
            <v>BEATRICE JAPHET WEREMA</v>
          </cell>
          <cell r="AY837" t="str">
            <v/>
          </cell>
          <cell r="AZ837">
            <v>44902</v>
          </cell>
          <cell r="BA837"/>
          <cell r="BB837" t="str">
            <v/>
          </cell>
          <cell r="BC837"/>
          <cell r="BD837" t="str">
            <v>Tanzanya-NSSF</v>
          </cell>
          <cell r="BE837" t="str">
            <v>45102553</v>
          </cell>
          <cell r="BF837" t="str">
            <v>137525445</v>
          </cell>
        </row>
        <row r="838">
          <cell r="A838">
            <v>10076495</v>
          </cell>
          <cell r="B838" t="str">
            <v>HAMISI OMARI</v>
          </cell>
          <cell r="C838" t="str">
            <v>MBOGO</v>
          </cell>
          <cell r="D838" t="str">
            <v>DOZER OPERATÖRÜ</v>
          </cell>
          <cell r="E838" t="str">
            <v>DOZER OPERATOR</v>
          </cell>
          <cell r="F838" t="str">
            <v>50105773</v>
          </cell>
          <cell r="G838" t="str">
            <v>ATÖLYE &amp; MAKİNA</v>
          </cell>
          <cell r="H838" t="str">
            <v>50105758</v>
          </cell>
          <cell r="I838" t="str">
            <v>0999</v>
          </cell>
          <cell r="J838" t="str">
            <v>TOPRAK İŞLERİ</v>
          </cell>
          <cell r="K838" t="str">
            <v>50108101</v>
          </cell>
          <cell r="L838" t="str">
            <v>TZ</v>
          </cell>
          <cell r="M838" t="str">
            <v>Tanzanyalı</v>
          </cell>
          <cell r="N838" t="str">
            <v>0035</v>
          </cell>
          <cell r="O838" t="str">
            <v>TABORA</v>
          </cell>
          <cell r="P838" t="str">
            <v>YM</v>
          </cell>
          <cell r="Q838" t="str">
            <v>YAPI MERKEZİ</v>
          </cell>
          <cell r="R838">
            <v>44903</v>
          </cell>
          <cell r="S838">
            <v>44903</v>
          </cell>
          <cell r="T838"/>
          <cell r="U838" t="str">
            <v/>
          </cell>
          <cell r="V838" t="str">
            <v>Mavi Yaka Direkt</v>
          </cell>
          <cell r="W838" t="str">
            <v>LOT 3 (MIT)</v>
          </cell>
          <cell r="X838" t="str">
            <v>GUMANGA</v>
          </cell>
          <cell r="Y838" t="str">
            <v>0</v>
          </cell>
          <cell r="Z838" t="str">
            <v>IRAMBA</v>
          </cell>
          <cell r="AA838" t="str">
            <v>0759 730 119</v>
          </cell>
          <cell r="AB838" t="str">
            <v>OPERATÖR</v>
          </cell>
          <cell r="AC838" t="str">
            <v>29</v>
          </cell>
          <cell r="AD838" t="str">
            <v>LOT 3 (MIT)</v>
          </cell>
          <cell r="AE838" t="str">
            <v>0113</v>
          </cell>
          <cell r="AF838" t="str">
            <v>23</v>
          </cell>
          <cell r="AG838" t="str">
            <v>KM 785+000 - 829+305</v>
          </cell>
          <cell r="AH838">
            <v>30136</v>
          </cell>
          <cell r="AI838" t="str">
            <v>Bay</v>
          </cell>
          <cell r="AJ838" t="str">
            <v>Yerel-Saatlik</v>
          </cell>
          <cell r="AK838">
            <v>3384.62</v>
          </cell>
          <cell r="AL838" t="str">
            <v>TZS</v>
          </cell>
          <cell r="AM838" t="str">
            <v>201002</v>
          </cell>
          <cell r="AN838" t="str">
            <v>S</v>
          </cell>
          <cell r="AO838" t="str">
            <v>T3</v>
          </cell>
          <cell r="AP838" t="str">
            <v>5150</v>
          </cell>
          <cell r="AQ838" t="str">
            <v>5175</v>
          </cell>
          <cell r="AR838" t="str">
            <v>NMBBANK</v>
          </cell>
          <cell r="AS838" t="str">
            <v/>
          </cell>
          <cell r="AT838" t="str">
            <v>NMBBANK</v>
          </cell>
          <cell r="AU838" t="str">
            <v>51210010297</v>
          </cell>
          <cell r="AV838" t="str">
            <v/>
          </cell>
          <cell r="AW838" t="str">
            <v/>
          </cell>
          <cell r="AX838" t="str">
            <v>HAMISI OMARI MBOGO</v>
          </cell>
          <cell r="AY838" t="str">
            <v/>
          </cell>
          <cell r="AZ838">
            <v>44903</v>
          </cell>
          <cell r="BA838"/>
          <cell r="BB838" t="str">
            <v/>
          </cell>
          <cell r="BC838"/>
          <cell r="BD838" t="str">
            <v>Tanzanya-NSSF</v>
          </cell>
          <cell r="BE838" t="str">
            <v>45137335</v>
          </cell>
          <cell r="BF838" t="str">
            <v>117714446</v>
          </cell>
        </row>
        <row r="839">
          <cell r="A839">
            <v>10036932</v>
          </cell>
          <cell r="B839" t="str">
            <v>JUMA ABEID</v>
          </cell>
          <cell r="C839" t="str">
            <v>RAMADHANI</v>
          </cell>
          <cell r="D839" t="str">
            <v>BOYACI</v>
          </cell>
          <cell r="E839" t="str">
            <v>PAINTER</v>
          </cell>
          <cell r="F839" t="str">
            <v>50107642</v>
          </cell>
          <cell r="G839" t="str">
            <v>PETRA PROTEK</v>
          </cell>
          <cell r="H839" t="str">
            <v>50107642</v>
          </cell>
          <cell r="I839" t="str">
            <v>0BBQ</v>
          </cell>
          <cell r="J839" t="str">
            <v>İNŞAAT GRUBU</v>
          </cell>
          <cell r="K839" t="str">
            <v>50109381</v>
          </cell>
          <cell r="L839" t="str">
            <v>TZ</v>
          </cell>
          <cell r="M839" t="str">
            <v>Tanzanyalı</v>
          </cell>
          <cell r="N839" t="str">
            <v>0035</v>
          </cell>
          <cell r="O839" t="str">
            <v>TABORA</v>
          </cell>
          <cell r="P839" t="str">
            <v>7B</v>
          </cell>
          <cell r="Q839" t="str">
            <v>PETRA PROTEK</v>
          </cell>
          <cell r="R839">
            <v>43174</v>
          </cell>
          <cell r="S839">
            <v>45065</v>
          </cell>
          <cell r="T839">
            <v>45077</v>
          </cell>
          <cell r="U839" t="str">
            <v>Dnm.S.İş Sözl. işverence feshi</v>
          </cell>
          <cell r="V839" t="str">
            <v>Mavi Yaka Direkt</v>
          </cell>
          <cell r="W839" t="str">
            <v>LOT 3 (MIT)</v>
          </cell>
          <cell r="X839" t="str">
            <v/>
          </cell>
          <cell r="Y839" t="str">
            <v>0152291579500</v>
          </cell>
          <cell r="Z839" t="str">
            <v/>
          </cell>
          <cell r="AA839" t="str">
            <v>0714313778</v>
          </cell>
          <cell r="AB839" t="str">
            <v>USTA</v>
          </cell>
          <cell r="AC839" t="str">
            <v>99</v>
          </cell>
          <cell r="AD839" t="str">
            <v>LOT 3 (MIT)</v>
          </cell>
          <cell r="AE839" t="str">
            <v>0113</v>
          </cell>
          <cell r="AF839" t="str">
            <v/>
          </cell>
          <cell r="AG839" t="str">
            <v>KM 785+000 - 829+305</v>
          </cell>
          <cell r="AH839">
            <v>35190</v>
          </cell>
          <cell r="AI839" t="str">
            <v>Bay</v>
          </cell>
          <cell r="AJ839" t="str">
            <v>Yerel-Saatlik</v>
          </cell>
          <cell r="AK839">
            <v>420000</v>
          </cell>
          <cell r="AL839" t="str">
            <v>TZS</v>
          </cell>
          <cell r="AM839" t="str">
            <v>201002</v>
          </cell>
          <cell r="AN839" t="str">
            <v>S</v>
          </cell>
          <cell r="AO839" t="str">
            <v>T3</v>
          </cell>
          <cell r="AP839" t="str">
            <v>5150</v>
          </cell>
          <cell r="AQ839" t="str">
            <v>5175</v>
          </cell>
          <cell r="AR839" t="str">
            <v/>
          </cell>
          <cell r="AS839" t="str">
            <v/>
          </cell>
          <cell r="AT839" t="str">
            <v/>
          </cell>
          <cell r="AU839" t="str">
            <v/>
          </cell>
          <cell r="AV839" t="str">
            <v/>
          </cell>
          <cell r="AW839" t="str">
            <v/>
          </cell>
          <cell r="AX839" t="str">
            <v>JUMA ABEID RAMADHANI</v>
          </cell>
          <cell r="AY839" t="str">
            <v/>
          </cell>
          <cell r="AZ839">
            <v>43174</v>
          </cell>
          <cell r="BA839"/>
          <cell r="BB839" t="str">
            <v/>
          </cell>
          <cell r="BC839"/>
          <cell r="BD839" t="str">
            <v>Tanzanya-PPF</v>
          </cell>
          <cell r="BE839" t="str">
            <v/>
          </cell>
          <cell r="BF839" t="str">
            <v>0</v>
          </cell>
        </row>
        <row r="840">
          <cell r="A840">
            <v>10067399</v>
          </cell>
          <cell r="B840" t="str">
            <v>HONEST PASKAL</v>
          </cell>
          <cell r="C840" t="str">
            <v>MLINGI</v>
          </cell>
          <cell r="D840" t="str">
            <v>BAYRAKÇI</v>
          </cell>
          <cell r="E840" t="str">
            <v>FLAGMAN</v>
          </cell>
          <cell r="F840" t="str">
            <v>50105784</v>
          </cell>
          <cell r="G840" t="str">
            <v>DOĞAN METALÜRJİ</v>
          </cell>
          <cell r="H840" t="str">
            <v>50105784</v>
          </cell>
          <cell r="I840" t="str">
            <v>0FFT</v>
          </cell>
          <cell r="J840" t="str">
            <v>TOPRAK İŞLERİ GECE</v>
          </cell>
          <cell r="K840" t="str">
            <v>50108418</v>
          </cell>
          <cell r="L840" t="str">
            <v>TZ</v>
          </cell>
          <cell r="M840" t="str">
            <v>Tanzanyalı</v>
          </cell>
          <cell r="N840" t="str">
            <v>0037</v>
          </cell>
          <cell r="O840" t="str">
            <v>İTİGİ</v>
          </cell>
          <cell r="P840" t="str">
            <v>6L</v>
          </cell>
          <cell r="Q840" t="str">
            <v>DGN  İNŞAAT</v>
          </cell>
          <cell r="R840">
            <v>45017</v>
          </cell>
          <cell r="S840">
            <v>45017</v>
          </cell>
          <cell r="T840"/>
          <cell r="U840" t="str">
            <v/>
          </cell>
          <cell r="V840" t="str">
            <v>Mavi Yaka Endirekt</v>
          </cell>
          <cell r="W840" t="str">
            <v>LOT 3 (MIT)</v>
          </cell>
          <cell r="X840" t="str">
            <v>ZUZU ZUZU</v>
          </cell>
          <cell r="Y840" t="str">
            <v>0</v>
          </cell>
          <cell r="Z840" t="str">
            <v>DODOMA MJINI</v>
          </cell>
          <cell r="AA840" t="str">
            <v>0784608150</v>
          </cell>
          <cell r="AB840" t="str">
            <v>İŞÇİ</v>
          </cell>
          <cell r="AC840" t="str">
            <v>29</v>
          </cell>
          <cell r="AD840" t="str">
            <v>LOT 3 (MIT)</v>
          </cell>
          <cell r="AE840" t="str">
            <v>0109</v>
          </cell>
          <cell r="AF840" t="str">
            <v>03</v>
          </cell>
          <cell r="AG840" t="str">
            <v>KM 535+000 - 595+000</v>
          </cell>
          <cell r="AH840">
            <v>29414</v>
          </cell>
          <cell r="AI840" t="str">
            <v>Bay</v>
          </cell>
          <cell r="AJ840" t="str">
            <v>Yerel-Saatlik</v>
          </cell>
          <cell r="AK840">
            <v>2343.5500000000002</v>
          </cell>
          <cell r="AL840" t="str">
            <v>TZS</v>
          </cell>
          <cell r="AM840" t="str">
            <v>306005</v>
          </cell>
          <cell r="AN840" t="str">
            <v>S</v>
          </cell>
          <cell r="AO840" t="str">
            <v>T3</v>
          </cell>
          <cell r="AP840" t="str">
            <v>5150</v>
          </cell>
          <cell r="AQ840" t="str">
            <v>5175</v>
          </cell>
          <cell r="AR840" t="str">
            <v>NATIONAL MICROFINANCE BANK {NMB}</v>
          </cell>
          <cell r="AS840" t="str">
            <v>MBEZI</v>
          </cell>
          <cell r="AT840" t="str">
            <v>NMB</v>
          </cell>
          <cell r="AU840" t="str">
            <v>51710033954</v>
          </cell>
          <cell r="AV840" t="str">
            <v/>
          </cell>
          <cell r="AW840" t="str">
            <v/>
          </cell>
          <cell r="AX840" t="str">
            <v>HONEST PASKAL MLINGI</v>
          </cell>
          <cell r="AY840" t="str">
            <v/>
          </cell>
          <cell r="AZ840">
            <v>45017</v>
          </cell>
          <cell r="BA840"/>
          <cell r="BB840" t="str">
            <v/>
          </cell>
          <cell r="BC840"/>
          <cell r="BD840" t="str">
            <v>Tanzanya-NSSF</v>
          </cell>
          <cell r="BE840" t="str">
            <v>45146238</v>
          </cell>
          <cell r="BF840" t="str">
            <v>146051618</v>
          </cell>
        </row>
        <row r="841">
          <cell r="A841">
            <v>10073584</v>
          </cell>
          <cell r="B841" t="str">
            <v>LUCY EVARISTY</v>
          </cell>
          <cell r="C841" t="str">
            <v>MKOMEKWA</v>
          </cell>
          <cell r="D841" t="str">
            <v>SERVİS GÖREVLİSİ YARDIMCISI</v>
          </cell>
          <cell r="E841" t="str">
            <v>WAITER</v>
          </cell>
          <cell r="F841" t="str">
            <v>50114905</v>
          </cell>
          <cell r="G841" t="str">
            <v>İDARİ İŞLER (YEMEKHANE)</v>
          </cell>
          <cell r="H841" t="str">
            <v>50105513</v>
          </cell>
          <cell r="I841" t="str">
            <v>0993</v>
          </cell>
          <cell r="J841" t="str">
            <v>YEMEKHANE</v>
          </cell>
          <cell r="K841" t="str">
            <v>50115053</v>
          </cell>
          <cell r="L841" t="str">
            <v>TZ</v>
          </cell>
          <cell r="M841" t="str">
            <v>Tanzanyalı</v>
          </cell>
          <cell r="N841" t="str">
            <v>0035</v>
          </cell>
          <cell r="O841" t="str">
            <v>TABORA</v>
          </cell>
          <cell r="P841" t="str">
            <v>YM</v>
          </cell>
          <cell r="Q841" t="str">
            <v>YAPI MERKEZİ</v>
          </cell>
          <cell r="R841">
            <v>44778</v>
          </cell>
          <cell r="S841">
            <v>44778</v>
          </cell>
          <cell r="T841"/>
          <cell r="U841" t="str">
            <v/>
          </cell>
          <cell r="V841" t="str">
            <v>Mavi Yaka Endirekt</v>
          </cell>
          <cell r="W841" t="str">
            <v>LOT 3 (MIT)</v>
          </cell>
          <cell r="X841" t="str">
            <v>MAWASILIANO</v>
          </cell>
          <cell r="Y841" t="str">
            <v>0</v>
          </cell>
          <cell r="Z841" t="str">
            <v>MOROGORO</v>
          </cell>
          <cell r="AA841" t="str">
            <v>0675271776</v>
          </cell>
          <cell r="AB841" t="str">
            <v>GÖREVLİ</v>
          </cell>
          <cell r="AC841" t="str">
            <v>29</v>
          </cell>
          <cell r="AD841" t="str">
            <v>LOT 3 (MIT)</v>
          </cell>
          <cell r="AE841" t="str">
            <v>0113</v>
          </cell>
          <cell r="AF841" t="str">
            <v>16</v>
          </cell>
          <cell r="AG841" t="str">
            <v>KM 785+000 - 829+305</v>
          </cell>
          <cell r="AH841">
            <v>33616</v>
          </cell>
          <cell r="AI841" t="str">
            <v>Bayan</v>
          </cell>
          <cell r="AJ841" t="str">
            <v>Yerel-Saatlik</v>
          </cell>
          <cell r="AK841">
            <v>2164.1</v>
          </cell>
          <cell r="AL841" t="str">
            <v>TZS</v>
          </cell>
          <cell r="AM841" t="str">
            <v>306002</v>
          </cell>
          <cell r="AN841" t="str">
            <v/>
          </cell>
          <cell r="AO841" t="str">
            <v>T3</v>
          </cell>
          <cell r="AP841" t="str">
            <v>5150</v>
          </cell>
          <cell r="AQ841" t="str">
            <v>5175</v>
          </cell>
          <cell r="AR841" t="str">
            <v>NMBBANK</v>
          </cell>
          <cell r="AS841" t="str">
            <v/>
          </cell>
          <cell r="AT841" t="str">
            <v>NMBBANK</v>
          </cell>
          <cell r="AU841" t="str">
            <v>51010091551</v>
          </cell>
          <cell r="AV841" t="str">
            <v/>
          </cell>
          <cell r="AW841" t="str">
            <v/>
          </cell>
          <cell r="AX841" t="str">
            <v>LUCY EVARISTY MKOMEKWA</v>
          </cell>
          <cell r="AY841" t="str">
            <v/>
          </cell>
          <cell r="AZ841">
            <v>44778</v>
          </cell>
          <cell r="BA841"/>
          <cell r="BB841" t="str">
            <v/>
          </cell>
          <cell r="BC841"/>
          <cell r="BD841" t="str">
            <v>Tanzanya-NSSF</v>
          </cell>
          <cell r="BE841" t="str">
            <v>65919963</v>
          </cell>
          <cell r="BF841" t="str">
            <v>148413150</v>
          </cell>
        </row>
        <row r="842">
          <cell r="A842">
            <v>10066442</v>
          </cell>
          <cell r="B842" t="str">
            <v>MOHAMEDI RAMADHANI</v>
          </cell>
          <cell r="C842" t="str">
            <v>MSUMI</v>
          </cell>
          <cell r="D842" t="str">
            <v>DAMPERLİ KAMYON ŞOFÖRÜ</v>
          </cell>
          <cell r="E842" t="str">
            <v>DUMPTRUCK DRIVER</v>
          </cell>
          <cell r="F842" t="str">
            <v>50115277</v>
          </cell>
          <cell r="G842" t="str">
            <v>TOPRAK İŞLERİ</v>
          </cell>
          <cell r="H842" t="str">
            <v>50105758</v>
          </cell>
          <cell r="I842" t="str">
            <v>0999</v>
          </cell>
          <cell r="J842" t="str">
            <v>TOPRAK İŞLERİ</v>
          </cell>
          <cell r="K842" t="str">
            <v>50115480</v>
          </cell>
          <cell r="L842" t="str">
            <v>TZ</v>
          </cell>
          <cell r="M842" t="str">
            <v>Tanzanyalı</v>
          </cell>
          <cell r="N842" t="str">
            <v>0036</v>
          </cell>
          <cell r="O842" t="str">
            <v>MANYONİ</v>
          </cell>
          <cell r="P842" t="str">
            <v>YM</v>
          </cell>
          <cell r="Q842" t="str">
            <v>YAPI MERKEZİ</v>
          </cell>
          <cell r="R842">
            <v>45089</v>
          </cell>
          <cell r="S842">
            <v>45089</v>
          </cell>
          <cell r="T842"/>
          <cell r="U842" t="str">
            <v/>
          </cell>
          <cell r="V842" t="str">
            <v>Mavi Yaka Direkt</v>
          </cell>
          <cell r="W842" t="str">
            <v>LOT 3 (MIT)</v>
          </cell>
          <cell r="X842" t="str">
            <v/>
          </cell>
          <cell r="Y842" t="str">
            <v/>
          </cell>
          <cell r="Z842" t="str">
            <v/>
          </cell>
          <cell r="AA842" t="str">
            <v>0715266792</v>
          </cell>
          <cell r="AB842" t="str">
            <v>GÖREVLİ</v>
          </cell>
          <cell r="AC842" t="str">
            <v>29</v>
          </cell>
          <cell r="AD842" t="str">
            <v>LOT 3 (MIT)</v>
          </cell>
          <cell r="AE842" t="str">
            <v>0113</v>
          </cell>
          <cell r="AF842" t="str">
            <v/>
          </cell>
          <cell r="AG842" t="str">
            <v>KM 785+000 - 829+305</v>
          </cell>
          <cell r="AH842">
            <v>24926</v>
          </cell>
          <cell r="AI842" t="str">
            <v>Bay</v>
          </cell>
          <cell r="AJ842" t="str">
            <v>Yerel-Saatlik</v>
          </cell>
          <cell r="AK842">
            <v>2346.1</v>
          </cell>
          <cell r="AL842" t="str">
            <v>TZS</v>
          </cell>
          <cell r="AM842" t="str">
            <v>201002</v>
          </cell>
          <cell r="AN842" t="str">
            <v>S</v>
          </cell>
          <cell r="AO842" t="str">
            <v>T3</v>
          </cell>
          <cell r="AP842" t="str">
            <v>5150</v>
          </cell>
          <cell r="AQ842" t="str">
            <v>5175</v>
          </cell>
          <cell r="AR842" t="str">
            <v>NATIONAL MICROFINANCE BANK {NMB}</v>
          </cell>
          <cell r="AS842" t="str">
            <v>MBEZI</v>
          </cell>
          <cell r="AT842" t="str">
            <v>NMB</v>
          </cell>
          <cell r="AU842" t="str">
            <v>22110074995</v>
          </cell>
          <cell r="AV842" t="str">
            <v/>
          </cell>
          <cell r="AW842" t="str">
            <v/>
          </cell>
          <cell r="AX842" t="str">
            <v>MOHAMEDI RAMADHANI MSUMI</v>
          </cell>
          <cell r="AY842" t="str">
            <v/>
          </cell>
          <cell r="AZ842">
            <v>45089</v>
          </cell>
          <cell r="BA842"/>
          <cell r="BB842" t="str">
            <v/>
          </cell>
          <cell r="BC842">
            <v>46050</v>
          </cell>
          <cell r="BD842" t="str">
            <v>Tanzanya-NSSF</v>
          </cell>
          <cell r="BE842" t="str">
            <v>45087874</v>
          </cell>
          <cell r="BF842" t="str">
            <v>107094547</v>
          </cell>
        </row>
        <row r="843">
          <cell r="A843">
            <v>10066437</v>
          </cell>
          <cell r="B843" t="str">
            <v>DANIEL JULIUS</v>
          </cell>
          <cell r="C843" t="str">
            <v>MASSAGA</v>
          </cell>
          <cell r="D843" t="str">
            <v>KAMP GÖREVLİSİ</v>
          </cell>
          <cell r="E843" t="str">
            <v>CAMP CLERK</v>
          </cell>
          <cell r="F843" t="str">
            <v>50114904</v>
          </cell>
          <cell r="G843" t="str">
            <v>İDARİ İŞLER (KAMP)</v>
          </cell>
          <cell r="H843" t="str">
            <v>50105513</v>
          </cell>
          <cell r="I843" t="str">
            <v>088F</v>
          </cell>
          <cell r="J843" t="str">
            <v>İDARİ İŞLER</v>
          </cell>
          <cell r="K843" t="str">
            <v>50105858</v>
          </cell>
          <cell r="L843" t="str">
            <v>TZ</v>
          </cell>
          <cell r="M843" t="str">
            <v>Tanzanyalı</v>
          </cell>
          <cell r="N843" t="str">
            <v>0037</v>
          </cell>
          <cell r="O843" t="str">
            <v>İTİGİ</v>
          </cell>
          <cell r="P843" t="str">
            <v>YM</v>
          </cell>
          <cell r="Q843" t="str">
            <v>YAPI MERKEZİ</v>
          </cell>
          <cell r="R843">
            <v>44086</v>
          </cell>
          <cell r="S843">
            <v>44652</v>
          </cell>
          <cell r="T843">
            <v>45026</v>
          </cell>
          <cell r="U843" t="str">
            <v>Bsz.S.İşSz.İşçiTrf.fsh(istifa)</v>
          </cell>
          <cell r="V843" t="str">
            <v>Beyaz Yaka</v>
          </cell>
          <cell r="W843" t="str">
            <v>LOT 3 (MIT)</v>
          </cell>
          <cell r="X843" t="str">
            <v/>
          </cell>
          <cell r="Y843" t="str">
            <v/>
          </cell>
          <cell r="Z843" t="str">
            <v/>
          </cell>
          <cell r="AA843" t="str">
            <v>0629 623 463</v>
          </cell>
          <cell r="AB843" t="str">
            <v>GÖREVLİ</v>
          </cell>
          <cell r="AC843" t="str">
            <v>29</v>
          </cell>
          <cell r="AD843" t="str">
            <v>LOT 3 (MIT)</v>
          </cell>
          <cell r="AE843" t="str">
            <v>0113</v>
          </cell>
          <cell r="AF843" t="str">
            <v/>
          </cell>
          <cell r="AG843" t="str">
            <v>KM 785+000 - 829+305</v>
          </cell>
          <cell r="AH843">
            <v>33846</v>
          </cell>
          <cell r="AI843" t="str">
            <v>Bay</v>
          </cell>
          <cell r="AJ843" t="str">
            <v>Yerel-Aylık</v>
          </cell>
          <cell r="AK843">
            <v>891678</v>
          </cell>
          <cell r="AL843" t="str">
            <v>TZS</v>
          </cell>
          <cell r="AM843" t="str">
            <v>301002</v>
          </cell>
          <cell r="AN843" t="str">
            <v>S</v>
          </cell>
          <cell r="AO843" t="str">
            <v>T3</v>
          </cell>
          <cell r="AP843" t="str">
            <v>5150</v>
          </cell>
          <cell r="AQ843" t="str">
            <v>5175</v>
          </cell>
          <cell r="AR843" t="str">
            <v>CRDB</v>
          </cell>
          <cell r="AS843" t="str">
            <v>VIVA TOWER</v>
          </cell>
          <cell r="AT843" t="str">
            <v>CRDB</v>
          </cell>
          <cell r="AU843" t="str">
            <v>0152429053200</v>
          </cell>
          <cell r="AV843" t="str">
            <v/>
          </cell>
          <cell r="AW843" t="str">
            <v/>
          </cell>
          <cell r="AX843" t="str">
            <v>DANIEL JULIUS MASSAGA</v>
          </cell>
          <cell r="AY843" t="str">
            <v/>
          </cell>
          <cell r="AZ843">
            <v>44086</v>
          </cell>
          <cell r="BA843"/>
          <cell r="BB843" t="str">
            <v/>
          </cell>
          <cell r="BC843"/>
          <cell r="BD843" t="str">
            <v>Tanzanya-NSSF</v>
          </cell>
          <cell r="BE843" t="str">
            <v>45089204</v>
          </cell>
          <cell r="BF843" t="str">
            <v>142940493</v>
          </cell>
        </row>
        <row r="844">
          <cell r="A844">
            <v>10066425</v>
          </cell>
          <cell r="B844" t="str">
            <v>MICKDADI KAROS</v>
          </cell>
          <cell r="C844" t="str">
            <v>JOHN</v>
          </cell>
          <cell r="D844" t="str">
            <v>ŞENÖR</v>
          </cell>
          <cell r="E844" t="str">
            <v>CHAINMAN</v>
          </cell>
          <cell r="F844" t="str">
            <v>50105784</v>
          </cell>
          <cell r="G844" t="str">
            <v>DOĞAN METALÜRJİ</v>
          </cell>
          <cell r="H844" t="str">
            <v>50105784</v>
          </cell>
          <cell r="I844" t="str">
            <v>0BBO</v>
          </cell>
          <cell r="J844" t="str">
            <v>ÖLÇME İŞLERİ</v>
          </cell>
          <cell r="K844" t="str">
            <v>50107111</v>
          </cell>
          <cell r="L844" t="str">
            <v>TZ</v>
          </cell>
          <cell r="M844" t="str">
            <v>Tanzanyalı</v>
          </cell>
          <cell r="N844" t="str">
            <v>0037</v>
          </cell>
          <cell r="O844" t="str">
            <v>İTİGİ</v>
          </cell>
          <cell r="P844" t="str">
            <v>6L</v>
          </cell>
          <cell r="Q844" t="str">
            <v>DGN  İNŞAAT</v>
          </cell>
          <cell r="R844">
            <v>44085</v>
          </cell>
          <cell r="S844">
            <v>44827</v>
          </cell>
          <cell r="T844"/>
          <cell r="U844" t="str">
            <v/>
          </cell>
          <cell r="V844" t="str">
            <v>Mavi Yaka Endirekt</v>
          </cell>
          <cell r="W844" t="str">
            <v>LOT 3 (MIT)</v>
          </cell>
          <cell r="X844" t="str">
            <v/>
          </cell>
          <cell r="Y844" t="str">
            <v/>
          </cell>
          <cell r="Z844" t="str">
            <v/>
          </cell>
          <cell r="AA844" t="str">
            <v>0754275053</v>
          </cell>
          <cell r="AB844" t="str">
            <v>USTA</v>
          </cell>
          <cell r="AC844" t="str">
            <v>29</v>
          </cell>
          <cell r="AD844" t="str">
            <v>LOT 3 (MIT)</v>
          </cell>
          <cell r="AE844" t="str">
            <v>0109</v>
          </cell>
          <cell r="AF844" t="str">
            <v/>
          </cell>
          <cell r="AG844" t="str">
            <v>KM 535+000 - 595+000</v>
          </cell>
          <cell r="AH844">
            <v>34969</v>
          </cell>
          <cell r="AI844" t="str">
            <v>Bay</v>
          </cell>
          <cell r="AJ844" t="str">
            <v>Yerel-Saatlik</v>
          </cell>
          <cell r="AK844">
            <v>2255.1</v>
          </cell>
          <cell r="AL844" t="str">
            <v>TZS</v>
          </cell>
          <cell r="AM844" t="str">
            <v>306005</v>
          </cell>
          <cell r="AN844" t="str">
            <v>S</v>
          </cell>
          <cell r="AO844" t="str">
            <v>T3</v>
          </cell>
          <cell r="AP844" t="str">
            <v>5150</v>
          </cell>
          <cell r="AQ844" t="str">
            <v>5175</v>
          </cell>
          <cell r="AR844" t="str">
            <v>CRDB</v>
          </cell>
          <cell r="AS844" t="str">
            <v>VIVA TOWER</v>
          </cell>
          <cell r="AT844" t="str">
            <v>CRDB</v>
          </cell>
          <cell r="AU844" t="str">
            <v>0152507469700</v>
          </cell>
          <cell r="AV844" t="str">
            <v/>
          </cell>
          <cell r="AW844" t="str">
            <v/>
          </cell>
          <cell r="AX844" t="str">
            <v>MICKDADI KAROS JOHN</v>
          </cell>
          <cell r="AY844" t="str">
            <v/>
          </cell>
          <cell r="AZ844">
            <v>44085</v>
          </cell>
          <cell r="BA844"/>
          <cell r="BB844" t="str">
            <v/>
          </cell>
          <cell r="BC844"/>
          <cell r="BD844" t="str">
            <v>Tanzanya-NSSF</v>
          </cell>
          <cell r="BE844" t="str">
            <v>45087339</v>
          </cell>
          <cell r="BF844" t="str">
            <v>128301909</v>
          </cell>
        </row>
        <row r="845">
          <cell r="A845">
            <v>10066289</v>
          </cell>
          <cell r="B845" t="str">
            <v>HAMISI ALLY</v>
          </cell>
          <cell r="C845" t="str">
            <v>PILIKANO</v>
          </cell>
          <cell r="D845" t="str">
            <v>BİNEK ARAÇ ŞOFÖRÜ</v>
          </cell>
          <cell r="E845" t="str">
            <v>DRIVER</v>
          </cell>
          <cell r="F845" t="str">
            <v>50105668</v>
          </cell>
          <cell r="G845" t="str">
            <v>KORAIL</v>
          </cell>
          <cell r="H845" t="str">
            <v>50105833</v>
          </cell>
          <cell r="I845" t="str">
            <v>0BBE</v>
          </cell>
          <cell r="J845" t="str">
            <v>İDARİ İŞLER</v>
          </cell>
          <cell r="K845" t="str">
            <v>50105672</v>
          </cell>
          <cell r="L845" t="str">
            <v>TZ</v>
          </cell>
          <cell r="M845" t="str">
            <v>Tanzanyalı</v>
          </cell>
          <cell r="N845" t="str">
            <v>0035</v>
          </cell>
          <cell r="O845" t="str">
            <v>TABORA</v>
          </cell>
          <cell r="P845" t="str">
            <v>6T</v>
          </cell>
          <cell r="Q845" t="str">
            <v>KORAIL</v>
          </cell>
          <cell r="R845">
            <v>44081</v>
          </cell>
          <cell r="S845">
            <v>44652</v>
          </cell>
          <cell r="T845"/>
          <cell r="U845" t="str">
            <v/>
          </cell>
          <cell r="V845" t="str">
            <v>Mavi Yaka Endirekt</v>
          </cell>
          <cell r="W845" t="str">
            <v>LOT 3 (MIT)</v>
          </cell>
          <cell r="X845" t="str">
            <v/>
          </cell>
          <cell r="Y845" t="str">
            <v/>
          </cell>
          <cell r="Z845" t="str">
            <v/>
          </cell>
          <cell r="AA845" t="str">
            <v>0658171861</v>
          </cell>
          <cell r="AB845" t="str">
            <v>GÖREVLİ</v>
          </cell>
          <cell r="AC845" t="str">
            <v>29</v>
          </cell>
          <cell r="AD845" t="str">
            <v>LOT 3 (MIT)</v>
          </cell>
          <cell r="AE845" t="str">
            <v>0113</v>
          </cell>
          <cell r="AF845" t="str">
            <v/>
          </cell>
          <cell r="AG845" t="str">
            <v>KM 785+000 - 829+305</v>
          </cell>
          <cell r="AH845">
            <v>34186</v>
          </cell>
          <cell r="AI845" t="str">
            <v>Bay</v>
          </cell>
          <cell r="AJ845" t="str">
            <v>Yerel-Saatlik</v>
          </cell>
          <cell r="AK845">
            <v>2273.1</v>
          </cell>
          <cell r="AL845" t="str">
            <v>TZS</v>
          </cell>
          <cell r="AM845" t="str">
            <v>306002</v>
          </cell>
          <cell r="AN845" t="str">
            <v>S</v>
          </cell>
          <cell r="AO845" t="str">
            <v>T3</v>
          </cell>
          <cell r="AP845" t="str">
            <v>5150</v>
          </cell>
          <cell r="AQ845" t="str">
            <v>5175</v>
          </cell>
          <cell r="AR845" t="str">
            <v>CRDB</v>
          </cell>
          <cell r="AS845" t="str">
            <v>VIVA TOWER</v>
          </cell>
          <cell r="AT845" t="str">
            <v>CRDB</v>
          </cell>
          <cell r="AU845" t="str">
            <v>0152507506100</v>
          </cell>
          <cell r="AV845" t="str">
            <v/>
          </cell>
          <cell r="AW845" t="str">
            <v/>
          </cell>
          <cell r="AX845" t="str">
            <v>HAMISI ALLY PILIKANO</v>
          </cell>
          <cell r="AY845" t="str">
            <v/>
          </cell>
          <cell r="AZ845">
            <v>44081</v>
          </cell>
          <cell r="BA845"/>
          <cell r="BB845" t="str">
            <v/>
          </cell>
          <cell r="BC845">
            <v>45950</v>
          </cell>
          <cell r="BD845" t="str">
            <v>Tanzanya-NSSF</v>
          </cell>
          <cell r="BE845" t="str">
            <v>45081512</v>
          </cell>
          <cell r="BF845" t="str">
            <v>117148203</v>
          </cell>
        </row>
        <row r="846">
          <cell r="A846">
            <v>10074675</v>
          </cell>
          <cell r="B846" t="str">
            <v>MAYALA FALES</v>
          </cell>
          <cell r="C846" t="str">
            <v>MAYALA</v>
          </cell>
          <cell r="D846" t="str">
            <v>BAKIMCI YARDIMCISI</v>
          </cell>
          <cell r="E846" t="str">
            <v>MAINTENANCE WORKER HELPER</v>
          </cell>
          <cell r="F846" t="str">
            <v>50105784</v>
          </cell>
          <cell r="G846" t="str">
            <v>DOĞAN METALÜRJİ</v>
          </cell>
          <cell r="H846" t="str">
            <v>50105784</v>
          </cell>
          <cell r="I846" t="str">
            <v>0BBN</v>
          </cell>
          <cell r="J846" t="str">
            <v>ATÖLYE İŞLETME</v>
          </cell>
          <cell r="K846" t="str">
            <v>50107109</v>
          </cell>
          <cell r="L846" t="str">
            <v>TZ</v>
          </cell>
          <cell r="M846" t="str">
            <v>Tanzanyalı</v>
          </cell>
          <cell r="N846" t="str">
            <v>0037</v>
          </cell>
          <cell r="O846" t="str">
            <v>İTİGİ</v>
          </cell>
          <cell r="P846" t="str">
            <v>6L</v>
          </cell>
          <cell r="Q846" t="str">
            <v>DGN  İNŞAAT</v>
          </cell>
          <cell r="R846">
            <v>44833</v>
          </cell>
          <cell r="S846">
            <v>44833</v>
          </cell>
          <cell r="T846"/>
          <cell r="U846" t="str">
            <v/>
          </cell>
          <cell r="V846" t="str">
            <v>Mavi Yaka Endirekt</v>
          </cell>
          <cell r="W846" t="str">
            <v>LOT 3 (MIT)</v>
          </cell>
          <cell r="X846" t="str">
            <v>SONGAMBELE</v>
          </cell>
          <cell r="Y846" t="str">
            <v>0</v>
          </cell>
          <cell r="Z846" t="str">
            <v/>
          </cell>
          <cell r="AA846" t="str">
            <v>0762-977-473</v>
          </cell>
          <cell r="AB846" t="str">
            <v>İŞÇİ</v>
          </cell>
          <cell r="AC846" t="str">
            <v>29</v>
          </cell>
          <cell r="AD846" t="str">
            <v>LOT 3 (MIT)</v>
          </cell>
          <cell r="AE846" t="str">
            <v>0109</v>
          </cell>
          <cell r="AF846" t="str">
            <v>27</v>
          </cell>
          <cell r="AG846" t="str">
            <v>KM 535+000 - 595+000</v>
          </cell>
          <cell r="AH846">
            <v>35309</v>
          </cell>
          <cell r="AI846" t="str">
            <v>Bay</v>
          </cell>
          <cell r="AJ846" t="str">
            <v>Yerel-Saatlik</v>
          </cell>
          <cell r="AK846">
            <v>2164.1</v>
          </cell>
          <cell r="AL846" t="str">
            <v>TZS</v>
          </cell>
          <cell r="AM846" t="str">
            <v>109002</v>
          </cell>
          <cell r="AN846" t="str">
            <v>S</v>
          </cell>
          <cell r="AO846" t="str">
            <v>T3</v>
          </cell>
          <cell r="AP846" t="str">
            <v>5150</v>
          </cell>
          <cell r="AQ846" t="str">
            <v>5175</v>
          </cell>
          <cell r="AR846" t="str">
            <v>NMBBANK</v>
          </cell>
          <cell r="AS846" t="str">
            <v/>
          </cell>
          <cell r="AT846" t="str">
            <v>NMBBANK</v>
          </cell>
          <cell r="AU846" t="str">
            <v>40310062026</v>
          </cell>
          <cell r="AV846" t="str">
            <v/>
          </cell>
          <cell r="AW846" t="str">
            <v/>
          </cell>
          <cell r="AX846" t="str">
            <v>MAYALA FALES MAYALA</v>
          </cell>
          <cell r="AY846" t="str">
            <v/>
          </cell>
          <cell r="AZ846">
            <v>44833</v>
          </cell>
          <cell r="BA846"/>
          <cell r="BB846" t="str">
            <v/>
          </cell>
          <cell r="BC846"/>
          <cell r="BD846" t="str">
            <v>Tanzanya-NSSF</v>
          </cell>
          <cell r="BE846" t="str">
            <v>47020557</v>
          </cell>
          <cell r="BF846" t="str">
            <v>152642601</v>
          </cell>
        </row>
        <row r="847">
          <cell r="A847">
            <v>10076595</v>
          </cell>
          <cell r="B847" t="str">
            <v>ABASI JAMHURI</v>
          </cell>
          <cell r="C847" t="str">
            <v>MROMBO</v>
          </cell>
          <cell r="D847" t="str">
            <v>ÜRETİM İŞÇİSİ</v>
          </cell>
          <cell r="E847" t="str">
            <v>PRODUCTION WORKER</v>
          </cell>
          <cell r="F847" t="str">
            <v>50112682</v>
          </cell>
          <cell r="G847" t="str">
            <v>YAPIRAY</v>
          </cell>
          <cell r="H847" t="str">
            <v>50112682</v>
          </cell>
          <cell r="I847" t="str">
            <v>0FF6</v>
          </cell>
          <cell r="J847" t="str">
            <v>ÜRETİM ATÖLYE</v>
          </cell>
          <cell r="K847" t="str">
            <v>50113580</v>
          </cell>
          <cell r="L847" t="str">
            <v>TZ</v>
          </cell>
          <cell r="M847" t="str">
            <v>Tanzanyalı</v>
          </cell>
          <cell r="N847" t="str">
            <v>0037</v>
          </cell>
          <cell r="O847" t="str">
            <v>İTİGİ</v>
          </cell>
          <cell r="P847" t="str">
            <v>6I</v>
          </cell>
          <cell r="Q847" t="str">
            <v>YAPIRAY DEMİRYOLU</v>
          </cell>
          <cell r="R847">
            <v>44987</v>
          </cell>
          <cell r="S847">
            <v>45201</v>
          </cell>
          <cell r="T847"/>
          <cell r="U847" t="str">
            <v/>
          </cell>
          <cell r="V847" t="str">
            <v>Mavi Yaka Endirekt</v>
          </cell>
          <cell r="W847" t="str">
            <v>LOT 3 (MIT)</v>
          </cell>
          <cell r="X847" t="str">
            <v>TABORA MJINI IPULI NYERERE</v>
          </cell>
          <cell r="Y847" t="str">
            <v>0</v>
          </cell>
          <cell r="Z847" t="str">
            <v>TABORA</v>
          </cell>
          <cell r="AA847" t="str">
            <v>0675158742</v>
          </cell>
          <cell r="AB847" t="str">
            <v>İŞÇİ</v>
          </cell>
          <cell r="AC847" t="str">
            <v>29</v>
          </cell>
          <cell r="AD847" t="str">
            <v>LOT 3 (MIT)</v>
          </cell>
          <cell r="AE847" t="str">
            <v>0113</v>
          </cell>
          <cell r="AF847" t="str">
            <v>24</v>
          </cell>
          <cell r="AG847" t="str">
            <v>KM 785+000 - 829+305</v>
          </cell>
          <cell r="AH847">
            <v>35368</v>
          </cell>
          <cell r="AI847" t="str">
            <v>Bay</v>
          </cell>
          <cell r="AJ847" t="str">
            <v>Yerel-Saatlik</v>
          </cell>
          <cell r="AK847">
            <v>2164.1</v>
          </cell>
          <cell r="AL847" t="str">
            <v>TZS</v>
          </cell>
          <cell r="AM847" t="str">
            <v>306005</v>
          </cell>
          <cell r="AN847" t="str">
            <v>S</v>
          </cell>
          <cell r="AO847" t="str">
            <v>T3</v>
          </cell>
          <cell r="AP847" t="str">
            <v>5150</v>
          </cell>
          <cell r="AQ847" t="str">
            <v>5175</v>
          </cell>
          <cell r="AR847" t="str">
            <v>NATIONAL MICROFINANCE BANK {NMB}</v>
          </cell>
          <cell r="AS847" t="str">
            <v>MBEZI</v>
          </cell>
          <cell r="AT847" t="str">
            <v>NMB</v>
          </cell>
          <cell r="AU847" t="str">
            <v>51910017975</v>
          </cell>
          <cell r="AV847" t="str">
            <v/>
          </cell>
          <cell r="AW847" t="str">
            <v/>
          </cell>
          <cell r="AX847" t="str">
            <v>ABASI JAMHURI  MROMBO</v>
          </cell>
          <cell r="AY847" t="str">
            <v/>
          </cell>
          <cell r="AZ847">
            <v>45240</v>
          </cell>
          <cell r="BA847"/>
          <cell r="BB847" t="str">
            <v/>
          </cell>
          <cell r="BC847"/>
          <cell r="BD847" t="str">
            <v>Tanzanya-NSSF</v>
          </cell>
          <cell r="BE847" t="str">
            <v>45331320</v>
          </cell>
          <cell r="BF847" t="str">
            <v>152459238</v>
          </cell>
        </row>
        <row r="848">
          <cell r="A848">
            <v>10067016</v>
          </cell>
          <cell r="B848" t="str">
            <v>EZEKIEL MUHAMI</v>
          </cell>
          <cell r="C848" t="str">
            <v>GAPCHOJIGA</v>
          </cell>
          <cell r="D848" t="str">
            <v>EKSKAVATÖR OPERATÖRÜ</v>
          </cell>
          <cell r="E848" t="str">
            <v>EXCAVATOR OPERATOR</v>
          </cell>
          <cell r="F848" t="str">
            <v>50105784</v>
          </cell>
          <cell r="G848" t="str">
            <v>DOĞAN METALÜRJİ</v>
          </cell>
          <cell r="H848" t="str">
            <v>50105784</v>
          </cell>
          <cell r="I848" t="str">
            <v>0BBM</v>
          </cell>
          <cell r="J848" t="str">
            <v>TOPRAK İŞLERİ</v>
          </cell>
          <cell r="K848" t="str">
            <v>50106621</v>
          </cell>
          <cell r="L848" t="str">
            <v>TZ</v>
          </cell>
          <cell r="M848" t="str">
            <v>Tanzanyalı</v>
          </cell>
          <cell r="N848" t="str">
            <v>0037</v>
          </cell>
          <cell r="O848" t="str">
            <v>İTİGİ</v>
          </cell>
          <cell r="P848" t="str">
            <v>6L</v>
          </cell>
          <cell r="Q848" t="str">
            <v>DGN  İNŞAAT</v>
          </cell>
          <cell r="R848">
            <v>44768</v>
          </cell>
          <cell r="S848">
            <v>44768</v>
          </cell>
          <cell r="T848"/>
          <cell r="U848" t="str">
            <v/>
          </cell>
          <cell r="V848" t="str">
            <v>Mavi Yaka Direkt</v>
          </cell>
          <cell r="W848" t="str">
            <v>LOT 3 (MIT)</v>
          </cell>
          <cell r="X848" t="str">
            <v>JORODOM</v>
          </cell>
          <cell r="Y848" t="str">
            <v>0</v>
          </cell>
          <cell r="Z848" t="str">
            <v/>
          </cell>
          <cell r="AA848" t="str">
            <v>0765 593514</v>
          </cell>
          <cell r="AB848" t="str">
            <v>OPERATÖR</v>
          </cell>
          <cell r="AC848" t="str">
            <v>29</v>
          </cell>
          <cell r="AD848" t="str">
            <v>LOT 3 (MIT)</v>
          </cell>
          <cell r="AE848" t="str">
            <v>0109</v>
          </cell>
          <cell r="AF848" t="str">
            <v>26</v>
          </cell>
          <cell r="AG848" t="str">
            <v>KM 535+000 - 595+000</v>
          </cell>
          <cell r="AH848">
            <v>32439</v>
          </cell>
          <cell r="AI848" t="str">
            <v>Bay</v>
          </cell>
          <cell r="AJ848" t="str">
            <v>Yerel-Saatlik</v>
          </cell>
          <cell r="AK848">
            <v>3076.92</v>
          </cell>
          <cell r="AL848" t="str">
            <v>TZS</v>
          </cell>
          <cell r="AM848" t="str">
            <v>201002</v>
          </cell>
          <cell r="AN848" t="str">
            <v>S</v>
          </cell>
          <cell r="AO848" t="str">
            <v>T3</v>
          </cell>
          <cell r="AP848" t="str">
            <v>5150</v>
          </cell>
          <cell r="AQ848" t="str">
            <v>5175</v>
          </cell>
          <cell r="AR848" t="str">
            <v>NATIONAL MICROFINANCE BANK {NMB}</v>
          </cell>
          <cell r="AS848" t="str">
            <v>MBEZI</v>
          </cell>
          <cell r="AT848" t="str">
            <v>NMB</v>
          </cell>
          <cell r="AU848" t="str">
            <v>50510060390</v>
          </cell>
          <cell r="AV848" t="str">
            <v/>
          </cell>
          <cell r="AW848" t="str">
            <v/>
          </cell>
          <cell r="AX848" t="str">
            <v>EZEKIEL MUHAMI GAPCHOJIGA</v>
          </cell>
          <cell r="AY848" t="str">
            <v/>
          </cell>
          <cell r="AZ848">
            <v>44137</v>
          </cell>
          <cell r="BA848"/>
          <cell r="BB848" t="str">
            <v/>
          </cell>
          <cell r="BC848">
            <v>45738</v>
          </cell>
          <cell r="BD848" t="str">
            <v>Tanzanya-NSSF</v>
          </cell>
          <cell r="BE848" t="str">
            <v>57145865</v>
          </cell>
          <cell r="BF848" t="str">
            <v>121240211</v>
          </cell>
        </row>
        <row r="849">
          <cell r="A849">
            <v>10066978</v>
          </cell>
          <cell r="B849" t="str">
            <v>REAGAN KUNGU</v>
          </cell>
          <cell r="C849" t="str">
            <v>FRANCIS</v>
          </cell>
          <cell r="D849" t="str">
            <v>BİLGİ İŞLEM GÖREVLİSİ</v>
          </cell>
          <cell r="E849" t="str">
            <v>INFORMATION TECHNOLOGIES CLERK</v>
          </cell>
          <cell r="F849" t="str">
            <v>50105775</v>
          </cell>
          <cell r="G849" t="str">
            <v>BİLGİ İŞLEM</v>
          </cell>
          <cell r="H849" t="str">
            <v>50105775</v>
          </cell>
          <cell r="I849" t="str">
            <v>0AAS</v>
          </cell>
          <cell r="J849" t="str">
            <v>BİLGİ İŞLEM</v>
          </cell>
          <cell r="K849" t="str">
            <v>50105827</v>
          </cell>
          <cell r="L849" t="str">
            <v>TZ</v>
          </cell>
          <cell r="M849" t="str">
            <v>Tanzanyalı</v>
          </cell>
          <cell r="N849" t="str">
            <v>0037</v>
          </cell>
          <cell r="O849" t="str">
            <v>İTİGİ</v>
          </cell>
          <cell r="P849" t="str">
            <v>YM</v>
          </cell>
          <cell r="Q849" t="str">
            <v>YAPI MERKEZİ</v>
          </cell>
          <cell r="R849">
            <v>44128</v>
          </cell>
          <cell r="S849">
            <v>44760</v>
          </cell>
          <cell r="T849"/>
          <cell r="U849" t="str">
            <v/>
          </cell>
          <cell r="V849" t="str">
            <v>Beyaz Yaka</v>
          </cell>
          <cell r="W849" t="str">
            <v>LOT 3 (MIT)</v>
          </cell>
          <cell r="X849" t="str">
            <v/>
          </cell>
          <cell r="Y849" t="str">
            <v/>
          </cell>
          <cell r="Z849" t="str">
            <v/>
          </cell>
          <cell r="AA849" t="str">
            <v>0718730627</v>
          </cell>
          <cell r="AB849" t="str">
            <v>GÖREVLİ</v>
          </cell>
          <cell r="AC849" t="str">
            <v>29</v>
          </cell>
          <cell r="AD849" t="str">
            <v>LOT 3 (MIT)</v>
          </cell>
          <cell r="AE849" t="str">
            <v>0113</v>
          </cell>
          <cell r="AF849" t="str">
            <v/>
          </cell>
          <cell r="AG849" t="str">
            <v>KM 785+000 - 829+305</v>
          </cell>
          <cell r="AH849">
            <v>32437</v>
          </cell>
          <cell r="AI849" t="str">
            <v>Bay</v>
          </cell>
          <cell r="AJ849" t="str">
            <v>Yerel-Aylık</v>
          </cell>
          <cell r="AK849">
            <v>519915</v>
          </cell>
          <cell r="AL849" t="str">
            <v>TZS</v>
          </cell>
          <cell r="AM849" t="str">
            <v>301002</v>
          </cell>
          <cell r="AN849" t="str">
            <v>S</v>
          </cell>
          <cell r="AO849" t="str">
            <v>T3</v>
          </cell>
          <cell r="AP849" t="str">
            <v>5150</v>
          </cell>
          <cell r="AQ849" t="str">
            <v>5175</v>
          </cell>
          <cell r="AR849" t="str">
            <v>NATIONAL MICROFINANCE BANK {NMB}</v>
          </cell>
          <cell r="AS849" t="str">
            <v>MBEZI</v>
          </cell>
          <cell r="AT849" t="str">
            <v>NMB</v>
          </cell>
          <cell r="AU849" t="str">
            <v>22510020979</v>
          </cell>
          <cell r="AV849" t="str">
            <v/>
          </cell>
          <cell r="AW849" t="str">
            <v/>
          </cell>
          <cell r="AX849" t="str">
            <v>REAGAN KUNGU FRANCIS</v>
          </cell>
          <cell r="AY849" t="str">
            <v/>
          </cell>
          <cell r="AZ849">
            <v>44128</v>
          </cell>
          <cell r="BA849"/>
          <cell r="BB849" t="str">
            <v/>
          </cell>
          <cell r="BC849"/>
          <cell r="BD849" t="str">
            <v>Tanzanya-NSSF</v>
          </cell>
          <cell r="BE849" t="str">
            <v>45115672</v>
          </cell>
          <cell r="BF849" t="str">
            <v>135652172</v>
          </cell>
        </row>
        <row r="850">
          <cell r="A850">
            <v>10066958</v>
          </cell>
          <cell r="B850" t="str">
            <v>ABASI SALUM</v>
          </cell>
          <cell r="C850" t="str">
            <v>MADENGE</v>
          </cell>
          <cell r="D850" t="str">
            <v>DAMPERLİ KAMYON ŞOFÖRÜ</v>
          </cell>
          <cell r="E850" t="str">
            <v>DUMPTRUCK DRIVER</v>
          </cell>
          <cell r="F850" t="str">
            <v>50105784</v>
          </cell>
          <cell r="G850" t="str">
            <v>DOĞAN METALÜRJİ</v>
          </cell>
          <cell r="H850" t="str">
            <v>50105784</v>
          </cell>
          <cell r="I850" t="str">
            <v>0BBM</v>
          </cell>
          <cell r="J850" t="str">
            <v>TOPRAK İŞLERİ</v>
          </cell>
          <cell r="K850" t="str">
            <v>50106425</v>
          </cell>
          <cell r="L850" t="str">
            <v>TZ</v>
          </cell>
          <cell r="M850" t="str">
            <v>Tanzanyalı</v>
          </cell>
          <cell r="N850" t="str">
            <v>0037</v>
          </cell>
          <cell r="O850" t="str">
            <v>İTİGİ</v>
          </cell>
          <cell r="P850" t="str">
            <v>6L</v>
          </cell>
          <cell r="Q850" t="str">
            <v>DGN  İNŞAAT</v>
          </cell>
          <cell r="R850">
            <v>44126</v>
          </cell>
          <cell r="S850">
            <v>44842</v>
          </cell>
          <cell r="T850"/>
          <cell r="U850" t="str">
            <v/>
          </cell>
          <cell r="V850" t="str">
            <v>Mavi Yaka Direkt</v>
          </cell>
          <cell r="W850" t="str">
            <v>LOT 3 (MIT)</v>
          </cell>
          <cell r="X850" t="str">
            <v/>
          </cell>
          <cell r="Y850" t="str">
            <v/>
          </cell>
          <cell r="Z850" t="str">
            <v/>
          </cell>
          <cell r="AA850" t="str">
            <v>0787 922 203</v>
          </cell>
          <cell r="AB850" t="str">
            <v>GÖREVLİ</v>
          </cell>
          <cell r="AC850" t="str">
            <v>29</v>
          </cell>
          <cell r="AD850" t="str">
            <v>LOT 3 (MIT)</v>
          </cell>
          <cell r="AE850" t="str">
            <v>0109</v>
          </cell>
          <cell r="AF850" t="str">
            <v/>
          </cell>
          <cell r="AG850" t="str">
            <v>KM 535+000 - 595+000</v>
          </cell>
          <cell r="AH850">
            <v>26631</v>
          </cell>
          <cell r="AI850" t="str">
            <v>Bay</v>
          </cell>
          <cell r="AJ850" t="str">
            <v>Yerel-Saatlik</v>
          </cell>
          <cell r="AK850">
            <v>2564.1</v>
          </cell>
          <cell r="AL850" t="str">
            <v>TZS</v>
          </cell>
          <cell r="AM850" t="str">
            <v>201002</v>
          </cell>
          <cell r="AN850" t="str">
            <v>S</v>
          </cell>
          <cell r="AO850" t="str">
            <v>T3</v>
          </cell>
          <cell r="AP850" t="str">
            <v>5150</v>
          </cell>
          <cell r="AQ850" t="str">
            <v>5175</v>
          </cell>
          <cell r="AR850" t="str">
            <v>NATIONAL MICROFINANCE BANK {NMB}</v>
          </cell>
          <cell r="AS850" t="str">
            <v>MBEZI</v>
          </cell>
          <cell r="AT850" t="str">
            <v>NMB</v>
          </cell>
          <cell r="AU850" t="str">
            <v>51710033207</v>
          </cell>
          <cell r="AV850" t="str">
            <v/>
          </cell>
          <cell r="AW850" t="str">
            <v/>
          </cell>
          <cell r="AX850" t="str">
            <v>ABASI SALUM MADENGE</v>
          </cell>
          <cell r="AY850" t="str">
            <v/>
          </cell>
          <cell r="AZ850">
            <v>44674</v>
          </cell>
          <cell r="BA850"/>
          <cell r="BB850" t="str">
            <v/>
          </cell>
          <cell r="BC850">
            <v>46043</v>
          </cell>
          <cell r="BD850" t="str">
            <v>Tanzanya-NSSF</v>
          </cell>
          <cell r="BE850" t="str">
            <v>57857466</v>
          </cell>
          <cell r="BF850" t="str">
            <v>116040077</v>
          </cell>
        </row>
        <row r="851">
          <cell r="A851">
            <v>10073574</v>
          </cell>
          <cell r="B851" t="str">
            <v>DONALD STEPHEN</v>
          </cell>
          <cell r="C851" t="str">
            <v>MAGINA</v>
          </cell>
          <cell r="D851" t="str">
            <v>HUKUK UZMANI</v>
          </cell>
          <cell r="E851" t="str">
            <v>LAW SPECIALIST</v>
          </cell>
          <cell r="F851" t="str">
            <v>50105694</v>
          </cell>
          <cell r="G851" t="str">
            <v>SÖZLEŞME</v>
          </cell>
          <cell r="H851" t="str">
            <v>50105694</v>
          </cell>
          <cell r="I851" t="str">
            <v>0BBK</v>
          </cell>
          <cell r="J851" t="str">
            <v>SÖZLEŞME</v>
          </cell>
          <cell r="K851" t="str">
            <v>50108536</v>
          </cell>
          <cell r="L851" t="str">
            <v>TZ</v>
          </cell>
          <cell r="M851" t="str">
            <v>Tanzanyalı</v>
          </cell>
          <cell r="N851" t="str">
            <v>0035</v>
          </cell>
          <cell r="O851" t="str">
            <v>TABORA</v>
          </cell>
          <cell r="P851" t="str">
            <v>YM</v>
          </cell>
          <cell r="Q851" t="str">
            <v>YAPI MERKEZİ</v>
          </cell>
          <cell r="R851">
            <v>44778</v>
          </cell>
          <cell r="S851">
            <v>44778</v>
          </cell>
          <cell r="T851"/>
          <cell r="U851" t="str">
            <v/>
          </cell>
          <cell r="V851" t="str">
            <v>Beyaz Yaka</v>
          </cell>
          <cell r="W851" t="str">
            <v>LOT 3 (MIT)</v>
          </cell>
          <cell r="X851" t="str">
            <v>KASHISHI</v>
          </cell>
          <cell r="Y851" t="str">
            <v>0</v>
          </cell>
          <cell r="Z851" t="str">
            <v>ILEMELA</v>
          </cell>
          <cell r="AA851" t="str">
            <v>0785122163</v>
          </cell>
          <cell r="AB851" t="str">
            <v>UZMAN</v>
          </cell>
          <cell r="AC851" t="str">
            <v>29</v>
          </cell>
          <cell r="AD851" t="str">
            <v>LOT 3 (MIT)</v>
          </cell>
          <cell r="AE851" t="str">
            <v>0109</v>
          </cell>
          <cell r="AF851" t="str">
            <v>18</v>
          </cell>
          <cell r="AG851" t="str">
            <v>KM 535+000 - 595+000</v>
          </cell>
          <cell r="AH851">
            <v>30899</v>
          </cell>
          <cell r="AI851" t="str">
            <v>Bay</v>
          </cell>
          <cell r="AJ851" t="str">
            <v>Yerel-Aylık</v>
          </cell>
          <cell r="AK851">
            <v>1660000</v>
          </cell>
          <cell r="AL851" t="str">
            <v>TZS</v>
          </cell>
          <cell r="AM851" t="str">
            <v>301002</v>
          </cell>
          <cell r="AN851" t="str">
            <v/>
          </cell>
          <cell r="AO851" t="str">
            <v>T3</v>
          </cell>
          <cell r="AP851" t="str">
            <v>5150</v>
          </cell>
          <cell r="AQ851" t="str">
            <v>5175</v>
          </cell>
          <cell r="AR851" t="str">
            <v>CRDB BANK PLC</v>
          </cell>
          <cell r="AS851" t="str">
            <v>VIJANA</v>
          </cell>
          <cell r="AT851" t="str">
            <v>CRDBBANK</v>
          </cell>
          <cell r="AU851" t="str">
            <v>0152237459800</v>
          </cell>
          <cell r="AV851" t="str">
            <v/>
          </cell>
          <cell r="AW851" t="str">
            <v/>
          </cell>
          <cell r="AX851" t="str">
            <v>DONALD STEPHEN MAGINA</v>
          </cell>
          <cell r="AY851" t="str">
            <v/>
          </cell>
          <cell r="AZ851">
            <v>44866</v>
          </cell>
          <cell r="BA851"/>
          <cell r="BB851" t="str">
            <v/>
          </cell>
          <cell r="BC851"/>
          <cell r="BD851" t="str">
            <v>Tanzanya-NSSF</v>
          </cell>
          <cell r="BE851" t="str">
            <v>58468021</v>
          </cell>
          <cell r="BF851" t="str">
            <v>127109052</v>
          </cell>
        </row>
        <row r="852">
          <cell r="A852">
            <v>10066859</v>
          </cell>
          <cell r="B852" t="str">
            <v>FESTO MICHAEL</v>
          </cell>
          <cell r="C852" t="str">
            <v>KISONGA</v>
          </cell>
          <cell r="D852" t="str">
            <v>KALIPÇI</v>
          </cell>
          <cell r="E852" t="str">
            <v>FORMWORKER</v>
          </cell>
          <cell r="F852" t="str">
            <v>50110487</v>
          </cell>
          <cell r="G852" t="str">
            <v>GÜNDOĞDU</v>
          </cell>
          <cell r="H852" t="str">
            <v>50110487</v>
          </cell>
          <cell r="I852" t="str">
            <v>0EED</v>
          </cell>
          <cell r="J852" t="str">
            <v>SANAT YAPILARI</v>
          </cell>
          <cell r="K852" t="str">
            <v>50110488</v>
          </cell>
          <cell r="L852" t="str">
            <v>TZ</v>
          </cell>
          <cell r="M852" t="str">
            <v>Tanzanyalı</v>
          </cell>
          <cell r="N852" t="str">
            <v>0035</v>
          </cell>
          <cell r="O852" t="str">
            <v>TABORA</v>
          </cell>
          <cell r="P852" t="str">
            <v>6F</v>
          </cell>
          <cell r="Q852" t="str">
            <v>GÜNDOĞDU İNŞAAT</v>
          </cell>
          <cell r="R852">
            <v>44120</v>
          </cell>
          <cell r="S852">
            <v>45030</v>
          </cell>
          <cell r="T852"/>
          <cell r="U852" t="str">
            <v/>
          </cell>
          <cell r="V852" t="str">
            <v>Mavi Yaka Direkt</v>
          </cell>
          <cell r="W852" t="str">
            <v>LOT 3 (MIT)</v>
          </cell>
          <cell r="X852" t="str">
            <v/>
          </cell>
          <cell r="Y852" t="str">
            <v/>
          </cell>
          <cell r="Z852" t="str">
            <v/>
          </cell>
          <cell r="AA852" t="str">
            <v>0789215389</v>
          </cell>
          <cell r="AB852" t="str">
            <v>USTA</v>
          </cell>
          <cell r="AC852" t="str">
            <v>29</v>
          </cell>
          <cell r="AD852" t="str">
            <v>LOT 3 (MIT)</v>
          </cell>
          <cell r="AE852" t="str">
            <v>0113</v>
          </cell>
          <cell r="AF852" t="str">
            <v/>
          </cell>
          <cell r="AG852" t="str">
            <v>KM 785+000 - 829+305</v>
          </cell>
          <cell r="AH852">
            <v>34065</v>
          </cell>
          <cell r="AI852" t="str">
            <v>Bay</v>
          </cell>
          <cell r="AJ852" t="str">
            <v>Yerel-Saatlik</v>
          </cell>
          <cell r="AK852">
            <v>2343.5500000000002</v>
          </cell>
          <cell r="AL852" t="str">
            <v>TZS</v>
          </cell>
          <cell r="AM852" t="str">
            <v>201002</v>
          </cell>
          <cell r="AN852" t="str">
            <v>S</v>
          </cell>
          <cell r="AO852" t="str">
            <v>T3</v>
          </cell>
          <cell r="AP852" t="str">
            <v>5150</v>
          </cell>
          <cell r="AQ852" t="str">
            <v>5175</v>
          </cell>
          <cell r="AR852" t="str">
            <v>CRDB</v>
          </cell>
          <cell r="AS852" t="str">
            <v>VIVA TOWER</v>
          </cell>
          <cell r="AT852" t="str">
            <v>CRDB</v>
          </cell>
          <cell r="AU852" t="str">
            <v>0152516015900</v>
          </cell>
          <cell r="AV852" t="str">
            <v/>
          </cell>
          <cell r="AW852" t="str">
            <v/>
          </cell>
          <cell r="AX852" t="str">
            <v>FESTO MICHAEL KISONGA</v>
          </cell>
          <cell r="AY852" t="str">
            <v/>
          </cell>
          <cell r="AZ852">
            <v>44120</v>
          </cell>
          <cell r="BA852"/>
          <cell r="BB852" t="str">
            <v/>
          </cell>
          <cell r="BC852"/>
          <cell r="BD852" t="str">
            <v>Tanzanya-NSSF</v>
          </cell>
          <cell r="BE852" t="str">
            <v>62912240</v>
          </cell>
          <cell r="BF852" t="str">
            <v>135909831</v>
          </cell>
        </row>
        <row r="853">
          <cell r="A853">
            <v>10066791</v>
          </cell>
          <cell r="B853" t="str">
            <v>HUMPHREY JACOB</v>
          </cell>
          <cell r="C853" t="str">
            <v>MWAKIBIBI</v>
          </cell>
          <cell r="D853" t="str">
            <v>PICKUP ŞOFÖRÜ</v>
          </cell>
          <cell r="E853" t="str">
            <v>PICKUP DRIVER</v>
          </cell>
          <cell r="F853" t="str">
            <v>50114904</v>
          </cell>
          <cell r="G853" t="str">
            <v>İDARİ İŞLER (KAMP)</v>
          </cell>
          <cell r="H853" t="str">
            <v>50105460</v>
          </cell>
          <cell r="I853" t="str">
            <v>088K</v>
          </cell>
          <cell r="J853" t="str">
            <v>İŞ GÜVENLİĞİ</v>
          </cell>
          <cell r="K853" t="str">
            <v>50105678</v>
          </cell>
          <cell r="L853" t="str">
            <v>TZ</v>
          </cell>
          <cell r="M853" t="str">
            <v>Tanzanyalı</v>
          </cell>
          <cell r="N853" t="str">
            <v>0035</v>
          </cell>
          <cell r="O853" t="str">
            <v>TABORA</v>
          </cell>
          <cell r="P853" t="str">
            <v>YM</v>
          </cell>
          <cell r="Q853" t="str">
            <v>YAPI MERKEZİ</v>
          </cell>
          <cell r="R853">
            <v>44844</v>
          </cell>
          <cell r="S853">
            <v>44844</v>
          </cell>
          <cell r="T853"/>
          <cell r="U853" t="str">
            <v/>
          </cell>
          <cell r="V853" t="str">
            <v>Mavi Yaka Endirekt</v>
          </cell>
          <cell r="W853" t="str">
            <v>LOT 3 (MIT)</v>
          </cell>
          <cell r="X853" t="str">
            <v/>
          </cell>
          <cell r="Y853" t="str">
            <v/>
          </cell>
          <cell r="Z853" t="str">
            <v/>
          </cell>
          <cell r="AA853" t="str">
            <v>0620738636</v>
          </cell>
          <cell r="AB853" t="str">
            <v>GÖREVLİ</v>
          </cell>
          <cell r="AC853" t="str">
            <v>29</v>
          </cell>
          <cell r="AD853" t="str">
            <v>LOT 3 (MIT)</v>
          </cell>
          <cell r="AE853" t="str">
            <v>0113</v>
          </cell>
          <cell r="AF853" t="str">
            <v/>
          </cell>
          <cell r="AG853" t="str">
            <v>KM 785+000 - 829+305</v>
          </cell>
          <cell r="AH853">
            <v>26768</v>
          </cell>
          <cell r="AI853" t="str">
            <v>Bay</v>
          </cell>
          <cell r="AJ853" t="str">
            <v>Yerel-Saatlik</v>
          </cell>
          <cell r="AK853">
            <v>2273.1</v>
          </cell>
          <cell r="AL853" t="str">
            <v>TZS</v>
          </cell>
          <cell r="AM853" t="str">
            <v>306002</v>
          </cell>
          <cell r="AN853" t="str">
            <v>S</v>
          </cell>
          <cell r="AO853" t="str">
            <v>T3</v>
          </cell>
          <cell r="AP853" t="str">
            <v>5150</v>
          </cell>
          <cell r="AQ853" t="str">
            <v>5175</v>
          </cell>
          <cell r="AR853" t="str">
            <v>CRDB BANK PLC</v>
          </cell>
          <cell r="AS853" t="str">
            <v>VIJANA</v>
          </cell>
          <cell r="AT853" t="str">
            <v>CRDBBANK</v>
          </cell>
          <cell r="AU853" t="str">
            <v>0152244531100</v>
          </cell>
          <cell r="AV853" t="str">
            <v/>
          </cell>
          <cell r="AW853" t="str">
            <v/>
          </cell>
          <cell r="AX853" t="str">
            <v>HUMPHREY JACOB MWAKIBIBI</v>
          </cell>
          <cell r="AY853" t="str">
            <v/>
          </cell>
          <cell r="AZ853">
            <v>44844</v>
          </cell>
          <cell r="BA853"/>
          <cell r="BB853" t="str">
            <v/>
          </cell>
          <cell r="BC853">
            <v>45760</v>
          </cell>
          <cell r="BD853" t="str">
            <v>Tanzanya-NSSF</v>
          </cell>
          <cell r="BE853" t="str">
            <v>29066581</v>
          </cell>
          <cell r="BF853" t="str">
            <v>112991336</v>
          </cell>
        </row>
        <row r="854">
          <cell r="A854">
            <v>10066771</v>
          </cell>
          <cell r="B854" t="str">
            <v>DAVID PHILLIP</v>
          </cell>
          <cell r="C854" t="str">
            <v>GEORGE</v>
          </cell>
          <cell r="D854" t="str">
            <v>PICKUP ŞOFÖRÜ</v>
          </cell>
          <cell r="E854" t="str">
            <v>PICKUP DRIVER</v>
          </cell>
          <cell r="F854" t="str">
            <v>50114904</v>
          </cell>
          <cell r="G854" t="str">
            <v>İDARİ İŞLER (KAMP)</v>
          </cell>
          <cell r="H854" t="str">
            <v>50105668</v>
          </cell>
          <cell r="I854" t="str">
            <v>0BBF</v>
          </cell>
          <cell r="J854" t="str">
            <v>İDARİ İŞLER</v>
          </cell>
          <cell r="K854" t="str">
            <v>50105678</v>
          </cell>
          <cell r="L854" t="str">
            <v>TZ</v>
          </cell>
          <cell r="M854" t="str">
            <v>Tanzanyalı</v>
          </cell>
          <cell r="N854" t="str">
            <v>0035</v>
          </cell>
          <cell r="O854" t="str">
            <v>TABORA</v>
          </cell>
          <cell r="P854" t="str">
            <v>YM</v>
          </cell>
          <cell r="Q854" t="str">
            <v>YAPI MERKEZİ</v>
          </cell>
          <cell r="R854">
            <v>44109</v>
          </cell>
          <cell r="S854">
            <v>44652</v>
          </cell>
          <cell r="T854"/>
          <cell r="U854" t="str">
            <v/>
          </cell>
          <cell r="V854" t="str">
            <v>Mavi Yaka Endirekt</v>
          </cell>
          <cell r="W854" t="str">
            <v>LOT 3 (MIT)</v>
          </cell>
          <cell r="X854" t="str">
            <v/>
          </cell>
          <cell r="Y854" t="str">
            <v/>
          </cell>
          <cell r="Z854" t="str">
            <v/>
          </cell>
          <cell r="AA854" t="str">
            <v>0684454022</v>
          </cell>
          <cell r="AB854" t="str">
            <v>GÖREVLİ</v>
          </cell>
          <cell r="AC854" t="str">
            <v>29</v>
          </cell>
          <cell r="AD854" t="str">
            <v>LOT 3 (MIT)</v>
          </cell>
          <cell r="AE854" t="str">
            <v>0113</v>
          </cell>
          <cell r="AF854" t="str">
            <v/>
          </cell>
          <cell r="AG854" t="str">
            <v>KM 785+000 - 829+305</v>
          </cell>
          <cell r="AH854">
            <v>33309</v>
          </cell>
          <cell r="AI854" t="str">
            <v>Bay</v>
          </cell>
          <cell r="AJ854" t="str">
            <v>Yerel-Saatlik</v>
          </cell>
          <cell r="AK854">
            <v>2641.03</v>
          </cell>
          <cell r="AL854" t="str">
            <v>TZS</v>
          </cell>
          <cell r="AM854" t="str">
            <v>306002</v>
          </cell>
          <cell r="AN854" t="str">
            <v>S</v>
          </cell>
          <cell r="AO854" t="str">
            <v>T3</v>
          </cell>
          <cell r="AP854" t="str">
            <v>5150</v>
          </cell>
          <cell r="AQ854" t="str">
            <v>5175</v>
          </cell>
          <cell r="AR854" t="str">
            <v>NATIONAL MICROFINANCE BANK {NMB}</v>
          </cell>
          <cell r="AS854" t="str">
            <v>MBEZI</v>
          </cell>
          <cell r="AT854" t="str">
            <v>NMB</v>
          </cell>
          <cell r="AU854" t="str">
            <v>20110022932</v>
          </cell>
          <cell r="AV854" t="str">
            <v/>
          </cell>
          <cell r="AW854" t="str">
            <v/>
          </cell>
          <cell r="AX854" t="str">
            <v>DAVID PHILLIP GEORGE</v>
          </cell>
          <cell r="AY854" t="str">
            <v/>
          </cell>
          <cell r="AZ854">
            <v>44109</v>
          </cell>
          <cell r="BA854"/>
          <cell r="BB854" t="str">
            <v/>
          </cell>
          <cell r="BC854">
            <v>45942</v>
          </cell>
          <cell r="BD854" t="str">
            <v>Tanzanya-NSSF</v>
          </cell>
          <cell r="BE854" t="str">
            <v>57119686</v>
          </cell>
          <cell r="BF854" t="str">
            <v>114139017</v>
          </cell>
        </row>
        <row r="855">
          <cell r="A855">
            <v>10066707</v>
          </cell>
          <cell r="B855" t="str">
            <v>HURUMA HAMISI</v>
          </cell>
          <cell r="C855" t="str">
            <v>MWANZALIMA</v>
          </cell>
          <cell r="D855" t="str">
            <v>PICKUP ŞOFÖRÜ</v>
          </cell>
          <cell r="E855" t="str">
            <v>PICKUP DRIVER</v>
          </cell>
          <cell r="F855" t="str">
            <v>50105784</v>
          </cell>
          <cell r="G855" t="str">
            <v>DOĞAN METALÜRJİ</v>
          </cell>
          <cell r="H855" t="str">
            <v>50105784</v>
          </cell>
          <cell r="I855" t="str">
            <v>0FF0</v>
          </cell>
          <cell r="J855" t="str">
            <v>SANAT YAPILARI</v>
          </cell>
          <cell r="K855" t="str">
            <v>50106429</v>
          </cell>
          <cell r="L855" t="str">
            <v>TZ</v>
          </cell>
          <cell r="M855" t="str">
            <v>Tanzanyalı</v>
          </cell>
          <cell r="N855" t="str">
            <v>0037</v>
          </cell>
          <cell r="O855" t="str">
            <v>İTİGİ</v>
          </cell>
          <cell r="P855" t="str">
            <v>6L</v>
          </cell>
          <cell r="Q855" t="str">
            <v>DGN  İNŞAAT</v>
          </cell>
          <cell r="R855">
            <v>44102</v>
          </cell>
          <cell r="S855">
            <v>44717</v>
          </cell>
          <cell r="T855">
            <v>45142</v>
          </cell>
          <cell r="U855" t="str">
            <v>Diğer nedenler</v>
          </cell>
          <cell r="V855" t="str">
            <v>Mavi Yaka Endirekt</v>
          </cell>
          <cell r="W855" t="str">
            <v>LOT 3 (MIT)</v>
          </cell>
          <cell r="X855" t="str">
            <v/>
          </cell>
          <cell r="Y855" t="str">
            <v/>
          </cell>
          <cell r="Z855" t="str">
            <v/>
          </cell>
          <cell r="AA855" t="str">
            <v>0713527920</v>
          </cell>
          <cell r="AB855" t="str">
            <v>GÖREVLİ</v>
          </cell>
          <cell r="AC855" t="str">
            <v>29</v>
          </cell>
          <cell r="AD855" t="str">
            <v>LOT 3 (MIT)</v>
          </cell>
          <cell r="AE855" t="str">
            <v>0113</v>
          </cell>
          <cell r="AF855" t="str">
            <v/>
          </cell>
          <cell r="AG855" t="str">
            <v>KM 785+000 - 829+305</v>
          </cell>
          <cell r="AH855">
            <v>30749</v>
          </cell>
          <cell r="AI855" t="str">
            <v>Bay</v>
          </cell>
          <cell r="AJ855" t="str">
            <v>Yerel-Saatlik</v>
          </cell>
          <cell r="AK855">
            <v>2273.1</v>
          </cell>
          <cell r="AL855" t="str">
            <v>TZS</v>
          </cell>
          <cell r="AM855" t="str">
            <v>306002</v>
          </cell>
          <cell r="AN855" t="str">
            <v>S</v>
          </cell>
          <cell r="AO855" t="str">
            <v>T3</v>
          </cell>
          <cell r="AP855" t="str">
            <v>5150</v>
          </cell>
          <cell r="AQ855" t="str">
            <v>5175</v>
          </cell>
          <cell r="AR855" t="str">
            <v>CRDB</v>
          </cell>
          <cell r="AS855" t="str">
            <v>VIVA TOWER</v>
          </cell>
          <cell r="AT855" t="str">
            <v>CRDB</v>
          </cell>
          <cell r="AU855" t="str">
            <v>0152511206900</v>
          </cell>
          <cell r="AV855" t="str">
            <v/>
          </cell>
          <cell r="AW855" t="str">
            <v/>
          </cell>
          <cell r="AX855" t="str">
            <v>HURUMA HAMISI MWANZALIMA</v>
          </cell>
          <cell r="AY855" t="str">
            <v/>
          </cell>
          <cell r="AZ855">
            <v>44621</v>
          </cell>
          <cell r="BA855"/>
          <cell r="BB855" t="str">
            <v/>
          </cell>
          <cell r="BC855">
            <v>44588</v>
          </cell>
          <cell r="BD855" t="str">
            <v>Tanzanya-NSSF</v>
          </cell>
          <cell r="BE855" t="str">
            <v>45100792</v>
          </cell>
          <cell r="BF855" t="str">
            <v>114004316</v>
          </cell>
        </row>
        <row r="856">
          <cell r="A856">
            <v>10066700</v>
          </cell>
          <cell r="B856" t="str">
            <v>IBRAHIM ELIAS</v>
          </cell>
          <cell r="C856" t="str">
            <v>MAPUNDA</v>
          </cell>
          <cell r="D856" t="str">
            <v>KALİTE KONTROL GÖZETMENİ</v>
          </cell>
          <cell r="E856" t="str">
            <v>QUALITY CONTROL INSPECTOR</v>
          </cell>
          <cell r="F856" t="str">
            <v>50105668</v>
          </cell>
          <cell r="G856" t="str">
            <v>KORAIL</v>
          </cell>
          <cell r="H856" t="str">
            <v>50105668</v>
          </cell>
          <cell r="I856" t="str">
            <v>0FFQ</v>
          </cell>
          <cell r="J856" t="str">
            <v>KORAIL</v>
          </cell>
          <cell r="K856" t="str">
            <v>50117020</v>
          </cell>
          <cell r="L856" t="str">
            <v>TZ</v>
          </cell>
          <cell r="M856" t="str">
            <v>Tanzanyalı</v>
          </cell>
          <cell r="N856" t="str">
            <v>0037</v>
          </cell>
          <cell r="O856" t="str">
            <v>İTİGİ</v>
          </cell>
          <cell r="P856" t="str">
            <v>6T</v>
          </cell>
          <cell r="Q856" t="str">
            <v>KORAIL</v>
          </cell>
          <cell r="R856">
            <v>45189</v>
          </cell>
          <cell r="S856">
            <v>45189</v>
          </cell>
          <cell r="T856"/>
          <cell r="U856" t="str">
            <v/>
          </cell>
          <cell r="V856" t="str">
            <v>Beyaz Yaka</v>
          </cell>
          <cell r="W856" t="str">
            <v>LOT 3 (MIT)</v>
          </cell>
          <cell r="X856" t="str">
            <v>DODOMA DODOMA MJINI KISASA</v>
          </cell>
          <cell r="Y856" t="str">
            <v>0</v>
          </cell>
          <cell r="Z856" t="str">
            <v>DODOMA</v>
          </cell>
          <cell r="AA856" t="str">
            <v>0685198252/0753004052</v>
          </cell>
          <cell r="AB856" t="str">
            <v>GÖREVLİ</v>
          </cell>
          <cell r="AC856" t="str">
            <v>29</v>
          </cell>
          <cell r="AD856" t="str">
            <v>LOT 3 (MIT)</v>
          </cell>
          <cell r="AE856" t="str">
            <v>0113</v>
          </cell>
          <cell r="AF856" t="str">
            <v>03</v>
          </cell>
          <cell r="AG856" t="str">
            <v>KM 785+000 - 829+305</v>
          </cell>
          <cell r="AH856">
            <v>34526</v>
          </cell>
          <cell r="AI856" t="str">
            <v>Bay</v>
          </cell>
          <cell r="AJ856" t="str">
            <v>Yerel-Aylık</v>
          </cell>
          <cell r="AK856">
            <v>710744.74</v>
          </cell>
          <cell r="AL856" t="str">
            <v>TZS</v>
          </cell>
          <cell r="AM856" t="str">
            <v>301002</v>
          </cell>
          <cell r="AN856" t="str">
            <v>S</v>
          </cell>
          <cell r="AO856" t="str">
            <v>T3</v>
          </cell>
          <cell r="AP856" t="str">
            <v>5150</v>
          </cell>
          <cell r="AQ856" t="str">
            <v>5175</v>
          </cell>
          <cell r="AR856" t="str">
            <v>NMBBANK</v>
          </cell>
          <cell r="AS856" t="str">
            <v/>
          </cell>
          <cell r="AT856" t="str">
            <v>NMBBANK</v>
          </cell>
          <cell r="AU856" t="str">
            <v>50510057580</v>
          </cell>
          <cell r="AV856" t="str">
            <v/>
          </cell>
          <cell r="AW856" t="str">
            <v/>
          </cell>
          <cell r="AX856" t="str">
            <v>IBRAHIM ELIAS MAPUNDA</v>
          </cell>
          <cell r="AY856" t="str">
            <v/>
          </cell>
          <cell r="AZ856">
            <v>45189</v>
          </cell>
          <cell r="BA856"/>
          <cell r="BB856" t="str">
            <v/>
          </cell>
          <cell r="BC856"/>
          <cell r="BD856" t="str">
            <v>Tanzanya-NSSF</v>
          </cell>
          <cell r="BE856" t="str">
            <v>45100352</v>
          </cell>
          <cell r="BF856" t="str">
            <v>143801861</v>
          </cell>
        </row>
        <row r="857">
          <cell r="A857">
            <v>10066666</v>
          </cell>
          <cell r="B857" t="str">
            <v>ADAM RAMADHANI</v>
          </cell>
          <cell r="C857" t="str">
            <v>MATEO</v>
          </cell>
          <cell r="D857" t="str">
            <v>DEMİRCİ</v>
          </cell>
          <cell r="E857" t="str">
            <v>REBAR WORKER</v>
          </cell>
          <cell r="F857" t="str">
            <v>50112816</v>
          </cell>
          <cell r="G857" t="str">
            <v>PREFABRİKASYON</v>
          </cell>
          <cell r="H857" t="str">
            <v>50105779</v>
          </cell>
          <cell r="I857" t="str">
            <v>0BB7</v>
          </cell>
          <cell r="J857" t="str">
            <v>PREKAST</v>
          </cell>
          <cell r="K857" t="str">
            <v>50113417</v>
          </cell>
          <cell r="L857" t="str">
            <v>TZ</v>
          </cell>
          <cell r="M857" t="str">
            <v>Tanzanyalı</v>
          </cell>
          <cell r="N857" t="str">
            <v>0035</v>
          </cell>
          <cell r="O857" t="str">
            <v>TABORA</v>
          </cell>
          <cell r="P857" t="str">
            <v>YM</v>
          </cell>
          <cell r="Q857" t="str">
            <v>YAPI MERKEZİ</v>
          </cell>
          <cell r="R857">
            <v>44096</v>
          </cell>
          <cell r="S857">
            <v>45007</v>
          </cell>
          <cell r="T857"/>
          <cell r="U857" t="str">
            <v/>
          </cell>
          <cell r="V857" t="str">
            <v>Mavi Yaka Direkt</v>
          </cell>
          <cell r="W857" t="str">
            <v>LOT 3 (MIT)</v>
          </cell>
          <cell r="X857" t="str">
            <v/>
          </cell>
          <cell r="Y857" t="str">
            <v/>
          </cell>
          <cell r="Z857" t="str">
            <v/>
          </cell>
          <cell r="AA857" t="str">
            <v>0713535741</v>
          </cell>
          <cell r="AB857" t="str">
            <v>USTA</v>
          </cell>
          <cell r="AC857" t="str">
            <v>29</v>
          </cell>
          <cell r="AD857" t="str">
            <v>LOT 3 (MIT)</v>
          </cell>
          <cell r="AE857" t="str">
            <v>0113</v>
          </cell>
          <cell r="AF857" t="str">
            <v/>
          </cell>
          <cell r="AG857" t="str">
            <v>KM 785+000 - 829+305</v>
          </cell>
          <cell r="AH857">
            <v>33298</v>
          </cell>
          <cell r="AI857" t="str">
            <v>Bay</v>
          </cell>
          <cell r="AJ857" t="str">
            <v>Yerel-Saatlik</v>
          </cell>
          <cell r="AK857">
            <v>2343.5500000000002</v>
          </cell>
          <cell r="AL857" t="str">
            <v>TZS</v>
          </cell>
          <cell r="AM857" t="str">
            <v>201002</v>
          </cell>
          <cell r="AN857" t="str">
            <v>S</v>
          </cell>
          <cell r="AO857" t="str">
            <v>T3</v>
          </cell>
          <cell r="AP857" t="str">
            <v>5150</v>
          </cell>
          <cell r="AQ857" t="str">
            <v>5175</v>
          </cell>
          <cell r="AR857" t="str">
            <v>NATIONAL MICROFINANCE BANK {NMB}</v>
          </cell>
          <cell r="AS857" t="str">
            <v>MBEZI</v>
          </cell>
          <cell r="AT857" t="str">
            <v>NMB</v>
          </cell>
          <cell r="AU857" t="str">
            <v>51710032403</v>
          </cell>
          <cell r="AV857" t="str">
            <v/>
          </cell>
          <cell r="AW857" t="str">
            <v/>
          </cell>
          <cell r="AX857" t="str">
            <v>ADAM RAMADHANI MATEO</v>
          </cell>
          <cell r="AY857" t="str">
            <v/>
          </cell>
          <cell r="AZ857">
            <v>45007</v>
          </cell>
          <cell r="BA857"/>
          <cell r="BB857" t="str">
            <v/>
          </cell>
          <cell r="BC857"/>
          <cell r="BD857" t="str">
            <v>Tanzanya-NSSF</v>
          </cell>
          <cell r="BE857" t="str">
            <v>64605949</v>
          </cell>
          <cell r="BF857" t="str">
            <v>143655997</v>
          </cell>
        </row>
        <row r="858">
          <cell r="A858">
            <v>10066500</v>
          </cell>
          <cell r="B858" t="str">
            <v>JOSHUA JAPHET</v>
          </cell>
          <cell r="C858" t="str">
            <v>KUMENYA</v>
          </cell>
          <cell r="D858" t="str">
            <v>DAMPERLİ KAMYON ŞOFÖRÜ</v>
          </cell>
          <cell r="E858" t="str">
            <v>DUMPTRUCK DRIVER</v>
          </cell>
          <cell r="F858" t="str">
            <v>50105784</v>
          </cell>
          <cell r="G858" t="str">
            <v>DOĞAN METALÜRJİ</v>
          </cell>
          <cell r="H858" t="str">
            <v>50105784</v>
          </cell>
          <cell r="I858" t="str">
            <v>0BBM</v>
          </cell>
          <cell r="J858" t="str">
            <v>TOPRAK İŞLERİ</v>
          </cell>
          <cell r="K858" t="str">
            <v>50106425</v>
          </cell>
          <cell r="L858" t="str">
            <v>TZ</v>
          </cell>
          <cell r="M858" t="str">
            <v>Tanzanyalı</v>
          </cell>
          <cell r="N858" t="str">
            <v>0037</v>
          </cell>
          <cell r="O858" t="str">
            <v>İTİGİ</v>
          </cell>
          <cell r="P858" t="str">
            <v>6L</v>
          </cell>
          <cell r="Q858" t="str">
            <v>DGN  İNŞAAT</v>
          </cell>
          <cell r="R858">
            <v>44088</v>
          </cell>
          <cell r="S858">
            <v>44746</v>
          </cell>
          <cell r="T858">
            <v>44931</v>
          </cell>
          <cell r="U858" t="str">
            <v>Bsz.S.İşSz.İşvTrf.Hk.SebepsizF</v>
          </cell>
          <cell r="V858" t="str">
            <v>Mavi Yaka Direkt</v>
          </cell>
          <cell r="W858" t="str">
            <v>LOT 3 (MIT)</v>
          </cell>
          <cell r="X858" t="str">
            <v>KATUBUKA</v>
          </cell>
          <cell r="Y858" t="str">
            <v>0</v>
          </cell>
          <cell r="Z858" t="str">
            <v>KICOMA</v>
          </cell>
          <cell r="AA858" t="str">
            <v>0621 590 756</v>
          </cell>
          <cell r="AB858" t="str">
            <v>GÖREVLİ</v>
          </cell>
          <cell r="AC858" t="str">
            <v>29</v>
          </cell>
          <cell r="AD858" t="str">
            <v>LOT 3 (MIT)</v>
          </cell>
          <cell r="AE858" t="str">
            <v>0109</v>
          </cell>
          <cell r="AF858" t="str">
            <v>08</v>
          </cell>
          <cell r="AG858" t="str">
            <v>KM 535+000 - 595+000</v>
          </cell>
          <cell r="AH858">
            <v>34214</v>
          </cell>
          <cell r="AI858" t="str">
            <v>Bay</v>
          </cell>
          <cell r="AJ858" t="str">
            <v>Yerel-Saatlik</v>
          </cell>
          <cell r="AK858">
            <v>2564.1</v>
          </cell>
          <cell r="AL858" t="str">
            <v>TZS</v>
          </cell>
          <cell r="AM858" t="str">
            <v>201002</v>
          </cell>
          <cell r="AN858" t="str">
            <v>S</v>
          </cell>
          <cell r="AO858" t="str">
            <v>T3</v>
          </cell>
          <cell r="AP858" t="str">
            <v>5150</v>
          </cell>
          <cell r="AQ858" t="str">
            <v>5175</v>
          </cell>
          <cell r="AR858" t="str">
            <v>NATIONAL MICROFINANCE BANK {NMB}</v>
          </cell>
          <cell r="AS858" t="str">
            <v>MBEZI</v>
          </cell>
          <cell r="AT858" t="str">
            <v>NMB</v>
          </cell>
          <cell r="AU858" t="str">
            <v>51610022394</v>
          </cell>
          <cell r="AV858" t="str">
            <v/>
          </cell>
          <cell r="AW858" t="str">
            <v/>
          </cell>
          <cell r="AX858" t="str">
            <v>JOSHUA JAPHET KUMENYA</v>
          </cell>
          <cell r="AY858" t="str">
            <v/>
          </cell>
          <cell r="AZ858">
            <v>44088</v>
          </cell>
          <cell r="BA858"/>
          <cell r="BB858" t="str">
            <v/>
          </cell>
          <cell r="BC858">
            <v>44120</v>
          </cell>
          <cell r="BD858" t="str">
            <v>Tanzanya-NSSF</v>
          </cell>
          <cell r="BE858" t="str">
            <v>66501164</v>
          </cell>
          <cell r="BF858" t="str">
            <v>124877962</v>
          </cell>
        </row>
        <row r="859">
          <cell r="A859">
            <v>10076596</v>
          </cell>
          <cell r="B859" t="str">
            <v>ZUBERY MOHAMEDY</v>
          </cell>
          <cell r="C859" t="str">
            <v>YUSUFU</v>
          </cell>
          <cell r="D859" t="str">
            <v>ÜRETİM İŞÇİSİ</v>
          </cell>
          <cell r="E859" t="str">
            <v>PRODUCTION WORKER</v>
          </cell>
          <cell r="F859" t="str">
            <v>50112682</v>
          </cell>
          <cell r="G859" t="str">
            <v>YAPIRAY</v>
          </cell>
          <cell r="H859" t="str">
            <v>50112682</v>
          </cell>
          <cell r="I859" t="str">
            <v>0FF6</v>
          </cell>
          <cell r="J859" t="str">
            <v>ÜRETİM ATÖLYE</v>
          </cell>
          <cell r="K859" t="str">
            <v>50113580</v>
          </cell>
          <cell r="L859" t="str">
            <v>TZ</v>
          </cell>
          <cell r="M859" t="str">
            <v>Tanzanyalı</v>
          </cell>
          <cell r="N859" t="str">
            <v>0037</v>
          </cell>
          <cell r="O859" t="str">
            <v>İTİGİ</v>
          </cell>
          <cell r="P859" t="str">
            <v>6I</v>
          </cell>
          <cell r="Q859" t="str">
            <v>YAPIRAY DEMİRYOLU</v>
          </cell>
          <cell r="R859">
            <v>45197</v>
          </cell>
          <cell r="S859">
            <v>44987</v>
          </cell>
          <cell r="T859"/>
          <cell r="U859" t="str">
            <v/>
          </cell>
          <cell r="V859" t="str">
            <v>Mavi Yaka Endirekt</v>
          </cell>
          <cell r="W859" t="str">
            <v>LOT 3 (MIT)</v>
          </cell>
          <cell r="X859" t="str">
            <v>DODOMA MJINI NKUHUNGU NKUHUNGU</v>
          </cell>
          <cell r="Y859" t="str">
            <v>0</v>
          </cell>
          <cell r="Z859" t="str">
            <v/>
          </cell>
          <cell r="AA859" t="str">
            <v>0659523594</v>
          </cell>
          <cell r="AB859" t="str">
            <v>İŞÇİ</v>
          </cell>
          <cell r="AC859" t="str">
            <v>29</v>
          </cell>
          <cell r="AD859" t="str">
            <v>LOT 3 (MIT)</v>
          </cell>
          <cell r="AE859" t="str">
            <v>0113</v>
          </cell>
          <cell r="AF859" t="str">
            <v>03</v>
          </cell>
          <cell r="AG859" t="str">
            <v>KM 785+000 - 829+305</v>
          </cell>
          <cell r="AH859">
            <v>34300</v>
          </cell>
          <cell r="AI859" t="str">
            <v>Bay</v>
          </cell>
          <cell r="AJ859" t="str">
            <v>Yerel-Saatlik</v>
          </cell>
          <cell r="AK859">
            <v>2164.1</v>
          </cell>
          <cell r="AL859" t="str">
            <v>TZS</v>
          </cell>
          <cell r="AM859" t="str">
            <v>306005</v>
          </cell>
          <cell r="AN859" t="str">
            <v>S</v>
          </cell>
          <cell r="AO859" t="str">
            <v>T3</v>
          </cell>
          <cell r="AP859" t="str">
            <v>5150</v>
          </cell>
          <cell r="AQ859" t="str">
            <v>5175</v>
          </cell>
          <cell r="AR859" t="str">
            <v>NATIONAL MICROFINANCE BANK {NMB}</v>
          </cell>
          <cell r="AS859" t="str">
            <v>MBEZI</v>
          </cell>
          <cell r="AT859" t="str">
            <v>NMB</v>
          </cell>
          <cell r="AU859" t="str">
            <v>50510091693</v>
          </cell>
          <cell r="AV859" t="str">
            <v/>
          </cell>
          <cell r="AW859" t="str">
            <v/>
          </cell>
          <cell r="AX859" t="str">
            <v>ZUBERY MOHAMEDY YUSUFU</v>
          </cell>
          <cell r="AY859" t="str">
            <v/>
          </cell>
          <cell r="AZ859">
            <v>44909</v>
          </cell>
          <cell r="BA859"/>
          <cell r="BB859" t="str">
            <v/>
          </cell>
          <cell r="BC859"/>
          <cell r="BD859" t="str">
            <v>Tanzanya-NSSF</v>
          </cell>
          <cell r="BE859" t="str">
            <v>47182910</v>
          </cell>
          <cell r="BF859" t="str">
            <v>126866348</v>
          </cell>
        </row>
        <row r="860">
          <cell r="A860">
            <v>10065910</v>
          </cell>
          <cell r="B860" t="str">
            <v>TWALIKY ALLY</v>
          </cell>
          <cell r="C860" t="str">
            <v>MANDIA</v>
          </cell>
          <cell r="D860" t="str">
            <v>KALIPÇI</v>
          </cell>
          <cell r="E860" t="str">
            <v>FORMWORKER</v>
          </cell>
          <cell r="F860" t="str">
            <v>50112816</v>
          </cell>
          <cell r="G860" t="str">
            <v>PREFABRİKASYON</v>
          </cell>
          <cell r="H860" t="str">
            <v>50105779</v>
          </cell>
          <cell r="I860" t="str">
            <v>0BB7</v>
          </cell>
          <cell r="J860" t="str">
            <v>PREKAST</v>
          </cell>
          <cell r="K860" t="str">
            <v>50113453</v>
          </cell>
          <cell r="L860" t="str">
            <v>TZ</v>
          </cell>
          <cell r="M860" t="str">
            <v>Tanzanyalı</v>
          </cell>
          <cell r="N860" t="str">
            <v>0037</v>
          </cell>
          <cell r="O860" t="str">
            <v>İTİGİ</v>
          </cell>
          <cell r="P860" t="str">
            <v>YM</v>
          </cell>
          <cell r="Q860" t="str">
            <v>YAPI MERKEZİ</v>
          </cell>
          <cell r="R860">
            <v>44057</v>
          </cell>
          <cell r="S860">
            <v>45072</v>
          </cell>
          <cell r="T860"/>
          <cell r="U860" t="str">
            <v/>
          </cell>
          <cell r="V860" t="str">
            <v>Mavi Yaka Direkt</v>
          </cell>
          <cell r="W860" t="str">
            <v>LOT 3 (MIT)</v>
          </cell>
          <cell r="X860" t="str">
            <v/>
          </cell>
          <cell r="Y860" t="str">
            <v/>
          </cell>
          <cell r="Z860" t="str">
            <v/>
          </cell>
          <cell r="AA860" t="str">
            <v>0717800909</v>
          </cell>
          <cell r="AB860" t="str">
            <v>USTA</v>
          </cell>
          <cell r="AC860" t="str">
            <v>29</v>
          </cell>
          <cell r="AD860" t="str">
            <v>LOT 3 (MIT)</v>
          </cell>
          <cell r="AE860" t="str">
            <v>0113</v>
          </cell>
          <cell r="AF860" t="str">
            <v/>
          </cell>
          <cell r="AG860" t="str">
            <v>KM 785+000 - 829+305</v>
          </cell>
          <cell r="AH860">
            <v>31082</v>
          </cell>
          <cell r="AI860" t="str">
            <v>Bay</v>
          </cell>
          <cell r="AJ860" t="str">
            <v>Yerel-Saatlik</v>
          </cell>
          <cell r="AK860">
            <v>2343.5500000000002</v>
          </cell>
          <cell r="AL860" t="str">
            <v>TZS</v>
          </cell>
          <cell r="AM860" t="str">
            <v>201002</v>
          </cell>
          <cell r="AN860" t="str">
            <v>S</v>
          </cell>
          <cell r="AO860" t="str">
            <v>T3</v>
          </cell>
          <cell r="AP860" t="str">
            <v>5150</v>
          </cell>
          <cell r="AQ860" t="str">
            <v>5175</v>
          </cell>
          <cell r="AR860" t="str">
            <v>NATIONAL MICROFINANCE BANK {NMB}</v>
          </cell>
          <cell r="AS860" t="str">
            <v>MBEZI</v>
          </cell>
          <cell r="AT860" t="str">
            <v>NMB</v>
          </cell>
          <cell r="AU860" t="str">
            <v>50410017301</v>
          </cell>
          <cell r="AV860" t="str">
            <v/>
          </cell>
          <cell r="AW860" t="str">
            <v/>
          </cell>
          <cell r="AX860" t="str">
            <v>TWALIKY ALLY MANDIA</v>
          </cell>
          <cell r="AY860" t="str">
            <v/>
          </cell>
          <cell r="AZ860">
            <v>45072</v>
          </cell>
          <cell r="BA860"/>
          <cell r="BB860" t="str">
            <v/>
          </cell>
          <cell r="BC860"/>
          <cell r="BD860" t="str">
            <v>Tanzanya-NSSF</v>
          </cell>
          <cell r="BE860" t="str">
            <v>45075164</v>
          </cell>
          <cell r="BF860" t="str">
            <v>143674347</v>
          </cell>
        </row>
        <row r="861">
          <cell r="A861">
            <v>10076634</v>
          </cell>
          <cell r="B861" t="str">
            <v>ANDREW MOSES</v>
          </cell>
          <cell r="C861" t="str">
            <v>JOSEPH</v>
          </cell>
          <cell r="D861" t="str">
            <v>ŞENÖR YARDIMCISI</v>
          </cell>
          <cell r="E861" t="str">
            <v>CHAINMAN</v>
          </cell>
          <cell r="F861" t="str">
            <v>50105606</v>
          </cell>
          <cell r="G861" t="str">
            <v>ÖLÇME İŞLERİ</v>
          </cell>
          <cell r="H861" t="str">
            <v>50105606</v>
          </cell>
          <cell r="I861" t="str">
            <v>088Q</v>
          </cell>
          <cell r="J861" t="str">
            <v>ÖLÇME İŞLERİ</v>
          </cell>
          <cell r="K861" t="str">
            <v>50107969</v>
          </cell>
          <cell r="L861" t="str">
            <v>TZ</v>
          </cell>
          <cell r="M861" t="str">
            <v>Tanzanyalı</v>
          </cell>
          <cell r="N861" t="str">
            <v>0036</v>
          </cell>
          <cell r="O861" t="str">
            <v>MANYONİ</v>
          </cell>
          <cell r="P861" t="str">
            <v>YM</v>
          </cell>
          <cell r="Q861" t="str">
            <v>YAPI MERKEZİ</v>
          </cell>
          <cell r="R861">
            <v>44911</v>
          </cell>
          <cell r="S861">
            <v>44911</v>
          </cell>
          <cell r="T861"/>
          <cell r="U861" t="str">
            <v/>
          </cell>
          <cell r="V861" t="str">
            <v>Mavi Yaka Endirekt</v>
          </cell>
          <cell r="W861" t="str">
            <v>LOT 3 (MIT)</v>
          </cell>
          <cell r="X861" t="str">
            <v>MWINYI</v>
          </cell>
          <cell r="Y861" t="str">
            <v>0</v>
          </cell>
          <cell r="Z861" t="str">
            <v/>
          </cell>
          <cell r="AA861" t="str">
            <v>0624 247 180</v>
          </cell>
          <cell r="AB861" t="str">
            <v>USTA</v>
          </cell>
          <cell r="AC861" t="str">
            <v>29</v>
          </cell>
          <cell r="AD861" t="str">
            <v>LOT 3 (MIT)</v>
          </cell>
          <cell r="AE861" t="str">
            <v>0113</v>
          </cell>
          <cell r="AF861" t="str">
            <v>03</v>
          </cell>
          <cell r="AG861" t="str">
            <v>KM 785+000 - 829+305</v>
          </cell>
          <cell r="AH861">
            <v>36745</v>
          </cell>
          <cell r="AI861" t="str">
            <v>Bay</v>
          </cell>
          <cell r="AJ861" t="str">
            <v>Yerel-Saatlik</v>
          </cell>
          <cell r="AK861">
            <v>2164.1</v>
          </cell>
          <cell r="AL861" t="str">
            <v>TZS</v>
          </cell>
          <cell r="AM861" t="str">
            <v>306005</v>
          </cell>
          <cell r="AN861" t="str">
            <v>S</v>
          </cell>
          <cell r="AO861" t="str">
            <v>T3</v>
          </cell>
          <cell r="AP861" t="str">
            <v>5150</v>
          </cell>
          <cell r="AQ861" t="str">
            <v>5175</v>
          </cell>
          <cell r="AR861" t="str">
            <v>NMBBANK</v>
          </cell>
          <cell r="AS861" t="str">
            <v/>
          </cell>
          <cell r="AT861" t="str">
            <v>NMBBANK</v>
          </cell>
          <cell r="AU861" t="str">
            <v>51010091235</v>
          </cell>
          <cell r="AV861" t="str">
            <v/>
          </cell>
          <cell r="AW861" t="str">
            <v/>
          </cell>
          <cell r="AX861" t="str">
            <v>ANDREW MOSES JOSEPH</v>
          </cell>
          <cell r="AY861" t="str">
            <v/>
          </cell>
          <cell r="AZ861">
            <v>44911</v>
          </cell>
          <cell r="BA861"/>
          <cell r="BB861" t="str">
            <v/>
          </cell>
          <cell r="BC861"/>
          <cell r="BD861" t="str">
            <v>Tanzanya-NSSF</v>
          </cell>
          <cell r="BE861" t="str">
            <v>47177472</v>
          </cell>
          <cell r="BF861" t="str">
            <v>159210952</v>
          </cell>
        </row>
        <row r="862">
          <cell r="A862">
            <v>10065763</v>
          </cell>
          <cell r="B862" t="str">
            <v>RACHEL JOASH</v>
          </cell>
          <cell r="C862" t="str">
            <v>MAKANGE</v>
          </cell>
          <cell r="D862" t="str">
            <v>ÇEVRE VE SOSYAL İLİŞKİLER UZMANI</v>
          </cell>
          <cell r="E862" t="str">
            <v>ENVIRONMENT AND SOCIAL RELATIONS OFFICER</v>
          </cell>
          <cell r="F862" t="str">
            <v>50114886</v>
          </cell>
          <cell r="G862" t="str">
            <v>İSG VE ÇEVRE (ÇEVRE)</v>
          </cell>
          <cell r="H862" t="str">
            <v>50105460</v>
          </cell>
          <cell r="I862" t="str">
            <v>088K</v>
          </cell>
          <cell r="J862" t="str">
            <v>İŞ GÜVENLİĞİ</v>
          </cell>
          <cell r="K862" t="str">
            <v>50114540</v>
          </cell>
          <cell r="L862" t="str">
            <v>TZ</v>
          </cell>
          <cell r="M862" t="str">
            <v>Tanzanyalı</v>
          </cell>
          <cell r="N862" t="str">
            <v>0035</v>
          </cell>
          <cell r="O862" t="str">
            <v>TABORA</v>
          </cell>
          <cell r="P862" t="str">
            <v>YM</v>
          </cell>
          <cell r="Q862" t="str">
            <v>YAPI MERKEZİ</v>
          </cell>
          <cell r="R862">
            <v>44051</v>
          </cell>
          <cell r="S862">
            <v>44789</v>
          </cell>
          <cell r="T862">
            <v>45092</v>
          </cell>
          <cell r="U862" t="str">
            <v>Bsz.S.İşSz.İşçiTrf.fsh(istifa)</v>
          </cell>
          <cell r="V862" t="str">
            <v>Beyaz Yaka</v>
          </cell>
          <cell r="W862" t="str">
            <v>LOT 3 (MIT)</v>
          </cell>
          <cell r="X862" t="str">
            <v/>
          </cell>
          <cell r="Y862" t="str">
            <v/>
          </cell>
          <cell r="Z862" t="str">
            <v/>
          </cell>
          <cell r="AA862" t="str">
            <v>0757512358</v>
          </cell>
          <cell r="AB862" t="str">
            <v>YETKİLİ</v>
          </cell>
          <cell r="AC862" t="str">
            <v>29</v>
          </cell>
          <cell r="AD862" t="str">
            <v>LOT 3 (MIT)</v>
          </cell>
          <cell r="AE862" t="str">
            <v>0113</v>
          </cell>
          <cell r="AF862" t="str">
            <v/>
          </cell>
          <cell r="AG862" t="str">
            <v>KM 785+000 - 829+305</v>
          </cell>
          <cell r="AH862">
            <v>33393</v>
          </cell>
          <cell r="AI862" t="str">
            <v>Bayan</v>
          </cell>
          <cell r="AJ862" t="str">
            <v>Yerel-Aylık</v>
          </cell>
          <cell r="AK862">
            <v>1467215</v>
          </cell>
          <cell r="AL862" t="str">
            <v>TZS</v>
          </cell>
          <cell r="AM862" t="str">
            <v>301002</v>
          </cell>
          <cell r="AN862" t="str">
            <v/>
          </cell>
          <cell r="AO862" t="str">
            <v>T3</v>
          </cell>
          <cell r="AP862" t="str">
            <v>5150</v>
          </cell>
          <cell r="AQ862" t="str">
            <v>5175</v>
          </cell>
          <cell r="AR862" t="str">
            <v>CRDB</v>
          </cell>
          <cell r="AS862" t="str">
            <v>VIVA TOWER</v>
          </cell>
          <cell r="AT862" t="str">
            <v>CRDB</v>
          </cell>
          <cell r="AU862" t="str">
            <v>0152480618200</v>
          </cell>
          <cell r="AV862" t="str">
            <v/>
          </cell>
          <cell r="AW862" t="str">
            <v/>
          </cell>
          <cell r="AX862" t="str">
            <v>RACHEL JOASH MAKANGE</v>
          </cell>
          <cell r="AY862" t="str">
            <v/>
          </cell>
          <cell r="AZ862">
            <v>44051</v>
          </cell>
          <cell r="BA862"/>
          <cell r="BB862" t="str">
            <v/>
          </cell>
          <cell r="BC862"/>
          <cell r="BD862" t="str">
            <v>Tanzanya-NSSF</v>
          </cell>
          <cell r="BE862" t="str">
            <v>45072201</v>
          </cell>
          <cell r="BF862" t="str">
            <v>149215824</v>
          </cell>
        </row>
        <row r="863">
          <cell r="A863">
            <v>10076597</v>
          </cell>
          <cell r="B863" t="str">
            <v>RAJABU JUMA</v>
          </cell>
          <cell r="C863" t="str">
            <v>ABDALLAH</v>
          </cell>
          <cell r="D863" t="str">
            <v>ÜRETİM İŞÇİSİ</v>
          </cell>
          <cell r="E863" t="str">
            <v>PRODUCTION WORKER</v>
          </cell>
          <cell r="F863" t="str">
            <v>50112682</v>
          </cell>
          <cell r="G863" t="str">
            <v>YAPIRAY</v>
          </cell>
          <cell r="H863" t="str">
            <v>50112682</v>
          </cell>
          <cell r="I863" t="str">
            <v>0FF6</v>
          </cell>
          <cell r="J863" t="str">
            <v>ÜRETİM ATÖLYE</v>
          </cell>
          <cell r="K863" t="str">
            <v>50113580</v>
          </cell>
          <cell r="L863" t="str">
            <v>TZ</v>
          </cell>
          <cell r="M863" t="str">
            <v>Tanzanyalı</v>
          </cell>
          <cell r="N863" t="str">
            <v>0037</v>
          </cell>
          <cell r="O863" t="str">
            <v>İTİGİ</v>
          </cell>
          <cell r="P863" t="str">
            <v>6I</v>
          </cell>
          <cell r="Q863" t="str">
            <v>YAPIRAY DEMİRYOLU</v>
          </cell>
          <cell r="R863">
            <v>44987</v>
          </cell>
          <cell r="S863">
            <v>45196</v>
          </cell>
          <cell r="T863"/>
          <cell r="U863" t="str">
            <v/>
          </cell>
          <cell r="V863" t="str">
            <v>Mavi Yaka Endirekt</v>
          </cell>
          <cell r="W863" t="str">
            <v>LOT 3 (MIT)</v>
          </cell>
          <cell r="X863" t="str">
            <v>Cheyo P.O.BOX.02 Tabora/TANZANYA</v>
          </cell>
          <cell r="Y863" t="str">
            <v>0</v>
          </cell>
          <cell r="Z863" t="str">
            <v/>
          </cell>
          <cell r="AA863" t="str">
            <v>0687 469 698</v>
          </cell>
          <cell r="AB863" t="str">
            <v>İŞÇİ</v>
          </cell>
          <cell r="AC863" t="str">
            <v>29</v>
          </cell>
          <cell r="AD863" t="str">
            <v>LOT 3 (MIT)</v>
          </cell>
          <cell r="AE863" t="str">
            <v>0113</v>
          </cell>
          <cell r="AF863" t="str">
            <v>24</v>
          </cell>
          <cell r="AG863" t="str">
            <v>KM 785+000 - 829+305</v>
          </cell>
          <cell r="AH863">
            <v>33581</v>
          </cell>
          <cell r="AI863" t="str">
            <v>Bay</v>
          </cell>
          <cell r="AJ863" t="str">
            <v>Yerel-Saatlik</v>
          </cell>
          <cell r="AK863">
            <v>2164.1</v>
          </cell>
          <cell r="AL863" t="str">
            <v>TZS</v>
          </cell>
          <cell r="AM863" t="str">
            <v>306005</v>
          </cell>
          <cell r="AN863" t="str">
            <v>S</v>
          </cell>
          <cell r="AO863" t="str">
            <v>T3</v>
          </cell>
          <cell r="AP863" t="str">
            <v>5150</v>
          </cell>
          <cell r="AQ863" t="str">
            <v>5175</v>
          </cell>
          <cell r="AR863" t="str">
            <v>CRDB</v>
          </cell>
          <cell r="AS863" t="str">
            <v>VIVA TOWER</v>
          </cell>
          <cell r="AT863" t="str">
            <v>CRDB</v>
          </cell>
          <cell r="AU863" t="str">
            <v>0152708658500</v>
          </cell>
          <cell r="AV863" t="str">
            <v/>
          </cell>
          <cell r="AW863" t="str">
            <v/>
          </cell>
          <cell r="AX863" t="str">
            <v>RAJABU JUMA ABDALLAH</v>
          </cell>
          <cell r="AY863" t="str">
            <v/>
          </cell>
          <cell r="AZ863">
            <v>45196</v>
          </cell>
          <cell r="BA863"/>
          <cell r="BB863" t="str">
            <v/>
          </cell>
          <cell r="BC863"/>
          <cell r="BD863" t="str">
            <v>Tanzanya-NSSF</v>
          </cell>
          <cell r="BE863" t="str">
            <v>47182912</v>
          </cell>
          <cell r="BF863" t="str">
            <v>127839026</v>
          </cell>
        </row>
        <row r="864">
          <cell r="A864">
            <v>10076599</v>
          </cell>
          <cell r="B864" t="str">
            <v>TWAHILI SWEDI</v>
          </cell>
          <cell r="C864" t="str">
            <v>YASINI</v>
          </cell>
          <cell r="D864" t="str">
            <v>ÜRETİM İŞÇİSİ</v>
          </cell>
          <cell r="E864" t="str">
            <v>PRODUCTION WORKER</v>
          </cell>
          <cell r="F864" t="str">
            <v>50112682</v>
          </cell>
          <cell r="G864" t="str">
            <v>YAPIRAY</v>
          </cell>
          <cell r="H864" t="str">
            <v>50112682</v>
          </cell>
          <cell r="I864" t="str">
            <v>0FF6</v>
          </cell>
          <cell r="J864" t="str">
            <v>ÜRETİM ATÖLYE</v>
          </cell>
          <cell r="K864" t="str">
            <v>50113580</v>
          </cell>
          <cell r="L864" t="str">
            <v>TZ</v>
          </cell>
          <cell r="M864" t="str">
            <v>Tanzanyalı</v>
          </cell>
          <cell r="N864" t="str">
            <v>0037</v>
          </cell>
          <cell r="O864" t="str">
            <v>İTİGİ</v>
          </cell>
          <cell r="P864" t="str">
            <v>6I</v>
          </cell>
          <cell r="Q864" t="str">
            <v>YAPIRAY DEMİRYOLU</v>
          </cell>
          <cell r="R864">
            <v>44987</v>
          </cell>
          <cell r="S864">
            <v>45196</v>
          </cell>
          <cell r="T864"/>
          <cell r="U864" t="str">
            <v/>
          </cell>
          <cell r="V864" t="str">
            <v>Mavi Yaka Endirekt</v>
          </cell>
          <cell r="W864" t="str">
            <v>LOT 3 (MIT)</v>
          </cell>
          <cell r="X864" t="str">
            <v>National Taborabois P.O.BOX.175 Tabora</v>
          </cell>
          <cell r="Y864" t="str">
            <v>0</v>
          </cell>
          <cell r="Z864" t="str">
            <v/>
          </cell>
          <cell r="AA864" t="str">
            <v>0754359349</v>
          </cell>
          <cell r="AB864" t="str">
            <v>İŞÇİ</v>
          </cell>
          <cell r="AC864" t="str">
            <v>29</v>
          </cell>
          <cell r="AD864" t="str">
            <v>LOT 3 (MIT)</v>
          </cell>
          <cell r="AE864" t="str">
            <v>0113</v>
          </cell>
          <cell r="AF864" t="str">
            <v>24</v>
          </cell>
          <cell r="AG864" t="str">
            <v>KM 785+000 - 829+305</v>
          </cell>
          <cell r="AH864">
            <v>34222</v>
          </cell>
          <cell r="AI864" t="str">
            <v>Bay</v>
          </cell>
          <cell r="AJ864" t="str">
            <v>Yerel-Saatlik</v>
          </cell>
          <cell r="AK864">
            <v>2164.1</v>
          </cell>
          <cell r="AL864" t="str">
            <v>TZS</v>
          </cell>
          <cell r="AM864" t="str">
            <v>306005</v>
          </cell>
          <cell r="AN864" t="str">
            <v/>
          </cell>
          <cell r="AO864" t="str">
            <v>T3</v>
          </cell>
          <cell r="AP864" t="str">
            <v>5150</v>
          </cell>
          <cell r="AQ864" t="str">
            <v>5175</v>
          </cell>
          <cell r="AR864" t="str">
            <v>NATIONAL MICROFINANCE BANK {NMB}</v>
          </cell>
          <cell r="AS864" t="str">
            <v>MBEZI</v>
          </cell>
          <cell r="AT864" t="str">
            <v>NMB</v>
          </cell>
          <cell r="AU864" t="str">
            <v>51910017978</v>
          </cell>
          <cell r="AV864" t="str">
            <v/>
          </cell>
          <cell r="AW864" t="str">
            <v/>
          </cell>
          <cell r="AX864" t="str">
            <v>TWAHILI SWEDI YASINI</v>
          </cell>
          <cell r="AY864" t="str">
            <v/>
          </cell>
          <cell r="AZ864">
            <v>45231</v>
          </cell>
          <cell r="BA864"/>
          <cell r="BB864" t="str">
            <v/>
          </cell>
          <cell r="BC864"/>
          <cell r="BD864" t="str">
            <v>Tanzanya-NSSF</v>
          </cell>
          <cell r="BE864" t="str">
            <v>47182893</v>
          </cell>
          <cell r="BF864" t="str">
            <v>140910309</v>
          </cell>
        </row>
        <row r="865">
          <cell r="A865">
            <v>10076600</v>
          </cell>
          <cell r="B865" t="str">
            <v>MAGNUS GAUDENCE</v>
          </cell>
          <cell r="C865" t="str">
            <v>MWANYIKA</v>
          </cell>
          <cell r="D865" t="str">
            <v>ÜRETİM İŞÇİSİ</v>
          </cell>
          <cell r="E865" t="str">
            <v>PRODUCTION WORKER</v>
          </cell>
          <cell r="F865" t="str">
            <v>50112682</v>
          </cell>
          <cell r="G865" t="str">
            <v>YAPIRAY</v>
          </cell>
          <cell r="H865" t="str">
            <v>50112682</v>
          </cell>
          <cell r="I865" t="str">
            <v>0FF6</v>
          </cell>
          <cell r="J865" t="str">
            <v>ÜRETİM ATÖLYE</v>
          </cell>
          <cell r="K865" t="str">
            <v>50113580</v>
          </cell>
          <cell r="L865" t="str">
            <v>TZ</v>
          </cell>
          <cell r="M865" t="str">
            <v>Tanzanyalı</v>
          </cell>
          <cell r="N865" t="str">
            <v>0037</v>
          </cell>
          <cell r="O865" t="str">
            <v>İTİGİ</v>
          </cell>
          <cell r="P865" t="str">
            <v>6I</v>
          </cell>
          <cell r="Q865" t="str">
            <v>YAPIRAY DEMİRYOLU</v>
          </cell>
          <cell r="R865">
            <v>44987</v>
          </cell>
          <cell r="S865">
            <v>45201</v>
          </cell>
          <cell r="T865"/>
          <cell r="U865" t="str">
            <v/>
          </cell>
          <cell r="V865" t="str">
            <v>Mavi Yaka Endirekt</v>
          </cell>
          <cell r="W865" t="str">
            <v>LOT 3 (MIT)</v>
          </cell>
          <cell r="X865" t="str">
            <v>UBUNGO MBEZI MBEZI</v>
          </cell>
          <cell r="Y865" t="str">
            <v>0</v>
          </cell>
          <cell r="Z865" t="str">
            <v>DARUSSELAM</v>
          </cell>
          <cell r="AA865" t="str">
            <v>0744879664</v>
          </cell>
          <cell r="AB865" t="str">
            <v>İŞÇİ</v>
          </cell>
          <cell r="AC865" t="str">
            <v>29</v>
          </cell>
          <cell r="AD865" t="str">
            <v>LOT 3 (MIT)</v>
          </cell>
          <cell r="AE865" t="str">
            <v>0113</v>
          </cell>
          <cell r="AF865" t="str">
            <v>02</v>
          </cell>
          <cell r="AG865" t="str">
            <v>KM 785+000 - 829+305</v>
          </cell>
          <cell r="AH865">
            <v>28120</v>
          </cell>
          <cell r="AI865" t="str">
            <v>Bay</v>
          </cell>
          <cell r="AJ865" t="str">
            <v>Yerel-Saatlik</v>
          </cell>
          <cell r="AK865">
            <v>2164.1</v>
          </cell>
          <cell r="AL865" t="str">
            <v>TZS</v>
          </cell>
          <cell r="AM865" t="str">
            <v>306005</v>
          </cell>
          <cell r="AN865" t="str">
            <v>S</v>
          </cell>
          <cell r="AO865" t="str">
            <v>T3</v>
          </cell>
          <cell r="AP865" t="str">
            <v>5150</v>
          </cell>
          <cell r="AQ865" t="str">
            <v>5175</v>
          </cell>
          <cell r="AR865" t="str">
            <v>NMBBANK</v>
          </cell>
          <cell r="AS865" t="str">
            <v/>
          </cell>
          <cell r="AT865" t="str">
            <v>NMBBANK</v>
          </cell>
          <cell r="AU865" t="str">
            <v>51710053610</v>
          </cell>
          <cell r="AV865" t="str">
            <v/>
          </cell>
          <cell r="AW865" t="str">
            <v/>
          </cell>
          <cell r="AX865" t="str">
            <v>MAGNUS GAUDENCE MWANYIKA</v>
          </cell>
          <cell r="AY865" t="str">
            <v/>
          </cell>
          <cell r="AZ865">
            <v>45201</v>
          </cell>
          <cell r="BA865"/>
          <cell r="BB865" t="str">
            <v/>
          </cell>
          <cell r="BC865"/>
          <cell r="BD865" t="str">
            <v>Tanzanya-NSSF</v>
          </cell>
          <cell r="BE865" t="str">
            <v>47182482</v>
          </cell>
          <cell r="BF865" t="str">
            <v>141744674</v>
          </cell>
        </row>
        <row r="866">
          <cell r="A866">
            <v>10074672</v>
          </cell>
          <cell r="B866" t="str">
            <v>AMONI OSMUNDI</v>
          </cell>
          <cell r="C866" t="str">
            <v>TILIA</v>
          </cell>
          <cell r="D866" t="str">
            <v>LABORATUVAR TEKNİSYENİ</v>
          </cell>
          <cell r="E866" t="str">
            <v>LABORATORY TECHNICIAN</v>
          </cell>
          <cell r="F866" t="str">
            <v>50105774</v>
          </cell>
          <cell r="G866" t="str">
            <v>KALİTE KONTROL</v>
          </cell>
          <cell r="H866" t="str">
            <v>50105774</v>
          </cell>
          <cell r="I866" t="str">
            <v>0AAQ</v>
          </cell>
          <cell r="J866" t="str">
            <v>KALİTE KONTROL</v>
          </cell>
          <cell r="K866" t="str">
            <v>50109129</v>
          </cell>
          <cell r="L866" t="str">
            <v>TZ</v>
          </cell>
          <cell r="M866" t="str">
            <v>Tanzanyalı</v>
          </cell>
          <cell r="N866" t="str">
            <v>0037</v>
          </cell>
          <cell r="O866" t="str">
            <v>İTİGİ</v>
          </cell>
          <cell r="P866" t="str">
            <v>YM</v>
          </cell>
          <cell r="Q866" t="str">
            <v>YAPI MERKEZİ</v>
          </cell>
          <cell r="R866">
            <v>44833</v>
          </cell>
          <cell r="S866">
            <v>44833</v>
          </cell>
          <cell r="T866"/>
          <cell r="U866" t="str">
            <v/>
          </cell>
          <cell r="V866" t="str">
            <v>Mavi Yaka Endirekt</v>
          </cell>
          <cell r="W866" t="str">
            <v>LOT 3 (MIT)</v>
          </cell>
          <cell r="X866" t="str">
            <v>MATOGORO</v>
          </cell>
          <cell r="Y866" t="str">
            <v>0</v>
          </cell>
          <cell r="Z866" t="str">
            <v/>
          </cell>
          <cell r="AA866" t="str">
            <v>0657-039-019</v>
          </cell>
          <cell r="AB866" t="str">
            <v>TEKNİSYEN</v>
          </cell>
          <cell r="AC866" t="str">
            <v>29</v>
          </cell>
          <cell r="AD866" t="str">
            <v>LOT 3 (MIT)</v>
          </cell>
          <cell r="AE866" t="str">
            <v>0113</v>
          </cell>
          <cell r="AF866" t="str">
            <v>21</v>
          </cell>
          <cell r="AG866" t="str">
            <v>KM 785+000 - 829+305</v>
          </cell>
          <cell r="AH866">
            <v>33071</v>
          </cell>
          <cell r="AI866" t="str">
            <v>Bay</v>
          </cell>
          <cell r="AJ866" t="str">
            <v>Yerel-Aylık</v>
          </cell>
          <cell r="AK866">
            <v>700000</v>
          </cell>
          <cell r="AL866" t="str">
            <v>TZS</v>
          </cell>
          <cell r="AM866" t="str">
            <v>306002</v>
          </cell>
          <cell r="AN866" t="str">
            <v>S</v>
          </cell>
          <cell r="AO866" t="str">
            <v>T3</v>
          </cell>
          <cell r="AP866" t="str">
            <v>5150</v>
          </cell>
          <cell r="AQ866" t="str">
            <v>5175</v>
          </cell>
          <cell r="AR866" t="str">
            <v>CRDB BANK PLC</v>
          </cell>
          <cell r="AS866" t="str">
            <v>VIJANA</v>
          </cell>
          <cell r="AT866" t="str">
            <v>CRDBBANK</v>
          </cell>
          <cell r="AU866" t="str">
            <v>0152486919600</v>
          </cell>
          <cell r="AV866" t="str">
            <v/>
          </cell>
          <cell r="AW866" t="str">
            <v/>
          </cell>
          <cell r="AX866" t="str">
            <v>AMONI OSMUNDI TILIA</v>
          </cell>
          <cell r="AY866" t="str">
            <v/>
          </cell>
          <cell r="AZ866">
            <v>44833</v>
          </cell>
          <cell r="BA866"/>
          <cell r="BB866" t="str">
            <v/>
          </cell>
          <cell r="BC866"/>
          <cell r="BD866" t="str">
            <v>Tanzanya-NSSF</v>
          </cell>
          <cell r="BE866" t="str">
            <v>56280653</v>
          </cell>
          <cell r="BF866" t="str">
            <v>151957463</v>
          </cell>
        </row>
        <row r="867">
          <cell r="A867">
            <v>10067772</v>
          </cell>
          <cell r="B867" t="str">
            <v>PASCAL DANIEL</v>
          </cell>
          <cell r="C867" t="str">
            <v>NGOBITO</v>
          </cell>
          <cell r="D867" t="str">
            <v>KALIPÇI</v>
          </cell>
          <cell r="E867" t="str">
            <v>FORMWORKER</v>
          </cell>
          <cell r="F867" t="str">
            <v>50110487</v>
          </cell>
          <cell r="G867" t="str">
            <v>GÜNDOĞDU</v>
          </cell>
          <cell r="H867" t="str">
            <v>50110487</v>
          </cell>
          <cell r="I867" t="str">
            <v>0EED</v>
          </cell>
          <cell r="J867" t="str">
            <v>SANAT YAPILARI</v>
          </cell>
          <cell r="K867" t="str">
            <v>50110488</v>
          </cell>
          <cell r="L867" t="str">
            <v>TZ</v>
          </cell>
          <cell r="M867" t="str">
            <v>Tanzanyalı</v>
          </cell>
          <cell r="N867" t="str">
            <v>0035</v>
          </cell>
          <cell r="O867" t="str">
            <v>TABORA</v>
          </cell>
          <cell r="P867" t="str">
            <v>6F</v>
          </cell>
          <cell r="Q867" t="str">
            <v>GÜNDOĞDU İNŞAAT</v>
          </cell>
          <cell r="R867">
            <v>44207</v>
          </cell>
          <cell r="S867">
            <v>45040</v>
          </cell>
          <cell r="T867"/>
          <cell r="U867" t="str">
            <v/>
          </cell>
          <cell r="V867" t="str">
            <v>Mavi Yaka Direkt</v>
          </cell>
          <cell r="W867" t="str">
            <v>LOT 3 (MIT)</v>
          </cell>
          <cell r="X867" t="str">
            <v/>
          </cell>
          <cell r="Y867" t="str">
            <v/>
          </cell>
          <cell r="Z867" t="str">
            <v/>
          </cell>
          <cell r="AA867" t="str">
            <v>0762743274</v>
          </cell>
          <cell r="AB867" t="str">
            <v>USTA</v>
          </cell>
          <cell r="AC867" t="str">
            <v>29</v>
          </cell>
          <cell r="AD867" t="str">
            <v>LOT 3 (MIT)</v>
          </cell>
          <cell r="AE867" t="str">
            <v>0113</v>
          </cell>
          <cell r="AF867" t="str">
            <v/>
          </cell>
          <cell r="AG867" t="str">
            <v>KM 785+000 - 829+305</v>
          </cell>
          <cell r="AH867">
            <v>34086</v>
          </cell>
          <cell r="AI867" t="str">
            <v>Bay</v>
          </cell>
          <cell r="AJ867" t="str">
            <v>Yerel-Saatlik</v>
          </cell>
          <cell r="AK867">
            <v>2343.5500000000002</v>
          </cell>
          <cell r="AL867" t="str">
            <v>TZS</v>
          </cell>
          <cell r="AM867" t="str">
            <v>201002</v>
          </cell>
          <cell r="AN867" t="str">
            <v>S</v>
          </cell>
          <cell r="AO867" t="str">
            <v>T3</v>
          </cell>
          <cell r="AP867" t="str">
            <v>5150</v>
          </cell>
          <cell r="AQ867" t="str">
            <v>5175</v>
          </cell>
          <cell r="AR867" t="str">
            <v>CRDB</v>
          </cell>
          <cell r="AS867" t="str">
            <v>VIVA TOWER</v>
          </cell>
          <cell r="AT867" t="str">
            <v>CRDB</v>
          </cell>
          <cell r="AU867" t="str">
            <v>0152550244200</v>
          </cell>
          <cell r="AV867" t="str">
            <v/>
          </cell>
          <cell r="AW867" t="str">
            <v/>
          </cell>
          <cell r="AX867" t="str">
            <v>PASCAL DANIEL NGOBITO</v>
          </cell>
          <cell r="AY867" t="str">
            <v/>
          </cell>
          <cell r="AZ867">
            <v>44207</v>
          </cell>
          <cell r="BA867"/>
          <cell r="BB867" t="str">
            <v/>
          </cell>
          <cell r="BC867"/>
          <cell r="BD867" t="str">
            <v>Tanzanya-NSSF</v>
          </cell>
          <cell r="BE867" t="str">
            <v>62000306</v>
          </cell>
          <cell r="BF867" t="str">
            <v>127367949</v>
          </cell>
        </row>
        <row r="868">
          <cell r="A868">
            <v>10067748</v>
          </cell>
          <cell r="B868" t="str">
            <v>ELENEI ESAWE</v>
          </cell>
          <cell r="C868" t="str">
            <v>CHAHE</v>
          </cell>
          <cell r="D868" t="str">
            <v>KALIPÇI</v>
          </cell>
          <cell r="E868" t="str">
            <v>FORMWORKER</v>
          </cell>
          <cell r="F868" t="str">
            <v>50110487</v>
          </cell>
          <cell r="G868" t="str">
            <v>GÜNDOĞDU</v>
          </cell>
          <cell r="H868" t="str">
            <v>50110487</v>
          </cell>
          <cell r="I868" t="str">
            <v>0EED</v>
          </cell>
          <cell r="J868" t="str">
            <v>SANAT YAPILARI</v>
          </cell>
          <cell r="K868" t="str">
            <v>50110488</v>
          </cell>
          <cell r="L868" t="str">
            <v>TZ</v>
          </cell>
          <cell r="M868" t="str">
            <v>Tanzanyalı</v>
          </cell>
          <cell r="N868" t="str">
            <v>0035</v>
          </cell>
          <cell r="O868" t="str">
            <v>TABORA</v>
          </cell>
          <cell r="P868" t="str">
            <v>6F</v>
          </cell>
          <cell r="Q868" t="str">
            <v>GÜNDOĞDU İNŞAAT</v>
          </cell>
          <cell r="R868">
            <v>44205</v>
          </cell>
          <cell r="S868">
            <v>45040</v>
          </cell>
          <cell r="T868"/>
          <cell r="U868" t="str">
            <v/>
          </cell>
          <cell r="V868" t="str">
            <v>Mavi Yaka Direkt</v>
          </cell>
          <cell r="W868" t="str">
            <v>LOT 3 (MIT)</v>
          </cell>
          <cell r="X868" t="str">
            <v/>
          </cell>
          <cell r="Y868" t="str">
            <v/>
          </cell>
          <cell r="Z868" t="str">
            <v/>
          </cell>
          <cell r="AA868" t="str">
            <v>0742073716</v>
          </cell>
          <cell r="AB868" t="str">
            <v>USTA</v>
          </cell>
          <cell r="AC868" t="str">
            <v>29</v>
          </cell>
          <cell r="AD868" t="str">
            <v>LOT 3 (MIT)</v>
          </cell>
          <cell r="AE868" t="str">
            <v>0113</v>
          </cell>
          <cell r="AF868" t="str">
            <v/>
          </cell>
          <cell r="AG868" t="str">
            <v>KM 785+000 - 829+305</v>
          </cell>
          <cell r="AH868">
            <v>29167</v>
          </cell>
          <cell r="AI868" t="str">
            <v>Bay</v>
          </cell>
          <cell r="AJ868" t="str">
            <v>Yerel-Saatlik</v>
          </cell>
          <cell r="AK868">
            <v>2343.5500000000002</v>
          </cell>
          <cell r="AL868" t="str">
            <v>TZS</v>
          </cell>
          <cell r="AM868" t="str">
            <v>201002</v>
          </cell>
          <cell r="AN868" t="str">
            <v>S</v>
          </cell>
          <cell r="AO868" t="str">
            <v>T3</v>
          </cell>
          <cell r="AP868" t="str">
            <v>5150</v>
          </cell>
          <cell r="AQ868" t="str">
            <v>5175</v>
          </cell>
          <cell r="AR868" t="str">
            <v>CRDB</v>
          </cell>
          <cell r="AS868" t="str">
            <v>VIVA TOWER</v>
          </cell>
          <cell r="AT868" t="str">
            <v>CRDB</v>
          </cell>
          <cell r="AU868" t="str">
            <v>0152549723900</v>
          </cell>
          <cell r="AV868" t="str">
            <v/>
          </cell>
          <cell r="AW868" t="str">
            <v/>
          </cell>
          <cell r="AX868" t="str">
            <v>ELENEI ESAWE CHAHE</v>
          </cell>
          <cell r="AY868" t="str">
            <v/>
          </cell>
          <cell r="AZ868">
            <v>44205</v>
          </cell>
          <cell r="BA868"/>
          <cell r="BB868" t="str">
            <v/>
          </cell>
          <cell r="BC868"/>
          <cell r="BD868" t="str">
            <v>Tanzanya-NSSF</v>
          </cell>
          <cell r="BE868" t="str">
            <v>65102118</v>
          </cell>
          <cell r="BF868" t="str">
            <v>115865633</v>
          </cell>
        </row>
        <row r="869">
          <cell r="A869">
            <v>10067618</v>
          </cell>
          <cell r="B869" t="str">
            <v>ATHUMANI MAULIDI</v>
          </cell>
          <cell r="C869" t="str">
            <v>MKUMBA</v>
          </cell>
          <cell r="D869" t="str">
            <v>DAMPERLİ KAMYON ŞOFÖRÜ</v>
          </cell>
          <cell r="E869" t="str">
            <v>DUMPTRUCK DRIVER</v>
          </cell>
          <cell r="F869" t="str">
            <v>50105784</v>
          </cell>
          <cell r="G869" t="str">
            <v>DOĞAN METALÜRJİ</v>
          </cell>
          <cell r="H869" t="str">
            <v>50105784</v>
          </cell>
          <cell r="I869" t="str">
            <v>0BBM</v>
          </cell>
          <cell r="J869" t="str">
            <v>TOPRAK İŞLERİ</v>
          </cell>
          <cell r="K869" t="str">
            <v>50106425</v>
          </cell>
          <cell r="L869" t="str">
            <v>TZ</v>
          </cell>
          <cell r="M869" t="str">
            <v>Tanzanyalı</v>
          </cell>
          <cell r="N869" t="str">
            <v>0037</v>
          </cell>
          <cell r="O869" t="str">
            <v>İTİGİ</v>
          </cell>
          <cell r="P869" t="str">
            <v>6L</v>
          </cell>
          <cell r="Q869" t="str">
            <v>DGN  İNŞAAT</v>
          </cell>
          <cell r="R869">
            <v>44665</v>
          </cell>
          <cell r="S869">
            <v>44842</v>
          </cell>
          <cell r="T869">
            <v>44958</v>
          </cell>
          <cell r="U869" t="str">
            <v>Diğer nedenler</v>
          </cell>
          <cell r="V869" t="str">
            <v>Mavi Yaka Direkt</v>
          </cell>
          <cell r="W869" t="str">
            <v>LOT 3 (MIT)</v>
          </cell>
          <cell r="X869" t="str">
            <v/>
          </cell>
          <cell r="Y869" t="str">
            <v/>
          </cell>
          <cell r="Z869" t="str">
            <v/>
          </cell>
          <cell r="AA869" t="str">
            <v>0710093900</v>
          </cell>
          <cell r="AB869" t="str">
            <v>GÖREVLİ</v>
          </cell>
          <cell r="AC869" t="str">
            <v>29</v>
          </cell>
          <cell r="AD869" t="str">
            <v>LOT 3 (MIT)</v>
          </cell>
          <cell r="AE869" t="str">
            <v>0109</v>
          </cell>
          <cell r="AF869" t="str">
            <v/>
          </cell>
          <cell r="AG869" t="str">
            <v>KM 535+000 - 595+000</v>
          </cell>
          <cell r="AH869">
            <v>32948</v>
          </cell>
          <cell r="AI869" t="str">
            <v>Bay</v>
          </cell>
          <cell r="AJ869" t="str">
            <v>Yerel-Saatlik</v>
          </cell>
          <cell r="AK869">
            <v>2564.1</v>
          </cell>
          <cell r="AL869" t="str">
            <v>TZS</v>
          </cell>
          <cell r="AM869" t="str">
            <v>201002</v>
          </cell>
          <cell r="AN869" t="str">
            <v/>
          </cell>
          <cell r="AO869" t="str">
            <v>T3</v>
          </cell>
          <cell r="AP869" t="str">
            <v>5150</v>
          </cell>
          <cell r="AQ869" t="str">
            <v>5175</v>
          </cell>
          <cell r="AR869" t="str">
            <v>CRDB</v>
          </cell>
          <cell r="AS869" t="str">
            <v>VIVA TOWER</v>
          </cell>
          <cell r="AT869" t="str">
            <v>CRDB</v>
          </cell>
          <cell r="AU869" t="str">
            <v>0152392088000</v>
          </cell>
          <cell r="AV869" t="str">
            <v/>
          </cell>
          <cell r="AW869" t="str">
            <v/>
          </cell>
          <cell r="AX869" t="str">
            <v>ATHUMANI MAULIDI MKUMBA</v>
          </cell>
          <cell r="AY869" t="str">
            <v/>
          </cell>
          <cell r="AZ869">
            <v>44189</v>
          </cell>
          <cell r="BA869"/>
          <cell r="BB869" t="str">
            <v/>
          </cell>
          <cell r="BC869"/>
          <cell r="BD869" t="str">
            <v>Tanzanya-NSSF</v>
          </cell>
          <cell r="BE869" t="str">
            <v>64257916</v>
          </cell>
          <cell r="BF869" t="str">
            <v>118412737</v>
          </cell>
        </row>
        <row r="870">
          <cell r="A870">
            <v>10067560</v>
          </cell>
          <cell r="B870" t="str">
            <v>LEYLA AHMED</v>
          </cell>
          <cell r="C870" t="str">
            <v>KHAMIS</v>
          </cell>
          <cell r="D870" t="str">
            <v>İŞYERİ HEKİMİ (YEREL)</v>
          </cell>
          <cell r="E870" t="str">
            <v>DOCTOR (LOCAL)</v>
          </cell>
          <cell r="F870" t="str">
            <v>50114887</v>
          </cell>
          <cell r="G870" t="str">
            <v>İSG VE ÇEVRE (SAĞLIK)</v>
          </cell>
          <cell r="H870" t="str">
            <v>50105460</v>
          </cell>
          <cell r="I870" t="str">
            <v>088S</v>
          </cell>
          <cell r="J870" t="str">
            <v>SAĞLIK HİZMETLERİ</v>
          </cell>
          <cell r="K870" t="str">
            <v>50109350</v>
          </cell>
          <cell r="L870" t="str">
            <v>TZ</v>
          </cell>
          <cell r="M870" t="str">
            <v>Tanzanyalı</v>
          </cell>
          <cell r="N870" t="str">
            <v>0035</v>
          </cell>
          <cell r="O870" t="str">
            <v>TABORA</v>
          </cell>
          <cell r="P870" t="str">
            <v>YM</v>
          </cell>
          <cell r="Q870" t="str">
            <v>YAPI MERKEZİ</v>
          </cell>
          <cell r="R870">
            <v>44919</v>
          </cell>
          <cell r="S870">
            <v>44919</v>
          </cell>
          <cell r="T870"/>
          <cell r="U870" t="str">
            <v/>
          </cell>
          <cell r="V870" t="str">
            <v>Beyaz Yaka</v>
          </cell>
          <cell r="W870" t="str">
            <v>LOT 3 (MIT)</v>
          </cell>
          <cell r="X870" t="str">
            <v>LUKWIKA</v>
          </cell>
          <cell r="Y870" t="str">
            <v>0</v>
          </cell>
          <cell r="Z870" t="str">
            <v>KINONDONI DAR ES SALAAM</v>
          </cell>
          <cell r="AA870" t="str">
            <v>0714062067</v>
          </cell>
          <cell r="AB870" t="str">
            <v>YETKİLİ</v>
          </cell>
          <cell r="AC870" t="str">
            <v>29</v>
          </cell>
          <cell r="AD870" t="str">
            <v>LOT 3 (MIT)</v>
          </cell>
          <cell r="AE870" t="str">
            <v>0113</v>
          </cell>
          <cell r="AF870" t="str">
            <v>02</v>
          </cell>
          <cell r="AG870" t="str">
            <v>KM 785+000 - 829+305</v>
          </cell>
          <cell r="AH870">
            <v>33311</v>
          </cell>
          <cell r="AI870" t="str">
            <v>Bayan</v>
          </cell>
          <cell r="AJ870" t="str">
            <v>Yerel-Aylık</v>
          </cell>
          <cell r="AK870">
            <v>4149823</v>
          </cell>
          <cell r="AL870" t="str">
            <v>TZS</v>
          </cell>
          <cell r="AM870" t="str">
            <v>301002</v>
          </cell>
          <cell r="AN870" t="str">
            <v>S</v>
          </cell>
          <cell r="AO870" t="str">
            <v>T3</v>
          </cell>
          <cell r="AP870" t="str">
            <v>5150</v>
          </cell>
          <cell r="AQ870" t="str">
            <v>5175</v>
          </cell>
          <cell r="AR870" t="str">
            <v>CRDB</v>
          </cell>
          <cell r="AS870" t="str">
            <v>VIVA TOWER</v>
          </cell>
          <cell r="AT870" t="str">
            <v>CRDB</v>
          </cell>
          <cell r="AU870" t="str">
            <v>0112014964500</v>
          </cell>
          <cell r="AV870" t="str">
            <v/>
          </cell>
          <cell r="AW870" t="str">
            <v/>
          </cell>
          <cell r="AX870" t="str">
            <v>LEYLA AHMED KHAMIS</v>
          </cell>
          <cell r="AY870" t="str">
            <v/>
          </cell>
          <cell r="AZ870">
            <v>44186</v>
          </cell>
          <cell r="BA870"/>
          <cell r="BB870" t="str">
            <v/>
          </cell>
          <cell r="BC870"/>
          <cell r="BD870" t="str">
            <v>Tanzanya-NSSF</v>
          </cell>
          <cell r="BE870" t="str">
            <v>45152726</v>
          </cell>
          <cell r="BF870" t="str">
            <v>148629463</v>
          </cell>
        </row>
        <row r="871">
          <cell r="A871">
            <v>10067478</v>
          </cell>
          <cell r="B871" t="str">
            <v>OTHUMAN ABEIDY</v>
          </cell>
          <cell r="C871" t="str">
            <v>MWANAKATWE</v>
          </cell>
          <cell r="D871" t="str">
            <v>DAMPERLİ KAMYON ŞOFÖRÜ</v>
          </cell>
          <cell r="E871" t="str">
            <v>DUMPTRUCK DRIVER</v>
          </cell>
          <cell r="F871" t="str">
            <v>50105784</v>
          </cell>
          <cell r="G871" t="str">
            <v>DOĞAN METALÜRJİ</v>
          </cell>
          <cell r="H871" t="str">
            <v>50105784</v>
          </cell>
          <cell r="I871" t="str">
            <v>0BBM</v>
          </cell>
          <cell r="J871" t="str">
            <v>TOPRAK İŞLERİ</v>
          </cell>
          <cell r="K871" t="str">
            <v>50106425</v>
          </cell>
          <cell r="L871" t="str">
            <v>TZ</v>
          </cell>
          <cell r="M871" t="str">
            <v>Tanzanyalı</v>
          </cell>
          <cell r="N871" t="str">
            <v>0037</v>
          </cell>
          <cell r="O871" t="str">
            <v>İTİGİ</v>
          </cell>
          <cell r="P871" t="str">
            <v>6L</v>
          </cell>
          <cell r="Q871" t="str">
            <v>DGN  İNŞAAT</v>
          </cell>
          <cell r="R871">
            <v>44183</v>
          </cell>
          <cell r="S871">
            <v>44888</v>
          </cell>
          <cell r="T871"/>
          <cell r="U871" t="str">
            <v/>
          </cell>
          <cell r="V871" t="str">
            <v>Mavi Yaka Direkt</v>
          </cell>
          <cell r="W871" t="str">
            <v>LOT 3 (MIT)</v>
          </cell>
          <cell r="X871" t="str">
            <v/>
          </cell>
          <cell r="Y871" t="str">
            <v/>
          </cell>
          <cell r="Z871" t="str">
            <v/>
          </cell>
          <cell r="AA871" t="str">
            <v>0757633815</v>
          </cell>
          <cell r="AB871" t="str">
            <v>GÖREVLİ</v>
          </cell>
          <cell r="AC871" t="str">
            <v>29</v>
          </cell>
          <cell r="AD871" t="str">
            <v>LOT 3 (MIT)</v>
          </cell>
          <cell r="AE871" t="str">
            <v>0109</v>
          </cell>
          <cell r="AF871" t="str">
            <v/>
          </cell>
          <cell r="AG871" t="str">
            <v>KM 535+000 - 595+000</v>
          </cell>
          <cell r="AH871">
            <v>32929</v>
          </cell>
          <cell r="AI871" t="str">
            <v>Bay</v>
          </cell>
          <cell r="AJ871" t="str">
            <v>Yerel-Saatlik</v>
          </cell>
          <cell r="AK871">
            <v>2564.1</v>
          </cell>
          <cell r="AL871" t="str">
            <v>TZS</v>
          </cell>
          <cell r="AM871" t="str">
            <v>201002</v>
          </cell>
          <cell r="AN871" t="str">
            <v>S</v>
          </cell>
          <cell r="AO871" t="str">
            <v>T3</v>
          </cell>
          <cell r="AP871" t="str">
            <v>5150</v>
          </cell>
          <cell r="AQ871" t="str">
            <v>5175</v>
          </cell>
          <cell r="AR871" t="str">
            <v>CRDB</v>
          </cell>
          <cell r="AS871" t="str">
            <v>VIVA TOWER</v>
          </cell>
          <cell r="AT871" t="str">
            <v>CRDB</v>
          </cell>
          <cell r="AU871" t="str">
            <v>0152437342300</v>
          </cell>
          <cell r="AV871" t="str">
            <v/>
          </cell>
          <cell r="AW871" t="str">
            <v/>
          </cell>
          <cell r="AX871" t="str">
            <v>OTHUMAN ABEIDY MWANAKATWE</v>
          </cell>
          <cell r="AY871" t="str">
            <v/>
          </cell>
          <cell r="AZ871">
            <v>44183</v>
          </cell>
          <cell r="BA871"/>
          <cell r="BB871" t="str">
            <v/>
          </cell>
          <cell r="BC871">
            <v>44738</v>
          </cell>
          <cell r="BD871" t="str">
            <v>Tanzanya-NSSF</v>
          </cell>
          <cell r="BE871" t="str">
            <v>60820101</v>
          </cell>
          <cell r="BF871" t="str">
            <v>121103036</v>
          </cell>
        </row>
        <row r="872">
          <cell r="A872">
            <v>10070328</v>
          </cell>
          <cell r="B872" t="str">
            <v>HAMISI AIDINA</v>
          </cell>
          <cell r="C872" t="str">
            <v>KATUMBO</v>
          </cell>
          <cell r="D872" t="str">
            <v>DEMİRCİ</v>
          </cell>
          <cell r="E872" t="str">
            <v>REBAR WORKER</v>
          </cell>
          <cell r="F872" t="str">
            <v>50112880</v>
          </cell>
          <cell r="G872" t="str">
            <v>ARES İNŞAAT</v>
          </cell>
          <cell r="H872" t="str">
            <v>50112880</v>
          </cell>
          <cell r="I872" t="str">
            <v>0FFC</v>
          </cell>
          <cell r="J872" t="str">
            <v>SANAT YAPILARI</v>
          </cell>
          <cell r="K872" t="str">
            <v>50112884</v>
          </cell>
          <cell r="L872" t="str">
            <v>TZ</v>
          </cell>
          <cell r="M872" t="str">
            <v>Tanzanyalı</v>
          </cell>
          <cell r="N872" t="str">
            <v>0036</v>
          </cell>
          <cell r="O872" t="str">
            <v>MANYONİ</v>
          </cell>
          <cell r="P872" t="str">
            <v>8O</v>
          </cell>
          <cell r="Q872" t="str">
            <v>ARES İNŞAAT</v>
          </cell>
          <cell r="R872">
            <v>45014</v>
          </cell>
          <cell r="S872">
            <v>45014</v>
          </cell>
          <cell r="T872"/>
          <cell r="U872" t="str">
            <v/>
          </cell>
          <cell r="V872" t="str">
            <v>Mavi Yaka Direkt</v>
          </cell>
          <cell r="W872" t="str">
            <v>LOT 3 (MIT)</v>
          </cell>
          <cell r="X872" t="str">
            <v>KILOMBERO MANG'URA MWAYA</v>
          </cell>
          <cell r="Y872" t="str">
            <v>0</v>
          </cell>
          <cell r="Z872" t="str">
            <v>MOROGORO</v>
          </cell>
          <cell r="AA872" t="str">
            <v>0755 564 898</v>
          </cell>
          <cell r="AB872" t="str">
            <v>USTA</v>
          </cell>
          <cell r="AC872" t="str">
            <v>29</v>
          </cell>
          <cell r="AD872" t="str">
            <v>LOT 3 (MIT)</v>
          </cell>
          <cell r="AE872" t="str">
            <v>0113</v>
          </cell>
          <cell r="AF872" t="str">
            <v>16</v>
          </cell>
          <cell r="AG872" t="str">
            <v>KM 785+000 - 829+305</v>
          </cell>
          <cell r="AH872">
            <v>36246</v>
          </cell>
          <cell r="AI872" t="str">
            <v>Bay</v>
          </cell>
          <cell r="AJ872" t="str">
            <v>Yerel-Saatlik</v>
          </cell>
          <cell r="AK872">
            <v>2343.5500000000002</v>
          </cell>
          <cell r="AL872" t="str">
            <v>TZS</v>
          </cell>
          <cell r="AM872" t="str">
            <v>201002</v>
          </cell>
          <cell r="AN872" t="str">
            <v>S</v>
          </cell>
          <cell r="AO872" t="str">
            <v>T3</v>
          </cell>
          <cell r="AP872" t="str">
            <v>5150</v>
          </cell>
          <cell r="AQ872" t="str">
            <v>5175</v>
          </cell>
          <cell r="AR872" t="str">
            <v>NATIONAL MICROFINANCE BANK {NMB}</v>
          </cell>
          <cell r="AS872" t="str">
            <v>MBEZI</v>
          </cell>
          <cell r="AT872" t="str">
            <v>NMB</v>
          </cell>
          <cell r="AU872" t="str">
            <v>50510067434</v>
          </cell>
          <cell r="AV872" t="str">
            <v/>
          </cell>
          <cell r="AW872" t="str">
            <v/>
          </cell>
          <cell r="AX872" t="str">
            <v>HAMISI AIDINA KATUMBO</v>
          </cell>
          <cell r="AY872" t="str">
            <v/>
          </cell>
          <cell r="AZ872">
            <v>45014</v>
          </cell>
          <cell r="BA872"/>
          <cell r="BB872" t="str">
            <v/>
          </cell>
          <cell r="BC872"/>
          <cell r="BD872" t="str">
            <v>Tanzanya-NSSF</v>
          </cell>
          <cell r="BE872" t="str">
            <v>45292238</v>
          </cell>
          <cell r="BF872" t="str">
            <v>152687184</v>
          </cell>
        </row>
        <row r="873">
          <cell r="A873">
            <v>10064778</v>
          </cell>
          <cell r="B873" t="str">
            <v>PAULO MAZUGUNI</v>
          </cell>
          <cell r="C873" t="str">
            <v>MASAKA</v>
          </cell>
          <cell r="D873" t="str">
            <v>KAYNAKÇI</v>
          </cell>
          <cell r="E873" t="str">
            <v>WELDER</v>
          </cell>
          <cell r="F873" t="str">
            <v>50109678</v>
          </cell>
          <cell r="G873" t="str">
            <v>TAŞ OCAKLARI VE PATLATMA</v>
          </cell>
          <cell r="H873" t="str">
            <v>50105776</v>
          </cell>
          <cell r="I873" t="str">
            <v>0AAX</v>
          </cell>
          <cell r="J873" t="str">
            <v>TAŞ OCAĞI</v>
          </cell>
          <cell r="K873" t="str">
            <v>50110200</v>
          </cell>
          <cell r="L873" t="str">
            <v>TZ</v>
          </cell>
          <cell r="M873" t="str">
            <v>Tanzanyalı</v>
          </cell>
          <cell r="N873" t="str">
            <v>0036</v>
          </cell>
          <cell r="O873" t="str">
            <v>MANYONİ</v>
          </cell>
          <cell r="P873" t="str">
            <v>YM</v>
          </cell>
          <cell r="Q873" t="str">
            <v>YAPI MERKEZİ</v>
          </cell>
          <cell r="R873">
            <v>43978</v>
          </cell>
          <cell r="S873">
            <v>44867</v>
          </cell>
          <cell r="T873"/>
          <cell r="U873" t="str">
            <v/>
          </cell>
          <cell r="V873" t="str">
            <v>Mavi Yaka Direkt</v>
          </cell>
          <cell r="W873" t="str">
            <v>LOT 3 (MIT)</v>
          </cell>
          <cell r="X873" t="str">
            <v/>
          </cell>
          <cell r="Y873" t="str">
            <v/>
          </cell>
          <cell r="Z873" t="str">
            <v/>
          </cell>
          <cell r="AA873" t="str">
            <v>0654 447 662</v>
          </cell>
          <cell r="AB873" t="str">
            <v>OPERATÖR</v>
          </cell>
          <cell r="AC873" t="str">
            <v>29</v>
          </cell>
          <cell r="AD873" t="str">
            <v>LOT 3 (MIT)</v>
          </cell>
          <cell r="AE873" t="str">
            <v>0113</v>
          </cell>
          <cell r="AF873" t="str">
            <v/>
          </cell>
          <cell r="AG873" t="str">
            <v>KM 785+000 - 829+305</v>
          </cell>
          <cell r="AH873">
            <v>33591</v>
          </cell>
          <cell r="AI873" t="str">
            <v>Bay</v>
          </cell>
          <cell r="AJ873" t="str">
            <v>Yerel-Saatlik</v>
          </cell>
          <cell r="AK873">
            <v>2343.5500000000002</v>
          </cell>
          <cell r="AL873" t="str">
            <v>TZS</v>
          </cell>
          <cell r="AM873" t="str">
            <v>201002</v>
          </cell>
          <cell r="AN873" t="str">
            <v>S</v>
          </cell>
          <cell r="AO873" t="str">
            <v>T3</v>
          </cell>
          <cell r="AP873" t="str">
            <v>5150</v>
          </cell>
          <cell r="AQ873" t="str">
            <v>5175</v>
          </cell>
          <cell r="AR873" t="str">
            <v>CRDB</v>
          </cell>
          <cell r="AS873" t="str">
            <v>VIVA TOWER</v>
          </cell>
          <cell r="AT873" t="str">
            <v>CRDB</v>
          </cell>
          <cell r="AU873" t="str">
            <v>0152441792800</v>
          </cell>
          <cell r="AV873" t="str">
            <v/>
          </cell>
          <cell r="AW873" t="str">
            <v/>
          </cell>
          <cell r="AX873" t="str">
            <v>PAULO MAZUGUNI MASAKA</v>
          </cell>
          <cell r="AY873" t="str">
            <v/>
          </cell>
          <cell r="AZ873">
            <v>43978</v>
          </cell>
          <cell r="BA873"/>
          <cell r="BB873" t="str">
            <v/>
          </cell>
          <cell r="BC873"/>
          <cell r="BD873" t="str">
            <v>Tanzanya-NSSF</v>
          </cell>
          <cell r="BE873" t="str">
            <v>58230491</v>
          </cell>
          <cell r="BF873" t="str">
            <v>158500841</v>
          </cell>
        </row>
        <row r="874">
          <cell r="A874">
            <v>10064770</v>
          </cell>
          <cell r="B874" t="str">
            <v>MTATIRO MARWA</v>
          </cell>
          <cell r="C874" t="str">
            <v>MGEKA</v>
          </cell>
          <cell r="D874" t="str">
            <v>EKSKAVATÖR OPERATÖRÜ</v>
          </cell>
          <cell r="E874" t="str">
            <v>EXCAVATOR OPERATOR</v>
          </cell>
          <cell r="F874" t="str">
            <v>50105784</v>
          </cell>
          <cell r="G874" t="str">
            <v>DOĞAN METALÜRJİ</v>
          </cell>
          <cell r="H874" t="str">
            <v>50105784</v>
          </cell>
          <cell r="I874" t="str">
            <v>0BBM</v>
          </cell>
          <cell r="J874" t="str">
            <v>TOPRAK İŞLERİ</v>
          </cell>
          <cell r="K874" t="str">
            <v>50106621</v>
          </cell>
          <cell r="L874" t="str">
            <v>TZ</v>
          </cell>
          <cell r="M874" t="str">
            <v>Tanzanyalı</v>
          </cell>
          <cell r="N874" t="str">
            <v>0037</v>
          </cell>
          <cell r="O874" t="str">
            <v>İTİGİ</v>
          </cell>
          <cell r="P874" t="str">
            <v>6L</v>
          </cell>
          <cell r="Q874" t="str">
            <v>DGN  İNŞAAT</v>
          </cell>
          <cell r="R874">
            <v>44710</v>
          </cell>
          <cell r="S874">
            <v>44839</v>
          </cell>
          <cell r="T874"/>
          <cell r="U874" t="str">
            <v/>
          </cell>
          <cell r="V874" t="str">
            <v>Mavi Yaka Direkt</v>
          </cell>
          <cell r="W874" t="str">
            <v>LOT 3 (MIT)</v>
          </cell>
          <cell r="X874" t="str">
            <v/>
          </cell>
          <cell r="Y874" t="str">
            <v/>
          </cell>
          <cell r="Z874" t="str">
            <v/>
          </cell>
          <cell r="AA874" t="str">
            <v>0764534303</v>
          </cell>
          <cell r="AB874" t="str">
            <v>OPERATÖR</v>
          </cell>
          <cell r="AC874" t="str">
            <v>29</v>
          </cell>
          <cell r="AD874" t="str">
            <v>LOT 3 (MIT)</v>
          </cell>
          <cell r="AE874" t="str">
            <v>0109</v>
          </cell>
          <cell r="AF874" t="str">
            <v/>
          </cell>
          <cell r="AG874" t="str">
            <v>KM 535+000 - 595+000</v>
          </cell>
          <cell r="AH874">
            <v>31051</v>
          </cell>
          <cell r="AI874" t="str">
            <v>Bay</v>
          </cell>
          <cell r="AJ874" t="str">
            <v>Yerel-Saatlik</v>
          </cell>
          <cell r="AK874">
            <v>3076.92</v>
          </cell>
          <cell r="AL874" t="str">
            <v>TZS</v>
          </cell>
          <cell r="AM874" t="str">
            <v>201002</v>
          </cell>
          <cell r="AN874" t="str">
            <v>S</v>
          </cell>
          <cell r="AO874" t="str">
            <v>T3</v>
          </cell>
          <cell r="AP874" t="str">
            <v>5150</v>
          </cell>
          <cell r="AQ874" t="str">
            <v>5175</v>
          </cell>
          <cell r="AR874" t="str">
            <v>CRDB</v>
          </cell>
          <cell r="AS874" t="str">
            <v>VIVA TOWER</v>
          </cell>
          <cell r="AT874" t="str">
            <v>CRDB</v>
          </cell>
          <cell r="AU874" t="str">
            <v>0152334347500</v>
          </cell>
          <cell r="AV874" t="str">
            <v/>
          </cell>
          <cell r="AW874" t="str">
            <v/>
          </cell>
          <cell r="AX874" t="str">
            <v>MTATIRO MARWA MGEKA</v>
          </cell>
          <cell r="AY874" t="str">
            <v/>
          </cell>
          <cell r="AZ874">
            <v>43974</v>
          </cell>
          <cell r="BA874"/>
          <cell r="BB874" t="str">
            <v/>
          </cell>
          <cell r="BC874">
            <v>44722</v>
          </cell>
          <cell r="BD874" t="str">
            <v>Tanzanya-NSSF</v>
          </cell>
          <cell r="BE874" t="str">
            <v>62761404</v>
          </cell>
          <cell r="BF874" t="str">
            <v>126085591</v>
          </cell>
        </row>
        <row r="875">
          <cell r="A875">
            <v>10064769</v>
          </cell>
          <cell r="B875" t="str">
            <v>ELIUD MUSA</v>
          </cell>
          <cell r="C875" t="str">
            <v>MANASE</v>
          </cell>
          <cell r="D875" t="str">
            <v>EKSKAVATÖR OPERATÖRÜ</v>
          </cell>
          <cell r="E875" t="str">
            <v>EXCAVATOR OPERATOR</v>
          </cell>
          <cell r="F875" t="str">
            <v>50105784</v>
          </cell>
          <cell r="G875" t="str">
            <v>DOĞAN METALÜRJİ</v>
          </cell>
          <cell r="H875" t="str">
            <v>50105784</v>
          </cell>
          <cell r="I875" t="str">
            <v>0BBM</v>
          </cell>
          <cell r="J875" t="str">
            <v>TOPRAK İŞLERİ</v>
          </cell>
          <cell r="K875" t="str">
            <v>50106621</v>
          </cell>
          <cell r="L875" t="str">
            <v>TZ</v>
          </cell>
          <cell r="M875" t="str">
            <v>Tanzanyalı</v>
          </cell>
          <cell r="N875" t="str">
            <v>0037</v>
          </cell>
          <cell r="O875" t="str">
            <v>İTİGİ</v>
          </cell>
          <cell r="P875" t="str">
            <v>6L</v>
          </cell>
          <cell r="Q875" t="str">
            <v>DGN  İNŞAAT</v>
          </cell>
          <cell r="R875">
            <v>43974</v>
          </cell>
          <cell r="S875">
            <v>44865</v>
          </cell>
          <cell r="T875"/>
          <cell r="U875" t="str">
            <v/>
          </cell>
          <cell r="V875" t="str">
            <v>Mavi Yaka Direkt</v>
          </cell>
          <cell r="W875" t="str">
            <v>LOT 3 (MIT)</v>
          </cell>
          <cell r="X875" t="str">
            <v/>
          </cell>
          <cell r="Y875" t="str">
            <v/>
          </cell>
          <cell r="Z875" t="str">
            <v/>
          </cell>
          <cell r="AA875" t="str">
            <v>0652860726</v>
          </cell>
          <cell r="AB875" t="str">
            <v>OPERATÖR</v>
          </cell>
          <cell r="AC875" t="str">
            <v>29</v>
          </cell>
          <cell r="AD875" t="str">
            <v>LOT 3 (MIT)</v>
          </cell>
          <cell r="AE875" t="str">
            <v>0109</v>
          </cell>
          <cell r="AF875" t="str">
            <v/>
          </cell>
          <cell r="AG875" t="str">
            <v>KM 535+000 - 595+000</v>
          </cell>
          <cell r="AH875">
            <v>33128</v>
          </cell>
          <cell r="AI875" t="str">
            <v>Bay</v>
          </cell>
          <cell r="AJ875" t="str">
            <v>Yerel-Saatlik</v>
          </cell>
          <cell r="AK875">
            <v>3076.92</v>
          </cell>
          <cell r="AL875" t="str">
            <v>TZS</v>
          </cell>
          <cell r="AM875" t="str">
            <v>201002</v>
          </cell>
          <cell r="AN875" t="str">
            <v>S</v>
          </cell>
          <cell r="AO875" t="str">
            <v>T3</v>
          </cell>
          <cell r="AP875" t="str">
            <v>5150</v>
          </cell>
          <cell r="AQ875" t="str">
            <v>5175</v>
          </cell>
          <cell r="AR875" t="str">
            <v>NMBBANK</v>
          </cell>
          <cell r="AS875" t="str">
            <v/>
          </cell>
          <cell r="AT875" t="str">
            <v>NMBBANK</v>
          </cell>
          <cell r="AU875" t="str">
            <v>51010094039</v>
          </cell>
          <cell r="AV875" t="str">
            <v/>
          </cell>
          <cell r="AW875" t="str">
            <v/>
          </cell>
          <cell r="AX875" t="str">
            <v>ELIUD MUSA MANASE</v>
          </cell>
          <cell r="AY875" t="str">
            <v/>
          </cell>
          <cell r="AZ875">
            <v>44865</v>
          </cell>
          <cell r="BA875"/>
          <cell r="BB875" t="str">
            <v/>
          </cell>
          <cell r="BC875">
            <v>45751</v>
          </cell>
          <cell r="BD875" t="str">
            <v>Tanzanya-NSSF</v>
          </cell>
          <cell r="BE875" t="str">
            <v>65075137</v>
          </cell>
          <cell r="BF875" t="str">
            <v>133210709</v>
          </cell>
        </row>
        <row r="876">
          <cell r="A876">
            <v>10064756</v>
          </cell>
          <cell r="B876" t="str">
            <v>HALFANI ALLY</v>
          </cell>
          <cell r="C876" t="str">
            <v>MZIWANDA</v>
          </cell>
          <cell r="D876" t="str">
            <v>SİLİNDİR OPERATÖRÜ</v>
          </cell>
          <cell r="E876" t="str">
            <v>ROLLER OPERATOR</v>
          </cell>
          <cell r="F876" t="str">
            <v>50105784</v>
          </cell>
          <cell r="G876" t="str">
            <v>DOĞAN METALÜRJİ</v>
          </cell>
          <cell r="H876" t="str">
            <v>50105784</v>
          </cell>
          <cell r="I876" t="str">
            <v>0BBM</v>
          </cell>
          <cell r="J876" t="str">
            <v>TOPRAK İŞLERİ</v>
          </cell>
          <cell r="K876" t="str">
            <v>50106427</v>
          </cell>
          <cell r="L876" t="str">
            <v>TZ</v>
          </cell>
          <cell r="M876" t="str">
            <v>Tanzanyalı</v>
          </cell>
          <cell r="N876" t="str">
            <v>0037</v>
          </cell>
          <cell r="O876" t="str">
            <v>İTİGİ</v>
          </cell>
          <cell r="P876" t="str">
            <v>6L</v>
          </cell>
          <cell r="Q876" t="str">
            <v>DGN  İNŞAAT</v>
          </cell>
          <cell r="R876">
            <v>44807</v>
          </cell>
          <cell r="S876">
            <v>44807</v>
          </cell>
          <cell r="T876"/>
          <cell r="U876" t="str">
            <v/>
          </cell>
          <cell r="V876" t="str">
            <v>Mavi Yaka Direkt</v>
          </cell>
          <cell r="W876" t="str">
            <v>LOT 3 (MIT)</v>
          </cell>
          <cell r="X876" t="str">
            <v/>
          </cell>
          <cell r="Y876" t="str">
            <v>DAR ES SALAAM</v>
          </cell>
          <cell r="Z876" t="str">
            <v/>
          </cell>
          <cell r="AA876" t="str">
            <v>0684440367</v>
          </cell>
          <cell r="AB876" t="str">
            <v>OPERATÖR</v>
          </cell>
          <cell r="AC876" t="str">
            <v>29</v>
          </cell>
          <cell r="AD876" t="str">
            <v>LOT 3 (MIT)</v>
          </cell>
          <cell r="AE876" t="str">
            <v>0109</v>
          </cell>
          <cell r="AF876" t="str">
            <v/>
          </cell>
          <cell r="AG876" t="str">
            <v>KM 535+000 - 595+000</v>
          </cell>
          <cell r="AH876">
            <v>34143</v>
          </cell>
          <cell r="AI876" t="str">
            <v>Bay</v>
          </cell>
          <cell r="AJ876" t="str">
            <v>Yerel-Saatlik</v>
          </cell>
          <cell r="AK876">
            <v>2528.1</v>
          </cell>
          <cell r="AL876" t="str">
            <v>TZS</v>
          </cell>
          <cell r="AM876" t="str">
            <v>201002</v>
          </cell>
          <cell r="AN876" t="str">
            <v>S</v>
          </cell>
          <cell r="AO876" t="str">
            <v>T3</v>
          </cell>
          <cell r="AP876" t="str">
            <v>5150</v>
          </cell>
          <cell r="AQ876" t="str">
            <v>5175</v>
          </cell>
          <cell r="AR876" t="str">
            <v>CRDB</v>
          </cell>
          <cell r="AS876" t="str">
            <v>VIVA TOWER</v>
          </cell>
          <cell r="AT876" t="str">
            <v>CRDB</v>
          </cell>
          <cell r="AU876" t="str">
            <v>0152458727700</v>
          </cell>
          <cell r="AV876" t="str">
            <v/>
          </cell>
          <cell r="AW876" t="str">
            <v/>
          </cell>
          <cell r="AX876" t="str">
            <v>HALFANI ALLY MZIWANDA</v>
          </cell>
          <cell r="AY876" t="str">
            <v/>
          </cell>
          <cell r="AZ876">
            <v>43971</v>
          </cell>
          <cell r="BA876"/>
          <cell r="BB876" t="str">
            <v/>
          </cell>
          <cell r="BC876"/>
          <cell r="BD876" t="str">
            <v>Tanzanya-NSSF</v>
          </cell>
          <cell r="BE876" t="str">
            <v>53859049</v>
          </cell>
          <cell r="BF876" t="str">
            <v>138468208</v>
          </cell>
        </row>
        <row r="877">
          <cell r="A877">
            <v>10076742</v>
          </cell>
          <cell r="B877" t="str">
            <v>OMARY ALLY</v>
          </cell>
          <cell r="C877" t="str">
            <v>GOMA</v>
          </cell>
          <cell r="D877" t="str">
            <v>BETON SANTRALİ USTASI</v>
          </cell>
          <cell r="E877" t="str">
            <v>CONCRETE PLANT WORKER</v>
          </cell>
          <cell r="F877" t="str">
            <v>50105777</v>
          </cell>
          <cell r="G877" t="str">
            <v>BETON SANTRALİ</v>
          </cell>
          <cell r="H877" t="str">
            <v>50105777</v>
          </cell>
          <cell r="I877" t="str">
            <v>0AAZ</v>
          </cell>
          <cell r="J877" t="str">
            <v>BETON SANTRALİ</v>
          </cell>
          <cell r="K877" t="str">
            <v>50113821</v>
          </cell>
          <cell r="L877" t="str">
            <v>TZ</v>
          </cell>
          <cell r="M877" t="str">
            <v>Tanzanyalı</v>
          </cell>
          <cell r="N877" t="str">
            <v>0036</v>
          </cell>
          <cell r="O877" t="str">
            <v>MANYONİ</v>
          </cell>
          <cell r="P877" t="str">
            <v>YM</v>
          </cell>
          <cell r="Q877" t="str">
            <v>YAPI MERKEZİ</v>
          </cell>
          <cell r="R877">
            <v>44919</v>
          </cell>
          <cell r="S877">
            <v>44919</v>
          </cell>
          <cell r="T877"/>
          <cell r="U877" t="str">
            <v/>
          </cell>
          <cell r="V877" t="str">
            <v>Mavi Yaka Endirekt</v>
          </cell>
          <cell r="W877" t="str">
            <v>LOT 3 (MIT)</v>
          </cell>
          <cell r="X877" t="str">
            <v>KISIKI</v>
          </cell>
          <cell r="Y877" t="str">
            <v>0</v>
          </cell>
          <cell r="Z877" t="str">
            <v>KILOSA</v>
          </cell>
          <cell r="AA877" t="str">
            <v>0657 356 354</v>
          </cell>
          <cell r="AB877" t="str">
            <v>USTA</v>
          </cell>
          <cell r="AC877" t="str">
            <v>29</v>
          </cell>
          <cell r="AD877" t="str">
            <v>LOT 3 (MIT)</v>
          </cell>
          <cell r="AE877" t="str">
            <v>0113</v>
          </cell>
          <cell r="AF877" t="str">
            <v>16</v>
          </cell>
          <cell r="AG877" t="str">
            <v>KM 785+000 - 829+305</v>
          </cell>
          <cell r="AH877">
            <v>36339</v>
          </cell>
          <cell r="AI877" t="str">
            <v>Bay</v>
          </cell>
          <cell r="AJ877" t="str">
            <v>Yerel-Saatlik</v>
          </cell>
          <cell r="AK877">
            <v>2255.1</v>
          </cell>
          <cell r="AL877" t="str">
            <v>TZS</v>
          </cell>
          <cell r="AM877" t="str">
            <v>306005</v>
          </cell>
          <cell r="AN877" t="str">
            <v/>
          </cell>
          <cell r="AO877" t="str">
            <v>T3</v>
          </cell>
          <cell r="AP877" t="str">
            <v>5150</v>
          </cell>
          <cell r="AQ877" t="str">
            <v>5175</v>
          </cell>
          <cell r="AR877" t="str">
            <v>NMBBANK</v>
          </cell>
          <cell r="AS877" t="str">
            <v/>
          </cell>
          <cell r="AT877" t="str">
            <v>NMBBANK</v>
          </cell>
          <cell r="AU877" t="str">
            <v>51010092455</v>
          </cell>
          <cell r="AV877" t="str">
            <v/>
          </cell>
          <cell r="AW877" t="str">
            <v/>
          </cell>
          <cell r="AX877" t="str">
            <v>OMARY ALLY GOMA</v>
          </cell>
          <cell r="AY877" t="str">
            <v/>
          </cell>
          <cell r="AZ877">
            <v>44919</v>
          </cell>
          <cell r="BA877"/>
          <cell r="BB877" t="str">
            <v/>
          </cell>
          <cell r="BC877"/>
          <cell r="BD877" t="str">
            <v>Tanzanya-NSSF</v>
          </cell>
          <cell r="BE877" t="str">
            <v>47185169</v>
          </cell>
          <cell r="BF877" t="str">
            <v>159292134</v>
          </cell>
        </row>
        <row r="878">
          <cell r="A878">
            <v>10076745</v>
          </cell>
          <cell r="B878" t="str">
            <v>ELIFARIJI LABAN</v>
          </cell>
          <cell r="C878" t="str">
            <v>LAIZER</v>
          </cell>
          <cell r="D878" t="str">
            <v>İŞ GÜVENLİĞİ GÖREVLİSİ</v>
          </cell>
          <cell r="E878" t="str">
            <v>SAFETY CLERK</v>
          </cell>
          <cell r="F878" t="str">
            <v>50105460</v>
          </cell>
          <cell r="G878" t="str">
            <v>İSG VE ÇEVRE</v>
          </cell>
          <cell r="H878" t="str">
            <v>50105460</v>
          </cell>
          <cell r="I878" t="str">
            <v>088K</v>
          </cell>
          <cell r="J878" t="str">
            <v>İŞ GÜVENLİĞİ</v>
          </cell>
          <cell r="K878" t="str">
            <v>50110186</v>
          </cell>
          <cell r="L878" t="str">
            <v>TZ</v>
          </cell>
          <cell r="M878" t="str">
            <v>Tanzanyalı</v>
          </cell>
          <cell r="N878" t="str">
            <v>0035</v>
          </cell>
          <cell r="O878" t="str">
            <v>TABORA</v>
          </cell>
          <cell r="P878" t="str">
            <v>YM</v>
          </cell>
          <cell r="Q878" t="str">
            <v>YAPI MERKEZİ</v>
          </cell>
          <cell r="R878">
            <v>44919</v>
          </cell>
          <cell r="S878">
            <v>44919</v>
          </cell>
          <cell r="T878">
            <v>45002</v>
          </cell>
          <cell r="U878" t="str">
            <v>Bsz.S.İşSz.İşçiTrf.fsh(istifa)</v>
          </cell>
          <cell r="V878" t="str">
            <v>Beyaz Yaka</v>
          </cell>
          <cell r="W878" t="str">
            <v>LOT 3 (MIT)</v>
          </cell>
          <cell r="X878" t="str">
            <v>TUBUYU</v>
          </cell>
          <cell r="Y878" t="str">
            <v>0</v>
          </cell>
          <cell r="Z878" t="str">
            <v>MOROGORO MJINI</v>
          </cell>
          <cell r="AA878" t="str">
            <v>0714 063 300</v>
          </cell>
          <cell r="AB878" t="str">
            <v>GÖREVLİ</v>
          </cell>
          <cell r="AC878" t="str">
            <v>29</v>
          </cell>
          <cell r="AD878" t="str">
            <v>LOT 3 (MIT)</v>
          </cell>
          <cell r="AE878" t="str">
            <v>0113</v>
          </cell>
          <cell r="AF878" t="str">
            <v>16</v>
          </cell>
          <cell r="AG878" t="str">
            <v>KM 785+000 - 829+305</v>
          </cell>
          <cell r="AH878">
            <v>35526</v>
          </cell>
          <cell r="AI878" t="str">
            <v>Bay</v>
          </cell>
          <cell r="AJ878" t="str">
            <v>Yerel-Aylık</v>
          </cell>
          <cell r="AK878">
            <v>422000</v>
          </cell>
          <cell r="AL878" t="str">
            <v>TZS</v>
          </cell>
          <cell r="AM878" t="str">
            <v>301002</v>
          </cell>
          <cell r="AN878" t="str">
            <v>S</v>
          </cell>
          <cell r="AO878" t="str">
            <v>T3</v>
          </cell>
          <cell r="AP878" t="str">
            <v>5150</v>
          </cell>
          <cell r="AQ878" t="str">
            <v>5175</v>
          </cell>
          <cell r="AR878" t="str">
            <v>NMBBANK</v>
          </cell>
          <cell r="AS878" t="str">
            <v/>
          </cell>
          <cell r="AT878" t="str">
            <v>NMBBANK</v>
          </cell>
          <cell r="AU878" t="str">
            <v>52010040293</v>
          </cell>
          <cell r="AV878" t="str">
            <v/>
          </cell>
          <cell r="AW878" t="str">
            <v/>
          </cell>
          <cell r="AX878" t="str">
            <v>ELIFARIJI LABAN LAIZER</v>
          </cell>
          <cell r="AY878" t="str">
            <v/>
          </cell>
          <cell r="AZ878">
            <v>44919</v>
          </cell>
          <cell r="BA878"/>
          <cell r="BB878" t="str">
            <v/>
          </cell>
          <cell r="BC878"/>
          <cell r="BD878" t="str">
            <v>Tanzanya-NSSF</v>
          </cell>
          <cell r="BE878" t="str">
            <v>46634429</v>
          </cell>
          <cell r="BF878" t="str">
            <v>159326012</v>
          </cell>
        </row>
        <row r="879">
          <cell r="A879">
            <v>10064752</v>
          </cell>
          <cell r="B879" t="str">
            <v>JOHN ANTHONY</v>
          </cell>
          <cell r="C879" t="str">
            <v>MATHAYO</v>
          </cell>
          <cell r="D879" t="str">
            <v>DAMPERLİ KAMYON ŞOFÖRÜ</v>
          </cell>
          <cell r="E879" t="str">
            <v>DUMPTRUCK DRIVER</v>
          </cell>
          <cell r="F879" t="str">
            <v>50105784</v>
          </cell>
          <cell r="G879" t="str">
            <v>DOĞAN METALÜRJİ</v>
          </cell>
          <cell r="H879" t="str">
            <v>50105784</v>
          </cell>
          <cell r="I879" t="str">
            <v>0FFT</v>
          </cell>
          <cell r="J879" t="str">
            <v>TOPRAK İŞLERİ GECE</v>
          </cell>
          <cell r="K879" t="str">
            <v>50106425</v>
          </cell>
          <cell r="L879" t="str">
            <v>TZ</v>
          </cell>
          <cell r="M879" t="str">
            <v>Tanzanyalı</v>
          </cell>
          <cell r="N879" t="str">
            <v>0037</v>
          </cell>
          <cell r="O879" t="str">
            <v>İTİGİ</v>
          </cell>
          <cell r="P879" t="str">
            <v>6L</v>
          </cell>
          <cell r="Q879" t="str">
            <v>DGN  İNŞAAT</v>
          </cell>
          <cell r="R879">
            <v>43971</v>
          </cell>
          <cell r="S879">
            <v>44868</v>
          </cell>
          <cell r="T879">
            <v>45134</v>
          </cell>
          <cell r="U879" t="str">
            <v>Diğer nedenler</v>
          </cell>
          <cell r="V879" t="str">
            <v>Mavi Yaka Direkt</v>
          </cell>
          <cell r="W879" t="str">
            <v>LOT 3 (MIT)</v>
          </cell>
          <cell r="X879" t="str">
            <v/>
          </cell>
          <cell r="Y879" t="str">
            <v>DAR ES SALAAM</v>
          </cell>
          <cell r="Z879" t="str">
            <v/>
          </cell>
          <cell r="AA879" t="str">
            <v>0692351834</v>
          </cell>
          <cell r="AB879" t="str">
            <v>GÖREVLİ</v>
          </cell>
          <cell r="AC879" t="str">
            <v>29</v>
          </cell>
          <cell r="AD879" t="str">
            <v>LOT 3 (MIT)</v>
          </cell>
          <cell r="AE879" t="str">
            <v>0109</v>
          </cell>
          <cell r="AF879" t="str">
            <v/>
          </cell>
          <cell r="AG879" t="str">
            <v>KM 535+000 - 595+000</v>
          </cell>
          <cell r="AH879">
            <v>34296</v>
          </cell>
          <cell r="AI879" t="str">
            <v>Bay</v>
          </cell>
          <cell r="AJ879" t="str">
            <v>Yerel-Saatlik</v>
          </cell>
          <cell r="AK879">
            <v>2564.1</v>
          </cell>
          <cell r="AL879" t="str">
            <v>TZS</v>
          </cell>
          <cell r="AM879" t="str">
            <v>201002</v>
          </cell>
          <cell r="AN879" t="str">
            <v>S</v>
          </cell>
          <cell r="AO879" t="str">
            <v>T3</v>
          </cell>
          <cell r="AP879" t="str">
            <v>5150</v>
          </cell>
          <cell r="AQ879" t="str">
            <v>5175</v>
          </cell>
          <cell r="AR879" t="str">
            <v>NMBBANK</v>
          </cell>
          <cell r="AS879" t="str">
            <v/>
          </cell>
          <cell r="AT879" t="str">
            <v>NMBBANK</v>
          </cell>
          <cell r="AU879" t="str">
            <v>53010012034</v>
          </cell>
          <cell r="AV879" t="str">
            <v/>
          </cell>
          <cell r="AW879" t="str">
            <v/>
          </cell>
          <cell r="AX879" t="str">
            <v>JOHN ANTHONY MATHAYO</v>
          </cell>
          <cell r="AY879" t="str">
            <v/>
          </cell>
          <cell r="AZ879">
            <v>44859</v>
          </cell>
          <cell r="BA879"/>
          <cell r="BB879" t="str">
            <v/>
          </cell>
          <cell r="BC879">
            <v>46293</v>
          </cell>
          <cell r="BD879" t="str">
            <v>Tanzanya-NSSF</v>
          </cell>
          <cell r="BE879" t="str">
            <v>59864958</v>
          </cell>
          <cell r="BF879" t="str">
            <v>118590368</v>
          </cell>
        </row>
        <row r="880">
          <cell r="A880">
            <v>10064750</v>
          </cell>
          <cell r="B880" t="str">
            <v>INNES ADAM</v>
          </cell>
          <cell r="C880" t="str">
            <v>MAPUNDA</v>
          </cell>
          <cell r="D880" t="str">
            <v>DAMPERLİ KAMYON ŞOFÖRÜ</v>
          </cell>
          <cell r="E880" t="str">
            <v>DUMPTRUCK DRIVER</v>
          </cell>
          <cell r="F880" t="str">
            <v>50105784</v>
          </cell>
          <cell r="G880" t="str">
            <v>DOĞAN METALÜRJİ</v>
          </cell>
          <cell r="H880" t="str">
            <v>50105784</v>
          </cell>
          <cell r="I880" t="str">
            <v>0FFT</v>
          </cell>
          <cell r="J880" t="str">
            <v>TOPRAK İŞLERİ GECE</v>
          </cell>
          <cell r="K880" t="str">
            <v>50106425</v>
          </cell>
          <cell r="L880" t="str">
            <v>TZ</v>
          </cell>
          <cell r="M880" t="str">
            <v>Tanzanyalı</v>
          </cell>
          <cell r="N880" t="str">
            <v>0037</v>
          </cell>
          <cell r="O880" t="str">
            <v>İTİGİ</v>
          </cell>
          <cell r="P880" t="str">
            <v>6L</v>
          </cell>
          <cell r="Q880" t="str">
            <v>DGN  İNŞAAT</v>
          </cell>
          <cell r="R880">
            <v>43971</v>
          </cell>
          <cell r="S880">
            <v>44877</v>
          </cell>
          <cell r="T880"/>
          <cell r="U880" t="str">
            <v/>
          </cell>
          <cell r="V880" t="str">
            <v>Mavi Yaka Direkt</v>
          </cell>
          <cell r="W880" t="str">
            <v>LOT 3 (MIT)</v>
          </cell>
          <cell r="X880" t="str">
            <v/>
          </cell>
          <cell r="Y880" t="str">
            <v>DAR ES SALAAM</v>
          </cell>
          <cell r="Z880" t="str">
            <v/>
          </cell>
          <cell r="AA880" t="str">
            <v>0753770775</v>
          </cell>
          <cell r="AB880" t="str">
            <v>GÖREVLİ</v>
          </cell>
          <cell r="AC880" t="str">
            <v>29</v>
          </cell>
          <cell r="AD880" t="str">
            <v>LOT 3 (MIT)</v>
          </cell>
          <cell r="AE880" t="str">
            <v>0109</v>
          </cell>
          <cell r="AF880" t="str">
            <v/>
          </cell>
          <cell r="AG880" t="str">
            <v>KM 535+000 - 595+000</v>
          </cell>
          <cell r="AH880">
            <v>31985</v>
          </cell>
          <cell r="AI880" t="str">
            <v>Bay</v>
          </cell>
          <cell r="AJ880" t="str">
            <v>Yerel-Saatlik</v>
          </cell>
          <cell r="AK880">
            <v>2564.1</v>
          </cell>
          <cell r="AL880" t="str">
            <v>TZS</v>
          </cell>
          <cell r="AM880" t="str">
            <v>201002</v>
          </cell>
          <cell r="AN880" t="str">
            <v>S</v>
          </cell>
          <cell r="AO880" t="str">
            <v>T3</v>
          </cell>
          <cell r="AP880" t="str">
            <v>5150</v>
          </cell>
          <cell r="AQ880" t="str">
            <v>5175</v>
          </cell>
          <cell r="AR880" t="str">
            <v>CRDB</v>
          </cell>
          <cell r="AS880" t="str">
            <v>VIVA TOWER</v>
          </cell>
          <cell r="AT880" t="str">
            <v>CRDB</v>
          </cell>
          <cell r="AU880" t="str">
            <v>0152495869500</v>
          </cell>
          <cell r="AV880" t="str">
            <v/>
          </cell>
          <cell r="AW880" t="str">
            <v/>
          </cell>
          <cell r="AX880" t="str">
            <v>INNES ADAM MAPUNDA</v>
          </cell>
          <cell r="AY880" t="str">
            <v/>
          </cell>
          <cell r="AZ880">
            <v>43971</v>
          </cell>
          <cell r="BA880"/>
          <cell r="BB880" t="str">
            <v/>
          </cell>
          <cell r="BC880">
            <v>45964</v>
          </cell>
          <cell r="BD880" t="str">
            <v>Tanzanya-NSSF</v>
          </cell>
          <cell r="BE880" t="str">
            <v>66632323</v>
          </cell>
          <cell r="BF880" t="str">
            <v>125322751</v>
          </cell>
        </row>
        <row r="881">
          <cell r="A881">
            <v>10077181</v>
          </cell>
          <cell r="B881" t="str">
            <v>PAX STURNIUS</v>
          </cell>
          <cell r="C881" t="str">
            <v>KILOWOKO</v>
          </cell>
          <cell r="D881" t="str">
            <v>DAMPERLİ KAMYON ŞOFÖRÜ</v>
          </cell>
          <cell r="E881" t="str">
            <v>DUMPTRUCK DRIVER</v>
          </cell>
          <cell r="F881" t="str">
            <v>50105758</v>
          </cell>
          <cell r="G881" t="str">
            <v>TOPRAK İŞLERİ</v>
          </cell>
          <cell r="H881" t="str">
            <v>50105758</v>
          </cell>
          <cell r="I881" t="str">
            <v>099A</v>
          </cell>
          <cell r="J881" t="str">
            <v>TOPRAK İŞLERİ GECE</v>
          </cell>
          <cell r="K881" t="str">
            <v>50110593</v>
          </cell>
          <cell r="L881" t="str">
            <v>TZ</v>
          </cell>
          <cell r="M881" t="str">
            <v>Tanzanyalı</v>
          </cell>
          <cell r="N881" t="str">
            <v>0036</v>
          </cell>
          <cell r="O881" t="str">
            <v>MANYONİ</v>
          </cell>
          <cell r="P881" t="str">
            <v>YM</v>
          </cell>
          <cell r="Q881" t="str">
            <v>YAPI MERKEZİ</v>
          </cell>
          <cell r="R881">
            <v>44954</v>
          </cell>
          <cell r="S881">
            <v>44954</v>
          </cell>
          <cell r="T881">
            <v>45094</v>
          </cell>
          <cell r="U881" t="str">
            <v>Diğer nedenler</v>
          </cell>
          <cell r="V881" t="str">
            <v>Mavi Yaka Direkt</v>
          </cell>
          <cell r="W881" t="str">
            <v>LOT 3 (MIT)</v>
          </cell>
          <cell r="X881" t="str">
            <v>KAZIMA ROAD</v>
          </cell>
          <cell r="Y881" t="str">
            <v>0</v>
          </cell>
          <cell r="Z881" t="str">
            <v>TBAORA MJINI</v>
          </cell>
          <cell r="AA881" t="str">
            <v>0683 340 875</v>
          </cell>
          <cell r="AB881" t="str">
            <v>GÖREVLİ</v>
          </cell>
          <cell r="AC881" t="str">
            <v>29</v>
          </cell>
          <cell r="AD881" t="str">
            <v>LOT 3 (MIT)</v>
          </cell>
          <cell r="AE881" t="str">
            <v>0113</v>
          </cell>
          <cell r="AF881" t="str">
            <v/>
          </cell>
          <cell r="AG881" t="str">
            <v>KM 785+000 - 829+305</v>
          </cell>
          <cell r="AH881">
            <v>31651</v>
          </cell>
          <cell r="AI881" t="str">
            <v>Bay</v>
          </cell>
          <cell r="AJ881" t="str">
            <v>Yerel-Saatlik</v>
          </cell>
          <cell r="AK881">
            <v>2346.1</v>
          </cell>
          <cell r="AL881" t="str">
            <v>TZS</v>
          </cell>
          <cell r="AM881" t="str">
            <v>201002</v>
          </cell>
          <cell r="AN881" t="str">
            <v>S</v>
          </cell>
          <cell r="AO881" t="str">
            <v>T3</v>
          </cell>
          <cell r="AP881" t="str">
            <v>5150</v>
          </cell>
          <cell r="AQ881" t="str">
            <v>5175</v>
          </cell>
          <cell r="AR881" t="str">
            <v>NMBBANK</v>
          </cell>
          <cell r="AS881" t="str">
            <v/>
          </cell>
          <cell r="AT881" t="str">
            <v>NMBBANK</v>
          </cell>
          <cell r="AU881" t="str">
            <v>21310035869</v>
          </cell>
          <cell r="AV881" t="str">
            <v/>
          </cell>
          <cell r="AW881" t="str">
            <v/>
          </cell>
          <cell r="AX881" t="str">
            <v>PAX STURNIUS KILOWOKO</v>
          </cell>
          <cell r="AY881" t="str">
            <v/>
          </cell>
          <cell r="AZ881">
            <v>44954</v>
          </cell>
          <cell r="BA881"/>
          <cell r="BB881" t="str">
            <v/>
          </cell>
          <cell r="BC881"/>
          <cell r="BD881" t="str">
            <v>Tanzanya-NSSF</v>
          </cell>
          <cell r="BE881" t="str">
            <v>53958160</v>
          </cell>
          <cell r="BF881" t="str">
            <v>118043103</v>
          </cell>
        </row>
        <row r="882">
          <cell r="A882">
            <v>10062940</v>
          </cell>
          <cell r="B882" t="str">
            <v>HAJI HUSSEIN</v>
          </cell>
          <cell r="C882" t="str">
            <v>ODDA</v>
          </cell>
          <cell r="D882" t="str">
            <v>DEMİRCİ</v>
          </cell>
          <cell r="E882" t="str">
            <v>REBAR WORKER</v>
          </cell>
          <cell r="F882" t="str">
            <v>50112880</v>
          </cell>
          <cell r="G882" t="str">
            <v>ARES İNŞAAT</v>
          </cell>
          <cell r="H882" t="str">
            <v>50112880</v>
          </cell>
          <cell r="I882" t="str">
            <v>0FFC</v>
          </cell>
          <cell r="J882" t="str">
            <v>SANAT YAPILARI</v>
          </cell>
          <cell r="K882" t="str">
            <v>50112884</v>
          </cell>
          <cell r="L882" t="str">
            <v>TZ</v>
          </cell>
          <cell r="M882" t="str">
            <v>Tanzanyalı</v>
          </cell>
          <cell r="N882" t="str">
            <v>0036</v>
          </cell>
          <cell r="O882" t="str">
            <v>MANYONİ</v>
          </cell>
          <cell r="P882" t="str">
            <v>8O</v>
          </cell>
          <cell r="Q882" t="str">
            <v>ARES İNŞAAT</v>
          </cell>
          <cell r="R882">
            <v>43846</v>
          </cell>
          <cell r="S882">
            <v>44965</v>
          </cell>
          <cell r="T882"/>
          <cell r="U882" t="str">
            <v/>
          </cell>
          <cell r="V882" t="str">
            <v>Mavi Yaka Direkt</v>
          </cell>
          <cell r="W882" t="str">
            <v>LOT 3 (MIT)</v>
          </cell>
          <cell r="X882" t="str">
            <v/>
          </cell>
          <cell r="Y882" t="str">
            <v/>
          </cell>
          <cell r="Z882" t="str">
            <v/>
          </cell>
          <cell r="AA882" t="str">
            <v>0714 145 547</v>
          </cell>
          <cell r="AB882" t="str">
            <v>USTA</v>
          </cell>
          <cell r="AC882" t="str">
            <v>29</v>
          </cell>
          <cell r="AD882" t="str">
            <v>LOT 3 (MIT)</v>
          </cell>
          <cell r="AE882" t="str">
            <v>0113</v>
          </cell>
          <cell r="AF882" t="str">
            <v/>
          </cell>
          <cell r="AG882" t="str">
            <v>KM 785+000 - 829+305</v>
          </cell>
          <cell r="AH882">
            <v>34126</v>
          </cell>
          <cell r="AI882" t="str">
            <v>Bay</v>
          </cell>
          <cell r="AJ882" t="str">
            <v>Yerel-Saatlik</v>
          </cell>
          <cell r="AK882">
            <v>2497.34</v>
          </cell>
          <cell r="AL882" t="str">
            <v>TZS</v>
          </cell>
          <cell r="AM882" t="str">
            <v>201002</v>
          </cell>
          <cell r="AN882" t="str">
            <v>S</v>
          </cell>
          <cell r="AO882" t="str">
            <v>T3</v>
          </cell>
          <cell r="AP882" t="str">
            <v>5150</v>
          </cell>
          <cell r="AQ882" t="str">
            <v>5175</v>
          </cell>
          <cell r="AR882" t="str">
            <v>CRDB</v>
          </cell>
          <cell r="AS882" t="str">
            <v>VIVA TOWER</v>
          </cell>
          <cell r="AT882" t="str">
            <v>CRDB</v>
          </cell>
          <cell r="AU882" t="str">
            <v>0152441769200</v>
          </cell>
          <cell r="AV882" t="str">
            <v/>
          </cell>
          <cell r="AW882" t="str">
            <v/>
          </cell>
          <cell r="AX882" t="str">
            <v>HAJI HUSSEIN ODDA</v>
          </cell>
          <cell r="AY882" t="str">
            <v/>
          </cell>
          <cell r="AZ882">
            <v>43846</v>
          </cell>
          <cell r="BA882"/>
          <cell r="BB882" t="str">
            <v/>
          </cell>
          <cell r="BC882"/>
          <cell r="BD882" t="str">
            <v>Tanzanya-NSSF</v>
          </cell>
          <cell r="BE882" t="str">
            <v>45010453</v>
          </cell>
          <cell r="BF882" t="str">
            <v>144660544</v>
          </cell>
        </row>
        <row r="883">
          <cell r="A883">
            <v>10062939</v>
          </cell>
          <cell r="B883" t="str">
            <v>YUSUPH LAWRENCE</v>
          </cell>
          <cell r="C883" t="str">
            <v>JIMMY</v>
          </cell>
          <cell r="D883" t="str">
            <v>KALIPÇI</v>
          </cell>
          <cell r="E883" t="str">
            <v>FORMWORKER</v>
          </cell>
          <cell r="F883" t="str">
            <v>50112880</v>
          </cell>
          <cell r="G883" t="str">
            <v>ARES İNŞAAT</v>
          </cell>
          <cell r="H883" t="str">
            <v>50112880</v>
          </cell>
          <cell r="I883" t="str">
            <v>0FFC</v>
          </cell>
          <cell r="J883" t="str">
            <v>SANAT YAPILARI</v>
          </cell>
          <cell r="K883" t="str">
            <v>50112883</v>
          </cell>
          <cell r="L883" t="str">
            <v>TZ</v>
          </cell>
          <cell r="M883" t="str">
            <v>Tanzanyalı</v>
          </cell>
          <cell r="N883" t="str">
            <v>0036</v>
          </cell>
          <cell r="O883" t="str">
            <v>MANYONİ</v>
          </cell>
          <cell r="P883" t="str">
            <v>8O</v>
          </cell>
          <cell r="Q883" t="str">
            <v>ARES İNŞAAT</v>
          </cell>
          <cell r="R883">
            <v>43846</v>
          </cell>
          <cell r="S883">
            <v>44965</v>
          </cell>
          <cell r="T883"/>
          <cell r="U883" t="str">
            <v/>
          </cell>
          <cell r="V883" t="str">
            <v>Mavi Yaka Direkt</v>
          </cell>
          <cell r="W883" t="str">
            <v>LOT 3 (MIT)</v>
          </cell>
          <cell r="X883" t="str">
            <v/>
          </cell>
          <cell r="Y883" t="str">
            <v/>
          </cell>
          <cell r="Z883" t="str">
            <v/>
          </cell>
          <cell r="AA883" t="str">
            <v>0655 586 717</v>
          </cell>
          <cell r="AB883" t="str">
            <v>USTA</v>
          </cell>
          <cell r="AC883" t="str">
            <v>29</v>
          </cell>
          <cell r="AD883" t="str">
            <v>LOT 3 (MIT)</v>
          </cell>
          <cell r="AE883" t="str">
            <v>0113</v>
          </cell>
          <cell r="AF883" t="str">
            <v/>
          </cell>
          <cell r="AG883" t="str">
            <v>KM 785+000 - 829+305</v>
          </cell>
          <cell r="AH883">
            <v>35562</v>
          </cell>
          <cell r="AI883" t="str">
            <v>Bay</v>
          </cell>
          <cell r="AJ883" t="str">
            <v>Yerel-Saatlik</v>
          </cell>
          <cell r="AK883">
            <v>2497.34</v>
          </cell>
          <cell r="AL883" t="str">
            <v>TZS</v>
          </cell>
          <cell r="AM883" t="str">
            <v>201002</v>
          </cell>
          <cell r="AN883" t="str">
            <v>S</v>
          </cell>
          <cell r="AO883" t="str">
            <v>T3</v>
          </cell>
          <cell r="AP883" t="str">
            <v>5150</v>
          </cell>
          <cell r="AQ883" t="str">
            <v>5175</v>
          </cell>
          <cell r="AR883" t="str">
            <v>CRDB</v>
          </cell>
          <cell r="AS883" t="str">
            <v>VIVA TOWER</v>
          </cell>
          <cell r="AT883" t="str">
            <v>CRDB</v>
          </cell>
          <cell r="AU883" t="str">
            <v>0152460813900</v>
          </cell>
          <cell r="AV883" t="str">
            <v/>
          </cell>
          <cell r="AW883" t="str">
            <v/>
          </cell>
          <cell r="AX883" t="str">
            <v>YUSUPH LAWRENCE JIMMY</v>
          </cell>
          <cell r="AY883" t="str">
            <v/>
          </cell>
          <cell r="AZ883">
            <v>43846</v>
          </cell>
          <cell r="BA883"/>
          <cell r="BB883" t="str">
            <v/>
          </cell>
          <cell r="BC883"/>
          <cell r="BD883" t="str">
            <v>Tanzanya-NSSF</v>
          </cell>
          <cell r="BE883" t="str">
            <v>45023424</v>
          </cell>
          <cell r="BF883" t="str">
            <v>144611225</v>
          </cell>
        </row>
        <row r="884">
          <cell r="A884">
            <v>10062921</v>
          </cell>
          <cell r="B884" t="str">
            <v>SALEHE ANTONY</v>
          </cell>
          <cell r="C884" t="str">
            <v>MZANJE</v>
          </cell>
          <cell r="D884" t="str">
            <v>DAMPERLİ KAMYON ŞOFÖRÜ</v>
          </cell>
          <cell r="E884" t="str">
            <v>DUMPTRUCK DRIVER</v>
          </cell>
          <cell r="F884" t="str">
            <v>50105784</v>
          </cell>
          <cell r="G884" t="str">
            <v>DOĞAN METALÜRJİ</v>
          </cell>
          <cell r="H884" t="str">
            <v>50105784</v>
          </cell>
          <cell r="I884" t="str">
            <v>0FFT</v>
          </cell>
          <cell r="J884" t="str">
            <v>TOPRAK İŞLERİ GECE</v>
          </cell>
          <cell r="K884" t="str">
            <v>50106425</v>
          </cell>
          <cell r="L884" t="str">
            <v>TZ</v>
          </cell>
          <cell r="M884" t="str">
            <v>Tanzanyalı</v>
          </cell>
          <cell r="N884" t="str">
            <v>0037</v>
          </cell>
          <cell r="O884" t="str">
            <v>İTİGİ</v>
          </cell>
          <cell r="P884" t="str">
            <v>6L</v>
          </cell>
          <cell r="Q884" t="str">
            <v>DGN  İNŞAAT</v>
          </cell>
          <cell r="R884">
            <v>44981</v>
          </cell>
          <cell r="S884">
            <v>44981</v>
          </cell>
          <cell r="T884"/>
          <cell r="U884" t="str">
            <v/>
          </cell>
          <cell r="V884" t="str">
            <v>Mavi Yaka Direkt</v>
          </cell>
          <cell r="W884" t="str">
            <v>LOT 3 (MIT)</v>
          </cell>
          <cell r="X884" t="str">
            <v>MIVINJENI STREET</v>
          </cell>
          <cell r="Y884" t="str">
            <v>.</v>
          </cell>
          <cell r="Z884" t="str">
            <v>0AR ESSALAAM</v>
          </cell>
          <cell r="AA884" t="str">
            <v>0767608037</v>
          </cell>
          <cell r="AB884" t="str">
            <v>GÖREVLİ</v>
          </cell>
          <cell r="AC884" t="str">
            <v>29</v>
          </cell>
          <cell r="AD884" t="str">
            <v>LOT 3 (MIT)</v>
          </cell>
          <cell r="AE884" t="str">
            <v>0109</v>
          </cell>
          <cell r="AF884" t="str">
            <v/>
          </cell>
          <cell r="AG884" t="str">
            <v>KM 535+000 - 595+000</v>
          </cell>
          <cell r="AH884">
            <v>27912</v>
          </cell>
          <cell r="AI884" t="str">
            <v>Bay</v>
          </cell>
          <cell r="AJ884" t="str">
            <v>Yerel-Saatlik</v>
          </cell>
          <cell r="AK884">
            <v>2346.1</v>
          </cell>
          <cell r="AL884" t="str">
            <v>TZS</v>
          </cell>
          <cell r="AM884" t="str">
            <v>201002</v>
          </cell>
          <cell r="AN884" t="str">
            <v/>
          </cell>
          <cell r="AO884" t="str">
            <v>T3</v>
          </cell>
          <cell r="AP884" t="str">
            <v>5150</v>
          </cell>
          <cell r="AQ884" t="str">
            <v>5175</v>
          </cell>
          <cell r="AR884" t="str">
            <v>NMBBANK</v>
          </cell>
          <cell r="AS884" t="str">
            <v/>
          </cell>
          <cell r="AT884" t="str">
            <v>NMBBANK</v>
          </cell>
          <cell r="AU884" t="str">
            <v>25110013433</v>
          </cell>
          <cell r="AV884" t="str">
            <v/>
          </cell>
          <cell r="AW884" t="str">
            <v/>
          </cell>
          <cell r="AX884" t="str">
            <v>SALEHE ANTONY MZANJE</v>
          </cell>
          <cell r="AY884" t="str">
            <v/>
          </cell>
          <cell r="AZ884">
            <v>44981</v>
          </cell>
          <cell r="BA884"/>
          <cell r="BB884" t="str">
            <v/>
          </cell>
          <cell r="BC884">
            <v>46369</v>
          </cell>
          <cell r="BD884" t="str">
            <v>Tanzanya-NSSF</v>
          </cell>
          <cell r="BE884" t="str">
            <v>50349775</v>
          </cell>
          <cell r="BF884" t="str">
            <v>113797312</v>
          </cell>
        </row>
        <row r="885">
          <cell r="A885">
            <v>10062920</v>
          </cell>
          <cell r="B885" t="str">
            <v>AMIRI RAMADHANI</v>
          </cell>
          <cell r="C885" t="str">
            <v>KUJI</v>
          </cell>
          <cell r="D885" t="str">
            <v>DAMPERLİ KAMYON ŞOFÖRÜ</v>
          </cell>
          <cell r="E885" t="str">
            <v>DUMPTRUCK DRIVER</v>
          </cell>
          <cell r="F885" t="str">
            <v>50105784</v>
          </cell>
          <cell r="G885" t="str">
            <v>DOĞAN METALÜRJİ</v>
          </cell>
          <cell r="H885" t="str">
            <v>50105784</v>
          </cell>
          <cell r="I885" t="str">
            <v>0BBM</v>
          </cell>
          <cell r="J885" t="str">
            <v>TOPRAK İŞLERİ</v>
          </cell>
          <cell r="K885" t="str">
            <v>50106425</v>
          </cell>
          <cell r="L885" t="str">
            <v>TZ</v>
          </cell>
          <cell r="M885" t="str">
            <v>Tanzanyalı</v>
          </cell>
          <cell r="N885" t="str">
            <v>0037</v>
          </cell>
          <cell r="O885" t="str">
            <v>İTİGİ</v>
          </cell>
          <cell r="P885" t="str">
            <v>6L</v>
          </cell>
          <cell r="Q885" t="str">
            <v>DGN  İNŞAAT</v>
          </cell>
          <cell r="R885">
            <v>44704</v>
          </cell>
          <cell r="S885">
            <v>44795</v>
          </cell>
          <cell r="T885"/>
          <cell r="U885" t="str">
            <v/>
          </cell>
          <cell r="V885" t="str">
            <v>Mavi Yaka Direkt</v>
          </cell>
          <cell r="W885" t="str">
            <v>LOT 3 (MIT)</v>
          </cell>
          <cell r="X885" t="str">
            <v/>
          </cell>
          <cell r="Y885" t="str">
            <v>.</v>
          </cell>
          <cell r="Z885" t="str">
            <v/>
          </cell>
          <cell r="AA885" t="str">
            <v>0716919915</v>
          </cell>
          <cell r="AB885" t="str">
            <v>GÖREVLİ</v>
          </cell>
          <cell r="AC885" t="str">
            <v>29</v>
          </cell>
          <cell r="AD885" t="str">
            <v>LOT 3 (MIT)</v>
          </cell>
          <cell r="AE885" t="str">
            <v>0109</v>
          </cell>
          <cell r="AF885" t="str">
            <v/>
          </cell>
          <cell r="AG885" t="str">
            <v>KM 535+000 - 595+000</v>
          </cell>
          <cell r="AH885">
            <v>27912</v>
          </cell>
          <cell r="AI885" t="str">
            <v>Bay</v>
          </cell>
          <cell r="AJ885" t="str">
            <v>Yerel-Saatlik</v>
          </cell>
          <cell r="AK885">
            <v>2564.1</v>
          </cell>
          <cell r="AL885" t="str">
            <v>TZS</v>
          </cell>
          <cell r="AM885" t="str">
            <v>201002</v>
          </cell>
          <cell r="AN885" t="str">
            <v>S</v>
          </cell>
          <cell r="AO885" t="str">
            <v>T3</v>
          </cell>
          <cell r="AP885" t="str">
            <v>5150</v>
          </cell>
          <cell r="AQ885" t="str">
            <v>5175</v>
          </cell>
          <cell r="AR885" t="str">
            <v>CRDB</v>
          </cell>
          <cell r="AS885" t="str">
            <v>VIVA TOWER</v>
          </cell>
          <cell r="AT885" t="str">
            <v>CRDB</v>
          </cell>
          <cell r="AU885" t="str">
            <v>0152455664100</v>
          </cell>
          <cell r="AV885" t="str">
            <v/>
          </cell>
          <cell r="AW885" t="str">
            <v/>
          </cell>
          <cell r="AX885" t="str">
            <v>AMIRI RAMADHANI KUJI</v>
          </cell>
          <cell r="AY885" t="str">
            <v/>
          </cell>
          <cell r="AZ885">
            <v>43845</v>
          </cell>
          <cell r="BA885"/>
          <cell r="BB885" t="str">
            <v/>
          </cell>
          <cell r="BC885">
            <v>46215</v>
          </cell>
          <cell r="BD885" t="str">
            <v>Tanzanya-NSSF</v>
          </cell>
          <cell r="BE885" t="str">
            <v>66444047</v>
          </cell>
          <cell r="BF885" t="str">
            <v>156198390</v>
          </cell>
        </row>
        <row r="886">
          <cell r="A886">
            <v>10062917</v>
          </cell>
          <cell r="B886" t="str">
            <v>WILLIAM SINGOYAN</v>
          </cell>
          <cell r="C886" t="str">
            <v>MEMIRIEKI</v>
          </cell>
          <cell r="D886" t="str">
            <v>PICKUP ŞOFÖRÜ</v>
          </cell>
          <cell r="E886" t="str">
            <v>PICKUP DRIVER</v>
          </cell>
          <cell r="F886" t="str">
            <v>50105784</v>
          </cell>
          <cell r="G886" t="str">
            <v>DOĞAN METALÜRJİ</v>
          </cell>
          <cell r="H886" t="str">
            <v>50105784</v>
          </cell>
          <cell r="I886" t="str">
            <v>0BBM</v>
          </cell>
          <cell r="J886" t="str">
            <v>TOPRAK İŞLERİ</v>
          </cell>
          <cell r="K886" t="str">
            <v>50106429</v>
          </cell>
          <cell r="L886" t="str">
            <v>TZ</v>
          </cell>
          <cell r="M886" t="str">
            <v>Tanzanyalı</v>
          </cell>
          <cell r="N886" t="str">
            <v>0037</v>
          </cell>
          <cell r="O886" t="str">
            <v>İTİGİ</v>
          </cell>
          <cell r="P886" t="str">
            <v>6L</v>
          </cell>
          <cell r="Q886" t="str">
            <v>DGN  İNŞAAT</v>
          </cell>
          <cell r="R886">
            <v>43845</v>
          </cell>
          <cell r="S886">
            <v>44859</v>
          </cell>
          <cell r="T886"/>
          <cell r="U886" t="str">
            <v/>
          </cell>
          <cell r="V886" t="str">
            <v>Mavi Yaka Endirekt</v>
          </cell>
          <cell r="W886" t="str">
            <v>LOT 3 (MIT)</v>
          </cell>
          <cell r="X886" t="str">
            <v/>
          </cell>
          <cell r="Y886" t="str">
            <v>.</v>
          </cell>
          <cell r="Z886" t="str">
            <v/>
          </cell>
          <cell r="AA886" t="str">
            <v>0712174669</v>
          </cell>
          <cell r="AB886" t="str">
            <v>GÖREVLİ</v>
          </cell>
          <cell r="AC886" t="str">
            <v>29</v>
          </cell>
          <cell r="AD886" t="str">
            <v>LOT 3 (MIT)</v>
          </cell>
          <cell r="AE886" t="str">
            <v>0109</v>
          </cell>
          <cell r="AF886" t="str">
            <v/>
          </cell>
          <cell r="AG886" t="str">
            <v>KM 535+000 - 595+000</v>
          </cell>
          <cell r="AH886">
            <v>27440</v>
          </cell>
          <cell r="AI886" t="str">
            <v>Bay</v>
          </cell>
          <cell r="AJ886" t="str">
            <v>Yerel-Saatlik</v>
          </cell>
          <cell r="AK886">
            <v>2273.1</v>
          </cell>
          <cell r="AL886" t="str">
            <v>TZS</v>
          </cell>
          <cell r="AM886" t="str">
            <v>306002</v>
          </cell>
          <cell r="AN886" t="str">
            <v>S</v>
          </cell>
          <cell r="AO886" t="str">
            <v>T3</v>
          </cell>
          <cell r="AP886" t="str">
            <v>5150</v>
          </cell>
          <cell r="AQ886" t="str">
            <v>5175</v>
          </cell>
          <cell r="AR886" t="str">
            <v>CRDB</v>
          </cell>
          <cell r="AS886" t="str">
            <v>VIVA TOWER</v>
          </cell>
          <cell r="AT886" t="str">
            <v>CRDB</v>
          </cell>
          <cell r="AU886" t="str">
            <v>0152466776100</v>
          </cell>
          <cell r="AV886" t="str">
            <v/>
          </cell>
          <cell r="AW886" t="str">
            <v/>
          </cell>
          <cell r="AX886" t="str">
            <v>WILLIAM SINGOYAN MEMIRIEKI</v>
          </cell>
          <cell r="AY886" t="str">
            <v/>
          </cell>
          <cell r="AZ886">
            <v>43845</v>
          </cell>
          <cell r="BA886"/>
          <cell r="BB886" t="str">
            <v/>
          </cell>
          <cell r="BC886">
            <v>46191</v>
          </cell>
          <cell r="BD886" t="str">
            <v>Tanzanya-NSSF</v>
          </cell>
          <cell r="BE886" t="str">
            <v>63299607</v>
          </cell>
          <cell r="BF886" t="str">
            <v>112605282</v>
          </cell>
        </row>
        <row r="887">
          <cell r="A887">
            <v>10077209</v>
          </cell>
          <cell r="B887" t="str">
            <v>KHALFANI JUMA</v>
          </cell>
          <cell r="C887" t="str">
            <v>SAIDI</v>
          </cell>
          <cell r="D887" t="str">
            <v>KALIPÇI</v>
          </cell>
          <cell r="E887" t="str">
            <v>FORMWORKER</v>
          </cell>
          <cell r="F887" t="str">
            <v>50105784</v>
          </cell>
          <cell r="G887" t="str">
            <v>DOĞAN METALÜRJİ</v>
          </cell>
          <cell r="H887" t="str">
            <v>50105784</v>
          </cell>
          <cell r="I887" t="str">
            <v>0FF0</v>
          </cell>
          <cell r="J887" t="str">
            <v>SANAT YAPILARI</v>
          </cell>
          <cell r="K887" t="str">
            <v>50112760</v>
          </cell>
          <cell r="L887" t="str">
            <v>TZ</v>
          </cell>
          <cell r="M887" t="str">
            <v>Tanzanyalı</v>
          </cell>
          <cell r="N887" t="str">
            <v>0037</v>
          </cell>
          <cell r="O887" t="str">
            <v>İTİGİ</v>
          </cell>
          <cell r="P887" t="str">
            <v>6L</v>
          </cell>
          <cell r="Q887" t="str">
            <v>DGN  İNŞAAT</v>
          </cell>
          <cell r="R887">
            <v>44957</v>
          </cell>
          <cell r="S887">
            <v>44957</v>
          </cell>
          <cell r="T887"/>
          <cell r="U887" t="str">
            <v/>
          </cell>
          <cell r="V887" t="str">
            <v>Mavi Yaka Direkt</v>
          </cell>
          <cell r="W887" t="str">
            <v>LOT 3 (MIT)</v>
          </cell>
          <cell r="X887" t="str">
            <v>KITITIMO</v>
          </cell>
          <cell r="Y887" t="str">
            <v>0</v>
          </cell>
          <cell r="Z887" t="str">
            <v>SINGIDA</v>
          </cell>
          <cell r="AA887" t="str">
            <v>0692 411 151</v>
          </cell>
          <cell r="AB887" t="str">
            <v>USTA</v>
          </cell>
          <cell r="AC887" t="str">
            <v>29</v>
          </cell>
          <cell r="AD887" t="str">
            <v>LOT 3 (MIT)</v>
          </cell>
          <cell r="AE887" t="str">
            <v>0113</v>
          </cell>
          <cell r="AF887" t="str">
            <v/>
          </cell>
          <cell r="AG887" t="str">
            <v>KM 785+000 - 829+305</v>
          </cell>
          <cell r="AH887">
            <v>33839</v>
          </cell>
          <cell r="AI887" t="str">
            <v>Bay</v>
          </cell>
          <cell r="AJ887" t="str">
            <v>Yerel-Saatlik</v>
          </cell>
          <cell r="AK887">
            <v>2343.5500000000002</v>
          </cell>
          <cell r="AL887" t="str">
            <v>TZS</v>
          </cell>
          <cell r="AM887" t="str">
            <v>201002</v>
          </cell>
          <cell r="AN887" t="str">
            <v/>
          </cell>
          <cell r="AO887" t="str">
            <v>T3</v>
          </cell>
          <cell r="AP887" t="str">
            <v>5150</v>
          </cell>
          <cell r="AQ887" t="str">
            <v>5175</v>
          </cell>
          <cell r="AR887" t="str">
            <v>CRDB BANK PLC</v>
          </cell>
          <cell r="AS887" t="str">
            <v>VIJANA</v>
          </cell>
          <cell r="AT887" t="str">
            <v>CRDBBANK</v>
          </cell>
          <cell r="AU887" t="str">
            <v>0152433241100</v>
          </cell>
          <cell r="AV887" t="str">
            <v/>
          </cell>
          <cell r="AW887" t="str">
            <v/>
          </cell>
          <cell r="AX887" t="str">
            <v>KHALFANI JUMA SAIDI</v>
          </cell>
          <cell r="AY887" t="str">
            <v/>
          </cell>
          <cell r="AZ887">
            <v>44957</v>
          </cell>
          <cell r="BA887"/>
          <cell r="BB887" t="str">
            <v/>
          </cell>
          <cell r="BC887"/>
          <cell r="BD887" t="str">
            <v>Tanzanya-NSSF</v>
          </cell>
          <cell r="BE887" t="str">
            <v>56734638</v>
          </cell>
          <cell r="BF887" t="str">
            <v>144904575</v>
          </cell>
        </row>
        <row r="888">
          <cell r="A888">
            <v>10062865</v>
          </cell>
          <cell r="B888" t="str">
            <v>YUSUPH RAMADHANI</v>
          </cell>
          <cell r="C888" t="str">
            <v>MWINYIMVUA</v>
          </cell>
          <cell r="D888" t="str">
            <v>LOADER OPERATÖRÜ</v>
          </cell>
          <cell r="E888" t="str">
            <v>LOADER OPERATOR</v>
          </cell>
          <cell r="F888" t="str">
            <v>50105773</v>
          </cell>
          <cell r="G888" t="str">
            <v>ATÖLYE &amp; MAKİNA</v>
          </cell>
          <cell r="H888" t="str">
            <v>50105776</v>
          </cell>
          <cell r="I888" t="str">
            <v>0AAV</v>
          </cell>
          <cell r="J888" t="str">
            <v>OCAK VE PATLATMA</v>
          </cell>
          <cell r="K888" t="str">
            <v>50109807</v>
          </cell>
          <cell r="L888" t="str">
            <v>TZ</v>
          </cell>
          <cell r="M888" t="str">
            <v>Tanzanyalı</v>
          </cell>
          <cell r="N888" t="str">
            <v>0035</v>
          </cell>
          <cell r="O888" t="str">
            <v>TABORA</v>
          </cell>
          <cell r="P888" t="str">
            <v>YM</v>
          </cell>
          <cell r="Q888" t="str">
            <v>YAPI MERKEZİ</v>
          </cell>
          <cell r="R888">
            <v>43844</v>
          </cell>
          <cell r="S888">
            <v>44855</v>
          </cell>
          <cell r="T888"/>
          <cell r="U888" t="str">
            <v/>
          </cell>
          <cell r="V888" t="str">
            <v>Mavi Yaka Direkt</v>
          </cell>
          <cell r="W888" t="str">
            <v>LOT 3 (MIT)</v>
          </cell>
          <cell r="X888" t="str">
            <v/>
          </cell>
          <cell r="Y888" t="str">
            <v>.</v>
          </cell>
          <cell r="Z888" t="str">
            <v/>
          </cell>
          <cell r="AA888" t="str">
            <v>0656741511</v>
          </cell>
          <cell r="AB888" t="str">
            <v>OPERATÖR</v>
          </cell>
          <cell r="AC888" t="str">
            <v>29</v>
          </cell>
          <cell r="AD888" t="str">
            <v>LOT 3 (MIT)</v>
          </cell>
          <cell r="AE888" t="str">
            <v>0113</v>
          </cell>
          <cell r="AF888" t="str">
            <v/>
          </cell>
          <cell r="AG888" t="str">
            <v>KM 785+000 - 829+305</v>
          </cell>
          <cell r="AH888">
            <v>33331</v>
          </cell>
          <cell r="AI888" t="str">
            <v>Bay</v>
          </cell>
          <cell r="AJ888" t="str">
            <v>Yerel-Saatlik</v>
          </cell>
          <cell r="AK888">
            <v>3076.92</v>
          </cell>
          <cell r="AL888" t="str">
            <v>TZS</v>
          </cell>
          <cell r="AM888" t="str">
            <v>201002</v>
          </cell>
          <cell r="AN888" t="str">
            <v/>
          </cell>
          <cell r="AO888" t="str">
            <v>T3</v>
          </cell>
          <cell r="AP888" t="str">
            <v>5150</v>
          </cell>
          <cell r="AQ888" t="str">
            <v>5175</v>
          </cell>
          <cell r="AR888" t="str">
            <v>CRDB</v>
          </cell>
          <cell r="AS888" t="str">
            <v>VIVA TOWER</v>
          </cell>
          <cell r="AT888" t="str">
            <v>CRDB</v>
          </cell>
          <cell r="AU888" t="str">
            <v>0152466777200</v>
          </cell>
          <cell r="AV888" t="str">
            <v/>
          </cell>
          <cell r="AW888" t="str">
            <v/>
          </cell>
          <cell r="AX888" t="str">
            <v>YUSUPH RAMADHANI MWINYIMVUA</v>
          </cell>
          <cell r="AY888" t="str">
            <v/>
          </cell>
          <cell r="AZ888">
            <v>43844</v>
          </cell>
          <cell r="BA888"/>
          <cell r="BB888" t="str">
            <v/>
          </cell>
          <cell r="BC888">
            <v>46244</v>
          </cell>
          <cell r="BD888" t="str">
            <v>Tanzanya-NSSF</v>
          </cell>
          <cell r="BE888" t="str">
            <v>45025249</v>
          </cell>
          <cell r="BF888" t="str">
            <v>117516261</v>
          </cell>
        </row>
        <row r="889">
          <cell r="A889">
            <v>10062743</v>
          </cell>
          <cell r="B889" t="str">
            <v>JULIUS MICHAEL</v>
          </cell>
          <cell r="C889" t="str">
            <v>KIPANYULA</v>
          </cell>
          <cell r="D889" t="str">
            <v>BAKIM ARABASI OPERATÖRÜ</v>
          </cell>
          <cell r="E889" t="str">
            <v>MAINTENANCE VEHICLE OPERATOR</v>
          </cell>
          <cell r="F889" t="str">
            <v>50105784</v>
          </cell>
          <cell r="G889" t="str">
            <v>DOĞAN METALÜRJİ</v>
          </cell>
          <cell r="H889" t="str">
            <v>50105784</v>
          </cell>
          <cell r="I889" t="str">
            <v>0BBN</v>
          </cell>
          <cell r="J889" t="str">
            <v>ATÖLYE İŞLETME</v>
          </cell>
          <cell r="K889" t="str">
            <v>50109181</v>
          </cell>
          <cell r="L889" t="str">
            <v>TZ</v>
          </cell>
          <cell r="M889" t="str">
            <v>Tanzanyalı</v>
          </cell>
          <cell r="N889" t="str">
            <v>0037</v>
          </cell>
          <cell r="O889" t="str">
            <v>İTİGİ</v>
          </cell>
          <cell r="P889" t="str">
            <v>6L</v>
          </cell>
          <cell r="Q889" t="str">
            <v>DGN  İNŞAAT</v>
          </cell>
          <cell r="R889">
            <v>43840</v>
          </cell>
          <cell r="S889">
            <v>44835</v>
          </cell>
          <cell r="T889"/>
          <cell r="U889" t="str">
            <v/>
          </cell>
          <cell r="V889" t="str">
            <v>Mavi Yaka Endirekt</v>
          </cell>
          <cell r="W889" t="str">
            <v>LOT 3 (MIT)</v>
          </cell>
          <cell r="X889" t="str">
            <v/>
          </cell>
          <cell r="Y889" t="str">
            <v>.</v>
          </cell>
          <cell r="Z889" t="str">
            <v/>
          </cell>
          <cell r="AA889" t="str">
            <v>0754671046</v>
          </cell>
          <cell r="AB889" t="str">
            <v>OPERATÖR</v>
          </cell>
          <cell r="AC889" t="str">
            <v>29</v>
          </cell>
          <cell r="AD889" t="str">
            <v>LOT 3 (MIT)</v>
          </cell>
          <cell r="AE889" t="str">
            <v>0109</v>
          </cell>
          <cell r="AF889" t="str">
            <v/>
          </cell>
          <cell r="AG889" t="str">
            <v>KM 535+000 - 595+000</v>
          </cell>
          <cell r="AH889">
            <v>35445</v>
          </cell>
          <cell r="AI889" t="str">
            <v>Bay</v>
          </cell>
          <cell r="AJ889" t="str">
            <v>Yerel-Saatlik</v>
          </cell>
          <cell r="AK889">
            <v>2651.13</v>
          </cell>
          <cell r="AL889" t="str">
            <v>TZS</v>
          </cell>
          <cell r="AM889" t="str">
            <v>109002</v>
          </cell>
          <cell r="AN889" t="str">
            <v>S</v>
          </cell>
          <cell r="AO889" t="str">
            <v>T3</v>
          </cell>
          <cell r="AP889" t="str">
            <v>5150</v>
          </cell>
          <cell r="AQ889" t="str">
            <v>5175</v>
          </cell>
          <cell r="AR889" t="str">
            <v>CRDB</v>
          </cell>
          <cell r="AS889" t="str">
            <v>VIVA TOWER</v>
          </cell>
          <cell r="AT889" t="str">
            <v>CRDB</v>
          </cell>
          <cell r="AU889" t="str">
            <v>0152516460600</v>
          </cell>
          <cell r="AV889" t="str">
            <v/>
          </cell>
          <cell r="AW889" t="str">
            <v/>
          </cell>
          <cell r="AX889" t="str">
            <v>JULIUS MICHAEL KIPANYULA</v>
          </cell>
          <cell r="AY889" t="str">
            <v/>
          </cell>
          <cell r="AZ889">
            <v>43840</v>
          </cell>
          <cell r="BA889"/>
          <cell r="BB889" t="str">
            <v/>
          </cell>
          <cell r="BC889"/>
          <cell r="BD889" t="str">
            <v>Tanzanya-NSSF</v>
          </cell>
          <cell r="BE889" t="str">
            <v>45005237</v>
          </cell>
          <cell r="BF889" t="str">
            <v>115696033</v>
          </cell>
        </row>
        <row r="890">
          <cell r="A890">
            <v>10062703</v>
          </cell>
          <cell r="B890" t="str">
            <v>NADHALIYU ISSA</v>
          </cell>
          <cell r="C890" t="str">
            <v>BALEMBA</v>
          </cell>
          <cell r="D890" t="str">
            <v>SİLOBAS ŞOFÖRÜ</v>
          </cell>
          <cell r="E890" t="str">
            <v>CEMENT TRAILER DRIVER</v>
          </cell>
          <cell r="F890" t="str">
            <v>50105777</v>
          </cell>
          <cell r="G890" t="str">
            <v>BETON SANTRALİ</v>
          </cell>
          <cell r="H890" t="str">
            <v>50105777</v>
          </cell>
          <cell r="I890" t="str">
            <v>0AAZ</v>
          </cell>
          <cell r="J890" t="str">
            <v>BETON SANTRALİ</v>
          </cell>
          <cell r="K890" t="str">
            <v>50108711</v>
          </cell>
          <cell r="L890" t="str">
            <v>TZ</v>
          </cell>
          <cell r="M890" t="str">
            <v>Tanzanyalı</v>
          </cell>
          <cell r="N890" t="str">
            <v>0035</v>
          </cell>
          <cell r="O890" t="str">
            <v>TABORA</v>
          </cell>
          <cell r="P890" t="str">
            <v>YM</v>
          </cell>
          <cell r="Q890" t="str">
            <v>YAPI MERKEZİ</v>
          </cell>
          <cell r="R890">
            <v>45100</v>
          </cell>
          <cell r="S890">
            <v>45100</v>
          </cell>
          <cell r="T890"/>
          <cell r="U890" t="str">
            <v/>
          </cell>
          <cell r="V890" t="str">
            <v>Mavi Yaka Endirekt</v>
          </cell>
          <cell r="W890" t="str">
            <v>LOT 3 (MIT)</v>
          </cell>
          <cell r="X890" t="str">
            <v>UYUI</v>
          </cell>
          <cell r="Y890" t="str">
            <v>0</v>
          </cell>
          <cell r="Z890" t="str">
            <v>KIGWA B</v>
          </cell>
          <cell r="AA890" t="str">
            <v>0756500987</v>
          </cell>
          <cell r="AB890" t="str">
            <v>GÖREVLİ</v>
          </cell>
          <cell r="AC890" t="str">
            <v>29</v>
          </cell>
          <cell r="AD890" t="str">
            <v>LOT 3 (MIT)</v>
          </cell>
          <cell r="AE890" t="str">
            <v>0113</v>
          </cell>
          <cell r="AF890" t="str">
            <v>24</v>
          </cell>
          <cell r="AG890" t="str">
            <v>KM 785+000 - 829+305</v>
          </cell>
          <cell r="AH890">
            <v>28444</v>
          </cell>
          <cell r="AI890" t="str">
            <v>Bay</v>
          </cell>
          <cell r="AJ890" t="str">
            <v>Yerel-Saatlik</v>
          </cell>
          <cell r="AK890">
            <v>2346.1</v>
          </cell>
          <cell r="AL890" t="str">
            <v>TZS</v>
          </cell>
          <cell r="AM890" t="str">
            <v>306005</v>
          </cell>
          <cell r="AN890" t="str">
            <v>S</v>
          </cell>
          <cell r="AO890" t="str">
            <v>T3</v>
          </cell>
          <cell r="AP890" t="str">
            <v>5150</v>
          </cell>
          <cell r="AQ890" t="str">
            <v>5175</v>
          </cell>
          <cell r="AR890" t="str">
            <v>CRDB BANK PLC</v>
          </cell>
          <cell r="AS890" t="str">
            <v>VIJANA</v>
          </cell>
          <cell r="AT890" t="str">
            <v>CRDBBANK</v>
          </cell>
          <cell r="AU890" t="str">
            <v>0152489852100</v>
          </cell>
          <cell r="AV890" t="str">
            <v/>
          </cell>
          <cell r="AW890" t="str">
            <v/>
          </cell>
          <cell r="AX890" t="str">
            <v>NADHALIYU ISSA BALEMBA</v>
          </cell>
          <cell r="AY890" t="str">
            <v/>
          </cell>
          <cell r="AZ890">
            <v>45100</v>
          </cell>
          <cell r="BA890"/>
          <cell r="BB890" t="str">
            <v/>
          </cell>
          <cell r="BC890">
            <v>46029</v>
          </cell>
          <cell r="BD890" t="str">
            <v>Tanzanya-NSSF</v>
          </cell>
          <cell r="BE890" t="str">
            <v>50615718</v>
          </cell>
          <cell r="BF890" t="str">
            <v>115888501</v>
          </cell>
        </row>
        <row r="891">
          <cell r="A891">
            <v>10063218</v>
          </cell>
          <cell r="B891" t="str">
            <v>REGAN JOSIA</v>
          </cell>
          <cell r="C891" t="str">
            <v>MAKOCHO</v>
          </cell>
          <cell r="D891" t="str">
            <v>İŞ GÜVENLİĞİ FORMENİ</v>
          </cell>
          <cell r="E891" t="str">
            <v>FOREMAN</v>
          </cell>
          <cell r="F891" t="str">
            <v>50114885</v>
          </cell>
          <cell r="G891" t="str">
            <v>İSG VE ÇEVRE (İŞ GÜVENLİĞİ)</v>
          </cell>
          <cell r="H891" t="str">
            <v>50105460</v>
          </cell>
          <cell r="I891" t="str">
            <v>088K</v>
          </cell>
          <cell r="J891" t="str">
            <v>İŞ GÜVENLİĞİ</v>
          </cell>
          <cell r="K891" t="str">
            <v>50116680</v>
          </cell>
          <cell r="L891" t="str">
            <v>TZ</v>
          </cell>
          <cell r="M891" t="str">
            <v>Tanzanyalı</v>
          </cell>
          <cell r="N891" t="str">
            <v>0035</v>
          </cell>
          <cell r="O891" t="str">
            <v>TABORA</v>
          </cell>
          <cell r="P891" t="str">
            <v>YM</v>
          </cell>
          <cell r="Q891" t="str">
            <v>YAPI MERKEZİ</v>
          </cell>
          <cell r="R891">
            <v>43853</v>
          </cell>
          <cell r="S891">
            <v>44837</v>
          </cell>
          <cell r="T891"/>
          <cell r="U891" t="str">
            <v/>
          </cell>
          <cell r="V891" t="str">
            <v>Mavi Yaka Endirekt</v>
          </cell>
          <cell r="W891" t="str">
            <v>LOT 3 (MIT)</v>
          </cell>
          <cell r="X891" t="str">
            <v/>
          </cell>
          <cell r="Y891" t="str">
            <v/>
          </cell>
          <cell r="Z891" t="str">
            <v/>
          </cell>
          <cell r="AA891" t="str">
            <v>0622327032</v>
          </cell>
          <cell r="AB891" t="str">
            <v>FORMEN</v>
          </cell>
          <cell r="AC891" t="str">
            <v>29</v>
          </cell>
          <cell r="AD891" t="str">
            <v>LOT 3 (MIT)</v>
          </cell>
          <cell r="AE891" t="str">
            <v>0113</v>
          </cell>
          <cell r="AF891" t="str">
            <v/>
          </cell>
          <cell r="AG891" t="str">
            <v>KM 785+000 - 829+305</v>
          </cell>
          <cell r="AH891">
            <v>34657</v>
          </cell>
          <cell r="AI891" t="str">
            <v>Bay</v>
          </cell>
          <cell r="AJ891" t="str">
            <v>Yerel-Aylık</v>
          </cell>
          <cell r="AK891">
            <v>620130</v>
          </cell>
          <cell r="AL891" t="str">
            <v>TZS</v>
          </cell>
          <cell r="AM891" t="str">
            <v>306002</v>
          </cell>
          <cell r="AN891" t="str">
            <v>S</v>
          </cell>
          <cell r="AO891" t="str">
            <v>T3</v>
          </cell>
          <cell r="AP891" t="str">
            <v>5150</v>
          </cell>
          <cell r="AQ891" t="str">
            <v>5175</v>
          </cell>
          <cell r="AR891" t="str">
            <v>CRDB</v>
          </cell>
          <cell r="AS891" t="str">
            <v>VIVA TOWER</v>
          </cell>
          <cell r="AT891" t="str">
            <v>CRDB</v>
          </cell>
          <cell r="AU891" t="str">
            <v>0152269806500</v>
          </cell>
          <cell r="AV891" t="str">
            <v/>
          </cell>
          <cell r="AW891" t="str">
            <v/>
          </cell>
          <cell r="AX891" t="str">
            <v>REGAN JOSIA MAKOCHO</v>
          </cell>
          <cell r="AY891" t="str">
            <v/>
          </cell>
          <cell r="AZ891">
            <v>43853</v>
          </cell>
          <cell r="BA891"/>
          <cell r="BB891" t="str">
            <v/>
          </cell>
          <cell r="BC891"/>
          <cell r="BD891" t="str">
            <v>Tanzanya-NSSF</v>
          </cell>
          <cell r="BE891" t="str">
            <v>59790571</v>
          </cell>
          <cell r="BF891" t="str">
            <v>143756688</v>
          </cell>
        </row>
        <row r="892">
          <cell r="A892">
            <v>10063131</v>
          </cell>
          <cell r="B892" t="str">
            <v>JUMA HAMISI</v>
          </cell>
          <cell r="C892" t="str">
            <v>SIDADI</v>
          </cell>
          <cell r="D892" t="str">
            <v>BİNEK ARAÇ ŞOFÖRÜ</v>
          </cell>
          <cell r="E892" t="str">
            <v>DRIVER</v>
          </cell>
          <cell r="F892" t="str">
            <v>50105833</v>
          </cell>
          <cell r="G892" t="str">
            <v>TRC</v>
          </cell>
          <cell r="H892" t="str">
            <v>50105833</v>
          </cell>
          <cell r="I892" t="str">
            <v>0BBE</v>
          </cell>
          <cell r="J892" t="str">
            <v>İDARİ İŞLER</v>
          </cell>
          <cell r="K892" t="str">
            <v>50105671</v>
          </cell>
          <cell r="L892" t="str">
            <v>TZ</v>
          </cell>
          <cell r="M892" t="str">
            <v>Tanzanyalı</v>
          </cell>
          <cell r="N892" t="str">
            <v>0035</v>
          </cell>
          <cell r="O892" t="str">
            <v>TABORA</v>
          </cell>
          <cell r="P892" t="str">
            <v>6U</v>
          </cell>
          <cell r="Q892" t="str">
            <v>TRC</v>
          </cell>
          <cell r="R892">
            <v>43852</v>
          </cell>
          <cell r="S892">
            <v>44652</v>
          </cell>
          <cell r="T892"/>
          <cell r="U892" t="str">
            <v/>
          </cell>
          <cell r="V892" t="str">
            <v>Mavi Yaka Endirekt</v>
          </cell>
          <cell r="W892" t="str">
            <v>LOT 3 (MIT)</v>
          </cell>
          <cell r="X892" t="str">
            <v/>
          </cell>
          <cell r="Y892" t="str">
            <v/>
          </cell>
          <cell r="Z892" t="str">
            <v/>
          </cell>
          <cell r="AA892" t="str">
            <v>0712553021</v>
          </cell>
          <cell r="AB892" t="str">
            <v>GÖREVLİ</v>
          </cell>
          <cell r="AC892" t="str">
            <v>29</v>
          </cell>
          <cell r="AD892" t="str">
            <v>LOT 3 (MIT)</v>
          </cell>
          <cell r="AE892" t="str">
            <v>0113</v>
          </cell>
          <cell r="AF892" t="str">
            <v/>
          </cell>
          <cell r="AG892" t="str">
            <v>KM 785+000 - 829+305</v>
          </cell>
          <cell r="AH892">
            <v>26837</v>
          </cell>
          <cell r="AI892" t="str">
            <v>Bay</v>
          </cell>
          <cell r="AJ892" t="str">
            <v>Yerel-Saatlik</v>
          </cell>
          <cell r="AK892">
            <v>2273.1</v>
          </cell>
          <cell r="AL892" t="str">
            <v>TZS</v>
          </cell>
          <cell r="AM892" t="str">
            <v>306002</v>
          </cell>
          <cell r="AN892" t="str">
            <v>S</v>
          </cell>
          <cell r="AO892" t="str">
            <v>T3</v>
          </cell>
          <cell r="AP892" t="str">
            <v>5150</v>
          </cell>
          <cell r="AQ892" t="str">
            <v>5175</v>
          </cell>
          <cell r="AR892" t="str">
            <v>CRDB</v>
          </cell>
          <cell r="AS892" t="str">
            <v>VIVA TOWER</v>
          </cell>
          <cell r="AT892" t="str">
            <v>CRDB</v>
          </cell>
          <cell r="AU892" t="str">
            <v>0152433686100</v>
          </cell>
          <cell r="AV892" t="str">
            <v/>
          </cell>
          <cell r="AW892" t="str">
            <v/>
          </cell>
          <cell r="AX892" t="str">
            <v>JUMA HAMISI SIDADI</v>
          </cell>
          <cell r="AY892" t="str">
            <v/>
          </cell>
          <cell r="AZ892">
            <v>43852</v>
          </cell>
          <cell r="BA892"/>
          <cell r="BB892" t="str">
            <v/>
          </cell>
          <cell r="BC892">
            <v>45986</v>
          </cell>
          <cell r="BD892" t="str">
            <v>Tanzanya-NSSF</v>
          </cell>
          <cell r="BE892" t="str">
            <v>45006899</v>
          </cell>
          <cell r="BF892" t="str">
            <v>114986291</v>
          </cell>
        </row>
        <row r="893">
          <cell r="A893">
            <v>10077153</v>
          </cell>
          <cell r="B893" t="str">
            <v>BENJAMIN DAMSON</v>
          </cell>
          <cell r="C893" t="str">
            <v>KAFWIMBI</v>
          </cell>
          <cell r="D893" t="str">
            <v>YAĞCI</v>
          </cell>
          <cell r="E893" t="str">
            <v>GREASER</v>
          </cell>
          <cell r="F893" t="str">
            <v>50105777</v>
          </cell>
          <cell r="G893" t="str">
            <v>BETON SANTRALİ</v>
          </cell>
          <cell r="H893" t="str">
            <v>50105777</v>
          </cell>
          <cell r="I893" t="str">
            <v>0AAZ</v>
          </cell>
          <cell r="J893" t="str">
            <v>BETON SANTRALİ</v>
          </cell>
          <cell r="K893" t="str">
            <v>50112761</v>
          </cell>
          <cell r="L893" t="str">
            <v>TZ</v>
          </cell>
          <cell r="M893" t="str">
            <v>Tanzanyalı</v>
          </cell>
          <cell r="N893" t="str">
            <v>0037</v>
          </cell>
          <cell r="O893" t="str">
            <v>İTİGİ</v>
          </cell>
          <cell r="P893" t="str">
            <v>YM</v>
          </cell>
          <cell r="Q893" t="str">
            <v>YAPI MERKEZİ</v>
          </cell>
          <cell r="R893">
            <v>44952</v>
          </cell>
          <cell r="S893">
            <v>44952</v>
          </cell>
          <cell r="T893"/>
          <cell r="U893" t="str">
            <v/>
          </cell>
          <cell r="V893" t="str">
            <v>Mavi Yaka Endirekt</v>
          </cell>
          <cell r="W893" t="str">
            <v>LOT 3 (MIT)</v>
          </cell>
          <cell r="X893" t="str">
            <v>MPELA</v>
          </cell>
          <cell r="Y893" t="str">
            <v>0</v>
          </cell>
          <cell r="Z893" t="str">
            <v>TABORA MANISPAA</v>
          </cell>
          <cell r="AA893" t="str">
            <v>0783 553 002</v>
          </cell>
          <cell r="AB893" t="str">
            <v>USTA</v>
          </cell>
          <cell r="AC893" t="str">
            <v>29</v>
          </cell>
          <cell r="AD893" t="str">
            <v>LOT 3 (MIT)</v>
          </cell>
          <cell r="AE893" t="str">
            <v>0113</v>
          </cell>
          <cell r="AF893" t="str">
            <v/>
          </cell>
          <cell r="AG893" t="str">
            <v>KM 785+000 - 829+305</v>
          </cell>
          <cell r="AH893">
            <v>34377</v>
          </cell>
          <cell r="AI893" t="str">
            <v>Bay</v>
          </cell>
          <cell r="AJ893" t="str">
            <v>Yerel-Saatlik</v>
          </cell>
          <cell r="AK893">
            <v>2343.5500000000002</v>
          </cell>
          <cell r="AL893" t="str">
            <v>TZS</v>
          </cell>
          <cell r="AM893" t="str">
            <v>109002</v>
          </cell>
          <cell r="AN893" t="str">
            <v>S</v>
          </cell>
          <cell r="AO893" t="str">
            <v>T3</v>
          </cell>
          <cell r="AP893" t="str">
            <v>5150</v>
          </cell>
          <cell r="AQ893" t="str">
            <v>5175</v>
          </cell>
          <cell r="AR893" t="str">
            <v>NMBBANK</v>
          </cell>
          <cell r="AS893" t="str">
            <v/>
          </cell>
          <cell r="AT893" t="str">
            <v>NMBBANK</v>
          </cell>
          <cell r="AU893" t="str">
            <v>51010095423</v>
          </cell>
          <cell r="AV893" t="str">
            <v/>
          </cell>
          <cell r="AW893" t="str">
            <v/>
          </cell>
          <cell r="AX893" t="str">
            <v>BENJAMIN DAMSON KAFWIMBI</v>
          </cell>
          <cell r="AY893" t="str">
            <v/>
          </cell>
          <cell r="AZ893">
            <v>44952</v>
          </cell>
          <cell r="BA893"/>
          <cell r="BB893" t="str">
            <v/>
          </cell>
          <cell r="BC893"/>
          <cell r="BD893" t="str">
            <v>Tanzanya-NSSF</v>
          </cell>
          <cell r="BE893" t="str">
            <v>45182110</v>
          </cell>
          <cell r="BF893" t="str">
            <v>149865071</v>
          </cell>
        </row>
        <row r="894">
          <cell r="A894">
            <v>10077163</v>
          </cell>
          <cell r="B894" t="str">
            <v>AMINI HUTTA</v>
          </cell>
          <cell r="C894" t="str">
            <v>ASUKENYE</v>
          </cell>
          <cell r="D894" t="str">
            <v>EKSKAVATÖR OPERATÖRÜ</v>
          </cell>
          <cell r="E894" t="str">
            <v>EXCAVATOR OPERATOR</v>
          </cell>
          <cell r="F894" t="str">
            <v>50105773</v>
          </cell>
          <cell r="G894" t="str">
            <v>ATÖLYE &amp; MAKİNA</v>
          </cell>
          <cell r="H894" t="str">
            <v>50105758</v>
          </cell>
          <cell r="I894" t="str">
            <v>0999</v>
          </cell>
          <cell r="J894" t="str">
            <v>TOPRAK İŞLERİ</v>
          </cell>
          <cell r="K894" t="str">
            <v>50106556</v>
          </cell>
          <cell r="L894" t="str">
            <v>TZ</v>
          </cell>
          <cell r="M894" t="str">
            <v>Tanzanyalı</v>
          </cell>
          <cell r="N894" t="str">
            <v>0037</v>
          </cell>
          <cell r="O894" t="str">
            <v>İTİGİ</v>
          </cell>
          <cell r="P894" t="str">
            <v>YM</v>
          </cell>
          <cell r="Q894" t="str">
            <v>YAPI MERKEZİ</v>
          </cell>
          <cell r="R894">
            <v>44953</v>
          </cell>
          <cell r="S894">
            <v>44953</v>
          </cell>
          <cell r="T894"/>
          <cell r="U894" t="str">
            <v/>
          </cell>
          <cell r="V894" t="str">
            <v>Mavi Yaka Direkt</v>
          </cell>
          <cell r="W894" t="str">
            <v>LOT 3 (MIT)</v>
          </cell>
          <cell r="X894" t="str">
            <v>CHEYO A</v>
          </cell>
          <cell r="Y894" t="str">
            <v>0</v>
          </cell>
          <cell r="Z894" t="str">
            <v>TABORA MJINI</v>
          </cell>
          <cell r="AA894" t="str">
            <v>0654 497 708</v>
          </cell>
          <cell r="AB894" t="str">
            <v>OPERATÖR</v>
          </cell>
          <cell r="AC894" t="str">
            <v>29</v>
          </cell>
          <cell r="AD894" t="str">
            <v>LOT 3 (MIT)</v>
          </cell>
          <cell r="AE894" t="str">
            <v>0113</v>
          </cell>
          <cell r="AF894" t="str">
            <v/>
          </cell>
          <cell r="AG894" t="str">
            <v>KM 785+000 - 829+305</v>
          </cell>
          <cell r="AH894">
            <v>35688</v>
          </cell>
          <cell r="AI894" t="str">
            <v>Bay</v>
          </cell>
          <cell r="AJ894" t="str">
            <v>Yerel-Saatlik</v>
          </cell>
          <cell r="AK894">
            <v>2528.1</v>
          </cell>
          <cell r="AL894" t="str">
            <v>TZS</v>
          </cell>
          <cell r="AM894" t="str">
            <v>201002</v>
          </cell>
          <cell r="AN894" t="str">
            <v>S</v>
          </cell>
          <cell r="AO894" t="str">
            <v>T3</v>
          </cell>
          <cell r="AP894" t="str">
            <v>5150</v>
          </cell>
          <cell r="AQ894" t="str">
            <v>5175</v>
          </cell>
          <cell r="AR894" t="str">
            <v>CRDB BANK PLC</v>
          </cell>
          <cell r="AS894" t="str">
            <v>VIJANA</v>
          </cell>
          <cell r="AT894" t="str">
            <v>CRDBBANK</v>
          </cell>
          <cell r="AU894" t="str">
            <v>0152714489600</v>
          </cell>
          <cell r="AV894" t="str">
            <v/>
          </cell>
          <cell r="AW894" t="str">
            <v/>
          </cell>
          <cell r="AX894" t="str">
            <v>AMINI HUTTA ASUKENYE</v>
          </cell>
          <cell r="AY894" t="str">
            <v/>
          </cell>
          <cell r="AZ894">
            <v>44953</v>
          </cell>
          <cell r="BA894"/>
          <cell r="BB894" t="str">
            <v/>
          </cell>
          <cell r="BC894"/>
          <cell r="BD894" t="str">
            <v>Tanzanya-NSSF</v>
          </cell>
          <cell r="BE894" t="str">
            <v>64393240</v>
          </cell>
          <cell r="BF894" t="str">
            <v>146904548</v>
          </cell>
        </row>
        <row r="895">
          <cell r="A895">
            <v>10077166</v>
          </cell>
          <cell r="B895" t="str">
            <v>NOELI SELESTIN</v>
          </cell>
          <cell r="C895" t="str">
            <v>MWINGA</v>
          </cell>
          <cell r="D895" t="str">
            <v>GREYDER OPERATÖRÜ</v>
          </cell>
          <cell r="E895" t="str">
            <v>GRADER OPERATOR</v>
          </cell>
          <cell r="F895" t="str">
            <v>50105758</v>
          </cell>
          <cell r="G895" t="str">
            <v>TOPRAK İŞLERİ</v>
          </cell>
          <cell r="H895" t="str">
            <v>50105758</v>
          </cell>
          <cell r="I895" t="str">
            <v>0999</v>
          </cell>
          <cell r="J895" t="str">
            <v>TOPRAK İŞLERİ</v>
          </cell>
          <cell r="K895" t="str">
            <v>50112041</v>
          </cell>
          <cell r="L895" t="str">
            <v>TZ</v>
          </cell>
          <cell r="M895" t="str">
            <v>Tanzanyalı</v>
          </cell>
          <cell r="N895" t="str">
            <v>0036</v>
          </cell>
          <cell r="O895" t="str">
            <v>MANYONİ</v>
          </cell>
          <cell r="P895" t="str">
            <v>YM</v>
          </cell>
          <cell r="Q895" t="str">
            <v>YAPI MERKEZİ</v>
          </cell>
          <cell r="R895">
            <v>44953</v>
          </cell>
          <cell r="S895">
            <v>44953</v>
          </cell>
          <cell r="T895">
            <v>45101</v>
          </cell>
          <cell r="U895" t="str">
            <v>Diğer nedenler</v>
          </cell>
          <cell r="V895" t="str">
            <v>Mavi Yaka Direkt</v>
          </cell>
          <cell r="W895" t="str">
            <v>LOT 3 (MIT)</v>
          </cell>
          <cell r="X895" t="str">
            <v>UZUNGUNI</v>
          </cell>
          <cell r="Y895" t="str">
            <v>0</v>
          </cell>
          <cell r="Z895" t="str">
            <v>ILALA</v>
          </cell>
          <cell r="AA895" t="str">
            <v>0718 780 700</v>
          </cell>
          <cell r="AB895" t="str">
            <v>OPERATÖR</v>
          </cell>
          <cell r="AC895" t="str">
            <v>29</v>
          </cell>
          <cell r="AD895" t="str">
            <v>LOT 3 (MIT)</v>
          </cell>
          <cell r="AE895" t="str">
            <v>0113</v>
          </cell>
          <cell r="AF895" t="str">
            <v/>
          </cell>
          <cell r="AG895" t="str">
            <v>KM 785+000 - 829+305</v>
          </cell>
          <cell r="AH895">
            <v>35053</v>
          </cell>
          <cell r="AI895" t="str">
            <v>Bay</v>
          </cell>
          <cell r="AJ895" t="str">
            <v>Yerel-Saatlik</v>
          </cell>
          <cell r="AK895">
            <v>2983.1</v>
          </cell>
          <cell r="AL895" t="str">
            <v>TZS</v>
          </cell>
          <cell r="AM895" t="str">
            <v>201002</v>
          </cell>
          <cell r="AN895" t="str">
            <v>S</v>
          </cell>
          <cell r="AO895" t="str">
            <v>T3</v>
          </cell>
          <cell r="AP895" t="str">
            <v>5150</v>
          </cell>
          <cell r="AQ895" t="str">
            <v>5175</v>
          </cell>
          <cell r="AR895" t="str">
            <v>CRDB BANK PLC</v>
          </cell>
          <cell r="AS895" t="str">
            <v>VIJANA</v>
          </cell>
          <cell r="AT895" t="str">
            <v>CRDBBANK</v>
          </cell>
          <cell r="AU895" t="str">
            <v>0152337789900</v>
          </cell>
          <cell r="AV895" t="str">
            <v/>
          </cell>
          <cell r="AW895" t="str">
            <v/>
          </cell>
          <cell r="AX895" t="str">
            <v>NOELI SELESTIN MWINGA</v>
          </cell>
          <cell r="AY895" t="str">
            <v/>
          </cell>
          <cell r="AZ895">
            <v>44953</v>
          </cell>
          <cell r="BA895"/>
          <cell r="BB895" t="str">
            <v/>
          </cell>
          <cell r="BC895"/>
          <cell r="BD895" t="str">
            <v>Tanzanya-NSSF</v>
          </cell>
          <cell r="BE895" t="str">
            <v>63887452</v>
          </cell>
          <cell r="BF895" t="str">
            <v>128978801</v>
          </cell>
        </row>
        <row r="896">
          <cell r="A896">
            <v>10077169</v>
          </cell>
          <cell r="B896" t="str">
            <v>ABRAHAMAN SHABANI</v>
          </cell>
          <cell r="C896" t="str">
            <v>MAJANI</v>
          </cell>
          <cell r="D896" t="str">
            <v>DEMİRCİ</v>
          </cell>
          <cell r="E896" t="str">
            <v>REBAR WORKER</v>
          </cell>
          <cell r="F896" t="str">
            <v>50110487</v>
          </cell>
          <cell r="G896" t="str">
            <v>GÜNDOĞDU</v>
          </cell>
          <cell r="H896" t="str">
            <v>50110487</v>
          </cell>
          <cell r="I896" t="str">
            <v>0EED</v>
          </cell>
          <cell r="J896" t="str">
            <v>SANAT YAPILARI</v>
          </cell>
          <cell r="K896" t="str">
            <v>50112320</v>
          </cell>
          <cell r="L896" t="str">
            <v>TZ</v>
          </cell>
          <cell r="M896" t="str">
            <v>Tanzanyalı</v>
          </cell>
          <cell r="N896" t="str">
            <v>0035</v>
          </cell>
          <cell r="O896" t="str">
            <v>TABORA</v>
          </cell>
          <cell r="P896" t="str">
            <v>6F</v>
          </cell>
          <cell r="Q896" t="str">
            <v>GÜNDOĞDU İNŞAAT</v>
          </cell>
          <cell r="R896">
            <v>44953</v>
          </cell>
          <cell r="S896">
            <v>44953</v>
          </cell>
          <cell r="T896"/>
          <cell r="U896" t="str">
            <v/>
          </cell>
          <cell r="V896" t="str">
            <v>Mavi Yaka Direkt</v>
          </cell>
          <cell r="W896" t="str">
            <v>LOT 3 (MIT)</v>
          </cell>
          <cell r="X896" t="str">
            <v>KITUNTU</v>
          </cell>
          <cell r="Y896" t="str">
            <v>0</v>
          </cell>
          <cell r="Z896" t="str">
            <v>IKUNGI</v>
          </cell>
          <cell r="AA896" t="str">
            <v>0742 356 192</v>
          </cell>
          <cell r="AB896" t="str">
            <v>USTA</v>
          </cell>
          <cell r="AC896" t="str">
            <v>29</v>
          </cell>
          <cell r="AD896" t="str">
            <v>LOT 3 (MIT)</v>
          </cell>
          <cell r="AE896" t="str">
            <v>0113</v>
          </cell>
          <cell r="AF896" t="str">
            <v/>
          </cell>
          <cell r="AG896" t="str">
            <v>KM 785+000 - 829+305</v>
          </cell>
          <cell r="AH896">
            <v>32016</v>
          </cell>
          <cell r="AI896" t="str">
            <v>Bay</v>
          </cell>
          <cell r="AJ896" t="str">
            <v>Yerel-Saatlik</v>
          </cell>
          <cell r="AK896">
            <v>2343.5500000000002</v>
          </cell>
          <cell r="AL896" t="str">
            <v>TZS</v>
          </cell>
          <cell r="AM896" t="str">
            <v>201002</v>
          </cell>
          <cell r="AN896" t="str">
            <v>S</v>
          </cell>
          <cell r="AO896" t="str">
            <v>T3</v>
          </cell>
          <cell r="AP896" t="str">
            <v>5150</v>
          </cell>
          <cell r="AQ896" t="str">
            <v>5175</v>
          </cell>
          <cell r="AR896" t="str">
            <v>NATIONAL MICROFINANCE BANK {NMB}</v>
          </cell>
          <cell r="AS896" t="str">
            <v>MBEZI</v>
          </cell>
          <cell r="AT896" t="str">
            <v>NMB</v>
          </cell>
          <cell r="AU896" t="str">
            <v>50510053836</v>
          </cell>
          <cell r="AV896" t="str">
            <v/>
          </cell>
          <cell r="AW896" t="str">
            <v/>
          </cell>
          <cell r="AX896" t="str">
            <v>ABRAHAMAN SHABANI MAJANI</v>
          </cell>
          <cell r="AY896" t="str">
            <v/>
          </cell>
          <cell r="AZ896">
            <v>44953</v>
          </cell>
          <cell r="BA896"/>
          <cell r="BB896" t="str">
            <v/>
          </cell>
          <cell r="BC896"/>
          <cell r="BD896" t="str">
            <v>Tanzanya-NSSF</v>
          </cell>
          <cell r="BE896" t="str">
            <v>58186514</v>
          </cell>
          <cell r="BF896" t="str">
            <v>150669316</v>
          </cell>
        </row>
        <row r="897">
          <cell r="A897">
            <v>10077170</v>
          </cell>
          <cell r="B897" t="str">
            <v>FRANCIS MENGISTU</v>
          </cell>
          <cell r="C897" t="str">
            <v>DAUDI</v>
          </cell>
          <cell r="D897" t="str">
            <v>DEMİRCİ</v>
          </cell>
          <cell r="E897" t="str">
            <v>REBAR WORKER</v>
          </cell>
          <cell r="F897" t="str">
            <v>50110487</v>
          </cell>
          <cell r="G897" t="str">
            <v>GÜNDOĞDU</v>
          </cell>
          <cell r="H897" t="str">
            <v>50110487</v>
          </cell>
          <cell r="I897" t="str">
            <v>0EED</v>
          </cell>
          <cell r="J897" t="str">
            <v>SANAT YAPILARI</v>
          </cell>
          <cell r="K897" t="str">
            <v>50112320</v>
          </cell>
          <cell r="L897" t="str">
            <v>TZ</v>
          </cell>
          <cell r="M897" t="str">
            <v>Tanzanyalı</v>
          </cell>
          <cell r="N897" t="str">
            <v>0035</v>
          </cell>
          <cell r="O897" t="str">
            <v>TABORA</v>
          </cell>
          <cell r="P897" t="str">
            <v>6F</v>
          </cell>
          <cell r="Q897" t="str">
            <v>GÜNDOĞDU İNŞAAT</v>
          </cell>
          <cell r="R897">
            <v>44953</v>
          </cell>
          <cell r="S897">
            <v>44953</v>
          </cell>
          <cell r="T897"/>
          <cell r="U897" t="str">
            <v/>
          </cell>
          <cell r="V897" t="str">
            <v>Mavi Yaka Direkt</v>
          </cell>
          <cell r="W897" t="str">
            <v>LOT 3 (MIT)</v>
          </cell>
          <cell r="X897" t="str">
            <v>NG'AMBO A</v>
          </cell>
          <cell r="Y897" t="str">
            <v>0</v>
          </cell>
          <cell r="Z897" t="str">
            <v>MPWAPWA</v>
          </cell>
          <cell r="AA897" t="str">
            <v>0627 889 291</v>
          </cell>
          <cell r="AB897" t="str">
            <v>USTA</v>
          </cell>
          <cell r="AC897" t="str">
            <v>29</v>
          </cell>
          <cell r="AD897" t="str">
            <v>LOT 3 (MIT)</v>
          </cell>
          <cell r="AE897" t="str">
            <v>0113</v>
          </cell>
          <cell r="AF897" t="str">
            <v/>
          </cell>
          <cell r="AG897" t="str">
            <v>KM 785+000 - 829+305</v>
          </cell>
          <cell r="AH897">
            <v>34674</v>
          </cell>
          <cell r="AI897" t="str">
            <v>Bay</v>
          </cell>
          <cell r="AJ897" t="str">
            <v>Yerel-Saatlik</v>
          </cell>
          <cell r="AK897">
            <v>2343.5500000000002</v>
          </cell>
          <cell r="AL897" t="str">
            <v>TZS</v>
          </cell>
          <cell r="AM897" t="str">
            <v>201002</v>
          </cell>
          <cell r="AN897" t="str">
            <v>S</v>
          </cell>
          <cell r="AO897" t="str">
            <v>T3</v>
          </cell>
          <cell r="AP897" t="str">
            <v>5150</v>
          </cell>
          <cell r="AQ897" t="str">
            <v>5175</v>
          </cell>
          <cell r="AR897" t="str">
            <v>NATIONAL MICROFINANCE BANK {NMB}</v>
          </cell>
          <cell r="AS897" t="str">
            <v>MBEZI</v>
          </cell>
          <cell r="AT897" t="str">
            <v>NMB</v>
          </cell>
          <cell r="AU897" t="str">
            <v>51010093071</v>
          </cell>
          <cell r="AV897" t="str">
            <v/>
          </cell>
          <cell r="AW897" t="str">
            <v/>
          </cell>
          <cell r="AX897" t="str">
            <v>FRANCIS MENGISTU DAUDI</v>
          </cell>
          <cell r="AY897" t="str">
            <v/>
          </cell>
          <cell r="AZ897">
            <v>44953</v>
          </cell>
          <cell r="BA897"/>
          <cell r="BB897" t="str">
            <v/>
          </cell>
          <cell r="BC897"/>
          <cell r="BD897" t="str">
            <v>Tanzanya-NSSF</v>
          </cell>
          <cell r="BE897" t="str">
            <v>65413350</v>
          </cell>
          <cell r="BF897" t="str">
            <v>143457109</v>
          </cell>
        </row>
        <row r="898">
          <cell r="A898">
            <v>10077171</v>
          </cell>
          <cell r="B898" t="str">
            <v>NGAZI NGAZI</v>
          </cell>
          <cell r="C898" t="str">
            <v>NKOBERWA</v>
          </cell>
          <cell r="D898" t="str">
            <v>DEMİRCİ YARDIMCISI</v>
          </cell>
          <cell r="E898" t="str">
            <v>REBAR WORKER HELPER</v>
          </cell>
          <cell r="F898" t="str">
            <v>50110487</v>
          </cell>
          <cell r="G898" t="str">
            <v>GÜNDOĞDU</v>
          </cell>
          <cell r="H898" t="str">
            <v>50110487</v>
          </cell>
          <cell r="I898" t="str">
            <v>0EED</v>
          </cell>
          <cell r="J898" t="str">
            <v>SANAT YAPILARI</v>
          </cell>
          <cell r="K898" t="str">
            <v>50112793</v>
          </cell>
          <cell r="L898" t="str">
            <v>TZ</v>
          </cell>
          <cell r="M898" t="str">
            <v>Tanzanyalı</v>
          </cell>
          <cell r="N898" t="str">
            <v>0035</v>
          </cell>
          <cell r="O898" t="str">
            <v>TABORA</v>
          </cell>
          <cell r="P898" t="str">
            <v>6F</v>
          </cell>
          <cell r="Q898" t="str">
            <v>GÜNDOĞDU İNŞAAT</v>
          </cell>
          <cell r="R898">
            <v>44953</v>
          </cell>
          <cell r="S898">
            <v>44953</v>
          </cell>
          <cell r="T898"/>
          <cell r="U898" t="str">
            <v/>
          </cell>
          <cell r="V898" t="str">
            <v>Mavi Yaka Direkt</v>
          </cell>
          <cell r="W898" t="str">
            <v>LOT 3 (MIT)</v>
          </cell>
          <cell r="X898" t="str">
            <v>KONGA</v>
          </cell>
          <cell r="Y898" t="str">
            <v>0</v>
          </cell>
          <cell r="Z898" t="str">
            <v>MOROGORO MJINI</v>
          </cell>
          <cell r="AA898" t="str">
            <v>0653 480 026</v>
          </cell>
          <cell r="AB898" t="str">
            <v>İŞÇİ</v>
          </cell>
          <cell r="AC898" t="str">
            <v>29</v>
          </cell>
          <cell r="AD898" t="str">
            <v>LOT 3 (MIT)</v>
          </cell>
          <cell r="AE898" t="str">
            <v>0113</v>
          </cell>
          <cell r="AF898" t="str">
            <v/>
          </cell>
          <cell r="AG898" t="str">
            <v>KM 785+000 - 829+305</v>
          </cell>
          <cell r="AH898">
            <v>29291</v>
          </cell>
          <cell r="AI898" t="str">
            <v>Bay</v>
          </cell>
          <cell r="AJ898" t="str">
            <v>Yerel-Saatlik</v>
          </cell>
          <cell r="AK898">
            <v>2343.5500000000002</v>
          </cell>
          <cell r="AL898" t="str">
            <v>TZS</v>
          </cell>
          <cell r="AM898" t="str">
            <v>201002</v>
          </cell>
          <cell r="AN898" t="str">
            <v>S</v>
          </cell>
          <cell r="AO898" t="str">
            <v>T3</v>
          </cell>
          <cell r="AP898" t="str">
            <v>5150</v>
          </cell>
          <cell r="AQ898" t="str">
            <v>5175</v>
          </cell>
          <cell r="AR898" t="str">
            <v>NATIONAL MICROFINANCE BANK {NMB}</v>
          </cell>
          <cell r="AS898" t="str">
            <v>MBEZI</v>
          </cell>
          <cell r="AT898" t="str">
            <v>NMB</v>
          </cell>
          <cell r="AU898" t="str">
            <v>51010093072</v>
          </cell>
          <cell r="AV898" t="str">
            <v/>
          </cell>
          <cell r="AW898" t="str">
            <v/>
          </cell>
          <cell r="AX898" t="str">
            <v>NGAZI NGAZI NKOBERWA</v>
          </cell>
          <cell r="AY898" t="str">
            <v/>
          </cell>
          <cell r="AZ898">
            <v>44953</v>
          </cell>
          <cell r="BA898"/>
          <cell r="BB898" t="str">
            <v/>
          </cell>
          <cell r="BC898"/>
          <cell r="BD898" t="str">
            <v>Tanzanya-NSSF</v>
          </cell>
          <cell r="BE898" t="str">
            <v>65812182</v>
          </cell>
          <cell r="BF898" t="str">
            <v>143779416</v>
          </cell>
        </row>
        <row r="899">
          <cell r="A899">
            <v>10077281</v>
          </cell>
          <cell r="B899" t="str">
            <v>PETER ANDREA</v>
          </cell>
          <cell r="C899" t="str">
            <v>MWAMBIPILE</v>
          </cell>
          <cell r="D899" t="str">
            <v>KAMP İŞÇİSİ</v>
          </cell>
          <cell r="E899" t="str">
            <v>CAMP WORKER</v>
          </cell>
          <cell r="F899" t="str">
            <v>50114904</v>
          </cell>
          <cell r="G899" t="str">
            <v>İDARİ İŞLER (KAMP)</v>
          </cell>
          <cell r="H899" t="str">
            <v>50105513</v>
          </cell>
          <cell r="I899" t="str">
            <v>0996</v>
          </cell>
          <cell r="J899" t="str">
            <v>KAMP AMİRLİĞİ</v>
          </cell>
          <cell r="K899" t="str">
            <v>50106014</v>
          </cell>
          <cell r="L899" t="str">
            <v>TZ</v>
          </cell>
          <cell r="M899" t="str">
            <v>Tanzanyalı</v>
          </cell>
          <cell r="N899" t="str">
            <v>0036</v>
          </cell>
          <cell r="O899" t="str">
            <v>MANYONİ</v>
          </cell>
          <cell r="P899" t="str">
            <v>YM</v>
          </cell>
          <cell r="Q899" t="str">
            <v>YAPI MERKEZİ</v>
          </cell>
          <cell r="R899">
            <v>44960</v>
          </cell>
          <cell r="S899">
            <v>44960</v>
          </cell>
          <cell r="T899"/>
          <cell r="U899" t="str">
            <v/>
          </cell>
          <cell r="V899" t="str">
            <v>Mavi Yaka Endirekt</v>
          </cell>
          <cell r="W899" t="str">
            <v>LOT 3 (MIT)</v>
          </cell>
          <cell r="X899" t="str">
            <v>MITOO YA CHINI</v>
          </cell>
          <cell r="Y899" t="str">
            <v>0</v>
          </cell>
          <cell r="Z899" t="str">
            <v>MANYONI</v>
          </cell>
          <cell r="AA899" t="str">
            <v>0762 996 635</v>
          </cell>
          <cell r="AB899" t="str">
            <v>İŞÇİ</v>
          </cell>
          <cell r="AC899" t="str">
            <v>29</v>
          </cell>
          <cell r="AD899" t="str">
            <v>LOT 3 (MIT)</v>
          </cell>
          <cell r="AE899" t="str">
            <v>0113</v>
          </cell>
          <cell r="AF899" t="str">
            <v/>
          </cell>
          <cell r="AG899" t="str">
            <v>KM 785+000 - 829+305</v>
          </cell>
          <cell r="AH899">
            <v>32187</v>
          </cell>
          <cell r="AI899" t="str">
            <v>Bay</v>
          </cell>
          <cell r="AJ899" t="str">
            <v>Yerel-Saatlik</v>
          </cell>
          <cell r="AK899">
            <v>2164.1</v>
          </cell>
          <cell r="AL899" t="str">
            <v>TZS</v>
          </cell>
          <cell r="AM899" t="str">
            <v>306002</v>
          </cell>
          <cell r="AN899" t="str">
            <v/>
          </cell>
          <cell r="AO899" t="str">
            <v>T3</v>
          </cell>
          <cell r="AP899" t="str">
            <v>5150</v>
          </cell>
          <cell r="AQ899" t="str">
            <v>5175</v>
          </cell>
          <cell r="AR899" t="str">
            <v>NMBBANK</v>
          </cell>
          <cell r="AS899" t="str">
            <v/>
          </cell>
          <cell r="AT899" t="str">
            <v>NMBBANK</v>
          </cell>
          <cell r="AU899" t="str">
            <v>50710011949</v>
          </cell>
          <cell r="AV899" t="str">
            <v/>
          </cell>
          <cell r="AW899" t="str">
            <v/>
          </cell>
          <cell r="AX899" t="str">
            <v>PETER ANDREA MWAMBIPILE</v>
          </cell>
          <cell r="AY899" t="str">
            <v/>
          </cell>
          <cell r="AZ899">
            <v>44960</v>
          </cell>
          <cell r="BA899"/>
          <cell r="BB899" t="str">
            <v/>
          </cell>
          <cell r="BC899"/>
          <cell r="BD899" t="str">
            <v>Tanzanya-NSSF</v>
          </cell>
          <cell r="BE899" t="str">
            <v>47354750</v>
          </cell>
          <cell r="BF899" t="str">
            <v>162895702</v>
          </cell>
        </row>
        <row r="900">
          <cell r="A900">
            <v>10077287</v>
          </cell>
          <cell r="B900" t="str">
            <v>JACQUELINE MOSES</v>
          </cell>
          <cell r="C900" t="str">
            <v>MTOVE</v>
          </cell>
          <cell r="D900" t="str">
            <v>VERİ İŞLEME GÖREVLİSİ</v>
          </cell>
          <cell r="E900" t="str">
            <v>DATA OPERATOR</v>
          </cell>
          <cell r="F900" t="str">
            <v>50115276</v>
          </cell>
          <cell r="G900" t="str">
            <v>TOPRAK İŞLERİ</v>
          </cell>
          <cell r="H900" t="str">
            <v>50105758</v>
          </cell>
          <cell r="I900" t="str">
            <v>0999</v>
          </cell>
          <cell r="J900" t="str">
            <v>TOPRAK İŞLERİ</v>
          </cell>
          <cell r="K900" t="str">
            <v>50117144</v>
          </cell>
          <cell r="L900" t="str">
            <v>TZ</v>
          </cell>
          <cell r="M900" t="str">
            <v>Tanzanyalı</v>
          </cell>
          <cell r="N900" t="str">
            <v>0036</v>
          </cell>
          <cell r="O900" t="str">
            <v>MANYONİ</v>
          </cell>
          <cell r="P900" t="str">
            <v>YM</v>
          </cell>
          <cell r="Q900" t="str">
            <v>YAPI MERKEZİ</v>
          </cell>
          <cell r="R900">
            <v>44960</v>
          </cell>
          <cell r="S900">
            <v>44960</v>
          </cell>
          <cell r="T900"/>
          <cell r="U900" t="str">
            <v/>
          </cell>
          <cell r="V900" t="str">
            <v>Beyaz Yaka</v>
          </cell>
          <cell r="W900" t="str">
            <v>LOT 3 (MIT)</v>
          </cell>
          <cell r="X900" t="str">
            <v>MWISHO</v>
          </cell>
          <cell r="Y900" t="str">
            <v>0</v>
          </cell>
          <cell r="Z900" t="str">
            <v>UBUNGO KIMARA</v>
          </cell>
          <cell r="AA900" t="str">
            <v>0686 813 253</v>
          </cell>
          <cell r="AB900" t="str">
            <v>GÖREVLİ</v>
          </cell>
          <cell r="AC900" t="str">
            <v>29</v>
          </cell>
          <cell r="AD900" t="str">
            <v>LOT 3 (MIT)</v>
          </cell>
          <cell r="AE900" t="str">
            <v>0113</v>
          </cell>
          <cell r="AF900" t="str">
            <v/>
          </cell>
          <cell r="AG900" t="str">
            <v>KM 785+000 - 829+305</v>
          </cell>
          <cell r="AH900">
            <v>36027</v>
          </cell>
          <cell r="AI900" t="str">
            <v>Bayan</v>
          </cell>
          <cell r="AJ900" t="str">
            <v>Yerel-Aylık</v>
          </cell>
          <cell r="AK900">
            <v>497868</v>
          </cell>
          <cell r="AL900" t="str">
            <v>TZS</v>
          </cell>
          <cell r="AM900" t="str">
            <v>301002</v>
          </cell>
          <cell r="AN900" t="str">
            <v>S</v>
          </cell>
          <cell r="AO900" t="str">
            <v>T3</v>
          </cell>
          <cell r="AP900" t="str">
            <v>5150</v>
          </cell>
          <cell r="AQ900" t="str">
            <v>5175</v>
          </cell>
          <cell r="AR900" t="str">
            <v>CRDB BANK PLC</v>
          </cell>
          <cell r="AS900" t="str">
            <v>VIJANA</v>
          </cell>
          <cell r="AT900" t="str">
            <v>CRDBBANK</v>
          </cell>
          <cell r="AU900" t="str">
            <v>0152716162900</v>
          </cell>
          <cell r="AV900" t="str">
            <v/>
          </cell>
          <cell r="AW900" t="str">
            <v/>
          </cell>
          <cell r="AX900" t="str">
            <v>JACQUELINE MOSES MTOVE</v>
          </cell>
          <cell r="AY900" t="str">
            <v/>
          </cell>
          <cell r="AZ900">
            <v>44960</v>
          </cell>
          <cell r="BA900"/>
          <cell r="BB900" t="str">
            <v/>
          </cell>
          <cell r="BC900"/>
          <cell r="BD900" t="str">
            <v>Tanzanya-NSSF</v>
          </cell>
          <cell r="BE900" t="str">
            <v>47359407</v>
          </cell>
          <cell r="BF900" t="str">
            <v>162976060</v>
          </cell>
        </row>
        <row r="901">
          <cell r="A901">
            <v>10062576</v>
          </cell>
          <cell r="B901" t="str">
            <v>TWAHA JUMA</v>
          </cell>
          <cell r="C901" t="str">
            <v>RAJABU</v>
          </cell>
          <cell r="D901" t="str">
            <v>EKSKAVATÖR OPERATÖRÜ</v>
          </cell>
          <cell r="E901" t="str">
            <v>EXCAVATOR OPERATOR</v>
          </cell>
          <cell r="F901" t="str">
            <v>50105784</v>
          </cell>
          <cell r="G901" t="str">
            <v>DOĞAN METALÜRJİ</v>
          </cell>
          <cell r="H901" t="str">
            <v>50105784</v>
          </cell>
          <cell r="I901" t="str">
            <v>0BBM</v>
          </cell>
          <cell r="J901" t="str">
            <v>TOPRAK İŞLERİ</v>
          </cell>
          <cell r="K901" t="str">
            <v>50106621</v>
          </cell>
          <cell r="L901" t="str">
            <v>TZ</v>
          </cell>
          <cell r="M901" t="str">
            <v>Tanzanyalı</v>
          </cell>
          <cell r="N901" t="str">
            <v>0037</v>
          </cell>
          <cell r="O901" t="str">
            <v>İTİGİ</v>
          </cell>
          <cell r="P901" t="str">
            <v>6L</v>
          </cell>
          <cell r="Q901" t="str">
            <v>DGN  İNŞAAT</v>
          </cell>
          <cell r="R901">
            <v>45184</v>
          </cell>
          <cell r="S901">
            <v>45184</v>
          </cell>
          <cell r="T901"/>
          <cell r="U901" t="str">
            <v/>
          </cell>
          <cell r="V901" t="str">
            <v>Mavi Yaka Direkt</v>
          </cell>
          <cell r="W901" t="str">
            <v>LOT 3 (MIT)</v>
          </cell>
          <cell r="X901" t="str">
            <v>TANGA LUSHOTO UBIRI NGULU</v>
          </cell>
          <cell r="Y901" t="str">
            <v>0</v>
          </cell>
          <cell r="Z901" t="str">
            <v>TANGA</v>
          </cell>
          <cell r="AA901" t="str">
            <v>0716104365</v>
          </cell>
          <cell r="AB901" t="str">
            <v>OPERATÖR</v>
          </cell>
          <cell r="AC901" t="str">
            <v>29</v>
          </cell>
          <cell r="AD901" t="str">
            <v>LOT 3 (MIT)</v>
          </cell>
          <cell r="AE901" t="str">
            <v>0109</v>
          </cell>
          <cell r="AF901" t="str">
            <v>25</v>
          </cell>
          <cell r="AG901" t="str">
            <v>KM 535+000 - 595+000</v>
          </cell>
          <cell r="AH901">
            <v>26365</v>
          </cell>
          <cell r="AI901" t="str">
            <v>Bay</v>
          </cell>
          <cell r="AJ901" t="str">
            <v>Yerel-Saatlik</v>
          </cell>
          <cell r="AK901">
            <v>3076.92</v>
          </cell>
          <cell r="AL901" t="str">
            <v>TZS</v>
          </cell>
          <cell r="AM901" t="str">
            <v>201002</v>
          </cell>
          <cell r="AN901" t="str">
            <v>S</v>
          </cell>
          <cell r="AO901" t="str">
            <v>T3</v>
          </cell>
          <cell r="AP901" t="str">
            <v>5150</v>
          </cell>
          <cell r="AQ901" t="str">
            <v>5175</v>
          </cell>
          <cell r="AR901" t="str">
            <v>NMBBANK</v>
          </cell>
          <cell r="AS901" t="str">
            <v/>
          </cell>
          <cell r="AT901" t="str">
            <v>NMBBANK</v>
          </cell>
          <cell r="AU901" t="str">
            <v>51010110590</v>
          </cell>
          <cell r="AV901" t="str">
            <v/>
          </cell>
          <cell r="AW901" t="str">
            <v/>
          </cell>
          <cell r="AX901" t="str">
            <v>TWAHA JUMA RAJABU</v>
          </cell>
          <cell r="AY901" t="str">
            <v/>
          </cell>
          <cell r="AZ901">
            <v>45184</v>
          </cell>
          <cell r="BA901"/>
          <cell r="BB901" t="str">
            <v/>
          </cell>
          <cell r="BC901"/>
          <cell r="BD901" t="str">
            <v>Tanzanya-NSSF</v>
          </cell>
          <cell r="BE901" t="str">
            <v>50049348</v>
          </cell>
          <cell r="BF901" t="str">
            <v>133736255</v>
          </cell>
        </row>
        <row r="902">
          <cell r="A902">
            <v>10062445</v>
          </cell>
          <cell r="B902" t="str">
            <v>JUMA OMARY</v>
          </cell>
          <cell r="C902" t="str">
            <v>NDULAH</v>
          </cell>
          <cell r="D902" t="str">
            <v>SİLİNDİR OPERATÖRÜ</v>
          </cell>
          <cell r="E902" t="str">
            <v>ROLLER OPERATOR</v>
          </cell>
          <cell r="F902" t="str">
            <v>50105784</v>
          </cell>
          <cell r="G902" t="str">
            <v>DOĞAN METALÜRJİ</v>
          </cell>
          <cell r="H902" t="str">
            <v>50105784</v>
          </cell>
          <cell r="I902" t="str">
            <v>0FFT</v>
          </cell>
          <cell r="J902" t="str">
            <v>TOPRAK İŞLERİ GECE</v>
          </cell>
          <cell r="K902" t="str">
            <v>50106427</v>
          </cell>
          <cell r="L902" t="str">
            <v>TZ</v>
          </cell>
          <cell r="M902" t="str">
            <v>Tanzanyalı</v>
          </cell>
          <cell r="N902" t="str">
            <v>0037</v>
          </cell>
          <cell r="O902" t="str">
            <v>İTİGİ</v>
          </cell>
          <cell r="P902" t="str">
            <v>6L</v>
          </cell>
          <cell r="Q902" t="str">
            <v>DGN  İNŞAAT</v>
          </cell>
          <cell r="R902">
            <v>43828</v>
          </cell>
          <cell r="S902">
            <v>44733</v>
          </cell>
          <cell r="T902">
            <v>45134</v>
          </cell>
          <cell r="U902" t="str">
            <v>Diğer nedenler</v>
          </cell>
          <cell r="V902" t="str">
            <v>Mavi Yaka Direkt</v>
          </cell>
          <cell r="W902" t="str">
            <v>LOT 3 (MIT)</v>
          </cell>
          <cell r="X902" t="str">
            <v/>
          </cell>
          <cell r="Y902" t="str">
            <v>.</v>
          </cell>
          <cell r="Z902" t="str">
            <v/>
          </cell>
          <cell r="AA902" t="str">
            <v>0658077503</v>
          </cell>
          <cell r="AB902" t="str">
            <v>OPERATÖR</v>
          </cell>
          <cell r="AC902" t="str">
            <v>29</v>
          </cell>
          <cell r="AD902" t="str">
            <v>LOT 3 (MIT)</v>
          </cell>
          <cell r="AE902" t="str">
            <v>0109</v>
          </cell>
          <cell r="AF902" t="str">
            <v/>
          </cell>
          <cell r="AG902" t="str">
            <v>KM 535+000 - 595+000</v>
          </cell>
          <cell r="AH902">
            <v>34450</v>
          </cell>
          <cell r="AI902" t="str">
            <v>Bay</v>
          </cell>
          <cell r="AJ902" t="str">
            <v>Yerel-Saatlik</v>
          </cell>
          <cell r="AK902">
            <v>2528.1</v>
          </cell>
          <cell r="AL902" t="str">
            <v>TZS</v>
          </cell>
          <cell r="AM902" t="str">
            <v>201002</v>
          </cell>
          <cell r="AN902" t="str">
            <v>S</v>
          </cell>
          <cell r="AO902" t="str">
            <v>T3</v>
          </cell>
          <cell r="AP902" t="str">
            <v>5150</v>
          </cell>
          <cell r="AQ902" t="str">
            <v>5175</v>
          </cell>
          <cell r="AR902" t="str">
            <v>CRDB</v>
          </cell>
          <cell r="AS902" t="str">
            <v>VIVA TOWER</v>
          </cell>
          <cell r="AT902" t="str">
            <v>CRDB</v>
          </cell>
          <cell r="AU902" t="str">
            <v>0152241949800</v>
          </cell>
          <cell r="AV902" t="str">
            <v/>
          </cell>
          <cell r="AW902" t="str">
            <v/>
          </cell>
          <cell r="AX902" t="str">
            <v>JUMA OMARY NDULAH</v>
          </cell>
          <cell r="AY902" t="str">
            <v/>
          </cell>
          <cell r="AZ902">
            <v>43828</v>
          </cell>
          <cell r="BA902"/>
          <cell r="BB902" t="str">
            <v/>
          </cell>
          <cell r="BC902">
            <v>46133</v>
          </cell>
          <cell r="BD902" t="str">
            <v>Tanzanya-NSSF</v>
          </cell>
          <cell r="BE902" t="str">
            <v>66449324</v>
          </cell>
          <cell r="BF902" t="str">
            <v>134292695</v>
          </cell>
        </row>
        <row r="903">
          <cell r="A903">
            <v>10062440</v>
          </cell>
          <cell r="B903" t="str">
            <v>DAVID ABDIEL</v>
          </cell>
          <cell r="C903" t="str">
            <v>MWANGA</v>
          </cell>
          <cell r="D903" t="str">
            <v>BAYRAKÇI</v>
          </cell>
          <cell r="E903" t="str">
            <v>FLAGMAN</v>
          </cell>
          <cell r="F903" t="str">
            <v>50105784</v>
          </cell>
          <cell r="G903" t="str">
            <v>DOĞAN METALÜRJİ</v>
          </cell>
          <cell r="H903" t="str">
            <v>50105784</v>
          </cell>
          <cell r="I903" t="str">
            <v>0BBM</v>
          </cell>
          <cell r="J903" t="str">
            <v>TOPRAK İŞLERİ</v>
          </cell>
          <cell r="K903" t="str">
            <v>50108418</v>
          </cell>
          <cell r="L903" t="str">
            <v>TZ</v>
          </cell>
          <cell r="M903" t="str">
            <v>Tanzanyalı</v>
          </cell>
          <cell r="N903" t="str">
            <v>0037</v>
          </cell>
          <cell r="O903" t="str">
            <v>İTİGİ</v>
          </cell>
          <cell r="P903" t="str">
            <v>6L</v>
          </cell>
          <cell r="Q903" t="str">
            <v>DGN  İNŞAAT</v>
          </cell>
          <cell r="R903">
            <v>45068</v>
          </cell>
          <cell r="S903">
            <v>45068</v>
          </cell>
          <cell r="T903"/>
          <cell r="U903" t="str">
            <v/>
          </cell>
          <cell r="V903" t="str">
            <v>Mavi Yaka Endirekt</v>
          </cell>
          <cell r="W903" t="str">
            <v>LOT 3 (MIT)</v>
          </cell>
          <cell r="X903" t="str">
            <v>MOROGORO MAKONDEKO</v>
          </cell>
          <cell r="Y903" t="str">
            <v>0</v>
          </cell>
          <cell r="Z903" t="str">
            <v>MOROGORO</v>
          </cell>
          <cell r="AA903" t="str">
            <v>0767572087</v>
          </cell>
          <cell r="AB903" t="str">
            <v>İŞÇİ</v>
          </cell>
          <cell r="AC903" t="str">
            <v>29</v>
          </cell>
          <cell r="AD903" t="str">
            <v>LOT 3 (MIT)</v>
          </cell>
          <cell r="AE903" t="str">
            <v>0109</v>
          </cell>
          <cell r="AF903" t="str">
            <v>16</v>
          </cell>
          <cell r="AG903" t="str">
            <v>KM 535+000 - 595+000</v>
          </cell>
          <cell r="AH903">
            <v>35436</v>
          </cell>
          <cell r="AI903" t="str">
            <v>Bay</v>
          </cell>
          <cell r="AJ903" t="str">
            <v>Yerel-Saatlik</v>
          </cell>
          <cell r="AK903">
            <v>2164.1</v>
          </cell>
          <cell r="AL903" t="str">
            <v>TZS</v>
          </cell>
          <cell r="AM903" t="str">
            <v>306005</v>
          </cell>
          <cell r="AN903" t="str">
            <v>S</v>
          </cell>
          <cell r="AO903" t="str">
            <v>T3</v>
          </cell>
          <cell r="AP903" t="str">
            <v>5150</v>
          </cell>
          <cell r="AQ903" t="str">
            <v>5175</v>
          </cell>
          <cell r="AR903" t="str">
            <v>CRDB</v>
          </cell>
          <cell r="AS903" t="str">
            <v>VIVA TOWER</v>
          </cell>
          <cell r="AT903" t="str">
            <v>CRDB</v>
          </cell>
          <cell r="AU903" t="str">
            <v>0152716003800</v>
          </cell>
          <cell r="AV903" t="str">
            <v/>
          </cell>
          <cell r="AW903" t="str">
            <v/>
          </cell>
          <cell r="AX903" t="str">
            <v>DAVID ABDIEL MWANGA</v>
          </cell>
          <cell r="AY903" t="str">
            <v/>
          </cell>
          <cell r="AZ903">
            <v>45068</v>
          </cell>
          <cell r="BA903"/>
          <cell r="BB903" t="str">
            <v/>
          </cell>
          <cell r="BC903"/>
          <cell r="BD903" t="str">
            <v>Tanzanya-NSSF</v>
          </cell>
          <cell r="BE903" t="str">
            <v>64991350</v>
          </cell>
          <cell r="BF903" t="str">
            <v>147923597</v>
          </cell>
        </row>
        <row r="904">
          <cell r="A904">
            <v>10064905</v>
          </cell>
          <cell r="B904" t="str">
            <v>HASSAN ATHUMANI</v>
          </cell>
          <cell r="C904" t="str">
            <v>KAMBI</v>
          </cell>
          <cell r="D904" t="str">
            <v>SANAT YAPILARI MÜHENDİSİ</v>
          </cell>
          <cell r="E904" t="str">
            <v>ENGINEERING STRUCTURES ENGINEER</v>
          </cell>
          <cell r="F904" t="str">
            <v>50105776</v>
          </cell>
          <cell r="G904" t="str">
            <v>İNŞAAT GRUBU</v>
          </cell>
          <cell r="H904" t="str">
            <v>50105759</v>
          </cell>
          <cell r="I904" t="str">
            <v>099R</v>
          </cell>
          <cell r="J904" t="str">
            <v>SANAT YAPILARI</v>
          </cell>
          <cell r="K904" t="str">
            <v>50107255</v>
          </cell>
          <cell r="L904" t="str">
            <v>TZ</v>
          </cell>
          <cell r="M904" t="str">
            <v>Tanzanyalı</v>
          </cell>
          <cell r="N904" t="str">
            <v>0035</v>
          </cell>
          <cell r="O904" t="str">
            <v>TABORA</v>
          </cell>
          <cell r="P904" t="str">
            <v>YM</v>
          </cell>
          <cell r="Q904" t="str">
            <v>YAPI MERKEZİ</v>
          </cell>
          <cell r="R904">
            <v>44764</v>
          </cell>
          <cell r="S904">
            <v>44764</v>
          </cell>
          <cell r="T904"/>
          <cell r="U904" t="str">
            <v/>
          </cell>
          <cell r="V904" t="str">
            <v>Beyaz Yaka</v>
          </cell>
          <cell r="W904" t="str">
            <v>LOT 3 (MIT)</v>
          </cell>
          <cell r="X904" t="str">
            <v>MAKUKA KUSINI</v>
          </cell>
          <cell r="Y904" t="str">
            <v>0</v>
          </cell>
          <cell r="Z904" t="str">
            <v>TEMEKE</v>
          </cell>
          <cell r="AA904" t="str">
            <v>0745 086 072</v>
          </cell>
          <cell r="AB904" t="str">
            <v>MÜHENDİS</v>
          </cell>
          <cell r="AC904" t="str">
            <v>29</v>
          </cell>
          <cell r="AD904" t="str">
            <v>LOT 3 (MIT)</v>
          </cell>
          <cell r="AE904" t="str">
            <v>0113</v>
          </cell>
          <cell r="AF904" t="str">
            <v>02</v>
          </cell>
          <cell r="AG904" t="str">
            <v>KM 785+000 - 829+305</v>
          </cell>
          <cell r="AH904">
            <v>34111</v>
          </cell>
          <cell r="AI904" t="str">
            <v>Bay</v>
          </cell>
          <cell r="AJ904" t="str">
            <v>Yerel-Aylık</v>
          </cell>
          <cell r="AK904">
            <v>1000000</v>
          </cell>
          <cell r="AL904" t="str">
            <v>TZS</v>
          </cell>
          <cell r="AM904" t="str">
            <v>301002</v>
          </cell>
          <cell r="AN904" t="str">
            <v>S</v>
          </cell>
          <cell r="AO904" t="str">
            <v>T3</v>
          </cell>
          <cell r="AP904" t="str">
            <v>5150</v>
          </cell>
          <cell r="AQ904" t="str">
            <v>5175</v>
          </cell>
          <cell r="AR904" t="str">
            <v>CRDB</v>
          </cell>
          <cell r="AS904" t="str">
            <v>VIVA TOWER</v>
          </cell>
          <cell r="AT904" t="str">
            <v>CRDB</v>
          </cell>
          <cell r="AU904" t="str">
            <v>0152288111100</v>
          </cell>
          <cell r="AV904" t="str">
            <v/>
          </cell>
          <cell r="AW904" t="str">
            <v/>
          </cell>
          <cell r="AX904" t="str">
            <v>HASSAN ATHUMANI KAMBI</v>
          </cell>
          <cell r="AY904" t="str">
            <v/>
          </cell>
          <cell r="AZ904">
            <v>43987</v>
          </cell>
          <cell r="BA904"/>
          <cell r="BB904" t="str">
            <v/>
          </cell>
          <cell r="BC904"/>
          <cell r="BD904" t="str">
            <v>Tanzanya-NSSF</v>
          </cell>
          <cell r="BE904" t="str">
            <v>63971348</v>
          </cell>
          <cell r="BF904" t="str">
            <v>119889391</v>
          </cell>
        </row>
        <row r="905">
          <cell r="A905">
            <v>10064452</v>
          </cell>
          <cell r="B905" t="str">
            <v>KISANGA ALFRED</v>
          </cell>
          <cell r="C905" t="str">
            <v>KATAWANYA</v>
          </cell>
          <cell r="D905" t="str">
            <v>DEMİRCİ</v>
          </cell>
          <cell r="E905" t="str">
            <v>REBAR WORKER</v>
          </cell>
          <cell r="F905" t="str">
            <v>50110487</v>
          </cell>
          <cell r="G905" t="str">
            <v>GÜNDOĞDU</v>
          </cell>
          <cell r="H905" t="str">
            <v>50110487</v>
          </cell>
          <cell r="I905" t="str">
            <v>0EED</v>
          </cell>
          <cell r="J905" t="str">
            <v>SANAT YAPILARI</v>
          </cell>
          <cell r="K905" t="str">
            <v>50112320</v>
          </cell>
          <cell r="L905" t="str">
            <v>TZ</v>
          </cell>
          <cell r="M905" t="str">
            <v>Tanzanyalı</v>
          </cell>
          <cell r="N905" t="str">
            <v>0035</v>
          </cell>
          <cell r="O905" t="str">
            <v>TABORA</v>
          </cell>
          <cell r="P905" t="str">
            <v>6F</v>
          </cell>
          <cell r="Q905" t="str">
            <v>GÜNDOĞDU İNŞAAT</v>
          </cell>
          <cell r="R905">
            <v>43941</v>
          </cell>
          <cell r="S905">
            <v>45030</v>
          </cell>
          <cell r="T905"/>
          <cell r="U905" t="str">
            <v/>
          </cell>
          <cell r="V905" t="str">
            <v>Mavi Yaka Direkt</v>
          </cell>
          <cell r="W905" t="str">
            <v>LOT 3 (MIT)</v>
          </cell>
          <cell r="X905" t="str">
            <v/>
          </cell>
          <cell r="Y905" t="str">
            <v/>
          </cell>
          <cell r="Z905" t="str">
            <v/>
          </cell>
          <cell r="AA905" t="str">
            <v>0764175360</v>
          </cell>
          <cell r="AB905" t="str">
            <v>USTA</v>
          </cell>
          <cell r="AC905" t="str">
            <v>29</v>
          </cell>
          <cell r="AD905" t="str">
            <v>LOT 3 (MIT)</v>
          </cell>
          <cell r="AE905" t="str">
            <v>0113</v>
          </cell>
          <cell r="AF905" t="str">
            <v/>
          </cell>
          <cell r="AG905" t="str">
            <v>KM 785+000 - 829+305</v>
          </cell>
          <cell r="AH905">
            <v>28449</v>
          </cell>
          <cell r="AI905" t="str">
            <v>Bay</v>
          </cell>
          <cell r="AJ905" t="str">
            <v>Yerel-Saatlik</v>
          </cell>
          <cell r="AK905">
            <v>2343.5500000000002</v>
          </cell>
          <cell r="AL905" t="str">
            <v>TZS</v>
          </cell>
          <cell r="AM905" t="str">
            <v>201002</v>
          </cell>
          <cell r="AN905" t="str">
            <v>S</v>
          </cell>
          <cell r="AO905" t="str">
            <v>T3</v>
          </cell>
          <cell r="AP905" t="str">
            <v>5150</v>
          </cell>
          <cell r="AQ905" t="str">
            <v>5175</v>
          </cell>
          <cell r="AR905" t="str">
            <v>CRDB</v>
          </cell>
          <cell r="AS905" t="str">
            <v>VIVA TOWER</v>
          </cell>
          <cell r="AT905" t="str">
            <v>CRDB</v>
          </cell>
          <cell r="AU905" t="str">
            <v>0152433246500</v>
          </cell>
          <cell r="AV905" t="str">
            <v/>
          </cell>
          <cell r="AW905" t="str">
            <v/>
          </cell>
          <cell r="AX905" t="str">
            <v>KISANGA ALFRED KATAWANYA</v>
          </cell>
          <cell r="AY905" t="str">
            <v/>
          </cell>
          <cell r="AZ905">
            <v>45047</v>
          </cell>
          <cell r="BA905"/>
          <cell r="BB905" t="str">
            <v/>
          </cell>
          <cell r="BC905"/>
          <cell r="BD905" t="str">
            <v>Tanzanya-NSSF</v>
          </cell>
          <cell r="BE905" t="str">
            <v>50221299</v>
          </cell>
          <cell r="BF905" t="str">
            <v>121521288</v>
          </cell>
        </row>
        <row r="906">
          <cell r="A906">
            <v>10064450</v>
          </cell>
          <cell r="B906" t="str">
            <v>RAJABU MUSSA</v>
          </cell>
          <cell r="C906" t="str">
            <v>RAMADHANI</v>
          </cell>
          <cell r="D906" t="str">
            <v>DEMİRCİ</v>
          </cell>
          <cell r="E906" t="str">
            <v>REBAR WORKER</v>
          </cell>
          <cell r="F906" t="str">
            <v>50110487</v>
          </cell>
          <cell r="G906" t="str">
            <v>GÜNDOĞDU</v>
          </cell>
          <cell r="H906" t="str">
            <v>50110487</v>
          </cell>
          <cell r="I906" t="str">
            <v>0EED</v>
          </cell>
          <cell r="J906" t="str">
            <v>SANAT YAPILARI</v>
          </cell>
          <cell r="K906" t="str">
            <v>50112320</v>
          </cell>
          <cell r="L906" t="str">
            <v>TZ</v>
          </cell>
          <cell r="M906" t="str">
            <v>Tanzanyalı</v>
          </cell>
          <cell r="N906" t="str">
            <v>0035</v>
          </cell>
          <cell r="O906" t="str">
            <v>TABORA</v>
          </cell>
          <cell r="P906" t="str">
            <v>6F</v>
          </cell>
          <cell r="Q906" t="str">
            <v>GÜNDOĞDU İNŞAAT</v>
          </cell>
          <cell r="R906">
            <v>44994</v>
          </cell>
          <cell r="S906">
            <v>44994</v>
          </cell>
          <cell r="T906"/>
          <cell r="U906" t="str">
            <v/>
          </cell>
          <cell r="V906" t="str">
            <v>Mavi Yaka Direkt</v>
          </cell>
          <cell r="W906" t="str">
            <v>LOT 3 (MIT)</v>
          </cell>
          <cell r="X906" t="str">
            <v>KILOSA</v>
          </cell>
          <cell r="Y906" t="str">
            <v>0</v>
          </cell>
          <cell r="Z906" t="str">
            <v>MOROGORO</v>
          </cell>
          <cell r="AA906" t="str">
            <v>0711293526</v>
          </cell>
          <cell r="AB906" t="str">
            <v>USTA</v>
          </cell>
          <cell r="AC906" t="str">
            <v>29</v>
          </cell>
          <cell r="AD906" t="str">
            <v>LOT 3 (MIT)</v>
          </cell>
          <cell r="AE906" t="str">
            <v>0113</v>
          </cell>
          <cell r="AF906" t="str">
            <v/>
          </cell>
          <cell r="AG906" t="str">
            <v>KM 785+000 - 829+305</v>
          </cell>
          <cell r="AH906">
            <v>36459</v>
          </cell>
          <cell r="AI906" t="str">
            <v>Bay</v>
          </cell>
          <cell r="AJ906" t="str">
            <v>Yerel-Saatlik</v>
          </cell>
          <cell r="AK906">
            <v>2343.5500000000002</v>
          </cell>
          <cell r="AL906" t="str">
            <v>TZS</v>
          </cell>
          <cell r="AM906" t="str">
            <v>201002</v>
          </cell>
          <cell r="AN906" t="str">
            <v/>
          </cell>
          <cell r="AO906" t="str">
            <v>T3</v>
          </cell>
          <cell r="AP906" t="str">
            <v>5150</v>
          </cell>
          <cell r="AQ906" t="str">
            <v>5175</v>
          </cell>
          <cell r="AR906" t="str">
            <v>CRDB BANK PLC</v>
          </cell>
          <cell r="AS906" t="str">
            <v>VIJANA</v>
          </cell>
          <cell r="AT906" t="str">
            <v>CRDBBANK</v>
          </cell>
          <cell r="AU906" t="str">
            <v>0152473437500</v>
          </cell>
          <cell r="AV906" t="str">
            <v/>
          </cell>
          <cell r="AW906" t="str">
            <v/>
          </cell>
          <cell r="AX906" t="str">
            <v>RAJABU MUSSA RAMADHANI</v>
          </cell>
          <cell r="AY906" t="str">
            <v/>
          </cell>
          <cell r="AZ906">
            <v>44994</v>
          </cell>
          <cell r="BA906"/>
          <cell r="BB906" t="str">
            <v/>
          </cell>
          <cell r="BC906"/>
          <cell r="BD906" t="str">
            <v>Tanzanya-NSSF</v>
          </cell>
          <cell r="BE906" t="str">
            <v>45004406</v>
          </cell>
          <cell r="BF906" t="str">
            <v>143210553</v>
          </cell>
        </row>
        <row r="907">
          <cell r="A907">
            <v>10064448</v>
          </cell>
          <cell r="B907" t="str">
            <v>GERALD HENERICO</v>
          </cell>
          <cell r="C907" t="str">
            <v>MUNA</v>
          </cell>
          <cell r="D907" t="str">
            <v>DEMİRCİ</v>
          </cell>
          <cell r="E907" t="str">
            <v>REBAR WORKER</v>
          </cell>
          <cell r="F907" t="str">
            <v>50110487</v>
          </cell>
          <cell r="G907" t="str">
            <v>GÜNDOĞDU</v>
          </cell>
          <cell r="H907" t="str">
            <v>50110487</v>
          </cell>
          <cell r="I907" t="str">
            <v>0EED</v>
          </cell>
          <cell r="J907" t="str">
            <v>SANAT YAPILARI</v>
          </cell>
          <cell r="K907" t="str">
            <v>50112320</v>
          </cell>
          <cell r="L907" t="str">
            <v>TZ</v>
          </cell>
          <cell r="M907" t="str">
            <v>Tanzanyalı</v>
          </cell>
          <cell r="N907" t="str">
            <v>0035</v>
          </cell>
          <cell r="O907" t="str">
            <v>TABORA</v>
          </cell>
          <cell r="P907" t="str">
            <v>6F</v>
          </cell>
          <cell r="Q907" t="str">
            <v>GÜNDOĞDU İNŞAAT</v>
          </cell>
          <cell r="R907">
            <v>43940</v>
          </cell>
          <cell r="S907">
            <v>45030</v>
          </cell>
          <cell r="T907"/>
          <cell r="U907" t="str">
            <v/>
          </cell>
          <cell r="V907" t="str">
            <v>Mavi Yaka Direkt</v>
          </cell>
          <cell r="W907" t="str">
            <v>LOT 3 (MIT)</v>
          </cell>
          <cell r="X907" t="str">
            <v/>
          </cell>
          <cell r="Y907" t="str">
            <v/>
          </cell>
          <cell r="Z907" t="str">
            <v/>
          </cell>
          <cell r="AA907" t="str">
            <v>0754961045</v>
          </cell>
          <cell r="AB907" t="str">
            <v>USTA</v>
          </cell>
          <cell r="AC907" t="str">
            <v>29</v>
          </cell>
          <cell r="AD907" t="str">
            <v>LOT 3 (MIT)</v>
          </cell>
          <cell r="AE907" t="str">
            <v>0113</v>
          </cell>
          <cell r="AF907" t="str">
            <v/>
          </cell>
          <cell r="AG907" t="str">
            <v>KM 785+000 - 829+305</v>
          </cell>
          <cell r="AH907">
            <v>34400</v>
          </cell>
          <cell r="AI907" t="str">
            <v>Bay</v>
          </cell>
          <cell r="AJ907" t="str">
            <v>Yerel-Saatlik</v>
          </cell>
          <cell r="AK907">
            <v>2343.5500000000002</v>
          </cell>
          <cell r="AL907" t="str">
            <v>TZS</v>
          </cell>
          <cell r="AM907" t="str">
            <v>201002</v>
          </cell>
          <cell r="AN907" t="str">
            <v>S</v>
          </cell>
          <cell r="AO907" t="str">
            <v>T3</v>
          </cell>
          <cell r="AP907" t="str">
            <v>5150</v>
          </cell>
          <cell r="AQ907" t="str">
            <v>5175</v>
          </cell>
          <cell r="AR907" t="str">
            <v>NATIONAL MICROFINANCE BANK {NMB}</v>
          </cell>
          <cell r="AS907" t="str">
            <v>MBEZI</v>
          </cell>
          <cell r="AT907" t="str">
            <v>NMB</v>
          </cell>
          <cell r="AU907" t="str">
            <v>51010105417</v>
          </cell>
          <cell r="AV907" t="str">
            <v/>
          </cell>
          <cell r="AW907" t="str">
            <v/>
          </cell>
          <cell r="AX907" t="str">
            <v>GERALD HENERICO MUNA</v>
          </cell>
          <cell r="AY907" t="str">
            <v/>
          </cell>
          <cell r="AZ907">
            <v>45078</v>
          </cell>
          <cell r="BA907"/>
          <cell r="BB907" t="str">
            <v/>
          </cell>
          <cell r="BC907"/>
          <cell r="BD907" t="str">
            <v>Tanzanya-NSSF</v>
          </cell>
          <cell r="BE907" t="str">
            <v>66416701</v>
          </cell>
          <cell r="BF907" t="str">
            <v>143397823</v>
          </cell>
        </row>
        <row r="908">
          <cell r="A908">
            <v>10076892</v>
          </cell>
          <cell r="B908" t="str">
            <v>ALPHA JUMA</v>
          </cell>
          <cell r="C908" t="str">
            <v>RAMADHANI</v>
          </cell>
          <cell r="D908" t="str">
            <v>LOADER OPERATÖRÜ</v>
          </cell>
          <cell r="E908" t="str">
            <v>LOADER OPERATOR</v>
          </cell>
          <cell r="F908" t="str">
            <v>50109678</v>
          </cell>
          <cell r="G908" t="str">
            <v>TAŞ OCAKLARI VE PATLATMA</v>
          </cell>
          <cell r="H908" t="str">
            <v>50105776</v>
          </cell>
          <cell r="I908" t="str">
            <v>0AAY</v>
          </cell>
          <cell r="J908" t="str">
            <v>TAŞ OCAĞI GECE</v>
          </cell>
          <cell r="K908" t="str">
            <v>50112375</v>
          </cell>
          <cell r="L908" t="str">
            <v>TZ</v>
          </cell>
          <cell r="M908" t="str">
            <v>Tanzanyalı</v>
          </cell>
          <cell r="N908" t="str">
            <v>0036</v>
          </cell>
          <cell r="O908" t="str">
            <v>MANYONİ</v>
          </cell>
          <cell r="P908" t="str">
            <v>YM</v>
          </cell>
          <cell r="Q908" t="str">
            <v>YAPI MERKEZİ</v>
          </cell>
          <cell r="R908">
            <v>44930</v>
          </cell>
          <cell r="S908">
            <v>44930</v>
          </cell>
          <cell r="T908"/>
          <cell r="U908" t="str">
            <v/>
          </cell>
          <cell r="V908" t="str">
            <v>Mavi Yaka Direkt</v>
          </cell>
          <cell r="W908" t="str">
            <v>LOT 3 (MIT)</v>
          </cell>
          <cell r="X908" t="str">
            <v>UKUNI</v>
          </cell>
          <cell r="Y908" t="str">
            <v>0</v>
          </cell>
          <cell r="Z908" t="str">
            <v>BAGAMOYO</v>
          </cell>
          <cell r="AA908" t="str">
            <v>0785 748 848</v>
          </cell>
          <cell r="AB908" t="str">
            <v>OPERATÖR</v>
          </cell>
          <cell r="AC908" t="str">
            <v>29</v>
          </cell>
          <cell r="AD908" t="str">
            <v>LOT 3 (MIT)</v>
          </cell>
          <cell r="AE908" t="str">
            <v>0113</v>
          </cell>
          <cell r="AF908" t="str">
            <v>19</v>
          </cell>
          <cell r="AG908" t="str">
            <v>KM 785+000 - 829+305</v>
          </cell>
          <cell r="AH908">
            <v>29668</v>
          </cell>
          <cell r="AI908" t="str">
            <v>Bay</v>
          </cell>
          <cell r="AJ908" t="str">
            <v>Yerel-Saatlik</v>
          </cell>
          <cell r="AK908">
            <v>3076.92</v>
          </cell>
          <cell r="AL908" t="str">
            <v>TZS</v>
          </cell>
          <cell r="AM908" t="str">
            <v>201002</v>
          </cell>
          <cell r="AN908" t="str">
            <v/>
          </cell>
          <cell r="AO908" t="str">
            <v>T3</v>
          </cell>
          <cell r="AP908" t="str">
            <v>5150</v>
          </cell>
          <cell r="AQ908" t="str">
            <v>5175</v>
          </cell>
          <cell r="AR908" t="str">
            <v>CRDB BANK PLC</v>
          </cell>
          <cell r="AS908" t="str">
            <v>VIJANA</v>
          </cell>
          <cell r="AT908" t="str">
            <v>CRDBBANK</v>
          </cell>
          <cell r="AU908" t="str">
            <v>0112466398800</v>
          </cell>
          <cell r="AV908" t="str">
            <v/>
          </cell>
          <cell r="AW908" t="str">
            <v/>
          </cell>
          <cell r="AX908" t="str">
            <v>ALPHA JUMA RAMADHANI</v>
          </cell>
          <cell r="AY908" t="str">
            <v/>
          </cell>
          <cell r="AZ908">
            <v>44930</v>
          </cell>
          <cell r="BA908"/>
          <cell r="BB908" t="str">
            <v/>
          </cell>
          <cell r="BC908"/>
          <cell r="BD908" t="str">
            <v>Tanzanya-NSSF</v>
          </cell>
          <cell r="BE908" t="str">
            <v>58520007</v>
          </cell>
          <cell r="BF908" t="str">
            <v>118398505</v>
          </cell>
        </row>
        <row r="909">
          <cell r="A909">
            <v>10064736</v>
          </cell>
          <cell r="B909" t="str">
            <v>ALII MSELEMU</v>
          </cell>
          <cell r="C909" t="str">
            <v>JUMA</v>
          </cell>
          <cell r="D909" t="str">
            <v>MEKANİK TESİSATÇI</v>
          </cell>
          <cell r="E909" t="str">
            <v>MECHANICAL INSTALLATION WORKER</v>
          </cell>
          <cell r="F909" t="str">
            <v>50105784</v>
          </cell>
          <cell r="G909" t="str">
            <v>DOĞAN METALÜRJİ</v>
          </cell>
          <cell r="H909" t="str">
            <v>50105784</v>
          </cell>
          <cell r="I909" t="str">
            <v>0BBN</v>
          </cell>
          <cell r="J909" t="str">
            <v>ATÖLYE İŞLETME</v>
          </cell>
          <cell r="K909" t="str">
            <v>50109675</v>
          </cell>
          <cell r="L909" t="str">
            <v>TZ</v>
          </cell>
          <cell r="M909" t="str">
            <v>Tanzanyalı</v>
          </cell>
          <cell r="N909" t="str">
            <v>0037</v>
          </cell>
          <cell r="O909" t="str">
            <v>İTİGİ</v>
          </cell>
          <cell r="P909" t="str">
            <v>6L</v>
          </cell>
          <cell r="Q909" t="str">
            <v>DGN  İNŞAAT</v>
          </cell>
          <cell r="R909">
            <v>43969</v>
          </cell>
          <cell r="S909">
            <v>44853</v>
          </cell>
          <cell r="T909"/>
          <cell r="U909" t="str">
            <v/>
          </cell>
          <cell r="V909" t="str">
            <v>Mavi Yaka Direkt</v>
          </cell>
          <cell r="W909" t="str">
            <v>LOT 3 (MIT)</v>
          </cell>
          <cell r="X909" t="str">
            <v/>
          </cell>
          <cell r="Y909" t="str">
            <v>DAR ES SALAAM</v>
          </cell>
          <cell r="Z909" t="str">
            <v/>
          </cell>
          <cell r="AA909" t="str">
            <v>0716723016</v>
          </cell>
          <cell r="AB909" t="str">
            <v>USTA</v>
          </cell>
          <cell r="AC909" t="str">
            <v>29</v>
          </cell>
          <cell r="AD909" t="str">
            <v>LOT 3 (MIT)</v>
          </cell>
          <cell r="AE909" t="str">
            <v>0109</v>
          </cell>
          <cell r="AF909" t="str">
            <v/>
          </cell>
          <cell r="AG909" t="str">
            <v>KM 535+000 - 595+000</v>
          </cell>
          <cell r="AH909">
            <v>36222</v>
          </cell>
          <cell r="AI909" t="str">
            <v>Bay</v>
          </cell>
          <cell r="AJ909" t="str">
            <v>Yerel-Saatlik</v>
          </cell>
          <cell r="AK909">
            <v>2343.5500000000002</v>
          </cell>
          <cell r="AL909" t="str">
            <v>TZS</v>
          </cell>
          <cell r="AM909" t="str">
            <v>201002</v>
          </cell>
          <cell r="AN909" t="str">
            <v>S</v>
          </cell>
          <cell r="AO909" t="str">
            <v>T3</v>
          </cell>
          <cell r="AP909" t="str">
            <v>5150</v>
          </cell>
          <cell r="AQ909" t="str">
            <v>5175</v>
          </cell>
          <cell r="AR909" t="str">
            <v>CRDB</v>
          </cell>
          <cell r="AS909" t="str">
            <v>VIVA TOWER</v>
          </cell>
          <cell r="AT909" t="str">
            <v>CRDB</v>
          </cell>
          <cell r="AU909" t="str">
            <v>0152467033900</v>
          </cell>
          <cell r="AV909" t="str">
            <v/>
          </cell>
          <cell r="AW909" t="str">
            <v/>
          </cell>
          <cell r="AX909" t="str">
            <v>ALII MSELEMU JUMA</v>
          </cell>
          <cell r="AY909" t="str">
            <v/>
          </cell>
          <cell r="AZ909">
            <v>43969</v>
          </cell>
          <cell r="BA909"/>
          <cell r="BB909" t="str">
            <v/>
          </cell>
          <cell r="BC909"/>
          <cell r="BD909" t="str">
            <v>Tanzanya-NSSF</v>
          </cell>
          <cell r="BE909" t="str">
            <v>45060717</v>
          </cell>
          <cell r="BF909" t="str">
            <v>147901453</v>
          </cell>
        </row>
        <row r="910">
          <cell r="A910">
            <v>10076703</v>
          </cell>
          <cell r="B910" t="str">
            <v>GEOFREY JOSEPH</v>
          </cell>
          <cell r="C910" t="str">
            <v>MALYEMA</v>
          </cell>
          <cell r="D910" t="str">
            <v>JENARATÖR ELEKTRİK USTASI</v>
          </cell>
          <cell r="E910" t="str">
            <v>GENERATOR ELECTRICAL WORKER</v>
          </cell>
          <cell r="F910" t="str">
            <v>50105773</v>
          </cell>
          <cell r="G910" t="str">
            <v>ATÖLYE &amp; MAKİNA</v>
          </cell>
          <cell r="H910" t="str">
            <v>50105773</v>
          </cell>
          <cell r="I910" t="str">
            <v>0AAK</v>
          </cell>
          <cell r="J910" t="str">
            <v>ATÖLYE İŞLETME GENEL</v>
          </cell>
          <cell r="K910" t="str">
            <v>50111857</v>
          </cell>
          <cell r="L910" t="str">
            <v>TZ</v>
          </cell>
          <cell r="M910" t="str">
            <v>Tanzanyalı</v>
          </cell>
          <cell r="N910" t="str">
            <v>0035</v>
          </cell>
          <cell r="O910" t="str">
            <v>TABORA</v>
          </cell>
          <cell r="P910" t="str">
            <v>YM</v>
          </cell>
          <cell r="Q910" t="str">
            <v>YAPI MERKEZİ</v>
          </cell>
          <cell r="R910">
            <v>44917</v>
          </cell>
          <cell r="S910">
            <v>44917</v>
          </cell>
          <cell r="T910"/>
          <cell r="U910" t="str">
            <v/>
          </cell>
          <cell r="V910" t="str">
            <v>Mavi Yaka Direkt</v>
          </cell>
          <cell r="W910" t="str">
            <v>LOT 3 (MIT)</v>
          </cell>
          <cell r="X910" t="str">
            <v>KARAKANA</v>
          </cell>
          <cell r="Y910" t="str">
            <v>0</v>
          </cell>
          <cell r="Z910" t="str">
            <v>MOROGORO MJINI</v>
          </cell>
          <cell r="AA910" t="str">
            <v>0766 070 937</v>
          </cell>
          <cell r="AB910" t="str">
            <v>USTA</v>
          </cell>
          <cell r="AC910" t="str">
            <v>29</v>
          </cell>
          <cell r="AD910" t="str">
            <v>LOT 3 (MIT)</v>
          </cell>
          <cell r="AE910" t="str">
            <v>0113</v>
          </cell>
          <cell r="AF910" t="str">
            <v>16</v>
          </cell>
          <cell r="AG910" t="str">
            <v>KM 785+000 - 829+305</v>
          </cell>
          <cell r="AH910">
            <v>33759</v>
          </cell>
          <cell r="AI910" t="str">
            <v>Bay</v>
          </cell>
          <cell r="AJ910" t="str">
            <v>Yerel-Saatlik</v>
          </cell>
          <cell r="AK910">
            <v>2343.5500000000002</v>
          </cell>
          <cell r="AL910" t="str">
            <v>TZS</v>
          </cell>
          <cell r="AM910" t="str">
            <v>201002</v>
          </cell>
          <cell r="AN910" t="str">
            <v>S</v>
          </cell>
          <cell r="AO910" t="str">
            <v>T3</v>
          </cell>
          <cell r="AP910" t="str">
            <v>5150</v>
          </cell>
          <cell r="AQ910" t="str">
            <v>5175</v>
          </cell>
          <cell r="AR910" t="str">
            <v>NMBBANK</v>
          </cell>
          <cell r="AS910" t="str">
            <v/>
          </cell>
          <cell r="AT910" t="str">
            <v>NMBBANK</v>
          </cell>
          <cell r="AU910" t="str">
            <v>51010091243</v>
          </cell>
          <cell r="AV910" t="str">
            <v/>
          </cell>
          <cell r="AW910" t="str">
            <v/>
          </cell>
          <cell r="AX910" t="str">
            <v>GEOFREY JOSEPH MALYEMA</v>
          </cell>
          <cell r="AY910" t="str">
            <v/>
          </cell>
          <cell r="AZ910">
            <v>44917</v>
          </cell>
          <cell r="BA910"/>
          <cell r="BB910" t="str">
            <v/>
          </cell>
          <cell r="BC910"/>
          <cell r="BD910" t="str">
            <v>Tanzanya-NSSF</v>
          </cell>
          <cell r="BE910" t="str">
            <v>47177805</v>
          </cell>
          <cell r="BF910" t="str">
            <v>158516616</v>
          </cell>
        </row>
        <row r="911">
          <cell r="A911">
            <v>10065287</v>
          </cell>
          <cell r="B911" t="str">
            <v>SUMA MAIGE</v>
          </cell>
          <cell r="C911" t="str">
            <v>JOHN</v>
          </cell>
          <cell r="D911" t="str">
            <v>DEMİRCİ</v>
          </cell>
          <cell r="E911" t="str">
            <v>REBAR WORKER</v>
          </cell>
          <cell r="F911" t="str">
            <v>50110487</v>
          </cell>
          <cell r="G911" t="str">
            <v>GÜNDOĞDU</v>
          </cell>
          <cell r="H911" t="str">
            <v>50110487</v>
          </cell>
          <cell r="I911" t="str">
            <v>0EED</v>
          </cell>
          <cell r="J911" t="str">
            <v>SANAT YAPILARI</v>
          </cell>
          <cell r="K911" t="str">
            <v>50112320</v>
          </cell>
          <cell r="L911" t="str">
            <v>TZ</v>
          </cell>
          <cell r="M911" t="str">
            <v>Tanzanyalı</v>
          </cell>
          <cell r="N911" t="str">
            <v>0035</v>
          </cell>
          <cell r="O911" t="str">
            <v>TABORA</v>
          </cell>
          <cell r="P911" t="str">
            <v>6F</v>
          </cell>
          <cell r="Q911" t="str">
            <v>GÜNDOĞDU İNŞAAT</v>
          </cell>
          <cell r="R911">
            <v>44008</v>
          </cell>
          <cell r="S911">
            <v>45040</v>
          </cell>
          <cell r="T911"/>
          <cell r="U911" t="str">
            <v/>
          </cell>
          <cell r="V911" t="str">
            <v>Mavi Yaka Direkt</v>
          </cell>
          <cell r="W911" t="str">
            <v>LOT 3 (MIT)</v>
          </cell>
          <cell r="X911" t="str">
            <v/>
          </cell>
          <cell r="Y911" t="str">
            <v/>
          </cell>
          <cell r="Z911" t="str">
            <v/>
          </cell>
          <cell r="AA911" t="str">
            <v>0693050274</v>
          </cell>
          <cell r="AB911" t="str">
            <v>USTA</v>
          </cell>
          <cell r="AC911" t="str">
            <v>29</v>
          </cell>
          <cell r="AD911" t="str">
            <v>LOT 3 (MIT)</v>
          </cell>
          <cell r="AE911" t="str">
            <v>0113</v>
          </cell>
          <cell r="AF911" t="str">
            <v/>
          </cell>
          <cell r="AG911" t="str">
            <v>KM 785+000 - 829+305</v>
          </cell>
          <cell r="AH911">
            <v>36046</v>
          </cell>
          <cell r="AI911" t="str">
            <v>Bay</v>
          </cell>
          <cell r="AJ911" t="str">
            <v>Yerel-Saatlik</v>
          </cell>
          <cell r="AK911">
            <v>2343.5500000000002</v>
          </cell>
          <cell r="AL911" t="str">
            <v>TZS</v>
          </cell>
          <cell r="AM911" t="str">
            <v>201002</v>
          </cell>
          <cell r="AN911" t="str">
            <v>S</v>
          </cell>
          <cell r="AO911" t="str">
            <v>T3</v>
          </cell>
          <cell r="AP911" t="str">
            <v>5150</v>
          </cell>
          <cell r="AQ911" t="str">
            <v>5175</v>
          </cell>
          <cell r="AR911" t="str">
            <v>CRDB</v>
          </cell>
          <cell r="AS911" t="str">
            <v>VIVA TOWER</v>
          </cell>
          <cell r="AT911" t="str">
            <v>CRDB</v>
          </cell>
          <cell r="AU911" t="str">
            <v>0152433275800</v>
          </cell>
          <cell r="AV911" t="str">
            <v/>
          </cell>
          <cell r="AW911" t="str">
            <v/>
          </cell>
          <cell r="AX911" t="str">
            <v>SUMA MAIGE JOHN</v>
          </cell>
          <cell r="AY911" t="str">
            <v/>
          </cell>
          <cell r="AZ911">
            <v>44008</v>
          </cell>
          <cell r="BA911"/>
          <cell r="BB911" t="str">
            <v/>
          </cell>
          <cell r="BC911"/>
          <cell r="BD911" t="str">
            <v>Tanzanya-NSSF</v>
          </cell>
          <cell r="BE911" t="str">
            <v>45054131</v>
          </cell>
          <cell r="BF911" t="str">
            <v>143427226</v>
          </cell>
        </row>
        <row r="912">
          <cell r="A912">
            <v>10065244</v>
          </cell>
          <cell r="B912" t="str">
            <v>SAID BAKARI</v>
          </cell>
          <cell r="C912" t="str">
            <v>NYAUTENGULE</v>
          </cell>
          <cell r="D912" t="str">
            <v>DEMİRCİ</v>
          </cell>
          <cell r="E912" t="str">
            <v>REBAR WORKER</v>
          </cell>
          <cell r="F912" t="str">
            <v>50110487</v>
          </cell>
          <cell r="G912" t="str">
            <v>GÜNDOĞDU</v>
          </cell>
          <cell r="H912" t="str">
            <v>50110487</v>
          </cell>
          <cell r="I912" t="str">
            <v>0EED</v>
          </cell>
          <cell r="J912" t="str">
            <v>SANAT YAPILARI</v>
          </cell>
          <cell r="K912" t="str">
            <v>50112320</v>
          </cell>
          <cell r="L912" t="str">
            <v>TZ</v>
          </cell>
          <cell r="M912" t="str">
            <v>Tanzanyalı</v>
          </cell>
          <cell r="N912" t="str">
            <v>0035</v>
          </cell>
          <cell r="O912" t="str">
            <v>TABORA</v>
          </cell>
          <cell r="P912" t="str">
            <v>6F</v>
          </cell>
          <cell r="Q912" t="str">
            <v>GÜNDOĞDU İNŞAAT</v>
          </cell>
          <cell r="R912">
            <v>44005</v>
          </cell>
          <cell r="S912">
            <v>45030</v>
          </cell>
          <cell r="T912"/>
          <cell r="U912" t="str">
            <v/>
          </cell>
          <cell r="V912" t="str">
            <v>Mavi Yaka Direkt</v>
          </cell>
          <cell r="W912" t="str">
            <v>LOT 3 (MIT)</v>
          </cell>
          <cell r="X912" t="str">
            <v/>
          </cell>
          <cell r="Y912" t="str">
            <v/>
          </cell>
          <cell r="Z912" t="str">
            <v/>
          </cell>
          <cell r="AA912" t="str">
            <v>0769515256</v>
          </cell>
          <cell r="AB912" t="str">
            <v>USTA</v>
          </cell>
          <cell r="AC912" t="str">
            <v>29</v>
          </cell>
          <cell r="AD912" t="str">
            <v>LOT 3 (MIT)</v>
          </cell>
          <cell r="AE912" t="str">
            <v>0113</v>
          </cell>
          <cell r="AF912" t="str">
            <v/>
          </cell>
          <cell r="AG912" t="str">
            <v>KM 785+000 - 829+305</v>
          </cell>
          <cell r="AH912">
            <v>32726</v>
          </cell>
          <cell r="AI912" t="str">
            <v>Bay</v>
          </cell>
          <cell r="AJ912" t="str">
            <v>Yerel-Saatlik</v>
          </cell>
          <cell r="AK912">
            <v>2343.5500000000002</v>
          </cell>
          <cell r="AL912" t="str">
            <v>TZS</v>
          </cell>
          <cell r="AM912" t="str">
            <v>201002</v>
          </cell>
          <cell r="AN912" t="str">
            <v>S</v>
          </cell>
          <cell r="AO912" t="str">
            <v>T3</v>
          </cell>
          <cell r="AP912" t="str">
            <v>5150</v>
          </cell>
          <cell r="AQ912" t="str">
            <v>5175</v>
          </cell>
          <cell r="AR912" t="str">
            <v>NATIONAL MICROFINANCE BANK {NMB}</v>
          </cell>
          <cell r="AS912" t="str">
            <v>MBEZI</v>
          </cell>
          <cell r="AT912" t="str">
            <v>NMB</v>
          </cell>
          <cell r="AU912" t="str">
            <v>40810127638</v>
          </cell>
          <cell r="AV912" t="str">
            <v/>
          </cell>
          <cell r="AW912" t="str">
            <v/>
          </cell>
          <cell r="AX912" t="str">
            <v>SAID BAKARI NYAUTENGULE</v>
          </cell>
          <cell r="AY912" t="str">
            <v/>
          </cell>
          <cell r="AZ912">
            <v>44531</v>
          </cell>
          <cell r="BA912"/>
          <cell r="BB912" t="str">
            <v/>
          </cell>
          <cell r="BC912"/>
          <cell r="BD912" t="str">
            <v>Tanzanya-NSSF</v>
          </cell>
          <cell r="BE912" t="str">
            <v>57632723</v>
          </cell>
          <cell r="BF912" t="str">
            <v>125816088</v>
          </cell>
        </row>
        <row r="913">
          <cell r="A913">
            <v>10065213</v>
          </cell>
          <cell r="B913" t="str">
            <v>AMONI AIDAN</v>
          </cell>
          <cell r="C913" t="str">
            <v>NJALIKA</v>
          </cell>
          <cell r="D913" t="str">
            <v>DAMPERLİ KAMYON ŞOFÖRÜ</v>
          </cell>
          <cell r="E913" t="str">
            <v>DUMPTRUCK DRIVER</v>
          </cell>
          <cell r="F913" t="str">
            <v>50105784</v>
          </cell>
          <cell r="G913" t="str">
            <v>DOĞAN METALÜRJİ</v>
          </cell>
          <cell r="H913" t="str">
            <v>50105784</v>
          </cell>
          <cell r="I913" t="str">
            <v>0BBM</v>
          </cell>
          <cell r="J913" t="str">
            <v>TOPRAK İŞLERİ</v>
          </cell>
          <cell r="K913" t="str">
            <v>50106425</v>
          </cell>
          <cell r="L913" t="str">
            <v>TZ</v>
          </cell>
          <cell r="M913" t="str">
            <v>Tanzanyalı</v>
          </cell>
          <cell r="N913" t="str">
            <v>0037</v>
          </cell>
          <cell r="O913" t="str">
            <v>İTİGİ</v>
          </cell>
          <cell r="P913" t="str">
            <v>6L</v>
          </cell>
          <cell r="Q913" t="str">
            <v>DGN  İNŞAAT</v>
          </cell>
          <cell r="R913">
            <v>44744</v>
          </cell>
          <cell r="S913">
            <v>44744</v>
          </cell>
          <cell r="T913">
            <v>45185</v>
          </cell>
          <cell r="U913" t="str">
            <v>Bsz.S.İşSz.İşvTrf.Hk.SebepsizF</v>
          </cell>
          <cell r="V913" t="str">
            <v>Mavi Yaka Direkt</v>
          </cell>
          <cell r="W913" t="str">
            <v>LOT 3 (MIT)</v>
          </cell>
          <cell r="X913" t="str">
            <v>BARABARAN</v>
          </cell>
          <cell r="Y913" t="str">
            <v>0</v>
          </cell>
          <cell r="Z913" t="str">
            <v>MANYONI</v>
          </cell>
          <cell r="AA913" t="str">
            <v>0762263461</v>
          </cell>
          <cell r="AB913" t="str">
            <v>GÖREVLİ</v>
          </cell>
          <cell r="AC913" t="str">
            <v>29</v>
          </cell>
          <cell r="AD913" t="str">
            <v>LOT 3 (MIT)</v>
          </cell>
          <cell r="AE913" t="str">
            <v>0109</v>
          </cell>
          <cell r="AF913" t="str">
            <v>23</v>
          </cell>
          <cell r="AG913" t="str">
            <v>KM 535+000 - 595+000</v>
          </cell>
          <cell r="AH913">
            <v>34239</v>
          </cell>
          <cell r="AI913" t="str">
            <v>Bay</v>
          </cell>
          <cell r="AJ913" t="str">
            <v>Yerel-Saatlik</v>
          </cell>
          <cell r="AK913">
            <v>2564.1</v>
          </cell>
          <cell r="AL913" t="str">
            <v>TZS</v>
          </cell>
          <cell r="AM913" t="str">
            <v>201002</v>
          </cell>
          <cell r="AN913" t="str">
            <v>S</v>
          </cell>
          <cell r="AO913" t="str">
            <v>T3</v>
          </cell>
          <cell r="AP913" t="str">
            <v>5150</v>
          </cell>
          <cell r="AQ913" t="str">
            <v>5175</v>
          </cell>
          <cell r="AR913" t="str">
            <v>CRDB BANK PLC</v>
          </cell>
          <cell r="AS913" t="str">
            <v>VIJANA</v>
          </cell>
          <cell r="AT913" t="str">
            <v>CRDBBANK</v>
          </cell>
          <cell r="AU913" t="str">
            <v>0152492382300</v>
          </cell>
          <cell r="AV913" t="str">
            <v/>
          </cell>
          <cell r="AW913" t="str">
            <v/>
          </cell>
          <cell r="AX913" t="str">
            <v>AMONI AIDAN NJALIKA</v>
          </cell>
          <cell r="AY913" t="str">
            <v/>
          </cell>
          <cell r="AZ913">
            <v>44744</v>
          </cell>
          <cell r="BA913"/>
          <cell r="BB913" t="str">
            <v/>
          </cell>
          <cell r="BC913">
            <v>45639</v>
          </cell>
          <cell r="BD913" t="str">
            <v>Tanzanya-NSSF</v>
          </cell>
          <cell r="BE913" t="str">
            <v>45038250</v>
          </cell>
          <cell r="BF913" t="str">
            <v>131929358</v>
          </cell>
        </row>
        <row r="914">
          <cell r="A914">
            <v>10065187</v>
          </cell>
          <cell r="B914" t="str">
            <v>ELIAZERY OMARI</v>
          </cell>
          <cell r="C914" t="str">
            <v>NYONYI</v>
          </cell>
          <cell r="D914" t="str">
            <v>DEMİRCİ</v>
          </cell>
          <cell r="E914" t="str">
            <v>REBAR WORKER</v>
          </cell>
          <cell r="F914" t="str">
            <v>50110487</v>
          </cell>
          <cell r="G914" t="str">
            <v>GÜNDOĞDU</v>
          </cell>
          <cell r="H914" t="str">
            <v>50110487</v>
          </cell>
          <cell r="I914" t="str">
            <v>0EED</v>
          </cell>
          <cell r="J914" t="str">
            <v>SANAT YAPILARI</v>
          </cell>
          <cell r="K914" t="str">
            <v>50112320</v>
          </cell>
          <cell r="L914" t="str">
            <v>TZ</v>
          </cell>
          <cell r="M914" t="str">
            <v>Tanzanyalı</v>
          </cell>
          <cell r="N914" t="str">
            <v>0035</v>
          </cell>
          <cell r="O914" t="str">
            <v>TABORA</v>
          </cell>
          <cell r="P914" t="str">
            <v>6F</v>
          </cell>
          <cell r="Q914" t="str">
            <v>GÜNDOĞDU İNŞAAT</v>
          </cell>
          <cell r="R914">
            <v>44000</v>
          </cell>
          <cell r="S914">
            <v>45040</v>
          </cell>
          <cell r="T914"/>
          <cell r="U914" t="str">
            <v/>
          </cell>
          <cell r="V914" t="str">
            <v>Mavi Yaka Direkt</v>
          </cell>
          <cell r="W914" t="str">
            <v>LOT 3 (MIT)</v>
          </cell>
          <cell r="X914" t="str">
            <v/>
          </cell>
          <cell r="Y914" t="str">
            <v/>
          </cell>
          <cell r="Z914" t="str">
            <v/>
          </cell>
          <cell r="AA914" t="str">
            <v>0769874511</v>
          </cell>
          <cell r="AB914" t="str">
            <v>USTA</v>
          </cell>
          <cell r="AC914" t="str">
            <v>29</v>
          </cell>
          <cell r="AD914" t="str">
            <v>LOT 3 (MIT)</v>
          </cell>
          <cell r="AE914" t="str">
            <v>0113</v>
          </cell>
          <cell r="AF914" t="str">
            <v/>
          </cell>
          <cell r="AG914" t="str">
            <v>KM 785+000 - 829+305</v>
          </cell>
          <cell r="AH914">
            <v>31742</v>
          </cell>
          <cell r="AI914" t="str">
            <v>Bay</v>
          </cell>
          <cell r="AJ914" t="str">
            <v>Yerel-Saatlik</v>
          </cell>
          <cell r="AK914">
            <v>2343.5500000000002</v>
          </cell>
          <cell r="AL914" t="str">
            <v>TZS</v>
          </cell>
          <cell r="AM914" t="str">
            <v>201002</v>
          </cell>
          <cell r="AN914" t="str">
            <v>S</v>
          </cell>
          <cell r="AO914" t="str">
            <v>T3</v>
          </cell>
          <cell r="AP914" t="str">
            <v>5150</v>
          </cell>
          <cell r="AQ914" t="str">
            <v>5175</v>
          </cell>
          <cell r="AR914" t="str">
            <v>CRDB</v>
          </cell>
          <cell r="AS914" t="str">
            <v>VIVA TOWER</v>
          </cell>
          <cell r="AT914" t="str">
            <v>CRDB</v>
          </cell>
          <cell r="AU914" t="str">
            <v>0152380893300</v>
          </cell>
          <cell r="AV914" t="str">
            <v/>
          </cell>
          <cell r="AW914" t="str">
            <v/>
          </cell>
          <cell r="AX914" t="str">
            <v>ELIAZERY OMARI NYONYI</v>
          </cell>
          <cell r="AY914" t="str">
            <v/>
          </cell>
          <cell r="AZ914">
            <v>44000</v>
          </cell>
          <cell r="BA914"/>
          <cell r="BB914" t="str">
            <v/>
          </cell>
          <cell r="BC914"/>
          <cell r="BD914" t="str">
            <v>Tanzanya-NSSF</v>
          </cell>
          <cell r="BE914" t="str">
            <v>45050896</v>
          </cell>
          <cell r="BF914" t="str">
            <v>143452964</v>
          </cell>
        </row>
        <row r="915">
          <cell r="A915">
            <v>10065186</v>
          </cell>
          <cell r="B915" t="str">
            <v>AMOSI NDALU</v>
          </cell>
          <cell r="C915" t="str">
            <v>MTANGOO</v>
          </cell>
          <cell r="D915" t="str">
            <v>DEMİRCİ</v>
          </cell>
          <cell r="E915" t="str">
            <v>REBAR WORKER</v>
          </cell>
          <cell r="F915" t="str">
            <v>50110487</v>
          </cell>
          <cell r="G915" t="str">
            <v>GÜNDOĞDU</v>
          </cell>
          <cell r="H915" t="str">
            <v>50110487</v>
          </cell>
          <cell r="I915" t="str">
            <v>0EED</v>
          </cell>
          <cell r="J915" t="str">
            <v>SANAT YAPILARI</v>
          </cell>
          <cell r="K915" t="str">
            <v>50112320</v>
          </cell>
          <cell r="L915" t="str">
            <v>TZ</v>
          </cell>
          <cell r="M915" t="str">
            <v>Tanzanyalı</v>
          </cell>
          <cell r="N915" t="str">
            <v>0035</v>
          </cell>
          <cell r="O915" t="str">
            <v>TABORA</v>
          </cell>
          <cell r="P915" t="str">
            <v>6F</v>
          </cell>
          <cell r="Q915" t="str">
            <v>GÜNDOĞDU İNŞAAT</v>
          </cell>
          <cell r="R915">
            <v>44000</v>
          </cell>
          <cell r="S915">
            <v>45030</v>
          </cell>
          <cell r="T915"/>
          <cell r="U915" t="str">
            <v/>
          </cell>
          <cell r="V915" t="str">
            <v>Mavi Yaka Direkt</v>
          </cell>
          <cell r="W915" t="str">
            <v>LOT 3 (MIT)</v>
          </cell>
          <cell r="X915" t="str">
            <v/>
          </cell>
          <cell r="Y915" t="str">
            <v/>
          </cell>
          <cell r="Z915" t="str">
            <v/>
          </cell>
          <cell r="AA915" t="str">
            <v>0712523983</v>
          </cell>
          <cell r="AB915" t="str">
            <v>USTA</v>
          </cell>
          <cell r="AC915" t="str">
            <v>29</v>
          </cell>
          <cell r="AD915" t="str">
            <v>LOT 3 (MIT)</v>
          </cell>
          <cell r="AE915" t="str">
            <v>0113</v>
          </cell>
          <cell r="AF915" t="str">
            <v/>
          </cell>
          <cell r="AG915" t="str">
            <v>KM 785+000 - 829+305</v>
          </cell>
          <cell r="AH915">
            <v>34271</v>
          </cell>
          <cell r="AI915" t="str">
            <v>Bay</v>
          </cell>
          <cell r="AJ915" t="str">
            <v>Yerel-Saatlik</v>
          </cell>
          <cell r="AK915">
            <v>2343.5500000000002</v>
          </cell>
          <cell r="AL915" t="str">
            <v>TZS</v>
          </cell>
          <cell r="AM915" t="str">
            <v>201002</v>
          </cell>
          <cell r="AN915" t="str">
            <v>S</v>
          </cell>
          <cell r="AO915" t="str">
            <v>T3</v>
          </cell>
          <cell r="AP915" t="str">
            <v>5150</v>
          </cell>
          <cell r="AQ915" t="str">
            <v>5175</v>
          </cell>
          <cell r="AR915" t="str">
            <v>NATIONAL MICROFINANCE BANK {NMB}</v>
          </cell>
          <cell r="AS915" t="str">
            <v>MBEZI</v>
          </cell>
          <cell r="AT915" t="str">
            <v>NMB</v>
          </cell>
          <cell r="AU915" t="str">
            <v>21810024104</v>
          </cell>
          <cell r="AV915" t="str">
            <v/>
          </cell>
          <cell r="AW915" t="str">
            <v/>
          </cell>
          <cell r="AX915" t="str">
            <v>AMOSI NDALU MTANGOO</v>
          </cell>
          <cell r="AY915" t="str">
            <v/>
          </cell>
          <cell r="AZ915">
            <v>44378</v>
          </cell>
          <cell r="BA915"/>
          <cell r="BB915" t="str">
            <v/>
          </cell>
          <cell r="BC915"/>
          <cell r="BD915" t="str">
            <v>Tanzanya-NSSF</v>
          </cell>
          <cell r="BE915" t="str">
            <v>45050931</v>
          </cell>
          <cell r="BF915" t="str">
            <v>143268489</v>
          </cell>
        </row>
        <row r="916">
          <cell r="A916">
            <v>10065184</v>
          </cell>
          <cell r="B916" t="str">
            <v>DANIEL MANG'ERA</v>
          </cell>
          <cell r="C916" t="str">
            <v>MWITA</v>
          </cell>
          <cell r="D916" t="str">
            <v>DEMİRCİ</v>
          </cell>
          <cell r="E916" t="str">
            <v>REBAR WORKER</v>
          </cell>
          <cell r="F916" t="str">
            <v>50110487</v>
          </cell>
          <cell r="G916" t="str">
            <v>GÜNDOĞDU</v>
          </cell>
          <cell r="H916" t="str">
            <v>50110487</v>
          </cell>
          <cell r="I916" t="str">
            <v>0EED</v>
          </cell>
          <cell r="J916" t="str">
            <v>SANAT YAPILARI</v>
          </cell>
          <cell r="K916" t="str">
            <v>50112320</v>
          </cell>
          <cell r="L916" t="str">
            <v>TZ</v>
          </cell>
          <cell r="M916" t="str">
            <v>Tanzanyalı</v>
          </cell>
          <cell r="N916" t="str">
            <v>0035</v>
          </cell>
          <cell r="O916" t="str">
            <v>TABORA</v>
          </cell>
          <cell r="P916" t="str">
            <v>6F</v>
          </cell>
          <cell r="Q916" t="str">
            <v>GÜNDOĞDU İNŞAAT</v>
          </cell>
          <cell r="R916">
            <v>44000</v>
          </cell>
          <cell r="S916">
            <v>45030</v>
          </cell>
          <cell r="T916"/>
          <cell r="U916" t="str">
            <v/>
          </cell>
          <cell r="V916" t="str">
            <v>Mavi Yaka Direkt</v>
          </cell>
          <cell r="W916" t="str">
            <v>LOT 3 (MIT)</v>
          </cell>
          <cell r="X916" t="str">
            <v/>
          </cell>
          <cell r="Y916" t="str">
            <v/>
          </cell>
          <cell r="Z916" t="str">
            <v/>
          </cell>
          <cell r="AA916" t="str">
            <v>0746771910</v>
          </cell>
          <cell r="AB916" t="str">
            <v>USTA</v>
          </cell>
          <cell r="AC916" t="str">
            <v>29</v>
          </cell>
          <cell r="AD916" t="str">
            <v>LOT 3 (MIT)</v>
          </cell>
          <cell r="AE916" t="str">
            <v>0113</v>
          </cell>
          <cell r="AF916" t="str">
            <v/>
          </cell>
          <cell r="AG916" t="str">
            <v>KM 785+000 - 829+305</v>
          </cell>
          <cell r="AH916">
            <v>35637</v>
          </cell>
          <cell r="AI916" t="str">
            <v>Bay</v>
          </cell>
          <cell r="AJ916" t="str">
            <v>Yerel-Saatlik</v>
          </cell>
          <cell r="AK916">
            <v>2343.5500000000002</v>
          </cell>
          <cell r="AL916" t="str">
            <v>TZS</v>
          </cell>
          <cell r="AM916" t="str">
            <v>201002</v>
          </cell>
          <cell r="AN916" t="str">
            <v>S</v>
          </cell>
          <cell r="AO916" t="str">
            <v>T3</v>
          </cell>
          <cell r="AP916" t="str">
            <v>5150</v>
          </cell>
          <cell r="AQ916" t="str">
            <v>5175</v>
          </cell>
          <cell r="AR916" t="str">
            <v>CRDB</v>
          </cell>
          <cell r="AS916" t="str">
            <v>VIVA TOWER</v>
          </cell>
          <cell r="AT916" t="str">
            <v>CRDB</v>
          </cell>
          <cell r="AU916" t="str">
            <v>0152458833200</v>
          </cell>
          <cell r="AV916" t="str">
            <v/>
          </cell>
          <cell r="AW916" t="str">
            <v/>
          </cell>
          <cell r="AX916" t="str">
            <v>DANIEL MANG'ERA MWITA</v>
          </cell>
          <cell r="AY916" t="str">
            <v/>
          </cell>
          <cell r="AZ916">
            <v>44000</v>
          </cell>
          <cell r="BA916"/>
          <cell r="BB916" t="str">
            <v/>
          </cell>
          <cell r="BC916"/>
          <cell r="BD916" t="str">
            <v>Tanzanya-NSSF</v>
          </cell>
          <cell r="BE916" t="str">
            <v>45050083</v>
          </cell>
          <cell r="BF916" t="str">
            <v>144730038</v>
          </cell>
        </row>
        <row r="917">
          <cell r="A917">
            <v>10065155</v>
          </cell>
          <cell r="B917" t="str">
            <v>EMMANUEL MICHAEL</v>
          </cell>
          <cell r="C917" t="str">
            <v>KICHENJE</v>
          </cell>
          <cell r="D917" t="str">
            <v>KALIPÇI</v>
          </cell>
          <cell r="E917" t="str">
            <v>FORMWORKER</v>
          </cell>
          <cell r="F917" t="str">
            <v>50110487</v>
          </cell>
          <cell r="G917" t="str">
            <v>GÜNDOĞDU</v>
          </cell>
          <cell r="H917" t="str">
            <v>50110487</v>
          </cell>
          <cell r="I917" t="str">
            <v>0EED</v>
          </cell>
          <cell r="J917" t="str">
            <v>SANAT YAPILARI</v>
          </cell>
          <cell r="K917" t="str">
            <v>50110488</v>
          </cell>
          <cell r="L917" t="str">
            <v>TZ</v>
          </cell>
          <cell r="M917" t="str">
            <v>Tanzanyalı</v>
          </cell>
          <cell r="N917" t="str">
            <v>0035</v>
          </cell>
          <cell r="O917" t="str">
            <v>TABORA</v>
          </cell>
          <cell r="P917" t="str">
            <v>6F</v>
          </cell>
          <cell r="Q917" t="str">
            <v>GÜNDOĞDU İNŞAAT</v>
          </cell>
          <cell r="R917">
            <v>43999</v>
          </cell>
          <cell r="S917">
            <v>45040</v>
          </cell>
          <cell r="T917"/>
          <cell r="U917" t="str">
            <v/>
          </cell>
          <cell r="V917" t="str">
            <v>Mavi Yaka Direkt</v>
          </cell>
          <cell r="W917" t="str">
            <v>LOT 3 (MIT)</v>
          </cell>
          <cell r="X917" t="str">
            <v/>
          </cell>
          <cell r="Y917" t="str">
            <v/>
          </cell>
          <cell r="Z917" t="str">
            <v/>
          </cell>
          <cell r="AA917" t="str">
            <v>0712079181</v>
          </cell>
          <cell r="AB917" t="str">
            <v>USTA</v>
          </cell>
          <cell r="AC917" t="str">
            <v>29</v>
          </cell>
          <cell r="AD917" t="str">
            <v>LOT 3 (MIT)</v>
          </cell>
          <cell r="AE917" t="str">
            <v>0113</v>
          </cell>
          <cell r="AF917" t="str">
            <v/>
          </cell>
          <cell r="AG917" t="str">
            <v>KM 785+000 - 829+305</v>
          </cell>
          <cell r="AH917">
            <v>32907</v>
          </cell>
          <cell r="AI917" t="str">
            <v>Bay</v>
          </cell>
          <cell r="AJ917" t="str">
            <v>Yerel-Saatlik</v>
          </cell>
          <cell r="AK917">
            <v>2343.5500000000002</v>
          </cell>
          <cell r="AL917" t="str">
            <v>TZS</v>
          </cell>
          <cell r="AM917" t="str">
            <v>201002</v>
          </cell>
          <cell r="AN917" t="str">
            <v>S</v>
          </cell>
          <cell r="AO917" t="str">
            <v>T3</v>
          </cell>
          <cell r="AP917" t="str">
            <v>5150</v>
          </cell>
          <cell r="AQ917" t="str">
            <v>5175</v>
          </cell>
          <cell r="AR917" t="str">
            <v>CRDB</v>
          </cell>
          <cell r="AS917" t="str">
            <v>VIVA TOWER</v>
          </cell>
          <cell r="AT917" t="str">
            <v>CRDB</v>
          </cell>
          <cell r="AU917" t="str">
            <v>0152367477300</v>
          </cell>
          <cell r="AV917" t="str">
            <v/>
          </cell>
          <cell r="AW917" t="str">
            <v/>
          </cell>
          <cell r="AX917" t="str">
            <v>EMMANUEL MICHAEL KICHENJE</v>
          </cell>
          <cell r="AY917" t="str">
            <v/>
          </cell>
          <cell r="AZ917">
            <v>43999</v>
          </cell>
          <cell r="BA917"/>
          <cell r="BB917" t="str">
            <v/>
          </cell>
          <cell r="BC917"/>
          <cell r="BD917" t="str">
            <v>Tanzanya-NSSF</v>
          </cell>
          <cell r="BE917" t="str">
            <v>66670454</v>
          </cell>
          <cell r="BF917" t="str">
            <v>144819497</v>
          </cell>
        </row>
        <row r="918">
          <cell r="A918">
            <v>10065152</v>
          </cell>
          <cell r="B918" t="str">
            <v>INOCENT ELIA</v>
          </cell>
          <cell r="C918" t="str">
            <v>CHIPANHA</v>
          </cell>
          <cell r="D918" t="str">
            <v>DAMPERLİ KAMYON ŞOFÖRÜ</v>
          </cell>
          <cell r="E918" t="str">
            <v>DUMPTRUCK DRIVER</v>
          </cell>
          <cell r="F918" t="str">
            <v>50105784</v>
          </cell>
          <cell r="G918" t="str">
            <v>DOĞAN METALÜRJİ</v>
          </cell>
          <cell r="H918" t="str">
            <v>50105784</v>
          </cell>
          <cell r="I918" t="str">
            <v>0BBM</v>
          </cell>
          <cell r="J918" t="str">
            <v>TOPRAK İŞLERİ</v>
          </cell>
          <cell r="K918" t="str">
            <v>50106425</v>
          </cell>
          <cell r="L918" t="str">
            <v>TZ</v>
          </cell>
          <cell r="M918" t="str">
            <v>Tanzanyalı</v>
          </cell>
          <cell r="N918" t="str">
            <v>0037</v>
          </cell>
          <cell r="O918" t="str">
            <v>İTİGİ</v>
          </cell>
          <cell r="P918" t="str">
            <v>6L</v>
          </cell>
          <cell r="Q918" t="str">
            <v>DGN  İNŞAAT</v>
          </cell>
          <cell r="R918">
            <v>44704</v>
          </cell>
          <cell r="S918">
            <v>44791</v>
          </cell>
          <cell r="T918">
            <v>44931</v>
          </cell>
          <cell r="U918" t="str">
            <v>Bsz.S.İşSz.İşvTrf.Hk.SebepsizF</v>
          </cell>
          <cell r="V918" t="str">
            <v>Mavi Yaka Direkt</v>
          </cell>
          <cell r="W918" t="str">
            <v>LOT 3 (MIT)</v>
          </cell>
          <cell r="X918" t="str">
            <v/>
          </cell>
          <cell r="Y918" t="str">
            <v/>
          </cell>
          <cell r="Z918" t="str">
            <v/>
          </cell>
          <cell r="AA918" t="str">
            <v>0629266025</v>
          </cell>
          <cell r="AB918" t="str">
            <v>GÖREVLİ</v>
          </cell>
          <cell r="AC918" t="str">
            <v>29</v>
          </cell>
          <cell r="AD918" t="str">
            <v>LOT 3 (MIT)</v>
          </cell>
          <cell r="AE918" t="str">
            <v>0109</v>
          </cell>
          <cell r="AF918" t="str">
            <v/>
          </cell>
          <cell r="AG918" t="str">
            <v>KM 535+000 - 595+000</v>
          </cell>
          <cell r="AH918">
            <v>33872</v>
          </cell>
          <cell r="AI918" t="str">
            <v>Bay</v>
          </cell>
          <cell r="AJ918" t="str">
            <v>Yerel-Saatlik</v>
          </cell>
          <cell r="AK918">
            <v>2564.1</v>
          </cell>
          <cell r="AL918" t="str">
            <v>TZS</v>
          </cell>
          <cell r="AM918" t="str">
            <v>201002</v>
          </cell>
          <cell r="AN918" t="str">
            <v>S</v>
          </cell>
          <cell r="AO918" t="str">
            <v>T3</v>
          </cell>
          <cell r="AP918" t="str">
            <v>5150</v>
          </cell>
          <cell r="AQ918" t="str">
            <v>5175</v>
          </cell>
          <cell r="AR918" t="str">
            <v>CRDB</v>
          </cell>
          <cell r="AS918" t="str">
            <v>VIVA TOWER</v>
          </cell>
          <cell r="AT918" t="str">
            <v>CRDB</v>
          </cell>
          <cell r="AU918" t="str">
            <v>0152468929800</v>
          </cell>
          <cell r="AV918" t="str">
            <v/>
          </cell>
          <cell r="AW918" t="str">
            <v/>
          </cell>
          <cell r="AX918" t="str">
            <v>INOCENT ELIA CHIPANHA</v>
          </cell>
          <cell r="AY918" t="str">
            <v/>
          </cell>
          <cell r="AZ918">
            <v>43999</v>
          </cell>
          <cell r="BA918"/>
          <cell r="BB918" t="str">
            <v/>
          </cell>
          <cell r="BC918">
            <v>45572</v>
          </cell>
          <cell r="BD918" t="str">
            <v>Tanzanya-NSSF</v>
          </cell>
          <cell r="BE918" t="str">
            <v>45039933</v>
          </cell>
          <cell r="BF918" t="str">
            <v>140007145</v>
          </cell>
        </row>
        <row r="919">
          <cell r="A919">
            <v>10065127</v>
          </cell>
          <cell r="B919" t="str">
            <v>MKANDE HIZZA</v>
          </cell>
          <cell r="C919" t="str">
            <v>SALEHE</v>
          </cell>
          <cell r="D919" t="str">
            <v>KALIPÇI</v>
          </cell>
          <cell r="E919" t="str">
            <v>FORMWORKER</v>
          </cell>
          <cell r="F919" t="str">
            <v>50110487</v>
          </cell>
          <cell r="G919" t="str">
            <v>GÜNDOĞDU</v>
          </cell>
          <cell r="H919" t="str">
            <v>50110487</v>
          </cell>
          <cell r="I919" t="str">
            <v>0EED</v>
          </cell>
          <cell r="J919" t="str">
            <v>SANAT YAPILARI</v>
          </cell>
          <cell r="K919" t="str">
            <v>50110488</v>
          </cell>
          <cell r="L919" t="str">
            <v>TZ</v>
          </cell>
          <cell r="M919" t="str">
            <v>Tanzanyalı</v>
          </cell>
          <cell r="N919" t="str">
            <v>0035</v>
          </cell>
          <cell r="O919" t="str">
            <v>TABORA</v>
          </cell>
          <cell r="P919" t="str">
            <v>6F</v>
          </cell>
          <cell r="Q919" t="str">
            <v>GÜNDOĞDU İNŞAAT</v>
          </cell>
          <cell r="R919">
            <v>43997</v>
          </cell>
          <cell r="S919">
            <v>45030</v>
          </cell>
          <cell r="T919"/>
          <cell r="U919" t="str">
            <v/>
          </cell>
          <cell r="V919" t="str">
            <v>Mavi Yaka Direkt</v>
          </cell>
          <cell r="W919" t="str">
            <v>LOT 3 (MIT)</v>
          </cell>
          <cell r="X919" t="str">
            <v/>
          </cell>
          <cell r="Y919" t="str">
            <v/>
          </cell>
          <cell r="Z919" t="str">
            <v/>
          </cell>
          <cell r="AA919" t="str">
            <v>0718133107</v>
          </cell>
          <cell r="AB919" t="str">
            <v>USTA</v>
          </cell>
          <cell r="AC919" t="str">
            <v>29</v>
          </cell>
          <cell r="AD919" t="str">
            <v>LOT 3 (MIT)</v>
          </cell>
          <cell r="AE919" t="str">
            <v>0113</v>
          </cell>
          <cell r="AF919" t="str">
            <v/>
          </cell>
          <cell r="AG919" t="str">
            <v>KM 785+000 - 829+305</v>
          </cell>
          <cell r="AH919">
            <v>29283</v>
          </cell>
          <cell r="AI919" t="str">
            <v>Bay</v>
          </cell>
          <cell r="AJ919" t="str">
            <v>Yerel-Saatlik</v>
          </cell>
          <cell r="AK919">
            <v>2343.5500000000002</v>
          </cell>
          <cell r="AL919" t="str">
            <v>TZS</v>
          </cell>
          <cell r="AM919" t="str">
            <v>201002</v>
          </cell>
          <cell r="AN919" t="str">
            <v>S</v>
          </cell>
          <cell r="AO919" t="str">
            <v>T3</v>
          </cell>
          <cell r="AP919" t="str">
            <v>5150</v>
          </cell>
          <cell r="AQ919" t="str">
            <v>5175</v>
          </cell>
          <cell r="AR919" t="str">
            <v>CRDB</v>
          </cell>
          <cell r="AS919" t="str">
            <v>VIVA TOWER</v>
          </cell>
          <cell r="AT919" t="str">
            <v>CRDB</v>
          </cell>
          <cell r="AU919" t="str">
            <v>0152500886000</v>
          </cell>
          <cell r="AV919" t="str">
            <v/>
          </cell>
          <cell r="AW919" t="str">
            <v/>
          </cell>
          <cell r="AX919" t="str">
            <v>MKANDE HIZZA SALEHE</v>
          </cell>
          <cell r="AY919" t="str">
            <v/>
          </cell>
          <cell r="AZ919">
            <v>43997</v>
          </cell>
          <cell r="BA919"/>
          <cell r="BB919" t="str">
            <v/>
          </cell>
          <cell r="BC919"/>
          <cell r="BD919" t="str">
            <v>Tanzanya-NSSF</v>
          </cell>
          <cell r="BE919" t="str">
            <v>36880965</v>
          </cell>
          <cell r="BF919" t="str">
            <v>139521978</v>
          </cell>
        </row>
        <row r="920">
          <cell r="A920">
            <v>10065124</v>
          </cell>
          <cell r="B920" t="str">
            <v>MKWABI SOSTENES</v>
          </cell>
          <cell r="C920" t="str">
            <v>MBUGAYA</v>
          </cell>
          <cell r="D920" t="str">
            <v>DEMİRCİ</v>
          </cell>
          <cell r="E920" t="str">
            <v>REBAR WORKER</v>
          </cell>
          <cell r="F920" t="str">
            <v>50112880</v>
          </cell>
          <cell r="G920" t="str">
            <v>ARES İNŞAAT</v>
          </cell>
          <cell r="H920" t="str">
            <v>50112880</v>
          </cell>
          <cell r="I920" t="str">
            <v>0FFC</v>
          </cell>
          <cell r="J920" t="str">
            <v>SANAT YAPILARI</v>
          </cell>
          <cell r="K920" t="str">
            <v>50112884</v>
          </cell>
          <cell r="L920" t="str">
            <v>TZ</v>
          </cell>
          <cell r="M920" t="str">
            <v>Tanzanyalı</v>
          </cell>
          <cell r="N920" t="str">
            <v>0036</v>
          </cell>
          <cell r="O920" t="str">
            <v>MANYONİ</v>
          </cell>
          <cell r="P920" t="str">
            <v>8O</v>
          </cell>
          <cell r="Q920" t="str">
            <v>ARES İNŞAAT</v>
          </cell>
          <cell r="R920">
            <v>45002</v>
          </cell>
          <cell r="S920">
            <v>45002</v>
          </cell>
          <cell r="T920"/>
          <cell r="U920" t="str">
            <v/>
          </cell>
          <cell r="V920" t="str">
            <v>Mavi Yaka Direkt</v>
          </cell>
          <cell r="W920" t="str">
            <v>LOT 3 (MIT)</v>
          </cell>
          <cell r="X920" t="str">
            <v>KWIMBA KAKOLA KAKOLA</v>
          </cell>
          <cell r="Y920" t="str">
            <v>0</v>
          </cell>
          <cell r="Z920" t="str">
            <v>MWANZA</v>
          </cell>
          <cell r="AA920" t="str">
            <v>0711322168</v>
          </cell>
          <cell r="AB920" t="str">
            <v>USTA</v>
          </cell>
          <cell r="AC920" t="str">
            <v>29</v>
          </cell>
          <cell r="AD920" t="str">
            <v>LOT 3 (MIT)</v>
          </cell>
          <cell r="AE920" t="str">
            <v>0113</v>
          </cell>
          <cell r="AF920" t="str">
            <v>18</v>
          </cell>
          <cell r="AG920" t="str">
            <v>KM 785+000 - 829+305</v>
          </cell>
          <cell r="AH920">
            <v>29368</v>
          </cell>
          <cell r="AI920" t="str">
            <v>Bay</v>
          </cell>
          <cell r="AJ920" t="str">
            <v>Yerel-Saatlik</v>
          </cell>
          <cell r="AK920">
            <v>2343.5500000000002</v>
          </cell>
          <cell r="AL920" t="str">
            <v>TZS</v>
          </cell>
          <cell r="AM920" t="str">
            <v>201002</v>
          </cell>
          <cell r="AN920" t="str">
            <v>S</v>
          </cell>
          <cell r="AO920" t="str">
            <v>T3</v>
          </cell>
          <cell r="AP920" t="str">
            <v>5150</v>
          </cell>
          <cell r="AQ920" t="str">
            <v>5175</v>
          </cell>
          <cell r="AR920" t="str">
            <v>NMBBANK</v>
          </cell>
          <cell r="AS920" t="str">
            <v/>
          </cell>
          <cell r="AT920" t="str">
            <v>NMBBANK</v>
          </cell>
          <cell r="AU920" t="str">
            <v>21810025156</v>
          </cell>
          <cell r="AV920" t="str">
            <v/>
          </cell>
          <cell r="AW920" t="str">
            <v/>
          </cell>
          <cell r="AX920" t="str">
            <v>MKWABI SOSTENES MBUGAYA</v>
          </cell>
          <cell r="AY920" t="str">
            <v/>
          </cell>
          <cell r="AZ920">
            <v>45002</v>
          </cell>
          <cell r="BA920"/>
          <cell r="BB920" t="str">
            <v/>
          </cell>
          <cell r="BC920"/>
          <cell r="BD920" t="str">
            <v>Tanzanya-NSSF</v>
          </cell>
          <cell r="BE920" t="str">
            <v>45049710</v>
          </cell>
          <cell r="BF920" t="str">
            <v>144819357</v>
          </cell>
        </row>
        <row r="921">
          <cell r="A921">
            <v>10065003</v>
          </cell>
          <cell r="B921" t="str">
            <v>GILBERTH JOSEPH</v>
          </cell>
          <cell r="C921" t="str">
            <v>SHAYO</v>
          </cell>
          <cell r="D921" t="str">
            <v>KAYNAKÇI</v>
          </cell>
          <cell r="E921" t="str">
            <v>WELDER</v>
          </cell>
          <cell r="F921" t="str">
            <v>50105784</v>
          </cell>
          <cell r="G921" t="str">
            <v>DOĞAN METALÜRJİ</v>
          </cell>
          <cell r="H921" t="str">
            <v>50105784</v>
          </cell>
          <cell r="I921" t="str">
            <v>0BBN</v>
          </cell>
          <cell r="J921" t="str">
            <v>ATÖLYE İŞLETME</v>
          </cell>
          <cell r="K921" t="str">
            <v>50107046</v>
          </cell>
          <cell r="L921" t="str">
            <v>TZ</v>
          </cell>
          <cell r="M921" t="str">
            <v>Tanzanyalı</v>
          </cell>
          <cell r="N921" t="str">
            <v>0037</v>
          </cell>
          <cell r="O921" t="str">
            <v>İTİGİ</v>
          </cell>
          <cell r="P921" t="str">
            <v>6L</v>
          </cell>
          <cell r="Q921" t="str">
            <v>DGN  İNŞAAT</v>
          </cell>
          <cell r="R921">
            <v>43992</v>
          </cell>
          <cell r="S921">
            <v>44891</v>
          </cell>
          <cell r="T921"/>
          <cell r="U921" t="str">
            <v/>
          </cell>
          <cell r="V921" t="str">
            <v>Mavi Yaka Direkt</v>
          </cell>
          <cell r="W921" t="str">
            <v>LOT 3 (MIT)</v>
          </cell>
          <cell r="X921" t="str">
            <v/>
          </cell>
          <cell r="Y921" t="str">
            <v/>
          </cell>
          <cell r="Z921" t="str">
            <v/>
          </cell>
          <cell r="AA921" t="str">
            <v>0710013438</v>
          </cell>
          <cell r="AB921" t="str">
            <v>OPERATÖR</v>
          </cell>
          <cell r="AC921" t="str">
            <v>29</v>
          </cell>
          <cell r="AD921" t="str">
            <v>LOT 3 (MIT)</v>
          </cell>
          <cell r="AE921" t="str">
            <v>0109</v>
          </cell>
          <cell r="AF921" t="str">
            <v/>
          </cell>
          <cell r="AG921" t="str">
            <v>KM 535+000 - 595+000</v>
          </cell>
          <cell r="AH921">
            <v>35944</v>
          </cell>
          <cell r="AI921" t="str">
            <v>Bay</v>
          </cell>
          <cell r="AJ921" t="str">
            <v>Yerel-Saatlik</v>
          </cell>
          <cell r="AK921">
            <v>2343.5500000000002</v>
          </cell>
          <cell r="AL921" t="str">
            <v>TZS</v>
          </cell>
          <cell r="AM921" t="str">
            <v>201002</v>
          </cell>
          <cell r="AN921" t="str">
            <v>S</v>
          </cell>
          <cell r="AO921" t="str">
            <v>T3</v>
          </cell>
          <cell r="AP921" t="str">
            <v>5150</v>
          </cell>
          <cell r="AQ921" t="str">
            <v>5175</v>
          </cell>
          <cell r="AR921" t="str">
            <v>CRDB</v>
          </cell>
          <cell r="AS921" t="str">
            <v>VIVA TOWER</v>
          </cell>
          <cell r="AT921" t="str">
            <v>CRDB</v>
          </cell>
          <cell r="AU921" t="str">
            <v>0152468909100</v>
          </cell>
          <cell r="AV921" t="str">
            <v/>
          </cell>
          <cell r="AW921" t="str">
            <v/>
          </cell>
          <cell r="AX921" t="str">
            <v>GILBERTH JOSEPH SHAYO</v>
          </cell>
          <cell r="AY921" t="str">
            <v/>
          </cell>
          <cell r="AZ921">
            <v>43992</v>
          </cell>
          <cell r="BA921"/>
          <cell r="BB921" t="str">
            <v/>
          </cell>
          <cell r="BC921"/>
          <cell r="BD921" t="str">
            <v>Tanzanya-NSSF</v>
          </cell>
          <cell r="BE921" t="str">
            <v>66658292</v>
          </cell>
          <cell r="BF921" t="str">
            <v>150835046</v>
          </cell>
        </row>
        <row r="922">
          <cell r="A922">
            <v>10064979</v>
          </cell>
          <cell r="B922" t="str">
            <v>KENEDY KELVIN</v>
          </cell>
          <cell r="C922" t="str">
            <v>KOMBE</v>
          </cell>
          <cell r="D922" t="str">
            <v>AMBAR GÖREVLİSİ</v>
          </cell>
          <cell r="E922" t="str">
            <v>WAREHOUSE CLERK</v>
          </cell>
          <cell r="F922" t="str">
            <v>50114905</v>
          </cell>
          <cell r="G922" t="str">
            <v>İDARİ İŞLER (YEMEKHANE)</v>
          </cell>
          <cell r="H922" t="str">
            <v>50105513</v>
          </cell>
          <cell r="I922" t="str">
            <v>088F</v>
          </cell>
          <cell r="J922" t="str">
            <v>İDARİ İŞLER</v>
          </cell>
          <cell r="K922" t="str">
            <v>50112648</v>
          </cell>
          <cell r="L922" t="str">
            <v>TZ</v>
          </cell>
          <cell r="M922" t="str">
            <v>Tanzanyalı</v>
          </cell>
          <cell r="N922" t="str">
            <v>0035</v>
          </cell>
          <cell r="O922" t="str">
            <v>TABORA</v>
          </cell>
          <cell r="P922" t="str">
            <v>YM</v>
          </cell>
          <cell r="Q922" t="str">
            <v>YAPI MERKEZİ</v>
          </cell>
          <cell r="R922">
            <v>43991</v>
          </cell>
          <cell r="S922">
            <v>44946</v>
          </cell>
          <cell r="T922"/>
          <cell r="U922" t="str">
            <v/>
          </cell>
          <cell r="V922" t="str">
            <v>Beyaz Yaka</v>
          </cell>
          <cell r="W922" t="str">
            <v>LOT 3 (MIT)</v>
          </cell>
          <cell r="X922" t="str">
            <v/>
          </cell>
          <cell r="Y922" t="str">
            <v/>
          </cell>
          <cell r="Z922" t="str">
            <v/>
          </cell>
          <cell r="AA922" t="str">
            <v>0676369592</v>
          </cell>
          <cell r="AB922" t="str">
            <v>GÖREVLİ</v>
          </cell>
          <cell r="AC922" t="str">
            <v>29</v>
          </cell>
          <cell r="AD922" t="str">
            <v>LOT 3 (MIT)</v>
          </cell>
          <cell r="AE922" t="str">
            <v>0113</v>
          </cell>
          <cell r="AF922" t="str">
            <v/>
          </cell>
          <cell r="AG922" t="str">
            <v>KM 785+000 - 829+305</v>
          </cell>
          <cell r="AH922">
            <v>32504</v>
          </cell>
          <cell r="AI922" t="str">
            <v>Bay</v>
          </cell>
          <cell r="AJ922" t="str">
            <v>Yerel-Aylık</v>
          </cell>
          <cell r="AK922">
            <v>539783.39</v>
          </cell>
          <cell r="AL922" t="str">
            <v>TZS</v>
          </cell>
          <cell r="AM922" t="str">
            <v>301002</v>
          </cell>
          <cell r="AN922" t="str">
            <v>S</v>
          </cell>
          <cell r="AO922" t="str">
            <v>T3</v>
          </cell>
          <cell r="AP922" t="str">
            <v>5150</v>
          </cell>
          <cell r="AQ922" t="str">
            <v>5175</v>
          </cell>
          <cell r="AR922" t="str">
            <v>CRDB</v>
          </cell>
          <cell r="AS922" t="str">
            <v>VIVA TOWER</v>
          </cell>
          <cell r="AT922" t="str">
            <v>CRDB</v>
          </cell>
          <cell r="AU922" t="str">
            <v>0152222882100</v>
          </cell>
          <cell r="AV922" t="str">
            <v/>
          </cell>
          <cell r="AW922" t="str">
            <v/>
          </cell>
          <cell r="AX922" t="str">
            <v>KENEDY KELVIN KOMBE</v>
          </cell>
          <cell r="AY922" t="str">
            <v/>
          </cell>
          <cell r="AZ922">
            <v>43991</v>
          </cell>
          <cell r="BA922"/>
          <cell r="BB922" t="str">
            <v/>
          </cell>
          <cell r="BC922"/>
          <cell r="BD922" t="str">
            <v>Tanzanya-NSSF</v>
          </cell>
          <cell r="BE922" t="str">
            <v>45048374</v>
          </cell>
          <cell r="BF922" t="str">
            <v>125264875</v>
          </cell>
        </row>
        <row r="923">
          <cell r="A923">
            <v>10064962</v>
          </cell>
          <cell r="B923" t="str">
            <v>KADRI ZAINU</v>
          </cell>
          <cell r="C923" t="str">
            <v>STAMBULI</v>
          </cell>
          <cell r="D923" t="str">
            <v>KANTAR GÖREVLİSİ</v>
          </cell>
          <cell r="E923" t="str">
            <v>WEIGHBRIDGE CLERK</v>
          </cell>
          <cell r="F923" t="str">
            <v>50106350</v>
          </cell>
          <cell r="G923" t="str">
            <v>AMBAR</v>
          </cell>
          <cell r="H923" t="str">
            <v>50105763</v>
          </cell>
          <cell r="I923" t="str">
            <v>0AA5</v>
          </cell>
          <cell r="J923" t="str">
            <v>AMBAR</v>
          </cell>
          <cell r="K923" t="str">
            <v>50109300</v>
          </cell>
          <cell r="L923" t="str">
            <v>TZ</v>
          </cell>
          <cell r="M923" t="str">
            <v>Tanzanyalı</v>
          </cell>
          <cell r="N923" t="str">
            <v>0037</v>
          </cell>
          <cell r="O923" t="str">
            <v>İTİGİ</v>
          </cell>
          <cell r="P923" t="str">
            <v>YM</v>
          </cell>
          <cell r="Q923" t="str">
            <v>YAPI MERKEZİ</v>
          </cell>
          <cell r="R923">
            <v>43990</v>
          </cell>
          <cell r="S923">
            <v>45030</v>
          </cell>
          <cell r="T923">
            <v>45266</v>
          </cell>
          <cell r="U923" t="str">
            <v>Diğer nedenler</v>
          </cell>
          <cell r="V923" t="str">
            <v>Mavi Yaka Endirekt</v>
          </cell>
          <cell r="W923" t="str">
            <v>LOT 3 (MIT)</v>
          </cell>
          <cell r="X923" t="str">
            <v/>
          </cell>
          <cell r="Y923" t="str">
            <v>DAR ES SALAAM</v>
          </cell>
          <cell r="Z923" t="str">
            <v/>
          </cell>
          <cell r="AA923" t="str">
            <v>0717917798</v>
          </cell>
          <cell r="AB923" t="str">
            <v>GÖREVLİ</v>
          </cell>
          <cell r="AC923" t="str">
            <v>29</v>
          </cell>
          <cell r="AD923" t="str">
            <v>LOT 3 (MIT)</v>
          </cell>
          <cell r="AE923" t="str">
            <v>0113</v>
          </cell>
          <cell r="AF923" t="str">
            <v/>
          </cell>
          <cell r="AG923" t="str">
            <v>KM 785+000 - 829+305</v>
          </cell>
          <cell r="AH923">
            <v>31808</v>
          </cell>
          <cell r="AI923" t="str">
            <v>Bay</v>
          </cell>
          <cell r="AJ923" t="str">
            <v>Yerel-Saatlik</v>
          </cell>
          <cell r="AK923">
            <v>2497.34</v>
          </cell>
          <cell r="AL923" t="str">
            <v>TZS</v>
          </cell>
          <cell r="AM923" t="str">
            <v>306002</v>
          </cell>
          <cell r="AN923" t="str">
            <v>S</v>
          </cell>
          <cell r="AO923" t="str">
            <v>T3</v>
          </cell>
          <cell r="AP923" t="str">
            <v>5150</v>
          </cell>
          <cell r="AQ923" t="str">
            <v>5175</v>
          </cell>
          <cell r="AR923" t="str">
            <v>CRDB</v>
          </cell>
          <cell r="AS923" t="str">
            <v>VIVA TOWER</v>
          </cell>
          <cell r="AT923" t="str">
            <v>CRDB</v>
          </cell>
          <cell r="AU923" t="str">
            <v>0152466564500</v>
          </cell>
          <cell r="AV923" t="str">
            <v/>
          </cell>
          <cell r="AW923" t="str">
            <v/>
          </cell>
          <cell r="AX923" t="str">
            <v>KADRI ZAINU STAMBULI</v>
          </cell>
          <cell r="AY923" t="str">
            <v/>
          </cell>
          <cell r="AZ923">
            <v>43990</v>
          </cell>
          <cell r="BA923"/>
          <cell r="BB923" t="str">
            <v/>
          </cell>
          <cell r="BC923"/>
          <cell r="BD923" t="str">
            <v>Tanzanya-NSSF</v>
          </cell>
          <cell r="BE923" t="str">
            <v>63900548</v>
          </cell>
          <cell r="BF923" t="str">
            <v>147952732</v>
          </cell>
        </row>
        <row r="924">
          <cell r="A924">
            <v>10064959</v>
          </cell>
          <cell r="B924" t="str">
            <v>MUSTAPHA HASSAN</v>
          </cell>
          <cell r="C924" t="str">
            <v>MSWAGALA</v>
          </cell>
          <cell r="D924" t="str">
            <v>KANTAR GÖREVLİSİ</v>
          </cell>
          <cell r="E924" t="str">
            <v>WEIGHBRIDGE CLERK</v>
          </cell>
          <cell r="F924" t="str">
            <v>50106350</v>
          </cell>
          <cell r="G924" t="str">
            <v>AMBAR</v>
          </cell>
          <cell r="H924" t="str">
            <v>50105763</v>
          </cell>
          <cell r="I924" t="str">
            <v>0AA5</v>
          </cell>
          <cell r="J924" t="str">
            <v>AMBAR</v>
          </cell>
          <cell r="K924" t="str">
            <v>50109300</v>
          </cell>
          <cell r="L924" t="str">
            <v>TZ</v>
          </cell>
          <cell r="M924" t="str">
            <v>Tanzanyalı</v>
          </cell>
          <cell r="N924" t="str">
            <v>0036</v>
          </cell>
          <cell r="O924" t="str">
            <v>MANYONİ</v>
          </cell>
          <cell r="P924" t="str">
            <v>YM</v>
          </cell>
          <cell r="Q924" t="str">
            <v>YAPI MERKEZİ</v>
          </cell>
          <cell r="R924">
            <v>43990</v>
          </cell>
          <cell r="S924">
            <v>45030</v>
          </cell>
          <cell r="T924"/>
          <cell r="U924" t="str">
            <v/>
          </cell>
          <cell r="V924" t="str">
            <v>Mavi Yaka Endirekt</v>
          </cell>
          <cell r="W924" t="str">
            <v>LOT 3 (MIT)</v>
          </cell>
          <cell r="X924" t="str">
            <v/>
          </cell>
          <cell r="Y924" t="str">
            <v>DAR ES SALAAM</v>
          </cell>
          <cell r="Z924" t="str">
            <v/>
          </cell>
          <cell r="AA924" t="str">
            <v>0654119040</v>
          </cell>
          <cell r="AB924" t="str">
            <v>GÖREVLİ</v>
          </cell>
          <cell r="AC924" t="str">
            <v>29</v>
          </cell>
          <cell r="AD924" t="str">
            <v>LOT 3 (MIT)</v>
          </cell>
          <cell r="AE924" t="str">
            <v>0113</v>
          </cell>
          <cell r="AF924" t="str">
            <v/>
          </cell>
          <cell r="AG924" t="str">
            <v>KM 785+000 - 829+305</v>
          </cell>
          <cell r="AH924">
            <v>34071</v>
          </cell>
          <cell r="AI924" t="str">
            <v>Bay</v>
          </cell>
          <cell r="AJ924" t="str">
            <v>Yerel-Saatlik</v>
          </cell>
          <cell r="AK924">
            <v>2497.34</v>
          </cell>
          <cell r="AL924" t="str">
            <v>TZS</v>
          </cell>
          <cell r="AM924" t="str">
            <v>306002</v>
          </cell>
          <cell r="AN924" t="str">
            <v>S</v>
          </cell>
          <cell r="AO924" t="str">
            <v>T3</v>
          </cell>
          <cell r="AP924" t="str">
            <v>5150</v>
          </cell>
          <cell r="AQ924" t="str">
            <v>5175</v>
          </cell>
          <cell r="AR924" t="str">
            <v>CRDB</v>
          </cell>
          <cell r="AS924" t="str">
            <v>VIVA TOWER</v>
          </cell>
          <cell r="AT924" t="str">
            <v>CRDB</v>
          </cell>
          <cell r="AU924" t="str">
            <v>0152288332000</v>
          </cell>
          <cell r="AV924" t="str">
            <v/>
          </cell>
          <cell r="AW924" t="str">
            <v/>
          </cell>
          <cell r="AX924" t="str">
            <v>MUSTAPHA HASSAN MSWAGALA</v>
          </cell>
          <cell r="AY924" t="str">
            <v/>
          </cell>
          <cell r="AZ924">
            <v>43990</v>
          </cell>
          <cell r="BA924"/>
          <cell r="BB924" t="str">
            <v/>
          </cell>
          <cell r="BC924"/>
          <cell r="BD924" t="str">
            <v>Tanzanya-NSSF</v>
          </cell>
          <cell r="BE924" t="str">
            <v>65871634</v>
          </cell>
          <cell r="BF924" t="str">
            <v>117406709</v>
          </cell>
        </row>
        <row r="925">
          <cell r="A925">
            <v>10064956</v>
          </cell>
          <cell r="B925" t="str">
            <v>HASANI SAIDI</v>
          </cell>
          <cell r="C925" t="str">
            <v>KINDINDA</v>
          </cell>
          <cell r="D925" t="str">
            <v>DAMPERLİ KAMYON ŞOFÖRÜ</v>
          </cell>
          <cell r="E925" t="str">
            <v>DUMPTRUCK DRIVER</v>
          </cell>
          <cell r="F925" t="str">
            <v>50105784</v>
          </cell>
          <cell r="G925" t="str">
            <v>DOĞAN METALÜRJİ</v>
          </cell>
          <cell r="H925" t="str">
            <v>50105784</v>
          </cell>
          <cell r="I925" t="str">
            <v>0FFT</v>
          </cell>
          <cell r="J925" t="str">
            <v>TOPRAK İŞLERİ GECE</v>
          </cell>
          <cell r="K925" t="str">
            <v>50106425</v>
          </cell>
          <cell r="L925" t="str">
            <v>TZ</v>
          </cell>
          <cell r="M925" t="str">
            <v>Tanzanyalı</v>
          </cell>
          <cell r="N925" t="str">
            <v>0037</v>
          </cell>
          <cell r="O925" t="str">
            <v>İTİGİ</v>
          </cell>
          <cell r="P925" t="str">
            <v>6L</v>
          </cell>
          <cell r="Q925" t="str">
            <v>DGN  İNŞAAT</v>
          </cell>
          <cell r="R925">
            <v>44665</v>
          </cell>
          <cell r="S925">
            <v>44724</v>
          </cell>
          <cell r="T925"/>
          <cell r="U925" t="str">
            <v/>
          </cell>
          <cell r="V925" t="str">
            <v>Mavi Yaka Direkt</v>
          </cell>
          <cell r="W925" t="str">
            <v>LOT 3 (MIT)</v>
          </cell>
          <cell r="X925" t="str">
            <v/>
          </cell>
          <cell r="Y925" t="str">
            <v>DAR ES SALAAM</v>
          </cell>
          <cell r="Z925" t="str">
            <v/>
          </cell>
          <cell r="AA925" t="str">
            <v>0683918918</v>
          </cell>
          <cell r="AB925" t="str">
            <v>GÖREVLİ</v>
          </cell>
          <cell r="AC925" t="str">
            <v>29</v>
          </cell>
          <cell r="AD925" t="str">
            <v>LOT 3 (MIT)</v>
          </cell>
          <cell r="AE925" t="str">
            <v>0109</v>
          </cell>
          <cell r="AF925" t="str">
            <v/>
          </cell>
          <cell r="AG925" t="str">
            <v>KM 535+000 - 595+000</v>
          </cell>
          <cell r="AH925">
            <v>28160</v>
          </cell>
          <cell r="AI925" t="str">
            <v>Bay</v>
          </cell>
          <cell r="AJ925" t="str">
            <v>Yerel-Saatlik</v>
          </cell>
          <cell r="AK925">
            <v>2564.1</v>
          </cell>
          <cell r="AL925" t="str">
            <v>TZS</v>
          </cell>
          <cell r="AM925" t="str">
            <v>201002</v>
          </cell>
          <cell r="AN925" t="str">
            <v>S</v>
          </cell>
          <cell r="AO925" t="str">
            <v>T3</v>
          </cell>
          <cell r="AP925" t="str">
            <v>5150</v>
          </cell>
          <cell r="AQ925" t="str">
            <v>5175</v>
          </cell>
          <cell r="AR925" t="str">
            <v>CRDB</v>
          </cell>
          <cell r="AS925" t="str">
            <v>VIVA TOWER</v>
          </cell>
          <cell r="AT925" t="str">
            <v>CRDB</v>
          </cell>
          <cell r="AU925" t="str">
            <v>0152471139400</v>
          </cell>
          <cell r="AV925" t="str">
            <v/>
          </cell>
          <cell r="AW925" t="str">
            <v/>
          </cell>
          <cell r="AX925" t="str">
            <v>HASANI SAIDI KINDINDA</v>
          </cell>
          <cell r="AY925" t="str">
            <v/>
          </cell>
          <cell r="AZ925">
            <v>43988</v>
          </cell>
          <cell r="BA925"/>
          <cell r="BB925" t="str">
            <v/>
          </cell>
          <cell r="BC925">
            <v>46348</v>
          </cell>
          <cell r="BD925" t="str">
            <v>Tanzanya-NSSF</v>
          </cell>
          <cell r="BE925" t="str">
            <v>45074163</v>
          </cell>
          <cell r="BF925" t="str">
            <v>128413006</v>
          </cell>
        </row>
        <row r="926">
          <cell r="A926">
            <v>10065651</v>
          </cell>
          <cell r="B926" t="str">
            <v>BENJAMIN EVAN</v>
          </cell>
          <cell r="C926" t="str">
            <v>NENEJE</v>
          </cell>
          <cell r="D926" t="str">
            <v>OTO ELEKTRİKÇİ</v>
          </cell>
          <cell r="E926" t="str">
            <v>AUTO ELECTRICIAN</v>
          </cell>
          <cell r="F926" t="str">
            <v>50105784</v>
          </cell>
          <cell r="G926" t="str">
            <v>DOĞAN METALÜRJİ</v>
          </cell>
          <cell r="H926" t="str">
            <v>50105784</v>
          </cell>
          <cell r="I926" t="str">
            <v>0BBN</v>
          </cell>
          <cell r="J926" t="str">
            <v>ATÖLYE İŞLETME</v>
          </cell>
          <cell r="K926" t="str">
            <v>50106426</v>
          </cell>
          <cell r="L926" t="str">
            <v>TZ</v>
          </cell>
          <cell r="M926" t="str">
            <v>Tanzanyalı</v>
          </cell>
          <cell r="N926" t="str">
            <v>0037</v>
          </cell>
          <cell r="O926" t="str">
            <v>İTİGİ</v>
          </cell>
          <cell r="P926" t="str">
            <v>6L</v>
          </cell>
          <cell r="Q926" t="str">
            <v>DGN  İNŞAAT</v>
          </cell>
          <cell r="R926">
            <v>44037</v>
          </cell>
          <cell r="S926">
            <v>44713</v>
          </cell>
          <cell r="T926"/>
          <cell r="U926" t="str">
            <v/>
          </cell>
          <cell r="V926" t="str">
            <v>Mavi Yaka Endirekt</v>
          </cell>
          <cell r="W926" t="str">
            <v>LOT 3 (MIT)</v>
          </cell>
          <cell r="X926" t="str">
            <v/>
          </cell>
          <cell r="Y926" t="str">
            <v/>
          </cell>
          <cell r="Z926" t="str">
            <v/>
          </cell>
          <cell r="AA926" t="str">
            <v>0756654536</v>
          </cell>
          <cell r="AB926" t="str">
            <v>USTA</v>
          </cell>
          <cell r="AC926" t="str">
            <v>29</v>
          </cell>
          <cell r="AD926" t="str">
            <v>LOT 3 (MIT)</v>
          </cell>
          <cell r="AE926" t="str">
            <v>0109</v>
          </cell>
          <cell r="AF926" t="str">
            <v/>
          </cell>
          <cell r="AG926" t="str">
            <v>KM 535+000 - 595+000</v>
          </cell>
          <cell r="AH926">
            <v>31262</v>
          </cell>
          <cell r="AI926" t="str">
            <v>Bay</v>
          </cell>
          <cell r="AJ926" t="str">
            <v>Yerel-Saatlik</v>
          </cell>
          <cell r="AK926">
            <v>2343.5500000000002</v>
          </cell>
          <cell r="AL926" t="str">
            <v>TZS</v>
          </cell>
          <cell r="AM926" t="str">
            <v>109002</v>
          </cell>
          <cell r="AN926" t="str">
            <v>S</v>
          </cell>
          <cell r="AO926" t="str">
            <v>T3</v>
          </cell>
          <cell r="AP926" t="str">
            <v>5150</v>
          </cell>
          <cell r="AQ926" t="str">
            <v>5175</v>
          </cell>
          <cell r="AR926" t="str">
            <v>NMBBANK</v>
          </cell>
          <cell r="AS926" t="str">
            <v/>
          </cell>
          <cell r="AT926" t="str">
            <v>NMBBANK</v>
          </cell>
          <cell r="AU926" t="str">
            <v>50510057396</v>
          </cell>
          <cell r="AV926" t="str">
            <v/>
          </cell>
          <cell r="AW926" t="str">
            <v/>
          </cell>
          <cell r="AX926" t="str">
            <v>BENJAMIN EVAN NENEJE</v>
          </cell>
          <cell r="AY926" t="str">
            <v/>
          </cell>
          <cell r="AZ926">
            <v>44713</v>
          </cell>
          <cell r="BA926"/>
          <cell r="BB926" t="str">
            <v/>
          </cell>
          <cell r="BC926"/>
          <cell r="BD926" t="str">
            <v>Tanzanya-NSSF</v>
          </cell>
          <cell r="BE926" t="str">
            <v>60104619</v>
          </cell>
          <cell r="BF926" t="str">
            <v>122869016</v>
          </cell>
        </row>
        <row r="927">
          <cell r="A927">
            <v>10065550</v>
          </cell>
          <cell r="B927" t="str">
            <v>VALERIAN VERULI</v>
          </cell>
          <cell r="C927" t="str">
            <v>MCHAU</v>
          </cell>
          <cell r="D927" t="str">
            <v>PICKUP ŞOFÖRÜ</v>
          </cell>
          <cell r="E927" t="str">
            <v>PICKUP DRIVER</v>
          </cell>
          <cell r="F927" t="str">
            <v>50105784</v>
          </cell>
          <cell r="G927" t="str">
            <v>DOĞAN METALÜRJİ</v>
          </cell>
          <cell r="H927" t="str">
            <v>50105784</v>
          </cell>
          <cell r="I927" t="str">
            <v>0FF0</v>
          </cell>
          <cell r="J927" t="str">
            <v>SANAT YAPILARI</v>
          </cell>
          <cell r="K927" t="str">
            <v>50106429</v>
          </cell>
          <cell r="L927" t="str">
            <v>TZ</v>
          </cell>
          <cell r="M927" t="str">
            <v>Tanzanyalı</v>
          </cell>
          <cell r="N927" t="str">
            <v>0037</v>
          </cell>
          <cell r="O927" t="str">
            <v>İTİGİ</v>
          </cell>
          <cell r="P927" t="str">
            <v>6L</v>
          </cell>
          <cell r="Q927" t="str">
            <v>DGN  İNŞAAT</v>
          </cell>
          <cell r="R927">
            <v>44027</v>
          </cell>
          <cell r="S927">
            <v>44847</v>
          </cell>
          <cell r="T927"/>
          <cell r="U927" t="str">
            <v/>
          </cell>
          <cell r="V927" t="str">
            <v>Mavi Yaka Endirekt</v>
          </cell>
          <cell r="W927" t="str">
            <v>LOT 3 (MIT)</v>
          </cell>
          <cell r="X927" t="str">
            <v/>
          </cell>
          <cell r="Y927" t="str">
            <v/>
          </cell>
          <cell r="Z927" t="str">
            <v/>
          </cell>
          <cell r="AA927" t="str">
            <v>0657252540</v>
          </cell>
          <cell r="AB927" t="str">
            <v>GÖREVLİ</v>
          </cell>
          <cell r="AC927" t="str">
            <v>29</v>
          </cell>
          <cell r="AD927" t="str">
            <v>LOT 3 (MIT)</v>
          </cell>
          <cell r="AE927" t="str">
            <v>0113</v>
          </cell>
          <cell r="AF927" t="str">
            <v/>
          </cell>
          <cell r="AG927" t="str">
            <v>KM 785+000 - 829+305</v>
          </cell>
          <cell r="AH927">
            <v>33340</v>
          </cell>
          <cell r="AI927" t="str">
            <v>Bay</v>
          </cell>
          <cell r="AJ927" t="str">
            <v>Yerel-Saatlik</v>
          </cell>
          <cell r="AK927">
            <v>2273.1</v>
          </cell>
          <cell r="AL927" t="str">
            <v>TZS</v>
          </cell>
          <cell r="AM927" t="str">
            <v>306002</v>
          </cell>
          <cell r="AN927" t="str">
            <v>S</v>
          </cell>
          <cell r="AO927" t="str">
            <v>T3</v>
          </cell>
          <cell r="AP927" t="str">
            <v>5150</v>
          </cell>
          <cell r="AQ927" t="str">
            <v>5175</v>
          </cell>
          <cell r="AR927" t="str">
            <v>CRDB</v>
          </cell>
          <cell r="AS927" t="str">
            <v>VIVA TOWER</v>
          </cell>
          <cell r="AT927" t="str">
            <v>CRDB</v>
          </cell>
          <cell r="AU927" t="str">
            <v>0152496611500</v>
          </cell>
          <cell r="AV927" t="str">
            <v/>
          </cell>
          <cell r="AW927" t="str">
            <v/>
          </cell>
          <cell r="AX927" t="str">
            <v>VALERIAN VERULI MCHAU</v>
          </cell>
          <cell r="AY927" t="str">
            <v/>
          </cell>
          <cell r="AZ927">
            <v>44027</v>
          </cell>
          <cell r="BA927"/>
          <cell r="BB927" t="str">
            <v/>
          </cell>
          <cell r="BC927">
            <v>45464</v>
          </cell>
          <cell r="BD927" t="str">
            <v>Tanzanya-NSSF</v>
          </cell>
          <cell r="BE927" t="str">
            <v>45061974</v>
          </cell>
          <cell r="BF927" t="str">
            <v>118771397</v>
          </cell>
        </row>
        <row r="928">
          <cell r="A928">
            <v>10065538</v>
          </cell>
          <cell r="B928" t="str">
            <v>RABII FELIX</v>
          </cell>
          <cell r="C928" t="str">
            <v>TAWETE</v>
          </cell>
          <cell r="D928" t="str">
            <v>DAMPERLİ KAMYON ŞOFÖRÜ</v>
          </cell>
          <cell r="E928" t="str">
            <v>DUMPTRUCK DRIVER</v>
          </cell>
          <cell r="F928" t="str">
            <v>50115277</v>
          </cell>
          <cell r="G928" t="str">
            <v>TOPRAK İŞLERİ</v>
          </cell>
          <cell r="H928" t="str">
            <v>50105758</v>
          </cell>
          <cell r="I928" t="str">
            <v>0999</v>
          </cell>
          <cell r="J928" t="str">
            <v>TOPRAK İŞLERİ</v>
          </cell>
          <cell r="K928" t="str">
            <v>50115480</v>
          </cell>
          <cell r="L928" t="str">
            <v>TZ</v>
          </cell>
          <cell r="M928" t="str">
            <v>Tanzanyalı</v>
          </cell>
          <cell r="N928" t="str">
            <v>0036</v>
          </cell>
          <cell r="O928" t="str">
            <v>MANYONİ</v>
          </cell>
          <cell r="P928" t="str">
            <v>YM</v>
          </cell>
          <cell r="Q928" t="str">
            <v>YAPI MERKEZİ</v>
          </cell>
          <cell r="R928">
            <v>45089</v>
          </cell>
          <cell r="S928">
            <v>45089</v>
          </cell>
          <cell r="T928"/>
          <cell r="U928" t="str">
            <v/>
          </cell>
          <cell r="V928" t="str">
            <v>Mavi Yaka Direkt</v>
          </cell>
          <cell r="W928" t="str">
            <v>LOT 3 (MIT)</v>
          </cell>
          <cell r="X928" t="str">
            <v/>
          </cell>
          <cell r="Y928" t="str">
            <v/>
          </cell>
          <cell r="Z928" t="str">
            <v/>
          </cell>
          <cell r="AA928" t="str">
            <v>0683101596</v>
          </cell>
          <cell r="AB928" t="str">
            <v>GÖREVLİ</v>
          </cell>
          <cell r="AC928" t="str">
            <v>29</v>
          </cell>
          <cell r="AD928" t="str">
            <v>LOT 3 (MIT)</v>
          </cell>
          <cell r="AE928" t="str">
            <v>0113</v>
          </cell>
          <cell r="AF928" t="str">
            <v/>
          </cell>
          <cell r="AG928" t="str">
            <v>KM 785+000 - 829+305</v>
          </cell>
          <cell r="AH928">
            <v>30034</v>
          </cell>
          <cell r="AI928" t="str">
            <v>Bay</v>
          </cell>
          <cell r="AJ928" t="str">
            <v>Yerel-Saatlik</v>
          </cell>
          <cell r="AK928">
            <v>2346.1</v>
          </cell>
          <cell r="AL928" t="str">
            <v>TZS</v>
          </cell>
          <cell r="AM928" t="str">
            <v>201002</v>
          </cell>
          <cell r="AN928" t="str">
            <v>S</v>
          </cell>
          <cell r="AO928" t="str">
            <v>T3</v>
          </cell>
          <cell r="AP928" t="str">
            <v>5150</v>
          </cell>
          <cell r="AQ928" t="str">
            <v>5175</v>
          </cell>
          <cell r="AR928" t="str">
            <v>CRDB</v>
          </cell>
          <cell r="AS928" t="str">
            <v>VIVA TOWER</v>
          </cell>
          <cell r="AT928" t="str">
            <v>CRDB</v>
          </cell>
          <cell r="AU928" t="str">
            <v>0152504732100</v>
          </cell>
          <cell r="AV928" t="str">
            <v/>
          </cell>
          <cell r="AW928" t="str">
            <v/>
          </cell>
          <cell r="AX928" t="str">
            <v>RABII FELIX TAWETE</v>
          </cell>
          <cell r="AY928" t="str">
            <v/>
          </cell>
          <cell r="AZ928">
            <v>45089</v>
          </cell>
          <cell r="BA928"/>
          <cell r="BB928" t="str">
            <v/>
          </cell>
          <cell r="BC928">
            <v>46180</v>
          </cell>
          <cell r="BD928" t="str">
            <v>Tanzanya-NSSF</v>
          </cell>
          <cell r="BE928" t="str">
            <v>45061454</v>
          </cell>
          <cell r="BF928" t="str">
            <v>116874911</v>
          </cell>
        </row>
        <row r="929">
          <cell r="A929">
            <v>10065512</v>
          </cell>
          <cell r="B929" t="str">
            <v>AHMAD RAMADHANI</v>
          </cell>
          <cell r="C929" t="str">
            <v>MNENGA</v>
          </cell>
          <cell r="D929" t="str">
            <v>KALIPÇI</v>
          </cell>
          <cell r="E929" t="str">
            <v>FORMWORKER</v>
          </cell>
          <cell r="F929" t="str">
            <v>50110487</v>
          </cell>
          <cell r="G929" t="str">
            <v>GÜNDOĞDU</v>
          </cell>
          <cell r="H929" t="str">
            <v>50110487</v>
          </cell>
          <cell r="I929" t="str">
            <v>0EED</v>
          </cell>
          <cell r="J929" t="str">
            <v>SANAT YAPILARI</v>
          </cell>
          <cell r="K929" t="str">
            <v>50110488</v>
          </cell>
          <cell r="L929" t="str">
            <v>TZ</v>
          </cell>
          <cell r="M929" t="str">
            <v>Tanzanyalı</v>
          </cell>
          <cell r="N929" t="str">
            <v>0035</v>
          </cell>
          <cell r="O929" t="str">
            <v>TABORA</v>
          </cell>
          <cell r="P929" t="str">
            <v>6F</v>
          </cell>
          <cell r="Q929" t="str">
            <v>GÜNDOĞDU İNŞAAT</v>
          </cell>
          <cell r="R929">
            <v>44023</v>
          </cell>
          <cell r="S929">
            <v>45030</v>
          </cell>
          <cell r="T929"/>
          <cell r="U929" t="str">
            <v/>
          </cell>
          <cell r="V929" t="str">
            <v>Mavi Yaka Direkt</v>
          </cell>
          <cell r="W929" t="str">
            <v>LOT 3 (MIT)</v>
          </cell>
          <cell r="X929" t="str">
            <v/>
          </cell>
          <cell r="Y929" t="str">
            <v/>
          </cell>
          <cell r="Z929" t="str">
            <v/>
          </cell>
          <cell r="AA929" t="str">
            <v>0713348434</v>
          </cell>
          <cell r="AB929" t="str">
            <v>USTA</v>
          </cell>
          <cell r="AC929" t="str">
            <v>29</v>
          </cell>
          <cell r="AD929" t="str">
            <v>LOT 3 (MIT)</v>
          </cell>
          <cell r="AE929" t="str">
            <v>0113</v>
          </cell>
          <cell r="AF929" t="str">
            <v/>
          </cell>
          <cell r="AG929" t="str">
            <v>KM 785+000 - 829+305</v>
          </cell>
          <cell r="AH929">
            <v>30033</v>
          </cell>
          <cell r="AI929" t="str">
            <v>Bay</v>
          </cell>
          <cell r="AJ929" t="str">
            <v>Yerel-Saatlik</v>
          </cell>
          <cell r="AK929">
            <v>2343.5500000000002</v>
          </cell>
          <cell r="AL929" t="str">
            <v>TZS</v>
          </cell>
          <cell r="AM929" t="str">
            <v>201002</v>
          </cell>
          <cell r="AN929" t="str">
            <v>S</v>
          </cell>
          <cell r="AO929" t="str">
            <v>T3</v>
          </cell>
          <cell r="AP929" t="str">
            <v>5150</v>
          </cell>
          <cell r="AQ929" t="str">
            <v>5175</v>
          </cell>
          <cell r="AR929" t="str">
            <v>CRDB</v>
          </cell>
          <cell r="AS929" t="str">
            <v>VIVA TOWER</v>
          </cell>
          <cell r="AT929" t="str">
            <v>CRDB</v>
          </cell>
          <cell r="AU929" t="str">
            <v>0152380912400</v>
          </cell>
          <cell r="AV929" t="str">
            <v/>
          </cell>
          <cell r="AW929" t="str">
            <v/>
          </cell>
          <cell r="AX929" t="str">
            <v>AHMAD RAMADHANI MNENGA</v>
          </cell>
          <cell r="AY929" t="str">
            <v/>
          </cell>
          <cell r="AZ929">
            <v>44023</v>
          </cell>
          <cell r="BA929"/>
          <cell r="BB929" t="str">
            <v/>
          </cell>
          <cell r="BC929"/>
          <cell r="BD929" t="str">
            <v>Tanzanya-NSSF</v>
          </cell>
          <cell r="BE929" t="str">
            <v>45059072</v>
          </cell>
          <cell r="BF929" t="str">
            <v>143895238</v>
          </cell>
        </row>
        <row r="930">
          <cell r="A930">
            <v>10065511</v>
          </cell>
          <cell r="B930" t="str">
            <v>HENRY ROBAT</v>
          </cell>
          <cell r="C930" t="str">
            <v>MWANDELE</v>
          </cell>
          <cell r="D930" t="str">
            <v>SİLİNDİR OPERATÖRÜ</v>
          </cell>
          <cell r="E930" t="str">
            <v>ROLLER OPERATOR</v>
          </cell>
          <cell r="F930" t="str">
            <v>50105784</v>
          </cell>
          <cell r="G930" t="str">
            <v>DOĞAN METALÜRJİ</v>
          </cell>
          <cell r="H930" t="str">
            <v>50105784</v>
          </cell>
          <cell r="I930" t="str">
            <v>0BBM</v>
          </cell>
          <cell r="J930" t="str">
            <v>TOPRAK İŞLERİ</v>
          </cell>
          <cell r="K930" t="str">
            <v>50106427</v>
          </cell>
          <cell r="L930" t="str">
            <v>TZ</v>
          </cell>
          <cell r="M930" t="str">
            <v>Tanzanyalı</v>
          </cell>
          <cell r="N930" t="str">
            <v>0037</v>
          </cell>
          <cell r="O930" t="str">
            <v>İTİGİ</v>
          </cell>
          <cell r="P930" t="str">
            <v>6L</v>
          </cell>
          <cell r="Q930" t="str">
            <v>DGN  İNŞAAT</v>
          </cell>
          <cell r="R930">
            <v>44023</v>
          </cell>
          <cell r="S930">
            <v>44713</v>
          </cell>
          <cell r="T930"/>
          <cell r="U930" t="str">
            <v/>
          </cell>
          <cell r="V930" t="str">
            <v>Mavi Yaka Direkt</v>
          </cell>
          <cell r="W930" t="str">
            <v>LOT 3 (MIT)</v>
          </cell>
          <cell r="X930" t="str">
            <v/>
          </cell>
          <cell r="Y930" t="str">
            <v/>
          </cell>
          <cell r="Z930" t="str">
            <v/>
          </cell>
          <cell r="AA930" t="str">
            <v>0745581655</v>
          </cell>
          <cell r="AB930" t="str">
            <v>OPERATÖR</v>
          </cell>
          <cell r="AC930" t="str">
            <v>29</v>
          </cell>
          <cell r="AD930" t="str">
            <v>LOT 3 (MIT)</v>
          </cell>
          <cell r="AE930" t="str">
            <v>0109</v>
          </cell>
          <cell r="AF930" t="str">
            <v/>
          </cell>
          <cell r="AG930" t="str">
            <v>KM 535+000 - 595+000</v>
          </cell>
          <cell r="AH930">
            <v>34866</v>
          </cell>
          <cell r="AI930" t="str">
            <v>Bay</v>
          </cell>
          <cell r="AJ930" t="str">
            <v>Yerel-Saatlik</v>
          </cell>
          <cell r="AK930">
            <v>2528.1</v>
          </cell>
          <cell r="AL930" t="str">
            <v>TZS</v>
          </cell>
          <cell r="AM930" t="str">
            <v>201002</v>
          </cell>
          <cell r="AN930" t="str">
            <v>S</v>
          </cell>
          <cell r="AO930" t="str">
            <v>T3</v>
          </cell>
          <cell r="AP930" t="str">
            <v>5150</v>
          </cell>
          <cell r="AQ930" t="str">
            <v>5175</v>
          </cell>
          <cell r="AR930" t="str">
            <v>NMBBANK</v>
          </cell>
          <cell r="AS930" t="str">
            <v/>
          </cell>
          <cell r="AT930" t="str">
            <v>NMBBANK</v>
          </cell>
          <cell r="AU930" t="str">
            <v>51010086674</v>
          </cell>
          <cell r="AV930" t="str">
            <v/>
          </cell>
          <cell r="AW930" t="str">
            <v/>
          </cell>
          <cell r="AX930" t="str">
            <v>HENRY ROBAT MWANDELE</v>
          </cell>
          <cell r="AY930" t="str">
            <v/>
          </cell>
          <cell r="AZ930">
            <v>44866</v>
          </cell>
          <cell r="BA930"/>
          <cell r="BB930" t="str">
            <v/>
          </cell>
          <cell r="BC930">
            <v>45896</v>
          </cell>
          <cell r="BD930" t="str">
            <v>Tanzanya-NSSF</v>
          </cell>
          <cell r="BE930" t="str">
            <v>45056521</v>
          </cell>
          <cell r="BF930" t="str">
            <v>134225939</v>
          </cell>
        </row>
        <row r="931">
          <cell r="A931">
            <v>10065495</v>
          </cell>
          <cell r="B931" t="str">
            <v>HAMISI AHAMADI</v>
          </cell>
          <cell r="C931" t="str">
            <v>NGWAMBI</v>
          </cell>
          <cell r="D931" t="str">
            <v>BAYRAKÇI</v>
          </cell>
          <cell r="E931" t="str">
            <v>FLAGMAN</v>
          </cell>
          <cell r="F931" t="str">
            <v>50105784</v>
          </cell>
          <cell r="G931" t="str">
            <v>DOĞAN METALÜRJİ</v>
          </cell>
          <cell r="H931" t="str">
            <v>50105784</v>
          </cell>
          <cell r="I931" t="str">
            <v>0BBM</v>
          </cell>
          <cell r="J931" t="str">
            <v>TOPRAK İŞLERİ</v>
          </cell>
          <cell r="K931" t="str">
            <v>50108418</v>
          </cell>
          <cell r="L931" t="str">
            <v>TZ</v>
          </cell>
          <cell r="M931" t="str">
            <v>Tanzanyalı</v>
          </cell>
          <cell r="N931" t="str">
            <v>0037</v>
          </cell>
          <cell r="O931" t="str">
            <v>İTİGİ</v>
          </cell>
          <cell r="P931" t="str">
            <v>6L</v>
          </cell>
          <cell r="Q931" t="str">
            <v>DGN  İNŞAAT</v>
          </cell>
          <cell r="R931">
            <v>44998</v>
          </cell>
          <cell r="S931">
            <v>44998</v>
          </cell>
          <cell r="T931"/>
          <cell r="U931" t="str">
            <v/>
          </cell>
          <cell r="V931" t="str">
            <v>Mavi Yaka Endirekt</v>
          </cell>
          <cell r="W931" t="str">
            <v>LOT 3 (MIT)</v>
          </cell>
          <cell r="X931" t="str">
            <v>MASANZE</v>
          </cell>
          <cell r="Y931" t="str">
            <v>0</v>
          </cell>
          <cell r="Z931" t="str">
            <v>MOROGORO</v>
          </cell>
          <cell r="AA931" t="str">
            <v>0789577144</v>
          </cell>
          <cell r="AB931" t="str">
            <v>İŞÇİ</v>
          </cell>
          <cell r="AC931" t="str">
            <v>29</v>
          </cell>
          <cell r="AD931" t="str">
            <v>LOT 3 (MIT)</v>
          </cell>
          <cell r="AE931" t="str">
            <v>0109</v>
          </cell>
          <cell r="AF931" t="str">
            <v/>
          </cell>
          <cell r="AG931" t="str">
            <v>KM 535+000 - 595+000</v>
          </cell>
          <cell r="AH931">
            <v>33815</v>
          </cell>
          <cell r="AI931" t="str">
            <v>Bay</v>
          </cell>
          <cell r="AJ931" t="str">
            <v>Yerel-Saatlik</v>
          </cell>
          <cell r="AK931">
            <v>2343.5500000000002</v>
          </cell>
          <cell r="AL931" t="str">
            <v>TZS</v>
          </cell>
          <cell r="AM931" t="str">
            <v>306005</v>
          </cell>
          <cell r="AN931" t="str">
            <v>S</v>
          </cell>
          <cell r="AO931" t="str">
            <v>T3</v>
          </cell>
          <cell r="AP931" t="str">
            <v>5150</v>
          </cell>
          <cell r="AQ931" t="str">
            <v>5175</v>
          </cell>
          <cell r="AR931" t="str">
            <v>CRDB</v>
          </cell>
          <cell r="AS931" t="str">
            <v>VIVA TOWER</v>
          </cell>
          <cell r="AT931" t="str">
            <v>CRDB</v>
          </cell>
          <cell r="AU931" t="str">
            <v>0152514986100</v>
          </cell>
          <cell r="AV931" t="str">
            <v/>
          </cell>
          <cell r="AW931" t="str">
            <v/>
          </cell>
          <cell r="AX931" t="str">
            <v>HAMISI AHAMADI NGWAMBI</v>
          </cell>
          <cell r="AY931" t="str">
            <v/>
          </cell>
          <cell r="AZ931">
            <v>44022</v>
          </cell>
          <cell r="BA931"/>
          <cell r="BB931" t="str">
            <v/>
          </cell>
          <cell r="BC931"/>
          <cell r="BD931" t="str">
            <v>Tanzanya-NSSF</v>
          </cell>
          <cell r="BE931" t="str">
            <v>45059529</v>
          </cell>
          <cell r="BF931" t="str">
            <v>122521311</v>
          </cell>
        </row>
        <row r="932">
          <cell r="A932">
            <v>10065345</v>
          </cell>
          <cell r="B932" t="str">
            <v>MAGETA ERASTO</v>
          </cell>
          <cell r="C932" t="str">
            <v>MATUNDAL</v>
          </cell>
          <cell r="D932" t="str">
            <v>DAMPERLİ KAMYON ŞOFÖRÜ</v>
          </cell>
          <cell r="E932" t="str">
            <v>DUMPTRUCK DRIVER</v>
          </cell>
          <cell r="F932" t="str">
            <v>50109678</v>
          </cell>
          <cell r="G932" t="str">
            <v>TAŞ OCAKLARI VE PATLATMA</v>
          </cell>
          <cell r="H932" t="str">
            <v>50105776</v>
          </cell>
          <cell r="I932" t="str">
            <v>0AAY</v>
          </cell>
          <cell r="J932" t="str">
            <v>TAŞ OCAĞI GECE</v>
          </cell>
          <cell r="K932" t="str">
            <v>50112035</v>
          </cell>
          <cell r="L932" t="str">
            <v>TZ</v>
          </cell>
          <cell r="M932" t="str">
            <v>Tanzanyalı</v>
          </cell>
          <cell r="N932" t="str">
            <v>0036</v>
          </cell>
          <cell r="O932" t="str">
            <v>MANYONİ</v>
          </cell>
          <cell r="P932" t="str">
            <v>YM</v>
          </cell>
          <cell r="Q932" t="str">
            <v>YAPI MERKEZİ</v>
          </cell>
          <cell r="R932">
            <v>45041</v>
          </cell>
          <cell r="S932">
            <v>45041</v>
          </cell>
          <cell r="T932"/>
          <cell r="U932" t="str">
            <v/>
          </cell>
          <cell r="V932" t="str">
            <v>Mavi Yaka Direkt</v>
          </cell>
          <cell r="W932" t="str">
            <v>LOT 3 (MIT)</v>
          </cell>
          <cell r="X932" t="str">
            <v>MANYARA BABATI GENDI SINGE</v>
          </cell>
          <cell r="Y932" t="str">
            <v>0</v>
          </cell>
          <cell r="Z932" t="str">
            <v>MARA</v>
          </cell>
          <cell r="AA932" t="str">
            <v>0782 764 329</v>
          </cell>
          <cell r="AB932" t="str">
            <v>GÖREVLİ</v>
          </cell>
          <cell r="AC932" t="str">
            <v>29</v>
          </cell>
          <cell r="AD932" t="str">
            <v>LOT 3 (MIT)</v>
          </cell>
          <cell r="AE932" t="str">
            <v>0113</v>
          </cell>
          <cell r="AF932" t="str">
            <v>13</v>
          </cell>
          <cell r="AG932" t="str">
            <v>KM 785+000 - 829+305</v>
          </cell>
          <cell r="AH932">
            <v>29479</v>
          </cell>
          <cell r="AI932" t="str">
            <v>Bay</v>
          </cell>
          <cell r="AJ932" t="str">
            <v>Yerel-Saatlik</v>
          </cell>
          <cell r="AK932">
            <v>2346.1</v>
          </cell>
          <cell r="AL932" t="str">
            <v>TZS</v>
          </cell>
          <cell r="AM932" t="str">
            <v>201002</v>
          </cell>
          <cell r="AN932" t="str">
            <v>S</v>
          </cell>
          <cell r="AO932" t="str">
            <v>T3</v>
          </cell>
          <cell r="AP932" t="str">
            <v>5150</v>
          </cell>
          <cell r="AQ932" t="str">
            <v>5175</v>
          </cell>
          <cell r="AR932" t="str">
            <v>NATIONAL MICROFINANCE BANK {NMB}</v>
          </cell>
          <cell r="AS932" t="str">
            <v>MBEZI</v>
          </cell>
          <cell r="AT932" t="str">
            <v>NMB</v>
          </cell>
          <cell r="AU932" t="str">
            <v>51010102935</v>
          </cell>
          <cell r="AV932" t="str">
            <v/>
          </cell>
          <cell r="AW932" t="str">
            <v/>
          </cell>
          <cell r="AX932" t="str">
            <v>MAGETA ERASTO MATUNDAL</v>
          </cell>
          <cell r="AY932" t="str">
            <v/>
          </cell>
          <cell r="AZ932">
            <v>45041</v>
          </cell>
          <cell r="BA932"/>
          <cell r="BB932" t="str">
            <v/>
          </cell>
          <cell r="BC932"/>
          <cell r="BD932" t="str">
            <v>Tanzanya-NSSF</v>
          </cell>
          <cell r="BE932" t="str">
            <v>62672398</v>
          </cell>
          <cell r="BF932" t="str">
            <v>115172867</v>
          </cell>
        </row>
        <row r="933">
          <cell r="A933">
            <v>10076699</v>
          </cell>
          <cell r="B933" t="str">
            <v>RUKIA JUMANNE</v>
          </cell>
          <cell r="C933" t="str">
            <v>KIBAYASI</v>
          </cell>
          <cell r="D933" t="str">
            <v>TEMİZLİK GÖREVLİSİ</v>
          </cell>
          <cell r="E933" t="str">
            <v>CLEANER</v>
          </cell>
          <cell r="F933" t="str">
            <v>50114904</v>
          </cell>
          <cell r="G933" t="str">
            <v>İDARİ İŞLER (KAMP)</v>
          </cell>
          <cell r="H933" t="str">
            <v>50105513</v>
          </cell>
          <cell r="I933" t="str">
            <v>0996</v>
          </cell>
          <cell r="J933" t="str">
            <v>KAMP AMİRLİĞİ</v>
          </cell>
          <cell r="K933" t="str">
            <v>50105850</v>
          </cell>
          <cell r="L933" t="str">
            <v>TZ</v>
          </cell>
          <cell r="M933" t="str">
            <v>Tanzanyalı</v>
          </cell>
          <cell r="N933" t="str">
            <v>0037</v>
          </cell>
          <cell r="O933" t="str">
            <v>İTİGİ</v>
          </cell>
          <cell r="P933" t="str">
            <v>YM</v>
          </cell>
          <cell r="Q933" t="str">
            <v>YAPI MERKEZİ</v>
          </cell>
          <cell r="R933">
            <v>44917</v>
          </cell>
          <cell r="S933">
            <v>44917</v>
          </cell>
          <cell r="T933"/>
          <cell r="U933" t="str">
            <v/>
          </cell>
          <cell r="V933" t="str">
            <v>Mavi Yaka Endirekt</v>
          </cell>
          <cell r="W933" t="str">
            <v>LOT 3 (MIT)</v>
          </cell>
          <cell r="X933" t="str">
            <v>TAMBUKARELI</v>
          </cell>
          <cell r="Y933" t="str">
            <v>0</v>
          </cell>
          <cell r="Z933" t="str">
            <v>MANYONI</v>
          </cell>
          <cell r="AA933" t="str">
            <v>0743 925 976</v>
          </cell>
          <cell r="AB933" t="str">
            <v>İŞÇİ</v>
          </cell>
          <cell r="AC933" t="str">
            <v>29</v>
          </cell>
          <cell r="AD933" t="str">
            <v>LOT 3 (MIT)</v>
          </cell>
          <cell r="AE933" t="str">
            <v>0113</v>
          </cell>
          <cell r="AF933" t="str">
            <v>23</v>
          </cell>
          <cell r="AG933" t="str">
            <v>KM 785+000 - 829+305</v>
          </cell>
          <cell r="AH933">
            <v>32783</v>
          </cell>
          <cell r="AI933" t="str">
            <v>Bay</v>
          </cell>
          <cell r="AJ933" t="str">
            <v>Yerel-Saatlik</v>
          </cell>
          <cell r="AK933">
            <v>2255.1</v>
          </cell>
          <cell r="AL933" t="str">
            <v>TZS</v>
          </cell>
          <cell r="AM933" t="str">
            <v>306002</v>
          </cell>
          <cell r="AN933" t="str">
            <v>S</v>
          </cell>
          <cell r="AO933" t="str">
            <v>T3</v>
          </cell>
          <cell r="AP933" t="str">
            <v>5150</v>
          </cell>
          <cell r="AQ933" t="str">
            <v>5175</v>
          </cell>
          <cell r="AR933" t="str">
            <v>CRDB BANK PLC</v>
          </cell>
          <cell r="AS933" t="str">
            <v>VIJANA</v>
          </cell>
          <cell r="AT933" t="str">
            <v>CRDBBANK</v>
          </cell>
          <cell r="AU933" t="str">
            <v>0152709630500</v>
          </cell>
          <cell r="AV933" t="str">
            <v/>
          </cell>
          <cell r="AW933" t="str">
            <v/>
          </cell>
          <cell r="AX933" t="str">
            <v>RUKIA JUMANNE KIBAYASI</v>
          </cell>
          <cell r="AY933" t="str">
            <v/>
          </cell>
          <cell r="AZ933">
            <v>44917</v>
          </cell>
          <cell r="BA933"/>
          <cell r="BB933" t="str">
            <v/>
          </cell>
          <cell r="BC933"/>
          <cell r="BD933" t="str">
            <v>Tanzanya-NSSF</v>
          </cell>
          <cell r="BE933" t="str">
            <v>47191269</v>
          </cell>
          <cell r="BF933" t="str">
            <v>159355543</v>
          </cell>
        </row>
        <row r="934">
          <cell r="A934">
            <v>10076759</v>
          </cell>
          <cell r="B934" t="str">
            <v>FRANCO LUCAS</v>
          </cell>
          <cell r="C934" t="str">
            <v>BALAMA</v>
          </cell>
          <cell r="D934" t="str">
            <v>DÜZ İŞÇİ - DİREKT</v>
          </cell>
          <cell r="E934" t="str">
            <v>UNSKILLED WORKER - PRODUCTIVE</v>
          </cell>
          <cell r="F934" t="str">
            <v>50115277</v>
          </cell>
          <cell r="G934" t="str">
            <v>TOPRAK İŞLERİ</v>
          </cell>
          <cell r="H934" t="str">
            <v>50105758</v>
          </cell>
          <cell r="I934" t="str">
            <v>0999</v>
          </cell>
          <cell r="J934" t="str">
            <v>TOPRAK İŞLERİ</v>
          </cell>
          <cell r="K934" t="str">
            <v>50115512</v>
          </cell>
          <cell r="L934" t="str">
            <v>TZ</v>
          </cell>
          <cell r="M934" t="str">
            <v>Tanzanyalı</v>
          </cell>
          <cell r="N934" t="str">
            <v>0036</v>
          </cell>
          <cell r="O934" t="str">
            <v>MANYONİ</v>
          </cell>
          <cell r="P934" t="str">
            <v>YM</v>
          </cell>
          <cell r="Q934" t="str">
            <v>YAPI MERKEZİ</v>
          </cell>
          <cell r="R934">
            <v>44920</v>
          </cell>
          <cell r="S934">
            <v>44920</v>
          </cell>
          <cell r="T934"/>
          <cell r="U934" t="str">
            <v/>
          </cell>
          <cell r="V934" t="str">
            <v>Mavi Yaka Direkt</v>
          </cell>
          <cell r="W934" t="str">
            <v>LOT 3 (MIT)</v>
          </cell>
          <cell r="X934" t="str">
            <v>MKAMBA</v>
          </cell>
          <cell r="Y934" t="str">
            <v>0</v>
          </cell>
          <cell r="Z934" t="str">
            <v>KILOMBERO</v>
          </cell>
          <cell r="AA934" t="str">
            <v>0783 760 585</v>
          </cell>
          <cell r="AB934" t="str">
            <v>İŞÇİ</v>
          </cell>
          <cell r="AC934" t="str">
            <v>29</v>
          </cell>
          <cell r="AD934" t="str">
            <v>LOT 3 (MIT)</v>
          </cell>
          <cell r="AE934" t="str">
            <v>0113</v>
          </cell>
          <cell r="AF934" t="str">
            <v>16</v>
          </cell>
          <cell r="AG934" t="str">
            <v>KM 785+000 - 829+305</v>
          </cell>
          <cell r="AH934">
            <v>32052</v>
          </cell>
          <cell r="AI934" t="str">
            <v>Bay</v>
          </cell>
          <cell r="AJ934" t="str">
            <v>Yerel-Saatlik</v>
          </cell>
          <cell r="AK934">
            <v>2343.5500000000002</v>
          </cell>
          <cell r="AL934" t="str">
            <v>TZS</v>
          </cell>
          <cell r="AM934" t="str">
            <v>201002</v>
          </cell>
          <cell r="AN934" t="str">
            <v>S</v>
          </cell>
          <cell r="AO934" t="str">
            <v>T3</v>
          </cell>
          <cell r="AP934" t="str">
            <v>5150</v>
          </cell>
          <cell r="AQ934" t="str">
            <v>5175</v>
          </cell>
          <cell r="AR934" t="str">
            <v>NMBBANK</v>
          </cell>
          <cell r="AS934" t="str">
            <v/>
          </cell>
          <cell r="AT934" t="str">
            <v>NMBBANK</v>
          </cell>
          <cell r="AU934" t="str">
            <v>21810016495</v>
          </cell>
          <cell r="AV934" t="str">
            <v/>
          </cell>
          <cell r="AW934" t="str">
            <v/>
          </cell>
          <cell r="AX934" t="str">
            <v>FRANCO LUCAS BALAMA</v>
          </cell>
          <cell r="AY934" t="str">
            <v/>
          </cell>
          <cell r="AZ934">
            <v>44920</v>
          </cell>
          <cell r="BA934"/>
          <cell r="BB934" t="str">
            <v/>
          </cell>
          <cell r="BC934"/>
          <cell r="BD934" t="str">
            <v>Tanzanya-NSSF</v>
          </cell>
          <cell r="BE934" t="str">
            <v>40648583</v>
          </cell>
          <cell r="BF934" t="str">
            <v>143364453</v>
          </cell>
        </row>
        <row r="935">
          <cell r="A935">
            <v>10076761</v>
          </cell>
          <cell r="B935" t="str">
            <v>SULEIMANI OMARI</v>
          </cell>
          <cell r="C935" t="str">
            <v>MSINGWA</v>
          </cell>
          <cell r="D935" t="str">
            <v>DEMİRCİ</v>
          </cell>
          <cell r="E935" t="str">
            <v>REBAR WORKER</v>
          </cell>
          <cell r="F935" t="str">
            <v>50115270</v>
          </cell>
          <cell r="G935" t="str">
            <v>İNŞAAT GRUBU</v>
          </cell>
          <cell r="H935" t="str">
            <v>50105760</v>
          </cell>
          <cell r="I935" t="str">
            <v>0AA3</v>
          </cell>
          <cell r="J935" t="str">
            <v>BİNALAR MOBİLİZASYON</v>
          </cell>
          <cell r="K935" t="str">
            <v>50115376</v>
          </cell>
          <cell r="L935" t="str">
            <v>TZ</v>
          </cell>
          <cell r="M935" t="str">
            <v>Tanzanyalı</v>
          </cell>
          <cell r="N935" t="str">
            <v>0035</v>
          </cell>
          <cell r="O935" t="str">
            <v>TABORA</v>
          </cell>
          <cell r="P935" t="str">
            <v>YM</v>
          </cell>
          <cell r="Q935" t="str">
            <v>YAPI MERKEZİ</v>
          </cell>
          <cell r="R935">
            <v>44920</v>
          </cell>
          <cell r="S935">
            <v>44920</v>
          </cell>
          <cell r="T935"/>
          <cell r="U935" t="str">
            <v/>
          </cell>
          <cell r="V935" t="str">
            <v>Mavi Yaka Direkt</v>
          </cell>
          <cell r="W935" t="str">
            <v>LOT 3 (MIT)</v>
          </cell>
          <cell r="X935" t="str">
            <v/>
          </cell>
          <cell r="Y935" t="str">
            <v>0</v>
          </cell>
          <cell r="Z935" t="str">
            <v>KILOSA</v>
          </cell>
          <cell r="AA935" t="str">
            <v>0655 559 091</v>
          </cell>
          <cell r="AB935" t="str">
            <v>USTA</v>
          </cell>
          <cell r="AC935" t="str">
            <v>29</v>
          </cell>
          <cell r="AD935" t="str">
            <v>LOT 3 (MIT)</v>
          </cell>
          <cell r="AE935" t="str">
            <v>0113</v>
          </cell>
          <cell r="AF935" t="str">
            <v>16</v>
          </cell>
          <cell r="AG935" t="str">
            <v>KM 785+000 - 829+305</v>
          </cell>
          <cell r="AH935">
            <v>34001</v>
          </cell>
          <cell r="AI935" t="str">
            <v>Bay</v>
          </cell>
          <cell r="AJ935" t="str">
            <v>Yerel-Saatlik</v>
          </cell>
          <cell r="AK935">
            <v>2343.5500000000002</v>
          </cell>
          <cell r="AL935" t="str">
            <v>TZS</v>
          </cell>
          <cell r="AM935" t="str">
            <v>201002</v>
          </cell>
          <cell r="AN935" t="str">
            <v>S</v>
          </cell>
          <cell r="AO935" t="str">
            <v>T3</v>
          </cell>
          <cell r="AP935" t="str">
            <v>5150</v>
          </cell>
          <cell r="AQ935" t="str">
            <v>5175</v>
          </cell>
          <cell r="AR935" t="str">
            <v>NMBBANK</v>
          </cell>
          <cell r="AS935" t="str">
            <v/>
          </cell>
          <cell r="AT935" t="str">
            <v>NMBBANK</v>
          </cell>
          <cell r="AU935" t="str">
            <v>51010092508</v>
          </cell>
          <cell r="AV935" t="str">
            <v/>
          </cell>
          <cell r="AW935" t="str">
            <v/>
          </cell>
          <cell r="AX935" t="str">
            <v>SULEIMANI OMARI MSINGWA</v>
          </cell>
          <cell r="AY935" t="str">
            <v/>
          </cell>
          <cell r="AZ935">
            <v>44920</v>
          </cell>
          <cell r="BA935"/>
          <cell r="BB935" t="str">
            <v/>
          </cell>
          <cell r="BC935"/>
          <cell r="BD935" t="str">
            <v>Tanzanya-NSSF</v>
          </cell>
          <cell r="BE935" t="str">
            <v>47191525</v>
          </cell>
          <cell r="BF935" t="str">
            <v>121785463</v>
          </cell>
        </row>
        <row r="936">
          <cell r="A936">
            <v>10062307</v>
          </cell>
          <cell r="B936" t="str">
            <v>IBRAHIM AMIRI</v>
          </cell>
          <cell r="C936" t="str">
            <v>MOHAMED</v>
          </cell>
          <cell r="D936" t="str">
            <v>ALET OPERATÖRÜ</v>
          </cell>
          <cell r="E936" t="str">
            <v>TOPOGRAPHICAL OPERATOR</v>
          </cell>
          <cell r="F936" t="str">
            <v>50105784</v>
          </cell>
          <cell r="G936" t="str">
            <v>DOĞAN METALÜRJİ</v>
          </cell>
          <cell r="H936" t="str">
            <v>50105784</v>
          </cell>
          <cell r="I936" t="str">
            <v>0BBO</v>
          </cell>
          <cell r="J936" t="str">
            <v>ÖLÇME İŞLERİ</v>
          </cell>
          <cell r="K936" t="str">
            <v>50107101</v>
          </cell>
          <cell r="L936" t="str">
            <v>TZ</v>
          </cell>
          <cell r="M936" t="str">
            <v>Tanzanyalı</v>
          </cell>
          <cell r="N936" t="str">
            <v>0037</v>
          </cell>
          <cell r="O936" t="str">
            <v>İTİGİ</v>
          </cell>
          <cell r="P936" t="str">
            <v>6L</v>
          </cell>
          <cell r="Q936" t="str">
            <v>DGN  İNŞAAT</v>
          </cell>
          <cell r="R936">
            <v>44677</v>
          </cell>
          <cell r="S936">
            <v>44827</v>
          </cell>
          <cell r="T936"/>
          <cell r="U936" t="str">
            <v/>
          </cell>
          <cell r="V936" t="str">
            <v>Mavi Yaka Endirekt</v>
          </cell>
          <cell r="W936" t="str">
            <v>LOT 3 (MIT)</v>
          </cell>
          <cell r="X936" t="str">
            <v/>
          </cell>
          <cell r="Y936" t="str">
            <v>0152411915200</v>
          </cell>
          <cell r="Z936" t="str">
            <v/>
          </cell>
          <cell r="AA936" t="str">
            <v>0717968264</v>
          </cell>
          <cell r="AB936" t="str">
            <v>OPERATÖR</v>
          </cell>
          <cell r="AC936" t="str">
            <v>29</v>
          </cell>
          <cell r="AD936" t="str">
            <v>LOT 3 (MIT)</v>
          </cell>
          <cell r="AE936" t="str">
            <v>0109</v>
          </cell>
          <cell r="AF936" t="str">
            <v/>
          </cell>
          <cell r="AG936" t="str">
            <v>KM 535+000 - 595+000</v>
          </cell>
          <cell r="AH936">
            <v>33227</v>
          </cell>
          <cell r="AI936" t="str">
            <v>Bay</v>
          </cell>
          <cell r="AJ936" t="str">
            <v>Yerel-Saatlik</v>
          </cell>
          <cell r="AK936">
            <v>3077</v>
          </cell>
          <cell r="AL936" t="str">
            <v>TZS</v>
          </cell>
          <cell r="AM936" t="str">
            <v>306005</v>
          </cell>
          <cell r="AN936" t="str">
            <v>S</v>
          </cell>
          <cell r="AO936" t="str">
            <v>T3</v>
          </cell>
          <cell r="AP936" t="str">
            <v>5150</v>
          </cell>
          <cell r="AQ936" t="str">
            <v>5175</v>
          </cell>
          <cell r="AR936" t="str">
            <v>CRDB</v>
          </cell>
          <cell r="AS936" t="str">
            <v>VIVA TOWER</v>
          </cell>
          <cell r="AT936" t="str">
            <v>CRDB</v>
          </cell>
          <cell r="AU936" t="str">
            <v>0152411915200</v>
          </cell>
          <cell r="AV936" t="str">
            <v/>
          </cell>
          <cell r="AW936" t="str">
            <v/>
          </cell>
          <cell r="AX936" t="str">
            <v>IBRAHIM AMIRI MOHAMED</v>
          </cell>
          <cell r="AY936" t="str">
            <v/>
          </cell>
          <cell r="AZ936">
            <v>44348</v>
          </cell>
          <cell r="BA936"/>
          <cell r="BB936" t="str">
            <v/>
          </cell>
          <cell r="BC936"/>
          <cell r="BD936" t="str">
            <v>Tanzanya-NSSF</v>
          </cell>
          <cell r="BE936" t="str">
            <v>61736104</v>
          </cell>
          <cell r="BF936" t="str">
            <v>144980999</v>
          </cell>
        </row>
        <row r="937">
          <cell r="A937">
            <v>10077138</v>
          </cell>
          <cell r="B937" t="str">
            <v>GODFREY ENOCK</v>
          </cell>
          <cell r="C937" t="str">
            <v>MWANKOTWA</v>
          </cell>
          <cell r="D937" t="str">
            <v>EKSKAVATÖR OPERATÖRÜ</v>
          </cell>
          <cell r="E937" t="str">
            <v>EXCAVATOR OPERATOR</v>
          </cell>
          <cell r="F937" t="str">
            <v>50109678</v>
          </cell>
          <cell r="G937" t="str">
            <v>TAŞ OCAKLARI VE PATLATMA</v>
          </cell>
          <cell r="H937" t="str">
            <v>50105776</v>
          </cell>
          <cell r="I937" t="str">
            <v>0AAX</v>
          </cell>
          <cell r="J937" t="str">
            <v>TAŞ OCAĞI</v>
          </cell>
          <cell r="K937" t="str">
            <v>50112037</v>
          </cell>
          <cell r="L937" t="str">
            <v>TZ</v>
          </cell>
          <cell r="M937" t="str">
            <v>Tanzanyalı</v>
          </cell>
          <cell r="N937" t="str">
            <v>0036</v>
          </cell>
          <cell r="O937" t="str">
            <v>MANYONİ</v>
          </cell>
          <cell r="P937" t="str">
            <v>YM</v>
          </cell>
          <cell r="Q937" t="str">
            <v>YAPI MERKEZİ</v>
          </cell>
          <cell r="R937">
            <v>44952</v>
          </cell>
          <cell r="S937">
            <v>44952</v>
          </cell>
          <cell r="T937"/>
          <cell r="U937" t="str">
            <v/>
          </cell>
          <cell r="V937" t="str">
            <v>Mavi Yaka Direkt</v>
          </cell>
          <cell r="W937" t="str">
            <v>LOT 3 (MIT)</v>
          </cell>
          <cell r="X937" t="str">
            <v>LUNGA</v>
          </cell>
          <cell r="Y937" t="str">
            <v>0</v>
          </cell>
          <cell r="Z937" t="str">
            <v>CHALINZE</v>
          </cell>
          <cell r="AA937" t="str">
            <v>0654 204 061</v>
          </cell>
          <cell r="AB937" t="str">
            <v>OPERATÖR</v>
          </cell>
          <cell r="AC937" t="str">
            <v>29</v>
          </cell>
          <cell r="AD937" t="str">
            <v>LOT 3 (MIT)</v>
          </cell>
          <cell r="AE937" t="str">
            <v>0113</v>
          </cell>
          <cell r="AF937" t="str">
            <v/>
          </cell>
          <cell r="AG937" t="str">
            <v>KM 785+000 - 829+305</v>
          </cell>
          <cell r="AH937">
            <v>32116</v>
          </cell>
          <cell r="AI937" t="str">
            <v>Bay</v>
          </cell>
          <cell r="AJ937" t="str">
            <v>Yerel-Saatlik</v>
          </cell>
          <cell r="AK937">
            <v>2528.1</v>
          </cell>
          <cell r="AL937" t="str">
            <v>TZS</v>
          </cell>
          <cell r="AM937" t="str">
            <v>201002</v>
          </cell>
          <cell r="AN937" t="str">
            <v>S</v>
          </cell>
          <cell r="AO937" t="str">
            <v>T3</v>
          </cell>
          <cell r="AP937" t="str">
            <v>5150</v>
          </cell>
          <cell r="AQ937" t="str">
            <v>5175</v>
          </cell>
          <cell r="AR937" t="str">
            <v>CRDB BANK PLC</v>
          </cell>
          <cell r="AS937" t="str">
            <v>VIJANA</v>
          </cell>
          <cell r="AT937" t="str">
            <v>CRDBBANK</v>
          </cell>
          <cell r="AU937" t="str">
            <v>0152416207500</v>
          </cell>
          <cell r="AV937" t="str">
            <v/>
          </cell>
          <cell r="AW937" t="str">
            <v/>
          </cell>
          <cell r="AX937" t="str">
            <v>GODFREY ENOCK MWANKOTWA</v>
          </cell>
          <cell r="AY937" t="str">
            <v/>
          </cell>
          <cell r="AZ937">
            <v>44952</v>
          </cell>
          <cell r="BA937"/>
          <cell r="BB937" t="str">
            <v/>
          </cell>
          <cell r="BC937"/>
          <cell r="BD937" t="str">
            <v>Tanzanya-NSSF</v>
          </cell>
          <cell r="BE937" t="str">
            <v>58518533</v>
          </cell>
          <cell r="BF937" t="str">
            <v>119383293</v>
          </cell>
        </row>
        <row r="938">
          <cell r="A938">
            <v>10077139</v>
          </cell>
          <cell r="B938" t="str">
            <v>JUMA MAHAMOUD</v>
          </cell>
          <cell r="C938" t="str">
            <v>MMBAGA</v>
          </cell>
          <cell r="D938" t="str">
            <v>EKSKAVATÖR OPERATÖRÜ</v>
          </cell>
          <cell r="E938" t="str">
            <v>EXCAVATOR OPERATOR</v>
          </cell>
          <cell r="F938" t="str">
            <v>50109678</v>
          </cell>
          <cell r="G938" t="str">
            <v>TAŞ OCAKLARI VE PATLATMA</v>
          </cell>
          <cell r="H938" t="str">
            <v>50105776</v>
          </cell>
          <cell r="I938" t="str">
            <v>0AAX</v>
          </cell>
          <cell r="J938" t="str">
            <v>TAŞ OCAĞI</v>
          </cell>
          <cell r="K938" t="str">
            <v>50112037</v>
          </cell>
          <cell r="L938" t="str">
            <v>TZ</v>
          </cell>
          <cell r="M938" t="str">
            <v>Tanzanyalı</v>
          </cell>
          <cell r="N938" t="str">
            <v>0036</v>
          </cell>
          <cell r="O938" t="str">
            <v>MANYONİ</v>
          </cell>
          <cell r="P938" t="str">
            <v>YM</v>
          </cell>
          <cell r="Q938" t="str">
            <v>YAPI MERKEZİ</v>
          </cell>
          <cell r="R938">
            <v>44952</v>
          </cell>
          <cell r="S938">
            <v>44952</v>
          </cell>
          <cell r="T938">
            <v>45117</v>
          </cell>
          <cell r="U938" t="str">
            <v>Diğer nedenler</v>
          </cell>
          <cell r="V938" t="str">
            <v>Mavi Yaka Direkt</v>
          </cell>
          <cell r="W938" t="str">
            <v>LOT 3 (MIT)</v>
          </cell>
          <cell r="X938" t="str">
            <v>CHEKERENI</v>
          </cell>
          <cell r="Y938" t="str">
            <v>0</v>
          </cell>
          <cell r="Z938" t="str">
            <v>MOSHI VIJIJINI</v>
          </cell>
          <cell r="AA938" t="str">
            <v>0712 819 100</v>
          </cell>
          <cell r="AB938" t="str">
            <v>OPERATÖR</v>
          </cell>
          <cell r="AC938" t="str">
            <v>29</v>
          </cell>
          <cell r="AD938" t="str">
            <v>LOT 3 (MIT)</v>
          </cell>
          <cell r="AE938" t="str">
            <v>0113</v>
          </cell>
          <cell r="AF938" t="str">
            <v/>
          </cell>
          <cell r="AG938" t="str">
            <v>KM 785+000 - 829+305</v>
          </cell>
          <cell r="AH938">
            <v>27809</v>
          </cell>
          <cell r="AI938" t="str">
            <v>Bay</v>
          </cell>
          <cell r="AJ938" t="str">
            <v>Yerel-Saatlik</v>
          </cell>
          <cell r="AK938">
            <v>2528.1</v>
          </cell>
          <cell r="AL938" t="str">
            <v>TZS</v>
          </cell>
          <cell r="AM938" t="str">
            <v>201002</v>
          </cell>
          <cell r="AN938" t="str">
            <v/>
          </cell>
          <cell r="AO938" t="str">
            <v>T3</v>
          </cell>
          <cell r="AP938" t="str">
            <v>5150</v>
          </cell>
          <cell r="AQ938" t="str">
            <v>5175</v>
          </cell>
          <cell r="AR938" t="str">
            <v>CRDB BANK PLC</v>
          </cell>
          <cell r="AS938" t="str">
            <v>VIJANA</v>
          </cell>
          <cell r="AT938" t="str">
            <v>CRDBBANK</v>
          </cell>
          <cell r="AU938" t="str">
            <v>0152565223100</v>
          </cell>
          <cell r="AV938" t="str">
            <v/>
          </cell>
          <cell r="AW938" t="str">
            <v/>
          </cell>
          <cell r="AX938" t="str">
            <v>JUMA MAHAMOUD MMBAGA</v>
          </cell>
          <cell r="AY938" t="str">
            <v/>
          </cell>
          <cell r="AZ938">
            <v>44952</v>
          </cell>
          <cell r="BA938"/>
          <cell r="BB938" t="str">
            <v/>
          </cell>
          <cell r="BC938"/>
          <cell r="BD938" t="str">
            <v>Tanzanya-NSSF</v>
          </cell>
          <cell r="BE938" t="str">
            <v>57473471</v>
          </cell>
          <cell r="BF938" t="str">
            <v>118511166</v>
          </cell>
        </row>
        <row r="939">
          <cell r="A939">
            <v>10077140</v>
          </cell>
          <cell r="B939" t="str">
            <v>AZORY JOSEPHAT</v>
          </cell>
          <cell r="C939" t="str">
            <v>NTILAMPA</v>
          </cell>
          <cell r="D939" t="str">
            <v>DÜZ İŞÇİ - DİREKT</v>
          </cell>
          <cell r="E939" t="str">
            <v>UNSKILLED WORKER - PRODUCTIVE</v>
          </cell>
          <cell r="F939" t="str">
            <v>50115275</v>
          </cell>
          <cell r="G939" t="str">
            <v>TOPRAK İŞLERİ</v>
          </cell>
          <cell r="H939" t="str">
            <v>50105758</v>
          </cell>
          <cell r="I939" t="str">
            <v>0999</v>
          </cell>
          <cell r="J939" t="str">
            <v>TOPRAK İŞLERİ</v>
          </cell>
          <cell r="K939" t="str">
            <v>50115514</v>
          </cell>
          <cell r="L939" t="str">
            <v>TZ</v>
          </cell>
          <cell r="M939" t="str">
            <v>Tanzanyalı</v>
          </cell>
          <cell r="N939" t="str">
            <v>0038</v>
          </cell>
          <cell r="O939" t="str">
            <v>TURA</v>
          </cell>
          <cell r="P939" t="str">
            <v>YM</v>
          </cell>
          <cell r="Q939" t="str">
            <v>YAPI MERKEZİ</v>
          </cell>
          <cell r="R939">
            <v>44952</v>
          </cell>
          <cell r="S939">
            <v>44952</v>
          </cell>
          <cell r="T939"/>
          <cell r="U939" t="str">
            <v/>
          </cell>
          <cell r="V939" t="str">
            <v>Mavi Yaka Direkt</v>
          </cell>
          <cell r="W939" t="str">
            <v>LOT 3 (MIT)</v>
          </cell>
          <cell r="X939" t="str">
            <v>BLOCK Q</v>
          </cell>
          <cell r="Y939" t="str">
            <v>0</v>
          </cell>
          <cell r="Z939" t="str">
            <v>URAMBO</v>
          </cell>
          <cell r="AA939" t="str">
            <v>0762 687 027</v>
          </cell>
          <cell r="AB939" t="str">
            <v>İŞÇİ</v>
          </cell>
          <cell r="AC939" t="str">
            <v>29</v>
          </cell>
          <cell r="AD939" t="str">
            <v>LOT 3 (MIT)</v>
          </cell>
          <cell r="AE939" t="str">
            <v>0113</v>
          </cell>
          <cell r="AF939" t="str">
            <v/>
          </cell>
          <cell r="AG939" t="str">
            <v>KM 785+000 - 829+305</v>
          </cell>
          <cell r="AH939">
            <v>27768</v>
          </cell>
          <cell r="AI939" t="str">
            <v>Bay</v>
          </cell>
          <cell r="AJ939" t="str">
            <v>Yerel-Saatlik</v>
          </cell>
          <cell r="AK939">
            <v>2343.5500000000002</v>
          </cell>
          <cell r="AL939" t="str">
            <v>TZS</v>
          </cell>
          <cell r="AM939" t="str">
            <v>201002</v>
          </cell>
          <cell r="AN939" t="str">
            <v>S</v>
          </cell>
          <cell r="AO939" t="str">
            <v>T3</v>
          </cell>
          <cell r="AP939" t="str">
            <v>5150</v>
          </cell>
          <cell r="AQ939" t="str">
            <v>5175</v>
          </cell>
          <cell r="AR939" t="str">
            <v>NMBBANK</v>
          </cell>
          <cell r="AS939" t="str">
            <v/>
          </cell>
          <cell r="AT939" t="str">
            <v>NMBBANK</v>
          </cell>
          <cell r="AU939" t="str">
            <v>51010093046</v>
          </cell>
          <cell r="AV939" t="str">
            <v/>
          </cell>
          <cell r="AW939" t="str">
            <v/>
          </cell>
          <cell r="AX939" t="str">
            <v>AZORY JOSEPHAT NTILAMPA</v>
          </cell>
          <cell r="AY939" t="str">
            <v/>
          </cell>
          <cell r="AZ939">
            <v>44952</v>
          </cell>
          <cell r="BA939"/>
          <cell r="BB939" t="str">
            <v/>
          </cell>
          <cell r="BC939"/>
          <cell r="BD939" t="str">
            <v>Tanzanya-NSSF</v>
          </cell>
          <cell r="BE939" t="str">
            <v>47250592</v>
          </cell>
          <cell r="BF939" t="str">
            <v>162777602</v>
          </cell>
        </row>
        <row r="940">
          <cell r="A940">
            <v>10077042</v>
          </cell>
          <cell r="B940" t="str">
            <v>PETER TLAMAHHANDI</v>
          </cell>
          <cell r="C940" t="str">
            <v>MAKHO</v>
          </cell>
          <cell r="D940" t="str">
            <v>DEMİRCİ</v>
          </cell>
          <cell r="E940" t="str">
            <v>REBAR WORKER</v>
          </cell>
          <cell r="F940" t="str">
            <v>50105784</v>
          </cell>
          <cell r="G940" t="str">
            <v>DOĞAN METALÜRJİ</v>
          </cell>
          <cell r="H940" t="str">
            <v>50105784</v>
          </cell>
          <cell r="I940" t="str">
            <v>0FF0</v>
          </cell>
          <cell r="J940" t="str">
            <v>SANAT YAPILARI</v>
          </cell>
          <cell r="K940" t="str">
            <v>50112609</v>
          </cell>
          <cell r="L940" t="str">
            <v>TZ</v>
          </cell>
          <cell r="M940" t="str">
            <v>Tanzanyalı</v>
          </cell>
          <cell r="N940" t="str">
            <v>0037</v>
          </cell>
          <cell r="O940" t="str">
            <v>İTİGİ</v>
          </cell>
          <cell r="P940" t="str">
            <v>6L</v>
          </cell>
          <cell r="Q940" t="str">
            <v>DGN  İNŞAAT</v>
          </cell>
          <cell r="R940">
            <v>44944</v>
          </cell>
          <cell r="S940">
            <v>44944</v>
          </cell>
          <cell r="T940"/>
          <cell r="U940" t="str">
            <v/>
          </cell>
          <cell r="V940" t="str">
            <v>Mavi Yaka Direkt</v>
          </cell>
          <cell r="W940" t="str">
            <v>LOT 3 (MIT)</v>
          </cell>
          <cell r="X940" t="str">
            <v>MBUYUNI</v>
          </cell>
          <cell r="Y940" t="str">
            <v>0</v>
          </cell>
          <cell r="Z940" t="str">
            <v>DODOMA MJINI</v>
          </cell>
          <cell r="AA940" t="str">
            <v>0714 055 035</v>
          </cell>
          <cell r="AB940" t="str">
            <v>USTA</v>
          </cell>
          <cell r="AC940" t="str">
            <v>29</v>
          </cell>
          <cell r="AD940" t="str">
            <v>LOT 3 (MIT)</v>
          </cell>
          <cell r="AE940" t="str">
            <v>0113</v>
          </cell>
          <cell r="AF940" t="str">
            <v>03</v>
          </cell>
          <cell r="AG940" t="str">
            <v>KM 785+000 - 829+305</v>
          </cell>
          <cell r="AH940">
            <v>35037</v>
          </cell>
          <cell r="AI940" t="str">
            <v>Bay</v>
          </cell>
          <cell r="AJ940" t="str">
            <v>Yerel-Saatlik</v>
          </cell>
          <cell r="AK940">
            <v>2497.34</v>
          </cell>
          <cell r="AL940" t="str">
            <v>TZS</v>
          </cell>
          <cell r="AM940" t="str">
            <v>201002</v>
          </cell>
          <cell r="AN940" t="str">
            <v>S</v>
          </cell>
          <cell r="AO940" t="str">
            <v>T3</v>
          </cell>
          <cell r="AP940" t="str">
            <v>5150</v>
          </cell>
          <cell r="AQ940" t="str">
            <v>5175</v>
          </cell>
          <cell r="AR940" t="str">
            <v>CRDB BANK PLC</v>
          </cell>
          <cell r="AS940" t="str">
            <v>VIJANA</v>
          </cell>
          <cell r="AT940" t="str">
            <v>CRDBBANK</v>
          </cell>
          <cell r="AU940" t="str">
            <v>0152455276400</v>
          </cell>
          <cell r="AV940" t="str">
            <v/>
          </cell>
          <cell r="AW940" t="str">
            <v/>
          </cell>
          <cell r="AX940" t="str">
            <v>PETER TLAMAHHANDI MAKHO</v>
          </cell>
          <cell r="AY940" t="str">
            <v/>
          </cell>
          <cell r="AZ940">
            <v>44944</v>
          </cell>
          <cell r="BA940"/>
          <cell r="BB940" t="str">
            <v/>
          </cell>
          <cell r="BC940"/>
          <cell r="BD940" t="str">
            <v>Tanzanya-NSSF</v>
          </cell>
          <cell r="BE940" t="str">
            <v>66385199</v>
          </cell>
          <cell r="BF940" t="str">
            <v>142902869</v>
          </cell>
        </row>
        <row r="941">
          <cell r="A941">
            <v>10077044</v>
          </cell>
          <cell r="B941" t="str">
            <v>ENOCK BIGILWAMUNGU</v>
          </cell>
          <cell r="C941" t="str">
            <v>FIDEL</v>
          </cell>
          <cell r="D941" t="str">
            <v>ŞENÖR</v>
          </cell>
          <cell r="E941" t="str">
            <v>CHAINMAN</v>
          </cell>
          <cell r="F941" t="str">
            <v>50105606</v>
          </cell>
          <cell r="G941" t="str">
            <v>ÖLÇME İŞLERİ</v>
          </cell>
          <cell r="H941" t="str">
            <v>50105606</v>
          </cell>
          <cell r="I941" t="str">
            <v>088Q</v>
          </cell>
          <cell r="J941" t="str">
            <v>ÖLÇME İŞLERİ</v>
          </cell>
          <cell r="K941" t="str">
            <v>50105847</v>
          </cell>
          <cell r="L941" t="str">
            <v>TZ</v>
          </cell>
          <cell r="M941" t="str">
            <v>Tanzanyalı</v>
          </cell>
          <cell r="N941" t="str">
            <v>0037</v>
          </cell>
          <cell r="O941" t="str">
            <v>İTİGİ</v>
          </cell>
          <cell r="P941" t="str">
            <v>YM</v>
          </cell>
          <cell r="Q941" t="str">
            <v>YAPI MERKEZİ</v>
          </cell>
          <cell r="R941">
            <v>44944</v>
          </cell>
          <cell r="S941">
            <v>44944</v>
          </cell>
          <cell r="T941"/>
          <cell r="U941" t="str">
            <v/>
          </cell>
          <cell r="V941" t="str">
            <v>Mavi Yaka Endirekt</v>
          </cell>
          <cell r="W941" t="str">
            <v>LOT 3 (MIT)</v>
          </cell>
          <cell r="X941" t="str">
            <v>KAGASHA</v>
          </cell>
          <cell r="Y941" t="str">
            <v>0</v>
          </cell>
          <cell r="Z941" t="str">
            <v>MULEBA</v>
          </cell>
          <cell r="AA941" t="str">
            <v>0782 759 018</v>
          </cell>
          <cell r="AB941" t="str">
            <v>USTA</v>
          </cell>
          <cell r="AC941" t="str">
            <v>29</v>
          </cell>
          <cell r="AD941" t="str">
            <v>LOT 3 (MIT)</v>
          </cell>
          <cell r="AE941" t="str">
            <v>0113</v>
          </cell>
          <cell r="AF941" t="str">
            <v>24</v>
          </cell>
          <cell r="AG941" t="str">
            <v>KM 785+000 - 829+305</v>
          </cell>
          <cell r="AH941">
            <v>36540</v>
          </cell>
          <cell r="AI941" t="str">
            <v>Bay</v>
          </cell>
          <cell r="AJ941" t="str">
            <v>Yerel-Saatlik</v>
          </cell>
          <cell r="AK941">
            <v>2497.34</v>
          </cell>
          <cell r="AL941" t="str">
            <v>TZS</v>
          </cell>
          <cell r="AM941" t="str">
            <v>306005</v>
          </cell>
          <cell r="AN941" t="str">
            <v>S</v>
          </cell>
          <cell r="AO941" t="str">
            <v>T3</v>
          </cell>
          <cell r="AP941" t="str">
            <v>5150</v>
          </cell>
          <cell r="AQ941" t="str">
            <v>5175</v>
          </cell>
          <cell r="AR941" t="str">
            <v>NMBBANK</v>
          </cell>
          <cell r="AS941" t="str">
            <v/>
          </cell>
          <cell r="AT941" t="str">
            <v>NMBBANK</v>
          </cell>
          <cell r="AU941" t="str">
            <v>51010093255</v>
          </cell>
          <cell r="AV941" t="str">
            <v/>
          </cell>
          <cell r="AW941" t="str">
            <v/>
          </cell>
          <cell r="AX941" t="str">
            <v>ENOCK BIGILWAMUNGU FIDEL</v>
          </cell>
          <cell r="AY941" t="str">
            <v/>
          </cell>
          <cell r="AZ941">
            <v>44944</v>
          </cell>
          <cell r="BA941"/>
          <cell r="BB941" t="str">
            <v/>
          </cell>
          <cell r="BC941"/>
          <cell r="BD941" t="str">
            <v>Tanzanya-NSSF</v>
          </cell>
          <cell r="BE941" t="str">
            <v>64690393</v>
          </cell>
          <cell r="BF941" t="str">
            <v>146733700</v>
          </cell>
        </row>
        <row r="942">
          <cell r="A942">
            <v>10077045</v>
          </cell>
          <cell r="B942" t="str">
            <v>METUSELLA MARKO</v>
          </cell>
          <cell r="C942" t="str">
            <v>JACKSON</v>
          </cell>
          <cell r="D942" t="str">
            <v>SAHA MÜHENDİSİ</v>
          </cell>
          <cell r="E942" t="str">
            <v>SITE ENGINEER</v>
          </cell>
          <cell r="F942" t="str">
            <v>50105784</v>
          </cell>
          <cell r="G942" t="str">
            <v>DOĞAN METALÜRJİ</v>
          </cell>
          <cell r="H942" t="str">
            <v>50105784</v>
          </cell>
          <cell r="I942" t="str">
            <v>0FF0</v>
          </cell>
          <cell r="J942" t="str">
            <v>SANAT YAPILARI</v>
          </cell>
          <cell r="K942" t="str">
            <v>50107903</v>
          </cell>
          <cell r="L942" t="str">
            <v>TZ</v>
          </cell>
          <cell r="M942" t="str">
            <v>Tanzanyalı</v>
          </cell>
          <cell r="N942" t="str">
            <v>0037</v>
          </cell>
          <cell r="O942" t="str">
            <v>İTİGİ</v>
          </cell>
          <cell r="P942" t="str">
            <v>6L</v>
          </cell>
          <cell r="Q942" t="str">
            <v>DGN  İNŞAAT</v>
          </cell>
          <cell r="R942">
            <v>44944</v>
          </cell>
          <cell r="S942">
            <v>44944</v>
          </cell>
          <cell r="T942"/>
          <cell r="U942" t="str">
            <v/>
          </cell>
          <cell r="V942" t="str">
            <v>Beyaz Yaka</v>
          </cell>
          <cell r="W942" t="str">
            <v>LOT 3 (MIT)</v>
          </cell>
          <cell r="X942" t="str">
            <v>ILAZO</v>
          </cell>
          <cell r="Y942" t="str">
            <v>0</v>
          </cell>
          <cell r="Z942" t="str">
            <v>DODOMA MJINI</v>
          </cell>
          <cell r="AA942" t="str">
            <v>0755 915 527</v>
          </cell>
          <cell r="AB942" t="str">
            <v>MÜHENDİS</v>
          </cell>
          <cell r="AC942" t="str">
            <v>29</v>
          </cell>
          <cell r="AD942" t="str">
            <v>LOT 3 (MIT)</v>
          </cell>
          <cell r="AE942" t="str">
            <v>0113</v>
          </cell>
          <cell r="AF942" t="str">
            <v>03</v>
          </cell>
          <cell r="AG942" t="str">
            <v>KM 785+000 - 829+305</v>
          </cell>
          <cell r="AH942">
            <v>31260</v>
          </cell>
          <cell r="AI942" t="str">
            <v>Bay</v>
          </cell>
          <cell r="AJ942" t="str">
            <v>Yerel-Aylık</v>
          </cell>
          <cell r="AK942">
            <v>1150000</v>
          </cell>
          <cell r="AL942" t="str">
            <v>TZS</v>
          </cell>
          <cell r="AM942" t="str">
            <v>301002</v>
          </cell>
          <cell r="AN942" t="str">
            <v>S</v>
          </cell>
          <cell r="AO942" t="str">
            <v>T3</v>
          </cell>
          <cell r="AP942" t="str">
            <v>5150</v>
          </cell>
          <cell r="AQ942" t="str">
            <v>5175</v>
          </cell>
          <cell r="AR942" t="str">
            <v>CRDB BANK PLC</v>
          </cell>
          <cell r="AS942" t="str">
            <v>VIJANA</v>
          </cell>
          <cell r="AT942" t="str">
            <v>CRDBBANK</v>
          </cell>
          <cell r="AU942" t="str">
            <v>0152209344300</v>
          </cell>
          <cell r="AV942" t="str">
            <v/>
          </cell>
          <cell r="AW942" t="str">
            <v/>
          </cell>
          <cell r="AX942" t="str">
            <v>METUSELLA MARKO JACKSON</v>
          </cell>
          <cell r="AY942" t="str">
            <v/>
          </cell>
          <cell r="AZ942">
            <v>44944</v>
          </cell>
          <cell r="BA942"/>
          <cell r="BB942" t="str">
            <v/>
          </cell>
          <cell r="BC942"/>
          <cell r="BD942" t="str">
            <v>Tanzanya-NSSF</v>
          </cell>
          <cell r="BE942" t="str">
            <v>62475894</v>
          </cell>
          <cell r="BF942" t="str">
            <v>131560001</v>
          </cell>
        </row>
        <row r="943">
          <cell r="A943">
            <v>10077059</v>
          </cell>
          <cell r="B943" t="str">
            <v>MAULIDI MASHAKA</v>
          </cell>
          <cell r="C943" t="str">
            <v>KAVULA</v>
          </cell>
          <cell r="D943" t="str">
            <v>VERİ İŞLEME GÖREVLİSİ</v>
          </cell>
          <cell r="E943" t="str">
            <v>DATA OPERATOR</v>
          </cell>
          <cell r="F943" t="str">
            <v>50105778</v>
          </cell>
          <cell r="G943" t="str">
            <v>LOJİSTİK &amp; SATINALMA</v>
          </cell>
          <cell r="H943" t="str">
            <v>50105778</v>
          </cell>
          <cell r="I943" t="str">
            <v>0BBI</v>
          </cell>
          <cell r="J943" t="str">
            <v>SATINALMA</v>
          </cell>
          <cell r="K943" t="str">
            <v>50107912</v>
          </cell>
          <cell r="L943" t="str">
            <v>TZ</v>
          </cell>
          <cell r="M943" t="str">
            <v>Tanzanyalı</v>
          </cell>
          <cell r="N943" t="str">
            <v>0035</v>
          </cell>
          <cell r="O943" t="str">
            <v>TABORA</v>
          </cell>
          <cell r="P943" t="str">
            <v>YM</v>
          </cell>
          <cell r="Q943" t="str">
            <v>YAPI MERKEZİ</v>
          </cell>
          <cell r="R943">
            <v>44945</v>
          </cell>
          <cell r="S943">
            <v>44945</v>
          </cell>
          <cell r="T943"/>
          <cell r="U943" t="str">
            <v/>
          </cell>
          <cell r="V943" t="str">
            <v>Beyaz Yaka</v>
          </cell>
          <cell r="W943" t="str">
            <v>LOT 3 (MIT)</v>
          </cell>
          <cell r="X943" t="str">
            <v>KAZIMA ROAD</v>
          </cell>
          <cell r="Y943" t="str">
            <v>0</v>
          </cell>
          <cell r="Z943" t="str">
            <v>TOBARA MANISPAA</v>
          </cell>
          <cell r="AA943" t="str">
            <v>0759 642 393</v>
          </cell>
          <cell r="AB943" t="str">
            <v>GÖREVLİ</v>
          </cell>
          <cell r="AC943" t="str">
            <v>29</v>
          </cell>
          <cell r="AD943" t="str">
            <v>LOT 3 (MIT)</v>
          </cell>
          <cell r="AE943" t="str">
            <v>0109</v>
          </cell>
          <cell r="AF943" t="str">
            <v>24</v>
          </cell>
          <cell r="AG943" t="str">
            <v>KM 535+000 - 595+000</v>
          </cell>
          <cell r="AH943">
            <v>32775</v>
          </cell>
          <cell r="AI943" t="str">
            <v>Bay</v>
          </cell>
          <cell r="AJ943" t="str">
            <v>Yerel-Aylık</v>
          </cell>
          <cell r="AK943">
            <v>497868</v>
          </cell>
          <cell r="AL943" t="str">
            <v>TZS</v>
          </cell>
          <cell r="AM943" t="str">
            <v>301002</v>
          </cell>
          <cell r="AN943" t="str">
            <v>S</v>
          </cell>
          <cell r="AO943" t="str">
            <v>T3</v>
          </cell>
          <cell r="AP943" t="str">
            <v>5150</v>
          </cell>
          <cell r="AQ943" t="str">
            <v>5175</v>
          </cell>
          <cell r="AR943" t="str">
            <v>CRDB BANK PLC</v>
          </cell>
          <cell r="AS943" t="str">
            <v>VIJANA</v>
          </cell>
          <cell r="AT943" t="str">
            <v>CRDBBANK</v>
          </cell>
          <cell r="AU943" t="str">
            <v>0152712987200</v>
          </cell>
          <cell r="AV943" t="str">
            <v/>
          </cell>
          <cell r="AW943" t="str">
            <v/>
          </cell>
          <cell r="AX943" t="str">
            <v>MAULIDI MASHAKA KAVULA</v>
          </cell>
          <cell r="AY943" t="str">
            <v/>
          </cell>
          <cell r="AZ943">
            <v>44945</v>
          </cell>
          <cell r="BA943"/>
          <cell r="BB943" t="str">
            <v/>
          </cell>
          <cell r="BC943"/>
          <cell r="BD943" t="str">
            <v>Tanzanya-NSSF</v>
          </cell>
          <cell r="BE943" t="str">
            <v>47237138</v>
          </cell>
          <cell r="BF943" t="str">
            <v>136217437</v>
          </cell>
        </row>
        <row r="944">
          <cell r="A944">
            <v>10077060</v>
          </cell>
          <cell r="B944" t="str">
            <v>DELIPHINI PHILIMONI</v>
          </cell>
          <cell r="C944" t="str">
            <v>BUZA</v>
          </cell>
          <cell r="D944" t="str">
            <v>LABORATUVAR YETKİLİSİ</v>
          </cell>
          <cell r="E944" t="str">
            <v>LABORATORY OFFICER</v>
          </cell>
          <cell r="F944" t="str">
            <v>50105774</v>
          </cell>
          <cell r="G944" t="str">
            <v>KALİTE KONTROL</v>
          </cell>
          <cell r="H944" t="str">
            <v>50105774</v>
          </cell>
          <cell r="I944" t="str">
            <v>0AAQ</v>
          </cell>
          <cell r="J944" t="str">
            <v>KALİTE KONTROL</v>
          </cell>
          <cell r="K944" t="str">
            <v>50108299</v>
          </cell>
          <cell r="L944" t="str">
            <v>TZ</v>
          </cell>
          <cell r="M944" t="str">
            <v>Tanzanyalı</v>
          </cell>
          <cell r="N944" t="str">
            <v>0035</v>
          </cell>
          <cell r="O944" t="str">
            <v>TABORA</v>
          </cell>
          <cell r="P944" t="str">
            <v>YM</v>
          </cell>
          <cell r="Q944" t="str">
            <v>YAPI MERKEZİ</v>
          </cell>
          <cell r="R944">
            <v>44945</v>
          </cell>
          <cell r="S944">
            <v>44945</v>
          </cell>
          <cell r="T944"/>
          <cell r="U944" t="str">
            <v/>
          </cell>
          <cell r="V944" t="str">
            <v>Beyaz Yaka</v>
          </cell>
          <cell r="W944" t="str">
            <v>LOT 3 (MIT)</v>
          </cell>
          <cell r="X944" t="str">
            <v>BUHIGWE</v>
          </cell>
          <cell r="Y944" t="str">
            <v>0</v>
          </cell>
          <cell r="Z944" t="str">
            <v>BUHIGWE</v>
          </cell>
          <cell r="AA944" t="str">
            <v>0656 808 309</v>
          </cell>
          <cell r="AB944" t="str">
            <v>YETKİLİ</v>
          </cell>
          <cell r="AC944" t="str">
            <v>29</v>
          </cell>
          <cell r="AD944" t="str">
            <v>LOT 3 (MIT)</v>
          </cell>
          <cell r="AE944" t="str">
            <v>0113</v>
          </cell>
          <cell r="AF944" t="str">
            <v>08</v>
          </cell>
          <cell r="AG944" t="str">
            <v>KM 785+000 - 829+305</v>
          </cell>
          <cell r="AH944">
            <v>35139</v>
          </cell>
          <cell r="AI944" t="str">
            <v>Bay</v>
          </cell>
          <cell r="AJ944" t="str">
            <v>Yerel-Aylık</v>
          </cell>
          <cell r="AK944">
            <v>700000</v>
          </cell>
          <cell r="AL944" t="str">
            <v>TZS</v>
          </cell>
          <cell r="AM944" t="str">
            <v>301002</v>
          </cell>
          <cell r="AN944" t="str">
            <v>S</v>
          </cell>
          <cell r="AO944" t="str">
            <v>T3</v>
          </cell>
          <cell r="AP944" t="str">
            <v>5150</v>
          </cell>
          <cell r="AQ944" t="str">
            <v>5175</v>
          </cell>
          <cell r="AR944" t="str">
            <v>NMBBANK</v>
          </cell>
          <cell r="AS944" t="str">
            <v/>
          </cell>
          <cell r="AT944" t="str">
            <v>NMBBANK</v>
          </cell>
          <cell r="AU944" t="str">
            <v>51410051723</v>
          </cell>
          <cell r="AV944" t="str">
            <v/>
          </cell>
          <cell r="AW944" t="str">
            <v/>
          </cell>
          <cell r="AX944" t="str">
            <v>DELIPHINI PHILIMONI BUZA</v>
          </cell>
          <cell r="AY944" t="str">
            <v/>
          </cell>
          <cell r="AZ944">
            <v>44945</v>
          </cell>
          <cell r="BA944"/>
          <cell r="BB944" t="str">
            <v/>
          </cell>
          <cell r="BC944"/>
          <cell r="BD944" t="str">
            <v>Tanzanya-NSSF</v>
          </cell>
          <cell r="BE944" t="str">
            <v>64382982</v>
          </cell>
          <cell r="BF944" t="str">
            <v>145160898</v>
          </cell>
        </row>
        <row r="945">
          <cell r="A945">
            <v>10077070</v>
          </cell>
          <cell r="B945" t="str">
            <v>OBADIA YUSUPH</v>
          </cell>
          <cell r="C945" t="str">
            <v>MUSWA</v>
          </cell>
          <cell r="D945" t="str">
            <v>DEMİRCİ</v>
          </cell>
          <cell r="E945" t="str">
            <v>REBAR WORKER</v>
          </cell>
          <cell r="F945" t="str">
            <v>50105784</v>
          </cell>
          <cell r="G945" t="str">
            <v>DOĞAN METALÜRJİ</v>
          </cell>
          <cell r="H945" t="str">
            <v>50105784</v>
          </cell>
          <cell r="I945" t="str">
            <v>0FF0</v>
          </cell>
          <cell r="J945" t="str">
            <v>SANAT YAPILARI</v>
          </cell>
          <cell r="K945" t="str">
            <v>50112609</v>
          </cell>
          <cell r="L945" t="str">
            <v>TZ</v>
          </cell>
          <cell r="M945" t="str">
            <v>Tanzanyalı</v>
          </cell>
          <cell r="N945" t="str">
            <v>0037</v>
          </cell>
          <cell r="O945" t="str">
            <v>İTİGİ</v>
          </cell>
          <cell r="P945" t="str">
            <v>6L</v>
          </cell>
          <cell r="Q945" t="str">
            <v>DGN  İNŞAAT</v>
          </cell>
          <cell r="R945">
            <v>44946</v>
          </cell>
          <cell r="S945">
            <v>44946</v>
          </cell>
          <cell r="T945"/>
          <cell r="U945" t="str">
            <v/>
          </cell>
          <cell r="V945" t="str">
            <v>Mavi Yaka Direkt</v>
          </cell>
          <cell r="W945" t="str">
            <v>LOT 3 (MIT)</v>
          </cell>
          <cell r="X945" t="str">
            <v>IHUMWA</v>
          </cell>
          <cell r="Y945" t="str">
            <v>0</v>
          </cell>
          <cell r="Z945" t="str">
            <v>CHAMWINO</v>
          </cell>
          <cell r="AA945" t="str">
            <v>0789 643 187</v>
          </cell>
          <cell r="AB945" t="str">
            <v>USTA</v>
          </cell>
          <cell r="AC945" t="str">
            <v>29</v>
          </cell>
          <cell r="AD945" t="str">
            <v>LOT 3 (MIT)</v>
          </cell>
          <cell r="AE945" t="str">
            <v>0113</v>
          </cell>
          <cell r="AF945" t="str">
            <v>25</v>
          </cell>
          <cell r="AG945" t="str">
            <v>KM 785+000 - 829+305</v>
          </cell>
          <cell r="AH945">
            <v>36059</v>
          </cell>
          <cell r="AI945" t="str">
            <v>Bay</v>
          </cell>
          <cell r="AJ945" t="str">
            <v>Yerel-Saatlik</v>
          </cell>
          <cell r="AK945">
            <v>2497.34</v>
          </cell>
          <cell r="AL945" t="str">
            <v>TZS</v>
          </cell>
          <cell r="AM945" t="str">
            <v>201002</v>
          </cell>
          <cell r="AN945" t="str">
            <v/>
          </cell>
          <cell r="AO945" t="str">
            <v>T3</v>
          </cell>
          <cell r="AP945" t="str">
            <v>5150</v>
          </cell>
          <cell r="AQ945" t="str">
            <v>5175</v>
          </cell>
          <cell r="AR945" t="str">
            <v>NMBBANK</v>
          </cell>
          <cell r="AS945" t="str">
            <v/>
          </cell>
          <cell r="AT945" t="str">
            <v>NMBBANK</v>
          </cell>
          <cell r="AU945" t="str">
            <v>61810028978</v>
          </cell>
          <cell r="AV945" t="str">
            <v/>
          </cell>
          <cell r="AW945" t="str">
            <v/>
          </cell>
          <cell r="AX945" t="str">
            <v>OBADIA YUSUPH MUSWA</v>
          </cell>
          <cell r="AY945" t="str">
            <v/>
          </cell>
          <cell r="AZ945">
            <v>44946</v>
          </cell>
          <cell r="BA945"/>
          <cell r="BB945" t="str">
            <v/>
          </cell>
          <cell r="BC945"/>
          <cell r="BD945" t="str">
            <v>Tanzanya-NSSF</v>
          </cell>
          <cell r="BE945" t="str">
            <v>45002992</v>
          </cell>
          <cell r="BF945" t="str">
            <v>143239268</v>
          </cell>
        </row>
        <row r="946">
          <cell r="A946">
            <v>10077072</v>
          </cell>
          <cell r="B946" t="str">
            <v>ABUBAKARI OMARY</v>
          </cell>
          <cell r="C946" t="str">
            <v>MADEGEDA</v>
          </cell>
          <cell r="D946" t="str">
            <v>KALIPÇI</v>
          </cell>
          <cell r="E946" t="str">
            <v>FORMWORKER</v>
          </cell>
          <cell r="F946" t="str">
            <v>50105784</v>
          </cell>
          <cell r="G946" t="str">
            <v>DOĞAN METALÜRJİ</v>
          </cell>
          <cell r="H946" t="str">
            <v>50105784</v>
          </cell>
          <cell r="I946" t="str">
            <v>0FF0</v>
          </cell>
          <cell r="J946" t="str">
            <v>SANAT YAPILARI</v>
          </cell>
          <cell r="K946" t="str">
            <v>50112760</v>
          </cell>
          <cell r="L946" t="str">
            <v>TZ</v>
          </cell>
          <cell r="M946" t="str">
            <v>Tanzanyalı</v>
          </cell>
          <cell r="N946" t="str">
            <v>0037</v>
          </cell>
          <cell r="O946" t="str">
            <v>İTİGİ</v>
          </cell>
          <cell r="P946" t="str">
            <v>6L</v>
          </cell>
          <cell r="Q946" t="str">
            <v>DGN  İNŞAAT</v>
          </cell>
          <cell r="R946">
            <v>44946</v>
          </cell>
          <cell r="S946">
            <v>44946</v>
          </cell>
          <cell r="T946"/>
          <cell r="U946" t="str">
            <v/>
          </cell>
          <cell r="V946" t="str">
            <v>Mavi Yaka Direkt</v>
          </cell>
          <cell r="W946" t="str">
            <v>LOT 3 (MIT)</v>
          </cell>
          <cell r="X946" t="str">
            <v>VILINDONI</v>
          </cell>
          <cell r="Y946" t="str">
            <v>0</v>
          </cell>
          <cell r="Z946" t="str">
            <v>DODOMA MJINI</v>
          </cell>
          <cell r="AA946" t="str">
            <v>0712 118 366</v>
          </cell>
          <cell r="AB946" t="str">
            <v>USTA</v>
          </cell>
          <cell r="AC946" t="str">
            <v>29</v>
          </cell>
          <cell r="AD946" t="str">
            <v>LOT 3 (MIT)</v>
          </cell>
          <cell r="AE946" t="str">
            <v>0113</v>
          </cell>
          <cell r="AF946" t="str">
            <v>03</v>
          </cell>
          <cell r="AG946" t="str">
            <v>KM 785+000 - 829+305</v>
          </cell>
          <cell r="AH946">
            <v>30714</v>
          </cell>
          <cell r="AI946" t="str">
            <v>Bay</v>
          </cell>
          <cell r="AJ946" t="str">
            <v>Yerel-Saatlik</v>
          </cell>
          <cell r="AK946">
            <v>2497.34</v>
          </cell>
          <cell r="AL946" t="str">
            <v>TZS</v>
          </cell>
          <cell r="AM946" t="str">
            <v>201002</v>
          </cell>
          <cell r="AN946" t="str">
            <v>S</v>
          </cell>
          <cell r="AO946" t="str">
            <v>T3</v>
          </cell>
          <cell r="AP946" t="str">
            <v>5150</v>
          </cell>
          <cell r="AQ946" t="str">
            <v>5175</v>
          </cell>
          <cell r="AR946" t="str">
            <v>CRDB BANK PLC</v>
          </cell>
          <cell r="AS946" t="str">
            <v>VIJANA</v>
          </cell>
          <cell r="AT946" t="str">
            <v>CRDBBANK</v>
          </cell>
          <cell r="AU946" t="str">
            <v>0152473406400</v>
          </cell>
          <cell r="AV946" t="str">
            <v/>
          </cell>
          <cell r="AW946" t="str">
            <v/>
          </cell>
          <cell r="AX946" t="str">
            <v>ABUBAKARI OMARY MADEGEDA</v>
          </cell>
          <cell r="AY946" t="str">
            <v/>
          </cell>
          <cell r="AZ946">
            <v>44946</v>
          </cell>
          <cell r="BA946"/>
          <cell r="BB946" t="str">
            <v/>
          </cell>
          <cell r="BC946"/>
          <cell r="BD946" t="str">
            <v>Tanzanya-NSSF</v>
          </cell>
          <cell r="BE946" t="str">
            <v>66307392</v>
          </cell>
          <cell r="BF946" t="str">
            <v>142865505</v>
          </cell>
        </row>
        <row r="947">
          <cell r="A947">
            <v>10077073</v>
          </cell>
          <cell r="B947" t="str">
            <v>YOHANA DANIEL</v>
          </cell>
          <cell r="C947" t="str">
            <v>YOHANA</v>
          </cell>
          <cell r="D947" t="str">
            <v>KALIPÇI</v>
          </cell>
          <cell r="E947" t="str">
            <v>FORMWORKER</v>
          </cell>
          <cell r="F947" t="str">
            <v>50105784</v>
          </cell>
          <cell r="G947" t="str">
            <v>DOĞAN METALÜRJİ</v>
          </cell>
          <cell r="H947" t="str">
            <v>50105784</v>
          </cell>
          <cell r="I947" t="str">
            <v>0FF0</v>
          </cell>
          <cell r="J947" t="str">
            <v>SANAT YAPILARI</v>
          </cell>
          <cell r="K947" t="str">
            <v>50112760</v>
          </cell>
          <cell r="L947" t="str">
            <v>TZ</v>
          </cell>
          <cell r="M947" t="str">
            <v>Tanzanyalı</v>
          </cell>
          <cell r="N947" t="str">
            <v>0037</v>
          </cell>
          <cell r="O947" t="str">
            <v>İTİGİ</v>
          </cell>
          <cell r="P947" t="str">
            <v>6L</v>
          </cell>
          <cell r="Q947" t="str">
            <v>DGN  İNŞAAT</v>
          </cell>
          <cell r="R947">
            <v>44946</v>
          </cell>
          <cell r="S947">
            <v>44946</v>
          </cell>
          <cell r="T947"/>
          <cell r="U947" t="str">
            <v/>
          </cell>
          <cell r="V947" t="str">
            <v>Mavi Yaka Direkt</v>
          </cell>
          <cell r="W947" t="str">
            <v>LOT 3 (MIT)</v>
          </cell>
          <cell r="X947" t="str">
            <v>MICHESE</v>
          </cell>
          <cell r="Y947" t="str">
            <v>0</v>
          </cell>
          <cell r="Z947" t="str">
            <v>DODOMA MJINI</v>
          </cell>
          <cell r="AA947" t="str">
            <v>0755 458 711</v>
          </cell>
          <cell r="AB947" t="str">
            <v>USTA</v>
          </cell>
          <cell r="AC947" t="str">
            <v>29</v>
          </cell>
          <cell r="AD947" t="str">
            <v>LOT 3 (MIT)</v>
          </cell>
          <cell r="AE947" t="str">
            <v>0113</v>
          </cell>
          <cell r="AF947" t="str">
            <v>03</v>
          </cell>
          <cell r="AG947" t="str">
            <v>KM 785+000 - 829+305</v>
          </cell>
          <cell r="AH947">
            <v>33160</v>
          </cell>
          <cell r="AI947" t="str">
            <v>Bay</v>
          </cell>
          <cell r="AJ947" t="str">
            <v>Yerel-Saatlik</v>
          </cell>
          <cell r="AK947">
            <v>2497.34</v>
          </cell>
          <cell r="AL947" t="str">
            <v>TZS</v>
          </cell>
          <cell r="AM947" t="str">
            <v>201002</v>
          </cell>
          <cell r="AN947" t="str">
            <v>S</v>
          </cell>
          <cell r="AO947" t="str">
            <v>T3</v>
          </cell>
          <cell r="AP947" t="str">
            <v>5150</v>
          </cell>
          <cell r="AQ947" t="str">
            <v>5175</v>
          </cell>
          <cell r="AR947" t="str">
            <v>NMBBANK</v>
          </cell>
          <cell r="AS947" t="str">
            <v/>
          </cell>
          <cell r="AT947" t="str">
            <v>NMBBANK</v>
          </cell>
          <cell r="AU947" t="str">
            <v>50510049487</v>
          </cell>
          <cell r="AV947" t="str">
            <v/>
          </cell>
          <cell r="AW947" t="str">
            <v/>
          </cell>
          <cell r="AX947" t="str">
            <v>YOHANA DANIEL YOHANA</v>
          </cell>
          <cell r="AY947" t="str">
            <v/>
          </cell>
          <cell r="AZ947">
            <v>44946</v>
          </cell>
          <cell r="BA947"/>
          <cell r="BB947" t="str">
            <v/>
          </cell>
          <cell r="BC947"/>
          <cell r="BD947" t="str">
            <v>Tanzanya-NSSF</v>
          </cell>
          <cell r="BE947" t="str">
            <v>65794176</v>
          </cell>
          <cell r="BF947" t="str">
            <v>142863979</v>
          </cell>
        </row>
        <row r="948">
          <cell r="A948">
            <v>10077074</v>
          </cell>
          <cell r="B948" t="str">
            <v>SHABANI SAID</v>
          </cell>
          <cell r="C948" t="str">
            <v>MGUNDA</v>
          </cell>
          <cell r="D948" t="str">
            <v>DEMİRCİ</v>
          </cell>
          <cell r="E948" t="str">
            <v>REBAR WORKER</v>
          </cell>
          <cell r="F948" t="str">
            <v>50105784</v>
          </cell>
          <cell r="G948" t="str">
            <v>DOĞAN METALÜRJİ</v>
          </cell>
          <cell r="H948" t="str">
            <v>50105784</v>
          </cell>
          <cell r="I948" t="str">
            <v>0FF0</v>
          </cell>
          <cell r="J948" t="str">
            <v>SANAT YAPILARI</v>
          </cell>
          <cell r="K948" t="str">
            <v>50112609</v>
          </cell>
          <cell r="L948" t="str">
            <v>TZ</v>
          </cell>
          <cell r="M948" t="str">
            <v>Tanzanyalı</v>
          </cell>
          <cell r="N948" t="str">
            <v>0037</v>
          </cell>
          <cell r="O948" t="str">
            <v>İTİGİ</v>
          </cell>
          <cell r="P948" t="str">
            <v>6L</v>
          </cell>
          <cell r="Q948" t="str">
            <v>DGN  İNŞAAT</v>
          </cell>
          <cell r="R948">
            <v>44946</v>
          </cell>
          <cell r="S948">
            <v>44946</v>
          </cell>
          <cell r="T948"/>
          <cell r="U948" t="str">
            <v/>
          </cell>
          <cell r="V948" t="str">
            <v>Mavi Yaka Direkt</v>
          </cell>
          <cell r="W948" t="str">
            <v>LOT 3 (MIT)</v>
          </cell>
          <cell r="X948" t="str">
            <v>KILONGO B</v>
          </cell>
          <cell r="Y948" t="str">
            <v>0</v>
          </cell>
          <cell r="Z948" t="str">
            <v>MOROGORO MJINI</v>
          </cell>
          <cell r="AA948" t="str">
            <v>0716 540 671</v>
          </cell>
          <cell r="AB948" t="str">
            <v>USTA</v>
          </cell>
          <cell r="AC948" t="str">
            <v>29</v>
          </cell>
          <cell r="AD948" t="str">
            <v>LOT 3 (MIT)</v>
          </cell>
          <cell r="AE948" t="str">
            <v>0113</v>
          </cell>
          <cell r="AF948" t="str">
            <v>16</v>
          </cell>
          <cell r="AG948" t="str">
            <v>KM 785+000 - 829+305</v>
          </cell>
          <cell r="AH948">
            <v>30405</v>
          </cell>
          <cell r="AI948" t="str">
            <v>Bay</v>
          </cell>
          <cell r="AJ948" t="str">
            <v>Yerel-Saatlik</v>
          </cell>
          <cell r="AK948">
            <v>2497.34</v>
          </cell>
          <cell r="AL948" t="str">
            <v>TZS</v>
          </cell>
          <cell r="AM948" t="str">
            <v>201002</v>
          </cell>
          <cell r="AN948" t="str">
            <v>S</v>
          </cell>
          <cell r="AO948" t="str">
            <v>T3</v>
          </cell>
          <cell r="AP948" t="str">
            <v>5150</v>
          </cell>
          <cell r="AQ948" t="str">
            <v>5175</v>
          </cell>
          <cell r="AR948" t="str">
            <v>CRDB BANK PLC</v>
          </cell>
          <cell r="AS948" t="str">
            <v>VIJANA</v>
          </cell>
          <cell r="AT948" t="str">
            <v>CRDBBANK</v>
          </cell>
          <cell r="AU948" t="str">
            <v>0152455748600</v>
          </cell>
          <cell r="AV948" t="str">
            <v/>
          </cell>
          <cell r="AW948" t="str">
            <v/>
          </cell>
          <cell r="AX948" t="str">
            <v>SHABANI SAID MGUNDA</v>
          </cell>
          <cell r="AY948" t="str">
            <v/>
          </cell>
          <cell r="AZ948">
            <v>44946</v>
          </cell>
          <cell r="BA948"/>
          <cell r="BB948" t="str">
            <v/>
          </cell>
          <cell r="BC948"/>
          <cell r="BD948" t="str">
            <v>Tanzanya-NSSF</v>
          </cell>
          <cell r="BE948" t="str">
            <v>66255244</v>
          </cell>
          <cell r="BF948" t="str">
            <v>117207870</v>
          </cell>
        </row>
        <row r="949">
          <cell r="A949">
            <v>10077075</v>
          </cell>
          <cell r="B949" t="str">
            <v>SAIDI SHABANI</v>
          </cell>
          <cell r="C949" t="str">
            <v>SALUMU</v>
          </cell>
          <cell r="D949" t="str">
            <v>DEMİRCİ</v>
          </cell>
          <cell r="E949" t="str">
            <v>REBAR WORKER</v>
          </cell>
          <cell r="F949" t="str">
            <v>50105784</v>
          </cell>
          <cell r="G949" t="str">
            <v>DOĞAN METALÜRJİ</v>
          </cell>
          <cell r="H949" t="str">
            <v>50105784</v>
          </cell>
          <cell r="I949" t="str">
            <v>0FF0</v>
          </cell>
          <cell r="J949" t="str">
            <v>SANAT YAPILARI</v>
          </cell>
          <cell r="K949" t="str">
            <v>50112609</v>
          </cell>
          <cell r="L949" t="str">
            <v>TZ</v>
          </cell>
          <cell r="M949" t="str">
            <v>Tanzanyalı</v>
          </cell>
          <cell r="N949" t="str">
            <v>0037</v>
          </cell>
          <cell r="O949" t="str">
            <v>İTİGİ</v>
          </cell>
          <cell r="P949" t="str">
            <v>6L</v>
          </cell>
          <cell r="Q949" t="str">
            <v>DGN  İNŞAAT</v>
          </cell>
          <cell r="R949">
            <v>44946</v>
          </cell>
          <cell r="S949">
            <v>44946</v>
          </cell>
          <cell r="T949"/>
          <cell r="U949" t="str">
            <v/>
          </cell>
          <cell r="V949" t="str">
            <v>Mavi Yaka Direkt</v>
          </cell>
          <cell r="W949" t="str">
            <v>LOT 3 (MIT)</v>
          </cell>
          <cell r="X949" t="str">
            <v>KAYENZI</v>
          </cell>
          <cell r="Y949" t="str">
            <v>0</v>
          </cell>
          <cell r="Z949" t="str">
            <v>MOROGORO MJINI</v>
          </cell>
          <cell r="AA949" t="str">
            <v>0788 071 691</v>
          </cell>
          <cell r="AB949" t="str">
            <v>USTA</v>
          </cell>
          <cell r="AC949" t="str">
            <v>29</v>
          </cell>
          <cell r="AD949" t="str">
            <v>LOT 3 (MIT)</v>
          </cell>
          <cell r="AE949" t="str">
            <v>0113</v>
          </cell>
          <cell r="AF949" t="str">
            <v>16</v>
          </cell>
          <cell r="AG949" t="str">
            <v>KM 785+000 - 829+305</v>
          </cell>
          <cell r="AH949">
            <v>31907</v>
          </cell>
          <cell r="AI949" t="str">
            <v>Bay</v>
          </cell>
          <cell r="AJ949" t="str">
            <v>Yerel-Saatlik</v>
          </cell>
          <cell r="AK949">
            <v>2497.34</v>
          </cell>
          <cell r="AL949" t="str">
            <v>TZS</v>
          </cell>
          <cell r="AM949" t="str">
            <v>201002</v>
          </cell>
          <cell r="AN949" t="str">
            <v>S</v>
          </cell>
          <cell r="AO949" t="str">
            <v>T3</v>
          </cell>
          <cell r="AP949" t="str">
            <v>5150</v>
          </cell>
          <cell r="AQ949" t="str">
            <v>5175</v>
          </cell>
          <cell r="AR949" t="str">
            <v>CRDB BANK PLC</v>
          </cell>
          <cell r="AS949" t="str">
            <v>VIJANA</v>
          </cell>
          <cell r="AT949" t="str">
            <v>CRDBBANK</v>
          </cell>
          <cell r="AU949" t="str">
            <v>0152412184400</v>
          </cell>
          <cell r="AV949" t="str">
            <v/>
          </cell>
          <cell r="AW949" t="str">
            <v/>
          </cell>
          <cell r="AX949" t="str">
            <v>SAIDI SHABANI SALUMU</v>
          </cell>
          <cell r="AY949" t="str">
            <v/>
          </cell>
          <cell r="AZ949">
            <v>44946</v>
          </cell>
          <cell r="BA949"/>
          <cell r="BB949" t="str">
            <v/>
          </cell>
          <cell r="BC949"/>
          <cell r="BD949" t="str">
            <v>Tanzanya-NSSF</v>
          </cell>
          <cell r="BE949" t="str">
            <v>66388449</v>
          </cell>
          <cell r="BF949" t="str">
            <v>144136314</v>
          </cell>
        </row>
        <row r="950">
          <cell r="A950">
            <v>10077080</v>
          </cell>
          <cell r="B950" t="str">
            <v>YASINI ABDALLAH</v>
          </cell>
          <cell r="C950" t="str">
            <v>MAGOGA</v>
          </cell>
          <cell r="D950" t="str">
            <v>DAMPERLİ KAMYON ŞOFÖRÜ</v>
          </cell>
          <cell r="E950" t="str">
            <v>DUMPTRUCK DRIVER</v>
          </cell>
          <cell r="F950" t="str">
            <v>50115277</v>
          </cell>
          <cell r="G950" t="str">
            <v>TOPRAK İŞLERİ</v>
          </cell>
          <cell r="H950" t="str">
            <v>50105758</v>
          </cell>
          <cell r="I950" t="str">
            <v>0999</v>
          </cell>
          <cell r="J950" t="str">
            <v>TOPRAK İŞLERİ</v>
          </cell>
          <cell r="K950" t="str">
            <v>50115480</v>
          </cell>
          <cell r="L950" t="str">
            <v>TZ</v>
          </cell>
          <cell r="M950" t="str">
            <v>Tanzanyalı</v>
          </cell>
          <cell r="N950" t="str">
            <v>0036</v>
          </cell>
          <cell r="O950" t="str">
            <v>MANYONİ</v>
          </cell>
          <cell r="P950" t="str">
            <v>YM</v>
          </cell>
          <cell r="Q950" t="str">
            <v>YAPI MERKEZİ</v>
          </cell>
          <cell r="R950">
            <v>45089</v>
          </cell>
          <cell r="S950">
            <v>45089</v>
          </cell>
          <cell r="T950"/>
          <cell r="U950" t="str">
            <v/>
          </cell>
          <cell r="V950" t="str">
            <v>Mavi Yaka Direkt</v>
          </cell>
          <cell r="W950" t="str">
            <v>LOT 3 (MIT)</v>
          </cell>
          <cell r="X950" t="str">
            <v/>
          </cell>
          <cell r="Y950" t="str">
            <v/>
          </cell>
          <cell r="Z950" t="str">
            <v/>
          </cell>
          <cell r="AA950" t="str">
            <v>0687537503</v>
          </cell>
          <cell r="AB950" t="str">
            <v>GÖREVLİ</v>
          </cell>
          <cell r="AC950" t="str">
            <v>29</v>
          </cell>
          <cell r="AD950" t="str">
            <v>LOT 3 (MIT)</v>
          </cell>
          <cell r="AE950" t="str">
            <v>0113</v>
          </cell>
          <cell r="AF950" t="str">
            <v/>
          </cell>
          <cell r="AG950" t="str">
            <v>KM 785+000 - 829+305</v>
          </cell>
          <cell r="AH950">
            <v>36347</v>
          </cell>
          <cell r="AI950" t="str">
            <v>Bay</v>
          </cell>
          <cell r="AJ950" t="str">
            <v>Yerel-Saatlik</v>
          </cell>
          <cell r="AK950">
            <v>2346.1</v>
          </cell>
          <cell r="AL950" t="str">
            <v>TZS</v>
          </cell>
          <cell r="AM950" t="str">
            <v>201002</v>
          </cell>
          <cell r="AN950" t="str">
            <v>S</v>
          </cell>
          <cell r="AO950" t="str">
            <v>T3</v>
          </cell>
          <cell r="AP950" t="str">
            <v>5150</v>
          </cell>
          <cell r="AQ950" t="str">
            <v>5175</v>
          </cell>
          <cell r="AR950" t="str">
            <v>CRDB</v>
          </cell>
          <cell r="AS950" t="str">
            <v>VIVA TOWER</v>
          </cell>
          <cell r="AT950" t="str">
            <v>CRDB</v>
          </cell>
          <cell r="AU950" t="str">
            <v>0152494746200</v>
          </cell>
          <cell r="AV950" t="str">
            <v/>
          </cell>
          <cell r="AW950" t="str">
            <v/>
          </cell>
          <cell r="AX950" t="str">
            <v>YASINI ABDALLAH MAGOGA</v>
          </cell>
          <cell r="AY950" t="str">
            <v/>
          </cell>
          <cell r="AZ950">
            <v>45089</v>
          </cell>
          <cell r="BA950"/>
          <cell r="BB950" t="str">
            <v/>
          </cell>
          <cell r="BC950">
            <v>46476</v>
          </cell>
          <cell r="BD950" t="str">
            <v>Tanzanya-NSSF</v>
          </cell>
          <cell r="BE950" t="str">
            <v>45085320</v>
          </cell>
          <cell r="BF950" t="str">
            <v>150158036</v>
          </cell>
        </row>
        <row r="951">
          <cell r="A951">
            <v>10077084</v>
          </cell>
          <cell r="B951" t="str">
            <v>SHABANI BERNARD</v>
          </cell>
          <cell r="C951" t="str">
            <v>LUANDA</v>
          </cell>
          <cell r="D951" t="str">
            <v>AMBULANS ŞOFÖRÜ</v>
          </cell>
          <cell r="E951" t="str">
            <v>AMBULANCE DRIVER</v>
          </cell>
          <cell r="F951" t="str">
            <v>50113203</v>
          </cell>
          <cell r="G951" t="str">
            <v>KİRALIK (AMBULANS)</v>
          </cell>
          <cell r="H951" t="str">
            <v>50105460</v>
          </cell>
          <cell r="I951" t="str">
            <v>088S</v>
          </cell>
          <cell r="J951" t="str">
            <v>SAĞLIK HİZMETLERİ</v>
          </cell>
          <cell r="K951" t="str">
            <v>50113208</v>
          </cell>
          <cell r="L951" t="str">
            <v>TZ</v>
          </cell>
          <cell r="M951" t="str">
            <v>Tanzanyalı</v>
          </cell>
          <cell r="N951" t="str">
            <v>0035</v>
          </cell>
          <cell r="O951" t="str">
            <v>TABORA</v>
          </cell>
          <cell r="P951" t="str">
            <v>8N</v>
          </cell>
          <cell r="Q951" t="str">
            <v>KİRALIK MAKİNA &amp; EKİPMAN</v>
          </cell>
          <cell r="R951">
            <v>44945</v>
          </cell>
          <cell r="S951">
            <v>44945</v>
          </cell>
          <cell r="T951">
            <v>45139</v>
          </cell>
          <cell r="U951" t="str">
            <v>Bsz.S.İşSz.İşçiTrf.fsh(istifa)</v>
          </cell>
          <cell r="V951" t="str">
            <v>Mavi Yaka Endirekt</v>
          </cell>
          <cell r="W951" t="str">
            <v>LOT 3 (MIT)</v>
          </cell>
          <cell r="X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>GÖREVLİ</v>
          </cell>
          <cell r="AC951" t="str">
            <v>99</v>
          </cell>
          <cell r="AD951" t="str">
            <v>LOT 3 (MIT)</v>
          </cell>
          <cell r="AE951" t="str">
            <v>0113</v>
          </cell>
          <cell r="AF951" t="str">
            <v/>
          </cell>
          <cell r="AG951" t="str">
            <v>KM 785+000 - 829+305</v>
          </cell>
          <cell r="AH951">
            <v>30160</v>
          </cell>
          <cell r="AI951" t="str">
            <v>Bay</v>
          </cell>
          <cell r="AJ951" t="str">
            <v>Yerel-Saatlik</v>
          </cell>
          <cell r="AK951">
            <v>0</v>
          </cell>
          <cell r="AL951" t="str">
            <v/>
          </cell>
          <cell r="AM951" t="str">
            <v>306002</v>
          </cell>
          <cell r="AN951" t="str">
            <v/>
          </cell>
          <cell r="AO951" t="str">
            <v>T3</v>
          </cell>
          <cell r="AP951" t="str">
            <v>5150</v>
          </cell>
          <cell r="AQ951" t="str">
            <v>5175</v>
          </cell>
          <cell r="AR951" t="str">
            <v/>
          </cell>
          <cell r="AS951" t="str">
            <v/>
          </cell>
          <cell r="AT951" t="str">
            <v/>
          </cell>
          <cell r="AU951" t="str">
            <v/>
          </cell>
          <cell r="AV951" t="str">
            <v/>
          </cell>
          <cell r="AW951" t="str">
            <v/>
          </cell>
          <cell r="AX951" t="str">
            <v>SHABANI BERNARD LUANDA</v>
          </cell>
          <cell r="AY951" t="str">
            <v/>
          </cell>
          <cell r="AZ951"/>
          <cell r="BA951"/>
          <cell r="BB951" t="str">
            <v/>
          </cell>
          <cell r="BC951"/>
          <cell r="BD951" t="str">
            <v>Tanzanya-NSSF</v>
          </cell>
          <cell r="BE951" t="str">
            <v/>
          </cell>
          <cell r="BF951" t="str">
            <v>0</v>
          </cell>
        </row>
        <row r="952">
          <cell r="A952">
            <v>10069860</v>
          </cell>
          <cell r="B952" t="str">
            <v>VICTOR JOHN</v>
          </cell>
          <cell r="C952" t="str">
            <v>SOKA</v>
          </cell>
          <cell r="D952" t="str">
            <v>MEKANİK TESİSATÇI EKİPBAŞI</v>
          </cell>
          <cell r="E952" t="str">
            <v>MECHANICAL INSTALLATION CHARGEHAND</v>
          </cell>
          <cell r="F952" t="str">
            <v>50105784</v>
          </cell>
          <cell r="G952" t="str">
            <v>DOĞAN METALÜRJİ</v>
          </cell>
          <cell r="H952" t="str">
            <v>50105784</v>
          </cell>
          <cell r="I952" t="str">
            <v>0BBN</v>
          </cell>
          <cell r="J952" t="str">
            <v>ATÖLYE İŞLETME</v>
          </cell>
          <cell r="K952" t="str">
            <v>50110480</v>
          </cell>
          <cell r="L952" t="str">
            <v>TZ</v>
          </cell>
          <cell r="M952" t="str">
            <v>Tanzanyalı</v>
          </cell>
          <cell r="N952" t="str">
            <v>0037</v>
          </cell>
          <cell r="O952" t="str">
            <v>İTİGİ</v>
          </cell>
          <cell r="P952" t="str">
            <v>6L</v>
          </cell>
          <cell r="Q952" t="str">
            <v>DGN  İNŞAAT</v>
          </cell>
          <cell r="R952">
            <v>44358</v>
          </cell>
          <cell r="S952">
            <v>44880</v>
          </cell>
          <cell r="T952">
            <v>45180</v>
          </cell>
          <cell r="U952" t="str">
            <v>Diğer nedenler</v>
          </cell>
          <cell r="V952" t="str">
            <v>Mavi Yaka Direkt</v>
          </cell>
          <cell r="W952" t="str">
            <v>LOT 3 (MIT)</v>
          </cell>
          <cell r="X952" t="str">
            <v/>
          </cell>
          <cell r="Y952" t="str">
            <v/>
          </cell>
          <cell r="Z952" t="str">
            <v/>
          </cell>
          <cell r="AA952" t="str">
            <v>0764 963 303</v>
          </cell>
          <cell r="AB952" t="str">
            <v>EKİPBAŞI</v>
          </cell>
          <cell r="AC952" t="str">
            <v>29</v>
          </cell>
          <cell r="AD952" t="str">
            <v>LOT 3 (MIT)</v>
          </cell>
          <cell r="AE952" t="str">
            <v>0109</v>
          </cell>
          <cell r="AF952" t="str">
            <v/>
          </cell>
          <cell r="AG952" t="str">
            <v>KM 535+000 - 595+000</v>
          </cell>
          <cell r="AH952">
            <v>33040</v>
          </cell>
          <cell r="AI952" t="str">
            <v>Bay</v>
          </cell>
          <cell r="AJ952" t="str">
            <v>Yerel-Saatlik</v>
          </cell>
          <cell r="AK952">
            <v>2497.34</v>
          </cell>
          <cell r="AL952" t="str">
            <v>TZS</v>
          </cell>
          <cell r="AM952" t="str">
            <v>201002</v>
          </cell>
          <cell r="AN952" t="str">
            <v>S</v>
          </cell>
          <cell r="AO952" t="str">
            <v>T3</v>
          </cell>
          <cell r="AP952" t="str">
            <v>5150</v>
          </cell>
          <cell r="AQ952" t="str">
            <v>5175</v>
          </cell>
          <cell r="AR952" t="str">
            <v>CRDB</v>
          </cell>
          <cell r="AS952" t="str">
            <v>VIVA TOWER</v>
          </cell>
          <cell r="AT952" t="str">
            <v>CRDB</v>
          </cell>
          <cell r="AU952" t="str">
            <v>0152579898800</v>
          </cell>
          <cell r="AV952" t="str">
            <v/>
          </cell>
          <cell r="AW952" t="str">
            <v/>
          </cell>
          <cell r="AX952" t="str">
            <v>VICTOR JOHN SOKA</v>
          </cell>
          <cell r="AY952" t="str">
            <v/>
          </cell>
          <cell r="AZ952">
            <v>44358</v>
          </cell>
          <cell r="BA952"/>
          <cell r="BB952" t="str">
            <v/>
          </cell>
          <cell r="BC952">
            <v>45908</v>
          </cell>
          <cell r="BD952" t="str">
            <v>Tanzanya-NSSF</v>
          </cell>
          <cell r="BE952" t="str">
            <v>45266329</v>
          </cell>
          <cell r="BF952" t="str">
            <v>113165308</v>
          </cell>
        </row>
        <row r="953">
          <cell r="A953">
            <v>10069833</v>
          </cell>
          <cell r="B953" t="str">
            <v>ALLY SALUM</v>
          </cell>
          <cell r="C953" t="str">
            <v>KITEMWE</v>
          </cell>
          <cell r="D953" t="str">
            <v>DAMPERLİ KAMYON ŞOFÖRÜ</v>
          </cell>
          <cell r="E953" t="str">
            <v>DUMPTRUCK DRIVER</v>
          </cell>
          <cell r="F953" t="str">
            <v>50109678</v>
          </cell>
          <cell r="G953" t="str">
            <v>TAŞ OCAKLARI VE PATLATMA</v>
          </cell>
          <cell r="H953" t="str">
            <v>50105776</v>
          </cell>
          <cell r="I953" t="str">
            <v>0AAY</v>
          </cell>
          <cell r="J953" t="str">
            <v>TAŞ OCAĞI GECE</v>
          </cell>
          <cell r="K953" t="str">
            <v>50112035</v>
          </cell>
          <cell r="L953" t="str">
            <v>TZ</v>
          </cell>
          <cell r="M953" t="str">
            <v>Tanzanyalı</v>
          </cell>
          <cell r="N953" t="str">
            <v>0036</v>
          </cell>
          <cell r="O953" t="str">
            <v>MANYONİ</v>
          </cell>
          <cell r="P953" t="str">
            <v>YM</v>
          </cell>
          <cell r="Q953" t="str">
            <v>YAPI MERKEZİ</v>
          </cell>
          <cell r="R953">
            <v>44998</v>
          </cell>
          <cell r="S953">
            <v>44998</v>
          </cell>
          <cell r="T953"/>
          <cell r="U953" t="str">
            <v/>
          </cell>
          <cell r="V953" t="str">
            <v>Mavi Yaka Direkt</v>
          </cell>
          <cell r="W953" t="str">
            <v>LOT 3 (MIT)</v>
          </cell>
          <cell r="X953" t="str">
            <v>MAGMENI</v>
          </cell>
          <cell r="Y953" t="str">
            <v>0</v>
          </cell>
          <cell r="Z953" t="str">
            <v>MTWARA</v>
          </cell>
          <cell r="AA953" t="str">
            <v>0655661329</v>
          </cell>
          <cell r="AB953" t="str">
            <v>GÖREVLİ</v>
          </cell>
          <cell r="AC953" t="str">
            <v>29</v>
          </cell>
          <cell r="AD953" t="str">
            <v>LOT 3 (MIT)</v>
          </cell>
          <cell r="AE953" t="str">
            <v>0113</v>
          </cell>
          <cell r="AF953" t="str">
            <v/>
          </cell>
          <cell r="AG953" t="str">
            <v>KM 785+000 - 829+305</v>
          </cell>
          <cell r="AH953">
            <v>26484</v>
          </cell>
          <cell r="AI953" t="str">
            <v>Bay</v>
          </cell>
          <cell r="AJ953" t="str">
            <v>Yerel-Saatlik</v>
          </cell>
          <cell r="AK953">
            <v>2346.1</v>
          </cell>
          <cell r="AL953" t="str">
            <v>TZS</v>
          </cell>
          <cell r="AM953" t="str">
            <v>201002</v>
          </cell>
          <cell r="AN953" t="str">
            <v>S</v>
          </cell>
          <cell r="AO953" t="str">
            <v>T3</v>
          </cell>
          <cell r="AP953" t="str">
            <v>5150</v>
          </cell>
          <cell r="AQ953" t="str">
            <v>5175</v>
          </cell>
          <cell r="AR953" t="str">
            <v>CRDB</v>
          </cell>
          <cell r="AS953" t="str">
            <v>VIVA TOWER</v>
          </cell>
          <cell r="AT953" t="str">
            <v>CRDB</v>
          </cell>
          <cell r="AU953" t="str">
            <v>0152457542600</v>
          </cell>
          <cell r="AV953" t="str">
            <v/>
          </cell>
          <cell r="AW953" t="str">
            <v/>
          </cell>
          <cell r="AX953" t="str">
            <v>ALLY SALUM KITEMWE</v>
          </cell>
          <cell r="AY953" t="str">
            <v/>
          </cell>
          <cell r="AZ953">
            <v>44998</v>
          </cell>
          <cell r="BA953"/>
          <cell r="BB953" t="str">
            <v/>
          </cell>
          <cell r="BC953"/>
          <cell r="BD953" t="str">
            <v>Tanzanya-NSSF</v>
          </cell>
          <cell r="BE953" t="str">
            <v>64118886</v>
          </cell>
          <cell r="BF953" t="str">
            <v>111799075</v>
          </cell>
        </row>
        <row r="954">
          <cell r="A954">
            <v>10069823</v>
          </cell>
          <cell r="B954" t="str">
            <v>HUSENI KIMWAGA</v>
          </cell>
          <cell r="C954" t="str">
            <v>MICHAEL</v>
          </cell>
          <cell r="D954" t="str">
            <v>DAMPERLİ KAMYON ŞOFÖRÜ</v>
          </cell>
          <cell r="E954" t="str">
            <v>DUMPTRUCK DRIVER</v>
          </cell>
          <cell r="F954" t="str">
            <v>50105784</v>
          </cell>
          <cell r="G954" t="str">
            <v>DOĞAN METALÜRJİ</v>
          </cell>
          <cell r="H954" t="str">
            <v>50105784</v>
          </cell>
          <cell r="I954" t="str">
            <v>0FFT</v>
          </cell>
          <cell r="J954" t="str">
            <v>TOPRAK İŞLERİ GECE</v>
          </cell>
          <cell r="K954" t="str">
            <v>50106425</v>
          </cell>
          <cell r="L954" t="str">
            <v>TZ</v>
          </cell>
          <cell r="M954" t="str">
            <v>Tanzanyalı</v>
          </cell>
          <cell r="N954" t="str">
            <v>0037</v>
          </cell>
          <cell r="O954" t="str">
            <v>İTİGİ</v>
          </cell>
          <cell r="P954" t="str">
            <v>6L</v>
          </cell>
          <cell r="Q954" t="str">
            <v>DGN  İNŞAAT</v>
          </cell>
          <cell r="R954">
            <v>44356</v>
          </cell>
          <cell r="S954">
            <v>44865</v>
          </cell>
          <cell r="T954"/>
          <cell r="U954" t="str">
            <v/>
          </cell>
          <cell r="V954" t="str">
            <v>Mavi Yaka Direkt</v>
          </cell>
          <cell r="W954" t="str">
            <v>LOT 3 (MIT)</v>
          </cell>
          <cell r="X954" t="str">
            <v/>
          </cell>
          <cell r="Y954" t="str">
            <v/>
          </cell>
          <cell r="Z954" t="str">
            <v/>
          </cell>
          <cell r="AA954" t="str">
            <v>0682 788 444</v>
          </cell>
          <cell r="AB954" t="str">
            <v>GÖREVLİ</v>
          </cell>
          <cell r="AC954" t="str">
            <v>29</v>
          </cell>
          <cell r="AD954" t="str">
            <v>LOT 3 (MIT)</v>
          </cell>
          <cell r="AE954" t="str">
            <v>0109</v>
          </cell>
          <cell r="AF954" t="str">
            <v/>
          </cell>
          <cell r="AG954" t="str">
            <v>KM 535+000 - 595+000</v>
          </cell>
          <cell r="AH954">
            <v>35429</v>
          </cell>
          <cell r="AI954" t="str">
            <v>Bay</v>
          </cell>
          <cell r="AJ954" t="str">
            <v>Yerel-Saatlik</v>
          </cell>
          <cell r="AK954">
            <v>2564.1</v>
          </cell>
          <cell r="AL954" t="str">
            <v>TZS</v>
          </cell>
          <cell r="AM954" t="str">
            <v>201002</v>
          </cell>
          <cell r="AN954" t="str">
            <v>S</v>
          </cell>
          <cell r="AO954" t="str">
            <v>T3</v>
          </cell>
          <cell r="AP954" t="str">
            <v>5150</v>
          </cell>
          <cell r="AQ954" t="str">
            <v>5175</v>
          </cell>
          <cell r="AR954" t="str">
            <v>NMBBANK</v>
          </cell>
          <cell r="AS954" t="str">
            <v/>
          </cell>
          <cell r="AT954" t="str">
            <v>NMBBANK</v>
          </cell>
          <cell r="AU954" t="str">
            <v>51710038045</v>
          </cell>
          <cell r="AV954" t="str">
            <v/>
          </cell>
          <cell r="AW954" t="str">
            <v/>
          </cell>
          <cell r="AX954" t="str">
            <v>HUSENI KIMWAGA MICHAEL</v>
          </cell>
          <cell r="AY954" t="str">
            <v/>
          </cell>
          <cell r="AZ954">
            <v>44865</v>
          </cell>
          <cell r="BA954"/>
          <cell r="BB954" t="str">
            <v/>
          </cell>
          <cell r="BC954">
            <v>45908</v>
          </cell>
          <cell r="BD954" t="str">
            <v>Tanzanya-NSSF</v>
          </cell>
          <cell r="BE954" t="str">
            <v>45265627</v>
          </cell>
          <cell r="BF954" t="str">
            <v>139476247</v>
          </cell>
        </row>
        <row r="955">
          <cell r="A955">
            <v>10069822</v>
          </cell>
          <cell r="B955" t="str">
            <v>EMMANUEL CHARLES</v>
          </cell>
          <cell r="C955" t="str">
            <v>DUNDO</v>
          </cell>
          <cell r="D955" t="str">
            <v>DAMPERLİ KAMYON ŞOFÖRÜ</v>
          </cell>
          <cell r="E955" t="str">
            <v>DUMPTRUCK DRIVER</v>
          </cell>
          <cell r="F955" t="str">
            <v>50105784</v>
          </cell>
          <cell r="G955" t="str">
            <v>DOĞAN METALÜRJİ</v>
          </cell>
          <cell r="H955" t="str">
            <v>50105784</v>
          </cell>
          <cell r="I955" t="str">
            <v>0FFT</v>
          </cell>
          <cell r="J955" t="str">
            <v>TOPRAK İŞLERİ GECE</v>
          </cell>
          <cell r="K955" t="str">
            <v>50106425</v>
          </cell>
          <cell r="L955" t="str">
            <v>TZ</v>
          </cell>
          <cell r="M955" t="str">
            <v>Tanzanyalı</v>
          </cell>
          <cell r="N955" t="str">
            <v>0037</v>
          </cell>
          <cell r="O955" t="str">
            <v>İTİGİ</v>
          </cell>
          <cell r="P955" t="str">
            <v>6L</v>
          </cell>
          <cell r="Q955" t="str">
            <v>DGN  İNŞAAT</v>
          </cell>
          <cell r="R955">
            <v>44746</v>
          </cell>
          <cell r="S955">
            <v>44746</v>
          </cell>
          <cell r="T955"/>
          <cell r="U955" t="str">
            <v/>
          </cell>
          <cell r="V955" t="str">
            <v>Mavi Yaka Direkt</v>
          </cell>
          <cell r="W955" t="str">
            <v>LOT 3 (MIT)</v>
          </cell>
          <cell r="X955" t="str">
            <v>KATI</v>
          </cell>
          <cell r="Y955" t="str">
            <v>0</v>
          </cell>
          <cell r="Z955" t="str">
            <v/>
          </cell>
          <cell r="AA955" t="str">
            <v>0753 225 544</v>
          </cell>
          <cell r="AB955" t="str">
            <v>GÖREVLİ</v>
          </cell>
          <cell r="AC955" t="str">
            <v>29</v>
          </cell>
          <cell r="AD955" t="str">
            <v>LOT 3 (MIT)</v>
          </cell>
          <cell r="AE955" t="str">
            <v>0109</v>
          </cell>
          <cell r="AF955" t="str">
            <v>27</v>
          </cell>
          <cell r="AG955" t="str">
            <v>KM 535+000 - 595+000</v>
          </cell>
          <cell r="AH955">
            <v>36944</v>
          </cell>
          <cell r="AI955" t="str">
            <v>Bay</v>
          </cell>
          <cell r="AJ955" t="str">
            <v>Yerel-Saatlik</v>
          </cell>
          <cell r="AK955">
            <v>2564.1</v>
          </cell>
          <cell r="AL955" t="str">
            <v>TZS</v>
          </cell>
          <cell r="AM955" t="str">
            <v>201002</v>
          </cell>
          <cell r="AN955" t="str">
            <v>S</v>
          </cell>
          <cell r="AO955" t="str">
            <v>T3</v>
          </cell>
          <cell r="AP955" t="str">
            <v>5150</v>
          </cell>
          <cell r="AQ955" t="str">
            <v>5175</v>
          </cell>
          <cell r="AR955" t="str">
            <v>NATIONAL MICROFINANCE BANK {NMB}</v>
          </cell>
          <cell r="AS955" t="str">
            <v>MBEZI</v>
          </cell>
          <cell r="AT955" t="str">
            <v>NMB</v>
          </cell>
          <cell r="AU955" t="str">
            <v>32710011756</v>
          </cell>
          <cell r="AV955" t="str">
            <v/>
          </cell>
          <cell r="AW955" t="str">
            <v/>
          </cell>
          <cell r="AX955" t="str">
            <v>EMMANUEL CHARLES DUNDO</v>
          </cell>
          <cell r="AY955" t="str">
            <v/>
          </cell>
          <cell r="AZ955">
            <v>44356</v>
          </cell>
          <cell r="BA955"/>
          <cell r="BB955" t="str">
            <v/>
          </cell>
          <cell r="BC955">
            <v>45566</v>
          </cell>
          <cell r="BD955" t="str">
            <v>Tanzanya-NSSF</v>
          </cell>
          <cell r="BE955" t="str">
            <v>45266255</v>
          </cell>
          <cell r="BF955" t="str">
            <v>139849981</v>
          </cell>
        </row>
        <row r="956">
          <cell r="A956">
            <v>10069729</v>
          </cell>
          <cell r="B956" t="str">
            <v>GEOFREY JONAS</v>
          </cell>
          <cell r="C956" t="str">
            <v>KISOMA</v>
          </cell>
          <cell r="D956" t="str">
            <v>DAMPERLİ KAMYON ŞOFÖRÜ</v>
          </cell>
          <cell r="E956" t="str">
            <v>DUMPTRUCK DRIVER</v>
          </cell>
          <cell r="F956" t="str">
            <v>50105784</v>
          </cell>
          <cell r="G956" t="str">
            <v>DOĞAN METALÜRJİ</v>
          </cell>
          <cell r="H956" t="str">
            <v>50105784</v>
          </cell>
          <cell r="I956" t="str">
            <v>0BBM</v>
          </cell>
          <cell r="J956" t="str">
            <v>TOPRAK İŞLERİ</v>
          </cell>
          <cell r="K956" t="str">
            <v>50106425</v>
          </cell>
          <cell r="L956" t="str">
            <v>TZ</v>
          </cell>
          <cell r="M956" t="str">
            <v>Tanzanyalı</v>
          </cell>
          <cell r="N956" t="str">
            <v>0037</v>
          </cell>
          <cell r="O956" t="str">
            <v>İTİGİ</v>
          </cell>
          <cell r="P956" t="str">
            <v>6L</v>
          </cell>
          <cell r="Q956" t="str">
            <v>DGN  İNŞAAT</v>
          </cell>
          <cell r="R956">
            <v>44352</v>
          </cell>
          <cell r="S956">
            <v>44727</v>
          </cell>
          <cell r="T956"/>
          <cell r="U956" t="str">
            <v/>
          </cell>
          <cell r="V956" t="str">
            <v>Mavi Yaka Direkt</v>
          </cell>
          <cell r="W956" t="str">
            <v>LOT 3 (MIT)</v>
          </cell>
          <cell r="X956" t="str">
            <v/>
          </cell>
          <cell r="Y956" t="str">
            <v/>
          </cell>
          <cell r="Z956" t="str">
            <v/>
          </cell>
          <cell r="AA956" t="str">
            <v>0753 151 729</v>
          </cell>
          <cell r="AB956" t="str">
            <v>GÖREVLİ</v>
          </cell>
          <cell r="AC956" t="str">
            <v>29</v>
          </cell>
          <cell r="AD956" t="str">
            <v>LOT 3 (MIT)</v>
          </cell>
          <cell r="AE956" t="str">
            <v>0109</v>
          </cell>
          <cell r="AF956" t="str">
            <v/>
          </cell>
          <cell r="AG956" t="str">
            <v>KM 535+000 - 595+000</v>
          </cell>
          <cell r="AH956">
            <v>29121</v>
          </cell>
          <cell r="AI956" t="str">
            <v>Bay</v>
          </cell>
          <cell r="AJ956" t="str">
            <v>Yerel-Saatlik</v>
          </cell>
          <cell r="AK956">
            <v>2564.1</v>
          </cell>
          <cell r="AL956" t="str">
            <v>TZS</v>
          </cell>
          <cell r="AM956" t="str">
            <v>201002</v>
          </cell>
          <cell r="AN956" t="str">
            <v>S</v>
          </cell>
          <cell r="AO956" t="str">
            <v>T3</v>
          </cell>
          <cell r="AP956" t="str">
            <v>5150</v>
          </cell>
          <cell r="AQ956" t="str">
            <v>5175</v>
          </cell>
          <cell r="AR956" t="str">
            <v>NATIONAL MICROFINANCE BANK {NMB}</v>
          </cell>
          <cell r="AS956" t="str">
            <v>MBEZI</v>
          </cell>
          <cell r="AT956" t="str">
            <v>NMB</v>
          </cell>
          <cell r="AU956" t="str">
            <v>51710041083</v>
          </cell>
          <cell r="AV956" t="str">
            <v/>
          </cell>
          <cell r="AW956" t="str">
            <v/>
          </cell>
          <cell r="AX956" t="str">
            <v>GEOFREY JONAS KISOMA</v>
          </cell>
          <cell r="AY956" t="str">
            <v/>
          </cell>
          <cell r="AZ956">
            <v>44470</v>
          </cell>
          <cell r="BA956"/>
          <cell r="BB956" t="str">
            <v/>
          </cell>
          <cell r="BC956">
            <v>45885</v>
          </cell>
          <cell r="BD956" t="str">
            <v>Tanzanya-NSSF</v>
          </cell>
          <cell r="BE956" t="str">
            <v>64080838</v>
          </cell>
          <cell r="BF956" t="str">
            <v>114195839</v>
          </cell>
        </row>
        <row r="957">
          <cell r="A957">
            <v>10069707</v>
          </cell>
          <cell r="B957" t="str">
            <v>MAULIDI ERASTO</v>
          </cell>
          <cell r="C957" t="str">
            <v>MGUTAMUNO</v>
          </cell>
          <cell r="D957" t="str">
            <v>DAMPERLİ KAMYON ŞOFÖRÜ</v>
          </cell>
          <cell r="E957" t="str">
            <v>DUMPTRUCK DRIVER</v>
          </cell>
          <cell r="F957" t="str">
            <v>50105784</v>
          </cell>
          <cell r="G957" t="str">
            <v>DOĞAN METALÜRJİ</v>
          </cell>
          <cell r="H957" t="str">
            <v>50105784</v>
          </cell>
          <cell r="I957" t="str">
            <v>0BBM</v>
          </cell>
          <cell r="J957" t="str">
            <v>TOPRAK İŞLERİ</v>
          </cell>
          <cell r="K957" t="str">
            <v>50106425</v>
          </cell>
          <cell r="L957" t="str">
            <v>TZ</v>
          </cell>
          <cell r="M957" t="str">
            <v>Tanzanyalı</v>
          </cell>
          <cell r="N957" t="str">
            <v>0037</v>
          </cell>
          <cell r="O957" t="str">
            <v>İTİGİ</v>
          </cell>
          <cell r="P957" t="str">
            <v>6L</v>
          </cell>
          <cell r="Q957" t="str">
            <v>DGN  İNŞAAT</v>
          </cell>
          <cell r="R957">
            <v>45044</v>
          </cell>
          <cell r="S957">
            <v>45044</v>
          </cell>
          <cell r="T957"/>
          <cell r="U957" t="str">
            <v/>
          </cell>
          <cell r="V957" t="str">
            <v>Mavi Yaka Direkt</v>
          </cell>
          <cell r="W957" t="str">
            <v>LOT 3 (MIT)</v>
          </cell>
          <cell r="X957" t="str">
            <v>KILOMBERO MNGETA KIBURUBUTU</v>
          </cell>
          <cell r="Y957" t="str">
            <v>0</v>
          </cell>
          <cell r="Z957" t="str">
            <v>MOROGORO</v>
          </cell>
          <cell r="AA957" t="str">
            <v>0787 228 984</v>
          </cell>
          <cell r="AB957" t="str">
            <v>GÖREVLİ</v>
          </cell>
          <cell r="AC957" t="str">
            <v>29</v>
          </cell>
          <cell r="AD957" t="str">
            <v>LOT 3 (MIT)</v>
          </cell>
          <cell r="AE957" t="str">
            <v>0109</v>
          </cell>
          <cell r="AF957" t="str">
            <v>16</v>
          </cell>
          <cell r="AG957" t="str">
            <v>KM 535+000 - 595+000</v>
          </cell>
          <cell r="AH957">
            <v>26380</v>
          </cell>
          <cell r="AI957" t="str">
            <v>Bay</v>
          </cell>
          <cell r="AJ957" t="str">
            <v>Yerel-Saatlik</v>
          </cell>
          <cell r="AK957">
            <v>2564.1</v>
          </cell>
          <cell r="AL957" t="str">
            <v>TZS</v>
          </cell>
          <cell r="AM957" t="str">
            <v>201002</v>
          </cell>
          <cell r="AN957" t="str">
            <v/>
          </cell>
          <cell r="AO957" t="str">
            <v>T3</v>
          </cell>
          <cell r="AP957" t="str">
            <v>5150</v>
          </cell>
          <cell r="AQ957" t="str">
            <v>5175</v>
          </cell>
          <cell r="AR957" t="str">
            <v>NMBBANK</v>
          </cell>
          <cell r="AS957" t="str">
            <v/>
          </cell>
          <cell r="AT957" t="str">
            <v>NMBBANK</v>
          </cell>
          <cell r="AU957" t="str">
            <v>51010099552</v>
          </cell>
          <cell r="AV957" t="str">
            <v/>
          </cell>
          <cell r="AW957" t="str">
            <v/>
          </cell>
          <cell r="AX957" t="str">
            <v>MAULIDI ERASTO MGUTAMUNO</v>
          </cell>
          <cell r="AY957" t="str">
            <v/>
          </cell>
          <cell r="AZ957">
            <v>45044</v>
          </cell>
          <cell r="BA957"/>
          <cell r="BB957" t="str">
            <v/>
          </cell>
          <cell r="BC957">
            <v>46201</v>
          </cell>
          <cell r="BD957" t="str">
            <v>Tanzanya-NSSF</v>
          </cell>
          <cell r="BE957" t="str">
            <v>62883968</v>
          </cell>
          <cell r="BF957" t="str">
            <v>127338213</v>
          </cell>
        </row>
        <row r="958">
          <cell r="A958">
            <v>10069650</v>
          </cell>
          <cell r="B958" t="str">
            <v>KHAMIS HASSANI</v>
          </cell>
          <cell r="C958" t="str">
            <v>HUSSEN</v>
          </cell>
          <cell r="D958" t="str">
            <v>BRİKET MAKİNESİ OPERATÖRÜ</v>
          </cell>
          <cell r="E958" t="str">
            <v>BRIQUETTE MACHINE OPERATOR</v>
          </cell>
          <cell r="F958" t="str">
            <v>50112816</v>
          </cell>
          <cell r="G958" t="str">
            <v>PREFABRİKASYON</v>
          </cell>
          <cell r="H958" t="str">
            <v>50105779</v>
          </cell>
          <cell r="I958" t="str">
            <v>0BB7</v>
          </cell>
          <cell r="J958" t="str">
            <v>PREKAST</v>
          </cell>
          <cell r="K958" t="str">
            <v>50115962</v>
          </cell>
          <cell r="L958" t="str">
            <v>TZ</v>
          </cell>
          <cell r="M958" t="str">
            <v>Tanzanyalı</v>
          </cell>
          <cell r="N958" t="str">
            <v>0037</v>
          </cell>
          <cell r="O958" t="str">
            <v>İTİGİ</v>
          </cell>
          <cell r="P958" t="str">
            <v>YM</v>
          </cell>
          <cell r="Q958" t="str">
            <v>YAPI MERKEZİ</v>
          </cell>
          <cell r="R958">
            <v>44350</v>
          </cell>
          <cell r="S958">
            <v>45093</v>
          </cell>
          <cell r="T958"/>
          <cell r="U958" t="str">
            <v/>
          </cell>
          <cell r="V958" t="str">
            <v>Mavi Yaka Direkt</v>
          </cell>
          <cell r="W958" t="str">
            <v>LOT 3 (MIT)</v>
          </cell>
          <cell r="X958" t="str">
            <v/>
          </cell>
          <cell r="Y958" t="str">
            <v>MOROGORO</v>
          </cell>
          <cell r="Z958" t="str">
            <v/>
          </cell>
          <cell r="AA958" t="str">
            <v>0659640760</v>
          </cell>
          <cell r="AB958" t="str">
            <v>OPERATÖR</v>
          </cell>
          <cell r="AC958" t="str">
            <v>29</v>
          </cell>
          <cell r="AD958" t="str">
            <v>LOT 3 (MIT)</v>
          </cell>
          <cell r="AE958" t="str">
            <v>0113</v>
          </cell>
          <cell r="AF958" t="str">
            <v/>
          </cell>
          <cell r="AG958" t="str">
            <v>KM 785+000 - 829+305</v>
          </cell>
          <cell r="AH958">
            <v>32716</v>
          </cell>
          <cell r="AI958" t="str">
            <v>Bay</v>
          </cell>
          <cell r="AJ958" t="str">
            <v>Yerel-Saatlik</v>
          </cell>
          <cell r="AK958">
            <v>2564.1</v>
          </cell>
          <cell r="AL958" t="str">
            <v>TZS</v>
          </cell>
          <cell r="AM958" t="str">
            <v>201002</v>
          </cell>
          <cell r="AN958" t="str">
            <v/>
          </cell>
          <cell r="AO958" t="str">
            <v>T3</v>
          </cell>
          <cell r="AP958" t="str">
            <v>5150</v>
          </cell>
          <cell r="AQ958" t="str">
            <v>5175</v>
          </cell>
          <cell r="AR958" t="str">
            <v>CRDB</v>
          </cell>
          <cell r="AS958" t="str">
            <v>VIVA TOWER</v>
          </cell>
          <cell r="AT958" t="str">
            <v>CRDB</v>
          </cell>
          <cell r="AU958" t="str">
            <v>0152495577200</v>
          </cell>
          <cell r="AV958" t="str">
            <v/>
          </cell>
          <cell r="AW958" t="str">
            <v/>
          </cell>
          <cell r="AX958" t="str">
            <v>KHAMIS HASSANI HUSSEN</v>
          </cell>
          <cell r="AY958" t="str">
            <v/>
          </cell>
          <cell r="AZ958">
            <v>45093</v>
          </cell>
          <cell r="BA958"/>
          <cell r="BB958" t="str">
            <v/>
          </cell>
          <cell r="BC958"/>
          <cell r="BD958" t="str">
            <v>Tanzanya-NSSF</v>
          </cell>
          <cell r="BE958" t="str">
            <v>45260484</v>
          </cell>
          <cell r="BF958" t="str">
            <v>163685876</v>
          </cell>
        </row>
        <row r="959">
          <cell r="A959">
            <v>10069612</v>
          </cell>
          <cell r="B959" t="str">
            <v>MOHAMED JUMA</v>
          </cell>
          <cell r="C959" t="str">
            <v>MEMBE</v>
          </cell>
          <cell r="D959" t="str">
            <v>PICKUP ŞOFÖRÜ</v>
          </cell>
          <cell r="E959" t="str">
            <v>PICKUP DRIVER</v>
          </cell>
          <cell r="F959" t="str">
            <v>50105784</v>
          </cell>
          <cell r="G959" t="str">
            <v>DOĞAN METALÜRJİ</v>
          </cell>
          <cell r="H959" t="str">
            <v>50105784</v>
          </cell>
          <cell r="I959" t="str">
            <v>0BBM</v>
          </cell>
          <cell r="J959" t="str">
            <v>TOPRAK İŞLERİ</v>
          </cell>
          <cell r="K959" t="str">
            <v>50106429</v>
          </cell>
          <cell r="L959" t="str">
            <v>TZ</v>
          </cell>
          <cell r="M959" t="str">
            <v>Tanzanyalı</v>
          </cell>
          <cell r="N959" t="str">
            <v>0037</v>
          </cell>
          <cell r="O959" t="str">
            <v>İTİGİ</v>
          </cell>
          <cell r="P959" t="str">
            <v>6L</v>
          </cell>
          <cell r="Q959" t="str">
            <v>DGN  İNŞAAT</v>
          </cell>
          <cell r="R959">
            <v>44348</v>
          </cell>
          <cell r="S959">
            <v>44888</v>
          </cell>
          <cell r="T959"/>
          <cell r="U959" t="str">
            <v/>
          </cell>
          <cell r="V959" t="str">
            <v>Mavi Yaka Endirekt</v>
          </cell>
          <cell r="W959" t="str">
            <v>LOT 3 (MIT)</v>
          </cell>
          <cell r="X959" t="str">
            <v/>
          </cell>
          <cell r="Y959" t="str">
            <v/>
          </cell>
          <cell r="Z959" t="str">
            <v/>
          </cell>
          <cell r="AA959" t="str">
            <v>0689774535</v>
          </cell>
          <cell r="AB959" t="str">
            <v>GÖREVLİ</v>
          </cell>
          <cell r="AC959" t="str">
            <v>29</v>
          </cell>
          <cell r="AD959" t="str">
            <v>LOT 3 (MIT)</v>
          </cell>
          <cell r="AE959" t="str">
            <v>0109</v>
          </cell>
          <cell r="AF959" t="str">
            <v/>
          </cell>
          <cell r="AG959" t="str">
            <v>KM 535+000 - 595+000</v>
          </cell>
          <cell r="AH959">
            <v>34770</v>
          </cell>
          <cell r="AI959" t="str">
            <v>Bay</v>
          </cell>
          <cell r="AJ959" t="str">
            <v>Yerel-Saatlik</v>
          </cell>
          <cell r="AK959">
            <v>2273.1</v>
          </cell>
          <cell r="AL959" t="str">
            <v>TZS</v>
          </cell>
          <cell r="AM959" t="str">
            <v>306002</v>
          </cell>
          <cell r="AN959" t="str">
            <v>S</v>
          </cell>
          <cell r="AO959" t="str">
            <v>T3</v>
          </cell>
          <cell r="AP959" t="str">
            <v>5150</v>
          </cell>
          <cell r="AQ959" t="str">
            <v>5175</v>
          </cell>
          <cell r="AR959" t="str">
            <v>CRDB</v>
          </cell>
          <cell r="AS959" t="str">
            <v>VIVA TOWER</v>
          </cell>
          <cell r="AT959" t="str">
            <v>CRDB</v>
          </cell>
          <cell r="AU959" t="str">
            <v>0152633727000</v>
          </cell>
          <cell r="AV959" t="str">
            <v/>
          </cell>
          <cell r="AW959" t="str">
            <v/>
          </cell>
          <cell r="AX959" t="str">
            <v>MOHAMED JUMA MEMBE</v>
          </cell>
          <cell r="AY959" t="str">
            <v/>
          </cell>
          <cell r="AZ959">
            <v>44562</v>
          </cell>
          <cell r="BA959"/>
          <cell r="BB959" t="str">
            <v/>
          </cell>
          <cell r="BC959">
            <v>44577</v>
          </cell>
          <cell r="BD959" t="str">
            <v>Tanzanya-NSSF</v>
          </cell>
          <cell r="BE959" t="str">
            <v>45228620</v>
          </cell>
          <cell r="BF959" t="str">
            <v>125826199</v>
          </cell>
        </row>
        <row r="960">
          <cell r="A960">
            <v>10069536</v>
          </cell>
          <cell r="B960" t="str">
            <v>MANFREDY WILLIAM</v>
          </cell>
          <cell r="C960" t="str">
            <v>MFUNDO</v>
          </cell>
          <cell r="D960" t="str">
            <v>GREYDER OPERATÖRÜ</v>
          </cell>
          <cell r="E960" t="str">
            <v>GRADER OPERATOR</v>
          </cell>
          <cell r="F960" t="str">
            <v>50105784</v>
          </cell>
          <cell r="G960" t="str">
            <v>DOĞAN METALÜRJİ</v>
          </cell>
          <cell r="H960" t="str">
            <v>50105784</v>
          </cell>
          <cell r="I960" t="str">
            <v>0BBM</v>
          </cell>
          <cell r="J960" t="str">
            <v>TOPRAK İŞLERİ</v>
          </cell>
          <cell r="K960" t="str">
            <v>50106462</v>
          </cell>
          <cell r="L960" t="str">
            <v>TZ</v>
          </cell>
          <cell r="M960" t="str">
            <v>Tanzanyalı</v>
          </cell>
          <cell r="N960" t="str">
            <v>0037</v>
          </cell>
          <cell r="O960" t="str">
            <v>İTİGİ</v>
          </cell>
          <cell r="P960" t="str">
            <v>6L</v>
          </cell>
          <cell r="Q960" t="str">
            <v>DGN  İNŞAAT</v>
          </cell>
          <cell r="R960">
            <v>44342</v>
          </cell>
          <cell r="S960">
            <v>44827</v>
          </cell>
          <cell r="T960"/>
          <cell r="U960" t="str">
            <v/>
          </cell>
          <cell r="V960" t="str">
            <v>Mavi Yaka Direkt</v>
          </cell>
          <cell r="W960" t="str">
            <v>LOT 3 (MIT)</v>
          </cell>
          <cell r="X960" t="str">
            <v/>
          </cell>
          <cell r="Y960" t="str">
            <v/>
          </cell>
          <cell r="Z960" t="str">
            <v/>
          </cell>
          <cell r="AA960" t="str">
            <v>0715 687 444</v>
          </cell>
          <cell r="AB960" t="str">
            <v>OPERATÖR</v>
          </cell>
          <cell r="AC960" t="str">
            <v>29</v>
          </cell>
          <cell r="AD960" t="str">
            <v>LOT 3 (MIT)</v>
          </cell>
          <cell r="AE960" t="str">
            <v>0109</v>
          </cell>
          <cell r="AF960" t="str">
            <v/>
          </cell>
          <cell r="AG960" t="str">
            <v>KM 535+000 - 595+000</v>
          </cell>
          <cell r="AH960">
            <v>36646</v>
          </cell>
          <cell r="AI960" t="str">
            <v>Bay</v>
          </cell>
          <cell r="AJ960" t="str">
            <v>Yerel-Saatlik</v>
          </cell>
          <cell r="AK960">
            <v>3487.18</v>
          </cell>
          <cell r="AL960" t="str">
            <v>TZS</v>
          </cell>
          <cell r="AM960" t="str">
            <v>201002</v>
          </cell>
          <cell r="AN960" t="str">
            <v/>
          </cell>
          <cell r="AO960" t="str">
            <v>T3</v>
          </cell>
          <cell r="AP960" t="str">
            <v>5150</v>
          </cell>
          <cell r="AQ960" t="str">
            <v>5175</v>
          </cell>
          <cell r="AR960" t="str">
            <v>NATIONAL MICROFINANCE BANK {NMB}</v>
          </cell>
          <cell r="AS960" t="str">
            <v>MBEZI</v>
          </cell>
          <cell r="AT960" t="str">
            <v>NMB</v>
          </cell>
          <cell r="AU960" t="str">
            <v>50210021532</v>
          </cell>
          <cell r="AV960" t="str">
            <v/>
          </cell>
          <cell r="AW960" t="str">
            <v/>
          </cell>
          <cell r="AX960" t="str">
            <v>MANFREDY WILLIAM MFUNDO</v>
          </cell>
          <cell r="AY960" t="str">
            <v/>
          </cell>
          <cell r="AZ960">
            <v>44342</v>
          </cell>
          <cell r="BA960"/>
          <cell r="BB960" t="str">
            <v/>
          </cell>
          <cell r="BC960">
            <v>45840</v>
          </cell>
          <cell r="BD960" t="str">
            <v>Tanzanya-NSSF</v>
          </cell>
          <cell r="BE960" t="str">
            <v>45254389</v>
          </cell>
          <cell r="BF960" t="str">
            <v>140604070</v>
          </cell>
        </row>
        <row r="961">
          <cell r="A961">
            <v>10069463</v>
          </cell>
          <cell r="B961" t="str">
            <v>LUZIGA OTHUMANI</v>
          </cell>
          <cell r="C961" t="str">
            <v>ZULU</v>
          </cell>
          <cell r="D961" t="str">
            <v>DOZER OPERATÖRÜ</v>
          </cell>
          <cell r="E961" t="str">
            <v>DOZER OPERATOR</v>
          </cell>
          <cell r="F961" t="str">
            <v>50105784</v>
          </cell>
          <cell r="G961" t="str">
            <v>DOĞAN METALÜRJİ</v>
          </cell>
          <cell r="H961" t="str">
            <v>50105784</v>
          </cell>
          <cell r="I961" t="str">
            <v>0FFT</v>
          </cell>
          <cell r="J961" t="str">
            <v>TOPRAK İŞLERİ GECE</v>
          </cell>
          <cell r="K961" t="str">
            <v>50106376</v>
          </cell>
          <cell r="L961" t="str">
            <v>TZ</v>
          </cell>
          <cell r="M961" t="str">
            <v>Tanzanyalı</v>
          </cell>
          <cell r="N961" t="str">
            <v>0037</v>
          </cell>
          <cell r="O961" t="str">
            <v>İTİGİ</v>
          </cell>
          <cell r="P961" t="str">
            <v>6L</v>
          </cell>
          <cell r="Q961" t="str">
            <v>DGN  İNŞAAT</v>
          </cell>
          <cell r="R961">
            <v>44340</v>
          </cell>
          <cell r="S961">
            <v>44713</v>
          </cell>
          <cell r="T961"/>
          <cell r="U961" t="str">
            <v/>
          </cell>
          <cell r="V961" t="str">
            <v>Mavi Yaka Direkt</v>
          </cell>
          <cell r="W961" t="str">
            <v>LOT 3 (MIT)</v>
          </cell>
          <cell r="X961" t="str">
            <v/>
          </cell>
          <cell r="Y961" t="str">
            <v/>
          </cell>
          <cell r="Z961" t="str">
            <v/>
          </cell>
          <cell r="AA961" t="str">
            <v>0718869627</v>
          </cell>
          <cell r="AB961" t="str">
            <v>OPERATÖR</v>
          </cell>
          <cell r="AC961" t="str">
            <v>29</v>
          </cell>
          <cell r="AD961" t="str">
            <v>LOT 3 (MIT)</v>
          </cell>
          <cell r="AE961" t="str">
            <v>0109</v>
          </cell>
          <cell r="AF961" t="str">
            <v/>
          </cell>
          <cell r="AG961" t="str">
            <v>KM 535+000 - 595+000</v>
          </cell>
          <cell r="AH961">
            <v>30441</v>
          </cell>
          <cell r="AI961" t="str">
            <v>Bay</v>
          </cell>
          <cell r="AJ961" t="str">
            <v>Yerel-Saatlik</v>
          </cell>
          <cell r="AK961">
            <v>3384.62</v>
          </cell>
          <cell r="AL961" t="str">
            <v>TZS</v>
          </cell>
          <cell r="AM961" t="str">
            <v>201002</v>
          </cell>
          <cell r="AN961" t="str">
            <v>S</v>
          </cell>
          <cell r="AO961" t="str">
            <v>T3</v>
          </cell>
          <cell r="AP961" t="str">
            <v>5150</v>
          </cell>
          <cell r="AQ961" t="str">
            <v>5175</v>
          </cell>
          <cell r="AR961" t="str">
            <v>CRDB</v>
          </cell>
          <cell r="AS961" t="str">
            <v>VIVA TOWER</v>
          </cell>
          <cell r="AT961" t="str">
            <v>CRDB</v>
          </cell>
          <cell r="AU961" t="str">
            <v>0152424319400</v>
          </cell>
          <cell r="AV961" t="str">
            <v/>
          </cell>
          <cell r="AW961" t="str">
            <v/>
          </cell>
          <cell r="AX961" t="str">
            <v>LUZIGA OTHUMANI ZULU</v>
          </cell>
          <cell r="AY961" t="str">
            <v/>
          </cell>
          <cell r="AZ961">
            <v>44340</v>
          </cell>
          <cell r="BA961"/>
          <cell r="BB961" t="str">
            <v/>
          </cell>
          <cell r="BC961">
            <v>45866</v>
          </cell>
          <cell r="BD961" t="str">
            <v>Tanzanya-NSSF</v>
          </cell>
          <cell r="BE961" t="str">
            <v>45036404</v>
          </cell>
          <cell r="BF961" t="str">
            <v>113901462</v>
          </cell>
        </row>
        <row r="962">
          <cell r="A962">
            <v>10073523</v>
          </cell>
          <cell r="B962" t="str">
            <v>FEISAR KHALFAN</v>
          </cell>
          <cell r="C962" t="str">
            <v>SAID</v>
          </cell>
          <cell r="D962" t="str">
            <v>ŞENÖR</v>
          </cell>
          <cell r="E962" t="str">
            <v>CHAINMAN</v>
          </cell>
          <cell r="F962" t="str">
            <v>50105668</v>
          </cell>
          <cell r="G962" t="str">
            <v>KORAIL</v>
          </cell>
          <cell r="H962" t="str">
            <v>50105606</v>
          </cell>
          <cell r="I962" t="str">
            <v>088Q</v>
          </cell>
          <cell r="J962" t="str">
            <v>ÖLÇME İŞLERİ</v>
          </cell>
          <cell r="K962" t="str">
            <v>50109072</v>
          </cell>
          <cell r="L962" t="str">
            <v>TZ</v>
          </cell>
          <cell r="M962" t="str">
            <v>Tanzanyalı</v>
          </cell>
          <cell r="N962" t="str">
            <v>0035</v>
          </cell>
          <cell r="O962" t="str">
            <v>TABORA</v>
          </cell>
          <cell r="P962" t="str">
            <v>6T</v>
          </cell>
          <cell r="Q962" t="str">
            <v>KORAIL</v>
          </cell>
          <cell r="R962">
            <v>44775</v>
          </cell>
          <cell r="S962">
            <v>44775</v>
          </cell>
          <cell r="T962"/>
          <cell r="U962" t="str">
            <v/>
          </cell>
          <cell r="V962" t="str">
            <v>Mavi Yaka Endirekt</v>
          </cell>
          <cell r="W962" t="str">
            <v>LOT 3 (MIT)</v>
          </cell>
          <cell r="X962" t="str">
            <v>BANGURO</v>
          </cell>
          <cell r="Y962" t="str">
            <v>0</v>
          </cell>
          <cell r="Z962" t="str">
            <v>ILALA</v>
          </cell>
          <cell r="AA962" t="str">
            <v>0719 711 109</v>
          </cell>
          <cell r="AB962" t="str">
            <v>USTA</v>
          </cell>
          <cell r="AC962" t="str">
            <v>29</v>
          </cell>
          <cell r="AD962" t="str">
            <v>LOT 3 (MIT)</v>
          </cell>
          <cell r="AE962" t="str">
            <v>0113</v>
          </cell>
          <cell r="AF962" t="str">
            <v>02</v>
          </cell>
          <cell r="AG962" t="str">
            <v>KM 785+000 - 829+305</v>
          </cell>
          <cell r="AH962">
            <v>32595</v>
          </cell>
          <cell r="AI962" t="str">
            <v>Bay</v>
          </cell>
          <cell r="AJ962" t="str">
            <v>Yerel-Saatlik</v>
          </cell>
          <cell r="AK962">
            <v>2255.1</v>
          </cell>
          <cell r="AL962" t="str">
            <v>TZS</v>
          </cell>
          <cell r="AM962" t="str">
            <v>306005</v>
          </cell>
          <cell r="AN962" t="str">
            <v>S</v>
          </cell>
          <cell r="AO962" t="str">
            <v>T3</v>
          </cell>
          <cell r="AP962" t="str">
            <v>5150</v>
          </cell>
          <cell r="AQ962" t="str">
            <v>5175</v>
          </cell>
          <cell r="AR962" t="str">
            <v>NATIONAL MICROFINANCE BANK {NMB}</v>
          </cell>
          <cell r="AS962" t="str">
            <v>MBEZI</v>
          </cell>
          <cell r="AT962" t="str">
            <v>NMB</v>
          </cell>
          <cell r="AU962" t="str">
            <v>51010085005</v>
          </cell>
          <cell r="AV962" t="str">
            <v/>
          </cell>
          <cell r="AW962" t="str">
            <v/>
          </cell>
          <cell r="AX962" t="str">
            <v>FEISAR KHALFAN SAID</v>
          </cell>
          <cell r="AY962" t="str">
            <v/>
          </cell>
          <cell r="AZ962">
            <v>45047</v>
          </cell>
          <cell r="BA962"/>
          <cell r="BB962" t="str">
            <v/>
          </cell>
          <cell r="BC962"/>
          <cell r="BD962" t="str">
            <v>Tanzanya-NSSF</v>
          </cell>
          <cell r="BE962" t="str">
            <v>60872497</v>
          </cell>
          <cell r="BF962" t="str">
            <v>145473829</v>
          </cell>
        </row>
        <row r="963">
          <cell r="A963">
            <v>10069343</v>
          </cell>
          <cell r="B963" t="str">
            <v>FERUZI HUSSEIN</v>
          </cell>
          <cell r="C963" t="str">
            <v>KISSABI</v>
          </cell>
          <cell r="D963" t="str">
            <v>BİNEK ARAÇ ŞOFÖRÜ</v>
          </cell>
          <cell r="E963" t="str">
            <v>DRIVER</v>
          </cell>
          <cell r="F963" t="str">
            <v>50105833</v>
          </cell>
          <cell r="G963" t="str">
            <v>TRC</v>
          </cell>
          <cell r="H963" t="str">
            <v>50105833</v>
          </cell>
          <cell r="I963" t="str">
            <v>0BBE</v>
          </cell>
          <cell r="J963" t="str">
            <v>İDARİ İŞLER</v>
          </cell>
          <cell r="K963" t="str">
            <v>50105671</v>
          </cell>
          <cell r="L963" t="str">
            <v>TZ</v>
          </cell>
          <cell r="M963" t="str">
            <v>Tanzanyalı</v>
          </cell>
          <cell r="N963" t="str">
            <v>0035</v>
          </cell>
          <cell r="O963" t="str">
            <v>TABORA</v>
          </cell>
          <cell r="P963" t="str">
            <v>6U</v>
          </cell>
          <cell r="Q963" t="str">
            <v>TRC</v>
          </cell>
          <cell r="R963">
            <v>44334</v>
          </cell>
          <cell r="S963">
            <v>44652</v>
          </cell>
          <cell r="T963"/>
          <cell r="U963" t="str">
            <v/>
          </cell>
          <cell r="V963" t="str">
            <v>Mavi Yaka Endirekt</v>
          </cell>
          <cell r="W963" t="str">
            <v>LOT 3 (MIT)</v>
          </cell>
          <cell r="X963" t="str">
            <v/>
          </cell>
          <cell r="Y963" t="str">
            <v>TEMEKE</v>
          </cell>
          <cell r="Z963" t="str">
            <v/>
          </cell>
          <cell r="AA963" t="str">
            <v>0719051532</v>
          </cell>
          <cell r="AB963" t="str">
            <v>GÖREVLİ</v>
          </cell>
          <cell r="AC963" t="str">
            <v>29</v>
          </cell>
          <cell r="AD963" t="str">
            <v>LOT 3 (MIT)</v>
          </cell>
          <cell r="AE963" t="str">
            <v>0113</v>
          </cell>
          <cell r="AF963" t="str">
            <v/>
          </cell>
          <cell r="AG963" t="str">
            <v>KM 785+000 - 829+305</v>
          </cell>
          <cell r="AH963">
            <v>29666</v>
          </cell>
          <cell r="AI963" t="str">
            <v>Bay</v>
          </cell>
          <cell r="AJ963" t="str">
            <v>Yerel-Saatlik</v>
          </cell>
          <cell r="AK963">
            <v>2273.1</v>
          </cell>
          <cell r="AL963" t="str">
            <v>TZS</v>
          </cell>
          <cell r="AM963" t="str">
            <v>306002</v>
          </cell>
          <cell r="AN963" t="str">
            <v>S</v>
          </cell>
          <cell r="AO963" t="str">
            <v>T3</v>
          </cell>
          <cell r="AP963" t="str">
            <v>5150</v>
          </cell>
          <cell r="AQ963" t="str">
            <v>5175</v>
          </cell>
          <cell r="AR963" t="str">
            <v>CRDB</v>
          </cell>
          <cell r="AS963" t="str">
            <v>VIVA TOWER</v>
          </cell>
          <cell r="AT963" t="str">
            <v>CRDB</v>
          </cell>
          <cell r="AU963" t="str">
            <v>0152254374900</v>
          </cell>
          <cell r="AV963" t="str">
            <v/>
          </cell>
          <cell r="AW963" t="str">
            <v/>
          </cell>
          <cell r="AX963" t="str">
            <v>FERUZI HUSSEIN KISSABI</v>
          </cell>
          <cell r="AY963" t="str">
            <v/>
          </cell>
          <cell r="AZ963">
            <v>44334</v>
          </cell>
          <cell r="BA963"/>
          <cell r="BB963" t="str">
            <v/>
          </cell>
          <cell r="BC963"/>
          <cell r="BD963" t="str">
            <v>Tanzanya-NSSF</v>
          </cell>
          <cell r="BE963" t="str">
            <v>59261153</v>
          </cell>
          <cell r="BF963" t="str">
            <v>112667229</v>
          </cell>
        </row>
        <row r="964">
          <cell r="A964">
            <v>10070829</v>
          </cell>
          <cell r="B964" t="str">
            <v>DISMAS SEVERINE</v>
          </cell>
          <cell r="C964" t="str">
            <v>ELIA</v>
          </cell>
          <cell r="D964" t="str">
            <v>KALIPÇI</v>
          </cell>
          <cell r="E964" t="str">
            <v>FORMWORKER</v>
          </cell>
          <cell r="F964" t="str">
            <v>50107642</v>
          </cell>
          <cell r="G964" t="str">
            <v>PETRA PROTEK</v>
          </cell>
          <cell r="H964" t="str">
            <v>50107642</v>
          </cell>
          <cell r="I964" t="str">
            <v>0BBQ</v>
          </cell>
          <cell r="J964" t="str">
            <v>İNŞAAT GRUBU</v>
          </cell>
          <cell r="K964" t="str">
            <v>50107846</v>
          </cell>
          <cell r="L964" t="str">
            <v>TZ</v>
          </cell>
          <cell r="M964" t="str">
            <v>Tanzanyalı</v>
          </cell>
          <cell r="N964" t="str">
            <v>0039</v>
          </cell>
          <cell r="O964" t="str">
            <v>NYAHUA</v>
          </cell>
          <cell r="P964" t="str">
            <v>7B</v>
          </cell>
          <cell r="Q964" t="str">
            <v>PETRA PROTEK</v>
          </cell>
          <cell r="R964">
            <v>44426</v>
          </cell>
          <cell r="S964">
            <v>44975</v>
          </cell>
          <cell r="T964">
            <v>45138</v>
          </cell>
          <cell r="U964" t="str">
            <v>Diğer nedenler</v>
          </cell>
          <cell r="V964" t="str">
            <v>Mavi Yaka Direkt</v>
          </cell>
          <cell r="W964" t="str">
            <v>LOT 3 (MIT)</v>
          </cell>
          <cell r="X964" t="str">
            <v/>
          </cell>
          <cell r="Y964" t="str">
            <v/>
          </cell>
          <cell r="Z964" t="str">
            <v/>
          </cell>
          <cell r="AA964" t="str">
            <v>0659 758 072</v>
          </cell>
          <cell r="AB964" t="str">
            <v>USTA</v>
          </cell>
          <cell r="AC964" t="str">
            <v>99</v>
          </cell>
          <cell r="AD964" t="str">
            <v>LOT 3 (MIT)</v>
          </cell>
          <cell r="AE964" t="str">
            <v>0113</v>
          </cell>
          <cell r="AF964" t="str">
            <v/>
          </cell>
          <cell r="AG964" t="str">
            <v>KM 785+000 - 829+305</v>
          </cell>
          <cell r="AH964">
            <v>35222</v>
          </cell>
          <cell r="AI964" t="str">
            <v>Bay</v>
          </cell>
          <cell r="AJ964" t="str">
            <v>Yerel-Saatlik</v>
          </cell>
          <cell r="AK964">
            <v>2153</v>
          </cell>
          <cell r="AL964" t="str">
            <v>TZS</v>
          </cell>
          <cell r="AM964" t="str">
            <v>201002</v>
          </cell>
          <cell r="AN964" t="str">
            <v/>
          </cell>
          <cell r="AO964" t="str">
            <v>T3</v>
          </cell>
          <cell r="AP964" t="str">
            <v>5150</v>
          </cell>
          <cell r="AQ964" t="str">
            <v>5175</v>
          </cell>
          <cell r="AR964" t="str">
            <v>NATIONAL MICROFINANCE BANK {NMB}</v>
          </cell>
          <cell r="AS964" t="str">
            <v>MBEZI</v>
          </cell>
          <cell r="AT964" t="str">
            <v>NMB</v>
          </cell>
          <cell r="AU964" t="str">
            <v>50510068730</v>
          </cell>
          <cell r="AV964" t="str">
            <v/>
          </cell>
          <cell r="AW964" t="str">
            <v/>
          </cell>
          <cell r="AX964" t="str">
            <v>DISMAS SEVERINE ELIA</v>
          </cell>
          <cell r="AY964" t="str">
            <v/>
          </cell>
          <cell r="AZ964">
            <v>44426</v>
          </cell>
          <cell r="BA964"/>
          <cell r="BB964" t="str">
            <v/>
          </cell>
          <cell r="BC964"/>
          <cell r="BD964" t="str">
            <v>Tanzanya-NSSF</v>
          </cell>
          <cell r="BE964" t="str">
            <v>45310767</v>
          </cell>
          <cell r="BF964" t="str">
            <v>0</v>
          </cell>
        </row>
        <row r="965">
          <cell r="A965">
            <v>10070823</v>
          </cell>
          <cell r="B965" t="str">
            <v>BONIFACE EMANUEL</v>
          </cell>
          <cell r="C965" t="str">
            <v>SABO</v>
          </cell>
          <cell r="D965" t="str">
            <v>DEMİRCİ</v>
          </cell>
          <cell r="E965" t="str">
            <v>REBAR WORKER</v>
          </cell>
          <cell r="F965" t="str">
            <v>50107642</v>
          </cell>
          <cell r="G965" t="str">
            <v>PETRA PROTEK</v>
          </cell>
          <cell r="H965" t="str">
            <v>50107642</v>
          </cell>
          <cell r="I965" t="str">
            <v>0BBQ</v>
          </cell>
          <cell r="J965" t="str">
            <v>İNŞAAT GRUBU</v>
          </cell>
          <cell r="K965" t="str">
            <v>50107776</v>
          </cell>
          <cell r="L965" t="str">
            <v>TZ</v>
          </cell>
          <cell r="M965" t="str">
            <v>Tanzanyalı</v>
          </cell>
          <cell r="N965" t="str">
            <v>0039</v>
          </cell>
          <cell r="O965" t="str">
            <v>NYAHUA</v>
          </cell>
          <cell r="P965" t="str">
            <v>7B</v>
          </cell>
          <cell r="Q965" t="str">
            <v>PETRA PROTEK</v>
          </cell>
          <cell r="R965">
            <v>45147</v>
          </cell>
          <cell r="S965">
            <v>45147</v>
          </cell>
          <cell r="T965">
            <v>45197</v>
          </cell>
          <cell r="U965" t="str">
            <v>Belirli S. İş Sözl. sona erm.</v>
          </cell>
          <cell r="V965" t="str">
            <v>Mavi Yaka Direkt</v>
          </cell>
          <cell r="W965" t="str">
            <v>LOT 3 (MIT)</v>
          </cell>
          <cell r="X965" t="str">
            <v/>
          </cell>
          <cell r="Y965" t="str">
            <v/>
          </cell>
          <cell r="Z965" t="str">
            <v/>
          </cell>
          <cell r="AA965" t="str">
            <v>0675 622 754</v>
          </cell>
          <cell r="AB965" t="str">
            <v>USTA</v>
          </cell>
          <cell r="AC965" t="str">
            <v>99</v>
          </cell>
          <cell r="AD965" t="str">
            <v>LOT 3 (MIT)</v>
          </cell>
          <cell r="AE965" t="str">
            <v>0113</v>
          </cell>
          <cell r="AF965" t="str">
            <v/>
          </cell>
          <cell r="AG965" t="str">
            <v>KM 785+000 - 829+305</v>
          </cell>
          <cell r="AH965">
            <v>36612</v>
          </cell>
          <cell r="AI965" t="str">
            <v>Bay</v>
          </cell>
          <cell r="AJ965" t="str">
            <v>Yerel-Saatlik</v>
          </cell>
          <cell r="AK965">
            <v>2153</v>
          </cell>
          <cell r="AL965" t="str">
            <v>TZS</v>
          </cell>
          <cell r="AM965" t="str">
            <v>201002</v>
          </cell>
          <cell r="AN965" t="str">
            <v/>
          </cell>
          <cell r="AO965" t="str">
            <v>T3</v>
          </cell>
          <cell r="AP965" t="str">
            <v>5150</v>
          </cell>
          <cell r="AQ965" t="str">
            <v>5175</v>
          </cell>
          <cell r="AR965" t="str">
            <v>NATIONAL MICROFINANCE BANK {NMB}</v>
          </cell>
          <cell r="AS965" t="str">
            <v>MBEZI</v>
          </cell>
          <cell r="AT965" t="str">
            <v>NMB</v>
          </cell>
          <cell r="AU965" t="str">
            <v>53110006029</v>
          </cell>
          <cell r="AV965" t="str">
            <v/>
          </cell>
          <cell r="AW965" t="str">
            <v/>
          </cell>
          <cell r="AX965" t="str">
            <v>BONIFACE EMANUEL SABO</v>
          </cell>
          <cell r="AY965" t="str">
            <v/>
          </cell>
          <cell r="AZ965">
            <v>44426</v>
          </cell>
          <cell r="BA965"/>
          <cell r="BB965" t="str">
            <v/>
          </cell>
          <cell r="BC965"/>
          <cell r="BD965" t="str">
            <v>Tanzanya-NSSF</v>
          </cell>
          <cell r="BE965" t="str">
            <v/>
          </cell>
          <cell r="BF965" t="str">
            <v>0</v>
          </cell>
        </row>
        <row r="966">
          <cell r="A966">
            <v>10070596</v>
          </cell>
          <cell r="B966" t="str">
            <v>AMANI MAXMINI</v>
          </cell>
          <cell r="C966" t="str">
            <v>TESHA</v>
          </cell>
          <cell r="D966" t="str">
            <v>DEMİRCİ</v>
          </cell>
          <cell r="E966" t="str">
            <v>REBAR WORKER</v>
          </cell>
          <cell r="F966" t="str">
            <v>50112880</v>
          </cell>
          <cell r="G966" t="str">
            <v>ARES İNŞAAT</v>
          </cell>
          <cell r="H966" t="str">
            <v>50112880</v>
          </cell>
          <cell r="I966" t="str">
            <v>0FFC</v>
          </cell>
          <cell r="J966" t="str">
            <v>SANAT YAPILARI</v>
          </cell>
          <cell r="K966" t="str">
            <v>50112884</v>
          </cell>
          <cell r="L966" t="str">
            <v>TZ</v>
          </cell>
          <cell r="M966" t="str">
            <v>Tanzanyalı</v>
          </cell>
          <cell r="N966" t="str">
            <v>0036</v>
          </cell>
          <cell r="O966" t="str">
            <v>MANYONİ</v>
          </cell>
          <cell r="P966" t="str">
            <v>8O</v>
          </cell>
          <cell r="Q966" t="str">
            <v>ARES İNŞAAT</v>
          </cell>
          <cell r="R966">
            <v>44413</v>
          </cell>
          <cell r="S966">
            <v>44965</v>
          </cell>
          <cell r="T966"/>
          <cell r="U966" t="str">
            <v/>
          </cell>
          <cell r="V966" t="str">
            <v>Mavi Yaka Direkt</v>
          </cell>
          <cell r="W966" t="str">
            <v>LOT 3 (MIT)</v>
          </cell>
          <cell r="X966" t="str">
            <v/>
          </cell>
          <cell r="Y966" t="str">
            <v/>
          </cell>
          <cell r="Z966" t="str">
            <v/>
          </cell>
          <cell r="AA966" t="str">
            <v>0654 764 235</v>
          </cell>
          <cell r="AB966" t="str">
            <v>USTA</v>
          </cell>
          <cell r="AC966" t="str">
            <v>29</v>
          </cell>
          <cell r="AD966" t="str">
            <v>LOT 3 (MIT)</v>
          </cell>
          <cell r="AE966" t="str">
            <v>0113</v>
          </cell>
          <cell r="AF966" t="str">
            <v/>
          </cell>
          <cell r="AG966" t="str">
            <v>KM 785+000 - 829+305</v>
          </cell>
          <cell r="AH966">
            <v>36581</v>
          </cell>
          <cell r="AI966" t="str">
            <v>Bay</v>
          </cell>
          <cell r="AJ966" t="str">
            <v>Yerel-Saatlik</v>
          </cell>
          <cell r="AK966">
            <v>2497.34</v>
          </cell>
          <cell r="AL966" t="str">
            <v>TZS</v>
          </cell>
          <cell r="AM966" t="str">
            <v>201002</v>
          </cell>
          <cell r="AN966" t="str">
            <v>S</v>
          </cell>
          <cell r="AO966" t="str">
            <v>T3</v>
          </cell>
          <cell r="AP966" t="str">
            <v>5150</v>
          </cell>
          <cell r="AQ966" t="str">
            <v>5175</v>
          </cell>
          <cell r="AR966" t="str">
            <v>NATIONAL MICROFINANCE BANK {NMB}</v>
          </cell>
          <cell r="AS966" t="str">
            <v>MBEZI</v>
          </cell>
          <cell r="AT966" t="str">
            <v>NMB</v>
          </cell>
          <cell r="AU966" t="str">
            <v>51710039571</v>
          </cell>
          <cell r="AV966" t="str">
            <v/>
          </cell>
          <cell r="AW966" t="str">
            <v/>
          </cell>
          <cell r="AX966" t="str">
            <v>AMANI MAXMINI TESHA</v>
          </cell>
          <cell r="AY966" t="str">
            <v/>
          </cell>
          <cell r="AZ966">
            <v>44413</v>
          </cell>
          <cell r="BA966"/>
          <cell r="BB966" t="str">
            <v/>
          </cell>
          <cell r="BC966"/>
          <cell r="BD966" t="str">
            <v>Tanzanya-NSSF</v>
          </cell>
          <cell r="BE966" t="str">
            <v>45300905</v>
          </cell>
          <cell r="BF966" t="str">
            <v>152846754</v>
          </cell>
        </row>
        <row r="967">
          <cell r="A967">
            <v>10070595</v>
          </cell>
          <cell r="B967" t="str">
            <v>CASTO FRANK</v>
          </cell>
          <cell r="C967" t="str">
            <v>KANUTI</v>
          </cell>
          <cell r="D967" t="str">
            <v>DEMİRCİ</v>
          </cell>
          <cell r="E967" t="str">
            <v>REBAR WORKER</v>
          </cell>
          <cell r="F967" t="str">
            <v>50112880</v>
          </cell>
          <cell r="G967" t="str">
            <v>ARES İNŞAAT</v>
          </cell>
          <cell r="H967" t="str">
            <v>50112880</v>
          </cell>
          <cell r="I967" t="str">
            <v>0FFC</v>
          </cell>
          <cell r="J967" t="str">
            <v>SANAT YAPILARI</v>
          </cell>
          <cell r="K967" t="str">
            <v>50112884</v>
          </cell>
          <cell r="L967" t="str">
            <v>TZ</v>
          </cell>
          <cell r="M967" t="str">
            <v>Tanzanyalı</v>
          </cell>
          <cell r="N967" t="str">
            <v>0036</v>
          </cell>
          <cell r="O967" t="str">
            <v>MANYONİ</v>
          </cell>
          <cell r="P967" t="str">
            <v>8O</v>
          </cell>
          <cell r="Q967" t="str">
            <v>ARES İNŞAAT</v>
          </cell>
          <cell r="R967">
            <v>44413</v>
          </cell>
          <cell r="S967">
            <v>44965</v>
          </cell>
          <cell r="T967"/>
          <cell r="U967" t="str">
            <v/>
          </cell>
          <cell r="V967" t="str">
            <v>Mavi Yaka Direkt</v>
          </cell>
          <cell r="W967" t="str">
            <v>LOT 3 (MIT)</v>
          </cell>
          <cell r="X967" t="str">
            <v/>
          </cell>
          <cell r="Y967" t="str">
            <v/>
          </cell>
          <cell r="Z967" t="str">
            <v/>
          </cell>
          <cell r="AA967" t="str">
            <v>0713 933 181</v>
          </cell>
          <cell r="AB967" t="str">
            <v>USTA</v>
          </cell>
          <cell r="AC967" t="str">
            <v>29</v>
          </cell>
          <cell r="AD967" t="str">
            <v>LOT 3 (MIT)</v>
          </cell>
          <cell r="AE967" t="str">
            <v>0113</v>
          </cell>
          <cell r="AF967" t="str">
            <v/>
          </cell>
          <cell r="AG967" t="str">
            <v>KM 785+000 - 829+305</v>
          </cell>
          <cell r="AH967">
            <v>31579</v>
          </cell>
          <cell r="AI967" t="str">
            <v>Bay</v>
          </cell>
          <cell r="AJ967" t="str">
            <v>Yerel-Saatlik</v>
          </cell>
          <cell r="AK967">
            <v>2497.34</v>
          </cell>
          <cell r="AL967" t="str">
            <v>TZS</v>
          </cell>
          <cell r="AM967" t="str">
            <v>201002</v>
          </cell>
          <cell r="AN967" t="str">
            <v>S</v>
          </cell>
          <cell r="AO967" t="str">
            <v>T3</v>
          </cell>
          <cell r="AP967" t="str">
            <v>5150</v>
          </cell>
          <cell r="AQ967" t="str">
            <v>5175</v>
          </cell>
          <cell r="AR967" t="str">
            <v>NATIONAL MICROFINANCE BANK {NMB}</v>
          </cell>
          <cell r="AS967" t="str">
            <v>MBEZI</v>
          </cell>
          <cell r="AT967" t="str">
            <v>NMB</v>
          </cell>
          <cell r="AU967" t="str">
            <v>51710039627</v>
          </cell>
          <cell r="AV967" t="str">
            <v/>
          </cell>
          <cell r="AW967" t="str">
            <v/>
          </cell>
          <cell r="AX967" t="str">
            <v>CASTO FRANK KANUTI</v>
          </cell>
          <cell r="AY967" t="str">
            <v/>
          </cell>
          <cell r="AZ967">
            <v>44413</v>
          </cell>
          <cell r="BA967"/>
          <cell r="BB967" t="str">
            <v/>
          </cell>
          <cell r="BC967"/>
          <cell r="BD967" t="str">
            <v>Tanzanya-NSSF</v>
          </cell>
          <cell r="BE967" t="str">
            <v>61953075</v>
          </cell>
          <cell r="BF967" t="str">
            <v>152851081</v>
          </cell>
        </row>
        <row r="968">
          <cell r="A968">
            <v>10077137</v>
          </cell>
          <cell r="B968" t="str">
            <v>OMARI BAKARI</v>
          </cell>
          <cell r="C968" t="str">
            <v>MWEMKUMBI</v>
          </cell>
          <cell r="D968" t="str">
            <v>EKSKAVATÖR OPERATÖRÜ</v>
          </cell>
          <cell r="E968" t="str">
            <v>EXCAVATOR OPERATOR</v>
          </cell>
          <cell r="F968" t="str">
            <v>50109678</v>
          </cell>
          <cell r="G968" t="str">
            <v>TAŞ OCAKLARI VE PATLATMA</v>
          </cell>
          <cell r="H968" t="str">
            <v>50105776</v>
          </cell>
          <cell r="I968" t="str">
            <v>0AAX</v>
          </cell>
          <cell r="J968" t="str">
            <v>TAŞ OCAĞI</v>
          </cell>
          <cell r="K968" t="str">
            <v>50112037</v>
          </cell>
          <cell r="L968" t="str">
            <v>TZ</v>
          </cell>
          <cell r="M968" t="str">
            <v>Tanzanyalı</v>
          </cell>
          <cell r="N968" t="str">
            <v>0036</v>
          </cell>
          <cell r="O968" t="str">
            <v>MANYONİ</v>
          </cell>
          <cell r="P968" t="str">
            <v>YM</v>
          </cell>
          <cell r="Q968" t="str">
            <v>YAPI MERKEZİ</v>
          </cell>
          <cell r="R968">
            <v>44952</v>
          </cell>
          <cell r="S968">
            <v>44952</v>
          </cell>
          <cell r="T968">
            <v>45063</v>
          </cell>
          <cell r="U968" t="str">
            <v>Diğer nedenler</v>
          </cell>
          <cell r="V968" t="str">
            <v>Mavi Yaka Direkt</v>
          </cell>
          <cell r="W968" t="str">
            <v>LOT 3 (MIT)</v>
          </cell>
          <cell r="X968" t="str">
            <v>ISEVYA</v>
          </cell>
          <cell r="Y968" t="str">
            <v>0</v>
          </cell>
          <cell r="Z968" t="str">
            <v>TABORA MJINI</v>
          </cell>
          <cell r="AA968" t="str">
            <v>0653 166 154</v>
          </cell>
          <cell r="AB968" t="str">
            <v>OPERATÖR</v>
          </cell>
          <cell r="AC968" t="str">
            <v>29</v>
          </cell>
          <cell r="AD968" t="str">
            <v>LOT 3 (MIT)</v>
          </cell>
          <cell r="AE968" t="str">
            <v>0113</v>
          </cell>
          <cell r="AF968" t="str">
            <v/>
          </cell>
          <cell r="AG968" t="str">
            <v>KM 785+000 - 829+305</v>
          </cell>
          <cell r="AH968">
            <v>30256</v>
          </cell>
          <cell r="AI968" t="str">
            <v>Bay</v>
          </cell>
          <cell r="AJ968" t="str">
            <v>Yerel-Saatlik</v>
          </cell>
          <cell r="AK968">
            <v>2528.1</v>
          </cell>
          <cell r="AL968" t="str">
            <v>TZS</v>
          </cell>
          <cell r="AM968" t="str">
            <v>201002</v>
          </cell>
          <cell r="AN968" t="str">
            <v>S</v>
          </cell>
          <cell r="AO968" t="str">
            <v>T3</v>
          </cell>
          <cell r="AP968" t="str">
            <v>5150</v>
          </cell>
          <cell r="AQ968" t="str">
            <v>5175</v>
          </cell>
          <cell r="AR968" t="str">
            <v>CRDB BANK PLC</v>
          </cell>
          <cell r="AS968" t="str">
            <v>VIJANA</v>
          </cell>
          <cell r="AT968" t="str">
            <v>CRDBBANK</v>
          </cell>
          <cell r="AU968" t="str">
            <v>0152445952400</v>
          </cell>
          <cell r="AV968" t="str">
            <v/>
          </cell>
          <cell r="AW968" t="str">
            <v/>
          </cell>
          <cell r="AX968" t="str">
            <v>OMARI BAKARI MWEMKUMBI</v>
          </cell>
          <cell r="AY968" t="str">
            <v/>
          </cell>
          <cell r="AZ968">
            <v>44952</v>
          </cell>
          <cell r="BA968"/>
          <cell r="BB968" t="str">
            <v/>
          </cell>
          <cell r="BC968"/>
          <cell r="BD968" t="str">
            <v>Tanzanya-NSSF</v>
          </cell>
          <cell r="BE968" t="str">
            <v>38654539</v>
          </cell>
          <cell r="BF968" t="str">
            <v>121078406</v>
          </cell>
        </row>
        <row r="969">
          <cell r="A969">
            <v>10077141</v>
          </cell>
          <cell r="B969" t="str">
            <v>NASSORO ALLY</v>
          </cell>
          <cell r="C969" t="str">
            <v>NASSORO</v>
          </cell>
          <cell r="D969" t="str">
            <v>KALIPÇI</v>
          </cell>
          <cell r="E969" t="str">
            <v>FORMWORKER</v>
          </cell>
          <cell r="F969" t="str">
            <v>50105784</v>
          </cell>
          <cell r="G969" t="str">
            <v>DOĞAN METALÜRJİ</v>
          </cell>
          <cell r="H969" t="str">
            <v>50105784</v>
          </cell>
          <cell r="I969" t="str">
            <v>0FF0</v>
          </cell>
          <cell r="J969" t="str">
            <v>SANAT YAPILARI</v>
          </cell>
          <cell r="K969" t="str">
            <v>50112760</v>
          </cell>
          <cell r="L969" t="str">
            <v>TZ</v>
          </cell>
          <cell r="M969" t="str">
            <v>Tanzanyalı</v>
          </cell>
          <cell r="N969" t="str">
            <v>0037</v>
          </cell>
          <cell r="O969" t="str">
            <v>İTİGİ</v>
          </cell>
          <cell r="P969" t="str">
            <v>6L</v>
          </cell>
          <cell r="Q969" t="str">
            <v>DGN  İNŞAAT</v>
          </cell>
          <cell r="R969">
            <v>44952</v>
          </cell>
          <cell r="S969">
            <v>44952</v>
          </cell>
          <cell r="T969"/>
          <cell r="U969" t="str">
            <v/>
          </cell>
          <cell r="V969" t="str">
            <v>Mavi Yaka Direkt</v>
          </cell>
          <cell r="W969" t="str">
            <v>LOT 3 (MIT)</v>
          </cell>
          <cell r="X969" t="str">
            <v>CHADULU</v>
          </cell>
          <cell r="Y969" t="str">
            <v>0</v>
          </cell>
          <cell r="Z969" t="str">
            <v>DODMA MJINI</v>
          </cell>
          <cell r="AA969" t="str">
            <v>6725 481 157</v>
          </cell>
          <cell r="AB969" t="str">
            <v>USTA</v>
          </cell>
          <cell r="AC969" t="str">
            <v>29</v>
          </cell>
          <cell r="AD969" t="str">
            <v>LOT 3 (MIT)</v>
          </cell>
          <cell r="AE969" t="str">
            <v>0113</v>
          </cell>
          <cell r="AF969" t="str">
            <v/>
          </cell>
          <cell r="AG969" t="str">
            <v>KM 785+000 - 829+305</v>
          </cell>
          <cell r="AH969">
            <v>32705</v>
          </cell>
          <cell r="AI969" t="str">
            <v>Bay</v>
          </cell>
          <cell r="AJ969" t="str">
            <v>Yerel-Saatlik</v>
          </cell>
          <cell r="AK969">
            <v>2497.34</v>
          </cell>
          <cell r="AL969" t="str">
            <v>TZS</v>
          </cell>
          <cell r="AM969" t="str">
            <v>201002</v>
          </cell>
          <cell r="AN969" t="str">
            <v>S</v>
          </cell>
          <cell r="AO969" t="str">
            <v>T3</v>
          </cell>
          <cell r="AP969" t="str">
            <v>5150</v>
          </cell>
          <cell r="AQ969" t="str">
            <v>5175</v>
          </cell>
          <cell r="AR969" t="str">
            <v>CRDB BANK PLC</v>
          </cell>
          <cell r="AS969" t="str">
            <v>VIJANA</v>
          </cell>
          <cell r="AT969" t="str">
            <v>CRDBBANK</v>
          </cell>
          <cell r="AU969" t="str">
            <v>0152455278700</v>
          </cell>
          <cell r="AV969" t="str">
            <v/>
          </cell>
          <cell r="AW969" t="str">
            <v/>
          </cell>
          <cell r="AX969" t="str">
            <v>NASSORO ALLY NASSORO</v>
          </cell>
          <cell r="AY969" t="str">
            <v/>
          </cell>
          <cell r="AZ969">
            <v>44952</v>
          </cell>
          <cell r="BA969"/>
          <cell r="BB969" t="str">
            <v/>
          </cell>
          <cell r="BC969"/>
          <cell r="BD969" t="str">
            <v>Tanzanya-NSSF</v>
          </cell>
          <cell r="BE969" t="str">
            <v>66385008</v>
          </cell>
          <cell r="BF969" t="str">
            <v>122361233</v>
          </cell>
        </row>
        <row r="970">
          <cell r="A970">
            <v>10076970</v>
          </cell>
          <cell r="B970" t="str">
            <v>RASHID SAID</v>
          </cell>
          <cell r="C970" t="str">
            <v>ATHUMANI</v>
          </cell>
          <cell r="D970" t="str">
            <v>TRANSMİKSER ŞOFÖRÜ</v>
          </cell>
          <cell r="E970" t="str">
            <v>TRUCKMIXER DRIVER</v>
          </cell>
          <cell r="F970" t="str">
            <v>50105777</v>
          </cell>
          <cell r="G970" t="str">
            <v>BETON SANTRALİ</v>
          </cell>
          <cell r="H970" t="str">
            <v>50105777</v>
          </cell>
          <cell r="I970" t="str">
            <v>0AAZ</v>
          </cell>
          <cell r="J970" t="str">
            <v>BETON SANTRALİ</v>
          </cell>
          <cell r="K970" t="str">
            <v>50115766</v>
          </cell>
          <cell r="L970" t="str">
            <v>TZ</v>
          </cell>
          <cell r="M970" t="str">
            <v>Tanzanyalı</v>
          </cell>
          <cell r="N970" t="str">
            <v>0037</v>
          </cell>
          <cell r="O970" t="str">
            <v>İTİGİ</v>
          </cell>
          <cell r="P970" t="str">
            <v>YM</v>
          </cell>
          <cell r="Q970" t="str">
            <v>YAPI MERKEZİ</v>
          </cell>
          <cell r="R970">
            <v>44937</v>
          </cell>
          <cell r="S970">
            <v>44937</v>
          </cell>
          <cell r="T970"/>
          <cell r="U970" t="str">
            <v/>
          </cell>
          <cell r="V970" t="str">
            <v>Mavi Yaka Direkt</v>
          </cell>
          <cell r="W970" t="str">
            <v>LOT 3 (MIT)</v>
          </cell>
          <cell r="X970" t="str">
            <v>NDAGO</v>
          </cell>
          <cell r="Y970" t="str">
            <v>0</v>
          </cell>
          <cell r="Z970" t="str">
            <v>KIOMBOI</v>
          </cell>
          <cell r="AA970" t="str">
            <v>0686 441 215</v>
          </cell>
          <cell r="AB970" t="str">
            <v>GÖREVLİ</v>
          </cell>
          <cell r="AC970" t="str">
            <v>29</v>
          </cell>
          <cell r="AD970" t="str">
            <v>LOT 3 (MIT)</v>
          </cell>
          <cell r="AE970" t="str">
            <v>0113</v>
          </cell>
          <cell r="AF970" t="str">
            <v>23</v>
          </cell>
          <cell r="AG970" t="str">
            <v>KM 785+000 - 829+305</v>
          </cell>
          <cell r="AH970">
            <v>28856</v>
          </cell>
          <cell r="AI970" t="str">
            <v>Bay</v>
          </cell>
          <cell r="AJ970" t="str">
            <v>Yerel-Saatlik</v>
          </cell>
          <cell r="AK970">
            <v>2528.1</v>
          </cell>
          <cell r="AL970" t="str">
            <v>TZS</v>
          </cell>
          <cell r="AM970" t="str">
            <v>201002</v>
          </cell>
          <cell r="AN970" t="str">
            <v>S</v>
          </cell>
          <cell r="AO970" t="str">
            <v>T3</v>
          </cell>
          <cell r="AP970" t="str">
            <v>5150</v>
          </cell>
          <cell r="AQ970" t="str">
            <v>5175</v>
          </cell>
          <cell r="AR970" t="str">
            <v>NMBBANK</v>
          </cell>
          <cell r="AS970" t="str">
            <v/>
          </cell>
          <cell r="AT970" t="str">
            <v>NMBBANK</v>
          </cell>
          <cell r="AU970" t="str">
            <v>51910014363</v>
          </cell>
          <cell r="AV970" t="str">
            <v/>
          </cell>
          <cell r="AW970" t="str">
            <v/>
          </cell>
          <cell r="AX970" t="str">
            <v>RASHID SAID ATHUMANI</v>
          </cell>
          <cell r="AY970" t="str">
            <v/>
          </cell>
          <cell r="AZ970">
            <v>44937</v>
          </cell>
          <cell r="BA970"/>
          <cell r="BB970" t="str">
            <v/>
          </cell>
          <cell r="BC970"/>
          <cell r="BD970" t="str">
            <v>Tanzanya-NSSF</v>
          </cell>
          <cell r="BE970" t="str">
            <v>45055263</v>
          </cell>
          <cell r="BF970" t="str">
            <v>134710349</v>
          </cell>
        </row>
        <row r="971">
          <cell r="A971">
            <v>10076971</v>
          </cell>
          <cell r="B971" t="str">
            <v>SYLIVESTER PETER</v>
          </cell>
          <cell r="C971" t="str">
            <v>MWAKASEGE</v>
          </cell>
          <cell r="D971" t="str">
            <v>TRANSMİKSER ŞOFÖRÜ</v>
          </cell>
          <cell r="E971" t="str">
            <v>TRUCKMIXER DRIVER</v>
          </cell>
          <cell r="F971" t="str">
            <v>50105777</v>
          </cell>
          <cell r="G971" t="str">
            <v>BETON SANTRALİ</v>
          </cell>
          <cell r="H971" t="str">
            <v>50105777</v>
          </cell>
          <cell r="I971" t="str">
            <v>0AAZ</v>
          </cell>
          <cell r="J971" t="str">
            <v>BETON SANTRALİ</v>
          </cell>
          <cell r="K971" t="str">
            <v>50115766</v>
          </cell>
          <cell r="L971" t="str">
            <v>TZ</v>
          </cell>
          <cell r="M971" t="str">
            <v>Tanzanyalı</v>
          </cell>
          <cell r="N971" t="str">
            <v>0037</v>
          </cell>
          <cell r="O971" t="str">
            <v>İTİGİ</v>
          </cell>
          <cell r="P971" t="str">
            <v>YM</v>
          </cell>
          <cell r="Q971" t="str">
            <v>YAPI MERKEZİ</v>
          </cell>
          <cell r="R971">
            <v>44937</v>
          </cell>
          <cell r="S971">
            <v>44937</v>
          </cell>
          <cell r="T971">
            <v>45098</v>
          </cell>
          <cell r="U971" t="str">
            <v>Diğer nedenler</v>
          </cell>
          <cell r="V971" t="str">
            <v>Mavi Yaka Direkt</v>
          </cell>
          <cell r="W971" t="str">
            <v>LOT 3 (MIT)</v>
          </cell>
          <cell r="X971" t="str">
            <v>KIWIRA</v>
          </cell>
          <cell r="Y971" t="str">
            <v>0</v>
          </cell>
          <cell r="Z971" t="str">
            <v>RUNGWE</v>
          </cell>
          <cell r="AA971" t="str">
            <v>0744 378 618</v>
          </cell>
          <cell r="AB971" t="str">
            <v>GÖREVLİ</v>
          </cell>
          <cell r="AC971" t="str">
            <v>29</v>
          </cell>
          <cell r="AD971" t="str">
            <v>LOT 3 (MIT)</v>
          </cell>
          <cell r="AE971" t="str">
            <v>0113</v>
          </cell>
          <cell r="AF971" t="str">
            <v>14</v>
          </cell>
          <cell r="AG971" t="str">
            <v>KM 785+000 - 829+305</v>
          </cell>
          <cell r="AH971">
            <v>33100</v>
          </cell>
          <cell r="AI971" t="str">
            <v>Bay</v>
          </cell>
          <cell r="AJ971" t="str">
            <v>Yerel-Saatlik</v>
          </cell>
          <cell r="AK971">
            <v>2528.1</v>
          </cell>
          <cell r="AL971" t="str">
            <v>TZS</v>
          </cell>
          <cell r="AM971" t="str">
            <v>201002</v>
          </cell>
          <cell r="AN971" t="str">
            <v>S</v>
          </cell>
          <cell r="AO971" t="str">
            <v>T3</v>
          </cell>
          <cell r="AP971" t="str">
            <v>5150</v>
          </cell>
          <cell r="AQ971" t="str">
            <v>5175</v>
          </cell>
          <cell r="AR971" t="str">
            <v>NMBBANK</v>
          </cell>
          <cell r="AS971" t="str">
            <v/>
          </cell>
          <cell r="AT971" t="str">
            <v>NMBBANK</v>
          </cell>
          <cell r="AU971" t="str">
            <v>51210011644</v>
          </cell>
          <cell r="AV971" t="str">
            <v/>
          </cell>
          <cell r="AW971" t="str">
            <v/>
          </cell>
          <cell r="AX971" t="str">
            <v>SYLIVESTER PETER MWAKASEGE</v>
          </cell>
          <cell r="AY971" t="str">
            <v/>
          </cell>
          <cell r="AZ971">
            <v>44937</v>
          </cell>
          <cell r="BA971"/>
          <cell r="BB971" t="str">
            <v/>
          </cell>
          <cell r="BC971"/>
          <cell r="BD971" t="str">
            <v>Tanzanya-NSSF</v>
          </cell>
          <cell r="BE971" t="str">
            <v>64497747</v>
          </cell>
          <cell r="BF971" t="str">
            <v>132816158</v>
          </cell>
        </row>
        <row r="972">
          <cell r="A972">
            <v>10076978</v>
          </cell>
          <cell r="B972" t="str">
            <v>SHEHHE OMARY</v>
          </cell>
          <cell r="C972" t="str">
            <v>RAMADHANI</v>
          </cell>
          <cell r="D972" t="str">
            <v>SİLİNDİR OPERATÖRÜ</v>
          </cell>
          <cell r="E972" t="str">
            <v>ROLLER OPERATOR</v>
          </cell>
          <cell r="F972" t="str">
            <v>50107957</v>
          </cell>
          <cell r="G972" t="str">
            <v>OSMAN CAMCI İNŞAAT</v>
          </cell>
          <cell r="H972" t="str">
            <v>50107957</v>
          </cell>
          <cell r="I972" t="str">
            <v>0BBR</v>
          </cell>
          <cell r="J972" t="str">
            <v>TOPRAK İŞLERİ</v>
          </cell>
          <cell r="K972" t="str">
            <v>50110163</v>
          </cell>
          <cell r="L972" t="str">
            <v>TZ</v>
          </cell>
          <cell r="M972" t="str">
            <v>Tanzanyalı</v>
          </cell>
          <cell r="N972" t="str">
            <v>0035</v>
          </cell>
          <cell r="O972" t="str">
            <v>TABORA</v>
          </cell>
          <cell r="P972" t="str">
            <v>6V</v>
          </cell>
          <cell r="Q972" t="str">
            <v>OSMAN CAMCI İNŞAAT</v>
          </cell>
          <cell r="R972">
            <v>44939</v>
          </cell>
          <cell r="S972">
            <v>44939</v>
          </cell>
          <cell r="T972"/>
          <cell r="U972" t="str">
            <v/>
          </cell>
          <cell r="V972" t="str">
            <v>Mavi Yaka Direkt</v>
          </cell>
          <cell r="W972" t="str">
            <v>LOT 3 (MIT)</v>
          </cell>
          <cell r="X972" t="str">
            <v>HALE</v>
          </cell>
          <cell r="Y972" t="str">
            <v>0</v>
          </cell>
          <cell r="Z972" t="str">
            <v>KOROGWE</v>
          </cell>
          <cell r="AA972" t="str">
            <v>0715 206 988</v>
          </cell>
          <cell r="AB972" t="str">
            <v>OPERATÖR</v>
          </cell>
          <cell r="AC972" t="str">
            <v>29</v>
          </cell>
          <cell r="AD972" t="str">
            <v>LOT 3 (MIT)</v>
          </cell>
          <cell r="AE972" t="str">
            <v>0113</v>
          </cell>
          <cell r="AF972" t="str">
            <v>19</v>
          </cell>
          <cell r="AG972" t="str">
            <v>KM 785+000 - 829+305</v>
          </cell>
          <cell r="AH972">
            <v>31327</v>
          </cell>
          <cell r="AI972" t="str">
            <v>Bay</v>
          </cell>
          <cell r="AJ972" t="str">
            <v>Yerel-Saatlik</v>
          </cell>
          <cell r="AK972">
            <v>2528.1</v>
          </cell>
          <cell r="AL972" t="str">
            <v>TZS</v>
          </cell>
          <cell r="AM972" t="str">
            <v>201002</v>
          </cell>
          <cell r="AN972" t="str">
            <v>S</v>
          </cell>
          <cell r="AO972" t="str">
            <v>T3</v>
          </cell>
          <cell r="AP972" t="str">
            <v>5150</v>
          </cell>
          <cell r="AQ972" t="str">
            <v>5175</v>
          </cell>
          <cell r="AR972" t="str">
            <v>CRDB BANK PLC</v>
          </cell>
          <cell r="AS972" t="str">
            <v>VIJANA</v>
          </cell>
          <cell r="AT972" t="str">
            <v>CRDBBANK</v>
          </cell>
          <cell r="AU972" t="str">
            <v>0152656006500</v>
          </cell>
          <cell r="AV972" t="str">
            <v/>
          </cell>
          <cell r="AW972" t="str">
            <v/>
          </cell>
          <cell r="AX972" t="str">
            <v>SHEHHE OMARY RAMADHANI</v>
          </cell>
          <cell r="AY972" t="str">
            <v/>
          </cell>
          <cell r="AZ972">
            <v>44939</v>
          </cell>
          <cell r="BA972"/>
          <cell r="BB972" t="str">
            <v/>
          </cell>
          <cell r="BC972"/>
          <cell r="BD972" t="str">
            <v>Tanzanya-NSSF</v>
          </cell>
          <cell r="BE972" t="str">
            <v>59928514</v>
          </cell>
          <cell r="BF972" t="str">
            <v>121987325</v>
          </cell>
        </row>
        <row r="973">
          <cell r="A973">
            <v>10076980</v>
          </cell>
          <cell r="B973" t="str">
            <v>DANIEL OSMUND</v>
          </cell>
          <cell r="C973" t="str">
            <v>NDITI</v>
          </cell>
          <cell r="D973" t="str">
            <v>SİLİNDİR OPERATÖRÜ</v>
          </cell>
          <cell r="E973" t="str">
            <v>ROLLER OPERATOR</v>
          </cell>
          <cell r="F973" t="str">
            <v>50107957</v>
          </cell>
          <cell r="G973" t="str">
            <v>OSMAN CAMCI İNŞAAT</v>
          </cell>
          <cell r="H973" t="str">
            <v>50105758</v>
          </cell>
          <cell r="I973" t="str">
            <v>099A</v>
          </cell>
          <cell r="J973" t="str">
            <v>TOPRAK İŞLERİ GECE</v>
          </cell>
          <cell r="K973" t="str">
            <v>50110163</v>
          </cell>
          <cell r="L973" t="str">
            <v>TZ</v>
          </cell>
          <cell r="M973" t="str">
            <v>Tanzanyalı</v>
          </cell>
          <cell r="N973" t="str">
            <v>0035</v>
          </cell>
          <cell r="O973" t="str">
            <v>TABORA</v>
          </cell>
          <cell r="P973" t="str">
            <v>6V</v>
          </cell>
          <cell r="Q973" t="str">
            <v>OSMAN CAMCI İNŞAAT</v>
          </cell>
          <cell r="R973">
            <v>44939</v>
          </cell>
          <cell r="S973">
            <v>44939</v>
          </cell>
          <cell r="T973"/>
          <cell r="U973" t="str">
            <v/>
          </cell>
          <cell r="V973" t="str">
            <v>Mavi Yaka Direkt</v>
          </cell>
          <cell r="W973" t="str">
            <v>LOT 3 (MIT)</v>
          </cell>
          <cell r="X973" t="str">
            <v>CHARAMBE</v>
          </cell>
          <cell r="Y973" t="str">
            <v>0</v>
          </cell>
          <cell r="Z973" t="str">
            <v>TEMEKE MBAGALA</v>
          </cell>
          <cell r="AA973" t="str">
            <v>0653 167 036</v>
          </cell>
          <cell r="AB973" t="str">
            <v>OPERATÖR</v>
          </cell>
          <cell r="AC973" t="str">
            <v>29</v>
          </cell>
          <cell r="AD973" t="str">
            <v>LOT 3 (MIT)</v>
          </cell>
          <cell r="AE973" t="str">
            <v>0113</v>
          </cell>
          <cell r="AF973" t="str">
            <v>02</v>
          </cell>
          <cell r="AG973" t="str">
            <v>KM 785+000 - 829+305</v>
          </cell>
          <cell r="AH973">
            <v>31272</v>
          </cell>
          <cell r="AI973" t="str">
            <v>Bay</v>
          </cell>
          <cell r="AJ973" t="str">
            <v>Yerel-Saatlik</v>
          </cell>
          <cell r="AK973">
            <v>2528.1</v>
          </cell>
          <cell r="AL973" t="str">
            <v>TZS</v>
          </cell>
          <cell r="AM973" t="str">
            <v>201002</v>
          </cell>
          <cell r="AN973" t="str">
            <v>S</v>
          </cell>
          <cell r="AO973" t="str">
            <v>T3</v>
          </cell>
          <cell r="AP973" t="str">
            <v>5150</v>
          </cell>
          <cell r="AQ973" t="str">
            <v>5175</v>
          </cell>
          <cell r="AR973" t="str">
            <v>NMBBANK</v>
          </cell>
          <cell r="AS973" t="str">
            <v/>
          </cell>
          <cell r="AT973" t="str">
            <v>NMBBANK</v>
          </cell>
          <cell r="AU973" t="str">
            <v>51710034048</v>
          </cell>
          <cell r="AV973" t="str">
            <v/>
          </cell>
          <cell r="AW973" t="str">
            <v/>
          </cell>
          <cell r="AX973" t="str">
            <v>DANIEL OSMUND NDITI</v>
          </cell>
          <cell r="AY973" t="str">
            <v/>
          </cell>
          <cell r="AZ973">
            <v>44939</v>
          </cell>
          <cell r="BA973"/>
          <cell r="BB973" t="str">
            <v/>
          </cell>
          <cell r="BC973"/>
          <cell r="BD973" t="str">
            <v>Tanzanya-NSSF</v>
          </cell>
          <cell r="BE973" t="str">
            <v>65751396</v>
          </cell>
          <cell r="BF973" t="str">
            <v>118642457</v>
          </cell>
        </row>
        <row r="974">
          <cell r="A974">
            <v>10073608</v>
          </cell>
          <cell r="B974" t="str">
            <v>ABDALLAH ADAM</v>
          </cell>
          <cell r="C974" t="str">
            <v>MANGO</v>
          </cell>
          <cell r="D974" t="str">
            <v>ÇELİK MONTAJCI</v>
          </cell>
          <cell r="E974" t="str">
            <v>STEEL FITTER</v>
          </cell>
          <cell r="F974" t="str">
            <v>50105776</v>
          </cell>
          <cell r="G974" t="str">
            <v>İNŞAAT GRUBU</v>
          </cell>
          <cell r="H974" t="str">
            <v>50105776</v>
          </cell>
          <cell r="I974" t="str">
            <v>0BBL</v>
          </cell>
          <cell r="J974" t="str">
            <v>İNŞAAT GRUBU</v>
          </cell>
          <cell r="K974" t="str">
            <v>50106624</v>
          </cell>
          <cell r="L974" t="str">
            <v>TZ</v>
          </cell>
          <cell r="M974" t="str">
            <v>Tanzanyalı</v>
          </cell>
          <cell r="N974" t="str">
            <v>0035</v>
          </cell>
          <cell r="O974" t="str">
            <v>TABORA</v>
          </cell>
          <cell r="P974" t="str">
            <v>YM</v>
          </cell>
          <cell r="Q974" t="str">
            <v>YAPI MERKEZİ</v>
          </cell>
          <cell r="R974">
            <v>44779</v>
          </cell>
          <cell r="S974">
            <v>44779</v>
          </cell>
          <cell r="T974"/>
          <cell r="U974" t="str">
            <v/>
          </cell>
          <cell r="V974" t="str">
            <v>Mavi Yaka Direkt</v>
          </cell>
          <cell r="W974" t="str">
            <v>LOT 3 (MIT)</v>
          </cell>
          <cell r="X974" t="str">
            <v>MKUYUNI</v>
          </cell>
          <cell r="Y974" t="str">
            <v>0</v>
          </cell>
          <cell r="Z974" t="str">
            <v>MOROGORO</v>
          </cell>
          <cell r="AA974" t="str">
            <v>0786 733 173</v>
          </cell>
          <cell r="AB974" t="str">
            <v>USTA</v>
          </cell>
          <cell r="AC974" t="str">
            <v>29</v>
          </cell>
          <cell r="AD974" t="str">
            <v>LOT 3 (MIT)</v>
          </cell>
          <cell r="AE974" t="str">
            <v>0109</v>
          </cell>
          <cell r="AF974" t="str">
            <v>16</v>
          </cell>
          <cell r="AG974" t="str">
            <v>KM 535+000 - 595+000</v>
          </cell>
          <cell r="AH974">
            <v>32452</v>
          </cell>
          <cell r="AI974" t="str">
            <v>Bay</v>
          </cell>
          <cell r="AJ974" t="str">
            <v>Yerel-Saatlik</v>
          </cell>
          <cell r="AK974">
            <v>2343.5500000000002</v>
          </cell>
          <cell r="AL974" t="str">
            <v>TZS</v>
          </cell>
          <cell r="AM974" t="str">
            <v>201002</v>
          </cell>
          <cell r="AN974" t="str">
            <v>S</v>
          </cell>
          <cell r="AO974" t="str">
            <v>T3</v>
          </cell>
          <cell r="AP974" t="str">
            <v>5150</v>
          </cell>
          <cell r="AQ974" t="str">
            <v>5175</v>
          </cell>
          <cell r="AR974" t="str">
            <v>CRDB BANK PLC</v>
          </cell>
          <cell r="AS974" t="str">
            <v>VIJANA</v>
          </cell>
          <cell r="AT974" t="str">
            <v>CRDBBANK</v>
          </cell>
          <cell r="AU974" t="str">
            <v>0152681372100</v>
          </cell>
          <cell r="AV974" t="str">
            <v/>
          </cell>
          <cell r="AW974" t="str">
            <v/>
          </cell>
          <cell r="AX974" t="str">
            <v>ABDALLAH ADAM  MANGO</v>
          </cell>
          <cell r="AY974" t="str">
            <v/>
          </cell>
          <cell r="AZ974">
            <v>44779</v>
          </cell>
          <cell r="BA974"/>
          <cell r="BB974" t="str">
            <v/>
          </cell>
          <cell r="BC974"/>
          <cell r="BD974" t="str">
            <v>Tanzanya-NSSF</v>
          </cell>
          <cell r="BE974" t="str">
            <v>46841755</v>
          </cell>
          <cell r="BF974" t="str">
            <v>157209027</v>
          </cell>
        </row>
        <row r="975">
          <cell r="A975">
            <v>10073609</v>
          </cell>
          <cell r="B975" t="str">
            <v>MKIRA CHRISTOPHER</v>
          </cell>
          <cell r="C975" t="str">
            <v>MKIRA</v>
          </cell>
          <cell r="D975" t="str">
            <v>ÇELİK MONTAJCI</v>
          </cell>
          <cell r="E975" t="str">
            <v>STEEL FITTER</v>
          </cell>
          <cell r="F975" t="str">
            <v>50105776</v>
          </cell>
          <cell r="G975" t="str">
            <v>İNŞAAT GRUBU</v>
          </cell>
          <cell r="H975" t="str">
            <v>50105776</v>
          </cell>
          <cell r="I975" t="str">
            <v>0BBL</v>
          </cell>
          <cell r="J975" t="str">
            <v>İNŞAAT GRUBU</v>
          </cell>
          <cell r="K975" t="str">
            <v>50106624</v>
          </cell>
          <cell r="L975" t="str">
            <v>TZ</v>
          </cell>
          <cell r="M975" t="str">
            <v>Tanzanyalı</v>
          </cell>
          <cell r="N975" t="str">
            <v>0035</v>
          </cell>
          <cell r="O975" t="str">
            <v>TABORA</v>
          </cell>
          <cell r="P975" t="str">
            <v>YM</v>
          </cell>
          <cell r="Q975" t="str">
            <v>YAPI MERKEZİ</v>
          </cell>
          <cell r="R975">
            <v>44774</v>
          </cell>
          <cell r="S975">
            <v>44774</v>
          </cell>
          <cell r="T975"/>
          <cell r="U975" t="str">
            <v/>
          </cell>
          <cell r="V975" t="str">
            <v>Mavi Yaka Direkt</v>
          </cell>
          <cell r="W975" t="str">
            <v>LOT 3 (MIT)</v>
          </cell>
          <cell r="X975" t="str">
            <v>KISIWANI</v>
          </cell>
          <cell r="Y975" t="str">
            <v>0</v>
          </cell>
          <cell r="Z975" t="str">
            <v/>
          </cell>
          <cell r="AA975" t="str">
            <v>0694 434 285</v>
          </cell>
          <cell r="AB975" t="str">
            <v>USTA</v>
          </cell>
          <cell r="AC975" t="str">
            <v>29</v>
          </cell>
          <cell r="AD975" t="str">
            <v>LOT 3 (MIT)</v>
          </cell>
          <cell r="AE975" t="str">
            <v>0109</v>
          </cell>
          <cell r="AF975" t="str">
            <v>18</v>
          </cell>
          <cell r="AG975" t="str">
            <v>KM 535+000 - 595+000</v>
          </cell>
          <cell r="AH975">
            <v>36140</v>
          </cell>
          <cell r="AI975" t="str">
            <v>Bay</v>
          </cell>
          <cell r="AJ975" t="str">
            <v>Yerel-Saatlik</v>
          </cell>
          <cell r="AK975">
            <v>2343.5500000000002</v>
          </cell>
          <cell r="AL975" t="str">
            <v>TZS</v>
          </cell>
          <cell r="AM975" t="str">
            <v>201002</v>
          </cell>
          <cell r="AN975" t="str">
            <v>S</v>
          </cell>
          <cell r="AO975" t="str">
            <v>T3</v>
          </cell>
          <cell r="AP975" t="str">
            <v>5150</v>
          </cell>
          <cell r="AQ975" t="str">
            <v>5175</v>
          </cell>
          <cell r="AR975" t="str">
            <v>CRDB BANK PLC</v>
          </cell>
          <cell r="AS975" t="str">
            <v>VIJANA</v>
          </cell>
          <cell r="AT975" t="str">
            <v>CRDBBANK</v>
          </cell>
          <cell r="AU975" t="str">
            <v>0152609794400</v>
          </cell>
          <cell r="AV975" t="str">
            <v/>
          </cell>
          <cell r="AW975" t="str">
            <v/>
          </cell>
          <cell r="AX975" t="str">
            <v>MKIRA CHRISTOPHER MKIRA</v>
          </cell>
          <cell r="AY975" t="str">
            <v/>
          </cell>
          <cell r="AZ975">
            <v>44774</v>
          </cell>
          <cell r="BA975"/>
          <cell r="BB975" t="str">
            <v/>
          </cell>
          <cell r="BC975"/>
          <cell r="BD975" t="str">
            <v>Tanzanya-NSSF</v>
          </cell>
          <cell r="BE975" t="str">
            <v>46059166</v>
          </cell>
          <cell r="BF975" t="str">
            <v>157208659</v>
          </cell>
        </row>
        <row r="976">
          <cell r="A976">
            <v>10063950</v>
          </cell>
          <cell r="B976" t="str">
            <v>ABDULRAHMAN HAMISI</v>
          </cell>
          <cell r="C976" t="str">
            <v>BUSHIRI</v>
          </cell>
          <cell r="D976" t="str">
            <v>MAKİNE MÜHENDİSİ</v>
          </cell>
          <cell r="E976" t="str">
            <v>MECHANICAL ENGINEER</v>
          </cell>
          <cell r="F976" t="str">
            <v>50114903</v>
          </cell>
          <cell r="G976" t="str">
            <v>MEP (MEKANİK)</v>
          </cell>
          <cell r="H976" t="str">
            <v>50105770</v>
          </cell>
          <cell r="I976" t="str">
            <v>0AAG</v>
          </cell>
          <cell r="J976" t="str">
            <v>MEP MEKANİK</v>
          </cell>
          <cell r="K976" t="str">
            <v>50113122</v>
          </cell>
          <cell r="L976" t="str">
            <v>TZ</v>
          </cell>
          <cell r="M976" t="str">
            <v>Tanzanyalı</v>
          </cell>
          <cell r="N976" t="str">
            <v>0035</v>
          </cell>
          <cell r="O976" t="str">
            <v>TABORA</v>
          </cell>
          <cell r="P976" t="str">
            <v>YM</v>
          </cell>
          <cell r="Q976" t="str">
            <v>YAPI MERKEZİ</v>
          </cell>
          <cell r="R976">
            <v>44965</v>
          </cell>
          <cell r="S976">
            <v>44965</v>
          </cell>
          <cell r="T976"/>
          <cell r="U976" t="str">
            <v/>
          </cell>
          <cell r="V976" t="str">
            <v>Beyaz Yaka</v>
          </cell>
          <cell r="W976" t="str">
            <v>LOT 3 (MIT)</v>
          </cell>
          <cell r="X976" t="str">
            <v/>
          </cell>
          <cell r="Y976" t="str">
            <v/>
          </cell>
          <cell r="Z976" t="str">
            <v/>
          </cell>
          <cell r="AA976" t="str">
            <v>0672243737</v>
          </cell>
          <cell r="AB976" t="str">
            <v>MÜHENDİS</v>
          </cell>
          <cell r="AC976" t="str">
            <v>29</v>
          </cell>
          <cell r="AD976" t="str">
            <v>LOT 3 (MIT)</v>
          </cell>
          <cell r="AE976" t="str">
            <v>0113</v>
          </cell>
          <cell r="AF976" t="str">
            <v/>
          </cell>
          <cell r="AG976" t="str">
            <v>KM 785+000 - 829+305</v>
          </cell>
          <cell r="AH976">
            <v>34372</v>
          </cell>
          <cell r="AI976" t="str">
            <v>Bay</v>
          </cell>
          <cell r="AJ976" t="str">
            <v>Yerel-Aylık</v>
          </cell>
          <cell r="AK976">
            <v>987506</v>
          </cell>
          <cell r="AL976" t="str">
            <v>TZS</v>
          </cell>
          <cell r="AM976" t="str">
            <v>301002</v>
          </cell>
          <cell r="AN976" t="str">
            <v>S</v>
          </cell>
          <cell r="AO976" t="str">
            <v>T3</v>
          </cell>
          <cell r="AP976" t="str">
            <v>5150</v>
          </cell>
          <cell r="AQ976" t="str">
            <v>5175</v>
          </cell>
          <cell r="AR976" t="str">
            <v>CRDB</v>
          </cell>
          <cell r="AS976" t="str">
            <v>VIVA TOWER</v>
          </cell>
          <cell r="AT976" t="str">
            <v>CRDB</v>
          </cell>
          <cell r="AU976" t="str">
            <v>0152356544400</v>
          </cell>
          <cell r="AV976" t="str">
            <v/>
          </cell>
          <cell r="AW976" t="str">
            <v/>
          </cell>
          <cell r="AX976" t="str">
            <v>ABDULRAHMAN HAMISI BUSHIRI</v>
          </cell>
          <cell r="AY976" t="str">
            <v/>
          </cell>
          <cell r="AZ976">
            <v>43894</v>
          </cell>
          <cell r="BA976"/>
          <cell r="BB976" t="str">
            <v/>
          </cell>
          <cell r="BC976"/>
          <cell r="BD976" t="str">
            <v>Tanzanya-NSSF</v>
          </cell>
          <cell r="BE976" t="str">
            <v>45018180</v>
          </cell>
          <cell r="BF976" t="str">
            <v>134573244</v>
          </cell>
        </row>
        <row r="977">
          <cell r="A977">
            <v>10077007</v>
          </cell>
          <cell r="B977" t="str">
            <v>HADIJA PETER</v>
          </cell>
          <cell r="C977" t="str">
            <v>MROPE</v>
          </cell>
          <cell r="D977" t="str">
            <v>SERVİS GÖREVLİSİ</v>
          </cell>
          <cell r="E977" t="str">
            <v>WAITER</v>
          </cell>
          <cell r="F977" t="str">
            <v>50114905</v>
          </cell>
          <cell r="G977" t="str">
            <v>İDARİ İŞLER (YEMEKHANE)</v>
          </cell>
          <cell r="H977" t="str">
            <v>50105513</v>
          </cell>
          <cell r="I977" t="str">
            <v>0993</v>
          </cell>
          <cell r="J977" t="str">
            <v>YEMEKHANE</v>
          </cell>
          <cell r="K977" t="str">
            <v>50115052</v>
          </cell>
          <cell r="L977" t="str">
            <v>TZ</v>
          </cell>
          <cell r="M977" t="str">
            <v>Tanzanyalı</v>
          </cell>
          <cell r="N977" t="str">
            <v>0039</v>
          </cell>
          <cell r="O977" t="str">
            <v>NYAHUA</v>
          </cell>
          <cell r="P977" t="str">
            <v>YM</v>
          </cell>
          <cell r="Q977" t="str">
            <v>YAPI MERKEZİ</v>
          </cell>
          <cell r="R977">
            <v>44940</v>
          </cell>
          <cell r="S977">
            <v>44940</v>
          </cell>
          <cell r="T977"/>
          <cell r="U977" t="str">
            <v/>
          </cell>
          <cell r="V977" t="str">
            <v>Mavi Yaka Endirekt</v>
          </cell>
          <cell r="W977" t="str">
            <v>LOT 3 (MIT)</v>
          </cell>
          <cell r="X977" t="str">
            <v>NYAHUA</v>
          </cell>
          <cell r="Y977" t="str">
            <v>0</v>
          </cell>
          <cell r="Z977" t="str">
            <v>SIKONGE</v>
          </cell>
          <cell r="AA977" t="str">
            <v>0733004795/0686139026</v>
          </cell>
          <cell r="AB977" t="str">
            <v>GÖREVLİ</v>
          </cell>
          <cell r="AC977" t="str">
            <v>29</v>
          </cell>
          <cell r="AD977" t="str">
            <v>LOT 3 (MIT)</v>
          </cell>
          <cell r="AE977" t="str">
            <v>0113</v>
          </cell>
          <cell r="AF977" t="str">
            <v>24</v>
          </cell>
          <cell r="AG977" t="str">
            <v>KM 785+000 - 829+305</v>
          </cell>
          <cell r="AH977">
            <v>36703</v>
          </cell>
          <cell r="AI977" t="str">
            <v>Bay</v>
          </cell>
          <cell r="AJ977" t="str">
            <v>Yerel-Saatlik</v>
          </cell>
          <cell r="AK977">
            <v>2255.1</v>
          </cell>
          <cell r="AL977" t="str">
            <v>TZS</v>
          </cell>
          <cell r="AM977" t="str">
            <v>306002</v>
          </cell>
          <cell r="AN977" t="str">
            <v>S</v>
          </cell>
          <cell r="AO977" t="str">
            <v>T3</v>
          </cell>
          <cell r="AP977" t="str">
            <v>5150</v>
          </cell>
          <cell r="AQ977" t="str">
            <v>5175</v>
          </cell>
          <cell r="AR977" t="str">
            <v>NMBBANK</v>
          </cell>
          <cell r="AS977" t="str">
            <v/>
          </cell>
          <cell r="AT977" t="str">
            <v>NMBBANK</v>
          </cell>
          <cell r="AU977" t="str">
            <v>51210019778</v>
          </cell>
          <cell r="AV977" t="str">
            <v/>
          </cell>
          <cell r="AW977" t="str">
            <v/>
          </cell>
          <cell r="AX977" t="str">
            <v>HADIJA PETER MROPE</v>
          </cell>
          <cell r="AY977" t="str">
            <v/>
          </cell>
          <cell r="AZ977">
            <v>44940</v>
          </cell>
          <cell r="BA977"/>
          <cell r="BB977" t="str">
            <v/>
          </cell>
          <cell r="BC977"/>
          <cell r="BD977" t="str">
            <v>Tanzanya-NSSF</v>
          </cell>
          <cell r="BE977" t="str">
            <v>47232408</v>
          </cell>
          <cell r="BF977" t="str">
            <v>162538888</v>
          </cell>
        </row>
        <row r="978">
          <cell r="A978">
            <v>10077010</v>
          </cell>
          <cell r="B978" t="str">
            <v>PAUL ELIAS</v>
          </cell>
          <cell r="C978" t="str">
            <v>MATONGO</v>
          </cell>
          <cell r="D978" t="str">
            <v>TRANSMİKSER ŞOFÖRÜ</v>
          </cell>
          <cell r="E978" t="str">
            <v>TRUCKMIXER DRIVER</v>
          </cell>
          <cell r="F978" t="str">
            <v>50105773</v>
          </cell>
          <cell r="G978" t="str">
            <v>ATÖLYE &amp; MAKİNA</v>
          </cell>
          <cell r="H978" t="str">
            <v>50105773</v>
          </cell>
          <cell r="I978" t="str">
            <v>0AAM</v>
          </cell>
          <cell r="J978" t="str">
            <v>ATÖLYE LİFTİNG</v>
          </cell>
          <cell r="K978" t="str">
            <v>50108994</v>
          </cell>
          <cell r="L978" t="str">
            <v>TZ</v>
          </cell>
          <cell r="M978" t="str">
            <v>Tanzanyalı</v>
          </cell>
          <cell r="N978" t="str">
            <v>0037</v>
          </cell>
          <cell r="O978" t="str">
            <v>İTİGİ</v>
          </cell>
          <cell r="P978" t="str">
            <v>YM</v>
          </cell>
          <cell r="Q978" t="str">
            <v>YAPI MERKEZİ</v>
          </cell>
          <cell r="R978">
            <v>44940</v>
          </cell>
          <cell r="S978">
            <v>44940</v>
          </cell>
          <cell r="T978"/>
          <cell r="U978" t="str">
            <v/>
          </cell>
          <cell r="V978" t="str">
            <v>Mavi Yaka Direkt</v>
          </cell>
          <cell r="W978" t="str">
            <v>LOT 3 (MIT)</v>
          </cell>
          <cell r="X978" t="str">
            <v>KARIAKOO</v>
          </cell>
          <cell r="Y978" t="str">
            <v>0</v>
          </cell>
          <cell r="Z978" t="str">
            <v>TABORA MJINI</v>
          </cell>
          <cell r="AA978" t="str">
            <v>0692 806 904</v>
          </cell>
          <cell r="AB978" t="str">
            <v>GÖREVLİ</v>
          </cell>
          <cell r="AC978" t="str">
            <v>29</v>
          </cell>
          <cell r="AD978" t="str">
            <v>LOT 3 (MIT)</v>
          </cell>
          <cell r="AE978" t="str">
            <v>0113</v>
          </cell>
          <cell r="AF978" t="str">
            <v>24</v>
          </cell>
          <cell r="AG978" t="str">
            <v>KM 785+000 - 829+305</v>
          </cell>
          <cell r="AH978">
            <v>28074</v>
          </cell>
          <cell r="AI978" t="str">
            <v>Bay</v>
          </cell>
          <cell r="AJ978" t="str">
            <v>Yerel-Saatlik</v>
          </cell>
          <cell r="AK978">
            <v>2528.1</v>
          </cell>
          <cell r="AL978" t="str">
            <v>TZS</v>
          </cell>
          <cell r="AM978" t="str">
            <v>201002</v>
          </cell>
          <cell r="AN978" t="str">
            <v>S</v>
          </cell>
          <cell r="AO978" t="str">
            <v>T3</v>
          </cell>
          <cell r="AP978" t="str">
            <v>5150</v>
          </cell>
          <cell r="AQ978" t="str">
            <v>5175</v>
          </cell>
          <cell r="AR978" t="str">
            <v>NMBBANK</v>
          </cell>
          <cell r="AS978" t="str">
            <v/>
          </cell>
          <cell r="AT978" t="str">
            <v>NMBBANK</v>
          </cell>
          <cell r="AU978" t="str">
            <v>51010087152</v>
          </cell>
          <cell r="AV978" t="str">
            <v/>
          </cell>
          <cell r="AW978" t="str">
            <v/>
          </cell>
          <cell r="AX978" t="str">
            <v>PAUL ELIAS MATONGO</v>
          </cell>
          <cell r="AY978" t="str">
            <v/>
          </cell>
          <cell r="AZ978">
            <v>44940</v>
          </cell>
          <cell r="BA978"/>
          <cell r="BB978" t="str">
            <v/>
          </cell>
          <cell r="BC978"/>
          <cell r="BD978" t="str">
            <v>Tanzanya-NSSF</v>
          </cell>
          <cell r="BE978" t="str">
            <v>39133397</v>
          </cell>
          <cell r="BF978" t="str">
            <v>117152707</v>
          </cell>
        </row>
        <row r="979">
          <cell r="A979">
            <v>10073611</v>
          </cell>
          <cell r="B979" t="str">
            <v>JAWADU OMARI</v>
          </cell>
          <cell r="C979" t="str">
            <v>ATHUMANIO</v>
          </cell>
          <cell r="D979" t="str">
            <v>PICKUP ŞOFÖRÜ</v>
          </cell>
          <cell r="E979" t="str">
            <v>PICKUP DRIVER</v>
          </cell>
          <cell r="F979" t="str">
            <v>50114904</v>
          </cell>
          <cell r="G979" t="str">
            <v>İDARİ İŞLER (KAMP)</v>
          </cell>
          <cell r="H979" t="str">
            <v>50105758</v>
          </cell>
          <cell r="I979" t="str">
            <v>099A</v>
          </cell>
          <cell r="J979" t="str">
            <v>TOPRAK İŞLERİ GECE</v>
          </cell>
          <cell r="K979" t="str">
            <v>50105678</v>
          </cell>
          <cell r="L979" t="str">
            <v>TZ</v>
          </cell>
          <cell r="M979" t="str">
            <v>Tanzanyalı</v>
          </cell>
          <cell r="N979" t="str">
            <v>0037</v>
          </cell>
          <cell r="O979" t="str">
            <v>İTİGİ</v>
          </cell>
          <cell r="P979" t="str">
            <v>YM</v>
          </cell>
          <cell r="Q979" t="str">
            <v>YAPI MERKEZİ</v>
          </cell>
          <cell r="R979">
            <v>44779</v>
          </cell>
          <cell r="S979">
            <v>44779</v>
          </cell>
          <cell r="T979"/>
          <cell r="U979" t="str">
            <v/>
          </cell>
          <cell r="V979" t="str">
            <v>Mavi Yaka Endirekt</v>
          </cell>
          <cell r="W979" t="str">
            <v>LOT 3 (MIT)</v>
          </cell>
          <cell r="X979" t="str">
            <v>KAYANGA</v>
          </cell>
          <cell r="Y979" t="str">
            <v>0</v>
          </cell>
          <cell r="Z979" t="str">
            <v>KARAGWE</v>
          </cell>
          <cell r="AA979" t="str">
            <v>0678 916 080</v>
          </cell>
          <cell r="AB979" t="str">
            <v>GÖREVLİ</v>
          </cell>
          <cell r="AC979" t="str">
            <v>29</v>
          </cell>
          <cell r="AD979" t="str">
            <v>LOT 3 (MIT)</v>
          </cell>
          <cell r="AE979" t="str">
            <v>0113</v>
          </cell>
          <cell r="AF979" t="str">
            <v>05</v>
          </cell>
          <cell r="AG979" t="str">
            <v>KM 785+000 - 829+305</v>
          </cell>
          <cell r="AH979">
            <v>33862</v>
          </cell>
          <cell r="AI979" t="str">
            <v>Bay</v>
          </cell>
          <cell r="AJ979" t="str">
            <v>Yerel-Saatlik</v>
          </cell>
          <cell r="AK979">
            <v>2273.1</v>
          </cell>
          <cell r="AL979" t="str">
            <v>TZS</v>
          </cell>
          <cell r="AM979" t="str">
            <v>306002</v>
          </cell>
          <cell r="AN979" t="str">
            <v>S</v>
          </cell>
          <cell r="AO979" t="str">
            <v>T3</v>
          </cell>
          <cell r="AP979" t="str">
            <v>5150</v>
          </cell>
          <cell r="AQ979" t="str">
            <v>5175</v>
          </cell>
          <cell r="AR979" t="str">
            <v>NMBBANK</v>
          </cell>
          <cell r="AS979" t="str">
            <v/>
          </cell>
          <cell r="AT979" t="str">
            <v>NMBBANK</v>
          </cell>
          <cell r="AU979" t="str">
            <v>51010091682</v>
          </cell>
          <cell r="AV979" t="str">
            <v/>
          </cell>
          <cell r="AW979" t="str">
            <v/>
          </cell>
          <cell r="AX979" t="str">
            <v>JAWADU OMARI ATHUMANIO</v>
          </cell>
          <cell r="AY979" t="str">
            <v/>
          </cell>
          <cell r="AZ979">
            <v>44779</v>
          </cell>
          <cell r="BA979"/>
          <cell r="BB979" t="str">
            <v/>
          </cell>
          <cell r="BC979"/>
          <cell r="BD979" t="str">
            <v>Tanzanya-NSSF</v>
          </cell>
          <cell r="BE979" t="str">
            <v>46839925</v>
          </cell>
          <cell r="BF979" t="str">
            <v>120831844</v>
          </cell>
        </row>
        <row r="980">
          <cell r="A980">
            <v>10077026</v>
          </cell>
          <cell r="B980" t="str">
            <v>MAHAMED MUWIBU</v>
          </cell>
          <cell r="C980" t="str">
            <v>MUWIBU</v>
          </cell>
          <cell r="D980" t="str">
            <v>AĞIR VASITA TAMİRCİSİ</v>
          </cell>
          <cell r="E980" t="str">
            <v>HEAVY VHEICLE REPAIRMAN</v>
          </cell>
          <cell r="F980" t="str">
            <v>50105773</v>
          </cell>
          <cell r="G980" t="str">
            <v>ATÖLYE &amp; MAKİNA</v>
          </cell>
          <cell r="H980" t="str">
            <v>50105773</v>
          </cell>
          <cell r="I980" t="str">
            <v>0AAK</v>
          </cell>
          <cell r="J980" t="str">
            <v>ATÖLYE İŞLETME GENEL</v>
          </cell>
          <cell r="K980" t="str">
            <v>50106598</v>
          </cell>
          <cell r="L980" t="str">
            <v>TZ</v>
          </cell>
          <cell r="M980" t="str">
            <v>Tanzanyalı</v>
          </cell>
          <cell r="N980" t="str">
            <v>0035</v>
          </cell>
          <cell r="O980" t="str">
            <v>TABORA</v>
          </cell>
          <cell r="P980" t="str">
            <v>YM</v>
          </cell>
          <cell r="Q980" t="str">
            <v>YAPI MERKEZİ</v>
          </cell>
          <cell r="R980">
            <v>44943</v>
          </cell>
          <cell r="S980">
            <v>44943</v>
          </cell>
          <cell r="T980"/>
          <cell r="U980" t="str">
            <v/>
          </cell>
          <cell r="V980" t="str">
            <v>Mavi Yaka Endirekt</v>
          </cell>
          <cell r="W980" t="str">
            <v>LOT 3 (MIT)</v>
          </cell>
          <cell r="X980" t="str">
            <v>NYERERE</v>
          </cell>
          <cell r="Y980" t="str">
            <v>0</v>
          </cell>
          <cell r="Z980" t="str">
            <v>TABORA MJINI</v>
          </cell>
          <cell r="AA980" t="str">
            <v>0787 283 210</v>
          </cell>
          <cell r="AB980" t="str">
            <v>USTA</v>
          </cell>
          <cell r="AC980" t="str">
            <v>29</v>
          </cell>
          <cell r="AD980" t="str">
            <v>LOT 3 (MIT)</v>
          </cell>
          <cell r="AE980" t="str">
            <v>0113</v>
          </cell>
          <cell r="AF980" t="str">
            <v>24</v>
          </cell>
          <cell r="AG980" t="str">
            <v>KM 785+000 - 829+305</v>
          </cell>
          <cell r="AH980">
            <v>30304</v>
          </cell>
          <cell r="AI980" t="str">
            <v>Bay</v>
          </cell>
          <cell r="AJ980" t="str">
            <v>Yerel-Saatlik</v>
          </cell>
          <cell r="AK980">
            <v>2599.81</v>
          </cell>
          <cell r="AL980" t="str">
            <v>TZS</v>
          </cell>
          <cell r="AM980" t="str">
            <v>109002</v>
          </cell>
          <cell r="AN980" t="str">
            <v>S</v>
          </cell>
          <cell r="AO980" t="str">
            <v>T3</v>
          </cell>
          <cell r="AP980" t="str">
            <v>5150</v>
          </cell>
          <cell r="AQ980" t="str">
            <v>5175</v>
          </cell>
          <cell r="AR980" t="str">
            <v>NMBBANK</v>
          </cell>
          <cell r="AS980" t="str">
            <v/>
          </cell>
          <cell r="AT980" t="str">
            <v>NMBBANK</v>
          </cell>
          <cell r="AU980" t="str">
            <v>51210015750</v>
          </cell>
          <cell r="AV980" t="str">
            <v/>
          </cell>
          <cell r="AW980" t="str">
            <v/>
          </cell>
          <cell r="AX980" t="str">
            <v>MAHAMED MUWIBU  MUWIBU</v>
          </cell>
          <cell r="AY980" t="str">
            <v/>
          </cell>
          <cell r="AZ980">
            <v>44943</v>
          </cell>
          <cell r="BA980"/>
          <cell r="BB980" t="str">
            <v/>
          </cell>
          <cell r="BC980"/>
          <cell r="BD980" t="str">
            <v>Tanzanya-NSSF</v>
          </cell>
          <cell r="BE980" t="str">
            <v>56011458</v>
          </cell>
          <cell r="BF980" t="str">
            <v>147463324</v>
          </cell>
        </row>
        <row r="981">
          <cell r="A981">
            <v>10077027</v>
          </cell>
          <cell r="B981" t="str">
            <v>JOHN ANDREW</v>
          </cell>
          <cell r="C981" t="str">
            <v>GUNDA</v>
          </cell>
          <cell r="D981" t="str">
            <v>LABORATUVAR İŞÇİSİ</v>
          </cell>
          <cell r="E981" t="str">
            <v>LABORATORY WORKER</v>
          </cell>
          <cell r="F981" t="str">
            <v>50105774</v>
          </cell>
          <cell r="G981" t="str">
            <v>KALİTE KONTROL</v>
          </cell>
          <cell r="H981" t="str">
            <v>50105774</v>
          </cell>
          <cell r="I981" t="str">
            <v>0AAQ</v>
          </cell>
          <cell r="J981" t="str">
            <v>KALİTE KONTROL</v>
          </cell>
          <cell r="K981" t="str">
            <v>50108193</v>
          </cell>
          <cell r="L981" t="str">
            <v>TZ</v>
          </cell>
          <cell r="M981" t="str">
            <v>Tanzanyalı</v>
          </cell>
          <cell r="N981" t="str">
            <v>0037</v>
          </cell>
          <cell r="O981" t="str">
            <v>İTİGİ</v>
          </cell>
          <cell r="P981" t="str">
            <v>YM</v>
          </cell>
          <cell r="Q981" t="str">
            <v>YAPI MERKEZİ</v>
          </cell>
          <cell r="R981">
            <v>44943</v>
          </cell>
          <cell r="S981">
            <v>44943</v>
          </cell>
          <cell r="T981"/>
          <cell r="U981" t="str">
            <v/>
          </cell>
          <cell r="V981" t="str">
            <v>Mavi Yaka Endirekt</v>
          </cell>
          <cell r="W981" t="str">
            <v>LOT 3 (MIT)</v>
          </cell>
          <cell r="X981" t="str">
            <v>MWAJA</v>
          </cell>
          <cell r="Y981" t="str">
            <v>0</v>
          </cell>
          <cell r="Z981" t="str">
            <v>DODOMA MJINI</v>
          </cell>
          <cell r="AA981" t="str">
            <v>0653 170 430</v>
          </cell>
          <cell r="AB981" t="str">
            <v>İŞÇİ</v>
          </cell>
          <cell r="AC981" t="str">
            <v>29</v>
          </cell>
          <cell r="AD981" t="str">
            <v>LOT 3 (MIT)</v>
          </cell>
          <cell r="AE981" t="str">
            <v>0113</v>
          </cell>
          <cell r="AF981" t="str">
            <v>03</v>
          </cell>
          <cell r="AG981" t="str">
            <v>KM 785+000 - 829+305</v>
          </cell>
          <cell r="AH981">
            <v>35348</v>
          </cell>
          <cell r="AI981" t="str">
            <v>Bay</v>
          </cell>
          <cell r="AJ981" t="str">
            <v>Yerel-Saatlik</v>
          </cell>
          <cell r="AK981">
            <v>2164.1</v>
          </cell>
          <cell r="AL981" t="str">
            <v>TZS</v>
          </cell>
          <cell r="AM981" t="str">
            <v>306002</v>
          </cell>
          <cell r="AN981" t="str">
            <v>S</v>
          </cell>
          <cell r="AO981" t="str">
            <v>T3</v>
          </cell>
          <cell r="AP981" t="str">
            <v>5150</v>
          </cell>
          <cell r="AQ981" t="str">
            <v>5175</v>
          </cell>
          <cell r="AR981" t="str">
            <v>CRDB BANK PLC</v>
          </cell>
          <cell r="AS981" t="str">
            <v>VIJANA</v>
          </cell>
          <cell r="AT981" t="str">
            <v>CRDBBANK</v>
          </cell>
          <cell r="AU981" t="str">
            <v>0152473406700</v>
          </cell>
          <cell r="AV981" t="str">
            <v/>
          </cell>
          <cell r="AW981" t="str">
            <v/>
          </cell>
          <cell r="AX981" t="str">
            <v>JOHN ANDREW GUNDA</v>
          </cell>
          <cell r="AY981" t="str">
            <v/>
          </cell>
          <cell r="AZ981">
            <v>44943</v>
          </cell>
          <cell r="BA981"/>
          <cell r="BB981" t="str">
            <v/>
          </cell>
          <cell r="BC981"/>
          <cell r="BD981" t="str">
            <v>Tanzanya-NSSF</v>
          </cell>
          <cell r="BE981" t="str">
            <v>66307368</v>
          </cell>
          <cell r="BF981" t="str">
            <v>142758792</v>
          </cell>
        </row>
        <row r="982">
          <cell r="A982">
            <v>10073612</v>
          </cell>
          <cell r="B982" t="str">
            <v>EMANUEL REGGS</v>
          </cell>
          <cell r="C982" t="str">
            <v>SHAO</v>
          </cell>
          <cell r="D982" t="str">
            <v>PICKUP ŞOFÖRÜ</v>
          </cell>
          <cell r="E982" t="str">
            <v>PICKUP DRIVER</v>
          </cell>
          <cell r="F982" t="str">
            <v>50114904</v>
          </cell>
          <cell r="G982" t="str">
            <v>İDARİ İŞLER (KAMP)</v>
          </cell>
          <cell r="H982" t="str">
            <v>50105776</v>
          </cell>
          <cell r="I982" t="str">
            <v>0BBL</v>
          </cell>
          <cell r="J982" t="str">
            <v>İNŞAAT GRUBU</v>
          </cell>
          <cell r="K982" t="str">
            <v>50105678</v>
          </cell>
          <cell r="L982" t="str">
            <v>TZ</v>
          </cell>
          <cell r="M982" t="str">
            <v>Tanzanyalı</v>
          </cell>
          <cell r="N982" t="str">
            <v>0037</v>
          </cell>
          <cell r="O982" t="str">
            <v>İTİGİ</v>
          </cell>
          <cell r="P982" t="str">
            <v>YM</v>
          </cell>
          <cell r="Q982" t="str">
            <v>YAPI MERKEZİ</v>
          </cell>
          <cell r="R982">
            <v>44781</v>
          </cell>
          <cell r="S982">
            <v>44781</v>
          </cell>
          <cell r="T982"/>
          <cell r="U982" t="str">
            <v/>
          </cell>
          <cell r="V982" t="str">
            <v>Mavi Yaka Endirekt</v>
          </cell>
          <cell r="W982" t="str">
            <v>LOT 3 (MIT)</v>
          </cell>
          <cell r="X982" t="str">
            <v>KIWAWA</v>
          </cell>
          <cell r="Y982" t="str">
            <v>0</v>
          </cell>
          <cell r="Z982" t="str">
            <v>ARUMERU</v>
          </cell>
          <cell r="AA982" t="str">
            <v>0624 202 179</v>
          </cell>
          <cell r="AB982" t="str">
            <v>GÖREVLİ</v>
          </cell>
          <cell r="AC982" t="str">
            <v>29</v>
          </cell>
          <cell r="AD982" t="str">
            <v>LOT 3 (MIT)</v>
          </cell>
          <cell r="AE982" t="str">
            <v>0109</v>
          </cell>
          <cell r="AF982" t="str">
            <v>01</v>
          </cell>
          <cell r="AG982" t="str">
            <v>KM 535+000 - 595+000</v>
          </cell>
          <cell r="AH982">
            <v>30520</v>
          </cell>
          <cell r="AI982" t="str">
            <v>Bay</v>
          </cell>
          <cell r="AJ982" t="str">
            <v>Yerel-Saatlik</v>
          </cell>
          <cell r="AK982">
            <v>2273.1</v>
          </cell>
          <cell r="AL982" t="str">
            <v>TZS</v>
          </cell>
          <cell r="AM982" t="str">
            <v>306002</v>
          </cell>
          <cell r="AN982" t="str">
            <v>S</v>
          </cell>
          <cell r="AO982" t="str">
            <v>T3</v>
          </cell>
          <cell r="AP982" t="str">
            <v>5150</v>
          </cell>
          <cell r="AQ982" t="str">
            <v>5175</v>
          </cell>
          <cell r="AR982" t="str">
            <v>NMBBANK</v>
          </cell>
          <cell r="AS982" t="str">
            <v/>
          </cell>
          <cell r="AT982" t="str">
            <v>NMBBANK</v>
          </cell>
          <cell r="AU982" t="str">
            <v>40810083342</v>
          </cell>
          <cell r="AV982" t="str">
            <v/>
          </cell>
          <cell r="AW982" t="str">
            <v/>
          </cell>
          <cell r="AX982" t="str">
            <v>EMANUEL REGGS SHAO</v>
          </cell>
          <cell r="AY982" t="str">
            <v/>
          </cell>
          <cell r="AZ982">
            <v>44781</v>
          </cell>
          <cell r="BA982"/>
          <cell r="BB982" t="str">
            <v/>
          </cell>
          <cell r="BC982"/>
          <cell r="BD982" t="str">
            <v>Tanzanya-NSSF</v>
          </cell>
          <cell r="BE982" t="str">
            <v>57731144</v>
          </cell>
          <cell r="BF982" t="str">
            <v>113622873</v>
          </cell>
        </row>
        <row r="983">
          <cell r="A983">
            <v>10076941</v>
          </cell>
          <cell r="B983" t="str">
            <v>FREDRICK JUMA</v>
          </cell>
          <cell r="C983" t="str">
            <v>JULIUS</v>
          </cell>
          <cell r="D983" t="str">
            <v>EKSKAVATÖR OPERATÖRÜ</v>
          </cell>
          <cell r="E983" t="str">
            <v>EXCAVATOR OPERATOR</v>
          </cell>
          <cell r="F983" t="str">
            <v>50105773</v>
          </cell>
          <cell r="G983" t="str">
            <v>ATÖLYE &amp; MAKİNA</v>
          </cell>
          <cell r="H983" t="str">
            <v>50105776</v>
          </cell>
          <cell r="I983" t="str">
            <v>0AAX</v>
          </cell>
          <cell r="J983" t="str">
            <v>TAŞ OCAĞI</v>
          </cell>
          <cell r="K983" t="str">
            <v>50106556</v>
          </cell>
          <cell r="L983" t="str">
            <v>TZ</v>
          </cell>
          <cell r="M983" t="str">
            <v>Tanzanyalı</v>
          </cell>
          <cell r="N983" t="str">
            <v>0037</v>
          </cell>
          <cell r="O983" t="str">
            <v>İTİGİ</v>
          </cell>
          <cell r="P983" t="str">
            <v>YM</v>
          </cell>
          <cell r="Q983" t="str">
            <v>YAPI MERKEZİ</v>
          </cell>
          <cell r="R983">
            <v>44935</v>
          </cell>
          <cell r="S983">
            <v>44935</v>
          </cell>
          <cell r="T983"/>
          <cell r="U983" t="str">
            <v/>
          </cell>
          <cell r="V983" t="str">
            <v>Mavi Yaka Direkt</v>
          </cell>
          <cell r="W983" t="str">
            <v>LOT 3 (MIT)</v>
          </cell>
          <cell r="X983" t="str">
            <v>MANDERA</v>
          </cell>
          <cell r="Y983" t="str">
            <v>0</v>
          </cell>
          <cell r="Z983" t="str">
            <v>NYAMAGANA</v>
          </cell>
          <cell r="AA983" t="str">
            <v>0769 137 943</v>
          </cell>
          <cell r="AB983" t="str">
            <v>OPERATÖR</v>
          </cell>
          <cell r="AC983" t="str">
            <v>29</v>
          </cell>
          <cell r="AD983" t="str">
            <v>LOT 3 (MIT)</v>
          </cell>
          <cell r="AE983" t="str">
            <v>0113</v>
          </cell>
          <cell r="AF983" t="str">
            <v>18</v>
          </cell>
          <cell r="AG983" t="str">
            <v>KM 785+000 - 829+305</v>
          </cell>
          <cell r="AH983">
            <v>36561</v>
          </cell>
          <cell r="AI983" t="str">
            <v>Bay</v>
          </cell>
          <cell r="AJ983" t="str">
            <v>Yerel-Saatlik</v>
          </cell>
          <cell r="AK983">
            <v>3419.9</v>
          </cell>
          <cell r="AL983" t="str">
            <v>TZS</v>
          </cell>
          <cell r="AM983" t="str">
            <v>201002</v>
          </cell>
          <cell r="AN983" t="str">
            <v>S</v>
          </cell>
          <cell r="AO983" t="str">
            <v>T3</v>
          </cell>
          <cell r="AP983" t="str">
            <v>5150</v>
          </cell>
          <cell r="AQ983" t="str">
            <v>5175</v>
          </cell>
          <cell r="AR983" t="str">
            <v>CRDB BANK PLC</v>
          </cell>
          <cell r="AS983" t="str">
            <v>VIJANA</v>
          </cell>
          <cell r="AT983" t="str">
            <v>CRDBBANK</v>
          </cell>
          <cell r="AU983" t="str">
            <v>0152522612400</v>
          </cell>
          <cell r="AV983" t="str">
            <v/>
          </cell>
          <cell r="AW983" t="str">
            <v/>
          </cell>
          <cell r="AX983" t="str">
            <v>FREDRICK JUMA JULIUS</v>
          </cell>
          <cell r="AY983" t="str">
            <v/>
          </cell>
          <cell r="AZ983">
            <v>44935</v>
          </cell>
          <cell r="BA983"/>
          <cell r="BB983" t="str">
            <v/>
          </cell>
          <cell r="BC983"/>
          <cell r="BD983" t="str">
            <v>Tanzanya-NSSF</v>
          </cell>
          <cell r="BE983" t="str">
            <v>46638383</v>
          </cell>
          <cell r="BF983" t="str">
            <v>139604008</v>
          </cell>
        </row>
        <row r="984">
          <cell r="A984">
            <v>10076942</v>
          </cell>
          <cell r="B984" t="str">
            <v>MICHAEL SHIJA</v>
          </cell>
          <cell r="C984" t="str">
            <v>MASUNGWA</v>
          </cell>
          <cell r="D984" t="str">
            <v>KAMP İŞÇİSİ</v>
          </cell>
          <cell r="E984" t="str">
            <v>CAMP WORKER</v>
          </cell>
          <cell r="F984" t="str">
            <v>50114904</v>
          </cell>
          <cell r="G984" t="str">
            <v>İDARİ İŞLER (KAMP)</v>
          </cell>
          <cell r="H984" t="str">
            <v>50105513</v>
          </cell>
          <cell r="I984" t="str">
            <v>0996</v>
          </cell>
          <cell r="J984" t="str">
            <v>KAMP AMİRLİĞİ</v>
          </cell>
          <cell r="K984" t="str">
            <v>50106014</v>
          </cell>
          <cell r="L984" t="str">
            <v>TZ</v>
          </cell>
          <cell r="M984" t="str">
            <v>Tanzanyalı</v>
          </cell>
          <cell r="N984" t="str">
            <v>0035</v>
          </cell>
          <cell r="O984" t="str">
            <v>TABORA</v>
          </cell>
          <cell r="P984" t="str">
            <v>YM</v>
          </cell>
          <cell r="Q984" t="str">
            <v>YAPI MERKEZİ</v>
          </cell>
          <cell r="R984">
            <v>44935</v>
          </cell>
          <cell r="S984">
            <v>44935</v>
          </cell>
          <cell r="T984"/>
          <cell r="U984" t="str">
            <v/>
          </cell>
          <cell r="V984" t="str">
            <v>Mavi Yaka Endirekt</v>
          </cell>
          <cell r="W984" t="str">
            <v>LOT 3 (MIT)</v>
          </cell>
          <cell r="X984" t="str">
            <v>MPELA</v>
          </cell>
          <cell r="Y984" t="str">
            <v>0</v>
          </cell>
          <cell r="Z984" t="str">
            <v>TABORA MANISPAA</v>
          </cell>
          <cell r="AA984" t="str">
            <v>0688 244 613</v>
          </cell>
          <cell r="AB984" t="str">
            <v>İŞÇİ</v>
          </cell>
          <cell r="AC984" t="str">
            <v>29</v>
          </cell>
          <cell r="AD984" t="str">
            <v>LOT 3 (MIT)</v>
          </cell>
          <cell r="AE984" t="str">
            <v>0113</v>
          </cell>
          <cell r="AF984" t="str">
            <v>24</v>
          </cell>
          <cell r="AG984" t="str">
            <v>KM 785+000 - 829+305</v>
          </cell>
          <cell r="AH984">
            <v>31874</v>
          </cell>
          <cell r="AI984" t="str">
            <v>Bay</v>
          </cell>
          <cell r="AJ984" t="str">
            <v>Yerel-Saatlik</v>
          </cell>
          <cell r="AK984">
            <v>2164.1</v>
          </cell>
          <cell r="AL984" t="str">
            <v>TZS</v>
          </cell>
          <cell r="AM984" t="str">
            <v>306002</v>
          </cell>
          <cell r="AN984" t="str">
            <v/>
          </cell>
          <cell r="AO984" t="str">
            <v>T3</v>
          </cell>
          <cell r="AP984" t="str">
            <v>5150</v>
          </cell>
          <cell r="AQ984" t="str">
            <v>5175</v>
          </cell>
          <cell r="AR984" t="str">
            <v>NMBBANK</v>
          </cell>
          <cell r="AS984" t="str">
            <v/>
          </cell>
          <cell r="AT984" t="str">
            <v>NMBBANK</v>
          </cell>
          <cell r="AU984" t="str">
            <v>51010093367</v>
          </cell>
          <cell r="AV984" t="str">
            <v/>
          </cell>
          <cell r="AW984" t="str">
            <v/>
          </cell>
          <cell r="AX984" t="str">
            <v>MICHAEL SHIJA MASUNGWA</v>
          </cell>
          <cell r="AY984" t="str">
            <v/>
          </cell>
          <cell r="AZ984">
            <v>44935</v>
          </cell>
          <cell r="BA984"/>
          <cell r="BB984" t="str">
            <v/>
          </cell>
          <cell r="BC984"/>
          <cell r="BD984" t="str">
            <v>Tanzanya-NSSF</v>
          </cell>
          <cell r="BE984" t="str">
            <v>47223003</v>
          </cell>
          <cell r="BF984" t="str">
            <v>162455532</v>
          </cell>
        </row>
        <row r="985">
          <cell r="A985">
            <v>10076945</v>
          </cell>
          <cell r="B985" t="str">
            <v>ATHUMANI SAIDI</v>
          </cell>
          <cell r="C985" t="str">
            <v>MBUTU</v>
          </cell>
          <cell r="D985" t="str">
            <v>KAYNAKÇI</v>
          </cell>
          <cell r="E985" t="str">
            <v>WELDER</v>
          </cell>
          <cell r="F985" t="str">
            <v>50105773</v>
          </cell>
          <cell r="G985" t="str">
            <v>ATÖLYE &amp; MAKİNA</v>
          </cell>
          <cell r="H985" t="str">
            <v>50105773</v>
          </cell>
          <cell r="I985" t="str">
            <v>0AAK</v>
          </cell>
          <cell r="J985" t="str">
            <v>ATÖLYE İŞLETME GENEL</v>
          </cell>
          <cell r="K985" t="str">
            <v>50108015</v>
          </cell>
          <cell r="L985" t="str">
            <v>TZ</v>
          </cell>
          <cell r="M985" t="str">
            <v>Tanzanyalı</v>
          </cell>
          <cell r="N985" t="str">
            <v>0037</v>
          </cell>
          <cell r="O985" t="str">
            <v>İTİGİ</v>
          </cell>
          <cell r="P985" t="str">
            <v>YM</v>
          </cell>
          <cell r="Q985" t="str">
            <v>YAPI MERKEZİ</v>
          </cell>
          <cell r="R985">
            <v>44935</v>
          </cell>
          <cell r="S985">
            <v>44935</v>
          </cell>
          <cell r="T985"/>
          <cell r="U985" t="str">
            <v/>
          </cell>
          <cell r="V985" t="str">
            <v>Mavi Yaka Direkt</v>
          </cell>
          <cell r="W985" t="str">
            <v>LOT 3 (MIT)</v>
          </cell>
          <cell r="X985" t="str">
            <v>MISUNA</v>
          </cell>
          <cell r="Y985" t="str">
            <v>0</v>
          </cell>
          <cell r="Z985" t="str">
            <v>IRAMBA</v>
          </cell>
          <cell r="AA985" t="str">
            <v>0717 712 184</v>
          </cell>
          <cell r="AB985" t="str">
            <v>OPERATÖR</v>
          </cell>
          <cell r="AC985" t="str">
            <v>29</v>
          </cell>
          <cell r="AD985" t="str">
            <v>LOT 3 (MIT)</v>
          </cell>
          <cell r="AE985" t="str">
            <v>0113</v>
          </cell>
          <cell r="AF985" t="str">
            <v>23</v>
          </cell>
          <cell r="AG985" t="str">
            <v>KM 785+000 - 829+305</v>
          </cell>
          <cell r="AH985">
            <v>35484</v>
          </cell>
          <cell r="AI985" t="str">
            <v>Bay</v>
          </cell>
          <cell r="AJ985" t="str">
            <v>Yerel-Saatlik</v>
          </cell>
          <cell r="AK985">
            <v>2713.38</v>
          </cell>
          <cell r="AL985" t="str">
            <v>TZS</v>
          </cell>
          <cell r="AM985" t="str">
            <v>201002</v>
          </cell>
          <cell r="AN985" t="str">
            <v/>
          </cell>
          <cell r="AO985" t="str">
            <v>T3</v>
          </cell>
          <cell r="AP985" t="str">
            <v>5150</v>
          </cell>
          <cell r="AQ985" t="str">
            <v>5175</v>
          </cell>
          <cell r="AR985" t="str">
            <v>CRDB BANK PLC</v>
          </cell>
          <cell r="AS985" t="str">
            <v>VIJANA</v>
          </cell>
          <cell r="AT985" t="str">
            <v>CRDBBANK</v>
          </cell>
          <cell r="AU985" t="str">
            <v>0152517171600</v>
          </cell>
          <cell r="AV985" t="str">
            <v/>
          </cell>
          <cell r="AW985" t="str">
            <v/>
          </cell>
          <cell r="AX985" t="str">
            <v>ATHUMANI SAIDI MBUTU</v>
          </cell>
          <cell r="AY985" t="str">
            <v/>
          </cell>
          <cell r="AZ985">
            <v>44935</v>
          </cell>
          <cell r="BA985"/>
          <cell r="BB985" t="str">
            <v/>
          </cell>
          <cell r="BC985"/>
          <cell r="BD985" t="str">
            <v>Tanzanya-NSSF</v>
          </cell>
          <cell r="BE985" t="str">
            <v>45217475</v>
          </cell>
          <cell r="BF985" t="str">
            <v>130968392</v>
          </cell>
        </row>
        <row r="986">
          <cell r="A986">
            <v>10076953</v>
          </cell>
          <cell r="B986" t="str">
            <v>DELPHINUS DEOCRESS</v>
          </cell>
          <cell r="C986" t="str">
            <v>MWESIGA</v>
          </cell>
          <cell r="D986" t="str">
            <v>SAĞLIK GÖREVLİSİ</v>
          </cell>
          <cell r="E986" t="str">
            <v>PARAMEDIC (CLERK)</v>
          </cell>
          <cell r="F986" t="str">
            <v>50114887</v>
          </cell>
          <cell r="G986" t="str">
            <v>İSG VE ÇEVRE (SAĞLIK)</v>
          </cell>
          <cell r="H986" t="str">
            <v>50105460</v>
          </cell>
          <cell r="I986" t="str">
            <v>088S</v>
          </cell>
          <cell r="J986" t="str">
            <v>SAĞLIK HİZMETLERİ</v>
          </cell>
          <cell r="K986" t="str">
            <v>50106913</v>
          </cell>
          <cell r="L986" t="str">
            <v>TZ</v>
          </cell>
          <cell r="M986" t="str">
            <v>Tanzanyalı</v>
          </cell>
          <cell r="N986" t="str">
            <v>0037</v>
          </cell>
          <cell r="O986" t="str">
            <v>İTİGİ</v>
          </cell>
          <cell r="P986" t="str">
            <v>YM</v>
          </cell>
          <cell r="Q986" t="str">
            <v>YAPI MERKEZİ</v>
          </cell>
          <cell r="R986">
            <v>44936</v>
          </cell>
          <cell r="S986">
            <v>44936</v>
          </cell>
          <cell r="T986"/>
          <cell r="U986" t="str">
            <v/>
          </cell>
          <cell r="V986" t="str">
            <v>Beyaz Yaka</v>
          </cell>
          <cell r="W986" t="str">
            <v>LOT 3 (MIT)</v>
          </cell>
          <cell r="X986" t="str">
            <v>LONGILO</v>
          </cell>
          <cell r="Y986" t="str">
            <v>0</v>
          </cell>
          <cell r="Z986" t="str">
            <v>MOSHI</v>
          </cell>
          <cell r="AA986" t="str">
            <v>0755 954 033</v>
          </cell>
          <cell r="AB986" t="str">
            <v>GÖREVLİ</v>
          </cell>
          <cell r="AC986" t="str">
            <v>29</v>
          </cell>
          <cell r="AD986" t="str">
            <v>LOT 3 (MIT)</v>
          </cell>
          <cell r="AE986" t="str">
            <v>0113</v>
          </cell>
          <cell r="AF986" t="str">
            <v>09</v>
          </cell>
          <cell r="AG986" t="str">
            <v>KM 785+000 - 829+305</v>
          </cell>
          <cell r="AH986">
            <v>35075</v>
          </cell>
          <cell r="AI986" t="str">
            <v>Bay</v>
          </cell>
          <cell r="AJ986" t="str">
            <v>Yerel-Aylık</v>
          </cell>
          <cell r="AK986">
            <v>591126.79</v>
          </cell>
          <cell r="AL986" t="str">
            <v>TZS</v>
          </cell>
          <cell r="AM986" t="str">
            <v>301002</v>
          </cell>
          <cell r="AN986" t="str">
            <v>S</v>
          </cell>
          <cell r="AO986" t="str">
            <v>T3</v>
          </cell>
          <cell r="AP986" t="str">
            <v>5150</v>
          </cell>
          <cell r="AQ986" t="str">
            <v>5175</v>
          </cell>
          <cell r="AR986" t="str">
            <v>CRDB BANK PLC</v>
          </cell>
          <cell r="AS986" t="str">
            <v>VIJANA</v>
          </cell>
          <cell r="AT986" t="str">
            <v>CRDBBANK</v>
          </cell>
          <cell r="AU986" t="str">
            <v>0152711147100</v>
          </cell>
          <cell r="AV986" t="str">
            <v/>
          </cell>
          <cell r="AW986" t="str">
            <v/>
          </cell>
          <cell r="AX986" t="str">
            <v>DELPHINUS DEOCRESS MWESIGA</v>
          </cell>
          <cell r="AY986" t="str">
            <v/>
          </cell>
          <cell r="AZ986">
            <v>44936</v>
          </cell>
          <cell r="BA986"/>
          <cell r="BB986" t="str">
            <v/>
          </cell>
          <cell r="BC986"/>
          <cell r="BD986" t="str">
            <v>Tanzanya-NSSF</v>
          </cell>
          <cell r="BE986" t="str">
            <v>47207187</v>
          </cell>
          <cell r="BF986" t="str">
            <v>162317474</v>
          </cell>
        </row>
        <row r="987">
          <cell r="A987">
            <v>10064301</v>
          </cell>
          <cell r="B987" t="str">
            <v>MARY C.</v>
          </cell>
          <cell r="C987" t="str">
            <v>MASALA</v>
          </cell>
          <cell r="D987" t="str">
            <v>SERVİS GÖREVLİSİ</v>
          </cell>
          <cell r="E987" t="str">
            <v>WAITER</v>
          </cell>
          <cell r="F987" t="str">
            <v>50114904</v>
          </cell>
          <cell r="G987" t="str">
            <v>İDARİ İŞLER (KAMP)</v>
          </cell>
          <cell r="H987" t="str">
            <v>50105513</v>
          </cell>
          <cell r="I987" t="str">
            <v>0996</v>
          </cell>
          <cell r="J987" t="str">
            <v>KAMP AMİRLİĞİ</v>
          </cell>
          <cell r="K987" t="str">
            <v>50106303</v>
          </cell>
          <cell r="L987" t="str">
            <v>TZ</v>
          </cell>
          <cell r="M987" t="str">
            <v>Tanzanyalı</v>
          </cell>
          <cell r="N987" t="str">
            <v>0037</v>
          </cell>
          <cell r="O987" t="str">
            <v>İTİGİ</v>
          </cell>
          <cell r="P987" t="str">
            <v>YM</v>
          </cell>
          <cell r="Q987" t="str">
            <v>YAPI MERKEZİ</v>
          </cell>
          <cell r="R987">
            <v>45017</v>
          </cell>
          <cell r="S987">
            <v>45017</v>
          </cell>
          <cell r="T987"/>
          <cell r="U987" t="str">
            <v/>
          </cell>
          <cell r="V987" t="str">
            <v>Mavi Yaka Endirekt</v>
          </cell>
          <cell r="W987" t="str">
            <v>LOT 3 (MIT)</v>
          </cell>
          <cell r="X987" t="str">
            <v>KILOSA MKWATANI MANZESE</v>
          </cell>
          <cell r="Y987" t="str">
            <v>0</v>
          </cell>
          <cell r="Z987" t="str">
            <v>KILOSA</v>
          </cell>
          <cell r="AA987" t="str">
            <v>0620 712 667</v>
          </cell>
          <cell r="AB987" t="str">
            <v>GÖREVLİ</v>
          </cell>
          <cell r="AC987" t="str">
            <v>29</v>
          </cell>
          <cell r="AD987" t="str">
            <v>LOT 3 (MIT)</v>
          </cell>
          <cell r="AE987" t="str">
            <v>0113</v>
          </cell>
          <cell r="AF987" t="str">
            <v>16</v>
          </cell>
          <cell r="AG987" t="str">
            <v>KM 785+000 - 829+305</v>
          </cell>
          <cell r="AH987">
            <v>35232</v>
          </cell>
          <cell r="AI987" t="str">
            <v>Bayan</v>
          </cell>
          <cell r="AJ987" t="str">
            <v>Yerel-Saatlik</v>
          </cell>
          <cell r="AK987">
            <v>2255.1</v>
          </cell>
          <cell r="AL987" t="str">
            <v>TZS</v>
          </cell>
          <cell r="AM987" t="str">
            <v>306002</v>
          </cell>
          <cell r="AN987" t="str">
            <v>S</v>
          </cell>
          <cell r="AO987" t="str">
            <v>T3</v>
          </cell>
          <cell r="AP987" t="str">
            <v>5150</v>
          </cell>
          <cell r="AQ987" t="str">
            <v>5175</v>
          </cell>
          <cell r="AR987" t="str">
            <v>CRDB</v>
          </cell>
          <cell r="AS987" t="str">
            <v>VIVA TOWER</v>
          </cell>
          <cell r="AT987" t="str">
            <v>CRDB</v>
          </cell>
          <cell r="AU987" t="str">
            <v>0152731213300</v>
          </cell>
          <cell r="AV987" t="str">
            <v/>
          </cell>
          <cell r="AW987" t="str">
            <v/>
          </cell>
          <cell r="AX987" t="str">
            <v>MARY C. MASALA</v>
          </cell>
          <cell r="AY987" t="str">
            <v/>
          </cell>
          <cell r="AZ987">
            <v>45017</v>
          </cell>
          <cell r="BA987"/>
          <cell r="BB987" t="str">
            <v/>
          </cell>
          <cell r="BC987"/>
          <cell r="BD987" t="str">
            <v>Tanzanya-NSSF</v>
          </cell>
          <cell r="BE987" t="str">
            <v>66573459</v>
          </cell>
          <cell r="BF987" t="str">
            <v>164729761</v>
          </cell>
        </row>
        <row r="988">
          <cell r="A988">
            <v>10064269</v>
          </cell>
          <cell r="B988" t="str">
            <v>ELMERICK MASAMAKI</v>
          </cell>
          <cell r="C988" t="str">
            <v>INNOCENT</v>
          </cell>
          <cell r="D988" t="str">
            <v>DEMİRCİ</v>
          </cell>
          <cell r="E988" t="str">
            <v>REBAR WORKER</v>
          </cell>
          <cell r="F988" t="str">
            <v>50110487</v>
          </cell>
          <cell r="G988" t="str">
            <v>GÜNDOĞDU</v>
          </cell>
          <cell r="H988" t="str">
            <v>50110487</v>
          </cell>
          <cell r="I988" t="str">
            <v>0EED</v>
          </cell>
          <cell r="J988" t="str">
            <v>SANAT YAPILARI</v>
          </cell>
          <cell r="K988" t="str">
            <v>50112320</v>
          </cell>
          <cell r="L988" t="str">
            <v>TZ</v>
          </cell>
          <cell r="M988" t="str">
            <v>Tanzanyalı</v>
          </cell>
          <cell r="N988" t="str">
            <v>0035</v>
          </cell>
          <cell r="O988" t="str">
            <v>TABORA</v>
          </cell>
          <cell r="P988" t="str">
            <v>6F</v>
          </cell>
          <cell r="Q988" t="str">
            <v>GÜNDOĞDU İNŞAAT</v>
          </cell>
          <cell r="R988">
            <v>43915</v>
          </cell>
          <cell r="S988">
            <v>45030</v>
          </cell>
          <cell r="T988"/>
          <cell r="U988" t="str">
            <v/>
          </cell>
          <cell r="V988" t="str">
            <v>Mavi Yaka Direkt</v>
          </cell>
          <cell r="W988" t="str">
            <v>LOT 3 (MIT)</v>
          </cell>
          <cell r="X988" t="str">
            <v/>
          </cell>
          <cell r="Y988" t="str">
            <v/>
          </cell>
          <cell r="Z988" t="str">
            <v/>
          </cell>
          <cell r="AA988" t="str">
            <v>0758149152</v>
          </cell>
          <cell r="AB988" t="str">
            <v>USTA</v>
          </cell>
          <cell r="AC988" t="str">
            <v>29</v>
          </cell>
          <cell r="AD988" t="str">
            <v>LOT 3 (MIT)</v>
          </cell>
          <cell r="AE988" t="str">
            <v>0113</v>
          </cell>
          <cell r="AF988" t="str">
            <v/>
          </cell>
          <cell r="AG988" t="str">
            <v>KM 785+000 - 829+305</v>
          </cell>
          <cell r="AH988">
            <v>34503</v>
          </cell>
          <cell r="AI988" t="str">
            <v>Bay</v>
          </cell>
          <cell r="AJ988" t="str">
            <v>Yerel-Saatlik</v>
          </cell>
          <cell r="AK988">
            <v>2343.5500000000002</v>
          </cell>
          <cell r="AL988" t="str">
            <v>TZS</v>
          </cell>
          <cell r="AM988" t="str">
            <v>201002</v>
          </cell>
          <cell r="AN988" t="str">
            <v>S</v>
          </cell>
          <cell r="AO988" t="str">
            <v>T3</v>
          </cell>
          <cell r="AP988" t="str">
            <v>5150</v>
          </cell>
          <cell r="AQ988" t="str">
            <v>5175</v>
          </cell>
          <cell r="AR988" t="str">
            <v>CRDB</v>
          </cell>
          <cell r="AS988" t="str">
            <v>VIVA TOWER</v>
          </cell>
          <cell r="AT988" t="str">
            <v>CRDB</v>
          </cell>
          <cell r="AU988" t="str">
            <v>0152459559800</v>
          </cell>
          <cell r="AV988" t="str">
            <v/>
          </cell>
          <cell r="AW988" t="str">
            <v/>
          </cell>
          <cell r="AX988" t="str">
            <v>ELMERICK MASAMAKI INNOCENT</v>
          </cell>
          <cell r="AY988" t="str">
            <v/>
          </cell>
          <cell r="AZ988">
            <v>43915</v>
          </cell>
          <cell r="BA988"/>
          <cell r="BB988" t="str">
            <v/>
          </cell>
          <cell r="BC988"/>
          <cell r="BD988" t="str">
            <v>Tanzanya-NSSF</v>
          </cell>
          <cell r="BE988" t="str">
            <v>45005762</v>
          </cell>
          <cell r="BF988" t="str">
            <v>143288439</v>
          </cell>
        </row>
        <row r="989">
          <cell r="A989">
            <v>10064142</v>
          </cell>
          <cell r="B989" t="str">
            <v>RAMADHANI ATILIO</v>
          </cell>
          <cell r="C989" t="str">
            <v>BALAMA</v>
          </cell>
          <cell r="D989" t="str">
            <v>SIVACI</v>
          </cell>
          <cell r="E989" t="str">
            <v>PLASTERER</v>
          </cell>
          <cell r="F989" t="str">
            <v>50112816</v>
          </cell>
          <cell r="G989" t="str">
            <v>PREFABRİKASYON</v>
          </cell>
          <cell r="H989" t="str">
            <v>50105779</v>
          </cell>
          <cell r="I989" t="str">
            <v>0BB7</v>
          </cell>
          <cell r="J989" t="str">
            <v>PREKAST</v>
          </cell>
          <cell r="K989" t="str">
            <v>50114912</v>
          </cell>
          <cell r="L989" t="str">
            <v>TZ</v>
          </cell>
          <cell r="M989" t="str">
            <v>Tanzanyalı</v>
          </cell>
          <cell r="N989" t="str">
            <v>0035</v>
          </cell>
          <cell r="O989" t="str">
            <v>TABORA</v>
          </cell>
          <cell r="P989" t="str">
            <v>YM</v>
          </cell>
          <cell r="Q989" t="str">
            <v>YAPI MERKEZİ</v>
          </cell>
          <cell r="R989">
            <v>45048</v>
          </cell>
          <cell r="S989">
            <v>45048</v>
          </cell>
          <cell r="T989"/>
          <cell r="U989" t="str">
            <v/>
          </cell>
          <cell r="V989" t="str">
            <v>Mavi Yaka Direkt</v>
          </cell>
          <cell r="W989" t="str">
            <v>LOT 3 (MIT)</v>
          </cell>
          <cell r="X989" t="str">
            <v/>
          </cell>
          <cell r="Y989" t="str">
            <v/>
          </cell>
          <cell r="Z989" t="str">
            <v/>
          </cell>
          <cell r="AA989" t="str">
            <v>0718 684 681</v>
          </cell>
          <cell r="AB989" t="str">
            <v>USTA</v>
          </cell>
          <cell r="AC989" t="str">
            <v>29</v>
          </cell>
          <cell r="AD989" t="str">
            <v>LOT 3 (MIT)</v>
          </cell>
          <cell r="AE989" t="str">
            <v>0113</v>
          </cell>
          <cell r="AF989" t="str">
            <v/>
          </cell>
          <cell r="AG989" t="str">
            <v>KM 785+000 - 829+305</v>
          </cell>
          <cell r="AH989">
            <v>28820</v>
          </cell>
          <cell r="AI989" t="str">
            <v>Bay</v>
          </cell>
          <cell r="AJ989" t="str">
            <v>Yerel-Saatlik</v>
          </cell>
          <cell r="AK989">
            <v>2343.5500000000002</v>
          </cell>
          <cell r="AL989" t="str">
            <v>TZS</v>
          </cell>
          <cell r="AM989" t="str">
            <v>201002</v>
          </cell>
          <cell r="AN989" t="str">
            <v>S</v>
          </cell>
          <cell r="AO989" t="str">
            <v>T3</v>
          </cell>
          <cell r="AP989" t="str">
            <v>5150</v>
          </cell>
          <cell r="AQ989" t="str">
            <v>5175</v>
          </cell>
          <cell r="AR989" t="str">
            <v>CRDB</v>
          </cell>
          <cell r="AS989" t="str">
            <v>VIVA TOWER</v>
          </cell>
          <cell r="AT989" t="str">
            <v>CRDB</v>
          </cell>
          <cell r="AU989" t="str">
            <v>0152473430900</v>
          </cell>
          <cell r="AV989" t="str">
            <v/>
          </cell>
          <cell r="AW989" t="str">
            <v/>
          </cell>
          <cell r="AX989" t="str">
            <v>RAMADHANI ATILIO BALAMA</v>
          </cell>
          <cell r="AY989" t="str">
            <v/>
          </cell>
          <cell r="AZ989">
            <v>45048</v>
          </cell>
          <cell r="BA989"/>
          <cell r="BB989" t="str">
            <v/>
          </cell>
          <cell r="BC989"/>
          <cell r="BD989" t="str">
            <v>Tanzanya-NSSF</v>
          </cell>
          <cell r="BE989" t="str">
            <v>65446364</v>
          </cell>
          <cell r="BF989" t="str">
            <v>116442183</v>
          </cell>
        </row>
        <row r="990">
          <cell r="A990">
            <v>10076961</v>
          </cell>
          <cell r="B990" t="str">
            <v>ABUBAKARI GEMU</v>
          </cell>
          <cell r="C990" t="str">
            <v>MWAKIBINGA</v>
          </cell>
          <cell r="D990" t="str">
            <v>KAMP İŞÇİSİ</v>
          </cell>
          <cell r="E990" t="str">
            <v>CAMP WORKER</v>
          </cell>
          <cell r="F990" t="str">
            <v>50114904</v>
          </cell>
          <cell r="G990" t="str">
            <v>İDARİ İŞLER (KAMP)</v>
          </cell>
          <cell r="H990" t="str">
            <v>50105513</v>
          </cell>
          <cell r="I990" t="str">
            <v>0996</v>
          </cell>
          <cell r="J990" t="str">
            <v>KAMP AMİRLİĞİ</v>
          </cell>
          <cell r="K990" t="str">
            <v>50106014</v>
          </cell>
          <cell r="L990" t="str">
            <v>TZ</v>
          </cell>
          <cell r="M990" t="str">
            <v>Tanzanyalı</v>
          </cell>
          <cell r="N990" t="str">
            <v>0035</v>
          </cell>
          <cell r="O990" t="str">
            <v>TABORA</v>
          </cell>
          <cell r="P990" t="str">
            <v>YM</v>
          </cell>
          <cell r="Q990" t="str">
            <v>YAPI MERKEZİ</v>
          </cell>
          <cell r="R990">
            <v>44937</v>
          </cell>
          <cell r="S990">
            <v>44937</v>
          </cell>
          <cell r="T990"/>
          <cell r="U990" t="str">
            <v/>
          </cell>
          <cell r="V990" t="str">
            <v>Mavi Yaka Endirekt</v>
          </cell>
          <cell r="W990" t="str">
            <v>LOT 3 (MIT)</v>
          </cell>
          <cell r="X990" t="str">
            <v>USULE</v>
          </cell>
          <cell r="Y990" t="str">
            <v>0</v>
          </cell>
          <cell r="Z990" t="str">
            <v>TABORA MJINI</v>
          </cell>
          <cell r="AA990" t="str">
            <v>0757 519 961</v>
          </cell>
          <cell r="AB990" t="str">
            <v>İŞÇİ</v>
          </cell>
          <cell r="AC990" t="str">
            <v>29</v>
          </cell>
          <cell r="AD990" t="str">
            <v>LOT 3 (MIT)</v>
          </cell>
          <cell r="AE990" t="str">
            <v>0113</v>
          </cell>
          <cell r="AF990" t="str">
            <v>24</v>
          </cell>
          <cell r="AG990" t="str">
            <v>KM 785+000 - 829+305</v>
          </cell>
          <cell r="AH990">
            <v>32803</v>
          </cell>
          <cell r="AI990" t="str">
            <v>Bay</v>
          </cell>
          <cell r="AJ990" t="str">
            <v>Yerel-Saatlik</v>
          </cell>
          <cell r="AK990">
            <v>2164.1</v>
          </cell>
          <cell r="AL990" t="str">
            <v>TZS</v>
          </cell>
          <cell r="AM990" t="str">
            <v>306002</v>
          </cell>
          <cell r="AN990" t="str">
            <v>S</v>
          </cell>
          <cell r="AO990" t="str">
            <v>T3</v>
          </cell>
          <cell r="AP990" t="str">
            <v>5150</v>
          </cell>
          <cell r="AQ990" t="str">
            <v>5175</v>
          </cell>
          <cell r="AR990" t="str">
            <v>NMBBANK</v>
          </cell>
          <cell r="AS990" t="str">
            <v/>
          </cell>
          <cell r="AT990" t="str">
            <v>NMBBANK</v>
          </cell>
          <cell r="AU990" t="str">
            <v>21210055962</v>
          </cell>
          <cell r="AV990" t="str">
            <v/>
          </cell>
          <cell r="AW990" t="str">
            <v/>
          </cell>
          <cell r="AX990" t="str">
            <v>ABUBAKARI GEMU MWAKIBINGA</v>
          </cell>
          <cell r="AY990" t="str">
            <v/>
          </cell>
          <cell r="AZ990">
            <v>44937</v>
          </cell>
          <cell r="BA990"/>
          <cell r="BB990" t="str">
            <v/>
          </cell>
          <cell r="BC990"/>
          <cell r="BD990" t="str">
            <v>Tanzanya-NSSF</v>
          </cell>
          <cell r="BE990" t="str">
            <v>47223224</v>
          </cell>
          <cell r="BF990" t="str">
            <v>123087682</v>
          </cell>
        </row>
        <row r="991">
          <cell r="A991">
            <v>10076964</v>
          </cell>
          <cell r="B991" t="str">
            <v>GEORGE ELIAS</v>
          </cell>
          <cell r="C991" t="str">
            <v>KESSY</v>
          </cell>
          <cell r="D991" t="str">
            <v>TRANSMİKSER ŞOFÖRÜ</v>
          </cell>
          <cell r="E991" t="str">
            <v>TRUCKMIXER DRIVER</v>
          </cell>
          <cell r="F991" t="str">
            <v>50105777</v>
          </cell>
          <cell r="G991" t="str">
            <v>BETON SANTRALİ</v>
          </cell>
          <cell r="H991" t="str">
            <v>50105777</v>
          </cell>
          <cell r="I991" t="str">
            <v>0AAZ</v>
          </cell>
          <cell r="J991" t="str">
            <v>BETON SANTRALİ</v>
          </cell>
          <cell r="K991" t="str">
            <v>50115766</v>
          </cell>
          <cell r="L991" t="str">
            <v>TZ</v>
          </cell>
          <cell r="M991" t="str">
            <v>Tanzanyalı</v>
          </cell>
          <cell r="N991" t="str">
            <v>0037</v>
          </cell>
          <cell r="O991" t="str">
            <v>İTİGİ</v>
          </cell>
          <cell r="P991" t="str">
            <v>YM</v>
          </cell>
          <cell r="Q991" t="str">
            <v>YAPI MERKEZİ</v>
          </cell>
          <cell r="R991">
            <v>44937</v>
          </cell>
          <cell r="S991">
            <v>44937</v>
          </cell>
          <cell r="T991"/>
          <cell r="U991" t="str">
            <v/>
          </cell>
          <cell r="V991" t="str">
            <v>Mavi Yaka Direkt</v>
          </cell>
          <cell r="W991" t="str">
            <v>LOT 3 (MIT)</v>
          </cell>
          <cell r="X991" t="str">
            <v>KITELEA</v>
          </cell>
          <cell r="Y991" t="str">
            <v>0</v>
          </cell>
          <cell r="Z991" t="str">
            <v>DODOMA MJINI</v>
          </cell>
          <cell r="AA991" t="str">
            <v>0689 657 556</v>
          </cell>
          <cell r="AB991" t="str">
            <v>GÖREVLİ</v>
          </cell>
          <cell r="AC991" t="str">
            <v>29</v>
          </cell>
          <cell r="AD991" t="str">
            <v>LOT 3 (MIT)</v>
          </cell>
          <cell r="AE991" t="str">
            <v>0113</v>
          </cell>
          <cell r="AF991" t="str">
            <v>03</v>
          </cell>
          <cell r="AG991" t="str">
            <v>KM 785+000 - 829+305</v>
          </cell>
          <cell r="AH991">
            <v>35270</v>
          </cell>
          <cell r="AI991" t="str">
            <v>Bay</v>
          </cell>
          <cell r="AJ991" t="str">
            <v>Yerel-Saatlik</v>
          </cell>
          <cell r="AK991">
            <v>2528.1</v>
          </cell>
          <cell r="AL991" t="str">
            <v>TZS</v>
          </cell>
          <cell r="AM991" t="str">
            <v>201002</v>
          </cell>
          <cell r="AN991" t="str">
            <v>S</v>
          </cell>
          <cell r="AO991" t="str">
            <v>T3</v>
          </cell>
          <cell r="AP991" t="str">
            <v>5150</v>
          </cell>
          <cell r="AQ991" t="str">
            <v>5175</v>
          </cell>
          <cell r="AR991" t="str">
            <v>CRDB BANK PLC</v>
          </cell>
          <cell r="AS991" t="str">
            <v>VIJANA</v>
          </cell>
          <cell r="AT991" t="str">
            <v>CRDBBANK</v>
          </cell>
          <cell r="AU991" t="str">
            <v>0152260390200</v>
          </cell>
          <cell r="AV991" t="str">
            <v/>
          </cell>
          <cell r="AW991" t="str">
            <v/>
          </cell>
          <cell r="AX991" t="str">
            <v>GEORGE ELIAS KESSY</v>
          </cell>
          <cell r="AY991" t="str">
            <v/>
          </cell>
          <cell r="AZ991">
            <v>44937</v>
          </cell>
          <cell r="BA991"/>
          <cell r="BB991" t="str">
            <v/>
          </cell>
          <cell r="BC991"/>
          <cell r="BD991" t="str">
            <v>Tanzanya-NSSF</v>
          </cell>
          <cell r="BE991" t="str">
            <v>65116593</v>
          </cell>
          <cell r="BF991" t="str">
            <v>125771017</v>
          </cell>
        </row>
        <row r="992">
          <cell r="A992">
            <v>10076966</v>
          </cell>
          <cell r="B992" t="str">
            <v>JOSEPH ABDALLAH</v>
          </cell>
          <cell r="C992" t="str">
            <v>MTIBA</v>
          </cell>
          <cell r="D992" t="str">
            <v>TRANSMİKSER ŞOFÖRÜ</v>
          </cell>
          <cell r="E992" t="str">
            <v>TRUCKMIXER DRIVER</v>
          </cell>
          <cell r="F992" t="str">
            <v>50105773</v>
          </cell>
          <cell r="G992" t="str">
            <v>ATÖLYE &amp; MAKİNA</v>
          </cell>
          <cell r="H992" t="str">
            <v>50105777</v>
          </cell>
          <cell r="I992" t="str">
            <v>0AAZ</v>
          </cell>
          <cell r="J992" t="str">
            <v>BETON SANTRALİ</v>
          </cell>
          <cell r="K992" t="str">
            <v>50108994</v>
          </cell>
          <cell r="L992" t="str">
            <v>TZ</v>
          </cell>
          <cell r="M992" t="str">
            <v>Tanzanyalı</v>
          </cell>
          <cell r="N992" t="str">
            <v>0035</v>
          </cell>
          <cell r="O992" t="str">
            <v>TABORA</v>
          </cell>
          <cell r="P992" t="str">
            <v>YM</v>
          </cell>
          <cell r="Q992" t="str">
            <v>YAPI MERKEZİ</v>
          </cell>
          <cell r="R992">
            <v>44937</v>
          </cell>
          <cell r="S992">
            <v>44937</v>
          </cell>
          <cell r="T992"/>
          <cell r="U992" t="str">
            <v/>
          </cell>
          <cell r="V992" t="str">
            <v>Mavi Yaka Direkt</v>
          </cell>
          <cell r="W992" t="str">
            <v>LOT 3 (MIT)</v>
          </cell>
          <cell r="X992" t="str">
            <v>MWANZO</v>
          </cell>
          <cell r="Y992" t="str">
            <v>0</v>
          </cell>
          <cell r="Z992" t="str">
            <v>TABORA MANISPAA</v>
          </cell>
          <cell r="AA992" t="str">
            <v>0789766844/0626887844</v>
          </cell>
          <cell r="AB992" t="str">
            <v>GÖREVLİ</v>
          </cell>
          <cell r="AC992" t="str">
            <v>29</v>
          </cell>
          <cell r="AD992" t="str">
            <v>LOT 3 (MIT)</v>
          </cell>
          <cell r="AE992" t="str">
            <v>0113</v>
          </cell>
          <cell r="AF992" t="str">
            <v>24</v>
          </cell>
          <cell r="AG992" t="str">
            <v>KM 785+000 - 829+305</v>
          </cell>
          <cell r="AH992">
            <v>36233</v>
          </cell>
          <cell r="AI992" t="str">
            <v>Bay</v>
          </cell>
          <cell r="AJ992" t="str">
            <v>Yerel-Saatlik</v>
          </cell>
          <cell r="AK992">
            <v>2528.1</v>
          </cell>
          <cell r="AL992" t="str">
            <v>TZS</v>
          </cell>
          <cell r="AM992" t="str">
            <v>201002</v>
          </cell>
          <cell r="AN992" t="str">
            <v>S</v>
          </cell>
          <cell r="AO992" t="str">
            <v>T3</v>
          </cell>
          <cell r="AP992" t="str">
            <v>5150</v>
          </cell>
          <cell r="AQ992" t="str">
            <v>5175</v>
          </cell>
          <cell r="AR992" t="str">
            <v>NMBBANK</v>
          </cell>
          <cell r="AS992" t="str">
            <v/>
          </cell>
          <cell r="AT992" t="str">
            <v>NMBBANK</v>
          </cell>
          <cell r="AU992" t="str">
            <v>90110007669</v>
          </cell>
          <cell r="AV992" t="str">
            <v/>
          </cell>
          <cell r="AW992" t="str">
            <v/>
          </cell>
          <cell r="AX992" t="str">
            <v>JOSEPH ABDALLAH  MTIBA</v>
          </cell>
          <cell r="AY992" t="str">
            <v/>
          </cell>
          <cell r="AZ992">
            <v>44937</v>
          </cell>
          <cell r="BA992"/>
          <cell r="BB992" t="str">
            <v/>
          </cell>
          <cell r="BC992"/>
          <cell r="BD992" t="str">
            <v>Tanzanya-NSSF</v>
          </cell>
          <cell r="BE992" t="str">
            <v>64775208</v>
          </cell>
          <cell r="BF992" t="str">
            <v>134298405</v>
          </cell>
        </row>
        <row r="993">
          <cell r="A993">
            <v>10076968</v>
          </cell>
          <cell r="B993" t="str">
            <v>MITWANGO JUMA</v>
          </cell>
          <cell r="C993" t="str">
            <v>MITWANGO</v>
          </cell>
          <cell r="D993" t="str">
            <v>TRANSMİKSER ŞOFÖRÜ</v>
          </cell>
          <cell r="E993" t="str">
            <v>TRUCKMIXER DRIVER</v>
          </cell>
          <cell r="F993" t="str">
            <v>50105777</v>
          </cell>
          <cell r="G993" t="str">
            <v>BETON SANTRALİ</v>
          </cell>
          <cell r="H993" t="str">
            <v>50105777</v>
          </cell>
          <cell r="I993" t="str">
            <v>0AAZ</v>
          </cell>
          <cell r="J993" t="str">
            <v>BETON SANTRALİ</v>
          </cell>
          <cell r="K993" t="str">
            <v>50115766</v>
          </cell>
          <cell r="L993" t="str">
            <v>TZ</v>
          </cell>
          <cell r="M993" t="str">
            <v>Tanzanyalı</v>
          </cell>
          <cell r="N993" t="str">
            <v>0035</v>
          </cell>
          <cell r="O993" t="str">
            <v>TABORA</v>
          </cell>
          <cell r="P993" t="str">
            <v>YM</v>
          </cell>
          <cell r="Q993" t="str">
            <v>YAPI MERKEZİ</v>
          </cell>
          <cell r="R993">
            <v>44937</v>
          </cell>
          <cell r="S993">
            <v>44937</v>
          </cell>
          <cell r="T993"/>
          <cell r="U993" t="str">
            <v/>
          </cell>
          <cell r="V993" t="str">
            <v>Mavi Yaka Direkt</v>
          </cell>
          <cell r="W993" t="str">
            <v>LOT 3 (MIT)</v>
          </cell>
          <cell r="X993" t="str">
            <v>NYAKABINDI</v>
          </cell>
          <cell r="Y993" t="str">
            <v>0</v>
          </cell>
          <cell r="Z993" t="str">
            <v>BUNDA</v>
          </cell>
          <cell r="AA993" t="str">
            <v>0628 115 035</v>
          </cell>
          <cell r="AB993" t="str">
            <v>GÖREVLİ</v>
          </cell>
          <cell r="AC993" t="str">
            <v>29</v>
          </cell>
          <cell r="AD993" t="str">
            <v>LOT 3 (MIT)</v>
          </cell>
          <cell r="AE993" t="str">
            <v>0113</v>
          </cell>
          <cell r="AF993" t="str">
            <v>13</v>
          </cell>
          <cell r="AG993" t="str">
            <v>KM 785+000 - 829+305</v>
          </cell>
          <cell r="AH993">
            <v>35065</v>
          </cell>
          <cell r="AI993" t="str">
            <v>Bay</v>
          </cell>
          <cell r="AJ993" t="str">
            <v>Yerel-Saatlik</v>
          </cell>
          <cell r="AK993">
            <v>2528.1</v>
          </cell>
          <cell r="AL993" t="str">
            <v>TZS</v>
          </cell>
          <cell r="AM993" t="str">
            <v>201002</v>
          </cell>
          <cell r="AN993" t="str">
            <v>S</v>
          </cell>
          <cell r="AO993" t="str">
            <v>T3</v>
          </cell>
          <cell r="AP993" t="str">
            <v>5150</v>
          </cell>
          <cell r="AQ993" t="str">
            <v>5175</v>
          </cell>
          <cell r="AR993" t="str">
            <v>NMBBANK</v>
          </cell>
          <cell r="AS993" t="str">
            <v/>
          </cell>
          <cell r="AT993" t="str">
            <v>NMBBANK</v>
          </cell>
          <cell r="AU993" t="str">
            <v>51010093354</v>
          </cell>
          <cell r="AV993" t="str">
            <v/>
          </cell>
          <cell r="AW993" t="str">
            <v/>
          </cell>
          <cell r="AX993" t="str">
            <v>MITWANGO JUMA MITWANGO</v>
          </cell>
          <cell r="AY993" t="str">
            <v/>
          </cell>
          <cell r="AZ993">
            <v>44937</v>
          </cell>
          <cell r="BA993"/>
          <cell r="BB993" t="str">
            <v/>
          </cell>
          <cell r="BC993"/>
          <cell r="BD993" t="str">
            <v>Tanzanya-NSSF</v>
          </cell>
          <cell r="BE993" t="str">
            <v>64487202</v>
          </cell>
          <cell r="BF993" t="str">
            <v>140018473</v>
          </cell>
        </row>
        <row r="994">
          <cell r="A994">
            <v>10076969</v>
          </cell>
          <cell r="B994" t="str">
            <v>MUDY MADUHU</v>
          </cell>
          <cell r="C994" t="str">
            <v>BAKARI</v>
          </cell>
          <cell r="D994" t="str">
            <v>TRANSMİKSER ŞOFÖRÜ</v>
          </cell>
          <cell r="E994" t="str">
            <v>TRUCKMIXER DRIVER</v>
          </cell>
          <cell r="F994" t="str">
            <v>50105777</v>
          </cell>
          <cell r="G994" t="str">
            <v>BETON SANTRALİ</v>
          </cell>
          <cell r="H994" t="str">
            <v>50105777</v>
          </cell>
          <cell r="I994" t="str">
            <v>0AAZ</v>
          </cell>
          <cell r="J994" t="str">
            <v>BETON SANTRALİ</v>
          </cell>
          <cell r="K994" t="str">
            <v>50115766</v>
          </cell>
          <cell r="L994" t="str">
            <v>TZ</v>
          </cell>
          <cell r="M994" t="str">
            <v>Tanzanyalı</v>
          </cell>
          <cell r="N994" t="str">
            <v>0036</v>
          </cell>
          <cell r="O994" t="str">
            <v>MANYONİ</v>
          </cell>
          <cell r="P994" t="str">
            <v>YM</v>
          </cell>
          <cell r="Q994" t="str">
            <v>YAPI MERKEZİ</v>
          </cell>
          <cell r="R994">
            <v>44937</v>
          </cell>
          <cell r="S994">
            <v>44937</v>
          </cell>
          <cell r="T994">
            <v>45190</v>
          </cell>
          <cell r="U994" t="str">
            <v>Diğer nedenler</v>
          </cell>
          <cell r="V994" t="str">
            <v>Mavi Yaka Direkt</v>
          </cell>
          <cell r="W994" t="str">
            <v>LOT 3 (MIT)</v>
          </cell>
          <cell r="X994" t="str">
            <v>MAKUTUPOLA</v>
          </cell>
          <cell r="Y994" t="str">
            <v>0</v>
          </cell>
          <cell r="Z994" t="str">
            <v>DODOMA MJINI</v>
          </cell>
          <cell r="AA994" t="str">
            <v>0763 029 145</v>
          </cell>
          <cell r="AB994" t="str">
            <v>GÖREVLİ</v>
          </cell>
          <cell r="AC994" t="str">
            <v>29</v>
          </cell>
          <cell r="AD994" t="str">
            <v>LOT 3 (MIT)</v>
          </cell>
          <cell r="AE994" t="str">
            <v>0113</v>
          </cell>
          <cell r="AF994" t="str">
            <v>03</v>
          </cell>
          <cell r="AG994" t="str">
            <v>KM 785+000 - 829+305</v>
          </cell>
          <cell r="AH994">
            <v>33604</v>
          </cell>
          <cell r="AI994" t="str">
            <v>Bay</v>
          </cell>
          <cell r="AJ994" t="str">
            <v>Yerel-Saatlik</v>
          </cell>
          <cell r="AK994">
            <v>2528.1</v>
          </cell>
          <cell r="AL994" t="str">
            <v>TZS</v>
          </cell>
          <cell r="AM994" t="str">
            <v>201002</v>
          </cell>
          <cell r="AN994" t="str">
            <v>S</v>
          </cell>
          <cell r="AO994" t="str">
            <v>T3</v>
          </cell>
          <cell r="AP994" t="str">
            <v>5150</v>
          </cell>
          <cell r="AQ994" t="str">
            <v>5175</v>
          </cell>
          <cell r="AR994" t="str">
            <v>CRDB BANK PLC</v>
          </cell>
          <cell r="AS994" t="str">
            <v>VIJANA</v>
          </cell>
          <cell r="AT994" t="str">
            <v>CRDBBANK</v>
          </cell>
          <cell r="AU994" t="str">
            <v>0152424020900</v>
          </cell>
          <cell r="AV994" t="str">
            <v/>
          </cell>
          <cell r="AW994" t="str">
            <v/>
          </cell>
          <cell r="AX994" t="str">
            <v>MUDY MADUHU BAKARI</v>
          </cell>
          <cell r="AY994" t="str">
            <v/>
          </cell>
          <cell r="AZ994">
            <v>44937</v>
          </cell>
          <cell r="BA994"/>
          <cell r="BB994" t="str">
            <v/>
          </cell>
          <cell r="BC994"/>
          <cell r="BD994" t="str">
            <v>Tanzanya-NSSF</v>
          </cell>
          <cell r="BE994" t="str">
            <v>59192844</v>
          </cell>
          <cell r="BF994" t="str">
            <v>125438288</v>
          </cell>
        </row>
        <row r="995">
          <cell r="A995">
            <v>10063781</v>
          </cell>
          <cell r="B995" t="str">
            <v>MASRI SAID</v>
          </cell>
          <cell r="C995" t="str">
            <v>MBACHI</v>
          </cell>
          <cell r="D995" t="str">
            <v>DEMİRCİ</v>
          </cell>
          <cell r="E995" t="str">
            <v>REBAR WORKER</v>
          </cell>
          <cell r="F995" t="str">
            <v>50112816</v>
          </cell>
          <cell r="G995" t="str">
            <v>PREFABRİKASYON</v>
          </cell>
          <cell r="H995" t="str">
            <v>50105779</v>
          </cell>
          <cell r="I995" t="str">
            <v>0BB7</v>
          </cell>
          <cell r="J995" t="str">
            <v>PREKAST</v>
          </cell>
          <cell r="K995" t="str">
            <v>50113417</v>
          </cell>
          <cell r="L995" t="str">
            <v>TZ</v>
          </cell>
          <cell r="M995" t="str">
            <v>Tanzanyalı</v>
          </cell>
          <cell r="N995" t="str">
            <v>0035</v>
          </cell>
          <cell r="O995" t="str">
            <v>TABORA</v>
          </cell>
          <cell r="P995" t="str">
            <v>YM</v>
          </cell>
          <cell r="Q995" t="str">
            <v>YAPI MERKEZİ</v>
          </cell>
          <cell r="R995">
            <v>43880</v>
          </cell>
          <cell r="S995">
            <v>44972</v>
          </cell>
          <cell r="T995"/>
          <cell r="U995" t="str">
            <v/>
          </cell>
          <cell r="V995" t="str">
            <v>Mavi Yaka Direkt</v>
          </cell>
          <cell r="W995" t="str">
            <v>LOT 3 (MIT)</v>
          </cell>
          <cell r="X995" t="str">
            <v/>
          </cell>
          <cell r="Y995" t="str">
            <v/>
          </cell>
          <cell r="Z995" t="str">
            <v/>
          </cell>
          <cell r="AA995" t="str">
            <v>0652567261</v>
          </cell>
          <cell r="AB995" t="str">
            <v>USTA</v>
          </cell>
          <cell r="AC995" t="str">
            <v>29</v>
          </cell>
          <cell r="AD995" t="str">
            <v>LOT 3 (MIT)</v>
          </cell>
          <cell r="AE995" t="str">
            <v>0113</v>
          </cell>
          <cell r="AF995" t="str">
            <v/>
          </cell>
          <cell r="AG995" t="str">
            <v>KM 785+000 - 829+305</v>
          </cell>
          <cell r="AH995">
            <v>35232</v>
          </cell>
          <cell r="AI995" t="str">
            <v>Bay</v>
          </cell>
          <cell r="AJ995" t="str">
            <v>Yerel-Saatlik</v>
          </cell>
          <cell r="AK995">
            <v>2343.5500000000002</v>
          </cell>
          <cell r="AL995" t="str">
            <v>TZS</v>
          </cell>
          <cell r="AM995" t="str">
            <v>201002</v>
          </cell>
          <cell r="AN995" t="str">
            <v>S</v>
          </cell>
          <cell r="AO995" t="str">
            <v>T3</v>
          </cell>
          <cell r="AP995" t="str">
            <v>5150</v>
          </cell>
          <cell r="AQ995" t="str">
            <v>5175</v>
          </cell>
          <cell r="AR995" t="str">
            <v>NMBBANK</v>
          </cell>
          <cell r="AS995" t="str">
            <v/>
          </cell>
          <cell r="AT995" t="str">
            <v>NMBBANK</v>
          </cell>
          <cell r="AU995" t="str">
            <v>51710027456</v>
          </cell>
          <cell r="AV995" t="str">
            <v/>
          </cell>
          <cell r="AW995" t="str">
            <v/>
          </cell>
          <cell r="AX995" t="str">
            <v>MASRI SAID MBACHI</v>
          </cell>
          <cell r="AY995" t="str">
            <v/>
          </cell>
          <cell r="AZ995">
            <v>44972</v>
          </cell>
          <cell r="BA995"/>
          <cell r="BB995" t="str">
            <v/>
          </cell>
          <cell r="BC995"/>
          <cell r="BD995" t="str">
            <v>Tanzanya-NSSF</v>
          </cell>
          <cell r="BE995" t="str">
            <v>66416752</v>
          </cell>
          <cell r="BF995" t="str">
            <v>139329880</v>
          </cell>
        </row>
        <row r="996">
          <cell r="A996">
            <v>10063768</v>
          </cell>
          <cell r="B996" t="str">
            <v>HAMISI SELEMANI</v>
          </cell>
          <cell r="C996" t="str">
            <v>ULEDI</v>
          </cell>
          <cell r="D996" t="str">
            <v>SAPANCI</v>
          </cell>
          <cell r="E996" t="str">
            <v>RIGGER</v>
          </cell>
          <cell r="F996" t="str">
            <v>50105773</v>
          </cell>
          <cell r="G996" t="str">
            <v>ATÖLYE &amp; MAKİNA</v>
          </cell>
          <cell r="H996" t="str">
            <v>50105773</v>
          </cell>
          <cell r="I996" t="str">
            <v>0AAK</v>
          </cell>
          <cell r="J996" t="str">
            <v>ATÖLYE İŞLETME GENEL</v>
          </cell>
          <cell r="K996" t="str">
            <v>50108014</v>
          </cell>
          <cell r="L996" t="str">
            <v>TZ</v>
          </cell>
          <cell r="M996" t="str">
            <v>Tanzanyalı</v>
          </cell>
          <cell r="N996" t="str">
            <v>003H</v>
          </cell>
          <cell r="O996" t="str">
            <v>İLALA</v>
          </cell>
          <cell r="P996" t="str">
            <v>YM</v>
          </cell>
          <cell r="Q996" t="str">
            <v>YAPI MERKEZİ</v>
          </cell>
          <cell r="R996">
            <v>45097</v>
          </cell>
          <cell r="S996">
            <v>45097</v>
          </cell>
          <cell r="T996"/>
          <cell r="U996" t="str">
            <v/>
          </cell>
          <cell r="V996" t="str">
            <v>Mavi Yaka Direkt</v>
          </cell>
          <cell r="W996" t="str">
            <v>LOT 3 (MIT)</v>
          </cell>
          <cell r="X996" t="str">
            <v>ILALA</v>
          </cell>
          <cell r="Y996" t="str">
            <v>ILALA DAR ES SALAAM</v>
          </cell>
          <cell r="Z996" t="str">
            <v>MALAPA</v>
          </cell>
          <cell r="AA996" t="str">
            <v>0689482067</v>
          </cell>
          <cell r="AB996" t="str">
            <v>İŞÇİ</v>
          </cell>
          <cell r="AC996" t="str">
            <v>29</v>
          </cell>
          <cell r="AD996" t="str">
            <v>LOT 3 (MIT)</v>
          </cell>
          <cell r="AE996" t="str">
            <v>0113</v>
          </cell>
          <cell r="AF996" t="str">
            <v>02</v>
          </cell>
          <cell r="AG996" t="str">
            <v>KM 785+000 - 829+305</v>
          </cell>
          <cell r="AH996">
            <v>30287</v>
          </cell>
          <cell r="AI996" t="str">
            <v>Bay</v>
          </cell>
          <cell r="AJ996" t="str">
            <v>Yerel-Saatlik</v>
          </cell>
          <cell r="AK996">
            <v>2343.5500000000002</v>
          </cell>
          <cell r="AL996" t="str">
            <v>TZS</v>
          </cell>
          <cell r="AM996" t="str">
            <v>201002</v>
          </cell>
          <cell r="AN996" t="str">
            <v>S</v>
          </cell>
          <cell r="AO996" t="str">
            <v>T3</v>
          </cell>
          <cell r="AP996" t="str">
            <v>5150</v>
          </cell>
          <cell r="AQ996" t="str">
            <v>5175</v>
          </cell>
          <cell r="AR996" t="str">
            <v>CRDB BANK PLC</v>
          </cell>
          <cell r="AS996" t="str">
            <v>VIJANA</v>
          </cell>
          <cell r="AT996" t="str">
            <v>CRDBBANK</v>
          </cell>
          <cell r="AU996" t="str">
            <v>0152480876000</v>
          </cell>
          <cell r="AV996" t="str">
            <v/>
          </cell>
          <cell r="AW996" t="str">
            <v/>
          </cell>
          <cell r="AX996" t="str">
            <v>HAMISI SELEMANI ULEDI</v>
          </cell>
          <cell r="AY996" t="str">
            <v/>
          </cell>
          <cell r="AZ996">
            <v>45097</v>
          </cell>
          <cell r="BA996"/>
          <cell r="BB996" t="str">
            <v/>
          </cell>
          <cell r="BC996"/>
          <cell r="BD996" t="str">
            <v>Tanzanya-NSSF</v>
          </cell>
          <cell r="BE996" t="str">
            <v>45014520</v>
          </cell>
          <cell r="BF996" t="str">
            <v>125749461</v>
          </cell>
        </row>
        <row r="997">
          <cell r="A997">
            <v>10063674</v>
          </cell>
          <cell r="B997" t="str">
            <v>JUMA HARUNA</v>
          </cell>
          <cell r="C997" t="str">
            <v>MAWALA</v>
          </cell>
          <cell r="D997" t="str">
            <v>BİNEK ARAÇ ŞOFÖRÜ</v>
          </cell>
          <cell r="E997" t="str">
            <v>DRIVER</v>
          </cell>
          <cell r="F997" t="str">
            <v>50105833</v>
          </cell>
          <cell r="G997" t="str">
            <v>TRC</v>
          </cell>
          <cell r="H997" t="str">
            <v>50105833</v>
          </cell>
          <cell r="I997" t="str">
            <v>0BBE</v>
          </cell>
          <cell r="J997" t="str">
            <v>İDARİ İŞLER</v>
          </cell>
          <cell r="K997" t="str">
            <v>50105671</v>
          </cell>
          <cell r="L997" t="str">
            <v>TZ</v>
          </cell>
          <cell r="M997" t="str">
            <v>Tanzanyalı</v>
          </cell>
          <cell r="N997" t="str">
            <v>0035</v>
          </cell>
          <cell r="O997" t="str">
            <v>TABORA</v>
          </cell>
          <cell r="P997" t="str">
            <v>6U</v>
          </cell>
          <cell r="Q997" t="str">
            <v>TRC</v>
          </cell>
          <cell r="R997">
            <v>43867</v>
          </cell>
          <cell r="S997">
            <v>44652</v>
          </cell>
          <cell r="T997"/>
          <cell r="U997" t="str">
            <v/>
          </cell>
          <cell r="V997" t="str">
            <v>Mavi Yaka Endirekt</v>
          </cell>
          <cell r="W997" t="str">
            <v>LOT 3 (MIT)</v>
          </cell>
          <cell r="X997" t="str">
            <v/>
          </cell>
          <cell r="Y997" t="str">
            <v/>
          </cell>
          <cell r="Z997" t="str">
            <v/>
          </cell>
          <cell r="AA997" t="str">
            <v>0672788388</v>
          </cell>
          <cell r="AB997" t="str">
            <v>GÖREVLİ</v>
          </cell>
          <cell r="AC997" t="str">
            <v>29</v>
          </cell>
          <cell r="AD997" t="str">
            <v>LOT 3 (MIT)</v>
          </cell>
          <cell r="AE997" t="str">
            <v>0113</v>
          </cell>
          <cell r="AF997" t="str">
            <v/>
          </cell>
          <cell r="AG997" t="str">
            <v>KM 785+000 - 829+305</v>
          </cell>
          <cell r="AH997">
            <v>31084</v>
          </cell>
          <cell r="AI997" t="str">
            <v>Bay</v>
          </cell>
          <cell r="AJ997" t="str">
            <v>Yerel-Saatlik</v>
          </cell>
          <cell r="AK997">
            <v>2273.1</v>
          </cell>
          <cell r="AL997" t="str">
            <v>TZS</v>
          </cell>
          <cell r="AM997" t="str">
            <v>306002</v>
          </cell>
          <cell r="AN997" t="str">
            <v>S</v>
          </cell>
          <cell r="AO997" t="str">
            <v>T3</v>
          </cell>
          <cell r="AP997" t="str">
            <v>5150</v>
          </cell>
          <cell r="AQ997" t="str">
            <v>5175</v>
          </cell>
          <cell r="AR997" t="str">
            <v>CRDB</v>
          </cell>
          <cell r="AS997" t="str">
            <v>VIVA TOWER</v>
          </cell>
          <cell r="AT997" t="str">
            <v>CRDB</v>
          </cell>
          <cell r="AU997" t="str">
            <v>0152397495700</v>
          </cell>
          <cell r="AV997" t="str">
            <v/>
          </cell>
          <cell r="AW997" t="str">
            <v/>
          </cell>
          <cell r="AX997" t="str">
            <v>JUMA HARUNA MAWALA</v>
          </cell>
          <cell r="AY997" t="str">
            <v/>
          </cell>
          <cell r="AZ997">
            <v>43867</v>
          </cell>
          <cell r="BA997"/>
          <cell r="BB997" t="str">
            <v/>
          </cell>
          <cell r="BC997">
            <v>45600</v>
          </cell>
          <cell r="BD997" t="str">
            <v>Tanzanya-NSSF</v>
          </cell>
          <cell r="BE997" t="str">
            <v>66442761</v>
          </cell>
          <cell r="BF997" t="str">
            <v>112680918</v>
          </cell>
        </row>
        <row r="998">
          <cell r="A998">
            <v>10063248</v>
          </cell>
          <cell r="B998" t="str">
            <v>ATHUMANI OMARI</v>
          </cell>
          <cell r="C998" t="str">
            <v>MKUMBWA</v>
          </cell>
          <cell r="D998" t="str">
            <v>DOZER OPERATÖRÜ</v>
          </cell>
          <cell r="E998" t="str">
            <v>DOZER OPERATOR</v>
          </cell>
          <cell r="F998" t="str">
            <v>50105784</v>
          </cell>
          <cell r="G998" t="str">
            <v>DOĞAN METALÜRJİ</v>
          </cell>
          <cell r="H998" t="str">
            <v>50105784</v>
          </cell>
          <cell r="I998" t="str">
            <v>0BBM</v>
          </cell>
          <cell r="J998" t="str">
            <v>TOPRAK İŞLERİ</v>
          </cell>
          <cell r="K998" t="str">
            <v>50106376</v>
          </cell>
          <cell r="L998" t="str">
            <v>TZ</v>
          </cell>
          <cell r="M998" t="str">
            <v>Tanzanyalı</v>
          </cell>
          <cell r="N998" t="str">
            <v>0037</v>
          </cell>
          <cell r="O998" t="str">
            <v>İTİGİ</v>
          </cell>
          <cell r="P998" t="str">
            <v>6L</v>
          </cell>
          <cell r="Q998" t="str">
            <v>DGN  İNŞAAT</v>
          </cell>
          <cell r="R998">
            <v>43853</v>
          </cell>
          <cell r="S998">
            <v>44827</v>
          </cell>
          <cell r="T998">
            <v>45206</v>
          </cell>
          <cell r="U998" t="str">
            <v>İşv. trf. işç. ahl. ayk.dav.</v>
          </cell>
          <cell r="V998" t="str">
            <v>Mavi Yaka Direkt</v>
          </cell>
          <cell r="W998" t="str">
            <v>LOT 3 (MIT)</v>
          </cell>
          <cell r="X998" t="str">
            <v/>
          </cell>
          <cell r="Y998" t="str">
            <v>.</v>
          </cell>
          <cell r="Z998" t="str">
            <v/>
          </cell>
          <cell r="AA998" t="str">
            <v>0742239623</v>
          </cell>
          <cell r="AB998" t="str">
            <v>OPERATÖR</v>
          </cell>
          <cell r="AC998" t="str">
            <v>29</v>
          </cell>
          <cell r="AD998" t="str">
            <v>LOT 3 (MIT)</v>
          </cell>
          <cell r="AE998" t="str">
            <v>0109</v>
          </cell>
          <cell r="AF998" t="str">
            <v/>
          </cell>
          <cell r="AG998" t="str">
            <v>KM 535+000 - 595+000</v>
          </cell>
          <cell r="AH998">
            <v>32551</v>
          </cell>
          <cell r="AI998" t="str">
            <v>Bay</v>
          </cell>
          <cell r="AJ998" t="str">
            <v>Yerel-Saatlik</v>
          </cell>
          <cell r="AK998">
            <v>3384.62</v>
          </cell>
          <cell r="AL998" t="str">
            <v>TZS</v>
          </cell>
          <cell r="AM998" t="str">
            <v>201002</v>
          </cell>
          <cell r="AN998" t="str">
            <v>S</v>
          </cell>
          <cell r="AO998" t="str">
            <v>T3</v>
          </cell>
          <cell r="AP998" t="str">
            <v>5150</v>
          </cell>
          <cell r="AQ998" t="str">
            <v>5175</v>
          </cell>
          <cell r="AR998" t="str">
            <v>CRDB</v>
          </cell>
          <cell r="AS998" t="str">
            <v>VIVA TOWER</v>
          </cell>
          <cell r="AT998" t="str">
            <v>CRDB</v>
          </cell>
          <cell r="AU998" t="str">
            <v>0152381550800</v>
          </cell>
          <cell r="AV998" t="str">
            <v/>
          </cell>
          <cell r="AW998" t="str">
            <v/>
          </cell>
          <cell r="AX998" t="str">
            <v>ATHUMANI OMARI MKUMBWA</v>
          </cell>
          <cell r="AY998" t="str">
            <v/>
          </cell>
          <cell r="AZ998">
            <v>43853</v>
          </cell>
          <cell r="BA998"/>
          <cell r="BB998" t="str">
            <v/>
          </cell>
          <cell r="BC998">
            <v>46372</v>
          </cell>
          <cell r="BD998" t="str">
            <v>Tanzanya-NSSF</v>
          </cell>
          <cell r="BE998" t="str">
            <v>58518584</v>
          </cell>
          <cell r="BF998" t="str">
            <v>112162070</v>
          </cell>
        </row>
        <row r="999">
          <cell r="A999">
            <v>10077125</v>
          </cell>
          <cell r="B999" t="str">
            <v>HUSSEIN AMANI</v>
          </cell>
          <cell r="C999" t="str">
            <v>CHONGWE</v>
          </cell>
          <cell r="D999" t="str">
            <v>PICKUP ŞOFÖRÜ</v>
          </cell>
          <cell r="E999" t="str">
            <v>PICKUP DRIVER</v>
          </cell>
          <cell r="F999" t="str">
            <v>50105833</v>
          </cell>
          <cell r="G999" t="str">
            <v>TRC</v>
          </cell>
          <cell r="H999" t="str">
            <v>50105833</v>
          </cell>
          <cell r="I999" t="str">
            <v>0BBB</v>
          </cell>
          <cell r="J999" t="str">
            <v>TRC</v>
          </cell>
          <cell r="K999" t="str">
            <v>50105673</v>
          </cell>
          <cell r="L999" t="str">
            <v>TZ</v>
          </cell>
          <cell r="M999" t="str">
            <v>Tanzanyalı</v>
          </cell>
          <cell r="N999" t="str">
            <v>0035</v>
          </cell>
          <cell r="O999" t="str">
            <v>TABORA</v>
          </cell>
          <cell r="P999" t="str">
            <v>6U</v>
          </cell>
          <cell r="Q999" t="str">
            <v>TRC</v>
          </cell>
          <cell r="R999">
            <v>44951</v>
          </cell>
          <cell r="S999">
            <v>44951</v>
          </cell>
          <cell r="T999"/>
          <cell r="U999" t="str">
            <v/>
          </cell>
          <cell r="V999" t="str">
            <v>Mavi Yaka Endirekt</v>
          </cell>
          <cell r="W999" t="str">
            <v>LOT 3 (MIT)</v>
          </cell>
          <cell r="X999" t="str">
            <v>KARIAKO</v>
          </cell>
          <cell r="Y999" t="str">
            <v>0</v>
          </cell>
          <cell r="Z999" t="str">
            <v>TABORA MJINI</v>
          </cell>
          <cell r="AA999" t="str">
            <v>0719 593 059</v>
          </cell>
          <cell r="AB999" t="str">
            <v>GÖREVLİ</v>
          </cell>
          <cell r="AC999" t="str">
            <v>29</v>
          </cell>
          <cell r="AD999" t="str">
            <v>LOT 3 (MIT)</v>
          </cell>
          <cell r="AE999" t="str">
            <v>0113</v>
          </cell>
          <cell r="AF999" t="str">
            <v>24</v>
          </cell>
          <cell r="AG999" t="str">
            <v>KM 785+000 - 829+305</v>
          </cell>
          <cell r="AH999">
            <v>24487</v>
          </cell>
          <cell r="AI999" t="str">
            <v>Bay</v>
          </cell>
          <cell r="AJ999" t="str">
            <v>Yerel-Saatlik</v>
          </cell>
          <cell r="AK999">
            <v>2273.1</v>
          </cell>
          <cell r="AL999" t="str">
            <v>TZS</v>
          </cell>
          <cell r="AM999" t="str">
            <v>306002</v>
          </cell>
          <cell r="AN999" t="str">
            <v/>
          </cell>
          <cell r="AO999" t="str">
            <v>T3</v>
          </cell>
          <cell r="AP999" t="str">
            <v>5150</v>
          </cell>
          <cell r="AQ999" t="str">
            <v>5175</v>
          </cell>
          <cell r="AR999" t="str">
            <v>NMBBANK</v>
          </cell>
          <cell r="AS999" t="str">
            <v/>
          </cell>
          <cell r="AT999" t="str">
            <v>NMBBANK</v>
          </cell>
          <cell r="AU999" t="str">
            <v>20610017246</v>
          </cell>
          <cell r="AV999" t="str">
            <v/>
          </cell>
          <cell r="AW999" t="str">
            <v/>
          </cell>
          <cell r="AX999" t="str">
            <v>HUSSEIN AMANI CHONGWE</v>
          </cell>
          <cell r="AY999" t="str">
            <v/>
          </cell>
          <cell r="AZ999">
            <v>44951</v>
          </cell>
          <cell r="BA999"/>
          <cell r="BB999" t="str">
            <v/>
          </cell>
          <cell r="BC999"/>
          <cell r="BD999" t="str">
            <v>Tanzanya-NSSF</v>
          </cell>
          <cell r="BE999" t="str">
            <v>58034145</v>
          </cell>
          <cell r="BF999" t="str">
            <v>117006328</v>
          </cell>
        </row>
        <row r="1000">
          <cell r="A1000">
            <v>10075897</v>
          </cell>
          <cell r="B1000" t="str">
            <v>ALLY AMANI</v>
          </cell>
          <cell r="C1000" t="str">
            <v>MSAKAMALI</v>
          </cell>
          <cell r="D1000" t="str">
            <v>KONKASÖR OPERATÖRÜ VE TAMİRCİSİ</v>
          </cell>
          <cell r="E1000" t="str">
            <v>STONE CRUSHER OPERATOR&amp;MECHANIC</v>
          </cell>
          <cell r="F1000" t="str">
            <v>50109678</v>
          </cell>
          <cell r="G1000" t="str">
            <v>TAŞ OCAKLARI VE PATLATMA</v>
          </cell>
          <cell r="H1000" t="str">
            <v>50105776</v>
          </cell>
          <cell r="I1000" t="str">
            <v>0AAX</v>
          </cell>
          <cell r="J1000" t="str">
            <v>TAŞ OCAĞI</v>
          </cell>
          <cell r="K1000" t="str">
            <v>50107700</v>
          </cell>
          <cell r="L1000" t="str">
            <v>TZ</v>
          </cell>
          <cell r="M1000" t="str">
            <v>Tanzanyalı</v>
          </cell>
          <cell r="N1000" t="str">
            <v>0036</v>
          </cell>
          <cell r="O1000" t="str">
            <v>MANYONİ</v>
          </cell>
          <cell r="P1000" t="str">
            <v>YM</v>
          </cell>
          <cell r="Q1000" t="str">
            <v>YAPI MERKEZİ</v>
          </cell>
          <cell r="R1000">
            <v>44887</v>
          </cell>
          <cell r="S1000">
            <v>44887</v>
          </cell>
          <cell r="T1000"/>
          <cell r="U1000" t="str">
            <v/>
          </cell>
          <cell r="V1000" t="str">
            <v>Mavi Yaka Endirekt</v>
          </cell>
          <cell r="W1000" t="str">
            <v>LOT 3 (MIT)</v>
          </cell>
          <cell r="X1000" t="str">
            <v>MKWAJUNI</v>
          </cell>
          <cell r="Y1000" t="str">
            <v>0</v>
          </cell>
          <cell r="Z1000" t="str">
            <v>CHALINZE</v>
          </cell>
          <cell r="AA1000" t="str">
            <v>0715 966 374</v>
          </cell>
          <cell r="AB1000" t="str">
            <v>OPERATÖR</v>
          </cell>
          <cell r="AC1000" t="str">
            <v>29</v>
          </cell>
          <cell r="AD1000" t="str">
            <v>LOT 3 (MIT)</v>
          </cell>
          <cell r="AE1000" t="str">
            <v>0113</v>
          </cell>
          <cell r="AF1000" t="str">
            <v>19</v>
          </cell>
          <cell r="AG1000" t="str">
            <v>KM 785+000 - 829+305</v>
          </cell>
          <cell r="AH1000">
            <v>28135</v>
          </cell>
          <cell r="AI1000" t="str">
            <v>Bay</v>
          </cell>
          <cell r="AJ1000" t="str">
            <v>Yerel-Saatlik</v>
          </cell>
          <cell r="AK1000">
            <v>3076.92</v>
          </cell>
          <cell r="AL1000" t="str">
            <v>TZS</v>
          </cell>
          <cell r="AM1000" t="str">
            <v>306005</v>
          </cell>
          <cell r="AN1000" t="str">
            <v>S</v>
          </cell>
          <cell r="AO1000" t="str">
            <v>T3</v>
          </cell>
          <cell r="AP1000" t="str">
            <v>5150</v>
          </cell>
          <cell r="AQ1000" t="str">
            <v>5175</v>
          </cell>
          <cell r="AR1000" t="str">
            <v>CRDB BANK PLC</v>
          </cell>
          <cell r="AS1000" t="str">
            <v>VIJANA</v>
          </cell>
          <cell r="AT1000" t="str">
            <v>CRDBBANK</v>
          </cell>
          <cell r="AU1000" t="str">
            <v>0152686555100</v>
          </cell>
          <cell r="AV1000" t="str">
            <v/>
          </cell>
          <cell r="AW1000" t="str">
            <v/>
          </cell>
          <cell r="AX1000" t="str">
            <v>ALLY AMANI MSAKAMALI</v>
          </cell>
          <cell r="AY1000" t="str">
            <v/>
          </cell>
          <cell r="AZ1000">
            <v>44887</v>
          </cell>
          <cell r="BA1000"/>
          <cell r="BB1000" t="str">
            <v/>
          </cell>
          <cell r="BC1000"/>
          <cell r="BD1000" t="str">
            <v>Tanzanya-NSSF</v>
          </cell>
          <cell r="BE1000" t="str">
            <v>45139505</v>
          </cell>
          <cell r="BF1000" t="str">
            <v>145139953</v>
          </cell>
        </row>
        <row r="1001">
          <cell r="A1001">
            <v>10079474</v>
          </cell>
          <cell r="B1001" t="str">
            <v>DENIS PAULO</v>
          </cell>
          <cell r="C1001" t="str">
            <v>MAKITA</v>
          </cell>
          <cell r="D1001" t="str">
            <v>DÜZ İŞÇİ - DİREKT</v>
          </cell>
          <cell r="E1001" t="str">
            <v>UNSKILLED WORKER - PRODUCTIVE</v>
          </cell>
          <cell r="F1001" t="str">
            <v>50115277</v>
          </cell>
          <cell r="G1001" t="str">
            <v>TOPRAK İŞLERİ</v>
          </cell>
          <cell r="H1001" t="str">
            <v>50105758</v>
          </cell>
          <cell r="I1001" t="str">
            <v>099B</v>
          </cell>
          <cell r="J1001" t="str">
            <v>TOPRAK İŞLERİ GENEL</v>
          </cell>
          <cell r="K1001" t="str">
            <v>50115512</v>
          </cell>
          <cell r="L1001" t="str">
            <v>TZ</v>
          </cell>
          <cell r="M1001" t="str">
            <v>Tanzanyalı</v>
          </cell>
          <cell r="N1001" t="str">
            <v>0036</v>
          </cell>
          <cell r="O1001" t="str">
            <v>MANYONİ</v>
          </cell>
          <cell r="P1001" t="str">
            <v>YM</v>
          </cell>
          <cell r="Q1001" t="str">
            <v>YAPI MERKEZİ</v>
          </cell>
          <cell r="R1001">
            <v>45135</v>
          </cell>
          <cell r="S1001">
            <v>45135</v>
          </cell>
          <cell r="T1001"/>
          <cell r="U1001" t="str">
            <v/>
          </cell>
          <cell r="V1001" t="str">
            <v>Mavi Yaka Direkt</v>
          </cell>
          <cell r="W1001" t="str">
            <v>LOT 3 (MIT)</v>
          </cell>
          <cell r="X1001" t="str">
            <v>SINGIDA MANYONI MAKURU MSEMEMBO</v>
          </cell>
          <cell r="Y1001" t="str">
            <v>0</v>
          </cell>
          <cell r="Z1001" t="str">
            <v>SINGIDA</v>
          </cell>
          <cell r="AA1001" t="str">
            <v>0683 761 335</v>
          </cell>
          <cell r="AB1001" t="str">
            <v>İŞÇİ</v>
          </cell>
          <cell r="AC1001" t="str">
            <v>29</v>
          </cell>
          <cell r="AD1001" t="str">
            <v>LOT 3 (MIT)</v>
          </cell>
          <cell r="AE1001" t="str">
            <v>0113</v>
          </cell>
          <cell r="AF1001" t="str">
            <v>23</v>
          </cell>
          <cell r="AG1001" t="str">
            <v>KM 785+000 - 829+305</v>
          </cell>
          <cell r="AH1001">
            <v>34201</v>
          </cell>
          <cell r="AI1001" t="str">
            <v>Bay</v>
          </cell>
          <cell r="AJ1001" t="str">
            <v>Yerel-Saatlik</v>
          </cell>
          <cell r="AK1001">
            <v>2164.1</v>
          </cell>
          <cell r="AL1001" t="str">
            <v>TZS</v>
          </cell>
          <cell r="AM1001" t="str">
            <v>201002</v>
          </cell>
          <cell r="AN1001" t="str">
            <v>S</v>
          </cell>
          <cell r="AO1001" t="str">
            <v>T3</v>
          </cell>
          <cell r="AP1001" t="str">
            <v>5150</v>
          </cell>
          <cell r="AQ1001" t="str">
            <v>5175</v>
          </cell>
          <cell r="AR1001" t="str">
            <v>NMBBANK</v>
          </cell>
          <cell r="AS1001" t="str">
            <v/>
          </cell>
          <cell r="AT1001" t="str">
            <v>NMBBANK</v>
          </cell>
          <cell r="AU1001" t="str">
            <v>51010107807</v>
          </cell>
          <cell r="AV1001" t="str">
            <v/>
          </cell>
          <cell r="AW1001" t="str">
            <v/>
          </cell>
          <cell r="AX1001" t="str">
            <v>DENIS PAULO MAKITA</v>
          </cell>
          <cell r="AY1001" t="str">
            <v/>
          </cell>
          <cell r="AZ1001">
            <v>45135</v>
          </cell>
          <cell r="BA1001"/>
          <cell r="BB1001" t="str">
            <v/>
          </cell>
          <cell r="BC1001"/>
          <cell r="BD1001" t="str">
            <v>Tanzanya-NSSF</v>
          </cell>
          <cell r="BE1001" t="str">
            <v>47644836</v>
          </cell>
          <cell r="BF1001" t="str">
            <v>167267947</v>
          </cell>
        </row>
        <row r="1002">
          <cell r="A1002">
            <v>10079429</v>
          </cell>
          <cell r="B1002" t="str">
            <v>MIKE SHILINDE</v>
          </cell>
          <cell r="C1002" t="str">
            <v>LUMAMBO</v>
          </cell>
          <cell r="D1002" t="str">
            <v>PICKUP ŞOFÖRÜ</v>
          </cell>
          <cell r="E1002" t="str">
            <v>PICKUP DRIVER</v>
          </cell>
          <cell r="F1002" t="str">
            <v>50114906</v>
          </cell>
          <cell r="G1002" t="str">
            <v>İDARİ İŞLER (GÜVENLİK)</v>
          </cell>
          <cell r="H1002" t="str">
            <v>50105513</v>
          </cell>
          <cell r="I1002" t="str">
            <v>088D</v>
          </cell>
          <cell r="J1002" t="str">
            <v>GÜVENLİK</v>
          </cell>
          <cell r="K1002" t="str">
            <v>50116463</v>
          </cell>
          <cell r="L1002" t="str">
            <v>TZ</v>
          </cell>
          <cell r="M1002" t="str">
            <v>Tanzanyalı</v>
          </cell>
          <cell r="N1002" t="str">
            <v>0039</v>
          </cell>
          <cell r="O1002" t="str">
            <v>NYAHUA</v>
          </cell>
          <cell r="P1002" t="str">
            <v>YM</v>
          </cell>
          <cell r="Q1002" t="str">
            <v>YAPI MERKEZİ</v>
          </cell>
          <cell r="R1002">
            <v>45131</v>
          </cell>
          <cell r="S1002">
            <v>45131</v>
          </cell>
          <cell r="T1002"/>
          <cell r="U1002" t="str">
            <v/>
          </cell>
          <cell r="V1002" t="str">
            <v>Mavi Yaka Endirekt</v>
          </cell>
          <cell r="W1002" t="str">
            <v>LOT 3 (MIT)</v>
          </cell>
          <cell r="X1002" t="str">
            <v>ARUSHA ARUMERU KWA IDD KONA</v>
          </cell>
          <cell r="Y1002" t="str">
            <v>0</v>
          </cell>
          <cell r="Z1002" t="str">
            <v>ARUSHA</v>
          </cell>
          <cell r="AA1002" t="str">
            <v>0621 943 245</v>
          </cell>
          <cell r="AB1002" t="str">
            <v>GÖREVLİ</v>
          </cell>
          <cell r="AC1002" t="str">
            <v>29</v>
          </cell>
          <cell r="AD1002" t="str">
            <v>LOT 3 (MIT)</v>
          </cell>
          <cell r="AE1002" t="str">
            <v>0113</v>
          </cell>
          <cell r="AF1002" t="str">
            <v>01</v>
          </cell>
          <cell r="AG1002" t="str">
            <v>KM 785+000 - 829+305</v>
          </cell>
          <cell r="AH1002">
            <v>28077</v>
          </cell>
          <cell r="AI1002" t="str">
            <v>Bay</v>
          </cell>
          <cell r="AJ1002" t="str">
            <v>Yerel-Saatlik</v>
          </cell>
          <cell r="AK1002">
            <v>2273.3000000000002</v>
          </cell>
          <cell r="AL1002" t="str">
            <v>TZS</v>
          </cell>
          <cell r="AM1002" t="str">
            <v>306002</v>
          </cell>
          <cell r="AN1002" t="str">
            <v/>
          </cell>
          <cell r="AO1002" t="str">
            <v>T3</v>
          </cell>
          <cell r="AP1002" t="str">
            <v>5150</v>
          </cell>
          <cell r="AQ1002" t="str">
            <v>5175</v>
          </cell>
          <cell r="AR1002" t="str">
            <v>NMBBANK</v>
          </cell>
          <cell r="AS1002" t="str">
            <v/>
          </cell>
          <cell r="AT1002" t="str">
            <v>NMBBANK</v>
          </cell>
          <cell r="AU1002" t="str">
            <v>40810035503</v>
          </cell>
          <cell r="AV1002" t="str">
            <v/>
          </cell>
          <cell r="AW1002" t="str">
            <v/>
          </cell>
          <cell r="AX1002" t="str">
            <v>MIKE SHILINDE LUMAMBO</v>
          </cell>
          <cell r="AY1002" t="str">
            <v/>
          </cell>
          <cell r="AZ1002">
            <v>45131</v>
          </cell>
          <cell r="BA1002"/>
          <cell r="BB1002" t="str">
            <v/>
          </cell>
          <cell r="BC1002"/>
          <cell r="BD1002" t="str">
            <v>Tanzanya-NSSF</v>
          </cell>
          <cell r="BE1002" t="str">
            <v>35839317</v>
          </cell>
          <cell r="BF1002" t="str">
            <v>114384569</v>
          </cell>
        </row>
        <row r="1003">
          <cell r="A1003">
            <v>10079438</v>
          </cell>
          <cell r="B1003" t="str">
            <v>FELICIAN ADOLF</v>
          </cell>
          <cell r="C1003" t="str">
            <v>MKUDE</v>
          </cell>
          <cell r="D1003" t="str">
            <v>PICKUP ŞOFÖRÜ</v>
          </cell>
          <cell r="E1003" t="str">
            <v>PICKUP DRIVER</v>
          </cell>
          <cell r="F1003" t="str">
            <v>50113204</v>
          </cell>
          <cell r="G1003" t="str">
            <v>KİRALIK (HAFİF VASITA)</v>
          </cell>
          <cell r="H1003" t="str">
            <v>50113204</v>
          </cell>
          <cell r="I1003" t="str">
            <v>0FFZ</v>
          </cell>
          <cell r="J1003" t="str">
            <v>İDARİ İŞLER</v>
          </cell>
          <cell r="K1003" t="str">
            <v>50113211</v>
          </cell>
          <cell r="L1003" t="str">
            <v>TZ</v>
          </cell>
          <cell r="M1003" t="str">
            <v>Tanzanyalı</v>
          </cell>
          <cell r="N1003" t="str">
            <v>0035</v>
          </cell>
          <cell r="O1003" t="str">
            <v>TABORA</v>
          </cell>
          <cell r="P1003" t="str">
            <v>8N</v>
          </cell>
          <cell r="Q1003" t="str">
            <v>KİRALIK MAKİNA &amp; EKİPMAN</v>
          </cell>
          <cell r="R1003">
            <v>45132</v>
          </cell>
          <cell r="S1003">
            <v>45132</v>
          </cell>
          <cell r="T1003">
            <v>45199</v>
          </cell>
          <cell r="U1003" t="str">
            <v>Belirli S. İş Sözl. sona erm.</v>
          </cell>
          <cell r="V1003" t="str">
            <v>Mavi Yaka Endirekt</v>
          </cell>
          <cell r="W1003" t="str">
            <v>LOT 3 (MIT)</v>
          </cell>
          <cell r="X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>GÖREVLİ</v>
          </cell>
          <cell r="AC1003" t="str">
            <v>99</v>
          </cell>
          <cell r="AD1003" t="str">
            <v>LOT 3 (MIT)</v>
          </cell>
          <cell r="AE1003" t="str">
            <v>0113</v>
          </cell>
          <cell r="AF1003" t="str">
            <v/>
          </cell>
          <cell r="AG1003" t="str">
            <v>KM 785+000 - 829+305</v>
          </cell>
          <cell r="AH1003">
            <v>34507</v>
          </cell>
          <cell r="AI1003" t="str">
            <v>Bay</v>
          </cell>
          <cell r="AJ1003" t="str">
            <v>Yerel-Saatlik</v>
          </cell>
          <cell r="AK1003">
            <v>0</v>
          </cell>
          <cell r="AL1003" t="str">
            <v/>
          </cell>
          <cell r="AM1003" t="str">
            <v>306002</v>
          </cell>
          <cell r="AN1003" t="str">
            <v/>
          </cell>
          <cell r="AO1003" t="str">
            <v>T3</v>
          </cell>
          <cell r="AP1003" t="str">
            <v>5150</v>
          </cell>
          <cell r="AQ1003" t="str">
            <v>5175</v>
          </cell>
          <cell r="AR1003" t="str">
            <v/>
          </cell>
          <cell r="AS1003" t="str">
            <v/>
          </cell>
          <cell r="AT1003" t="str">
            <v/>
          </cell>
          <cell r="AU1003" t="str">
            <v/>
          </cell>
          <cell r="AV1003" t="str">
            <v/>
          </cell>
          <cell r="AW1003" t="str">
            <v/>
          </cell>
          <cell r="AX1003" t="str">
            <v>FELICIAN ADOLF MKUDE</v>
          </cell>
          <cell r="AY1003" t="str">
            <v/>
          </cell>
          <cell r="AZ1003"/>
          <cell r="BA1003"/>
          <cell r="BB1003" t="str">
            <v/>
          </cell>
          <cell r="BC1003"/>
          <cell r="BD1003" t="str">
            <v>Tanzanya-NSSF</v>
          </cell>
          <cell r="BE1003" t="str">
            <v/>
          </cell>
          <cell r="BF1003" t="str">
            <v>0</v>
          </cell>
        </row>
        <row r="1004">
          <cell r="A1004">
            <v>10079538</v>
          </cell>
          <cell r="B1004" t="str">
            <v>IDDY SWEDI</v>
          </cell>
          <cell r="C1004" t="str">
            <v>HUSSEIN</v>
          </cell>
          <cell r="D1004" t="str">
            <v>GÜVENLİK GÖREVLİSİ</v>
          </cell>
          <cell r="E1004" t="str">
            <v>SECURITY</v>
          </cell>
          <cell r="F1004" t="str">
            <v>50106670</v>
          </cell>
          <cell r="G1004" t="str">
            <v>KITUMBO SECURITY</v>
          </cell>
          <cell r="H1004" t="str">
            <v>50106670</v>
          </cell>
          <cell r="I1004" t="str">
            <v>0EEI</v>
          </cell>
          <cell r="J1004" t="str">
            <v>GÜVENLİK</v>
          </cell>
          <cell r="K1004" t="str">
            <v>50106674</v>
          </cell>
          <cell r="L1004" t="str">
            <v>TZ</v>
          </cell>
          <cell r="M1004" t="str">
            <v>Tanzanyalı</v>
          </cell>
          <cell r="N1004" t="str">
            <v>0035</v>
          </cell>
          <cell r="O1004" t="str">
            <v>TABORA</v>
          </cell>
          <cell r="P1004" t="str">
            <v>7L</v>
          </cell>
          <cell r="Q1004" t="str">
            <v>KITIMBO SECURITY</v>
          </cell>
          <cell r="R1004">
            <v>45142</v>
          </cell>
          <cell r="S1004">
            <v>45142</v>
          </cell>
          <cell r="T1004">
            <v>45170</v>
          </cell>
          <cell r="U1004" t="str">
            <v>Bsz.S.İşSz.İşvTrf.Hk.SebepsizF</v>
          </cell>
          <cell r="V1004" t="str">
            <v>Mavi Yaka Endirekt</v>
          </cell>
          <cell r="W1004" t="str">
            <v>LOT 3 (MIT)</v>
          </cell>
          <cell r="X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>GÖREVLİ</v>
          </cell>
          <cell r="AC1004" t="str">
            <v>99</v>
          </cell>
          <cell r="AD1004" t="str">
            <v>LOT 3 (MIT)</v>
          </cell>
          <cell r="AE1004" t="str">
            <v>0113</v>
          </cell>
          <cell r="AF1004" t="str">
            <v/>
          </cell>
          <cell r="AG1004" t="str">
            <v>KM 785+000 - 829+305</v>
          </cell>
          <cell r="AH1004">
            <v>32423</v>
          </cell>
          <cell r="AI1004" t="str">
            <v>Bay</v>
          </cell>
          <cell r="AJ1004" t="str">
            <v>Yerel-Saatlik</v>
          </cell>
          <cell r="AK1004">
            <v>0</v>
          </cell>
          <cell r="AL1004" t="str">
            <v/>
          </cell>
          <cell r="AM1004" t="str">
            <v>306002</v>
          </cell>
          <cell r="AN1004" t="str">
            <v/>
          </cell>
          <cell r="AO1004" t="str">
            <v>T3</v>
          </cell>
          <cell r="AP1004" t="str">
            <v>5150</v>
          </cell>
          <cell r="AQ1004" t="str">
            <v>5175</v>
          </cell>
          <cell r="AR1004" t="str">
            <v/>
          </cell>
          <cell r="AS1004" t="str">
            <v/>
          </cell>
          <cell r="AT1004" t="str">
            <v/>
          </cell>
          <cell r="AU1004" t="str">
            <v/>
          </cell>
          <cell r="AV1004" t="str">
            <v/>
          </cell>
          <cell r="AW1004" t="str">
            <v/>
          </cell>
          <cell r="AX1004" t="str">
            <v>IDDY SWEDI HUSSEIN</v>
          </cell>
          <cell r="AY1004" t="str">
            <v/>
          </cell>
          <cell r="AZ1004"/>
          <cell r="BA1004"/>
          <cell r="BB1004" t="str">
            <v/>
          </cell>
          <cell r="BC1004"/>
          <cell r="BD1004" t="str">
            <v>Tanzanya-NSSF</v>
          </cell>
          <cell r="BE1004" t="str">
            <v/>
          </cell>
          <cell r="BF1004" t="str">
            <v>0</v>
          </cell>
        </row>
        <row r="1005">
          <cell r="A1005">
            <v>10079537</v>
          </cell>
          <cell r="B1005" t="str">
            <v>HUSSEIN ABDUL</v>
          </cell>
          <cell r="C1005" t="str">
            <v>FERUZI</v>
          </cell>
          <cell r="D1005" t="str">
            <v>GÜVENLİK GÖREVLİSİ</v>
          </cell>
          <cell r="E1005" t="str">
            <v>SECURITY</v>
          </cell>
          <cell r="F1005" t="str">
            <v>50106670</v>
          </cell>
          <cell r="G1005" t="str">
            <v>KITUMBO SECURITY</v>
          </cell>
          <cell r="H1005" t="str">
            <v>50106670</v>
          </cell>
          <cell r="I1005" t="str">
            <v>0EEI</v>
          </cell>
          <cell r="J1005" t="str">
            <v>GÜVENLİK</v>
          </cell>
          <cell r="K1005" t="str">
            <v>50106674</v>
          </cell>
          <cell r="L1005" t="str">
            <v>TZ</v>
          </cell>
          <cell r="M1005" t="str">
            <v>Tanzanyalı</v>
          </cell>
          <cell r="N1005" t="str">
            <v>0035</v>
          </cell>
          <cell r="O1005" t="str">
            <v>TABORA</v>
          </cell>
          <cell r="P1005" t="str">
            <v>7L</v>
          </cell>
          <cell r="Q1005" t="str">
            <v>KITIMBO SECURITY</v>
          </cell>
          <cell r="R1005">
            <v>45142</v>
          </cell>
          <cell r="S1005">
            <v>45142</v>
          </cell>
          <cell r="T1005">
            <v>45170</v>
          </cell>
          <cell r="U1005" t="str">
            <v>Bsz.S.İşSz.İşvTrf.Hk.SebepsizF</v>
          </cell>
          <cell r="V1005" t="str">
            <v>Mavi Yaka Endirekt</v>
          </cell>
          <cell r="W1005" t="str">
            <v>LOT 3 (MIT)</v>
          </cell>
          <cell r="X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>GÖREVLİ</v>
          </cell>
          <cell r="AC1005" t="str">
            <v>99</v>
          </cell>
          <cell r="AD1005" t="str">
            <v>LOT 3 (MIT)</v>
          </cell>
          <cell r="AE1005" t="str">
            <v>0113</v>
          </cell>
          <cell r="AF1005" t="str">
            <v/>
          </cell>
          <cell r="AG1005" t="str">
            <v>KM 785+000 - 829+305</v>
          </cell>
          <cell r="AH1005">
            <v>28836</v>
          </cell>
          <cell r="AI1005" t="str">
            <v>Bay</v>
          </cell>
          <cell r="AJ1005" t="str">
            <v>Yerel-Saatlik</v>
          </cell>
          <cell r="AK1005">
            <v>0</v>
          </cell>
          <cell r="AL1005" t="str">
            <v/>
          </cell>
          <cell r="AM1005" t="str">
            <v>306002</v>
          </cell>
          <cell r="AN1005" t="str">
            <v/>
          </cell>
          <cell r="AO1005" t="str">
            <v>T3</v>
          </cell>
          <cell r="AP1005" t="str">
            <v>5150</v>
          </cell>
          <cell r="AQ1005" t="str">
            <v>5175</v>
          </cell>
          <cell r="AR1005" t="str">
            <v/>
          </cell>
          <cell r="AS1005" t="str">
            <v/>
          </cell>
          <cell r="AT1005" t="str">
            <v/>
          </cell>
          <cell r="AU1005" t="str">
            <v/>
          </cell>
          <cell r="AV1005" t="str">
            <v/>
          </cell>
          <cell r="AW1005" t="str">
            <v/>
          </cell>
          <cell r="AX1005" t="str">
            <v>HUSSEIN ABDUL FERUZI</v>
          </cell>
          <cell r="AY1005" t="str">
            <v/>
          </cell>
          <cell r="AZ1005"/>
          <cell r="BA1005"/>
          <cell r="BB1005" t="str">
            <v/>
          </cell>
          <cell r="BC1005"/>
          <cell r="BD1005" t="str">
            <v>Tanzanya-NSSF</v>
          </cell>
          <cell r="BE1005" t="str">
            <v/>
          </cell>
          <cell r="BF1005" t="str">
            <v>0</v>
          </cell>
        </row>
        <row r="1006">
          <cell r="A1006">
            <v>10079536</v>
          </cell>
          <cell r="B1006" t="str">
            <v>ISMAILI ISSA</v>
          </cell>
          <cell r="C1006" t="str">
            <v>NTAHI</v>
          </cell>
          <cell r="D1006" t="str">
            <v>GÜVENLİK GÖREVLİSİ</v>
          </cell>
          <cell r="E1006" t="str">
            <v>SECURITY</v>
          </cell>
          <cell r="F1006" t="str">
            <v>50106670</v>
          </cell>
          <cell r="G1006" t="str">
            <v>KITUMBO SECURITY</v>
          </cell>
          <cell r="H1006" t="str">
            <v>50106670</v>
          </cell>
          <cell r="I1006" t="str">
            <v>0EEI</v>
          </cell>
          <cell r="J1006" t="str">
            <v>GÜVENLİK</v>
          </cell>
          <cell r="K1006" t="str">
            <v>50106674</v>
          </cell>
          <cell r="L1006" t="str">
            <v>TZ</v>
          </cell>
          <cell r="M1006" t="str">
            <v>Tanzanyalı</v>
          </cell>
          <cell r="N1006" t="str">
            <v>0035</v>
          </cell>
          <cell r="O1006" t="str">
            <v>TABORA</v>
          </cell>
          <cell r="P1006" t="str">
            <v>7L</v>
          </cell>
          <cell r="Q1006" t="str">
            <v>KITIMBO SECURITY</v>
          </cell>
          <cell r="R1006">
            <v>45142</v>
          </cell>
          <cell r="S1006">
            <v>45142</v>
          </cell>
          <cell r="T1006">
            <v>45170</v>
          </cell>
          <cell r="U1006" t="str">
            <v>Bsz.S.İşSz.İşvTrf.Hk.SebepsizF</v>
          </cell>
          <cell r="V1006" t="str">
            <v>Mavi Yaka Endirekt</v>
          </cell>
          <cell r="W1006" t="str">
            <v>LOT 3 (MIT)</v>
          </cell>
          <cell r="X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>GÖREVLİ</v>
          </cell>
          <cell r="AC1006" t="str">
            <v>99</v>
          </cell>
          <cell r="AD1006" t="str">
            <v>LOT 3 (MIT)</v>
          </cell>
          <cell r="AE1006" t="str">
            <v>0113</v>
          </cell>
          <cell r="AF1006" t="str">
            <v/>
          </cell>
          <cell r="AG1006" t="str">
            <v>KM 785+000 - 829+305</v>
          </cell>
          <cell r="AH1006">
            <v>35309</v>
          </cell>
          <cell r="AI1006" t="str">
            <v>Bay</v>
          </cell>
          <cell r="AJ1006" t="str">
            <v>Yerel-Saatlik</v>
          </cell>
          <cell r="AK1006">
            <v>0</v>
          </cell>
          <cell r="AL1006" t="str">
            <v/>
          </cell>
          <cell r="AM1006" t="str">
            <v>306002</v>
          </cell>
          <cell r="AN1006" t="str">
            <v/>
          </cell>
          <cell r="AO1006" t="str">
            <v>T3</v>
          </cell>
          <cell r="AP1006" t="str">
            <v>5150</v>
          </cell>
          <cell r="AQ1006" t="str">
            <v>5175</v>
          </cell>
          <cell r="AR1006" t="str">
            <v/>
          </cell>
          <cell r="AS1006" t="str">
            <v/>
          </cell>
          <cell r="AT1006" t="str">
            <v/>
          </cell>
          <cell r="AU1006" t="str">
            <v/>
          </cell>
          <cell r="AV1006" t="str">
            <v/>
          </cell>
          <cell r="AW1006" t="str">
            <v/>
          </cell>
          <cell r="AX1006" t="str">
            <v>ISMAILI ISSA NTAHI</v>
          </cell>
          <cell r="AY1006" t="str">
            <v/>
          </cell>
          <cell r="AZ1006"/>
          <cell r="BA1006"/>
          <cell r="BB1006" t="str">
            <v/>
          </cell>
          <cell r="BC1006"/>
          <cell r="BD1006" t="str">
            <v>Tanzanya-NSSF</v>
          </cell>
          <cell r="BE1006" t="str">
            <v/>
          </cell>
          <cell r="BF1006" t="str">
            <v>0</v>
          </cell>
        </row>
        <row r="1007">
          <cell r="A1007">
            <v>10079535</v>
          </cell>
          <cell r="B1007" t="str">
            <v>ALLY SUDY</v>
          </cell>
          <cell r="C1007" t="str">
            <v>MTUNYA</v>
          </cell>
          <cell r="D1007" t="str">
            <v>GÜVENLİK GÖREVLİSİ</v>
          </cell>
          <cell r="E1007" t="str">
            <v>SECURITY</v>
          </cell>
          <cell r="F1007" t="str">
            <v>50106670</v>
          </cell>
          <cell r="G1007" t="str">
            <v>KITUMBO SECURITY</v>
          </cell>
          <cell r="H1007" t="str">
            <v>50106670</v>
          </cell>
          <cell r="I1007" t="str">
            <v>0EEI</v>
          </cell>
          <cell r="J1007" t="str">
            <v>GÜVENLİK</v>
          </cell>
          <cell r="K1007" t="str">
            <v>50106674</v>
          </cell>
          <cell r="L1007" t="str">
            <v>TZ</v>
          </cell>
          <cell r="M1007" t="str">
            <v>Tanzanyalı</v>
          </cell>
          <cell r="N1007" t="str">
            <v>0035</v>
          </cell>
          <cell r="O1007" t="str">
            <v>TABORA</v>
          </cell>
          <cell r="P1007" t="str">
            <v>7L</v>
          </cell>
          <cell r="Q1007" t="str">
            <v>KITIMBO SECURITY</v>
          </cell>
          <cell r="R1007">
            <v>45142</v>
          </cell>
          <cell r="S1007">
            <v>45142</v>
          </cell>
          <cell r="T1007">
            <v>45170</v>
          </cell>
          <cell r="U1007" t="str">
            <v>Bsz.S.İşSz.İşvTrf.Hk.SebepsizF</v>
          </cell>
          <cell r="V1007" t="str">
            <v>Mavi Yaka Endirekt</v>
          </cell>
          <cell r="W1007" t="str">
            <v>LOT 3 (MIT)</v>
          </cell>
          <cell r="X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>GÖREVLİ</v>
          </cell>
          <cell r="AC1007" t="str">
            <v>99</v>
          </cell>
          <cell r="AD1007" t="str">
            <v>LOT 3 (MIT)</v>
          </cell>
          <cell r="AE1007" t="str">
            <v>0113</v>
          </cell>
          <cell r="AF1007" t="str">
            <v/>
          </cell>
          <cell r="AG1007" t="str">
            <v>KM 785+000 - 829+305</v>
          </cell>
          <cell r="AH1007">
            <v>27211</v>
          </cell>
          <cell r="AI1007" t="str">
            <v>Bay</v>
          </cell>
          <cell r="AJ1007" t="str">
            <v>Yerel-Saatlik</v>
          </cell>
          <cell r="AK1007">
            <v>0</v>
          </cell>
          <cell r="AL1007" t="str">
            <v/>
          </cell>
          <cell r="AM1007" t="str">
            <v>306002</v>
          </cell>
          <cell r="AN1007" t="str">
            <v/>
          </cell>
          <cell r="AO1007" t="str">
            <v>T3</v>
          </cell>
          <cell r="AP1007" t="str">
            <v>5150</v>
          </cell>
          <cell r="AQ1007" t="str">
            <v>5175</v>
          </cell>
          <cell r="AR1007" t="str">
            <v/>
          </cell>
          <cell r="AS1007" t="str">
            <v/>
          </cell>
          <cell r="AT1007" t="str">
            <v/>
          </cell>
          <cell r="AU1007" t="str">
            <v/>
          </cell>
          <cell r="AV1007" t="str">
            <v/>
          </cell>
          <cell r="AW1007" t="str">
            <v/>
          </cell>
          <cell r="AX1007" t="str">
            <v>ALLY SUDY MTUNYA</v>
          </cell>
          <cell r="AY1007" t="str">
            <v/>
          </cell>
          <cell r="AZ1007"/>
          <cell r="BA1007"/>
          <cell r="BB1007" t="str">
            <v/>
          </cell>
          <cell r="BC1007"/>
          <cell r="BD1007" t="str">
            <v>Tanzanya-NSSF</v>
          </cell>
          <cell r="BE1007" t="str">
            <v/>
          </cell>
          <cell r="BF1007" t="str">
            <v>0</v>
          </cell>
        </row>
        <row r="1008">
          <cell r="A1008">
            <v>10079439</v>
          </cell>
          <cell r="B1008" t="str">
            <v>ISMAL ALLY</v>
          </cell>
          <cell r="C1008" t="str">
            <v>MWEMAZI</v>
          </cell>
          <cell r="D1008" t="str">
            <v>MARANGOZ</v>
          </cell>
          <cell r="E1008" t="str">
            <v>CARPENTER</v>
          </cell>
          <cell r="F1008" t="str">
            <v>50115689</v>
          </cell>
          <cell r="G1008" t="str">
            <v>BELLVILLE ENGINEERING</v>
          </cell>
          <cell r="H1008" t="str">
            <v>50115689</v>
          </cell>
          <cell r="I1008" t="str">
            <v>0FFW</v>
          </cell>
          <cell r="J1008" t="str">
            <v>İNŞAAT GRUBU</v>
          </cell>
          <cell r="K1008" t="str">
            <v>50116442</v>
          </cell>
          <cell r="L1008" t="str">
            <v>TZ</v>
          </cell>
          <cell r="M1008" t="str">
            <v>Tanzanyalı</v>
          </cell>
          <cell r="N1008" t="str">
            <v>0035</v>
          </cell>
          <cell r="O1008" t="str">
            <v>TABORA</v>
          </cell>
          <cell r="P1008" t="str">
            <v>8Z</v>
          </cell>
          <cell r="Q1008" t="str">
            <v>BELLVILLE ENGINEERING</v>
          </cell>
          <cell r="R1008">
            <v>45132</v>
          </cell>
          <cell r="S1008">
            <v>45132</v>
          </cell>
          <cell r="T1008">
            <v>45169</v>
          </cell>
          <cell r="U1008" t="str">
            <v>Belirli S. İş Sözl. sona erm.</v>
          </cell>
          <cell r="V1008" t="str">
            <v>Mavi Yaka Direkt</v>
          </cell>
          <cell r="W1008" t="str">
            <v>LOT 3 (MIT)</v>
          </cell>
          <cell r="X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>USTA</v>
          </cell>
          <cell r="AC1008" t="str">
            <v>99</v>
          </cell>
          <cell r="AD1008" t="str">
            <v>LOT 3 (MIT)</v>
          </cell>
          <cell r="AE1008" t="str">
            <v>0113</v>
          </cell>
          <cell r="AF1008" t="str">
            <v/>
          </cell>
          <cell r="AG1008" t="str">
            <v>KM 785+000 - 829+305</v>
          </cell>
          <cell r="AH1008">
            <v>32509</v>
          </cell>
          <cell r="AI1008" t="str">
            <v>Bay</v>
          </cell>
          <cell r="AJ1008" t="str">
            <v>Yerel-Saatlik</v>
          </cell>
          <cell r="AK1008">
            <v>0</v>
          </cell>
          <cell r="AL1008" t="str">
            <v/>
          </cell>
          <cell r="AM1008" t="str">
            <v>201002</v>
          </cell>
          <cell r="AN1008" t="str">
            <v/>
          </cell>
          <cell r="AO1008" t="str">
            <v>T3</v>
          </cell>
          <cell r="AP1008" t="str">
            <v>5150</v>
          </cell>
          <cell r="AQ1008" t="str">
            <v>5175</v>
          </cell>
          <cell r="AR1008" t="str">
            <v/>
          </cell>
          <cell r="AS1008" t="str">
            <v/>
          </cell>
          <cell r="AT1008" t="str">
            <v/>
          </cell>
          <cell r="AU1008" t="str">
            <v/>
          </cell>
          <cell r="AV1008" t="str">
            <v/>
          </cell>
          <cell r="AW1008" t="str">
            <v/>
          </cell>
          <cell r="AX1008" t="str">
            <v>ISMAL ALLY MWEMAZI</v>
          </cell>
          <cell r="AY1008" t="str">
            <v/>
          </cell>
          <cell r="AZ1008"/>
          <cell r="BA1008"/>
          <cell r="BB1008" t="str">
            <v/>
          </cell>
          <cell r="BC1008"/>
          <cell r="BD1008" t="str">
            <v>Tanzanya-NSSF</v>
          </cell>
          <cell r="BE1008" t="str">
            <v/>
          </cell>
          <cell r="BF1008" t="str">
            <v>0</v>
          </cell>
        </row>
        <row r="1009">
          <cell r="A1009">
            <v>10079441</v>
          </cell>
          <cell r="B1009" t="str">
            <v>MSUYA ALLY</v>
          </cell>
          <cell r="C1009" t="str">
            <v>SHABANI</v>
          </cell>
          <cell r="D1009" t="str">
            <v>SERAMİKÇİ</v>
          </cell>
          <cell r="E1009" t="str">
            <v>CERAMIC LAYER</v>
          </cell>
          <cell r="F1009" t="str">
            <v>50107642</v>
          </cell>
          <cell r="G1009" t="str">
            <v>PETRA PROTEK</v>
          </cell>
          <cell r="H1009" t="str">
            <v>50107642</v>
          </cell>
          <cell r="I1009" t="str">
            <v>0BBQ</v>
          </cell>
          <cell r="J1009" t="str">
            <v>İNŞAAT GRUBU</v>
          </cell>
          <cell r="K1009" t="str">
            <v>50109144</v>
          </cell>
          <cell r="L1009" t="str">
            <v>TZ</v>
          </cell>
          <cell r="M1009" t="str">
            <v>Tanzanyalı</v>
          </cell>
          <cell r="N1009" t="str">
            <v>0035</v>
          </cell>
          <cell r="O1009" t="str">
            <v>TABORA</v>
          </cell>
          <cell r="P1009" t="str">
            <v>7B</v>
          </cell>
          <cell r="Q1009" t="str">
            <v>PETRA PROTEK</v>
          </cell>
          <cell r="R1009">
            <v>45132</v>
          </cell>
          <cell r="S1009">
            <v>45132</v>
          </cell>
          <cell r="T1009">
            <v>45157</v>
          </cell>
          <cell r="U1009" t="str">
            <v>Bsz.S.İşSz.İşvTrf.Hk.SebepsizF</v>
          </cell>
          <cell r="V1009" t="str">
            <v>Mavi Yaka Direkt</v>
          </cell>
          <cell r="W1009" t="str">
            <v>LOT 3 (MIT)</v>
          </cell>
          <cell r="X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>USTA</v>
          </cell>
          <cell r="AC1009" t="str">
            <v>99</v>
          </cell>
          <cell r="AD1009" t="str">
            <v>LOT 3 (MIT)</v>
          </cell>
          <cell r="AE1009" t="str">
            <v>0113</v>
          </cell>
          <cell r="AF1009" t="str">
            <v/>
          </cell>
          <cell r="AG1009" t="str">
            <v>KM 785+000 - 829+305</v>
          </cell>
          <cell r="AH1009">
            <v>36122</v>
          </cell>
          <cell r="AI1009" t="str">
            <v>Bay</v>
          </cell>
          <cell r="AJ1009" t="str">
            <v>Yerel-Saatlik</v>
          </cell>
          <cell r="AK1009">
            <v>0</v>
          </cell>
          <cell r="AL1009" t="str">
            <v/>
          </cell>
          <cell r="AM1009" t="str">
            <v>201002</v>
          </cell>
          <cell r="AN1009" t="str">
            <v/>
          </cell>
          <cell r="AO1009" t="str">
            <v>T3</v>
          </cell>
          <cell r="AP1009" t="str">
            <v>5150</v>
          </cell>
          <cell r="AQ1009" t="str">
            <v>5175</v>
          </cell>
          <cell r="AR1009" t="str">
            <v/>
          </cell>
          <cell r="AS1009" t="str">
            <v/>
          </cell>
          <cell r="AT1009" t="str">
            <v/>
          </cell>
          <cell r="AU1009" t="str">
            <v/>
          </cell>
          <cell r="AV1009" t="str">
            <v/>
          </cell>
          <cell r="AW1009" t="str">
            <v/>
          </cell>
          <cell r="AX1009" t="str">
            <v>MSUYA ALLY SHABANI</v>
          </cell>
          <cell r="AY1009" t="str">
            <v/>
          </cell>
          <cell r="AZ1009"/>
          <cell r="BA1009"/>
          <cell r="BB1009" t="str">
            <v/>
          </cell>
          <cell r="BC1009"/>
          <cell r="BD1009" t="str">
            <v>Tanzanya-NSSF</v>
          </cell>
          <cell r="BE1009" t="str">
            <v/>
          </cell>
          <cell r="BF1009" t="str">
            <v>0</v>
          </cell>
        </row>
        <row r="1010">
          <cell r="A1010">
            <v>10079447</v>
          </cell>
          <cell r="B1010" t="str">
            <v>RAMADHAN HASSAN</v>
          </cell>
          <cell r="C1010" t="str">
            <v>JUMANNE</v>
          </cell>
          <cell r="D1010" t="str">
            <v>DAMPERLİ KAMYON ŞOFÖRÜ</v>
          </cell>
          <cell r="E1010" t="str">
            <v>DUMPTRUCK DRIVER</v>
          </cell>
          <cell r="F1010" t="str">
            <v>50105773</v>
          </cell>
          <cell r="G1010" t="str">
            <v>ATÖLYE &amp; MAKİNA</v>
          </cell>
          <cell r="H1010" t="str">
            <v>50105758</v>
          </cell>
          <cell r="I1010" t="str">
            <v>0999</v>
          </cell>
          <cell r="J1010" t="str">
            <v>TOPRAK İŞLERİ</v>
          </cell>
          <cell r="K1010" t="str">
            <v>50110120</v>
          </cell>
          <cell r="L1010" t="str">
            <v>TZ</v>
          </cell>
          <cell r="M1010" t="str">
            <v>Tanzanyalı</v>
          </cell>
          <cell r="N1010" t="str">
            <v>0035</v>
          </cell>
          <cell r="O1010" t="str">
            <v>TABORA</v>
          </cell>
          <cell r="P1010" t="str">
            <v>YM</v>
          </cell>
          <cell r="Q1010" t="str">
            <v>YAPI MERKEZİ</v>
          </cell>
          <cell r="R1010">
            <v>45133</v>
          </cell>
          <cell r="S1010">
            <v>45133</v>
          </cell>
          <cell r="T1010"/>
          <cell r="U1010" t="str">
            <v/>
          </cell>
          <cell r="V1010" t="str">
            <v>Mavi Yaka Direkt</v>
          </cell>
          <cell r="W1010" t="str">
            <v>LOT 3 (MIT)</v>
          </cell>
          <cell r="X1010" t="str">
            <v>TABORA IGUNGA IGUNGA MWAYUNGE</v>
          </cell>
          <cell r="Y1010" t="str">
            <v>0</v>
          </cell>
          <cell r="Z1010" t="str">
            <v>TABORA</v>
          </cell>
          <cell r="AA1010" t="str">
            <v>0717 390 617</v>
          </cell>
          <cell r="AB1010" t="str">
            <v>GÖREVLİ</v>
          </cell>
          <cell r="AC1010" t="str">
            <v>29</v>
          </cell>
          <cell r="AD1010" t="str">
            <v>LOT 3 (MIT)</v>
          </cell>
          <cell r="AE1010" t="str">
            <v>0113</v>
          </cell>
          <cell r="AF1010" t="str">
            <v>24</v>
          </cell>
          <cell r="AG1010" t="str">
            <v>KM 785+000 - 829+305</v>
          </cell>
          <cell r="AH1010">
            <v>35689</v>
          </cell>
          <cell r="AI1010" t="str">
            <v>Bay</v>
          </cell>
          <cell r="AJ1010" t="str">
            <v>Yerel-Saatlik</v>
          </cell>
          <cell r="AK1010">
            <v>2346.1</v>
          </cell>
          <cell r="AL1010" t="str">
            <v>TZS</v>
          </cell>
          <cell r="AM1010" t="str">
            <v>201002</v>
          </cell>
          <cell r="AN1010" t="str">
            <v>S</v>
          </cell>
          <cell r="AO1010" t="str">
            <v>T3</v>
          </cell>
          <cell r="AP1010" t="str">
            <v>5150</v>
          </cell>
          <cell r="AQ1010" t="str">
            <v>5175</v>
          </cell>
          <cell r="AR1010" t="str">
            <v>NMBBANK</v>
          </cell>
          <cell r="AS1010" t="str">
            <v/>
          </cell>
          <cell r="AT1010" t="str">
            <v>NMBBANK</v>
          </cell>
          <cell r="AU1010" t="str">
            <v>51010107925</v>
          </cell>
          <cell r="AV1010" t="str">
            <v/>
          </cell>
          <cell r="AW1010" t="str">
            <v/>
          </cell>
          <cell r="AX1010" t="str">
            <v>RAMADHAN HASSAN JUMANNE</v>
          </cell>
          <cell r="AY1010" t="str">
            <v/>
          </cell>
          <cell r="AZ1010">
            <v>45133</v>
          </cell>
          <cell r="BA1010"/>
          <cell r="BB1010" t="str">
            <v/>
          </cell>
          <cell r="BC1010"/>
          <cell r="BD1010" t="str">
            <v>Tanzanya-NSSF</v>
          </cell>
          <cell r="BE1010" t="str">
            <v>47639341</v>
          </cell>
          <cell r="BF1010" t="str">
            <v>132667284</v>
          </cell>
        </row>
        <row r="1011">
          <cell r="A1011">
            <v>10079473</v>
          </cell>
          <cell r="B1011" t="str">
            <v>OMARY ALLY</v>
          </cell>
          <cell r="C1011" t="str">
            <v>MUSSA</v>
          </cell>
          <cell r="D1011" t="str">
            <v>MAZOT DAĞITICISI</v>
          </cell>
          <cell r="E1011" t="str">
            <v>DIESEL FUEL DISTRIBUTING CLERK</v>
          </cell>
          <cell r="F1011" t="str">
            <v>50106350</v>
          </cell>
          <cell r="G1011" t="str">
            <v>AMBAR</v>
          </cell>
          <cell r="H1011" t="str">
            <v>50105763</v>
          </cell>
          <cell r="I1011" t="str">
            <v>0AA9</v>
          </cell>
          <cell r="J1011" t="str">
            <v>AMBAR MAZOT</v>
          </cell>
          <cell r="K1011" t="str">
            <v>50106333</v>
          </cell>
          <cell r="L1011" t="str">
            <v>TZ</v>
          </cell>
          <cell r="M1011" t="str">
            <v>Tanzanyalı</v>
          </cell>
          <cell r="N1011" t="str">
            <v>0035</v>
          </cell>
          <cell r="O1011" t="str">
            <v>TABORA</v>
          </cell>
          <cell r="P1011" t="str">
            <v>YM</v>
          </cell>
          <cell r="Q1011" t="str">
            <v>YAPI MERKEZİ</v>
          </cell>
          <cell r="R1011">
            <v>45135</v>
          </cell>
          <cell r="S1011">
            <v>45135</v>
          </cell>
          <cell r="T1011"/>
          <cell r="U1011" t="str">
            <v/>
          </cell>
          <cell r="V1011" t="str">
            <v>Mavi Yaka Endirekt</v>
          </cell>
          <cell r="W1011" t="str">
            <v>LOT 3 (MIT)</v>
          </cell>
          <cell r="X1011" t="str">
            <v>DAR ES SALAAM TEMEKE MIANZINI MARIA</v>
          </cell>
          <cell r="Y1011" t="str">
            <v>0</v>
          </cell>
          <cell r="Z1011" t="str">
            <v>DAR ES SALAAM</v>
          </cell>
          <cell r="AA1011" t="str">
            <v>0739040071</v>
          </cell>
          <cell r="AB1011" t="str">
            <v>GÖREVLİ</v>
          </cell>
          <cell r="AC1011" t="str">
            <v>29</v>
          </cell>
          <cell r="AD1011" t="str">
            <v>LOT 3 (MIT)</v>
          </cell>
          <cell r="AE1011" t="str">
            <v>0113</v>
          </cell>
          <cell r="AF1011" t="str">
            <v>02</v>
          </cell>
          <cell r="AG1011" t="str">
            <v>KM 785+000 - 829+305</v>
          </cell>
          <cell r="AH1011">
            <v>35431</v>
          </cell>
          <cell r="AI1011" t="str">
            <v>Bay</v>
          </cell>
          <cell r="AJ1011" t="str">
            <v>Yerel-Saatlik</v>
          </cell>
          <cell r="AK1011">
            <v>2164.1</v>
          </cell>
          <cell r="AL1011" t="str">
            <v>TZS</v>
          </cell>
          <cell r="AM1011" t="str">
            <v>306002</v>
          </cell>
          <cell r="AN1011" t="str">
            <v>S</v>
          </cell>
          <cell r="AO1011" t="str">
            <v>T3</v>
          </cell>
          <cell r="AP1011" t="str">
            <v>5150</v>
          </cell>
          <cell r="AQ1011" t="str">
            <v>5175</v>
          </cell>
          <cell r="AR1011" t="str">
            <v>CRDB BANK PLC</v>
          </cell>
          <cell r="AS1011" t="str">
            <v>VIJANA</v>
          </cell>
          <cell r="AT1011" t="str">
            <v>CRDBBANK</v>
          </cell>
          <cell r="AU1011" t="str">
            <v>0152494888600</v>
          </cell>
          <cell r="AV1011" t="str">
            <v/>
          </cell>
          <cell r="AW1011" t="str">
            <v/>
          </cell>
          <cell r="AX1011" t="str">
            <v>OMARY ALLY MUSSA</v>
          </cell>
          <cell r="AY1011" t="str">
            <v/>
          </cell>
          <cell r="AZ1011">
            <v>45135</v>
          </cell>
          <cell r="BA1011"/>
          <cell r="BB1011" t="str">
            <v/>
          </cell>
          <cell r="BC1011"/>
          <cell r="BD1011" t="str">
            <v>Tanzanya-NSSF</v>
          </cell>
          <cell r="BE1011" t="str">
            <v>45237260</v>
          </cell>
          <cell r="BF1011" t="str">
            <v>164105113</v>
          </cell>
        </row>
        <row r="1012">
          <cell r="A1012">
            <v>10079472</v>
          </cell>
          <cell r="B1012" t="str">
            <v>ADAM RASHIDI</v>
          </cell>
          <cell r="C1012" t="str">
            <v>KAPOLO</v>
          </cell>
          <cell r="D1012" t="str">
            <v>TIR ŞOFÖRÜ</v>
          </cell>
          <cell r="E1012" t="str">
            <v>ARTICULATED LORRY DRIVER</v>
          </cell>
          <cell r="F1012" t="str">
            <v>50105773</v>
          </cell>
          <cell r="G1012" t="str">
            <v>ATÖLYE &amp; MAKİNA</v>
          </cell>
          <cell r="H1012" t="str">
            <v>50105773</v>
          </cell>
          <cell r="I1012" t="str">
            <v>0AAO</v>
          </cell>
          <cell r="J1012" t="str">
            <v>ATÖLYE TRANSPORT</v>
          </cell>
          <cell r="K1012" t="str">
            <v>50107726</v>
          </cell>
          <cell r="L1012" t="str">
            <v>TZ</v>
          </cell>
          <cell r="M1012" t="str">
            <v>Tanzanyalı</v>
          </cell>
          <cell r="N1012" t="str">
            <v>0037</v>
          </cell>
          <cell r="O1012" t="str">
            <v>İTİGİ</v>
          </cell>
          <cell r="P1012" t="str">
            <v>YM</v>
          </cell>
          <cell r="Q1012" t="str">
            <v>YAPI MERKEZİ</v>
          </cell>
          <cell r="R1012">
            <v>45135</v>
          </cell>
          <cell r="S1012">
            <v>45135</v>
          </cell>
          <cell r="T1012"/>
          <cell r="U1012" t="str">
            <v/>
          </cell>
          <cell r="V1012" t="str">
            <v>Mavi Yaka Endirekt</v>
          </cell>
          <cell r="W1012" t="str">
            <v>LOT 3 (MIT)</v>
          </cell>
          <cell r="X1012" t="str">
            <v>DAR ES SALAAM ILALA CHANIKA YONGWE</v>
          </cell>
          <cell r="Y1012" t="str">
            <v>0</v>
          </cell>
          <cell r="Z1012" t="str">
            <v>DAR ES SALAAM</v>
          </cell>
          <cell r="AA1012" t="str">
            <v>0755 677 118</v>
          </cell>
          <cell r="AB1012" t="str">
            <v>GÖREVLİ</v>
          </cell>
          <cell r="AC1012" t="str">
            <v>29</v>
          </cell>
          <cell r="AD1012" t="str">
            <v>LOT 3 (MIT)</v>
          </cell>
          <cell r="AE1012" t="str">
            <v>0113</v>
          </cell>
          <cell r="AF1012" t="str">
            <v>02</v>
          </cell>
          <cell r="AG1012" t="str">
            <v>KM 785+000 - 829+305</v>
          </cell>
          <cell r="AH1012">
            <v>30259</v>
          </cell>
          <cell r="AI1012" t="str">
            <v>Bay</v>
          </cell>
          <cell r="AJ1012" t="str">
            <v>Yerel-Saatlik</v>
          </cell>
          <cell r="AK1012">
            <v>2346.1</v>
          </cell>
          <cell r="AL1012" t="str">
            <v>TZS</v>
          </cell>
          <cell r="AM1012" t="str">
            <v>109002</v>
          </cell>
          <cell r="AN1012" t="str">
            <v>S</v>
          </cell>
          <cell r="AO1012" t="str">
            <v>T3</v>
          </cell>
          <cell r="AP1012" t="str">
            <v>5150</v>
          </cell>
          <cell r="AQ1012" t="str">
            <v>5175</v>
          </cell>
          <cell r="AR1012" t="str">
            <v>CRDB BANK PLC</v>
          </cell>
          <cell r="AS1012" t="str">
            <v>VIJANA</v>
          </cell>
          <cell r="AT1012" t="str">
            <v>CRDBBANK</v>
          </cell>
          <cell r="AU1012" t="str">
            <v>0152313341200</v>
          </cell>
          <cell r="AV1012" t="str">
            <v/>
          </cell>
          <cell r="AW1012" t="str">
            <v/>
          </cell>
          <cell r="AX1012" t="str">
            <v>ADAM RASHIDI KAPOLO</v>
          </cell>
          <cell r="AY1012" t="str">
            <v/>
          </cell>
          <cell r="AZ1012">
            <v>45135</v>
          </cell>
          <cell r="BA1012"/>
          <cell r="BB1012" t="str">
            <v/>
          </cell>
          <cell r="BC1012"/>
          <cell r="BD1012" t="str">
            <v>Tanzanya-NSSF</v>
          </cell>
          <cell r="BE1012" t="str">
            <v>63539837</v>
          </cell>
          <cell r="BF1012" t="str">
            <v>115939424</v>
          </cell>
        </row>
        <row r="1013">
          <cell r="A1013">
            <v>10079470</v>
          </cell>
          <cell r="B1013" t="str">
            <v>GODFREY EMMANUEL</v>
          </cell>
          <cell r="C1013" t="str">
            <v>MNYILI</v>
          </cell>
          <cell r="D1013" t="str">
            <v>DAMPERLİ KAMYON ŞOFÖRÜ</v>
          </cell>
          <cell r="E1013" t="str">
            <v>DUMPTRUCK DRIVER</v>
          </cell>
          <cell r="F1013" t="str">
            <v>50105773</v>
          </cell>
          <cell r="G1013" t="str">
            <v>ATÖLYE &amp; MAKİNA</v>
          </cell>
          <cell r="H1013" t="str">
            <v>50105758</v>
          </cell>
          <cell r="I1013" t="str">
            <v>0999</v>
          </cell>
          <cell r="J1013" t="str">
            <v>TOPRAK İŞLERİ</v>
          </cell>
          <cell r="K1013" t="str">
            <v>50110120</v>
          </cell>
          <cell r="L1013" t="str">
            <v>TZ</v>
          </cell>
          <cell r="M1013" t="str">
            <v>Tanzanyalı</v>
          </cell>
          <cell r="N1013" t="str">
            <v>0036</v>
          </cell>
          <cell r="O1013" t="str">
            <v>MANYONİ</v>
          </cell>
          <cell r="P1013" t="str">
            <v>YM</v>
          </cell>
          <cell r="Q1013" t="str">
            <v>YAPI MERKEZİ</v>
          </cell>
          <cell r="R1013">
            <v>45135</v>
          </cell>
          <cell r="S1013">
            <v>45135</v>
          </cell>
          <cell r="T1013"/>
          <cell r="U1013" t="str">
            <v/>
          </cell>
          <cell r="V1013" t="str">
            <v>Mavi Yaka Direkt</v>
          </cell>
          <cell r="W1013" t="str">
            <v>LOT 3 (MIT)</v>
          </cell>
          <cell r="X1013" t="str">
            <v>TANGA KOROGWE MAYUNZI HALE</v>
          </cell>
          <cell r="Y1013" t="str">
            <v>0</v>
          </cell>
          <cell r="Z1013" t="str">
            <v>TANGA</v>
          </cell>
          <cell r="AA1013" t="str">
            <v>0713 984 514</v>
          </cell>
          <cell r="AB1013" t="str">
            <v>GÖREVLİ</v>
          </cell>
          <cell r="AC1013" t="str">
            <v>29</v>
          </cell>
          <cell r="AD1013" t="str">
            <v>LOT 3 (MIT)</v>
          </cell>
          <cell r="AE1013" t="str">
            <v>0113</v>
          </cell>
          <cell r="AF1013" t="str">
            <v>25</v>
          </cell>
          <cell r="AG1013" t="str">
            <v>KM 785+000 - 829+305</v>
          </cell>
          <cell r="AH1013">
            <v>33950</v>
          </cell>
          <cell r="AI1013" t="str">
            <v>Bay</v>
          </cell>
          <cell r="AJ1013" t="str">
            <v>Yerel-Saatlik</v>
          </cell>
          <cell r="AK1013">
            <v>2346.1</v>
          </cell>
          <cell r="AL1013" t="str">
            <v>TZS</v>
          </cell>
          <cell r="AM1013" t="str">
            <v>201002</v>
          </cell>
          <cell r="AN1013" t="str">
            <v>S</v>
          </cell>
          <cell r="AO1013" t="str">
            <v>T3</v>
          </cell>
          <cell r="AP1013" t="str">
            <v>5150</v>
          </cell>
          <cell r="AQ1013" t="str">
            <v>5175</v>
          </cell>
          <cell r="AR1013" t="str">
            <v>NMBBANK</v>
          </cell>
          <cell r="AS1013" t="str">
            <v/>
          </cell>
          <cell r="AT1013" t="str">
            <v>NMBBANK</v>
          </cell>
          <cell r="AU1013" t="str">
            <v>51010107783</v>
          </cell>
          <cell r="AV1013" t="str">
            <v/>
          </cell>
          <cell r="AW1013" t="str">
            <v/>
          </cell>
          <cell r="AX1013" t="str">
            <v>GODFREY EMMANUEL MNYILI</v>
          </cell>
          <cell r="AY1013" t="str">
            <v/>
          </cell>
          <cell r="AZ1013">
            <v>45135</v>
          </cell>
          <cell r="BA1013"/>
          <cell r="BB1013" t="str">
            <v/>
          </cell>
          <cell r="BC1013"/>
          <cell r="BD1013" t="str">
            <v>Tanzanya-NSSF</v>
          </cell>
          <cell r="BE1013" t="str">
            <v>58576541</v>
          </cell>
          <cell r="BF1013" t="str">
            <v>120522396</v>
          </cell>
        </row>
        <row r="1014">
          <cell r="A1014">
            <v>10079468</v>
          </cell>
          <cell r="B1014" t="str">
            <v>DAUD GERESON</v>
          </cell>
          <cell r="C1014" t="str">
            <v>MAZENGO</v>
          </cell>
          <cell r="D1014" t="str">
            <v>DAMPERLİ KAMYON ŞOFÖRÜ</v>
          </cell>
          <cell r="E1014" t="str">
            <v>DUMPTRUCK DRIVER</v>
          </cell>
          <cell r="F1014" t="str">
            <v>50105773</v>
          </cell>
          <cell r="G1014" t="str">
            <v>ATÖLYE &amp; MAKİNA</v>
          </cell>
          <cell r="H1014" t="str">
            <v>50105758</v>
          </cell>
          <cell r="I1014" t="str">
            <v>0999</v>
          </cell>
          <cell r="J1014" t="str">
            <v>TOPRAK İŞLERİ</v>
          </cell>
          <cell r="K1014" t="str">
            <v>50110120</v>
          </cell>
          <cell r="L1014" t="str">
            <v>TZ</v>
          </cell>
          <cell r="M1014" t="str">
            <v>Tanzanyalı</v>
          </cell>
          <cell r="N1014" t="str">
            <v>0036</v>
          </cell>
          <cell r="O1014" t="str">
            <v>MANYONİ</v>
          </cell>
          <cell r="P1014" t="str">
            <v>YM</v>
          </cell>
          <cell r="Q1014" t="str">
            <v>YAPI MERKEZİ</v>
          </cell>
          <cell r="R1014">
            <v>45135</v>
          </cell>
          <cell r="S1014">
            <v>45135</v>
          </cell>
          <cell r="T1014"/>
          <cell r="U1014" t="str">
            <v/>
          </cell>
          <cell r="V1014" t="str">
            <v>Mavi Yaka Direkt</v>
          </cell>
          <cell r="W1014" t="str">
            <v>LOT 3 (MIT)</v>
          </cell>
          <cell r="X1014" t="str">
            <v>SHINYANGA MJINI MASEKELO MWAWALA</v>
          </cell>
          <cell r="Y1014" t="str">
            <v>0</v>
          </cell>
          <cell r="Z1014" t="str">
            <v>SHINYANGA</v>
          </cell>
          <cell r="AA1014" t="str">
            <v>0621 588 396</v>
          </cell>
          <cell r="AB1014" t="str">
            <v>GÖREVLİ</v>
          </cell>
          <cell r="AC1014" t="str">
            <v>29</v>
          </cell>
          <cell r="AD1014" t="str">
            <v>LOT 3 (MIT)</v>
          </cell>
          <cell r="AE1014" t="str">
            <v>0113</v>
          </cell>
          <cell r="AF1014" t="str">
            <v>22</v>
          </cell>
          <cell r="AG1014" t="str">
            <v>KM 785+000 - 829+305</v>
          </cell>
          <cell r="AH1014">
            <v>34381</v>
          </cell>
          <cell r="AI1014" t="str">
            <v>Bay</v>
          </cell>
          <cell r="AJ1014" t="str">
            <v>Yerel-Saatlik</v>
          </cell>
          <cell r="AK1014">
            <v>2346.1</v>
          </cell>
          <cell r="AL1014" t="str">
            <v>TZS</v>
          </cell>
          <cell r="AM1014" t="str">
            <v>201002</v>
          </cell>
          <cell r="AN1014" t="str">
            <v>S</v>
          </cell>
          <cell r="AO1014" t="str">
            <v>T3</v>
          </cell>
          <cell r="AP1014" t="str">
            <v>5150</v>
          </cell>
          <cell r="AQ1014" t="str">
            <v>5175</v>
          </cell>
          <cell r="AR1014" t="str">
            <v>NMBBANK</v>
          </cell>
          <cell r="AS1014" t="str">
            <v/>
          </cell>
          <cell r="AT1014" t="str">
            <v>NMBBANK</v>
          </cell>
          <cell r="AU1014" t="str">
            <v>30710046022</v>
          </cell>
          <cell r="AV1014" t="str">
            <v/>
          </cell>
          <cell r="AW1014" t="str">
            <v/>
          </cell>
          <cell r="AX1014" t="str">
            <v>DAUD GERESON MAZENGO</v>
          </cell>
          <cell r="AY1014" t="str">
            <v/>
          </cell>
          <cell r="AZ1014">
            <v>45135</v>
          </cell>
          <cell r="BA1014"/>
          <cell r="BB1014" t="str">
            <v/>
          </cell>
          <cell r="BC1014"/>
          <cell r="BD1014" t="str">
            <v>Tanzanya-NSSF</v>
          </cell>
          <cell r="BE1014" t="str">
            <v>45245295</v>
          </cell>
          <cell r="BF1014" t="str">
            <v>144362977</v>
          </cell>
        </row>
        <row r="1015">
          <cell r="A1015">
            <v>10079450</v>
          </cell>
          <cell r="B1015" t="str">
            <v>MANASE MICHAEL</v>
          </cell>
          <cell r="C1015" t="str">
            <v>ASHELI</v>
          </cell>
          <cell r="D1015" t="str">
            <v>DAMPERLİ KAMYON ŞOFÖRÜ</v>
          </cell>
          <cell r="E1015" t="str">
            <v>DUMPTRUCK DRIVER</v>
          </cell>
          <cell r="F1015" t="str">
            <v>50105773</v>
          </cell>
          <cell r="G1015" t="str">
            <v>ATÖLYE &amp; MAKİNA</v>
          </cell>
          <cell r="H1015" t="str">
            <v>50105758</v>
          </cell>
          <cell r="I1015" t="str">
            <v>0999</v>
          </cell>
          <cell r="J1015" t="str">
            <v>TOPRAK İŞLERİ</v>
          </cell>
          <cell r="K1015" t="str">
            <v>50110120</v>
          </cell>
          <cell r="L1015" t="str">
            <v>TZ</v>
          </cell>
          <cell r="M1015" t="str">
            <v>Tanzanyalı</v>
          </cell>
          <cell r="N1015" t="str">
            <v>0035</v>
          </cell>
          <cell r="O1015" t="str">
            <v>TABORA</v>
          </cell>
          <cell r="P1015" t="str">
            <v>YM</v>
          </cell>
          <cell r="Q1015" t="str">
            <v>YAPI MERKEZİ</v>
          </cell>
          <cell r="R1015">
            <v>45133</v>
          </cell>
          <cell r="S1015">
            <v>45133</v>
          </cell>
          <cell r="T1015"/>
          <cell r="U1015" t="str">
            <v/>
          </cell>
          <cell r="V1015" t="str">
            <v>Mavi Yaka Direkt</v>
          </cell>
          <cell r="W1015" t="str">
            <v>LOT 3 (MIT)</v>
          </cell>
          <cell r="X1015" t="str">
            <v>MOROGORO KILOSA CHANGALIWE MIYOMBO</v>
          </cell>
          <cell r="Y1015" t="str">
            <v>0</v>
          </cell>
          <cell r="Z1015" t="str">
            <v>MOROGORO</v>
          </cell>
          <cell r="AA1015" t="str">
            <v>0682 885 276</v>
          </cell>
          <cell r="AB1015" t="str">
            <v>GÖREVLİ</v>
          </cell>
          <cell r="AC1015" t="str">
            <v>29</v>
          </cell>
          <cell r="AD1015" t="str">
            <v>LOT 3 (MIT)</v>
          </cell>
          <cell r="AE1015" t="str">
            <v>0113</v>
          </cell>
          <cell r="AF1015" t="str">
            <v>16</v>
          </cell>
          <cell r="AG1015" t="str">
            <v>KM 785+000 - 829+305</v>
          </cell>
          <cell r="AH1015">
            <v>34700</v>
          </cell>
          <cell r="AI1015" t="str">
            <v>Bay</v>
          </cell>
          <cell r="AJ1015" t="str">
            <v>Yerel-Saatlik</v>
          </cell>
          <cell r="AK1015">
            <v>2346.1</v>
          </cell>
          <cell r="AL1015" t="str">
            <v>TZS</v>
          </cell>
          <cell r="AM1015" t="str">
            <v>201002</v>
          </cell>
          <cell r="AN1015" t="str">
            <v>S</v>
          </cell>
          <cell r="AO1015" t="str">
            <v>T3</v>
          </cell>
          <cell r="AP1015" t="str">
            <v>5150</v>
          </cell>
          <cell r="AQ1015" t="str">
            <v>5175</v>
          </cell>
          <cell r="AR1015" t="str">
            <v>NMBBANK</v>
          </cell>
          <cell r="AS1015" t="str">
            <v/>
          </cell>
          <cell r="AT1015" t="str">
            <v>NMBBANK</v>
          </cell>
          <cell r="AU1015" t="str">
            <v>51010108361</v>
          </cell>
          <cell r="AV1015" t="str">
            <v/>
          </cell>
          <cell r="AW1015" t="str">
            <v/>
          </cell>
          <cell r="AX1015" t="str">
            <v>MANASE MICHAEL ASHELI</v>
          </cell>
          <cell r="AY1015" t="str">
            <v/>
          </cell>
          <cell r="AZ1015">
            <v>45133</v>
          </cell>
          <cell r="BA1015"/>
          <cell r="BB1015" t="str">
            <v/>
          </cell>
          <cell r="BC1015"/>
          <cell r="BD1015" t="str">
            <v>Tanzanya-NSSF</v>
          </cell>
          <cell r="BE1015" t="str">
            <v>47640419</v>
          </cell>
          <cell r="BF1015" t="str">
            <v>120393553</v>
          </cell>
        </row>
        <row r="1016">
          <cell r="A1016">
            <v>10079534</v>
          </cell>
          <cell r="B1016" t="str">
            <v>JUMANNE JOSEPH</v>
          </cell>
          <cell r="C1016" t="str">
            <v>ITALANGE</v>
          </cell>
          <cell r="D1016" t="str">
            <v>GÜVENLİK GÖREVLİSİ</v>
          </cell>
          <cell r="E1016" t="str">
            <v>SECURITY</v>
          </cell>
          <cell r="F1016" t="str">
            <v>50106670</v>
          </cell>
          <cell r="G1016" t="str">
            <v>KITUMBO SECURITY</v>
          </cell>
          <cell r="H1016" t="str">
            <v>50106670</v>
          </cell>
          <cell r="I1016" t="str">
            <v>0EEI</v>
          </cell>
          <cell r="J1016" t="str">
            <v>GÜVENLİK</v>
          </cell>
          <cell r="K1016" t="str">
            <v>50106674</v>
          </cell>
          <cell r="L1016" t="str">
            <v>TZ</v>
          </cell>
          <cell r="M1016" t="str">
            <v>Tanzanyalı</v>
          </cell>
          <cell r="N1016" t="str">
            <v>0035</v>
          </cell>
          <cell r="O1016" t="str">
            <v>TABORA</v>
          </cell>
          <cell r="P1016" t="str">
            <v>7L</v>
          </cell>
          <cell r="Q1016" t="str">
            <v>KITIMBO SECURITY</v>
          </cell>
          <cell r="R1016">
            <v>45142</v>
          </cell>
          <cell r="S1016">
            <v>45142</v>
          </cell>
          <cell r="T1016">
            <v>45170</v>
          </cell>
          <cell r="U1016" t="str">
            <v>Bsz.S.İşSz.İşvTrf.Hk.SebepsizF</v>
          </cell>
          <cell r="V1016" t="str">
            <v>Mavi Yaka Endirekt</v>
          </cell>
          <cell r="W1016" t="str">
            <v>LOT 3 (MIT)</v>
          </cell>
          <cell r="X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>GÖREVLİ</v>
          </cell>
          <cell r="AC1016" t="str">
            <v>99</v>
          </cell>
          <cell r="AD1016" t="str">
            <v>LOT 3 (MIT)</v>
          </cell>
          <cell r="AE1016" t="str">
            <v>0113</v>
          </cell>
          <cell r="AF1016" t="str">
            <v/>
          </cell>
          <cell r="AG1016" t="str">
            <v>KM 785+000 - 829+305</v>
          </cell>
          <cell r="AH1016">
            <v>37841</v>
          </cell>
          <cell r="AI1016" t="str">
            <v>Bay</v>
          </cell>
          <cell r="AJ1016" t="str">
            <v>Yerel-Saatlik</v>
          </cell>
          <cell r="AK1016">
            <v>0</v>
          </cell>
          <cell r="AL1016" t="str">
            <v/>
          </cell>
          <cell r="AM1016" t="str">
            <v>306002</v>
          </cell>
          <cell r="AN1016" t="str">
            <v/>
          </cell>
          <cell r="AO1016" t="str">
            <v>T3</v>
          </cell>
          <cell r="AP1016" t="str">
            <v>5150</v>
          </cell>
          <cell r="AQ1016" t="str">
            <v>5175</v>
          </cell>
          <cell r="AR1016" t="str">
            <v/>
          </cell>
          <cell r="AS1016" t="str">
            <v/>
          </cell>
          <cell r="AT1016" t="str">
            <v/>
          </cell>
          <cell r="AU1016" t="str">
            <v/>
          </cell>
          <cell r="AV1016" t="str">
            <v/>
          </cell>
          <cell r="AW1016" t="str">
            <v/>
          </cell>
          <cell r="AX1016" t="str">
            <v>JUMANNE JOSEPH ITALANGE</v>
          </cell>
          <cell r="AY1016" t="str">
            <v/>
          </cell>
          <cell r="AZ1016"/>
          <cell r="BA1016"/>
          <cell r="BB1016" t="str">
            <v/>
          </cell>
          <cell r="BC1016"/>
          <cell r="BD1016" t="str">
            <v>Tanzanya-NSSF</v>
          </cell>
          <cell r="BE1016" t="str">
            <v/>
          </cell>
          <cell r="BF1016" t="str">
            <v>0</v>
          </cell>
        </row>
        <row r="1017">
          <cell r="A1017">
            <v>10079533</v>
          </cell>
          <cell r="B1017" t="str">
            <v>SPEZIA GODFREY</v>
          </cell>
          <cell r="C1017" t="str">
            <v>SAMWEL</v>
          </cell>
          <cell r="D1017" t="str">
            <v>BAYRAKÇI</v>
          </cell>
          <cell r="E1017" t="str">
            <v>FLAGMAN</v>
          </cell>
          <cell r="F1017" t="str">
            <v>50106670</v>
          </cell>
          <cell r="G1017" t="str">
            <v>KITUMBO SECURITY</v>
          </cell>
          <cell r="H1017" t="str">
            <v>50106670</v>
          </cell>
          <cell r="I1017" t="str">
            <v>0FFP</v>
          </cell>
          <cell r="J1017" t="str">
            <v>İŞ GÜVENLİĞİ</v>
          </cell>
          <cell r="K1017" t="str">
            <v>50114338</v>
          </cell>
          <cell r="L1017" t="str">
            <v>TZ</v>
          </cell>
          <cell r="M1017" t="str">
            <v>Tanzanyalı</v>
          </cell>
          <cell r="N1017" t="str">
            <v>0035</v>
          </cell>
          <cell r="O1017" t="str">
            <v>TABORA</v>
          </cell>
          <cell r="P1017" t="str">
            <v>7L</v>
          </cell>
          <cell r="Q1017" t="str">
            <v>KITIMBO SECURITY</v>
          </cell>
          <cell r="R1017">
            <v>45142</v>
          </cell>
          <cell r="S1017">
            <v>45142</v>
          </cell>
          <cell r="T1017"/>
          <cell r="U1017" t="str">
            <v/>
          </cell>
          <cell r="V1017" t="str">
            <v>Mavi Yaka Endirekt</v>
          </cell>
          <cell r="W1017" t="str">
            <v>LOT 3 (MIT)</v>
          </cell>
          <cell r="X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>İŞÇİ</v>
          </cell>
          <cell r="AC1017" t="str">
            <v>99</v>
          </cell>
          <cell r="AD1017" t="str">
            <v>LOT 3 (MIT)</v>
          </cell>
          <cell r="AE1017" t="str">
            <v>0113</v>
          </cell>
          <cell r="AF1017" t="str">
            <v/>
          </cell>
          <cell r="AG1017" t="str">
            <v>KM 785+000 - 829+305</v>
          </cell>
          <cell r="AH1017">
            <v>35917</v>
          </cell>
          <cell r="AI1017" t="str">
            <v>Bay</v>
          </cell>
          <cell r="AJ1017" t="str">
            <v>Yerel-Saatlik</v>
          </cell>
          <cell r="AK1017">
            <v>0</v>
          </cell>
          <cell r="AL1017" t="str">
            <v/>
          </cell>
          <cell r="AM1017" t="str">
            <v>306005</v>
          </cell>
          <cell r="AN1017" t="str">
            <v/>
          </cell>
          <cell r="AO1017" t="str">
            <v>T3</v>
          </cell>
          <cell r="AP1017" t="str">
            <v>5150</v>
          </cell>
          <cell r="AQ1017" t="str">
            <v>5175</v>
          </cell>
          <cell r="AR1017" t="str">
            <v/>
          </cell>
          <cell r="AS1017" t="str">
            <v/>
          </cell>
          <cell r="AT1017" t="str">
            <v/>
          </cell>
          <cell r="AU1017" t="str">
            <v/>
          </cell>
          <cell r="AV1017" t="str">
            <v/>
          </cell>
          <cell r="AW1017" t="str">
            <v/>
          </cell>
          <cell r="AX1017" t="str">
            <v>SPEZIA GODFREY SAMWEL</v>
          </cell>
          <cell r="AY1017" t="str">
            <v/>
          </cell>
          <cell r="AZ1017"/>
          <cell r="BA1017"/>
          <cell r="BB1017" t="str">
            <v/>
          </cell>
          <cell r="BC1017"/>
          <cell r="BD1017" t="str">
            <v>Tanzanya-NSSF</v>
          </cell>
          <cell r="BE1017" t="str">
            <v/>
          </cell>
          <cell r="BF1017" t="str">
            <v>0</v>
          </cell>
        </row>
        <row r="1018">
          <cell r="A1018">
            <v>10079532</v>
          </cell>
          <cell r="B1018" t="str">
            <v>PASCHAL MAIGE</v>
          </cell>
          <cell r="C1018" t="str">
            <v>JOHN</v>
          </cell>
          <cell r="D1018" t="str">
            <v>BAYRAKÇI</v>
          </cell>
          <cell r="E1018" t="str">
            <v>FLAGMAN</v>
          </cell>
          <cell r="F1018" t="str">
            <v>50106670</v>
          </cell>
          <cell r="G1018" t="str">
            <v>KITUMBO SECURITY</v>
          </cell>
          <cell r="H1018" t="str">
            <v>50106670</v>
          </cell>
          <cell r="I1018" t="str">
            <v>0FFP</v>
          </cell>
          <cell r="J1018" t="str">
            <v>İŞ GÜVENLİĞİ</v>
          </cell>
          <cell r="K1018" t="str">
            <v>50114338</v>
          </cell>
          <cell r="L1018" t="str">
            <v>TZ</v>
          </cell>
          <cell r="M1018" t="str">
            <v>Tanzanyalı</v>
          </cell>
          <cell r="N1018" t="str">
            <v>0035</v>
          </cell>
          <cell r="O1018" t="str">
            <v>TABORA</v>
          </cell>
          <cell r="P1018" t="str">
            <v>7L</v>
          </cell>
          <cell r="Q1018" t="str">
            <v>KITIMBO SECURITY</v>
          </cell>
          <cell r="R1018">
            <v>45142</v>
          </cell>
          <cell r="S1018">
            <v>45142</v>
          </cell>
          <cell r="T1018"/>
          <cell r="U1018" t="str">
            <v/>
          </cell>
          <cell r="V1018" t="str">
            <v>Mavi Yaka Endirekt</v>
          </cell>
          <cell r="W1018" t="str">
            <v>LOT 3 (MIT)</v>
          </cell>
          <cell r="X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>İŞÇİ</v>
          </cell>
          <cell r="AC1018" t="str">
            <v>99</v>
          </cell>
          <cell r="AD1018" t="str">
            <v>LOT 3 (MIT)</v>
          </cell>
          <cell r="AE1018" t="str">
            <v>0113</v>
          </cell>
          <cell r="AF1018" t="str">
            <v/>
          </cell>
          <cell r="AG1018" t="str">
            <v>KM 785+000 - 829+305</v>
          </cell>
          <cell r="AH1018">
            <v>36531</v>
          </cell>
          <cell r="AI1018" t="str">
            <v>Bay</v>
          </cell>
          <cell r="AJ1018" t="str">
            <v>Yerel-Saatlik</v>
          </cell>
          <cell r="AK1018">
            <v>0</v>
          </cell>
          <cell r="AL1018" t="str">
            <v/>
          </cell>
          <cell r="AM1018" t="str">
            <v>306005</v>
          </cell>
          <cell r="AN1018" t="str">
            <v/>
          </cell>
          <cell r="AO1018" t="str">
            <v>T3</v>
          </cell>
          <cell r="AP1018" t="str">
            <v>5150</v>
          </cell>
          <cell r="AQ1018" t="str">
            <v>5175</v>
          </cell>
          <cell r="AR1018" t="str">
            <v/>
          </cell>
          <cell r="AS1018" t="str">
            <v/>
          </cell>
          <cell r="AT1018" t="str">
            <v/>
          </cell>
          <cell r="AU1018" t="str">
            <v/>
          </cell>
          <cell r="AV1018" t="str">
            <v/>
          </cell>
          <cell r="AW1018" t="str">
            <v/>
          </cell>
          <cell r="AX1018" t="str">
            <v>PASCHAL MAIGE JOHN</v>
          </cell>
          <cell r="AY1018" t="str">
            <v/>
          </cell>
          <cell r="AZ1018"/>
          <cell r="BA1018"/>
          <cell r="BB1018" t="str">
            <v/>
          </cell>
          <cell r="BC1018"/>
          <cell r="BD1018" t="str">
            <v>Tanzanya-NSSF</v>
          </cell>
          <cell r="BE1018" t="str">
            <v/>
          </cell>
          <cell r="BF1018" t="str">
            <v>0</v>
          </cell>
        </row>
        <row r="1019">
          <cell r="A1019">
            <v>10079531</v>
          </cell>
          <cell r="B1019" t="str">
            <v>NYAMIZI ADRIANO</v>
          </cell>
          <cell r="C1019" t="str">
            <v>MAYENGO</v>
          </cell>
          <cell r="D1019" t="str">
            <v>BAYRAKÇI</v>
          </cell>
          <cell r="E1019" t="str">
            <v>FLAGMAN</v>
          </cell>
          <cell r="F1019" t="str">
            <v>50106670</v>
          </cell>
          <cell r="G1019" t="str">
            <v>KITUMBO SECURITY</v>
          </cell>
          <cell r="H1019" t="str">
            <v>50106670</v>
          </cell>
          <cell r="I1019" t="str">
            <v>0FFP</v>
          </cell>
          <cell r="J1019" t="str">
            <v>İŞ GÜVENLİĞİ</v>
          </cell>
          <cell r="K1019" t="str">
            <v>50114338</v>
          </cell>
          <cell r="L1019" t="str">
            <v>TZ</v>
          </cell>
          <cell r="M1019" t="str">
            <v>Tanzanyalı</v>
          </cell>
          <cell r="N1019" t="str">
            <v>0035</v>
          </cell>
          <cell r="O1019" t="str">
            <v>TABORA</v>
          </cell>
          <cell r="P1019" t="str">
            <v>7L</v>
          </cell>
          <cell r="Q1019" t="str">
            <v>KITIMBO SECURITY</v>
          </cell>
          <cell r="R1019">
            <v>45142</v>
          </cell>
          <cell r="S1019">
            <v>45142</v>
          </cell>
          <cell r="T1019"/>
          <cell r="U1019" t="str">
            <v/>
          </cell>
          <cell r="V1019" t="str">
            <v>Mavi Yaka Endirekt</v>
          </cell>
          <cell r="W1019" t="str">
            <v>LOT 3 (MIT)</v>
          </cell>
          <cell r="X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>İŞÇİ</v>
          </cell>
          <cell r="AC1019" t="str">
            <v>99</v>
          </cell>
          <cell r="AD1019" t="str">
            <v>LOT 3 (MIT)</v>
          </cell>
          <cell r="AE1019" t="str">
            <v>0113</v>
          </cell>
          <cell r="AF1019" t="str">
            <v/>
          </cell>
          <cell r="AG1019" t="str">
            <v>KM 785+000 - 829+305</v>
          </cell>
          <cell r="AH1019">
            <v>30874</v>
          </cell>
          <cell r="AI1019" t="str">
            <v>Bay</v>
          </cell>
          <cell r="AJ1019" t="str">
            <v>Yerel-Saatlik</v>
          </cell>
          <cell r="AK1019">
            <v>0</v>
          </cell>
          <cell r="AL1019" t="str">
            <v/>
          </cell>
          <cell r="AM1019" t="str">
            <v>306005</v>
          </cell>
          <cell r="AN1019" t="str">
            <v/>
          </cell>
          <cell r="AO1019" t="str">
            <v>T3</v>
          </cell>
          <cell r="AP1019" t="str">
            <v>5150</v>
          </cell>
          <cell r="AQ1019" t="str">
            <v>5175</v>
          </cell>
          <cell r="AR1019" t="str">
            <v/>
          </cell>
          <cell r="AS1019" t="str">
            <v/>
          </cell>
          <cell r="AT1019" t="str">
            <v/>
          </cell>
          <cell r="AU1019" t="str">
            <v/>
          </cell>
          <cell r="AV1019" t="str">
            <v/>
          </cell>
          <cell r="AW1019" t="str">
            <v/>
          </cell>
          <cell r="AX1019" t="str">
            <v>NYAMIZI ADRIANO MAYENGO</v>
          </cell>
          <cell r="AY1019" t="str">
            <v/>
          </cell>
          <cell r="AZ1019"/>
          <cell r="BA1019"/>
          <cell r="BB1019" t="str">
            <v/>
          </cell>
          <cell r="BC1019"/>
          <cell r="BD1019" t="str">
            <v>Tanzanya-NSSF</v>
          </cell>
          <cell r="BE1019" t="str">
            <v/>
          </cell>
          <cell r="BF1019" t="str">
            <v>0</v>
          </cell>
        </row>
        <row r="1020">
          <cell r="A1020">
            <v>10079530</v>
          </cell>
          <cell r="B1020" t="str">
            <v>MARK ELIAS</v>
          </cell>
          <cell r="C1020" t="str">
            <v>KALUVYA</v>
          </cell>
          <cell r="D1020" t="str">
            <v>BAYRAKÇI</v>
          </cell>
          <cell r="E1020" t="str">
            <v>FLAGMAN</v>
          </cell>
          <cell r="F1020" t="str">
            <v>50106670</v>
          </cell>
          <cell r="G1020" t="str">
            <v>KITUMBO SECURITY</v>
          </cell>
          <cell r="H1020" t="str">
            <v>50106670</v>
          </cell>
          <cell r="I1020" t="str">
            <v>0FFP</v>
          </cell>
          <cell r="J1020" t="str">
            <v>İŞ GÜVENLİĞİ</v>
          </cell>
          <cell r="K1020" t="str">
            <v>50114338</v>
          </cell>
          <cell r="L1020" t="str">
            <v>TZ</v>
          </cell>
          <cell r="M1020" t="str">
            <v>Tanzanyalı</v>
          </cell>
          <cell r="N1020" t="str">
            <v>0035</v>
          </cell>
          <cell r="O1020" t="str">
            <v>TABORA</v>
          </cell>
          <cell r="P1020" t="str">
            <v>7L</v>
          </cell>
          <cell r="Q1020" t="str">
            <v>KITIMBO SECURITY</v>
          </cell>
          <cell r="R1020">
            <v>45142</v>
          </cell>
          <cell r="S1020">
            <v>45142</v>
          </cell>
          <cell r="T1020">
            <v>45261</v>
          </cell>
          <cell r="U1020" t="str">
            <v>Belirli S. İş Sözl. sona erm.</v>
          </cell>
          <cell r="V1020" t="str">
            <v>Mavi Yaka Endirekt</v>
          </cell>
          <cell r="W1020" t="str">
            <v>LOT 3 (MIT)</v>
          </cell>
          <cell r="X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>İŞÇİ</v>
          </cell>
          <cell r="AC1020" t="str">
            <v>99</v>
          </cell>
          <cell r="AD1020" t="str">
            <v>LOT 3 (MIT)</v>
          </cell>
          <cell r="AE1020" t="str">
            <v>0113</v>
          </cell>
          <cell r="AF1020" t="str">
            <v/>
          </cell>
          <cell r="AG1020" t="str">
            <v>KM 785+000 - 829+305</v>
          </cell>
          <cell r="AH1020">
            <v>35149</v>
          </cell>
          <cell r="AI1020" t="str">
            <v>Bay</v>
          </cell>
          <cell r="AJ1020" t="str">
            <v>Yerel-Saatlik</v>
          </cell>
          <cell r="AK1020">
            <v>0</v>
          </cell>
          <cell r="AL1020" t="str">
            <v/>
          </cell>
          <cell r="AM1020" t="str">
            <v>306005</v>
          </cell>
          <cell r="AN1020" t="str">
            <v/>
          </cell>
          <cell r="AO1020" t="str">
            <v>T3</v>
          </cell>
          <cell r="AP1020" t="str">
            <v>5150</v>
          </cell>
          <cell r="AQ1020" t="str">
            <v>5175</v>
          </cell>
          <cell r="AR1020" t="str">
            <v/>
          </cell>
          <cell r="AS1020" t="str">
            <v/>
          </cell>
          <cell r="AT1020" t="str">
            <v/>
          </cell>
          <cell r="AU1020" t="str">
            <v/>
          </cell>
          <cell r="AV1020" t="str">
            <v/>
          </cell>
          <cell r="AW1020" t="str">
            <v/>
          </cell>
          <cell r="AX1020" t="str">
            <v>MARK ELIAS KALUVYA</v>
          </cell>
          <cell r="AY1020" t="str">
            <v/>
          </cell>
          <cell r="AZ1020"/>
          <cell r="BA1020"/>
          <cell r="BB1020" t="str">
            <v/>
          </cell>
          <cell r="BC1020"/>
          <cell r="BD1020" t="str">
            <v>Tanzanya-NSSF</v>
          </cell>
          <cell r="BE1020" t="str">
            <v/>
          </cell>
          <cell r="BF1020" t="str">
            <v>0</v>
          </cell>
        </row>
        <row r="1021">
          <cell r="A1021">
            <v>10079529</v>
          </cell>
          <cell r="B1021" t="str">
            <v>JULIUS GEORGE</v>
          </cell>
          <cell r="C1021" t="str">
            <v>LUPEMBE</v>
          </cell>
          <cell r="D1021" t="str">
            <v>BAYRAKÇI</v>
          </cell>
          <cell r="E1021" t="str">
            <v>FLAGMAN</v>
          </cell>
          <cell r="F1021" t="str">
            <v>50106670</v>
          </cell>
          <cell r="G1021" t="str">
            <v>KITUMBO SECURITY</v>
          </cell>
          <cell r="H1021" t="str">
            <v>50106670</v>
          </cell>
          <cell r="I1021" t="str">
            <v>0FFP</v>
          </cell>
          <cell r="J1021" t="str">
            <v>İŞ GÜVENLİĞİ</v>
          </cell>
          <cell r="K1021" t="str">
            <v>50114338</v>
          </cell>
          <cell r="L1021" t="str">
            <v>TZ</v>
          </cell>
          <cell r="M1021" t="str">
            <v>Tanzanyalı</v>
          </cell>
          <cell r="N1021" t="str">
            <v>0035</v>
          </cell>
          <cell r="O1021" t="str">
            <v>TABORA</v>
          </cell>
          <cell r="P1021" t="str">
            <v>7L</v>
          </cell>
          <cell r="Q1021" t="str">
            <v>KITIMBO SECURITY</v>
          </cell>
          <cell r="R1021">
            <v>45142</v>
          </cell>
          <cell r="S1021">
            <v>45142</v>
          </cell>
          <cell r="T1021"/>
          <cell r="U1021" t="str">
            <v/>
          </cell>
          <cell r="V1021" t="str">
            <v>Mavi Yaka Endirekt</v>
          </cell>
          <cell r="W1021" t="str">
            <v>LOT 3 (MIT)</v>
          </cell>
          <cell r="X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>İŞÇİ</v>
          </cell>
          <cell r="AC1021" t="str">
            <v>99</v>
          </cell>
          <cell r="AD1021" t="str">
            <v>LOT 3 (MIT)</v>
          </cell>
          <cell r="AE1021" t="str">
            <v>0113</v>
          </cell>
          <cell r="AF1021" t="str">
            <v/>
          </cell>
          <cell r="AG1021" t="str">
            <v>KM 785+000 - 829+305</v>
          </cell>
          <cell r="AH1021">
            <v>32878</v>
          </cell>
          <cell r="AI1021" t="str">
            <v>Bay</v>
          </cell>
          <cell r="AJ1021" t="str">
            <v>Yerel-Saatlik</v>
          </cell>
          <cell r="AK1021">
            <v>0</v>
          </cell>
          <cell r="AL1021" t="str">
            <v/>
          </cell>
          <cell r="AM1021" t="str">
            <v>306005</v>
          </cell>
          <cell r="AN1021" t="str">
            <v/>
          </cell>
          <cell r="AO1021" t="str">
            <v>T3</v>
          </cell>
          <cell r="AP1021" t="str">
            <v>5150</v>
          </cell>
          <cell r="AQ1021" t="str">
            <v>5175</v>
          </cell>
          <cell r="AR1021" t="str">
            <v/>
          </cell>
          <cell r="AS1021" t="str">
            <v/>
          </cell>
          <cell r="AT1021" t="str">
            <v/>
          </cell>
          <cell r="AU1021" t="str">
            <v/>
          </cell>
          <cell r="AV1021" t="str">
            <v/>
          </cell>
          <cell r="AW1021" t="str">
            <v/>
          </cell>
          <cell r="AX1021" t="str">
            <v>JULIUS GEORGE LUPEMBE</v>
          </cell>
          <cell r="AY1021" t="str">
            <v/>
          </cell>
          <cell r="AZ1021"/>
          <cell r="BA1021"/>
          <cell r="BB1021" t="str">
            <v/>
          </cell>
          <cell r="BC1021"/>
          <cell r="BD1021" t="str">
            <v>Tanzanya-NSSF</v>
          </cell>
          <cell r="BE1021" t="str">
            <v/>
          </cell>
          <cell r="BF1021" t="str">
            <v>0</v>
          </cell>
        </row>
        <row r="1022">
          <cell r="A1022">
            <v>10079512</v>
          </cell>
          <cell r="B1022" t="str">
            <v>ALEX DAUDI</v>
          </cell>
          <cell r="C1022" t="str">
            <v>BUNDU</v>
          </cell>
          <cell r="D1022" t="str">
            <v>STAJYER</v>
          </cell>
          <cell r="E1022" t="str">
            <v>TRAINEE</v>
          </cell>
          <cell r="F1022" t="str">
            <v>50105606</v>
          </cell>
          <cell r="G1022" t="str">
            <v>ÖLÇME İŞLERİ</v>
          </cell>
          <cell r="H1022" t="str">
            <v>50105606</v>
          </cell>
          <cell r="I1022" t="str">
            <v>088Q</v>
          </cell>
          <cell r="J1022" t="str">
            <v>ÖLÇME İŞLERİ</v>
          </cell>
          <cell r="K1022" t="str">
            <v>50116615</v>
          </cell>
          <cell r="L1022" t="str">
            <v>TZ</v>
          </cell>
          <cell r="M1022" t="str">
            <v>Tanzanyalı</v>
          </cell>
          <cell r="N1022" t="str">
            <v>0035</v>
          </cell>
          <cell r="O1022" t="str">
            <v>TABORA</v>
          </cell>
          <cell r="P1022" t="str">
            <v>YM</v>
          </cell>
          <cell r="Q1022" t="str">
            <v>YAPI MERKEZİ</v>
          </cell>
          <cell r="R1022">
            <v>45139</v>
          </cell>
          <cell r="S1022">
            <v>45139</v>
          </cell>
          <cell r="T1022">
            <v>45169</v>
          </cell>
          <cell r="U1022" t="str">
            <v>Belirli S. İş Sözl. sona erm.</v>
          </cell>
          <cell r="V1022" t="str">
            <v>Beyaz Yaka</v>
          </cell>
          <cell r="W1022" t="str">
            <v>LOT 3 (MIT)</v>
          </cell>
          <cell r="X1022" t="str">
            <v>ITILIMA LUGURU INALO</v>
          </cell>
          <cell r="Y1022" t="str">
            <v>0</v>
          </cell>
          <cell r="Z1022" t="str">
            <v/>
          </cell>
          <cell r="AA1022" t="str">
            <v>0744 809 962</v>
          </cell>
          <cell r="AB1022" t="str">
            <v>STAJYER</v>
          </cell>
          <cell r="AC1022" t="str">
            <v>29</v>
          </cell>
          <cell r="AD1022" t="str">
            <v>LOT 3 (MIT)</v>
          </cell>
          <cell r="AE1022" t="str">
            <v>0113</v>
          </cell>
          <cell r="AF1022" t="str">
            <v>30</v>
          </cell>
          <cell r="AG1022" t="str">
            <v>KM 785+000 - 829+305</v>
          </cell>
          <cell r="AH1022">
            <v>36733</v>
          </cell>
          <cell r="AI1022" t="str">
            <v>Bay</v>
          </cell>
          <cell r="AJ1022" t="str">
            <v>Yerel-Aylık</v>
          </cell>
          <cell r="AK1022">
            <v>200000</v>
          </cell>
          <cell r="AL1022" t="str">
            <v>TZS</v>
          </cell>
          <cell r="AM1022" t="str">
            <v>301002</v>
          </cell>
          <cell r="AN1022" t="str">
            <v>S</v>
          </cell>
          <cell r="AO1022" t="str">
            <v>T3</v>
          </cell>
          <cell r="AP1022" t="str">
            <v>5150</v>
          </cell>
          <cell r="AQ1022" t="str">
            <v>5175</v>
          </cell>
          <cell r="AR1022" t="str">
            <v>NMBBANK</v>
          </cell>
          <cell r="AS1022" t="str">
            <v/>
          </cell>
          <cell r="AT1022" t="str">
            <v>NMBBANK</v>
          </cell>
          <cell r="AU1022" t="str">
            <v>025168034262</v>
          </cell>
          <cell r="AV1022" t="str">
            <v/>
          </cell>
          <cell r="AW1022" t="str">
            <v/>
          </cell>
          <cell r="AX1022" t="str">
            <v>ALEX DAUDI BUNDU</v>
          </cell>
          <cell r="AY1022" t="str">
            <v/>
          </cell>
          <cell r="AZ1022">
            <v>45139</v>
          </cell>
          <cell r="BA1022"/>
          <cell r="BB1022" t="str">
            <v/>
          </cell>
          <cell r="BC1022"/>
          <cell r="BD1022" t="str">
            <v>Tanzanya-NSSF</v>
          </cell>
          <cell r="BE1022" t="str">
            <v/>
          </cell>
          <cell r="BF1022" t="str">
            <v>0</v>
          </cell>
        </row>
        <row r="1023">
          <cell r="A1023">
            <v>10079502</v>
          </cell>
          <cell r="B1023" t="str">
            <v>KELVIN PETER</v>
          </cell>
          <cell r="C1023" t="str">
            <v>MGANYA</v>
          </cell>
          <cell r="D1023" t="str">
            <v>SAĞLIK YETKİLİSİ</v>
          </cell>
          <cell r="E1023" t="str">
            <v>PARAMEDIC (OFFICER)</v>
          </cell>
          <cell r="F1023" t="str">
            <v>50114887</v>
          </cell>
          <cell r="G1023" t="str">
            <v>İSG VE ÇEVRE (SAĞLIK)</v>
          </cell>
          <cell r="H1023" t="str">
            <v>50105460</v>
          </cell>
          <cell r="I1023" t="str">
            <v>088S</v>
          </cell>
          <cell r="J1023" t="str">
            <v>SAĞLIK HİZMETLERİ</v>
          </cell>
          <cell r="K1023" t="str">
            <v>50109351</v>
          </cell>
          <cell r="L1023" t="str">
            <v>TZ</v>
          </cell>
          <cell r="M1023" t="str">
            <v>Tanzanyalı</v>
          </cell>
          <cell r="N1023" t="str">
            <v>0035</v>
          </cell>
          <cell r="O1023" t="str">
            <v>TABORA</v>
          </cell>
          <cell r="P1023" t="str">
            <v>YM</v>
          </cell>
          <cell r="Q1023" t="str">
            <v>YAPI MERKEZİ</v>
          </cell>
          <cell r="R1023">
            <v>45138</v>
          </cell>
          <cell r="S1023">
            <v>45138</v>
          </cell>
          <cell r="T1023"/>
          <cell r="U1023" t="str">
            <v/>
          </cell>
          <cell r="V1023" t="str">
            <v>Beyaz Yaka</v>
          </cell>
          <cell r="W1023" t="str">
            <v>LOT 3 (MIT)</v>
          </cell>
          <cell r="X1023" t="str">
            <v>DAR ES SALAAM UBUNGO MBEZI MAKABE</v>
          </cell>
          <cell r="Y1023" t="str">
            <v>0</v>
          </cell>
          <cell r="Z1023" t="str">
            <v>DAR ES SALAAM</v>
          </cell>
          <cell r="AA1023" t="str">
            <v>0623 708 154</v>
          </cell>
          <cell r="AB1023" t="str">
            <v>YETKİLİ</v>
          </cell>
          <cell r="AC1023" t="str">
            <v>29</v>
          </cell>
          <cell r="AD1023" t="str">
            <v>LOT 3 (MIT)</v>
          </cell>
          <cell r="AE1023" t="str">
            <v>0113</v>
          </cell>
          <cell r="AF1023" t="str">
            <v>02</v>
          </cell>
          <cell r="AG1023" t="str">
            <v>KM 785+000 - 829+305</v>
          </cell>
          <cell r="AH1023">
            <v>36499</v>
          </cell>
          <cell r="AI1023" t="str">
            <v>Bay</v>
          </cell>
          <cell r="AJ1023" t="str">
            <v>Yerel-Aylık</v>
          </cell>
          <cell r="AK1023">
            <v>591126.79</v>
          </cell>
          <cell r="AL1023" t="str">
            <v>TZS</v>
          </cell>
          <cell r="AM1023" t="str">
            <v>301002</v>
          </cell>
          <cell r="AN1023" t="str">
            <v>S</v>
          </cell>
          <cell r="AO1023" t="str">
            <v>T3</v>
          </cell>
          <cell r="AP1023" t="str">
            <v>5150</v>
          </cell>
          <cell r="AQ1023" t="str">
            <v>5175</v>
          </cell>
          <cell r="AR1023" t="str">
            <v>NMBBANK</v>
          </cell>
          <cell r="AS1023" t="str">
            <v/>
          </cell>
          <cell r="AT1023" t="str">
            <v>NMBBANK</v>
          </cell>
          <cell r="AU1023" t="str">
            <v>51010107866</v>
          </cell>
          <cell r="AV1023" t="str">
            <v/>
          </cell>
          <cell r="AW1023" t="str">
            <v/>
          </cell>
          <cell r="AX1023" t="str">
            <v>KELVIN PETER MGANYA</v>
          </cell>
          <cell r="AY1023" t="str">
            <v/>
          </cell>
          <cell r="AZ1023">
            <v>45138</v>
          </cell>
          <cell r="BA1023"/>
          <cell r="BB1023" t="str">
            <v/>
          </cell>
          <cell r="BC1023"/>
          <cell r="BD1023" t="str">
            <v>Tanzanya-NSSF</v>
          </cell>
          <cell r="BE1023" t="str">
            <v>47641394</v>
          </cell>
          <cell r="BF1023" t="str">
            <v>167213529</v>
          </cell>
        </row>
        <row r="1024">
          <cell r="A1024">
            <v>10079498</v>
          </cell>
          <cell r="B1024" t="str">
            <v>HASSAN RUDEHA</v>
          </cell>
          <cell r="C1024" t="str">
            <v>NTUMILIGWA</v>
          </cell>
          <cell r="D1024" t="str">
            <v>PICKUP ŞOFÖRÜ</v>
          </cell>
          <cell r="E1024" t="str">
            <v>PICKUP DRIVER</v>
          </cell>
          <cell r="F1024" t="str">
            <v>50114904</v>
          </cell>
          <cell r="G1024" t="str">
            <v>İDARİ İŞLER (KAMP)</v>
          </cell>
          <cell r="H1024" t="str">
            <v>50105513</v>
          </cell>
          <cell r="I1024" t="str">
            <v>088D</v>
          </cell>
          <cell r="J1024" t="str">
            <v>GÜVENLİK</v>
          </cell>
          <cell r="K1024" t="str">
            <v>50105678</v>
          </cell>
          <cell r="L1024" t="str">
            <v>TZ</v>
          </cell>
          <cell r="M1024" t="str">
            <v>Tanzanyalı</v>
          </cell>
          <cell r="N1024" t="str">
            <v>0037</v>
          </cell>
          <cell r="O1024" t="str">
            <v>İTİGİ</v>
          </cell>
          <cell r="P1024" t="str">
            <v>YM</v>
          </cell>
          <cell r="Q1024" t="str">
            <v>YAPI MERKEZİ</v>
          </cell>
          <cell r="R1024">
            <v>45138</v>
          </cell>
          <cell r="S1024">
            <v>45138</v>
          </cell>
          <cell r="T1024"/>
          <cell r="U1024" t="str">
            <v/>
          </cell>
          <cell r="V1024" t="str">
            <v>Mavi Yaka Endirekt</v>
          </cell>
          <cell r="W1024" t="str">
            <v>LOT 3 (MIT)</v>
          </cell>
          <cell r="X1024" t="str">
            <v>ILALA GONGLAMBOTO MWISHO WA RAMI</v>
          </cell>
          <cell r="Y1024" t="str">
            <v>0</v>
          </cell>
          <cell r="Z1024" t="str">
            <v>DAR ES SALAAM</v>
          </cell>
          <cell r="AA1024" t="str">
            <v>0718 815 831</v>
          </cell>
          <cell r="AB1024" t="str">
            <v>GÖREVLİ</v>
          </cell>
          <cell r="AC1024" t="str">
            <v>29</v>
          </cell>
          <cell r="AD1024" t="str">
            <v>LOT 3 (MIT)</v>
          </cell>
          <cell r="AE1024" t="str">
            <v>0113</v>
          </cell>
          <cell r="AF1024" t="str">
            <v>02</v>
          </cell>
          <cell r="AG1024" t="str">
            <v>KM 785+000 - 829+305</v>
          </cell>
          <cell r="AH1024">
            <v>29222</v>
          </cell>
          <cell r="AI1024" t="str">
            <v>Bay</v>
          </cell>
          <cell r="AJ1024" t="str">
            <v>Yerel-Saatlik</v>
          </cell>
          <cell r="AK1024">
            <v>2273.3000000000002</v>
          </cell>
          <cell r="AL1024" t="str">
            <v>TZS</v>
          </cell>
          <cell r="AM1024" t="str">
            <v>306002</v>
          </cell>
          <cell r="AN1024" t="str">
            <v>S</v>
          </cell>
          <cell r="AO1024" t="str">
            <v>T3</v>
          </cell>
          <cell r="AP1024" t="str">
            <v>5150</v>
          </cell>
          <cell r="AQ1024" t="str">
            <v>5175</v>
          </cell>
          <cell r="AR1024" t="str">
            <v>NMBBANK</v>
          </cell>
          <cell r="AS1024" t="str">
            <v/>
          </cell>
          <cell r="AT1024" t="str">
            <v>NMBBANK</v>
          </cell>
          <cell r="AU1024" t="str">
            <v>51010107812</v>
          </cell>
          <cell r="AV1024" t="str">
            <v/>
          </cell>
          <cell r="AW1024" t="str">
            <v/>
          </cell>
          <cell r="AX1024" t="str">
            <v>HASSAN RUDEHA NTUMILIGWA</v>
          </cell>
          <cell r="AY1024" t="str">
            <v/>
          </cell>
          <cell r="AZ1024">
            <v>45138</v>
          </cell>
          <cell r="BA1024"/>
          <cell r="BB1024" t="str">
            <v/>
          </cell>
          <cell r="BC1024"/>
          <cell r="BD1024" t="str">
            <v>Tanzanya-NSSF</v>
          </cell>
          <cell r="BE1024" t="str">
            <v>37573225</v>
          </cell>
          <cell r="BF1024" t="str">
            <v>113375469</v>
          </cell>
        </row>
        <row r="1025">
          <cell r="A1025">
            <v>10079494</v>
          </cell>
          <cell r="B1025" t="str">
            <v>SHABAN MOHAMED</v>
          </cell>
          <cell r="C1025" t="str">
            <v>KERABA</v>
          </cell>
          <cell r="D1025" t="str">
            <v>DAMPERLİ KAMYON ŞOFÖRÜ</v>
          </cell>
          <cell r="E1025" t="str">
            <v>DUMPTRUCK DRIVER</v>
          </cell>
          <cell r="F1025" t="str">
            <v>50105773</v>
          </cell>
          <cell r="G1025" t="str">
            <v>ATÖLYE &amp; MAKİNA</v>
          </cell>
          <cell r="H1025" t="str">
            <v>50105758</v>
          </cell>
          <cell r="I1025" t="str">
            <v>0999</v>
          </cell>
          <cell r="J1025" t="str">
            <v>TOPRAK İŞLERİ</v>
          </cell>
          <cell r="K1025" t="str">
            <v>50110120</v>
          </cell>
          <cell r="L1025" t="str">
            <v>TZ</v>
          </cell>
          <cell r="M1025" t="str">
            <v>Tanzanyalı</v>
          </cell>
          <cell r="N1025" t="str">
            <v>0036</v>
          </cell>
          <cell r="O1025" t="str">
            <v>MANYONİ</v>
          </cell>
          <cell r="P1025" t="str">
            <v>YM</v>
          </cell>
          <cell r="Q1025" t="str">
            <v>YAPI MERKEZİ</v>
          </cell>
          <cell r="R1025">
            <v>45138</v>
          </cell>
          <cell r="S1025">
            <v>45138</v>
          </cell>
          <cell r="T1025"/>
          <cell r="U1025" t="str">
            <v/>
          </cell>
          <cell r="V1025" t="str">
            <v>Mavi Yaka Direkt</v>
          </cell>
          <cell r="W1025" t="str">
            <v>LOT 3 (MIT)</v>
          </cell>
          <cell r="X1025" t="str">
            <v>MWANZA BUSWELU MWASHOSA WELASHINGA</v>
          </cell>
          <cell r="Y1025" t="str">
            <v>0</v>
          </cell>
          <cell r="Z1025" t="str">
            <v>MWANZA</v>
          </cell>
          <cell r="AA1025" t="str">
            <v>0763 949 596</v>
          </cell>
          <cell r="AB1025" t="str">
            <v>GÖREVLİ</v>
          </cell>
          <cell r="AC1025" t="str">
            <v>29</v>
          </cell>
          <cell r="AD1025" t="str">
            <v>LOT 3 (MIT)</v>
          </cell>
          <cell r="AE1025" t="str">
            <v>0113</v>
          </cell>
          <cell r="AF1025" t="str">
            <v>18</v>
          </cell>
          <cell r="AG1025" t="str">
            <v>KM 785+000 - 829+305</v>
          </cell>
          <cell r="AH1025">
            <v>30046</v>
          </cell>
          <cell r="AI1025" t="str">
            <v>Bay</v>
          </cell>
          <cell r="AJ1025" t="str">
            <v>Yerel-Saatlik</v>
          </cell>
          <cell r="AK1025">
            <v>2346.1</v>
          </cell>
          <cell r="AL1025" t="str">
            <v>TZS</v>
          </cell>
          <cell r="AM1025" t="str">
            <v>201002</v>
          </cell>
          <cell r="AN1025" t="str">
            <v>S</v>
          </cell>
          <cell r="AO1025" t="str">
            <v>T3</v>
          </cell>
          <cell r="AP1025" t="str">
            <v>5150</v>
          </cell>
          <cell r="AQ1025" t="str">
            <v>5175</v>
          </cell>
          <cell r="AR1025" t="str">
            <v>NMBBANK</v>
          </cell>
          <cell r="AS1025" t="str">
            <v/>
          </cell>
          <cell r="AT1025" t="str">
            <v>NMBBANK</v>
          </cell>
          <cell r="AU1025" t="str">
            <v>51010107909</v>
          </cell>
          <cell r="AV1025" t="str">
            <v/>
          </cell>
          <cell r="AW1025" t="str">
            <v/>
          </cell>
          <cell r="AX1025" t="str">
            <v>SHABAN MOHAMED KERABA</v>
          </cell>
          <cell r="AY1025" t="str">
            <v/>
          </cell>
          <cell r="AZ1025">
            <v>45138</v>
          </cell>
          <cell r="BA1025"/>
          <cell r="BB1025" t="str">
            <v/>
          </cell>
          <cell r="BC1025"/>
          <cell r="BD1025" t="str">
            <v>Tanzanya-NSSF</v>
          </cell>
          <cell r="BE1025" t="str">
            <v>47646904</v>
          </cell>
          <cell r="BF1025" t="str">
            <v>119512352</v>
          </cell>
        </row>
        <row r="1026">
          <cell r="A1026">
            <v>10079493</v>
          </cell>
          <cell r="B1026" t="str">
            <v>EMMANUEL PASCHAL</v>
          </cell>
          <cell r="C1026" t="str">
            <v>KATIZU</v>
          </cell>
          <cell r="D1026" t="str">
            <v>DOZER OPERATÖRÜ</v>
          </cell>
          <cell r="E1026" t="str">
            <v>DOZER OPERATOR</v>
          </cell>
          <cell r="F1026" t="str">
            <v>50105773</v>
          </cell>
          <cell r="G1026" t="str">
            <v>ATÖLYE &amp; MAKİNA</v>
          </cell>
          <cell r="H1026" t="str">
            <v>50105758</v>
          </cell>
          <cell r="I1026" t="str">
            <v>0999</v>
          </cell>
          <cell r="J1026" t="str">
            <v>TOPRAK İŞLERİ</v>
          </cell>
          <cell r="K1026" t="str">
            <v>50108101</v>
          </cell>
          <cell r="L1026" t="str">
            <v>TZ</v>
          </cell>
          <cell r="M1026" t="str">
            <v>Tanzanyalı</v>
          </cell>
          <cell r="N1026" t="str">
            <v>0035</v>
          </cell>
          <cell r="O1026" t="str">
            <v>TABORA</v>
          </cell>
          <cell r="P1026" t="str">
            <v>YM</v>
          </cell>
          <cell r="Q1026" t="str">
            <v>YAPI MERKEZİ</v>
          </cell>
          <cell r="R1026">
            <v>45138</v>
          </cell>
          <cell r="S1026">
            <v>45138</v>
          </cell>
          <cell r="T1026"/>
          <cell r="U1026" t="str">
            <v/>
          </cell>
          <cell r="V1026" t="str">
            <v>Mavi Yaka Direkt</v>
          </cell>
          <cell r="W1026" t="str">
            <v>LOT 3 (MIT)</v>
          </cell>
          <cell r="X1026" t="str">
            <v>MWANZA MISUNGWI NYANG'HOMANGO NYASH</v>
          </cell>
          <cell r="Y1026" t="str">
            <v>0</v>
          </cell>
          <cell r="Z1026" t="str">
            <v>MWANZA</v>
          </cell>
          <cell r="AA1026" t="str">
            <v>0759 788 079</v>
          </cell>
          <cell r="AB1026" t="str">
            <v>OPERATÖR</v>
          </cell>
          <cell r="AC1026" t="str">
            <v>29</v>
          </cell>
          <cell r="AD1026" t="str">
            <v>LOT 3 (MIT)</v>
          </cell>
          <cell r="AE1026" t="str">
            <v>0113</v>
          </cell>
          <cell r="AF1026" t="str">
            <v>18</v>
          </cell>
          <cell r="AG1026" t="str">
            <v>KM 785+000 - 829+305</v>
          </cell>
          <cell r="AH1026">
            <v>29961</v>
          </cell>
          <cell r="AI1026" t="str">
            <v>Bay</v>
          </cell>
          <cell r="AJ1026" t="str">
            <v>Yerel-Saatlik</v>
          </cell>
          <cell r="AK1026">
            <v>2528.1</v>
          </cell>
          <cell r="AL1026" t="str">
            <v>TZS</v>
          </cell>
          <cell r="AM1026" t="str">
            <v>201002</v>
          </cell>
          <cell r="AN1026" t="str">
            <v>S</v>
          </cell>
          <cell r="AO1026" t="str">
            <v>T3</v>
          </cell>
          <cell r="AP1026" t="str">
            <v>5150</v>
          </cell>
          <cell r="AQ1026" t="str">
            <v>5175</v>
          </cell>
          <cell r="AR1026" t="str">
            <v>NMBBANK</v>
          </cell>
          <cell r="AS1026" t="str">
            <v/>
          </cell>
          <cell r="AT1026" t="str">
            <v>NMBBANK</v>
          </cell>
          <cell r="AU1026" t="str">
            <v>51010107774</v>
          </cell>
          <cell r="AV1026" t="str">
            <v/>
          </cell>
          <cell r="AW1026" t="str">
            <v/>
          </cell>
          <cell r="AX1026" t="str">
            <v>EMMANUEL PASCHAL KATIZU</v>
          </cell>
          <cell r="AY1026" t="str">
            <v/>
          </cell>
          <cell r="AZ1026">
            <v>45138</v>
          </cell>
          <cell r="BA1026"/>
          <cell r="BB1026" t="str">
            <v/>
          </cell>
          <cell r="BC1026"/>
          <cell r="BD1026" t="str">
            <v>Tanzanya-NSSF</v>
          </cell>
          <cell r="BE1026" t="str">
            <v>46401875</v>
          </cell>
          <cell r="BF1026" t="str">
            <v>127481075</v>
          </cell>
        </row>
        <row r="1027">
          <cell r="A1027">
            <v>10079492</v>
          </cell>
          <cell r="B1027" t="str">
            <v>THERESIA MKUDE</v>
          </cell>
          <cell r="C1027" t="str">
            <v>PETER</v>
          </cell>
          <cell r="D1027" t="str">
            <v>DATA OPERATÖRÜ</v>
          </cell>
          <cell r="E1027" t="str">
            <v>DATA OPERATOR</v>
          </cell>
          <cell r="F1027" t="str">
            <v>50115277</v>
          </cell>
          <cell r="G1027" t="str">
            <v>TOPRAK İŞLERİ</v>
          </cell>
          <cell r="H1027" t="str">
            <v>50105758</v>
          </cell>
          <cell r="I1027" t="str">
            <v>0999</v>
          </cell>
          <cell r="J1027" t="str">
            <v>TOPRAK İŞLERİ</v>
          </cell>
          <cell r="K1027" t="str">
            <v>50116585</v>
          </cell>
          <cell r="L1027" t="str">
            <v>TZ</v>
          </cell>
          <cell r="M1027" t="str">
            <v>Tanzanyalı</v>
          </cell>
          <cell r="N1027" t="str">
            <v>0036</v>
          </cell>
          <cell r="O1027" t="str">
            <v>MANYONİ</v>
          </cell>
          <cell r="P1027" t="str">
            <v>YM</v>
          </cell>
          <cell r="Q1027" t="str">
            <v>YAPI MERKEZİ</v>
          </cell>
          <cell r="R1027">
            <v>45138</v>
          </cell>
          <cell r="S1027">
            <v>45138</v>
          </cell>
          <cell r="T1027">
            <v>45182</v>
          </cell>
          <cell r="U1027" t="str">
            <v>Bsz.S.İşSz.İşçiTrf.fsh(istifa)</v>
          </cell>
          <cell r="V1027" t="str">
            <v>Beyaz Yaka</v>
          </cell>
          <cell r="W1027" t="str">
            <v>LOT 3 (MIT)</v>
          </cell>
          <cell r="X1027" t="str">
            <v>MOROGORO MJINI KIHONDA MAGHOROFANI</v>
          </cell>
          <cell r="Y1027" t="str">
            <v>0</v>
          </cell>
          <cell r="Z1027" t="str">
            <v>MOROGORO</v>
          </cell>
          <cell r="AA1027" t="str">
            <v>0712 435 301</v>
          </cell>
          <cell r="AB1027" t="str">
            <v>OPERATÖR</v>
          </cell>
          <cell r="AC1027" t="str">
            <v>29</v>
          </cell>
          <cell r="AD1027" t="str">
            <v>LOT 3 (MIT)</v>
          </cell>
          <cell r="AE1027" t="str">
            <v>0113</v>
          </cell>
          <cell r="AF1027" t="str">
            <v>16</v>
          </cell>
          <cell r="AG1027" t="str">
            <v>KM 785+000 - 829+305</v>
          </cell>
          <cell r="AH1027">
            <v>34001</v>
          </cell>
          <cell r="AI1027" t="str">
            <v>Bay</v>
          </cell>
          <cell r="AJ1027" t="str">
            <v>Yerel-Aylık</v>
          </cell>
          <cell r="AK1027">
            <v>497868</v>
          </cell>
          <cell r="AL1027" t="str">
            <v>TZS</v>
          </cell>
          <cell r="AM1027" t="str">
            <v>301002</v>
          </cell>
          <cell r="AN1027" t="str">
            <v>S</v>
          </cell>
          <cell r="AO1027" t="str">
            <v>T3</v>
          </cell>
          <cell r="AP1027" t="str">
            <v>5150</v>
          </cell>
          <cell r="AQ1027" t="str">
            <v>5175</v>
          </cell>
          <cell r="AR1027" t="str">
            <v>CRDB BANK PLC</v>
          </cell>
          <cell r="AS1027" t="str">
            <v>VIJANA</v>
          </cell>
          <cell r="AT1027" t="str">
            <v>CRDBBANK</v>
          </cell>
          <cell r="AU1027" t="str">
            <v>0152580518900</v>
          </cell>
          <cell r="AV1027" t="str">
            <v/>
          </cell>
          <cell r="AW1027" t="str">
            <v/>
          </cell>
          <cell r="AX1027" t="str">
            <v>THERESIA MKUDE PETER</v>
          </cell>
          <cell r="AY1027" t="str">
            <v/>
          </cell>
          <cell r="AZ1027">
            <v>45138</v>
          </cell>
          <cell r="BA1027"/>
          <cell r="BB1027" t="str">
            <v/>
          </cell>
          <cell r="BC1027"/>
          <cell r="BD1027" t="str">
            <v>Tanzanya-NSSF</v>
          </cell>
          <cell r="BE1027" t="str">
            <v>47619692</v>
          </cell>
          <cell r="BF1027" t="str">
            <v>130832970</v>
          </cell>
        </row>
        <row r="1028">
          <cell r="A1028">
            <v>10079489</v>
          </cell>
          <cell r="B1028" t="str">
            <v>AISHA JUMA</v>
          </cell>
          <cell r="C1028" t="str">
            <v>MGAGULA</v>
          </cell>
          <cell r="D1028" t="str">
            <v>TEMİZLİK GÖREVLİSİ</v>
          </cell>
          <cell r="E1028" t="str">
            <v>CLEANER</v>
          </cell>
          <cell r="F1028" t="str">
            <v>50106670</v>
          </cell>
          <cell r="G1028" t="str">
            <v>KITUMBO SECURITY</v>
          </cell>
          <cell r="H1028" t="str">
            <v>50106670</v>
          </cell>
          <cell r="I1028" t="str">
            <v>0GG8</v>
          </cell>
          <cell r="J1028" t="str">
            <v>İDARİ İŞLER</v>
          </cell>
          <cell r="K1028" t="str">
            <v>50116566</v>
          </cell>
          <cell r="L1028" t="str">
            <v>TZ</v>
          </cell>
          <cell r="M1028" t="str">
            <v>Tanzanyalı</v>
          </cell>
          <cell r="N1028" t="str">
            <v>0035</v>
          </cell>
          <cell r="O1028" t="str">
            <v>TABORA</v>
          </cell>
          <cell r="P1028" t="str">
            <v>7L</v>
          </cell>
          <cell r="Q1028" t="str">
            <v>KITIMBO SECURITY</v>
          </cell>
          <cell r="R1028">
            <v>45135</v>
          </cell>
          <cell r="S1028">
            <v>45135</v>
          </cell>
          <cell r="T1028">
            <v>45261</v>
          </cell>
          <cell r="U1028" t="str">
            <v>Belirli S. İş Sözl. sona erm.</v>
          </cell>
          <cell r="V1028" t="str">
            <v>Mavi Yaka Endirekt</v>
          </cell>
          <cell r="W1028" t="str">
            <v>LOT 3 (MIT)</v>
          </cell>
          <cell r="X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>İŞÇİ</v>
          </cell>
          <cell r="AC1028" t="str">
            <v>99</v>
          </cell>
          <cell r="AD1028" t="str">
            <v>LOT 3 (MIT)</v>
          </cell>
          <cell r="AE1028" t="str">
            <v>0113</v>
          </cell>
          <cell r="AF1028" t="str">
            <v/>
          </cell>
          <cell r="AG1028" t="str">
            <v>KM 785+000 - 829+305</v>
          </cell>
          <cell r="AH1028">
            <v>35889</v>
          </cell>
          <cell r="AI1028" t="str">
            <v>Bay</v>
          </cell>
          <cell r="AJ1028" t="str">
            <v>Yerel-Saatlik</v>
          </cell>
          <cell r="AK1028">
            <v>0</v>
          </cell>
          <cell r="AL1028" t="str">
            <v/>
          </cell>
          <cell r="AM1028" t="str">
            <v>306002</v>
          </cell>
          <cell r="AN1028" t="str">
            <v/>
          </cell>
          <cell r="AO1028" t="str">
            <v>T3</v>
          </cell>
          <cell r="AP1028" t="str">
            <v>5150</v>
          </cell>
          <cell r="AQ1028" t="str">
            <v>5175</v>
          </cell>
          <cell r="AR1028" t="str">
            <v/>
          </cell>
          <cell r="AS1028" t="str">
            <v/>
          </cell>
          <cell r="AT1028" t="str">
            <v/>
          </cell>
          <cell r="AU1028" t="str">
            <v/>
          </cell>
          <cell r="AV1028" t="str">
            <v/>
          </cell>
          <cell r="AW1028" t="str">
            <v/>
          </cell>
          <cell r="AX1028" t="str">
            <v>AISHA JUMA MGAGULA</v>
          </cell>
          <cell r="AY1028" t="str">
            <v/>
          </cell>
          <cell r="AZ1028"/>
          <cell r="BA1028"/>
          <cell r="BB1028" t="str">
            <v/>
          </cell>
          <cell r="BC1028"/>
          <cell r="BD1028" t="str">
            <v>Tanzanya-NSSF</v>
          </cell>
          <cell r="BE1028" t="str">
            <v/>
          </cell>
          <cell r="BF1028" t="str">
            <v>0</v>
          </cell>
        </row>
        <row r="1029">
          <cell r="A1029">
            <v>10079488</v>
          </cell>
          <cell r="B1029" t="str">
            <v>MWANAHARUSI ABDUL</v>
          </cell>
          <cell r="C1029" t="str">
            <v>MKANJI</v>
          </cell>
          <cell r="D1029" t="str">
            <v>TEMİZLİK GÖREVLİSİ</v>
          </cell>
          <cell r="E1029" t="str">
            <v>CLEANER</v>
          </cell>
          <cell r="F1029" t="str">
            <v>50106670</v>
          </cell>
          <cell r="G1029" t="str">
            <v>KITUMBO SECURITY</v>
          </cell>
          <cell r="H1029" t="str">
            <v>50106670</v>
          </cell>
          <cell r="I1029" t="str">
            <v>0GG8</v>
          </cell>
          <cell r="J1029" t="str">
            <v>İDARİ İŞLER</v>
          </cell>
          <cell r="K1029" t="str">
            <v>50116566</v>
          </cell>
          <cell r="L1029" t="str">
            <v>TZ</v>
          </cell>
          <cell r="M1029" t="str">
            <v>Tanzanyalı</v>
          </cell>
          <cell r="N1029" t="str">
            <v>0035</v>
          </cell>
          <cell r="O1029" t="str">
            <v>TABORA</v>
          </cell>
          <cell r="P1029" t="str">
            <v>7L</v>
          </cell>
          <cell r="Q1029" t="str">
            <v>KITIMBO SECURITY</v>
          </cell>
          <cell r="R1029">
            <v>45135</v>
          </cell>
          <cell r="S1029">
            <v>45135</v>
          </cell>
          <cell r="T1029">
            <v>45261</v>
          </cell>
          <cell r="U1029" t="str">
            <v>Belirli S. İş Sözl. sona erm.</v>
          </cell>
          <cell r="V1029" t="str">
            <v>Mavi Yaka Endirekt</v>
          </cell>
          <cell r="W1029" t="str">
            <v>LOT 3 (MIT)</v>
          </cell>
          <cell r="X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>İŞÇİ</v>
          </cell>
          <cell r="AC1029" t="str">
            <v>99</v>
          </cell>
          <cell r="AD1029" t="str">
            <v>LOT 3 (MIT)</v>
          </cell>
          <cell r="AE1029" t="str">
            <v>0113</v>
          </cell>
          <cell r="AF1029" t="str">
            <v/>
          </cell>
          <cell r="AG1029" t="str">
            <v>KM 785+000 - 829+305</v>
          </cell>
          <cell r="AH1029">
            <v>30991</v>
          </cell>
          <cell r="AI1029" t="str">
            <v>Bay</v>
          </cell>
          <cell r="AJ1029" t="str">
            <v>Yerel-Saatlik</v>
          </cell>
          <cell r="AK1029">
            <v>0</v>
          </cell>
          <cell r="AL1029" t="str">
            <v/>
          </cell>
          <cell r="AM1029" t="str">
            <v>306002</v>
          </cell>
          <cell r="AN1029" t="str">
            <v/>
          </cell>
          <cell r="AO1029" t="str">
            <v>T3</v>
          </cell>
          <cell r="AP1029" t="str">
            <v>5150</v>
          </cell>
          <cell r="AQ1029" t="str">
            <v>5175</v>
          </cell>
          <cell r="AR1029" t="str">
            <v/>
          </cell>
          <cell r="AS1029" t="str">
            <v/>
          </cell>
          <cell r="AT1029" t="str">
            <v/>
          </cell>
          <cell r="AU1029" t="str">
            <v/>
          </cell>
          <cell r="AV1029" t="str">
            <v/>
          </cell>
          <cell r="AW1029" t="str">
            <v/>
          </cell>
          <cell r="AX1029" t="str">
            <v>MWANAHARUSI ABDUL MKANJI</v>
          </cell>
          <cell r="AY1029" t="str">
            <v/>
          </cell>
          <cell r="AZ1029"/>
          <cell r="BA1029"/>
          <cell r="BB1029" t="str">
            <v/>
          </cell>
          <cell r="BC1029"/>
          <cell r="BD1029" t="str">
            <v>Tanzanya-NSSF</v>
          </cell>
          <cell r="BE1029" t="str">
            <v/>
          </cell>
          <cell r="BF1029" t="str">
            <v>0</v>
          </cell>
        </row>
        <row r="1030">
          <cell r="A1030">
            <v>10079487</v>
          </cell>
          <cell r="B1030" t="str">
            <v>MAIMUNA HAMISI</v>
          </cell>
          <cell r="C1030" t="str">
            <v>KATALA</v>
          </cell>
          <cell r="D1030" t="str">
            <v>TEMİZLİK GÖREVLİSİ</v>
          </cell>
          <cell r="E1030" t="str">
            <v>CLEANER</v>
          </cell>
          <cell r="F1030" t="str">
            <v>50106670</v>
          </cell>
          <cell r="G1030" t="str">
            <v>KITUMBO SECURITY</v>
          </cell>
          <cell r="H1030" t="str">
            <v>50106670</v>
          </cell>
          <cell r="I1030" t="str">
            <v>0GG8</v>
          </cell>
          <cell r="J1030" t="str">
            <v>İDARİ İŞLER</v>
          </cell>
          <cell r="K1030" t="str">
            <v>50116566</v>
          </cell>
          <cell r="L1030" t="str">
            <v>TZ</v>
          </cell>
          <cell r="M1030" t="str">
            <v>Tanzanyalı</v>
          </cell>
          <cell r="N1030" t="str">
            <v>0035</v>
          </cell>
          <cell r="O1030" t="str">
            <v>TABORA</v>
          </cell>
          <cell r="P1030" t="str">
            <v>7L</v>
          </cell>
          <cell r="Q1030" t="str">
            <v>KITIMBO SECURITY</v>
          </cell>
          <cell r="R1030">
            <v>45135</v>
          </cell>
          <cell r="S1030">
            <v>45135</v>
          </cell>
          <cell r="T1030"/>
          <cell r="U1030" t="str">
            <v/>
          </cell>
          <cell r="V1030" t="str">
            <v>Mavi Yaka Endirekt</v>
          </cell>
          <cell r="W1030" t="str">
            <v>LOT 3 (MIT)</v>
          </cell>
          <cell r="X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>İŞÇİ</v>
          </cell>
          <cell r="AC1030" t="str">
            <v>99</v>
          </cell>
          <cell r="AD1030" t="str">
            <v>LOT 3 (MIT)</v>
          </cell>
          <cell r="AE1030" t="str">
            <v>0113</v>
          </cell>
          <cell r="AF1030" t="str">
            <v/>
          </cell>
          <cell r="AG1030" t="str">
            <v>KM 785+000 - 829+305</v>
          </cell>
          <cell r="AH1030">
            <v>35851</v>
          </cell>
          <cell r="AI1030" t="str">
            <v>Bay</v>
          </cell>
          <cell r="AJ1030" t="str">
            <v>Yerel-Saatlik</v>
          </cell>
          <cell r="AK1030">
            <v>0</v>
          </cell>
          <cell r="AL1030" t="str">
            <v/>
          </cell>
          <cell r="AM1030" t="str">
            <v>306002</v>
          </cell>
          <cell r="AN1030" t="str">
            <v/>
          </cell>
          <cell r="AO1030" t="str">
            <v>T3</v>
          </cell>
          <cell r="AP1030" t="str">
            <v>5150</v>
          </cell>
          <cell r="AQ1030" t="str">
            <v>5175</v>
          </cell>
          <cell r="AR1030" t="str">
            <v/>
          </cell>
          <cell r="AS1030" t="str">
            <v/>
          </cell>
          <cell r="AT1030" t="str">
            <v/>
          </cell>
          <cell r="AU1030" t="str">
            <v/>
          </cell>
          <cell r="AV1030" t="str">
            <v/>
          </cell>
          <cell r="AW1030" t="str">
            <v/>
          </cell>
          <cell r="AX1030" t="str">
            <v>MAIMUNA HAMISI KATALA</v>
          </cell>
          <cell r="AY1030" t="str">
            <v/>
          </cell>
          <cell r="AZ1030"/>
          <cell r="BA1030"/>
          <cell r="BB1030" t="str">
            <v/>
          </cell>
          <cell r="BC1030"/>
          <cell r="BD1030" t="str">
            <v>Tanzanya-NSSF</v>
          </cell>
          <cell r="BE1030" t="str">
            <v/>
          </cell>
          <cell r="BF1030" t="str">
            <v>0</v>
          </cell>
        </row>
        <row r="1031">
          <cell r="A1031">
            <v>10079486</v>
          </cell>
          <cell r="B1031" t="str">
            <v>MWALU IBRAHIM</v>
          </cell>
          <cell r="C1031" t="str">
            <v>GEORGE</v>
          </cell>
          <cell r="D1031" t="str">
            <v>TEMİZLİK GÖREVLİSİ</v>
          </cell>
          <cell r="E1031" t="str">
            <v>CLEANER</v>
          </cell>
          <cell r="F1031" t="str">
            <v>50106670</v>
          </cell>
          <cell r="G1031" t="str">
            <v>KITUMBO SECURITY</v>
          </cell>
          <cell r="H1031" t="str">
            <v>50106670</v>
          </cell>
          <cell r="I1031" t="str">
            <v>0GG8</v>
          </cell>
          <cell r="J1031" t="str">
            <v>İDARİ İŞLER</v>
          </cell>
          <cell r="K1031" t="str">
            <v>50116566</v>
          </cell>
          <cell r="L1031" t="str">
            <v>TZ</v>
          </cell>
          <cell r="M1031" t="str">
            <v>Tanzanyalı</v>
          </cell>
          <cell r="N1031" t="str">
            <v>0035</v>
          </cell>
          <cell r="O1031" t="str">
            <v>TABORA</v>
          </cell>
          <cell r="P1031" t="str">
            <v>7L</v>
          </cell>
          <cell r="Q1031" t="str">
            <v>KITIMBO SECURITY</v>
          </cell>
          <cell r="R1031">
            <v>45135</v>
          </cell>
          <cell r="S1031">
            <v>45135</v>
          </cell>
          <cell r="T1031">
            <v>45261</v>
          </cell>
          <cell r="U1031" t="str">
            <v>Belirli S. İş Sözl. sona erm.</v>
          </cell>
          <cell r="V1031" t="str">
            <v>Mavi Yaka Endirekt</v>
          </cell>
          <cell r="W1031" t="str">
            <v>LOT 3 (MIT)</v>
          </cell>
          <cell r="X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>İŞÇİ</v>
          </cell>
          <cell r="AC1031" t="str">
            <v>99</v>
          </cell>
          <cell r="AD1031" t="str">
            <v>LOT 3 (MIT)</v>
          </cell>
          <cell r="AE1031" t="str">
            <v>0113</v>
          </cell>
          <cell r="AF1031" t="str">
            <v/>
          </cell>
          <cell r="AG1031" t="str">
            <v>KM 785+000 - 829+305</v>
          </cell>
          <cell r="AH1031">
            <v>31516</v>
          </cell>
          <cell r="AI1031" t="str">
            <v>Bay</v>
          </cell>
          <cell r="AJ1031" t="str">
            <v>Yerel-Saatlik</v>
          </cell>
          <cell r="AK1031">
            <v>0</v>
          </cell>
          <cell r="AL1031" t="str">
            <v/>
          </cell>
          <cell r="AM1031" t="str">
            <v>306002</v>
          </cell>
          <cell r="AN1031" t="str">
            <v/>
          </cell>
          <cell r="AO1031" t="str">
            <v>T3</v>
          </cell>
          <cell r="AP1031" t="str">
            <v>5150</v>
          </cell>
          <cell r="AQ1031" t="str">
            <v>5175</v>
          </cell>
          <cell r="AR1031" t="str">
            <v/>
          </cell>
          <cell r="AS1031" t="str">
            <v/>
          </cell>
          <cell r="AT1031" t="str">
            <v/>
          </cell>
          <cell r="AU1031" t="str">
            <v/>
          </cell>
          <cell r="AV1031" t="str">
            <v/>
          </cell>
          <cell r="AW1031" t="str">
            <v/>
          </cell>
          <cell r="AX1031" t="str">
            <v>MWALU IBRAHIM GEORGE</v>
          </cell>
          <cell r="AY1031" t="str">
            <v/>
          </cell>
          <cell r="AZ1031"/>
          <cell r="BA1031"/>
          <cell r="BB1031" t="str">
            <v/>
          </cell>
          <cell r="BC1031"/>
          <cell r="BD1031" t="str">
            <v>Tanzanya-NSSF</v>
          </cell>
          <cell r="BE1031" t="str">
            <v/>
          </cell>
          <cell r="BF1031" t="str">
            <v>0</v>
          </cell>
        </row>
        <row r="1032">
          <cell r="A1032">
            <v>10079456</v>
          </cell>
          <cell r="B1032" t="str">
            <v>MATHEW JULIUS</v>
          </cell>
          <cell r="C1032" t="str">
            <v>ANTHON</v>
          </cell>
          <cell r="D1032" t="str">
            <v>SERAMİKÇİ</v>
          </cell>
          <cell r="E1032" t="str">
            <v>CERAMIC LAYER</v>
          </cell>
          <cell r="F1032" t="str">
            <v>50107642</v>
          </cell>
          <cell r="G1032" t="str">
            <v>PETRA PROTEK</v>
          </cell>
          <cell r="H1032" t="str">
            <v>50107642</v>
          </cell>
          <cell r="I1032" t="str">
            <v>0BBQ</v>
          </cell>
          <cell r="J1032" t="str">
            <v>İNŞAAT GRUBU</v>
          </cell>
          <cell r="K1032" t="str">
            <v>50109144</v>
          </cell>
          <cell r="L1032" t="str">
            <v>TZ</v>
          </cell>
          <cell r="M1032" t="str">
            <v>Tanzanyalı</v>
          </cell>
          <cell r="N1032" t="str">
            <v>0035</v>
          </cell>
          <cell r="O1032" t="str">
            <v>TABORA</v>
          </cell>
          <cell r="P1032" t="str">
            <v>7B</v>
          </cell>
          <cell r="Q1032" t="str">
            <v>PETRA PROTEK</v>
          </cell>
          <cell r="R1032">
            <v>45134</v>
          </cell>
          <cell r="S1032">
            <v>45134</v>
          </cell>
          <cell r="T1032">
            <v>45157</v>
          </cell>
          <cell r="U1032" t="str">
            <v>Bsz.S.İşSz.İşvTrf.Hk.SebepsizF</v>
          </cell>
          <cell r="V1032" t="str">
            <v>Mavi Yaka Direkt</v>
          </cell>
          <cell r="W1032" t="str">
            <v>LOT 3 (MIT)</v>
          </cell>
          <cell r="X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>USTA</v>
          </cell>
          <cell r="AC1032" t="str">
            <v>99</v>
          </cell>
          <cell r="AD1032" t="str">
            <v>LOT 3 (MIT)</v>
          </cell>
          <cell r="AE1032" t="str">
            <v>0113</v>
          </cell>
          <cell r="AF1032" t="str">
            <v/>
          </cell>
          <cell r="AG1032" t="str">
            <v>KM 785+000 - 829+305</v>
          </cell>
          <cell r="AH1032">
            <v>35044</v>
          </cell>
          <cell r="AI1032" t="str">
            <v>Bay</v>
          </cell>
          <cell r="AJ1032" t="str">
            <v>Yerel-Saatlik</v>
          </cell>
          <cell r="AK1032">
            <v>0</v>
          </cell>
          <cell r="AL1032" t="str">
            <v/>
          </cell>
          <cell r="AM1032" t="str">
            <v>201002</v>
          </cell>
          <cell r="AN1032" t="str">
            <v/>
          </cell>
          <cell r="AO1032" t="str">
            <v>T3</v>
          </cell>
          <cell r="AP1032" t="str">
            <v>5150</v>
          </cell>
          <cell r="AQ1032" t="str">
            <v>5175</v>
          </cell>
          <cell r="AR1032" t="str">
            <v/>
          </cell>
          <cell r="AS1032" t="str">
            <v/>
          </cell>
          <cell r="AT1032" t="str">
            <v/>
          </cell>
          <cell r="AU1032" t="str">
            <v/>
          </cell>
          <cell r="AV1032" t="str">
            <v/>
          </cell>
          <cell r="AW1032" t="str">
            <v/>
          </cell>
          <cell r="AX1032" t="str">
            <v>MATHEW JULIUS ANTHON</v>
          </cell>
          <cell r="AY1032" t="str">
            <v/>
          </cell>
          <cell r="AZ1032"/>
          <cell r="BA1032"/>
          <cell r="BB1032" t="str">
            <v/>
          </cell>
          <cell r="BC1032"/>
          <cell r="BD1032" t="str">
            <v>Tanzanya-NSSF</v>
          </cell>
          <cell r="BE1032" t="str">
            <v/>
          </cell>
          <cell r="BF1032" t="str">
            <v>0</v>
          </cell>
        </row>
        <row r="1033">
          <cell r="A1033">
            <v>10059498</v>
          </cell>
          <cell r="B1033" t="str">
            <v>GABRIEL PETER</v>
          </cell>
          <cell r="C1033" t="str">
            <v>DWENDE</v>
          </cell>
          <cell r="D1033" t="str">
            <v>DEMİRCİ</v>
          </cell>
          <cell r="E1033" t="str">
            <v>REBAR WORKER</v>
          </cell>
          <cell r="F1033" t="str">
            <v>50112880</v>
          </cell>
          <cell r="G1033" t="str">
            <v>ARES İNŞAAT</v>
          </cell>
          <cell r="H1033" t="str">
            <v>50112880</v>
          </cell>
          <cell r="I1033" t="str">
            <v>0FFC</v>
          </cell>
          <cell r="J1033" t="str">
            <v>SANAT YAPILARI</v>
          </cell>
          <cell r="K1033" t="str">
            <v>50112884</v>
          </cell>
          <cell r="L1033" t="str">
            <v>TZ</v>
          </cell>
          <cell r="M1033" t="str">
            <v>Tanzanyalı</v>
          </cell>
          <cell r="N1033" t="str">
            <v>0036</v>
          </cell>
          <cell r="O1033" t="str">
            <v>MANYONİ</v>
          </cell>
          <cell r="P1033" t="str">
            <v>8O</v>
          </cell>
          <cell r="Q1033" t="str">
            <v>ARES İNŞAAT</v>
          </cell>
          <cell r="R1033">
            <v>45003</v>
          </cell>
          <cell r="S1033">
            <v>45003</v>
          </cell>
          <cell r="T1033"/>
          <cell r="U1033" t="str">
            <v/>
          </cell>
          <cell r="V1033" t="str">
            <v>Mavi Yaka Direkt</v>
          </cell>
          <cell r="W1033" t="str">
            <v>LOT 3 (MIT)</v>
          </cell>
          <cell r="X1033" t="str">
            <v>MOROGORO MJINI BIGWA MISONGENI</v>
          </cell>
          <cell r="Y1033" t="str">
            <v>0</v>
          </cell>
          <cell r="Z1033" t="str">
            <v/>
          </cell>
          <cell r="AA1033" t="str">
            <v>0672190335</v>
          </cell>
          <cell r="AB1033" t="str">
            <v>USTA</v>
          </cell>
          <cell r="AC1033" t="str">
            <v>29</v>
          </cell>
          <cell r="AD1033" t="str">
            <v>LOT 3 (MIT)</v>
          </cell>
          <cell r="AE1033" t="str">
            <v>0113</v>
          </cell>
          <cell r="AF1033" t="str">
            <v>16</v>
          </cell>
          <cell r="AG1033" t="str">
            <v>KM 785+000 - 829+305</v>
          </cell>
          <cell r="AH1033">
            <v>33645</v>
          </cell>
          <cell r="AI1033" t="str">
            <v>Bay</v>
          </cell>
          <cell r="AJ1033" t="str">
            <v>Yerel-Saatlik</v>
          </cell>
          <cell r="AK1033">
            <v>2343.5500000000002</v>
          </cell>
          <cell r="AL1033" t="str">
            <v>TZS</v>
          </cell>
          <cell r="AM1033" t="str">
            <v>201002</v>
          </cell>
          <cell r="AN1033" t="str">
            <v>S</v>
          </cell>
          <cell r="AO1033" t="str">
            <v>T3</v>
          </cell>
          <cell r="AP1033" t="str">
            <v>5150</v>
          </cell>
          <cell r="AQ1033" t="str">
            <v>5175</v>
          </cell>
          <cell r="AR1033" t="str">
            <v>CRDB BANK PLC</v>
          </cell>
          <cell r="AS1033" t="str">
            <v>VIJANA</v>
          </cell>
          <cell r="AT1033" t="str">
            <v>CRDBBANK</v>
          </cell>
          <cell r="AU1033" t="str">
            <v>0152728250500</v>
          </cell>
          <cell r="AV1033" t="str">
            <v/>
          </cell>
          <cell r="AW1033" t="str">
            <v/>
          </cell>
          <cell r="AX1033" t="str">
            <v>GABRIEL PETER DWENDE</v>
          </cell>
          <cell r="AY1033" t="str">
            <v/>
          </cell>
          <cell r="AZ1033">
            <v>45003</v>
          </cell>
          <cell r="BA1033"/>
          <cell r="BB1033" t="str">
            <v/>
          </cell>
          <cell r="BC1033"/>
          <cell r="BD1033" t="str">
            <v>Tanzanya-NSSF</v>
          </cell>
          <cell r="BE1033" t="str">
            <v>65976711</v>
          </cell>
          <cell r="BF1033" t="str">
            <v>150242142</v>
          </cell>
        </row>
        <row r="1034">
          <cell r="A1034">
            <v>10059501</v>
          </cell>
          <cell r="B1034" t="str">
            <v>MUSSA GRASEFORD</v>
          </cell>
          <cell r="C1034" t="str">
            <v>CHIDUSU</v>
          </cell>
          <cell r="D1034" t="str">
            <v>DEMİRCİ</v>
          </cell>
          <cell r="E1034" t="str">
            <v>REBAR WORKER</v>
          </cell>
          <cell r="F1034" t="str">
            <v>50112880</v>
          </cell>
          <cell r="G1034" t="str">
            <v>ARES İNŞAAT</v>
          </cell>
          <cell r="H1034" t="str">
            <v>50112880</v>
          </cell>
          <cell r="I1034" t="str">
            <v>0FFC</v>
          </cell>
          <cell r="J1034" t="str">
            <v>SANAT YAPILARI</v>
          </cell>
          <cell r="K1034" t="str">
            <v>50112884</v>
          </cell>
          <cell r="L1034" t="str">
            <v>TZ</v>
          </cell>
          <cell r="M1034" t="str">
            <v>Tanzanyalı</v>
          </cell>
          <cell r="N1034" t="str">
            <v>0036</v>
          </cell>
          <cell r="O1034" t="str">
            <v>MANYONİ</v>
          </cell>
          <cell r="P1034" t="str">
            <v>8O</v>
          </cell>
          <cell r="Q1034" t="str">
            <v>ARES İNŞAAT</v>
          </cell>
          <cell r="R1034">
            <v>45003</v>
          </cell>
          <cell r="S1034">
            <v>45003</v>
          </cell>
          <cell r="T1034"/>
          <cell r="U1034" t="str">
            <v/>
          </cell>
          <cell r="V1034" t="str">
            <v>Mavi Yaka Direkt</v>
          </cell>
          <cell r="W1034" t="str">
            <v>LOT 3 (MIT)</v>
          </cell>
          <cell r="X1034" t="str">
            <v>MOROGORO MJINI CHAMWINO MWANDE</v>
          </cell>
          <cell r="Y1034" t="str">
            <v>0</v>
          </cell>
          <cell r="Z1034" t="str">
            <v>MOROGORO</v>
          </cell>
          <cell r="AA1034" t="str">
            <v>0765990399</v>
          </cell>
          <cell r="AB1034" t="str">
            <v>USTA</v>
          </cell>
          <cell r="AC1034" t="str">
            <v>29</v>
          </cell>
          <cell r="AD1034" t="str">
            <v>LOT 3 (MIT)</v>
          </cell>
          <cell r="AE1034" t="str">
            <v>0113</v>
          </cell>
          <cell r="AF1034" t="str">
            <v>16</v>
          </cell>
          <cell r="AG1034" t="str">
            <v>KM 785+000 - 829+305</v>
          </cell>
          <cell r="AH1034">
            <v>28163</v>
          </cell>
          <cell r="AI1034" t="str">
            <v>Bay</v>
          </cell>
          <cell r="AJ1034" t="str">
            <v>Yerel-Saatlik</v>
          </cell>
          <cell r="AK1034">
            <v>2343.5500000000002</v>
          </cell>
          <cell r="AL1034" t="str">
            <v>TZS</v>
          </cell>
          <cell r="AM1034" t="str">
            <v>201002</v>
          </cell>
          <cell r="AN1034" t="str">
            <v>S</v>
          </cell>
          <cell r="AO1034" t="str">
            <v>T3</v>
          </cell>
          <cell r="AP1034" t="str">
            <v>5150</v>
          </cell>
          <cell r="AQ1034" t="str">
            <v>5175</v>
          </cell>
          <cell r="AR1034" t="str">
            <v>CRDB BANK PLC</v>
          </cell>
          <cell r="AS1034" t="str">
            <v>VIJANA</v>
          </cell>
          <cell r="AT1034" t="str">
            <v>CRDBBANK</v>
          </cell>
          <cell r="AU1034" t="str">
            <v>0152358249400</v>
          </cell>
          <cell r="AV1034" t="str">
            <v/>
          </cell>
          <cell r="AW1034" t="str">
            <v/>
          </cell>
          <cell r="AX1034" t="str">
            <v>MUSSA GRASEFORD CHIDUSU</v>
          </cell>
          <cell r="AY1034" t="str">
            <v/>
          </cell>
          <cell r="AZ1034">
            <v>45003</v>
          </cell>
          <cell r="BA1034"/>
          <cell r="BB1034" t="str">
            <v/>
          </cell>
          <cell r="BC1034"/>
          <cell r="BD1034" t="str">
            <v>Tanzanya-NSSF</v>
          </cell>
          <cell r="BE1034" t="str">
            <v>33873917</v>
          </cell>
          <cell r="BF1034" t="str">
            <v>144660404</v>
          </cell>
        </row>
        <row r="1035">
          <cell r="A1035">
            <v>10059504</v>
          </cell>
          <cell r="B1035" t="str">
            <v>MIKIDADI KHALFAN</v>
          </cell>
          <cell r="C1035" t="str">
            <v>MTAWA</v>
          </cell>
          <cell r="D1035" t="str">
            <v>KALIPÇI</v>
          </cell>
          <cell r="E1035" t="str">
            <v>FORMWORKER</v>
          </cell>
          <cell r="F1035" t="str">
            <v>50112880</v>
          </cell>
          <cell r="G1035" t="str">
            <v>ARES İNŞAAT</v>
          </cell>
          <cell r="H1035" t="str">
            <v>50112880</v>
          </cell>
          <cell r="I1035" t="str">
            <v>0FFC</v>
          </cell>
          <cell r="J1035" t="str">
            <v>SANAT YAPILARI</v>
          </cell>
          <cell r="K1035" t="str">
            <v>50112883</v>
          </cell>
          <cell r="L1035" t="str">
            <v>TZ</v>
          </cell>
          <cell r="M1035" t="str">
            <v>Tanzanyalı</v>
          </cell>
          <cell r="N1035" t="str">
            <v>0036</v>
          </cell>
          <cell r="O1035" t="str">
            <v>MANYONİ</v>
          </cell>
          <cell r="P1035" t="str">
            <v>8O</v>
          </cell>
          <cell r="Q1035" t="str">
            <v>ARES İNŞAAT</v>
          </cell>
          <cell r="R1035">
            <v>43727</v>
          </cell>
          <cell r="S1035">
            <v>44965</v>
          </cell>
          <cell r="T1035"/>
          <cell r="U1035" t="str">
            <v/>
          </cell>
          <cell r="V1035" t="str">
            <v>Mavi Yaka Direkt</v>
          </cell>
          <cell r="W1035" t="str">
            <v>LOT 3 (MIT)</v>
          </cell>
          <cell r="X1035" t="str">
            <v/>
          </cell>
          <cell r="Y1035" t="str">
            <v/>
          </cell>
          <cell r="Z1035" t="str">
            <v/>
          </cell>
          <cell r="AA1035" t="str">
            <v>0715940283</v>
          </cell>
          <cell r="AB1035" t="str">
            <v>USTA</v>
          </cell>
          <cell r="AC1035" t="str">
            <v>29</v>
          </cell>
          <cell r="AD1035" t="str">
            <v>LOT 3 (MIT)</v>
          </cell>
          <cell r="AE1035" t="str">
            <v>0113</v>
          </cell>
          <cell r="AF1035" t="str">
            <v/>
          </cell>
          <cell r="AG1035" t="str">
            <v>KM 785+000 - 829+305</v>
          </cell>
          <cell r="AH1035">
            <v>30317</v>
          </cell>
          <cell r="AI1035" t="str">
            <v>Bay</v>
          </cell>
          <cell r="AJ1035" t="str">
            <v>Yerel-Saatlik</v>
          </cell>
          <cell r="AK1035">
            <v>2497.34</v>
          </cell>
          <cell r="AL1035" t="str">
            <v>TZS</v>
          </cell>
          <cell r="AM1035" t="str">
            <v>201002</v>
          </cell>
          <cell r="AN1035" t="str">
            <v>S</v>
          </cell>
          <cell r="AO1035" t="str">
            <v>T3</v>
          </cell>
          <cell r="AP1035" t="str">
            <v>5150</v>
          </cell>
          <cell r="AQ1035" t="str">
            <v>5175</v>
          </cell>
          <cell r="AR1035" t="str">
            <v>CRDB</v>
          </cell>
          <cell r="AS1035" t="str">
            <v>VIVA TOWER</v>
          </cell>
          <cell r="AT1035" t="str">
            <v>CRDB</v>
          </cell>
          <cell r="AU1035" t="str">
            <v>0152374766400</v>
          </cell>
          <cell r="AV1035" t="str">
            <v/>
          </cell>
          <cell r="AW1035" t="str">
            <v/>
          </cell>
          <cell r="AX1035" t="str">
            <v>MIKIDADI KHALFAN MTAWA</v>
          </cell>
          <cell r="AY1035" t="str">
            <v/>
          </cell>
          <cell r="AZ1035">
            <v>43727</v>
          </cell>
          <cell r="BA1035"/>
          <cell r="BB1035" t="str">
            <v/>
          </cell>
          <cell r="BC1035"/>
          <cell r="BD1035" t="str">
            <v>Tanzanya-NSSF</v>
          </cell>
          <cell r="BE1035" t="str">
            <v>65606183</v>
          </cell>
          <cell r="BF1035" t="str">
            <v>154297766</v>
          </cell>
        </row>
        <row r="1036">
          <cell r="A1036">
            <v>10059531</v>
          </cell>
          <cell r="B1036" t="str">
            <v>ZAKAYO LUTOME</v>
          </cell>
          <cell r="C1036" t="str">
            <v>MAKONGORO</v>
          </cell>
          <cell r="D1036" t="str">
            <v>UZMAN MÜHENDİS</v>
          </cell>
          <cell r="E1036" t="str">
            <v>SENIOR ENGINEER</v>
          </cell>
          <cell r="F1036" t="str">
            <v>50112816</v>
          </cell>
          <cell r="G1036" t="str">
            <v>PREFABRİKASYON</v>
          </cell>
          <cell r="H1036" t="str">
            <v>50105779</v>
          </cell>
          <cell r="I1036" t="str">
            <v>0BB7</v>
          </cell>
          <cell r="J1036" t="str">
            <v>PREKAST</v>
          </cell>
          <cell r="K1036" t="str">
            <v>50113497</v>
          </cell>
          <cell r="L1036" t="str">
            <v>TZ</v>
          </cell>
          <cell r="M1036" t="str">
            <v>Tanzanyalı</v>
          </cell>
          <cell r="N1036" t="str">
            <v>0035</v>
          </cell>
          <cell r="O1036" t="str">
            <v>TABORA</v>
          </cell>
          <cell r="P1036" t="str">
            <v>YM</v>
          </cell>
          <cell r="Q1036" t="str">
            <v>YAPI MERKEZİ</v>
          </cell>
          <cell r="R1036">
            <v>44984</v>
          </cell>
          <cell r="S1036">
            <v>44984</v>
          </cell>
          <cell r="T1036"/>
          <cell r="U1036" t="str">
            <v/>
          </cell>
          <cell r="V1036" t="str">
            <v>Beyaz Yaka</v>
          </cell>
          <cell r="W1036" t="str">
            <v>LOT 3 (MIT)</v>
          </cell>
          <cell r="X1036" t="str">
            <v>YANGEYANGE</v>
          </cell>
          <cell r="Y1036" t="str">
            <v>0</v>
          </cell>
          <cell r="Z1036" t="str">
            <v>ILALA</v>
          </cell>
          <cell r="AA1036" t="str">
            <v>0763 859117 / 0715459213</v>
          </cell>
          <cell r="AB1036" t="str">
            <v>UZMAN MÜHENDİS</v>
          </cell>
          <cell r="AC1036" t="str">
            <v>29</v>
          </cell>
          <cell r="AD1036" t="str">
            <v>LOT 3 (MIT)</v>
          </cell>
          <cell r="AE1036" t="str">
            <v>0113</v>
          </cell>
          <cell r="AF1036" t="str">
            <v>02</v>
          </cell>
          <cell r="AG1036" t="str">
            <v>KM 785+000 - 829+305</v>
          </cell>
          <cell r="AH1036">
            <v>32832</v>
          </cell>
          <cell r="AI1036" t="str">
            <v>Bay</v>
          </cell>
          <cell r="AJ1036" t="str">
            <v>Yerel-Aylık</v>
          </cell>
          <cell r="AK1036">
            <v>1271054</v>
          </cell>
          <cell r="AL1036" t="str">
            <v>TZS</v>
          </cell>
          <cell r="AM1036" t="str">
            <v>301002</v>
          </cell>
          <cell r="AN1036" t="str">
            <v>S</v>
          </cell>
          <cell r="AO1036" t="str">
            <v>T3</v>
          </cell>
          <cell r="AP1036" t="str">
            <v>5150</v>
          </cell>
          <cell r="AQ1036" t="str">
            <v>5175</v>
          </cell>
          <cell r="AR1036" t="str">
            <v>NMBBANK</v>
          </cell>
          <cell r="AS1036" t="str">
            <v/>
          </cell>
          <cell r="AT1036" t="str">
            <v>NMBBANK</v>
          </cell>
          <cell r="AU1036" t="str">
            <v>51010098603</v>
          </cell>
          <cell r="AV1036" t="str">
            <v/>
          </cell>
          <cell r="AW1036" t="str">
            <v/>
          </cell>
          <cell r="AX1036" t="str">
            <v>ZAKAYO LUTOME MAKONGORO</v>
          </cell>
          <cell r="AY1036" t="str">
            <v/>
          </cell>
          <cell r="AZ1036">
            <v>44984</v>
          </cell>
          <cell r="BA1036"/>
          <cell r="BB1036" t="str">
            <v/>
          </cell>
          <cell r="BC1036"/>
          <cell r="BD1036" t="str">
            <v>Tanzanya-NSSF</v>
          </cell>
          <cell r="BE1036" t="str">
            <v>65995945</v>
          </cell>
          <cell r="BF1036" t="str">
            <v>139395549</v>
          </cell>
        </row>
        <row r="1037">
          <cell r="A1037">
            <v>10073695</v>
          </cell>
          <cell r="B1037" t="str">
            <v>SHABANI ALLY</v>
          </cell>
          <cell r="C1037" t="str">
            <v>SELEMANI</v>
          </cell>
          <cell r="D1037" t="str">
            <v>İNŞAAT TEKNİKERİ</v>
          </cell>
          <cell r="E1037" t="str">
            <v>CIVIL TECHNICIAN</v>
          </cell>
          <cell r="F1037" t="str">
            <v>50107642</v>
          </cell>
          <cell r="G1037" t="str">
            <v>PETRA PROTEK</v>
          </cell>
          <cell r="H1037" t="str">
            <v>50107642</v>
          </cell>
          <cell r="I1037" t="str">
            <v>0BBQ</v>
          </cell>
          <cell r="J1037" t="str">
            <v>İNŞAAT GRUBU</v>
          </cell>
          <cell r="K1037" t="str">
            <v>50109143</v>
          </cell>
          <cell r="L1037" t="str">
            <v>TZ</v>
          </cell>
          <cell r="M1037" t="str">
            <v>Tanzanyalı</v>
          </cell>
          <cell r="N1037" t="str">
            <v>0035</v>
          </cell>
          <cell r="O1037" t="str">
            <v>TABORA</v>
          </cell>
          <cell r="P1037" t="str">
            <v>7B</v>
          </cell>
          <cell r="Q1037" t="str">
            <v>PETRA PROTEK</v>
          </cell>
          <cell r="R1037">
            <v>44772</v>
          </cell>
          <cell r="S1037">
            <v>45135</v>
          </cell>
          <cell r="T1037">
            <v>45157</v>
          </cell>
          <cell r="U1037" t="str">
            <v>Bsz.S.İşSz.İşvTrf.Hk.SebepsizF</v>
          </cell>
          <cell r="V1037" t="str">
            <v>Beyaz Yaka</v>
          </cell>
          <cell r="W1037" t="str">
            <v>LOT 3 (MIT)</v>
          </cell>
          <cell r="X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>TEKNİKER</v>
          </cell>
          <cell r="AC1037" t="str">
            <v>99</v>
          </cell>
          <cell r="AD1037" t="str">
            <v>LOT 3 (MIT)</v>
          </cell>
          <cell r="AE1037" t="str">
            <v>0113</v>
          </cell>
          <cell r="AF1037" t="str">
            <v/>
          </cell>
          <cell r="AG1037" t="str">
            <v>KM 785+000 - 829+305</v>
          </cell>
          <cell r="AH1037">
            <v>28797</v>
          </cell>
          <cell r="AI1037" t="str">
            <v>Bay</v>
          </cell>
          <cell r="AJ1037" t="str">
            <v>Yerel-Saatlik</v>
          </cell>
          <cell r="AK1037">
            <v>0</v>
          </cell>
          <cell r="AL1037" t="str">
            <v/>
          </cell>
          <cell r="AM1037" t="str">
            <v>301002</v>
          </cell>
          <cell r="AN1037" t="str">
            <v/>
          </cell>
          <cell r="AO1037" t="str">
            <v>T3</v>
          </cell>
          <cell r="AP1037" t="str">
            <v>5150</v>
          </cell>
          <cell r="AQ1037" t="str">
            <v>5175</v>
          </cell>
          <cell r="AR1037" t="str">
            <v/>
          </cell>
          <cell r="AS1037" t="str">
            <v/>
          </cell>
          <cell r="AT1037" t="str">
            <v/>
          </cell>
          <cell r="AU1037" t="str">
            <v/>
          </cell>
          <cell r="AV1037" t="str">
            <v/>
          </cell>
          <cell r="AW1037" t="str">
            <v/>
          </cell>
          <cell r="AX1037" t="str">
            <v>SHABANI ALLY SELEMANI</v>
          </cell>
          <cell r="AY1037" t="str">
            <v/>
          </cell>
          <cell r="AZ1037"/>
          <cell r="BA1037"/>
          <cell r="BB1037" t="str">
            <v/>
          </cell>
          <cell r="BC1037"/>
          <cell r="BD1037" t="str">
            <v>Tanzanya-NSSF</v>
          </cell>
          <cell r="BE1037" t="str">
            <v/>
          </cell>
          <cell r="BF1037" t="str">
            <v>0</v>
          </cell>
        </row>
        <row r="1038">
          <cell r="A1038">
            <v>10059603</v>
          </cell>
          <cell r="B1038" t="str">
            <v>SIJALI ABDALLAH</v>
          </cell>
          <cell r="C1038" t="str">
            <v>KILOSA</v>
          </cell>
          <cell r="D1038" t="str">
            <v>DEMİRCİ</v>
          </cell>
          <cell r="E1038" t="str">
            <v>REBAR WORKER</v>
          </cell>
          <cell r="F1038" t="str">
            <v>50105784</v>
          </cell>
          <cell r="G1038" t="str">
            <v>DOĞAN METALÜRJİ</v>
          </cell>
          <cell r="H1038" t="str">
            <v>50105784</v>
          </cell>
          <cell r="I1038" t="str">
            <v>0FF0</v>
          </cell>
          <cell r="J1038" t="str">
            <v>SANAT YAPILARI</v>
          </cell>
          <cell r="K1038" t="str">
            <v>50112609</v>
          </cell>
          <cell r="L1038" t="str">
            <v>TZ</v>
          </cell>
          <cell r="M1038" t="str">
            <v>Tanzanyalı</v>
          </cell>
          <cell r="N1038" t="str">
            <v>0037</v>
          </cell>
          <cell r="O1038" t="str">
            <v>İTİGİ</v>
          </cell>
          <cell r="P1038" t="str">
            <v>6L</v>
          </cell>
          <cell r="Q1038" t="str">
            <v>DGN  İNŞAAT</v>
          </cell>
          <cell r="R1038">
            <v>44974</v>
          </cell>
          <cell r="S1038">
            <v>44974</v>
          </cell>
          <cell r="T1038"/>
          <cell r="U1038" t="str">
            <v/>
          </cell>
          <cell r="V1038" t="str">
            <v>Mavi Yaka Direkt</v>
          </cell>
          <cell r="W1038" t="str">
            <v>LOT 3 (MIT)</v>
          </cell>
          <cell r="X1038" t="str">
            <v>MANZESE</v>
          </cell>
          <cell r="Y1038" t="str">
            <v>0</v>
          </cell>
          <cell r="Z1038" t="str">
            <v>KILOSA</v>
          </cell>
          <cell r="AA1038" t="str">
            <v>06757443488</v>
          </cell>
          <cell r="AB1038" t="str">
            <v>USTA</v>
          </cell>
          <cell r="AC1038" t="str">
            <v>29</v>
          </cell>
          <cell r="AD1038" t="str">
            <v>LOT 3 (MIT)</v>
          </cell>
          <cell r="AE1038" t="str">
            <v>0113</v>
          </cell>
          <cell r="AF1038" t="str">
            <v/>
          </cell>
          <cell r="AG1038" t="str">
            <v>KM 785+000 - 829+305</v>
          </cell>
          <cell r="AH1038">
            <v>29074</v>
          </cell>
          <cell r="AI1038" t="str">
            <v>Bay</v>
          </cell>
          <cell r="AJ1038" t="str">
            <v>Yerel-Saatlik</v>
          </cell>
          <cell r="AK1038">
            <v>2343.5500000000002</v>
          </cell>
          <cell r="AL1038" t="str">
            <v>TZS</v>
          </cell>
          <cell r="AM1038" t="str">
            <v>201002</v>
          </cell>
          <cell r="AN1038" t="str">
            <v>S</v>
          </cell>
          <cell r="AO1038" t="str">
            <v>T3</v>
          </cell>
          <cell r="AP1038" t="str">
            <v>5150</v>
          </cell>
          <cell r="AQ1038" t="str">
            <v>5175</v>
          </cell>
          <cell r="AR1038" t="str">
            <v>CRDB</v>
          </cell>
          <cell r="AS1038" t="str">
            <v>VIVA TOWER</v>
          </cell>
          <cell r="AT1038" t="str">
            <v>CRDB</v>
          </cell>
          <cell r="AU1038" t="str">
            <v>0152417439100</v>
          </cell>
          <cell r="AV1038" t="str">
            <v/>
          </cell>
          <cell r="AW1038" t="str">
            <v/>
          </cell>
          <cell r="AX1038" t="str">
            <v>SIJALI ABDALLAH KILOSA</v>
          </cell>
          <cell r="AY1038" t="str">
            <v/>
          </cell>
          <cell r="AZ1038">
            <v>43732</v>
          </cell>
          <cell r="BA1038"/>
          <cell r="BB1038" t="str">
            <v/>
          </cell>
          <cell r="BC1038"/>
          <cell r="BD1038" t="str">
            <v>Tanzanya-NSSF</v>
          </cell>
          <cell r="BE1038" t="str">
            <v>64957373</v>
          </cell>
          <cell r="BF1038" t="str">
            <v>143324567</v>
          </cell>
        </row>
        <row r="1039">
          <cell r="A1039">
            <v>10077832</v>
          </cell>
          <cell r="B1039" t="str">
            <v>MAGRETY BRUNO</v>
          </cell>
          <cell r="C1039" t="str">
            <v>YOHANA</v>
          </cell>
          <cell r="D1039" t="str">
            <v>SERVİS GÖREVLİSİ</v>
          </cell>
          <cell r="E1039" t="str">
            <v>WAITER</v>
          </cell>
          <cell r="F1039" t="str">
            <v>50114905</v>
          </cell>
          <cell r="G1039" t="str">
            <v>İDARİ İŞLER (YEMEKHANE)</v>
          </cell>
          <cell r="H1039" t="str">
            <v>50105513</v>
          </cell>
          <cell r="I1039" t="str">
            <v>0994</v>
          </cell>
          <cell r="J1039" t="str">
            <v>YEMEKHANE GECE</v>
          </cell>
          <cell r="K1039" t="str">
            <v>50115052</v>
          </cell>
          <cell r="L1039" t="str">
            <v>TZ</v>
          </cell>
          <cell r="M1039" t="str">
            <v>Tanzanyalı</v>
          </cell>
          <cell r="N1039" t="str">
            <v>0037</v>
          </cell>
          <cell r="O1039" t="str">
            <v>İTİGİ</v>
          </cell>
          <cell r="P1039" t="str">
            <v>YM</v>
          </cell>
          <cell r="Q1039" t="str">
            <v>YAPI MERKEZİ</v>
          </cell>
          <cell r="R1039">
            <v>44998</v>
          </cell>
          <cell r="S1039">
            <v>44998</v>
          </cell>
          <cell r="T1039"/>
          <cell r="U1039" t="str">
            <v/>
          </cell>
          <cell r="V1039" t="str">
            <v>Mavi Yaka Endirekt</v>
          </cell>
          <cell r="W1039" t="str">
            <v>LOT 3 (MIT)</v>
          </cell>
          <cell r="X1039" t="str">
            <v>SARANDA</v>
          </cell>
          <cell r="Y1039" t="str">
            <v>0</v>
          </cell>
          <cell r="Z1039" t="str">
            <v>SINGIDA</v>
          </cell>
          <cell r="AA1039" t="str">
            <v>0688216231</v>
          </cell>
          <cell r="AB1039" t="str">
            <v>GÖREVLİ</v>
          </cell>
          <cell r="AC1039" t="str">
            <v>29</v>
          </cell>
          <cell r="AD1039" t="str">
            <v>LOT 3 (MIT)</v>
          </cell>
          <cell r="AE1039" t="str">
            <v>0113</v>
          </cell>
          <cell r="AF1039" t="str">
            <v/>
          </cell>
          <cell r="AG1039" t="str">
            <v>KM 785+000 - 829+305</v>
          </cell>
          <cell r="AH1039">
            <v>35692</v>
          </cell>
          <cell r="AI1039" t="str">
            <v>Bay</v>
          </cell>
          <cell r="AJ1039" t="str">
            <v>Yerel-Saatlik</v>
          </cell>
          <cell r="AK1039">
            <v>2255.1</v>
          </cell>
          <cell r="AL1039" t="str">
            <v>TZS</v>
          </cell>
          <cell r="AM1039" t="str">
            <v>306002</v>
          </cell>
          <cell r="AN1039" t="str">
            <v>S</v>
          </cell>
          <cell r="AO1039" t="str">
            <v>T3</v>
          </cell>
          <cell r="AP1039" t="str">
            <v>5150</v>
          </cell>
          <cell r="AQ1039" t="str">
            <v>5175</v>
          </cell>
          <cell r="AR1039" t="str">
            <v>NMBBANK</v>
          </cell>
          <cell r="AS1039" t="str">
            <v/>
          </cell>
          <cell r="AT1039" t="str">
            <v>NMBBANK</v>
          </cell>
          <cell r="AU1039" t="str">
            <v>50710018672</v>
          </cell>
          <cell r="AV1039" t="str">
            <v/>
          </cell>
          <cell r="AW1039" t="str">
            <v/>
          </cell>
          <cell r="AX1039" t="str">
            <v>MAGRETY BRUNO YOHANA</v>
          </cell>
          <cell r="AY1039" t="str">
            <v/>
          </cell>
          <cell r="AZ1039">
            <v>44998</v>
          </cell>
          <cell r="BA1039"/>
          <cell r="BB1039" t="str">
            <v/>
          </cell>
          <cell r="BC1039"/>
          <cell r="BD1039" t="str">
            <v>Tanzanya-NSSF</v>
          </cell>
          <cell r="BE1039" t="str">
            <v>65646772</v>
          </cell>
          <cell r="BF1039" t="str">
            <v>164030741</v>
          </cell>
        </row>
        <row r="1040">
          <cell r="A1040">
            <v>10077831</v>
          </cell>
          <cell r="B1040" t="str">
            <v>ERASTO WILLEGANU</v>
          </cell>
          <cell r="C1040" t="str">
            <v>NYAMUBI</v>
          </cell>
          <cell r="D1040" t="str">
            <v>EKSKAVATÖR OPERATÖRÜ</v>
          </cell>
          <cell r="E1040" t="str">
            <v>EXCAVATOR OPERATOR</v>
          </cell>
          <cell r="F1040" t="str">
            <v>50105773</v>
          </cell>
          <cell r="G1040" t="str">
            <v>ATÖLYE &amp; MAKİNA</v>
          </cell>
          <cell r="H1040" t="str">
            <v>50105758</v>
          </cell>
          <cell r="I1040" t="str">
            <v>0999</v>
          </cell>
          <cell r="J1040" t="str">
            <v>TOPRAK İŞLERİ</v>
          </cell>
          <cell r="K1040" t="str">
            <v>50106556</v>
          </cell>
          <cell r="L1040" t="str">
            <v>TZ</v>
          </cell>
          <cell r="M1040" t="str">
            <v>Tanzanyalı</v>
          </cell>
          <cell r="N1040" t="str">
            <v>0035</v>
          </cell>
          <cell r="O1040" t="str">
            <v>TABORA</v>
          </cell>
          <cell r="P1040" t="str">
            <v>YM</v>
          </cell>
          <cell r="Q1040" t="str">
            <v>YAPI MERKEZİ</v>
          </cell>
          <cell r="R1040">
            <v>44998</v>
          </cell>
          <cell r="S1040">
            <v>44998</v>
          </cell>
          <cell r="T1040"/>
          <cell r="U1040" t="str">
            <v/>
          </cell>
          <cell r="V1040" t="str">
            <v>Mavi Yaka Direkt</v>
          </cell>
          <cell r="W1040" t="str">
            <v>LOT 3 (MIT)</v>
          </cell>
          <cell r="X1040" t="str">
            <v>IGUNGA</v>
          </cell>
          <cell r="Y1040" t="str">
            <v>0</v>
          </cell>
          <cell r="Z1040" t="str">
            <v>TABORA</v>
          </cell>
          <cell r="AA1040" t="str">
            <v>0785607410</v>
          </cell>
          <cell r="AB1040" t="str">
            <v>OPERATÖR</v>
          </cell>
          <cell r="AC1040" t="str">
            <v>29</v>
          </cell>
          <cell r="AD1040" t="str">
            <v>LOT 3 (MIT)</v>
          </cell>
          <cell r="AE1040" t="str">
            <v>0113</v>
          </cell>
          <cell r="AF1040" t="str">
            <v/>
          </cell>
          <cell r="AG1040" t="str">
            <v>KM 785+000 - 829+305</v>
          </cell>
          <cell r="AH1040">
            <v>34189</v>
          </cell>
          <cell r="AI1040" t="str">
            <v>Bay</v>
          </cell>
          <cell r="AJ1040" t="str">
            <v>Yerel-Saatlik</v>
          </cell>
          <cell r="AK1040">
            <v>2528.1</v>
          </cell>
          <cell r="AL1040" t="str">
            <v>TZS</v>
          </cell>
          <cell r="AM1040" t="str">
            <v>201002</v>
          </cell>
          <cell r="AN1040" t="str">
            <v>S</v>
          </cell>
          <cell r="AO1040" t="str">
            <v>T3</v>
          </cell>
          <cell r="AP1040" t="str">
            <v>5150</v>
          </cell>
          <cell r="AQ1040" t="str">
            <v>5175</v>
          </cell>
          <cell r="AR1040" t="str">
            <v>NMBBANK</v>
          </cell>
          <cell r="AS1040" t="str">
            <v/>
          </cell>
          <cell r="AT1040" t="str">
            <v>NMBBANK</v>
          </cell>
          <cell r="AU1040" t="str">
            <v>51010100320</v>
          </cell>
          <cell r="AV1040" t="str">
            <v/>
          </cell>
          <cell r="AW1040" t="str">
            <v/>
          </cell>
          <cell r="AX1040" t="str">
            <v>ERASTO WILLEGANU NYAMUBI</v>
          </cell>
          <cell r="AY1040" t="str">
            <v/>
          </cell>
          <cell r="AZ1040">
            <v>44998</v>
          </cell>
          <cell r="BA1040"/>
          <cell r="BB1040" t="str">
            <v/>
          </cell>
          <cell r="BC1040"/>
          <cell r="BD1040" t="str">
            <v>Tanzanya-NSSF</v>
          </cell>
          <cell r="BE1040" t="str">
            <v>47445900</v>
          </cell>
          <cell r="BF1040" t="str">
            <v>155561335</v>
          </cell>
        </row>
        <row r="1041">
          <cell r="A1041">
            <v>10077830</v>
          </cell>
          <cell r="B1041" t="str">
            <v>CHRISPINSON JACKSON</v>
          </cell>
          <cell r="C1041" t="str">
            <v>MAZZIWA</v>
          </cell>
          <cell r="D1041" t="str">
            <v>İŞ MAKİNELERİ TAMİRCİSİ</v>
          </cell>
          <cell r="E1041" t="str">
            <v>HEAVY VEHICLES MECHANIC</v>
          </cell>
          <cell r="F1041" t="str">
            <v>50105784</v>
          </cell>
          <cell r="G1041" t="str">
            <v>DOĞAN METALÜRJİ</v>
          </cell>
          <cell r="H1041" t="str">
            <v>50105784</v>
          </cell>
          <cell r="I1041" t="str">
            <v>0BBN</v>
          </cell>
          <cell r="J1041" t="str">
            <v>ATÖLYE İŞLETME</v>
          </cell>
          <cell r="K1041" t="str">
            <v>50107411</v>
          </cell>
          <cell r="L1041" t="str">
            <v>TZ</v>
          </cell>
          <cell r="M1041" t="str">
            <v>Tanzanyalı</v>
          </cell>
          <cell r="N1041" t="str">
            <v>0037</v>
          </cell>
          <cell r="O1041" t="str">
            <v>İTİGİ</v>
          </cell>
          <cell r="P1041" t="str">
            <v>6L</v>
          </cell>
          <cell r="Q1041" t="str">
            <v>DGN  İNŞAAT</v>
          </cell>
          <cell r="R1041">
            <v>44998</v>
          </cell>
          <cell r="S1041">
            <v>44998</v>
          </cell>
          <cell r="T1041">
            <v>45173</v>
          </cell>
          <cell r="U1041" t="str">
            <v>Diğer nedenler</v>
          </cell>
          <cell r="V1041" t="str">
            <v>Mavi Yaka Endirekt</v>
          </cell>
          <cell r="W1041" t="str">
            <v>LOT 3 (MIT)</v>
          </cell>
          <cell r="X1041" t="str">
            <v>KIBANGU</v>
          </cell>
          <cell r="Y1041" t="str">
            <v>0</v>
          </cell>
          <cell r="Z1041" t="str">
            <v>DAR ES SALAAM</v>
          </cell>
          <cell r="AA1041" t="str">
            <v>0674265321</v>
          </cell>
          <cell r="AB1041" t="str">
            <v>USTA</v>
          </cell>
          <cell r="AC1041" t="str">
            <v>29</v>
          </cell>
          <cell r="AD1041" t="str">
            <v>LOT 3 (MIT)</v>
          </cell>
          <cell r="AE1041" t="str">
            <v>0109</v>
          </cell>
          <cell r="AF1041" t="str">
            <v/>
          </cell>
          <cell r="AG1041" t="str">
            <v>KM 535+000 - 595+000</v>
          </cell>
          <cell r="AH1041">
            <v>36500</v>
          </cell>
          <cell r="AI1041" t="str">
            <v>Bay</v>
          </cell>
          <cell r="AJ1041" t="str">
            <v>Yerel-Saatlik</v>
          </cell>
          <cell r="AK1041">
            <v>2343.5500000000002</v>
          </cell>
          <cell r="AL1041" t="str">
            <v>TZS</v>
          </cell>
          <cell r="AM1041" t="str">
            <v>109002</v>
          </cell>
          <cell r="AN1041" t="str">
            <v>S</v>
          </cell>
          <cell r="AO1041" t="str">
            <v>T3</v>
          </cell>
          <cell r="AP1041" t="str">
            <v>5150</v>
          </cell>
          <cell r="AQ1041" t="str">
            <v>5175</v>
          </cell>
          <cell r="AR1041" t="str">
            <v>CRDB BANK PLC</v>
          </cell>
          <cell r="AS1041" t="str">
            <v>VIJANA</v>
          </cell>
          <cell r="AT1041" t="str">
            <v>CRDBBANK</v>
          </cell>
          <cell r="AU1041" t="str">
            <v>0152671174900</v>
          </cell>
          <cell r="AV1041" t="str">
            <v/>
          </cell>
          <cell r="AW1041" t="str">
            <v/>
          </cell>
          <cell r="AX1041" t="str">
            <v>CHRISPINSON JACKSON MAZZIWA</v>
          </cell>
          <cell r="AY1041" t="str">
            <v/>
          </cell>
          <cell r="AZ1041">
            <v>44998</v>
          </cell>
          <cell r="BA1041"/>
          <cell r="BB1041" t="str">
            <v/>
          </cell>
          <cell r="BC1041"/>
          <cell r="BD1041" t="str">
            <v>Tanzanya-NSSF</v>
          </cell>
          <cell r="BE1041" t="str">
            <v>45085432</v>
          </cell>
          <cell r="BF1041" t="str">
            <v>134943742</v>
          </cell>
        </row>
        <row r="1042">
          <cell r="A1042">
            <v>10077829</v>
          </cell>
          <cell r="B1042" t="str">
            <v>SALIM SAID</v>
          </cell>
          <cell r="C1042" t="str">
            <v>SHABOUT</v>
          </cell>
          <cell r="D1042" t="str">
            <v>DAMPERLİ KAMYON ŞOFÖRÜ</v>
          </cell>
          <cell r="E1042" t="str">
            <v>DUMPTRUCK DRIVER</v>
          </cell>
          <cell r="F1042" t="str">
            <v>50105758</v>
          </cell>
          <cell r="G1042" t="str">
            <v>TOPRAK İŞLERİ</v>
          </cell>
          <cell r="H1042" t="str">
            <v>50105758</v>
          </cell>
          <cell r="I1042" t="str">
            <v>099B</v>
          </cell>
          <cell r="J1042" t="str">
            <v>TOPRAK İŞLERİ GENEL</v>
          </cell>
          <cell r="K1042" t="str">
            <v>50110593</v>
          </cell>
          <cell r="L1042" t="str">
            <v>TZ</v>
          </cell>
          <cell r="M1042" t="str">
            <v>Tanzanyalı</v>
          </cell>
          <cell r="N1042" t="str">
            <v>0036</v>
          </cell>
          <cell r="O1042" t="str">
            <v>MANYONİ</v>
          </cell>
          <cell r="P1042" t="str">
            <v>YM</v>
          </cell>
          <cell r="Q1042" t="str">
            <v>YAPI MERKEZİ</v>
          </cell>
          <cell r="R1042">
            <v>44998</v>
          </cell>
          <cell r="S1042">
            <v>44998</v>
          </cell>
          <cell r="T1042">
            <v>45024</v>
          </cell>
          <cell r="U1042" t="str">
            <v>Diğer nedenler</v>
          </cell>
          <cell r="V1042" t="str">
            <v>Mavi Yaka Direkt</v>
          </cell>
          <cell r="W1042" t="str">
            <v>LOT 3 (MIT)</v>
          </cell>
          <cell r="X1042" t="str">
            <v>NZEGA</v>
          </cell>
          <cell r="Y1042" t="str">
            <v>0</v>
          </cell>
          <cell r="Z1042" t="str">
            <v>TABORA</v>
          </cell>
          <cell r="AA1042" t="str">
            <v>0717190311</v>
          </cell>
          <cell r="AB1042" t="str">
            <v>GÖREVLİ</v>
          </cell>
          <cell r="AC1042" t="str">
            <v>29</v>
          </cell>
          <cell r="AD1042" t="str">
            <v>LOT 3 (MIT)</v>
          </cell>
          <cell r="AE1042" t="str">
            <v>0113</v>
          </cell>
          <cell r="AF1042" t="str">
            <v/>
          </cell>
          <cell r="AG1042" t="str">
            <v>KM 785+000 - 829+305</v>
          </cell>
          <cell r="AH1042">
            <v>34369</v>
          </cell>
          <cell r="AI1042" t="str">
            <v>Bay</v>
          </cell>
          <cell r="AJ1042" t="str">
            <v>Yerel-Saatlik</v>
          </cell>
          <cell r="AK1042">
            <v>2346.1</v>
          </cell>
          <cell r="AL1042" t="str">
            <v>TZS</v>
          </cell>
          <cell r="AM1042" t="str">
            <v>201002</v>
          </cell>
          <cell r="AN1042" t="str">
            <v>S</v>
          </cell>
          <cell r="AO1042" t="str">
            <v>T3</v>
          </cell>
          <cell r="AP1042" t="str">
            <v>5150</v>
          </cell>
          <cell r="AQ1042" t="str">
            <v>5175</v>
          </cell>
          <cell r="AR1042" t="str">
            <v>CRDB BANK PLC</v>
          </cell>
          <cell r="AS1042" t="str">
            <v>VIJANA</v>
          </cell>
          <cell r="AT1042" t="str">
            <v>CRDBBANK</v>
          </cell>
          <cell r="AU1042" t="str">
            <v>0152716785500</v>
          </cell>
          <cell r="AV1042" t="str">
            <v/>
          </cell>
          <cell r="AW1042" t="str">
            <v/>
          </cell>
          <cell r="AX1042" t="str">
            <v>SALIM SAID SHABOUT</v>
          </cell>
          <cell r="AY1042" t="str">
            <v/>
          </cell>
          <cell r="AZ1042">
            <v>44998</v>
          </cell>
          <cell r="BA1042"/>
          <cell r="BB1042" t="str">
            <v/>
          </cell>
          <cell r="BC1042"/>
          <cell r="BD1042" t="str">
            <v>Tanzanya-NSSF</v>
          </cell>
          <cell r="BE1042" t="str">
            <v>46783961</v>
          </cell>
          <cell r="BF1042" t="str">
            <v>118373480</v>
          </cell>
        </row>
        <row r="1043">
          <cell r="A1043">
            <v>10077828</v>
          </cell>
          <cell r="B1043" t="str">
            <v>OMARY YASSINI</v>
          </cell>
          <cell r="C1043" t="str">
            <v>MABRUKI</v>
          </cell>
          <cell r="D1043" t="str">
            <v>KAMP İŞÇİSİ</v>
          </cell>
          <cell r="E1043" t="str">
            <v>CAMP WORKER</v>
          </cell>
          <cell r="F1043" t="str">
            <v>50114904</v>
          </cell>
          <cell r="G1043" t="str">
            <v>İDARİ İŞLER (KAMP)</v>
          </cell>
          <cell r="H1043" t="str">
            <v>50105513</v>
          </cell>
          <cell r="I1043" t="str">
            <v>0996</v>
          </cell>
          <cell r="J1043" t="str">
            <v>KAMP AMİRLİĞİ</v>
          </cell>
          <cell r="K1043" t="str">
            <v>50106014</v>
          </cell>
          <cell r="L1043" t="str">
            <v>TZ</v>
          </cell>
          <cell r="M1043" t="str">
            <v>Tanzanyalı</v>
          </cell>
          <cell r="N1043" t="str">
            <v>0038</v>
          </cell>
          <cell r="O1043" t="str">
            <v>TURA</v>
          </cell>
          <cell r="P1043" t="str">
            <v>YM</v>
          </cell>
          <cell r="Q1043" t="str">
            <v>YAPI MERKEZİ</v>
          </cell>
          <cell r="R1043">
            <v>44998</v>
          </cell>
          <cell r="S1043">
            <v>44998</v>
          </cell>
          <cell r="T1043"/>
          <cell r="U1043" t="str">
            <v/>
          </cell>
          <cell r="V1043" t="str">
            <v>Mavi Yaka Endirekt</v>
          </cell>
          <cell r="W1043" t="str">
            <v>LOT 3 (MIT)</v>
          </cell>
          <cell r="X1043" t="str">
            <v>TURA</v>
          </cell>
          <cell r="Y1043" t="str">
            <v>0</v>
          </cell>
          <cell r="Z1043" t="str">
            <v>TABORA</v>
          </cell>
          <cell r="AA1043" t="str">
            <v>0710994659</v>
          </cell>
          <cell r="AB1043" t="str">
            <v>İŞÇİ</v>
          </cell>
          <cell r="AC1043" t="str">
            <v>29</v>
          </cell>
          <cell r="AD1043" t="str">
            <v>LOT 3 (MIT)</v>
          </cell>
          <cell r="AE1043" t="str">
            <v>0113</v>
          </cell>
          <cell r="AF1043" t="str">
            <v/>
          </cell>
          <cell r="AG1043" t="str">
            <v>KM 785+000 - 829+305</v>
          </cell>
          <cell r="AH1043">
            <v>36042</v>
          </cell>
          <cell r="AI1043" t="str">
            <v>Bay</v>
          </cell>
          <cell r="AJ1043" t="str">
            <v>Yerel-Saatlik</v>
          </cell>
          <cell r="AK1043">
            <v>2164.1</v>
          </cell>
          <cell r="AL1043" t="str">
            <v>TZS</v>
          </cell>
          <cell r="AM1043" t="str">
            <v>306002</v>
          </cell>
          <cell r="AN1043" t="str">
            <v>S</v>
          </cell>
          <cell r="AO1043" t="str">
            <v>T3</v>
          </cell>
          <cell r="AP1043" t="str">
            <v>5150</v>
          </cell>
          <cell r="AQ1043" t="str">
            <v>5175</v>
          </cell>
          <cell r="AR1043" t="str">
            <v>CRDB BANK PLC</v>
          </cell>
          <cell r="AS1043" t="str">
            <v>VIJANA</v>
          </cell>
          <cell r="AT1043" t="str">
            <v>CRDBBANK</v>
          </cell>
          <cell r="AU1043" t="str">
            <v>0152726125900</v>
          </cell>
          <cell r="AV1043" t="str">
            <v/>
          </cell>
          <cell r="AW1043" t="str">
            <v/>
          </cell>
          <cell r="AX1043" t="str">
            <v>OMARY YASSINI MABRUKI</v>
          </cell>
          <cell r="AY1043" t="str">
            <v/>
          </cell>
          <cell r="AZ1043">
            <v>44998</v>
          </cell>
          <cell r="BA1043"/>
          <cell r="BB1043" t="str">
            <v/>
          </cell>
          <cell r="BC1043"/>
          <cell r="BD1043" t="str">
            <v>Tanzanya-NSSF</v>
          </cell>
          <cell r="BE1043" t="str">
            <v>47446047</v>
          </cell>
          <cell r="BF1043" t="str">
            <v>164162893</v>
          </cell>
        </row>
        <row r="1044">
          <cell r="A1044">
            <v>10077827</v>
          </cell>
          <cell r="B1044" t="str">
            <v>MASATU MAJURA</v>
          </cell>
          <cell r="C1044" t="str">
            <v>JUMANNE</v>
          </cell>
          <cell r="D1044" t="str">
            <v>KAMP İŞÇİSİ</v>
          </cell>
          <cell r="E1044" t="str">
            <v>CAMP WORKER</v>
          </cell>
          <cell r="F1044" t="str">
            <v>50114904</v>
          </cell>
          <cell r="G1044" t="str">
            <v>İDARİ İŞLER (KAMP)</v>
          </cell>
          <cell r="H1044" t="str">
            <v>50105513</v>
          </cell>
          <cell r="I1044" t="str">
            <v>0996</v>
          </cell>
          <cell r="J1044" t="str">
            <v>KAMP AMİRLİĞİ</v>
          </cell>
          <cell r="K1044" t="str">
            <v>50106014</v>
          </cell>
          <cell r="L1044" t="str">
            <v>TZ</v>
          </cell>
          <cell r="M1044" t="str">
            <v>Tanzanyalı</v>
          </cell>
          <cell r="N1044" t="str">
            <v>0038</v>
          </cell>
          <cell r="O1044" t="str">
            <v>TURA</v>
          </cell>
          <cell r="P1044" t="str">
            <v>YM</v>
          </cell>
          <cell r="Q1044" t="str">
            <v>YAPI MERKEZİ</v>
          </cell>
          <cell r="R1044">
            <v>44998</v>
          </cell>
          <cell r="S1044">
            <v>44998</v>
          </cell>
          <cell r="T1044"/>
          <cell r="U1044" t="str">
            <v/>
          </cell>
          <cell r="V1044" t="str">
            <v>Mavi Yaka Endirekt</v>
          </cell>
          <cell r="W1044" t="str">
            <v>LOT 3 (MIT)</v>
          </cell>
          <cell r="X1044" t="str">
            <v>TURA</v>
          </cell>
          <cell r="Y1044" t="str">
            <v>0</v>
          </cell>
          <cell r="Z1044" t="str">
            <v>TABORA</v>
          </cell>
          <cell r="AA1044" t="str">
            <v>0621187098</v>
          </cell>
          <cell r="AB1044" t="str">
            <v>İŞÇİ</v>
          </cell>
          <cell r="AC1044" t="str">
            <v>29</v>
          </cell>
          <cell r="AD1044" t="str">
            <v>LOT 3 (MIT)</v>
          </cell>
          <cell r="AE1044" t="str">
            <v>0113</v>
          </cell>
          <cell r="AF1044" t="str">
            <v/>
          </cell>
          <cell r="AG1044" t="str">
            <v>KM 785+000 - 829+305</v>
          </cell>
          <cell r="AH1044">
            <v>33693</v>
          </cell>
          <cell r="AI1044" t="str">
            <v>Bay</v>
          </cell>
          <cell r="AJ1044" t="str">
            <v>Yerel-Saatlik</v>
          </cell>
          <cell r="AK1044">
            <v>2164.1</v>
          </cell>
          <cell r="AL1044" t="str">
            <v>TZS</v>
          </cell>
          <cell r="AM1044" t="str">
            <v>306002</v>
          </cell>
          <cell r="AN1044" t="str">
            <v>S</v>
          </cell>
          <cell r="AO1044" t="str">
            <v>T3</v>
          </cell>
          <cell r="AP1044" t="str">
            <v>5150</v>
          </cell>
          <cell r="AQ1044" t="str">
            <v>5175</v>
          </cell>
          <cell r="AR1044" t="str">
            <v>CRDB BANK PLC</v>
          </cell>
          <cell r="AS1044" t="str">
            <v>VIJANA</v>
          </cell>
          <cell r="AT1044" t="str">
            <v>CRDBBANK</v>
          </cell>
          <cell r="AU1044" t="str">
            <v>0152726132200</v>
          </cell>
          <cell r="AV1044" t="str">
            <v/>
          </cell>
          <cell r="AW1044" t="str">
            <v/>
          </cell>
          <cell r="AX1044" t="str">
            <v>MASATU MAJURA JUMANNE</v>
          </cell>
          <cell r="AY1044" t="str">
            <v/>
          </cell>
          <cell r="AZ1044">
            <v>44998</v>
          </cell>
          <cell r="BA1044"/>
          <cell r="BB1044" t="str">
            <v/>
          </cell>
          <cell r="BC1044"/>
          <cell r="BD1044" t="str">
            <v>Tanzanya-NSSF</v>
          </cell>
          <cell r="BE1044" t="str">
            <v>64502155</v>
          </cell>
          <cell r="BF1044" t="str">
            <v>164162192</v>
          </cell>
        </row>
        <row r="1045">
          <cell r="A1045">
            <v>10077826</v>
          </cell>
          <cell r="B1045" t="str">
            <v>KISSAY AMANI</v>
          </cell>
          <cell r="C1045" t="str">
            <v>KHATIBU</v>
          </cell>
          <cell r="D1045" t="str">
            <v>İŞ MAKİNELERİ TAMİRCİSİ</v>
          </cell>
          <cell r="E1045" t="str">
            <v>HEAVY VEHICLES MECHANIC</v>
          </cell>
          <cell r="F1045" t="str">
            <v>50105784</v>
          </cell>
          <cell r="G1045" t="str">
            <v>DOĞAN METALÜRJİ</v>
          </cell>
          <cell r="H1045" t="str">
            <v>50105784</v>
          </cell>
          <cell r="I1045" t="str">
            <v>0BBN</v>
          </cell>
          <cell r="J1045" t="str">
            <v>ATÖLYE İŞLETME</v>
          </cell>
          <cell r="K1045" t="str">
            <v>50107411</v>
          </cell>
          <cell r="L1045" t="str">
            <v>TZ</v>
          </cell>
          <cell r="M1045" t="str">
            <v>Tanzanyalı</v>
          </cell>
          <cell r="N1045" t="str">
            <v>0037</v>
          </cell>
          <cell r="O1045" t="str">
            <v>İTİGİ</v>
          </cell>
          <cell r="P1045" t="str">
            <v>6L</v>
          </cell>
          <cell r="Q1045" t="str">
            <v>DGN  İNŞAAT</v>
          </cell>
          <cell r="R1045">
            <v>44998</v>
          </cell>
          <cell r="S1045">
            <v>44998</v>
          </cell>
          <cell r="T1045"/>
          <cell r="U1045" t="str">
            <v/>
          </cell>
          <cell r="V1045" t="str">
            <v>Mavi Yaka Endirekt</v>
          </cell>
          <cell r="W1045" t="str">
            <v>LOT 3 (MIT)</v>
          </cell>
          <cell r="X1045" t="str">
            <v>MURIETY</v>
          </cell>
          <cell r="Y1045" t="str">
            <v>0</v>
          </cell>
          <cell r="Z1045" t="str">
            <v>ARUSHA</v>
          </cell>
          <cell r="AA1045" t="str">
            <v>0759342660</v>
          </cell>
          <cell r="AB1045" t="str">
            <v>USTA</v>
          </cell>
          <cell r="AC1045" t="str">
            <v>29</v>
          </cell>
          <cell r="AD1045" t="str">
            <v>LOT 3 (MIT)</v>
          </cell>
          <cell r="AE1045" t="str">
            <v>0109</v>
          </cell>
          <cell r="AF1045" t="str">
            <v/>
          </cell>
          <cell r="AG1045" t="str">
            <v>KM 535+000 - 595+000</v>
          </cell>
          <cell r="AH1045">
            <v>33531</v>
          </cell>
          <cell r="AI1045" t="str">
            <v>Bay</v>
          </cell>
          <cell r="AJ1045" t="str">
            <v>Yerel-Saatlik</v>
          </cell>
          <cell r="AK1045">
            <v>2343.5500000000002</v>
          </cell>
          <cell r="AL1045" t="str">
            <v>TZS</v>
          </cell>
          <cell r="AM1045" t="str">
            <v>109002</v>
          </cell>
          <cell r="AN1045" t="str">
            <v>S</v>
          </cell>
          <cell r="AO1045" t="str">
            <v>T3</v>
          </cell>
          <cell r="AP1045" t="str">
            <v>5150</v>
          </cell>
          <cell r="AQ1045" t="str">
            <v>5175</v>
          </cell>
          <cell r="AR1045" t="str">
            <v>CRDB BANK PLC</v>
          </cell>
          <cell r="AS1045" t="str">
            <v>VIJANA</v>
          </cell>
          <cell r="AT1045" t="str">
            <v>CRDBBANK</v>
          </cell>
          <cell r="AU1045" t="str">
            <v>0152725775000</v>
          </cell>
          <cell r="AV1045" t="str">
            <v/>
          </cell>
          <cell r="AW1045" t="str">
            <v/>
          </cell>
          <cell r="AX1045" t="str">
            <v>KISSAY AMANI KHATIBU</v>
          </cell>
          <cell r="AY1045" t="str">
            <v/>
          </cell>
          <cell r="AZ1045">
            <v>44998</v>
          </cell>
          <cell r="BA1045"/>
          <cell r="BB1045" t="str">
            <v/>
          </cell>
          <cell r="BC1045"/>
          <cell r="BD1045" t="str">
            <v>Tanzanya-NSSF</v>
          </cell>
          <cell r="BE1045" t="str">
            <v>47444958</v>
          </cell>
          <cell r="BF1045" t="str">
            <v>124384079</v>
          </cell>
        </row>
        <row r="1046">
          <cell r="A1046">
            <v>10077825</v>
          </cell>
          <cell r="B1046" t="str">
            <v>DEOGRATIAS LEONARD</v>
          </cell>
          <cell r="C1046" t="str">
            <v>SHIYENGO</v>
          </cell>
          <cell r="D1046" t="str">
            <v>TIR ŞOFÖRÜ</v>
          </cell>
          <cell r="E1046" t="str">
            <v>ARTICULATED LORRY DRIVER</v>
          </cell>
          <cell r="F1046" t="str">
            <v>50115277</v>
          </cell>
          <cell r="G1046" t="str">
            <v>TOPRAK İŞLERİ</v>
          </cell>
          <cell r="H1046" t="str">
            <v>50105758</v>
          </cell>
          <cell r="I1046" t="str">
            <v>0999</v>
          </cell>
          <cell r="J1046" t="str">
            <v>TOPRAK İŞLERİ</v>
          </cell>
          <cell r="K1046" t="str">
            <v>50117171</v>
          </cell>
          <cell r="L1046" t="str">
            <v>TZ</v>
          </cell>
          <cell r="M1046" t="str">
            <v>Tanzanyalı</v>
          </cell>
          <cell r="N1046" t="str">
            <v>0036</v>
          </cell>
          <cell r="O1046" t="str">
            <v>MANYONİ</v>
          </cell>
          <cell r="P1046" t="str">
            <v>YM</v>
          </cell>
          <cell r="Q1046" t="str">
            <v>YAPI MERKEZİ</v>
          </cell>
          <cell r="R1046">
            <v>44998</v>
          </cell>
          <cell r="S1046">
            <v>44998</v>
          </cell>
          <cell r="T1046"/>
          <cell r="U1046" t="str">
            <v/>
          </cell>
          <cell r="V1046" t="str">
            <v>Mavi Yaka Endirekt</v>
          </cell>
          <cell r="W1046" t="str">
            <v>LOT 3 (MIT)</v>
          </cell>
          <cell r="X1046" t="str">
            <v>NGAMBO</v>
          </cell>
          <cell r="Y1046" t="str">
            <v>0</v>
          </cell>
          <cell r="Z1046" t="str">
            <v>TABORA</v>
          </cell>
          <cell r="AA1046" t="str">
            <v>0782911679</v>
          </cell>
          <cell r="AB1046" t="str">
            <v>GÖREVLİ</v>
          </cell>
          <cell r="AC1046" t="str">
            <v>29</v>
          </cell>
          <cell r="AD1046" t="str">
            <v>LOT 3 (MIT)</v>
          </cell>
          <cell r="AE1046" t="str">
            <v>0113</v>
          </cell>
          <cell r="AF1046" t="str">
            <v/>
          </cell>
          <cell r="AG1046" t="str">
            <v>KM 785+000 - 829+305</v>
          </cell>
          <cell r="AH1046">
            <v>28667</v>
          </cell>
          <cell r="AI1046" t="str">
            <v>Bay</v>
          </cell>
          <cell r="AJ1046" t="str">
            <v>Yerel-Saatlik</v>
          </cell>
          <cell r="AK1046">
            <v>2619.1</v>
          </cell>
          <cell r="AL1046" t="str">
            <v>TZS</v>
          </cell>
          <cell r="AM1046" t="str">
            <v>109002</v>
          </cell>
          <cell r="AN1046" t="str">
            <v>S</v>
          </cell>
          <cell r="AO1046" t="str">
            <v>T3</v>
          </cell>
          <cell r="AP1046" t="str">
            <v>5150</v>
          </cell>
          <cell r="AQ1046" t="str">
            <v>5175</v>
          </cell>
          <cell r="AR1046" t="str">
            <v>CRDB BANK PLC</v>
          </cell>
          <cell r="AS1046" t="str">
            <v>VIJANA</v>
          </cell>
          <cell r="AT1046" t="str">
            <v>CRDBBANK</v>
          </cell>
          <cell r="AU1046" t="str">
            <v>0152716778800</v>
          </cell>
          <cell r="AV1046" t="str">
            <v/>
          </cell>
          <cell r="AW1046" t="str">
            <v/>
          </cell>
          <cell r="AX1046" t="str">
            <v>DEOGRATIAS LEONARD SHIYENGO</v>
          </cell>
          <cell r="AY1046" t="str">
            <v/>
          </cell>
          <cell r="AZ1046">
            <v>44998</v>
          </cell>
          <cell r="BA1046"/>
          <cell r="BB1046" t="str">
            <v/>
          </cell>
          <cell r="BC1046"/>
          <cell r="BD1046" t="str">
            <v>Tanzanya-NSSF</v>
          </cell>
          <cell r="BE1046" t="str">
            <v>47444260</v>
          </cell>
          <cell r="BF1046" t="str">
            <v>112834265</v>
          </cell>
        </row>
        <row r="1047">
          <cell r="A1047">
            <v>10077824</v>
          </cell>
          <cell r="B1047" t="str">
            <v>ANTHONY YORAM</v>
          </cell>
          <cell r="C1047" t="str">
            <v>MCHETE</v>
          </cell>
          <cell r="D1047" t="str">
            <v>KAYNAKÇI</v>
          </cell>
          <cell r="E1047" t="str">
            <v>WELDER</v>
          </cell>
          <cell r="F1047" t="str">
            <v>50105773</v>
          </cell>
          <cell r="G1047" t="str">
            <v>ATÖLYE &amp; MAKİNA</v>
          </cell>
          <cell r="H1047" t="str">
            <v>50105773</v>
          </cell>
          <cell r="I1047" t="str">
            <v>0AAK</v>
          </cell>
          <cell r="J1047" t="str">
            <v>ATÖLYE İŞLETME GENEL</v>
          </cell>
          <cell r="K1047" t="str">
            <v>50108015</v>
          </cell>
          <cell r="L1047" t="str">
            <v>TZ</v>
          </cell>
          <cell r="M1047" t="str">
            <v>Tanzanyalı</v>
          </cell>
          <cell r="N1047" t="str">
            <v>0037</v>
          </cell>
          <cell r="O1047" t="str">
            <v>İTİGİ</v>
          </cell>
          <cell r="P1047" t="str">
            <v>YM</v>
          </cell>
          <cell r="Q1047" t="str">
            <v>YAPI MERKEZİ</v>
          </cell>
          <cell r="R1047">
            <v>44998</v>
          </cell>
          <cell r="S1047">
            <v>44998</v>
          </cell>
          <cell r="T1047">
            <v>45157</v>
          </cell>
          <cell r="U1047" t="str">
            <v>Diğer nedenler</v>
          </cell>
          <cell r="V1047" t="str">
            <v>Mavi Yaka Direkt</v>
          </cell>
          <cell r="W1047" t="str">
            <v>LOT 3 (MIT)</v>
          </cell>
          <cell r="X1047" t="str">
            <v>CHIGONGWE</v>
          </cell>
          <cell r="Y1047" t="str">
            <v>0</v>
          </cell>
          <cell r="Z1047" t="str">
            <v>DODOMA</v>
          </cell>
          <cell r="AA1047" t="str">
            <v>0762600370</v>
          </cell>
          <cell r="AB1047" t="str">
            <v>OPERATÖR</v>
          </cell>
          <cell r="AC1047" t="str">
            <v>29</v>
          </cell>
          <cell r="AD1047" t="str">
            <v>LOT 3 (MIT)</v>
          </cell>
          <cell r="AE1047" t="str">
            <v>0113</v>
          </cell>
          <cell r="AF1047" t="str">
            <v/>
          </cell>
          <cell r="AG1047" t="str">
            <v>KM 785+000 - 829+305</v>
          </cell>
          <cell r="AH1047">
            <v>32909</v>
          </cell>
          <cell r="AI1047" t="str">
            <v>Bay</v>
          </cell>
          <cell r="AJ1047" t="str">
            <v>Yerel-Saatlik</v>
          </cell>
          <cell r="AK1047">
            <v>2343.5500000000002</v>
          </cell>
          <cell r="AL1047" t="str">
            <v>TZS</v>
          </cell>
          <cell r="AM1047" t="str">
            <v>201002</v>
          </cell>
          <cell r="AN1047" t="str">
            <v>S</v>
          </cell>
          <cell r="AO1047" t="str">
            <v>T3</v>
          </cell>
          <cell r="AP1047" t="str">
            <v>5150</v>
          </cell>
          <cell r="AQ1047" t="str">
            <v>5175</v>
          </cell>
          <cell r="AR1047" t="str">
            <v>CRDB BANK PLC</v>
          </cell>
          <cell r="AS1047" t="str">
            <v>VIJANA</v>
          </cell>
          <cell r="AT1047" t="str">
            <v>CRDBBANK</v>
          </cell>
          <cell r="AU1047" t="str">
            <v>0152667723300</v>
          </cell>
          <cell r="AV1047" t="str">
            <v/>
          </cell>
          <cell r="AW1047" t="str">
            <v/>
          </cell>
          <cell r="AX1047" t="str">
            <v>ANTHONY YORAM MCHETE</v>
          </cell>
          <cell r="AY1047" t="str">
            <v/>
          </cell>
          <cell r="AZ1047">
            <v>44998</v>
          </cell>
          <cell r="BA1047"/>
          <cell r="BB1047" t="str">
            <v/>
          </cell>
          <cell r="BC1047"/>
          <cell r="BD1047" t="str">
            <v>Tanzanya-NSSF</v>
          </cell>
          <cell r="BE1047" t="str">
            <v>47445000</v>
          </cell>
          <cell r="BF1047" t="str">
            <v>119149738</v>
          </cell>
        </row>
        <row r="1048">
          <cell r="A1048">
            <v>10077823</v>
          </cell>
          <cell r="B1048" t="str">
            <v>STANFORD PAULO</v>
          </cell>
          <cell r="C1048" t="str">
            <v>MAGAZI</v>
          </cell>
          <cell r="D1048" t="str">
            <v>KAMP İŞÇİSİ</v>
          </cell>
          <cell r="E1048" t="str">
            <v>CAMP WORKER</v>
          </cell>
          <cell r="F1048" t="str">
            <v>50114904</v>
          </cell>
          <cell r="G1048" t="str">
            <v>İDARİ İŞLER (KAMP)</v>
          </cell>
          <cell r="H1048" t="str">
            <v>50105513</v>
          </cell>
          <cell r="I1048" t="str">
            <v>0996</v>
          </cell>
          <cell r="J1048" t="str">
            <v>KAMP AMİRLİĞİ</v>
          </cell>
          <cell r="K1048" t="str">
            <v>50106014</v>
          </cell>
          <cell r="L1048" t="str">
            <v>TZ</v>
          </cell>
          <cell r="M1048" t="str">
            <v>Tanzanyalı</v>
          </cell>
          <cell r="N1048" t="str">
            <v>0037</v>
          </cell>
          <cell r="O1048" t="str">
            <v>İTİGİ</v>
          </cell>
          <cell r="P1048" t="str">
            <v>YM</v>
          </cell>
          <cell r="Q1048" t="str">
            <v>YAPI MERKEZİ</v>
          </cell>
          <cell r="R1048">
            <v>44998</v>
          </cell>
          <cell r="S1048">
            <v>44998</v>
          </cell>
          <cell r="T1048"/>
          <cell r="U1048" t="str">
            <v/>
          </cell>
          <cell r="V1048" t="str">
            <v>Mavi Yaka Endirekt</v>
          </cell>
          <cell r="W1048" t="str">
            <v>LOT 3 (MIT)</v>
          </cell>
          <cell r="X1048" t="str">
            <v>UYUI</v>
          </cell>
          <cell r="Y1048" t="str">
            <v>0</v>
          </cell>
          <cell r="Z1048" t="str">
            <v>TABORA</v>
          </cell>
          <cell r="AA1048" t="str">
            <v>0784440606</v>
          </cell>
          <cell r="AB1048" t="str">
            <v>İŞÇİ</v>
          </cell>
          <cell r="AC1048" t="str">
            <v>29</v>
          </cell>
          <cell r="AD1048" t="str">
            <v>LOT 3 (MIT)</v>
          </cell>
          <cell r="AE1048" t="str">
            <v>0113</v>
          </cell>
          <cell r="AF1048" t="str">
            <v/>
          </cell>
          <cell r="AG1048" t="str">
            <v>KM 785+000 - 829+305</v>
          </cell>
          <cell r="AH1048">
            <v>33919</v>
          </cell>
          <cell r="AI1048" t="str">
            <v>Bay</v>
          </cell>
          <cell r="AJ1048" t="str">
            <v>Yerel-Saatlik</v>
          </cell>
          <cell r="AK1048">
            <v>2164.1</v>
          </cell>
          <cell r="AL1048" t="str">
            <v>TZS</v>
          </cell>
          <cell r="AM1048" t="str">
            <v>306002</v>
          </cell>
          <cell r="AN1048" t="str">
            <v>S</v>
          </cell>
          <cell r="AO1048" t="str">
            <v>T3</v>
          </cell>
          <cell r="AP1048" t="str">
            <v>5150</v>
          </cell>
          <cell r="AQ1048" t="str">
            <v>5175</v>
          </cell>
          <cell r="AR1048" t="str">
            <v>CRDB BANK PLC</v>
          </cell>
          <cell r="AS1048" t="str">
            <v>VIJANA</v>
          </cell>
          <cell r="AT1048" t="str">
            <v>CRDBBANK</v>
          </cell>
          <cell r="AU1048" t="str">
            <v>0152705541000</v>
          </cell>
          <cell r="AV1048" t="str">
            <v/>
          </cell>
          <cell r="AW1048" t="str">
            <v/>
          </cell>
          <cell r="AX1048" t="str">
            <v>STANFORD PAULO MAGAZI</v>
          </cell>
          <cell r="AY1048" t="str">
            <v/>
          </cell>
          <cell r="AZ1048">
            <v>44998</v>
          </cell>
          <cell r="BA1048"/>
          <cell r="BB1048" t="str">
            <v/>
          </cell>
          <cell r="BC1048"/>
          <cell r="BD1048" t="str">
            <v>Tanzanya-NSSF</v>
          </cell>
          <cell r="BE1048" t="str">
            <v>45140614</v>
          </cell>
          <cell r="BF1048" t="str">
            <v>159045072</v>
          </cell>
        </row>
        <row r="1049">
          <cell r="A1049">
            <v>10077822</v>
          </cell>
          <cell r="B1049" t="str">
            <v>AMANI SHABANI</v>
          </cell>
          <cell r="C1049" t="str">
            <v>AMANI</v>
          </cell>
          <cell r="D1049" t="str">
            <v>DAMPERLİ KAMYON ŞOFÖRÜ</v>
          </cell>
          <cell r="E1049" t="str">
            <v>DUMPTRUCK DRIVER</v>
          </cell>
          <cell r="F1049" t="str">
            <v>50105758</v>
          </cell>
          <cell r="G1049" t="str">
            <v>TOPRAK İŞLERİ</v>
          </cell>
          <cell r="H1049" t="str">
            <v>50105758</v>
          </cell>
          <cell r="I1049" t="str">
            <v>099A</v>
          </cell>
          <cell r="J1049" t="str">
            <v>TOPRAK İŞLERİ GECE</v>
          </cell>
          <cell r="K1049" t="str">
            <v>50110593</v>
          </cell>
          <cell r="L1049" t="str">
            <v>TZ</v>
          </cell>
          <cell r="M1049" t="str">
            <v>Tanzanyalı</v>
          </cell>
          <cell r="N1049" t="str">
            <v>0036</v>
          </cell>
          <cell r="O1049" t="str">
            <v>MANYONİ</v>
          </cell>
          <cell r="P1049" t="str">
            <v>YM</v>
          </cell>
          <cell r="Q1049" t="str">
            <v>YAPI MERKEZİ</v>
          </cell>
          <cell r="R1049">
            <v>44998</v>
          </cell>
          <cell r="S1049">
            <v>44998</v>
          </cell>
          <cell r="T1049"/>
          <cell r="U1049" t="str">
            <v/>
          </cell>
          <cell r="V1049" t="str">
            <v>Mavi Yaka Direkt</v>
          </cell>
          <cell r="W1049" t="str">
            <v>LOT 3 (MIT)</v>
          </cell>
          <cell r="X1049" t="str">
            <v>IPPULI</v>
          </cell>
          <cell r="Y1049" t="str">
            <v>0</v>
          </cell>
          <cell r="Z1049" t="str">
            <v>TABORA</v>
          </cell>
          <cell r="AA1049" t="str">
            <v>0621801025</v>
          </cell>
          <cell r="AB1049" t="str">
            <v>GÖREVLİ</v>
          </cell>
          <cell r="AC1049" t="str">
            <v>29</v>
          </cell>
          <cell r="AD1049" t="str">
            <v>LOT 3 (MIT)</v>
          </cell>
          <cell r="AE1049" t="str">
            <v>0113</v>
          </cell>
          <cell r="AF1049" t="str">
            <v/>
          </cell>
          <cell r="AG1049" t="str">
            <v>KM 785+000 - 829+305</v>
          </cell>
          <cell r="AH1049">
            <v>30838</v>
          </cell>
          <cell r="AI1049" t="str">
            <v>Bay</v>
          </cell>
          <cell r="AJ1049" t="str">
            <v>Yerel-Saatlik</v>
          </cell>
          <cell r="AK1049">
            <v>2346.1</v>
          </cell>
          <cell r="AL1049" t="str">
            <v>TZS</v>
          </cell>
          <cell r="AM1049" t="str">
            <v>201002</v>
          </cell>
          <cell r="AN1049" t="str">
            <v>S</v>
          </cell>
          <cell r="AO1049" t="str">
            <v>T3</v>
          </cell>
          <cell r="AP1049" t="str">
            <v>5150</v>
          </cell>
          <cell r="AQ1049" t="str">
            <v>5175</v>
          </cell>
          <cell r="AR1049" t="str">
            <v>NMBBANK</v>
          </cell>
          <cell r="AS1049" t="str">
            <v/>
          </cell>
          <cell r="AT1049" t="str">
            <v>NMBBANK</v>
          </cell>
          <cell r="AU1049" t="str">
            <v>51110020204</v>
          </cell>
          <cell r="AV1049" t="str">
            <v/>
          </cell>
          <cell r="AW1049" t="str">
            <v/>
          </cell>
          <cell r="AX1049" t="str">
            <v>AMANI SHABANI AMANI</v>
          </cell>
          <cell r="AY1049" t="str">
            <v/>
          </cell>
          <cell r="AZ1049">
            <v>44998</v>
          </cell>
          <cell r="BA1049"/>
          <cell r="BB1049" t="str">
            <v/>
          </cell>
          <cell r="BC1049"/>
          <cell r="BD1049" t="str">
            <v>Tanzanya-NSSF</v>
          </cell>
          <cell r="BE1049" t="str">
            <v>56026471</v>
          </cell>
          <cell r="BF1049" t="str">
            <v>120484036</v>
          </cell>
        </row>
        <row r="1050">
          <cell r="A1050">
            <v>10077821</v>
          </cell>
          <cell r="B1050" t="str">
            <v>AMANI ELIKUNDA</v>
          </cell>
          <cell r="C1050" t="str">
            <v>MOLA</v>
          </cell>
          <cell r="D1050" t="str">
            <v>İŞ MAKİNELERİ TAMİRCİSİ</v>
          </cell>
          <cell r="E1050" t="str">
            <v>HEAVY VEHICLES MECHANIC</v>
          </cell>
          <cell r="F1050" t="str">
            <v>50105784</v>
          </cell>
          <cell r="G1050" t="str">
            <v>DOĞAN METALÜRJİ</v>
          </cell>
          <cell r="H1050" t="str">
            <v>50105784</v>
          </cell>
          <cell r="I1050" t="str">
            <v>0BBN</v>
          </cell>
          <cell r="J1050" t="str">
            <v>ATÖLYE İŞLETME</v>
          </cell>
          <cell r="K1050" t="str">
            <v>50107411</v>
          </cell>
          <cell r="L1050" t="str">
            <v>TZ</v>
          </cell>
          <cell r="M1050" t="str">
            <v>Tanzanyalı</v>
          </cell>
          <cell r="N1050" t="str">
            <v>0037</v>
          </cell>
          <cell r="O1050" t="str">
            <v>İTİGİ</v>
          </cell>
          <cell r="P1050" t="str">
            <v>6L</v>
          </cell>
          <cell r="Q1050" t="str">
            <v>DGN  İNŞAAT</v>
          </cell>
          <cell r="R1050">
            <v>44998</v>
          </cell>
          <cell r="S1050">
            <v>44998</v>
          </cell>
          <cell r="T1050">
            <v>45173</v>
          </cell>
          <cell r="U1050" t="str">
            <v>Diğer nedenler</v>
          </cell>
          <cell r="V1050" t="str">
            <v>Mavi Yaka Endirekt</v>
          </cell>
          <cell r="W1050" t="str">
            <v>LOT 3 (MIT)</v>
          </cell>
          <cell r="X1050" t="str">
            <v>OLASITI</v>
          </cell>
          <cell r="Y1050" t="str">
            <v>0</v>
          </cell>
          <cell r="Z1050" t="str">
            <v>ARUSHA</v>
          </cell>
          <cell r="AA1050" t="str">
            <v>0623102184</v>
          </cell>
          <cell r="AB1050" t="str">
            <v>USTA</v>
          </cell>
          <cell r="AC1050" t="str">
            <v>29</v>
          </cell>
          <cell r="AD1050" t="str">
            <v>LOT 3 (MIT)</v>
          </cell>
          <cell r="AE1050" t="str">
            <v>0109</v>
          </cell>
          <cell r="AF1050" t="str">
            <v/>
          </cell>
          <cell r="AG1050" t="str">
            <v>KM 535+000 - 595+000</v>
          </cell>
          <cell r="AH1050">
            <v>33030</v>
          </cell>
          <cell r="AI1050" t="str">
            <v>Bay</v>
          </cell>
          <cell r="AJ1050" t="str">
            <v>Yerel-Saatlik</v>
          </cell>
          <cell r="AK1050">
            <v>2343.5500000000002</v>
          </cell>
          <cell r="AL1050" t="str">
            <v>TZS</v>
          </cell>
          <cell r="AM1050" t="str">
            <v>109002</v>
          </cell>
          <cell r="AN1050" t="str">
            <v>S</v>
          </cell>
          <cell r="AO1050" t="str">
            <v>T3</v>
          </cell>
          <cell r="AP1050" t="str">
            <v>5150</v>
          </cell>
          <cell r="AQ1050" t="str">
            <v>5175</v>
          </cell>
          <cell r="AR1050" t="str">
            <v>NMBBANK</v>
          </cell>
          <cell r="AS1050" t="str">
            <v/>
          </cell>
          <cell r="AT1050" t="str">
            <v>NMBBANK</v>
          </cell>
          <cell r="AU1050" t="str">
            <v>51010100348</v>
          </cell>
          <cell r="AV1050" t="str">
            <v/>
          </cell>
          <cell r="AW1050" t="str">
            <v/>
          </cell>
          <cell r="AX1050" t="str">
            <v>AMANI ELIKUNDA MOLA</v>
          </cell>
          <cell r="AY1050" t="str">
            <v/>
          </cell>
          <cell r="AZ1050">
            <v>44998</v>
          </cell>
          <cell r="BA1050"/>
          <cell r="BB1050" t="str">
            <v/>
          </cell>
          <cell r="BC1050"/>
          <cell r="BD1050" t="str">
            <v>Tanzanya-NSSF</v>
          </cell>
          <cell r="BE1050" t="str">
            <v>47444935</v>
          </cell>
          <cell r="BF1050" t="str">
            <v>111285543</v>
          </cell>
        </row>
        <row r="1051">
          <cell r="A1051">
            <v>10077820</v>
          </cell>
          <cell r="B1051" t="str">
            <v>AHMED NASSOR</v>
          </cell>
          <cell r="C1051" t="str">
            <v>SALEHE</v>
          </cell>
          <cell r="D1051" t="str">
            <v>DAMPERLİ KAMYON ŞOFÖRÜ</v>
          </cell>
          <cell r="E1051" t="str">
            <v>DUMPTRUCK DRIVER</v>
          </cell>
          <cell r="F1051" t="str">
            <v>50105758</v>
          </cell>
          <cell r="G1051" t="str">
            <v>TOPRAK İŞLERİ</v>
          </cell>
          <cell r="H1051" t="str">
            <v>50105758</v>
          </cell>
          <cell r="I1051" t="str">
            <v>099A</v>
          </cell>
          <cell r="J1051" t="str">
            <v>TOPRAK İŞLERİ GECE</v>
          </cell>
          <cell r="K1051" t="str">
            <v>50110593</v>
          </cell>
          <cell r="L1051" t="str">
            <v>TZ</v>
          </cell>
          <cell r="M1051" t="str">
            <v>Tanzanyalı</v>
          </cell>
          <cell r="N1051" t="str">
            <v>0036</v>
          </cell>
          <cell r="O1051" t="str">
            <v>MANYONİ</v>
          </cell>
          <cell r="P1051" t="str">
            <v>YM</v>
          </cell>
          <cell r="Q1051" t="str">
            <v>YAPI MERKEZİ</v>
          </cell>
          <cell r="R1051">
            <v>44998</v>
          </cell>
          <cell r="S1051">
            <v>44998</v>
          </cell>
          <cell r="T1051"/>
          <cell r="U1051" t="str">
            <v/>
          </cell>
          <cell r="V1051" t="str">
            <v>Mavi Yaka Direkt</v>
          </cell>
          <cell r="W1051" t="str">
            <v>LOT 3 (MIT)</v>
          </cell>
          <cell r="X1051" t="str">
            <v>MAGHALIBI</v>
          </cell>
          <cell r="Y1051" t="str">
            <v>0</v>
          </cell>
          <cell r="Z1051" t="str">
            <v>TABORA</v>
          </cell>
          <cell r="AA1051" t="str">
            <v>0767181414</v>
          </cell>
          <cell r="AB1051" t="str">
            <v>GÖREVLİ</v>
          </cell>
          <cell r="AC1051" t="str">
            <v>29</v>
          </cell>
          <cell r="AD1051" t="str">
            <v>LOT 3 (MIT)</v>
          </cell>
          <cell r="AE1051" t="str">
            <v>0113</v>
          </cell>
          <cell r="AF1051" t="str">
            <v/>
          </cell>
          <cell r="AG1051" t="str">
            <v>KM 785+000 - 829+305</v>
          </cell>
          <cell r="AH1051">
            <v>32738</v>
          </cell>
          <cell r="AI1051" t="str">
            <v>Bay</v>
          </cell>
          <cell r="AJ1051" t="str">
            <v>Yerel-Saatlik</v>
          </cell>
          <cell r="AK1051">
            <v>2346.1</v>
          </cell>
          <cell r="AL1051" t="str">
            <v>TZS</v>
          </cell>
          <cell r="AM1051" t="str">
            <v>201002</v>
          </cell>
          <cell r="AN1051" t="str">
            <v>S</v>
          </cell>
          <cell r="AO1051" t="str">
            <v>T3</v>
          </cell>
          <cell r="AP1051" t="str">
            <v>5150</v>
          </cell>
          <cell r="AQ1051" t="str">
            <v>5175</v>
          </cell>
          <cell r="AR1051" t="str">
            <v>CRDB BANK PLC</v>
          </cell>
          <cell r="AS1051" t="str">
            <v>VIJANA</v>
          </cell>
          <cell r="AT1051" t="str">
            <v>CRDBBANK</v>
          </cell>
          <cell r="AU1051" t="str">
            <v>0152545073100</v>
          </cell>
          <cell r="AV1051" t="str">
            <v/>
          </cell>
          <cell r="AW1051" t="str">
            <v/>
          </cell>
          <cell r="AX1051" t="str">
            <v>AHMED NASSOR SALEHE</v>
          </cell>
          <cell r="AY1051" t="str">
            <v/>
          </cell>
          <cell r="AZ1051">
            <v>44998</v>
          </cell>
          <cell r="BA1051"/>
          <cell r="BB1051" t="str">
            <v/>
          </cell>
          <cell r="BC1051"/>
          <cell r="BD1051" t="str">
            <v>Tanzanya-NSSF</v>
          </cell>
          <cell r="BE1051" t="str">
            <v>46878464</v>
          </cell>
          <cell r="BF1051" t="str">
            <v>116659778</v>
          </cell>
        </row>
        <row r="1052">
          <cell r="A1052">
            <v>10077819</v>
          </cell>
          <cell r="B1052" t="str">
            <v>YUSUPHU IBRAHIM</v>
          </cell>
          <cell r="C1052" t="str">
            <v>RASHID</v>
          </cell>
          <cell r="D1052" t="str">
            <v>GREYDER OPERATÖRÜ</v>
          </cell>
          <cell r="E1052" t="str">
            <v>GRADER OPERATOR</v>
          </cell>
          <cell r="F1052" t="str">
            <v>50105784</v>
          </cell>
          <cell r="G1052" t="str">
            <v>DOĞAN METALÜRJİ</v>
          </cell>
          <cell r="H1052" t="str">
            <v>50105784</v>
          </cell>
          <cell r="I1052" t="str">
            <v>0FFT</v>
          </cell>
          <cell r="J1052" t="str">
            <v>TOPRAK İŞLERİ GECE</v>
          </cell>
          <cell r="K1052" t="str">
            <v>50106462</v>
          </cell>
          <cell r="L1052" t="str">
            <v>TZ</v>
          </cell>
          <cell r="M1052" t="str">
            <v>Tanzanyalı</v>
          </cell>
          <cell r="N1052" t="str">
            <v>0037</v>
          </cell>
          <cell r="O1052" t="str">
            <v>İTİGİ</v>
          </cell>
          <cell r="P1052" t="str">
            <v>6L</v>
          </cell>
          <cell r="Q1052" t="str">
            <v>DGN  İNŞAAT</v>
          </cell>
          <cell r="R1052">
            <v>44998</v>
          </cell>
          <cell r="S1052">
            <v>44998</v>
          </cell>
          <cell r="T1052"/>
          <cell r="U1052" t="str">
            <v/>
          </cell>
          <cell r="V1052" t="str">
            <v>Mavi Yaka Direkt</v>
          </cell>
          <cell r="W1052" t="str">
            <v>LOT 3 (MIT)</v>
          </cell>
          <cell r="X1052" t="str">
            <v>ITIGI</v>
          </cell>
          <cell r="Y1052" t="str">
            <v>0</v>
          </cell>
          <cell r="Z1052" t="str">
            <v>SINGIDA</v>
          </cell>
          <cell r="AA1052" t="str">
            <v>0784820890</v>
          </cell>
          <cell r="AB1052" t="str">
            <v>OPERATÖR</v>
          </cell>
          <cell r="AC1052" t="str">
            <v>29</v>
          </cell>
          <cell r="AD1052" t="str">
            <v>LOT 3 (MIT)</v>
          </cell>
          <cell r="AE1052" t="str">
            <v>0109</v>
          </cell>
          <cell r="AF1052" t="str">
            <v/>
          </cell>
          <cell r="AG1052" t="str">
            <v>KM 535+000 - 595+000</v>
          </cell>
          <cell r="AH1052">
            <v>34094</v>
          </cell>
          <cell r="AI1052" t="str">
            <v>Bay</v>
          </cell>
          <cell r="AJ1052" t="str">
            <v>Yerel-Saatlik</v>
          </cell>
          <cell r="AK1052">
            <v>2983.1</v>
          </cell>
          <cell r="AL1052" t="str">
            <v>TZS</v>
          </cell>
          <cell r="AM1052" t="str">
            <v>201002</v>
          </cell>
          <cell r="AN1052" t="str">
            <v>S</v>
          </cell>
          <cell r="AO1052" t="str">
            <v>T3</v>
          </cell>
          <cell r="AP1052" t="str">
            <v>5150</v>
          </cell>
          <cell r="AQ1052" t="str">
            <v>5175</v>
          </cell>
          <cell r="AR1052" t="str">
            <v>CRDB BANK PLC</v>
          </cell>
          <cell r="AS1052" t="str">
            <v>VIJANA</v>
          </cell>
          <cell r="AT1052" t="str">
            <v>CRDBBANK</v>
          </cell>
          <cell r="AU1052" t="str">
            <v>0152496808500</v>
          </cell>
          <cell r="AV1052" t="str">
            <v/>
          </cell>
          <cell r="AW1052" t="str">
            <v/>
          </cell>
          <cell r="AX1052" t="str">
            <v>YUSUPHU IBRAHIM RASHID</v>
          </cell>
          <cell r="AY1052" t="str">
            <v/>
          </cell>
          <cell r="AZ1052">
            <v>44998</v>
          </cell>
          <cell r="BA1052"/>
          <cell r="BB1052" t="str">
            <v/>
          </cell>
          <cell r="BC1052"/>
          <cell r="BD1052" t="str">
            <v>Tanzanya-NSSF</v>
          </cell>
          <cell r="BE1052" t="str">
            <v>61975478</v>
          </cell>
          <cell r="BF1052" t="str">
            <v>135196428</v>
          </cell>
        </row>
        <row r="1053">
          <cell r="A1053">
            <v>10077818</v>
          </cell>
          <cell r="B1053" t="str">
            <v>WEKSHA BUTESI</v>
          </cell>
          <cell r="C1053" t="str">
            <v>THADEO</v>
          </cell>
          <cell r="D1053" t="str">
            <v>SERVİS GÖREVLİSİ</v>
          </cell>
          <cell r="E1053" t="str">
            <v>WAITER</v>
          </cell>
          <cell r="F1053" t="str">
            <v>50114905</v>
          </cell>
          <cell r="G1053" t="str">
            <v>İDARİ İŞLER (YEMEKHANE)</v>
          </cell>
          <cell r="H1053" t="str">
            <v>50105513</v>
          </cell>
          <cell r="I1053" t="str">
            <v>0993</v>
          </cell>
          <cell r="J1053" t="str">
            <v>YEMEKHANE</v>
          </cell>
          <cell r="K1053" t="str">
            <v>50115052</v>
          </cell>
          <cell r="L1053" t="str">
            <v>TZ</v>
          </cell>
          <cell r="M1053" t="str">
            <v>Tanzanyalı</v>
          </cell>
          <cell r="N1053" t="str">
            <v>0037</v>
          </cell>
          <cell r="O1053" t="str">
            <v>İTİGİ</v>
          </cell>
          <cell r="P1053" t="str">
            <v>YM</v>
          </cell>
          <cell r="Q1053" t="str">
            <v>YAPI MERKEZİ</v>
          </cell>
          <cell r="R1053">
            <v>44998</v>
          </cell>
          <cell r="S1053">
            <v>44998</v>
          </cell>
          <cell r="T1053"/>
          <cell r="U1053" t="str">
            <v/>
          </cell>
          <cell r="V1053" t="str">
            <v>Mavi Yaka Endirekt</v>
          </cell>
          <cell r="W1053" t="str">
            <v>LOT 3 (MIT)</v>
          </cell>
          <cell r="X1053" t="str">
            <v>ITIGI</v>
          </cell>
          <cell r="Y1053" t="str">
            <v>0</v>
          </cell>
          <cell r="Z1053" t="str">
            <v>SINGIDA</v>
          </cell>
          <cell r="AA1053" t="str">
            <v>0756850989</v>
          </cell>
          <cell r="AB1053" t="str">
            <v>GÖREVLİ</v>
          </cell>
          <cell r="AC1053" t="str">
            <v>29</v>
          </cell>
          <cell r="AD1053" t="str">
            <v>LOT 3 (MIT)</v>
          </cell>
          <cell r="AE1053" t="str">
            <v>0113</v>
          </cell>
          <cell r="AF1053" t="str">
            <v/>
          </cell>
          <cell r="AG1053" t="str">
            <v>KM 785+000 - 829+305</v>
          </cell>
          <cell r="AH1053">
            <v>35618</v>
          </cell>
          <cell r="AI1053" t="str">
            <v>Bayan</v>
          </cell>
          <cell r="AJ1053" t="str">
            <v>Yerel-Saatlik</v>
          </cell>
          <cell r="AK1053">
            <v>2255.1</v>
          </cell>
          <cell r="AL1053" t="str">
            <v>TZS</v>
          </cell>
          <cell r="AM1053" t="str">
            <v>306002</v>
          </cell>
          <cell r="AN1053" t="str">
            <v>S</v>
          </cell>
          <cell r="AO1053" t="str">
            <v>T3</v>
          </cell>
          <cell r="AP1053" t="str">
            <v>5150</v>
          </cell>
          <cell r="AQ1053" t="str">
            <v>5175</v>
          </cell>
          <cell r="AR1053" t="str">
            <v>NMBBANK</v>
          </cell>
          <cell r="AS1053" t="str">
            <v/>
          </cell>
          <cell r="AT1053" t="str">
            <v>NMBBANK</v>
          </cell>
          <cell r="AU1053" t="str">
            <v>52010054589</v>
          </cell>
          <cell r="AV1053" t="str">
            <v/>
          </cell>
          <cell r="AW1053" t="str">
            <v/>
          </cell>
          <cell r="AX1053" t="str">
            <v>WEKSHA BUTESI THADEO</v>
          </cell>
          <cell r="AY1053" t="str">
            <v/>
          </cell>
          <cell r="AZ1053">
            <v>44998</v>
          </cell>
          <cell r="BA1053"/>
          <cell r="BB1053" t="str">
            <v/>
          </cell>
          <cell r="BC1053"/>
          <cell r="BD1053" t="str">
            <v>Tanzanya-NSSF</v>
          </cell>
          <cell r="BE1053" t="str">
            <v>47446600</v>
          </cell>
          <cell r="BF1053" t="str">
            <v>158707497</v>
          </cell>
        </row>
        <row r="1054">
          <cell r="A1054">
            <v>10077817</v>
          </cell>
          <cell r="B1054" t="str">
            <v>MICHAELI ELIASI</v>
          </cell>
          <cell r="C1054" t="str">
            <v>MICHAELI</v>
          </cell>
          <cell r="D1054" t="str">
            <v>DÜZ İŞÇİ - DİREKT</v>
          </cell>
          <cell r="E1054" t="str">
            <v>UNSKILLED WORKER - PRODUCTIVE</v>
          </cell>
          <cell r="F1054" t="str">
            <v>50115272</v>
          </cell>
          <cell r="G1054" t="str">
            <v>İNŞAAT GRUBU</v>
          </cell>
          <cell r="H1054" t="str">
            <v>50105776</v>
          </cell>
          <cell r="I1054" t="str">
            <v>0BBL</v>
          </cell>
          <cell r="J1054" t="str">
            <v>İNŞAAT GRUBU</v>
          </cell>
          <cell r="K1054" t="str">
            <v>50115454</v>
          </cell>
          <cell r="L1054" t="str">
            <v>TZ</v>
          </cell>
          <cell r="M1054" t="str">
            <v>Tanzanyalı</v>
          </cell>
          <cell r="N1054" t="str">
            <v>0038</v>
          </cell>
          <cell r="O1054" t="str">
            <v>TURA</v>
          </cell>
          <cell r="P1054" t="str">
            <v>YM</v>
          </cell>
          <cell r="Q1054" t="str">
            <v>YAPI MERKEZİ</v>
          </cell>
          <cell r="R1054">
            <v>44998</v>
          </cell>
          <cell r="S1054">
            <v>44998</v>
          </cell>
          <cell r="T1054"/>
          <cell r="U1054" t="str">
            <v/>
          </cell>
          <cell r="V1054" t="str">
            <v>Mavi Yaka Direkt</v>
          </cell>
          <cell r="W1054" t="str">
            <v>LOT 3 (MIT)</v>
          </cell>
          <cell r="X1054" t="str">
            <v>KITARAKA</v>
          </cell>
          <cell r="Y1054" t="str">
            <v>0</v>
          </cell>
          <cell r="Z1054" t="str">
            <v>SINGIDA</v>
          </cell>
          <cell r="AA1054" t="str">
            <v>0623952606</v>
          </cell>
          <cell r="AB1054" t="str">
            <v>İŞÇİ</v>
          </cell>
          <cell r="AC1054" t="str">
            <v>29</v>
          </cell>
          <cell r="AD1054" t="str">
            <v>LOT 3 (MIT)</v>
          </cell>
          <cell r="AE1054" t="str">
            <v>0109</v>
          </cell>
          <cell r="AF1054" t="str">
            <v/>
          </cell>
          <cell r="AG1054" t="str">
            <v>KM 535+000 - 595+000</v>
          </cell>
          <cell r="AH1054">
            <v>32225</v>
          </cell>
          <cell r="AI1054" t="str">
            <v>Bay</v>
          </cell>
          <cell r="AJ1054" t="str">
            <v>Yerel-Saatlik</v>
          </cell>
          <cell r="AK1054">
            <v>2164.1</v>
          </cell>
          <cell r="AL1054" t="str">
            <v>TZS</v>
          </cell>
          <cell r="AM1054" t="str">
            <v>201002</v>
          </cell>
          <cell r="AN1054" t="str">
            <v>S</v>
          </cell>
          <cell r="AO1054" t="str">
            <v>T3</v>
          </cell>
          <cell r="AP1054" t="str">
            <v>5150</v>
          </cell>
          <cell r="AQ1054" t="str">
            <v>5175</v>
          </cell>
          <cell r="AR1054" t="str">
            <v>NMBBANK</v>
          </cell>
          <cell r="AS1054" t="str">
            <v/>
          </cell>
          <cell r="AT1054" t="str">
            <v>NMBBANK</v>
          </cell>
          <cell r="AU1054" t="str">
            <v>51010100263</v>
          </cell>
          <cell r="AV1054" t="str">
            <v/>
          </cell>
          <cell r="AW1054" t="str">
            <v/>
          </cell>
          <cell r="AX1054" t="str">
            <v>MICHAELI ELIASI MICHAELI</v>
          </cell>
          <cell r="AY1054" t="str">
            <v/>
          </cell>
          <cell r="AZ1054">
            <v>44998</v>
          </cell>
          <cell r="BA1054"/>
          <cell r="BB1054" t="str">
            <v/>
          </cell>
          <cell r="BC1054"/>
          <cell r="BD1054" t="str">
            <v>Tanzanya-NSSF</v>
          </cell>
          <cell r="BE1054" t="str">
            <v>47442417</v>
          </cell>
          <cell r="BF1054" t="str">
            <v>131179758</v>
          </cell>
        </row>
        <row r="1055">
          <cell r="A1055">
            <v>10077816</v>
          </cell>
          <cell r="B1055" t="str">
            <v>MICHAEL MABULA</v>
          </cell>
          <cell r="C1055" t="str">
            <v>MAKOLI</v>
          </cell>
          <cell r="D1055" t="str">
            <v>DEMİRCİ</v>
          </cell>
          <cell r="E1055" t="str">
            <v>REBAR WORKER</v>
          </cell>
          <cell r="F1055" t="str">
            <v>50110487</v>
          </cell>
          <cell r="G1055" t="str">
            <v>GÜNDOĞDU</v>
          </cell>
          <cell r="H1055" t="str">
            <v>50110487</v>
          </cell>
          <cell r="I1055" t="str">
            <v>0EED</v>
          </cell>
          <cell r="J1055" t="str">
            <v>SANAT YAPILARI</v>
          </cell>
          <cell r="K1055" t="str">
            <v>50112320</v>
          </cell>
          <cell r="L1055" t="str">
            <v>TZ</v>
          </cell>
          <cell r="M1055" t="str">
            <v>Tanzanyalı</v>
          </cell>
          <cell r="N1055" t="str">
            <v>0035</v>
          </cell>
          <cell r="O1055" t="str">
            <v>TABORA</v>
          </cell>
          <cell r="P1055" t="str">
            <v>6F</v>
          </cell>
          <cell r="Q1055" t="str">
            <v>GÜNDOĞDU İNŞAAT</v>
          </cell>
          <cell r="R1055">
            <v>44998</v>
          </cell>
          <cell r="S1055">
            <v>44998</v>
          </cell>
          <cell r="T1055"/>
          <cell r="U1055" t="str">
            <v/>
          </cell>
          <cell r="V1055" t="str">
            <v>Mavi Yaka Direkt</v>
          </cell>
          <cell r="W1055" t="str">
            <v>LOT 3 (MIT)</v>
          </cell>
          <cell r="X1055" t="str">
            <v>KONGOWE</v>
          </cell>
          <cell r="Y1055" t="str">
            <v>0</v>
          </cell>
          <cell r="Z1055" t="str">
            <v>PWANI</v>
          </cell>
          <cell r="AA1055" t="str">
            <v>0654888095</v>
          </cell>
          <cell r="AB1055" t="str">
            <v>USTA</v>
          </cell>
          <cell r="AC1055" t="str">
            <v>29</v>
          </cell>
          <cell r="AD1055" t="str">
            <v>LOT 3 (MIT)</v>
          </cell>
          <cell r="AE1055" t="str">
            <v>0113</v>
          </cell>
          <cell r="AF1055" t="str">
            <v/>
          </cell>
          <cell r="AG1055" t="str">
            <v>KM 785+000 - 829+305</v>
          </cell>
          <cell r="AH1055">
            <v>35607</v>
          </cell>
          <cell r="AI1055" t="str">
            <v>Bay</v>
          </cell>
          <cell r="AJ1055" t="str">
            <v>Yerel-Saatlik</v>
          </cell>
          <cell r="AK1055">
            <v>2343.5500000000002</v>
          </cell>
          <cell r="AL1055" t="str">
            <v>TZS</v>
          </cell>
          <cell r="AM1055" t="str">
            <v>201002</v>
          </cell>
          <cell r="AN1055" t="str">
            <v>S</v>
          </cell>
          <cell r="AO1055" t="str">
            <v>T3</v>
          </cell>
          <cell r="AP1055" t="str">
            <v>5150</v>
          </cell>
          <cell r="AQ1055" t="str">
            <v>5175</v>
          </cell>
          <cell r="AR1055" t="str">
            <v>CRDB BANK PLC</v>
          </cell>
          <cell r="AS1055" t="str">
            <v>VIJANA</v>
          </cell>
          <cell r="AT1055" t="str">
            <v>CRDBBANK</v>
          </cell>
          <cell r="AU1055" t="str">
            <v>0152455264300</v>
          </cell>
          <cell r="AV1055" t="str">
            <v/>
          </cell>
          <cell r="AW1055" t="str">
            <v/>
          </cell>
          <cell r="AX1055" t="str">
            <v>MICHAEL MABULA MAKOLI</v>
          </cell>
          <cell r="AY1055" t="str">
            <v/>
          </cell>
          <cell r="AZ1055">
            <v>44998</v>
          </cell>
          <cell r="BA1055"/>
          <cell r="BB1055" t="str">
            <v/>
          </cell>
          <cell r="BC1055"/>
          <cell r="BD1055" t="str">
            <v>Tanzanya-NSSF</v>
          </cell>
          <cell r="BE1055" t="str">
            <v>66320534</v>
          </cell>
          <cell r="BF1055" t="str">
            <v>154341978</v>
          </cell>
        </row>
        <row r="1056">
          <cell r="A1056">
            <v>10077815</v>
          </cell>
          <cell r="B1056" t="str">
            <v>IBRAHIM JUMA</v>
          </cell>
          <cell r="C1056" t="str">
            <v>KIGOMA</v>
          </cell>
          <cell r="D1056" t="str">
            <v>DAMPERLİ KAMYON ŞOFÖRÜ</v>
          </cell>
          <cell r="E1056" t="str">
            <v>DUMPTRUCK DRIVER</v>
          </cell>
          <cell r="F1056" t="str">
            <v>50105758</v>
          </cell>
          <cell r="G1056" t="str">
            <v>TOPRAK İŞLERİ</v>
          </cell>
          <cell r="H1056" t="str">
            <v>50105758</v>
          </cell>
          <cell r="I1056" t="str">
            <v>099A</v>
          </cell>
          <cell r="J1056" t="str">
            <v>TOPRAK İŞLERİ GECE</v>
          </cell>
          <cell r="K1056" t="str">
            <v>50110593</v>
          </cell>
          <cell r="L1056" t="str">
            <v>TZ</v>
          </cell>
          <cell r="M1056" t="str">
            <v>Tanzanyalı</v>
          </cell>
          <cell r="N1056" t="str">
            <v>0036</v>
          </cell>
          <cell r="O1056" t="str">
            <v>MANYONİ</v>
          </cell>
          <cell r="P1056" t="str">
            <v>YM</v>
          </cell>
          <cell r="Q1056" t="str">
            <v>YAPI MERKEZİ</v>
          </cell>
          <cell r="R1056">
            <v>44998</v>
          </cell>
          <cell r="S1056">
            <v>44998</v>
          </cell>
          <cell r="T1056">
            <v>45115</v>
          </cell>
          <cell r="U1056" t="str">
            <v>Diğer nedenler</v>
          </cell>
          <cell r="V1056" t="str">
            <v>Mavi Yaka Direkt</v>
          </cell>
          <cell r="W1056" t="str">
            <v>LOT 3 (MIT)</v>
          </cell>
          <cell r="X1056" t="str">
            <v>USUNGA</v>
          </cell>
          <cell r="Y1056" t="str">
            <v>0</v>
          </cell>
          <cell r="Z1056" t="str">
            <v>TABORA</v>
          </cell>
          <cell r="AA1056" t="str">
            <v>0787508021</v>
          </cell>
          <cell r="AB1056" t="str">
            <v>GÖREVLİ</v>
          </cell>
          <cell r="AC1056" t="str">
            <v>29</v>
          </cell>
          <cell r="AD1056" t="str">
            <v>LOT 3 (MIT)</v>
          </cell>
          <cell r="AE1056" t="str">
            <v>0113</v>
          </cell>
          <cell r="AF1056" t="str">
            <v/>
          </cell>
          <cell r="AG1056" t="str">
            <v>KM 785+000 - 829+305</v>
          </cell>
          <cell r="AH1056">
            <v>30291</v>
          </cell>
          <cell r="AI1056" t="str">
            <v>Bay</v>
          </cell>
          <cell r="AJ1056" t="str">
            <v>Yerel-Saatlik</v>
          </cell>
          <cell r="AK1056">
            <v>2346.1</v>
          </cell>
          <cell r="AL1056" t="str">
            <v>TZS</v>
          </cell>
          <cell r="AM1056" t="str">
            <v>201002</v>
          </cell>
          <cell r="AN1056" t="str">
            <v>S</v>
          </cell>
          <cell r="AO1056" t="str">
            <v>T3</v>
          </cell>
          <cell r="AP1056" t="str">
            <v>5150</v>
          </cell>
          <cell r="AQ1056" t="str">
            <v>5175</v>
          </cell>
          <cell r="AR1056" t="str">
            <v>NMBBANK</v>
          </cell>
          <cell r="AS1056" t="str">
            <v/>
          </cell>
          <cell r="AT1056" t="str">
            <v>NMBBANK</v>
          </cell>
          <cell r="AU1056" t="str">
            <v>51010102593</v>
          </cell>
          <cell r="AV1056" t="str">
            <v/>
          </cell>
          <cell r="AW1056" t="str">
            <v/>
          </cell>
          <cell r="AX1056" t="str">
            <v>IBRAHIM JUMA KIGOMA</v>
          </cell>
          <cell r="AY1056" t="str">
            <v/>
          </cell>
          <cell r="AZ1056">
            <v>44998</v>
          </cell>
          <cell r="BA1056"/>
          <cell r="BB1056" t="str">
            <v/>
          </cell>
          <cell r="BC1056"/>
          <cell r="BD1056" t="str">
            <v>Tanzanya-NSSF</v>
          </cell>
          <cell r="BE1056" t="str">
            <v>62106597</v>
          </cell>
          <cell r="BF1056" t="str">
            <v>117588246</v>
          </cell>
        </row>
        <row r="1057">
          <cell r="A1057">
            <v>10077805</v>
          </cell>
          <cell r="B1057" t="str">
            <v>ESTHER JOHN</v>
          </cell>
          <cell r="C1057" t="str">
            <v>MWAMBAZI</v>
          </cell>
          <cell r="D1057" t="str">
            <v>MUHASEBE GÖREVLİSİ</v>
          </cell>
          <cell r="E1057" t="str">
            <v>ACCOUNTING CLERK</v>
          </cell>
          <cell r="F1057" t="str">
            <v>50105763</v>
          </cell>
          <cell r="G1057" t="str">
            <v>MALİ İŞLER</v>
          </cell>
          <cell r="H1057" t="str">
            <v>50105763</v>
          </cell>
          <cell r="I1057" t="str">
            <v>0AAD</v>
          </cell>
          <cell r="J1057" t="str">
            <v>MUHASEBE</v>
          </cell>
          <cell r="K1057" t="str">
            <v>50106379</v>
          </cell>
          <cell r="L1057" t="str">
            <v>TZ</v>
          </cell>
          <cell r="M1057" t="str">
            <v>Tanzanyalı</v>
          </cell>
          <cell r="N1057" t="str">
            <v>0035</v>
          </cell>
          <cell r="O1057" t="str">
            <v>TABORA</v>
          </cell>
          <cell r="P1057" t="str">
            <v>YM</v>
          </cell>
          <cell r="Q1057" t="str">
            <v>YAPI MERKEZİ</v>
          </cell>
          <cell r="R1057">
            <v>44995</v>
          </cell>
          <cell r="S1057">
            <v>44995</v>
          </cell>
          <cell r="T1057"/>
          <cell r="U1057" t="str">
            <v/>
          </cell>
          <cell r="V1057" t="str">
            <v>Beyaz Yaka</v>
          </cell>
          <cell r="W1057" t="str">
            <v>LOT 3 (MIT)</v>
          </cell>
          <cell r="X1057" t="str">
            <v>GONGONI</v>
          </cell>
          <cell r="Y1057" t="str">
            <v>0</v>
          </cell>
          <cell r="Z1057" t="str">
            <v>TABORA</v>
          </cell>
          <cell r="AA1057" t="str">
            <v>0744345641</v>
          </cell>
          <cell r="AB1057" t="str">
            <v>GÖREVLİ</v>
          </cell>
          <cell r="AC1057" t="str">
            <v>29</v>
          </cell>
          <cell r="AD1057" t="str">
            <v>LOT 3 (MIT)</v>
          </cell>
          <cell r="AE1057" t="str">
            <v>0113</v>
          </cell>
          <cell r="AF1057" t="str">
            <v/>
          </cell>
          <cell r="AG1057" t="str">
            <v>KM 785+000 - 829+305</v>
          </cell>
          <cell r="AH1057">
            <v>33802</v>
          </cell>
          <cell r="AI1057" t="str">
            <v>Bayan</v>
          </cell>
          <cell r="AJ1057" t="str">
            <v>Yerel-Aylık</v>
          </cell>
          <cell r="AK1057">
            <v>563915</v>
          </cell>
          <cell r="AL1057" t="str">
            <v>TZS</v>
          </cell>
          <cell r="AM1057" t="str">
            <v>301002</v>
          </cell>
          <cell r="AN1057" t="str">
            <v>S</v>
          </cell>
          <cell r="AO1057" t="str">
            <v>T3</v>
          </cell>
          <cell r="AP1057" t="str">
            <v>5150</v>
          </cell>
          <cell r="AQ1057" t="str">
            <v>5175</v>
          </cell>
          <cell r="AR1057" t="str">
            <v>NMBBANK</v>
          </cell>
          <cell r="AS1057" t="str">
            <v/>
          </cell>
          <cell r="AT1057" t="str">
            <v>NMBBANK</v>
          </cell>
          <cell r="AU1057" t="str">
            <v>51010100319</v>
          </cell>
          <cell r="AV1057" t="str">
            <v/>
          </cell>
          <cell r="AW1057" t="str">
            <v/>
          </cell>
          <cell r="AX1057" t="str">
            <v>ESTHER JOHN MWAMBAZI</v>
          </cell>
          <cell r="AY1057" t="str">
            <v/>
          </cell>
          <cell r="AZ1057">
            <v>44995</v>
          </cell>
          <cell r="BA1057"/>
          <cell r="BB1057" t="str">
            <v/>
          </cell>
          <cell r="BC1057"/>
          <cell r="BD1057" t="str">
            <v>Tanzanya-NSSF</v>
          </cell>
          <cell r="BE1057" t="str">
            <v>54141311</v>
          </cell>
          <cell r="BF1057" t="str">
            <v>144246705</v>
          </cell>
        </row>
        <row r="1058">
          <cell r="A1058">
            <v>10059901</v>
          </cell>
          <cell r="B1058" t="str">
            <v>SAMWEL JONAS</v>
          </cell>
          <cell r="C1058" t="str">
            <v>NYANWA</v>
          </cell>
          <cell r="D1058" t="str">
            <v>KALIPÇI</v>
          </cell>
          <cell r="E1058" t="str">
            <v>FORMWORKER</v>
          </cell>
          <cell r="F1058" t="str">
            <v>50112816</v>
          </cell>
          <cell r="G1058" t="str">
            <v>PREFABRİKASYON</v>
          </cell>
          <cell r="H1058" t="str">
            <v>50105779</v>
          </cell>
          <cell r="I1058" t="str">
            <v>0BB7</v>
          </cell>
          <cell r="J1058" t="str">
            <v>PREKAST</v>
          </cell>
          <cell r="K1058" t="str">
            <v>50113453</v>
          </cell>
          <cell r="L1058" t="str">
            <v>TZ</v>
          </cell>
          <cell r="M1058" t="str">
            <v>Tanzanyalı</v>
          </cell>
          <cell r="N1058" t="str">
            <v>0035</v>
          </cell>
          <cell r="O1058" t="str">
            <v>TABORA</v>
          </cell>
          <cell r="P1058" t="str">
            <v>YM</v>
          </cell>
          <cell r="Q1058" t="str">
            <v>YAPI MERKEZİ</v>
          </cell>
          <cell r="R1058">
            <v>43741</v>
          </cell>
          <cell r="S1058">
            <v>44980</v>
          </cell>
          <cell r="T1058"/>
          <cell r="U1058" t="str">
            <v/>
          </cell>
          <cell r="V1058" t="str">
            <v>Mavi Yaka Direkt</v>
          </cell>
          <cell r="W1058" t="str">
            <v>LOT 3 (MIT)</v>
          </cell>
          <cell r="X1058" t="str">
            <v/>
          </cell>
          <cell r="Y1058" t="str">
            <v/>
          </cell>
          <cell r="Z1058" t="str">
            <v/>
          </cell>
          <cell r="AA1058" t="str">
            <v>0782987029</v>
          </cell>
          <cell r="AB1058" t="str">
            <v>USTA</v>
          </cell>
          <cell r="AC1058" t="str">
            <v>29</v>
          </cell>
          <cell r="AD1058" t="str">
            <v>LOT 3 (MIT)</v>
          </cell>
          <cell r="AE1058" t="str">
            <v>0113</v>
          </cell>
          <cell r="AF1058" t="str">
            <v/>
          </cell>
          <cell r="AG1058" t="str">
            <v>KM 785+000 - 829+305</v>
          </cell>
          <cell r="AH1058">
            <v>34628</v>
          </cell>
          <cell r="AI1058" t="str">
            <v>Bay</v>
          </cell>
          <cell r="AJ1058" t="str">
            <v>Yerel-Saatlik</v>
          </cell>
          <cell r="AK1058">
            <v>2343.5500000000002</v>
          </cell>
          <cell r="AL1058" t="str">
            <v>TZS</v>
          </cell>
          <cell r="AM1058" t="str">
            <v>201002</v>
          </cell>
          <cell r="AN1058" t="str">
            <v>S</v>
          </cell>
          <cell r="AO1058" t="str">
            <v>T3</v>
          </cell>
          <cell r="AP1058" t="str">
            <v>5150</v>
          </cell>
          <cell r="AQ1058" t="str">
            <v>5175</v>
          </cell>
          <cell r="AR1058" t="str">
            <v>CRDB</v>
          </cell>
          <cell r="AS1058" t="str">
            <v>VIVA TOWER</v>
          </cell>
          <cell r="AT1058" t="str">
            <v>CRDB</v>
          </cell>
          <cell r="AU1058" t="str">
            <v>0152453990900</v>
          </cell>
          <cell r="AV1058" t="str">
            <v/>
          </cell>
          <cell r="AW1058" t="str">
            <v/>
          </cell>
          <cell r="AX1058" t="str">
            <v>SAMWEL JONAS NYANWA</v>
          </cell>
          <cell r="AY1058" t="str">
            <v/>
          </cell>
          <cell r="AZ1058">
            <v>43741</v>
          </cell>
          <cell r="BA1058"/>
          <cell r="BB1058" t="str">
            <v/>
          </cell>
          <cell r="BC1058"/>
          <cell r="BD1058" t="str">
            <v>Tanzanya-NSSF</v>
          </cell>
          <cell r="BE1058" t="str">
            <v>65484991</v>
          </cell>
          <cell r="BF1058" t="str">
            <v>156646539</v>
          </cell>
        </row>
        <row r="1059">
          <cell r="A1059">
            <v>10077797</v>
          </cell>
          <cell r="B1059" t="str">
            <v>BAKARI MWALIMU</v>
          </cell>
          <cell r="C1059" t="str">
            <v>SINDI</v>
          </cell>
          <cell r="D1059" t="str">
            <v>TERCÜMAN</v>
          </cell>
          <cell r="E1059" t="str">
            <v>TRANSLATOR</v>
          </cell>
          <cell r="F1059" t="str">
            <v>50114904</v>
          </cell>
          <cell r="G1059" t="str">
            <v>İDARİ İŞLER (KAMP)</v>
          </cell>
          <cell r="H1059" t="str">
            <v>50105513</v>
          </cell>
          <cell r="I1059" t="str">
            <v>088D</v>
          </cell>
          <cell r="J1059" t="str">
            <v>GÜVENLİK</v>
          </cell>
          <cell r="K1059" t="str">
            <v>50115051</v>
          </cell>
          <cell r="L1059" t="str">
            <v>TZ</v>
          </cell>
          <cell r="M1059" t="str">
            <v>Tanzanyalı</v>
          </cell>
          <cell r="N1059" t="str">
            <v>0037</v>
          </cell>
          <cell r="O1059" t="str">
            <v>İTİGİ</v>
          </cell>
          <cell r="P1059" t="str">
            <v>YM</v>
          </cell>
          <cell r="Q1059" t="str">
            <v>YAPI MERKEZİ</v>
          </cell>
          <cell r="R1059">
            <v>44995</v>
          </cell>
          <cell r="S1059">
            <v>44995</v>
          </cell>
          <cell r="T1059"/>
          <cell r="U1059" t="str">
            <v/>
          </cell>
          <cell r="V1059" t="str">
            <v>Beyaz Yaka</v>
          </cell>
          <cell r="W1059" t="str">
            <v>LOT 3 (MIT)</v>
          </cell>
          <cell r="X1059" t="str">
            <v>CHEYO</v>
          </cell>
          <cell r="Y1059" t="str">
            <v>0</v>
          </cell>
          <cell r="Z1059" t="str">
            <v>TABORA MJINI</v>
          </cell>
          <cell r="AA1059" t="str">
            <v>0762 608 639</v>
          </cell>
          <cell r="AB1059" t="str">
            <v>UZMAN YARDIMCISI</v>
          </cell>
          <cell r="AC1059" t="str">
            <v>29</v>
          </cell>
          <cell r="AD1059" t="str">
            <v>LOT 3 (MIT)</v>
          </cell>
          <cell r="AE1059" t="str">
            <v>0113</v>
          </cell>
          <cell r="AF1059" t="str">
            <v/>
          </cell>
          <cell r="AG1059" t="str">
            <v>KM 785+000 - 829+305</v>
          </cell>
          <cell r="AH1059">
            <v>36609</v>
          </cell>
          <cell r="AI1059" t="str">
            <v>Bay</v>
          </cell>
          <cell r="AJ1059" t="str">
            <v>Yerel-Aylık</v>
          </cell>
          <cell r="AK1059">
            <v>519915</v>
          </cell>
          <cell r="AL1059" t="str">
            <v>TZS</v>
          </cell>
          <cell r="AM1059" t="str">
            <v>301002</v>
          </cell>
          <cell r="AN1059" t="str">
            <v>S</v>
          </cell>
          <cell r="AO1059" t="str">
            <v>T3</v>
          </cell>
          <cell r="AP1059" t="str">
            <v>5150</v>
          </cell>
          <cell r="AQ1059" t="str">
            <v>5175</v>
          </cell>
          <cell r="AR1059" t="str">
            <v>NMBBANK</v>
          </cell>
          <cell r="AS1059" t="str">
            <v/>
          </cell>
          <cell r="AT1059" t="str">
            <v>NMBBANK</v>
          </cell>
          <cell r="AU1059" t="str">
            <v>51010100121</v>
          </cell>
          <cell r="AV1059" t="str">
            <v/>
          </cell>
          <cell r="AW1059" t="str">
            <v/>
          </cell>
          <cell r="AX1059" t="str">
            <v>BAKARI MWALIMU SINDI</v>
          </cell>
          <cell r="AY1059" t="str">
            <v/>
          </cell>
          <cell r="AZ1059">
            <v>44995</v>
          </cell>
          <cell r="BA1059"/>
          <cell r="BB1059" t="str">
            <v/>
          </cell>
          <cell r="BC1059"/>
          <cell r="BD1059" t="str">
            <v>Tanzanya-NSSF</v>
          </cell>
          <cell r="BE1059" t="str">
            <v>47441452</v>
          </cell>
          <cell r="BF1059" t="str">
            <v>163745674</v>
          </cell>
        </row>
        <row r="1060">
          <cell r="A1060">
            <v>10077795</v>
          </cell>
          <cell r="B1060" t="str">
            <v>SWEDI SALEHE</v>
          </cell>
          <cell r="C1060" t="str">
            <v>SWEDI</v>
          </cell>
          <cell r="D1060" t="str">
            <v>DEMİRCİ</v>
          </cell>
          <cell r="E1060" t="str">
            <v>REBAR WORKER</v>
          </cell>
          <cell r="F1060" t="str">
            <v>50105776</v>
          </cell>
          <cell r="G1060" t="str">
            <v>İNŞAAT GRUBU</v>
          </cell>
          <cell r="H1060" t="str">
            <v>50105776</v>
          </cell>
          <cell r="I1060" t="str">
            <v>0BBL</v>
          </cell>
          <cell r="J1060" t="str">
            <v>İNŞAAT GRUBU</v>
          </cell>
          <cell r="K1060" t="str">
            <v>50106447</v>
          </cell>
          <cell r="L1060" t="str">
            <v>TZ</v>
          </cell>
          <cell r="M1060" t="str">
            <v>Tanzanyalı</v>
          </cell>
          <cell r="N1060" t="str">
            <v>0035</v>
          </cell>
          <cell r="O1060" t="str">
            <v>TABORA</v>
          </cell>
          <cell r="P1060" t="str">
            <v>YM</v>
          </cell>
          <cell r="Q1060" t="str">
            <v>YAPI MERKEZİ</v>
          </cell>
          <cell r="R1060">
            <v>44995</v>
          </cell>
          <cell r="S1060">
            <v>44995</v>
          </cell>
          <cell r="T1060"/>
          <cell r="U1060" t="str">
            <v/>
          </cell>
          <cell r="V1060" t="str">
            <v>Mavi Yaka Direkt</v>
          </cell>
          <cell r="W1060" t="str">
            <v>LOT 3 (MIT)</v>
          </cell>
          <cell r="X1060" t="str">
            <v>KARIAKOO</v>
          </cell>
          <cell r="Y1060" t="str">
            <v>0</v>
          </cell>
          <cell r="Z1060" t="str">
            <v>TABORA MJINI</v>
          </cell>
          <cell r="AA1060" t="str">
            <v>0627 460 824</v>
          </cell>
          <cell r="AB1060" t="str">
            <v>USTA</v>
          </cell>
          <cell r="AC1060" t="str">
            <v>29</v>
          </cell>
          <cell r="AD1060" t="str">
            <v>LOT 3 (MIT)</v>
          </cell>
          <cell r="AE1060" t="str">
            <v>0109</v>
          </cell>
          <cell r="AF1060" t="str">
            <v/>
          </cell>
          <cell r="AG1060" t="str">
            <v>KM 535+000 - 595+000</v>
          </cell>
          <cell r="AH1060">
            <v>35365</v>
          </cell>
          <cell r="AI1060" t="str">
            <v>Bay</v>
          </cell>
          <cell r="AJ1060" t="str">
            <v>Yerel-Saatlik</v>
          </cell>
          <cell r="AK1060">
            <v>2343.5500000000002</v>
          </cell>
          <cell r="AL1060" t="str">
            <v>TZS</v>
          </cell>
          <cell r="AM1060" t="str">
            <v>201002</v>
          </cell>
          <cell r="AN1060" t="str">
            <v>S</v>
          </cell>
          <cell r="AO1060" t="str">
            <v>T3</v>
          </cell>
          <cell r="AP1060" t="str">
            <v>5150</v>
          </cell>
          <cell r="AQ1060" t="str">
            <v>5175</v>
          </cell>
          <cell r="AR1060" t="str">
            <v>CRDB BANK PLC</v>
          </cell>
          <cell r="AS1060" t="str">
            <v>VIJANA</v>
          </cell>
          <cell r="AT1060" t="str">
            <v>CRDBBANK</v>
          </cell>
          <cell r="AU1060" t="str">
            <v>0152608201000</v>
          </cell>
          <cell r="AV1060" t="str">
            <v/>
          </cell>
          <cell r="AW1060" t="str">
            <v/>
          </cell>
          <cell r="AX1060" t="str">
            <v>SWEDI SALEHE SWEDI</v>
          </cell>
          <cell r="AY1060" t="str">
            <v/>
          </cell>
          <cell r="AZ1060">
            <v>44995</v>
          </cell>
          <cell r="BA1060"/>
          <cell r="BB1060" t="str">
            <v/>
          </cell>
          <cell r="BC1060"/>
          <cell r="BD1060" t="str">
            <v>Tanzanya-NSSF</v>
          </cell>
          <cell r="BE1060" t="str">
            <v>47443710</v>
          </cell>
          <cell r="BF1060" t="str">
            <v>164135322</v>
          </cell>
        </row>
        <row r="1061">
          <cell r="A1061">
            <v>10077794</v>
          </cell>
          <cell r="B1061" t="str">
            <v>PETER JOSEPH</v>
          </cell>
          <cell r="C1061" t="str">
            <v>KISHIWA</v>
          </cell>
          <cell r="D1061" t="str">
            <v>EKSKAVATÖR OPERATÖRÜ</v>
          </cell>
          <cell r="E1061" t="str">
            <v>EXCAVATOR OPERATOR</v>
          </cell>
          <cell r="F1061" t="str">
            <v>50105773</v>
          </cell>
          <cell r="G1061" t="str">
            <v>ATÖLYE &amp; MAKİNA</v>
          </cell>
          <cell r="H1061" t="str">
            <v>50105758</v>
          </cell>
          <cell r="I1061" t="str">
            <v>099A</v>
          </cell>
          <cell r="J1061" t="str">
            <v>TOPRAK İŞLERİ GECE</v>
          </cell>
          <cell r="K1061" t="str">
            <v>50106556</v>
          </cell>
          <cell r="L1061" t="str">
            <v>TZ</v>
          </cell>
          <cell r="M1061" t="str">
            <v>Tanzanyalı</v>
          </cell>
          <cell r="N1061" t="str">
            <v>0036</v>
          </cell>
          <cell r="O1061" t="str">
            <v>MANYONİ</v>
          </cell>
          <cell r="P1061" t="str">
            <v>YM</v>
          </cell>
          <cell r="Q1061" t="str">
            <v>YAPI MERKEZİ</v>
          </cell>
          <cell r="R1061">
            <v>44995</v>
          </cell>
          <cell r="S1061">
            <v>44995</v>
          </cell>
          <cell r="T1061"/>
          <cell r="U1061" t="str">
            <v/>
          </cell>
          <cell r="V1061" t="str">
            <v>Mavi Yaka Direkt</v>
          </cell>
          <cell r="W1061" t="str">
            <v>LOT 3 (MIT)</v>
          </cell>
          <cell r="X1061" t="str">
            <v>USHIRIKA</v>
          </cell>
          <cell r="Y1061" t="str">
            <v>0</v>
          </cell>
          <cell r="Z1061" t="str">
            <v>NZEGA</v>
          </cell>
          <cell r="AA1061" t="str">
            <v>0679 396 397</v>
          </cell>
          <cell r="AB1061" t="str">
            <v>OPERATÖR</v>
          </cell>
          <cell r="AC1061" t="str">
            <v>29</v>
          </cell>
          <cell r="AD1061" t="str">
            <v>LOT 3 (MIT)</v>
          </cell>
          <cell r="AE1061" t="str">
            <v>0113</v>
          </cell>
          <cell r="AF1061" t="str">
            <v/>
          </cell>
          <cell r="AG1061" t="str">
            <v>KM 785+000 - 829+305</v>
          </cell>
          <cell r="AH1061">
            <v>35261</v>
          </cell>
          <cell r="AI1061" t="str">
            <v>Bay</v>
          </cell>
          <cell r="AJ1061" t="str">
            <v>Yerel-Saatlik</v>
          </cell>
          <cell r="AK1061">
            <v>2528.1</v>
          </cell>
          <cell r="AL1061" t="str">
            <v>TZS</v>
          </cell>
          <cell r="AM1061" t="str">
            <v>201002</v>
          </cell>
          <cell r="AN1061" t="str">
            <v>S</v>
          </cell>
          <cell r="AO1061" t="str">
            <v>T3</v>
          </cell>
          <cell r="AP1061" t="str">
            <v>5150</v>
          </cell>
          <cell r="AQ1061" t="str">
            <v>5175</v>
          </cell>
          <cell r="AR1061" t="str">
            <v>NMBBANK</v>
          </cell>
          <cell r="AS1061" t="str">
            <v/>
          </cell>
          <cell r="AT1061" t="str">
            <v>NMBBANK</v>
          </cell>
          <cell r="AU1061" t="str">
            <v>50510053893</v>
          </cell>
          <cell r="AV1061" t="str">
            <v/>
          </cell>
          <cell r="AW1061" t="str">
            <v/>
          </cell>
          <cell r="AX1061" t="str">
            <v>PETER JOSEPH KISHIWA</v>
          </cell>
          <cell r="AY1061" t="str">
            <v/>
          </cell>
          <cell r="AZ1061">
            <v>44995</v>
          </cell>
          <cell r="BA1061"/>
          <cell r="BB1061" t="str">
            <v/>
          </cell>
          <cell r="BC1061"/>
          <cell r="BD1061" t="str">
            <v>Tanzanya-NSSF</v>
          </cell>
          <cell r="BE1061" t="str">
            <v>66037824</v>
          </cell>
          <cell r="BF1061" t="str">
            <v>129927127</v>
          </cell>
        </row>
        <row r="1062">
          <cell r="A1062">
            <v>10077790</v>
          </cell>
          <cell r="B1062" t="str">
            <v>JOSEPH ROONEY</v>
          </cell>
          <cell r="C1062" t="str">
            <v>ELIOTA</v>
          </cell>
          <cell r="D1062" t="str">
            <v>KALIPÇI</v>
          </cell>
          <cell r="E1062" t="str">
            <v>FORMWORKER</v>
          </cell>
          <cell r="F1062" t="str">
            <v>50115273</v>
          </cell>
          <cell r="G1062" t="str">
            <v>İNŞAAT GRUBU</v>
          </cell>
          <cell r="H1062" t="str">
            <v>50105776</v>
          </cell>
          <cell r="I1062" t="str">
            <v>0BBL</v>
          </cell>
          <cell r="J1062" t="str">
            <v>İNŞAAT GRUBU</v>
          </cell>
          <cell r="K1062" t="str">
            <v>50115375</v>
          </cell>
          <cell r="L1062" t="str">
            <v>TZ</v>
          </cell>
          <cell r="M1062" t="str">
            <v>Tanzanyalı</v>
          </cell>
          <cell r="N1062" t="str">
            <v>0035</v>
          </cell>
          <cell r="O1062" t="str">
            <v>TABORA</v>
          </cell>
          <cell r="P1062" t="str">
            <v>YM</v>
          </cell>
          <cell r="Q1062" t="str">
            <v>YAPI MERKEZİ</v>
          </cell>
          <cell r="R1062">
            <v>44995</v>
          </cell>
          <cell r="S1062">
            <v>44995</v>
          </cell>
          <cell r="T1062"/>
          <cell r="U1062" t="str">
            <v/>
          </cell>
          <cell r="V1062" t="str">
            <v>Mavi Yaka Direkt</v>
          </cell>
          <cell r="W1062" t="str">
            <v>LOT 3 (MIT)</v>
          </cell>
          <cell r="X1062" t="str">
            <v>BUZUKA</v>
          </cell>
          <cell r="Y1062" t="str">
            <v>0</v>
          </cell>
          <cell r="Z1062" t="str">
            <v>SHINYANGA MANISPAA</v>
          </cell>
          <cell r="AA1062" t="str">
            <v>0764 571 499</v>
          </cell>
          <cell r="AB1062" t="str">
            <v>USTA</v>
          </cell>
          <cell r="AC1062" t="str">
            <v>29</v>
          </cell>
          <cell r="AD1062" t="str">
            <v>LOT 3 (MIT)</v>
          </cell>
          <cell r="AE1062" t="str">
            <v>0109</v>
          </cell>
          <cell r="AF1062" t="str">
            <v/>
          </cell>
          <cell r="AG1062" t="str">
            <v>KM 535+000 - 595+000</v>
          </cell>
          <cell r="AH1062">
            <v>35800</v>
          </cell>
          <cell r="AI1062" t="str">
            <v>Bay</v>
          </cell>
          <cell r="AJ1062" t="str">
            <v>Yerel-Saatlik</v>
          </cell>
          <cell r="AK1062">
            <v>2343.5500000000002</v>
          </cell>
          <cell r="AL1062" t="str">
            <v>TZS</v>
          </cell>
          <cell r="AM1062" t="str">
            <v>201002</v>
          </cell>
          <cell r="AN1062" t="str">
            <v>S</v>
          </cell>
          <cell r="AO1062" t="str">
            <v>T3</v>
          </cell>
          <cell r="AP1062" t="str">
            <v>5150</v>
          </cell>
          <cell r="AQ1062" t="str">
            <v>5175</v>
          </cell>
          <cell r="AR1062" t="str">
            <v>CRDB BANK PLC</v>
          </cell>
          <cell r="AS1062" t="str">
            <v>VIJANA</v>
          </cell>
          <cell r="AT1062" t="str">
            <v>CRDBBANK</v>
          </cell>
          <cell r="AU1062" t="str">
            <v>0152498368800</v>
          </cell>
          <cell r="AV1062" t="str">
            <v/>
          </cell>
          <cell r="AW1062" t="str">
            <v/>
          </cell>
          <cell r="AX1062" t="str">
            <v>JOSEPH ROONEY ELIOTA</v>
          </cell>
          <cell r="AY1062" t="str">
            <v/>
          </cell>
          <cell r="AZ1062">
            <v>44995</v>
          </cell>
          <cell r="BA1062"/>
          <cell r="BB1062" t="str">
            <v/>
          </cell>
          <cell r="BC1062"/>
          <cell r="BD1062" t="str">
            <v>Tanzanya-NSSF</v>
          </cell>
          <cell r="BE1062" t="str">
            <v>45254292</v>
          </cell>
          <cell r="BF1062" t="str">
            <v>139869397</v>
          </cell>
        </row>
        <row r="1063">
          <cell r="A1063">
            <v>10077789</v>
          </cell>
          <cell r="B1063" t="str">
            <v>HAFIDHI KAPEYA</v>
          </cell>
          <cell r="C1063" t="str">
            <v>KONDO</v>
          </cell>
          <cell r="D1063" t="str">
            <v>PICKUP ŞOFÖRÜ</v>
          </cell>
          <cell r="E1063" t="str">
            <v>PICKUP DRIVER</v>
          </cell>
          <cell r="F1063" t="str">
            <v>50114904</v>
          </cell>
          <cell r="G1063" t="str">
            <v>İDARİ İŞLER (KAMP)</v>
          </cell>
          <cell r="H1063" t="str">
            <v>50105513</v>
          </cell>
          <cell r="I1063" t="str">
            <v>0996</v>
          </cell>
          <cell r="J1063" t="str">
            <v>KAMP AMİRLİĞİ</v>
          </cell>
          <cell r="K1063" t="str">
            <v>50105678</v>
          </cell>
          <cell r="L1063" t="str">
            <v>TZ</v>
          </cell>
          <cell r="M1063" t="str">
            <v>Tanzanyalı</v>
          </cell>
          <cell r="N1063" t="str">
            <v>0036</v>
          </cell>
          <cell r="O1063" t="str">
            <v>MANYONİ</v>
          </cell>
          <cell r="P1063" t="str">
            <v>YM</v>
          </cell>
          <cell r="Q1063" t="str">
            <v>YAPI MERKEZİ</v>
          </cell>
          <cell r="R1063">
            <v>44995</v>
          </cell>
          <cell r="S1063">
            <v>44995</v>
          </cell>
          <cell r="T1063"/>
          <cell r="U1063" t="str">
            <v/>
          </cell>
          <cell r="V1063" t="str">
            <v>Mavi Yaka Endirekt</v>
          </cell>
          <cell r="W1063" t="str">
            <v>LOT 3 (MIT)</v>
          </cell>
          <cell r="X1063" t="str">
            <v>MALABI</v>
          </cell>
          <cell r="Y1063" t="str">
            <v>0</v>
          </cell>
          <cell r="Z1063" t="str">
            <v>TABORA MJINI</v>
          </cell>
          <cell r="AA1063" t="str">
            <v>0714 686 617</v>
          </cell>
          <cell r="AB1063" t="str">
            <v>GÖREVLİ</v>
          </cell>
          <cell r="AC1063" t="str">
            <v>29</v>
          </cell>
          <cell r="AD1063" t="str">
            <v>LOT 3 (MIT)</v>
          </cell>
          <cell r="AE1063" t="str">
            <v>0113</v>
          </cell>
          <cell r="AF1063" t="str">
            <v/>
          </cell>
          <cell r="AG1063" t="str">
            <v>KM 785+000 - 829+305</v>
          </cell>
          <cell r="AH1063">
            <v>35615</v>
          </cell>
          <cell r="AI1063" t="str">
            <v>Bay</v>
          </cell>
          <cell r="AJ1063" t="str">
            <v>Yerel-Saatlik</v>
          </cell>
          <cell r="AK1063">
            <v>2273.1</v>
          </cell>
          <cell r="AL1063" t="str">
            <v>TZS</v>
          </cell>
          <cell r="AM1063" t="str">
            <v>306002</v>
          </cell>
          <cell r="AN1063" t="str">
            <v>S</v>
          </cell>
          <cell r="AO1063" t="str">
            <v>T3</v>
          </cell>
          <cell r="AP1063" t="str">
            <v>5150</v>
          </cell>
          <cell r="AQ1063" t="str">
            <v>5175</v>
          </cell>
          <cell r="AR1063" t="str">
            <v>NMBBANK</v>
          </cell>
          <cell r="AS1063" t="str">
            <v/>
          </cell>
          <cell r="AT1063" t="str">
            <v>NMBBANK</v>
          </cell>
          <cell r="AU1063" t="str">
            <v>51010100286</v>
          </cell>
          <cell r="AV1063" t="str">
            <v/>
          </cell>
          <cell r="AW1063" t="str">
            <v/>
          </cell>
          <cell r="AX1063" t="str">
            <v>HAFIDHI KAPEYA KONDO</v>
          </cell>
          <cell r="AY1063" t="str">
            <v/>
          </cell>
          <cell r="AZ1063">
            <v>44995</v>
          </cell>
          <cell r="BA1063"/>
          <cell r="BB1063" t="str">
            <v/>
          </cell>
          <cell r="BC1063"/>
          <cell r="BD1063" t="str">
            <v>Tanzanya-NSSF</v>
          </cell>
          <cell r="BE1063" t="str">
            <v>47444055</v>
          </cell>
          <cell r="BF1063" t="str">
            <v>129369574</v>
          </cell>
        </row>
        <row r="1064">
          <cell r="A1064">
            <v>10079485</v>
          </cell>
          <cell r="B1064" t="str">
            <v>NURU PETRO</v>
          </cell>
          <cell r="C1064" t="str">
            <v>MTINDYA</v>
          </cell>
          <cell r="D1064" t="str">
            <v>TEMİZLİK GÖREVLİSİ</v>
          </cell>
          <cell r="E1064" t="str">
            <v>CLEANER</v>
          </cell>
          <cell r="F1064" t="str">
            <v>50106670</v>
          </cell>
          <cell r="G1064" t="str">
            <v>KITUMBO SECURITY</v>
          </cell>
          <cell r="H1064" t="str">
            <v>50106670</v>
          </cell>
          <cell r="I1064" t="str">
            <v>0GG8</v>
          </cell>
          <cell r="J1064" t="str">
            <v>İDARİ İŞLER</v>
          </cell>
          <cell r="K1064" t="str">
            <v>50116566</v>
          </cell>
          <cell r="L1064" t="str">
            <v>TZ</v>
          </cell>
          <cell r="M1064" t="str">
            <v>Tanzanyalı</v>
          </cell>
          <cell r="N1064" t="str">
            <v>0035</v>
          </cell>
          <cell r="O1064" t="str">
            <v>TABORA</v>
          </cell>
          <cell r="P1064" t="str">
            <v>7L</v>
          </cell>
          <cell r="Q1064" t="str">
            <v>KITIMBO SECURITY</v>
          </cell>
          <cell r="R1064">
            <v>45135</v>
          </cell>
          <cell r="S1064">
            <v>45135</v>
          </cell>
          <cell r="T1064">
            <v>45261</v>
          </cell>
          <cell r="U1064" t="str">
            <v>Belirli S. İş Sözl. sona erm.</v>
          </cell>
          <cell r="V1064" t="str">
            <v>Mavi Yaka Endirekt</v>
          </cell>
          <cell r="W1064" t="str">
            <v>LOT 3 (MIT)</v>
          </cell>
          <cell r="X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>İŞÇİ</v>
          </cell>
          <cell r="AC1064" t="str">
            <v>99</v>
          </cell>
          <cell r="AD1064" t="str">
            <v>LOT 3 (MIT)</v>
          </cell>
          <cell r="AE1064" t="str">
            <v>0113</v>
          </cell>
          <cell r="AF1064" t="str">
            <v/>
          </cell>
          <cell r="AG1064" t="str">
            <v>KM 785+000 - 829+305</v>
          </cell>
          <cell r="AH1064">
            <v>37995</v>
          </cell>
          <cell r="AI1064" t="str">
            <v>Bay</v>
          </cell>
          <cell r="AJ1064" t="str">
            <v>Yerel-Saatlik</v>
          </cell>
          <cell r="AK1064">
            <v>0</v>
          </cell>
          <cell r="AL1064" t="str">
            <v/>
          </cell>
          <cell r="AM1064" t="str">
            <v>306002</v>
          </cell>
          <cell r="AN1064" t="str">
            <v/>
          </cell>
          <cell r="AO1064" t="str">
            <v>T3</v>
          </cell>
          <cell r="AP1064" t="str">
            <v>5150</v>
          </cell>
          <cell r="AQ1064" t="str">
            <v>5175</v>
          </cell>
          <cell r="AR1064" t="str">
            <v/>
          </cell>
          <cell r="AS1064" t="str">
            <v/>
          </cell>
          <cell r="AT1064" t="str">
            <v/>
          </cell>
          <cell r="AU1064" t="str">
            <v/>
          </cell>
          <cell r="AV1064" t="str">
            <v/>
          </cell>
          <cell r="AW1064" t="str">
            <v/>
          </cell>
          <cell r="AX1064" t="str">
            <v>NURU PETRO MTINDYA</v>
          </cell>
          <cell r="AY1064" t="str">
            <v/>
          </cell>
          <cell r="AZ1064"/>
          <cell r="BA1064"/>
          <cell r="BB1064" t="str">
            <v/>
          </cell>
          <cell r="BC1064"/>
          <cell r="BD1064" t="str">
            <v>Tanzanya-NSSF</v>
          </cell>
          <cell r="BE1064" t="str">
            <v/>
          </cell>
          <cell r="BF1064" t="str">
            <v>0</v>
          </cell>
        </row>
        <row r="1065">
          <cell r="A1065">
            <v>10079372</v>
          </cell>
          <cell r="B1065" t="str">
            <v>CHARLES RAMADHANI</v>
          </cell>
          <cell r="C1065" t="str">
            <v>SAGARA</v>
          </cell>
          <cell r="D1065" t="str">
            <v>DAMPERLİ KAMYON ŞOFÖRÜ</v>
          </cell>
          <cell r="E1065" t="str">
            <v>DUMPTRUCK DRIVER</v>
          </cell>
          <cell r="F1065" t="str">
            <v>50115274</v>
          </cell>
          <cell r="G1065" t="str">
            <v>TOPRAK İŞLERİ</v>
          </cell>
          <cell r="H1065" t="str">
            <v>50105758</v>
          </cell>
          <cell r="I1065" t="str">
            <v>0999</v>
          </cell>
          <cell r="J1065" t="str">
            <v>TOPRAK İŞLERİ</v>
          </cell>
          <cell r="K1065" t="str">
            <v>50115483</v>
          </cell>
          <cell r="L1065" t="str">
            <v>TZ</v>
          </cell>
          <cell r="M1065" t="str">
            <v>Tanzanyalı</v>
          </cell>
          <cell r="N1065" t="str">
            <v>0035</v>
          </cell>
          <cell r="O1065" t="str">
            <v>TABORA</v>
          </cell>
          <cell r="P1065" t="str">
            <v>YM</v>
          </cell>
          <cell r="Q1065" t="str">
            <v>YAPI MERKEZİ</v>
          </cell>
          <cell r="R1065">
            <v>45125</v>
          </cell>
          <cell r="S1065">
            <v>45125</v>
          </cell>
          <cell r="T1065"/>
          <cell r="U1065" t="str">
            <v/>
          </cell>
          <cell r="V1065" t="str">
            <v>Mavi Yaka Direkt</v>
          </cell>
          <cell r="W1065" t="str">
            <v>LOT 3 (MIT)</v>
          </cell>
          <cell r="X1065" t="str">
            <v>TABORA UYUI TURA MAJENGO</v>
          </cell>
          <cell r="Y1065" t="str">
            <v>0</v>
          </cell>
          <cell r="Z1065" t="str">
            <v>TABORA</v>
          </cell>
          <cell r="AA1065" t="str">
            <v>0755712028</v>
          </cell>
          <cell r="AB1065" t="str">
            <v>GÖREVLİ</v>
          </cell>
          <cell r="AC1065" t="str">
            <v>29</v>
          </cell>
          <cell r="AD1065" t="str">
            <v>LOT 3 (MIT)</v>
          </cell>
          <cell r="AE1065" t="str">
            <v>0113</v>
          </cell>
          <cell r="AF1065" t="str">
            <v>24</v>
          </cell>
          <cell r="AG1065" t="str">
            <v>KM 785+000 - 829+305</v>
          </cell>
          <cell r="AH1065">
            <v>30685</v>
          </cell>
          <cell r="AI1065" t="str">
            <v>Bay</v>
          </cell>
          <cell r="AJ1065" t="str">
            <v>Yerel-Saatlik</v>
          </cell>
          <cell r="AK1065">
            <v>2346.1</v>
          </cell>
          <cell r="AL1065" t="str">
            <v>TZS</v>
          </cell>
          <cell r="AM1065" t="str">
            <v>201002</v>
          </cell>
          <cell r="AN1065" t="str">
            <v>S</v>
          </cell>
          <cell r="AO1065" t="str">
            <v>T3</v>
          </cell>
          <cell r="AP1065" t="str">
            <v>5150</v>
          </cell>
          <cell r="AQ1065" t="str">
            <v>5175</v>
          </cell>
          <cell r="AR1065" t="str">
            <v>CRDB BANK PLC</v>
          </cell>
          <cell r="AS1065" t="str">
            <v>VIJANA</v>
          </cell>
          <cell r="AT1065" t="str">
            <v>CRDBBANK</v>
          </cell>
          <cell r="AU1065" t="str">
            <v>0152420287600</v>
          </cell>
          <cell r="AV1065" t="str">
            <v/>
          </cell>
          <cell r="AW1065" t="str">
            <v/>
          </cell>
          <cell r="AX1065" t="str">
            <v>CHARLES RAMADHANI SAGARA</v>
          </cell>
          <cell r="AY1065" t="str">
            <v/>
          </cell>
          <cell r="AZ1065">
            <v>45125</v>
          </cell>
          <cell r="BA1065"/>
          <cell r="BB1065" t="str">
            <v/>
          </cell>
          <cell r="BC1065"/>
          <cell r="BD1065" t="str">
            <v>Tanzanya-NSSF</v>
          </cell>
          <cell r="BE1065" t="str">
            <v>61633895</v>
          </cell>
          <cell r="BF1065" t="str">
            <v>115535951</v>
          </cell>
        </row>
        <row r="1066">
          <cell r="A1066">
            <v>10079360</v>
          </cell>
          <cell r="B1066" t="str">
            <v>ADAM JOSEPH</v>
          </cell>
          <cell r="C1066" t="str">
            <v>MASASI</v>
          </cell>
          <cell r="D1066" t="str">
            <v>ÇELİK MONTAJCI</v>
          </cell>
          <cell r="E1066" t="str">
            <v>STEEL FITTER</v>
          </cell>
          <cell r="F1066" t="str">
            <v>50115689</v>
          </cell>
          <cell r="G1066" t="str">
            <v>BELLVILLE ENGINEERING</v>
          </cell>
          <cell r="H1066" t="str">
            <v>50115689</v>
          </cell>
          <cell r="I1066" t="str">
            <v>0FFW</v>
          </cell>
          <cell r="J1066" t="str">
            <v>İNŞAAT GRUBU</v>
          </cell>
          <cell r="K1066" t="str">
            <v>50115697</v>
          </cell>
          <cell r="L1066" t="str">
            <v>TZ</v>
          </cell>
          <cell r="M1066" t="str">
            <v>Tanzanyalı</v>
          </cell>
          <cell r="N1066" t="str">
            <v>0035</v>
          </cell>
          <cell r="O1066" t="str">
            <v>TABORA</v>
          </cell>
          <cell r="P1066" t="str">
            <v>8Z</v>
          </cell>
          <cell r="Q1066" t="str">
            <v>BELLVILLE ENGINEERING</v>
          </cell>
          <cell r="R1066">
            <v>45124</v>
          </cell>
          <cell r="S1066">
            <v>45124</v>
          </cell>
          <cell r="T1066">
            <v>45169</v>
          </cell>
          <cell r="U1066" t="str">
            <v>Belirli S. İş Sözl. sona erm.</v>
          </cell>
          <cell r="V1066" t="str">
            <v>Mavi Yaka Direkt</v>
          </cell>
          <cell r="W1066" t="str">
            <v>LOT 3 (MIT)</v>
          </cell>
          <cell r="X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>USTA</v>
          </cell>
          <cell r="AC1066" t="str">
            <v>99</v>
          </cell>
          <cell r="AD1066" t="str">
            <v>LOT 3 (MIT)</v>
          </cell>
          <cell r="AE1066" t="str">
            <v>0113</v>
          </cell>
          <cell r="AF1066" t="str">
            <v/>
          </cell>
          <cell r="AG1066" t="str">
            <v>KM 785+000 - 829+305</v>
          </cell>
          <cell r="AH1066">
            <v>27876</v>
          </cell>
          <cell r="AI1066" t="str">
            <v>Bay</v>
          </cell>
          <cell r="AJ1066" t="str">
            <v>Yerel-Saatlik</v>
          </cell>
          <cell r="AK1066">
            <v>0</v>
          </cell>
          <cell r="AL1066" t="str">
            <v/>
          </cell>
          <cell r="AM1066" t="str">
            <v>201002</v>
          </cell>
          <cell r="AN1066" t="str">
            <v/>
          </cell>
          <cell r="AO1066" t="str">
            <v>T3</v>
          </cell>
          <cell r="AP1066" t="str">
            <v>5150</v>
          </cell>
          <cell r="AQ1066" t="str">
            <v>5175</v>
          </cell>
          <cell r="AR1066" t="str">
            <v/>
          </cell>
          <cell r="AS1066" t="str">
            <v/>
          </cell>
          <cell r="AT1066" t="str">
            <v/>
          </cell>
          <cell r="AU1066" t="str">
            <v/>
          </cell>
          <cell r="AV1066" t="str">
            <v/>
          </cell>
          <cell r="AW1066" t="str">
            <v/>
          </cell>
          <cell r="AX1066" t="str">
            <v>ADAM JOSEPH MASASI</v>
          </cell>
          <cell r="AY1066" t="str">
            <v/>
          </cell>
          <cell r="AZ1066"/>
          <cell r="BA1066"/>
          <cell r="BB1066" t="str">
            <v/>
          </cell>
          <cell r="BC1066"/>
          <cell r="BD1066" t="str">
            <v>Tanzanya-NSSF</v>
          </cell>
          <cell r="BE1066" t="str">
            <v/>
          </cell>
          <cell r="BF1066" t="str">
            <v>0</v>
          </cell>
        </row>
        <row r="1067">
          <cell r="A1067">
            <v>10079359</v>
          </cell>
          <cell r="B1067" t="str">
            <v>JUMA MACHIBYA</v>
          </cell>
          <cell r="C1067" t="str">
            <v>KULOMWA</v>
          </cell>
          <cell r="D1067" t="str">
            <v>ÇELİK MONTAJCI</v>
          </cell>
          <cell r="E1067" t="str">
            <v>STEEL FITTER</v>
          </cell>
          <cell r="F1067" t="str">
            <v>50115689</v>
          </cell>
          <cell r="G1067" t="str">
            <v>BELLVILLE ENGINEERING</v>
          </cell>
          <cell r="H1067" t="str">
            <v>50115689</v>
          </cell>
          <cell r="I1067" t="str">
            <v>0FFW</v>
          </cell>
          <cell r="J1067" t="str">
            <v>İNŞAAT GRUBU</v>
          </cell>
          <cell r="K1067" t="str">
            <v>50115697</v>
          </cell>
          <cell r="L1067" t="str">
            <v>TZ</v>
          </cell>
          <cell r="M1067" t="str">
            <v>Tanzanyalı</v>
          </cell>
          <cell r="N1067" t="str">
            <v>0035</v>
          </cell>
          <cell r="O1067" t="str">
            <v>TABORA</v>
          </cell>
          <cell r="P1067" t="str">
            <v>8Z</v>
          </cell>
          <cell r="Q1067" t="str">
            <v>BELLVILLE ENGINEERING</v>
          </cell>
          <cell r="R1067">
            <v>45124</v>
          </cell>
          <cell r="S1067">
            <v>45124</v>
          </cell>
          <cell r="T1067">
            <v>45169</v>
          </cell>
          <cell r="U1067" t="str">
            <v>Belirli S. İş Sözl. sona erm.</v>
          </cell>
          <cell r="V1067" t="str">
            <v>Mavi Yaka Direkt</v>
          </cell>
          <cell r="W1067" t="str">
            <v>LOT 3 (MIT)</v>
          </cell>
          <cell r="X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>USTA</v>
          </cell>
          <cell r="AC1067" t="str">
            <v>99</v>
          </cell>
          <cell r="AD1067" t="str">
            <v>LOT 3 (MIT)</v>
          </cell>
          <cell r="AE1067" t="str">
            <v>0113</v>
          </cell>
          <cell r="AF1067" t="str">
            <v/>
          </cell>
          <cell r="AG1067" t="str">
            <v>KM 785+000 - 829+305</v>
          </cell>
          <cell r="AH1067">
            <v>33734</v>
          </cell>
          <cell r="AI1067" t="str">
            <v>Bay</v>
          </cell>
          <cell r="AJ1067" t="str">
            <v>Yerel-Saatlik</v>
          </cell>
          <cell r="AK1067">
            <v>0</v>
          </cell>
          <cell r="AL1067" t="str">
            <v/>
          </cell>
          <cell r="AM1067" t="str">
            <v>201002</v>
          </cell>
          <cell r="AN1067" t="str">
            <v/>
          </cell>
          <cell r="AO1067" t="str">
            <v>T3</v>
          </cell>
          <cell r="AP1067" t="str">
            <v>5150</v>
          </cell>
          <cell r="AQ1067" t="str">
            <v>5175</v>
          </cell>
          <cell r="AR1067" t="str">
            <v/>
          </cell>
          <cell r="AS1067" t="str">
            <v/>
          </cell>
          <cell r="AT1067" t="str">
            <v/>
          </cell>
          <cell r="AU1067" t="str">
            <v/>
          </cell>
          <cell r="AV1067" t="str">
            <v/>
          </cell>
          <cell r="AW1067" t="str">
            <v/>
          </cell>
          <cell r="AX1067" t="str">
            <v>JUMA MACHIBYA KULOMWA</v>
          </cell>
          <cell r="AY1067" t="str">
            <v/>
          </cell>
          <cell r="AZ1067"/>
          <cell r="BA1067"/>
          <cell r="BB1067" t="str">
            <v/>
          </cell>
          <cell r="BC1067"/>
          <cell r="BD1067" t="str">
            <v>Tanzanya-NSSF</v>
          </cell>
          <cell r="BE1067" t="str">
            <v/>
          </cell>
          <cell r="BF1067" t="str">
            <v>0</v>
          </cell>
        </row>
        <row r="1068">
          <cell r="A1068">
            <v>10079324</v>
          </cell>
          <cell r="B1068" t="str">
            <v>HAMISI CHUMA</v>
          </cell>
          <cell r="C1068" t="str">
            <v>HAMISI</v>
          </cell>
          <cell r="D1068" t="str">
            <v>SİLOBAS ŞOFÖRÜ</v>
          </cell>
          <cell r="E1068" t="str">
            <v>CEMENT TRAILER DRIVER</v>
          </cell>
          <cell r="F1068" t="str">
            <v>50105777</v>
          </cell>
          <cell r="G1068" t="str">
            <v>BETON SANTRALİ</v>
          </cell>
          <cell r="H1068" t="str">
            <v>50105777</v>
          </cell>
          <cell r="I1068" t="str">
            <v>0AAZ</v>
          </cell>
          <cell r="J1068" t="str">
            <v>BETON SANTRALİ</v>
          </cell>
          <cell r="K1068" t="str">
            <v>50108711</v>
          </cell>
          <cell r="L1068" t="str">
            <v>TZ</v>
          </cell>
          <cell r="M1068" t="str">
            <v>Tanzanyalı</v>
          </cell>
          <cell r="N1068" t="str">
            <v>0035</v>
          </cell>
          <cell r="O1068" t="str">
            <v>TABORA</v>
          </cell>
          <cell r="P1068" t="str">
            <v>YM</v>
          </cell>
          <cell r="Q1068" t="str">
            <v>YAPI MERKEZİ</v>
          </cell>
          <cell r="R1068">
            <v>45121</v>
          </cell>
          <cell r="S1068">
            <v>45121</v>
          </cell>
          <cell r="T1068"/>
          <cell r="U1068" t="str">
            <v/>
          </cell>
          <cell r="V1068" t="str">
            <v>Mavi Yaka Endirekt</v>
          </cell>
          <cell r="W1068" t="str">
            <v>LOT 3 (MIT)</v>
          </cell>
          <cell r="X1068" t="str">
            <v>SINGIDA MANISPAA MISUNA MISUNA</v>
          </cell>
          <cell r="Y1068" t="str">
            <v>0</v>
          </cell>
          <cell r="Z1068" t="str">
            <v>SINGIDA</v>
          </cell>
          <cell r="AA1068" t="str">
            <v>0769 950 598</v>
          </cell>
          <cell r="AB1068" t="str">
            <v>GÖREVLİ</v>
          </cell>
          <cell r="AC1068" t="str">
            <v>29</v>
          </cell>
          <cell r="AD1068" t="str">
            <v>LOT 3 (MIT)</v>
          </cell>
          <cell r="AE1068" t="str">
            <v>0113</v>
          </cell>
          <cell r="AF1068" t="str">
            <v>23</v>
          </cell>
          <cell r="AG1068" t="str">
            <v>KM 785+000 - 829+305</v>
          </cell>
          <cell r="AH1068">
            <v>35400</v>
          </cell>
          <cell r="AI1068" t="str">
            <v>Bay</v>
          </cell>
          <cell r="AJ1068" t="str">
            <v>Yerel-Saatlik</v>
          </cell>
          <cell r="AK1068">
            <v>2346.1</v>
          </cell>
          <cell r="AL1068" t="str">
            <v>TZS</v>
          </cell>
          <cell r="AM1068" t="str">
            <v>306005</v>
          </cell>
          <cell r="AN1068" t="str">
            <v>S</v>
          </cell>
          <cell r="AO1068" t="str">
            <v>T3</v>
          </cell>
          <cell r="AP1068" t="str">
            <v>5150</v>
          </cell>
          <cell r="AQ1068" t="str">
            <v>5175</v>
          </cell>
          <cell r="AR1068" t="str">
            <v>NMBBANK</v>
          </cell>
          <cell r="AS1068" t="str">
            <v/>
          </cell>
          <cell r="AT1068" t="str">
            <v>NMBBANK</v>
          </cell>
          <cell r="AU1068" t="str">
            <v>61510033058</v>
          </cell>
          <cell r="AV1068" t="str">
            <v/>
          </cell>
          <cell r="AW1068" t="str">
            <v/>
          </cell>
          <cell r="AX1068" t="str">
            <v>HAMISI CHUMA HAMISI</v>
          </cell>
          <cell r="AY1068" t="str">
            <v/>
          </cell>
          <cell r="AZ1068">
            <v>45121</v>
          </cell>
          <cell r="BA1068"/>
          <cell r="BB1068" t="str">
            <v/>
          </cell>
          <cell r="BC1068"/>
          <cell r="BD1068" t="str">
            <v>Tanzanya-NSSF</v>
          </cell>
          <cell r="BE1068" t="str">
            <v>47624154</v>
          </cell>
          <cell r="BF1068" t="str">
            <v>134499095</v>
          </cell>
        </row>
        <row r="1069">
          <cell r="A1069">
            <v>10079323</v>
          </cell>
          <cell r="B1069" t="str">
            <v>FARAJI FIKIRINI</v>
          </cell>
          <cell r="C1069" t="str">
            <v>OMARY</v>
          </cell>
          <cell r="D1069" t="str">
            <v>SİLOBAS ŞOFÖRÜ</v>
          </cell>
          <cell r="E1069" t="str">
            <v>CEMENT TRAILER DRIVER</v>
          </cell>
          <cell r="F1069" t="str">
            <v>50105777</v>
          </cell>
          <cell r="G1069" t="str">
            <v>BETON SANTRALİ</v>
          </cell>
          <cell r="H1069" t="str">
            <v>50105777</v>
          </cell>
          <cell r="I1069" t="str">
            <v>0AAZ</v>
          </cell>
          <cell r="J1069" t="str">
            <v>BETON SANTRALİ</v>
          </cell>
          <cell r="K1069" t="str">
            <v>50108711</v>
          </cell>
          <cell r="L1069" t="str">
            <v>TZ</v>
          </cell>
          <cell r="M1069" t="str">
            <v>Tanzanyalı</v>
          </cell>
          <cell r="N1069" t="str">
            <v>0035</v>
          </cell>
          <cell r="O1069" t="str">
            <v>TABORA</v>
          </cell>
          <cell r="P1069" t="str">
            <v>YM</v>
          </cell>
          <cell r="Q1069" t="str">
            <v>YAPI MERKEZİ</v>
          </cell>
          <cell r="R1069">
            <v>45121</v>
          </cell>
          <cell r="S1069">
            <v>45121</v>
          </cell>
          <cell r="T1069"/>
          <cell r="U1069" t="str">
            <v/>
          </cell>
          <cell r="V1069" t="str">
            <v>Mavi Yaka Endirekt</v>
          </cell>
          <cell r="W1069" t="str">
            <v>LOT 3 (MIT)</v>
          </cell>
          <cell r="X1069" t="str">
            <v>MWANZA NYAMAGANA GHANA KARIAKOO</v>
          </cell>
          <cell r="Y1069" t="str">
            <v>0</v>
          </cell>
          <cell r="Z1069" t="str">
            <v>MWANZA</v>
          </cell>
          <cell r="AA1069" t="str">
            <v>0768 938 711</v>
          </cell>
          <cell r="AB1069" t="str">
            <v>GÖREVLİ</v>
          </cell>
          <cell r="AC1069" t="str">
            <v>29</v>
          </cell>
          <cell r="AD1069" t="str">
            <v>LOT 3 (MIT)</v>
          </cell>
          <cell r="AE1069" t="str">
            <v>0113</v>
          </cell>
          <cell r="AF1069" t="str">
            <v>18</v>
          </cell>
          <cell r="AG1069" t="str">
            <v>KM 785+000 - 829+305</v>
          </cell>
          <cell r="AH1069">
            <v>32343</v>
          </cell>
          <cell r="AI1069" t="str">
            <v>Bay</v>
          </cell>
          <cell r="AJ1069" t="str">
            <v>Yerel-Saatlik</v>
          </cell>
          <cell r="AK1069">
            <v>2346.1</v>
          </cell>
          <cell r="AL1069" t="str">
            <v>TZS</v>
          </cell>
          <cell r="AM1069" t="str">
            <v>306005</v>
          </cell>
          <cell r="AN1069" t="str">
            <v>S</v>
          </cell>
          <cell r="AO1069" t="str">
            <v>T3</v>
          </cell>
          <cell r="AP1069" t="str">
            <v>5150</v>
          </cell>
          <cell r="AQ1069" t="str">
            <v>5175</v>
          </cell>
          <cell r="AR1069" t="str">
            <v>NMBBANK</v>
          </cell>
          <cell r="AS1069" t="str">
            <v/>
          </cell>
          <cell r="AT1069" t="str">
            <v>NMBBANK</v>
          </cell>
          <cell r="AU1069" t="str">
            <v>51510026219</v>
          </cell>
          <cell r="AV1069" t="str">
            <v/>
          </cell>
          <cell r="AW1069" t="str">
            <v/>
          </cell>
          <cell r="AX1069" t="str">
            <v>FARAJI FIKIRINI OMARY</v>
          </cell>
          <cell r="AY1069" t="str">
            <v/>
          </cell>
          <cell r="AZ1069">
            <v>45121</v>
          </cell>
          <cell r="BA1069"/>
          <cell r="BB1069" t="str">
            <v/>
          </cell>
          <cell r="BC1069"/>
          <cell r="BD1069" t="str">
            <v>Tanzanya-NSSF</v>
          </cell>
          <cell r="BE1069" t="str">
            <v>62076256</v>
          </cell>
          <cell r="BF1069" t="str">
            <v>115541579</v>
          </cell>
        </row>
        <row r="1070">
          <cell r="A1070">
            <v>10074282</v>
          </cell>
          <cell r="B1070" t="str">
            <v>IMANI BERNARD</v>
          </cell>
          <cell r="C1070" t="str">
            <v>MWANSEPE</v>
          </cell>
          <cell r="D1070" t="str">
            <v>ŞENÖR YARDIMCISI</v>
          </cell>
          <cell r="E1070" t="str">
            <v>CHAINMAN</v>
          </cell>
          <cell r="F1070" t="str">
            <v>50105606</v>
          </cell>
          <cell r="G1070" t="str">
            <v>ÖLÇME İŞLERİ</v>
          </cell>
          <cell r="H1070" t="str">
            <v>50105606</v>
          </cell>
          <cell r="I1070" t="str">
            <v>088Q</v>
          </cell>
          <cell r="J1070" t="str">
            <v>ÖLÇME İŞLERİ</v>
          </cell>
          <cell r="K1070" t="str">
            <v>50107969</v>
          </cell>
          <cell r="L1070" t="str">
            <v>TZ</v>
          </cell>
          <cell r="M1070" t="str">
            <v>Tanzanyalı</v>
          </cell>
          <cell r="N1070" t="str">
            <v>0035</v>
          </cell>
          <cell r="O1070" t="str">
            <v>TABORA</v>
          </cell>
          <cell r="P1070" t="str">
            <v>YM</v>
          </cell>
          <cell r="Q1070" t="str">
            <v>YAPI MERKEZİ</v>
          </cell>
          <cell r="R1070">
            <v>44817</v>
          </cell>
          <cell r="S1070">
            <v>44817</v>
          </cell>
          <cell r="T1070"/>
          <cell r="U1070" t="str">
            <v/>
          </cell>
          <cell r="V1070" t="str">
            <v>Mavi Yaka Endirekt</v>
          </cell>
          <cell r="W1070" t="str">
            <v>LOT 3 (MIT)</v>
          </cell>
          <cell r="X1070" t="str">
            <v>LUSUNGO</v>
          </cell>
          <cell r="Y1070" t="str">
            <v>0</v>
          </cell>
          <cell r="Z1070" t="str">
            <v/>
          </cell>
          <cell r="AA1070" t="str">
            <v>0625-900-714</v>
          </cell>
          <cell r="AB1070" t="str">
            <v>USTA</v>
          </cell>
          <cell r="AC1070" t="str">
            <v>29</v>
          </cell>
          <cell r="AD1070" t="str">
            <v>LOT 3 (MIT)</v>
          </cell>
          <cell r="AE1070" t="str">
            <v>0113</v>
          </cell>
          <cell r="AF1070" t="str">
            <v>18</v>
          </cell>
          <cell r="AG1070" t="str">
            <v>KM 785+000 - 829+305</v>
          </cell>
          <cell r="AH1070">
            <v>33749</v>
          </cell>
          <cell r="AI1070" t="str">
            <v>Bay</v>
          </cell>
          <cell r="AJ1070" t="str">
            <v>Yerel-Saatlik</v>
          </cell>
          <cell r="AK1070">
            <v>2164.1</v>
          </cell>
          <cell r="AL1070" t="str">
            <v>TZS</v>
          </cell>
          <cell r="AM1070" t="str">
            <v>306005</v>
          </cell>
          <cell r="AN1070" t="str">
            <v/>
          </cell>
          <cell r="AO1070" t="str">
            <v>T3</v>
          </cell>
          <cell r="AP1070" t="str">
            <v>5150</v>
          </cell>
          <cell r="AQ1070" t="str">
            <v>5175</v>
          </cell>
          <cell r="AR1070" t="str">
            <v>NMBBANK</v>
          </cell>
          <cell r="AS1070" t="str">
            <v/>
          </cell>
          <cell r="AT1070" t="str">
            <v>NMBBANK</v>
          </cell>
          <cell r="AU1070" t="str">
            <v>40810126807</v>
          </cell>
          <cell r="AV1070" t="str">
            <v/>
          </cell>
          <cell r="AW1070" t="str">
            <v/>
          </cell>
          <cell r="AX1070" t="str">
            <v>IMANI BERNARD MWANSEPE</v>
          </cell>
          <cell r="AY1070" t="str">
            <v/>
          </cell>
          <cell r="AZ1070">
            <v>44817</v>
          </cell>
          <cell r="BA1070"/>
          <cell r="BB1070" t="str">
            <v/>
          </cell>
          <cell r="BC1070"/>
          <cell r="BD1070" t="str">
            <v>Tanzanya-NSSF</v>
          </cell>
          <cell r="BE1070" t="str">
            <v>45222109</v>
          </cell>
          <cell r="BF1070" t="str">
            <v>141809229</v>
          </cell>
        </row>
        <row r="1071">
          <cell r="A1071">
            <v>10079319</v>
          </cell>
          <cell r="B1071" t="str">
            <v>NAMBIZA JUMA</v>
          </cell>
          <cell r="C1071" t="str">
            <v>MSUMI</v>
          </cell>
          <cell r="D1071" t="str">
            <v>DAMPERLİ KAMYON ŞOFÖRÜ</v>
          </cell>
          <cell r="E1071" t="str">
            <v>DUMPTRUCK DRIVER</v>
          </cell>
          <cell r="F1071" t="str">
            <v>50105773</v>
          </cell>
          <cell r="G1071" t="str">
            <v>ATÖLYE &amp; MAKİNA</v>
          </cell>
          <cell r="H1071" t="str">
            <v>50105758</v>
          </cell>
          <cell r="I1071" t="str">
            <v>0999</v>
          </cell>
          <cell r="J1071" t="str">
            <v>TOPRAK İŞLERİ</v>
          </cell>
          <cell r="K1071" t="str">
            <v>50110120</v>
          </cell>
          <cell r="L1071" t="str">
            <v>TZ</v>
          </cell>
          <cell r="M1071" t="str">
            <v>Tanzanyalı</v>
          </cell>
          <cell r="N1071" t="str">
            <v>0036</v>
          </cell>
          <cell r="O1071" t="str">
            <v>MANYONİ</v>
          </cell>
          <cell r="P1071" t="str">
            <v>YM</v>
          </cell>
          <cell r="Q1071" t="str">
            <v>YAPI MERKEZİ</v>
          </cell>
          <cell r="R1071">
            <v>45121</v>
          </cell>
          <cell r="S1071">
            <v>45121</v>
          </cell>
          <cell r="T1071"/>
          <cell r="U1071" t="str">
            <v/>
          </cell>
          <cell r="V1071" t="str">
            <v>Mavi Yaka Direkt</v>
          </cell>
          <cell r="W1071" t="str">
            <v>LOT 3 (MIT)</v>
          </cell>
          <cell r="X1071" t="str">
            <v>MOROGORO MJINI BOMA KIBWE</v>
          </cell>
          <cell r="Y1071" t="str">
            <v>0</v>
          </cell>
          <cell r="Z1071" t="str">
            <v>MOROGORO</v>
          </cell>
          <cell r="AA1071" t="str">
            <v>0657 330 662</v>
          </cell>
          <cell r="AB1071" t="str">
            <v>GÖREVLİ</v>
          </cell>
          <cell r="AC1071" t="str">
            <v>29</v>
          </cell>
          <cell r="AD1071" t="str">
            <v>LOT 3 (MIT)</v>
          </cell>
          <cell r="AE1071" t="str">
            <v>0113</v>
          </cell>
          <cell r="AF1071" t="str">
            <v>16</v>
          </cell>
          <cell r="AG1071" t="str">
            <v>KM 785+000 - 829+305</v>
          </cell>
          <cell r="AH1071">
            <v>32776</v>
          </cell>
          <cell r="AI1071" t="str">
            <v>Bay</v>
          </cell>
          <cell r="AJ1071" t="str">
            <v>Yerel-Saatlik</v>
          </cell>
          <cell r="AK1071">
            <v>2346.1</v>
          </cell>
          <cell r="AL1071" t="str">
            <v>TZS</v>
          </cell>
          <cell r="AM1071" t="str">
            <v>201002</v>
          </cell>
          <cell r="AN1071" t="str">
            <v>S</v>
          </cell>
          <cell r="AO1071" t="str">
            <v>T3</v>
          </cell>
          <cell r="AP1071" t="str">
            <v>5150</v>
          </cell>
          <cell r="AQ1071" t="str">
            <v>5175</v>
          </cell>
          <cell r="AR1071" t="str">
            <v>NMBBANK</v>
          </cell>
          <cell r="AS1071" t="str">
            <v/>
          </cell>
          <cell r="AT1071" t="str">
            <v>NMBBANK</v>
          </cell>
          <cell r="AU1071" t="str">
            <v>51010103778</v>
          </cell>
          <cell r="AV1071" t="str">
            <v/>
          </cell>
          <cell r="AW1071" t="str">
            <v/>
          </cell>
          <cell r="AX1071" t="str">
            <v>NAMBIZA JUMA MSUMI</v>
          </cell>
          <cell r="AY1071" t="str">
            <v/>
          </cell>
          <cell r="AZ1071">
            <v>45121</v>
          </cell>
          <cell r="BA1071"/>
          <cell r="BB1071" t="str">
            <v/>
          </cell>
          <cell r="BC1071"/>
          <cell r="BD1071" t="str">
            <v>Tanzanya-NSSF</v>
          </cell>
          <cell r="BE1071" t="str">
            <v>38840898</v>
          </cell>
          <cell r="BF1071" t="str">
            <v>119916917</v>
          </cell>
        </row>
        <row r="1072">
          <cell r="A1072">
            <v>10079318</v>
          </cell>
          <cell r="B1072" t="str">
            <v>STEPHEN HOSSEA</v>
          </cell>
          <cell r="C1072" t="str">
            <v>JOSEPH</v>
          </cell>
          <cell r="D1072" t="str">
            <v>DAMPERLİ KAMYON ŞOFÖRÜ</v>
          </cell>
          <cell r="E1072" t="str">
            <v>DUMPTRUCK DRIVER</v>
          </cell>
          <cell r="F1072" t="str">
            <v>50115274</v>
          </cell>
          <cell r="G1072" t="str">
            <v>TOPRAK İŞLERİ</v>
          </cell>
          <cell r="H1072" t="str">
            <v>50105758</v>
          </cell>
          <cell r="I1072" t="str">
            <v>0999</v>
          </cell>
          <cell r="J1072" t="str">
            <v>TOPRAK İŞLERİ</v>
          </cell>
          <cell r="K1072" t="str">
            <v>50115483</v>
          </cell>
          <cell r="L1072" t="str">
            <v>TZ</v>
          </cell>
          <cell r="M1072" t="str">
            <v>Tanzanyalı</v>
          </cell>
          <cell r="N1072" t="str">
            <v>0035</v>
          </cell>
          <cell r="O1072" t="str">
            <v>TABORA</v>
          </cell>
          <cell r="P1072" t="str">
            <v>YM</v>
          </cell>
          <cell r="Q1072" t="str">
            <v>YAPI MERKEZİ</v>
          </cell>
          <cell r="R1072">
            <v>45121</v>
          </cell>
          <cell r="S1072">
            <v>45121</v>
          </cell>
          <cell r="T1072"/>
          <cell r="U1072" t="str">
            <v/>
          </cell>
          <cell r="V1072" t="str">
            <v>Mavi Yaka Direkt</v>
          </cell>
          <cell r="W1072" t="str">
            <v>LOT 3 (MIT)</v>
          </cell>
          <cell r="X1072" t="str">
            <v>SHINYANGA MJINI SHINYANGA NDALA NDALA</v>
          </cell>
          <cell r="Y1072" t="str">
            <v>0</v>
          </cell>
          <cell r="Z1072" t="str">
            <v>SHINYANGA</v>
          </cell>
          <cell r="AA1072" t="str">
            <v>0764 548 701</v>
          </cell>
          <cell r="AB1072" t="str">
            <v>GÖREVLİ</v>
          </cell>
          <cell r="AC1072" t="str">
            <v>29</v>
          </cell>
          <cell r="AD1072" t="str">
            <v>LOT 3 (MIT)</v>
          </cell>
          <cell r="AE1072" t="str">
            <v>0113</v>
          </cell>
          <cell r="AF1072" t="str">
            <v>22</v>
          </cell>
          <cell r="AG1072" t="str">
            <v>KM 785+000 - 829+305</v>
          </cell>
          <cell r="AH1072">
            <v>36395</v>
          </cell>
          <cell r="AI1072" t="str">
            <v>Bay</v>
          </cell>
          <cell r="AJ1072" t="str">
            <v>Yerel-Saatlik</v>
          </cell>
          <cell r="AK1072">
            <v>2346.1</v>
          </cell>
          <cell r="AL1072" t="str">
            <v>TZS</v>
          </cell>
          <cell r="AM1072" t="str">
            <v>201002</v>
          </cell>
          <cell r="AN1072" t="str">
            <v>S</v>
          </cell>
          <cell r="AO1072" t="str">
            <v>T3</v>
          </cell>
          <cell r="AP1072" t="str">
            <v>5150</v>
          </cell>
          <cell r="AQ1072" t="str">
            <v>5175</v>
          </cell>
          <cell r="AR1072" t="str">
            <v>NMBBANK</v>
          </cell>
          <cell r="AS1072" t="str">
            <v/>
          </cell>
          <cell r="AT1072" t="str">
            <v>NMBBANK</v>
          </cell>
          <cell r="AU1072" t="str">
            <v>51010103529</v>
          </cell>
          <cell r="AV1072" t="str">
            <v/>
          </cell>
          <cell r="AW1072" t="str">
            <v/>
          </cell>
          <cell r="AX1072" t="str">
            <v>STEPHEN HOSSEA JOSEPH</v>
          </cell>
          <cell r="AY1072" t="str">
            <v/>
          </cell>
          <cell r="AZ1072">
            <v>45121</v>
          </cell>
          <cell r="BA1072"/>
          <cell r="BB1072" t="str">
            <v/>
          </cell>
          <cell r="BC1072"/>
          <cell r="BD1072" t="str">
            <v>Tanzanya-NSSF</v>
          </cell>
          <cell r="BE1072" t="str">
            <v>47624131</v>
          </cell>
          <cell r="BF1072" t="str">
            <v>153245649</v>
          </cell>
        </row>
        <row r="1073">
          <cell r="A1073">
            <v>10079303</v>
          </cell>
          <cell r="B1073" t="str">
            <v>ISIDORY LAURENT</v>
          </cell>
          <cell r="C1073" t="str">
            <v>BUNDALA</v>
          </cell>
          <cell r="D1073" t="str">
            <v>KAYNAKÇI</v>
          </cell>
          <cell r="E1073" t="str">
            <v>WELDER</v>
          </cell>
          <cell r="F1073" t="str">
            <v>50105773</v>
          </cell>
          <cell r="G1073" t="str">
            <v>ATÖLYE &amp; MAKİNA</v>
          </cell>
          <cell r="H1073" t="str">
            <v>50105773</v>
          </cell>
          <cell r="I1073" t="str">
            <v>0AAK</v>
          </cell>
          <cell r="J1073" t="str">
            <v>ATÖLYE İŞLETME GENEL</v>
          </cell>
          <cell r="K1073" t="str">
            <v>50108015</v>
          </cell>
          <cell r="L1073" t="str">
            <v>TZ</v>
          </cell>
          <cell r="M1073" t="str">
            <v>Tanzanyalı</v>
          </cell>
          <cell r="N1073" t="str">
            <v>0035</v>
          </cell>
          <cell r="O1073" t="str">
            <v>TABORA</v>
          </cell>
          <cell r="P1073" t="str">
            <v>YM</v>
          </cell>
          <cell r="Q1073" t="str">
            <v>YAPI MERKEZİ</v>
          </cell>
          <cell r="R1073">
            <v>45120</v>
          </cell>
          <cell r="S1073">
            <v>45120</v>
          </cell>
          <cell r="T1073"/>
          <cell r="U1073" t="str">
            <v/>
          </cell>
          <cell r="V1073" t="str">
            <v>Mavi Yaka Direkt</v>
          </cell>
          <cell r="W1073" t="str">
            <v>LOT 3 (MIT)</v>
          </cell>
          <cell r="X1073" t="str">
            <v>TABORA MJINI TAMBUKA RELI MWINYIMLENDA</v>
          </cell>
          <cell r="Y1073" t="str">
            <v>0</v>
          </cell>
          <cell r="Z1073" t="str">
            <v>TABORA</v>
          </cell>
          <cell r="AA1073" t="str">
            <v>0785 204 039</v>
          </cell>
          <cell r="AB1073" t="str">
            <v>OPERATÖR</v>
          </cell>
          <cell r="AC1073" t="str">
            <v>29</v>
          </cell>
          <cell r="AD1073" t="str">
            <v>LOT 3 (MIT)</v>
          </cell>
          <cell r="AE1073" t="str">
            <v>0113</v>
          </cell>
          <cell r="AF1073" t="str">
            <v>24</v>
          </cell>
          <cell r="AG1073" t="str">
            <v>KM 785+000 - 829+305</v>
          </cell>
          <cell r="AH1073">
            <v>32751</v>
          </cell>
          <cell r="AI1073" t="str">
            <v>Bay</v>
          </cell>
          <cell r="AJ1073" t="str">
            <v>Yerel-Saatlik</v>
          </cell>
          <cell r="AK1073">
            <v>2343.5500000000002</v>
          </cell>
          <cell r="AL1073" t="str">
            <v>TZS</v>
          </cell>
          <cell r="AM1073" t="str">
            <v>201002</v>
          </cell>
          <cell r="AN1073" t="str">
            <v>S</v>
          </cell>
          <cell r="AO1073" t="str">
            <v>T3</v>
          </cell>
          <cell r="AP1073" t="str">
            <v>5150</v>
          </cell>
          <cell r="AQ1073" t="str">
            <v>5175</v>
          </cell>
          <cell r="AR1073" t="str">
            <v>NMBBANK</v>
          </cell>
          <cell r="AS1073" t="str">
            <v/>
          </cell>
          <cell r="AT1073" t="str">
            <v>NMBBANK</v>
          </cell>
          <cell r="AU1073" t="str">
            <v>51010102835</v>
          </cell>
          <cell r="AV1073" t="str">
            <v/>
          </cell>
          <cell r="AW1073" t="str">
            <v/>
          </cell>
          <cell r="AX1073" t="str">
            <v>ISIDORY LAURENT BUNDALA</v>
          </cell>
          <cell r="AY1073" t="str">
            <v/>
          </cell>
          <cell r="AZ1073">
            <v>45120</v>
          </cell>
          <cell r="BA1073"/>
          <cell r="BB1073" t="str">
            <v/>
          </cell>
          <cell r="BC1073"/>
          <cell r="BD1073" t="str">
            <v>Tanzanya-NSSF</v>
          </cell>
          <cell r="BE1073" t="str">
            <v>47621817</v>
          </cell>
          <cell r="BF1073" t="str">
            <v>166852684</v>
          </cell>
        </row>
        <row r="1074">
          <cell r="A1074">
            <v>10079301</v>
          </cell>
          <cell r="B1074" t="str">
            <v>ANOLD NYAONGE</v>
          </cell>
          <cell r="C1074" t="str">
            <v>MTWE</v>
          </cell>
          <cell r="D1074" t="str">
            <v>AĞIR VASITA TAMİRCİSİ</v>
          </cell>
          <cell r="E1074" t="str">
            <v>HEAVY VHEICLE REPAIRMAN</v>
          </cell>
          <cell r="F1074" t="str">
            <v>50105773</v>
          </cell>
          <cell r="G1074" t="str">
            <v>ATÖLYE &amp; MAKİNA</v>
          </cell>
          <cell r="H1074" t="str">
            <v>50105773</v>
          </cell>
          <cell r="I1074" t="str">
            <v>0AAK</v>
          </cell>
          <cell r="J1074" t="str">
            <v>ATÖLYE İŞLETME GENEL</v>
          </cell>
          <cell r="K1074" t="str">
            <v>50106598</v>
          </cell>
          <cell r="L1074" t="str">
            <v>TZ</v>
          </cell>
          <cell r="M1074" t="str">
            <v>Tanzanyalı</v>
          </cell>
          <cell r="N1074" t="str">
            <v>0035</v>
          </cell>
          <cell r="O1074" t="str">
            <v>TABORA</v>
          </cell>
          <cell r="P1074" t="str">
            <v>YM</v>
          </cell>
          <cell r="Q1074" t="str">
            <v>YAPI MERKEZİ</v>
          </cell>
          <cell r="R1074">
            <v>45120</v>
          </cell>
          <cell r="S1074">
            <v>45120</v>
          </cell>
          <cell r="T1074"/>
          <cell r="U1074" t="str">
            <v/>
          </cell>
          <cell r="V1074" t="str">
            <v>Mavi Yaka Endirekt</v>
          </cell>
          <cell r="W1074" t="str">
            <v>LOT 3 (MIT)</v>
          </cell>
          <cell r="X1074" t="str">
            <v>MARA BUNDA KISORYA MADUKANI</v>
          </cell>
          <cell r="Y1074" t="str">
            <v>0</v>
          </cell>
          <cell r="Z1074" t="str">
            <v>MARA</v>
          </cell>
          <cell r="AA1074" t="str">
            <v>0763 219 036</v>
          </cell>
          <cell r="AB1074" t="str">
            <v>USTA</v>
          </cell>
          <cell r="AC1074" t="str">
            <v>29</v>
          </cell>
          <cell r="AD1074" t="str">
            <v>LOT 3 (MIT)</v>
          </cell>
          <cell r="AE1074" t="str">
            <v>0113</v>
          </cell>
          <cell r="AF1074" t="str">
            <v>13</v>
          </cell>
          <cell r="AG1074" t="str">
            <v>KM 785+000 - 829+305</v>
          </cell>
          <cell r="AH1074">
            <v>35098</v>
          </cell>
          <cell r="AI1074" t="str">
            <v>Bay</v>
          </cell>
          <cell r="AJ1074" t="str">
            <v>Yerel-Saatlik</v>
          </cell>
          <cell r="AK1074">
            <v>2164.1</v>
          </cell>
          <cell r="AL1074" t="str">
            <v>TZS</v>
          </cell>
          <cell r="AM1074" t="str">
            <v>109002</v>
          </cell>
          <cell r="AN1074" t="str">
            <v>S</v>
          </cell>
          <cell r="AO1074" t="str">
            <v>T3</v>
          </cell>
          <cell r="AP1074" t="str">
            <v>5150</v>
          </cell>
          <cell r="AQ1074" t="str">
            <v>5175</v>
          </cell>
          <cell r="AR1074" t="str">
            <v>NMBBANK</v>
          </cell>
          <cell r="AS1074" t="str">
            <v/>
          </cell>
          <cell r="AT1074" t="str">
            <v>NMBBANK</v>
          </cell>
          <cell r="AU1074" t="str">
            <v>51510022134</v>
          </cell>
          <cell r="AV1074" t="str">
            <v/>
          </cell>
          <cell r="AW1074" t="str">
            <v/>
          </cell>
          <cell r="AX1074" t="str">
            <v>ANOLD NYAONGE MTWE</v>
          </cell>
          <cell r="AY1074" t="str">
            <v/>
          </cell>
          <cell r="AZ1074">
            <v>45120</v>
          </cell>
          <cell r="BA1074"/>
          <cell r="BB1074" t="str">
            <v/>
          </cell>
          <cell r="BC1074"/>
          <cell r="BD1074" t="str">
            <v>Tanzanya-NSSF</v>
          </cell>
          <cell r="BE1074" t="str">
            <v>63949741</v>
          </cell>
          <cell r="BF1074" t="str">
            <v>132031622</v>
          </cell>
        </row>
        <row r="1075">
          <cell r="A1075">
            <v>10079298</v>
          </cell>
          <cell r="B1075" t="str">
            <v>SPENSIOZA NARUGO</v>
          </cell>
          <cell r="C1075" t="str">
            <v>SSEMPA</v>
          </cell>
          <cell r="D1075" t="str">
            <v>STAJYER</v>
          </cell>
          <cell r="E1075" t="str">
            <v>TRAINEE</v>
          </cell>
          <cell r="F1075" t="str">
            <v>50105763</v>
          </cell>
          <cell r="G1075" t="str">
            <v>MALİ İŞLER</v>
          </cell>
          <cell r="H1075" t="str">
            <v>50105763</v>
          </cell>
          <cell r="I1075" t="str">
            <v>0AAD</v>
          </cell>
          <cell r="J1075" t="str">
            <v>MUHASEBE</v>
          </cell>
          <cell r="K1075" t="str">
            <v>50116328</v>
          </cell>
          <cell r="L1075" t="str">
            <v>TZ</v>
          </cell>
          <cell r="M1075" t="str">
            <v>Tanzanyalı</v>
          </cell>
          <cell r="N1075" t="str">
            <v>0035</v>
          </cell>
          <cell r="O1075" t="str">
            <v>TABORA</v>
          </cell>
          <cell r="P1075" t="str">
            <v>YM</v>
          </cell>
          <cell r="Q1075" t="str">
            <v>YAPI MERKEZİ</v>
          </cell>
          <cell r="R1075">
            <v>45119</v>
          </cell>
          <cell r="S1075">
            <v>45119</v>
          </cell>
          <cell r="T1075">
            <v>45237</v>
          </cell>
          <cell r="U1075" t="str">
            <v>Belirli S. İş Sözl. sona erm.</v>
          </cell>
          <cell r="V1075" t="str">
            <v>Beyaz Yaka</v>
          </cell>
          <cell r="W1075" t="str">
            <v>LOT 3 (MIT)</v>
          </cell>
          <cell r="X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>STAJYER</v>
          </cell>
          <cell r="AC1075" t="str">
            <v>29</v>
          </cell>
          <cell r="AD1075" t="str">
            <v>LOT 3 (MIT)</v>
          </cell>
          <cell r="AE1075" t="str">
            <v>0113</v>
          </cell>
          <cell r="AF1075" t="str">
            <v/>
          </cell>
          <cell r="AG1075" t="str">
            <v>KM 785+000 - 829+305</v>
          </cell>
          <cell r="AH1075">
            <v>36694</v>
          </cell>
          <cell r="AI1075" t="str">
            <v>Bayan</v>
          </cell>
          <cell r="AJ1075" t="str">
            <v>Yerel-Aylık</v>
          </cell>
          <cell r="AK1075">
            <v>200000</v>
          </cell>
          <cell r="AL1075" t="str">
            <v>TZS</v>
          </cell>
          <cell r="AM1075" t="str">
            <v>301002</v>
          </cell>
          <cell r="AN1075" t="str">
            <v/>
          </cell>
          <cell r="AO1075" t="str">
            <v>T3</v>
          </cell>
          <cell r="AP1075" t="str">
            <v>5150</v>
          </cell>
          <cell r="AQ1075" t="str">
            <v>5175</v>
          </cell>
          <cell r="AR1075" t="str">
            <v>CRDB</v>
          </cell>
          <cell r="AS1075" t="str">
            <v>VIVA TOWER</v>
          </cell>
          <cell r="AT1075" t="str">
            <v>CRDB</v>
          </cell>
          <cell r="AU1075" t="str">
            <v>0152780133600</v>
          </cell>
          <cell r="AV1075" t="str">
            <v/>
          </cell>
          <cell r="AW1075" t="str">
            <v/>
          </cell>
          <cell r="AX1075" t="str">
            <v>SPENSIOZA NARUGO SSEMPA</v>
          </cell>
          <cell r="AY1075" t="str">
            <v/>
          </cell>
          <cell r="AZ1075">
            <v>45120</v>
          </cell>
          <cell r="BA1075"/>
          <cell r="BB1075" t="str">
            <v/>
          </cell>
          <cell r="BC1075"/>
          <cell r="BD1075" t="str">
            <v>Tanzanya-NSSF</v>
          </cell>
          <cell r="BE1075" t="str">
            <v/>
          </cell>
          <cell r="BF1075" t="str">
            <v>0</v>
          </cell>
        </row>
        <row r="1076">
          <cell r="A1076">
            <v>10079297</v>
          </cell>
          <cell r="B1076" t="str">
            <v>MARIKI YASINI</v>
          </cell>
          <cell r="C1076" t="str">
            <v>MPACHA</v>
          </cell>
          <cell r="D1076" t="str">
            <v>DUVARCI</v>
          </cell>
          <cell r="E1076" t="str">
            <v>MASON</v>
          </cell>
          <cell r="F1076" t="str">
            <v>50115689</v>
          </cell>
          <cell r="G1076" t="str">
            <v>BELLVILLE ENGINEERING</v>
          </cell>
          <cell r="H1076" t="str">
            <v>50115689</v>
          </cell>
          <cell r="I1076" t="str">
            <v>0FFW</v>
          </cell>
          <cell r="J1076" t="str">
            <v>İNŞAAT GRUBU</v>
          </cell>
          <cell r="K1076" t="str">
            <v>50115695</v>
          </cell>
          <cell r="L1076" t="str">
            <v>TZ</v>
          </cell>
          <cell r="M1076" t="str">
            <v>Tanzanyalı</v>
          </cell>
          <cell r="N1076" t="str">
            <v>0035</v>
          </cell>
          <cell r="O1076" t="str">
            <v>TABORA</v>
          </cell>
          <cell r="P1076" t="str">
            <v>8Z</v>
          </cell>
          <cell r="Q1076" t="str">
            <v>BELLVILLE ENGINEERING</v>
          </cell>
          <cell r="R1076">
            <v>45119</v>
          </cell>
          <cell r="S1076">
            <v>45119</v>
          </cell>
          <cell r="T1076">
            <v>45169</v>
          </cell>
          <cell r="U1076" t="str">
            <v>Belirli S. İş Sözl. sona erm.</v>
          </cell>
          <cell r="V1076" t="str">
            <v>Mavi Yaka Direkt</v>
          </cell>
          <cell r="W1076" t="str">
            <v>LOT 3 (MIT)</v>
          </cell>
          <cell r="X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>USTA</v>
          </cell>
          <cell r="AC1076" t="str">
            <v>99</v>
          </cell>
          <cell r="AD1076" t="str">
            <v>LOT 3 (MIT)</v>
          </cell>
          <cell r="AE1076" t="str">
            <v>0113</v>
          </cell>
          <cell r="AF1076" t="str">
            <v/>
          </cell>
          <cell r="AG1076" t="str">
            <v>KM 785+000 - 829+305</v>
          </cell>
          <cell r="AH1076">
            <v>36198</v>
          </cell>
          <cell r="AI1076" t="str">
            <v>Bay</v>
          </cell>
          <cell r="AJ1076" t="str">
            <v>Yerel-Saatlik</v>
          </cell>
          <cell r="AK1076">
            <v>0</v>
          </cell>
          <cell r="AL1076" t="str">
            <v/>
          </cell>
          <cell r="AM1076" t="str">
            <v>201002</v>
          </cell>
          <cell r="AN1076" t="str">
            <v/>
          </cell>
          <cell r="AO1076" t="str">
            <v>T3</v>
          </cell>
          <cell r="AP1076" t="str">
            <v>5150</v>
          </cell>
          <cell r="AQ1076" t="str">
            <v>5175</v>
          </cell>
          <cell r="AR1076" t="str">
            <v/>
          </cell>
          <cell r="AS1076" t="str">
            <v/>
          </cell>
          <cell r="AT1076" t="str">
            <v/>
          </cell>
          <cell r="AU1076" t="str">
            <v/>
          </cell>
          <cell r="AV1076" t="str">
            <v/>
          </cell>
          <cell r="AW1076" t="str">
            <v/>
          </cell>
          <cell r="AX1076" t="str">
            <v>MARIKI YASINI MPACHA</v>
          </cell>
          <cell r="AY1076" t="str">
            <v/>
          </cell>
          <cell r="AZ1076"/>
          <cell r="BA1076"/>
          <cell r="BB1076" t="str">
            <v/>
          </cell>
          <cell r="BC1076"/>
          <cell r="BD1076" t="str">
            <v>Tanzanya-NSSF</v>
          </cell>
          <cell r="BE1076" t="str">
            <v/>
          </cell>
          <cell r="BF1076" t="str">
            <v>0</v>
          </cell>
        </row>
        <row r="1077">
          <cell r="A1077">
            <v>10079296</v>
          </cell>
          <cell r="B1077" t="str">
            <v>SIKUZANI HUSSEIN</v>
          </cell>
          <cell r="C1077" t="str">
            <v>BAKARI</v>
          </cell>
          <cell r="D1077" t="str">
            <v/>
          </cell>
          <cell r="E1077" t="str">
            <v/>
          </cell>
          <cell r="F1077" t="str">
            <v>50115979</v>
          </cell>
          <cell r="G1077" t="str">
            <v>ATS GROUP</v>
          </cell>
          <cell r="H1077" t="str">
            <v>50105513</v>
          </cell>
          <cell r="I1077" t="str">
            <v>088F</v>
          </cell>
          <cell r="J1077" t="str">
            <v>İDARİ İŞLER</v>
          </cell>
          <cell r="K1077" t="str">
            <v>99999999</v>
          </cell>
          <cell r="L1077" t="str">
            <v>TZ</v>
          </cell>
          <cell r="M1077" t="str">
            <v>Tanzanyalı</v>
          </cell>
          <cell r="N1077" t="str">
            <v>0039</v>
          </cell>
          <cell r="O1077" t="str">
            <v>NYAHUA</v>
          </cell>
          <cell r="P1077" t="str">
            <v/>
          </cell>
          <cell r="Q1077" t="str">
            <v/>
          </cell>
          <cell r="R1077">
            <v>45119</v>
          </cell>
          <cell r="S1077">
            <v>45119</v>
          </cell>
          <cell r="T1077">
            <v>45223</v>
          </cell>
          <cell r="U1077" t="str">
            <v>Belirli S. İş Sözl. sona erm.</v>
          </cell>
          <cell r="V1077" t="str">
            <v>Mavi Yaka Endirekt</v>
          </cell>
          <cell r="W1077" t="str">
            <v/>
          </cell>
          <cell r="X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  <cell r="AC1077" t="str">
            <v>99</v>
          </cell>
          <cell r="AD1077" t="str">
            <v>LOT 3 (MIT)</v>
          </cell>
          <cell r="AE1077" t="str">
            <v>0113</v>
          </cell>
          <cell r="AF1077" t="str">
            <v/>
          </cell>
          <cell r="AG1077" t="str">
            <v>KM 785+000 - 829+305</v>
          </cell>
          <cell r="AH1077">
            <v>29484</v>
          </cell>
          <cell r="AI1077" t="str">
            <v>Bay</v>
          </cell>
          <cell r="AJ1077" t="str">
            <v>Yerel-Saatlik</v>
          </cell>
          <cell r="AK1077">
            <v>0</v>
          </cell>
          <cell r="AL1077" t="str">
            <v/>
          </cell>
          <cell r="AM1077" t="str">
            <v>306002</v>
          </cell>
          <cell r="AN1077" t="str">
            <v/>
          </cell>
          <cell r="AO1077" t="str">
            <v/>
          </cell>
          <cell r="AP1077" t="str">
            <v>5150</v>
          </cell>
          <cell r="AQ1077" t="str">
            <v>5175</v>
          </cell>
          <cell r="AR1077" t="str">
            <v/>
          </cell>
          <cell r="AS1077" t="str">
            <v/>
          </cell>
          <cell r="AT1077" t="str">
            <v/>
          </cell>
          <cell r="AU1077" t="str">
            <v/>
          </cell>
          <cell r="AV1077" t="str">
            <v/>
          </cell>
          <cell r="AW1077" t="str">
            <v/>
          </cell>
          <cell r="AX1077" t="str">
            <v>SIKUZANI HUSSEIN BAKARI</v>
          </cell>
          <cell r="AY1077" t="str">
            <v/>
          </cell>
          <cell r="AZ1077"/>
          <cell r="BA1077"/>
          <cell r="BB1077" t="str">
            <v/>
          </cell>
          <cell r="BC1077"/>
          <cell r="BD1077" t="str">
            <v>Tanzanya-NSSF</v>
          </cell>
          <cell r="BE1077" t="str">
            <v/>
          </cell>
          <cell r="BF1077" t="str">
            <v>0</v>
          </cell>
        </row>
        <row r="1078">
          <cell r="A1078">
            <v>10079295</v>
          </cell>
          <cell r="B1078" t="str">
            <v>RODA CHARLES</v>
          </cell>
          <cell r="C1078" t="str">
            <v>SARAMU</v>
          </cell>
          <cell r="D1078" t="str">
            <v>TEMİZLİK GÖREVLİSİ</v>
          </cell>
          <cell r="E1078" t="str">
            <v>CLEANER</v>
          </cell>
          <cell r="F1078" t="str">
            <v>50115979</v>
          </cell>
          <cell r="G1078" t="str">
            <v>ATS GROUP</v>
          </cell>
          <cell r="H1078" t="str">
            <v>50105513</v>
          </cell>
          <cell r="I1078" t="str">
            <v>088F</v>
          </cell>
          <cell r="J1078" t="str">
            <v>İDARİ İŞLER</v>
          </cell>
          <cell r="K1078" t="str">
            <v>50116055</v>
          </cell>
          <cell r="L1078" t="str">
            <v>TZ</v>
          </cell>
          <cell r="M1078" t="str">
            <v>Tanzanyalı</v>
          </cell>
          <cell r="N1078" t="str">
            <v>0039</v>
          </cell>
          <cell r="O1078" t="str">
            <v>NYAHUA</v>
          </cell>
          <cell r="P1078" t="str">
            <v>91</v>
          </cell>
          <cell r="Q1078" t="str">
            <v>ATS GROUP</v>
          </cell>
          <cell r="R1078">
            <v>45119</v>
          </cell>
          <cell r="S1078">
            <v>45119</v>
          </cell>
          <cell r="T1078">
            <v>45223</v>
          </cell>
          <cell r="U1078" t="str">
            <v>Belirli S. İş Sözl. sona erm.</v>
          </cell>
          <cell r="V1078" t="str">
            <v>Mavi Yaka Endirekt</v>
          </cell>
          <cell r="W1078" t="str">
            <v>LOT 3 (MIT)</v>
          </cell>
          <cell r="X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>İŞÇİ</v>
          </cell>
          <cell r="AC1078" t="str">
            <v>99</v>
          </cell>
          <cell r="AD1078" t="str">
            <v>LOT 3 (MIT)</v>
          </cell>
          <cell r="AE1078" t="str">
            <v>0113</v>
          </cell>
          <cell r="AF1078" t="str">
            <v/>
          </cell>
          <cell r="AG1078" t="str">
            <v>KM 785+000 - 829+305</v>
          </cell>
          <cell r="AH1078">
            <v>32905</v>
          </cell>
          <cell r="AI1078" t="str">
            <v>Bay</v>
          </cell>
          <cell r="AJ1078" t="str">
            <v>Yerel-Saatlik</v>
          </cell>
          <cell r="AK1078">
            <v>0</v>
          </cell>
          <cell r="AL1078" t="str">
            <v/>
          </cell>
          <cell r="AM1078" t="str">
            <v>306002</v>
          </cell>
          <cell r="AN1078" t="str">
            <v/>
          </cell>
          <cell r="AO1078" t="str">
            <v>T3</v>
          </cell>
          <cell r="AP1078" t="str">
            <v>5150</v>
          </cell>
          <cell r="AQ1078" t="str">
            <v>5175</v>
          </cell>
          <cell r="AR1078" t="str">
            <v/>
          </cell>
          <cell r="AS1078" t="str">
            <v/>
          </cell>
          <cell r="AT1078" t="str">
            <v/>
          </cell>
          <cell r="AU1078" t="str">
            <v/>
          </cell>
          <cell r="AV1078" t="str">
            <v/>
          </cell>
          <cell r="AW1078" t="str">
            <v/>
          </cell>
          <cell r="AX1078" t="str">
            <v>RODA CHARLES SARAMU</v>
          </cell>
          <cell r="AY1078" t="str">
            <v/>
          </cell>
          <cell r="AZ1078"/>
          <cell r="BA1078"/>
          <cell r="BB1078" t="str">
            <v/>
          </cell>
          <cell r="BC1078"/>
          <cell r="BD1078" t="str">
            <v>Tanzanya-NSSF</v>
          </cell>
          <cell r="BE1078" t="str">
            <v/>
          </cell>
          <cell r="BF1078" t="str">
            <v>0</v>
          </cell>
        </row>
        <row r="1079">
          <cell r="A1079">
            <v>10079539</v>
          </cell>
          <cell r="B1079" t="str">
            <v>MASOUD RAJAB</v>
          </cell>
          <cell r="C1079" t="str">
            <v>MADAI</v>
          </cell>
          <cell r="D1079" t="str">
            <v>GÜVENLİK GÖREVLİSİ</v>
          </cell>
          <cell r="E1079" t="str">
            <v>SECURITY</v>
          </cell>
          <cell r="F1079" t="str">
            <v>50106670</v>
          </cell>
          <cell r="G1079" t="str">
            <v>KITUMBO SECURITY</v>
          </cell>
          <cell r="H1079" t="str">
            <v>50106670</v>
          </cell>
          <cell r="I1079" t="str">
            <v>0EEI</v>
          </cell>
          <cell r="J1079" t="str">
            <v>GÜVENLİK</v>
          </cell>
          <cell r="K1079" t="str">
            <v>50106674</v>
          </cell>
          <cell r="L1079" t="str">
            <v>TZ</v>
          </cell>
          <cell r="M1079" t="str">
            <v>Tanzanyalı</v>
          </cell>
          <cell r="N1079" t="str">
            <v>0035</v>
          </cell>
          <cell r="O1079" t="str">
            <v>TABORA</v>
          </cell>
          <cell r="P1079" t="str">
            <v>7L</v>
          </cell>
          <cell r="Q1079" t="str">
            <v>KITIMBO SECURITY</v>
          </cell>
          <cell r="R1079">
            <v>45142</v>
          </cell>
          <cell r="S1079">
            <v>45142</v>
          </cell>
          <cell r="T1079">
            <v>45170</v>
          </cell>
          <cell r="U1079" t="str">
            <v>Bsz.S.İşSz.İşvTrf.Hk.SebepsizF</v>
          </cell>
          <cell r="V1079" t="str">
            <v>Mavi Yaka Endirekt</v>
          </cell>
          <cell r="W1079" t="str">
            <v>LOT 3 (MIT)</v>
          </cell>
          <cell r="X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>GÖREVLİ</v>
          </cell>
          <cell r="AC1079" t="str">
            <v>99</v>
          </cell>
          <cell r="AD1079" t="str">
            <v>LOT 3 (MIT)</v>
          </cell>
          <cell r="AE1079" t="str">
            <v>0113</v>
          </cell>
          <cell r="AF1079" t="str">
            <v/>
          </cell>
          <cell r="AG1079" t="str">
            <v>KM 785+000 - 829+305</v>
          </cell>
          <cell r="AH1079">
            <v>34850</v>
          </cell>
          <cell r="AI1079" t="str">
            <v>Bay</v>
          </cell>
          <cell r="AJ1079" t="str">
            <v>Yerel-Saatlik</v>
          </cell>
          <cell r="AK1079">
            <v>0</v>
          </cell>
          <cell r="AL1079" t="str">
            <v/>
          </cell>
          <cell r="AM1079" t="str">
            <v>306002</v>
          </cell>
          <cell r="AN1079" t="str">
            <v/>
          </cell>
          <cell r="AO1079" t="str">
            <v>T3</v>
          </cell>
          <cell r="AP1079" t="str">
            <v>5150</v>
          </cell>
          <cell r="AQ1079" t="str">
            <v>5175</v>
          </cell>
          <cell r="AR1079" t="str">
            <v/>
          </cell>
          <cell r="AS1079" t="str">
            <v/>
          </cell>
          <cell r="AT1079" t="str">
            <v/>
          </cell>
          <cell r="AU1079" t="str">
            <v/>
          </cell>
          <cell r="AV1079" t="str">
            <v/>
          </cell>
          <cell r="AW1079" t="str">
            <v/>
          </cell>
          <cell r="AX1079" t="str">
            <v>MASOUD RAJAB MADAI</v>
          </cell>
          <cell r="AY1079" t="str">
            <v/>
          </cell>
          <cell r="AZ1079"/>
          <cell r="BA1079"/>
          <cell r="BB1079" t="str">
            <v/>
          </cell>
          <cell r="BC1079"/>
          <cell r="BD1079" t="str">
            <v>Tanzanya-NSSF</v>
          </cell>
          <cell r="BE1079" t="str">
            <v/>
          </cell>
          <cell r="BF1079" t="str">
            <v>0</v>
          </cell>
        </row>
        <row r="1080">
          <cell r="A1080">
            <v>10074006</v>
          </cell>
          <cell r="B1080" t="str">
            <v>PETER PAULO</v>
          </cell>
          <cell r="C1080" t="str">
            <v>KITOELO</v>
          </cell>
          <cell r="D1080" t="str">
            <v>DAMPERLİ KAMYON ŞOFÖRÜ</v>
          </cell>
          <cell r="E1080" t="str">
            <v>DUMPTRUCK DRIVER</v>
          </cell>
          <cell r="F1080" t="str">
            <v>50105784</v>
          </cell>
          <cell r="G1080" t="str">
            <v>DOĞAN METALÜRJİ</v>
          </cell>
          <cell r="H1080" t="str">
            <v>50105784</v>
          </cell>
          <cell r="I1080" t="str">
            <v>0BBM</v>
          </cell>
          <cell r="J1080" t="str">
            <v>TOPRAK İŞLERİ</v>
          </cell>
          <cell r="K1080" t="str">
            <v>50106425</v>
          </cell>
          <cell r="L1080" t="str">
            <v>TZ</v>
          </cell>
          <cell r="M1080" t="str">
            <v>Tanzanyalı</v>
          </cell>
          <cell r="N1080" t="str">
            <v>0037</v>
          </cell>
          <cell r="O1080" t="str">
            <v>İTİGİ</v>
          </cell>
          <cell r="P1080" t="str">
            <v>6L</v>
          </cell>
          <cell r="Q1080" t="str">
            <v>DGN  İNŞAAT</v>
          </cell>
          <cell r="R1080">
            <v>44803</v>
          </cell>
          <cell r="S1080">
            <v>44803</v>
          </cell>
          <cell r="T1080"/>
          <cell r="U1080" t="str">
            <v/>
          </cell>
          <cell r="V1080" t="str">
            <v>Mavi Yaka Direkt</v>
          </cell>
          <cell r="W1080" t="str">
            <v>LOT 3 (MIT)</v>
          </cell>
          <cell r="X1080" t="str">
            <v>IOLKUMU</v>
          </cell>
          <cell r="Y1080" t="str">
            <v>0</v>
          </cell>
          <cell r="Z1080" t="str">
            <v>ARUSHA</v>
          </cell>
          <cell r="AA1080" t="str">
            <v>0754 998 198</v>
          </cell>
          <cell r="AB1080" t="str">
            <v>GÖREVLİ</v>
          </cell>
          <cell r="AC1080" t="str">
            <v>29</v>
          </cell>
          <cell r="AD1080" t="str">
            <v>LOT 3 (MIT)</v>
          </cell>
          <cell r="AE1080" t="str">
            <v>0109</v>
          </cell>
          <cell r="AF1080" t="str">
            <v>01</v>
          </cell>
          <cell r="AG1080" t="str">
            <v>KM 535+000 - 595+000</v>
          </cell>
          <cell r="AH1080">
            <v>31569</v>
          </cell>
          <cell r="AI1080" t="str">
            <v>Bay</v>
          </cell>
          <cell r="AJ1080" t="str">
            <v>Yerel-Saatlik</v>
          </cell>
          <cell r="AK1080">
            <v>2564.1</v>
          </cell>
          <cell r="AL1080" t="str">
            <v>TZS</v>
          </cell>
          <cell r="AM1080" t="str">
            <v>201002</v>
          </cell>
          <cell r="AN1080" t="str">
            <v/>
          </cell>
          <cell r="AO1080" t="str">
            <v>T3</v>
          </cell>
          <cell r="AP1080" t="str">
            <v>5150</v>
          </cell>
          <cell r="AQ1080" t="str">
            <v>5175</v>
          </cell>
          <cell r="AR1080" t="str">
            <v>CRDB BANK PLC</v>
          </cell>
          <cell r="AS1080" t="str">
            <v>VIJANA</v>
          </cell>
          <cell r="AT1080" t="str">
            <v>CRDBBANK</v>
          </cell>
          <cell r="AU1080" t="str">
            <v>0152609773900</v>
          </cell>
          <cell r="AV1080" t="str">
            <v/>
          </cell>
          <cell r="AW1080" t="str">
            <v/>
          </cell>
          <cell r="AX1080" t="str">
            <v>PETER PAULO KITOELO</v>
          </cell>
          <cell r="AY1080" t="str">
            <v/>
          </cell>
          <cell r="AZ1080">
            <v>44803</v>
          </cell>
          <cell r="BA1080"/>
          <cell r="BB1080" t="str">
            <v/>
          </cell>
          <cell r="BC1080"/>
          <cell r="BD1080" t="str">
            <v>Tanzanya-NSSF</v>
          </cell>
          <cell r="BE1080" t="str">
            <v>46886003</v>
          </cell>
          <cell r="BF1080" t="str">
            <v>123844653</v>
          </cell>
        </row>
        <row r="1081">
          <cell r="A1081">
            <v>10074003</v>
          </cell>
          <cell r="B1081" t="str">
            <v>WILSON TITUS</v>
          </cell>
          <cell r="C1081" t="str">
            <v>MFYAGISA</v>
          </cell>
          <cell r="D1081" t="str">
            <v>EKSKAVATÖR OPERATÖRÜ</v>
          </cell>
          <cell r="E1081" t="str">
            <v>EXCAVATOR OPERATOR</v>
          </cell>
          <cell r="F1081" t="str">
            <v>50105784</v>
          </cell>
          <cell r="G1081" t="str">
            <v>DOĞAN METALÜRJİ</v>
          </cell>
          <cell r="H1081" t="str">
            <v>50105784</v>
          </cell>
          <cell r="I1081" t="str">
            <v>0FFT</v>
          </cell>
          <cell r="J1081" t="str">
            <v>TOPRAK İŞLERİ GECE</v>
          </cell>
          <cell r="K1081" t="str">
            <v>50106621</v>
          </cell>
          <cell r="L1081" t="str">
            <v>TZ</v>
          </cell>
          <cell r="M1081" t="str">
            <v>Tanzanyalı</v>
          </cell>
          <cell r="N1081" t="str">
            <v>0037</v>
          </cell>
          <cell r="O1081" t="str">
            <v>İTİGİ</v>
          </cell>
          <cell r="P1081" t="str">
            <v>6L</v>
          </cell>
          <cell r="Q1081" t="str">
            <v>DGN  İNŞAAT</v>
          </cell>
          <cell r="R1081">
            <v>44803</v>
          </cell>
          <cell r="S1081">
            <v>44803</v>
          </cell>
          <cell r="T1081"/>
          <cell r="U1081" t="str">
            <v/>
          </cell>
          <cell r="V1081" t="str">
            <v>Mavi Yaka Direkt</v>
          </cell>
          <cell r="W1081" t="str">
            <v>LOT 3 (MIT)</v>
          </cell>
          <cell r="X1081" t="str">
            <v>IHAMI</v>
          </cell>
          <cell r="Y1081" t="str">
            <v>0</v>
          </cell>
          <cell r="Z1081" t="str">
            <v/>
          </cell>
          <cell r="AA1081" t="str">
            <v>0714 537 960</v>
          </cell>
          <cell r="AB1081" t="str">
            <v>OPERATÖR</v>
          </cell>
          <cell r="AC1081" t="str">
            <v>29</v>
          </cell>
          <cell r="AD1081" t="str">
            <v>LOT 3 (MIT)</v>
          </cell>
          <cell r="AE1081" t="str">
            <v>0109</v>
          </cell>
          <cell r="AF1081" t="str">
            <v>04</v>
          </cell>
          <cell r="AG1081" t="str">
            <v>KM 535+000 - 595+000</v>
          </cell>
          <cell r="AH1081">
            <v>35281</v>
          </cell>
          <cell r="AI1081" t="str">
            <v>Bay</v>
          </cell>
          <cell r="AJ1081" t="str">
            <v>Yerel-Saatlik</v>
          </cell>
          <cell r="AK1081">
            <v>3076.92</v>
          </cell>
          <cell r="AL1081" t="str">
            <v>TZS</v>
          </cell>
          <cell r="AM1081" t="str">
            <v>201002</v>
          </cell>
          <cell r="AN1081" t="str">
            <v/>
          </cell>
          <cell r="AO1081" t="str">
            <v>T3</v>
          </cell>
          <cell r="AP1081" t="str">
            <v>5150</v>
          </cell>
          <cell r="AQ1081" t="str">
            <v>5175</v>
          </cell>
          <cell r="AR1081" t="str">
            <v>CRDB BANK PLC</v>
          </cell>
          <cell r="AS1081" t="str">
            <v>VIJANA</v>
          </cell>
          <cell r="AT1081" t="str">
            <v>CRDBBANK</v>
          </cell>
          <cell r="AU1081" t="str">
            <v>0152487632500</v>
          </cell>
          <cell r="AV1081" t="str">
            <v/>
          </cell>
          <cell r="AW1081" t="str">
            <v/>
          </cell>
          <cell r="AX1081" t="str">
            <v>WILSON TITUS MFYAGISA</v>
          </cell>
          <cell r="AY1081" t="str">
            <v/>
          </cell>
          <cell r="AZ1081">
            <v>44803</v>
          </cell>
          <cell r="BA1081"/>
          <cell r="BB1081" t="str">
            <v/>
          </cell>
          <cell r="BC1081"/>
          <cell r="BD1081" t="str">
            <v>Tanzanya-NSSF</v>
          </cell>
          <cell r="BE1081" t="str">
            <v>66494273</v>
          </cell>
          <cell r="BF1081" t="str">
            <v>137220679</v>
          </cell>
        </row>
        <row r="1082">
          <cell r="A1082">
            <v>10079763</v>
          </cell>
          <cell r="B1082" t="str">
            <v>BONIFACE PETER</v>
          </cell>
          <cell r="C1082" t="str">
            <v>SAMBWE</v>
          </cell>
          <cell r="D1082" t="str">
            <v>EKSKAVATÖR OPERATÖRÜ</v>
          </cell>
          <cell r="E1082" t="str">
            <v>EXCAVATOR OPERATOR</v>
          </cell>
          <cell r="F1082" t="str">
            <v>50105773</v>
          </cell>
          <cell r="G1082" t="str">
            <v>ATÖLYE &amp; MAKİNA</v>
          </cell>
          <cell r="H1082" t="str">
            <v>50105776</v>
          </cell>
          <cell r="I1082" t="str">
            <v>0AAX</v>
          </cell>
          <cell r="J1082" t="str">
            <v>TAŞ OCAĞI</v>
          </cell>
          <cell r="K1082" t="str">
            <v>50106556</v>
          </cell>
          <cell r="L1082" t="str">
            <v>TZ</v>
          </cell>
          <cell r="M1082" t="str">
            <v>Tanzanyalı</v>
          </cell>
          <cell r="N1082" t="str">
            <v>0035</v>
          </cell>
          <cell r="O1082" t="str">
            <v>TABORA</v>
          </cell>
          <cell r="P1082" t="str">
            <v>YM</v>
          </cell>
          <cell r="Q1082" t="str">
            <v>YAPI MERKEZİ</v>
          </cell>
          <cell r="R1082">
            <v>45189</v>
          </cell>
          <cell r="S1082">
            <v>45189</v>
          </cell>
          <cell r="T1082"/>
          <cell r="U1082" t="str">
            <v/>
          </cell>
          <cell r="V1082" t="str">
            <v>Mavi Yaka Direkt</v>
          </cell>
          <cell r="W1082" t="str">
            <v>LOT 3 (MIT)</v>
          </cell>
          <cell r="X1082" t="str">
            <v>MBEYA MJINI IWAMBI ILEMBO</v>
          </cell>
          <cell r="Y1082" t="str">
            <v>0</v>
          </cell>
          <cell r="Z1082" t="str">
            <v>MBEYA</v>
          </cell>
          <cell r="AA1082" t="str">
            <v>0734 952 282</v>
          </cell>
          <cell r="AB1082" t="str">
            <v>OPERATÖR</v>
          </cell>
          <cell r="AC1082" t="str">
            <v>29</v>
          </cell>
          <cell r="AD1082" t="str">
            <v>LOT 3 (MIT)</v>
          </cell>
          <cell r="AE1082" t="str">
            <v>0113</v>
          </cell>
          <cell r="AF1082" t="str">
            <v>14</v>
          </cell>
          <cell r="AG1082" t="str">
            <v>KM 785+000 - 829+305</v>
          </cell>
          <cell r="AH1082">
            <v>37047</v>
          </cell>
          <cell r="AI1082" t="str">
            <v>Bay</v>
          </cell>
          <cell r="AJ1082" t="str">
            <v>Yerel-Saatlik</v>
          </cell>
          <cell r="AK1082">
            <v>2528.1</v>
          </cell>
          <cell r="AL1082" t="str">
            <v>TZS</v>
          </cell>
          <cell r="AM1082" t="str">
            <v>201002</v>
          </cell>
          <cell r="AN1082" t="str">
            <v>S</v>
          </cell>
          <cell r="AO1082" t="str">
            <v>T3</v>
          </cell>
          <cell r="AP1082" t="str">
            <v>5150</v>
          </cell>
          <cell r="AQ1082" t="str">
            <v>5175</v>
          </cell>
          <cell r="AR1082" t="str">
            <v>CRDB</v>
          </cell>
          <cell r="AS1082" t="str">
            <v>VIVA TOWER</v>
          </cell>
          <cell r="AT1082" t="str">
            <v>CRDB</v>
          </cell>
          <cell r="AU1082" t="str">
            <v>0152625176100</v>
          </cell>
          <cell r="AV1082" t="str">
            <v/>
          </cell>
          <cell r="AW1082" t="str">
            <v/>
          </cell>
          <cell r="AX1082" t="str">
            <v>BONIFACE PETER SAMBWE</v>
          </cell>
          <cell r="AY1082" t="str">
            <v/>
          </cell>
          <cell r="AZ1082">
            <v>45189</v>
          </cell>
          <cell r="BA1082"/>
          <cell r="BB1082" t="str">
            <v/>
          </cell>
          <cell r="BC1082"/>
          <cell r="BD1082" t="str">
            <v>Tanzanya-NSSF</v>
          </cell>
          <cell r="BE1082" t="str">
            <v>45978279</v>
          </cell>
          <cell r="BF1082" t="str">
            <v>144255186</v>
          </cell>
        </row>
        <row r="1083">
          <cell r="A1083">
            <v>10079762</v>
          </cell>
          <cell r="B1083" t="str">
            <v>MASHAURI WILLIAM</v>
          </cell>
          <cell r="C1083" t="str">
            <v>PARAPARA</v>
          </cell>
          <cell r="D1083" t="str">
            <v>PICKUP ŞOFÖRÜ</v>
          </cell>
          <cell r="E1083" t="str">
            <v>PICKUP DRIVER</v>
          </cell>
          <cell r="F1083" t="str">
            <v>50105668</v>
          </cell>
          <cell r="G1083" t="str">
            <v>KORAIL</v>
          </cell>
          <cell r="H1083" t="str">
            <v>50105668</v>
          </cell>
          <cell r="I1083" t="str">
            <v>0BBG</v>
          </cell>
          <cell r="J1083" t="str">
            <v>İDARİ İŞLER DISPATCH</v>
          </cell>
          <cell r="K1083" t="str">
            <v>50105674</v>
          </cell>
          <cell r="L1083" t="str">
            <v>TZ</v>
          </cell>
          <cell r="M1083" t="str">
            <v>Tanzanyalı</v>
          </cell>
          <cell r="N1083" t="str">
            <v>0035</v>
          </cell>
          <cell r="O1083" t="str">
            <v>TABORA</v>
          </cell>
          <cell r="P1083" t="str">
            <v>6T</v>
          </cell>
          <cell r="Q1083" t="str">
            <v>KORAIL</v>
          </cell>
          <cell r="R1083">
            <v>45189</v>
          </cell>
          <cell r="S1083">
            <v>45189</v>
          </cell>
          <cell r="T1083"/>
          <cell r="U1083" t="str">
            <v/>
          </cell>
          <cell r="V1083" t="str">
            <v>Mavi Yaka Endirekt</v>
          </cell>
          <cell r="W1083" t="str">
            <v>LOT 3 (MIT)</v>
          </cell>
          <cell r="X1083" t="str">
            <v>MARA BUNDA GUTA</v>
          </cell>
          <cell r="Y1083" t="str">
            <v>0</v>
          </cell>
          <cell r="Z1083" t="str">
            <v>MARA</v>
          </cell>
          <cell r="AA1083" t="str">
            <v>0767 466 988</v>
          </cell>
          <cell r="AB1083" t="str">
            <v>GÖREVLİ</v>
          </cell>
          <cell r="AC1083" t="str">
            <v>29</v>
          </cell>
          <cell r="AD1083" t="str">
            <v>LOT 3 (MIT)</v>
          </cell>
          <cell r="AE1083" t="str">
            <v>0113</v>
          </cell>
          <cell r="AF1083" t="str">
            <v>13</v>
          </cell>
          <cell r="AG1083" t="str">
            <v>KM 785+000 - 829+305</v>
          </cell>
          <cell r="AH1083">
            <v>32126</v>
          </cell>
          <cell r="AI1083" t="str">
            <v>Bay</v>
          </cell>
          <cell r="AJ1083" t="str">
            <v>Yerel-Saatlik</v>
          </cell>
          <cell r="AK1083">
            <v>2273.3000000000002</v>
          </cell>
          <cell r="AL1083" t="str">
            <v>TZS</v>
          </cell>
          <cell r="AM1083" t="str">
            <v>306002</v>
          </cell>
          <cell r="AN1083" t="str">
            <v>S</v>
          </cell>
          <cell r="AO1083" t="str">
            <v>T3</v>
          </cell>
          <cell r="AP1083" t="str">
            <v>5150</v>
          </cell>
          <cell r="AQ1083" t="str">
            <v>5175</v>
          </cell>
          <cell r="AR1083" t="str">
            <v>NMBBANK</v>
          </cell>
          <cell r="AS1083" t="str">
            <v/>
          </cell>
          <cell r="AT1083" t="str">
            <v>NMBBANK</v>
          </cell>
          <cell r="AU1083" t="str">
            <v>51010100747</v>
          </cell>
          <cell r="AV1083" t="str">
            <v/>
          </cell>
          <cell r="AW1083" t="str">
            <v/>
          </cell>
          <cell r="AX1083" t="str">
            <v>MASHAURI WILLIAM PARAPARA</v>
          </cell>
          <cell r="AY1083" t="str">
            <v/>
          </cell>
          <cell r="AZ1083">
            <v>45189</v>
          </cell>
          <cell r="BA1083"/>
          <cell r="BB1083" t="str">
            <v/>
          </cell>
          <cell r="BC1083"/>
          <cell r="BD1083" t="str">
            <v>Tanzanya-NSSF</v>
          </cell>
          <cell r="BE1083" t="str">
            <v>47714347</v>
          </cell>
          <cell r="BF1083" t="str">
            <v>115838741</v>
          </cell>
        </row>
        <row r="1084">
          <cell r="A1084">
            <v>10079761</v>
          </cell>
          <cell r="B1084" t="str">
            <v>MAHMOOD ALLY</v>
          </cell>
          <cell r="C1084" t="str">
            <v>THABIT</v>
          </cell>
          <cell r="D1084" t="str">
            <v>PICKUP ŞOFÖRÜ</v>
          </cell>
          <cell r="E1084" t="str">
            <v>PICKUP DRIVER</v>
          </cell>
          <cell r="F1084" t="str">
            <v>50105668</v>
          </cell>
          <cell r="G1084" t="str">
            <v>KORAIL</v>
          </cell>
          <cell r="H1084" t="str">
            <v>50105668</v>
          </cell>
          <cell r="I1084" t="str">
            <v>0BBG</v>
          </cell>
          <cell r="J1084" t="str">
            <v>İDARİ İŞLER DISPATCH</v>
          </cell>
          <cell r="K1084" t="str">
            <v>50105674</v>
          </cell>
          <cell r="L1084" t="str">
            <v>TZ</v>
          </cell>
          <cell r="M1084" t="str">
            <v>Tanzanyalı</v>
          </cell>
          <cell r="N1084" t="str">
            <v>0035</v>
          </cell>
          <cell r="O1084" t="str">
            <v>TABORA</v>
          </cell>
          <cell r="P1084" t="str">
            <v>6T</v>
          </cell>
          <cell r="Q1084" t="str">
            <v>KORAIL</v>
          </cell>
          <cell r="R1084">
            <v>45189</v>
          </cell>
          <cell r="S1084">
            <v>45189</v>
          </cell>
          <cell r="T1084"/>
          <cell r="U1084" t="str">
            <v/>
          </cell>
          <cell r="V1084" t="str">
            <v>Mavi Yaka Endirekt</v>
          </cell>
          <cell r="W1084" t="str">
            <v>LOT 3 (MIT)</v>
          </cell>
          <cell r="X1084" t="str">
            <v>TABORA MJINI GONGONI MARKET</v>
          </cell>
          <cell r="Y1084" t="str">
            <v>0</v>
          </cell>
          <cell r="Z1084" t="str">
            <v>TABORA</v>
          </cell>
          <cell r="AA1084" t="str">
            <v>0683 261 123</v>
          </cell>
          <cell r="AB1084" t="str">
            <v>GÖREVLİ</v>
          </cell>
          <cell r="AC1084" t="str">
            <v>29</v>
          </cell>
          <cell r="AD1084" t="str">
            <v>LOT 3 (MIT)</v>
          </cell>
          <cell r="AE1084" t="str">
            <v>0113</v>
          </cell>
          <cell r="AF1084" t="str">
            <v>24</v>
          </cell>
          <cell r="AG1084" t="str">
            <v>KM 785+000 - 829+305</v>
          </cell>
          <cell r="AH1084">
            <v>32289</v>
          </cell>
          <cell r="AI1084" t="str">
            <v>Bay</v>
          </cell>
          <cell r="AJ1084" t="str">
            <v>Yerel-Saatlik</v>
          </cell>
          <cell r="AK1084">
            <v>2273.3000000000002</v>
          </cell>
          <cell r="AL1084" t="str">
            <v>TZS</v>
          </cell>
          <cell r="AM1084" t="str">
            <v>306002</v>
          </cell>
          <cell r="AN1084" t="str">
            <v>S</v>
          </cell>
          <cell r="AO1084" t="str">
            <v>T3</v>
          </cell>
          <cell r="AP1084" t="str">
            <v>5150</v>
          </cell>
          <cell r="AQ1084" t="str">
            <v>5175</v>
          </cell>
          <cell r="AR1084" t="str">
            <v>NMBBANK</v>
          </cell>
          <cell r="AS1084" t="str">
            <v/>
          </cell>
          <cell r="AT1084" t="str">
            <v>NMBBANK</v>
          </cell>
          <cell r="AU1084" t="str">
            <v>51010103128</v>
          </cell>
          <cell r="AV1084" t="str">
            <v/>
          </cell>
          <cell r="AW1084" t="str">
            <v/>
          </cell>
          <cell r="AX1084" t="str">
            <v>MAHMOOD ALLY THABIT</v>
          </cell>
          <cell r="AY1084" t="str">
            <v/>
          </cell>
          <cell r="AZ1084">
            <v>45189</v>
          </cell>
          <cell r="BA1084"/>
          <cell r="BB1084" t="str">
            <v/>
          </cell>
          <cell r="BC1084"/>
          <cell r="BD1084" t="str">
            <v>Tanzanya-NSSF</v>
          </cell>
          <cell r="BE1084" t="str">
            <v/>
          </cell>
          <cell r="BF1084" t="str">
            <v>0</v>
          </cell>
        </row>
        <row r="1085">
          <cell r="A1085">
            <v>10074000</v>
          </cell>
          <cell r="B1085" t="str">
            <v>HUSSEIN MULLA</v>
          </cell>
          <cell r="C1085" t="str">
            <v>SELEMAN</v>
          </cell>
          <cell r="D1085" t="str">
            <v>DAMPERLİ KAMYON ŞOFÖRÜ</v>
          </cell>
          <cell r="E1085" t="str">
            <v>DUMPTRUCK DRIVER</v>
          </cell>
          <cell r="F1085" t="str">
            <v>50105784</v>
          </cell>
          <cell r="G1085" t="str">
            <v>DOĞAN METALÜRJİ</v>
          </cell>
          <cell r="H1085" t="str">
            <v>50105784</v>
          </cell>
          <cell r="I1085" t="str">
            <v>0BBM</v>
          </cell>
          <cell r="J1085" t="str">
            <v>TOPRAK İŞLERİ</v>
          </cell>
          <cell r="K1085" t="str">
            <v>50106425</v>
          </cell>
          <cell r="L1085" t="str">
            <v>TZ</v>
          </cell>
          <cell r="M1085" t="str">
            <v>Tanzanyalı</v>
          </cell>
          <cell r="N1085" t="str">
            <v>0037</v>
          </cell>
          <cell r="O1085" t="str">
            <v>İTİGİ</v>
          </cell>
          <cell r="P1085" t="str">
            <v>6L</v>
          </cell>
          <cell r="Q1085" t="str">
            <v>DGN  İNŞAAT</v>
          </cell>
          <cell r="R1085">
            <v>44803</v>
          </cell>
          <cell r="S1085">
            <v>44803</v>
          </cell>
          <cell r="T1085">
            <v>45048</v>
          </cell>
          <cell r="U1085" t="str">
            <v>Diğer nedenler</v>
          </cell>
          <cell r="V1085" t="str">
            <v>Mavi Yaka Direkt</v>
          </cell>
          <cell r="W1085" t="str">
            <v>LOT 3 (MIT)</v>
          </cell>
          <cell r="X1085" t="str">
            <v>MWADUI</v>
          </cell>
          <cell r="Y1085" t="str">
            <v>0</v>
          </cell>
          <cell r="Z1085" t="str">
            <v/>
          </cell>
          <cell r="AA1085" t="str">
            <v>0764 806 035</v>
          </cell>
          <cell r="AB1085" t="str">
            <v>GÖREVLİ</v>
          </cell>
          <cell r="AC1085" t="str">
            <v>29</v>
          </cell>
          <cell r="AD1085" t="str">
            <v>LOT 3 (MIT)</v>
          </cell>
          <cell r="AE1085" t="str">
            <v>0109</v>
          </cell>
          <cell r="AF1085" t="str">
            <v>22</v>
          </cell>
          <cell r="AG1085" t="str">
            <v>KM 535+000 - 595+000</v>
          </cell>
          <cell r="AH1085">
            <v>34031</v>
          </cell>
          <cell r="AI1085" t="str">
            <v>Bay</v>
          </cell>
          <cell r="AJ1085" t="str">
            <v>Yerel-Saatlik</v>
          </cell>
          <cell r="AK1085">
            <v>2564.1</v>
          </cell>
          <cell r="AL1085" t="str">
            <v>TZS</v>
          </cell>
          <cell r="AM1085" t="str">
            <v>201002</v>
          </cell>
          <cell r="AN1085" t="str">
            <v/>
          </cell>
          <cell r="AO1085" t="str">
            <v>T3</v>
          </cell>
          <cell r="AP1085" t="str">
            <v>5150</v>
          </cell>
          <cell r="AQ1085" t="str">
            <v>5175</v>
          </cell>
          <cell r="AR1085" t="str">
            <v>CRDB BANK PLC</v>
          </cell>
          <cell r="AS1085" t="str">
            <v>VIJANA</v>
          </cell>
          <cell r="AT1085" t="str">
            <v>CRDBBANK</v>
          </cell>
          <cell r="AU1085" t="str">
            <v>0152309047200</v>
          </cell>
          <cell r="AV1085" t="str">
            <v/>
          </cell>
          <cell r="AW1085" t="str">
            <v/>
          </cell>
          <cell r="AX1085" t="str">
            <v>HUSSEIN MULLA SELEMAN</v>
          </cell>
          <cell r="AY1085" t="str">
            <v/>
          </cell>
          <cell r="AZ1085">
            <v>44803</v>
          </cell>
          <cell r="BA1085"/>
          <cell r="BB1085" t="str">
            <v/>
          </cell>
          <cell r="BC1085"/>
          <cell r="BD1085" t="str">
            <v>Tanzanya-NSSF</v>
          </cell>
          <cell r="BE1085" t="str">
            <v>45037383</v>
          </cell>
          <cell r="BF1085" t="str">
            <v>148077134</v>
          </cell>
        </row>
        <row r="1086">
          <cell r="A1086">
            <v>10079751</v>
          </cell>
          <cell r="B1086" t="str">
            <v>HASSAN GODFREY</v>
          </cell>
          <cell r="C1086" t="str">
            <v>CHAULEMA</v>
          </cell>
          <cell r="D1086" t="str">
            <v>FORKLİFT OPERATÖRÜ</v>
          </cell>
          <cell r="E1086" t="str">
            <v>FORKLIFT OPERATOR</v>
          </cell>
          <cell r="F1086" t="str">
            <v>50105773</v>
          </cell>
          <cell r="G1086" t="str">
            <v>ATÖLYE &amp; MAKİNA</v>
          </cell>
          <cell r="H1086" t="str">
            <v>50105773</v>
          </cell>
          <cell r="I1086" t="str">
            <v>0AAK</v>
          </cell>
          <cell r="J1086" t="str">
            <v>ATÖLYE İŞLETME GENEL</v>
          </cell>
          <cell r="K1086" t="str">
            <v>50111898</v>
          </cell>
          <cell r="L1086" t="str">
            <v>TZ</v>
          </cell>
          <cell r="M1086" t="str">
            <v>Tanzanyalı</v>
          </cell>
          <cell r="N1086" t="str">
            <v>0035</v>
          </cell>
          <cell r="O1086" t="str">
            <v>TABORA</v>
          </cell>
          <cell r="P1086" t="str">
            <v>YM</v>
          </cell>
          <cell r="Q1086" t="str">
            <v>YAPI MERKEZİ</v>
          </cell>
          <cell r="R1086">
            <v>45188</v>
          </cell>
          <cell r="S1086">
            <v>45188</v>
          </cell>
          <cell r="T1086"/>
          <cell r="U1086" t="str">
            <v/>
          </cell>
          <cell r="V1086" t="str">
            <v>Mavi Yaka Endirekt</v>
          </cell>
          <cell r="W1086" t="str">
            <v>LOT 3 (MIT)</v>
          </cell>
          <cell r="X1086" t="str">
            <v>PWANI MKURANGA VIKINDU VIKINDU</v>
          </cell>
          <cell r="Y1086" t="str">
            <v>0</v>
          </cell>
          <cell r="Z1086" t="str">
            <v>PWANI</v>
          </cell>
          <cell r="AA1086" t="str">
            <v>0764 200 662</v>
          </cell>
          <cell r="AB1086" t="str">
            <v>OPERATÖR</v>
          </cell>
          <cell r="AC1086" t="str">
            <v>29</v>
          </cell>
          <cell r="AD1086" t="str">
            <v>LOT 3 (MIT)</v>
          </cell>
          <cell r="AE1086" t="str">
            <v>0113</v>
          </cell>
          <cell r="AF1086" t="str">
            <v>19</v>
          </cell>
          <cell r="AG1086" t="str">
            <v>KM 785+000 - 829+305</v>
          </cell>
          <cell r="AH1086">
            <v>34276</v>
          </cell>
          <cell r="AI1086" t="str">
            <v>Bay</v>
          </cell>
          <cell r="AJ1086" t="str">
            <v>Yerel-Saatlik</v>
          </cell>
          <cell r="AK1086">
            <v>2343.5500000000002</v>
          </cell>
          <cell r="AL1086" t="str">
            <v>TZS</v>
          </cell>
          <cell r="AM1086" t="str">
            <v>109002</v>
          </cell>
          <cell r="AN1086" t="str">
            <v>S</v>
          </cell>
          <cell r="AO1086" t="str">
            <v>T3</v>
          </cell>
          <cell r="AP1086" t="str">
            <v>5150</v>
          </cell>
          <cell r="AQ1086" t="str">
            <v>5175</v>
          </cell>
          <cell r="AR1086" t="str">
            <v>NMBBANK</v>
          </cell>
          <cell r="AS1086" t="str">
            <v/>
          </cell>
          <cell r="AT1086" t="str">
            <v>NMBBANK</v>
          </cell>
          <cell r="AU1086" t="str">
            <v>51010113512</v>
          </cell>
          <cell r="AV1086" t="str">
            <v/>
          </cell>
          <cell r="AW1086" t="str">
            <v/>
          </cell>
          <cell r="AX1086" t="str">
            <v>HASSAN GODFREY CHAULEMA</v>
          </cell>
          <cell r="AY1086" t="str">
            <v/>
          </cell>
          <cell r="AZ1086">
            <v>45188</v>
          </cell>
          <cell r="BA1086"/>
          <cell r="BB1086" t="str">
            <v/>
          </cell>
          <cell r="BC1086"/>
          <cell r="BD1086" t="str">
            <v>Tanzanya-NSSF</v>
          </cell>
          <cell r="BE1086" t="str">
            <v>47711359</v>
          </cell>
          <cell r="BF1086" t="str">
            <v>125361528</v>
          </cell>
        </row>
        <row r="1087">
          <cell r="A1087">
            <v>10079750</v>
          </cell>
          <cell r="B1087" t="str">
            <v>KARIMU SAID</v>
          </cell>
          <cell r="C1087" t="str">
            <v>MAKAGO</v>
          </cell>
          <cell r="D1087" t="str">
            <v>FORKLİFT OPERATÖRÜ</v>
          </cell>
          <cell r="E1087" t="str">
            <v>FORKLIFT OPERATOR</v>
          </cell>
          <cell r="F1087" t="str">
            <v>50105773</v>
          </cell>
          <cell r="G1087" t="str">
            <v>ATÖLYE &amp; MAKİNA</v>
          </cell>
          <cell r="H1087" t="str">
            <v>50105773</v>
          </cell>
          <cell r="I1087" t="str">
            <v>0AAK</v>
          </cell>
          <cell r="J1087" t="str">
            <v>ATÖLYE İŞLETME GENEL</v>
          </cell>
          <cell r="K1087" t="str">
            <v>50111898</v>
          </cell>
          <cell r="L1087" t="str">
            <v>TZ</v>
          </cell>
          <cell r="M1087" t="str">
            <v>Tanzanyalı</v>
          </cell>
          <cell r="N1087" t="str">
            <v>0035</v>
          </cell>
          <cell r="O1087" t="str">
            <v>TABORA</v>
          </cell>
          <cell r="P1087" t="str">
            <v>YM</v>
          </cell>
          <cell r="Q1087" t="str">
            <v>YAPI MERKEZİ</v>
          </cell>
          <cell r="R1087">
            <v>45187</v>
          </cell>
          <cell r="S1087">
            <v>45188</v>
          </cell>
          <cell r="T1087"/>
          <cell r="U1087" t="str">
            <v/>
          </cell>
          <cell r="V1087" t="str">
            <v>Mavi Yaka Endirekt</v>
          </cell>
          <cell r="W1087" t="str">
            <v>LOT 3 (MIT)</v>
          </cell>
          <cell r="X1087" t="str">
            <v>TEMEKE MBAGALA KUU MBAGALA KUU</v>
          </cell>
          <cell r="Y1087" t="str">
            <v>0</v>
          </cell>
          <cell r="Z1087" t="str">
            <v>DAR ES SALAAM</v>
          </cell>
          <cell r="AA1087" t="str">
            <v>0719 913 545</v>
          </cell>
          <cell r="AB1087" t="str">
            <v>OPERATÖR</v>
          </cell>
          <cell r="AC1087" t="str">
            <v>29</v>
          </cell>
          <cell r="AD1087" t="str">
            <v>LOT 3 (MIT)</v>
          </cell>
          <cell r="AE1087" t="str">
            <v>0113</v>
          </cell>
          <cell r="AF1087" t="str">
            <v>02</v>
          </cell>
          <cell r="AG1087" t="str">
            <v>KM 785+000 - 829+305</v>
          </cell>
          <cell r="AH1087">
            <v>34974</v>
          </cell>
          <cell r="AI1087" t="str">
            <v>Bay</v>
          </cell>
          <cell r="AJ1087" t="str">
            <v>Yerel-Saatlik</v>
          </cell>
          <cell r="AK1087">
            <v>2343.5500000000002</v>
          </cell>
          <cell r="AL1087" t="str">
            <v>TZS</v>
          </cell>
          <cell r="AM1087" t="str">
            <v>109002</v>
          </cell>
          <cell r="AN1087" t="str">
            <v>S</v>
          </cell>
          <cell r="AO1087" t="str">
            <v>T3</v>
          </cell>
          <cell r="AP1087" t="str">
            <v>5150</v>
          </cell>
          <cell r="AQ1087" t="str">
            <v>5175</v>
          </cell>
          <cell r="AR1087" t="str">
            <v>NMBBANK</v>
          </cell>
          <cell r="AS1087" t="str">
            <v/>
          </cell>
          <cell r="AT1087" t="str">
            <v>NMBBANK</v>
          </cell>
          <cell r="AU1087" t="str">
            <v>51010113511</v>
          </cell>
          <cell r="AV1087" t="str">
            <v/>
          </cell>
          <cell r="AW1087" t="str">
            <v/>
          </cell>
          <cell r="AX1087" t="str">
            <v>KARIMU SAID MAKAGO</v>
          </cell>
          <cell r="AY1087" t="str">
            <v/>
          </cell>
          <cell r="AZ1087">
            <v>45188</v>
          </cell>
          <cell r="BA1087"/>
          <cell r="BB1087" t="str">
            <v/>
          </cell>
          <cell r="BC1087"/>
          <cell r="BD1087" t="str">
            <v>Tanzanya-NSSF</v>
          </cell>
          <cell r="BE1087" t="str">
            <v>47711363</v>
          </cell>
          <cell r="BF1087" t="str">
            <v>152500304</v>
          </cell>
        </row>
        <row r="1088">
          <cell r="A1088">
            <v>10079749</v>
          </cell>
          <cell r="B1088" t="str">
            <v>YUSUPH MRISHO</v>
          </cell>
          <cell r="C1088" t="str">
            <v>KABEBE</v>
          </cell>
          <cell r="D1088" t="str">
            <v>FORKLİFT OPERATÖRÜ</v>
          </cell>
          <cell r="E1088" t="str">
            <v>FORKLIFT OPERATOR</v>
          </cell>
          <cell r="F1088" t="str">
            <v>50105773</v>
          </cell>
          <cell r="G1088" t="str">
            <v>ATÖLYE &amp; MAKİNA</v>
          </cell>
          <cell r="H1088" t="str">
            <v>50105773</v>
          </cell>
          <cell r="I1088" t="str">
            <v>0AAK</v>
          </cell>
          <cell r="J1088" t="str">
            <v>ATÖLYE İŞLETME GENEL</v>
          </cell>
          <cell r="K1088" t="str">
            <v>50111898</v>
          </cell>
          <cell r="L1088" t="str">
            <v>TZ</v>
          </cell>
          <cell r="M1088" t="str">
            <v>Tanzanyalı</v>
          </cell>
          <cell r="N1088" t="str">
            <v>0035</v>
          </cell>
          <cell r="O1088" t="str">
            <v>TABORA</v>
          </cell>
          <cell r="P1088" t="str">
            <v>YM</v>
          </cell>
          <cell r="Q1088" t="str">
            <v>YAPI MERKEZİ</v>
          </cell>
          <cell r="R1088">
            <v>45188</v>
          </cell>
          <cell r="S1088">
            <v>45188</v>
          </cell>
          <cell r="T1088"/>
          <cell r="U1088" t="str">
            <v/>
          </cell>
          <cell r="V1088" t="str">
            <v>Mavi Yaka Endirekt</v>
          </cell>
          <cell r="W1088" t="str">
            <v>LOT 3 (MIT)</v>
          </cell>
          <cell r="X1088" t="str">
            <v>MOROGORO MOROGORO MJINI KIHONDA AZIMIO</v>
          </cell>
          <cell r="Y1088" t="str">
            <v>0</v>
          </cell>
          <cell r="Z1088" t="str">
            <v>MOROGORO</v>
          </cell>
          <cell r="AA1088" t="str">
            <v>0788 188 277</v>
          </cell>
          <cell r="AB1088" t="str">
            <v>OPERATÖR</v>
          </cell>
          <cell r="AC1088" t="str">
            <v>29</v>
          </cell>
          <cell r="AD1088" t="str">
            <v>LOT 3 (MIT)</v>
          </cell>
          <cell r="AE1088" t="str">
            <v>0113</v>
          </cell>
          <cell r="AF1088" t="str">
            <v>16</v>
          </cell>
          <cell r="AG1088" t="str">
            <v>KM 785+000 - 829+305</v>
          </cell>
          <cell r="AH1088">
            <v>27608</v>
          </cell>
          <cell r="AI1088" t="str">
            <v>Bay</v>
          </cell>
          <cell r="AJ1088" t="str">
            <v>Yerel-Saatlik</v>
          </cell>
          <cell r="AK1088">
            <v>2343.5500000000002</v>
          </cell>
          <cell r="AL1088" t="str">
            <v>TZS</v>
          </cell>
          <cell r="AM1088" t="str">
            <v>109002</v>
          </cell>
          <cell r="AN1088" t="str">
            <v>S</v>
          </cell>
          <cell r="AO1088" t="str">
            <v>T3</v>
          </cell>
          <cell r="AP1088" t="str">
            <v>5150</v>
          </cell>
          <cell r="AQ1088" t="str">
            <v>5175</v>
          </cell>
          <cell r="AR1088" t="str">
            <v>NMBBANK</v>
          </cell>
          <cell r="AS1088" t="str">
            <v/>
          </cell>
          <cell r="AT1088" t="str">
            <v>NMBBANK</v>
          </cell>
          <cell r="AU1088" t="str">
            <v>22110020824</v>
          </cell>
          <cell r="AV1088" t="str">
            <v/>
          </cell>
          <cell r="AW1088" t="str">
            <v/>
          </cell>
          <cell r="AX1088" t="str">
            <v>YUSUPH MRISHO KABEBE</v>
          </cell>
          <cell r="AY1088" t="str">
            <v/>
          </cell>
          <cell r="AZ1088">
            <v>45188</v>
          </cell>
          <cell r="BA1088"/>
          <cell r="BB1088" t="str">
            <v/>
          </cell>
          <cell r="BC1088"/>
          <cell r="BD1088" t="str">
            <v>Tanzanya-NSSF</v>
          </cell>
          <cell r="BE1088" t="str">
            <v>45009492</v>
          </cell>
          <cell r="BF1088" t="str">
            <v>116152665</v>
          </cell>
        </row>
        <row r="1089">
          <cell r="A1089">
            <v>10079748</v>
          </cell>
          <cell r="B1089" t="str">
            <v>FRIENDSON RUHALALA</v>
          </cell>
          <cell r="C1089" t="str">
            <v>FELICIAN</v>
          </cell>
          <cell r="D1089" t="str">
            <v>EKSKAVATÖR OPERATÖRÜ</v>
          </cell>
          <cell r="E1089" t="str">
            <v>EXCAVATOR OPERATOR</v>
          </cell>
          <cell r="F1089" t="str">
            <v>50105773</v>
          </cell>
          <cell r="G1089" t="str">
            <v>ATÖLYE &amp; MAKİNA</v>
          </cell>
          <cell r="H1089" t="str">
            <v>50105760</v>
          </cell>
          <cell r="I1089" t="str">
            <v>0AA3</v>
          </cell>
          <cell r="J1089" t="str">
            <v>BİNALAR MOBİLİZASYON</v>
          </cell>
          <cell r="K1089" t="str">
            <v>50106556</v>
          </cell>
          <cell r="L1089" t="str">
            <v>TZ</v>
          </cell>
          <cell r="M1089" t="str">
            <v>Tanzanyalı</v>
          </cell>
          <cell r="N1089" t="str">
            <v>0035</v>
          </cell>
          <cell r="O1089" t="str">
            <v>TABORA</v>
          </cell>
          <cell r="P1089" t="str">
            <v>YM</v>
          </cell>
          <cell r="Q1089" t="str">
            <v>YAPI MERKEZİ</v>
          </cell>
          <cell r="R1089">
            <v>45188</v>
          </cell>
          <cell r="S1089">
            <v>45188</v>
          </cell>
          <cell r="T1089"/>
          <cell r="U1089" t="str">
            <v/>
          </cell>
          <cell r="V1089" t="str">
            <v>Mavi Yaka Direkt</v>
          </cell>
          <cell r="W1089" t="str">
            <v>LOT 3 (MIT)</v>
          </cell>
          <cell r="X1089" t="str">
            <v>SHINYANGA KAHAMA MUNGULA</v>
          </cell>
          <cell r="Y1089" t="str">
            <v>0</v>
          </cell>
          <cell r="Z1089" t="str">
            <v>SHINYANGA</v>
          </cell>
          <cell r="AA1089" t="str">
            <v>0623 122 646</v>
          </cell>
          <cell r="AB1089" t="str">
            <v>OPERATÖR</v>
          </cell>
          <cell r="AC1089" t="str">
            <v>29</v>
          </cell>
          <cell r="AD1089" t="str">
            <v>LOT 3 (MIT)</v>
          </cell>
          <cell r="AE1089" t="str">
            <v>0113</v>
          </cell>
          <cell r="AF1089" t="str">
            <v>29</v>
          </cell>
          <cell r="AG1089" t="str">
            <v>KM 785+000 - 829+305</v>
          </cell>
          <cell r="AH1089">
            <v>35025</v>
          </cell>
          <cell r="AI1089" t="str">
            <v>Bay</v>
          </cell>
          <cell r="AJ1089" t="str">
            <v>Yerel-Saatlik</v>
          </cell>
          <cell r="AK1089">
            <v>2528.1</v>
          </cell>
          <cell r="AL1089" t="str">
            <v>TZS</v>
          </cell>
          <cell r="AM1089" t="str">
            <v>201002</v>
          </cell>
          <cell r="AN1089" t="str">
            <v>S</v>
          </cell>
          <cell r="AO1089" t="str">
            <v>T3</v>
          </cell>
          <cell r="AP1089" t="str">
            <v>5150</v>
          </cell>
          <cell r="AQ1089" t="str">
            <v>5175</v>
          </cell>
          <cell r="AR1089" t="str">
            <v>CRDB</v>
          </cell>
          <cell r="AS1089" t="str">
            <v>VIVA TOWER</v>
          </cell>
          <cell r="AT1089" t="str">
            <v>CRDB</v>
          </cell>
          <cell r="AU1089" t="str">
            <v>0152795043500</v>
          </cell>
          <cell r="AV1089" t="str">
            <v/>
          </cell>
          <cell r="AW1089" t="str">
            <v/>
          </cell>
          <cell r="AX1089" t="str">
            <v>FRIENDSON RUHALALA FELICIAN</v>
          </cell>
          <cell r="AY1089" t="str">
            <v/>
          </cell>
          <cell r="AZ1089">
            <v>45188</v>
          </cell>
          <cell r="BA1089"/>
          <cell r="BB1089" t="str">
            <v/>
          </cell>
          <cell r="BC1089"/>
          <cell r="BD1089" t="str">
            <v>Tanzanya-NSSF</v>
          </cell>
          <cell r="BE1089" t="str">
            <v>47712039</v>
          </cell>
          <cell r="BF1089" t="str">
            <v>150322081</v>
          </cell>
        </row>
        <row r="1090">
          <cell r="A1090">
            <v>10079747</v>
          </cell>
          <cell r="B1090" t="str">
            <v>DAUDI MAHAGIJA</v>
          </cell>
          <cell r="C1090" t="str">
            <v>SIMON</v>
          </cell>
          <cell r="D1090" t="str">
            <v>EKSKAVATÖR OPERATÖRÜ</v>
          </cell>
          <cell r="E1090" t="str">
            <v>EXCAVATOR OPERATOR</v>
          </cell>
          <cell r="F1090" t="str">
            <v>50105773</v>
          </cell>
          <cell r="G1090" t="str">
            <v>ATÖLYE &amp; MAKİNA</v>
          </cell>
          <cell r="H1090" t="str">
            <v>50105758</v>
          </cell>
          <cell r="I1090" t="str">
            <v>0999</v>
          </cell>
          <cell r="J1090" t="str">
            <v>TOPRAK İŞLERİ</v>
          </cell>
          <cell r="K1090" t="str">
            <v>50106556</v>
          </cell>
          <cell r="L1090" t="str">
            <v>TZ</v>
          </cell>
          <cell r="M1090" t="str">
            <v>Tanzanyalı</v>
          </cell>
          <cell r="N1090" t="str">
            <v>0035</v>
          </cell>
          <cell r="O1090" t="str">
            <v>TABORA</v>
          </cell>
          <cell r="P1090" t="str">
            <v>YM</v>
          </cell>
          <cell r="Q1090" t="str">
            <v>YAPI MERKEZİ</v>
          </cell>
          <cell r="R1090">
            <v>45188</v>
          </cell>
          <cell r="S1090">
            <v>45188</v>
          </cell>
          <cell r="T1090"/>
          <cell r="U1090" t="str">
            <v/>
          </cell>
          <cell r="V1090" t="str">
            <v>Mavi Yaka Direkt</v>
          </cell>
          <cell r="W1090" t="str">
            <v>LOT 3 (MIT)</v>
          </cell>
          <cell r="X1090" t="str">
            <v>SHINYANGA SHINYANGA MJINI NGOKORO</v>
          </cell>
          <cell r="Y1090" t="str">
            <v>0</v>
          </cell>
          <cell r="Z1090" t="str">
            <v>SHINYANGA</v>
          </cell>
          <cell r="AA1090" t="str">
            <v>0764 849 919</v>
          </cell>
          <cell r="AB1090" t="str">
            <v>OPERATÖR</v>
          </cell>
          <cell r="AC1090" t="str">
            <v>29</v>
          </cell>
          <cell r="AD1090" t="str">
            <v>LOT 3 (MIT)</v>
          </cell>
          <cell r="AE1090" t="str">
            <v>0113</v>
          </cell>
          <cell r="AF1090" t="str">
            <v>29</v>
          </cell>
          <cell r="AG1090" t="str">
            <v>KM 785+000 - 829+305</v>
          </cell>
          <cell r="AH1090">
            <v>36047</v>
          </cell>
          <cell r="AI1090" t="str">
            <v>Bay</v>
          </cell>
          <cell r="AJ1090" t="str">
            <v>Yerel-Saatlik</v>
          </cell>
          <cell r="AK1090">
            <v>2528.1</v>
          </cell>
          <cell r="AL1090" t="str">
            <v>TZS</v>
          </cell>
          <cell r="AM1090" t="str">
            <v>201002</v>
          </cell>
          <cell r="AN1090" t="str">
            <v>S</v>
          </cell>
          <cell r="AO1090" t="str">
            <v>T3</v>
          </cell>
          <cell r="AP1090" t="str">
            <v>5150</v>
          </cell>
          <cell r="AQ1090" t="str">
            <v>5175</v>
          </cell>
          <cell r="AR1090" t="str">
            <v>CRDB</v>
          </cell>
          <cell r="AS1090" t="str">
            <v>VIVA TOWER</v>
          </cell>
          <cell r="AT1090" t="str">
            <v>CRDB</v>
          </cell>
          <cell r="AU1090" t="str">
            <v>0152795048900</v>
          </cell>
          <cell r="AV1090" t="str">
            <v/>
          </cell>
          <cell r="AW1090" t="str">
            <v/>
          </cell>
          <cell r="AX1090" t="str">
            <v>DAUDI MAHAGIJA SIMON</v>
          </cell>
          <cell r="AY1090" t="str">
            <v/>
          </cell>
          <cell r="AZ1090">
            <v>45188</v>
          </cell>
          <cell r="BA1090"/>
          <cell r="BB1090" t="str">
            <v/>
          </cell>
          <cell r="BC1090"/>
          <cell r="BD1090" t="str">
            <v>Tanzanya-NSSF</v>
          </cell>
          <cell r="BE1090" t="str">
            <v>46168802</v>
          </cell>
          <cell r="BF1090" t="str">
            <v>139704991</v>
          </cell>
        </row>
        <row r="1091">
          <cell r="A1091">
            <v>10079746</v>
          </cell>
          <cell r="B1091" t="str">
            <v>RIDHIWANI MUHSIN</v>
          </cell>
          <cell r="C1091" t="str">
            <v>KAISANGA</v>
          </cell>
          <cell r="D1091" t="str">
            <v>BAYRAKÇI</v>
          </cell>
          <cell r="E1091" t="str">
            <v>FLAGMAN</v>
          </cell>
          <cell r="F1091" t="str">
            <v>50105784</v>
          </cell>
          <cell r="G1091" t="str">
            <v>DOĞAN METALÜRJİ</v>
          </cell>
          <cell r="H1091" t="str">
            <v>50105784</v>
          </cell>
          <cell r="I1091" t="str">
            <v>0BBM</v>
          </cell>
          <cell r="J1091" t="str">
            <v>TOPRAK İŞLERİ</v>
          </cell>
          <cell r="K1091" t="str">
            <v>50108418</v>
          </cell>
          <cell r="L1091" t="str">
            <v>TZ</v>
          </cell>
          <cell r="M1091" t="str">
            <v>Tanzanyalı</v>
          </cell>
          <cell r="N1091" t="str">
            <v>0037</v>
          </cell>
          <cell r="O1091" t="str">
            <v>İTİGİ</v>
          </cell>
          <cell r="P1091" t="str">
            <v>6L</v>
          </cell>
          <cell r="Q1091" t="str">
            <v>DGN  İNŞAAT</v>
          </cell>
          <cell r="R1091">
            <v>45188</v>
          </cell>
          <cell r="S1091">
            <v>45188</v>
          </cell>
          <cell r="T1091"/>
          <cell r="U1091" t="str">
            <v/>
          </cell>
          <cell r="V1091" t="str">
            <v>Mavi Yaka Endirekt</v>
          </cell>
          <cell r="W1091" t="str">
            <v>LOT 3 (MIT)</v>
          </cell>
          <cell r="X1091" t="str">
            <v>MWANZA NYAMAGANA BUHONGWA BUHONGWA</v>
          </cell>
          <cell r="Y1091" t="str">
            <v>0</v>
          </cell>
          <cell r="Z1091" t="str">
            <v/>
          </cell>
          <cell r="AA1091" t="str">
            <v>0768 197 576</v>
          </cell>
          <cell r="AB1091" t="str">
            <v>İŞÇİ</v>
          </cell>
          <cell r="AC1091" t="str">
            <v>29</v>
          </cell>
          <cell r="AD1091" t="str">
            <v>LOT 3 (MIT)</v>
          </cell>
          <cell r="AE1091" t="str">
            <v>0109</v>
          </cell>
          <cell r="AF1091" t="str">
            <v>18</v>
          </cell>
          <cell r="AG1091" t="str">
            <v>KM 535+000 - 595+000</v>
          </cell>
          <cell r="AH1091">
            <v>36721</v>
          </cell>
          <cell r="AI1091" t="str">
            <v>Bay</v>
          </cell>
          <cell r="AJ1091" t="str">
            <v>Yerel-Saatlik</v>
          </cell>
          <cell r="AK1091">
            <v>2164.1</v>
          </cell>
          <cell r="AL1091" t="str">
            <v>TZS</v>
          </cell>
          <cell r="AM1091" t="str">
            <v>306005</v>
          </cell>
          <cell r="AN1091" t="str">
            <v>S</v>
          </cell>
          <cell r="AO1091" t="str">
            <v>T3</v>
          </cell>
          <cell r="AP1091" t="str">
            <v>5150</v>
          </cell>
          <cell r="AQ1091" t="str">
            <v>5175</v>
          </cell>
          <cell r="AR1091" t="str">
            <v>NMBBANK</v>
          </cell>
          <cell r="AS1091" t="str">
            <v/>
          </cell>
          <cell r="AT1091" t="str">
            <v>NMBBANK</v>
          </cell>
          <cell r="AU1091" t="str">
            <v>51010110356</v>
          </cell>
          <cell r="AV1091" t="str">
            <v/>
          </cell>
          <cell r="AW1091" t="str">
            <v/>
          </cell>
          <cell r="AX1091" t="str">
            <v>RIDHIWANI MUHSIN KAISANGA</v>
          </cell>
          <cell r="AY1091" t="str">
            <v/>
          </cell>
          <cell r="AZ1091">
            <v>45188</v>
          </cell>
          <cell r="BA1091"/>
          <cell r="BB1091" t="str">
            <v/>
          </cell>
          <cell r="BC1091"/>
          <cell r="BD1091" t="str">
            <v>Tanzanya-NSSF</v>
          </cell>
          <cell r="BE1091" t="str">
            <v>47710153</v>
          </cell>
          <cell r="BF1091" t="str">
            <v>168587163</v>
          </cell>
        </row>
        <row r="1092">
          <cell r="A1092">
            <v>10079745</v>
          </cell>
          <cell r="B1092" t="str">
            <v>ALLY KASSIM</v>
          </cell>
          <cell r="C1092" t="str">
            <v>JAFARI</v>
          </cell>
          <cell r="D1092" t="str">
            <v>BAKIMCI</v>
          </cell>
          <cell r="E1092" t="str">
            <v>MAINTENANCE WORKER</v>
          </cell>
          <cell r="F1092" t="str">
            <v>50105784</v>
          </cell>
          <cell r="G1092" t="str">
            <v>DOĞAN METALÜRJİ</v>
          </cell>
          <cell r="H1092" t="str">
            <v>50105784</v>
          </cell>
          <cell r="I1092" t="str">
            <v>0BBN</v>
          </cell>
          <cell r="J1092" t="str">
            <v>ATÖLYE İŞLETME</v>
          </cell>
          <cell r="K1092" t="str">
            <v>50106527</v>
          </cell>
          <cell r="L1092" t="str">
            <v>TZ</v>
          </cell>
          <cell r="M1092" t="str">
            <v>Tanzanyalı</v>
          </cell>
          <cell r="N1092" t="str">
            <v>0037</v>
          </cell>
          <cell r="O1092" t="str">
            <v>İTİGİ</v>
          </cell>
          <cell r="P1092" t="str">
            <v>6L</v>
          </cell>
          <cell r="Q1092" t="str">
            <v>DGN  İNŞAAT</v>
          </cell>
          <cell r="R1092">
            <v>45188</v>
          </cell>
          <cell r="S1092">
            <v>45188</v>
          </cell>
          <cell r="T1092"/>
          <cell r="U1092" t="str">
            <v/>
          </cell>
          <cell r="V1092" t="str">
            <v>Mavi Yaka Endirekt</v>
          </cell>
          <cell r="W1092" t="str">
            <v>LOT 3 (MIT)</v>
          </cell>
          <cell r="X1092" t="str">
            <v>MOROGORO KILOSA MBUMI MADARAKA</v>
          </cell>
          <cell r="Y1092" t="str">
            <v>0</v>
          </cell>
          <cell r="Z1092" t="str">
            <v>MOROGORO</v>
          </cell>
          <cell r="AA1092" t="str">
            <v>0676 348 730</v>
          </cell>
          <cell r="AB1092" t="str">
            <v>USTA</v>
          </cell>
          <cell r="AC1092" t="str">
            <v>29</v>
          </cell>
          <cell r="AD1092" t="str">
            <v>LOT 3 (MIT)</v>
          </cell>
          <cell r="AE1092" t="str">
            <v>0109</v>
          </cell>
          <cell r="AF1092" t="str">
            <v>16</v>
          </cell>
          <cell r="AG1092" t="str">
            <v>KM 535+000 - 595+000</v>
          </cell>
          <cell r="AH1092">
            <v>35362</v>
          </cell>
          <cell r="AI1092" t="str">
            <v>Bay</v>
          </cell>
          <cell r="AJ1092" t="str">
            <v>Yerel-Saatlik</v>
          </cell>
          <cell r="AK1092">
            <v>2164.1</v>
          </cell>
          <cell r="AL1092" t="str">
            <v>TZS</v>
          </cell>
          <cell r="AM1092" t="str">
            <v>109002</v>
          </cell>
          <cell r="AN1092" t="str">
            <v>S</v>
          </cell>
          <cell r="AO1092" t="str">
            <v>T3</v>
          </cell>
          <cell r="AP1092" t="str">
            <v>5150</v>
          </cell>
          <cell r="AQ1092" t="str">
            <v>5175</v>
          </cell>
          <cell r="AR1092" t="str">
            <v>NMBBANK</v>
          </cell>
          <cell r="AS1092" t="str">
            <v/>
          </cell>
          <cell r="AT1092" t="str">
            <v>NMBBANK</v>
          </cell>
          <cell r="AU1092" t="str">
            <v>51710035677</v>
          </cell>
          <cell r="AV1092" t="str">
            <v/>
          </cell>
          <cell r="AW1092" t="str">
            <v/>
          </cell>
          <cell r="AX1092" t="str">
            <v>ALLY KASSIM JAFARI</v>
          </cell>
          <cell r="AY1092" t="str">
            <v/>
          </cell>
          <cell r="AZ1092">
            <v>45188</v>
          </cell>
          <cell r="BA1092"/>
          <cell r="BB1092" t="str">
            <v/>
          </cell>
          <cell r="BC1092"/>
          <cell r="BD1092" t="str">
            <v>Tanzanya-NSSF</v>
          </cell>
          <cell r="BE1092" t="str">
            <v>45207407</v>
          </cell>
          <cell r="BF1092" t="str">
            <v>139620259</v>
          </cell>
        </row>
        <row r="1093">
          <cell r="A1093">
            <v>10079741</v>
          </cell>
          <cell r="B1093" t="str">
            <v>ANDREW ALBERTO</v>
          </cell>
          <cell r="C1093" t="str">
            <v>KAGETE</v>
          </cell>
          <cell r="D1093" t="str">
            <v>İŞ MAKİNELERİ TAMİRCİSİ</v>
          </cell>
          <cell r="E1093" t="str">
            <v>HEAVY VEHICLES MECHANIC</v>
          </cell>
          <cell r="F1093" t="str">
            <v>50105784</v>
          </cell>
          <cell r="G1093" t="str">
            <v>DOĞAN METALÜRJİ</v>
          </cell>
          <cell r="H1093" t="str">
            <v>50105784</v>
          </cell>
          <cell r="I1093" t="str">
            <v>0BBN</v>
          </cell>
          <cell r="J1093" t="str">
            <v>ATÖLYE İŞLETME</v>
          </cell>
          <cell r="K1093" t="str">
            <v>50107411</v>
          </cell>
          <cell r="L1093" t="str">
            <v>TZ</v>
          </cell>
          <cell r="M1093" t="str">
            <v>Tanzanyalı</v>
          </cell>
          <cell r="N1093" t="str">
            <v>0037</v>
          </cell>
          <cell r="O1093" t="str">
            <v>İTİGİ</v>
          </cell>
          <cell r="P1093" t="str">
            <v>6L</v>
          </cell>
          <cell r="Q1093" t="str">
            <v>DGN  İNŞAAT</v>
          </cell>
          <cell r="R1093">
            <v>45187</v>
          </cell>
          <cell r="S1093">
            <v>45187</v>
          </cell>
          <cell r="T1093"/>
          <cell r="U1093" t="str">
            <v/>
          </cell>
          <cell r="V1093" t="str">
            <v>Mavi Yaka Endirekt</v>
          </cell>
          <cell r="W1093" t="str">
            <v>LOT 3 (MIT)</v>
          </cell>
          <cell r="X1093" t="str">
            <v>MOROGORO KILOSA MIKUMI MJINI</v>
          </cell>
          <cell r="Y1093" t="str">
            <v>0</v>
          </cell>
          <cell r="Z1093" t="str">
            <v>MOROGORO</v>
          </cell>
          <cell r="AA1093" t="str">
            <v>0689 147 466</v>
          </cell>
          <cell r="AB1093" t="str">
            <v>USTA</v>
          </cell>
          <cell r="AC1093" t="str">
            <v>29</v>
          </cell>
          <cell r="AD1093" t="str">
            <v>LOT 3 (MIT)</v>
          </cell>
          <cell r="AE1093" t="str">
            <v>0109</v>
          </cell>
          <cell r="AF1093" t="str">
            <v>16</v>
          </cell>
          <cell r="AG1093" t="str">
            <v>KM 535+000 - 595+000</v>
          </cell>
          <cell r="AH1093">
            <v>29367</v>
          </cell>
          <cell r="AI1093" t="str">
            <v>Bay</v>
          </cell>
          <cell r="AJ1093" t="str">
            <v>Yerel-Saatlik</v>
          </cell>
          <cell r="AK1093">
            <v>2343.5500000000002</v>
          </cell>
          <cell r="AL1093" t="str">
            <v>TZS</v>
          </cell>
          <cell r="AM1093" t="str">
            <v>109002</v>
          </cell>
          <cell r="AN1093" t="str">
            <v/>
          </cell>
          <cell r="AO1093" t="str">
            <v>T3</v>
          </cell>
          <cell r="AP1093" t="str">
            <v>5150</v>
          </cell>
          <cell r="AQ1093" t="str">
            <v>5175</v>
          </cell>
          <cell r="AR1093" t="str">
            <v>NMBBANK</v>
          </cell>
          <cell r="AS1093" t="str">
            <v/>
          </cell>
          <cell r="AT1093" t="str">
            <v>NMBBANK</v>
          </cell>
          <cell r="AU1093" t="str">
            <v>21810017150</v>
          </cell>
          <cell r="AV1093" t="str">
            <v/>
          </cell>
          <cell r="AW1093" t="str">
            <v/>
          </cell>
          <cell r="AX1093" t="str">
            <v>ANDREW ALBERTO KAGETE</v>
          </cell>
          <cell r="AY1093" t="str">
            <v/>
          </cell>
          <cell r="AZ1093">
            <v>45187</v>
          </cell>
          <cell r="BA1093"/>
          <cell r="BB1093" t="str">
            <v/>
          </cell>
          <cell r="BC1093"/>
          <cell r="BD1093" t="str">
            <v>Tanzanya-NSSF</v>
          </cell>
          <cell r="BE1093" t="str">
            <v>65114701</v>
          </cell>
          <cell r="BF1093" t="str">
            <v>133233679</v>
          </cell>
        </row>
        <row r="1094">
          <cell r="A1094">
            <v>10079740</v>
          </cell>
          <cell r="B1094" t="str">
            <v>RAMADHAN PIUS</v>
          </cell>
          <cell r="C1094" t="str">
            <v>MAGANGA</v>
          </cell>
          <cell r="D1094" t="str">
            <v>BAYRAKÇI</v>
          </cell>
          <cell r="E1094" t="str">
            <v>FLAGMAN</v>
          </cell>
          <cell r="F1094" t="str">
            <v>50105784</v>
          </cell>
          <cell r="G1094" t="str">
            <v>DOĞAN METALÜRJİ</v>
          </cell>
          <cell r="H1094" t="str">
            <v>50105784</v>
          </cell>
          <cell r="I1094" t="str">
            <v>0BBM</v>
          </cell>
          <cell r="J1094" t="str">
            <v>TOPRAK İŞLERİ</v>
          </cell>
          <cell r="K1094" t="str">
            <v>50108418</v>
          </cell>
          <cell r="L1094" t="str">
            <v>TZ</v>
          </cell>
          <cell r="M1094" t="str">
            <v>Tanzanyalı</v>
          </cell>
          <cell r="N1094" t="str">
            <v>0037</v>
          </cell>
          <cell r="O1094" t="str">
            <v>İTİGİ</v>
          </cell>
          <cell r="P1094" t="str">
            <v>6L</v>
          </cell>
          <cell r="Q1094" t="str">
            <v>DGN  İNŞAAT</v>
          </cell>
          <cell r="R1094">
            <v>45187</v>
          </cell>
          <cell r="S1094">
            <v>45187</v>
          </cell>
          <cell r="T1094"/>
          <cell r="U1094" t="str">
            <v/>
          </cell>
          <cell r="V1094" t="str">
            <v>Mavi Yaka Endirekt</v>
          </cell>
          <cell r="W1094" t="str">
            <v>LOT 3 (MIT)</v>
          </cell>
          <cell r="X1094" t="str">
            <v>MWANZA ILEMELA PASIANSI BWIRU MCHAN</v>
          </cell>
          <cell r="Y1094" t="str">
            <v>0</v>
          </cell>
          <cell r="Z1094" t="str">
            <v>MWANZA</v>
          </cell>
          <cell r="AA1094" t="str">
            <v>0688 132 032</v>
          </cell>
          <cell r="AB1094" t="str">
            <v>İŞÇİ</v>
          </cell>
          <cell r="AC1094" t="str">
            <v>29</v>
          </cell>
          <cell r="AD1094" t="str">
            <v>LOT 3 (MIT)</v>
          </cell>
          <cell r="AE1094" t="str">
            <v>0109</v>
          </cell>
          <cell r="AF1094" t="str">
            <v>18</v>
          </cell>
          <cell r="AG1094" t="str">
            <v>KM 535+000 - 595+000</v>
          </cell>
          <cell r="AH1094">
            <v>36054</v>
          </cell>
          <cell r="AI1094" t="str">
            <v>Bay</v>
          </cell>
          <cell r="AJ1094" t="str">
            <v>Yerel-Saatlik</v>
          </cell>
          <cell r="AK1094">
            <v>2164.1</v>
          </cell>
          <cell r="AL1094" t="str">
            <v>TZS</v>
          </cell>
          <cell r="AM1094" t="str">
            <v>306005</v>
          </cell>
          <cell r="AN1094" t="str">
            <v/>
          </cell>
          <cell r="AO1094" t="str">
            <v>T3</v>
          </cell>
          <cell r="AP1094" t="str">
            <v>5150</v>
          </cell>
          <cell r="AQ1094" t="str">
            <v>5175</v>
          </cell>
          <cell r="AR1094" t="str">
            <v>NMBBANK</v>
          </cell>
          <cell r="AS1094" t="str">
            <v/>
          </cell>
          <cell r="AT1094" t="str">
            <v>NMBBANK</v>
          </cell>
          <cell r="AU1094" t="str">
            <v>51010110594</v>
          </cell>
          <cell r="AV1094" t="str">
            <v/>
          </cell>
          <cell r="AW1094" t="str">
            <v/>
          </cell>
          <cell r="AX1094" t="str">
            <v>RAMADHAN PIUS MAGANGA</v>
          </cell>
          <cell r="AY1094" t="str">
            <v/>
          </cell>
          <cell r="AZ1094">
            <v>45187</v>
          </cell>
          <cell r="BA1094"/>
          <cell r="BB1094" t="str">
            <v/>
          </cell>
          <cell r="BC1094"/>
          <cell r="BD1094" t="str">
            <v>Tanzanya-NSSF</v>
          </cell>
          <cell r="BE1094" t="str">
            <v>47710150</v>
          </cell>
          <cell r="BF1094" t="str">
            <v>157931512</v>
          </cell>
        </row>
        <row r="1095">
          <cell r="A1095">
            <v>10079739</v>
          </cell>
          <cell r="B1095" t="str">
            <v>NAILAH JUMA</v>
          </cell>
          <cell r="C1095" t="str">
            <v>KASSU</v>
          </cell>
          <cell r="D1095" t="str">
            <v>DATA OPERATÖRÜ</v>
          </cell>
          <cell r="E1095" t="str">
            <v>DATA OPERATOR</v>
          </cell>
          <cell r="F1095" t="str">
            <v>50105778</v>
          </cell>
          <cell r="G1095" t="str">
            <v>LOJİSTİK &amp; SATINALMA</v>
          </cell>
          <cell r="H1095" t="str">
            <v>50105778</v>
          </cell>
          <cell r="I1095" t="str">
            <v>0BB4</v>
          </cell>
          <cell r="J1095" t="str">
            <v>SATINALMA</v>
          </cell>
          <cell r="K1095" t="str">
            <v>50107283</v>
          </cell>
          <cell r="L1095" t="str">
            <v>TZ</v>
          </cell>
          <cell r="M1095" t="str">
            <v>Tanzanyalı</v>
          </cell>
          <cell r="N1095" t="str">
            <v>003H</v>
          </cell>
          <cell r="O1095" t="str">
            <v>İLALA</v>
          </cell>
          <cell r="P1095" t="str">
            <v>YM</v>
          </cell>
          <cell r="Q1095" t="str">
            <v>YAPI MERKEZİ</v>
          </cell>
          <cell r="R1095">
            <v>45187</v>
          </cell>
          <cell r="S1095">
            <v>45187</v>
          </cell>
          <cell r="T1095"/>
          <cell r="U1095" t="str">
            <v/>
          </cell>
          <cell r="V1095" t="str">
            <v>Beyaz Yaka</v>
          </cell>
          <cell r="W1095" t="str">
            <v>LOT 3 (MIT)</v>
          </cell>
          <cell r="X1095" t="str">
            <v>DAR ES SALAAM KINONDONI MWENGE KIMBIJI</v>
          </cell>
          <cell r="Y1095" t="str">
            <v>0</v>
          </cell>
          <cell r="Z1095" t="str">
            <v>DAR ES SALAAM</v>
          </cell>
          <cell r="AA1095" t="str">
            <v>6777 270 889</v>
          </cell>
          <cell r="AB1095" t="str">
            <v>OPERATÖR</v>
          </cell>
          <cell r="AC1095" t="str">
            <v>29</v>
          </cell>
          <cell r="AD1095" t="str">
            <v>LOT 3 (MIT)</v>
          </cell>
          <cell r="AE1095" t="str">
            <v>0113</v>
          </cell>
          <cell r="AF1095" t="str">
            <v>02</v>
          </cell>
          <cell r="AG1095" t="str">
            <v>KM 785+000 - 829+305</v>
          </cell>
          <cell r="AH1095">
            <v>34570</v>
          </cell>
          <cell r="AI1095" t="str">
            <v>Bayan</v>
          </cell>
          <cell r="AJ1095" t="str">
            <v>Yerel-Aylık</v>
          </cell>
          <cell r="AK1095">
            <v>537112.12</v>
          </cell>
          <cell r="AL1095" t="str">
            <v>TZS</v>
          </cell>
          <cell r="AM1095" t="str">
            <v>301002</v>
          </cell>
          <cell r="AN1095" t="str">
            <v/>
          </cell>
          <cell r="AO1095" t="str">
            <v>T3</v>
          </cell>
          <cell r="AP1095" t="str">
            <v>5150</v>
          </cell>
          <cell r="AQ1095" t="str">
            <v>5175</v>
          </cell>
          <cell r="AR1095" t="str">
            <v>CRDB</v>
          </cell>
          <cell r="AS1095" t="str">
            <v>VIVA TOWER</v>
          </cell>
          <cell r="AT1095" t="str">
            <v>CRDB</v>
          </cell>
          <cell r="AU1095" t="str">
            <v>0152751536700</v>
          </cell>
          <cell r="AV1095" t="str">
            <v/>
          </cell>
          <cell r="AW1095" t="str">
            <v/>
          </cell>
          <cell r="AX1095" t="str">
            <v>NAILAH JUMA KASSU</v>
          </cell>
          <cell r="AY1095" t="str">
            <v/>
          </cell>
          <cell r="AZ1095">
            <v>45187</v>
          </cell>
          <cell r="BA1095"/>
          <cell r="BB1095" t="str">
            <v/>
          </cell>
          <cell r="BC1095"/>
          <cell r="BD1095" t="str">
            <v>Tanzanya-NSSF</v>
          </cell>
          <cell r="BE1095" t="str">
            <v>47709284</v>
          </cell>
          <cell r="BF1095" t="str">
            <v>136162683</v>
          </cell>
        </row>
        <row r="1096">
          <cell r="A1096">
            <v>10079374</v>
          </cell>
          <cell r="B1096" t="str">
            <v>IBRAHIM OMARY</v>
          </cell>
          <cell r="C1096" t="str">
            <v>MBAMBWA</v>
          </cell>
          <cell r="D1096" t="str">
            <v>KAPORTA BOYA USTASI</v>
          </cell>
          <cell r="E1096" t="str">
            <v>HOOD DYE WORKER</v>
          </cell>
          <cell r="F1096" t="str">
            <v>50105773</v>
          </cell>
          <cell r="G1096" t="str">
            <v>ATÖLYE &amp; MAKİNA</v>
          </cell>
          <cell r="H1096" t="str">
            <v>50105773</v>
          </cell>
          <cell r="I1096" t="str">
            <v>0AAK</v>
          </cell>
          <cell r="J1096" t="str">
            <v>ATÖLYE İŞLETME GENEL</v>
          </cell>
          <cell r="K1096" t="str">
            <v>50111900</v>
          </cell>
          <cell r="L1096" t="str">
            <v>TZ</v>
          </cell>
          <cell r="M1096" t="str">
            <v>Tanzanyalı</v>
          </cell>
          <cell r="N1096" t="str">
            <v>0035</v>
          </cell>
          <cell r="O1096" t="str">
            <v>TABORA</v>
          </cell>
          <cell r="P1096" t="str">
            <v>YM</v>
          </cell>
          <cell r="Q1096" t="str">
            <v>YAPI MERKEZİ</v>
          </cell>
          <cell r="R1096">
            <v>45125</v>
          </cell>
          <cell r="S1096">
            <v>45125</v>
          </cell>
          <cell r="T1096"/>
          <cell r="U1096" t="str">
            <v/>
          </cell>
          <cell r="V1096" t="str">
            <v>Mavi Yaka Endirekt</v>
          </cell>
          <cell r="W1096" t="str">
            <v>LOT 3 (MIT)</v>
          </cell>
          <cell r="X1096" t="str">
            <v>MWANZA ILEMELA KAWEKAMO MSUMBIJI</v>
          </cell>
          <cell r="Y1096" t="str">
            <v>0</v>
          </cell>
          <cell r="Z1096" t="str">
            <v>MWANZA</v>
          </cell>
          <cell r="AA1096" t="str">
            <v>0768 389 611</v>
          </cell>
          <cell r="AB1096" t="str">
            <v>USTA</v>
          </cell>
          <cell r="AC1096" t="str">
            <v>29</v>
          </cell>
          <cell r="AD1096" t="str">
            <v>LOT 3 (MIT)</v>
          </cell>
          <cell r="AE1096" t="str">
            <v>0113</v>
          </cell>
          <cell r="AF1096" t="str">
            <v>18</v>
          </cell>
          <cell r="AG1096" t="str">
            <v>KM 785+000 - 829+305</v>
          </cell>
          <cell r="AH1096">
            <v>35523</v>
          </cell>
          <cell r="AI1096" t="str">
            <v>Bay</v>
          </cell>
          <cell r="AJ1096" t="str">
            <v>Yerel-Saatlik</v>
          </cell>
          <cell r="AK1096">
            <v>2343.5500000000002</v>
          </cell>
          <cell r="AL1096" t="str">
            <v>TZS</v>
          </cell>
          <cell r="AM1096" t="str">
            <v>109002</v>
          </cell>
          <cell r="AN1096" t="str">
            <v>S</v>
          </cell>
          <cell r="AO1096" t="str">
            <v>T3</v>
          </cell>
          <cell r="AP1096" t="str">
            <v>5150</v>
          </cell>
          <cell r="AQ1096" t="str">
            <v>5175</v>
          </cell>
          <cell r="AR1096" t="str">
            <v>CRDB BANK PLC</v>
          </cell>
          <cell r="AS1096" t="str">
            <v>VIJANA</v>
          </cell>
          <cell r="AT1096" t="str">
            <v>CRDBBANK</v>
          </cell>
          <cell r="AU1096" t="str">
            <v>0152768935600</v>
          </cell>
          <cell r="AV1096" t="str">
            <v/>
          </cell>
          <cell r="AW1096" t="str">
            <v/>
          </cell>
          <cell r="AX1096" t="str">
            <v>IBRAHIM OMARY MBAMBWA</v>
          </cell>
          <cell r="AY1096" t="str">
            <v/>
          </cell>
          <cell r="AZ1096">
            <v>45141</v>
          </cell>
          <cell r="BA1096"/>
          <cell r="BB1096" t="str">
            <v/>
          </cell>
          <cell r="BC1096"/>
          <cell r="BD1096" t="str">
            <v>Tanzanya-NSSF</v>
          </cell>
          <cell r="BE1096" t="str">
            <v>47624163</v>
          </cell>
          <cell r="BF1096" t="str">
            <v>166890268</v>
          </cell>
        </row>
        <row r="1097">
          <cell r="A1097">
            <v>10079484</v>
          </cell>
          <cell r="B1097" t="str">
            <v>REHEMA  ADAM</v>
          </cell>
          <cell r="C1097" t="str">
            <v>MPAPI</v>
          </cell>
          <cell r="D1097" t="str">
            <v>TEMİZLİK GÖREVLİSİ</v>
          </cell>
          <cell r="E1097" t="str">
            <v>CLEANER</v>
          </cell>
          <cell r="F1097" t="str">
            <v>50106670</v>
          </cell>
          <cell r="G1097" t="str">
            <v>KITUMBO SECURITY</v>
          </cell>
          <cell r="H1097" t="str">
            <v>50106670</v>
          </cell>
          <cell r="I1097" t="str">
            <v>0GG8</v>
          </cell>
          <cell r="J1097" t="str">
            <v>İDARİ İŞLER</v>
          </cell>
          <cell r="K1097" t="str">
            <v>50116566</v>
          </cell>
          <cell r="L1097" t="str">
            <v>TZ</v>
          </cell>
          <cell r="M1097" t="str">
            <v>Tanzanyalı</v>
          </cell>
          <cell r="N1097" t="str">
            <v>0035</v>
          </cell>
          <cell r="O1097" t="str">
            <v>TABORA</v>
          </cell>
          <cell r="P1097" t="str">
            <v>7L</v>
          </cell>
          <cell r="Q1097" t="str">
            <v>KITIMBO SECURITY</v>
          </cell>
          <cell r="R1097">
            <v>45135</v>
          </cell>
          <cell r="S1097">
            <v>45135</v>
          </cell>
          <cell r="T1097"/>
          <cell r="U1097" t="str">
            <v/>
          </cell>
          <cell r="V1097" t="str">
            <v>Mavi Yaka Endirekt</v>
          </cell>
          <cell r="W1097" t="str">
            <v>LOT 3 (MIT)</v>
          </cell>
          <cell r="X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>İŞÇİ</v>
          </cell>
          <cell r="AC1097" t="str">
            <v>99</v>
          </cell>
          <cell r="AD1097" t="str">
            <v>LOT 3 (MIT)</v>
          </cell>
          <cell r="AE1097" t="str">
            <v>0113</v>
          </cell>
          <cell r="AF1097" t="str">
            <v/>
          </cell>
          <cell r="AG1097" t="str">
            <v>KM 785+000 - 829+305</v>
          </cell>
          <cell r="AH1097">
            <v>28672</v>
          </cell>
          <cell r="AI1097" t="str">
            <v>Bay</v>
          </cell>
          <cell r="AJ1097" t="str">
            <v>Yerel-Saatlik</v>
          </cell>
          <cell r="AK1097">
            <v>0</v>
          </cell>
          <cell r="AL1097" t="str">
            <v/>
          </cell>
          <cell r="AM1097" t="str">
            <v>306002</v>
          </cell>
          <cell r="AN1097" t="str">
            <v/>
          </cell>
          <cell r="AO1097" t="str">
            <v>T3</v>
          </cell>
          <cell r="AP1097" t="str">
            <v>5150</v>
          </cell>
          <cell r="AQ1097" t="str">
            <v>5175</v>
          </cell>
          <cell r="AR1097" t="str">
            <v/>
          </cell>
          <cell r="AS1097" t="str">
            <v/>
          </cell>
          <cell r="AT1097" t="str">
            <v/>
          </cell>
          <cell r="AU1097" t="str">
            <v/>
          </cell>
          <cell r="AV1097" t="str">
            <v/>
          </cell>
          <cell r="AW1097" t="str">
            <v/>
          </cell>
          <cell r="AX1097" t="str">
            <v>REHEMA  ADAM MPAPI</v>
          </cell>
          <cell r="AY1097" t="str">
            <v/>
          </cell>
          <cell r="AZ1097"/>
          <cell r="BA1097"/>
          <cell r="BB1097" t="str">
            <v/>
          </cell>
          <cell r="BC1097"/>
          <cell r="BD1097" t="str">
            <v>Tanzanya-NSSF</v>
          </cell>
          <cell r="BE1097" t="str">
            <v/>
          </cell>
          <cell r="BF1097" t="str">
            <v>0</v>
          </cell>
        </row>
        <row r="1098">
          <cell r="A1098">
            <v>10079483</v>
          </cell>
          <cell r="B1098" t="str">
            <v>YUNICE KARUNDE</v>
          </cell>
          <cell r="C1098" t="str">
            <v>KASARAMA</v>
          </cell>
          <cell r="D1098" t="str">
            <v>TEMİZLİK GÖREVLİSİ</v>
          </cell>
          <cell r="E1098" t="str">
            <v>CLEANER</v>
          </cell>
          <cell r="F1098" t="str">
            <v>50106670</v>
          </cell>
          <cell r="G1098" t="str">
            <v>KITUMBO SECURITY</v>
          </cell>
          <cell r="H1098" t="str">
            <v>50106670</v>
          </cell>
          <cell r="I1098" t="str">
            <v>0GG8</v>
          </cell>
          <cell r="J1098" t="str">
            <v>İDARİ İŞLER</v>
          </cell>
          <cell r="K1098" t="str">
            <v>50116566</v>
          </cell>
          <cell r="L1098" t="str">
            <v>TZ</v>
          </cell>
          <cell r="M1098" t="str">
            <v>Tanzanyalı</v>
          </cell>
          <cell r="N1098" t="str">
            <v>0035</v>
          </cell>
          <cell r="O1098" t="str">
            <v>TABORA</v>
          </cell>
          <cell r="P1098" t="str">
            <v>7L</v>
          </cell>
          <cell r="Q1098" t="str">
            <v>KITIMBO SECURITY</v>
          </cell>
          <cell r="R1098">
            <v>45135</v>
          </cell>
          <cell r="S1098">
            <v>45135</v>
          </cell>
          <cell r="T1098">
            <v>45261</v>
          </cell>
          <cell r="U1098" t="str">
            <v>Belirli S. İş Sözl. sona erm.</v>
          </cell>
          <cell r="V1098" t="str">
            <v>Mavi Yaka Endirekt</v>
          </cell>
          <cell r="W1098" t="str">
            <v>LOT 3 (MIT)</v>
          </cell>
          <cell r="X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>İŞÇİ</v>
          </cell>
          <cell r="AC1098" t="str">
            <v>99</v>
          </cell>
          <cell r="AD1098" t="str">
            <v>LOT 3 (MIT)</v>
          </cell>
          <cell r="AE1098" t="str">
            <v>0113</v>
          </cell>
          <cell r="AF1098" t="str">
            <v/>
          </cell>
          <cell r="AG1098" t="str">
            <v>KM 785+000 - 829+305</v>
          </cell>
          <cell r="AH1098">
            <v>34606</v>
          </cell>
          <cell r="AI1098" t="str">
            <v>Bay</v>
          </cell>
          <cell r="AJ1098" t="str">
            <v>Yerel-Saatlik</v>
          </cell>
          <cell r="AK1098">
            <v>0</v>
          </cell>
          <cell r="AL1098" t="str">
            <v/>
          </cell>
          <cell r="AM1098" t="str">
            <v>306002</v>
          </cell>
          <cell r="AN1098" t="str">
            <v/>
          </cell>
          <cell r="AO1098" t="str">
            <v>T3</v>
          </cell>
          <cell r="AP1098" t="str">
            <v>5150</v>
          </cell>
          <cell r="AQ1098" t="str">
            <v>5175</v>
          </cell>
          <cell r="AR1098" t="str">
            <v/>
          </cell>
          <cell r="AS1098" t="str">
            <v/>
          </cell>
          <cell r="AT1098" t="str">
            <v/>
          </cell>
          <cell r="AU1098" t="str">
            <v/>
          </cell>
          <cell r="AV1098" t="str">
            <v/>
          </cell>
          <cell r="AW1098" t="str">
            <v/>
          </cell>
          <cell r="AX1098" t="str">
            <v>YUNICE KARUNDE KASARAMA</v>
          </cell>
          <cell r="AY1098" t="str">
            <v/>
          </cell>
          <cell r="AZ1098"/>
          <cell r="BA1098"/>
          <cell r="BB1098" t="str">
            <v/>
          </cell>
          <cell r="BC1098"/>
          <cell r="BD1098" t="str">
            <v>Tanzanya-NSSF</v>
          </cell>
          <cell r="BE1098" t="str">
            <v/>
          </cell>
          <cell r="BF1098" t="str">
            <v>0</v>
          </cell>
        </row>
        <row r="1099">
          <cell r="A1099">
            <v>10079482</v>
          </cell>
          <cell r="B1099" t="str">
            <v>ZINDUNA MUSSA</v>
          </cell>
          <cell r="C1099" t="str">
            <v>MAJALIWA</v>
          </cell>
          <cell r="D1099" t="str">
            <v>TEMİZLİK GÖREVLİSİ</v>
          </cell>
          <cell r="E1099" t="str">
            <v>CLEANER</v>
          </cell>
          <cell r="F1099" t="str">
            <v>50106670</v>
          </cell>
          <cell r="G1099" t="str">
            <v>KITUMBO SECURITY</v>
          </cell>
          <cell r="H1099" t="str">
            <v>50106670</v>
          </cell>
          <cell r="I1099" t="str">
            <v>0GG8</v>
          </cell>
          <cell r="J1099" t="str">
            <v>İDARİ İŞLER</v>
          </cell>
          <cell r="K1099" t="str">
            <v>50116566</v>
          </cell>
          <cell r="L1099" t="str">
            <v>TZ</v>
          </cell>
          <cell r="M1099" t="str">
            <v>Tanzanyalı</v>
          </cell>
          <cell r="N1099" t="str">
            <v>0035</v>
          </cell>
          <cell r="O1099" t="str">
            <v>TABORA</v>
          </cell>
          <cell r="P1099" t="str">
            <v>7L</v>
          </cell>
          <cell r="Q1099" t="str">
            <v>KITIMBO SECURITY</v>
          </cell>
          <cell r="R1099">
            <v>45135</v>
          </cell>
          <cell r="S1099">
            <v>45135</v>
          </cell>
          <cell r="T1099"/>
          <cell r="U1099" t="str">
            <v/>
          </cell>
          <cell r="V1099" t="str">
            <v>Mavi Yaka Endirekt</v>
          </cell>
          <cell r="W1099" t="str">
            <v>LOT 3 (MIT)</v>
          </cell>
          <cell r="X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>İŞÇİ</v>
          </cell>
          <cell r="AC1099" t="str">
            <v>99</v>
          </cell>
          <cell r="AD1099" t="str">
            <v>LOT 3 (MIT)</v>
          </cell>
          <cell r="AE1099" t="str">
            <v>0113</v>
          </cell>
          <cell r="AF1099" t="str">
            <v/>
          </cell>
          <cell r="AG1099" t="str">
            <v>KM 785+000 - 829+305</v>
          </cell>
          <cell r="AH1099">
            <v>36065</v>
          </cell>
          <cell r="AI1099" t="str">
            <v>Bay</v>
          </cell>
          <cell r="AJ1099" t="str">
            <v>Yerel-Saatlik</v>
          </cell>
          <cell r="AK1099">
            <v>0</v>
          </cell>
          <cell r="AL1099" t="str">
            <v/>
          </cell>
          <cell r="AM1099" t="str">
            <v>306002</v>
          </cell>
          <cell r="AN1099" t="str">
            <v/>
          </cell>
          <cell r="AO1099" t="str">
            <v>T3</v>
          </cell>
          <cell r="AP1099" t="str">
            <v>5150</v>
          </cell>
          <cell r="AQ1099" t="str">
            <v>5175</v>
          </cell>
          <cell r="AR1099" t="str">
            <v/>
          </cell>
          <cell r="AS1099" t="str">
            <v/>
          </cell>
          <cell r="AT1099" t="str">
            <v/>
          </cell>
          <cell r="AU1099" t="str">
            <v/>
          </cell>
          <cell r="AV1099" t="str">
            <v/>
          </cell>
          <cell r="AW1099" t="str">
            <v/>
          </cell>
          <cell r="AX1099" t="str">
            <v>ZINDUNA MUSSA MAJALIWA</v>
          </cell>
          <cell r="AY1099" t="str">
            <v/>
          </cell>
          <cell r="AZ1099"/>
          <cell r="BA1099"/>
          <cell r="BB1099" t="str">
            <v/>
          </cell>
          <cell r="BC1099"/>
          <cell r="BD1099" t="str">
            <v>Tanzanya-NSSF</v>
          </cell>
          <cell r="BE1099" t="str">
            <v/>
          </cell>
          <cell r="BF1099" t="str">
            <v>0</v>
          </cell>
        </row>
        <row r="1100">
          <cell r="A1100">
            <v>10079481</v>
          </cell>
          <cell r="B1100" t="str">
            <v>ZUWENA MUSSA</v>
          </cell>
          <cell r="C1100" t="str">
            <v>MAJALIWA</v>
          </cell>
          <cell r="D1100" t="str">
            <v>TEMİZLİK GÖREVLİSİ</v>
          </cell>
          <cell r="E1100" t="str">
            <v>CLEANER</v>
          </cell>
          <cell r="F1100" t="str">
            <v>50106670</v>
          </cell>
          <cell r="G1100" t="str">
            <v>KITUMBO SECURITY</v>
          </cell>
          <cell r="H1100" t="str">
            <v>50106670</v>
          </cell>
          <cell r="I1100" t="str">
            <v>0GG8</v>
          </cell>
          <cell r="J1100" t="str">
            <v>İDARİ İŞLER</v>
          </cell>
          <cell r="K1100" t="str">
            <v>50116566</v>
          </cell>
          <cell r="L1100" t="str">
            <v>TZ</v>
          </cell>
          <cell r="M1100" t="str">
            <v>Tanzanyalı</v>
          </cell>
          <cell r="N1100" t="str">
            <v>0035</v>
          </cell>
          <cell r="O1100" t="str">
            <v>TABORA</v>
          </cell>
          <cell r="P1100" t="str">
            <v>7L</v>
          </cell>
          <cell r="Q1100" t="str">
            <v>KITIMBO SECURITY</v>
          </cell>
          <cell r="R1100">
            <v>45135</v>
          </cell>
          <cell r="S1100">
            <v>45135</v>
          </cell>
          <cell r="T1100">
            <v>45261</v>
          </cell>
          <cell r="U1100" t="str">
            <v>Belirli S. İş Sözl. sona erm.</v>
          </cell>
          <cell r="V1100" t="str">
            <v>Mavi Yaka Endirekt</v>
          </cell>
          <cell r="W1100" t="str">
            <v>LOT 3 (MIT)</v>
          </cell>
          <cell r="X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>İŞÇİ</v>
          </cell>
          <cell r="AC1100" t="str">
            <v>99</v>
          </cell>
          <cell r="AD1100" t="str">
            <v>LOT 3 (MIT)</v>
          </cell>
          <cell r="AE1100" t="str">
            <v>0113</v>
          </cell>
          <cell r="AF1100" t="str">
            <v/>
          </cell>
          <cell r="AG1100" t="str">
            <v>KM 785+000 - 829+305</v>
          </cell>
          <cell r="AH1100">
            <v>36065</v>
          </cell>
          <cell r="AI1100" t="str">
            <v>Bay</v>
          </cell>
          <cell r="AJ1100" t="str">
            <v>Yerel-Saatlik</v>
          </cell>
          <cell r="AK1100">
            <v>0</v>
          </cell>
          <cell r="AL1100" t="str">
            <v/>
          </cell>
          <cell r="AM1100" t="str">
            <v>306002</v>
          </cell>
          <cell r="AN1100" t="str">
            <v/>
          </cell>
          <cell r="AO1100" t="str">
            <v>T3</v>
          </cell>
          <cell r="AP1100" t="str">
            <v>5150</v>
          </cell>
          <cell r="AQ1100" t="str">
            <v>5175</v>
          </cell>
          <cell r="AR1100" t="str">
            <v/>
          </cell>
          <cell r="AS1100" t="str">
            <v/>
          </cell>
          <cell r="AT1100" t="str">
            <v/>
          </cell>
          <cell r="AU1100" t="str">
            <v/>
          </cell>
          <cell r="AV1100" t="str">
            <v/>
          </cell>
          <cell r="AW1100" t="str">
            <v/>
          </cell>
          <cell r="AX1100" t="str">
            <v>ZUWENA MUSSA MAJALIWA</v>
          </cell>
          <cell r="AY1100" t="str">
            <v/>
          </cell>
          <cell r="AZ1100"/>
          <cell r="BA1100"/>
          <cell r="BB1100" t="str">
            <v/>
          </cell>
          <cell r="BC1100"/>
          <cell r="BD1100" t="str">
            <v>Tanzanya-NSSF</v>
          </cell>
          <cell r="BE1100" t="str">
            <v/>
          </cell>
          <cell r="BF1100" t="str">
            <v>0</v>
          </cell>
        </row>
        <row r="1101">
          <cell r="A1101">
            <v>10079480</v>
          </cell>
          <cell r="B1101" t="str">
            <v>ATUKUZWE ROBERT</v>
          </cell>
          <cell r="C1101" t="str">
            <v>AHADI</v>
          </cell>
          <cell r="D1101" t="str">
            <v>TEMİZLİK GÖREVLİSİ</v>
          </cell>
          <cell r="E1101" t="str">
            <v>CLEANER</v>
          </cell>
          <cell r="F1101" t="str">
            <v>50106670</v>
          </cell>
          <cell r="G1101" t="str">
            <v>KITUMBO SECURITY</v>
          </cell>
          <cell r="H1101" t="str">
            <v>50106670</v>
          </cell>
          <cell r="I1101" t="str">
            <v>0GG8</v>
          </cell>
          <cell r="J1101" t="str">
            <v>İDARİ İŞLER</v>
          </cell>
          <cell r="K1101" t="str">
            <v>50116566</v>
          </cell>
          <cell r="L1101" t="str">
            <v>TZ</v>
          </cell>
          <cell r="M1101" t="str">
            <v>Tanzanyalı</v>
          </cell>
          <cell r="N1101" t="str">
            <v>0035</v>
          </cell>
          <cell r="O1101" t="str">
            <v>TABORA</v>
          </cell>
          <cell r="P1101" t="str">
            <v>7L</v>
          </cell>
          <cell r="Q1101" t="str">
            <v>KITIMBO SECURITY</v>
          </cell>
          <cell r="R1101">
            <v>45135</v>
          </cell>
          <cell r="S1101">
            <v>45135</v>
          </cell>
          <cell r="T1101"/>
          <cell r="U1101" t="str">
            <v/>
          </cell>
          <cell r="V1101" t="str">
            <v>Mavi Yaka Endirekt</v>
          </cell>
          <cell r="W1101" t="str">
            <v>LOT 3 (MIT)</v>
          </cell>
          <cell r="X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>İŞÇİ</v>
          </cell>
          <cell r="AC1101" t="str">
            <v>99</v>
          </cell>
          <cell r="AD1101" t="str">
            <v>LOT 3 (MIT)</v>
          </cell>
          <cell r="AE1101" t="str">
            <v>0113</v>
          </cell>
          <cell r="AF1101" t="str">
            <v/>
          </cell>
          <cell r="AG1101" t="str">
            <v>KM 785+000 - 829+305</v>
          </cell>
          <cell r="AH1101">
            <v>36124</v>
          </cell>
          <cell r="AI1101" t="str">
            <v>Bay</v>
          </cell>
          <cell r="AJ1101" t="str">
            <v>Yerel-Saatlik</v>
          </cell>
          <cell r="AK1101">
            <v>0</v>
          </cell>
          <cell r="AL1101" t="str">
            <v/>
          </cell>
          <cell r="AM1101" t="str">
            <v>306002</v>
          </cell>
          <cell r="AN1101" t="str">
            <v/>
          </cell>
          <cell r="AO1101" t="str">
            <v>T3</v>
          </cell>
          <cell r="AP1101" t="str">
            <v>5150</v>
          </cell>
          <cell r="AQ1101" t="str">
            <v>5175</v>
          </cell>
          <cell r="AR1101" t="str">
            <v/>
          </cell>
          <cell r="AS1101" t="str">
            <v/>
          </cell>
          <cell r="AT1101" t="str">
            <v/>
          </cell>
          <cell r="AU1101" t="str">
            <v/>
          </cell>
          <cell r="AV1101" t="str">
            <v/>
          </cell>
          <cell r="AW1101" t="str">
            <v/>
          </cell>
          <cell r="AX1101" t="str">
            <v>ATUKUZWE ROBERT AHADI</v>
          </cell>
          <cell r="AY1101" t="str">
            <v/>
          </cell>
          <cell r="AZ1101"/>
          <cell r="BA1101"/>
          <cell r="BB1101" t="str">
            <v/>
          </cell>
          <cell r="BC1101"/>
          <cell r="BD1101" t="str">
            <v>Tanzanya-NSSF</v>
          </cell>
          <cell r="BE1101" t="str">
            <v/>
          </cell>
          <cell r="BF1101" t="str">
            <v>0</v>
          </cell>
        </row>
        <row r="1102">
          <cell r="A1102">
            <v>10079479</v>
          </cell>
          <cell r="B1102" t="str">
            <v>FATUMA SAIDY</v>
          </cell>
          <cell r="C1102" t="str">
            <v>HUSSEIN</v>
          </cell>
          <cell r="D1102" t="str">
            <v>TEMİZLİK GÖREVLİSİ</v>
          </cell>
          <cell r="E1102" t="str">
            <v>CLEANER</v>
          </cell>
          <cell r="F1102" t="str">
            <v>50106670</v>
          </cell>
          <cell r="G1102" t="str">
            <v>KITUMBO SECURITY</v>
          </cell>
          <cell r="H1102" t="str">
            <v>50106670</v>
          </cell>
          <cell r="I1102" t="str">
            <v>0GG8</v>
          </cell>
          <cell r="J1102" t="str">
            <v>İDARİ İŞLER</v>
          </cell>
          <cell r="K1102" t="str">
            <v>50116566</v>
          </cell>
          <cell r="L1102" t="str">
            <v>TZ</v>
          </cell>
          <cell r="M1102" t="str">
            <v>Tanzanyalı</v>
          </cell>
          <cell r="N1102" t="str">
            <v>0035</v>
          </cell>
          <cell r="O1102" t="str">
            <v>TABORA</v>
          </cell>
          <cell r="P1102" t="str">
            <v>7L</v>
          </cell>
          <cell r="Q1102" t="str">
            <v>KITIMBO SECURITY</v>
          </cell>
          <cell r="R1102">
            <v>45135</v>
          </cell>
          <cell r="S1102">
            <v>45135</v>
          </cell>
          <cell r="T1102">
            <v>45261</v>
          </cell>
          <cell r="U1102" t="str">
            <v>Belirli S. İş Sözl. sona erm.</v>
          </cell>
          <cell r="V1102" t="str">
            <v>Mavi Yaka Endirekt</v>
          </cell>
          <cell r="W1102" t="str">
            <v>LOT 3 (MIT)</v>
          </cell>
          <cell r="X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>İŞÇİ</v>
          </cell>
          <cell r="AC1102" t="str">
            <v>99</v>
          </cell>
          <cell r="AD1102" t="str">
            <v>LOT 3 (MIT)</v>
          </cell>
          <cell r="AE1102" t="str">
            <v>0113</v>
          </cell>
          <cell r="AF1102" t="str">
            <v/>
          </cell>
          <cell r="AG1102" t="str">
            <v>KM 785+000 - 829+305</v>
          </cell>
          <cell r="AH1102">
            <v>38255</v>
          </cell>
          <cell r="AI1102" t="str">
            <v>Bay</v>
          </cell>
          <cell r="AJ1102" t="str">
            <v>Yerel-Saatlik</v>
          </cell>
          <cell r="AK1102">
            <v>0</v>
          </cell>
          <cell r="AL1102" t="str">
            <v/>
          </cell>
          <cell r="AM1102" t="str">
            <v>306002</v>
          </cell>
          <cell r="AN1102" t="str">
            <v/>
          </cell>
          <cell r="AO1102" t="str">
            <v>T3</v>
          </cell>
          <cell r="AP1102" t="str">
            <v>5150</v>
          </cell>
          <cell r="AQ1102" t="str">
            <v>5175</v>
          </cell>
          <cell r="AR1102" t="str">
            <v/>
          </cell>
          <cell r="AS1102" t="str">
            <v/>
          </cell>
          <cell r="AT1102" t="str">
            <v/>
          </cell>
          <cell r="AU1102" t="str">
            <v/>
          </cell>
          <cell r="AV1102" t="str">
            <v/>
          </cell>
          <cell r="AW1102" t="str">
            <v/>
          </cell>
          <cell r="AX1102" t="str">
            <v>FATUMA SAIDY HUSSEIN</v>
          </cell>
          <cell r="AY1102" t="str">
            <v/>
          </cell>
          <cell r="AZ1102"/>
          <cell r="BA1102"/>
          <cell r="BB1102" t="str">
            <v/>
          </cell>
          <cell r="BC1102"/>
          <cell r="BD1102" t="str">
            <v>Tanzanya-NSSF</v>
          </cell>
          <cell r="BE1102" t="str">
            <v/>
          </cell>
          <cell r="BF1102" t="str">
            <v>0</v>
          </cell>
        </row>
        <row r="1103">
          <cell r="A1103">
            <v>10079478</v>
          </cell>
          <cell r="B1103" t="str">
            <v>IRENE RASHIDI</v>
          </cell>
          <cell r="C1103" t="str">
            <v>NYAMAJEJE</v>
          </cell>
          <cell r="D1103" t="str">
            <v>TEMİZLİK GÖREVLİSİ</v>
          </cell>
          <cell r="E1103" t="str">
            <v>CLEANER</v>
          </cell>
          <cell r="F1103" t="str">
            <v>50106670</v>
          </cell>
          <cell r="G1103" t="str">
            <v>KITUMBO SECURITY</v>
          </cell>
          <cell r="H1103" t="str">
            <v>50105779</v>
          </cell>
          <cell r="I1103" t="str">
            <v>0BB8</v>
          </cell>
          <cell r="J1103" t="str">
            <v>PREKAST GECE</v>
          </cell>
          <cell r="K1103" t="str">
            <v>50116566</v>
          </cell>
          <cell r="L1103" t="str">
            <v>TZ</v>
          </cell>
          <cell r="M1103" t="str">
            <v>Tanzanyalı</v>
          </cell>
          <cell r="N1103" t="str">
            <v>0035</v>
          </cell>
          <cell r="O1103" t="str">
            <v>TABORA</v>
          </cell>
          <cell r="P1103" t="str">
            <v>7L</v>
          </cell>
          <cell r="Q1103" t="str">
            <v>KITIMBO SECURITY</v>
          </cell>
          <cell r="R1103">
            <v>45135</v>
          </cell>
          <cell r="S1103">
            <v>45135</v>
          </cell>
          <cell r="T1103"/>
          <cell r="U1103" t="str">
            <v/>
          </cell>
          <cell r="V1103" t="str">
            <v>Mavi Yaka Endirekt</v>
          </cell>
          <cell r="W1103" t="str">
            <v>LOT 3 (MIT)</v>
          </cell>
          <cell r="X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>İŞÇİ</v>
          </cell>
          <cell r="AC1103" t="str">
            <v>99</v>
          </cell>
          <cell r="AD1103" t="str">
            <v>LOT 3 (MIT)</v>
          </cell>
          <cell r="AE1103" t="str">
            <v>0113</v>
          </cell>
          <cell r="AF1103" t="str">
            <v/>
          </cell>
          <cell r="AG1103" t="str">
            <v>KM 785+000 - 829+305</v>
          </cell>
          <cell r="AH1103">
            <v>34716</v>
          </cell>
          <cell r="AI1103" t="str">
            <v>Bay</v>
          </cell>
          <cell r="AJ1103" t="str">
            <v>Yerel-Saatlik</v>
          </cell>
          <cell r="AK1103">
            <v>0</v>
          </cell>
          <cell r="AL1103" t="str">
            <v/>
          </cell>
          <cell r="AM1103" t="str">
            <v>306002</v>
          </cell>
          <cell r="AN1103" t="str">
            <v/>
          </cell>
          <cell r="AO1103" t="str">
            <v>T3</v>
          </cell>
          <cell r="AP1103" t="str">
            <v>5150</v>
          </cell>
          <cell r="AQ1103" t="str">
            <v>5175</v>
          </cell>
          <cell r="AR1103" t="str">
            <v/>
          </cell>
          <cell r="AS1103" t="str">
            <v/>
          </cell>
          <cell r="AT1103" t="str">
            <v/>
          </cell>
          <cell r="AU1103" t="str">
            <v/>
          </cell>
          <cell r="AV1103" t="str">
            <v/>
          </cell>
          <cell r="AW1103" t="str">
            <v/>
          </cell>
          <cell r="AX1103" t="str">
            <v>IRENE RASHIDI NYAMAJEJE</v>
          </cell>
          <cell r="AY1103" t="str">
            <v/>
          </cell>
          <cell r="AZ1103"/>
          <cell r="BA1103"/>
          <cell r="BB1103" t="str">
            <v/>
          </cell>
          <cell r="BC1103"/>
          <cell r="BD1103" t="str">
            <v>Tanzanya-NSSF</v>
          </cell>
          <cell r="BE1103" t="str">
            <v/>
          </cell>
          <cell r="BF1103" t="str">
            <v>0</v>
          </cell>
        </row>
        <row r="1104">
          <cell r="A1104">
            <v>10079293</v>
          </cell>
          <cell r="B1104" t="str">
            <v>AMINA ISMAIL</v>
          </cell>
          <cell r="C1104" t="str">
            <v>CHARLES</v>
          </cell>
          <cell r="D1104" t="str">
            <v>TEMİZLİK GÖREVLİSİ</v>
          </cell>
          <cell r="E1104" t="str">
            <v>CLEANER</v>
          </cell>
          <cell r="F1104" t="str">
            <v>50115979</v>
          </cell>
          <cell r="G1104" t="str">
            <v>ATS GROUP</v>
          </cell>
          <cell r="H1104" t="str">
            <v>50105513</v>
          </cell>
          <cell r="I1104" t="str">
            <v>088F</v>
          </cell>
          <cell r="J1104" t="str">
            <v>İDARİ İŞLER</v>
          </cell>
          <cell r="K1104" t="str">
            <v>50116055</v>
          </cell>
          <cell r="L1104" t="str">
            <v>TZ</v>
          </cell>
          <cell r="M1104" t="str">
            <v>Tanzanyalı</v>
          </cell>
          <cell r="N1104" t="str">
            <v>0039</v>
          </cell>
          <cell r="O1104" t="str">
            <v>NYAHUA</v>
          </cell>
          <cell r="P1104" t="str">
            <v>91</v>
          </cell>
          <cell r="Q1104" t="str">
            <v>ATS GROUP</v>
          </cell>
          <cell r="R1104">
            <v>45119</v>
          </cell>
          <cell r="S1104">
            <v>45119</v>
          </cell>
          <cell r="T1104">
            <v>45223</v>
          </cell>
          <cell r="U1104" t="str">
            <v>Belirli S. İş Sözl. sona erm.</v>
          </cell>
          <cell r="V1104" t="str">
            <v>Mavi Yaka Endirekt</v>
          </cell>
          <cell r="W1104" t="str">
            <v>LOT 3 (MIT)</v>
          </cell>
          <cell r="X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>İŞÇİ</v>
          </cell>
          <cell r="AC1104" t="str">
            <v>99</v>
          </cell>
          <cell r="AD1104" t="str">
            <v>LOT 3 (MIT)</v>
          </cell>
          <cell r="AE1104" t="str">
            <v>0113</v>
          </cell>
          <cell r="AF1104" t="str">
            <v/>
          </cell>
          <cell r="AG1104" t="str">
            <v>KM 785+000 - 829+305</v>
          </cell>
          <cell r="AH1104">
            <v>35247</v>
          </cell>
          <cell r="AI1104" t="str">
            <v>Bay</v>
          </cell>
          <cell r="AJ1104" t="str">
            <v>Yerel-Saatlik</v>
          </cell>
          <cell r="AK1104">
            <v>0</v>
          </cell>
          <cell r="AL1104" t="str">
            <v/>
          </cell>
          <cell r="AM1104" t="str">
            <v>306002</v>
          </cell>
          <cell r="AN1104" t="str">
            <v/>
          </cell>
          <cell r="AO1104" t="str">
            <v>T3</v>
          </cell>
          <cell r="AP1104" t="str">
            <v>5150</v>
          </cell>
          <cell r="AQ1104" t="str">
            <v>5175</v>
          </cell>
          <cell r="AR1104" t="str">
            <v/>
          </cell>
          <cell r="AS1104" t="str">
            <v/>
          </cell>
          <cell r="AT1104" t="str">
            <v/>
          </cell>
          <cell r="AU1104" t="str">
            <v/>
          </cell>
          <cell r="AV1104" t="str">
            <v/>
          </cell>
          <cell r="AW1104" t="str">
            <v/>
          </cell>
          <cell r="AX1104" t="str">
            <v>AMINA ISMAIL CHARLES</v>
          </cell>
          <cell r="AY1104" t="str">
            <v/>
          </cell>
          <cell r="AZ1104"/>
          <cell r="BA1104"/>
          <cell r="BB1104" t="str">
            <v/>
          </cell>
          <cell r="BC1104"/>
          <cell r="BD1104" t="str">
            <v>Tanzanya-NSSF</v>
          </cell>
          <cell r="BE1104" t="str">
            <v/>
          </cell>
          <cell r="BF1104" t="str">
            <v>0</v>
          </cell>
        </row>
        <row r="1105">
          <cell r="A1105">
            <v>10079292</v>
          </cell>
          <cell r="B1105" t="str">
            <v>ZAINABU MASUDI</v>
          </cell>
          <cell r="C1105" t="str">
            <v>LWELWE</v>
          </cell>
          <cell r="D1105" t="str">
            <v>SERVİS GÖREVLİSİ</v>
          </cell>
          <cell r="E1105" t="str">
            <v>WAITER</v>
          </cell>
          <cell r="F1105" t="str">
            <v>50115979</v>
          </cell>
          <cell r="G1105" t="str">
            <v>ATS GROUP</v>
          </cell>
          <cell r="H1105" t="str">
            <v>50115979</v>
          </cell>
          <cell r="I1105" t="str">
            <v>0GG1</v>
          </cell>
          <cell r="J1105" t="str">
            <v>YEMEKHANE</v>
          </cell>
          <cell r="K1105" t="str">
            <v>50116057</v>
          </cell>
          <cell r="L1105" t="str">
            <v>TZ</v>
          </cell>
          <cell r="M1105" t="str">
            <v>Tanzanyalı</v>
          </cell>
          <cell r="N1105" t="str">
            <v>0039</v>
          </cell>
          <cell r="O1105" t="str">
            <v>NYAHUA</v>
          </cell>
          <cell r="P1105" t="str">
            <v>91</v>
          </cell>
          <cell r="Q1105" t="str">
            <v>ATS GROUP</v>
          </cell>
          <cell r="R1105">
            <v>45119</v>
          </cell>
          <cell r="S1105">
            <v>45119</v>
          </cell>
          <cell r="T1105">
            <v>45222</v>
          </cell>
          <cell r="U1105" t="str">
            <v>Belirli S. İş Sözl. sona erm.</v>
          </cell>
          <cell r="V1105" t="str">
            <v>Mavi Yaka Endirekt</v>
          </cell>
          <cell r="W1105" t="str">
            <v>LOT 3 (MIT)</v>
          </cell>
          <cell r="X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>GÖREVLİ</v>
          </cell>
          <cell r="AC1105" t="str">
            <v>99</v>
          </cell>
          <cell r="AD1105" t="str">
            <v>LOT 3 (MIT)</v>
          </cell>
          <cell r="AE1105" t="str">
            <v>0113</v>
          </cell>
          <cell r="AF1105" t="str">
            <v/>
          </cell>
          <cell r="AG1105" t="str">
            <v>KM 785+000 - 829+305</v>
          </cell>
          <cell r="AH1105">
            <v>33989</v>
          </cell>
          <cell r="AI1105" t="str">
            <v>Bay</v>
          </cell>
          <cell r="AJ1105" t="str">
            <v>Yerel-Saatlik</v>
          </cell>
          <cell r="AK1105">
            <v>0</v>
          </cell>
          <cell r="AL1105" t="str">
            <v/>
          </cell>
          <cell r="AM1105" t="str">
            <v>306002</v>
          </cell>
          <cell r="AN1105" t="str">
            <v/>
          </cell>
          <cell r="AO1105" t="str">
            <v>T3</v>
          </cell>
          <cell r="AP1105" t="str">
            <v>5150</v>
          </cell>
          <cell r="AQ1105" t="str">
            <v>5175</v>
          </cell>
          <cell r="AR1105" t="str">
            <v/>
          </cell>
          <cell r="AS1105" t="str">
            <v/>
          </cell>
          <cell r="AT1105" t="str">
            <v/>
          </cell>
          <cell r="AU1105" t="str">
            <v/>
          </cell>
          <cell r="AV1105" t="str">
            <v/>
          </cell>
          <cell r="AW1105" t="str">
            <v/>
          </cell>
          <cell r="AX1105" t="str">
            <v>ZAINABU MASUDI LWELWE</v>
          </cell>
          <cell r="AY1105" t="str">
            <v/>
          </cell>
          <cell r="AZ1105"/>
          <cell r="BA1105"/>
          <cell r="BB1105" t="str">
            <v/>
          </cell>
          <cell r="BC1105"/>
          <cell r="BD1105" t="str">
            <v>Tanzanya-NSSF</v>
          </cell>
          <cell r="BE1105" t="str">
            <v/>
          </cell>
          <cell r="BF1105" t="str">
            <v>0</v>
          </cell>
        </row>
        <row r="1106">
          <cell r="A1106">
            <v>10079291</v>
          </cell>
          <cell r="B1106" t="str">
            <v>SHUKURU NASSORO</v>
          </cell>
          <cell r="C1106" t="str">
            <v>KINYOMBE</v>
          </cell>
          <cell r="D1106" t="str">
            <v>SERVİS GÖREVLİSİ</v>
          </cell>
          <cell r="E1106" t="str">
            <v>WAITER</v>
          </cell>
          <cell r="F1106" t="str">
            <v>50115979</v>
          </cell>
          <cell r="G1106" t="str">
            <v>ATS GROUP</v>
          </cell>
          <cell r="H1106" t="str">
            <v>50115979</v>
          </cell>
          <cell r="I1106" t="str">
            <v>0GG1</v>
          </cell>
          <cell r="J1106" t="str">
            <v>YEMEKHANE</v>
          </cell>
          <cell r="K1106" t="str">
            <v>50116057</v>
          </cell>
          <cell r="L1106" t="str">
            <v>TZ</v>
          </cell>
          <cell r="M1106" t="str">
            <v>Tanzanyalı</v>
          </cell>
          <cell r="N1106" t="str">
            <v>0039</v>
          </cell>
          <cell r="O1106" t="str">
            <v>NYAHUA</v>
          </cell>
          <cell r="P1106" t="str">
            <v>91</v>
          </cell>
          <cell r="Q1106" t="str">
            <v>ATS GROUP</v>
          </cell>
          <cell r="R1106">
            <v>45119</v>
          </cell>
          <cell r="S1106">
            <v>45119</v>
          </cell>
          <cell r="T1106">
            <v>45222</v>
          </cell>
          <cell r="U1106" t="str">
            <v>Belirli S. İş Sözl. sona erm.</v>
          </cell>
          <cell r="V1106" t="str">
            <v>Mavi Yaka Endirekt</v>
          </cell>
          <cell r="W1106" t="str">
            <v>LOT 3 (MIT)</v>
          </cell>
          <cell r="X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>GÖREVLİ</v>
          </cell>
          <cell r="AC1106" t="str">
            <v>99</v>
          </cell>
          <cell r="AD1106" t="str">
            <v>LOT 3 (MIT)</v>
          </cell>
          <cell r="AE1106" t="str">
            <v>0113</v>
          </cell>
          <cell r="AF1106" t="str">
            <v/>
          </cell>
          <cell r="AG1106" t="str">
            <v>KM 785+000 - 829+305</v>
          </cell>
          <cell r="AH1106">
            <v>30654</v>
          </cell>
          <cell r="AI1106" t="str">
            <v>Bay</v>
          </cell>
          <cell r="AJ1106" t="str">
            <v>Yerel-Saatlik</v>
          </cell>
          <cell r="AK1106">
            <v>0</v>
          </cell>
          <cell r="AL1106" t="str">
            <v/>
          </cell>
          <cell r="AM1106" t="str">
            <v>306002</v>
          </cell>
          <cell r="AN1106" t="str">
            <v/>
          </cell>
          <cell r="AO1106" t="str">
            <v>T3</v>
          </cell>
          <cell r="AP1106" t="str">
            <v>5150</v>
          </cell>
          <cell r="AQ1106" t="str">
            <v>5175</v>
          </cell>
          <cell r="AR1106" t="str">
            <v/>
          </cell>
          <cell r="AS1106" t="str">
            <v/>
          </cell>
          <cell r="AT1106" t="str">
            <v/>
          </cell>
          <cell r="AU1106" t="str">
            <v/>
          </cell>
          <cell r="AV1106" t="str">
            <v/>
          </cell>
          <cell r="AW1106" t="str">
            <v/>
          </cell>
          <cell r="AX1106" t="str">
            <v>SHUKURU NASSORO KINYOMBE</v>
          </cell>
          <cell r="AY1106" t="str">
            <v/>
          </cell>
          <cell r="AZ1106"/>
          <cell r="BA1106"/>
          <cell r="BB1106" t="str">
            <v/>
          </cell>
          <cell r="BC1106"/>
          <cell r="BD1106" t="str">
            <v>Tanzanya-NSSF</v>
          </cell>
          <cell r="BE1106" t="str">
            <v/>
          </cell>
          <cell r="BF1106" t="str">
            <v>0</v>
          </cell>
        </row>
        <row r="1107">
          <cell r="A1107">
            <v>10079290</v>
          </cell>
          <cell r="B1107" t="str">
            <v>NGOLO SAMWEL</v>
          </cell>
          <cell r="C1107" t="str">
            <v>MADUKA</v>
          </cell>
          <cell r="D1107" t="str">
            <v>SERVİS GÖREVLİSİ</v>
          </cell>
          <cell r="E1107" t="str">
            <v>WAITER</v>
          </cell>
          <cell r="F1107" t="str">
            <v>50115979</v>
          </cell>
          <cell r="G1107" t="str">
            <v>ATS GROUP</v>
          </cell>
          <cell r="H1107" t="str">
            <v>50115979</v>
          </cell>
          <cell r="I1107" t="str">
            <v>0GG1</v>
          </cell>
          <cell r="J1107" t="str">
            <v>YEMEKHANE</v>
          </cell>
          <cell r="K1107" t="str">
            <v>50116057</v>
          </cell>
          <cell r="L1107" t="str">
            <v>TZ</v>
          </cell>
          <cell r="M1107" t="str">
            <v>Tanzanyalı</v>
          </cell>
          <cell r="N1107" t="str">
            <v>0039</v>
          </cell>
          <cell r="O1107" t="str">
            <v>NYAHUA</v>
          </cell>
          <cell r="P1107" t="str">
            <v>91</v>
          </cell>
          <cell r="Q1107" t="str">
            <v>ATS GROUP</v>
          </cell>
          <cell r="R1107">
            <v>45119</v>
          </cell>
          <cell r="S1107">
            <v>45119</v>
          </cell>
          <cell r="T1107">
            <v>45222</v>
          </cell>
          <cell r="U1107" t="str">
            <v>Belirli S. İş Sözl. sona erm.</v>
          </cell>
          <cell r="V1107" t="str">
            <v>Mavi Yaka Endirekt</v>
          </cell>
          <cell r="W1107" t="str">
            <v>LOT 3 (MIT)</v>
          </cell>
          <cell r="X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>GÖREVLİ</v>
          </cell>
          <cell r="AC1107" t="str">
            <v>99</v>
          </cell>
          <cell r="AD1107" t="str">
            <v>LOT 3 (MIT)</v>
          </cell>
          <cell r="AE1107" t="str">
            <v>0113</v>
          </cell>
          <cell r="AF1107" t="str">
            <v/>
          </cell>
          <cell r="AG1107" t="str">
            <v>KM 785+000 - 829+305</v>
          </cell>
          <cell r="AH1107">
            <v>36315</v>
          </cell>
          <cell r="AI1107" t="str">
            <v>Bay</v>
          </cell>
          <cell r="AJ1107" t="str">
            <v>Yerel-Saatlik</v>
          </cell>
          <cell r="AK1107">
            <v>0</v>
          </cell>
          <cell r="AL1107" t="str">
            <v/>
          </cell>
          <cell r="AM1107" t="str">
            <v>306002</v>
          </cell>
          <cell r="AN1107" t="str">
            <v/>
          </cell>
          <cell r="AO1107" t="str">
            <v>T3</v>
          </cell>
          <cell r="AP1107" t="str">
            <v>5150</v>
          </cell>
          <cell r="AQ1107" t="str">
            <v>5175</v>
          </cell>
          <cell r="AR1107" t="str">
            <v/>
          </cell>
          <cell r="AS1107" t="str">
            <v/>
          </cell>
          <cell r="AT1107" t="str">
            <v/>
          </cell>
          <cell r="AU1107" t="str">
            <v/>
          </cell>
          <cell r="AV1107" t="str">
            <v/>
          </cell>
          <cell r="AW1107" t="str">
            <v/>
          </cell>
          <cell r="AX1107" t="str">
            <v>NGOLO SAMWEL MADUKA</v>
          </cell>
          <cell r="AY1107" t="str">
            <v/>
          </cell>
          <cell r="AZ1107"/>
          <cell r="BA1107"/>
          <cell r="BB1107" t="str">
            <v/>
          </cell>
          <cell r="BC1107"/>
          <cell r="BD1107" t="str">
            <v>Tanzanya-NSSF</v>
          </cell>
          <cell r="BE1107" t="str">
            <v/>
          </cell>
          <cell r="BF1107" t="str">
            <v>0</v>
          </cell>
        </row>
        <row r="1108">
          <cell r="A1108">
            <v>10079289</v>
          </cell>
          <cell r="B1108" t="str">
            <v>MONICA JOSEPH</v>
          </cell>
          <cell r="C1108" t="str">
            <v>PHILIP</v>
          </cell>
          <cell r="D1108" t="str">
            <v>SERVİS GÖREVLİSİ</v>
          </cell>
          <cell r="E1108" t="str">
            <v>WAITER</v>
          </cell>
          <cell r="F1108" t="str">
            <v>50115979</v>
          </cell>
          <cell r="G1108" t="str">
            <v>ATS GROUP</v>
          </cell>
          <cell r="H1108" t="str">
            <v>50115979</v>
          </cell>
          <cell r="I1108" t="str">
            <v>0GG1</v>
          </cell>
          <cell r="J1108" t="str">
            <v>YEMEKHANE</v>
          </cell>
          <cell r="K1108" t="str">
            <v>50116057</v>
          </cell>
          <cell r="L1108" t="str">
            <v>TZ</v>
          </cell>
          <cell r="M1108" t="str">
            <v>Tanzanyalı</v>
          </cell>
          <cell r="N1108" t="str">
            <v>0039</v>
          </cell>
          <cell r="O1108" t="str">
            <v>NYAHUA</v>
          </cell>
          <cell r="P1108" t="str">
            <v>91</v>
          </cell>
          <cell r="Q1108" t="str">
            <v>ATS GROUP</v>
          </cell>
          <cell r="R1108">
            <v>45119</v>
          </cell>
          <cell r="S1108">
            <v>45119</v>
          </cell>
          <cell r="T1108">
            <v>45247</v>
          </cell>
          <cell r="U1108" t="str">
            <v>Belirli S. İş Sözl. sona erm.</v>
          </cell>
          <cell r="V1108" t="str">
            <v>Mavi Yaka Endirekt</v>
          </cell>
          <cell r="W1108" t="str">
            <v>LOT 3 (MIT)</v>
          </cell>
          <cell r="X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>GÖREVLİ</v>
          </cell>
          <cell r="AC1108" t="str">
            <v>99</v>
          </cell>
          <cell r="AD1108" t="str">
            <v>LOT 3 (MIT)</v>
          </cell>
          <cell r="AE1108" t="str">
            <v>0113</v>
          </cell>
          <cell r="AF1108" t="str">
            <v/>
          </cell>
          <cell r="AG1108" t="str">
            <v>KM 785+000 - 829+305</v>
          </cell>
          <cell r="AH1108">
            <v>33415</v>
          </cell>
          <cell r="AI1108" t="str">
            <v>Bay</v>
          </cell>
          <cell r="AJ1108" t="str">
            <v>Yerel-Saatlik</v>
          </cell>
          <cell r="AK1108">
            <v>0</v>
          </cell>
          <cell r="AL1108" t="str">
            <v/>
          </cell>
          <cell r="AM1108" t="str">
            <v>306002</v>
          </cell>
          <cell r="AN1108" t="str">
            <v/>
          </cell>
          <cell r="AO1108" t="str">
            <v>T3</v>
          </cell>
          <cell r="AP1108" t="str">
            <v>5150</v>
          </cell>
          <cell r="AQ1108" t="str">
            <v>5175</v>
          </cell>
          <cell r="AR1108" t="str">
            <v/>
          </cell>
          <cell r="AS1108" t="str">
            <v/>
          </cell>
          <cell r="AT1108" t="str">
            <v/>
          </cell>
          <cell r="AU1108" t="str">
            <v/>
          </cell>
          <cell r="AV1108" t="str">
            <v/>
          </cell>
          <cell r="AW1108" t="str">
            <v/>
          </cell>
          <cell r="AX1108" t="str">
            <v>MONICA JOSEPH PHILIP</v>
          </cell>
          <cell r="AY1108" t="str">
            <v/>
          </cell>
          <cell r="AZ1108"/>
          <cell r="BA1108"/>
          <cell r="BB1108" t="str">
            <v/>
          </cell>
          <cell r="BC1108"/>
          <cell r="BD1108" t="str">
            <v>Tanzanya-NSSF</v>
          </cell>
          <cell r="BE1108" t="str">
            <v/>
          </cell>
          <cell r="BF1108" t="str">
            <v>0</v>
          </cell>
        </row>
        <row r="1109">
          <cell r="A1109">
            <v>10079288</v>
          </cell>
          <cell r="B1109" t="str">
            <v>MANUSURA MUSSA</v>
          </cell>
          <cell r="C1109" t="str">
            <v>OMARY</v>
          </cell>
          <cell r="D1109" t="str">
            <v>SERVİS GÖREVLİSİ</v>
          </cell>
          <cell r="E1109" t="str">
            <v>WAITER</v>
          </cell>
          <cell r="F1109" t="str">
            <v>50115979</v>
          </cell>
          <cell r="G1109" t="str">
            <v>ATS GROUP</v>
          </cell>
          <cell r="H1109" t="str">
            <v>50115979</v>
          </cell>
          <cell r="I1109" t="str">
            <v>0GG1</v>
          </cell>
          <cell r="J1109" t="str">
            <v>YEMEKHANE</v>
          </cell>
          <cell r="K1109" t="str">
            <v>50116057</v>
          </cell>
          <cell r="L1109" t="str">
            <v>TZ</v>
          </cell>
          <cell r="M1109" t="str">
            <v>Tanzanyalı</v>
          </cell>
          <cell r="N1109" t="str">
            <v>0039</v>
          </cell>
          <cell r="O1109" t="str">
            <v>NYAHUA</v>
          </cell>
          <cell r="P1109" t="str">
            <v>91</v>
          </cell>
          <cell r="Q1109" t="str">
            <v>ATS GROUP</v>
          </cell>
          <cell r="R1109">
            <v>45119</v>
          </cell>
          <cell r="S1109">
            <v>45119</v>
          </cell>
          <cell r="T1109">
            <v>45222</v>
          </cell>
          <cell r="U1109" t="str">
            <v>Belirli S. İş Sözl. sona erm.</v>
          </cell>
          <cell r="V1109" t="str">
            <v>Mavi Yaka Endirekt</v>
          </cell>
          <cell r="W1109" t="str">
            <v>LOT 3 (MIT)</v>
          </cell>
          <cell r="X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>GÖREVLİ</v>
          </cell>
          <cell r="AC1109" t="str">
            <v>99</v>
          </cell>
          <cell r="AD1109" t="str">
            <v>LOT 3 (MIT)</v>
          </cell>
          <cell r="AE1109" t="str">
            <v>0113</v>
          </cell>
          <cell r="AF1109" t="str">
            <v/>
          </cell>
          <cell r="AG1109" t="str">
            <v>KM 785+000 - 829+305</v>
          </cell>
          <cell r="AH1109">
            <v>36660</v>
          </cell>
          <cell r="AI1109" t="str">
            <v>Bay</v>
          </cell>
          <cell r="AJ1109" t="str">
            <v>Yerel-Saatlik</v>
          </cell>
          <cell r="AK1109">
            <v>0</v>
          </cell>
          <cell r="AL1109" t="str">
            <v/>
          </cell>
          <cell r="AM1109" t="str">
            <v>306002</v>
          </cell>
          <cell r="AN1109" t="str">
            <v/>
          </cell>
          <cell r="AO1109" t="str">
            <v>T3</v>
          </cell>
          <cell r="AP1109" t="str">
            <v>5150</v>
          </cell>
          <cell r="AQ1109" t="str">
            <v>5175</v>
          </cell>
          <cell r="AR1109" t="str">
            <v/>
          </cell>
          <cell r="AS1109" t="str">
            <v/>
          </cell>
          <cell r="AT1109" t="str">
            <v/>
          </cell>
          <cell r="AU1109" t="str">
            <v/>
          </cell>
          <cell r="AV1109" t="str">
            <v/>
          </cell>
          <cell r="AW1109" t="str">
            <v/>
          </cell>
          <cell r="AX1109" t="str">
            <v>MANUSURA MUSSA OMARY</v>
          </cell>
          <cell r="AY1109" t="str">
            <v/>
          </cell>
          <cell r="AZ1109"/>
          <cell r="BA1109"/>
          <cell r="BB1109" t="str">
            <v/>
          </cell>
          <cell r="BC1109"/>
          <cell r="BD1109" t="str">
            <v>Tanzanya-NSSF</v>
          </cell>
          <cell r="BE1109" t="str">
            <v/>
          </cell>
          <cell r="BF1109" t="str">
            <v>0</v>
          </cell>
        </row>
        <row r="1110">
          <cell r="A1110">
            <v>10079287</v>
          </cell>
          <cell r="B1110" t="str">
            <v>JUDITH ANAKLET</v>
          </cell>
          <cell r="C1110" t="str">
            <v>GENES</v>
          </cell>
          <cell r="D1110" t="str">
            <v>SERVİS GÖREVLİSİ</v>
          </cell>
          <cell r="E1110" t="str">
            <v>WAITER</v>
          </cell>
          <cell r="F1110" t="str">
            <v>50115979</v>
          </cell>
          <cell r="G1110" t="str">
            <v>ATS GROUP</v>
          </cell>
          <cell r="H1110" t="str">
            <v>50105513</v>
          </cell>
          <cell r="I1110" t="str">
            <v>088F</v>
          </cell>
          <cell r="J1110" t="str">
            <v>İDARİ İŞLER</v>
          </cell>
          <cell r="K1110" t="str">
            <v>50116057</v>
          </cell>
          <cell r="L1110" t="str">
            <v>TZ</v>
          </cell>
          <cell r="M1110" t="str">
            <v>Tanzanyalı</v>
          </cell>
          <cell r="N1110" t="str">
            <v>0039</v>
          </cell>
          <cell r="O1110" t="str">
            <v>NYAHUA</v>
          </cell>
          <cell r="P1110" t="str">
            <v>91</v>
          </cell>
          <cell r="Q1110" t="str">
            <v>ATS GROUP</v>
          </cell>
          <cell r="R1110">
            <v>45119</v>
          </cell>
          <cell r="S1110">
            <v>45119</v>
          </cell>
          <cell r="T1110">
            <v>45244</v>
          </cell>
          <cell r="U1110" t="str">
            <v>Belirli S. İş Sözl. sona erm.</v>
          </cell>
          <cell r="V1110" t="str">
            <v>Mavi Yaka Endirekt</v>
          </cell>
          <cell r="W1110" t="str">
            <v>LOT 3 (MIT)</v>
          </cell>
          <cell r="X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>GÖREVLİ</v>
          </cell>
          <cell r="AC1110" t="str">
            <v>99</v>
          </cell>
          <cell r="AD1110" t="str">
            <v>LOT 3 (MIT)</v>
          </cell>
          <cell r="AE1110" t="str">
            <v>0113</v>
          </cell>
          <cell r="AF1110" t="str">
            <v/>
          </cell>
          <cell r="AG1110" t="str">
            <v>KM 785+000 - 829+305</v>
          </cell>
          <cell r="AH1110">
            <v>33870</v>
          </cell>
          <cell r="AI1110" t="str">
            <v>Bay</v>
          </cell>
          <cell r="AJ1110" t="str">
            <v>Yerel-Saatlik</v>
          </cell>
          <cell r="AK1110">
            <v>0</v>
          </cell>
          <cell r="AL1110" t="str">
            <v/>
          </cell>
          <cell r="AM1110" t="str">
            <v>306002</v>
          </cell>
          <cell r="AN1110" t="str">
            <v/>
          </cell>
          <cell r="AO1110" t="str">
            <v>T3</v>
          </cell>
          <cell r="AP1110" t="str">
            <v>5150</v>
          </cell>
          <cell r="AQ1110" t="str">
            <v>5175</v>
          </cell>
          <cell r="AR1110" t="str">
            <v/>
          </cell>
          <cell r="AS1110" t="str">
            <v/>
          </cell>
          <cell r="AT1110" t="str">
            <v/>
          </cell>
          <cell r="AU1110" t="str">
            <v/>
          </cell>
          <cell r="AV1110" t="str">
            <v/>
          </cell>
          <cell r="AW1110" t="str">
            <v/>
          </cell>
          <cell r="AX1110" t="str">
            <v>JUDITH ANAKLET GENES</v>
          </cell>
          <cell r="AY1110" t="str">
            <v/>
          </cell>
          <cell r="AZ1110"/>
          <cell r="BA1110"/>
          <cell r="BB1110" t="str">
            <v/>
          </cell>
          <cell r="BC1110"/>
          <cell r="BD1110" t="str">
            <v>Tanzanya-NSSF</v>
          </cell>
          <cell r="BE1110" t="str">
            <v/>
          </cell>
          <cell r="BF1110" t="str">
            <v>0</v>
          </cell>
        </row>
        <row r="1111">
          <cell r="A1111">
            <v>10079286</v>
          </cell>
          <cell r="B1111" t="str">
            <v>ILUMINATA ALBAN</v>
          </cell>
          <cell r="C1111" t="str">
            <v>FIDEL</v>
          </cell>
          <cell r="D1111" t="str">
            <v>SERVİS GÖREVLİSİ</v>
          </cell>
          <cell r="E1111" t="str">
            <v>WAITER</v>
          </cell>
          <cell r="F1111" t="str">
            <v>50115979</v>
          </cell>
          <cell r="G1111" t="str">
            <v>ATS GROUP</v>
          </cell>
          <cell r="H1111" t="str">
            <v>50105513</v>
          </cell>
          <cell r="I1111" t="str">
            <v>088F</v>
          </cell>
          <cell r="J1111" t="str">
            <v>İDARİ İŞLER</v>
          </cell>
          <cell r="K1111" t="str">
            <v>50116057</v>
          </cell>
          <cell r="L1111" t="str">
            <v>TZ</v>
          </cell>
          <cell r="M1111" t="str">
            <v>Tanzanyalı</v>
          </cell>
          <cell r="N1111" t="str">
            <v>0039</v>
          </cell>
          <cell r="O1111" t="str">
            <v>NYAHUA</v>
          </cell>
          <cell r="P1111" t="str">
            <v>91</v>
          </cell>
          <cell r="Q1111" t="str">
            <v>ATS GROUP</v>
          </cell>
          <cell r="R1111">
            <v>45119</v>
          </cell>
          <cell r="S1111">
            <v>45119</v>
          </cell>
          <cell r="T1111">
            <v>45244</v>
          </cell>
          <cell r="U1111" t="str">
            <v>Belirli S. İş Sözl. sona erm.</v>
          </cell>
          <cell r="V1111" t="str">
            <v>Mavi Yaka Endirekt</v>
          </cell>
          <cell r="W1111" t="str">
            <v>LOT 3 (MIT)</v>
          </cell>
          <cell r="X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>GÖREVLİ</v>
          </cell>
          <cell r="AC1111" t="str">
            <v>99</v>
          </cell>
          <cell r="AD1111" t="str">
            <v>LOT 3 (MIT)</v>
          </cell>
          <cell r="AE1111" t="str">
            <v>0113</v>
          </cell>
          <cell r="AF1111" t="str">
            <v/>
          </cell>
          <cell r="AG1111" t="str">
            <v>KM 785+000 - 829+305</v>
          </cell>
          <cell r="AH1111">
            <v>34717</v>
          </cell>
          <cell r="AI1111" t="str">
            <v>Bay</v>
          </cell>
          <cell r="AJ1111" t="str">
            <v>Yerel-Saatlik</v>
          </cell>
          <cell r="AK1111">
            <v>0</v>
          </cell>
          <cell r="AL1111" t="str">
            <v/>
          </cell>
          <cell r="AM1111" t="str">
            <v>306002</v>
          </cell>
          <cell r="AN1111" t="str">
            <v/>
          </cell>
          <cell r="AO1111" t="str">
            <v>T3</v>
          </cell>
          <cell r="AP1111" t="str">
            <v>5150</v>
          </cell>
          <cell r="AQ1111" t="str">
            <v>5175</v>
          </cell>
          <cell r="AR1111" t="str">
            <v/>
          </cell>
          <cell r="AS1111" t="str">
            <v/>
          </cell>
          <cell r="AT1111" t="str">
            <v/>
          </cell>
          <cell r="AU1111" t="str">
            <v/>
          </cell>
          <cell r="AV1111" t="str">
            <v/>
          </cell>
          <cell r="AW1111" t="str">
            <v/>
          </cell>
          <cell r="AX1111" t="str">
            <v>ILUMINATA ALBAN FIDEL</v>
          </cell>
          <cell r="AY1111" t="str">
            <v/>
          </cell>
          <cell r="AZ1111"/>
          <cell r="BA1111"/>
          <cell r="BB1111" t="str">
            <v/>
          </cell>
          <cell r="BC1111"/>
          <cell r="BD1111" t="str">
            <v>Tanzanya-NSSF</v>
          </cell>
          <cell r="BE1111" t="str">
            <v/>
          </cell>
          <cell r="BF1111" t="str">
            <v>0</v>
          </cell>
        </row>
        <row r="1112">
          <cell r="A1112">
            <v>10079285</v>
          </cell>
          <cell r="B1112" t="str">
            <v>ELIZABETH KADAMA</v>
          </cell>
          <cell r="C1112" t="str">
            <v>TANGAWIZI</v>
          </cell>
          <cell r="D1112" t="str">
            <v>SERVİS GÖREVLİSİ</v>
          </cell>
          <cell r="E1112" t="str">
            <v>WAITER</v>
          </cell>
          <cell r="F1112" t="str">
            <v>50115979</v>
          </cell>
          <cell r="G1112" t="str">
            <v>ATS GROUP</v>
          </cell>
          <cell r="H1112" t="str">
            <v>50115979</v>
          </cell>
          <cell r="I1112" t="str">
            <v>0GG1</v>
          </cell>
          <cell r="J1112" t="str">
            <v>YEMEKHANE</v>
          </cell>
          <cell r="K1112" t="str">
            <v>50116057</v>
          </cell>
          <cell r="L1112" t="str">
            <v>TZ</v>
          </cell>
          <cell r="M1112" t="str">
            <v>Tanzanyalı</v>
          </cell>
          <cell r="N1112" t="str">
            <v>0039</v>
          </cell>
          <cell r="O1112" t="str">
            <v>NYAHUA</v>
          </cell>
          <cell r="P1112" t="str">
            <v>91</v>
          </cell>
          <cell r="Q1112" t="str">
            <v>ATS GROUP</v>
          </cell>
          <cell r="R1112">
            <v>45119</v>
          </cell>
          <cell r="S1112">
            <v>45119</v>
          </cell>
          <cell r="T1112">
            <v>45247</v>
          </cell>
          <cell r="U1112" t="str">
            <v>Belirli S. İş Sözl. sona erm.</v>
          </cell>
          <cell r="V1112" t="str">
            <v>Mavi Yaka Endirekt</v>
          </cell>
          <cell r="W1112" t="str">
            <v>LOT 3 (MIT)</v>
          </cell>
          <cell r="X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>GÖREVLİ</v>
          </cell>
          <cell r="AC1112" t="str">
            <v>99</v>
          </cell>
          <cell r="AD1112" t="str">
            <v>LOT 3 (MIT)</v>
          </cell>
          <cell r="AE1112" t="str">
            <v>0113</v>
          </cell>
          <cell r="AF1112" t="str">
            <v/>
          </cell>
          <cell r="AG1112" t="str">
            <v>KM 785+000 - 829+305</v>
          </cell>
          <cell r="AH1112">
            <v>35166</v>
          </cell>
          <cell r="AI1112" t="str">
            <v>Bay</v>
          </cell>
          <cell r="AJ1112" t="str">
            <v>Yerel-Saatlik</v>
          </cell>
          <cell r="AK1112">
            <v>0</v>
          </cell>
          <cell r="AL1112" t="str">
            <v/>
          </cell>
          <cell r="AM1112" t="str">
            <v>306002</v>
          </cell>
          <cell r="AN1112" t="str">
            <v/>
          </cell>
          <cell r="AO1112" t="str">
            <v>T3</v>
          </cell>
          <cell r="AP1112" t="str">
            <v>5150</v>
          </cell>
          <cell r="AQ1112" t="str">
            <v>5175</v>
          </cell>
          <cell r="AR1112" t="str">
            <v/>
          </cell>
          <cell r="AS1112" t="str">
            <v/>
          </cell>
          <cell r="AT1112" t="str">
            <v/>
          </cell>
          <cell r="AU1112" t="str">
            <v/>
          </cell>
          <cell r="AV1112" t="str">
            <v/>
          </cell>
          <cell r="AW1112" t="str">
            <v/>
          </cell>
          <cell r="AX1112" t="str">
            <v>ELIZABETH KADAMA TANGAWIZI</v>
          </cell>
          <cell r="AY1112" t="str">
            <v/>
          </cell>
          <cell r="AZ1112"/>
          <cell r="BA1112"/>
          <cell r="BB1112" t="str">
            <v/>
          </cell>
          <cell r="BC1112"/>
          <cell r="BD1112" t="str">
            <v>Tanzanya-NSSF</v>
          </cell>
          <cell r="BE1112" t="str">
            <v/>
          </cell>
          <cell r="BF1112" t="str">
            <v>0</v>
          </cell>
        </row>
        <row r="1113">
          <cell r="A1113">
            <v>10079284</v>
          </cell>
          <cell r="B1113" t="str">
            <v>ASHA MUSSA</v>
          </cell>
          <cell r="C1113" t="str">
            <v>RASHIDI</v>
          </cell>
          <cell r="D1113" t="str">
            <v>SERVİS GÖREVLİSİ</v>
          </cell>
          <cell r="E1113" t="str">
            <v>WAITER</v>
          </cell>
          <cell r="F1113" t="str">
            <v>50115979</v>
          </cell>
          <cell r="G1113" t="str">
            <v>ATS GROUP</v>
          </cell>
          <cell r="H1113" t="str">
            <v>50115979</v>
          </cell>
          <cell r="I1113" t="str">
            <v>0GG1</v>
          </cell>
          <cell r="J1113" t="str">
            <v>YEMEKHANE</v>
          </cell>
          <cell r="K1113" t="str">
            <v>50116057</v>
          </cell>
          <cell r="L1113" t="str">
            <v>TZ</v>
          </cell>
          <cell r="M1113" t="str">
            <v>Tanzanyalı</v>
          </cell>
          <cell r="N1113" t="str">
            <v>0039</v>
          </cell>
          <cell r="O1113" t="str">
            <v>NYAHUA</v>
          </cell>
          <cell r="P1113" t="str">
            <v>91</v>
          </cell>
          <cell r="Q1113" t="str">
            <v>ATS GROUP</v>
          </cell>
          <cell r="R1113">
            <v>45119</v>
          </cell>
          <cell r="S1113">
            <v>45119</v>
          </cell>
          <cell r="T1113">
            <v>45247</v>
          </cell>
          <cell r="U1113" t="str">
            <v>Belirli S. İş Sözl. sona erm.</v>
          </cell>
          <cell r="V1113" t="str">
            <v>Mavi Yaka Endirekt</v>
          </cell>
          <cell r="W1113" t="str">
            <v>LOT 3 (MIT)</v>
          </cell>
          <cell r="X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>GÖREVLİ</v>
          </cell>
          <cell r="AC1113" t="str">
            <v>99</v>
          </cell>
          <cell r="AD1113" t="str">
            <v>LOT 3 (MIT)</v>
          </cell>
          <cell r="AE1113" t="str">
            <v>0113</v>
          </cell>
          <cell r="AF1113" t="str">
            <v/>
          </cell>
          <cell r="AG1113" t="str">
            <v>KM 785+000 - 829+305</v>
          </cell>
          <cell r="AH1113">
            <v>34881</v>
          </cell>
          <cell r="AI1113" t="str">
            <v>Bay</v>
          </cell>
          <cell r="AJ1113" t="str">
            <v>Yerel-Saatlik</v>
          </cell>
          <cell r="AK1113">
            <v>0</v>
          </cell>
          <cell r="AL1113" t="str">
            <v/>
          </cell>
          <cell r="AM1113" t="str">
            <v>306002</v>
          </cell>
          <cell r="AN1113" t="str">
            <v/>
          </cell>
          <cell r="AO1113" t="str">
            <v>T3</v>
          </cell>
          <cell r="AP1113" t="str">
            <v>5150</v>
          </cell>
          <cell r="AQ1113" t="str">
            <v>5175</v>
          </cell>
          <cell r="AR1113" t="str">
            <v/>
          </cell>
          <cell r="AS1113" t="str">
            <v/>
          </cell>
          <cell r="AT1113" t="str">
            <v/>
          </cell>
          <cell r="AU1113" t="str">
            <v/>
          </cell>
          <cell r="AV1113" t="str">
            <v/>
          </cell>
          <cell r="AW1113" t="str">
            <v/>
          </cell>
          <cell r="AX1113" t="str">
            <v>ASHA MUSSA RASHIDI</v>
          </cell>
          <cell r="AY1113" t="str">
            <v/>
          </cell>
          <cell r="AZ1113"/>
          <cell r="BA1113"/>
          <cell r="BB1113" t="str">
            <v/>
          </cell>
          <cell r="BC1113"/>
          <cell r="BD1113" t="str">
            <v>Tanzanya-NSSF</v>
          </cell>
          <cell r="BE1113" t="str">
            <v/>
          </cell>
          <cell r="BF1113" t="str">
            <v>0</v>
          </cell>
        </row>
        <row r="1114">
          <cell r="A1114">
            <v>10079283</v>
          </cell>
          <cell r="B1114" t="str">
            <v>ASHA MAJALIWA</v>
          </cell>
          <cell r="C1114" t="str">
            <v>MAZIKU</v>
          </cell>
          <cell r="D1114" t="str">
            <v>SERVİS GÖREVLİSİ</v>
          </cell>
          <cell r="E1114" t="str">
            <v>WAITER</v>
          </cell>
          <cell r="F1114" t="str">
            <v>50115979</v>
          </cell>
          <cell r="G1114" t="str">
            <v>ATS GROUP</v>
          </cell>
          <cell r="H1114" t="str">
            <v>50115979</v>
          </cell>
          <cell r="I1114" t="str">
            <v>0GG1</v>
          </cell>
          <cell r="J1114" t="str">
            <v>YEMEKHANE</v>
          </cell>
          <cell r="K1114" t="str">
            <v>50116057</v>
          </cell>
          <cell r="L1114" t="str">
            <v>TZ</v>
          </cell>
          <cell r="M1114" t="str">
            <v>Tanzanyalı</v>
          </cell>
          <cell r="N1114" t="str">
            <v>0039</v>
          </cell>
          <cell r="O1114" t="str">
            <v>NYAHUA</v>
          </cell>
          <cell r="P1114" t="str">
            <v>91</v>
          </cell>
          <cell r="Q1114" t="str">
            <v>ATS GROUP</v>
          </cell>
          <cell r="R1114">
            <v>45119</v>
          </cell>
          <cell r="S1114">
            <v>45119</v>
          </cell>
          <cell r="T1114">
            <v>45247</v>
          </cell>
          <cell r="U1114" t="str">
            <v>Belirli S. İş Sözl. sona erm.</v>
          </cell>
          <cell r="V1114" t="str">
            <v>Mavi Yaka Endirekt</v>
          </cell>
          <cell r="W1114" t="str">
            <v>LOT 3 (MIT)</v>
          </cell>
          <cell r="X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>GÖREVLİ</v>
          </cell>
          <cell r="AC1114" t="str">
            <v>99</v>
          </cell>
          <cell r="AD1114" t="str">
            <v>LOT 3 (MIT)</v>
          </cell>
          <cell r="AE1114" t="str">
            <v>0113</v>
          </cell>
          <cell r="AF1114" t="str">
            <v/>
          </cell>
          <cell r="AG1114" t="str">
            <v>KM 785+000 - 829+305</v>
          </cell>
          <cell r="AH1114">
            <v>36608</v>
          </cell>
          <cell r="AI1114" t="str">
            <v>Bay</v>
          </cell>
          <cell r="AJ1114" t="str">
            <v>Yerel-Saatlik</v>
          </cell>
          <cell r="AK1114">
            <v>0</v>
          </cell>
          <cell r="AL1114" t="str">
            <v/>
          </cell>
          <cell r="AM1114" t="str">
            <v>306002</v>
          </cell>
          <cell r="AN1114" t="str">
            <v/>
          </cell>
          <cell r="AO1114" t="str">
            <v>T3</v>
          </cell>
          <cell r="AP1114" t="str">
            <v>5150</v>
          </cell>
          <cell r="AQ1114" t="str">
            <v>5175</v>
          </cell>
          <cell r="AR1114" t="str">
            <v/>
          </cell>
          <cell r="AS1114" t="str">
            <v/>
          </cell>
          <cell r="AT1114" t="str">
            <v/>
          </cell>
          <cell r="AU1114" t="str">
            <v/>
          </cell>
          <cell r="AV1114" t="str">
            <v/>
          </cell>
          <cell r="AW1114" t="str">
            <v/>
          </cell>
          <cell r="AX1114" t="str">
            <v>ASHA MAJALIWA MAZIKU</v>
          </cell>
          <cell r="AY1114" t="str">
            <v/>
          </cell>
          <cell r="AZ1114"/>
          <cell r="BA1114"/>
          <cell r="BB1114" t="str">
            <v/>
          </cell>
          <cell r="BC1114"/>
          <cell r="BD1114" t="str">
            <v>Tanzanya-NSSF</v>
          </cell>
          <cell r="BE1114" t="str">
            <v/>
          </cell>
          <cell r="BF1114" t="str">
            <v>0</v>
          </cell>
        </row>
        <row r="1115">
          <cell r="A1115">
            <v>10079282</v>
          </cell>
          <cell r="B1115" t="str">
            <v>NKINGA SAMWEL</v>
          </cell>
          <cell r="C1115" t="str">
            <v>MADUKA</v>
          </cell>
          <cell r="D1115" t="str">
            <v>KAMP İŞÇİSİ</v>
          </cell>
          <cell r="E1115" t="str">
            <v>CAMP WORKER</v>
          </cell>
          <cell r="F1115" t="str">
            <v>50115979</v>
          </cell>
          <cell r="G1115" t="str">
            <v>ATS GROUP</v>
          </cell>
          <cell r="H1115" t="str">
            <v>50105513</v>
          </cell>
          <cell r="I1115" t="str">
            <v>088F</v>
          </cell>
          <cell r="J1115" t="str">
            <v>İDARİ İŞLER</v>
          </cell>
          <cell r="K1115" t="str">
            <v>50116083</v>
          </cell>
          <cell r="L1115" t="str">
            <v>TZ</v>
          </cell>
          <cell r="M1115" t="str">
            <v>Tanzanyalı</v>
          </cell>
          <cell r="N1115" t="str">
            <v>0039</v>
          </cell>
          <cell r="O1115" t="str">
            <v>NYAHUA</v>
          </cell>
          <cell r="P1115" t="str">
            <v>91</v>
          </cell>
          <cell r="Q1115" t="str">
            <v>ATS GROUP</v>
          </cell>
          <cell r="R1115">
            <v>45119</v>
          </cell>
          <cell r="S1115">
            <v>45119</v>
          </cell>
          <cell r="T1115">
            <v>45244</v>
          </cell>
          <cell r="U1115" t="str">
            <v>Belirli S. İş Sözl. sona erm.</v>
          </cell>
          <cell r="V1115" t="str">
            <v>Mavi Yaka Endirekt</v>
          </cell>
          <cell r="W1115" t="str">
            <v>LOT 3 (MIT)</v>
          </cell>
          <cell r="X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>İŞÇİ</v>
          </cell>
          <cell r="AC1115" t="str">
            <v>99</v>
          </cell>
          <cell r="AD1115" t="str">
            <v>LOT 3 (MIT)</v>
          </cell>
          <cell r="AE1115" t="str">
            <v>0113</v>
          </cell>
          <cell r="AF1115" t="str">
            <v/>
          </cell>
          <cell r="AG1115" t="str">
            <v>KM 785+000 - 829+305</v>
          </cell>
          <cell r="AH1115">
            <v>35138</v>
          </cell>
          <cell r="AI1115" t="str">
            <v>Bay</v>
          </cell>
          <cell r="AJ1115" t="str">
            <v>Yerel-Saatlik</v>
          </cell>
          <cell r="AK1115">
            <v>0</v>
          </cell>
          <cell r="AL1115" t="str">
            <v/>
          </cell>
          <cell r="AM1115" t="str">
            <v>306002</v>
          </cell>
          <cell r="AN1115" t="str">
            <v/>
          </cell>
          <cell r="AO1115" t="str">
            <v>T3</v>
          </cell>
          <cell r="AP1115" t="str">
            <v>5150</v>
          </cell>
          <cell r="AQ1115" t="str">
            <v>5175</v>
          </cell>
          <cell r="AR1115" t="str">
            <v/>
          </cell>
          <cell r="AS1115" t="str">
            <v/>
          </cell>
          <cell r="AT1115" t="str">
            <v/>
          </cell>
          <cell r="AU1115" t="str">
            <v/>
          </cell>
          <cell r="AV1115" t="str">
            <v/>
          </cell>
          <cell r="AW1115" t="str">
            <v/>
          </cell>
          <cell r="AX1115" t="str">
            <v>NKINGA SAMWEL MADUKA</v>
          </cell>
          <cell r="AY1115" t="str">
            <v/>
          </cell>
          <cell r="AZ1115"/>
          <cell r="BA1115"/>
          <cell r="BB1115" t="str">
            <v/>
          </cell>
          <cell r="BC1115"/>
          <cell r="BD1115" t="str">
            <v>Tanzanya-NSSF</v>
          </cell>
          <cell r="BE1115" t="str">
            <v/>
          </cell>
          <cell r="BF1115" t="str">
            <v>0</v>
          </cell>
        </row>
        <row r="1116">
          <cell r="A1116">
            <v>10079281</v>
          </cell>
          <cell r="B1116" t="str">
            <v>JAPHALY MAHAMUD</v>
          </cell>
          <cell r="C1116" t="str">
            <v>MSHIHA</v>
          </cell>
          <cell r="D1116" t="str">
            <v>KAMP İŞÇİSİ</v>
          </cell>
          <cell r="E1116" t="str">
            <v>CAMP WORKER</v>
          </cell>
          <cell r="F1116" t="str">
            <v>50115979</v>
          </cell>
          <cell r="G1116" t="str">
            <v>ATS GROUP</v>
          </cell>
          <cell r="H1116" t="str">
            <v>50105513</v>
          </cell>
          <cell r="I1116" t="str">
            <v>088F</v>
          </cell>
          <cell r="J1116" t="str">
            <v>İDARİ İŞLER</v>
          </cell>
          <cell r="K1116" t="str">
            <v>50116083</v>
          </cell>
          <cell r="L1116" t="str">
            <v>TZ</v>
          </cell>
          <cell r="M1116" t="str">
            <v>Tanzanyalı</v>
          </cell>
          <cell r="N1116" t="str">
            <v>0039</v>
          </cell>
          <cell r="O1116" t="str">
            <v>NYAHUA</v>
          </cell>
          <cell r="P1116" t="str">
            <v>91</v>
          </cell>
          <cell r="Q1116" t="str">
            <v>ATS GROUP</v>
          </cell>
          <cell r="R1116">
            <v>45119</v>
          </cell>
          <cell r="S1116">
            <v>45119</v>
          </cell>
          <cell r="T1116">
            <v>45244</v>
          </cell>
          <cell r="U1116" t="str">
            <v>Belirli S. İş Sözl. sona erm.</v>
          </cell>
          <cell r="V1116" t="str">
            <v>Mavi Yaka Endirekt</v>
          </cell>
          <cell r="W1116" t="str">
            <v>LOT 3 (MIT)</v>
          </cell>
          <cell r="X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>İŞÇİ</v>
          </cell>
          <cell r="AC1116" t="str">
            <v>99</v>
          </cell>
          <cell r="AD1116" t="str">
            <v>LOT 3 (MIT)</v>
          </cell>
          <cell r="AE1116" t="str">
            <v>0113</v>
          </cell>
          <cell r="AF1116" t="str">
            <v/>
          </cell>
          <cell r="AG1116" t="str">
            <v>KM 785+000 - 829+305</v>
          </cell>
          <cell r="AH1116">
            <v>33172</v>
          </cell>
          <cell r="AI1116" t="str">
            <v>Bay</v>
          </cell>
          <cell r="AJ1116" t="str">
            <v>Yerel-Saatlik</v>
          </cell>
          <cell r="AK1116">
            <v>0</v>
          </cell>
          <cell r="AL1116" t="str">
            <v/>
          </cell>
          <cell r="AM1116" t="str">
            <v>306002</v>
          </cell>
          <cell r="AN1116" t="str">
            <v/>
          </cell>
          <cell r="AO1116" t="str">
            <v>T3</v>
          </cell>
          <cell r="AP1116" t="str">
            <v>5150</v>
          </cell>
          <cell r="AQ1116" t="str">
            <v>5175</v>
          </cell>
          <cell r="AR1116" t="str">
            <v/>
          </cell>
          <cell r="AS1116" t="str">
            <v/>
          </cell>
          <cell r="AT1116" t="str">
            <v/>
          </cell>
          <cell r="AU1116" t="str">
            <v/>
          </cell>
          <cell r="AV1116" t="str">
            <v/>
          </cell>
          <cell r="AW1116" t="str">
            <v/>
          </cell>
          <cell r="AX1116" t="str">
            <v>JAPHALY MAHAMUD MSHIHA</v>
          </cell>
          <cell r="AY1116" t="str">
            <v/>
          </cell>
          <cell r="AZ1116"/>
          <cell r="BA1116"/>
          <cell r="BB1116" t="str">
            <v/>
          </cell>
          <cell r="BC1116"/>
          <cell r="BD1116" t="str">
            <v>Tanzanya-NSSF</v>
          </cell>
          <cell r="BE1116" t="str">
            <v/>
          </cell>
          <cell r="BF1116" t="str">
            <v>0</v>
          </cell>
        </row>
        <row r="1117">
          <cell r="A1117">
            <v>10079280</v>
          </cell>
          <cell r="B1117" t="str">
            <v>LEILA OTHUMAN</v>
          </cell>
          <cell r="C1117" t="str">
            <v>ABDUL</v>
          </cell>
          <cell r="D1117" t="str">
            <v>ÇAMAŞIRHANE GÖREVLİSİ</v>
          </cell>
          <cell r="E1117" t="str">
            <v>LAUNDRY WORKER</v>
          </cell>
          <cell r="F1117" t="str">
            <v>50115979</v>
          </cell>
          <cell r="G1117" t="str">
            <v>ATS GROUP</v>
          </cell>
          <cell r="H1117" t="str">
            <v>50105513</v>
          </cell>
          <cell r="I1117" t="str">
            <v>088F</v>
          </cell>
          <cell r="J1117" t="str">
            <v>İDARİ İŞLER</v>
          </cell>
          <cell r="K1117" t="str">
            <v>50116059</v>
          </cell>
          <cell r="L1117" t="str">
            <v>TZ</v>
          </cell>
          <cell r="M1117" t="str">
            <v>Tanzanyalı</v>
          </cell>
          <cell r="N1117" t="str">
            <v>0039</v>
          </cell>
          <cell r="O1117" t="str">
            <v>NYAHUA</v>
          </cell>
          <cell r="P1117" t="str">
            <v>91</v>
          </cell>
          <cell r="Q1117" t="str">
            <v>ATS GROUP</v>
          </cell>
          <cell r="R1117">
            <v>45119</v>
          </cell>
          <cell r="S1117">
            <v>45119</v>
          </cell>
          <cell r="T1117">
            <v>45223</v>
          </cell>
          <cell r="U1117" t="str">
            <v>Belirli S. İş Sözl. sona erm.</v>
          </cell>
          <cell r="V1117" t="str">
            <v>Mavi Yaka Endirekt</v>
          </cell>
          <cell r="W1117" t="str">
            <v>LOT 3 (MIT)</v>
          </cell>
          <cell r="X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>İŞÇİ</v>
          </cell>
          <cell r="AC1117" t="str">
            <v>99</v>
          </cell>
          <cell r="AD1117" t="str">
            <v>LOT 3 (MIT)</v>
          </cell>
          <cell r="AE1117" t="str">
            <v>0113</v>
          </cell>
          <cell r="AF1117" t="str">
            <v/>
          </cell>
          <cell r="AG1117" t="str">
            <v>KM 785+000 - 829+305</v>
          </cell>
          <cell r="AH1117">
            <v>35192</v>
          </cell>
          <cell r="AI1117" t="str">
            <v>Bay</v>
          </cell>
          <cell r="AJ1117" t="str">
            <v>Yerel-Saatlik</v>
          </cell>
          <cell r="AK1117">
            <v>0</v>
          </cell>
          <cell r="AL1117" t="str">
            <v/>
          </cell>
          <cell r="AM1117" t="str">
            <v>306002</v>
          </cell>
          <cell r="AN1117" t="str">
            <v/>
          </cell>
          <cell r="AO1117" t="str">
            <v>T3</v>
          </cell>
          <cell r="AP1117" t="str">
            <v>5150</v>
          </cell>
          <cell r="AQ1117" t="str">
            <v>5175</v>
          </cell>
          <cell r="AR1117" t="str">
            <v/>
          </cell>
          <cell r="AS1117" t="str">
            <v/>
          </cell>
          <cell r="AT1117" t="str">
            <v/>
          </cell>
          <cell r="AU1117" t="str">
            <v/>
          </cell>
          <cell r="AV1117" t="str">
            <v/>
          </cell>
          <cell r="AW1117" t="str">
            <v/>
          </cell>
          <cell r="AX1117" t="str">
            <v>LEILA OTHUMAN ABDUL</v>
          </cell>
          <cell r="AY1117" t="str">
            <v/>
          </cell>
          <cell r="AZ1117"/>
          <cell r="BA1117"/>
          <cell r="BB1117" t="str">
            <v/>
          </cell>
          <cell r="BC1117"/>
          <cell r="BD1117" t="str">
            <v>Tanzanya-NSSF</v>
          </cell>
          <cell r="BE1117" t="str">
            <v/>
          </cell>
          <cell r="BF1117" t="str">
            <v>0</v>
          </cell>
        </row>
        <row r="1118">
          <cell r="A1118">
            <v>10079279</v>
          </cell>
          <cell r="B1118" t="str">
            <v>AMBA ZAIDI</v>
          </cell>
          <cell r="C1118" t="str">
            <v>JUMA</v>
          </cell>
          <cell r="D1118" t="str">
            <v>ÇAMAŞIRHANE GÖREVLİSİ</v>
          </cell>
          <cell r="E1118" t="str">
            <v>LAUNDRY WORKER</v>
          </cell>
          <cell r="F1118" t="str">
            <v>50115979</v>
          </cell>
          <cell r="G1118" t="str">
            <v>ATS GROUP</v>
          </cell>
          <cell r="H1118" t="str">
            <v>50105513</v>
          </cell>
          <cell r="I1118" t="str">
            <v>088F</v>
          </cell>
          <cell r="J1118" t="str">
            <v>İDARİ İŞLER</v>
          </cell>
          <cell r="K1118" t="str">
            <v>50116059</v>
          </cell>
          <cell r="L1118" t="str">
            <v>TZ</v>
          </cell>
          <cell r="M1118" t="str">
            <v>Tanzanyalı</v>
          </cell>
          <cell r="N1118" t="str">
            <v>0039</v>
          </cell>
          <cell r="O1118" t="str">
            <v>NYAHUA</v>
          </cell>
          <cell r="P1118" t="str">
            <v>91</v>
          </cell>
          <cell r="Q1118" t="str">
            <v>ATS GROUP</v>
          </cell>
          <cell r="R1118">
            <v>45119</v>
          </cell>
          <cell r="S1118">
            <v>45119</v>
          </cell>
          <cell r="T1118">
            <v>45223</v>
          </cell>
          <cell r="U1118" t="str">
            <v>Belirli S. İş Sözl. sona erm.</v>
          </cell>
          <cell r="V1118" t="str">
            <v>Mavi Yaka Endirekt</v>
          </cell>
          <cell r="W1118" t="str">
            <v>LOT 3 (MIT)</v>
          </cell>
          <cell r="X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>İŞÇİ</v>
          </cell>
          <cell r="AC1118" t="str">
            <v>99</v>
          </cell>
          <cell r="AD1118" t="str">
            <v>LOT 3 (MIT)</v>
          </cell>
          <cell r="AE1118" t="str">
            <v>0113</v>
          </cell>
          <cell r="AF1118" t="str">
            <v/>
          </cell>
          <cell r="AG1118" t="str">
            <v>KM 785+000 - 829+305</v>
          </cell>
          <cell r="AH1118">
            <v>35233</v>
          </cell>
          <cell r="AI1118" t="str">
            <v>Bay</v>
          </cell>
          <cell r="AJ1118" t="str">
            <v>Yerel-Saatlik</v>
          </cell>
          <cell r="AK1118">
            <v>0</v>
          </cell>
          <cell r="AL1118" t="str">
            <v/>
          </cell>
          <cell r="AM1118" t="str">
            <v>306002</v>
          </cell>
          <cell r="AN1118" t="str">
            <v/>
          </cell>
          <cell r="AO1118" t="str">
            <v>T3</v>
          </cell>
          <cell r="AP1118" t="str">
            <v>5150</v>
          </cell>
          <cell r="AQ1118" t="str">
            <v>5175</v>
          </cell>
          <cell r="AR1118" t="str">
            <v/>
          </cell>
          <cell r="AS1118" t="str">
            <v/>
          </cell>
          <cell r="AT1118" t="str">
            <v/>
          </cell>
          <cell r="AU1118" t="str">
            <v/>
          </cell>
          <cell r="AV1118" t="str">
            <v/>
          </cell>
          <cell r="AW1118" t="str">
            <v/>
          </cell>
          <cell r="AX1118" t="str">
            <v>AMBA ZAIDI JUMA</v>
          </cell>
          <cell r="AY1118" t="str">
            <v/>
          </cell>
          <cell r="AZ1118"/>
          <cell r="BA1118"/>
          <cell r="BB1118" t="str">
            <v/>
          </cell>
          <cell r="BC1118"/>
          <cell r="BD1118" t="str">
            <v>Tanzanya-NSSF</v>
          </cell>
          <cell r="BE1118" t="str">
            <v/>
          </cell>
          <cell r="BF1118" t="str">
            <v>0</v>
          </cell>
        </row>
        <row r="1119">
          <cell r="A1119">
            <v>10079267</v>
          </cell>
          <cell r="B1119" t="str">
            <v>SELEMAN HUSSEİN</v>
          </cell>
          <cell r="C1119" t="str">
            <v>SELEMANI</v>
          </cell>
          <cell r="D1119" t="str">
            <v>MİNİBÜS ŞOFÖRÜ</v>
          </cell>
          <cell r="E1119" t="str">
            <v>MINIBUS DRIVER</v>
          </cell>
          <cell r="F1119" t="str">
            <v>50112682</v>
          </cell>
          <cell r="G1119" t="str">
            <v>YAPIRAY</v>
          </cell>
          <cell r="H1119" t="str">
            <v>50112682</v>
          </cell>
          <cell r="I1119" t="str">
            <v>0FF6</v>
          </cell>
          <cell r="J1119" t="str">
            <v>ÜRETİM ATÖLYE</v>
          </cell>
          <cell r="K1119" t="str">
            <v>50116109</v>
          </cell>
          <cell r="L1119" t="str">
            <v>TZ</v>
          </cell>
          <cell r="M1119" t="str">
            <v>Tanzanyalı</v>
          </cell>
          <cell r="N1119" t="str">
            <v>0037</v>
          </cell>
          <cell r="O1119" t="str">
            <v>İTİGİ</v>
          </cell>
          <cell r="P1119" t="str">
            <v>6I</v>
          </cell>
          <cell r="Q1119" t="str">
            <v>YAPIRAY DEMİRYOLU</v>
          </cell>
          <cell r="R1119">
            <v>45119</v>
          </cell>
          <cell r="S1119">
            <v>45196</v>
          </cell>
          <cell r="T1119"/>
          <cell r="U1119" t="str">
            <v/>
          </cell>
          <cell r="V1119" t="str">
            <v>Mavi Yaka Endirekt</v>
          </cell>
          <cell r="W1119" t="str">
            <v>LOT 3 (MIT)</v>
          </cell>
          <cell r="X1119" t="str">
            <v>Ipuli P.O.BOX.10 Tabora/</v>
          </cell>
          <cell r="Y1119" t="str">
            <v>0</v>
          </cell>
          <cell r="Z1119" t="str">
            <v/>
          </cell>
          <cell r="AA1119" t="str">
            <v>0789 212 579</v>
          </cell>
          <cell r="AB1119" t="str">
            <v>GÖREVLİ</v>
          </cell>
          <cell r="AC1119" t="str">
            <v>29</v>
          </cell>
          <cell r="AD1119" t="str">
            <v>LOT 3 (MIT)</v>
          </cell>
          <cell r="AE1119" t="str">
            <v>0113</v>
          </cell>
          <cell r="AF1119" t="str">
            <v>24</v>
          </cell>
          <cell r="AG1119" t="str">
            <v>KM 785+000 - 829+305</v>
          </cell>
          <cell r="AH1119">
            <v>32914</v>
          </cell>
          <cell r="AI1119" t="str">
            <v>Bay</v>
          </cell>
          <cell r="AJ1119" t="str">
            <v>Yerel-Saatlik</v>
          </cell>
          <cell r="AK1119">
            <v>2394.88</v>
          </cell>
          <cell r="AL1119" t="str">
            <v>TZS</v>
          </cell>
          <cell r="AM1119" t="str">
            <v>306002</v>
          </cell>
          <cell r="AN1119" t="str">
            <v>S</v>
          </cell>
          <cell r="AO1119" t="str">
            <v>T3</v>
          </cell>
          <cell r="AP1119" t="str">
            <v>5150</v>
          </cell>
          <cell r="AQ1119" t="str">
            <v>5175</v>
          </cell>
          <cell r="AR1119" t="str">
            <v>NATIONAL MICROFINANCE BANK {NMB}</v>
          </cell>
          <cell r="AS1119" t="str">
            <v>MBEZI</v>
          </cell>
          <cell r="AT1119" t="str">
            <v>NMB</v>
          </cell>
          <cell r="AU1119" t="str">
            <v>51010111099</v>
          </cell>
          <cell r="AV1119" t="str">
            <v/>
          </cell>
          <cell r="AW1119" t="str">
            <v/>
          </cell>
          <cell r="AX1119" t="str">
            <v>SELEMAN HUSSEİN SELEMANI</v>
          </cell>
          <cell r="AY1119" t="str">
            <v/>
          </cell>
          <cell r="AZ1119">
            <v>45250</v>
          </cell>
          <cell r="BA1119"/>
          <cell r="BB1119" t="str">
            <v/>
          </cell>
          <cell r="BC1119"/>
          <cell r="BD1119" t="str">
            <v>Tanzanya-NSSF</v>
          </cell>
          <cell r="BE1119" t="str">
            <v>47622222</v>
          </cell>
          <cell r="BF1119" t="str">
            <v>116343975</v>
          </cell>
        </row>
        <row r="1120">
          <cell r="A1120">
            <v>10074300</v>
          </cell>
          <cell r="B1120" t="str">
            <v>SALUMU RAMADHANI</v>
          </cell>
          <cell r="C1120" t="str">
            <v>CHUMBE</v>
          </cell>
          <cell r="D1120" t="str">
            <v>SERVİS GÖREVLİSİ</v>
          </cell>
          <cell r="E1120" t="str">
            <v>WAITER</v>
          </cell>
          <cell r="F1120" t="str">
            <v>50114905</v>
          </cell>
          <cell r="G1120" t="str">
            <v>İDARİ İŞLER (YEMEKHANE)</v>
          </cell>
          <cell r="H1120" t="str">
            <v>50105513</v>
          </cell>
          <cell r="I1120" t="str">
            <v>0993</v>
          </cell>
          <cell r="J1120" t="str">
            <v>YEMEKHANE</v>
          </cell>
          <cell r="K1120" t="str">
            <v>50115052</v>
          </cell>
          <cell r="L1120" t="str">
            <v>TZ</v>
          </cell>
          <cell r="M1120" t="str">
            <v>Tanzanyalı</v>
          </cell>
          <cell r="N1120" t="str">
            <v>0037</v>
          </cell>
          <cell r="O1120" t="str">
            <v>İTİGİ</v>
          </cell>
          <cell r="P1120" t="str">
            <v>YM</v>
          </cell>
          <cell r="Q1120" t="str">
            <v>YAPI MERKEZİ</v>
          </cell>
          <cell r="R1120">
            <v>44819</v>
          </cell>
          <cell r="S1120">
            <v>44819</v>
          </cell>
          <cell r="T1120"/>
          <cell r="U1120" t="str">
            <v/>
          </cell>
          <cell r="V1120" t="str">
            <v>Mavi Yaka Endirekt</v>
          </cell>
          <cell r="W1120" t="str">
            <v>LOT 3 (MIT)</v>
          </cell>
          <cell r="X1120" t="str">
            <v>KIPONDODA</v>
          </cell>
          <cell r="Y1120" t="str">
            <v>0</v>
          </cell>
          <cell r="Z1120" t="str">
            <v/>
          </cell>
          <cell r="AA1120" t="str">
            <v>0694-177-728</v>
          </cell>
          <cell r="AB1120" t="str">
            <v>GÖREVLİ</v>
          </cell>
          <cell r="AC1120" t="str">
            <v>29</v>
          </cell>
          <cell r="AD1120" t="str">
            <v>LOT 3 (MIT)</v>
          </cell>
          <cell r="AE1120" t="str">
            <v>0113</v>
          </cell>
          <cell r="AF1120" t="str">
            <v>23</v>
          </cell>
          <cell r="AG1120" t="str">
            <v>KM 785+000 - 829+305</v>
          </cell>
          <cell r="AH1120">
            <v>36991</v>
          </cell>
          <cell r="AI1120" t="str">
            <v>Bay</v>
          </cell>
          <cell r="AJ1120" t="str">
            <v>Yerel-Saatlik</v>
          </cell>
          <cell r="AK1120">
            <v>2255.1</v>
          </cell>
          <cell r="AL1120" t="str">
            <v>TZS</v>
          </cell>
          <cell r="AM1120" t="str">
            <v>306002</v>
          </cell>
          <cell r="AN1120" t="str">
            <v/>
          </cell>
          <cell r="AO1120" t="str">
            <v>T3</v>
          </cell>
          <cell r="AP1120" t="str">
            <v>5150</v>
          </cell>
          <cell r="AQ1120" t="str">
            <v>5175</v>
          </cell>
          <cell r="AR1120" t="str">
            <v>CRDB BANK PLC</v>
          </cell>
          <cell r="AS1120" t="str">
            <v>VIJANA</v>
          </cell>
          <cell r="AT1120" t="str">
            <v>CRDBBANK</v>
          </cell>
          <cell r="AU1120" t="str">
            <v>0152686912800</v>
          </cell>
          <cell r="AV1120" t="str">
            <v/>
          </cell>
          <cell r="AW1120" t="str">
            <v/>
          </cell>
          <cell r="AX1120" t="str">
            <v>SALUMU RAMADHANI CHUMBE</v>
          </cell>
          <cell r="AY1120" t="str">
            <v/>
          </cell>
          <cell r="AZ1120">
            <v>44819</v>
          </cell>
          <cell r="BA1120"/>
          <cell r="BB1120" t="str">
            <v/>
          </cell>
          <cell r="BC1120"/>
          <cell r="BD1120" t="str">
            <v>Tanzanya-NSSF</v>
          </cell>
          <cell r="BE1120" t="str">
            <v>46906401</v>
          </cell>
          <cell r="BF1120" t="str">
            <v>157789929</v>
          </cell>
        </row>
        <row r="1121">
          <cell r="A1121">
            <v>10074307</v>
          </cell>
          <cell r="B1121" t="str">
            <v>TIEM YUSTINIAN</v>
          </cell>
          <cell r="C1121" t="str">
            <v>MLIGO</v>
          </cell>
          <cell r="D1121" t="str">
            <v>ÇELİK MONTAJCI</v>
          </cell>
          <cell r="E1121" t="str">
            <v>STEEL FITTER</v>
          </cell>
          <cell r="F1121" t="str">
            <v>50105776</v>
          </cell>
          <cell r="G1121" t="str">
            <v>İNŞAAT GRUBU</v>
          </cell>
          <cell r="H1121" t="str">
            <v>50105776</v>
          </cell>
          <cell r="I1121" t="str">
            <v>0BBL</v>
          </cell>
          <cell r="J1121" t="str">
            <v>İNŞAAT GRUBU</v>
          </cell>
          <cell r="K1121" t="str">
            <v>50106624</v>
          </cell>
          <cell r="L1121" t="str">
            <v>TZ</v>
          </cell>
          <cell r="M1121" t="str">
            <v>Tanzanyalı</v>
          </cell>
          <cell r="N1121" t="str">
            <v>0035</v>
          </cell>
          <cell r="O1121" t="str">
            <v>TABORA</v>
          </cell>
          <cell r="P1121" t="str">
            <v>YM</v>
          </cell>
          <cell r="Q1121" t="str">
            <v>YAPI MERKEZİ</v>
          </cell>
          <cell r="R1121">
            <v>44819</v>
          </cell>
          <cell r="S1121">
            <v>44819</v>
          </cell>
          <cell r="T1121"/>
          <cell r="U1121" t="str">
            <v/>
          </cell>
          <cell r="V1121" t="str">
            <v>Mavi Yaka Direkt</v>
          </cell>
          <cell r="W1121" t="str">
            <v>LOT 3 (MIT)</v>
          </cell>
          <cell r="X1121" t="str">
            <v>LUGENGE</v>
          </cell>
          <cell r="Y1121" t="str">
            <v>0</v>
          </cell>
          <cell r="Z1121" t="str">
            <v/>
          </cell>
          <cell r="AA1121" t="str">
            <v>0719-238-830</v>
          </cell>
          <cell r="AB1121" t="str">
            <v>USTA</v>
          </cell>
          <cell r="AC1121" t="str">
            <v>29</v>
          </cell>
          <cell r="AD1121" t="str">
            <v>LOT 3 (MIT)</v>
          </cell>
          <cell r="AE1121" t="str">
            <v>0109</v>
          </cell>
          <cell r="AF1121" t="str">
            <v>24</v>
          </cell>
          <cell r="AG1121" t="str">
            <v>KM 535+000 - 595+000</v>
          </cell>
          <cell r="AH1121">
            <v>37097</v>
          </cell>
          <cell r="AI1121" t="str">
            <v>Bay</v>
          </cell>
          <cell r="AJ1121" t="str">
            <v>Yerel-Saatlik</v>
          </cell>
          <cell r="AK1121">
            <v>2343.5500000000002</v>
          </cell>
          <cell r="AL1121" t="str">
            <v>TZS</v>
          </cell>
          <cell r="AM1121" t="str">
            <v>201002</v>
          </cell>
          <cell r="AN1121" t="str">
            <v/>
          </cell>
          <cell r="AO1121" t="str">
            <v>T3</v>
          </cell>
          <cell r="AP1121" t="str">
            <v>5150</v>
          </cell>
          <cell r="AQ1121" t="str">
            <v>5175</v>
          </cell>
          <cell r="AR1121" t="str">
            <v>CRDB BANK PLC</v>
          </cell>
          <cell r="AS1121" t="str">
            <v>VIJANA</v>
          </cell>
          <cell r="AT1121" t="str">
            <v>CRDBBANK</v>
          </cell>
          <cell r="AU1121" t="str">
            <v>0152530027500</v>
          </cell>
          <cell r="AV1121" t="str">
            <v/>
          </cell>
          <cell r="AW1121" t="str">
            <v/>
          </cell>
          <cell r="AX1121" t="str">
            <v>TIEM YUSTINIAN MLIGO</v>
          </cell>
          <cell r="AY1121" t="str">
            <v/>
          </cell>
          <cell r="AZ1121">
            <v>44819</v>
          </cell>
          <cell r="BA1121"/>
          <cell r="BB1121" t="str">
            <v/>
          </cell>
          <cell r="BC1121"/>
          <cell r="BD1121" t="str">
            <v>Tanzanya-NSSF</v>
          </cell>
          <cell r="BE1121" t="str">
            <v>46922239</v>
          </cell>
          <cell r="BF1121" t="str">
            <v>157800043</v>
          </cell>
        </row>
        <row r="1122">
          <cell r="A1122">
            <v>10079294</v>
          </cell>
          <cell r="B1122" t="str">
            <v>REHEMA SAIDI</v>
          </cell>
          <cell r="C1122" t="str">
            <v>MAYUNGA</v>
          </cell>
          <cell r="D1122" t="str">
            <v>TEMİZLİK GÖREVLİSİ</v>
          </cell>
          <cell r="E1122" t="str">
            <v>CLEANER</v>
          </cell>
          <cell r="F1122" t="str">
            <v>50115979</v>
          </cell>
          <cell r="G1122" t="str">
            <v>ATS GROUP</v>
          </cell>
          <cell r="H1122" t="str">
            <v>50105513</v>
          </cell>
          <cell r="I1122" t="str">
            <v>088F</v>
          </cell>
          <cell r="J1122" t="str">
            <v>İDARİ İŞLER</v>
          </cell>
          <cell r="K1122" t="str">
            <v>50116055</v>
          </cell>
          <cell r="L1122" t="str">
            <v>TZ</v>
          </cell>
          <cell r="M1122" t="str">
            <v>Tanzanyalı</v>
          </cell>
          <cell r="N1122" t="str">
            <v>0039</v>
          </cell>
          <cell r="O1122" t="str">
            <v>NYAHUA</v>
          </cell>
          <cell r="P1122" t="str">
            <v>91</v>
          </cell>
          <cell r="Q1122" t="str">
            <v>ATS GROUP</v>
          </cell>
          <cell r="R1122">
            <v>45119</v>
          </cell>
          <cell r="S1122">
            <v>45119</v>
          </cell>
          <cell r="T1122">
            <v>45244</v>
          </cell>
          <cell r="U1122" t="str">
            <v>Belirli S. İş Sözl. sona erm.</v>
          </cell>
          <cell r="V1122" t="str">
            <v>Mavi Yaka Endirekt</v>
          </cell>
          <cell r="W1122" t="str">
            <v>LOT 3 (MIT)</v>
          </cell>
          <cell r="X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>İŞÇİ</v>
          </cell>
          <cell r="AC1122" t="str">
            <v>99</v>
          </cell>
          <cell r="AD1122" t="str">
            <v>LOT 3 (MIT)</v>
          </cell>
          <cell r="AE1122" t="str">
            <v>0113</v>
          </cell>
          <cell r="AF1122" t="str">
            <v/>
          </cell>
          <cell r="AG1122" t="str">
            <v>KM 785+000 - 829+305</v>
          </cell>
          <cell r="AH1122">
            <v>32304</v>
          </cell>
          <cell r="AI1122" t="str">
            <v>Bay</v>
          </cell>
          <cell r="AJ1122" t="str">
            <v>Yerel-Saatlik</v>
          </cell>
          <cell r="AK1122">
            <v>0</v>
          </cell>
          <cell r="AL1122" t="str">
            <v/>
          </cell>
          <cell r="AM1122" t="str">
            <v>306002</v>
          </cell>
          <cell r="AN1122" t="str">
            <v/>
          </cell>
          <cell r="AO1122" t="str">
            <v>T3</v>
          </cell>
          <cell r="AP1122" t="str">
            <v>5150</v>
          </cell>
          <cell r="AQ1122" t="str">
            <v>5175</v>
          </cell>
          <cell r="AR1122" t="str">
            <v/>
          </cell>
          <cell r="AS1122" t="str">
            <v/>
          </cell>
          <cell r="AT1122" t="str">
            <v/>
          </cell>
          <cell r="AU1122" t="str">
            <v/>
          </cell>
          <cell r="AV1122" t="str">
            <v/>
          </cell>
          <cell r="AW1122" t="str">
            <v/>
          </cell>
          <cell r="AX1122" t="str">
            <v>REHEMA SAIDI MAYUNGA</v>
          </cell>
          <cell r="AY1122" t="str">
            <v/>
          </cell>
          <cell r="AZ1122"/>
          <cell r="BA1122"/>
          <cell r="BB1122" t="str">
            <v/>
          </cell>
          <cell r="BC1122"/>
          <cell r="BD1122" t="str">
            <v>Tanzanya-NSSF</v>
          </cell>
          <cell r="BE1122" t="str">
            <v/>
          </cell>
          <cell r="BF1122" t="str">
            <v>0</v>
          </cell>
        </row>
        <row r="1123">
          <cell r="A1123">
            <v>10079388</v>
          </cell>
          <cell r="B1123" t="str">
            <v>HAJI ATHUMANI</v>
          </cell>
          <cell r="C1123" t="str">
            <v>MNAPE</v>
          </cell>
          <cell r="D1123" t="str">
            <v>MARANGOZ</v>
          </cell>
          <cell r="E1123" t="str">
            <v>CARPENTER</v>
          </cell>
          <cell r="F1123" t="str">
            <v>50115689</v>
          </cell>
          <cell r="G1123" t="str">
            <v>BELLVILLE ENGINEERING</v>
          </cell>
          <cell r="H1123" t="str">
            <v>50115689</v>
          </cell>
          <cell r="I1123" t="str">
            <v>0FFW</v>
          </cell>
          <cell r="J1123" t="str">
            <v>İNŞAAT GRUBU</v>
          </cell>
          <cell r="K1123" t="str">
            <v>50116442</v>
          </cell>
          <cell r="L1123" t="str">
            <v>TZ</v>
          </cell>
          <cell r="M1123" t="str">
            <v>Tanzanyalı</v>
          </cell>
          <cell r="N1123" t="str">
            <v>0035</v>
          </cell>
          <cell r="O1123" t="str">
            <v>TABORA</v>
          </cell>
          <cell r="P1123" t="str">
            <v>8Z</v>
          </cell>
          <cell r="Q1123" t="str">
            <v>BELLVILLE ENGINEERING</v>
          </cell>
          <cell r="R1123">
            <v>45126</v>
          </cell>
          <cell r="S1123">
            <v>45126</v>
          </cell>
          <cell r="T1123">
            <v>45169</v>
          </cell>
          <cell r="U1123" t="str">
            <v>Belirli S. İş Sözl. sona erm.</v>
          </cell>
          <cell r="V1123" t="str">
            <v>Mavi Yaka Direkt</v>
          </cell>
          <cell r="W1123" t="str">
            <v>LOT 3 (MIT)</v>
          </cell>
          <cell r="X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>USTA</v>
          </cell>
          <cell r="AC1123" t="str">
            <v>99</v>
          </cell>
          <cell r="AD1123" t="str">
            <v>LOT 3 (MIT)</v>
          </cell>
          <cell r="AE1123" t="str">
            <v>0113</v>
          </cell>
          <cell r="AF1123" t="str">
            <v/>
          </cell>
          <cell r="AG1123" t="str">
            <v>KM 785+000 - 829+305</v>
          </cell>
          <cell r="AH1123">
            <v>27122</v>
          </cell>
          <cell r="AI1123" t="str">
            <v>Bay</v>
          </cell>
          <cell r="AJ1123" t="str">
            <v>Yerel-Saatlik</v>
          </cell>
          <cell r="AK1123">
            <v>0</v>
          </cell>
          <cell r="AL1123" t="str">
            <v/>
          </cell>
          <cell r="AM1123" t="str">
            <v>201002</v>
          </cell>
          <cell r="AN1123" t="str">
            <v/>
          </cell>
          <cell r="AO1123" t="str">
            <v>T3</v>
          </cell>
          <cell r="AP1123" t="str">
            <v>5150</v>
          </cell>
          <cell r="AQ1123" t="str">
            <v>5175</v>
          </cell>
          <cell r="AR1123" t="str">
            <v/>
          </cell>
          <cell r="AS1123" t="str">
            <v/>
          </cell>
          <cell r="AT1123" t="str">
            <v/>
          </cell>
          <cell r="AU1123" t="str">
            <v/>
          </cell>
          <cell r="AV1123" t="str">
            <v/>
          </cell>
          <cell r="AW1123" t="str">
            <v/>
          </cell>
          <cell r="AX1123" t="str">
            <v>HAJI ATHUMANI MNAPE</v>
          </cell>
          <cell r="AY1123" t="str">
            <v/>
          </cell>
          <cell r="AZ1123"/>
          <cell r="BA1123"/>
          <cell r="BB1123" t="str">
            <v/>
          </cell>
          <cell r="BC1123"/>
          <cell r="BD1123" t="str">
            <v>Tanzanya-NSSF</v>
          </cell>
          <cell r="BE1123" t="str">
            <v/>
          </cell>
          <cell r="BF1123" t="str">
            <v>0</v>
          </cell>
        </row>
        <row r="1124">
          <cell r="A1124">
            <v>10079383</v>
          </cell>
          <cell r="B1124" t="str">
            <v>SAMWELI SELEMANI</v>
          </cell>
          <cell r="C1124" t="str">
            <v>SHABANI</v>
          </cell>
          <cell r="D1124" t="str">
            <v>DAMPERLİ KAMYON ŞOFÖRÜ</v>
          </cell>
          <cell r="E1124" t="str">
            <v>DUMPTRUCK DRIVER</v>
          </cell>
          <cell r="F1124" t="str">
            <v>50115274</v>
          </cell>
          <cell r="G1124" t="str">
            <v>TOPRAK İŞLERİ</v>
          </cell>
          <cell r="H1124" t="str">
            <v>50105758</v>
          </cell>
          <cell r="I1124" t="str">
            <v>0999</v>
          </cell>
          <cell r="J1124" t="str">
            <v>TOPRAK İŞLERİ</v>
          </cell>
          <cell r="K1124" t="str">
            <v>50115483</v>
          </cell>
          <cell r="L1124" t="str">
            <v>TZ</v>
          </cell>
          <cell r="M1124" t="str">
            <v>Tanzanyalı</v>
          </cell>
          <cell r="N1124" t="str">
            <v>0035</v>
          </cell>
          <cell r="O1124" t="str">
            <v>TABORA</v>
          </cell>
          <cell r="P1124" t="str">
            <v>YM</v>
          </cell>
          <cell r="Q1124" t="str">
            <v>YAPI MERKEZİ</v>
          </cell>
          <cell r="R1124">
            <v>45126</v>
          </cell>
          <cell r="S1124">
            <v>45126</v>
          </cell>
          <cell r="T1124"/>
          <cell r="U1124" t="str">
            <v/>
          </cell>
          <cell r="V1124" t="str">
            <v>Mavi Yaka Direkt</v>
          </cell>
          <cell r="W1124" t="str">
            <v>LOT 3 (MIT)</v>
          </cell>
          <cell r="X1124" t="str">
            <v>TABORA KALIUA KALIUA MASHARIKI AIRPORT</v>
          </cell>
          <cell r="Y1124" t="str">
            <v>0</v>
          </cell>
          <cell r="Z1124" t="str">
            <v>TABORA</v>
          </cell>
          <cell r="AA1124" t="str">
            <v>0622 924 988</v>
          </cell>
          <cell r="AB1124" t="str">
            <v>GÖREVLİ</v>
          </cell>
          <cell r="AC1124" t="str">
            <v>29</v>
          </cell>
          <cell r="AD1124" t="str">
            <v>LOT 3 (MIT)</v>
          </cell>
          <cell r="AE1124" t="str">
            <v>0113</v>
          </cell>
          <cell r="AF1124" t="str">
            <v>24</v>
          </cell>
          <cell r="AG1124" t="str">
            <v>KM 785+000 - 829+305</v>
          </cell>
          <cell r="AH1124">
            <v>34449</v>
          </cell>
          <cell r="AI1124" t="str">
            <v>Bay</v>
          </cell>
          <cell r="AJ1124" t="str">
            <v>Yerel-Saatlik</v>
          </cell>
          <cell r="AK1124">
            <v>2346.1</v>
          </cell>
          <cell r="AL1124" t="str">
            <v>TZS</v>
          </cell>
          <cell r="AM1124" t="str">
            <v>201002</v>
          </cell>
          <cell r="AN1124" t="str">
            <v>S</v>
          </cell>
          <cell r="AO1124" t="str">
            <v>T3</v>
          </cell>
          <cell r="AP1124" t="str">
            <v>5150</v>
          </cell>
          <cell r="AQ1124" t="str">
            <v>5175</v>
          </cell>
          <cell r="AR1124" t="str">
            <v>NMBBANK</v>
          </cell>
          <cell r="AS1124" t="str">
            <v/>
          </cell>
          <cell r="AT1124" t="str">
            <v>NMBBANK</v>
          </cell>
          <cell r="AU1124" t="str">
            <v>51510019299</v>
          </cell>
          <cell r="AV1124" t="str">
            <v/>
          </cell>
          <cell r="AW1124" t="str">
            <v/>
          </cell>
          <cell r="AX1124" t="str">
            <v>SAMWELI SELEMANI SHABANI</v>
          </cell>
          <cell r="AY1124" t="str">
            <v/>
          </cell>
          <cell r="AZ1124">
            <v>45126</v>
          </cell>
          <cell r="BA1124"/>
          <cell r="BB1124" t="str">
            <v/>
          </cell>
          <cell r="BC1124"/>
          <cell r="BD1124" t="str">
            <v>Tanzanya-NSSF</v>
          </cell>
          <cell r="BE1124" t="str">
            <v>45261460</v>
          </cell>
          <cell r="BF1124" t="str">
            <v>154283129</v>
          </cell>
        </row>
        <row r="1125">
          <cell r="A1125">
            <v>10079382</v>
          </cell>
          <cell r="B1125" t="str">
            <v>STANSLAUS LEONARD</v>
          </cell>
          <cell r="C1125" t="str">
            <v>FERNANDES</v>
          </cell>
          <cell r="D1125" t="str">
            <v>DAMPERLİ KAMYON ŞOFÖRÜ</v>
          </cell>
          <cell r="E1125" t="str">
            <v>DUMPTRUCK DRIVER</v>
          </cell>
          <cell r="F1125" t="str">
            <v>50105784</v>
          </cell>
          <cell r="G1125" t="str">
            <v>DOĞAN METALÜRJİ</v>
          </cell>
          <cell r="H1125" t="str">
            <v>50105784</v>
          </cell>
          <cell r="I1125" t="str">
            <v>0BBM</v>
          </cell>
          <cell r="J1125" t="str">
            <v>TOPRAK İŞLERİ</v>
          </cell>
          <cell r="K1125" t="str">
            <v>50106425</v>
          </cell>
          <cell r="L1125" t="str">
            <v>TZ</v>
          </cell>
          <cell r="M1125" t="str">
            <v>Tanzanyalı</v>
          </cell>
          <cell r="N1125" t="str">
            <v>0037</v>
          </cell>
          <cell r="O1125" t="str">
            <v>İTİGİ</v>
          </cell>
          <cell r="P1125" t="str">
            <v>6L</v>
          </cell>
          <cell r="Q1125" t="str">
            <v>DGN  İNŞAAT</v>
          </cell>
          <cell r="R1125">
            <v>45126</v>
          </cell>
          <cell r="S1125">
            <v>45126</v>
          </cell>
          <cell r="T1125"/>
          <cell r="U1125" t="str">
            <v/>
          </cell>
          <cell r="V1125" t="str">
            <v>Mavi Yaka Direkt</v>
          </cell>
          <cell r="W1125" t="str">
            <v>LOT 3 (MIT)</v>
          </cell>
          <cell r="X1125" t="str">
            <v>MOROGORO KILOSA KIMAMBA KIGAMBONI</v>
          </cell>
          <cell r="Y1125" t="str">
            <v>0</v>
          </cell>
          <cell r="Z1125" t="str">
            <v>MOROGORO</v>
          </cell>
          <cell r="AA1125" t="str">
            <v>0719 625 618</v>
          </cell>
          <cell r="AB1125" t="str">
            <v>GÖREVLİ</v>
          </cell>
          <cell r="AC1125" t="str">
            <v>29</v>
          </cell>
          <cell r="AD1125" t="str">
            <v>LOT 3 (MIT)</v>
          </cell>
          <cell r="AE1125" t="str">
            <v>0109</v>
          </cell>
          <cell r="AF1125" t="str">
            <v>16</v>
          </cell>
          <cell r="AG1125" t="str">
            <v>KM 535+000 - 595+000</v>
          </cell>
          <cell r="AH1125">
            <v>25300</v>
          </cell>
          <cell r="AI1125" t="str">
            <v>Bay</v>
          </cell>
          <cell r="AJ1125" t="str">
            <v>Yerel-Saatlik</v>
          </cell>
          <cell r="AK1125">
            <v>2564.1</v>
          </cell>
          <cell r="AL1125" t="str">
            <v>TZS</v>
          </cell>
          <cell r="AM1125" t="str">
            <v>201002</v>
          </cell>
          <cell r="AN1125" t="str">
            <v/>
          </cell>
          <cell r="AO1125" t="str">
            <v>T3</v>
          </cell>
          <cell r="AP1125" t="str">
            <v>5150</v>
          </cell>
          <cell r="AQ1125" t="str">
            <v>5175</v>
          </cell>
          <cell r="AR1125" t="str">
            <v>CRDB BANK PLC</v>
          </cell>
          <cell r="AS1125" t="str">
            <v>VIJANA</v>
          </cell>
          <cell r="AT1125" t="str">
            <v>CRDBBANK</v>
          </cell>
          <cell r="AU1125" t="str">
            <v>0152704475900</v>
          </cell>
          <cell r="AV1125" t="str">
            <v/>
          </cell>
          <cell r="AW1125" t="str">
            <v/>
          </cell>
          <cell r="AX1125" t="str">
            <v>STANSLAUS LEONARD FERNANDES</v>
          </cell>
          <cell r="AY1125" t="str">
            <v/>
          </cell>
          <cell r="AZ1125">
            <v>45126</v>
          </cell>
          <cell r="BA1125"/>
          <cell r="BB1125" t="str">
            <v/>
          </cell>
          <cell r="BC1125"/>
          <cell r="BD1125" t="str">
            <v>Tanzanya-NSSF</v>
          </cell>
          <cell r="BE1125" t="str">
            <v>47148994</v>
          </cell>
          <cell r="BF1125" t="str">
            <v>129740884</v>
          </cell>
        </row>
        <row r="1126">
          <cell r="A1126">
            <v>10079378</v>
          </cell>
          <cell r="B1126" t="str">
            <v>JOSEPH NSUBHIL</v>
          </cell>
          <cell r="C1126" t="str">
            <v>MWASENGO</v>
          </cell>
          <cell r="D1126" t="str">
            <v>DAMPERLİ KAMYON ŞOFÖRÜ</v>
          </cell>
          <cell r="E1126" t="str">
            <v>DUMPTRUCK DRIVER</v>
          </cell>
          <cell r="F1126" t="str">
            <v>50115274</v>
          </cell>
          <cell r="G1126" t="str">
            <v>TOPRAK İŞLERİ</v>
          </cell>
          <cell r="H1126" t="str">
            <v>50105758</v>
          </cell>
          <cell r="I1126" t="str">
            <v>0999</v>
          </cell>
          <cell r="J1126" t="str">
            <v>TOPRAK İŞLERİ</v>
          </cell>
          <cell r="K1126" t="str">
            <v>50115483</v>
          </cell>
          <cell r="L1126" t="str">
            <v>TZ</v>
          </cell>
          <cell r="M1126" t="str">
            <v>Tanzanyalı</v>
          </cell>
          <cell r="N1126" t="str">
            <v>0035</v>
          </cell>
          <cell r="O1126" t="str">
            <v>TABORA</v>
          </cell>
          <cell r="P1126" t="str">
            <v>YM</v>
          </cell>
          <cell r="Q1126" t="str">
            <v>YAPI MERKEZİ</v>
          </cell>
          <cell r="R1126">
            <v>45125</v>
          </cell>
          <cell r="S1126">
            <v>45125</v>
          </cell>
          <cell r="T1126"/>
          <cell r="U1126" t="str">
            <v/>
          </cell>
          <cell r="V1126" t="str">
            <v>Mavi Yaka Direkt</v>
          </cell>
          <cell r="W1126" t="str">
            <v>LOT 3 (MIT)</v>
          </cell>
          <cell r="X1126" t="str">
            <v>MBEYA RUNGWE IBHIGI KATUMBA</v>
          </cell>
          <cell r="Y1126" t="str">
            <v>0</v>
          </cell>
          <cell r="Z1126" t="str">
            <v>MBEYA</v>
          </cell>
          <cell r="AA1126" t="str">
            <v>627493492</v>
          </cell>
          <cell r="AB1126" t="str">
            <v>GÖREVLİ</v>
          </cell>
          <cell r="AC1126" t="str">
            <v>29</v>
          </cell>
          <cell r="AD1126" t="str">
            <v>LOT 3 (MIT)</v>
          </cell>
          <cell r="AE1126" t="str">
            <v>0113</v>
          </cell>
          <cell r="AF1126" t="str">
            <v>14</v>
          </cell>
          <cell r="AG1126" t="str">
            <v>KM 785+000 - 829+305</v>
          </cell>
          <cell r="AH1126">
            <v>36517</v>
          </cell>
          <cell r="AI1126" t="str">
            <v>Bay</v>
          </cell>
          <cell r="AJ1126" t="str">
            <v>Yerel-Saatlik</v>
          </cell>
          <cell r="AK1126">
            <v>2346.1</v>
          </cell>
          <cell r="AL1126" t="str">
            <v>TZS</v>
          </cell>
          <cell r="AM1126" t="str">
            <v>201002</v>
          </cell>
          <cell r="AN1126" t="str">
            <v>S</v>
          </cell>
          <cell r="AO1126" t="str">
            <v>T3</v>
          </cell>
          <cell r="AP1126" t="str">
            <v>5150</v>
          </cell>
          <cell r="AQ1126" t="str">
            <v>5175</v>
          </cell>
          <cell r="AR1126" t="str">
            <v>NMBBANK</v>
          </cell>
          <cell r="AS1126" t="str">
            <v/>
          </cell>
          <cell r="AT1126" t="str">
            <v>NMBBANK</v>
          </cell>
          <cell r="AU1126" t="str">
            <v>51010105082</v>
          </cell>
          <cell r="AV1126" t="str">
            <v/>
          </cell>
          <cell r="AW1126" t="str">
            <v/>
          </cell>
          <cell r="AX1126" t="str">
            <v>JOSEPH NSUBHIL MWASENGO</v>
          </cell>
          <cell r="AY1126" t="str">
            <v/>
          </cell>
          <cell r="AZ1126">
            <v>45125</v>
          </cell>
          <cell r="BA1126"/>
          <cell r="BB1126" t="str">
            <v/>
          </cell>
          <cell r="BC1126"/>
          <cell r="BD1126" t="str">
            <v>Tanzanya-NSSF</v>
          </cell>
          <cell r="BE1126" t="str">
            <v>47626948</v>
          </cell>
          <cell r="BF1126" t="str">
            <v>151660193</v>
          </cell>
        </row>
        <row r="1127">
          <cell r="A1127">
            <v>10079377</v>
          </cell>
          <cell r="B1127" t="str">
            <v>SALUMU YUSUPHU</v>
          </cell>
          <cell r="C1127" t="str">
            <v>KABWELULU</v>
          </cell>
          <cell r="D1127" t="str">
            <v>KAPORTA BOYA USTASI</v>
          </cell>
          <cell r="E1127" t="str">
            <v>HOOD DYE WORKER</v>
          </cell>
          <cell r="F1127" t="str">
            <v>50105773</v>
          </cell>
          <cell r="G1127" t="str">
            <v>ATÖLYE &amp; MAKİNA</v>
          </cell>
          <cell r="H1127" t="str">
            <v>50105773</v>
          </cell>
          <cell r="I1127" t="str">
            <v>0AAK</v>
          </cell>
          <cell r="J1127" t="str">
            <v>ATÖLYE İŞLETME GENEL</v>
          </cell>
          <cell r="K1127" t="str">
            <v>50111900</v>
          </cell>
          <cell r="L1127" t="str">
            <v>TZ</v>
          </cell>
          <cell r="M1127" t="str">
            <v>Tanzanyalı</v>
          </cell>
          <cell r="N1127" t="str">
            <v>0035</v>
          </cell>
          <cell r="O1127" t="str">
            <v>TABORA</v>
          </cell>
          <cell r="P1127" t="str">
            <v>YM</v>
          </cell>
          <cell r="Q1127" t="str">
            <v>YAPI MERKEZİ</v>
          </cell>
          <cell r="R1127">
            <v>45125</v>
          </cell>
          <cell r="S1127">
            <v>45125</v>
          </cell>
          <cell r="T1127"/>
          <cell r="U1127" t="str">
            <v/>
          </cell>
          <cell r="V1127" t="str">
            <v>Mavi Yaka Endirekt</v>
          </cell>
          <cell r="W1127" t="str">
            <v>LOT 3 (MIT)</v>
          </cell>
          <cell r="X1127" t="str">
            <v>KIGOMA UJIJI KIPAMPA MTALIKWA</v>
          </cell>
          <cell r="Y1127" t="str">
            <v>0</v>
          </cell>
          <cell r="Z1127" t="str">
            <v>KIGOMA</v>
          </cell>
          <cell r="AA1127" t="str">
            <v>0762 063 395</v>
          </cell>
          <cell r="AB1127" t="str">
            <v>USTA</v>
          </cell>
          <cell r="AC1127" t="str">
            <v>29</v>
          </cell>
          <cell r="AD1127" t="str">
            <v>LOT 3 (MIT)</v>
          </cell>
          <cell r="AE1127" t="str">
            <v>0113</v>
          </cell>
          <cell r="AF1127" t="str">
            <v>08</v>
          </cell>
          <cell r="AG1127" t="str">
            <v>KM 785+000 - 829+305</v>
          </cell>
          <cell r="AH1127">
            <v>35499</v>
          </cell>
          <cell r="AI1127" t="str">
            <v>Bay</v>
          </cell>
          <cell r="AJ1127" t="str">
            <v>Yerel-Saatlik</v>
          </cell>
          <cell r="AK1127">
            <v>2343.5500000000002</v>
          </cell>
          <cell r="AL1127" t="str">
            <v>TZS</v>
          </cell>
          <cell r="AM1127" t="str">
            <v>109002</v>
          </cell>
          <cell r="AN1127" t="str">
            <v>S</v>
          </cell>
          <cell r="AO1127" t="str">
            <v>T3</v>
          </cell>
          <cell r="AP1127" t="str">
            <v>5150</v>
          </cell>
          <cell r="AQ1127" t="str">
            <v>5175</v>
          </cell>
          <cell r="AR1127" t="str">
            <v>NMBBANK</v>
          </cell>
          <cell r="AS1127" t="str">
            <v/>
          </cell>
          <cell r="AT1127" t="str">
            <v>NMBBANK</v>
          </cell>
          <cell r="AU1127" t="str">
            <v>51610029901</v>
          </cell>
          <cell r="AV1127" t="str">
            <v/>
          </cell>
          <cell r="AW1127" t="str">
            <v/>
          </cell>
          <cell r="AX1127" t="str">
            <v>SALUMU YUSUPHU KABWELULU</v>
          </cell>
          <cell r="AY1127" t="str">
            <v/>
          </cell>
          <cell r="AZ1127">
            <v>45125</v>
          </cell>
          <cell r="BA1127"/>
          <cell r="BB1127" t="str">
            <v/>
          </cell>
          <cell r="BC1127"/>
          <cell r="BD1127" t="str">
            <v>Tanzanya-NSSF</v>
          </cell>
          <cell r="BE1127" t="str">
            <v>47622551</v>
          </cell>
          <cell r="BF1127" t="str">
            <v>166859778</v>
          </cell>
        </row>
        <row r="1128">
          <cell r="A1128">
            <v>10059485</v>
          </cell>
          <cell r="B1128" t="str">
            <v>ADAM SHABANI</v>
          </cell>
          <cell r="C1128" t="str">
            <v>MGANGA</v>
          </cell>
          <cell r="D1128" t="str">
            <v>KONKASÖR MAKİNESİ TAMİR USTASI</v>
          </cell>
          <cell r="E1128" t="str">
            <v>STONE CRUSHING MACHINE REAPIRMAN</v>
          </cell>
          <cell r="F1128" t="str">
            <v>50109678</v>
          </cell>
          <cell r="G1128" t="str">
            <v>TAŞ OCAKLARI VE PATLATMA</v>
          </cell>
          <cell r="H1128" t="str">
            <v>50105776</v>
          </cell>
          <cell r="I1128" t="str">
            <v>0AAX</v>
          </cell>
          <cell r="J1128" t="str">
            <v>TAŞ OCAĞI</v>
          </cell>
          <cell r="K1128" t="str">
            <v>50112806</v>
          </cell>
          <cell r="L1128" t="str">
            <v>TZ</v>
          </cell>
          <cell r="M1128" t="str">
            <v>Tanzanyalı</v>
          </cell>
          <cell r="N1128" t="str">
            <v>0037</v>
          </cell>
          <cell r="O1128" t="str">
            <v>İTİGİ</v>
          </cell>
          <cell r="P1128" t="str">
            <v>YM</v>
          </cell>
          <cell r="Q1128" t="str">
            <v>YAPI MERKEZİ</v>
          </cell>
          <cell r="R1128">
            <v>44985</v>
          </cell>
          <cell r="S1128">
            <v>44985</v>
          </cell>
          <cell r="T1128"/>
          <cell r="U1128" t="str">
            <v/>
          </cell>
          <cell r="V1128" t="str">
            <v>Mavi Yaka Endirekt</v>
          </cell>
          <cell r="W1128" t="str">
            <v>LOT 3 (MIT)</v>
          </cell>
          <cell r="X1128" t="str">
            <v>SOKONI</v>
          </cell>
          <cell r="Y1128" t="str">
            <v>0</v>
          </cell>
          <cell r="Z1128" t="str">
            <v>BAGAMOYO</v>
          </cell>
          <cell r="AA1128" t="str">
            <v>0786484470</v>
          </cell>
          <cell r="AB1128" t="str">
            <v>USTA</v>
          </cell>
          <cell r="AC1128" t="str">
            <v>29</v>
          </cell>
          <cell r="AD1128" t="str">
            <v>LOT 3 (MIT)</v>
          </cell>
          <cell r="AE1128" t="str">
            <v>0113</v>
          </cell>
          <cell r="AF1128" t="str">
            <v/>
          </cell>
          <cell r="AG1128" t="str">
            <v>KM 785+000 - 829+305</v>
          </cell>
          <cell r="AH1128">
            <v>30148</v>
          </cell>
          <cell r="AI1128" t="str">
            <v>Bay</v>
          </cell>
          <cell r="AJ1128" t="str">
            <v>Yerel-Saatlik</v>
          </cell>
          <cell r="AK1128">
            <v>2496.4299999999998</v>
          </cell>
          <cell r="AL1128" t="str">
            <v>TZS</v>
          </cell>
          <cell r="AM1128" t="str">
            <v>306005</v>
          </cell>
          <cell r="AN1128" t="str">
            <v>S</v>
          </cell>
          <cell r="AO1128" t="str">
            <v>T3</v>
          </cell>
          <cell r="AP1128" t="str">
            <v>5150</v>
          </cell>
          <cell r="AQ1128" t="str">
            <v>5175</v>
          </cell>
          <cell r="AR1128" t="str">
            <v>CRDB</v>
          </cell>
          <cell r="AS1128" t="str">
            <v>VIVA TOWER</v>
          </cell>
          <cell r="AT1128" t="str">
            <v>CRDB</v>
          </cell>
          <cell r="AU1128" t="str">
            <v>0152455735200</v>
          </cell>
          <cell r="AV1128" t="str">
            <v/>
          </cell>
          <cell r="AW1128" t="str">
            <v/>
          </cell>
          <cell r="AX1128" t="str">
            <v>ADAM SHABANI MGANGA</v>
          </cell>
          <cell r="AY1128" t="str">
            <v/>
          </cell>
          <cell r="AZ1128">
            <v>43727</v>
          </cell>
          <cell r="BA1128"/>
          <cell r="BB1128" t="str">
            <v/>
          </cell>
          <cell r="BC1128"/>
          <cell r="BD1128" t="str">
            <v>Tanzanya-NSSF</v>
          </cell>
          <cell r="BE1128" t="str">
            <v>65236955</v>
          </cell>
          <cell r="BF1128" t="str">
            <v>132540411</v>
          </cell>
        </row>
        <row r="1129">
          <cell r="A1129">
            <v>10062233</v>
          </cell>
          <cell r="B1129" t="str">
            <v>ATHUMANI JUMA</v>
          </cell>
          <cell r="C1129" t="str">
            <v>KUBAGA</v>
          </cell>
          <cell r="D1129" t="str">
            <v>KALIPÇI</v>
          </cell>
          <cell r="E1129" t="str">
            <v>FORMWORKER</v>
          </cell>
          <cell r="F1129" t="str">
            <v>50105784</v>
          </cell>
          <cell r="G1129" t="str">
            <v>DOĞAN METALÜRJİ</v>
          </cell>
          <cell r="H1129" t="str">
            <v>50105784</v>
          </cell>
          <cell r="I1129" t="str">
            <v>0FF0</v>
          </cell>
          <cell r="J1129" t="str">
            <v>SANAT YAPILARI</v>
          </cell>
          <cell r="K1129" t="str">
            <v>50112760</v>
          </cell>
          <cell r="L1129" t="str">
            <v>TZ</v>
          </cell>
          <cell r="M1129" t="str">
            <v>Tanzanyalı</v>
          </cell>
          <cell r="N1129" t="str">
            <v>0037</v>
          </cell>
          <cell r="O1129" t="str">
            <v>İTİGİ</v>
          </cell>
          <cell r="P1129" t="str">
            <v>6L</v>
          </cell>
          <cell r="Q1129" t="str">
            <v>DGN  İNŞAAT</v>
          </cell>
          <cell r="R1129">
            <v>44965</v>
          </cell>
          <cell r="S1129">
            <v>44965</v>
          </cell>
          <cell r="T1129"/>
          <cell r="U1129" t="str">
            <v/>
          </cell>
          <cell r="V1129" t="str">
            <v>Mavi Yaka Direkt</v>
          </cell>
          <cell r="W1129" t="str">
            <v>LOT 3 (MIT)</v>
          </cell>
          <cell r="X1129" t="str">
            <v>CHANG'OMBE</v>
          </cell>
          <cell r="Y1129" t="str">
            <v>0</v>
          </cell>
          <cell r="Z1129" t="str">
            <v>DODOMA MJINI</v>
          </cell>
          <cell r="AA1129" t="str">
            <v>0657120304</v>
          </cell>
          <cell r="AB1129" t="str">
            <v>USTA</v>
          </cell>
          <cell r="AC1129" t="str">
            <v>29</v>
          </cell>
          <cell r="AD1129" t="str">
            <v>LOT 3 (MIT)</v>
          </cell>
          <cell r="AE1129" t="str">
            <v>0113</v>
          </cell>
          <cell r="AF1129" t="str">
            <v/>
          </cell>
          <cell r="AG1129" t="str">
            <v>KM 785+000 - 829+305</v>
          </cell>
          <cell r="AH1129">
            <v>30058</v>
          </cell>
          <cell r="AI1129" t="str">
            <v>Bay</v>
          </cell>
          <cell r="AJ1129" t="str">
            <v>Yerel-Saatlik</v>
          </cell>
          <cell r="AK1129">
            <v>2343.5500000000002</v>
          </cell>
          <cell r="AL1129" t="str">
            <v>TZS</v>
          </cell>
          <cell r="AM1129" t="str">
            <v>201002</v>
          </cell>
          <cell r="AN1129" t="str">
            <v>S</v>
          </cell>
          <cell r="AO1129" t="str">
            <v>T3</v>
          </cell>
          <cell r="AP1129" t="str">
            <v>5150</v>
          </cell>
          <cell r="AQ1129" t="str">
            <v>5175</v>
          </cell>
          <cell r="AR1129" t="str">
            <v>CRDB</v>
          </cell>
          <cell r="AS1129" t="str">
            <v>VIVA TOWER</v>
          </cell>
          <cell r="AT1129" t="str">
            <v>CRDB</v>
          </cell>
          <cell r="AU1129" t="str">
            <v>0152426710500</v>
          </cell>
          <cell r="AV1129" t="str">
            <v/>
          </cell>
          <cell r="AW1129" t="str">
            <v/>
          </cell>
          <cell r="AX1129" t="str">
            <v>ATHUMANI JUMA KUBAGA</v>
          </cell>
          <cell r="AY1129" t="str">
            <v/>
          </cell>
          <cell r="AZ1129">
            <v>43821</v>
          </cell>
          <cell r="BA1129"/>
          <cell r="BB1129" t="str">
            <v/>
          </cell>
          <cell r="BC1129"/>
          <cell r="BD1129" t="str">
            <v>Tanzanya-NSSF</v>
          </cell>
          <cell r="BE1129" t="str">
            <v>64361160</v>
          </cell>
          <cell r="BF1129" t="str">
            <v>143285669</v>
          </cell>
        </row>
        <row r="1130">
          <cell r="A1130">
            <v>10077332</v>
          </cell>
          <cell r="B1130" t="str">
            <v>RAMADHANI YASSINI</v>
          </cell>
          <cell r="C1130" t="str">
            <v>HARUNA</v>
          </cell>
          <cell r="D1130" t="str">
            <v>BAKIM ARABASI OPERATÖRÜ</v>
          </cell>
          <cell r="E1130" t="str">
            <v>MAINTENANCE VEHICLE OPERATOR</v>
          </cell>
          <cell r="F1130" t="str">
            <v>50105773</v>
          </cell>
          <cell r="G1130" t="str">
            <v>ATÖLYE &amp; MAKİNA</v>
          </cell>
          <cell r="H1130" t="str">
            <v>50105773</v>
          </cell>
          <cell r="I1130" t="str">
            <v>0AAK</v>
          </cell>
          <cell r="J1130" t="str">
            <v>ATÖLYE İŞLETME GENEL</v>
          </cell>
          <cell r="K1130" t="str">
            <v>50112014</v>
          </cell>
          <cell r="L1130" t="str">
            <v>TZ</v>
          </cell>
          <cell r="M1130" t="str">
            <v>Tanzanyalı</v>
          </cell>
          <cell r="N1130" t="str">
            <v>0035</v>
          </cell>
          <cell r="O1130" t="str">
            <v>TABORA</v>
          </cell>
          <cell r="P1130" t="str">
            <v>YM</v>
          </cell>
          <cell r="Q1130" t="str">
            <v>YAPI MERKEZİ</v>
          </cell>
          <cell r="R1130">
            <v>44965</v>
          </cell>
          <cell r="S1130">
            <v>44965</v>
          </cell>
          <cell r="T1130"/>
          <cell r="U1130" t="str">
            <v/>
          </cell>
          <cell r="V1130" t="str">
            <v>Mavi Yaka Endirekt</v>
          </cell>
          <cell r="W1130" t="str">
            <v>LOT 3 (MIT)</v>
          </cell>
          <cell r="X1130" t="str">
            <v>MAJENGO</v>
          </cell>
          <cell r="Y1130" t="str">
            <v>0</v>
          </cell>
          <cell r="Z1130" t="str">
            <v>TABORA MJINI</v>
          </cell>
          <cell r="AA1130" t="str">
            <v>0784 508 930</v>
          </cell>
          <cell r="AB1130" t="str">
            <v>OPERATÖR</v>
          </cell>
          <cell r="AC1130" t="str">
            <v>29</v>
          </cell>
          <cell r="AD1130" t="str">
            <v>LOT 3 (MIT)</v>
          </cell>
          <cell r="AE1130" t="str">
            <v>0113</v>
          </cell>
          <cell r="AF1130" t="str">
            <v/>
          </cell>
          <cell r="AG1130" t="str">
            <v>KM 785+000 - 829+305</v>
          </cell>
          <cell r="AH1130">
            <v>29483</v>
          </cell>
          <cell r="AI1130" t="str">
            <v>Bay</v>
          </cell>
          <cell r="AJ1130" t="str">
            <v>Yerel-Saatlik</v>
          </cell>
          <cell r="AK1130">
            <v>2651.13</v>
          </cell>
          <cell r="AL1130" t="str">
            <v>TZS</v>
          </cell>
          <cell r="AM1130" t="str">
            <v>109002</v>
          </cell>
          <cell r="AN1130" t="str">
            <v>S</v>
          </cell>
          <cell r="AO1130" t="str">
            <v>T3</v>
          </cell>
          <cell r="AP1130" t="str">
            <v>5150</v>
          </cell>
          <cell r="AQ1130" t="str">
            <v>5175</v>
          </cell>
          <cell r="AR1130" t="str">
            <v>CRDB BANK PLC</v>
          </cell>
          <cell r="AS1130" t="str">
            <v>VIJANA</v>
          </cell>
          <cell r="AT1130" t="str">
            <v>CRDBBANK</v>
          </cell>
          <cell r="AU1130" t="str">
            <v>0152688005900</v>
          </cell>
          <cell r="AV1130" t="str">
            <v/>
          </cell>
          <cell r="AW1130" t="str">
            <v/>
          </cell>
          <cell r="AX1130" t="str">
            <v>RAMADHANI YASSINI HARUNA</v>
          </cell>
          <cell r="AY1130" t="str">
            <v/>
          </cell>
          <cell r="AZ1130">
            <v>44965</v>
          </cell>
          <cell r="BA1130"/>
          <cell r="BB1130" t="str">
            <v/>
          </cell>
          <cell r="BC1130"/>
          <cell r="BD1130" t="str">
            <v>Tanzanya-NSSF</v>
          </cell>
          <cell r="BE1130" t="str">
            <v>45109513</v>
          </cell>
          <cell r="BF1130" t="str">
            <v>116102862</v>
          </cell>
        </row>
        <row r="1131">
          <cell r="A1131">
            <v>10077309</v>
          </cell>
          <cell r="B1131" t="str">
            <v>SYLIVESTER JOHN</v>
          </cell>
          <cell r="C1131" t="str">
            <v>MAHEGA</v>
          </cell>
          <cell r="D1131" t="str">
            <v>DEMİRCİ</v>
          </cell>
          <cell r="E1131" t="str">
            <v>REBAR WORKER</v>
          </cell>
          <cell r="F1131" t="str">
            <v>50110487</v>
          </cell>
          <cell r="G1131" t="str">
            <v>GÜNDOĞDU</v>
          </cell>
          <cell r="H1131" t="str">
            <v>50110487</v>
          </cell>
          <cell r="I1131" t="str">
            <v>0EED</v>
          </cell>
          <cell r="J1131" t="str">
            <v>SANAT YAPILARI</v>
          </cell>
          <cell r="K1131" t="str">
            <v>50112320</v>
          </cell>
          <cell r="L1131" t="str">
            <v>TZ</v>
          </cell>
          <cell r="M1131" t="str">
            <v>Tanzanyalı</v>
          </cell>
          <cell r="N1131" t="str">
            <v>0035</v>
          </cell>
          <cell r="O1131" t="str">
            <v>TABORA</v>
          </cell>
          <cell r="P1131" t="str">
            <v>6F</v>
          </cell>
          <cell r="Q1131" t="str">
            <v>GÜNDOĞDU İNŞAAT</v>
          </cell>
          <cell r="R1131">
            <v>44963</v>
          </cell>
          <cell r="S1131">
            <v>44963</v>
          </cell>
          <cell r="T1131"/>
          <cell r="U1131" t="str">
            <v/>
          </cell>
          <cell r="V1131" t="str">
            <v>Mavi Yaka Direkt</v>
          </cell>
          <cell r="W1131" t="str">
            <v>LOT 3 (MIT)</v>
          </cell>
          <cell r="X1131" t="str">
            <v>KIPUNGUNI</v>
          </cell>
          <cell r="Y1131" t="str">
            <v>0</v>
          </cell>
          <cell r="Z1131" t="str">
            <v>ILALA</v>
          </cell>
          <cell r="AA1131" t="str">
            <v>0685 132 868</v>
          </cell>
          <cell r="AB1131" t="str">
            <v>USTA</v>
          </cell>
          <cell r="AC1131" t="str">
            <v>29</v>
          </cell>
          <cell r="AD1131" t="str">
            <v>LOT 3 (MIT)</v>
          </cell>
          <cell r="AE1131" t="str">
            <v>0113</v>
          </cell>
          <cell r="AF1131" t="str">
            <v>02</v>
          </cell>
          <cell r="AG1131" t="str">
            <v>KM 785+000 - 829+305</v>
          </cell>
          <cell r="AH1131">
            <v>29478</v>
          </cell>
          <cell r="AI1131" t="str">
            <v>Bay</v>
          </cell>
          <cell r="AJ1131" t="str">
            <v>Yerel-Saatlik</v>
          </cell>
          <cell r="AK1131">
            <v>2343.5500000000002</v>
          </cell>
          <cell r="AL1131" t="str">
            <v>TZS</v>
          </cell>
          <cell r="AM1131" t="str">
            <v>201002</v>
          </cell>
          <cell r="AN1131" t="str">
            <v>S</v>
          </cell>
          <cell r="AO1131" t="str">
            <v>T3</v>
          </cell>
          <cell r="AP1131" t="str">
            <v>5150</v>
          </cell>
          <cell r="AQ1131" t="str">
            <v>5175</v>
          </cell>
          <cell r="AR1131" t="str">
            <v>NMBBANK</v>
          </cell>
          <cell r="AS1131" t="str">
            <v/>
          </cell>
          <cell r="AT1131" t="str">
            <v>NMBBANK</v>
          </cell>
          <cell r="AU1131" t="str">
            <v>52710003125</v>
          </cell>
          <cell r="AV1131" t="str">
            <v/>
          </cell>
          <cell r="AW1131" t="str">
            <v/>
          </cell>
          <cell r="AX1131" t="str">
            <v>SYLIVESTER JOHN MAHEGA</v>
          </cell>
          <cell r="AY1131" t="str">
            <v/>
          </cell>
          <cell r="AZ1131">
            <v>44963</v>
          </cell>
          <cell r="BA1131"/>
          <cell r="BB1131" t="str">
            <v/>
          </cell>
          <cell r="BC1131"/>
          <cell r="BD1131" t="str">
            <v>Tanzanya-NSSF</v>
          </cell>
          <cell r="BE1131" t="str">
            <v>66446880</v>
          </cell>
          <cell r="BF1131" t="str">
            <v>150070244</v>
          </cell>
        </row>
        <row r="1132">
          <cell r="A1132">
            <v>10077465</v>
          </cell>
          <cell r="B1132" t="str">
            <v>SADOCK ANANIA</v>
          </cell>
          <cell r="C1132" t="str">
            <v>KAYINGI</v>
          </cell>
          <cell r="D1132" t="str">
            <v>İNŞAAT MÜHENDİSİ</v>
          </cell>
          <cell r="E1132" t="str">
            <v>CIVIL ENGINEER</v>
          </cell>
          <cell r="F1132" t="str">
            <v>50105784</v>
          </cell>
          <cell r="G1132" t="str">
            <v>DOĞAN METALÜRJİ</v>
          </cell>
          <cell r="H1132" t="str">
            <v>50105784</v>
          </cell>
          <cell r="I1132" t="str">
            <v>0BBM</v>
          </cell>
          <cell r="J1132" t="str">
            <v>TOPRAK İŞLERİ</v>
          </cell>
          <cell r="K1132" t="str">
            <v>50113366</v>
          </cell>
          <cell r="L1132" t="str">
            <v>TZ</v>
          </cell>
          <cell r="M1132" t="str">
            <v>Tanzanyalı</v>
          </cell>
          <cell r="N1132" t="str">
            <v>0037</v>
          </cell>
          <cell r="O1132" t="str">
            <v>İTİGİ</v>
          </cell>
          <cell r="P1132" t="str">
            <v>6L</v>
          </cell>
          <cell r="Q1132" t="str">
            <v>DGN  İNŞAAT</v>
          </cell>
          <cell r="R1132">
            <v>44975</v>
          </cell>
          <cell r="S1132">
            <v>44975</v>
          </cell>
          <cell r="T1132">
            <v>45064</v>
          </cell>
          <cell r="U1132" t="str">
            <v>Diğer nedenler</v>
          </cell>
          <cell r="V1132" t="str">
            <v>Beyaz Yaka</v>
          </cell>
          <cell r="W1132" t="str">
            <v>LOT 3 (MIT)</v>
          </cell>
          <cell r="X1132" t="str">
            <v>BASIHAYA</v>
          </cell>
          <cell r="Y1132" t="str">
            <v>0</v>
          </cell>
          <cell r="Z1132" t="str">
            <v>DAR ES SALAAM</v>
          </cell>
          <cell r="AA1132" t="str">
            <v>0712414176</v>
          </cell>
          <cell r="AB1132" t="str">
            <v>MÜHENDİS</v>
          </cell>
          <cell r="AC1132" t="str">
            <v>29</v>
          </cell>
          <cell r="AD1132" t="str">
            <v>LOT 3 (MIT)</v>
          </cell>
          <cell r="AE1132" t="str">
            <v>0109</v>
          </cell>
          <cell r="AF1132" t="str">
            <v/>
          </cell>
          <cell r="AG1132" t="str">
            <v>KM 535+000 - 595+000</v>
          </cell>
          <cell r="AH1132">
            <v>34154</v>
          </cell>
          <cell r="AI1132" t="str">
            <v>Bay</v>
          </cell>
          <cell r="AJ1132" t="str">
            <v>Yerel-Aylık</v>
          </cell>
          <cell r="AK1132">
            <v>1000000</v>
          </cell>
          <cell r="AL1132" t="str">
            <v>TZS</v>
          </cell>
          <cell r="AM1132" t="str">
            <v>301002</v>
          </cell>
          <cell r="AN1132" t="str">
            <v>S</v>
          </cell>
          <cell r="AO1132" t="str">
            <v>T3</v>
          </cell>
          <cell r="AP1132" t="str">
            <v>5150</v>
          </cell>
          <cell r="AQ1132" t="str">
            <v>5175</v>
          </cell>
          <cell r="AR1132" t="str">
            <v>CRDB BANK PLC</v>
          </cell>
          <cell r="AS1132" t="str">
            <v>VIJANA</v>
          </cell>
          <cell r="AT1132" t="str">
            <v>CRDBBANK</v>
          </cell>
          <cell r="AU1132" t="str">
            <v>0152307268100</v>
          </cell>
          <cell r="AV1132" t="str">
            <v/>
          </cell>
          <cell r="AW1132" t="str">
            <v/>
          </cell>
          <cell r="AX1132" t="str">
            <v>SADOCK ANANIA KAYINGI</v>
          </cell>
          <cell r="AY1132" t="str">
            <v/>
          </cell>
          <cell r="AZ1132">
            <v>44975</v>
          </cell>
          <cell r="BA1132"/>
          <cell r="BB1132" t="str">
            <v/>
          </cell>
          <cell r="BC1132"/>
          <cell r="BD1132" t="str">
            <v>Tanzanya-NSSF</v>
          </cell>
          <cell r="BE1132" t="str">
            <v>45188330</v>
          </cell>
          <cell r="BF1132" t="str">
            <v>139053311</v>
          </cell>
        </row>
        <row r="1133">
          <cell r="A1133">
            <v>10077464</v>
          </cell>
          <cell r="B1133" t="str">
            <v>GEORGE DAVID</v>
          </cell>
          <cell r="C1133" t="str">
            <v>ERNEST</v>
          </cell>
          <cell r="D1133" t="str">
            <v>KALIPÇI</v>
          </cell>
          <cell r="E1133" t="str">
            <v>FORMWORKER</v>
          </cell>
          <cell r="F1133" t="str">
            <v>50105784</v>
          </cell>
          <cell r="G1133" t="str">
            <v>DOĞAN METALÜRJİ</v>
          </cell>
          <cell r="H1133" t="str">
            <v>50105784</v>
          </cell>
          <cell r="I1133" t="str">
            <v>0FF0</v>
          </cell>
          <cell r="J1133" t="str">
            <v>SANAT YAPILARI</v>
          </cell>
          <cell r="K1133" t="str">
            <v>50112760</v>
          </cell>
          <cell r="L1133" t="str">
            <v>TZ</v>
          </cell>
          <cell r="M1133" t="str">
            <v>Tanzanyalı</v>
          </cell>
          <cell r="N1133" t="str">
            <v>0037</v>
          </cell>
          <cell r="O1133" t="str">
            <v>İTİGİ</v>
          </cell>
          <cell r="P1133" t="str">
            <v>6L</v>
          </cell>
          <cell r="Q1133" t="str">
            <v>DGN  İNŞAAT</v>
          </cell>
          <cell r="R1133">
            <v>44975</v>
          </cell>
          <cell r="S1133">
            <v>44975</v>
          </cell>
          <cell r="T1133">
            <v>45191</v>
          </cell>
          <cell r="U1133" t="str">
            <v>Diğer nedenler</v>
          </cell>
          <cell r="V1133" t="str">
            <v>Mavi Yaka Direkt</v>
          </cell>
          <cell r="W1133" t="str">
            <v>LOT 3 (MIT)</v>
          </cell>
          <cell r="X1133" t="str">
            <v>MAKULU</v>
          </cell>
          <cell r="Y1133" t="str">
            <v>0</v>
          </cell>
          <cell r="Z1133" t="str">
            <v>DODOMA MJINI</v>
          </cell>
          <cell r="AA1133" t="str">
            <v>0759700871</v>
          </cell>
          <cell r="AB1133" t="str">
            <v>USTA</v>
          </cell>
          <cell r="AC1133" t="str">
            <v>29</v>
          </cell>
          <cell r="AD1133" t="str">
            <v>LOT 3 (MIT)</v>
          </cell>
          <cell r="AE1133" t="str">
            <v>0113</v>
          </cell>
          <cell r="AF1133" t="str">
            <v/>
          </cell>
          <cell r="AG1133" t="str">
            <v>KM 785+000 - 829+305</v>
          </cell>
          <cell r="AH1133">
            <v>31413</v>
          </cell>
          <cell r="AI1133" t="str">
            <v>Bay</v>
          </cell>
          <cell r="AJ1133" t="str">
            <v>Yerel-Saatlik</v>
          </cell>
          <cell r="AK1133">
            <v>2343.5500000000002</v>
          </cell>
          <cell r="AL1133" t="str">
            <v>TZS</v>
          </cell>
          <cell r="AM1133" t="str">
            <v>201002</v>
          </cell>
          <cell r="AN1133" t="str">
            <v>S</v>
          </cell>
          <cell r="AO1133" t="str">
            <v>T3</v>
          </cell>
          <cell r="AP1133" t="str">
            <v>5150</v>
          </cell>
          <cell r="AQ1133" t="str">
            <v>5175</v>
          </cell>
          <cell r="AR1133" t="str">
            <v>NMBBANK</v>
          </cell>
          <cell r="AS1133" t="str">
            <v/>
          </cell>
          <cell r="AT1133" t="str">
            <v>NMBBANK</v>
          </cell>
          <cell r="AU1133" t="str">
            <v>50510017344</v>
          </cell>
          <cell r="AV1133" t="str">
            <v/>
          </cell>
          <cell r="AW1133" t="str">
            <v/>
          </cell>
          <cell r="AX1133" t="str">
            <v>GEORGE DAVID ERNEST</v>
          </cell>
          <cell r="AY1133" t="str">
            <v/>
          </cell>
          <cell r="AZ1133">
            <v>44975</v>
          </cell>
          <cell r="BA1133"/>
          <cell r="BB1133" t="str">
            <v/>
          </cell>
          <cell r="BC1133"/>
          <cell r="BD1133" t="str">
            <v>Tanzanya-NSSF</v>
          </cell>
          <cell r="BE1133" t="str">
            <v>60772697</v>
          </cell>
          <cell r="BF1133" t="str">
            <v>163340755</v>
          </cell>
        </row>
        <row r="1134">
          <cell r="A1134">
            <v>10062042</v>
          </cell>
          <cell r="B1134" t="str">
            <v>EDWARD CHARLES</v>
          </cell>
          <cell r="C1134" t="str">
            <v>LUOGA</v>
          </cell>
          <cell r="D1134" t="str">
            <v>DAMPERLİ KAMYON ŞOFÖRÜ</v>
          </cell>
          <cell r="E1134" t="str">
            <v>DUMPTRUCK DRIVER</v>
          </cell>
          <cell r="F1134" t="str">
            <v>50105784</v>
          </cell>
          <cell r="G1134" t="str">
            <v>DOĞAN METALÜRJİ</v>
          </cell>
          <cell r="H1134" t="str">
            <v>50105784</v>
          </cell>
          <cell r="I1134" t="str">
            <v>0BBM</v>
          </cell>
          <cell r="J1134" t="str">
            <v>TOPRAK İŞLERİ</v>
          </cell>
          <cell r="K1134" t="str">
            <v>50106425</v>
          </cell>
          <cell r="L1134" t="str">
            <v>TZ</v>
          </cell>
          <cell r="M1134" t="str">
            <v>Tanzanyalı</v>
          </cell>
          <cell r="N1134" t="str">
            <v>0037</v>
          </cell>
          <cell r="O1134" t="str">
            <v>İTİGİ</v>
          </cell>
          <cell r="P1134" t="str">
            <v>6L</v>
          </cell>
          <cell r="Q1134" t="str">
            <v>DGN  İNŞAAT</v>
          </cell>
          <cell r="R1134">
            <v>43813</v>
          </cell>
          <cell r="S1134">
            <v>44717</v>
          </cell>
          <cell r="T1134">
            <v>44996</v>
          </cell>
          <cell r="U1134" t="str">
            <v>Bsz.S.İşSz.İşçiTrf.fsh(istifa)</v>
          </cell>
          <cell r="V1134" t="str">
            <v>Mavi Yaka Direkt</v>
          </cell>
          <cell r="W1134" t="str">
            <v>LOT 3 (MIT)</v>
          </cell>
          <cell r="X1134" t="str">
            <v/>
          </cell>
          <cell r="Y1134" t="str">
            <v/>
          </cell>
          <cell r="Z1134" t="str">
            <v/>
          </cell>
          <cell r="AA1134" t="str">
            <v>0673441310</v>
          </cell>
          <cell r="AB1134" t="str">
            <v>GÖREVLİ</v>
          </cell>
          <cell r="AC1134" t="str">
            <v>29</v>
          </cell>
          <cell r="AD1134" t="str">
            <v>LOT 3 (MIT)</v>
          </cell>
          <cell r="AE1134" t="str">
            <v>0109</v>
          </cell>
          <cell r="AF1134" t="str">
            <v/>
          </cell>
          <cell r="AG1134" t="str">
            <v>KM 535+000 - 595+000</v>
          </cell>
          <cell r="AH1134">
            <v>33118</v>
          </cell>
          <cell r="AI1134" t="str">
            <v>Bay</v>
          </cell>
          <cell r="AJ1134" t="str">
            <v>Yerel-Saatlik</v>
          </cell>
          <cell r="AK1134">
            <v>2564.1</v>
          </cell>
          <cell r="AL1134" t="str">
            <v>TZS</v>
          </cell>
          <cell r="AM1134" t="str">
            <v>201002</v>
          </cell>
          <cell r="AN1134" t="str">
            <v>S</v>
          </cell>
          <cell r="AO1134" t="str">
            <v>T3</v>
          </cell>
          <cell r="AP1134" t="str">
            <v>5150</v>
          </cell>
          <cell r="AQ1134" t="str">
            <v>5175</v>
          </cell>
          <cell r="AR1134" t="str">
            <v>NMBBANK</v>
          </cell>
          <cell r="AS1134" t="str">
            <v/>
          </cell>
          <cell r="AT1134" t="str">
            <v>NMBBANK</v>
          </cell>
          <cell r="AU1134" t="str">
            <v>51010083993</v>
          </cell>
          <cell r="AV1134" t="str">
            <v/>
          </cell>
          <cell r="AW1134" t="str">
            <v/>
          </cell>
          <cell r="AX1134" t="str">
            <v>EDWARD CHARLES LUOGA</v>
          </cell>
          <cell r="AY1134" t="str">
            <v/>
          </cell>
          <cell r="AZ1134">
            <v>44713</v>
          </cell>
          <cell r="BA1134"/>
          <cell r="BB1134" t="str">
            <v/>
          </cell>
          <cell r="BC1134">
            <v>45908</v>
          </cell>
          <cell r="BD1134" t="str">
            <v>Tanzanya-NSSF</v>
          </cell>
          <cell r="BE1134" t="str">
            <v>66375703</v>
          </cell>
          <cell r="BF1134" t="str">
            <v>114556599</v>
          </cell>
        </row>
        <row r="1135">
          <cell r="A1135">
            <v>10073651</v>
          </cell>
          <cell r="B1135" t="str">
            <v>JULIUS PHILIPO</v>
          </cell>
          <cell r="C1135" t="str">
            <v>LUGOBI</v>
          </cell>
          <cell r="D1135" t="str">
            <v>ÇELİK MONTAJCI</v>
          </cell>
          <cell r="E1135" t="str">
            <v>STEEL FITTER</v>
          </cell>
          <cell r="F1135" t="str">
            <v>50105776</v>
          </cell>
          <cell r="G1135" t="str">
            <v>İNŞAAT GRUBU</v>
          </cell>
          <cell r="H1135" t="str">
            <v>50105776</v>
          </cell>
          <cell r="I1135" t="str">
            <v>0BBL</v>
          </cell>
          <cell r="J1135" t="str">
            <v>İNŞAAT GRUBU</v>
          </cell>
          <cell r="K1135" t="str">
            <v>50106624</v>
          </cell>
          <cell r="L1135" t="str">
            <v>TZ</v>
          </cell>
          <cell r="M1135" t="str">
            <v>Tanzanyalı</v>
          </cell>
          <cell r="N1135" t="str">
            <v>0035</v>
          </cell>
          <cell r="O1135" t="str">
            <v>TABORA</v>
          </cell>
          <cell r="P1135" t="str">
            <v>YM</v>
          </cell>
          <cell r="Q1135" t="str">
            <v>YAPI MERKEZİ</v>
          </cell>
          <cell r="R1135">
            <v>44784</v>
          </cell>
          <cell r="S1135">
            <v>44784</v>
          </cell>
          <cell r="T1135"/>
          <cell r="U1135" t="str">
            <v/>
          </cell>
          <cell r="V1135" t="str">
            <v>Mavi Yaka Direkt</v>
          </cell>
          <cell r="W1135" t="str">
            <v>LOT 3 (MIT)</v>
          </cell>
          <cell r="X1135" t="str">
            <v>BWAWANI</v>
          </cell>
          <cell r="Y1135" t="str">
            <v>0</v>
          </cell>
          <cell r="Z1135" t="str">
            <v>DODOMA MJINI</v>
          </cell>
          <cell r="AA1135" t="str">
            <v>0682 062 852</v>
          </cell>
          <cell r="AB1135" t="str">
            <v>USTA</v>
          </cell>
          <cell r="AC1135" t="str">
            <v>29</v>
          </cell>
          <cell r="AD1135" t="str">
            <v>LOT 3 (MIT)</v>
          </cell>
          <cell r="AE1135" t="str">
            <v>0109</v>
          </cell>
          <cell r="AF1135" t="str">
            <v>02</v>
          </cell>
          <cell r="AG1135" t="str">
            <v>KM 535+000 - 595+000</v>
          </cell>
          <cell r="AH1135">
            <v>31120</v>
          </cell>
          <cell r="AI1135" t="str">
            <v>Bay</v>
          </cell>
          <cell r="AJ1135" t="str">
            <v>Yerel-Saatlik</v>
          </cell>
          <cell r="AK1135">
            <v>2343.5500000000002</v>
          </cell>
          <cell r="AL1135" t="str">
            <v>TZS</v>
          </cell>
          <cell r="AM1135" t="str">
            <v>201002</v>
          </cell>
          <cell r="AN1135" t="str">
            <v/>
          </cell>
          <cell r="AO1135" t="str">
            <v>T3</v>
          </cell>
          <cell r="AP1135" t="str">
            <v>5150</v>
          </cell>
          <cell r="AQ1135" t="str">
            <v>5175</v>
          </cell>
          <cell r="AR1135" t="str">
            <v>CRDB BANK PLC</v>
          </cell>
          <cell r="AS1135" t="str">
            <v>VIJANA</v>
          </cell>
          <cell r="AT1135" t="str">
            <v>CRDBBANK</v>
          </cell>
          <cell r="AU1135" t="str">
            <v>0152682520300</v>
          </cell>
          <cell r="AV1135" t="str">
            <v/>
          </cell>
          <cell r="AW1135" t="str">
            <v/>
          </cell>
          <cell r="AX1135" t="str">
            <v>JULIUS PHILIPO LUGOBI</v>
          </cell>
          <cell r="AY1135" t="str">
            <v/>
          </cell>
          <cell r="AZ1135">
            <v>44784</v>
          </cell>
          <cell r="BA1135"/>
          <cell r="BB1135" t="str">
            <v/>
          </cell>
          <cell r="BC1135"/>
          <cell r="BD1135" t="str">
            <v>Tanzanya-NSSF</v>
          </cell>
          <cell r="BE1135" t="str">
            <v>46833749</v>
          </cell>
          <cell r="BF1135" t="str">
            <v>135153931</v>
          </cell>
        </row>
        <row r="1136">
          <cell r="A1136">
            <v>10062175</v>
          </cell>
          <cell r="B1136" t="str">
            <v>INNOSENT SAMWEL</v>
          </cell>
          <cell r="C1136" t="str">
            <v>NDOMBA</v>
          </cell>
          <cell r="D1136" t="str">
            <v>DEMİRCİ</v>
          </cell>
          <cell r="E1136" t="str">
            <v>REBAR WORKER</v>
          </cell>
          <cell r="F1136" t="str">
            <v>50105784</v>
          </cell>
          <cell r="G1136" t="str">
            <v>DOĞAN METALÜRJİ</v>
          </cell>
          <cell r="H1136" t="str">
            <v>50105784</v>
          </cell>
          <cell r="I1136" t="str">
            <v>0FF0</v>
          </cell>
          <cell r="J1136" t="str">
            <v>SANAT YAPILARI</v>
          </cell>
          <cell r="K1136" t="str">
            <v>50112609</v>
          </cell>
          <cell r="L1136" t="str">
            <v>TZ</v>
          </cell>
          <cell r="M1136" t="str">
            <v>Tanzanyalı</v>
          </cell>
          <cell r="N1136" t="str">
            <v>0037</v>
          </cell>
          <cell r="O1136" t="str">
            <v>İTİGİ</v>
          </cell>
          <cell r="P1136" t="str">
            <v>6L</v>
          </cell>
          <cell r="Q1136" t="str">
            <v>DGN  İNŞAAT</v>
          </cell>
          <cell r="R1136">
            <v>44978</v>
          </cell>
          <cell r="S1136">
            <v>44978</v>
          </cell>
          <cell r="T1136"/>
          <cell r="U1136" t="str">
            <v/>
          </cell>
          <cell r="V1136" t="str">
            <v>Mavi Yaka Direkt</v>
          </cell>
          <cell r="W1136" t="str">
            <v>LOT 3 (MIT)</v>
          </cell>
          <cell r="X1136" t="str">
            <v/>
          </cell>
          <cell r="Y1136" t="str">
            <v/>
          </cell>
          <cell r="Z1136" t="str">
            <v/>
          </cell>
          <cell r="AA1136" t="str">
            <v>0652482988</v>
          </cell>
          <cell r="AB1136" t="str">
            <v>USTA</v>
          </cell>
          <cell r="AC1136" t="str">
            <v>29</v>
          </cell>
          <cell r="AD1136" t="str">
            <v>LOT 3 (MIT)</v>
          </cell>
          <cell r="AE1136" t="str">
            <v>0113</v>
          </cell>
          <cell r="AF1136" t="str">
            <v/>
          </cell>
          <cell r="AG1136" t="str">
            <v>KM 785+000 - 829+305</v>
          </cell>
          <cell r="AH1136">
            <v>27061</v>
          </cell>
          <cell r="AI1136" t="str">
            <v>Bay</v>
          </cell>
          <cell r="AJ1136" t="str">
            <v>Yerel-Saatlik</v>
          </cell>
          <cell r="AK1136">
            <v>2343.5500000000002</v>
          </cell>
          <cell r="AL1136" t="str">
            <v>TZS</v>
          </cell>
          <cell r="AM1136" t="str">
            <v>201002</v>
          </cell>
          <cell r="AN1136" t="str">
            <v>S</v>
          </cell>
          <cell r="AO1136" t="str">
            <v>T3</v>
          </cell>
          <cell r="AP1136" t="str">
            <v>5150</v>
          </cell>
          <cell r="AQ1136" t="str">
            <v>5175</v>
          </cell>
          <cell r="AR1136" t="str">
            <v>NMBBANK</v>
          </cell>
          <cell r="AS1136" t="str">
            <v/>
          </cell>
          <cell r="AT1136" t="str">
            <v>NMBBANK</v>
          </cell>
          <cell r="AU1136" t="str">
            <v>21810024521</v>
          </cell>
          <cell r="AV1136" t="str">
            <v/>
          </cell>
          <cell r="AW1136" t="str">
            <v/>
          </cell>
          <cell r="AX1136" t="str">
            <v>INNOSENT SAMWEL NDOMBA</v>
          </cell>
          <cell r="AY1136" t="str">
            <v/>
          </cell>
          <cell r="AZ1136">
            <v>44978</v>
          </cell>
          <cell r="BA1136"/>
          <cell r="BB1136" t="str">
            <v/>
          </cell>
          <cell r="BC1136"/>
          <cell r="BD1136" t="str">
            <v>Tanzanya-NSSF</v>
          </cell>
          <cell r="BE1136" t="str">
            <v>45002976</v>
          </cell>
          <cell r="BF1136" t="str">
            <v>112678581</v>
          </cell>
        </row>
        <row r="1137">
          <cell r="A1137">
            <v>10062189</v>
          </cell>
          <cell r="B1137" t="str">
            <v>SEKO BARIGORE</v>
          </cell>
          <cell r="C1137" t="str">
            <v>MASISI</v>
          </cell>
          <cell r="D1137" t="str">
            <v>DUVARCI</v>
          </cell>
          <cell r="E1137" t="str">
            <v>MASON</v>
          </cell>
          <cell r="F1137" t="str">
            <v>50105784</v>
          </cell>
          <cell r="G1137" t="str">
            <v>DOĞAN METALÜRJİ</v>
          </cell>
          <cell r="H1137" t="str">
            <v>50105784</v>
          </cell>
          <cell r="I1137" t="str">
            <v>0FF0</v>
          </cell>
          <cell r="J1137" t="str">
            <v>SANAT YAPILARI</v>
          </cell>
          <cell r="K1137" t="str">
            <v>50112879</v>
          </cell>
          <cell r="L1137" t="str">
            <v>TZ</v>
          </cell>
          <cell r="M1137" t="str">
            <v>Tanzanyalı</v>
          </cell>
          <cell r="N1137" t="str">
            <v>0037</v>
          </cell>
          <cell r="O1137" t="str">
            <v>İTİGİ</v>
          </cell>
          <cell r="P1137" t="str">
            <v>6L</v>
          </cell>
          <cell r="Q1137" t="str">
            <v>DGN  İNŞAAT</v>
          </cell>
          <cell r="R1137">
            <v>45002</v>
          </cell>
          <cell r="S1137">
            <v>45002</v>
          </cell>
          <cell r="T1137"/>
          <cell r="U1137" t="str">
            <v/>
          </cell>
          <cell r="V1137" t="str">
            <v>Mavi Yaka Direkt</v>
          </cell>
          <cell r="W1137" t="str">
            <v>LOT 3 (MIT)</v>
          </cell>
          <cell r="X1137" t="str">
            <v>SERENGETI NYAMATARE KEMGESI</v>
          </cell>
          <cell r="Y1137" t="str">
            <v>0</v>
          </cell>
          <cell r="Z1137" t="str">
            <v/>
          </cell>
          <cell r="AA1137" t="str">
            <v>0754992327</v>
          </cell>
          <cell r="AB1137" t="str">
            <v>USTA</v>
          </cell>
          <cell r="AC1137" t="str">
            <v>29</v>
          </cell>
          <cell r="AD1137" t="str">
            <v>LOT 3 (MIT)</v>
          </cell>
          <cell r="AE1137" t="str">
            <v>0113</v>
          </cell>
          <cell r="AF1137" t="str">
            <v>13</v>
          </cell>
          <cell r="AG1137" t="str">
            <v>KM 785+000 - 829+305</v>
          </cell>
          <cell r="AH1137">
            <v>28471</v>
          </cell>
          <cell r="AI1137" t="str">
            <v>Bay</v>
          </cell>
          <cell r="AJ1137" t="str">
            <v>Yerel-Saatlik</v>
          </cell>
          <cell r="AK1137">
            <v>2343.5500000000002</v>
          </cell>
          <cell r="AL1137" t="str">
            <v>TZS</v>
          </cell>
          <cell r="AM1137" t="str">
            <v>201002</v>
          </cell>
          <cell r="AN1137" t="str">
            <v>S</v>
          </cell>
          <cell r="AO1137" t="str">
            <v>T3</v>
          </cell>
          <cell r="AP1137" t="str">
            <v>5150</v>
          </cell>
          <cell r="AQ1137" t="str">
            <v>5175</v>
          </cell>
          <cell r="AR1137" t="str">
            <v>CRDB BANK PLC</v>
          </cell>
          <cell r="AS1137" t="str">
            <v>VIJANA</v>
          </cell>
          <cell r="AT1137" t="str">
            <v>CRDBBANK</v>
          </cell>
          <cell r="AU1137" t="str">
            <v>0152433329000</v>
          </cell>
          <cell r="AV1137" t="str">
            <v/>
          </cell>
          <cell r="AW1137" t="str">
            <v/>
          </cell>
          <cell r="AX1137" t="str">
            <v>SEKO BARIGORE MASISI</v>
          </cell>
          <cell r="AY1137" t="str">
            <v/>
          </cell>
          <cell r="AZ1137">
            <v>45002</v>
          </cell>
          <cell r="BA1137"/>
          <cell r="BB1137" t="str">
            <v/>
          </cell>
          <cell r="BC1137"/>
          <cell r="BD1137" t="str">
            <v>Tanzanya-NSSF</v>
          </cell>
          <cell r="BE1137" t="str">
            <v>66381886</v>
          </cell>
          <cell r="BF1137" t="str">
            <v>143345564</v>
          </cell>
        </row>
        <row r="1138">
          <cell r="A1138">
            <v>10062191</v>
          </cell>
          <cell r="B1138" t="str">
            <v>RAJABU RAMADHANI</v>
          </cell>
          <cell r="C1138" t="str">
            <v>LIHADA</v>
          </cell>
          <cell r="D1138" t="str">
            <v>KALIPÇI</v>
          </cell>
          <cell r="E1138" t="str">
            <v>FORMWORKER</v>
          </cell>
          <cell r="F1138" t="str">
            <v>50105784</v>
          </cell>
          <cell r="G1138" t="str">
            <v>DOĞAN METALÜRJİ</v>
          </cell>
          <cell r="H1138" t="str">
            <v>50105784</v>
          </cell>
          <cell r="I1138" t="str">
            <v>0FF0</v>
          </cell>
          <cell r="J1138" t="str">
            <v>SANAT YAPILARI</v>
          </cell>
          <cell r="K1138" t="str">
            <v>50112760</v>
          </cell>
          <cell r="L1138" t="str">
            <v>TZ</v>
          </cell>
          <cell r="M1138" t="str">
            <v>Tanzanyalı</v>
          </cell>
          <cell r="N1138" t="str">
            <v>0037</v>
          </cell>
          <cell r="O1138" t="str">
            <v>İTİGİ</v>
          </cell>
          <cell r="P1138" t="str">
            <v>6L</v>
          </cell>
          <cell r="Q1138" t="str">
            <v>DGN  İNŞAAT</v>
          </cell>
          <cell r="R1138">
            <v>45077</v>
          </cell>
          <cell r="S1138">
            <v>45077</v>
          </cell>
          <cell r="T1138"/>
          <cell r="U1138" t="str">
            <v/>
          </cell>
          <cell r="V1138" t="str">
            <v>Mavi Yaka Direkt</v>
          </cell>
          <cell r="W1138" t="str">
            <v>LOT 3 (MIT)</v>
          </cell>
          <cell r="X1138" t="str">
            <v>SINGIDA MJINI MUNGUMAJI MIKESI</v>
          </cell>
          <cell r="Y1138" t="str">
            <v>0</v>
          </cell>
          <cell r="Z1138" t="str">
            <v>SINGIDA</v>
          </cell>
          <cell r="AA1138" t="str">
            <v>0654345121</v>
          </cell>
          <cell r="AB1138" t="str">
            <v>USTA</v>
          </cell>
          <cell r="AC1138" t="str">
            <v>29</v>
          </cell>
          <cell r="AD1138" t="str">
            <v>LOT 3 (MIT)</v>
          </cell>
          <cell r="AE1138" t="str">
            <v>0113</v>
          </cell>
          <cell r="AF1138" t="str">
            <v>23</v>
          </cell>
          <cell r="AG1138" t="str">
            <v>KM 785+000 - 829+305</v>
          </cell>
          <cell r="AH1138">
            <v>33130</v>
          </cell>
          <cell r="AI1138" t="str">
            <v>Bay</v>
          </cell>
          <cell r="AJ1138" t="str">
            <v>Yerel-Saatlik</v>
          </cell>
          <cell r="AK1138">
            <v>2343.5500000000002</v>
          </cell>
          <cell r="AL1138" t="str">
            <v>TZS</v>
          </cell>
          <cell r="AM1138" t="str">
            <v>201002</v>
          </cell>
          <cell r="AN1138" t="str">
            <v>S</v>
          </cell>
          <cell r="AO1138" t="str">
            <v>T3</v>
          </cell>
          <cell r="AP1138" t="str">
            <v>5150</v>
          </cell>
          <cell r="AQ1138" t="str">
            <v>5175</v>
          </cell>
          <cell r="AR1138" t="str">
            <v>CRDB</v>
          </cell>
          <cell r="AS1138" t="str">
            <v>VIVA TOWER</v>
          </cell>
          <cell r="AT1138" t="str">
            <v>CRDB</v>
          </cell>
          <cell r="AU1138" t="str">
            <v>0152751896000</v>
          </cell>
          <cell r="AV1138" t="str">
            <v/>
          </cell>
          <cell r="AW1138" t="str">
            <v/>
          </cell>
          <cell r="AX1138" t="str">
            <v>RAJABU RAMADHANI LIHADA</v>
          </cell>
          <cell r="AY1138" t="str">
            <v/>
          </cell>
          <cell r="AZ1138">
            <v>45077</v>
          </cell>
          <cell r="BA1138"/>
          <cell r="BB1138" t="str">
            <v/>
          </cell>
          <cell r="BC1138"/>
          <cell r="BD1138" t="str">
            <v>Tanzanya-NSSF</v>
          </cell>
          <cell r="BE1138" t="str">
            <v>45002742</v>
          </cell>
          <cell r="BF1138" t="str">
            <v>143673588</v>
          </cell>
        </row>
        <row r="1139">
          <cell r="A1139">
            <v>10060753</v>
          </cell>
          <cell r="B1139" t="str">
            <v>DEUS INNOCENT</v>
          </cell>
          <cell r="C1139" t="str">
            <v>MANGALE</v>
          </cell>
          <cell r="D1139" t="str">
            <v>KALIPÇI</v>
          </cell>
          <cell r="E1139" t="str">
            <v>FORMWORKER</v>
          </cell>
          <cell r="F1139" t="str">
            <v>50105784</v>
          </cell>
          <cell r="G1139" t="str">
            <v>DOĞAN METALÜRJİ</v>
          </cell>
          <cell r="H1139" t="str">
            <v>50105784</v>
          </cell>
          <cell r="I1139" t="str">
            <v>0FF0</v>
          </cell>
          <cell r="J1139" t="str">
            <v>SANAT YAPILARI</v>
          </cell>
          <cell r="K1139" t="str">
            <v>50112760</v>
          </cell>
          <cell r="L1139" t="str">
            <v>TZ</v>
          </cell>
          <cell r="M1139" t="str">
            <v>Tanzanyalı</v>
          </cell>
          <cell r="N1139" t="str">
            <v>0037</v>
          </cell>
          <cell r="O1139" t="str">
            <v>İTİGİ</v>
          </cell>
          <cell r="P1139" t="str">
            <v>6L</v>
          </cell>
          <cell r="Q1139" t="str">
            <v>DGN  İNŞAAT</v>
          </cell>
          <cell r="R1139">
            <v>44978</v>
          </cell>
          <cell r="S1139">
            <v>44978</v>
          </cell>
          <cell r="T1139"/>
          <cell r="U1139" t="str">
            <v/>
          </cell>
          <cell r="V1139" t="str">
            <v>Mavi Yaka Direkt</v>
          </cell>
          <cell r="W1139" t="str">
            <v>LOT 3 (MIT)</v>
          </cell>
          <cell r="X1139" t="str">
            <v/>
          </cell>
          <cell r="Y1139" t="str">
            <v/>
          </cell>
          <cell r="Z1139" t="str">
            <v/>
          </cell>
          <cell r="AA1139" t="str">
            <v>0712392417</v>
          </cell>
          <cell r="AB1139" t="str">
            <v>USTA</v>
          </cell>
          <cell r="AC1139" t="str">
            <v>29</v>
          </cell>
          <cell r="AD1139" t="str">
            <v>LOT 3 (MIT)</v>
          </cell>
          <cell r="AE1139" t="str">
            <v>0113</v>
          </cell>
          <cell r="AF1139" t="str">
            <v/>
          </cell>
          <cell r="AG1139" t="str">
            <v>KM 785+000 - 829+305</v>
          </cell>
          <cell r="AH1139">
            <v>32288</v>
          </cell>
          <cell r="AI1139" t="str">
            <v>Bay</v>
          </cell>
          <cell r="AJ1139" t="str">
            <v>Yerel-Saatlik</v>
          </cell>
          <cell r="AK1139">
            <v>2343.5500000000002</v>
          </cell>
          <cell r="AL1139" t="str">
            <v>TZS</v>
          </cell>
          <cell r="AM1139" t="str">
            <v>201002</v>
          </cell>
          <cell r="AN1139" t="str">
            <v>S</v>
          </cell>
          <cell r="AO1139" t="str">
            <v>T3</v>
          </cell>
          <cell r="AP1139" t="str">
            <v>5150</v>
          </cell>
          <cell r="AQ1139" t="str">
            <v>5175</v>
          </cell>
          <cell r="AR1139" t="str">
            <v>NMBBANK</v>
          </cell>
          <cell r="AS1139" t="str">
            <v/>
          </cell>
          <cell r="AT1139" t="str">
            <v>NMBBANK</v>
          </cell>
          <cell r="AU1139" t="str">
            <v>23210029835</v>
          </cell>
          <cell r="AV1139" t="str">
            <v/>
          </cell>
          <cell r="AW1139" t="str">
            <v/>
          </cell>
          <cell r="AX1139" t="str">
            <v>DEUS INNOCENT MANGALE</v>
          </cell>
          <cell r="AY1139" t="str">
            <v/>
          </cell>
          <cell r="AZ1139">
            <v>44978</v>
          </cell>
          <cell r="BA1139"/>
          <cell r="BB1139" t="str">
            <v/>
          </cell>
          <cell r="BC1139"/>
          <cell r="BD1139" t="str">
            <v>Tanzanya-NSSF</v>
          </cell>
          <cell r="BE1139" t="str">
            <v>66195586</v>
          </cell>
          <cell r="BF1139" t="str">
            <v>143187942</v>
          </cell>
        </row>
        <row r="1140">
          <cell r="A1140">
            <v>10058689</v>
          </cell>
          <cell r="B1140" t="str">
            <v>CHRISTOPHER DOSA</v>
          </cell>
          <cell r="C1140" t="str">
            <v>JANUARY</v>
          </cell>
          <cell r="D1140" t="str">
            <v>KALIPÇI</v>
          </cell>
          <cell r="E1140" t="str">
            <v>FORMWORKER</v>
          </cell>
          <cell r="F1140" t="str">
            <v>50110487</v>
          </cell>
          <cell r="G1140" t="str">
            <v>GÜNDOĞDU</v>
          </cell>
          <cell r="H1140" t="str">
            <v>50110487</v>
          </cell>
          <cell r="I1140" t="str">
            <v>0EED</v>
          </cell>
          <cell r="J1140" t="str">
            <v>SANAT YAPILARI</v>
          </cell>
          <cell r="K1140" t="str">
            <v>50110488</v>
          </cell>
          <cell r="L1140" t="str">
            <v>TZ</v>
          </cell>
          <cell r="M1140" t="str">
            <v>Tanzanyalı</v>
          </cell>
          <cell r="N1140" t="str">
            <v>0035</v>
          </cell>
          <cell r="O1140" t="str">
            <v>TABORA</v>
          </cell>
          <cell r="P1140" t="str">
            <v>6F</v>
          </cell>
          <cell r="Q1140" t="str">
            <v>GÜNDOĞDU İNŞAAT</v>
          </cell>
          <cell r="R1140">
            <v>43700</v>
          </cell>
          <cell r="S1140">
            <v>45030</v>
          </cell>
          <cell r="T1140"/>
          <cell r="U1140" t="str">
            <v/>
          </cell>
          <cell r="V1140" t="str">
            <v>Mavi Yaka Direkt</v>
          </cell>
          <cell r="W1140" t="str">
            <v>LOT 3 (MIT)</v>
          </cell>
          <cell r="X1140" t="str">
            <v/>
          </cell>
          <cell r="Y1140" t="str">
            <v/>
          </cell>
          <cell r="Z1140" t="str">
            <v/>
          </cell>
          <cell r="AA1140" t="str">
            <v>0656460888</v>
          </cell>
          <cell r="AB1140" t="str">
            <v>USTA</v>
          </cell>
          <cell r="AC1140" t="str">
            <v>29</v>
          </cell>
          <cell r="AD1140" t="str">
            <v>LOT 3 (MIT)</v>
          </cell>
          <cell r="AE1140" t="str">
            <v>0113</v>
          </cell>
          <cell r="AF1140" t="str">
            <v/>
          </cell>
          <cell r="AG1140" t="str">
            <v>KM 785+000 - 829+305</v>
          </cell>
          <cell r="AH1140">
            <v>32945</v>
          </cell>
          <cell r="AI1140" t="str">
            <v>Bay</v>
          </cell>
          <cell r="AJ1140" t="str">
            <v>Yerel-Saatlik</v>
          </cell>
          <cell r="AK1140">
            <v>2343.5500000000002</v>
          </cell>
          <cell r="AL1140" t="str">
            <v>TZS</v>
          </cell>
          <cell r="AM1140" t="str">
            <v>201002</v>
          </cell>
          <cell r="AN1140" t="str">
            <v>S</v>
          </cell>
          <cell r="AO1140" t="str">
            <v>T3</v>
          </cell>
          <cell r="AP1140" t="str">
            <v>5150</v>
          </cell>
          <cell r="AQ1140" t="str">
            <v>5175</v>
          </cell>
          <cell r="AR1140" t="str">
            <v>NATIONAL MICROFINANCE BANK {NMB}</v>
          </cell>
          <cell r="AS1140" t="str">
            <v>MBEZI</v>
          </cell>
          <cell r="AT1140" t="str">
            <v>NMB</v>
          </cell>
          <cell r="AU1140" t="str">
            <v>21810018303</v>
          </cell>
          <cell r="AV1140" t="str">
            <v/>
          </cell>
          <cell r="AW1140" t="str">
            <v/>
          </cell>
          <cell r="AX1140" t="str">
            <v>CHRISTOPHER DOSA JANUARY</v>
          </cell>
          <cell r="AY1140" t="str">
            <v/>
          </cell>
          <cell r="AZ1140">
            <v>43700</v>
          </cell>
          <cell r="BA1140"/>
          <cell r="BB1140" t="str">
            <v/>
          </cell>
          <cell r="BC1140"/>
          <cell r="BD1140" t="str">
            <v>Tanzanya-NSSF</v>
          </cell>
          <cell r="BE1140" t="str">
            <v>65808681</v>
          </cell>
          <cell r="BF1140" t="str">
            <v>144872592</v>
          </cell>
        </row>
        <row r="1141">
          <cell r="A1141">
            <v>10058714</v>
          </cell>
          <cell r="B1141" t="str">
            <v>ALHAJI WAZIRI</v>
          </cell>
          <cell r="C1141" t="str">
            <v>SAID</v>
          </cell>
          <cell r="D1141" t="str">
            <v>KALIPÇI</v>
          </cell>
          <cell r="E1141" t="str">
            <v>FORMWORKER</v>
          </cell>
          <cell r="F1141" t="str">
            <v>50110487</v>
          </cell>
          <cell r="G1141" t="str">
            <v>GÜNDOĞDU</v>
          </cell>
          <cell r="H1141" t="str">
            <v>50110487</v>
          </cell>
          <cell r="I1141" t="str">
            <v>0EED</v>
          </cell>
          <cell r="J1141" t="str">
            <v>SANAT YAPILARI</v>
          </cell>
          <cell r="K1141" t="str">
            <v>50110488</v>
          </cell>
          <cell r="L1141" t="str">
            <v>TZ</v>
          </cell>
          <cell r="M1141" t="str">
            <v>Tanzanyalı</v>
          </cell>
          <cell r="N1141" t="str">
            <v>0035</v>
          </cell>
          <cell r="O1141" t="str">
            <v>TABORA</v>
          </cell>
          <cell r="P1141" t="str">
            <v>6F</v>
          </cell>
          <cell r="Q1141" t="str">
            <v>GÜNDOĞDU İNŞAAT</v>
          </cell>
          <cell r="R1141">
            <v>43701</v>
          </cell>
          <cell r="S1141">
            <v>45040</v>
          </cell>
          <cell r="T1141"/>
          <cell r="U1141" t="str">
            <v/>
          </cell>
          <cell r="V1141" t="str">
            <v>Mavi Yaka Direkt</v>
          </cell>
          <cell r="W1141" t="str">
            <v>LOT 3 (MIT)</v>
          </cell>
          <cell r="X1141" t="str">
            <v/>
          </cell>
          <cell r="Y1141" t="str">
            <v/>
          </cell>
          <cell r="Z1141" t="str">
            <v/>
          </cell>
          <cell r="AA1141" t="str">
            <v>0656892845</v>
          </cell>
          <cell r="AB1141" t="str">
            <v>USTA</v>
          </cell>
          <cell r="AC1141" t="str">
            <v>29</v>
          </cell>
          <cell r="AD1141" t="str">
            <v>LOT 3 (MIT)</v>
          </cell>
          <cell r="AE1141" t="str">
            <v>0113</v>
          </cell>
          <cell r="AF1141" t="str">
            <v/>
          </cell>
          <cell r="AG1141" t="str">
            <v>KM 785+000 - 829+305</v>
          </cell>
          <cell r="AH1141">
            <v>35242</v>
          </cell>
          <cell r="AI1141" t="str">
            <v>Bay</v>
          </cell>
          <cell r="AJ1141" t="str">
            <v>Yerel-Saatlik</v>
          </cell>
          <cell r="AK1141">
            <v>2343.5500000000002</v>
          </cell>
          <cell r="AL1141" t="str">
            <v>TZS</v>
          </cell>
          <cell r="AM1141" t="str">
            <v>201002</v>
          </cell>
          <cell r="AN1141" t="str">
            <v>S</v>
          </cell>
          <cell r="AO1141" t="str">
            <v>T3</v>
          </cell>
          <cell r="AP1141" t="str">
            <v>5150</v>
          </cell>
          <cell r="AQ1141" t="str">
            <v>5175</v>
          </cell>
          <cell r="AR1141" t="str">
            <v>NATIONAL MICROFINANCE BANK {NMB}</v>
          </cell>
          <cell r="AS1141" t="str">
            <v>MBEZI</v>
          </cell>
          <cell r="AT1141" t="str">
            <v>NMB</v>
          </cell>
          <cell r="AU1141" t="str">
            <v>20110041678</v>
          </cell>
          <cell r="AV1141" t="str">
            <v/>
          </cell>
          <cell r="AW1141" t="str">
            <v/>
          </cell>
          <cell r="AX1141" t="str">
            <v>ALHAJI WAZIRI SAID</v>
          </cell>
          <cell r="AY1141" t="str">
            <v/>
          </cell>
          <cell r="AZ1141">
            <v>43701</v>
          </cell>
          <cell r="BA1141"/>
          <cell r="BB1141" t="str">
            <v/>
          </cell>
          <cell r="BC1141"/>
          <cell r="BD1141" t="str">
            <v>Tanzanya-NSSF</v>
          </cell>
          <cell r="BE1141" t="str">
            <v>64179958</v>
          </cell>
          <cell r="BF1141" t="str">
            <v>145185882</v>
          </cell>
        </row>
        <row r="1142">
          <cell r="A1142">
            <v>10077906</v>
          </cell>
          <cell r="B1142" t="str">
            <v>FRANK JAMES</v>
          </cell>
          <cell r="C1142" t="str">
            <v>MUTALEMWA</v>
          </cell>
          <cell r="D1142" t="str">
            <v>KAYNAKÇI</v>
          </cell>
          <cell r="E1142" t="str">
            <v>WELDER</v>
          </cell>
          <cell r="F1142" t="str">
            <v>50105773</v>
          </cell>
          <cell r="G1142" t="str">
            <v>ATÖLYE &amp; MAKİNA</v>
          </cell>
          <cell r="H1142" t="str">
            <v>50105773</v>
          </cell>
          <cell r="I1142" t="str">
            <v>0AAK</v>
          </cell>
          <cell r="J1142" t="str">
            <v>ATÖLYE İŞLETME GENEL</v>
          </cell>
          <cell r="K1142" t="str">
            <v>50108015</v>
          </cell>
          <cell r="L1142" t="str">
            <v>TZ</v>
          </cell>
          <cell r="M1142" t="str">
            <v>Tanzanyalı</v>
          </cell>
          <cell r="N1142" t="str">
            <v>0035</v>
          </cell>
          <cell r="O1142" t="str">
            <v>TABORA</v>
          </cell>
          <cell r="P1142" t="str">
            <v>YM</v>
          </cell>
          <cell r="Q1142" t="str">
            <v>YAPI MERKEZİ</v>
          </cell>
          <cell r="R1142">
            <v>45001</v>
          </cell>
          <cell r="S1142">
            <v>45001</v>
          </cell>
          <cell r="T1142"/>
          <cell r="U1142" t="str">
            <v/>
          </cell>
          <cell r="V1142" t="str">
            <v>Mavi Yaka Direkt</v>
          </cell>
          <cell r="W1142" t="str">
            <v>LOT 3 (MIT)</v>
          </cell>
          <cell r="X1142" t="str">
            <v>TABORA MANISPAA CHEYO MASELE</v>
          </cell>
          <cell r="Y1142" t="str">
            <v>0</v>
          </cell>
          <cell r="Z1142" t="str">
            <v/>
          </cell>
          <cell r="AA1142" t="str">
            <v>0753 196 811</v>
          </cell>
          <cell r="AB1142" t="str">
            <v>OPERATÖR</v>
          </cell>
          <cell r="AC1142" t="str">
            <v>29</v>
          </cell>
          <cell r="AD1142" t="str">
            <v>LOT 3 (MIT)</v>
          </cell>
          <cell r="AE1142" t="str">
            <v>0113</v>
          </cell>
          <cell r="AF1142" t="str">
            <v>24</v>
          </cell>
          <cell r="AG1142" t="str">
            <v>KM 785+000 - 829+305</v>
          </cell>
          <cell r="AH1142">
            <v>33015</v>
          </cell>
          <cell r="AI1142" t="str">
            <v>Bay</v>
          </cell>
          <cell r="AJ1142" t="str">
            <v>Yerel-Saatlik</v>
          </cell>
          <cell r="AK1142">
            <v>2343.5500000000002</v>
          </cell>
          <cell r="AL1142" t="str">
            <v>TZS</v>
          </cell>
          <cell r="AM1142" t="str">
            <v>201002</v>
          </cell>
          <cell r="AN1142" t="str">
            <v>S</v>
          </cell>
          <cell r="AO1142" t="str">
            <v>T3</v>
          </cell>
          <cell r="AP1142" t="str">
            <v>5150</v>
          </cell>
          <cell r="AQ1142" t="str">
            <v>5175</v>
          </cell>
          <cell r="AR1142" t="str">
            <v>NMBBANK</v>
          </cell>
          <cell r="AS1142" t="str">
            <v/>
          </cell>
          <cell r="AT1142" t="str">
            <v>NMBBANK</v>
          </cell>
          <cell r="AU1142" t="str">
            <v>51010056319</v>
          </cell>
          <cell r="AV1142" t="str">
            <v/>
          </cell>
          <cell r="AW1142" t="str">
            <v/>
          </cell>
          <cell r="AX1142" t="str">
            <v>FRANK JAMES MUTALEMWA</v>
          </cell>
          <cell r="AY1142" t="str">
            <v/>
          </cell>
          <cell r="AZ1142">
            <v>45001</v>
          </cell>
          <cell r="BA1142"/>
          <cell r="BB1142" t="str">
            <v/>
          </cell>
          <cell r="BC1142"/>
          <cell r="BD1142" t="str">
            <v>Tanzanya-NSSF</v>
          </cell>
          <cell r="BE1142" t="str">
            <v>47450800</v>
          </cell>
          <cell r="BF1142" t="str">
            <v>120076647</v>
          </cell>
        </row>
        <row r="1143">
          <cell r="A1143">
            <v>10077905</v>
          </cell>
          <cell r="B1143" t="str">
            <v>EMANUELY SADOCK</v>
          </cell>
          <cell r="C1143" t="str">
            <v>CHIZA</v>
          </cell>
          <cell r="D1143" t="str">
            <v>AMBAR İŞÇİSİ</v>
          </cell>
          <cell r="E1143" t="str">
            <v>WAREHOUSE WORKER</v>
          </cell>
          <cell r="F1143" t="str">
            <v>50106350</v>
          </cell>
          <cell r="G1143" t="str">
            <v>AMBAR</v>
          </cell>
          <cell r="H1143" t="str">
            <v>50105763</v>
          </cell>
          <cell r="I1143" t="str">
            <v>0AA5</v>
          </cell>
          <cell r="J1143" t="str">
            <v>AMBAR</v>
          </cell>
          <cell r="K1143" t="str">
            <v>50106351</v>
          </cell>
          <cell r="L1143" t="str">
            <v>TZ</v>
          </cell>
          <cell r="M1143" t="str">
            <v>Tanzanyalı</v>
          </cell>
          <cell r="N1143" t="str">
            <v>0037</v>
          </cell>
          <cell r="O1143" t="str">
            <v>İTİGİ</v>
          </cell>
          <cell r="P1143" t="str">
            <v>YM</v>
          </cell>
          <cell r="Q1143" t="str">
            <v>YAPI MERKEZİ</v>
          </cell>
          <cell r="R1143">
            <v>45001</v>
          </cell>
          <cell r="S1143">
            <v>45001</v>
          </cell>
          <cell r="T1143"/>
          <cell r="U1143" t="str">
            <v/>
          </cell>
          <cell r="V1143" t="str">
            <v>Mavi Yaka Endirekt</v>
          </cell>
          <cell r="W1143" t="str">
            <v>LOT 3 (MIT)</v>
          </cell>
          <cell r="X1143" t="str">
            <v>UYUI TURA TURA CENTER</v>
          </cell>
          <cell r="Y1143" t="str">
            <v>0</v>
          </cell>
          <cell r="Z1143" t="str">
            <v/>
          </cell>
          <cell r="AA1143" t="str">
            <v>0689 100 669</v>
          </cell>
          <cell r="AB1143" t="str">
            <v>İŞÇİ</v>
          </cell>
          <cell r="AC1143" t="str">
            <v>29</v>
          </cell>
          <cell r="AD1143" t="str">
            <v>LOT 3 (MIT)</v>
          </cell>
          <cell r="AE1143" t="str">
            <v>0113</v>
          </cell>
          <cell r="AF1143" t="str">
            <v>24</v>
          </cell>
          <cell r="AG1143" t="str">
            <v>KM 785+000 - 829+305</v>
          </cell>
          <cell r="AH1143">
            <v>32502</v>
          </cell>
          <cell r="AI1143" t="str">
            <v>Bay</v>
          </cell>
          <cell r="AJ1143" t="str">
            <v>Yerel-Saatlik</v>
          </cell>
          <cell r="AK1143">
            <v>2164.1</v>
          </cell>
          <cell r="AL1143" t="str">
            <v>TZS</v>
          </cell>
          <cell r="AM1143" t="str">
            <v>306002</v>
          </cell>
          <cell r="AN1143" t="str">
            <v>S</v>
          </cell>
          <cell r="AO1143" t="str">
            <v>T3</v>
          </cell>
          <cell r="AP1143" t="str">
            <v>5150</v>
          </cell>
          <cell r="AQ1143" t="str">
            <v>5175</v>
          </cell>
          <cell r="AR1143" t="str">
            <v>NMBBANK</v>
          </cell>
          <cell r="AS1143" t="str">
            <v/>
          </cell>
          <cell r="AT1143" t="str">
            <v>NMBBANK</v>
          </cell>
          <cell r="AU1143" t="str">
            <v>51010100862</v>
          </cell>
          <cell r="AV1143" t="str">
            <v/>
          </cell>
          <cell r="AW1143" t="str">
            <v/>
          </cell>
          <cell r="AX1143" t="str">
            <v>EMANUELY SADOCK CHIZA</v>
          </cell>
          <cell r="AY1143" t="str">
            <v/>
          </cell>
          <cell r="AZ1143">
            <v>45001</v>
          </cell>
          <cell r="BA1143"/>
          <cell r="BB1143" t="str">
            <v/>
          </cell>
          <cell r="BC1143"/>
          <cell r="BD1143" t="str">
            <v>Tanzanya-NSSF</v>
          </cell>
          <cell r="BE1143" t="str">
            <v>47454126</v>
          </cell>
          <cell r="BF1143" t="str">
            <v>164278336</v>
          </cell>
        </row>
        <row r="1144">
          <cell r="A1144">
            <v>10077903</v>
          </cell>
          <cell r="B1144" t="str">
            <v>STEVEN THOMAS</v>
          </cell>
          <cell r="C1144" t="str">
            <v>MWITA</v>
          </cell>
          <cell r="D1144" t="str">
            <v>DEMİRCİ</v>
          </cell>
          <cell r="E1144" t="str">
            <v>REBAR WORKER</v>
          </cell>
          <cell r="F1144" t="str">
            <v>50112880</v>
          </cell>
          <cell r="G1144" t="str">
            <v>ARES İNŞAAT</v>
          </cell>
          <cell r="H1144" t="str">
            <v>50112880</v>
          </cell>
          <cell r="I1144" t="str">
            <v>0FFC</v>
          </cell>
          <cell r="J1144" t="str">
            <v>SANAT YAPILARI</v>
          </cell>
          <cell r="K1144" t="str">
            <v>50112884</v>
          </cell>
          <cell r="L1144" t="str">
            <v>TZ</v>
          </cell>
          <cell r="M1144" t="str">
            <v>Tanzanyalı</v>
          </cell>
          <cell r="N1144" t="str">
            <v>0036</v>
          </cell>
          <cell r="O1144" t="str">
            <v>MANYONİ</v>
          </cell>
          <cell r="P1144" t="str">
            <v>8O</v>
          </cell>
          <cell r="Q1144" t="str">
            <v>ARES İNŞAAT</v>
          </cell>
          <cell r="R1144">
            <v>45001</v>
          </cell>
          <cell r="S1144">
            <v>45001</v>
          </cell>
          <cell r="T1144"/>
          <cell r="U1144" t="str">
            <v/>
          </cell>
          <cell r="V1144" t="str">
            <v>Mavi Yaka Direkt</v>
          </cell>
          <cell r="W1144" t="str">
            <v>LOT 3 (MIT)</v>
          </cell>
          <cell r="X1144" t="str">
            <v>SHINYANGA NGOKOLO MAJENGO MAPYA</v>
          </cell>
          <cell r="Y1144" t="str">
            <v>0</v>
          </cell>
          <cell r="Z1144" t="str">
            <v/>
          </cell>
          <cell r="AA1144" t="str">
            <v>0765 907 678</v>
          </cell>
          <cell r="AB1144" t="str">
            <v>USTA</v>
          </cell>
          <cell r="AC1144" t="str">
            <v>29</v>
          </cell>
          <cell r="AD1144" t="str">
            <v>LOT 3 (MIT)</v>
          </cell>
          <cell r="AE1144" t="str">
            <v>0113</v>
          </cell>
          <cell r="AF1144" t="str">
            <v>22</v>
          </cell>
          <cell r="AG1144" t="str">
            <v>KM 785+000 - 829+305</v>
          </cell>
          <cell r="AH1144">
            <v>28957</v>
          </cell>
          <cell r="AI1144" t="str">
            <v>Bay</v>
          </cell>
          <cell r="AJ1144" t="str">
            <v>Yerel-Saatlik</v>
          </cell>
          <cell r="AK1144">
            <v>2343.5500000000002</v>
          </cell>
          <cell r="AL1144" t="str">
            <v>TZS</v>
          </cell>
          <cell r="AM1144" t="str">
            <v>201002</v>
          </cell>
          <cell r="AN1144" t="str">
            <v>S</v>
          </cell>
          <cell r="AO1144" t="str">
            <v>T3</v>
          </cell>
          <cell r="AP1144" t="str">
            <v>5150</v>
          </cell>
          <cell r="AQ1144" t="str">
            <v>5175</v>
          </cell>
          <cell r="AR1144" t="str">
            <v>CRDB BANK PLC</v>
          </cell>
          <cell r="AS1144" t="str">
            <v>VIJANA</v>
          </cell>
          <cell r="AT1144" t="str">
            <v>CRDBBANK</v>
          </cell>
          <cell r="AU1144" t="str">
            <v>0112059028200</v>
          </cell>
          <cell r="AV1144" t="str">
            <v/>
          </cell>
          <cell r="AW1144" t="str">
            <v/>
          </cell>
          <cell r="AX1144" t="str">
            <v>STEVEN THOMAS MWITA</v>
          </cell>
          <cell r="AY1144" t="str">
            <v/>
          </cell>
          <cell r="AZ1144">
            <v>45001</v>
          </cell>
          <cell r="BA1144"/>
          <cell r="BB1144" t="str">
            <v/>
          </cell>
          <cell r="BC1144"/>
          <cell r="BD1144" t="str">
            <v>Tanzanya-NSSF</v>
          </cell>
          <cell r="BE1144" t="str">
            <v>58895795</v>
          </cell>
          <cell r="BF1144" t="str">
            <v>104656781</v>
          </cell>
        </row>
        <row r="1145">
          <cell r="A1145">
            <v>10077901</v>
          </cell>
          <cell r="B1145" t="str">
            <v>GIVEN GILBERT</v>
          </cell>
          <cell r="C1145" t="str">
            <v>YOHANA</v>
          </cell>
          <cell r="D1145" t="str">
            <v>TIR ŞOFÖRÜ</v>
          </cell>
          <cell r="E1145" t="str">
            <v>ARTICULATED LORRY DRIVER</v>
          </cell>
          <cell r="F1145" t="str">
            <v>50112880</v>
          </cell>
          <cell r="G1145" t="str">
            <v>ARES İNŞAAT</v>
          </cell>
          <cell r="H1145" t="str">
            <v>50112880</v>
          </cell>
          <cell r="I1145" t="str">
            <v>0FFC</v>
          </cell>
          <cell r="J1145" t="str">
            <v>SANAT YAPILARI</v>
          </cell>
          <cell r="K1145" t="str">
            <v>50114026</v>
          </cell>
          <cell r="L1145" t="str">
            <v>TZ</v>
          </cell>
          <cell r="M1145" t="str">
            <v>Tanzanyalı</v>
          </cell>
          <cell r="N1145" t="str">
            <v>0036</v>
          </cell>
          <cell r="O1145" t="str">
            <v>MANYONİ</v>
          </cell>
          <cell r="P1145" t="str">
            <v>8O</v>
          </cell>
          <cell r="Q1145" t="str">
            <v>ARES İNŞAAT</v>
          </cell>
          <cell r="R1145">
            <v>45001</v>
          </cell>
          <cell r="S1145">
            <v>45001</v>
          </cell>
          <cell r="T1145"/>
          <cell r="U1145" t="str">
            <v/>
          </cell>
          <cell r="V1145" t="str">
            <v>Mavi Yaka Endirekt</v>
          </cell>
          <cell r="W1145" t="str">
            <v>LOT 3 (MIT)</v>
          </cell>
          <cell r="X1145" t="str">
            <v>MOROGORO MJINI KIHONDA KILIMANJARO</v>
          </cell>
          <cell r="Y1145" t="str">
            <v>0</v>
          </cell>
          <cell r="Z1145" t="str">
            <v/>
          </cell>
          <cell r="AA1145" t="str">
            <v>0622 997 461</v>
          </cell>
          <cell r="AB1145" t="str">
            <v>GÖREVLİ</v>
          </cell>
          <cell r="AC1145" t="str">
            <v>29</v>
          </cell>
          <cell r="AD1145" t="str">
            <v>LOT 3 (MIT)</v>
          </cell>
          <cell r="AE1145" t="str">
            <v>0113</v>
          </cell>
          <cell r="AF1145" t="str">
            <v>16</v>
          </cell>
          <cell r="AG1145" t="str">
            <v>KM 785+000 - 829+305</v>
          </cell>
          <cell r="AH1145">
            <v>32915</v>
          </cell>
          <cell r="AI1145" t="str">
            <v>Bay</v>
          </cell>
          <cell r="AJ1145" t="str">
            <v>Yerel-Saatlik</v>
          </cell>
          <cell r="AK1145">
            <v>3060.27</v>
          </cell>
          <cell r="AL1145" t="str">
            <v>TZS</v>
          </cell>
          <cell r="AM1145" t="str">
            <v>109002</v>
          </cell>
          <cell r="AN1145" t="str">
            <v>S</v>
          </cell>
          <cell r="AO1145" t="str">
            <v>T3</v>
          </cell>
          <cell r="AP1145" t="str">
            <v>5150</v>
          </cell>
          <cell r="AQ1145" t="str">
            <v>5175</v>
          </cell>
          <cell r="AR1145" t="str">
            <v>NMBBANK</v>
          </cell>
          <cell r="AS1145" t="str">
            <v/>
          </cell>
          <cell r="AT1145" t="str">
            <v>NMBBANK</v>
          </cell>
          <cell r="AU1145" t="str">
            <v>51710039358</v>
          </cell>
          <cell r="AV1145" t="str">
            <v/>
          </cell>
          <cell r="AW1145" t="str">
            <v/>
          </cell>
          <cell r="AX1145" t="str">
            <v>GIVEN GILBERT YOHANA</v>
          </cell>
          <cell r="AY1145" t="str">
            <v/>
          </cell>
          <cell r="AZ1145">
            <v>45001</v>
          </cell>
          <cell r="BA1145"/>
          <cell r="BB1145" t="str">
            <v/>
          </cell>
          <cell r="BC1145"/>
          <cell r="BD1145" t="str">
            <v>Tanzanya-NSSF</v>
          </cell>
          <cell r="BE1145" t="str">
            <v>47453396</v>
          </cell>
          <cell r="BF1145" t="str">
            <v>114708453</v>
          </cell>
        </row>
        <row r="1146">
          <cell r="A1146">
            <v>10077900</v>
          </cell>
          <cell r="B1146" t="str">
            <v>MAWAZO DAUDI</v>
          </cell>
          <cell r="C1146" t="str">
            <v>OMARY</v>
          </cell>
          <cell r="D1146" t="str">
            <v>DÜZ İŞÇİ - DİREKT</v>
          </cell>
          <cell r="E1146" t="str">
            <v>UNSKILLED WORKER - PRODUCTIVE</v>
          </cell>
          <cell r="F1146" t="str">
            <v>50112880</v>
          </cell>
          <cell r="G1146" t="str">
            <v>ARES İNŞAAT</v>
          </cell>
          <cell r="H1146" t="str">
            <v>50112880</v>
          </cell>
          <cell r="I1146" t="str">
            <v>0FFC</v>
          </cell>
          <cell r="J1146" t="str">
            <v>SANAT YAPILARI</v>
          </cell>
          <cell r="K1146" t="str">
            <v>50113458</v>
          </cell>
          <cell r="L1146" t="str">
            <v>TZ</v>
          </cell>
          <cell r="M1146" t="str">
            <v>Tanzanyalı</v>
          </cell>
          <cell r="N1146" t="str">
            <v>0036</v>
          </cell>
          <cell r="O1146" t="str">
            <v>MANYONİ</v>
          </cell>
          <cell r="P1146" t="str">
            <v>8O</v>
          </cell>
          <cell r="Q1146" t="str">
            <v>ARES İNŞAAT</v>
          </cell>
          <cell r="R1146">
            <v>45001</v>
          </cell>
          <cell r="S1146">
            <v>45001</v>
          </cell>
          <cell r="T1146"/>
          <cell r="U1146" t="str">
            <v/>
          </cell>
          <cell r="V1146" t="str">
            <v>Mavi Yaka Direkt</v>
          </cell>
          <cell r="W1146" t="str">
            <v>LOT 3 (MIT)</v>
          </cell>
          <cell r="X1146" t="str">
            <v>MVOMERO MTIBWA MNAZI MMOJA</v>
          </cell>
          <cell r="Y1146" t="str">
            <v>0</v>
          </cell>
          <cell r="Z1146" t="str">
            <v/>
          </cell>
          <cell r="AA1146" t="str">
            <v>0623 190 586</v>
          </cell>
          <cell r="AB1146" t="str">
            <v>İŞÇİ</v>
          </cell>
          <cell r="AC1146" t="str">
            <v>29</v>
          </cell>
          <cell r="AD1146" t="str">
            <v>LOT 3 (MIT)</v>
          </cell>
          <cell r="AE1146" t="str">
            <v>0113</v>
          </cell>
          <cell r="AF1146" t="str">
            <v>16</v>
          </cell>
          <cell r="AG1146" t="str">
            <v>KM 785+000 - 829+305</v>
          </cell>
          <cell r="AH1146">
            <v>30264</v>
          </cell>
          <cell r="AI1146" t="str">
            <v>Bay</v>
          </cell>
          <cell r="AJ1146" t="str">
            <v>Yerel-Saatlik</v>
          </cell>
          <cell r="AK1146">
            <v>2164.1</v>
          </cell>
          <cell r="AL1146" t="str">
            <v>TZS</v>
          </cell>
          <cell r="AM1146" t="str">
            <v>201002</v>
          </cell>
          <cell r="AN1146" t="str">
            <v>S</v>
          </cell>
          <cell r="AO1146" t="str">
            <v>T3</v>
          </cell>
          <cell r="AP1146" t="str">
            <v>5150</v>
          </cell>
          <cell r="AQ1146" t="str">
            <v>5175</v>
          </cell>
          <cell r="AR1146" t="str">
            <v>NMBBANK</v>
          </cell>
          <cell r="AS1146" t="str">
            <v/>
          </cell>
          <cell r="AT1146" t="str">
            <v>NMBBANK</v>
          </cell>
          <cell r="AU1146" t="str">
            <v>51010100892</v>
          </cell>
          <cell r="AV1146" t="str">
            <v/>
          </cell>
          <cell r="AW1146" t="str">
            <v/>
          </cell>
          <cell r="AX1146" t="str">
            <v>MAWAZO DAUDI OMARY</v>
          </cell>
          <cell r="AY1146" t="str">
            <v/>
          </cell>
          <cell r="AZ1146">
            <v>45001</v>
          </cell>
          <cell r="BA1146"/>
          <cell r="BB1146" t="str">
            <v/>
          </cell>
          <cell r="BC1146"/>
          <cell r="BD1146" t="str">
            <v>Tanzanya-NSSF</v>
          </cell>
          <cell r="BE1146" t="str">
            <v>46887368</v>
          </cell>
          <cell r="BF1146" t="str">
            <v>134741376</v>
          </cell>
        </row>
        <row r="1147">
          <cell r="A1147">
            <v>10077898</v>
          </cell>
          <cell r="B1147" t="str">
            <v>SAID AHMED</v>
          </cell>
          <cell r="C1147" t="str">
            <v>BAKHAMIS</v>
          </cell>
          <cell r="D1147" t="str">
            <v>DAMPERLİ KAMYON ŞOFÖRÜ</v>
          </cell>
          <cell r="E1147" t="str">
            <v>DUMPTRUCK DRIVER</v>
          </cell>
          <cell r="F1147" t="str">
            <v>50105784</v>
          </cell>
          <cell r="G1147" t="str">
            <v>DOĞAN METALÜRJİ</v>
          </cell>
          <cell r="H1147" t="str">
            <v>50105784</v>
          </cell>
          <cell r="I1147" t="str">
            <v>0FFT</v>
          </cell>
          <cell r="J1147" t="str">
            <v>TOPRAK İŞLERİ GECE</v>
          </cell>
          <cell r="K1147" t="str">
            <v>50106425</v>
          </cell>
          <cell r="L1147" t="str">
            <v>TZ</v>
          </cell>
          <cell r="M1147" t="str">
            <v>Tanzanyalı</v>
          </cell>
          <cell r="N1147" t="str">
            <v>0037</v>
          </cell>
          <cell r="O1147" t="str">
            <v>İTİGİ</v>
          </cell>
          <cell r="P1147" t="str">
            <v>6L</v>
          </cell>
          <cell r="Q1147" t="str">
            <v>DGN  İNŞAAT</v>
          </cell>
          <cell r="R1147">
            <v>45001</v>
          </cell>
          <cell r="S1147">
            <v>45001</v>
          </cell>
          <cell r="T1147"/>
          <cell r="U1147" t="str">
            <v/>
          </cell>
          <cell r="V1147" t="str">
            <v>Mavi Yaka Direkt</v>
          </cell>
          <cell r="W1147" t="str">
            <v>LOT 3 (MIT)</v>
          </cell>
          <cell r="X1147" t="str">
            <v>KILOSA KASIKI MLIMANI BOMA</v>
          </cell>
          <cell r="Y1147" t="str">
            <v>0</v>
          </cell>
          <cell r="Z1147" t="str">
            <v/>
          </cell>
          <cell r="AA1147" t="str">
            <v>0679 343 546</v>
          </cell>
          <cell r="AB1147" t="str">
            <v>GÖREVLİ</v>
          </cell>
          <cell r="AC1147" t="str">
            <v>29</v>
          </cell>
          <cell r="AD1147" t="str">
            <v>LOT 3 (MIT)</v>
          </cell>
          <cell r="AE1147" t="str">
            <v>0109</v>
          </cell>
          <cell r="AF1147" t="str">
            <v>16</v>
          </cell>
          <cell r="AG1147" t="str">
            <v>KM 535+000 - 595+000</v>
          </cell>
          <cell r="AH1147">
            <v>35289</v>
          </cell>
          <cell r="AI1147" t="str">
            <v>Bay</v>
          </cell>
          <cell r="AJ1147" t="str">
            <v>Yerel-Saatlik</v>
          </cell>
          <cell r="AK1147">
            <v>2346.1</v>
          </cell>
          <cell r="AL1147" t="str">
            <v>TZS</v>
          </cell>
          <cell r="AM1147" t="str">
            <v>201002</v>
          </cell>
          <cell r="AN1147" t="str">
            <v>S</v>
          </cell>
          <cell r="AO1147" t="str">
            <v>T3</v>
          </cell>
          <cell r="AP1147" t="str">
            <v>5150</v>
          </cell>
          <cell r="AQ1147" t="str">
            <v>5175</v>
          </cell>
          <cell r="AR1147" t="str">
            <v>NMBBANK</v>
          </cell>
          <cell r="AS1147" t="str">
            <v/>
          </cell>
          <cell r="AT1147" t="str">
            <v>NMBBANK</v>
          </cell>
          <cell r="AU1147" t="str">
            <v>24510025821</v>
          </cell>
          <cell r="AV1147" t="str">
            <v/>
          </cell>
          <cell r="AW1147" t="str">
            <v/>
          </cell>
          <cell r="AX1147" t="str">
            <v>SAID AHMED BAKHAMIS</v>
          </cell>
          <cell r="AY1147" t="str">
            <v/>
          </cell>
          <cell r="AZ1147">
            <v>45001</v>
          </cell>
          <cell r="BA1147"/>
          <cell r="BB1147" t="str">
            <v/>
          </cell>
          <cell r="BC1147"/>
          <cell r="BD1147" t="str">
            <v>Tanzanya-NSSF</v>
          </cell>
          <cell r="BE1147" t="str">
            <v>47453685</v>
          </cell>
          <cell r="BF1147" t="str">
            <v>155045477</v>
          </cell>
        </row>
        <row r="1148">
          <cell r="A1148">
            <v>10077896</v>
          </cell>
          <cell r="B1148" t="str">
            <v>ELISHA MARCO</v>
          </cell>
          <cell r="C1148" t="str">
            <v>MPANDUJI</v>
          </cell>
          <cell r="D1148" t="str">
            <v>DAMPERLİ KAMYON ŞOFÖRÜ</v>
          </cell>
          <cell r="E1148" t="str">
            <v>DUMPTRUCK DRIVER</v>
          </cell>
          <cell r="F1148" t="str">
            <v>50105784</v>
          </cell>
          <cell r="G1148" t="str">
            <v>DOĞAN METALÜRJİ</v>
          </cell>
          <cell r="H1148" t="str">
            <v>50105784</v>
          </cell>
          <cell r="I1148" t="str">
            <v>0BBM</v>
          </cell>
          <cell r="J1148" t="str">
            <v>TOPRAK İŞLERİ</v>
          </cell>
          <cell r="K1148" t="str">
            <v>50106425</v>
          </cell>
          <cell r="L1148" t="str">
            <v>TZ</v>
          </cell>
          <cell r="M1148" t="str">
            <v>Tanzanyalı</v>
          </cell>
          <cell r="N1148" t="str">
            <v>0037</v>
          </cell>
          <cell r="O1148" t="str">
            <v>İTİGİ</v>
          </cell>
          <cell r="P1148" t="str">
            <v>6L</v>
          </cell>
          <cell r="Q1148" t="str">
            <v>DGN  İNŞAAT</v>
          </cell>
          <cell r="R1148">
            <v>45001</v>
          </cell>
          <cell r="S1148">
            <v>45001</v>
          </cell>
          <cell r="T1148"/>
          <cell r="U1148" t="str">
            <v/>
          </cell>
          <cell r="V1148" t="str">
            <v>Mavi Yaka Direkt</v>
          </cell>
          <cell r="W1148" t="str">
            <v>LOT 3 (MIT)</v>
          </cell>
          <cell r="X1148" t="str">
            <v>BUSEGA KAREMELA NYANG'HUMBI</v>
          </cell>
          <cell r="Y1148" t="str">
            <v>0</v>
          </cell>
          <cell r="Z1148" t="str">
            <v/>
          </cell>
          <cell r="AA1148" t="str">
            <v>0783 232 783</v>
          </cell>
          <cell r="AB1148" t="str">
            <v>GÖREVLİ</v>
          </cell>
          <cell r="AC1148" t="str">
            <v>29</v>
          </cell>
          <cell r="AD1148" t="str">
            <v>LOT 3 (MIT)</v>
          </cell>
          <cell r="AE1148" t="str">
            <v>0109</v>
          </cell>
          <cell r="AF1148" t="str">
            <v>30</v>
          </cell>
          <cell r="AG1148" t="str">
            <v>KM 535+000 - 595+000</v>
          </cell>
          <cell r="AH1148">
            <v>36073</v>
          </cell>
          <cell r="AI1148" t="str">
            <v>Bay</v>
          </cell>
          <cell r="AJ1148" t="str">
            <v>Yerel-Saatlik</v>
          </cell>
          <cell r="AK1148">
            <v>2346.1</v>
          </cell>
          <cell r="AL1148" t="str">
            <v>TZS</v>
          </cell>
          <cell r="AM1148" t="str">
            <v>201002</v>
          </cell>
          <cell r="AN1148" t="str">
            <v>S</v>
          </cell>
          <cell r="AO1148" t="str">
            <v>T3</v>
          </cell>
          <cell r="AP1148" t="str">
            <v>5150</v>
          </cell>
          <cell r="AQ1148" t="str">
            <v>5175</v>
          </cell>
          <cell r="AR1148" t="str">
            <v>NMBBANK</v>
          </cell>
          <cell r="AS1148" t="str">
            <v/>
          </cell>
          <cell r="AT1148" t="str">
            <v>NMBBANK</v>
          </cell>
          <cell r="AU1148" t="str">
            <v>35810003870</v>
          </cell>
          <cell r="AV1148" t="str">
            <v/>
          </cell>
          <cell r="AW1148" t="str">
            <v/>
          </cell>
          <cell r="AX1148" t="str">
            <v>ELISHA MARCO MPANDUJI</v>
          </cell>
          <cell r="AY1148" t="str">
            <v/>
          </cell>
          <cell r="AZ1148">
            <v>45001</v>
          </cell>
          <cell r="BA1148"/>
          <cell r="BB1148" t="str">
            <v/>
          </cell>
          <cell r="BC1148"/>
          <cell r="BD1148" t="str">
            <v>Tanzanya-NSSF</v>
          </cell>
          <cell r="BE1148" t="str">
            <v>47110701</v>
          </cell>
          <cell r="BF1148" t="str">
            <v>131625200</v>
          </cell>
        </row>
        <row r="1149">
          <cell r="A1149">
            <v>10077890</v>
          </cell>
          <cell r="B1149" t="str">
            <v>MWANTUMU AMRY</v>
          </cell>
          <cell r="C1149" t="str">
            <v>MFAUME</v>
          </cell>
          <cell r="D1149" t="str">
            <v>SERVİS GÖREVLİSİ</v>
          </cell>
          <cell r="E1149" t="str">
            <v>WAITER</v>
          </cell>
          <cell r="F1149" t="str">
            <v>50114905</v>
          </cell>
          <cell r="G1149" t="str">
            <v>İDARİ İŞLER (YEMEKHANE)</v>
          </cell>
          <cell r="H1149" t="str">
            <v>50105513</v>
          </cell>
          <cell r="I1149" t="str">
            <v>0993</v>
          </cell>
          <cell r="J1149" t="str">
            <v>YEMEKHANE</v>
          </cell>
          <cell r="K1149" t="str">
            <v>50115052</v>
          </cell>
          <cell r="L1149" t="str">
            <v>TZ</v>
          </cell>
          <cell r="M1149" t="str">
            <v>Tanzanyalı</v>
          </cell>
          <cell r="N1149" t="str">
            <v>0037</v>
          </cell>
          <cell r="O1149" t="str">
            <v>İTİGİ</v>
          </cell>
          <cell r="P1149" t="str">
            <v>YM</v>
          </cell>
          <cell r="Q1149" t="str">
            <v>YAPI MERKEZİ</v>
          </cell>
          <cell r="R1149">
            <v>45000</v>
          </cell>
          <cell r="S1149">
            <v>45000</v>
          </cell>
          <cell r="T1149"/>
          <cell r="U1149" t="str">
            <v/>
          </cell>
          <cell r="V1149" t="str">
            <v>Mavi Yaka Endirekt</v>
          </cell>
          <cell r="W1149" t="str">
            <v>LOT 3 (MIT)</v>
          </cell>
          <cell r="X1149" t="str">
            <v/>
          </cell>
          <cell r="Y1149" t="str">
            <v>0</v>
          </cell>
          <cell r="Z1149" t="str">
            <v/>
          </cell>
          <cell r="AA1149" t="str">
            <v>078 477 947</v>
          </cell>
          <cell r="AB1149" t="str">
            <v>GÖREVLİ</v>
          </cell>
          <cell r="AC1149" t="str">
            <v>29</v>
          </cell>
          <cell r="AD1149" t="str">
            <v>LOT 3 (MIT)</v>
          </cell>
          <cell r="AE1149" t="str">
            <v>0113</v>
          </cell>
          <cell r="AF1149" t="str">
            <v>18</v>
          </cell>
          <cell r="AG1149" t="str">
            <v>KM 785+000 - 829+305</v>
          </cell>
          <cell r="AH1149">
            <v>30591</v>
          </cell>
          <cell r="AI1149" t="str">
            <v>Bayan</v>
          </cell>
          <cell r="AJ1149" t="str">
            <v>Yerel-Saatlik</v>
          </cell>
          <cell r="AK1149">
            <v>2255.1</v>
          </cell>
          <cell r="AL1149" t="str">
            <v>TZS</v>
          </cell>
          <cell r="AM1149" t="str">
            <v>306002</v>
          </cell>
          <cell r="AN1149" t="str">
            <v>S</v>
          </cell>
          <cell r="AO1149" t="str">
            <v>T3</v>
          </cell>
          <cell r="AP1149" t="str">
            <v>5150</v>
          </cell>
          <cell r="AQ1149" t="str">
            <v>5175</v>
          </cell>
          <cell r="AR1149" t="str">
            <v>NMBBANK</v>
          </cell>
          <cell r="AS1149" t="str">
            <v/>
          </cell>
          <cell r="AT1149" t="str">
            <v>NMBBANK</v>
          </cell>
          <cell r="AU1149" t="str">
            <v>51010100879</v>
          </cell>
          <cell r="AV1149" t="str">
            <v/>
          </cell>
          <cell r="AW1149" t="str">
            <v/>
          </cell>
          <cell r="AX1149" t="str">
            <v>MWANTUMU AMRY MFAUME</v>
          </cell>
          <cell r="AY1149" t="str">
            <v/>
          </cell>
          <cell r="AZ1149">
            <v>45000</v>
          </cell>
          <cell r="BA1149"/>
          <cell r="BB1149" t="str">
            <v/>
          </cell>
          <cell r="BC1149"/>
          <cell r="BD1149" t="str">
            <v>Tanzanya-NSSF</v>
          </cell>
          <cell r="BE1149" t="str">
            <v>47449342</v>
          </cell>
          <cell r="BF1149" t="str">
            <v>125074049</v>
          </cell>
        </row>
        <row r="1150">
          <cell r="A1150">
            <v>10077889</v>
          </cell>
          <cell r="B1150" t="str">
            <v>MUSSA JUMA</v>
          </cell>
          <cell r="C1150" t="str">
            <v>GULULI</v>
          </cell>
          <cell r="D1150" t="str">
            <v>DAMPERLİ KAMYON ŞOFÖRÜ</v>
          </cell>
          <cell r="E1150" t="str">
            <v>DUMPTRUCK DRIVER</v>
          </cell>
          <cell r="F1150" t="str">
            <v>50105784</v>
          </cell>
          <cell r="G1150" t="str">
            <v>DOĞAN METALÜRJİ</v>
          </cell>
          <cell r="H1150" t="str">
            <v>50105784</v>
          </cell>
          <cell r="I1150" t="str">
            <v>0BBM</v>
          </cell>
          <cell r="J1150" t="str">
            <v>TOPRAK İŞLERİ</v>
          </cell>
          <cell r="K1150" t="str">
            <v>50106425</v>
          </cell>
          <cell r="L1150" t="str">
            <v>TZ</v>
          </cell>
          <cell r="M1150" t="str">
            <v>Tanzanyalı</v>
          </cell>
          <cell r="N1150" t="str">
            <v>0037</v>
          </cell>
          <cell r="O1150" t="str">
            <v>İTİGİ</v>
          </cell>
          <cell r="P1150" t="str">
            <v>6L</v>
          </cell>
          <cell r="Q1150" t="str">
            <v>DGN  İNŞAAT</v>
          </cell>
          <cell r="R1150">
            <v>45000</v>
          </cell>
          <cell r="S1150">
            <v>45000</v>
          </cell>
          <cell r="T1150">
            <v>45180</v>
          </cell>
          <cell r="U1150" t="str">
            <v>Diğer nedenler</v>
          </cell>
          <cell r="V1150" t="str">
            <v>Mavi Yaka Direkt</v>
          </cell>
          <cell r="W1150" t="str">
            <v>LOT 3 (MIT)</v>
          </cell>
          <cell r="X1150" t="str">
            <v/>
          </cell>
          <cell r="Y1150" t="str">
            <v>0</v>
          </cell>
          <cell r="Z1150" t="str">
            <v/>
          </cell>
          <cell r="AA1150" t="str">
            <v>0785 620 232</v>
          </cell>
          <cell r="AB1150" t="str">
            <v>GÖREVLİ</v>
          </cell>
          <cell r="AC1150" t="str">
            <v>29</v>
          </cell>
          <cell r="AD1150" t="str">
            <v>LOT 3 (MIT)</v>
          </cell>
          <cell r="AE1150" t="str">
            <v>0109</v>
          </cell>
          <cell r="AF1150" t="str">
            <v>24</v>
          </cell>
          <cell r="AG1150" t="str">
            <v>KM 535+000 - 595+000</v>
          </cell>
          <cell r="AH1150">
            <v>36230</v>
          </cell>
          <cell r="AI1150" t="str">
            <v>Bay</v>
          </cell>
          <cell r="AJ1150" t="str">
            <v>Yerel-Saatlik</v>
          </cell>
          <cell r="AK1150">
            <v>2346.1</v>
          </cell>
          <cell r="AL1150" t="str">
            <v>TZS</v>
          </cell>
          <cell r="AM1150" t="str">
            <v>201002</v>
          </cell>
          <cell r="AN1150" t="str">
            <v>S</v>
          </cell>
          <cell r="AO1150" t="str">
            <v>T3</v>
          </cell>
          <cell r="AP1150" t="str">
            <v>5150</v>
          </cell>
          <cell r="AQ1150" t="str">
            <v>5175</v>
          </cell>
          <cell r="AR1150" t="str">
            <v>CRDB BANK PLC</v>
          </cell>
          <cell r="AS1150" t="str">
            <v>VIJANA</v>
          </cell>
          <cell r="AT1150" t="str">
            <v>CRDBBANK</v>
          </cell>
          <cell r="AU1150" t="str">
            <v>0152676976100</v>
          </cell>
          <cell r="AV1150" t="str">
            <v/>
          </cell>
          <cell r="AW1150" t="str">
            <v/>
          </cell>
          <cell r="AX1150" t="str">
            <v>MUSSA JUMA GULULI</v>
          </cell>
          <cell r="AY1150" t="str">
            <v/>
          </cell>
          <cell r="AZ1150">
            <v>45000</v>
          </cell>
          <cell r="BA1150"/>
          <cell r="BB1150" t="str">
            <v/>
          </cell>
          <cell r="BC1150"/>
          <cell r="BD1150" t="str">
            <v>Tanzanya-NSSF</v>
          </cell>
          <cell r="BE1150" t="str">
            <v>46473266</v>
          </cell>
          <cell r="BF1150" t="str">
            <v>138340007</v>
          </cell>
        </row>
        <row r="1151">
          <cell r="A1151">
            <v>10077888</v>
          </cell>
          <cell r="B1151" t="str">
            <v>RAYTON BUZIBA</v>
          </cell>
          <cell r="C1151" t="str">
            <v>MARTIAS</v>
          </cell>
          <cell r="D1151" t="str">
            <v>KAYNAKÇI</v>
          </cell>
          <cell r="E1151" t="str">
            <v>WELDER</v>
          </cell>
          <cell r="F1151" t="str">
            <v>50105773</v>
          </cell>
          <cell r="G1151" t="str">
            <v>ATÖLYE &amp; MAKİNA</v>
          </cell>
          <cell r="H1151" t="str">
            <v>50105773</v>
          </cell>
          <cell r="I1151" t="str">
            <v>0AAK</v>
          </cell>
          <cell r="J1151" t="str">
            <v>ATÖLYE İŞLETME GENEL</v>
          </cell>
          <cell r="K1151" t="str">
            <v>50108015</v>
          </cell>
          <cell r="L1151" t="str">
            <v>TZ</v>
          </cell>
          <cell r="M1151" t="str">
            <v>Tanzanyalı</v>
          </cell>
          <cell r="N1151" t="str">
            <v>0035</v>
          </cell>
          <cell r="O1151" t="str">
            <v>TABORA</v>
          </cell>
          <cell r="P1151" t="str">
            <v>YM</v>
          </cell>
          <cell r="Q1151" t="str">
            <v>YAPI MERKEZİ</v>
          </cell>
          <cell r="R1151">
            <v>45000</v>
          </cell>
          <cell r="S1151">
            <v>45000</v>
          </cell>
          <cell r="T1151"/>
          <cell r="U1151" t="str">
            <v/>
          </cell>
          <cell r="V1151" t="str">
            <v>Mavi Yaka Direkt</v>
          </cell>
          <cell r="W1151" t="str">
            <v>LOT 3 (MIT)</v>
          </cell>
          <cell r="X1151" t="str">
            <v/>
          </cell>
          <cell r="Y1151" t="str">
            <v>0</v>
          </cell>
          <cell r="Z1151" t="str">
            <v>MOROGORO</v>
          </cell>
          <cell r="AA1151" t="str">
            <v>0786 529 763</v>
          </cell>
          <cell r="AB1151" t="str">
            <v>OPERATÖR</v>
          </cell>
          <cell r="AC1151" t="str">
            <v>29</v>
          </cell>
          <cell r="AD1151" t="str">
            <v>LOT 3 (MIT)</v>
          </cell>
          <cell r="AE1151" t="str">
            <v>0113</v>
          </cell>
          <cell r="AF1151" t="str">
            <v>16</v>
          </cell>
          <cell r="AG1151" t="str">
            <v>KM 785+000 - 829+305</v>
          </cell>
          <cell r="AH1151">
            <v>33791</v>
          </cell>
          <cell r="AI1151" t="str">
            <v>Bay</v>
          </cell>
          <cell r="AJ1151" t="str">
            <v>Yerel-Saatlik</v>
          </cell>
          <cell r="AK1151">
            <v>2343.5500000000002</v>
          </cell>
          <cell r="AL1151" t="str">
            <v>TZS</v>
          </cell>
          <cell r="AM1151" t="str">
            <v>201002</v>
          </cell>
          <cell r="AN1151" t="str">
            <v>S</v>
          </cell>
          <cell r="AO1151" t="str">
            <v>T3</v>
          </cell>
          <cell r="AP1151" t="str">
            <v>5150</v>
          </cell>
          <cell r="AQ1151" t="str">
            <v>5175</v>
          </cell>
          <cell r="AR1151" t="str">
            <v>CRDB BANK PLC</v>
          </cell>
          <cell r="AS1151" t="str">
            <v>VIJANA</v>
          </cell>
          <cell r="AT1151" t="str">
            <v>CRDBBANK</v>
          </cell>
          <cell r="AU1151" t="str">
            <v>0152494774300</v>
          </cell>
          <cell r="AV1151" t="str">
            <v/>
          </cell>
          <cell r="AW1151" t="str">
            <v/>
          </cell>
          <cell r="AX1151" t="str">
            <v>RAYTON BUZIBA MARTIAS</v>
          </cell>
          <cell r="AY1151" t="str">
            <v/>
          </cell>
          <cell r="AZ1151">
            <v>45000</v>
          </cell>
          <cell r="BA1151"/>
          <cell r="BB1151" t="str">
            <v/>
          </cell>
          <cell r="BC1151"/>
          <cell r="BD1151" t="str">
            <v>Tanzanya-NSSF</v>
          </cell>
          <cell r="BE1151" t="str">
            <v>45106547</v>
          </cell>
          <cell r="BF1151" t="str">
            <v>151117090</v>
          </cell>
        </row>
        <row r="1152">
          <cell r="A1152">
            <v>10077887</v>
          </cell>
          <cell r="B1152" t="str">
            <v>GODFREY SAMSONI</v>
          </cell>
          <cell r="C1152" t="str">
            <v>LUKWI</v>
          </cell>
          <cell r="D1152" t="str">
            <v>LASTİKLİ EKSKAVATÖR OPERATÖRÜ</v>
          </cell>
          <cell r="E1152" t="str">
            <v>EXCAVATOR OPERATOR</v>
          </cell>
          <cell r="F1152" t="str">
            <v>50115273</v>
          </cell>
          <cell r="G1152" t="str">
            <v>İNŞAAT GRUBU</v>
          </cell>
          <cell r="H1152" t="str">
            <v>50105758</v>
          </cell>
          <cell r="I1152" t="str">
            <v>0999</v>
          </cell>
          <cell r="J1152" t="str">
            <v>TOPRAK İŞLERİ</v>
          </cell>
          <cell r="K1152" t="str">
            <v>50115407</v>
          </cell>
          <cell r="L1152" t="str">
            <v>TZ</v>
          </cell>
          <cell r="M1152" t="str">
            <v>Tanzanyalı</v>
          </cell>
          <cell r="N1152" t="str">
            <v>0035</v>
          </cell>
          <cell r="O1152" t="str">
            <v>TABORA</v>
          </cell>
          <cell r="P1152" t="str">
            <v>YM</v>
          </cell>
          <cell r="Q1152" t="str">
            <v>YAPI MERKEZİ</v>
          </cell>
          <cell r="R1152">
            <v>45000</v>
          </cell>
          <cell r="S1152">
            <v>45000</v>
          </cell>
          <cell r="T1152"/>
          <cell r="U1152" t="str">
            <v/>
          </cell>
          <cell r="V1152" t="str">
            <v>Mavi Yaka Direkt</v>
          </cell>
          <cell r="W1152" t="str">
            <v>LOT 3 (MIT)</v>
          </cell>
          <cell r="X1152" t="str">
            <v/>
          </cell>
          <cell r="Y1152" t="str">
            <v>0</v>
          </cell>
          <cell r="Z1152" t="str">
            <v>DODOMA</v>
          </cell>
          <cell r="AA1152" t="str">
            <v>0757 081 568</v>
          </cell>
          <cell r="AB1152" t="str">
            <v>OPERATÖR</v>
          </cell>
          <cell r="AC1152" t="str">
            <v>29</v>
          </cell>
          <cell r="AD1152" t="str">
            <v>LOT 3 (MIT)</v>
          </cell>
          <cell r="AE1152" t="str">
            <v>0113</v>
          </cell>
          <cell r="AF1152" t="str">
            <v>03</v>
          </cell>
          <cell r="AG1152" t="str">
            <v>KM 785+000 - 829+305</v>
          </cell>
          <cell r="AH1152">
            <v>32812</v>
          </cell>
          <cell r="AI1152" t="str">
            <v>Bay</v>
          </cell>
          <cell r="AJ1152" t="str">
            <v>Yerel-Saatlik</v>
          </cell>
          <cell r="AK1152">
            <v>2528.1</v>
          </cell>
          <cell r="AL1152" t="str">
            <v>TZS</v>
          </cell>
          <cell r="AM1152" t="str">
            <v>201002</v>
          </cell>
          <cell r="AN1152" t="str">
            <v>S</v>
          </cell>
          <cell r="AO1152" t="str">
            <v>T3</v>
          </cell>
          <cell r="AP1152" t="str">
            <v>5150</v>
          </cell>
          <cell r="AQ1152" t="str">
            <v>5175</v>
          </cell>
          <cell r="AR1152" t="str">
            <v>NMBBANK</v>
          </cell>
          <cell r="AS1152" t="str">
            <v/>
          </cell>
          <cell r="AT1152" t="str">
            <v>NMBBANK</v>
          </cell>
          <cell r="AU1152" t="str">
            <v>61910034851</v>
          </cell>
          <cell r="AV1152" t="str">
            <v/>
          </cell>
          <cell r="AW1152" t="str">
            <v/>
          </cell>
          <cell r="AX1152" t="str">
            <v>GODFREY SAMSONI LUKWI</v>
          </cell>
          <cell r="AY1152" t="str">
            <v/>
          </cell>
          <cell r="AZ1152">
            <v>45000</v>
          </cell>
          <cell r="BA1152"/>
          <cell r="BB1152" t="str">
            <v/>
          </cell>
          <cell r="BC1152"/>
          <cell r="BD1152" t="str">
            <v>Tanzanya-NSSF</v>
          </cell>
          <cell r="BE1152" t="str">
            <v>58905162</v>
          </cell>
          <cell r="BF1152" t="str">
            <v>117629066</v>
          </cell>
        </row>
        <row r="1153">
          <cell r="A1153">
            <v>10077886</v>
          </cell>
          <cell r="B1153" t="str">
            <v>SILAS STEPHEN</v>
          </cell>
          <cell r="C1153" t="str">
            <v>BAZITSA</v>
          </cell>
          <cell r="D1153" t="str">
            <v>MİNİBÜS ŞOFÖRÜ</v>
          </cell>
          <cell r="E1153" t="str">
            <v>MINIBUS DRIVER</v>
          </cell>
          <cell r="F1153" t="str">
            <v>50114904</v>
          </cell>
          <cell r="G1153" t="str">
            <v>İDARİ İŞLER (KAMP)</v>
          </cell>
          <cell r="H1153" t="str">
            <v>50105513</v>
          </cell>
          <cell r="I1153" t="str">
            <v>0996</v>
          </cell>
          <cell r="J1153" t="str">
            <v>KAMP AMİRLİĞİ</v>
          </cell>
          <cell r="K1153" t="str">
            <v>50107409</v>
          </cell>
          <cell r="L1153" t="str">
            <v>TZ</v>
          </cell>
          <cell r="M1153" t="str">
            <v>Tanzanyalı</v>
          </cell>
          <cell r="N1153" t="str">
            <v>0035</v>
          </cell>
          <cell r="O1153" t="str">
            <v>TABORA</v>
          </cell>
          <cell r="P1153" t="str">
            <v>YM</v>
          </cell>
          <cell r="Q1153" t="str">
            <v>YAPI MERKEZİ</v>
          </cell>
          <cell r="R1153">
            <v>45000</v>
          </cell>
          <cell r="S1153">
            <v>45000</v>
          </cell>
          <cell r="T1153"/>
          <cell r="U1153" t="str">
            <v/>
          </cell>
          <cell r="V1153" t="str">
            <v>Mavi Yaka Endirekt</v>
          </cell>
          <cell r="W1153" t="str">
            <v>LOT 3 (MIT)</v>
          </cell>
          <cell r="X1153" t="str">
            <v>TABORA MANISPAA IPULI MAJENGO</v>
          </cell>
          <cell r="Y1153" t="str">
            <v>0</v>
          </cell>
          <cell r="Z1153" t="str">
            <v>TABORA</v>
          </cell>
          <cell r="AA1153" t="str">
            <v>0742 718 173</v>
          </cell>
          <cell r="AB1153" t="str">
            <v>GÖREVLİ</v>
          </cell>
          <cell r="AC1153" t="str">
            <v>29</v>
          </cell>
          <cell r="AD1153" t="str">
            <v>LOT 3 (MIT)</v>
          </cell>
          <cell r="AE1153" t="str">
            <v>0113</v>
          </cell>
          <cell r="AF1153" t="str">
            <v>24</v>
          </cell>
          <cell r="AG1153" t="str">
            <v>KM 785+000 - 829+305</v>
          </cell>
          <cell r="AH1153">
            <v>32756</v>
          </cell>
          <cell r="AI1153" t="str">
            <v>Bay</v>
          </cell>
          <cell r="AJ1153" t="str">
            <v>Yerel-Saatlik</v>
          </cell>
          <cell r="AK1153">
            <v>2394.5100000000002</v>
          </cell>
          <cell r="AL1153" t="str">
            <v>TZS</v>
          </cell>
          <cell r="AM1153" t="str">
            <v>306002</v>
          </cell>
          <cell r="AN1153" t="str">
            <v>S</v>
          </cell>
          <cell r="AO1153" t="str">
            <v>T3</v>
          </cell>
          <cell r="AP1153" t="str">
            <v>5150</v>
          </cell>
          <cell r="AQ1153" t="str">
            <v>5175</v>
          </cell>
          <cell r="AR1153" t="str">
            <v>CRDB BANK PLC</v>
          </cell>
          <cell r="AS1153" t="str">
            <v>VIJANA</v>
          </cell>
          <cell r="AT1153" t="str">
            <v>CRDBBANK</v>
          </cell>
          <cell r="AU1153" t="str">
            <v>0152716850400</v>
          </cell>
          <cell r="AV1153" t="str">
            <v/>
          </cell>
          <cell r="AW1153" t="str">
            <v/>
          </cell>
          <cell r="AX1153" t="str">
            <v>SILAS STEPHEN BAZITSA</v>
          </cell>
          <cell r="AY1153" t="str">
            <v/>
          </cell>
          <cell r="AZ1153">
            <v>45000</v>
          </cell>
          <cell r="BA1153"/>
          <cell r="BB1153" t="str">
            <v/>
          </cell>
          <cell r="BC1153"/>
          <cell r="BD1153" t="str">
            <v>Tanzanya-NSSF</v>
          </cell>
          <cell r="BE1153" t="str">
            <v>47450895</v>
          </cell>
          <cell r="BF1153" t="str">
            <v>116756110</v>
          </cell>
        </row>
        <row r="1154">
          <cell r="A1154">
            <v>10077884</v>
          </cell>
          <cell r="B1154" t="str">
            <v>FRANCIS CHARLES</v>
          </cell>
          <cell r="C1154" t="str">
            <v>MUNA</v>
          </cell>
          <cell r="D1154" t="str">
            <v>AMBAR İŞÇİSİ</v>
          </cell>
          <cell r="E1154" t="str">
            <v>WAREHOUSE WORKER</v>
          </cell>
          <cell r="F1154" t="str">
            <v>50106350</v>
          </cell>
          <cell r="G1154" t="str">
            <v>AMBAR</v>
          </cell>
          <cell r="H1154" t="str">
            <v>50105763</v>
          </cell>
          <cell r="I1154" t="str">
            <v>0AA5</v>
          </cell>
          <cell r="J1154" t="str">
            <v>AMBAR</v>
          </cell>
          <cell r="K1154" t="str">
            <v>50106351</v>
          </cell>
          <cell r="L1154" t="str">
            <v>TZ</v>
          </cell>
          <cell r="M1154" t="str">
            <v>Tanzanyalı</v>
          </cell>
          <cell r="N1154" t="str">
            <v>0036</v>
          </cell>
          <cell r="O1154" t="str">
            <v>MANYONİ</v>
          </cell>
          <cell r="P1154" t="str">
            <v>YM</v>
          </cell>
          <cell r="Q1154" t="str">
            <v>YAPI MERKEZİ</v>
          </cell>
          <cell r="R1154">
            <v>45000</v>
          </cell>
          <cell r="S1154">
            <v>45000</v>
          </cell>
          <cell r="T1154"/>
          <cell r="U1154" t="str">
            <v/>
          </cell>
          <cell r="V1154" t="str">
            <v>Mavi Yaka Endirekt</v>
          </cell>
          <cell r="W1154" t="str">
            <v>LOT 3 (MIT)</v>
          </cell>
          <cell r="X1154" t="str">
            <v/>
          </cell>
          <cell r="Y1154" t="str">
            <v>0</v>
          </cell>
          <cell r="Z1154" t="str">
            <v>SINGIDA</v>
          </cell>
          <cell r="AA1154" t="str">
            <v>0789 908 052</v>
          </cell>
          <cell r="AB1154" t="str">
            <v>İŞÇİ</v>
          </cell>
          <cell r="AC1154" t="str">
            <v>29</v>
          </cell>
          <cell r="AD1154" t="str">
            <v>LOT 3 (MIT)</v>
          </cell>
          <cell r="AE1154" t="str">
            <v>0113</v>
          </cell>
          <cell r="AF1154" t="str">
            <v>23</v>
          </cell>
          <cell r="AG1154" t="str">
            <v>KM 785+000 - 829+305</v>
          </cell>
          <cell r="AH1154">
            <v>30754</v>
          </cell>
          <cell r="AI1154" t="str">
            <v>Bay</v>
          </cell>
          <cell r="AJ1154" t="str">
            <v>Yerel-Saatlik</v>
          </cell>
          <cell r="AK1154">
            <v>2164.1</v>
          </cell>
          <cell r="AL1154" t="str">
            <v>TZS</v>
          </cell>
          <cell r="AM1154" t="str">
            <v>306002</v>
          </cell>
          <cell r="AN1154" t="str">
            <v>S</v>
          </cell>
          <cell r="AO1154" t="str">
            <v>T3</v>
          </cell>
          <cell r="AP1154" t="str">
            <v>5150</v>
          </cell>
          <cell r="AQ1154" t="str">
            <v>5175</v>
          </cell>
          <cell r="AR1154" t="str">
            <v>NMBBANK</v>
          </cell>
          <cell r="AS1154" t="str">
            <v/>
          </cell>
          <cell r="AT1154" t="str">
            <v>NMBBANK</v>
          </cell>
          <cell r="AU1154" t="str">
            <v>51010100781</v>
          </cell>
          <cell r="AV1154" t="str">
            <v/>
          </cell>
          <cell r="AW1154" t="str">
            <v/>
          </cell>
          <cell r="AX1154" t="str">
            <v>FRANCIS CHARLES MUNA</v>
          </cell>
          <cell r="AY1154" t="str">
            <v/>
          </cell>
          <cell r="AZ1154">
            <v>45000</v>
          </cell>
          <cell r="BA1154"/>
          <cell r="BB1154" t="str">
            <v/>
          </cell>
          <cell r="BC1154"/>
          <cell r="BD1154" t="str">
            <v>Tanzanya-NSSF</v>
          </cell>
          <cell r="BE1154" t="str">
            <v>47450942</v>
          </cell>
          <cell r="BF1154" t="str">
            <v>164194922</v>
          </cell>
        </row>
        <row r="1155">
          <cell r="A1155">
            <v>10077883</v>
          </cell>
          <cell r="B1155" t="str">
            <v>BONIPHACE PAUL</v>
          </cell>
          <cell r="C1155" t="str">
            <v>MBOJE</v>
          </cell>
          <cell r="D1155" t="str">
            <v>KAMP İŞÇİSİ</v>
          </cell>
          <cell r="E1155" t="str">
            <v>CAMP WORKER</v>
          </cell>
          <cell r="F1155" t="str">
            <v>50114904</v>
          </cell>
          <cell r="G1155" t="str">
            <v>İDARİ İŞLER (KAMP)</v>
          </cell>
          <cell r="H1155" t="str">
            <v>50105513</v>
          </cell>
          <cell r="I1155" t="str">
            <v>0996</v>
          </cell>
          <cell r="J1155" t="str">
            <v>KAMP AMİRLİĞİ</v>
          </cell>
          <cell r="K1155" t="str">
            <v>50106014</v>
          </cell>
          <cell r="L1155" t="str">
            <v>TZ</v>
          </cell>
          <cell r="M1155" t="str">
            <v>Tanzanyalı</v>
          </cell>
          <cell r="N1155" t="str">
            <v>0039</v>
          </cell>
          <cell r="O1155" t="str">
            <v>NYAHUA</v>
          </cell>
          <cell r="P1155" t="str">
            <v>YM</v>
          </cell>
          <cell r="Q1155" t="str">
            <v>YAPI MERKEZİ</v>
          </cell>
          <cell r="R1155">
            <v>45000</v>
          </cell>
          <cell r="S1155">
            <v>45000</v>
          </cell>
          <cell r="T1155"/>
          <cell r="U1155" t="str">
            <v/>
          </cell>
          <cell r="V1155" t="str">
            <v>Mavi Yaka Endirekt</v>
          </cell>
          <cell r="W1155" t="str">
            <v>LOT 3 (MIT)</v>
          </cell>
          <cell r="X1155" t="str">
            <v/>
          </cell>
          <cell r="Y1155" t="str">
            <v>0</v>
          </cell>
          <cell r="Z1155" t="str">
            <v>TABORA</v>
          </cell>
          <cell r="AA1155" t="str">
            <v>0789 182 440</v>
          </cell>
          <cell r="AB1155" t="str">
            <v>İŞÇİ</v>
          </cell>
          <cell r="AC1155" t="str">
            <v>29</v>
          </cell>
          <cell r="AD1155" t="str">
            <v>LOT 3 (MIT)</v>
          </cell>
          <cell r="AE1155" t="str">
            <v>0113</v>
          </cell>
          <cell r="AF1155" t="str">
            <v>24</v>
          </cell>
          <cell r="AG1155" t="str">
            <v>KM 785+000 - 829+305</v>
          </cell>
          <cell r="AH1155">
            <v>35065</v>
          </cell>
          <cell r="AI1155" t="str">
            <v>Bay</v>
          </cell>
          <cell r="AJ1155" t="str">
            <v>Yerel-Saatlik</v>
          </cell>
          <cell r="AK1155">
            <v>2164.1</v>
          </cell>
          <cell r="AL1155" t="str">
            <v>TZS</v>
          </cell>
          <cell r="AM1155" t="str">
            <v>306002</v>
          </cell>
          <cell r="AN1155" t="str">
            <v>S</v>
          </cell>
          <cell r="AO1155" t="str">
            <v>T3</v>
          </cell>
          <cell r="AP1155" t="str">
            <v>5150</v>
          </cell>
          <cell r="AQ1155" t="str">
            <v>5175</v>
          </cell>
          <cell r="AR1155" t="str">
            <v>CRDB BANK PLC</v>
          </cell>
          <cell r="AS1155" t="str">
            <v>VIJANA</v>
          </cell>
          <cell r="AT1155" t="str">
            <v>CRDBBANK</v>
          </cell>
          <cell r="AU1155" t="str">
            <v>0152727077900</v>
          </cell>
          <cell r="AV1155" t="str">
            <v/>
          </cell>
          <cell r="AW1155" t="str">
            <v/>
          </cell>
          <cell r="AX1155" t="str">
            <v>BONIPHACE PAUL MBOJE</v>
          </cell>
          <cell r="AY1155" t="str">
            <v/>
          </cell>
          <cell r="AZ1155">
            <v>45000</v>
          </cell>
          <cell r="BA1155"/>
          <cell r="BB1155" t="str">
            <v/>
          </cell>
          <cell r="BC1155"/>
          <cell r="BD1155" t="str">
            <v>Tanzanya-NSSF</v>
          </cell>
          <cell r="BE1155" t="str">
            <v>47450811</v>
          </cell>
          <cell r="BF1155" t="str">
            <v>164187799</v>
          </cell>
        </row>
        <row r="1156">
          <cell r="A1156">
            <v>10059028</v>
          </cell>
          <cell r="B1156" t="str">
            <v>KONDO ASED</v>
          </cell>
          <cell r="C1156" t="str">
            <v>NGOMA</v>
          </cell>
          <cell r="D1156" t="str">
            <v>ELEKTRİK TESİSATÇI EKİPBAŞI</v>
          </cell>
          <cell r="E1156" t="str">
            <v>ELECTRICAL CHARGEHAND</v>
          </cell>
          <cell r="F1156" t="str">
            <v>50112880</v>
          </cell>
          <cell r="G1156" t="str">
            <v>ARES İNŞAAT</v>
          </cell>
          <cell r="H1156" t="str">
            <v>50112880</v>
          </cell>
          <cell r="I1156" t="str">
            <v>0FFC</v>
          </cell>
          <cell r="J1156" t="str">
            <v>SANAT YAPILARI</v>
          </cell>
          <cell r="K1156" t="str">
            <v>50114027</v>
          </cell>
          <cell r="L1156" t="str">
            <v>TZ</v>
          </cell>
          <cell r="M1156" t="str">
            <v>Tanzanyalı</v>
          </cell>
          <cell r="N1156" t="str">
            <v>0036</v>
          </cell>
          <cell r="O1156" t="str">
            <v>MANYONİ</v>
          </cell>
          <cell r="P1156" t="str">
            <v>8O</v>
          </cell>
          <cell r="Q1156" t="str">
            <v>ARES İNŞAAT</v>
          </cell>
          <cell r="R1156">
            <v>45002</v>
          </cell>
          <cell r="S1156">
            <v>45002</v>
          </cell>
          <cell r="T1156"/>
          <cell r="U1156" t="str">
            <v/>
          </cell>
          <cell r="V1156" t="str">
            <v>Mavi Yaka Direkt</v>
          </cell>
          <cell r="W1156" t="str">
            <v>LOT 3 (MIT)</v>
          </cell>
          <cell r="X1156" t="str">
            <v>MOROGORO MJINI MKUNDI KIPERA</v>
          </cell>
          <cell r="Y1156" t="str">
            <v>0</v>
          </cell>
          <cell r="Z1156" t="str">
            <v/>
          </cell>
          <cell r="AA1156" t="str">
            <v>0657122986</v>
          </cell>
          <cell r="AB1156" t="str">
            <v>EKİPBAŞI</v>
          </cell>
          <cell r="AC1156" t="str">
            <v>29</v>
          </cell>
          <cell r="AD1156" t="str">
            <v>LOT 3 (MIT)</v>
          </cell>
          <cell r="AE1156" t="str">
            <v>0113</v>
          </cell>
          <cell r="AF1156" t="str">
            <v>16</v>
          </cell>
          <cell r="AG1156" t="str">
            <v>KM 785+000 - 829+305</v>
          </cell>
          <cell r="AH1156">
            <v>32786</v>
          </cell>
          <cell r="AI1156" t="str">
            <v>Bay</v>
          </cell>
          <cell r="AJ1156" t="str">
            <v>Yerel-Saatlik</v>
          </cell>
          <cell r="AK1156">
            <v>2713.38</v>
          </cell>
          <cell r="AL1156" t="str">
            <v>TZS</v>
          </cell>
          <cell r="AM1156" t="str">
            <v>201002</v>
          </cell>
          <cell r="AN1156" t="str">
            <v>S</v>
          </cell>
          <cell r="AO1156" t="str">
            <v>T3</v>
          </cell>
          <cell r="AP1156" t="str">
            <v>5150</v>
          </cell>
          <cell r="AQ1156" t="str">
            <v>5175</v>
          </cell>
          <cell r="AR1156" t="str">
            <v>CRDB BANK PLC</v>
          </cell>
          <cell r="AS1156" t="str">
            <v>VIJANA</v>
          </cell>
          <cell r="AT1156" t="str">
            <v>CRDBBANK</v>
          </cell>
          <cell r="AU1156" t="str">
            <v>0152397466500</v>
          </cell>
          <cell r="AV1156" t="str">
            <v/>
          </cell>
          <cell r="AW1156" t="str">
            <v/>
          </cell>
          <cell r="AX1156" t="str">
            <v>KONDO ASED NGOMA</v>
          </cell>
          <cell r="AY1156" t="str">
            <v/>
          </cell>
          <cell r="AZ1156">
            <v>45002</v>
          </cell>
          <cell r="BA1156"/>
          <cell r="BB1156" t="str">
            <v/>
          </cell>
          <cell r="BC1156"/>
          <cell r="BD1156" t="str">
            <v>Tanzanya-NSSF</v>
          </cell>
          <cell r="BE1156" t="str">
            <v>65876741</v>
          </cell>
          <cell r="BF1156" t="str">
            <v>145132630</v>
          </cell>
        </row>
        <row r="1157">
          <cell r="A1157">
            <v>10059076</v>
          </cell>
          <cell r="B1157" t="str">
            <v>NASSORO YUSSUFU</v>
          </cell>
          <cell r="C1157" t="str">
            <v>MAFUNGU</v>
          </cell>
          <cell r="D1157" t="str">
            <v>KALIPÇI</v>
          </cell>
          <cell r="E1157" t="str">
            <v>FORMWORKER</v>
          </cell>
          <cell r="F1157" t="str">
            <v>50110487</v>
          </cell>
          <cell r="G1157" t="str">
            <v>GÜNDOĞDU</v>
          </cell>
          <cell r="H1157" t="str">
            <v>50110487</v>
          </cell>
          <cell r="I1157" t="str">
            <v>0EED</v>
          </cell>
          <cell r="J1157" t="str">
            <v>SANAT YAPILARI</v>
          </cell>
          <cell r="K1157" t="str">
            <v>50110488</v>
          </cell>
          <cell r="L1157" t="str">
            <v>TZ</v>
          </cell>
          <cell r="M1157" t="str">
            <v>Tanzanyalı</v>
          </cell>
          <cell r="N1157" t="str">
            <v>0035</v>
          </cell>
          <cell r="O1157" t="str">
            <v>TABORA</v>
          </cell>
          <cell r="P1157" t="str">
            <v>6F</v>
          </cell>
          <cell r="Q1157" t="str">
            <v>GÜNDOĞDU İNŞAAT</v>
          </cell>
          <cell r="R1157">
            <v>43715</v>
          </cell>
          <cell r="S1157">
            <v>45030</v>
          </cell>
          <cell r="T1157">
            <v>45145</v>
          </cell>
          <cell r="U1157" t="str">
            <v>İşv. trf. işç. ahl. ayk.dav.</v>
          </cell>
          <cell r="V1157" t="str">
            <v>Mavi Yaka Direkt</v>
          </cell>
          <cell r="W1157" t="str">
            <v>LOT 3 (MIT)</v>
          </cell>
          <cell r="X1157" t="str">
            <v/>
          </cell>
          <cell r="Y1157" t="str">
            <v/>
          </cell>
          <cell r="Z1157" t="str">
            <v/>
          </cell>
          <cell r="AA1157" t="str">
            <v>0655945666</v>
          </cell>
          <cell r="AB1157" t="str">
            <v>USTA</v>
          </cell>
          <cell r="AC1157" t="str">
            <v>29</v>
          </cell>
          <cell r="AD1157" t="str">
            <v>LOT 3 (MIT)</v>
          </cell>
          <cell r="AE1157" t="str">
            <v>0113</v>
          </cell>
          <cell r="AF1157" t="str">
            <v/>
          </cell>
          <cell r="AG1157" t="str">
            <v>KM 785+000 - 829+305</v>
          </cell>
          <cell r="AH1157">
            <v>27624</v>
          </cell>
          <cell r="AI1157" t="str">
            <v>Bay</v>
          </cell>
          <cell r="AJ1157" t="str">
            <v>Yerel-Saatlik</v>
          </cell>
          <cell r="AK1157">
            <v>2343.5500000000002</v>
          </cell>
          <cell r="AL1157" t="str">
            <v>TZS</v>
          </cell>
          <cell r="AM1157" t="str">
            <v>201002</v>
          </cell>
          <cell r="AN1157" t="str">
            <v>S</v>
          </cell>
          <cell r="AO1157" t="str">
            <v>T3</v>
          </cell>
          <cell r="AP1157" t="str">
            <v>5150</v>
          </cell>
          <cell r="AQ1157" t="str">
            <v>5175</v>
          </cell>
          <cell r="AR1157" t="str">
            <v>CRDB</v>
          </cell>
          <cell r="AS1157" t="str">
            <v>VIVA TOWER</v>
          </cell>
          <cell r="AT1157" t="str">
            <v>CRDB</v>
          </cell>
          <cell r="AU1157" t="str">
            <v>0152429446200</v>
          </cell>
          <cell r="AV1157" t="str">
            <v/>
          </cell>
          <cell r="AW1157" t="str">
            <v/>
          </cell>
          <cell r="AX1157" t="str">
            <v>NASSORO YUSSUFU MAFUNGU</v>
          </cell>
          <cell r="AY1157" t="str">
            <v/>
          </cell>
          <cell r="AZ1157">
            <v>43715</v>
          </cell>
          <cell r="BA1157"/>
          <cell r="BB1157" t="str">
            <v/>
          </cell>
          <cell r="BC1157"/>
          <cell r="BD1157" t="str">
            <v>Tanzanya-NSSF</v>
          </cell>
          <cell r="BE1157" t="str">
            <v>65916751</v>
          </cell>
          <cell r="BF1157" t="str">
            <v>144854349</v>
          </cell>
        </row>
        <row r="1158">
          <cell r="A1158">
            <v>10059208</v>
          </cell>
          <cell r="B1158" t="str">
            <v>ABDUL SHABANI</v>
          </cell>
          <cell r="C1158" t="str">
            <v>MKENGE</v>
          </cell>
          <cell r="D1158" t="str">
            <v>SIVACI</v>
          </cell>
          <cell r="E1158" t="str">
            <v>PLASTERER</v>
          </cell>
          <cell r="F1158" t="str">
            <v>50112816</v>
          </cell>
          <cell r="G1158" t="str">
            <v>PREFABRİKASYON</v>
          </cell>
          <cell r="H1158" t="str">
            <v>50105779</v>
          </cell>
          <cell r="I1158" t="str">
            <v>0BB7</v>
          </cell>
          <cell r="J1158" t="str">
            <v>PREKAST</v>
          </cell>
          <cell r="K1158" t="str">
            <v>50114912</v>
          </cell>
          <cell r="L1158" t="str">
            <v>TZ</v>
          </cell>
          <cell r="M1158" t="str">
            <v>Tanzanyalı</v>
          </cell>
          <cell r="N1158" t="str">
            <v>0037</v>
          </cell>
          <cell r="O1158" t="str">
            <v>İTİGİ</v>
          </cell>
          <cell r="P1158" t="str">
            <v>YM</v>
          </cell>
          <cell r="Q1158" t="str">
            <v>YAPI MERKEZİ</v>
          </cell>
          <cell r="R1158">
            <v>45163</v>
          </cell>
          <cell r="S1158">
            <v>45163</v>
          </cell>
          <cell r="T1158"/>
          <cell r="U1158" t="str">
            <v/>
          </cell>
          <cell r="V1158" t="str">
            <v>Mavi Yaka Direkt</v>
          </cell>
          <cell r="W1158" t="str">
            <v>LOT 3 (MIT)</v>
          </cell>
          <cell r="X1158" t="str">
            <v>PWANI KIBAHA KWALA</v>
          </cell>
          <cell r="Y1158" t="str">
            <v>0</v>
          </cell>
          <cell r="Z1158" t="str">
            <v/>
          </cell>
          <cell r="AA1158" t="str">
            <v>0683133963</v>
          </cell>
          <cell r="AB1158" t="str">
            <v>USTA</v>
          </cell>
          <cell r="AC1158" t="str">
            <v>29</v>
          </cell>
          <cell r="AD1158" t="str">
            <v>LOT 3 (MIT)</v>
          </cell>
          <cell r="AE1158" t="str">
            <v>0113</v>
          </cell>
          <cell r="AF1158" t="str">
            <v>19</v>
          </cell>
          <cell r="AG1158" t="str">
            <v>KM 785+000 - 829+305</v>
          </cell>
          <cell r="AH1158">
            <v>32553</v>
          </cell>
          <cell r="AI1158" t="str">
            <v>Bay</v>
          </cell>
          <cell r="AJ1158" t="str">
            <v>Yerel-Saatlik</v>
          </cell>
          <cell r="AK1158">
            <v>2343.5500000000002</v>
          </cell>
          <cell r="AL1158" t="str">
            <v>TZS</v>
          </cell>
          <cell r="AM1158" t="str">
            <v>201002</v>
          </cell>
          <cell r="AN1158" t="str">
            <v>S</v>
          </cell>
          <cell r="AO1158" t="str">
            <v>T3</v>
          </cell>
          <cell r="AP1158" t="str">
            <v>5150</v>
          </cell>
          <cell r="AQ1158" t="str">
            <v>5175</v>
          </cell>
          <cell r="AR1158" t="str">
            <v>CRDB</v>
          </cell>
          <cell r="AS1158" t="str">
            <v>VIVA TOWER</v>
          </cell>
          <cell r="AT1158" t="str">
            <v>CRDB</v>
          </cell>
          <cell r="AU1158" t="str">
            <v>0152448259200</v>
          </cell>
          <cell r="AV1158" t="str">
            <v/>
          </cell>
          <cell r="AW1158" t="str">
            <v/>
          </cell>
          <cell r="AX1158" t="str">
            <v>ABDUL SHABANI MKENGE</v>
          </cell>
          <cell r="AY1158" t="str">
            <v/>
          </cell>
          <cell r="AZ1158">
            <v>45163</v>
          </cell>
          <cell r="BA1158"/>
          <cell r="BB1158" t="str">
            <v/>
          </cell>
          <cell r="BC1158"/>
          <cell r="BD1158" t="str">
            <v>Tanzanya-NSSF</v>
          </cell>
          <cell r="BE1158" t="str">
            <v>61762156</v>
          </cell>
          <cell r="BF1158" t="str">
            <v>146681417</v>
          </cell>
        </row>
        <row r="1159">
          <cell r="A1159">
            <v>10059209</v>
          </cell>
          <cell r="B1159" t="str">
            <v>KASSIM HALFAN</v>
          </cell>
          <cell r="C1159" t="str">
            <v>KITOGOTA</v>
          </cell>
          <cell r="D1159" t="str">
            <v>KALIPÇI</v>
          </cell>
          <cell r="E1159" t="str">
            <v>FORMWORKER</v>
          </cell>
          <cell r="F1159" t="str">
            <v>50112816</v>
          </cell>
          <cell r="G1159" t="str">
            <v>PREFABRİKASYON</v>
          </cell>
          <cell r="H1159" t="str">
            <v>50105779</v>
          </cell>
          <cell r="I1159" t="str">
            <v>0BB7</v>
          </cell>
          <cell r="J1159" t="str">
            <v>PREKAST</v>
          </cell>
          <cell r="K1159" t="str">
            <v>50113453</v>
          </cell>
          <cell r="L1159" t="str">
            <v>TZ</v>
          </cell>
          <cell r="M1159" t="str">
            <v>Tanzanyalı</v>
          </cell>
          <cell r="N1159" t="str">
            <v>0037</v>
          </cell>
          <cell r="O1159" t="str">
            <v>İTİGİ</v>
          </cell>
          <cell r="P1159" t="str">
            <v>YM</v>
          </cell>
          <cell r="Q1159" t="str">
            <v>YAPI MERKEZİ</v>
          </cell>
          <cell r="R1159">
            <v>43719</v>
          </cell>
          <cell r="S1159">
            <v>45008</v>
          </cell>
          <cell r="T1159"/>
          <cell r="U1159" t="str">
            <v/>
          </cell>
          <cell r="V1159" t="str">
            <v>Mavi Yaka Direkt</v>
          </cell>
          <cell r="W1159" t="str">
            <v>LOT 3 (MIT)</v>
          </cell>
          <cell r="X1159" t="str">
            <v/>
          </cell>
          <cell r="Y1159" t="str">
            <v/>
          </cell>
          <cell r="Z1159" t="str">
            <v/>
          </cell>
          <cell r="AA1159" t="str">
            <v>0682066033</v>
          </cell>
          <cell r="AB1159" t="str">
            <v>USTA</v>
          </cell>
          <cell r="AC1159" t="str">
            <v>29</v>
          </cell>
          <cell r="AD1159" t="str">
            <v>LOT 3 (MIT)</v>
          </cell>
          <cell r="AE1159" t="str">
            <v>0113</v>
          </cell>
          <cell r="AF1159" t="str">
            <v/>
          </cell>
          <cell r="AG1159" t="str">
            <v>KM 785+000 - 829+305</v>
          </cell>
          <cell r="AH1159">
            <v>27794</v>
          </cell>
          <cell r="AI1159" t="str">
            <v>Bay</v>
          </cell>
          <cell r="AJ1159" t="str">
            <v>Yerel-Saatlik</v>
          </cell>
          <cell r="AK1159">
            <v>2343.5500000000002</v>
          </cell>
          <cell r="AL1159" t="str">
            <v>TZS</v>
          </cell>
          <cell r="AM1159" t="str">
            <v>201002</v>
          </cell>
          <cell r="AN1159" t="str">
            <v>S</v>
          </cell>
          <cell r="AO1159" t="str">
            <v>T3</v>
          </cell>
          <cell r="AP1159" t="str">
            <v>5150</v>
          </cell>
          <cell r="AQ1159" t="str">
            <v>5175</v>
          </cell>
          <cell r="AR1159" t="str">
            <v>CRDB</v>
          </cell>
          <cell r="AS1159" t="str">
            <v>VIVA TOWER</v>
          </cell>
          <cell r="AT1159" t="str">
            <v>CRDB</v>
          </cell>
          <cell r="AU1159" t="str">
            <v>0152448258000</v>
          </cell>
          <cell r="AV1159" t="str">
            <v/>
          </cell>
          <cell r="AW1159" t="str">
            <v/>
          </cell>
          <cell r="AX1159" t="str">
            <v>KASSIM HALFAN KITOGOTA</v>
          </cell>
          <cell r="AY1159" t="str">
            <v/>
          </cell>
          <cell r="AZ1159">
            <v>45008</v>
          </cell>
          <cell r="BA1159"/>
          <cell r="BB1159" t="str">
            <v/>
          </cell>
          <cell r="BC1159"/>
          <cell r="BD1159" t="str">
            <v>Tanzanya-NSSF</v>
          </cell>
          <cell r="BE1159" t="str">
            <v>65918568</v>
          </cell>
          <cell r="BF1159" t="str">
            <v>146327214</v>
          </cell>
        </row>
        <row r="1160">
          <cell r="A1160">
            <v>10062232</v>
          </cell>
          <cell r="B1160" t="str">
            <v>ADINAN ALLY</v>
          </cell>
          <cell r="C1160" t="str">
            <v>ABDALLAH</v>
          </cell>
          <cell r="D1160" t="str">
            <v>DEMİRCİ</v>
          </cell>
          <cell r="E1160" t="str">
            <v>REBAR WORKER</v>
          </cell>
          <cell r="F1160" t="str">
            <v>50105784</v>
          </cell>
          <cell r="G1160" t="str">
            <v>DOĞAN METALÜRJİ</v>
          </cell>
          <cell r="H1160" t="str">
            <v>50105784</v>
          </cell>
          <cell r="I1160" t="str">
            <v>0FF0</v>
          </cell>
          <cell r="J1160" t="str">
            <v>SANAT YAPILARI</v>
          </cell>
          <cell r="K1160" t="str">
            <v>50112609</v>
          </cell>
          <cell r="L1160" t="str">
            <v>TZ</v>
          </cell>
          <cell r="M1160" t="str">
            <v>Tanzanyalı</v>
          </cell>
          <cell r="N1160" t="str">
            <v>0037</v>
          </cell>
          <cell r="O1160" t="str">
            <v>İTİGİ</v>
          </cell>
          <cell r="P1160" t="str">
            <v>6L</v>
          </cell>
          <cell r="Q1160" t="str">
            <v>DGN  İNŞAAT</v>
          </cell>
          <cell r="R1160">
            <v>45051</v>
          </cell>
          <cell r="S1160">
            <v>45051</v>
          </cell>
          <cell r="T1160"/>
          <cell r="U1160" t="str">
            <v/>
          </cell>
          <cell r="V1160" t="str">
            <v>Mavi Yaka Direkt</v>
          </cell>
          <cell r="W1160" t="str">
            <v>LOT 3 (MIT)</v>
          </cell>
          <cell r="X1160" t="str">
            <v>KILOSA MBUMI MADARAKA</v>
          </cell>
          <cell r="Y1160" t="str">
            <v>0</v>
          </cell>
          <cell r="Z1160" t="str">
            <v/>
          </cell>
          <cell r="AA1160" t="str">
            <v>0713661651</v>
          </cell>
          <cell r="AB1160" t="str">
            <v>USTA</v>
          </cell>
          <cell r="AC1160" t="str">
            <v>29</v>
          </cell>
          <cell r="AD1160" t="str">
            <v>LOT 3 (MIT)</v>
          </cell>
          <cell r="AE1160" t="str">
            <v>0113</v>
          </cell>
          <cell r="AF1160" t="str">
            <v>16</v>
          </cell>
          <cell r="AG1160" t="str">
            <v>KM 785+000 - 829+305</v>
          </cell>
          <cell r="AH1160">
            <v>35247</v>
          </cell>
          <cell r="AI1160" t="str">
            <v>Bay</v>
          </cell>
          <cell r="AJ1160" t="str">
            <v>Yerel-Saatlik</v>
          </cell>
          <cell r="AK1160">
            <v>2343.5500000000002</v>
          </cell>
          <cell r="AL1160" t="str">
            <v>TZS</v>
          </cell>
          <cell r="AM1160" t="str">
            <v>201002</v>
          </cell>
          <cell r="AN1160" t="str">
            <v>S</v>
          </cell>
          <cell r="AO1160" t="str">
            <v>T3</v>
          </cell>
          <cell r="AP1160" t="str">
            <v>5150</v>
          </cell>
          <cell r="AQ1160" t="str">
            <v>5175</v>
          </cell>
          <cell r="AR1160" t="str">
            <v>CRDB</v>
          </cell>
          <cell r="AS1160" t="str">
            <v>VIVA TOWER</v>
          </cell>
          <cell r="AT1160" t="str">
            <v>CRDB</v>
          </cell>
          <cell r="AU1160" t="str">
            <v>0152467044900</v>
          </cell>
          <cell r="AV1160" t="str">
            <v/>
          </cell>
          <cell r="AW1160" t="str">
            <v/>
          </cell>
          <cell r="AX1160" t="str">
            <v>ADINAN ALLY ABDALLAH</v>
          </cell>
          <cell r="AY1160" t="str">
            <v/>
          </cell>
          <cell r="AZ1160">
            <v>45051</v>
          </cell>
          <cell r="BA1160"/>
          <cell r="BB1160" t="str">
            <v/>
          </cell>
          <cell r="BC1160"/>
          <cell r="BD1160" t="str">
            <v>Tanzanya-NSSF</v>
          </cell>
          <cell r="BE1160" t="str">
            <v>66387736</v>
          </cell>
          <cell r="BF1160" t="str">
            <v>142692775</v>
          </cell>
        </row>
        <row r="1161">
          <cell r="A1161">
            <v>10060938</v>
          </cell>
          <cell r="B1161" t="str">
            <v>FADHILI MRISHO</v>
          </cell>
          <cell r="C1161" t="str">
            <v>HAJI</v>
          </cell>
          <cell r="D1161" t="str">
            <v>KONKASÖR TAMİR YARDIMCISI</v>
          </cell>
          <cell r="E1161" t="str">
            <v>STONE CRUSHING MACHINE REAPIRMAN</v>
          </cell>
          <cell r="F1161" t="str">
            <v>50109678</v>
          </cell>
          <cell r="G1161" t="str">
            <v>TAŞ OCAKLARI VE PATLATMA</v>
          </cell>
          <cell r="H1161" t="str">
            <v>50105776</v>
          </cell>
          <cell r="I1161" t="str">
            <v>0AAX</v>
          </cell>
          <cell r="J1161" t="str">
            <v>TAŞ OCAĞI</v>
          </cell>
          <cell r="K1161" t="str">
            <v>50110707</v>
          </cell>
          <cell r="L1161" t="str">
            <v>TZ</v>
          </cell>
          <cell r="M1161" t="str">
            <v>Tanzanyalı</v>
          </cell>
          <cell r="N1161" t="str">
            <v>0036</v>
          </cell>
          <cell r="O1161" t="str">
            <v>MANYONİ</v>
          </cell>
          <cell r="P1161" t="str">
            <v>YM</v>
          </cell>
          <cell r="Q1161" t="str">
            <v>YAPI MERKEZİ</v>
          </cell>
          <cell r="R1161">
            <v>45003</v>
          </cell>
          <cell r="S1161">
            <v>45003</v>
          </cell>
          <cell r="T1161"/>
          <cell r="U1161" t="str">
            <v/>
          </cell>
          <cell r="V1161" t="str">
            <v>Mavi Yaka Endirekt</v>
          </cell>
          <cell r="W1161" t="str">
            <v>LOT 3 (MIT)</v>
          </cell>
          <cell r="X1161" t="str">
            <v>CHALINZE LUGOBA LUNGA</v>
          </cell>
          <cell r="Y1161" t="str">
            <v>0</v>
          </cell>
          <cell r="Z1161" t="str">
            <v/>
          </cell>
          <cell r="AA1161" t="str">
            <v>0716 052 383</v>
          </cell>
          <cell r="AB1161" t="str">
            <v>USTA</v>
          </cell>
          <cell r="AC1161" t="str">
            <v>29</v>
          </cell>
          <cell r="AD1161" t="str">
            <v>LOT 3 (MIT)</v>
          </cell>
          <cell r="AE1161" t="str">
            <v>0113</v>
          </cell>
          <cell r="AF1161" t="str">
            <v>19</v>
          </cell>
          <cell r="AG1161" t="str">
            <v>KM 785+000 - 829+305</v>
          </cell>
          <cell r="AH1161">
            <v>25639</v>
          </cell>
          <cell r="AI1161" t="str">
            <v>Bay</v>
          </cell>
          <cell r="AJ1161" t="str">
            <v>Yerel-Saatlik</v>
          </cell>
          <cell r="AK1161">
            <v>2164.1</v>
          </cell>
          <cell r="AL1161" t="str">
            <v>TZS</v>
          </cell>
          <cell r="AM1161" t="str">
            <v>306005</v>
          </cell>
          <cell r="AN1161" t="str">
            <v>S</v>
          </cell>
          <cell r="AO1161" t="str">
            <v>T3</v>
          </cell>
          <cell r="AP1161" t="str">
            <v>5150</v>
          </cell>
          <cell r="AQ1161" t="str">
            <v>5175</v>
          </cell>
          <cell r="AR1161" t="str">
            <v>CRDB</v>
          </cell>
          <cell r="AS1161" t="str">
            <v>VIVA TOWER</v>
          </cell>
          <cell r="AT1161" t="str">
            <v>CRDB</v>
          </cell>
          <cell r="AU1161" t="str">
            <v>0152448286000</v>
          </cell>
          <cell r="AV1161" t="str">
            <v/>
          </cell>
          <cell r="AW1161" t="str">
            <v/>
          </cell>
          <cell r="AX1161" t="str">
            <v>FADHILI MRISHO HAJI</v>
          </cell>
          <cell r="AY1161" t="str">
            <v/>
          </cell>
          <cell r="AZ1161">
            <v>45003</v>
          </cell>
          <cell r="BA1161"/>
          <cell r="BB1161" t="str">
            <v/>
          </cell>
          <cell r="BC1161"/>
          <cell r="BD1161" t="str">
            <v>Tanzanya-NSSF</v>
          </cell>
          <cell r="BE1161" t="str">
            <v>62126075</v>
          </cell>
          <cell r="BF1161" t="str">
            <v>138915875</v>
          </cell>
        </row>
        <row r="1162">
          <cell r="A1162">
            <v>10077609</v>
          </cell>
          <cell r="B1162" t="str">
            <v>DOTTO MARKO</v>
          </cell>
          <cell r="C1162" t="str">
            <v>NTILUSIGAZA</v>
          </cell>
          <cell r="D1162" t="str">
            <v>KALIPÇI</v>
          </cell>
          <cell r="E1162" t="str">
            <v>FORMWORKER</v>
          </cell>
          <cell r="F1162" t="str">
            <v>50105784</v>
          </cell>
          <cell r="G1162" t="str">
            <v>DOĞAN METALÜRJİ</v>
          </cell>
          <cell r="H1162" t="str">
            <v>50105784</v>
          </cell>
          <cell r="I1162" t="str">
            <v>0FF0</v>
          </cell>
          <cell r="J1162" t="str">
            <v>SANAT YAPILARI</v>
          </cell>
          <cell r="K1162" t="str">
            <v>50112760</v>
          </cell>
          <cell r="L1162" t="str">
            <v>TZ</v>
          </cell>
          <cell r="M1162" t="str">
            <v>Tanzanyalı</v>
          </cell>
          <cell r="N1162" t="str">
            <v>0037</v>
          </cell>
          <cell r="O1162" t="str">
            <v>İTİGİ</v>
          </cell>
          <cell r="P1162" t="str">
            <v>6L</v>
          </cell>
          <cell r="Q1162" t="str">
            <v>DGN  İNŞAAT</v>
          </cell>
          <cell r="R1162">
            <v>44988</v>
          </cell>
          <cell r="S1162">
            <v>44988</v>
          </cell>
          <cell r="T1162"/>
          <cell r="U1162" t="str">
            <v/>
          </cell>
          <cell r="V1162" t="str">
            <v>Mavi Yaka Direkt</v>
          </cell>
          <cell r="W1162" t="str">
            <v>LOT 3 (MIT)</v>
          </cell>
          <cell r="X1162" t="str">
            <v>KANYONZA</v>
          </cell>
          <cell r="Y1162" t="str">
            <v>0</v>
          </cell>
          <cell r="Z1162" t="str">
            <v>KIGOMA</v>
          </cell>
          <cell r="AA1162" t="str">
            <v>0755864683</v>
          </cell>
          <cell r="AB1162" t="str">
            <v>USTA</v>
          </cell>
          <cell r="AC1162" t="str">
            <v>29</v>
          </cell>
          <cell r="AD1162" t="str">
            <v>LOT 3 (MIT)</v>
          </cell>
          <cell r="AE1162" t="str">
            <v>0113</v>
          </cell>
          <cell r="AF1162" t="str">
            <v/>
          </cell>
          <cell r="AG1162" t="str">
            <v>KM 785+000 - 829+305</v>
          </cell>
          <cell r="AH1162">
            <v>37125</v>
          </cell>
          <cell r="AI1162" t="str">
            <v>Bay</v>
          </cell>
          <cell r="AJ1162" t="str">
            <v>Yerel-Saatlik</v>
          </cell>
          <cell r="AK1162">
            <v>2343.5500000000002</v>
          </cell>
          <cell r="AL1162" t="str">
            <v>TZS</v>
          </cell>
          <cell r="AM1162" t="str">
            <v>201002</v>
          </cell>
          <cell r="AN1162" t="str">
            <v>S</v>
          </cell>
          <cell r="AO1162" t="str">
            <v>T3</v>
          </cell>
          <cell r="AP1162" t="str">
            <v>5150</v>
          </cell>
          <cell r="AQ1162" t="str">
            <v>5175</v>
          </cell>
          <cell r="AR1162" t="str">
            <v>NMBBANK</v>
          </cell>
          <cell r="AS1162" t="str">
            <v/>
          </cell>
          <cell r="AT1162" t="str">
            <v>NMBBANK</v>
          </cell>
          <cell r="AU1162" t="str">
            <v>51010100193</v>
          </cell>
          <cell r="AV1162" t="str">
            <v/>
          </cell>
          <cell r="AW1162" t="str">
            <v/>
          </cell>
          <cell r="AX1162" t="str">
            <v>DOTTO MARKO NTILUSIGAZA</v>
          </cell>
          <cell r="AY1162" t="str">
            <v/>
          </cell>
          <cell r="AZ1162">
            <v>44988</v>
          </cell>
          <cell r="BA1162"/>
          <cell r="BB1162" t="str">
            <v/>
          </cell>
          <cell r="BC1162"/>
          <cell r="BD1162" t="str">
            <v>Tanzanya-NSSF</v>
          </cell>
          <cell r="BE1162" t="str">
            <v>47430482</v>
          </cell>
          <cell r="BF1162" t="str">
            <v>163814978</v>
          </cell>
        </row>
        <row r="1163">
          <cell r="A1163">
            <v>10077608</v>
          </cell>
          <cell r="B1163" t="str">
            <v>SAIDI MTATURU</v>
          </cell>
          <cell r="C1163" t="str">
            <v>LESSO</v>
          </cell>
          <cell r="D1163" t="str">
            <v>EKSKAVATÖR OPERATÖRÜ</v>
          </cell>
          <cell r="E1163" t="str">
            <v>EXCAVATOR OPERATOR</v>
          </cell>
          <cell r="F1163" t="str">
            <v>50105784</v>
          </cell>
          <cell r="G1163" t="str">
            <v>DOĞAN METALÜRJİ</v>
          </cell>
          <cell r="H1163" t="str">
            <v>50105784</v>
          </cell>
          <cell r="I1163" t="str">
            <v>0FFT</v>
          </cell>
          <cell r="J1163" t="str">
            <v>TOPRAK İŞLERİ GECE</v>
          </cell>
          <cell r="K1163" t="str">
            <v>50106621</v>
          </cell>
          <cell r="L1163" t="str">
            <v>TZ</v>
          </cell>
          <cell r="M1163" t="str">
            <v>Tanzanyalı</v>
          </cell>
          <cell r="N1163" t="str">
            <v>0037</v>
          </cell>
          <cell r="O1163" t="str">
            <v>İTİGİ</v>
          </cell>
          <cell r="P1163" t="str">
            <v>6L</v>
          </cell>
          <cell r="Q1163" t="str">
            <v>DGN  İNŞAAT</v>
          </cell>
          <cell r="R1163">
            <v>44988</v>
          </cell>
          <cell r="S1163">
            <v>44988</v>
          </cell>
          <cell r="T1163">
            <v>45152</v>
          </cell>
          <cell r="U1163" t="str">
            <v>Diğer nedenler</v>
          </cell>
          <cell r="V1163" t="str">
            <v>Mavi Yaka Direkt</v>
          </cell>
          <cell r="W1163" t="str">
            <v>LOT 3 (MIT)</v>
          </cell>
          <cell r="X1163" t="str">
            <v>KINDAI</v>
          </cell>
          <cell r="Y1163" t="str">
            <v>0</v>
          </cell>
          <cell r="Z1163" t="str">
            <v>SINGIDA</v>
          </cell>
          <cell r="AA1163" t="str">
            <v>0684937982</v>
          </cell>
          <cell r="AB1163" t="str">
            <v>OPERATÖR</v>
          </cell>
          <cell r="AC1163" t="str">
            <v>29</v>
          </cell>
          <cell r="AD1163" t="str">
            <v>LOT 3 (MIT)</v>
          </cell>
          <cell r="AE1163" t="str">
            <v>0109</v>
          </cell>
          <cell r="AF1163" t="str">
            <v/>
          </cell>
          <cell r="AG1163" t="str">
            <v>KM 535+000 - 595+000</v>
          </cell>
          <cell r="AH1163">
            <v>29605</v>
          </cell>
          <cell r="AI1163" t="str">
            <v>Bay</v>
          </cell>
          <cell r="AJ1163" t="str">
            <v>Yerel-Saatlik</v>
          </cell>
          <cell r="AK1163">
            <v>2528.1</v>
          </cell>
          <cell r="AL1163" t="str">
            <v>TZS</v>
          </cell>
          <cell r="AM1163" t="str">
            <v>201002</v>
          </cell>
          <cell r="AN1163" t="str">
            <v>S</v>
          </cell>
          <cell r="AO1163" t="str">
            <v>T3</v>
          </cell>
          <cell r="AP1163" t="str">
            <v>5150</v>
          </cell>
          <cell r="AQ1163" t="str">
            <v>5175</v>
          </cell>
          <cell r="AR1163" t="str">
            <v>NMBBANK</v>
          </cell>
          <cell r="AS1163" t="str">
            <v/>
          </cell>
          <cell r="AT1163" t="str">
            <v>NMBBANK</v>
          </cell>
          <cell r="AU1163" t="str">
            <v>51010100202</v>
          </cell>
          <cell r="AV1163" t="str">
            <v/>
          </cell>
          <cell r="AW1163" t="str">
            <v/>
          </cell>
          <cell r="AX1163" t="str">
            <v>SAIDI MTATURU LESSO</v>
          </cell>
          <cell r="AY1163" t="str">
            <v/>
          </cell>
          <cell r="AZ1163">
            <v>44988</v>
          </cell>
          <cell r="BA1163"/>
          <cell r="BB1163" t="str">
            <v/>
          </cell>
          <cell r="BC1163"/>
          <cell r="BD1163" t="str">
            <v>Tanzanya-NSSF</v>
          </cell>
          <cell r="BE1163" t="str">
            <v>47430903</v>
          </cell>
          <cell r="BF1163" t="str">
            <v>163795469</v>
          </cell>
        </row>
        <row r="1164">
          <cell r="A1164">
            <v>10077607</v>
          </cell>
          <cell r="B1164" t="str">
            <v>AMANI NORBET</v>
          </cell>
          <cell r="C1164" t="str">
            <v>MSAGE</v>
          </cell>
          <cell r="D1164" t="str">
            <v>DEMİRCİ</v>
          </cell>
          <cell r="E1164" t="str">
            <v>REBAR WORKER</v>
          </cell>
          <cell r="F1164" t="str">
            <v>50105784</v>
          </cell>
          <cell r="G1164" t="str">
            <v>DOĞAN METALÜRJİ</v>
          </cell>
          <cell r="H1164" t="str">
            <v>50105784</v>
          </cell>
          <cell r="I1164" t="str">
            <v>0FF0</v>
          </cell>
          <cell r="J1164" t="str">
            <v>SANAT YAPILARI</v>
          </cell>
          <cell r="K1164" t="str">
            <v>50112609</v>
          </cell>
          <cell r="L1164" t="str">
            <v>TZ</v>
          </cell>
          <cell r="M1164" t="str">
            <v>Tanzanyalı</v>
          </cell>
          <cell r="N1164" t="str">
            <v>0037</v>
          </cell>
          <cell r="O1164" t="str">
            <v>İTİGİ</v>
          </cell>
          <cell r="P1164" t="str">
            <v>6L</v>
          </cell>
          <cell r="Q1164" t="str">
            <v>DGN  İNŞAAT</v>
          </cell>
          <cell r="R1164">
            <v>44988</v>
          </cell>
          <cell r="S1164">
            <v>44988</v>
          </cell>
          <cell r="T1164"/>
          <cell r="U1164" t="str">
            <v/>
          </cell>
          <cell r="V1164" t="str">
            <v>Mavi Yaka Direkt</v>
          </cell>
          <cell r="W1164" t="str">
            <v>LOT 3 (MIT)</v>
          </cell>
          <cell r="X1164" t="str">
            <v>SIMBO</v>
          </cell>
          <cell r="Y1164" t="str">
            <v>0</v>
          </cell>
          <cell r="Z1164" t="str">
            <v>KIGOMA</v>
          </cell>
          <cell r="AA1164" t="str">
            <v>0745616830</v>
          </cell>
          <cell r="AB1164" t="str">
            <v>USTA</v>
          </cell>
          <cell r="AC1164" t="str">
            <v>29</v>
          </cell>
          <cell r="AD1164" t="str">
            <v>LOT 3 (MIT)</v>
          </cell>
          <cell r="AE1164" t="str">
            <v>0113</v>
          </cell>
          <cell r="AF1164" t="str">
            <v/>
          </cell>
          <cell r="AG1164" t="str">
            <v>KM 785+000 - 829+305</v>
          </cell>
          <cell r="AH1164">
            <v>32467</v>
          </cell>
          <cell r="AI1164" t="str">
            <v>Bay</v>
          </cell>
          <cell r="AJ1164" t="str">
            <v>Yerel-Saatlik</v>
          </cell>
          <cell r="AK1164">
            <v>2343.5500000000002</v>
          </cell>
          <cell r="AL1164" t="str">
            <v>TZS</v>
          </cell>
          <cell r="AM1164" t="str">
            <v>201002</v>
          </cell>
          <cell r="AN1164" t="str">
            <v/>
          </cell>
          <cell r="AO1164" t="str">
            <v>T3</v>
          </cell>
          <cell r="AP1164" t="str">
            <v>5150</v>
          </cell>
          <cell r="AQ1164" t="str">
            <v>5175</v>
          </cell>
          <cell r="AR1164" t="str">
            <v>NMBBANK</v>
          </cell>
          <cell r="AS1164" t="str">
            <v/>
          </cell>
          <cell r="AT1164" t="str">
            <v>NMBBANK</v>
          </cell>
          <cell r="AU1164" t="str">
            <v>51710055765</v>
          </cell>
          <cell r="AV1164" t="str">
            <v/>
          </cell>
          <cell r="AW1164" t="str">
            <v/>
          </cell>
          <cell r="AX1164" t="str">
            <v>AMANI NORBET MSAGE</v>
          </cell>
          <cell r="AY1164" t="str">
            <v/>
          </cell>
          <cell r="AZ1164">
            <v>44988</v>
          </cell>
          <cell r="BA1164"/>
          <cell r="BB1164" t="str">
            <v/>
          </cell>
          <cell r="BC1164"/>
          <cell r="BD1164" t="str">
            <v>Tanzanya-NSSF</v>
          </cell>
          <cell r="BE1164" t="str">
            <v>61250708</v>
          </cell>
          <cell r="BF1164" t="str">
            <v>143265102</v>
          </cell>
        </row>
        <row r="1165">
          <cell r="A1165">
            <v>10077595</v>
          </cell>
          <cell r="B1165" t="str">
            <v>MOHAMED ZUBERI</v>
          </cell>
          <cell r="C1165" t="str">
            <v>NYANGASSA</v>
          </cell>
          <cell r="D1165" t="str">
            <v>DEMİRCİ</v>
          </cell>
          <cell r="E1165" t="str">
            <v>REBAR WORKER</v>
          </cell>
          <cell r="F1165" t="str">
            <v>50105784</v>
          </cell>
          <cell r="G1165" t="str">
            <v>DOĞAN METALÜRJİ</v>
          </cell>
          <cell r="H1165" t="str">
            <v>50105784</v>
          </cell>
          <cell r="I1165" t="str">
            <v>0FF0</v>
          </cell>
          <cell r="J1165" t="str">
            <v>SANAT YAPILARI</v>
          </cell>
          <cell r="K1165" t="str">
            <v>50112609</v>
          </cell>
          <cell r="L1165" t="str">
            <v>TZ</v>
          </cell>
          <cell r="M1165" t="str">
            <v>Tanzanyalı</v>
          </cell>
          <cell r="N1165" t="str">
            <v>0037</v>
          </cell>
          <cell r="O1165" t="str">
            <v>İTİGİ</v>
          </cell>
          <cell r="P1165" t="str">
            <v>6L</v>
          </cell>
          <cell r="Q1165" t="str">
            <v>DGN  İNŞAAT</v>
          </cell>
          <cell r="R1165">
            <v>44987</v>
          </cell>
          <cell r="S1165">
            <v>44987</v>
          </cell>
          <cell r="T1165"/>
          <cell r="U1165" t="str">
            <v/>
          </cell>
          <cell r="V1165" t="str">
            <v>Mavi Yaka Direkt</v>
          </cell>
          <cell r="W1165" t="str">
            <v>LOT 3 (MIT)</v>
          </cell>
          <cell r="X1165" t="str">
            <v>KAZIMA</v>
          </cell>
          <cell r="Y1165" t="str">
            <v>0</v>
          </cell>
          <cell r="Z1165" t="str">
            <v>TABORA</v>
          </cell>
          <cell r="AA1165" t="str">
            <v>0653281891</v>
          </cell>
          <cell r="AB1165" t="str">
            <v>USTA</v>
          </cell>
          <cell r="AC1165" t="str">
            <v>29</v>
          </cell>
          <cell r="AD1165" t="str">
            <v>LOT 3 (MIT)</v>
          </cell>
          <cell r="AE1165" t="str">
            <v>0113</v>
          </cell>
          <cell r="AF1165" t="str">
            <v/>
          </cell>
          <cell r="AG1165" t="str">
            <v>KM 785+000 - 829+305</v>
          </cell>
          <cell r="AH1165">
            <v>28222</v>
          </cell>
          <cell r="AI1165" t="str">
            <v>Bay</v>
          </cell>
          <cell r="AJ1165" t="str">
            <v>Yerel-Saatlik</v>
          </cell>
          <cell r="AK1165">
            <v>2343.5500000000002</v>
          </cell>
          <cell r="AL1165" t="str">
            <v>TZS</v>
          </cell>
          <cell r="AM1165" t="str">
            <v>201002</v>
          </cell>
          <cell r="AN1165" t="str">
            <v>S</v>
          </cell>
          <cell r="AO1165" t="str">
            <v>T3</v>
          </cell>
          <cell r="AP1165" t="str">
            <v>5150</v>
          </cell>
          <cell r="AQ1165" t="str">
            <v>5175</v>
          </cell>
          <cell r="AR1165" t="str">
            <v>CRDB BANK PLC</v>
          </cell>
          <cell r="AS1165" t="str">
            <v>VIJANA</v>
          </cell>
          <cell r="AT1165" t="str">
            <v>CRDBBANK</v>
          </cell>
          <cell r="AU1165" t="str">
            <v>0152720730300</v>
          </cell>
          <cell r="AV1165" t="str">
            <v/>
          </cell>
          <cell r="AW1165" t="str">
            <v/>
          </cell>
          <cell r="AX1165" t="str">
            <v>MOHAMED ZUBERI NYANGASSA</v>
          </cell>
          <cell r="AY1165" t="str">
            <v/>
          </cell>
          <cell r="AZ1165">
            <v>44987</v>
          </cell>
          <cell r="BA1165"/>
          <cell r="BB1165" t="str">
            <v/>
          </cell>
          <cell r="BC1165"/>
          <cell r="BD1165" t="str">
            <v>Tanzanya-NSSF</v>
          </cell>
          <cell r="BE1165" t="str">
            <v>47424610</v>
          </cell>
          <cell r="BF1165" t="str">
            <v>163787067</v>
          </cell>
        </row>
        <row r="1166">
          <cell r="A1166">
            <v>10077594</v>
          </cell>
          <cell r="B1166" t="str">
            <v>BELIAS BENARD</v>
          </cell>
          <cell r="C1166" t="str">
            <v>RAPHAEL</v>
          </cell>
          <cell r="D1166" t="str">
            <v>İŞ GÜVENLİĞİ İŞÇİSİ</v>
          </cell>
          <cell r="E1166" t="str">
            <v>SAFETY WORKER</v>
          </cell>
          <cell r="F1166" t="str">
            <v>50114885</v>
          </cell>
          <cell r="G1166" t="str">
            <v>İSG VE ÇEVRE (İŞ GÜVENLİĞİ)</v>
          </cell>
          <cell r="H1166" t="str">
            <v>50105460</v>
          </cell>
          <cell r="I1166" t="str">
            <v>088K</v>
          </cell>
          <cell r="J1166" t="str">
            <v>İŞ GÜVENLİĞİ</v>
          </cell>
          <cell r="K1166" t="str">
            <v>50106589</v>
          </cell>
          <cell r="L1166" t="str">
            <v>TZ</v>
          </cell>
          <cell r="M1166" t="str">
            <v>Tanzanyalı</v>
          </cell>
          <cell r="N1166" t="str">
            <v>0037</v>
          </cell>
          <cell r="O1166" t="str">
            <v>İTİGİ</v>
          </cell>
          <cell r="P1166" t="str">
            <v>YM</v>
          </cell>
          <cell r="Q1166" t="str">
            <v>YAPI MERKEZİ</v>
          </cell>
          <cell r="R1166">
            <v>44987</v>
          </cell>
          <cell r="S1166">
            <v>44987</v>
          </cell>
          <cell r="T1166"/>
          <cell r="U1166" t="str">
            <v/>
          </cell>
          <cell r="V1166" t="str">
            <v>Mavi Yaka Endirekt</v>
          </cell>
          <cell r="W1166" t="str">
            <v>LOT 3 (MIT)</v>
          </cell>
          <cell r="X1166" t="str">
            <v>CHEYO</v>
          </cell>
          <cell r="Y1166" t="str">
            <v>0</v>
          </cell>
          <cell r="Z1166" t="str">
            <v>TABORA</v>
          </cell>
          <cell r="AA1166" t="str">
            <v>0759727414</v>
          </cell>
          <cell r="AB1166" t="str">
            <v>İŞÇİ</v>
          </cell>
          <cell r="AC1166" t="str">
            <v>29</v>
          </cell>
          <cell r="AD1166" t="str">
            <v>LOT 3 (MIT)</v>
          </cell>
          <cell r="AE1166" t="str">
            <v>0113</v>
          </cell>
          <cell r="AF1166" t="str">
            <v/>
          </cell>
          <cell r="AG1166" t="str">
            <v>KM 785+000 - 829+305</v>
          </cell>
          <cell r="AH1166">
            <v>35364</v>
          </cell>
          <cell r="AI1166" t="str">
            <v>Bay</v>
          </cell>
          <cell r="AJ1166" t="str">
            <v>Yerel-Saatlik</v>
          </cell>
          <cell r="AK1166">
            <v>2164.1</v>
          </cell>
          <cell r="AL1166" t="str">
            <v>TZS</v>
          </cell>
          <cell r="AM1166" t="str">
            <v>306002</v>
          </cell>
          <cell r="AN1166" t="str">
            <v>S</v>
          </cell>
          <cell r="AO1166" t="str">
            <v>T3</v>
          </cell>
          <cell r="AP1166" t="str">
            <v>5150</v>
          </cell>
          <cell r="AQ1166" t="str">
            <v>5175</v>
          </cell>
          <cell r="AR1166" t="str">
            <v>CRDB BANK PLC</v>
          </cell>
          <cell r="AS1166" t="str">
            <v>VIJANA</v>
          </cell>
          <cell r="AT1166" t="str">
            <v>CRDBBANK</v>
          </cell>
          <cell r="AU1166" t="str">
            <v>0152696985900</v>
          </cell>
          <cell r="AV1166" t="str">
            <v/>
          </cell>
          <cell r="AW1166" t="str">
            <v/>
          </cell>
          <cell r="AX1166" t="str">
            <v>BELIAS BENARD RAPHAEL</v>
          </cell>
          <cell r="AY1166" t="str">
            <v/>
          </cell>
          <cell r="AZ1166">
            <v>44987</v>
          </cell>
          <cell r="BA1166"/>
          <cell r="BB1166" t="str">
            <v/>
          </cell>
          <cell r="BC1166"/>
          <cell r="BD1166" t="str">
            <v>Tanzanya-NSSF</v>
          </cell>
          <cell r="BE1166" t="str">
            <v>47425597</v>
          </cell>
          <cell r="BF1166" t="str">
            <v>156927635</v>
          </cell>
        </row>
        <row r="1167">
          <cell r="A1167">
            <v>10061007</v>
          </cell>
          <cell r="B1167" t="str">
            <v>RAMADHANI SELEMANI</v>
          </cell>
          <cell r="C1167" t="str">
            <v>MGUNDA</v>
          </cell>
          <cell r="D1167" t="str">
            <v>DUVARCI</v>
          </cell>
          <cell r="E1167" t="str">
            <v>MASON</v>
          </cell>
          <cell r="F1167" t="str">
            <v>50105784</v>
          </cell>
          <cell r="G1167" t="str">
            <v>DOĞAN METALÜRJİ</v>
          </cell>
          <cell r="H1167" t="str">
            <v>50105784</v>
          </cell>
          <cell r="I1167" t="str">
            <v>0FF0</v>
          </cell>
          <cell r="J1167" t="str">
            <v>SANAT YAPILARI</v>
          </cell>
          <cell r="K1167" t="str">
            <v>50112879</v>
          </cell>
          <cell r="L1167" t="str">
            <v>TZ</v>
          </cell>
          <cell r="M1167" t="str">
            <v>Tanzanyalı</v>
          </cell>
          <cell r="N1167" t="str">
            <v>0037</v>
          </cell>
          <cell r="O1167" t="str">
            <v>İTİGİ</v>
          </cell>
          <cell r="P1167" t="str">
            <v>6L</v>
          </cell>
          <cell r="Q1167" t="str">
            <v>DGN  İNŞAAT</v>
          </cell>
          <cell r="R1167">
            <v>44956</v>
          </cell>
          <cell r="S1167">
            <v>44956</v>
          </cell>
          <cell r="T1167"/>
          <cell r="U1167" t="str">
            <v/>
          </cell>
          <cell r="V1167" t="str">
            <v>Mavi Yaka Direkt</v>
          </cell>
          <cell r="W1167" t="str">
            <v>LOT 3 (MIT)</v>
          </cell>
          <cell r="X1167" t="str">
            <v>MAFISA</v>
          </cell>
          <cell r="Y1167" t="str">
            <v>0</v>
          </cell>
          <cell r="Z1167" t="str">
            <v>MOROGORO MJINI</v>
          </cell>
          <cell r="AA1167" t="str">
            <v>0712184281</v>
          </cell>
          <cell r="AB1167" t="str">
            <v>USTA</v>
          </cell>
          <cell r="AC1167" t="str">
            <v>29</v>
          </cell>
          <cell r="AD1167" t="str">
            <v>LOT 3 (MIT)</v>
          </cell>
          <cell r="AE1167" t="str">
            <v>0113</v>
          </cell>
          <cell r="AF1167" t="str">
            <v/>
          </cell>
          <cell r="AG1167" t="str">
            <v>KM 785+000 - 829+305</v>
          </cell>
          <cell r="AH1167">
            <v>27525</v>
          </cell>
          <cell r="AI1167" t="str">
            <v>Bay</v>
          </cell>
          <cell r="AJ1167" t="str">
            <v>Yerel-Saatlik</v>
          </cell>
          <cell r="AK1167">
            <v>2343.5500000000002</v>
          </cell>
          <cell r="AL1167" t="str">
            <v>TZS</v>
          </cell>
          <cell r="AM1167" t="str">
            <v>201002</v>
          </cell>
          <cell r="AN1167" t="str">
            <v>S</v>
          </cell>
          <cell r="AO1167" t="str">
            <v>T3</v>
          </cell>
          <cell r="AP1167" t="str">
            <v>5150</v>
          </cell>
          <cell r="AQ1167" t="str">
            <v>5175</v>
          </cell>
          <cell r="AR1167" t="str">
            <v>CRDB</v>
          </cell>
          <cell r="AS1167" t="str">
            <v>VIVA TOWER</v>
          </cell>
          <cell r="AT1167" t="str">
            <v>CRDB</v>
          </cell>
          <cell r="AU1167" t="str">
            <v>0152455747900</v>
          </cell>
          <cell r="AV1167" t="str">
            <v/>
          </cell>
          <cell r="AW1167" t="str">
            <v/>
          </cell>
          <cell r="AX1167" t="str">
            <v>RAMADHANI SELEMANI MGUNDA</v>
          </cell>
          <cell r="AY1167" t="str">
            <v/>
          </cell>
          <cell r="AZ1167">
            <v>43777</v>
          </cell>
          <cell r="BA1167"/>
          <cell r="BB1167" t="str">
            <v/>
          </cell>
          <cell r="BC1167"/>
          <cell r="BD1167" t="str">
            <v>Tanzanya-NSSF</v>
          </cell>
          <cell r="BE1167" t="str">
            <v>66255260</v>
          </cell>
          <cell r="BF1167" t="str">
            <v>144617169</v>
          </cell>
        </row>
        <row r="1168">
          <cell r="A1168">
            <v>10061008</v>
          </cell>
          <cell r="B1168" t="str">
            <v>EDMUND TEREWANDUMI</v>
          </cell>
          <cell r="C1168" t="str">
            <v>MUSHI</v>
          </cell>
          <cell r="D1168" t="str">
            <v>MOBİL VİNÇ OPERATÖRÜ</v>
          </cell>
          <cell r="E1168" t="str">
            <v>MOBILE CRANE OPERATOR</v>
          </cell>
          <cell r="F1168" t="str">
            <v>50105784</v>
          </cell>
          <cell r="G1168" t="str">
            <v>DOĞAN METALÜRJİ</v>
          </cell>
          <cell r="H1168" t="str">
            <v>50105784</v>
          </cell>
          <cell r="I1168" t="str">
            <v>0FF0</v>
          </cell>
          <cell r="J1168" t="str">
            <v>SANAT YAPILARI</v>
          </cell>
          <cell r="K1168" t="str">
            <v>50109557</v>
          </cell>
          <cell r="L1168" t="str">
            <v>TZ</v>
          </cell>
          <cell r="M1168" t="str">
            <v>Tanzanyalı</v>
          </cell>
          <cell r="N1168" t="str">
            <v>0037</v>
          </cell>
          <cell r="O1168" t="str">
            <v>İTİGİ</v>
          </cell>
          <cell r="P1168" t="str">
            <v>6L</v>
          </cell>
          <cell r="Q1168" t="str">
            <v>DGN  İNŞAAT</v>
          </cell>
          <cell r="R1168">
            <v>44998</v>
          </cell>
          <cell r="S1168">
            <v>44998</v>
          </cell>
          <cell r="T1168"/>
          <cell r="U1168" t="str">
            <v/>
          </cell>
          <cell r="V1168" t="str">
            <v>Mavi Yaka Direkt</v>
          </cell>
          <cell r="W1168" t="str">
            <v>LOT 3 (MIT)</v>
          </cell>
          <cell r="X1168" t="str">
            <v>CHAMWINO</v>
          </cell>
          <cell r="Y1168" t="str">
            <v>0</v>
          </cell>
          <cell r="Z1168" t="str">
            <v>DODOMA</v>
          </cell>
          <cell r="AA1168" t="str">
            <v>0718157055</v>
          </cell>
          <cell r="AB1168" t="str">
            <v>OPERATÖR</v>
          </cell>
          <cell r="AC1168" t="str">
            <v>29</v>
          </cell>
          <cell r="AD1168" t="str">
            <v>LOT 3 (MIT)</v>
          </cell>
          <cell r="AE1168" t="str">
            <v>0113</v>
          </cell>
          <cell r="AF1168" t="str">
            <v/>
          </cell>
          <cell r="AG1168" t="str">
            <v>KM 785+000 - 829+305</v>
          </cell>
          <cell r="AH1168">
            <v>32777</v>
          </cell>
          <cell r="AI1168" t="str">
            <v>Bay</v>
          </cell>
          <cell r="AJ1168" t="str">
            <v>Yerel-Saatlik</v>
          </cell>
          <cell r="AK1168">
            <v>3384.62</v>
          </cell>
          <cell r="AL1168" t="str">
            <v>TZS</v>
          </cell>
          <cell r="AM1168" t="str">
            <v>201002</v>
          </cell>
          <cell r="AN1168" t="str">
            <v>S</v>
          </cell>
          <cell r="AO1168" t="str">
            <v>T3</v>
          </cell>
          <cell r="AP1168" t="str">
            <v>5150</v>
          </cell>
          <cell r="AQ1168" t="str">
            <v>5175</v>
          </cell>
          <cell r="AR1168" t="str">
            <v>CRDB</v>
          </cell>
          <cell r="AS1168" t="str">
            <v>VIVA TOWER</v>
          </cell>
          <cell r="AT1168" t="str">
            <v>CRDB</v>
          </cell>
          <cell r="AU1168" t="str">
            <v>0152201227700</v>
          </cell>
          <cell r="AV1168" t="str">
            <v/>
          </cell>
          <cell r="AW1168" t="str">
            <v/>
          </cell>
          <cell r="AX1168" t="str">
            <v>EDMUND TEREWANDUMI MUSHI</v>
          </cell>
          <cell r="AY1168" t="str">
            <v/>
          </cell>
          <cell r="AZ1168">
            <v>44998</v>
          </cell>
          <cell r="BA1168"/>
          <cell r="BB1168" t="str">
            <v/>
          </cell>
          <cell r="BC1168">
            <v>45966</v>
          </cell>
          <cell r="BD1168" t="str">
            <v>Tanzanya-NSSF</v>
          </cell>
          <cell r="BE1168" t="str">
            <v>66254418</v>
          </cell>
          <cell r="BF1168" t="str">
            <v>143645177</v>
          </cell>
        </row>
        <row r="1169">
          <cell r="A1169">
            <v>10061016</v>
          </cell>
          <cell r="B1169" t="str">
            <v>BAKARI MUSSA</v>
          </cell>
          <cell r="C1169" t="str">
            <v>SEKIGAO</v>
          </cell>
          <cell r="D1169" t="str">
            <v>MOBİL VİNÇ OPERATÖRÜ</v>
          </cell>
          <cell r="E1169" t="str">
            <v>MOBILE CRANE OPERATOR</v>
          </cell>
          <cell r="F1169" t="str">
            <v>50105784</v>
          </cell>
          <cell r="G1169" t="str">
            <v>DOĞAN METALÜRJİ</v>
          </cell>
          <cell r="H1169" t="str">
            <v>50105784</v>
          </cell>
          <cell r="I1169" t="str">
            <v>0FF0</v>
          </cell>
          <cell r="J1169" t="str">
            <v>SANAT YAPILARI</v>
          </cell>
          <cell r="K1169" t="str">
            <v>50109557</v>
          </cell>
          <cell r="L1169" t="str">
            <v>TZ</v>
          </cell>
          <cell r="M1169" t="str">
            <v>Tanzanyalı</v>
          </cell>
          <cell r="N1169" t="str">
            <v>0037</v>
          </cell>
          <cell r="O1169" t="str">
            <v>İTİGİ</v>
          </cell>
          <cell r="P1169" t="str">
            <v>6L</v>
          </cell>
          <cell r="Q1169" t="str">
            <v>DGN  İNŞAAT</v>
          </cell>
          <cell r="R1169">
            <v>43777</v>
          </cell>
          <cell r="S1169">
            <v>44895</v>
          </cell>
          <cell r="T1169"/>
          <cell r="U1169" t="str">
            <v/>
          </cell>
          <cell r="V1169" t="str">
            <v>Mavi Yaka Direkt</v>
          </cell>
          <cell r="W1169" t="str">
            <v>LOT 3 (MIT)</v>
          </cell>
          <cell r="X1169" t="str">
            <v/>
          </cell>
          <cell r="Y1169" t="str">
            <v/>
          </cell>
          <cell r="Z1169" t="str">
            <v/>
          </cell>
          <cell r="AA1169" t="str">
            <v>0756916252</v>
          </cell>
          <cell r="AB1169" t="str">
            <v>OPERATÖR</v>
          </cell>
          <cell r="AC1169" t="str">
            <v>29</v>
          </cell>
          <cell r="AD1169" t="str">
            <v>LOT 3 (MIT)</v>
          </cell>
          <cell r="AE1169" t="str">
            <v>0113</v>
          </cell>
          <cell r="AF1169" t="str">
            <v/>
          </cell>
          <cell r="AG1169" t="str">
            <v>KM 785+000 - 829+305</v>
          </cell>
          <cell r="AH1169">
            <v>31369</v>
          </cell>
          <cell r="AI1169" t="str">
            <v>Bay</v>
          </cell>
          <cell r="AJ1169" t="str">
            <v>Yerel-Saatlik</v>
          </cell>
          <cell r="AK1169">
            <v>3384.62</v>
          </cell>
          <cell r="AL1169" t="str">
            <v>TZS</v>
          </cell>
          <cell r="AM1169" t="str">
            <v>201002</v>
          </cell>
          <cell r="AN1169" t="str">
            <v>S</v>
          </cell>
          <cell r="AO1169" t="str">
            <v>T3</v>
          </cell>
          <cell r="AP1169" t="str">
            <v>5150</v>
          </cell>
          <cell r="AQ1169" t="str">
            <v>5175</v>
          </cell>
          <cell r="AR1169" t="str">
            <v>CRDB</v>
          </cell>
          <cell r="AS1169" t="str">
            <v>VIVA TOWER</v>
          </cell>
          <cell r="AT1169" t="str">
            <v>CRDB</v>
          </cell>
          <cell r="AU1169" t="str">
            <v>0152455749200</v>
          </cell>
          <cell r="AV1169" t="str">
            <v/>
          </cell>
          <cell r="AW1169" t="str">
            <v/>
          </cell>
          <cell r="AX1169" t="str">
            <v>BAKARI MUSSA SEKIGAO</v>
          </cell>
          <cell r="AY1169" t="str">
            <v/>
          </cell>
          <cell r="AZ1169">
            <v>43777</v>
          </cell>
          <cell r="BA1169"/>
          <cell r="BB1169" t="str">
            <v/>
          </cell>
          <cell r="BC1169">
            <v>46203</v>
          </cell>
          <cell r="BD1169" t="str">
            <v>Tanzanya-NSSF</v>
          </cell>
          <cell r="BE1169" t="str">
            <v>66255562</v>
          </cell>
          <cell r="BF1169" t="str">
            <v>113517727</v>
          </cell>
        </row>
        <row r="1170">
          <cell r="A1170">
            <v>10061098</v>
          </cell>
          <cell r="B1170" t="str">
            <v>GAITANI ALOYOE</v>
          </cell>
          <cell r="C1170" t="str">
            <v>ANDREA</v>
          </cell>
          <cell r="D1170" t="str">
            <v>MOBİL VİNÇ OPERATÖRÜ</v>
          </cell>
          <cell r="E1170" t="str">
            <v>MOBILE CRANE OPERATOR</v>
          </cell>
          <cell r="F1170" t="str">
            <v>50105784</v>
          </cell>
          <cell r="G1170" t="str">
            <v>DOĞAN METALÜRJİ</v>
          </cell>
          <cell r="H1170" t="str">
            <v>50105784</v>
          </cell>
          <cell r="I1170" t="str">
            <v>0FF0</v>
          </cell>
          <cell r="J1170" t="str">
            <v>SANAT YAPILARI</v>
          </cell>
          <cell r="K1170" t="str">
            <v>50109557</v>
          </cell>
          <cell r="L1170" t="str">
            <v>TZ</v>
          </cell>
          <cell r="M1170" t="str">
            <v>Tanzanyalı</v>
          </cell>
          <cell r="N1170" t="str">
            <v>0037</v>
          </cell>
          <cell r="O1170" t="str">
            <v>İTİGİ</v>
          </cell>
          <cell r="P1170" t="str">
            <v>6L</v>
          </cell>
          <cell r="Q1170" t="str">
            <v>DGN  İNŞAAT</v>
          </cell>
          <cell r="R1170">
            <v>43781</v>
          </cell>
          <cell r="S1170">
            <v>44848</v>
          </cell>
          <cell r="T1170"/>
          <cell r="U1170" t="str">
            <v/>
          </cell>
          <cell r="V1170" t="str">
            <v>Mavi Yaka Direkt</v>
          </cell>
          <cell r="W1170" t="str">
            <v>LOT 3 (MIT)</v>
          </cell>
          <cell r="X1170" t="str">
            <v/>
          </cell>
          <cell r="Y1170" t="str">
            <v/>
          </cell>
          <cell r="Z1170" t="str">
            <v/>
          </cell>
          <cell r="AA1170" t="str">
            <v>0714402015</v>
          </cell>
          <cell r="AB1170" t="str">
            <v>OPERATÖR</v>
          </cell>
          <cell r="AC1170" t="str">
            <v>29</v>
          </cell>
          <cell r="AD1170" t="str">
            <v>LOT 3 (MIT)</v>
          </cell>
          <cell r="AE1170" t="str">
            <v>0113</v>
          </cell>
          <cell r="AF1170" t="str">
            <v/>
          </cell>
          <cell r="AG1170" t="str">
            <v>KM 785+000 - 829+305</v>
          </cell>
          <cell r="AH1170">
            <v>32325</v>
          </cell>
          <cell r="AI1170" t="str">
            <v>Bay</v>
          </cell>
          <cell r="AJ1170" t="str">
            <v>Yerel-Saatlik</v>
          </cell>
          <cell r="AK1170">
            <v>3384.62</v>
          </cell>
          <cell r="AL1170" t="str">
            <v>TZS</v>
          </cell>
          <cell r="AM1170" t="str">
            <v>201002</v>
          </cell>
          <cell r="AN1170" t="str">
            <v>S</v>
          </cell>
          <cell r="AO1170" t="str">
            <v>T3</v>
          </cell>
          <cell r="AP1170" t="str">
            <v>5150</v>
          </cell>
          <cell r="AQ1170" t="str">
            <v>5175</v>
          </cell>
          <cell r="AR1170" t="str">
            <v>CRDB</v>
          </cell>
          <cell r="AS1170" t="str">
            <v>VIVA TOWER</v>
          </cell>
          <cell r="AT1170" t="str">
            <v>CRDB</v>
          </cell>
          <cell r="AU1170" t="str">
            <v>0152433315100</v>
          </cell>
          <cell r="AV1170" t="str">
            <v/>
          </cell>
          <cell r="AW1170" t="str">
            <v/>
          </cell>
          <cell r="AX1170" t="str">
            <v>GAITANI ALOYOE ANDREA</v>
          </cell>
          <cell r="AY1170" t="str">
            <v/>
          </cell>
          <cell r="AZ1170">
            <v>43781</v>
          </cell>
          <cell r="BA1170"/>
          <cell r="BB1170" t="str">
            <v/>
          </cell>
          <cell r="BC1170">
            <v>45972</v>
          </cell>
          <cell r="BD1170" t="str">
            <v>Tanzanya-NSSF</v>
          </cell>
          <cell r="BE1170" t="str">
            <v>66282047</v>
          </cell>
          <cell r="BF1170" t="str">
            <v>143167100</v>
          </cell>
        </row>
        <row r="1171">
          <cell r="A1171">
            <v>10061201</v>
          </cell>
          <cell r="B1171" t="str">
            <v>ALLY YUSUPH</v>
          </cell>
          <cell r="C1171" t="str">
            <v>SAID</v>
          </cell>
          <cell r="D1171" t="str">
            <v>PICKUP ŞOFÖRÜ</v>
          </cell>
          <cell r="E1171" t="str">
            <v>PICKUP DRIVER</v>
          </cell>
          <cell r="F1171" t="str">
            <v>50105784</v>
          </cell>
          <cell r="G1171" t="str">
            <v>DOĞAN METALÜRJİ</v>
          </cell>
          <cell r="H1171" t="str">
            <v>50105784</v>
          </cell>
          <cell r="I1171" t="str">
            <v>0BBN</v>
          </cell>
          <cell r="J1171" t="str">
            <v>ATÖLYE İŞLETME</v>
          </cell>
          <cell r="K1171" t="str">
            <v>50106429</v>
          </cell>
          <cell r="L1171" t="str">
            <v>TZ</v>
          </cell>
          <cell r="M1171" t="str">
            <v>Tanzanyalı</v>
          </cell>
          <cell r="N1171" t="str">
            <v>0037</v>
          </cell>
          <cell r="O1171" t="str">
            <v>İTİGİ</v>
          </cell>
          <cell r="P1171" t="str">
            <v>6L</v>
          </cell>
          <cell r="Q1171" t="str">
            <v>DGN  İNŞAAT</v>
          </cell>
          <cell r="R1171">
            <v>43784</v>
          </cell>
          <cell r="S1171">
            <v>44846</v>
          </cell>
          <cell r="T1171"/>
          <cell r="U1171" t="str">
            <v/>
          </cell>
          <cell r="V1171" t="str">
            <v>Mavi Yaka Endirekt</v>
          </cell>
          <cell r="W1171" t="str">
            <v>LOT 3 (MIT)</v>
          </cell>
          <cell r="X1171" t="str">
            <v/>
          </cell>
          <cell r="Y1171" t="str">
            <v/>
          </cell>
          <cell r="Z1171" t="str">
            <v/>
          </cell>
          <cell r="AA1171" t="str">
            <v>0719566970</v>
          </cell>
          <cell r="AB1171" t="str">
            <v>GÖREVLİ</v>
          </cell>
          <cell r="AC1171" t="str">
            <v>29</v>
          </cell>
          <cell r="AD1171" t="str">
            <v>LOT 3 (MIT)</v>
          </cell>
          <cell r="AE1171" t="str">
            <v>0109</v>
          </cell>
          <cell r="AF1171" t="str">
            <v/>
          </cell>
          <cell r="AG1171" t="str">
            <v>KM 535+000 - 595+000</v>
          </cell>
          <cell r="AH1171">
            <v>34138</v>
          </cell>
          <cell r="AI1171" t="str">
            <v>Bay</v>
          </cell>
          <cell r="AJ1171" t="str">
            <v>Yerel-Saatlik</v>
          </cell>
          <cell r="AK1171">
            <v>2273.1</v>
          </cell>
          <cell r="AL1171" t="str">
            <v>TZS</v>
          </cell>
          <cell r="AM1171" t="str">
            <v>306002</v>
          </cell>
          <cell r="AN1171" t="str">
            <v>S</v>
          </cell>
          <cell r="AO1171" t="str">
            <v>T3</v>
          </cell>
          <cell r="AP1171" t="str">
            <v>5150</v>
          </cell>
          <cell r="AQ1171" t="str">
            <v>5175</v>
          </cell>
          <cell r="AR1171" t="str">
            <v>CRDB</v>
          </cell>
          <cell r="AS1171" t="str">
            <v>VIVA TOWER</v>
          </cell>
          <cell r="AT1171" t="str">
            <v>CRDB</v>
          </cell>
          <cell r="AU1171" t="str">
            <v>0152466570700</v>
          </cell>
          <cell r="AV1171" t="str">
            <v/>
          </cell>
          <cell r="AW1171" t="str">
            <v/>
          </cell>
          <cell r="AX1171" t="str">
            <v>ALLY YUSUPH SAID</v>
          </cell>
          <cell r="AY1171" t="str">
            <v/>
          </cell>
          <cell r="AZ1171">
            <v>43784</v>
          </cell>
          <cell r="BA1171"/>
          <cell r="BB1171" t="str">
            <v/>
          </cell>
          <cell r="BC1171">
            <v>46314</v>
          </cell>
          <cell r="BD1171" t="str">
            <v>Tanzanya-NSSF</v>
          </cell>
          <cell r="BE1171" t="str">
            <v>66283957</v>
          </cell>
          <cell r="BF1171" t="str">
            <v>136962523</v>
          </cell>
        </row>
        <row r="1172">
          <cell r="A1172">
            <v>10061253</v>
          </cell>
          <cell r="B1172" t="str">
            <v>MAKERO DIAMOND</v>
          </cell>
          <cell r="C1172" t="str">
            <v>MATAGI</v>
          </cell>
          <cell r="D1172" t="str">
            <v>LABORATUVAR TEKNİSYENİ</v>
          </cell>
          <cell r="E1172" t="str">
            <v>LABORATORY TECHNICIAN</v>
          </cell>
          <cell r="F1172" t="str">
            <v>50105668</v>
          </cell>
          <cell r="G1172" t="str">
            <v>KORAIL</v>
          </cell>
          <cell r="H1172" t="str">
            <v>50105668</v>
          </cell>
          <cell r="I1172" t="str">
            <v>0FFQ</v>
          </cell>
          <cell r="J1172" t="str">
            <v>KORAIL</v>
          </cell>
          <cell r="K1172" t="str">
            <v>50105996</v>
          </cell>
          <cell r="L1172" t="str">
            <v>TZ</v>
          </cell>
          <cell r="M1172" t="str">
            <v>Tanzanyalı</v>
          </cell>
          <cell r="N1172" t="str">
            <v>0037</v>
          </cell>
          <cell r="O1172" t="str">
            <v>İTİGİ</v>
          </cell>
          <cell r="P1172" t="str">
            <v>6T</v>
          </cell>
          <cell r="Q1172" t="str">
            <v>KORAIL</v>
          </cell>
          <cell r="R1172">
            <v>45110</v>
          </cell>
          <cell r="S1172">
            <v>45110</v>
          </cell>
          <cell r="T1172"/>
          <cell r="U1172" t="str">
            <v/>
          </cell>
          <cell r="V1172" t="str">
            <v>Mavi Yaka Endirekt</v>
          </cell>
          <cell r="W1172" t="str">
            <v>LOT 3 (MIT)</v>
          </cell>
          <cell r="X1172" t="str">
            <v/>
          </cell>
          <cell r="Y1172" t="str">
            <v>0</v>
          </cell>
          <cell r="Z1172" t="str">
            <v/>
          </cell>
          <cell r="AA1172" t="str">
            <v>0758215814</v>
          </cell>
          <cell r="AB1172" t="str">
            <v>TEKNİSYEN</v>
          </cell>
          <cell r="AC1172" t="str">
            <v>29</v>
          </cell>
          <cell r="AD1172" t="str">
            <v>LOT 3 (MIT)</v>
          </cell>
          <cell r="AE1172" t="str">
            <v>0113</v>
          </cell>
          <cell r="AF1172" t="str">
            <v>16</v>
          </cell>
          <cell r="AG1172" t="str">
            <v>KM 785+000 - 829+305</v>
          </cell>
          <cell r="AH1172">
            <v>30215</v>
          </cell>
          <cell r="AI1172" t="str">
            <v>Bay</v>
          </cell>
          <cell r="AJ1172" t="str">
            <v>Yerel-Aylık</v>
          </cell>
          <cell r="AK1172">
            <v>844740</v>
          </cell>
          <cell r="AL1172" t="str">
            <v>TZS</v>
          </cell>
          <cell r="AM1172" t="str">
            <v>306002</v>
          </cell>
          <cell r="AN1172" t="str">
            <v>S</v>
          </cell>
          <cell r="AO1172" t="str">
            <v>T3</v>
          </cell>
          <cell r="AP1172" t="str">
            <v>5150</v>
          </cell>
          <cell r="AQ1172" t="str">
            <v>5175</v>
          </cell>
          <cell r="AR1172" t="str">
            <v>NMBBANK</v>
          </cell>
          <cell r="AS1172" t="str">
            <v/>
          </cell>
          <cell r="AT1172" t="str">
            <v>NMBBANK</v>
          </cell>
          <cell r="AU1172" t="str">
            <v>21810018911</v>
          </cell>
          <cell r="AV1172" t="str">
            <v/>
          </cell>
          <cell r="AW1172" t="str">
            <v/>
          </cell>
          <cell r="AX1172" t="str">
            <v>MAKERO DIAMOND MATAGI</v>
          </cell>
          <cell r="AY1172" t="str">
            <v/>
          </cell>
          <cell r="AZ1172">
            <v>45110</v>
          </cell>
          <cell r="BA1172"/>
          <cell r="BB1172" t="str">
            <v/>
          </cell>
          <cell r="BC1172"/>
          <cell r="BD1172" t="str">
            <v>Tanzanya-NSSF</v>
          </cell>
          <cell r="BE1172" t="str">
            <v>41009800</v>
          </cell>
          <cell r="BF1172" t="str">
            <v>142982072</v>
          </cell>
        </row>
        <row r="1173">
          <cell r="A1173">
            <v>10061305</v>
          </cell>
          <cell r="B1173" t="str">
            <v>OMARY MOHAMED</v>
          </cell>
          <cell r="C1173" t="str">
            <v>MANDAI</v>
          </cell>
          <cell r="D1173" t="str">
            <v>KALIPÇI</v>
          </cell>
          <cell r="E1173" t="str">
            <v>FORMWORKER</v>
          </cell>
          <cell r="F1173" t="str">
            <v>50115273</v>
          </cell>
          <cell r="G1173" t="str">
            <v>İNŞAAT GRUBU</v>
          </cell>
          <cell r="H1173" t="str">
            <v>50105759</v>
          </cell>
          <cell r="I1173" t="str">
            <v>099R</v>
          </cell>
          <cell r="J1173" t="str">
            <v>SANAT YAPILARI</v>
          </cell>
          <cell r="K1173" t="str">
            <v>50115375</v>
          </cell>
          <cell r="L1173" t="str">
            <v>TZ</v>
          </cell>
          <cell r="M1173" t="str">
            <v>Tanzanyalı</v>
          </cell>
          <cell r="N1173" t="str">
            <v>0035</v>
          </cell>
          <cell r="O1173" t="str">
            <v>TABORA</v>
          </cell>
          <cell r="P1173" t="str">
            <v>YM</v>
          </cell>
          <cell r="Q1173" t="str">
            <v>YAPI MERKEZİ</v>
          </cell>
          <cell r="R1173">
            <v>43788</v>
          </cell>
          <cell r="S1173">
            <v>45007</v>
          </cell>
          <cell r="T1173"/>
          <cell r="U1173" t="str">
            <v/>
          </cell>
          <cell r="V1173" t="str">
            <v>Mavi Yaka Direkt</v>
          </cell>
          <cell r="W1173" t="str">
            <v>LOT 3 (MIT)</v>
          </cell>
          <cell r="X1173" t="str">
            <v/>
          </cell>
          <cell r="Y1173" t="str">
            <v/>
          </cell>
          <cell r="Z1173" t="str">
            <v/>
          </cell>
          <cell r="AA1173" t="str">
            <v>0719412529</v>
          </cell>
          <cell r="AB1173" t="str">
            <v>USTA</v>
          </cell>
          <cell r="AC1173" t="str">
            <v>29</v>
          </cell>
          <cell r="AD1173" t="str">
            <v>LOT 3 (MIT)</v>
          </cell>
          <cell r="AE1173" t="str">
            <v>0113</v>
          </cell>
          <cell r="AF1173" t="str">
            <v/>
          </cell>
          <cell r="AG1173" t="str">
            <v>KM 785+000 - 829+305</v>
          </cell>
          <cell r="AH1173">
            <v>33476</v>
          </cell>
          <cell r="AI1173" t="str">
            <v>Bay</v>
          </cell>
          <cell r="AJ1173" t="str">
            <v>Yerel-Saatlik</v>
          </cell>
          <cell r="AK1173">
            <v>2343.5500000000002</v>
          </cell>
          <cell r="AL1173" t="str">
            <v>TZS</v>
          </cell>
          <cell r="AM1173" t="str">
            <v>201002</v>
          </cell>
          <cell r="AN1173" t="str">
            <v>S</v>
          </cell>
          <cell r="AO1173" t="str">
            <v>T3</v>
          </cell>
          <cell r="AP1173" t="str">
            <v>5150</v>
          </cell>
          <cell r="AQ1173" t="str">
            <v>5175</v>
          </cell>
          <cell r="AR1173" t="str">
            <v>NATIONAL MICROFINANCE BANK {NMB}</v>
          </cell>
          <cell r="AS1173" t="str">
            <v>MBEZI</v>
          </cell>
          <cell r="AT1173" t="str">
            <v>NMB</v>
          </cell>
          <cell r="AU1173" t="str">
            <v>51710041291</v>
          </cell>
          <cell r="AV1173" t="str">
            <v/>
          </cell>
          <cell r="AW1173" t="str">
            <v/>
          </cell>
          <cell r="AX1173" t="str">
            <v>OMARY MOHAMED MANDAI</v>
          </cell>
          <cell r="AY1173" t="str">
            <v/>
          </cell>
          <cell r="AZ1173">
            <v>45047</v>
          </cell>
          <cell r="BA1173"/>
          <cell r="BB1173" t="str">
            <v/>
          </cell>
          <cell r="BC1173"/>
          <cell r="BD1173" t="str">
            <v>Tanzanya-NSSF</v>
          </cell>
          <cell r="BE1173" t="str">
            <v>65557549</v>
          </cell>
          <cell r="BF1173" t="str">
            <v>143479161</v>
          </cell>
        </row>
        <row r="1174">
          <cell r="A1174">
            <v>10061337</v>
          </cell>
          <cell r="B1174" t="str">
            <v>MOHAMED MUSA</v>
          </cell>
          <cell r="C1174" t="str">
            <v>BAKARI</v>
          </cell>
          <cell r="D1174" t="str">
            <v>DEMİRCİ</v>
          </cell>
          <cell r="E1174" t="str">
            <v>REBAR WORKER</v>
          </cell>
          <cell r="F1174" t="str">
            <v>50105784</v>
          </cell>
          <cell r="G1174" t="str">
            <v>DOĞAN METALÜRJİ</v>
          </cell>
          <cell r="H1174" t="str">
            <v>50105784</v>
          </cell>
          <cell r="I1174" t="str">
            <v>0FF0</v>
          </cell>
          <cell r="J1174" t="str">
            <v>SANAT YAPILARI</v>
          </cell>
          <cell r="K1174" t="str">
            <v>50112609</v>
          </cell>
          <cell r="L1174" t="str">
            <v>TZ</v>
          </cell>
          <cell r="M1174" t="str">
            <v>Tanzanyalı</v>
          </cell>
          <cell r="N1174" t="str">
            <v>0037</v>
          </cell>
          <cell r="O1174" t="str">
            <v>İTİGİ</v>
          </cell>
          <cell r="P1174" t="str">
            <v>6L</v>
          </cell>
          <cell r="Q1174" t="str">
            <v>DGN  İNŞAAT</v>
          </cell>
          <cell r="R1174">
            <v>45056</v>
          </cell>
          <cell r="S1174">
            <v>45056</v>
          </cell>
          <cell r="T1174"/>
          <cell r="U1174" t="str">
            <v/>
          </cell>
          <cell r="V1174" t="str">
            <v>Mavi Yaka Direkt</v>
          </cell>
          <cell r="W1174" t="str">
            <v>LOT 3 (MIT)</v>
          </cell>
          <cell r="X1174" t="str">
            <v>MTWARA MANISPAA MTONYA MIKINDANI</v>
          </cell>
          <cell r="Y1174" t="str">
            <v>0</v>
          </cell>
          <cell r="Z1174" t="str">
            <v>MTWARA</v>
          </cell>
          <cell r="AA1174" t="str">
            <v>0659959494</v>
          </cell>
          <cell r="AB1174" t="str">
            <v>USTA</v>
          </cell>
          <cell r="AC1174" t="str">
            <v>29</v>
          </cell>
          <cell r="AD1174" t="str">
            <v>LOT 3 (MIT)</v>
          </cell>
          <cell r="AE1174" t="str">
            <v>0113</v>
          </cell>
          <cell r="AF1174" t="str">
            <v>17</v>
          </cell>
          <cell r="AG1174" t="str">
            <v>KM 785+000 - 829+305</v>
          </cell>
          <cell r="AH1174">
            <v>29869</v>
          </cell>
          <cell r="AI1174" t="str">
            <v>Bay</v>
          </cell>
          <cell r="AJ1174" t="str">
            <v>Yerel-Saatlik</v>
          </cell>
          <cell r="AK1174">
            <v>2343.5500000000002</v>
          </cell>
          <cell r="AL1174" t="str">
            <v>TZS</v>
          </cell>
          <cell r="AM1174" t="str">
            <v>201002</v>
          </cell>
          <cell r="AN1174" t="str">
            <v>S</v>
          </cell>
          <cell r="AO1174" t="str">
            <v>T3</v>
          </cell>
          <cell r="AP1174" t="str">
            <v>5150</v>
          </cell>
          <cell r="AQ1174" t="str">
            <v>5175</v>
          </cell>
          <cell r="AR1174" t="str">
            <v>NMBBANK</v>
          </cell>
          <cell r="AS1174" t="str">
            <v/>
          </cell>
          <cell r="AT1174" t="str">
            <v>NMBBANK</v>
          </cell>
          <cell r="AU1174" t="str">
            <v>60810005679</v>
          </cell>
          <cell r="AV1174" t="str">
            <v/>
          </cell>
          <cell r="AW1174" t="str">
            <v/>
          </cell>
          <cell r="AX1174" t="str">
            <v>MOHAMED MUSA BAKARI</v>
          </cell>
          <cell r="AY1174" t="str">
            <v/>
          </cell>
          <cell r="AZ1174">
            <v>45056</v>
          </cell>
          <cell r="BA1174"/>
          <cell r="BB1174" t="str">
            <v/>
          </cell>
          <cell r="BC1174"/>
          <cell r="BD1174" t="str">
            <v>Tanzanya-NSSF</v>
          </cell>
          <cell r="BE1174" t="str">
            <v>56170122</v>
          </cell>
          <cell r="BF1174" t="str">
            <v>133977341</v>
          </cell>
        </row>
        <row r="1175">
          <cell r="A1175">
            <v>10061338</v>
          </cell>
          <cell r="B1175" t="str">
            <v>ENOCK LUTENGANO</v>
          </cell>
          <cell r="C1175" t="str">
            <v>MGAO</v>
          </cell>
          <cell r="D1175" t="str">
            <v>DEMİRCİ</v>
          </cell>
          <cell r="E1175" t="str">
            <v>REBAR WORKER</v>
          </cell>
          <cell r="F1175" t="str">
            <v>50105784</v>
          </cell>
          <cell r="G1175" t="str">
            <v>DOĞAN METALÜRJİ</v>
          </cell>
          <cell r="H1175" t="str">
            <v>50105784</v>
          </cell>
          <cell r="I1175" t="str">
            <v>0FF0</v>
          </cell>
          <cell r="J1175" t="str">
            <v>SANAT YAPILARI</v>
          </cell>
          <cell r="K1175" t="str">
            <v>50112609</v>
          </cell>
          <cell r="L1175" t="str">
            <v>TZ</v>
          </cell>
          <cell r="M1175" t="str">
            <v>Tanzanyalı</v>
          </cell>
          <cell r="N1175" t="str">
            <v>0037</v>
          </cell>
          <cell r="O1175" t="str">
            <v>İTİGİ</v>
          </cell>
          <cell r="P1175" t="str">
            <v>6L</v>
          </cell>
          <cell r="Q1175" t="str">
            <v>DGN  İNŞAAT</v>
          </cell>
          <cell r="R1175">
            <v>45051</v>
          </cell>
          <cell r="S1175">
            <v>45051</v>
          </cell>
          <cell r="T1175"/>
          <cell r="U1175" t="str">
            <v/>
          </cell>
          <cell r="V1175" t="str">
            <v>Mavi Yaka Direkt</v>
          </cell>
          <cell r="W1175" t="str">
            <v>LOT 3 (MIT)</v>
          </cell>
          <cell r="X1175" t="str">
            <v/>
          </cell>
          <cell r="Y1175" t="str">
            <v/>
          </cell>
          <cell r="Z1175" t="str">
            <v/>
          </cell>
          <cell r="AA1175" t="str">
            <v>0767152215</v>
          </cell>
          <cell r="AB1175" t="str">
            <v>USTA</v>
          </cell>
          <cell r="AC1175" t="str">
            <v>29</v>
          </cell>
          <cell r="AD1175" t="str">
            <v>LOT 3 (MIT)</v>
          </cell>
          <cell r="AE1175" t="str">
            <v>0113</v>
          </cell>
          <cell r="AF1175" t="str">
            <v/>
          </cell>
          <cell r="AG1175" t="str">
            <v>KM 785+000 - 829+305</v>
          </cell>
          <cell r="AH1175">
            <v>28977</v>
          </cell>
          <cell r="AI1175" t="str">
            <v>Bay</v>
          </cell>
          <cell r="AJ1175" t="str">
            <v>Yerel-Saatlik</v>
          </cell>
          <cell r="AK1175">
            <v>2343.5500000000002</v>
          </cell>
          <cell r="AL1175" t="str">
            <v>TZS</v>
          </cell>
          <cell r="AM1175" t="str">
            <v>201002</v>
          </cell>
          <cell r="AN1175" t="str">
            <v>S</v>
          </cell>
          <cell r="AO1175" t="str">
            <v>T3</v>
          </cell>
          <cell r="AP1175" t="str">
            <v>5150</v>
          </cell>
          <cell r="AQ1175" t="str">
            <v>5175</v>
          </cell>
          <cell r="AR1175" t="str">
            <v>CRDB</v>
          </cell>
          <cell r="AS1175" t="str">
            <v>VIVA TOWER</v>
          </cell>
          <cell r="AT1175" t="str">
            <v>CRDB</v>
          </cell>
          <cell r="AU1175" t="str">
            <v>0152352948900</v>
          </cell>
          <cell r="AV1175" t="str">
            <v/>
          </cell>
          <cell r="AW1175" t="str">
            <v/>
          </cell>
          <cell r="AX1175" t="str">
            <v>ENOCK LUTENGANO MGAO</v>
          </cell>
          <cell r="AY1175" t="str">
            <v/>
          </cell>
          <cell r="AZ1175">
            <v>45051</v>
          </cell>
          <cell r="BA1175"/>
          <cell r="BB1175" t="str">
            <v/>
          </cell>
          <cell r="BC1175"/>
          <cell r="BD1175" t="str">
            <v>Tanzanya-NSSF</v>
          </cell>
          <cell r="BE1175" t="str">
            <v>55839460</v>
          </cell>
          <cell r="BF1175" t="str">
            <v>116951665</v>
          </cell>
        </row>
        <row r="1176">
          <cell r="A1176">
            <v>10077562</v>
          </cell>
          <cell r="B1176" t="str">
            <v>BAHAT THOBIAS</v>
          </cell>
          <cell r="C1176" t="str">
            <v>SWEKE</v>
          </cell>
          <cell r="D1176" t="str">
            <v>DEMİRCİ</v>
          </cell>
          <cell r="E1176" t="str">
            <v>REBAR WORKER</v>
          </cell>
          <cell r="F1176" t="str">
            <v>50105784</v>
          </cell>
          <cell r="G1176" t="str">
            <v>DOĞAN METALÜRJİ</v>
          </cell>
          <cell r="H1176" t="str">
            <v>50105784</v>
          </cell>
          <cell r="I1176" t="str">
            <v>0FF0</v>
          </cell>
          <cell r="J1176" t="str">
            <v>SANAT YAPILARI</v>
          </cell>
          <cell r="K1176" t="str">
            <v>50112609</v>
          </cell>
          <cell r="L1176" t="str">
            <v>TZ</v>
          </cell>
          <cell r="M1176" t="str">
            <v>Tanzanyalı</v>
          </cell>
          <cell r="N1176" t="str">
            <v>0037</v>
          </cell>
          <cell r="O1176" t="str">
            <v>İTİGİ</v>
          </cell>
          <cell r="P1176" t="str">
            <v>6L</v>
          </cell>
          <cell r="Q1176" t="str">
            <v>DGN  İNŞAAT</v>
          </cell>
          <cell r="R1176">
            <v>44985</v>
          </cell>
          <cell r="S1176">
            <v>44985</v>
          </cell>
          <cell r="T1176"/>
          <cell r="U1176" t="str">
            <v/>
          </cell>
          <cell r="V1176" t="str">
            <v>Mavi Yaka Direkt</v>
          </cell>
          <cell r="W1176" t="str">
            <v>LOT 3 (MIT)</v>
          </cell>
          <cell r="X1176" t="str">
            <v>CHATO</v>
          </cell>
          <cell r="Y1176" t="str">
            <v>0</v>
          </cell>
          <cell r="Z1176" t="str">
            <v>GEITA</v>
          </cell>
          <cell r="AA1176" t="str">
            <v>0758499737</v>
          </cell>
          <cell r="AB1176" t="str">
            <v>USTA</v>
          </cell>
          <cell r="AC1176" t="str">
            <v>29</v>
          </cell>
          <cell r="AD1176" t="str">
            <v>LOT 3 (MIT)</v>
          </cell>
          <cell r="AE1176" t="str">
            <v>0113</v>
          </cell>
          <cell r="AF1176" t="str">
            <v/>
          </cell>
          <cell r="AG1176" t="str">
            <v>KM 785+000 - 829+305</v>
          </cell>
          <cell r="AH1176">
            <v>36716</v>
          </cell>
          <cell r="AI1176" t="str">
            <v>Bay</v>
          </cell>
          <cell r="AJ1176" t="str">
            <v>Yerel-Saatlik</v>
          </cell>
          <cell r="AK1176">
            <v>2343.5500000000002</v>
          </cell>
          <cell r="AL1176" t="str">
            <v>TZS</v>
          </cell>
          <cell r="AM1176" t="str">
            <v>201002</v>
          </cell>
          <cell r="AN1176" t="str">
            <v/>
          </cell>
          <cell r="AO1176" t="str">
            <v>T3</v>
          </cell>
          <cell r="AP1176" t="str">
            <v>5150</v>
          </cell>
          <cell r="AQ1176" t="str">
            <v>5175</v>
          </cell>
          <cell r="AR1176" t="str">
            <v>NMBBANK</v>
          </cell>
          <cell r="AS1176" t="str">
            <v/>
          </cell>
          <cell r="AT1176" t="str">
            <v>NMBBANK</v>
          </cell>
          <cell r="AU1176" t="str">
            <v>51710055767</v>
          </cell>
          <cell r="AV1176" t="str">
            <v/>
          </cell>
          <cell r="AW1176" t="str">
            <v/>
          </cell>
          <cell r="AX1176" t="str">
            <v>BAHAT THOBIAS SWEKE</v>
          </cell>
          <cell r="AY1176" t="str">
            <v/>
          </cell>
          <cell r="AZ1176">
            <v>44985</v>
          </cell>
          <cell r="BA1176"/>
          <cell r="BB1176" t="str">
            <v/>
          </cell>
          <cell r="BC1176"/>
          <cell r="BD1176" t="str">
            <v>Tanzanya-NSSF</v>
          </cell>
          <cell r="BE1176" t="str">
            <v>47419141</v>
          </cell>
          <cell r="BF1176" t="str">
            <v>163668971</v>
          </cell>
        </row>
        <row r="1177">
          <cell r="A1177">
            <v>10077561</v>
          </cell>
          <cell r="B1177" t="str">
            <v>DAUDI YOTAM</v>
          </cell>
          <cell r="C1177" t="str">
            <v>SHINSI</v>
          </cell>
          <cell r="D1177" t="str">
            <v>DEMİRCİ</v>
          </cell>
          <cell r="E1177" t="str">
            <v>REBAR WORKER</v>
          </cell>
          <cell r="F1177" t="str">
            <v>50105784</v>
          </cell>
          <cell r="G1177" t="str">
            <v>DOĞAN METALÜRJİ</v>
          </cell>
          <cell r="H1177" t="str">
            <v>50105784</v>
          </cell>
          <cell r="I1177" t="str">
            <v>0FF0</v>
          </cell>
          <cell r="J1177" t="str">
            <v>SANAT YAPILARI</v>
          </cell>
          <cell r="K1177" t="str">
            <v>50112609</v>
          </cell>
          <cell r="L1177" t="str">
            <v>TZ</v>
          </cell>
          <cell r="M1177" t="str">
            <v>Tanzanyalı</v>
          </cell>
          <cell r="N1177" t="str">
            <v>0037</v>
          </cell>
          <cell r="O1177" t="str">
            <v>İTİGİ</v>
          </cell>
          <cell r="P1177" t="str">
            <v>6L</v>
          </cell>
          <cell r="Q1177" t="str">
            <v>DGN  İNŞAAT</v>
          </cell>
          <cell r="R1177">
            <v>44985</v>
          </cell>
          <cell r="S1177">
            <v>44985</v>
          </cell>
          <cell r="T1177"/>
          <cell r="U1177" t="str">
            <v/>
          </cell>
          <cell r="V1177" t="str">
            <v>Mavi Yaka Direkt</v>
          </cell>
          <cell r="W1177" t="str">
            <v>LOT 3 (MIT)</v>
          </cell>
          <cell r="X1177" t="str">
            <v>KINAMPAMDA</v>
          </cell>
          <cell r="Y1177" t="str">
            <v>0</v>
          </cell>
          <cell r="Z1177" t="str">
            <v>SINGIDA</v>
          </cell>
          <cell r="AA1177" t="str">
            <v>0764969922</v>
          </cell>
          <cell r="AB1177" t="str">
            <v>USTA</v>
          </cell>
          <cell r="AC1177" t="str">
            <v>29</v>
          </cell>
          <cell r="AD1177" t="str">
            <v>LOT 3 (MIT)</v>
          </cell>
          <cell r="AE1177" t="str">
            <v>0113</v>
          </cell>
          <cell r="AF1177" t="str">
            <v/>
          </cell>
          <cell r="AG1177" t="str">
            <v>KM 785+000 - 829+305</v>
          </cell>
          <cell r="AH1177">
            <v>31524</v>
          </cell>
          <cell r="AI1177" t="str">
            <v>Bay</v>
          </cell>
          <cell r="AJ1177" t="str">
            <v>Yerel-Saatlik</v>
          </cell>
          <cell r="AK1177">
            <v>2343.5500000000002</v>
          </cell>
          <cell r="AL1177" t="str">
            <v>TZS</v>
          </cell>
          <cell r="AM1177" t="str">
            <v>201002</v>
          </cell>
          <cell r="AN1177" t="str">
            <v/>
          </cell>
          <cell r="AO1177" t="str">
            <v>T3</v>
          </cell>
          <cell r="AP1177" t="str">
            <v>5150</v>
          </cell>
          <cell r="AQ1177" t="str">
            <v>5175</v>
          </cell>
          <cell r="AR1177" t="str">
            <v>NMBBANK</v>
          </cell>
          <cell r="AS1177" t="str">
            <v/>
          </cell>
          <cell r="AT1177" t="str">
            <v>NMBBANK</v>
          </cell>
          <cell r="AU1177" t="str">
            <v>51010098758</v>
          </cell>
          <cell r="AV1177" t="str">
            <v/>
          </cell>
          <cell r="AW1177" t="str">
            <v/>
          </cell>
          <cell r="AX1177" t="str">
            <v>DAUDI YOTAM SHINSI</v>
          </cell>
          <cell r="AY1177" t="str">
            <v/>
          </cell>
          <cell r="AZ1177">
            <v>44985</v>
          </cell>
          <cell r="BA1177"/>
          <cell r="BB1177" t="str">
            <v/>
          </cell>
          <cell r="BC1177"/>
          <cell r="BD1177" t="str">
            <v>Tanzanya-NSSF</v>
          </cell>
          <cell r="BE1177" t="str">
            <v>45062382</v>
          </cell>
          <cell r="BF1177" t="str">
            <v>148470685</v>
          </cell>
        </row>
        <row r="1178">
          <cell r="A1178">
            <v>10077560</v>
          </cell>
          <cell r="B1178" t="str">
            <v>SANTUS MICHAEL</v>
          </cell>
          <cell r="C1178" t="str">
            <v>CHAMWALI</v>
          </cell>
          <cell r="D1178" t="str">
            <v>KALIPÇI</v>
          </cell>
          <cell r="E1178" t="str">
            <v>FORMWORKER</v>
          </cell>
          <cell r="F1178" t="str">
            <v>50105784</v>
          </cell>
          <cell r="G1178" t="str">
            <v>DOĞAN METALÜRJİ</v>
          </cell>
          <cell r="H1178" t="str">
            <v>50105784</v>
          </cell>
          <cell r="I1178" t="str">
            <v>0FF0</v>
          </cell>
          <cell r="J1178" t="str">
            <v>SANAT YAPILARI</v>
          </cell>
          <cell r="K1178" t="str">
            <v>50112760</v>
          </cell>
          <cell r="L1178" t="str">
            <v>TZ</v>
          </cell>
          <cell r="M1178" t="str">
            <v>Tanzanyalı</v>
          </cell>
          <cell r="N1178" t="str">
            <v>0037</v>
          </cell>
          <cell r="O1178" t="str">
            <v>İTİGİ</v>
          </cell>
          <cell r="P1178" t="str">
            <v>6L</v>
          </cell>
          <cell r="Q1178" t="str">
            <v>DGN  İNŞAAT</v>
          </cell>
          <cell r="R1178">
            <v>44985</v>
          </cell>
          <cell r="S1178">
            <v>44985</v>
          </cell>
          <cell r="T1178"/>
          <cell r="U1178" t="str">
            <v/>
          </cell>
          <cell r="V1178" t="str">
            <v>Mavi Yaka Direkt</v>
          </cell>
          <cell r="W1178" t="str">
            <v>LOT 3 (MIT)</v>
          </cell>
          <cell r="X1178" t="str">
            <v>LUMEMO</v>
          </cell>
          <cell r="Y1178" t="str">
            <v>0</v>
          </cell>
          <cell r="Z1178" t="str">
            <v>MOROGORO</v>
          </cell>
          <cell r="AA1178" t="str">
            <v>0683755313</v>
          </cell>
          <cell r="AB1178" t="str">
            <v>USTA</v>
          </cell>
          <cell r="AC1178" t="str">
            <v>29</v>
          </cell>
          <cell r="AD1178" t="str">
            <v>LOT 3 (MIT)</v>
          </cell>
          <cell r="AE1178" t="str">
            <v>0113</v>
          </cell>
          <cell r="AF1178" t="str">
            <v/>
          </cell>
          <cell r="AG1178" t="str">
            <v>KM 785+000 - 829+305</v>
          </cell>
          <cell r="AH1178">
            <v>27674</v>
          </cell>
          <cell r="AI1178" t="str">
            <v>Bay</v>
          </cell>
          <cell r="AJ1178" t="str">
            <v>Yerel-Saatlik</v>
          </cell>
          <cell r="AK1178">
            <v>2343.5500000000002</v>
          </cell>
          <cell r="AL1178" t="str">
            <v>TZS</v>
          </cell>
          <cell r="AM1178" t="str">
            <v>201002</v>
          </cell>
          <cell r="AN1178" t="str">
            <v/>
          </cell>
          <cell r="AO1178" t="str">
            <v>T3</v>
          </cell>
          <cell r="AP1178" t="str">
            <v>5150</v>
          </cell>
          <cell r="AQ1178" t="str">
            <v>5175</v>
          </cell>
          <cell r="AR1178" t="str">
            <v>CRDB BANK PLC</v>
          </cell>
          <cell r="AS1178" t="str">
            <v>VIJANA</v>
          </cell>
          <cell r="AT1178" t="str">
            <v>CRDBBANK</v>
          </cell>
          <cell r="AU1178" t="str">
            <v>0152491444000</v>
          </cell>
          <cell r="AV1178" t="str">
            <v/>
          </cell>
          <cell r="AW1178" t="str">
            <v/>
          </cell>
          <cell r="AX1178" t="str">
            <v>SANTUS MICHAEL CHAMWALI</v>
          </cell>
          <cell r="AY1178" t="str">
            <v/>
          </cell>
          <cell r="AZ1178">
            <v>44985</v>
          </cell>
          <cell r="BA1178"/>
          <cell r="BB1178" t="str">
            <v/>
          </cell>
          <cell r="BC1178"/>
          <cell r="BD1178" t="str">
            <v>Tanzanya-NSSF</v>
          </cell>
          <cell r="BE1178" t="str">
            <v>47418781</v>
          </cell>
          <cell r="BF1178" t="str">
            <v>126970218</v>
          </cell>
        </row>
        <row r="1179">
          <cell r="A1179">
            <v>10077559</v>
          </cell>
          <cell r="B1179" t="str">
            <v>PAULO SAIMON</v>
          </cell>
          <cell r="C1179" t="str">
            <v>LISSU</v>
          </cell>
          <cell r="D1179" t="str">
            <v>DÜZ İŞÇİ - DİREKT</v>
          </cell>
          <cell r="E1179" t="str">
            <v>UNSKILLED WORKER - PRODUCTIVE</v>
          </cell>
          <cell r="F1179" t="str">
            <v>50105784</v>
          </cell>
          <cell r="G1179" t="str">
            <v>DOĞAN METALÜRJİ</v>
          </cell>
          <cell r="H1179" t="str">
            <v>50105784</v>
          </cell>
          <cell r="I1179" t="str">
            <v>0BBM</v>
          </cell>
          <cell r="J1179" t="str">
            <v>TOPRAK İŞLERİ</v>
          </cell>
          <cell r="K1179" t="str">
            <v>50113457</v>
          </cell>
          <cell r="L1179" t="str">
            <v>TZ</v>
          </cell>
          <cell r="M1179" t="str">
            <v>Tanzanyalı</v>
          </cell>
          <cell r="N1179" t="str">
            <v>0037</v>
          </cell>
          <cell r="O1179" t="str">
            <v>İTİGİ</v>
          </cell>
          <cell r="P1179" t="str">
            <v>6L</v>
          </cell>
          <cell r="Q1179" t="str">
            <v>DGN  İNŞAAT</v>
          </cell>
          <cell r="R1179">
            <v>44985</v>
          </cell>
          <cell r="S1179">
            <v>44985</v>
          </cell>
          <cell r="T1179"/>
          <cell r="U1179" t="str">
            <v/>
          </cell>
          <cell r="V1179" t="str">
            <v>Mavi Yaka Direkt</v>
          </cell>
          <cell r="W1179" t="str">
            <v>LOT 3 (MIT)</v>
          </cell>
          <cell r="X1179" t="str">
            <v>KITARAKA</v>
          </cell>
          <cell r="Y1179" t="str">
            <v>0</v>
          </cell>
          <cell r="Z1179" t="str">
            <v>SINGIDA</v>
          </cell>
          <cell r="AA1179" t="str">
            <v>0699426308</v>
          </cell>
          <cell r="AB1179" t="str">
            <v>İŞÇİ</v>
          </cell>
          <cell r="AC1179" t="str">
            <v>29</v>
          </cell>
          <cell r="AD1179" t="str">
            <v>LOT 3 (MIT)</v>
          </cell>
          <cell r="AE1179" t="str">
            <v>0109</v>
          </cell>
          <cell r="AF1179" t="str">
            <v/>
          </cell>
          <cell r="AG1179" t="str">
            <v>KM 535+000 - 595+000</v>
          </cell>
          <cell r="AH1179">
            <v>33156</v>
          </cell>
          <cell r="AI1179" t="str">
            <v>Bay</v>
          </cell>
          <cell r="AJ1179" t="str">
            <v>Yerel-Saatlik</v>
          </cell>
          <cell r="AK1179">
            <v>2164.1</v>
          </cell>
          <cell r="AL1179" t="str">
            <v>TZS</v>
          </cell>
          <cell r="AM1179" t="str">
            <v>201002</v>
          </cell>
          <cell r="AN1179" t="str">
            <v/>
          </cell>
          <cell r="AO1179" t="str">
            <v>T3</v>
          </cell>
          <cell r="AP1179" t="str">
            <v>5150</v>
          </cell>
          <cell r="AQ1179" t="str">
            <v>5175</v>
          </cell>
          <cell r="AR1179" t="str">
            <v>NMBBANK</v>
          </cell>
          <cell r="AS1179" t="str">
            <v/>
          </cell>
          <cell r="AT1179" t="str">
            <v>NMBBANK</v>
          </cell>
          <cell r="AU1179" t="str">
            <v>51010098660</v>
          </cell>
          <cell r="AV1179" t="str">
            <v/>
          </cell>
          <cell r="AW1179" t="str">
            <v/>
          </cell>
          <cell r="AX1179" t="str">
            <v>PAULO SAIMON LISSU</v>
          </cell>
          <cell r="AY1179" t="str">
            <v/>
          </cell>
          <cell r="AZ1179">
            <v>44985</v>
          </cell>
          <cell r="BA1179"/>
          <cell r="BB1179" t="str">
            <v/>
          </cell>
          <cell r="BC1179"/>
          <cell r="BD1179" t="str">
            <v>Tanzanya-NSSF</v>
          </cell>
          <cell r="BE1179" t="str">
            <v>47418108</v>
          </cell>
          <cell r="BF1179" t="str">
            <v>163668106</v>
          </cell>
        </row>
        <row r="1180">
          <cell r="A1180">
            <v>10077558</v>
          </cell>
          <cell r="B1180" t="str">
            <v>HASSAN MOHAMED</v>
          </cell>
          <cell r="C1180" t="str">
            <v>MSIANGI</v>
          </cell>
          <cell r="D1180" t="str">
            <v>DAMPERLİ KAMYON ŞOFÖRÜ</v>
          </cell>
          <cell r="E1180" t="str">
            <v>DUMPTRUCK DRIVER</v>
          </cell>
          <cell r="F1180" t="str">
            <v>50105784</v>
          </cell>
          <cell r="G1180" t="str">
            <v>DOĞAN METALÜRJİ</v>
          </cell>
          <cell r="H1180" t="str">
            <v>50105784</v>
          </cell>
          <cell r="I1180" t="str">
            <v>0FFT</v>
          </cell>
          <cell r="J1180" t="str">
            <v>TOPRAK İŞLERİ GECE</v>
          </cell>
          <cell r="K1180" t="str">
            <v>50106425</v>
          </cell>
          <cell r="L1180" t="str">
            <v>TZ</v>
          </cell>
          <cell r="M1180" t="str">
            <v>Tanzanyalı</v>
          </cell>
          <cell r="N1180" t="str">
            <v>0037</v>
          </cell>
          <cell r="O1180" t="str">
            <v>İTİGİ</v>
          </cell>
          <cell r="P1180" t="str">
            <v>6L</v>
          </cell>
          <cell r="Q1180" t="str">
            <v>DGN  İNŞAAT</v>
          </cell>
          <cell r="R1180">
            <v>44985</v>
          </cell>
          <cell r="S1180">
            <v>44985</v>
          </cell>
          <cell r="T1180"/>
          <cell r="U1180" t="str">
            <v/>
          </cell>
          <cell r="V1180" t="str">
            <v>Mavi Yaka Direkt</v>
          </cell>
          <cell r="W1180" t="str">
            <v>LOT 3 (MIT)</v>
          </cell>
          <cell r="X1180" t="str">
            <v>DARESSALAM</v>
          </cell>
          <cell r="Y1180" t="str">
            <v>0</v>
          </cell>
          <cell r="Z1180" t="str">
            <v>MZIMUNI</v>
          </cell>
          <cell r="AA1180" t="str">
            <v>0782072342</v>
          </cell>
          <cell r="AB1180" t="str">
            <v>GÖREVLİ</v>
          </cell>
          <cell r="AC1180" t="str">
            <v>29</v>
          </cell>
          <cell r="AD1180" t="str">
            <v>LOT 3 (MIT)</v>
          </cell>
          <cell r="AE1180" t="str">
            <v>0109</v>
          </cell>
          <cell r="AF1180" t="str">
            <v/>
          </cell>
          <cell r="AG1180" t="str">
            <v>KM 535+000 - 595+000</v>
          </cell>
          <cell r="AH1180">
            <v>30442</v>
          </cell>
          <cell r="AI1180" t="str">
            <v>Bay</v>
          </cell>
          <cell r="AJ1180" t="str">
            <v>Yerel-Saatlik</v>
          </cell>
          <cell r="AK1180">
            <v>2346.1</v>
          </cell>
          <cell r="AL1180" t="str">
            <v>TZS</v>
          </cell>
          <cell r="AM1180" t="str">
            <v>201002</v>
          </cell>
          <cell r="AN1180" t="str">
            <v/>
          </cell>
          <cell r="AO1180" t="str">
            <v>T3</v>
          </cell>
          <cell r="AP1180" t="str">
            <v>5150</v>
          </cell>
          <cell r="AQ1180" t="str">
            <v>5175</v>
          </cell>
          <cell r="AR1180" t="str">
            <v>NMBBANK</v>
          </cell>
          <cell r="AS1180" t="str">
            <v/>
          </cell>
          <cell r="AT1180" t="str">
            <v>NMBBANK</v>
          </cell>
          <cell r="AU1180" t="str">
            <v>51010098750</v>
          </cell>
          <cell r="AV1180" t="str">
            <v/>
          </cell>
          <cell r="AW1180" t="str">
            <v/>
          </cell>
          <cell r="AX1180" t="str">
            <v>HASSAN MOHAMED MSIANGI</v>
          </cell>
          <cell r="AY1180" t="str">
            <v/>
          </cell>
          <cell r="AZ1180">
            <v>44985</v>
          </cell>
          <cell r="BA1180"/>
          <cell r="BB1180" t="str">
            <v/>
          </cell>
          <cell r="BC1180"/>
          <cell r="BD1180" t="str">
            <v>Tanzanya-NSSF</v>
          </cell>
          <cell r="BE1180" t="str">
            <v>45105537</v>
          </cell>
          <cell r="BF1180" t="str">
            <v>115093657</v>
          </cell>
        </row>
        <row r="1181">
          <cell r="A1181">
            <v>10061458</v>
          </cell>
          <cell r="B1181" t="str">
            <v>NUHU HASSAN</v>
          </cell>
          <cell r="C1181" t="str">
            <v>SALUM</v>
          </cell>
          <cell r="D1181" t="str">
            <v>DEMİRCİ</v>
          </cell>
          <cell r="E1181" t="str">
            <v>REBAR WORKER</v>
          </cell>
          <cell r="F1181" t="str">
            <v>50110487</v>
          </cell>
          <cell r="G1181" t="str">
            <v>GÜNDOĞDU</v>
          </cell>
          <cell r="H1181" t="str">
            <v>50110487</v>
          </cell>
          <cell r="I1181" t="str">
            <v>0EED</v>
          </cell>
          <cell r="J1181" t="str">
            <v>SANAT YAPILARI</v>
          </cell>
          <cell r="K1181" t="str">
            <v>50112320</v>
          </cell>
          <cell r="L1181" t="str">
            <v>TZ</v>
          </cell>
          <cell r="M1181" t="str">
            <v>Tanzanyalı</v>
          </cell>
          <cell r="N1181" t="str">
            <v>0035</v>
          </cell>
          <cell r="O1181" t="str">
            <v>TABORA</v>
          </cell>
          <cell r="P1181" t="str">
            <v>6F</v>
          </cell>
          <cell r="Q1181" t="str">
            <v>GÜNDOĞDU İNŞAAT</v>
          </cell>
          <cell r="R1181">
            <v>43792</v>
          </cell>
          <cell r="S1181">
            <v>45030</v>
          </cell>
          <cell r="T1181"/>
          <cell r="U1181" t="str">
            <v/>
          </cell>
          <cell r="V1181" t="str">
            <v>Mavi Yaka Direkt</v>
          </cell>
          <cell r="W1181" t="str">
            <v>LOT 3 (MIT)</v>
          </cell>
          <cell r="X1181" t="str">
            <v/>
          </cell>
          <cell r="Y1181" t="str">
            <v/>
          </cell>
          <cell r="Z1181" t="str">
            <v/>
          </cell>
          <cell r="AA1181" t="str">
            <v>0788339418</v>
          </cell>
          <cell r="AB1181" t="str">
            <v>USTA</v>
          </cell>
          <cell r="AC1181" t="str">
            <v>29</v>
          </cell>
          <cell r="AD1181" t="str">
            <v>LOT 3 (MIT)</v>
          </cell>
          <cell r="AE1181" t="str">
            <v>0113</v>
          </cell>
          <cell r="AF1181" t="str">
            <v/>
          </cell>
          <cell r="AG1181" t="str">
            <v>KM 785+000 - 829+305</v>
          </cell>
          <cell r="AH1181">
            <v>29037</v>
          </cell>
          <cell r="AI1181" t="str">
            <v>Bay</v>
          </cell>
          <cell r="AJ1181" t="str">
            <v>Yerel-Saatlik</v>
          </cell>
          <cell r="AK1181">
            <v>2343.5500000000002</v>
          </cell>
          <cell r="AL1181" t="str">
            <v>TZS</v>
          </cell>
          <cell r="AM1181" t="str">
            <v>201002</v>
          </cell>
          <cell r="AN1181" t="str">
            <v>S</v>
          </cell>
          <cell r="AO1181" t="str">
            <v>T3</v>
          </cell>
          <cell r="AP1181" t="str">
            <v>5150</v>
          </cell>
          <cell r="AQ1181" t="str">
            <v>5175</v>
          </cell>
          <cell r="AR1181" t="str">
            <v>CRDB</v>
          </cell>
          <cell r="AS1181" t="str">
            <v>VIVA TOWER</v>
          </cell>
          <cell r="AT1181" t="str">
            <v>CRDB</v>
          </cell>
          <cell r="AU1181" t="str">
            <v>0152455264400</v>
          </cell>
          <cell r="AV1181" t="str">
            <v/>
          </cell>
          <cell r="AW1181" t="str">
            <v/>
          </cell>
          <cell r="AX1181" t="str">
            <v>NUHU HASSAN SALUM</v>
          </cell>
          <cell r="AY1181" t="str">
            <v/>
          </cell>
          <cell r="AZ1181">
            <v>43792</v>
          </cell>
          <cell r="BA1181"/>
          <cell r="BB1181" t="str">
            <v/>
          </cell>
          <cell r="BC1181"/>
          <cell r="BD1181" t="str">
            <v>Tanzanya-NSSF</v>
          </cell>
          <cell r="BE1181" t="str">
            <v>45000777</v>
          </cell>
          <cell r="BF1181" t="str">
            <v>143366251</v>
          </cell>
        </row>
        <row r="1182">
          <cell r="A1182">
            <v>10061658</v>
          </cell>
          <cell r="B1182" t="str">
            <v>MFAUME HAMISI</v>
          </cell>
          <cell r="C1182" t="str">
            <v>ATHUMANI</v>
          </cell>
          <cell r="D1182" t="str">
            <v>DAMPERLİ KAMYON ŞOFÖRÜ</v>
          </cell>
          <cell r="E1182" t="str">
            <v>DUMPTRUCK DRIVER</v>
          </cell>
          <cell r="F1182" t="str">
            <v>50105784</v>
          </cell>
          <cell r="G1182" t="str">
            <v>DOĞAN METALÜRJİ</v>
          </cell>
          <cell r="H1182" t="str">
            <v>50105784</v>
          </cell>
          <cell r="I1182" t="str">
            <v>0FFT</v>
          </cell>
          <cell r="J1182" t="str">
            <v>TOPRAK İŞLERİ GECE</v>
          </cell>
          <cell r="K1182" t="str">
            <v>50106425</v>
          </cell>
          <cell r="L1182" t="str">
            <v>TZ</v>
          </cell>
          <cell r="M1182" t="str">
            <v>Tanzanyalı</v>
          </cell>
          <cell r="N1182" t="str">
            <v>0037</v>
          </cell>
          <cell r="O1182" t="str">
            <v>İTİGİ</v>
          </cell>
          <cell r="P1182" t="str">
            <v>6L</v>
          </cell>
          <cell r="Q1182" t="str">
            <v>DGN  İNŞAAT</v>
          </cell>
          <cell r="R1182">
            <v>44803</v>
          </cell>
          <cell r="S1182">
            <v>44803</v>
          </cell>
          <cell r="T1182"/>
          <cell r="U1182" t="str">
            <v/>
          </cell>
          <cell r="V1182" t="str">
            <v>Mavi Yaka Direkt</v>
          </cell>
          <cell r="W1182" t="str">
            <v>LOT 3 (MIT)</v>
          </cell>
          <cell r="X1182" t="str">
            <v/>
          </cell>
          <cell r="Y1182" t="str">
            <v/>
          </cell>
          <cell r="Z1182" t="str">
            <v/>
          </cell>
          <cell r="AA1182" t="str">
            <v>0782952949</v>
          </cell>
          <cell r="AB1182" t="str">
            <v>GÖREVLİ</v>
          </cell>
          <cell r="AC1182" t="str">
            <v>29</v>
          </cell>
          <cell r="AD1182" t="str">
            <v>LOT 3 (MIT)</v>
          </cell>
          <cell r="AE1182" t="str">
            <v>0109</v>
          </cell>
          <cell r="AF1182" t="str">
            <v/>
          </cell>
          <cell r="AG1182" t="str">
            <v>KM 535+000 - 595+000</v>
          </cell>
          <cell r="AH1182">
            <v>28675</v>
          </cell>
          <cell r="AI1182" t="str">
            <v>Bay</v>
          </cell>
          <cell r="AJ1182" t="str">
            <v>Yerel-Saatlik</v>
          </cell>
          <cell r="AK1182">
            <v>2564.1</v>
          </cell>
          <cell r="AL1182" t="str">
            <v>TZS</v>
          </cell>
          <cell r="AM1182" t="str">
            <v>201002</v>
          </cell>
          <cell r="AN1182" t="str">
            <v>S</v>
          </cell>
          <cell r="AO1182" t="str">
            <v>T3</v>
          </cell>
          <cell r="AP1182" t="str">
            <v>5150</v>
          </cell>
          <cell r="AQ1182" t="str">
            <v>5175</v>
          </cell>
          <cell r="AR1182" t="str">
            <v>CRDB BANK PLC</v>
          </cell>
          <cell r="AS1182" t="str">
            <v>VIJANA</v>
          </cell>
          <cell r="AT1182" t="str">
            <v>CRDBBANK</v>
          </cell>
          <cell r="AU1182" t="str">
            <v>0152367283200</v>
          </cell>
          <cell r="AV1182" t="str">
            <v/>
          </cell>
          <cell r="AW1182" t="str">
            <v/>
          </cell>
          <cell r="AX1182" t="str">
            <v>MFAUME HAMISI ATHUMANI</v>
          </cell>
          <cell r="AY1182" t="str">
            <v/>
          </cell>
          <cell r="AZ1182">
            <v>44803</v>
          </cell>
          <cell r="BA1182"/>
          <cell r="BB1182" t="str">
            <v/>
          </cell>
          <cell r="BC1182">
            <v>44433</v>
          </cell>
          <cell r="BD1182" t="str">
            <v>Tanzanya-NSSF</v>
          </cell>
          <cell r="BE1182" t="str">
            <v>65616235</v>
          </cell>
          <cell r="BF1182" t="str">
            <v>157603337</v>
          </cell>
        </row>
        <row r="1183">
          <cell r="A1183">
            <v>10077392</v>
          </cell>
          <cell r="B1183" t="str">
            <v>SAIMON THOBIAS</v>
          </cell>
          <cell r="C1183" t="str">
            <v>MICHAEL</v>
          </cell>
          <cell r="D1183" t="str">
            <v>EKSKAVATÖR OPERATÖRÜ</v>
          </cell>
          <cell r="E1183" t="str">
            <v>EXCAVATOR OPERATOR</v>
          </cell>
          <cell r="F1183" t="str">
            <v>50109678</v>
          </cell>
          <cell r="G1183" t="str">
            <v>TAŞ OCAKLARI VE PATLATMA</v>
          </cell>
          <cell r="H1183" t="str">
            <v>50105776</v>
          </cell>
          <cell r="I1183" t="str">
            <v>0AAX</v>
          </cell>
          <cell r="J1183" t="str">
            <v>TAŞ OCAĞI</v>
          </cell>
          <cell r="K1183" t="str">
            <v>50112037</v>
          </cell>
          <cell r="L1183" t="str">
            <v>TZ</v>
          </cell>
          <cell r="M1183" t="str">
            <v>Tanzanyalı</v>
          </cell>
          <cell r="N1183" t="str">
            <v>0035</v>
          </cell>
          <cell r="O1183" t="str">
            <v>TABORA</v>
          </cell>
          <cell r="P1183" t="str">
            <v>YM</v>
          </cell>
          <cell r="Q1183" t="str">
            <v>YAPI MERKEZİ</v>
          </cell>
          <cell r="R1183">
            <v>44970</v>
          </cell>
          <cell r="S1183">
            <v>44970</v>
          </cell>
          <cell r="T1183"/>
          <cell r="U1183" t="str">
            <v/>
          </cell>
          <cell r="V1183" t="str">
            <v>Mavi Yaka Direkt</v>
          </cell>
          <cell r="W1183" t="str">
            <v>LOT 3 (MIT)</v>
          </cell>
          <cell r="X1183" t="str">
            <v>NYABULOGOYA</v>
          </cell>
          <cell r="Y1183" t="str">
            <v>0</v>
          </cell>
          <cell r="Z1183" t="str">
            <v>NYAMAGANA</v>
          </cell>
          <cell r="AA1183" t="str">
            <v>0758 345 536</v>
          </cell>
          <cell r="AB1183" t="str">
            <v>OPERATÖR</v>
          </cell>
          <cell r="AC1183" t="str">
            <v>29</v>
          </cell>
          <cell r="AD1183" t="str">
            <v>LOT 3 (MIT)</v>
          </cell>
          <cell r="AE1183" t="str">
            <v>0113</v>
          </cell>
          <cell r="AF1183" t="str">
            <v/>
          </cell>
          <cell r="AG1183" t="str">
            <v>KM 785+000 - 829+305</v>
          </cell>
          <cell r="AH1183">
            <v>31395</v>
          </cell>
          <cell r="AI1183" t="str">
            <v>Bay</v>
          </cell>
          <cell r="AJ1183" t="str">
            <v>Yerel-Saatlik</v>
          </cell>
          <cell r="AK1183">
            <v>2528.1</v>
          </cell>
          <cell r="AL1183" t="str">
            <v>TZS</v>
          </cell>
          <cell r="AM1183" t="str">
            <v>201002</v>
          </cell>
          <cell r="AN1183" t="str">
            <v>S</v>
          </cell>
          <cell r="AO1183" t="str">
            <v>T3</v>
          </cell>
          <cell r="AP1183" t="str">
            <v>5150</v>
          </cell>
          <cell r="AQ1183" t="str">
            <v>5175</v>
          </cell>
          <cell r="AR1183" t="str">
            <v>NMBBANK</v>
          </cell>
          <cell r="AS1183" t="str">
            <v/>
          </cell>
          <cell r="AT1183" t="str">
            <v>NMBBANK</v>
          </cell>
          <cell r="AU1183" t="str">
            <v>51010099073</v>
          </cell>
          <cell r="AV1183" t="str">
            <v/>
          </cell>
          <cell r="AW1183" t="str">
            <v/>
          </cell>
          <cell r="AX1183" t="str">
            <v>SAIMON THOBIAS MICHAEL</v>
          </cell>
          <cell r="AY1183" t="str">
            <v/>
          </cell>
          <cell r="AZ1183">
            <v>44970</v>
          </cell>
          <cell r="BA1183"/>
          <cell r="BB1183" t="str">
            <v/>
          </cell>
          <cell r="BC1183"/>
          <cell r="BD1183" t="str">
            <v>Tanzanya-NSSF</v>
          </cell>
          <cell r="BE1183" t="str">
            <v>57655596</v>
          </cell>
          <cell r="BF1183" t="str">
            <v>117969118</v>
          </cell>
        </row>
        <row r="1184">
          <cell r="A1184">
            <v>10062193</v>
          </cell>
          <cell r="B1184" t="str">
            <v>SHAIBU JUMA</v>
          </cell>
          <cell r="C1184" t="str">
            <v>ABDALA</v>
          </cell>
          <cell r="D1184" t="str">
            <v>AMBAR İŞÇİSİ</v>
          </cell>
          <cell r="E1184" t="str">
            <v>WAREHOUSE WORKER</v>
          </cell>
          <cell r="F1184" t="str">
            <v>50105784</v>
          </cell>
          <cell r="G1184" t="str">
            <v>DOĞAN METALÜRJİ</v>
          </cell>
          <cell r="H1184" t="str">
            <v>50105784</v>
          </cell>
          <cell r="I1184" t="str">
            <v>0BBN</v>
          </cell>
          <cell r="J1184" t="str">
            <v>ATÖLYE İŞLETME</v>
          </cell>
          <cell r="K1184" t="str">
            <v>50107532</v>
          </cell>
          <cell r="L1184" t="str">
            <v>TZ</v>
          </cell>
          <cell r="M1184" t="str">
            <v>Tanzanyalı</v>
          </cell>
          <cell r="N1184" t="str">
            <v>0037</v>
          </cell>
          <cell r="O1184" t="str">
            <v>İTİGİ</v>
          </cell>
          <cell r="P1184" t="str">
            <v>6L</v>
          </cell>
          <cell r="Q1184" t="str">
            <v>DGN  İNŞAAT</v>
          </cell>
          <cell r="R1184">
            <v>43818</v>
          </cell>
          <cell r="S1184">
            <v>44851</v>
          </cell>
          <cell r="T1184"/>
          <cell r="U1184" t="str">
            <v/>
          </cell>
          <cell r="V1184" t="str">
            <v>Mavi Yaka Endirekt</v>
          </cell>
          <cell r="W1184" t="str">
            <v>LOT 3 (MIT)</v>
          </cell>
          <cell r="X1184" t="str">
            <v/>
          </cell>
          <cell r="Y1184" t="str">
            <v/>
          </cell>
          <cell r="Z1184" t="str">
            <v/>
          </cell>
          <cell r="AA1184" t="str">
            <v>0657853292</v>
          </cell>
          <cell r="AB1184" t="str">
            <v>İŞÇİ</v>
          </cell>
          <cell r="AC1184" t="str">
            <v>29</v>
          </cell>
          <cell r="AD1184" t="str">
            <v>LOT 3 (MIT)</v>
          </cell>
          <cell r="AE1184" t="str">
            <v>0109</v>
          </cell>
          <cell r="AF1184" t="str">
            <v/>
          </cell>
          <cell r="AG1184" t="str">
            <v>KM 535+000 - 595+000</v>
          </cell>
          <cell r="AH1184">
            <v>31899</v>
          </cell>
          <cell r="AI1184" t="str">
            <v>Bay</v>
          </cell>
          <cell r="AJ1184" t="str">
            <v>Yerel-Saatlik</v>
          </cell>
          <cell r="AK1184">
            <v>2164.1</v>
          </cell>
          <cell r="AL1184" t="str">
            <v>TZS</v>
          </cell>
          <cell r="AM1184" t="str">
            <v>306002</v>
          </cell>
          <cell r="AN1184" t="str">
            <v>S</v>
          </cell>
          <cell r="AO1184" t="str">
            <v>T3</v>
          </cell>
          <cell r="AP1184" t="str">
            <v>5150</v>
          </cell>
          <cell r="AQ1184" t="str">
            <v>5175</v>
          </cell>
          <cell r="AR1184" t="str">
            <v>CRDB</v>
          </cell>
          <cell r="AS1184" t="str">
            <v>VIVA TOWER</v>
          </cell>
          <cell r="AT1184" t="str">
            <v>CRDB</v>
          </cell>
          <cell r="AU1184" t="str">
            <v>0152455277200</v>
          </cell>
          <cell r="AV1184" t="str">
            <v/>
          </cell>
          <cell r="AW1184" t="str">
            <v/>
          </cell>
          <cell r="AX1184" t="str">
            <v>SHAIBU JUMA ABDALA</v>
          </cell>
          <cell r="AY1184" t="str">
            <v/>
          </cell>
          <cell r="AZ1184">
            <v>43818</v>
          </cell>
          <cell r="BA1184"/>
          <cell r="BB1184" t="str">
            <v/>
          </cell>
          <cell r="BC1184"/>
          <cell r="BD1184" t="str">
            <v>Tanzanya-NSSF</v>
          </cell>
          <cell r="BE1184" t="str">
            <v>45002875</v>
          </cell>
          <cell r="BF1184" t="str">
            <v>145025184</v>
          </cell>
        </row>
        <row r="1185">
          <cell r="A1185">
            <v>10077378</v>
          </cell>
          <cell r="B1185" t="str">
            <v>RAMADHANI SALUMU</v>
          </cell>
          <cell r="C1185" t="str">
            <v>SAIDI</v>
          </cell>
          <cell r="D1185" t="str">
            <v>PICKUP ŞOFÖRÜ</v>
          </cell>
          <cell r="E1185" t="str">
            <v>PICKUP DRIVER</v>
          </cell>
          <cell r="F1185" t="str">
            <v>50114904</v>
          </cell>
          <cell r="G1185" t="str">
            <v>İDARİ İŞLER (KAMP)</v>
          </cell>
          <cell r="H1185" t="str">
            <v>50105776</v>
          </cell>
          <cell r="I1185" t="str">
            <v>0AAX</v>
          </cell>
          <cell r="J1185" t="str">
            <v>TAŞ OCAĞI</v>
          </cell>
          <cell r="K1185" t="str">
            <v>50105678</v>
          </cell>
          <cell r="L1185" t="str">
            <v>TZ</v>
          </cell>
          <cell r="M1185" t="str">
            <v>Tanzanyalı</v>
          </cell>
          <cell r="N1185" t="str">
            <v>0037</v>
          </cell>
          <cell r="O1185" t="str">
            <v>İTİGİ</v>
          </cell>
          <cell r="P1185" t="str">
            <v>YM</v>
          </cell>
          <cell r="Q1185" t="str">
            <v>YAPI MERKEZİ</v>
          </cell>
          <cell r="R1185">
            <v>44968</v>
          </cell>
          <cell r="S1185">
            <v>44968</v>
          </cell>
          <cell r="T1185"/>
          <cell r="U1185" t="str">
            <v/>
          </cell>
          <cell r="V1185" t="str">
            <v>Mavi Yaka Endirekt</v>
          </cell>
          <cell r="W1185" t="str">
            <v>LOT 3 (MIT)</v>
          </cell>
          <cell r="X1185" t="str">
            <v>BOMA VILAGE</v>
          </cell>
          <cell r="Y1185" t="str">
            <v>0</v>
          </cell>
          <cell r="Z1185" t="str">
            <v>URAMBO</v>
          </cell>
          <cell r="AA1185" t="str">
            <v>0786 922 180</v>
          </cell>
          <cell r="AB1185" t="str">
            <v>GÖREVLİ</v>
          </cell>
          <cell r="AC1185" t="str">
            <v>29</v>
          </cell>
          <cell r="AD1185" t="str">
            <v>LOT 3 (MIT)</v>
          </cell>
          <cell r="AE1185" t="str">
            <v>0113</v>
          </cell>
          <cell r="AF1185" t="str">
            <v/>
          </cell>
          <cell r="AG1185" t="str">
            <v>KM 785+000 - 829+305</v>
          </cell>
          <cell r="AH1185">
            <v>32398</v>
          </cell>
          <cell r="AI1185" t="str">
            <v>Bay</v>
          </cell>
          <cell r="AJ1185" t="str">
            <v>Yerel-Saatlik</v>
          </cell>
          <cell r="AK1185">
            <v>2273.1</v>
          </cell>
          <cell r="AL1185" t="str">
            <v>TZS</v>
          </cell>
          <cell r="AM1185" t="str">
            <v>306002</v>
          </cell>
          <cell r="AN1185" t="str">
            <v>S</v>
          </cell>
          <cell r="AO1185" t="str">
            <v>T3</v>
          </cell>
          <cell r="AP1185" t="str">
            <v>5150</v>
          </cell>
          <cell r="AQ1185" t="str">
            <v>5175</v>
          </cell>
          <cell r="AR1185" t="str">
            <v>NMBBANK</v>
          </cell>
          <cell r="AS1185" t="str">
            <v/>
          </cell>
          <cell r="AT1185" t="str">
            <v>NMBBANK</v>
          </cell>
          <cell r="AU1185" t="str">
            <v>51010093231</v>
          </cell>
          <cell r="AV1185" t="str">
            <v/>
          </cell>
          <cell r="AW1185" t="str">
            <v/>
          </cell>
          <cell r="AX1185" t="str">
            <v>RAMADHANI SALUMU SAIDI</v>
          </cell>
          <cell r="AY1185" t="str">
            <v/>
          </cell>
          <cell r="AZ1185">
            <v>44968</v>
          </cell>
          <cell r="BA1185"/>
          <cell r="BB1185" t="str">
            <v/>
          </cell>
          <cell r="BC1185"/>
          <cell r="BD1185" t="str">
            <v>Tanzanya-NSSF</v>
          </cell>
          <cell r="BE1185" t="str">
            <v>47370241</v>
          </cell>
          <cell r="BF1185" t="str">
            <v>113977396</v>
          </cell>
        </row>
        <row r="1186">
          <cell r="A1186">
            <v>10077377</v>
          </cell>
          <cell r="B1186" t="str">
            <v>STEVEN WALTER</v>
          </cell>
          <cell r="C1186" t="str">
            <v>KAHALWE</v>
          </cell>
          <cell r="D1186" t="str">
            <v>AĞIR VASITA TAMİRCİSİ</v>
          </cell>
          <cell r="E1186" t="str">
            <v>HEAVY VHEICLE REPAIRMAN</v>
          </cell>
          <cell r="F1186" t="str">
            <v>50105773</v>
          </cell>
          <cell r="G1186" t="str">
            <v>ATÖLYE &amp; MAKİNA</v>
          </cell>
          <cell r="H1186" t="str">
            <v>50105773</v>
          </cell>
          <cell r="I1186" t="str">
            <v>0AAK</v>
          </cell>
          <cell r="J1186" t="str">
            <v>ATÖLYE İŞLETME GENEL</v>
          </cell>
          <cell r="K1186" t="str">
            <v>50106598</v>
          </cell>
          <cell r="L1186" t="str">
            <v>TZ</v>
          </cell>
          <cell r="M1186" t="str">
            <v>Tanzanyalı</v>
          </cell>
          <cell r="N1186" t="str">
            <v>0035</v>
          </cell>
          <cell r="O1186" t="str">
            <v>TABORA</v>
          </cell>
          <cell r="P1186" t="str">
            <v>YM</v>
          </cell>
          <cell r="Q1186" t="str">
            <v>YAPI MERKEZİ</v>
          </cell>
          <cell r="R1186">
            <v>44968</v>
          </cell>
          <cell r="S1186">
            <v>44968</v>
          </cell>
          <cell r="T1186"/>
          <cell r="U1186" t="str">
            <v/>
          </cell>
          <cell r="V1186" t="str">
            <v>Mavi Yaka Endirekt</v>
          </cell>
          <cell r="W1186" t="str">
            <v>LOT 3 (MIT)</v>
          </cell>
          <cell r="X1186" t="str">
            <v>DEVISCONRNER</v>
          </cell>
          <cell r="Y1186" t="str">
            <v>0</v>
          </cell>
          <cell r="Z1186" t="str">
            <v>TEMEKE</v>
          </cell>
          <cell r="AA1186" t="str">
            <v>0684 082 588</v>
          </cell>
          <cell r="AB1186" t="str">
            <v>USTA</v>
          </cell>
          <cell r="AC1186" t="str">
            <v>29</v>
          </cell>
          <cell r="AD1186" t="str">
            <v>LOT 3 (MIT)</v>
          </cell>
          <cell r="AE1186" t="str">
            <v>0113</v>
          </cell>
          <cell r="AF1186" t="str">
            <v/>
          </cell>
          <cell r="AG1186" t="str">
            <v>KM 785+000 - 829+305</v>
          </cell>
          <cell r="AH1186">
            <v>35403</v>
          </cell>
          <cell r="AI1186" t="str">
            <v>Bay</v>
          </cell>
          <cell r="AJ1186" t="str">
            <v>Yerel-Saatlik</v>
          </cell>
          <cell r="AK1186">
            <v>2343.5500000000002</v>
          </cell>
          <cell r="AL1186" t="str">
            <v>TZS</v>
          </cell>
          <cell r="AM1186" t="str">
            <v>109002</v>
          </cell>
          <cell r="AN1186" t="str">
            <v>S</v>
          </cell>
          <cell r="AO1186" t="str">
            <v>T3</v>
          </cell>
          <cell r="AP1186" t="str">
            <v>5150</v>
          </cell>
          <cell r="AQ1186" t="str">
            <v>5175</v>
          </cell>
          <cell r="AR1186" t="str">
            <v>NMBBANK</v>
          </cell>
          <cell r="AS1186" t="str">
            <v/>
          </cell>
          <cell r="AT1186" t="str">
            <v>NMBBANK</v>
          </cell>
          <cell r="AU1186" t="str">
            <v>23510025206</v>
          </cell>
          <cell r="AV1186" t="str">
            <v/>
          </cell>
          <cell r="AW1186" t="str">
            <v/>
          </cell>
          <cell r="AX1186" t="str">
            <v>STEVEN WALTER KAHALWE</v>
          </cell>
          <cell r="AY1186" t="str">
            <v/>
          </cell>
          <cell r="AZ1186">
            <v>44968</v>
          </cell>
          <cell r="BA1186"/>
          <cell r="BB1186" t="str">
            <v/>
          </cell>
          <cell r="BC1186"/>
          <cell r="BD1186" t="str">
            <v>Tanzanya-NSSF</v>
          </cell>
          <cell r="BE1186" t="str">
            <v>45037556</v>
          </cell>
          <cell r="BF1186" t="str">
            <v>143010821</v>
          </cell>
        </row>
        <row r="1187">
          <cell r="A1187">
            <v>10077375</v>
          </cell>
          <cell r="B1187" t="str">
            <v>SHUKRANI OBADIA</v>
          </cell>
          <cell r="C1187" t="str">
            <v>EVANCE</v>
          </cell>
          <cell r="D1187" t="str">
            <v>DEMİRCİ</v>
          </cell>
          <cell r="E1187" t="str">
            <v>REBAR WORKER</v>
          </cell>
          <cell r="F1187" t="str">
            <v>50115271</v>
          </cell>
          <cell r="G1187" t="str">
            <v>İNŞAAT GRUBU</v>
          </cell>
          <cell r="H1187" t="str">
            <v>50105776</v>
          </cell>
          <cell r="I1187" t="str">
            <v>0BBL</v>
          </cell>
          <cell r="J1187" t="str">
            <v>İNŞAAT GRUBU</v>
          </cell>
          <cell r="K1187" t="str">
            <v>50115377</v>
          </cell>
          <cell r="L1187" t="str">
            <v>TZ</v>
          </cell>
          <cell r="M1187" t="str">
            <v>Tanzanyalı</v>
          </cell>
          <cell r="N1187" t="str">
            <v>0037</v>
          </cell>
          <cell r="O1187" t="str">
            <v>İTİGİ</v>
          </cell>
          <cell r="P1187" t="str">
            <v>YM</v>
          </cell>
          <cell r="Q1187" t="str">
            <v>YAPI MERKEZİ</v>
          </cell>
          <cell r="R1187">
            <v>44968</v>
          </cell>
          <cell r="S1187">
            <v>44968</v>
          </cell>
          <cell r="T1187"/>
          <cell r="U1187" t="str">
            <v/>
          </cell>
          <cell r="V1187" t="str">
            <v>Mavi Yaka Direkt</v>
          </cell>
          <cell r="W1187" t="str">
            <v>LOT 3 (MIT)</v>
          </cell>
          <cell r="X1187" t="str">
            <v>MKASENSERO</v>
          </cell>
          <cell r="Y1187" t="str">
            <v>0</v>
          </cell>
          <cell r="Z1187" t="str">
            <v>UKEREWE</v>
          </cell>
          <cell r="AA1187" t="str">
            <v>0755 667 333</v>
          </cell>
          <cell r="AB1187" t="str">
            <v>USTA</v>
          </cell>
          <cell r="AC1187" t="str">
            <v>29</v>
          </cell>
          <cell r="AD1187" t="str">
            <v>LOT 3 (MIT)</v>
          </cell>
          <cell r="AE1187" t="str">
            <v>0109</v>
          </cell>
          <cell r="AF1187" t="str">
            <v/>
          </cell>
          <cell r="AG1187" t="str">
            <v>KM 535+000 - 595+000</v>
          </cell>
          <cell r="AH1187">
            <v>35920</v>
          </cell>
          <cell r="AI1187" t="str">
            <v>Bay</v>
          </cell>
          <cell r="AJ1187" t="str">
            <v>Yerel-Saatlik</v>
          </cell>
          <cell r="AK1187">
            <v>2343.5500000000002</v>
          </cell>
          <cell r="AL1187" t="str">
            <v>TZS</v>
          </cell>
          <cell r="AM1187" t="str">
            <v>201002</v>
          </cell>
          <cell r="AN1187" t="str">
            <v>S</v>
          </cell>
          <cell r="AO1187" t="str">
            <v>T3</v>
          </cell>
          <cell r="AP1187" t="str">
            <v>5150</v>
          </cell>
          <cell r="AQ1187" t="str">
            <v>5175</v>
          </cell>
          <cell r="AR1187" t="str">
            <v>NMBBANK</v>
          </cell>
          <cell r="AS1187" t="str">
            <v/>
          </cell>
          <cell r="AT1187" t="str">
            <v>NMBBANK</v>
          </cell>
          <cell r="AU1187" t="str">
            <v>51010099038</v>
          </cell>
          <cell r="AV1187" t="str">
            <v/>
          </cell>
          <cell r="AW1187" t="str">
            <v/>
          </cell>
          <cell r="AX1187" t="str">
            <v>SHUKRANI OBADIA EVANCE</v>
          </cell>
          <cell r="AY1187" t="str">
            <v/>
          </cell>
          <cell r="AZ1187">
            <v>44968</v>
          </cell>
          <cell r="BA1187"/>
          <cell r="BB1187" t="str">
            <v/>
          </cell>
          <cell r="BC1187"/>
          <cell r="BD1187" t="str">
            <v>Tanzanya-NSSF</v>
          </cell>
          <cell r="BE1187" t="str">
            <v>45829311</v>
          </cell>
          <cell r="BF1187" t="str">
            <v>163061961</v>
          </cell>
        </row>
        <row r="1188">
          <cell r="A1188">
            <v>10077374</v>
          </cell>
          <cell r="B1188" t="str">
            <v>ELIAS FRANSIS</v>
          </cell>
          <cell r="C1188" t="str">
            <v>MHANDO</v>
          </cell>
          <cell r="D1188" t="str">
            <v>ÇAMAŞIRHANE GÖREVLİSİ</v>
          </cell>
          <cell r="E1188" t="str">
            <v>LAUNDRY WORKER</v>
          </cell>
          <cell r="F1188" t="str">
            <v>50114904</v>
          </cell>
          <cell r="G1188" t="str">
            <v>İDARİ İŞLER (KAMP)</v>
          </cell>
          <cell r="H1188" t="str">
            <v>50105513</v>
          </cell>
          <cell r="I1188" t="str">
            <v>0996</v>
          </cell>
          <cell r="J1188" t="str">
            <v>KAMP AMİRLİĞİ</v>
          </cell>
          <cell r="K1188" t="str">
            <v>50108256</v>
          </cell>
          <cell r="L1188" t="str">
            <v>TZ</v>
          </cell>
          <cell r="M1188" t="str">
            <v>Tanzanyalı</v>
          </cell>
          <cell r="N1188" t="str">
            <v>0035</v>
          </cell>
          <cell r="O1188" t="str">
            <v>TABORA</v>
          </cell>
          <cell r="P1188" t="str">
            <v>YM</v>
          </cell>
          <cell r="Q1188" t="str">
            <v>YAPI MERKEZİ</v>
          </cell>
          <cell r="R1188">
            <v>44968</v>
          </cell>
          <cell r="S1188">
            <v>44968</v>
          </cell>
          <cell r="T1188"/>
          <cell r="U1188" t="str">
            <v/>
          </cell>
          <cell r="V1188" t="str">
            <v>Mavi Yaka Endirekt</v>
          </cell>
          <cell r="W1188" t="str">
            <v>LOT 3 (MIT)</v>
          </cell>
          <cell r="X1188" t="str">
            <v>KIBAONI</v>
          </cell>
          <cell r="Y1188" t="str">
            <v>0</v>
          </cell>
          <cell r="Z1188" t="str">
            <v>MVOMERO</v>
          </cell>
          <cell r="AA1188" t="str">
            <v>0693 074 355</v>
          </cell>
          <cell r="AB1188" t="str">
            <v>İŞÇİ</v>
          </cell>
          <cell r="AC1188" t="str">
            <v>29</v>
          </cell>
          <cell r="AD1188" t="str">
            <v>LOT 3 (MIT)</v>
          </cell>
          <cell r="AE1188" t="str">
            <v>0113</v>
          </cell>
          <cell r="AF1188" t="str">
            <v/>
          </cell>
          <cell r="AG1188" t="str">
            <v>KM 785+000 - 829+305</v>
          </cell>
          <cell r="AH1188">
            <v>31507</v>
          </cell>
          <cell r="AI1188" t="str">
            <v>Bay</v>
          </cell>
          <cell r="AJ1188" t="str">
            <v>Yerel-Saatlik</v>
          </cell>
          <cell r="AK1188">
            <v>2164.1</v>
          </cell>
          <cell r="AL1188" t="str">
            <v>TZS</v>
          </cell>
          <cell r="AM1188" t="str">
            <v>306002</v>
          </cell>
          <cell r="AN1188" t="str">
            <v>S</v>
          </cell>
          <cell r="AO1188" t="str">
            <v>T3</v>
          </cell>
          <cell r="AP1188" t="str">
            <v>5150</v>
          </cell>
          <cell r="AQ1188" t="str">
            <v>5175</v>
          </cell>
          <cell r="AR1188" t="str">
            <v>NMBBANK</v>
          </cell>
          <cell r="AS1188" t="str">
            <v/>
          </cell>
          <cell r="AT1188" t="str">
            <v>NMBBANK</v>
          </cell>
          <cell r="AU1188" t="str">
            <v>51010099060</v>
          </cell>
          <cell r="AV1188" t="str">
            <v/>
          </cell>
          <cell r="AW1188" t="str">
            <v/>
          </cell>
          <cell r="AX1188" t="str">
            <v>ELIAS FRANSIS MHANDO</v>
          </cell>
          <cell r="AY1188" t="str">
            <v/>
          </cell>
          <cell r="AZ1188">
            <v>44968</v>
          </cell>
          <cell r="BA1188"/>
          <cell r="BB1188" t="str">
            <v/>
          </cell>
          <cell r="BC1188"/>
          <cell r="BD1188" t="str">
            <v>Tanzanya-NSSF</v>
          </cell>
          <cell r="BE1188" t="str">
            <v>47373473</v>
          </cell>
          <cell r="BF1188" t="str">
            <v>163100495</v>
          </cell>
        </row>
        <row r="1189">
          <cell r="A1189">
            <v>10077371</v>
          </cell>
          <cell r="B1189" t="str">
            <v>LEONARD OLAIS</v>
          </cell>
          <cell r="C1189" t="str">
            <v>NYANGUSI</v>
          </cell>
          <cell r="D1189" t="str">
            <v>EKSKAVATÖR OPERATÖRÜ</v>
          </cell>
          <cell r="E1189" t="str">
            <v>EXCAVATOR OPERATOR</v>
          </cell>
          <cell r="F1189" t="str">
            <v>50109678</v>
          </cell>
          <cell r="G1189" t="str">
            <v>TAŞ OCAKLARI VE PATLATMA</v>
          </cell>
          <cell r="H1189" t="str">
            <v>50105776</v>
          </cell>
          <cell r="I1189" t="str">
            <v>0AAX</v>
          </cell>
          <cell r="J1189" t="str">
            <v>TAŞ OCAĞI</v>
          </cell>
          <cell r="K1189" t="str">
            <v>50112037</v>
          </cell>
          <cell r="L1189" t="str">
            <v>TZ</v>
          </cell>
          <cell r="M1189" t="str">
            <v>Tanzanyalı</v>
          </cell>
          <cell r="N1189" t="str">
            <v>0035</v>
          </cell>
          <cell r="O1189" t="str">
            <v>TABORA</v>
          </cell>
          <cell r="P1189" t="str">
            <v>YM</v>
          </cell>
          <cell r="Q1189" t="str">
            <v>YAPI MERKEZİ</v>
          </cell>
          <cell r="R1189">
            <v>44967</v>
          </cell>
          <cell r="S1189">
            <v>44967</v>
          </cell>
          <cell r="T1189">
            <v>45224</v>
          </cell>
          <cell r="U1189" t="str">
            <v>Diğer nedenler</v>
          </cell>
          <cell r="V1189" t="str">
            <v>Mavi Yaka Direkt</v>
          </cell>
          <cell r="W1189" t="str">
            <v>LOT 3 (MIT)</v>
          </cell>
          <cell r="X1189" t="str">
            <v>KWA MREFU</v>
          </cell>
          <cell r="Y1189" t="str">
            <v>0</v>
          </cell>
          <cell r="Z1189" t="str">
            <v>ARUSHA MJINI</v>
          </cell>
          <cell r="AA1189" t="str">
            <v>0629 751 621</v>
          </cell>
          <cell r="AB1189" t="str">
            <v>OPERATÖR</v>
          </cell>
          <cell r="AC1189" t="str">
            <v>29</v>
          </cell>
          <cell r="AD1189" t="str">
            <v>LOT 3 (MIT)</v>
          </cell>
          <cell r="AE1189" t="str">
            <v>0113</v>
          </cell>
          <cell r="AF1189" t="str">
            <v/>
          </cell>
          <cell r="AG1189" t="str">
            <v>KM 785+000 - 829+305</v>
          </cell>
          <cell r="AH1189">
            <v>35831</v>
          </cell>
          <cell r="AI1189" t="str">
            <v>Bay</v>
          </cell>
          <cell r="AJ1189" t="str">
            <v>Yerel-Saatlik</v>
          </cell>
          <cell r="AK1189">
            <v>2528.1</v>
          </cell>
          <cell r="AL1189" t="str">
            <v>TZS</v>
          </cell>
          <cell r="AM1189" t="str">
            <v>201002</v>
          </cell>
          <cell r="AN1189" t="str">
            <v>S</v>
          </cell>
          <cell r="AO1189" t="str">
            <v>T3</v>
          </cell>
          <cell r="AP1189" t="str">
            <v>5150</v>
          </cell>
          <cell r="AQ1189" t="str">
            <v>5175</v>
          </cell>
          <cell r="AR1189" t="str">
            <v>NMBBANK</v>
          </cell>
          <cell r="AS1189" t="str">
            <v/>
          </cell>
          <cell r="AT1189" t="str">
            <v>NMBBANK</v>
          </cell>
          <cell r="AU1189" t="str">
            <v>51010099001</v>
          </cell>
          <cell r="AV1189" t="str">
            <v/>
          </cell>
          <cell r="AW1189" t="str">
            <v/>
          </cell>
          <cell r="AX1189" t="str">
            <v>LEONARD OLAIS NYANGUSI</v>
          </cell>
          <cell r="AY1189" t="str">
            <v/>
          </cell>
          <cell r="AZ1189">
            <v>44967</v>
          </cell>
          <cell r="BA1189"/>
          <cell r="BB1189" t="str">
            <v/>
          </cell>
          <cell r="BC1189"/>
          <cell r="BD1189" t="str">
            <v>Tanzanya-NSSF</v>
          </cell>
          <cell r="BE1189" t="str">
            <v>66143640</v>
          </cell>
          <cell r="BF1189" t="str">
            <v>136046632</v>
          </cell>
        </row>
        <row r="1190">
          <cell r="A1190">
            <v>10062199</v>
          </cell>
          <cell r="B1190" t="str">
            <v>DEBWANI MOHAMEDI</v>
          </cell>
          <cell r="C1190" t="str">
            <v>KUDEHA</v>
          </cell>
          <cell r="D1190" t="str">
            <v>KALIPÇI</v>
          </cell>
          <cell r="E1190" t="str">
            <v>FORMWORKER</v>
          </cell>
          <cell r="F1190" t="str">
            <v>50105784</v>
          </cell>
          <cell r="G1190" t="str">
            <v>DOĞAN METALÜRJİ</v>
          </cell>
          <cell r="H1190" t="str">
            <v>50105784</v>
          </cell>
          <cell r="I1190" t="str">
            <v>0FF0</v>
          </cell>
          <cell r="J1190" t="str">
            <v>SANAT YAPILARI</v>
          </cell>
          <cell r="K1190" t="str">
            <v>50112760</v>
          </cell>
          <cell r="L1190" t="str">
            <v>TZ</v>
          </cell>
          <cell r="M1190" t="str">
            <v>Tanzanyalı</v>
          </cell>
          <cell r="N1190" t="str">
            <v>0037</v>
          </cell>
          <cell r="O1190" t="str">
            <v>İTİGİ</v>
          </cell>
          <cell r="P1190" t="str">
            <v>6L</v>
          </cell>
          <cell r="Q1190" t="str">
            <v>DGN  İNŞAAT</v>
          </cell>
          <cell r="R1190">
            <v>45054</v>
          </cell>
          <cell r="S1190">
            <v>45054</v>
          </cell>
          <cell r="T1190"/>
          <cell r="U1190" t="str">
            <v/>
          </cell>
          <cell r="V1190" t="str">
            <v>Mavi Yaka Direkt</v>
          </cell>
          <cell r="W1190" t="str">
            <v>LOT 3 (MIT)</v>
          </cell>
          <cell r="X1190" t="str">
            <v>KILOSA MBUNI MUHOMWA</v>
          </cell>
          <cell r="Y1190" t="str">
            <v>0</v>
          </cell>
          <cell r="Z1190" t="str">
            <v>MOROGORO</v>
          </cell>
          <cell r="AA1190" t="str">
            <v>0717640195</v>
          </cell>
          <cell r="AB1190" t="str">
            <v>USTA</v>
          </cell>
          <cell r="AC1190" t="str">
            <v>29</v>
          </cell>
          <cell r="AD1190" t="str">
            <v>LOT 3 (MIT)</v>
          </cell>
          <cell r="AE1190" t="str">
            <v>0113</v>
          </cell>
          <cell r="AF1190" t="str">
            <v>16</v>
          </cell>
          <cell r="AG1190" t="str">
            <v>KM 785+000 - 829+305</v>
          </cell>
          <cell r="AH1190">
            <v>30697</v>
          </cell>
          <cell r="AI1190" t="str">
            <v>Bay</v>
          </cell>
          <cell r="AJ1190" t="str">
            <v>Yerel-Saatlik</v>
          </cell>
          <cell r="AK1190">
            <v>2343.5500000000002</v>
          </cell>
          <cell r="AL1190" t="str">
            <v>TZS</v>
          </cell>
          <cell r="AM1190" t="str">
            <v>201002</v>
          </cell>
          <cell r="AN1190" t="str">
            <v>S</v>
          </cell>
          <cell r="AO1190" t="str">
            <v>T3</v>
          </cell>
          <cell r="AP1190" t="str">
            <v>5150</v>
          </cell>
          <cell r="AQ1190" t="str">
            <v>5175</v>
          </cell>
          <cell r="AR1190" t="str">
            <v>CRDB BANK PLC</v>
          </cell>
          <cell r="AS1190" t="str">
            <v>VIJANA</v>
          </cell>
          <cell r="AT1190" t="str">
            <v>CRDBBANK</v>
          </cell>
          <cell r="AU1190" t="str">
            <v>0152433335800</v>
          </cell>
          <cell r="AV1190" t="str">
            <v/>
          </cell>
          <cell r="AW1190" t="str">
            <v/>
          </cell>
          <cell r="AX1190" t="str">
            <v>DEBWANI MOHAMEDI KUDEHA</v>
          </cell>
          <cell r="AY1190" t="str">
            <v/>
          </cell>
          <cell r="AZ1190">
            <v>45054</v>
          </cell>
          <cell r="BA1190"/>
          <cell r="BB1190" t="str">
            <v/>
          </cell>
          <cell r="BC1190"/>
          <cell r="BD1190" t="str">
            <v>Tanzanya-NSSF</v>
          </cell>
          <cell r="BE1190" t="str">
            <v>61147486</v>
          </cell>
          <cell r="BF1190" t="str">
            <v>144351576</v>
          </cell>
        </row>
        <row r="1191">
          <cell r="A1191">
            <v>10062231</v>
          </cell>
          <cell r="B1191" t="str">
            <v>SHOMARY MASUDI</v>
          </cell>
          <cell r="C1191" t="str">
            <v>MAKALIZA</v>
          </cell>
          <cell r="D1191" t="str">
            <v>DEMİRCİ</v>
          </cell>
          <cell r="E1191" t="str">
            <v>REBAR WORKER</v>
          </cell>
          <cell r="F1191" t="str">
            <v>50105784</v>
          </cell>
          <cell r="G1191" t="str">
            <v>DOĞAN METALÜRJİ</v>
          </cell>
          <cell r="H1191" t="str">
            <v>50105784</v>
          </cell>
          <cell r="I1191" t="str">
            <v>0FF0</v>
          </cell>
          <cell r="J1191" t="str">
            <v>SANAT YAPILARI</v>
          </cell>
          <cell r="K1191" t="str">
            <v>50112609</v>
          </cell>
          <cell r="L1191" t="str">
            <v>TZ</v>
          </cell>
          <cell r="M1191" t="str">
            <v>Tanzanyalı</v>
          </cell>
          <cell r="N1191" t="str">
            <v>0037</v>
          </cell>
          <cell r="O1191" t="str">
            <v>İTİGİ</v>
          </cell>
          <cell r="P1191" t="str">
            <v>6L</v>
          </cell>
          <cell r="Q1191" t="str">
            <v>DGN  İNŞAAT</v>
          </cell>
          <cell r="R1191">
            <v>44970</v>
          </cell>
          <cell r="S1191">
            <v>44970</v>
          </cell>
          <cell r="T1191"/>
          <cell r="U1191" t="str">
            <v/>
          </cell>
          <cell r="V1191" t="str">
            <v>Mavi Yaka Direkt</v>
          </cell>
          <cell r="W1191" t="str">
            <v>LOT 3 (MIT)</v>
          </cell>
          <cell r="X1191" t="str">
            <v>KICHANGANI</v>
          </cell>
          <cell r="Y1191" t="str">
            <v>0</v>
          </cell>
          <cell r="Z1191" t="str">
            <v>KILOSA</v>
          </cell>
          <cell r="AA1191" t="str">
            <v>0676322287</v>
          </cell>
          <cell r="AB1191" t="str">
            <v>USTA</v>
          </cell>
          <cell r="AC1191" t="str">
            <v>29</v>
          </cell>
          <cell r="AD1191" t="str">
            <v>LOT 3 (MIT)</v>
          </cell>
          <cell r="AE1191" t="str">
            <v>0113</v>
          </cell>
          <cell r="AF1191" t="str">
            <v/>
          </cell>
          <cell r="AG1191" t="str">
            <v>KM 785+000 - 829+305</v>
          </cell>
          <cell r="AH1191">
            <v>35525</v>
          </cell>
          <cell r="AI1191" t="str">
            <v>Bay</v>
          </cell>
          <cell r="AJ1191" t="str">
            <v>Yerel-Saatlik</v>
          </cell>
          <cell r="AK1191">
            <v>2343.5500000000002</v>
          </cell>
          <cell r="AL1191" t="str">
            <v>TZS</v>
          </cell>
          <cell r="AM1191" t="str">
            <v>201002</v>
          </cell>
          <cell r="AN1191" t="str">
            <v>S</v>
          </cell>
          <cell r="AO1191" t="str">
            <v>T3</v>
          </cell>
          <cell r="AP1191" t="str">
            <v>5150</v>
          </cell>
          <cell r="AQ1191" t="str">
            <v>5175</v>
          </cell>
          <cell r="AR1191" t="str">
            <v>NATIONAL MICROFINANCE BANK {NMB}</v>
          </cell>
          <cell r="AS1191" t="str">
            <v>MBEZI</v>
          </cell>
          <cell r="AT1191" t="str">
            <v>NMB</v>
          </cell>
          <cell r="AU1191" t="str">
            <v>21810013900</v>
          </cell>
          <cell r="AV1191" t="str">
            <v/>
          </cell>
          <cell r="AW1191" t="str">
            <v/>
          </cell>
          <cell r="AX1191" t="str">
            <v>SHOMARY MASUDI MAKALIZA</v>
          </cell>
          <cell r="AY1191" t="str">
            <v/>
          </cell>
          <cell r="AZ1191">
            <v>44166</v>
          </cell>
          <cell r="BA1191"/>
          <cell r="BB1191" t="str">
            <v/>
          </cell>
          <cell r="BC1191"/>
          <cell r="BD1191" t="str">
            <v>Tanzanya-NSSF</v>
          </cell>
          <cell r="BE1191" t="str">
            <v>66387728</v>
          </cell>
          <cell r="BF1191" t="str">
            <v>143439038</v>
          </cell>
        </row>
        <row r="1192">
          <cell r="A1192">
            <v>10059329</v>
          </cell>
          <cell r="B1192" t="str">
            <v>HASSAN MOHAMED</v>
          </cell>
          <cell r="C1192" t="str">
            <v>MADOGOYA</v>
          </cell>
          <cell r="D1192" t="str">
            <v>DEMİRCİ</v>
          </cell>
          <cell r="E1192" t="str">
            <v>REBAR WORKER</v>
          </cell>
          <cell r="F1192" t="str">
            <v>50110487</v>
          </cell>
          <cell r="G1192" t="str">
            <v>GÜNDOĞDU</v>
          </cell>
          <cell r="H1192" t="str">
            <v>50110487</v>
          </cell>
          <cell r="I1192" t="str">
            <v>0EED</v>
          </cell>
          <cell r="J1192" t="str">
            <v>SANAT YAPILARI</v>
          </cell>
          <cell r="K1192" t="str">
            <v>50112320</v>
          </cell>
          <cell r="L1192" t="str">
            <v>TZ</v>
          </cell>
          <cell r="M1192" t="str">
            <v>Tanzanyalı</v>
          </cell>
          <cell r="N1192" t="str">
            <v>0035</v>
          </cell>
          <cell r="O1192" t="str">
            <v>TABORA</v>
          </cell>
          <cell r="P1192" t="str">
            <v>6F</v>
          </cell>
          <cell r="Q1192" t="str">
            <v>GÜNDOĞDU İNŞAAT</v>
          </cell>
          <cell r="R1192">
            <v>45017</v>
          </cell>
          <cell r="S1192">
            <v>45017</v>
          </cell>
          <cell r="T1192"/>
          <cell r="U1192" t="str">
            <v/>
          </cell>
          <cell r="V1192" t="str">
            <v>Mavi Yaka Direkt</v>
          </cell>
          <cell r="W1192" t="str">
            <v>LOT 3 (MIT)</v>
          </cell>
          <cell r="X1192" t="str">
            <v>KILOSA MBUMI CCM</v>
          </cell>
          <cell r="Y1192" t="str">
            <v>0</v>
          </cell>
          <cell r="Z1192" t="str">
            <v>MOROGORO</v>
          </cell>
          <cell r="AA1192" t="str">
            <v>0786 972 442</v>
          </cell>
          <cell r="AB1192" t="str">
            <v>USTA</v>
          </cell>
          <cell r="AC1192" t="str">
            <v>29</v>
          </cell>
          <cell r="AD1192" t="str">
            <v>LOT 3 (MIT)</v>
          </cell>
          <cell r="AE1192" t="str">
            <v>0113</v>
          </cell>
          <cell r="AF1192" t="str">
            <v>16</v>
          </cell>
          <cell r="AG1192" t="str">
            <v>KM 785+000 - 829+305</v>
          </cell>
          <cell r="AH1192">
            <v>34048</v>
          </cell>
          <cell r="AI1192" t="str">
            <v>Bay</v>
          </cell>
          <cell r="AJ1192" t="str">
            <v>Yerel-Saatlik</v>
          </cell>
          <cell r="AK1192">
            <v>2343.5500000000002</v>
          </cell>
          <cell r="AL1192" t="str">
            <v>TZS</v>
          </cell>
          <cell r="AM1192" t="str">
            <v>201002</v>
          </cell>
          <cell r="AN1192" t="str">
            <v>S</v>
          </cell>
          <cell r="AO1192" t="str">
            <v>T3</v>
          </cell>
          <cell r="AP1192" t="str">
            <v>5150</v>
          </cell>
          <cell r="AQ1192" t="str">
            <v>5175</v>
          </cell>
          <cell r="AR1192" t="str">
            <v>NATIONAL MICROFINANCE BANK {NMB}</v>
          </cell>
          <cell r="AS1192" t="str">
            <v>MBEZI</v>
          </cell>
          <cell r="AT1192" t="str">
            <v>NMB</v>
          </cell>
          <cell r="AU1192" t="str">
            <v>50510051082</v>
          </cell>
          <cell r="AV1192" t="str">
            <v/>
          </cell>
          <cell r="AW1192" t="str">
            <v/>
          </cell>
          <cell r="AX1192" t="str">
            <v>HASSAN MOHAMED MADOGOYA</v>
          </cell>
          <cell r="AY1192" t="str">
            <v/>
          </cell>
          <cell r="AZ1192">
            <v>45017</v>
          </cell>
          <cell r="BA1192"/>
          <cell r="BB1192" t="str">
            <v/>
          </cell>
          <cell r="BC1192"/>
          <cell r="BD1192" t="str">
            <v>Tanzanya-NSSF</v>
          </cell>
          <cell r="BE1192" t="str">
            <v>65797337</v>
          </cell>
          <cell r="BF1192" t="str">
            <v>143280756</v>
          </cell>
        </row>
        <row r="1193">
          <cell r="A1193">
            <v>10077924</v>
          </cell>
          <cell r="B1193" t="str">
            <v>BARAKA DANIEL</v>
          </cell>
          <cell r="C1193" t="str">
            <v>KITILIMA</v>
          </cell>
          <cell r="D1193" t="str">
            <v>KALIPÇI</v>
          </cell>
          <cell r="E1193" t="str">
            <v>FORMWORKER</v>
          </cell>
          <cell r="F1193" t="str">
            <v>50112880</v>
          </cell>
          <cell r="G1193" t="str">
            <v>ARES İNŞAAT</v>
          </cell>
          <cell r="H1193" t="str">
            <v>50112880</v>
          </cell>
          <cell r="I1193" t="str">
            <v>0FFC</v>
          </cell>
          <cell r="J1193" t="str">
            <v>SANAT YAPILARI</v>
          </cell>
          <cell r="K1193" t="str">
            <v>50112883</v>
          </cell>
          <cell r="L1193" t="str">
            <v>TZ</v>
          </cell>
          <cell r="M1193" t="str">
            <v>Tanzanyalı</v>
          </cell>
          <cell r="N1193" t="str">
            <v>0036</v>
          </cell>
          <cell r="O1193" t="str">
            <v>MANYONİ</v>
          </cell>
          <cell r="P1193" t="str">
            <v>8O</v>
          </cell>
          <cell r="Q1193" t="str">
            <v>ARES İNŞAAT</v>
          </cell>
          <cell r="R1193">
            <v>45002</v>
          </cell>
          <cell r="S1193">
            <v>45002</v>
          </cell>
          <cell r="T1193"/>
          <cell r="U1193" t="str">
            <v/>
          </cell>
          <cell r="V1193" t="str">
            <v>Mavi Yaka Direkt</v>
          </cell>
          <cell r="W1193" t="str">
            <v>LOT 3 (MIT)</v>
          </cell>
          <cell r="X1193" t="str">
            <v>IRAMBA KINAMPANDA MTUMBILI</v>
          </cell>
          <cell r="Y1193" t="str">
            <v>0</v>
          </cell>
          <cell r="Z1193" t="str">
            <v/>
          </cell>
          <cell r="AA1193" t="str">
            <v>0656 959 525</v>
          </cell>
          <cell r="AB1193" t="str">
            <v>USTA</v>
          </cell>
          <cell r="AC1193" t="str">
            <v>29</v>
          </cell>
          <cell r="AD1193" t="str">
            <v>LOT 3 (MIT)</v>
          </cell>
          <cell r="AE1193" t="str">
            <v>0113</v>
          </cell>
          <cell r="AF1193" t="str">
            <v>23</v>
          </cell>
          <cell r="AG1193" t="str">
            <v>KM 785+000 - 829+305</v>
          </cell>
          <cell r="AH1193">
            <v>36005</v>
          </cell>
          <cell r="AI1193" t="str">
            <v>Bay</v>
          </cell>
          <cell r="AJ1193" t="str">
            <v>Yerel-Saatlik</v>
          </cell>
          <cell r="AK1193">
            <v>2343.5500000000002</v>
          </cell>
          <cell r="AL1193" t="str">
            <v>TZS</v>
          </cell>
          <cell r="AM1193" t="str">
            <v>201002</v>
          </cell>
          <cell r="AN1193" t="str">
            <v>S</v>
          </cell>
          <cell r="AO1193" t="str">
            <v>T3</v>
          </cell>
          <cell r="AP1193" t="str">
            <v>5150</v>
          </cell>
          <cell r="AQ1193" t="str">
            <v>5175</v>
          </cell>
          <cell r="AR1193" t="str">
            <v>CRDB</v>
          </cell>
          <cell r="AS1193" t="str">
            <v>VIVA TOWER</v>
          </cell>
          <cell r="AT1193" t="str">
            <v>CRDB</v>
          </cell>
          <cell r="AU1193" t="str">
            <v>0152498509200</v>
          </cell>
          <cell r="AV1193" t="str">
            <v/>
          </cell>
          <cell r="AW1193" t="str">
            <v/>
          </cell>
          <cell r="AX1193" t="str">
            <v>BARAKA DANIEL KITILIMA</v>
          </cell>
          <cell r="AY1193" t="str">
            <v/>
          </cell>
          <cell r="AZ1193">
            <v>45002</v>
          </cell>
          <cell r="BA1193"/>
          <cell r="BB1193" t="str">
            <v/>
          </cell>
          <cell r="BC1193"/>
          <cell r="BD1193" t="str">
            <v>Tanzanya-NSSF</v>
          </cell>
          <cell r="BE1193" t="str">
            <v>45267433</v>
          </cell>
          <cell r="BF1193" t="str">
            <v>164295257</v>
          </cell>
        </row>
        <row r="1194">
          <cell r="A1194">
            <v>10077923</v>
          </cell>
          <cell r="B1194" t="str">
            <v>VILSONI OSCAR</v>
          </cell>
          <cell r="C1194" t="str">
            <v>KATWIKO</v>
          </cell>
          <cell r="D1194" t="str">
            <v>DAMPERLİ KAMYON ŞOFÖRÜ</v>
          </cell>
          <cell r="E1194" t="str">
            <v>DUMPTRUCK DRIVER</v>
          </cell>
          <cell r="F1194" t="str">
            <v>50105784</v>
          </cell>
          <cell r="G1194" t="str">
            <v>DOĞAN METALÜRJİ</v>
          </cell>
          <cell r="H1194" t="str">
            <v>50105784</v>
          </cell>
          <cell r="I1194" t="str">
            <v>0FFT</v>
          </cell>
          <cell r="J1194" t="str">
            <v>TOPRAK İŞLERİ GECE</v>
          </cell>
          <cell r="K1194" t="str">
            <v>50106425</v>
          </cell>
          <cell r="L1194" t="str">
            <v>TZ</v>
          </cell>
          <cell r="M1194" t="str">
            <v>Tanzanyalı</v>
          </cell>
          <cell r="N1194" t="str">
            <v>0037</v>
          </cell>
          <cell r="O1194" t="str">
            <v>İTİGİ</v>
          </cell>
          <cell r="P1194" t="str">
            <v>6L</v>
          </cell>
          <cell r="Q1194" t="str">
            <v>DGN  İNŞAAT</v>
          </cell>
          <cell r="R1194">
            <v>45002</v>
          </cell>
          <cell r="S1194">
            <v>45002</v>
          </cell>
          <cell r="T1194"/>
          <cell r="U1194" t="str">
            <v/>
          </cell>
          <cell r="V1194" t="str">
            <v>Mavi Yaka Direkt</v>
          </cell>
          <cell r="W1194" t="str">
            <v>LOT 3 (MIT)</v>
          </cell>
          <cell r="X1194" t="str">
            <v>TABORA MJINI TUMBI TUMBI</v>
          </cell>
          <cell r="Y1194" t="str">
            <v>0</v>
          </cell>
          <cell r="Z1194" t="str">
            <v/>
          </cell>
          <cell r="AA1194" t="str">
            <v>0756 784 809</v>
          </cell>
          <cell r="AB1194" t="str">
            <v>GÖREVLİ</v>
          </cell>
          <cell r="AC1194" t="str">
            <v>29</v>
          </cell>
          <cell r="AD1194" t="str">
            <v>LOT 3 (MIT)</v>
          </cell>
          <cell r="AE1194" t="str">
            <v>0109</v>
          </cell>
          <cell r="AF1194" t="str">
            <v>24</v>
          </cell>
          <cell r="AG1194" t="str">
            <v>KM 535+000 - 595+000</v>
          </cell>
          <cell r="AH1194">
            <v>34542</v>
          </cell>
          <cell r="AI1194" t="str">
            <v>Bay</v>
          </cell>
          <cell r="AJ1194" t="str">
            <v>Yerel-Saatlik</v>
          </cell>
          <cell r="AK1194">
            <v>2346.1</v>
          </cell>
          <cell r="AL1194" t="str">
            <v>TZS</v>
          </cell>
          <cell r="AM1194" t="str">
            <v>201002</v>
          </cell>
          <cell r="AN1194" t="str">
            <v>S</v>
          </cell>
          <cell r="AO1194" t="str">
            <v>T3</v>
          </cell>
          <cell r="AP1194" t="str">
            <v>5150</v>
          </cell>
          <cell r="AQ1194" t="str">
            <v>5175</v>
          </cell>
          <cell r="AR1194" t="str">
            <v>CRDB BANK PLC</v>
          </cell>
          <cell r="AS1194" t="str">
            <v>VIJANA</v>
          </cell>
          <cell r="AT1194" t="str">
            <v>CRDBBANK</v>
          </cell>
          <cell r="AU1194" t="str">
            <v>0152672393700</v>
          </cell>
          <cell r="AV1194" t="str">
            <v/>
          </cell>
          <cell r="AW1194" t="str">
            <v/>
          </cell>
          <cell r="AX1194" t="str">
            <v>VILSONI OSCAR KATWIKO</v>
          </cell>
          <cell r="AY1194" t="str">
            <v/>
          </cell>
          <cell r="AZ1194">
            <v>45002</v>
          </cell>
          <cell r="BA1194"/>
          <cell r="BB1194" t="str">
            <v/>
          </cell>
          <cell r="BC1194"/>
          <cell r="BD1194" t="str">
            <v>Tanzanya-NSSF</v>
          </cell>
          <cell r="BE1194" t="str">
            <v>65975928</v>
          </cell>
          <cell r="BF1194" t="str">
            <v>164304116</v>
          </cell>
        </row>
        <row r="1195">
          <cell r="A1195">
            <v>10077922</v>
          </cell>
          <cell r="B1195" t="str">
            <v>FELIS BONIFACE</v>
          </cell>
          <cell r="C1195" t="str">
            <v>KIMAI</v>
          </cell>
          <cell r="D1195" t="str">
            <v>AMBAR İŞÇİSİ</v>
          </cell>
          <cell r="E1195" t="str">
            <v>WAREHOUSE WORKER</v>
          </cell>
          <cell r="F1195" t="str">
            <v>50106350</v>
          </cell>
          <cell r="G1195" t="str">
            <v>AMBAR</v>
          </cell>
          <cell r="H1195" t="str">
            <v>50105763</v>
          </cell>
          <cell r="I1195" t="str">
            <v>0AA5</v>
          </cell>
          <cell r="J1195" t="str">
            <v>AMBAR</v>
          </cell>
          <cell r="K1195" t="str">
            <v>50106351</v>
          </cell>
          <cell r="L1195" t="str">
            <v>TZ</v>
          </cell>
          <cell r="M1195" t="str">
            <v>Tanzanyalı</v>
          </cell>
          <cell r="N1195" t="str">
            <v>0036</v>
          </cell>
          <cell r="O1195" t="str">
            <v>MANYONİ</v>
          </cell>
          <cell r="P1195" t="str">
            <v>YM</v>
          </cell>
          <cell r="Q1195" t="str">
            <v>YAPI MERKEZİ</v>
          </cell>
          <cell r="R1195">
            <v>45002</v>
          </cell>
          <cell r="S1195">
            <v>45002</v>
          </cell>
          <cell r="T1195"/>
          <cell r="U1195" t="str">
            <v/>
          </cell>
          <cell r="V1195" t="str">
            <v>Mavi Yaka Endirekt</v>
          </cell>
          <cell r="W1195" t="str">
            <v>LOT 3 (MIT)</v>
          </cell>
          <cell r="X1195" t="str">
            <v>MANYONI MAKUTUPORA MBWASA</v>
          </cell>
          <cell r="Y1195" t="str">
            <v>0</v>
          </cell>
          <cell r="Z1195" t="str">
            <v/>
          </cell>
          <cell r="AA1195" t="str">
            <v>0624 812 648</v>
          </cell>
          <cell r="AB1195" t="str">
            <v>İŞÇİ</v>
          </cell>
          <cell r="AC1195" t="str">
            <v>29</v>
          </cell>
          <cell r="AD1195" t="str">
            <v>LOT 3 (MIT)</v>
          </cell>
          <cell r="AE1195" t="str">
            <v>0113</v>
          </cell>
          <cell r="AF1195" t="str">
            <v>23</v>
          </cell>
          <cell r="AG1195" t="str">
            <v>KM 785+000 - 829+305</v>
          </cell>
          <cell r="AH1195">
            <v>36094</v>
          </cell>
          <cell r="AI1195" t="str">
            <v>Bay</v>
          </cell>
          <cell r="AJ1195" t="str">
            <v>Yerel-Saatlik</v>
          </cell>
          <cell r="AK1195">
            <v>2164.1</v>
          </cell>
          <cell r="AL1195" t="str">
            <v>TZS</v>
          </cell>
          <cell r="AM1195" t="str">
            <v>306002</v>
          </cell>
          <cell r="AN1195" t="str">
            <v>S</v>
          </cell>
          <cell r="AO1195" t="str">
            <v>T3</v>
          </cell>
          <cell r="AP1195" t="str">
            <v>5150</v>
          </cell>
          <cell r="AQ1195" t="str">
            <v>5175</v>
          </cell>
          <cell r="AR1195" t="str">
            <v>NMBBANK</v>
          </cell>
          <cell r="AS1195" t="str">
            <v/>
          </cell>
          <cell r="AT1195" t="str">
            <v>NMBBANK</v>
          </cell>
          <cell r="AU1195" t="str">
            <v>51010100770</v>
          </cell>
          <cell r="AV1195" t="str">
            <v/>
          </cell>
          <cell r="AW1195" t="str">
            <v/>
          </cell>
          <cell r="AX1195" t="str">
            <v>FELIS BONIFACE KIMAI</v>
          </cell>
          <cell r="AY1195" t="str">
            <v/>
          </cell>
          <cell r="AZ1195">
            <v>45002</v>
          </cell>
          <cell r="BA1195"/>
          <cell r="BB1195" t="str">
            <v/>
          </cell>
          <cell r="BC1195"/>
          <cell r="BD1195" t="str">
            <v>Tanzanya-NSSF</v>
          </cell>
          <cell r="BE1195" t="str">
            <v>47454103</v>
          </cell>
          <cell r="BF1195" t="str">
            <v>164279766</v>
          </cell>
        </row>
        <row r="1196">
          <cell r="A1196">
            <v>10077921</v>
          </cell>
          <cell r="B1196" t="str">
            <v>BARAKA PIUS</v>
          </cell>
          <cell r="C1196" t="str">
            <v>NYANGUSU</v>
          </cell>
          <cell r="D1196" t="str">
            <v>PICKUP ŞOFÖRÜ</v>
          </cell>
          <cell r="E1196" t="str">
            <v>PICKUP DRIVER</v>
          </cell>
          <cell r="F1196" t="str">
            <v>50114904</v>
          </cell>
          <cell r="G1196" t="str">
            <v>İDARİ İŞLER (KAMP)</v>
          </cell>
          <cell r="H1196" t="str">
            <v>50105774</v>
          </cell>
          <cell r="I1196" t="str">
            <v>0AAQ</v>
          </cell>
          <cell r="J1196" t="str">
            <v>KALİTE KONTROL</v>
          </cell>
          <cell r="K1196" t="str">
            <v>50105678</v>
          </cell>
          <cell r="L1196" t="str">
            <v>TZ</v>
          </cell>
          <cell r="M1196" t="str">
            <v>Tanzanyalı</v>
          </cell>
          <cell r="N1196" t="str">
            <v>0037</v>
          </cell>
          <cell r="O1196" t="str">
            <v>İTİGİ</v>
          </cell>
          <cell r="P1196" t="str">
            <v>YM</v>
          </cell>
          <cell r="Q1196" t="str">
            <v>YAPI MERKEZİ</v>
          </cell>
          <cell r="R1196">
            <v>45002</v>
          </cell>
          <cell r="S1196">
            <v>45002</v>
          </cell>
          <cell r="T1196"/>
          <cell r="U1196" t="str">
            <v/>
          </cell>
          <cell r="V1196" t="str">
            <v>Mavi Yaka Endirekt</v>
          </cell>
          <cell r="W1196" t="str">
            <v>LOT 3 (MIT)</v>
          </cell>
          <cell r="X1196" t="str">
            <v>TABORA MJINI IPULI MAILITANO</v>
          </cell>
          <cell r="Y1196" t="str">
            <v>0</v>
          </cell>
          <cell r="Z1196" t="str">
            <v/>
          </cell>
          <cell r="AA1196" t="str">
            <v>0755 864 997</v>
          </cell>
          <cell r="AB1196" t="str">
            <v>GÖREVLİ</v>
          </cell>
          <cell r="AC1196" t="str">
            <v>29</v>
          </cell>
          <cell r="AD1196" t="str">
            <v>LOT 3 (MIT)</v>
          </cell>
          <cell r="AE1196" t="str">
            <v>0113</v>
          </cell>
          <cell r="AF1196" t="str">
            <v>24</v>
          </cell>
          <cell r="AG1196" t="str">
            <v>KM 785+000 - 829+305</v>
          </cell>
          <cell r="AH1196">
            <v>31852</v>
          </cell>
          <cell r="AI1196" t="str">
            <v>Bay</v>
          </cell>
          <cell r="AJ1196" t="str">
            <v>Yerel-Saatlik</v>
          </cell>
          <cell r="AK1196">
            <v>2273.1</v>
          </cell>
          <cell r="AL1196" t="str">
            <v>TZS</v>
          </cell>
          <cell r="AM1196" t="str">
            <v>306002</v>
          </cell>
          <cell r="AN1196" t="str">
            <v>S</v>
          </cell>
          <cell r="AO1196" t="str">
            <v>T3</v>
          </cell>
          <cell r="AP1196" t="str">
            <v>5150</v>
          </cell>
          <cell r="AQ1196" t="str">
            <v>5175</v>
          </cell>
          <cell r="AR1196" t="str">
            <v>CRDB BANK PLC</v>
          </cell>
          <cell r="AS1196" t="str">
            <v>VIJANA</v>
          </cell>
          <cell r="AT1196" t="str">
            <v>CRDBBANK</v>
          </cell>
          <cell r="AU1196" t="str">
            <v>0152657520600</v>
          </cell>
          <cell r="AV1196" t="str">
            <v/>
          </cell>
          <cell r="AW1196" t="str">
            <v/>
          </cell>
          <cell r="AX1196" t="str">
            <v>BARAKA PIUS NYANGUSU</v>
          </cell>
          <cell r="AY1196" t="str">
            <v/>
          </cell>
          <cell r="AZ1196">
            <v>45002</v>
          </cell>
          <cell r="BA1196"/>
          <cell r="BB1196" t="str">
            <v/>
          </cell>
          <cell r="BC1196"/>
          <cell r="BD1196" t="str">
            <v>Tanzanya-NSSF</v>
          </cell>
          <cell r="BE1196" t="str">
            <v>47452341</v>
          </cell>
          <cell r="BF1196" t="str">
            <v>118829905</v>
          </cell>
        </row>
        <row r="1197">
          <cell r="A1197">
            <v>10077920</v>
          </cell>
          <cell r="B1197" t="str">
            <v>SINDAEL ELIA</v>
          </cell>
          <cell r="C1197" t="str">
            <v>ULOMI</v>
          </cell>
          <cell r="D1197" t="str">
            <v>KAMYONET ŞOFÖRÜ</v>
          </cell>
          <cell r="E1197" t="str">
            <v>LIGHT TRUCK DRIVER</v>
          </cell>
          <cell r="F1197" t="str">
            <v>50106350</v>
          </cell>
          <cell r="G1197" t="str">
            <v>AMBAR</v>
          </cell>
          <cell r="H1197" t="str">
            <v>50105763</v>
          </cell>
          <cell r="I1197" t="str">
            <v>0AA5</v>
          </cell>
          <cell r="J1197" t="str">
            <v>AMBAR</v>
          </cell>
          <cell r="K1197" t="str">
            <v>50107478</v>
          </cell>
          <cell r="L1197" t="str">
            <v>TZ</v>
          </cell>
          <cell r="M1197" t="str">
            <v>Tanzanyalı</v>
          </cell>
          <cell r="N1197" t="str">
            <v>0035</v>
          </cell>
          <cell r="O1197" t="str">
            <v>TABORA</v>
          </cell>
          <cell r="P1197" t="str">
            <v>YM</v>
          </cell>
          <cell r="Q1197" t="str">
            <v>YAPI MERKEZİ</v>
          </cell>
          <cell r="R1197">
            <v>45002</v>
          </cell>
          <cell r="S1197">
            <v>45002</v>
          </cell>
          <cell r="T1197"/>
          <cell r="U1197" t="str">
            <v/>
          </cell>
          <cell r="V1197" t="str">
            <v>Mavi Yaka Endirekt</v>
          </cell>
          <cell r="W1197" t="str">
            <v>LOT 3 (MIT)</v>
          </cell>
          <cell r="X1197" t="str">
            <v>TABORA MANISPAA NG'AMBO KIZIGO</v>
          </cell>
          <cell r="Y1197" t="str">
            <v>0</v>
          </cell>
          <cell r="Z1197" t="str">
            <v/>
          </cell>
          <cell r="AA1197" t="str">
            <v>0766 560 042</v>
          </cell>
          <cell r="AB1197" t="str">
            <v>GÖREVLİ</v>
          </cell>
          <cell r="AC1197" t="str">
            <v>29</v>
          </cell>
          <cell r="AD1197" t="str">
            <v>LOT 3 (MIT)</v>
          </cell>
          <cell r="AE1197" t="str">
            <v>0113</v>
          </cell>
          <cell r="AF1197" t="str">
            <v/>
          </cell>
          <cell r="AG1197" t="str">
            <v>KM 785+000 - 829+305</v>
          </cell>
          <cell r="AH1197">
            <v>33118</v>
          </cell>
          <cell r="AI1197" t="str">
            <v>Bay</v>
          </cell>
          <cell r="AJ1197" t="str">
            <v>Yerel-Saatlik</v>
          </cell>
          <cell r="AK1197">
            <v>2437.1</v>
          </cell>
          <cell r="AL1197" t="str">
            <v>TZS</v>
          </cell>
          <cell r="AM1197" t="str">
            <v>306002</v>
          </cell>
          <cell r="AN1197" t="str">
            <v>S</v>
          </cell>
          <cell r="AO1197" t="str">
            <v>T3</v>
          </cell>
          <cell r="AP1197" t="str">
            <v>5150</v>
          </cell>
          <cell r="AQ1197" t="str">
            <v>5175</v>
          </cell>
          <cell r="AR1197" t="str">
            <v>CRDB BANK PLC</v>
          </cell>
          <cell r="AS1197" t="str">
            <v>VIJANA</v>
          </cell>
          <cell r="AT1197" t="str">
            <v>CRDBBANK</v>
          </cell>
          <cell r="AU1197" t="str">
            <v>0152709496900</v>
          </cell>
          <cell r="AV1197" t="str">
            <v/>
          </cell>
          <cell r="AW1197" t="str">
            <v/>
          </cell>
          <cell r="AX1197" t="str">
            <v>SINDAEL ELIA ULOMI</v>
          </cell>
          <cell r="AY1197" t="str">
            <v/>
          </cell>
          <cell r="AZ1197">
            <v>45002</v>
          </cell>
          <cell r="BA1197"/>
          <cell r="BB1197" t="str">
            <v/>
          </cell>
          <cell r="BC1197"/>
          <cell r="BD1197" t="str">
            <v>Tanzanya-NSSF</v>
          </cell>
          <cell r="BE1197" t="str">
            <v>47455519</v>
          </cell>
          <cell r="BF1197" t="str">
            <v>121225875</v>
          </cell>
        </row>
        <row r="1198">
          <cell r="A1198">
            <v>10077919</v>
          </cell>
          <cell r="B1198" t="str">
            <v>MUHIDINI YUSUFU</v>
          </cell>
          <cell r="C1198" t="str">
            <v>KASHALA</v>
          </cell>
          <cell r="D1198" t="str">
            <v>DAMPERLİ KAMYON ŞOFÖRÜ</v>
          </cell>
          <cell r="E1198" t="str">
            <v>DUMPTRUCK DRIVER</v>
          </cell>
          <cell r="F1198" t="str">
            <v>50105784</v>
          </cell>
          <cell r="G1198" t="str">
            <v>DOĞAN METALÜRJİ</v>
          </cell>
          <cell r="H1198" t="str">
            <v>50105784</v>
          </cell>
          <cell r="I1198" t="str">
            <v>0FFT</v>
          </cell>
          <cell r="J1198" t="str">
            <v>TOPRAK İŞLERİ GECE</v>
          </cell>
          <cell r="K1198" t="str">
            <v>50106425</v>
          </cell>
          <cell r="L1198" t="str">
            <v>TZ</v>
          </cell>
          <cell r="M1198" t="str">
            <v>Tanzanyalı</v>
          </cell>
          <cell r="N1198" t="str">
            <v>0037</v>
          </cell>
          <cell r="O1198" t="str">
            <v>İTİGİ</v>
          </cell>
          <cell r="P1198" t="str">
            <v>6L</v>
          </cell>
          <cell r="Q1198" t="str">
            <v>DGN  İNŞAAT</v>
          </cell>
          <cell r="R1198">
            <v>45002</v>
          </cell>
          <cell r="S1198">
            <v>45002</v>
          </cell>
          <cell r="T1198"/>
          <cell r="U1198" t="str">
            <v/>
          </cell>
          <cell r="V1198" t="str">
            <v>Mavi Yaka Direkt</v>
          </cell>
          <cell r="W1198" t="str">
            <v>LOT 3 (MIT)</v>
          </cell>
          <cell r="X1198" t="str">
            <v>ILALA BUGURUNI MCHANGANUO</v>
          </cell>
          <cell r="Y1198" t="str">
            <v>0</v>
          </cell>
          <cell r="Z1198" t="str">
            <v/>
          </cell>
          <cell r="AA1198" t="str">
            <v>0679 550 948</v>
          </cell>
          <cell r="AB1198" t="str">
            <v>GÖREVLİ</v>
          </cell>
          <cell r="AC1198" t="str">
            <v>29</v>
          </cell>
          <cell r="AD1198" t="str">
            <v>LOT 3 (MIT)</v>
          </cell>
          <cell r="AE1198" t="str">
            <v>0109</v>
          </cell>
          <cell r="AF1198" t="str">
            <v>02</v>
          </cell>
          <cell r="AG1198" t="str">
            <v>KM 535+000 - 595+000</v>
          </cell>
          <cell r="AH1198">
            <v>29253</v>
          </cell>
          <cell r="AI1198" t="str">
            <v>Bay</v>
          </cell>
          <cell r="AJ1198" t="str">
            <v>Yerel-Saatlik</v>
          </cell>
          <cell r="AK1198">
            <v>2346.1</v>
          </cell>
          <cell r="AL1198" t="str">
            <v>TZS</v>
          </cell>
          <cell r="AM1198" t="str">
            <v>201002</v>
          </cell>
          <cell r="AN1198" t="str">
            <v>S</v>
          </cell>
          <cell r="AO1198" t="str">
            <v>T3</v>
          </cell>
          <cell r="AP1198" t="str">
            <v>5150</v>
          </cell>
          <cell r="AQ1198" t="str">
            <v>5175</v>
          </cell>
          <cell r="AR1198" t="str">
            <v>NMBBANK</v>
          </cell>
          <cell r="AS1198" t="str">
            <v/>
          </cell>
          <cell r="AT1198" t="str">
            <v>NMBBANK</v>
          </cell>
          <cell r="AU1198" t="str">
            <v>51010100745</v>
          </cell>
          <cell r="AV1198" t="str">
            <v/>
          </cell>
          <cell r="AW1198" t="str">
            <v/>
          </cell>
          <cell r="AX1198" t="str">
            <v>MUHIDINI YUSUFU KASHALA</v>
          </cell>
          <cell r="AY1198" t="str">
            <v/>
          </cell>
          <cell r="AZ1198">
            <v>45002</v>
          </cell>
          <cell r="BA1198"/>
          <cell r="BB1198" t="str">
            <v/>
          </cell>
          <cell r="BC1198"/>
          <cell r="BD1198" t="str">
            <v>Tanzanya-NSSF</v>
          </cell>
          <cell r="BE1198" t="str">
            <v>59510374</v>
          </cell>
          <cell r="BF1198" t="str">
            <v>116210614</v>
          </cell>
        </row>
        <row r="1199">
          <cell r="A1199">
            <v>10058649</v>
          </cell>
          <cell r="B1199" t="str">
            <v>MGENI ALLY</v>
          </cell>
          <cell r="C1199" t="str">
            <v>SAGE</v>
          </cell>
          <cell r="D1199" t="str">
            <v>DEMİRCİ</v>
          </cell>
          <cell r="E1199" t="str">
            <v>REBAR WORKER</v>
          </cell>
          <cell r="F1199" t="str">
            <v>50112816</v>
          </cell>
          <cell r="G1199" t="str">
            <v>PREFABRİKASYON</v>
          </cell>
          <cell r="H1199" t="str">
            <v>50105779</v>
          </cell>
          <cell r="I1199" t="str">
            <v>0BB7</v>
          </cell>
          <cell r="J1199" t="str">
            <v>PREKAST</v>
          </cell>
          <cell r="K1199" t="str">
            <v>50113417</v>
          </cell>
          <cell r="L1199" t="str">
            <v>TZ</v>
          </cell>
          <cell r="M1199" t="str">
            <v>Tanzanyalı</v>
          </cell>
          <cell r="N1199" t="str">
            <v>0037</v>
          </cell>
          <cell r="O1199" t="str">
            <v>İTİGİ</v>
          </cell>
          <cell r="P1199" t="str">
            <v>YM</v>
          </cell>
          <cell r="Q1199" t="str">
            <v>YAPI MERKEZİ</v>
          </cell>
          <cell r="R1199">
            <v>43699</v>
          </cell>
          <cell r="S1199">
            <v>44980</v>
          </cell>
          <cell r="T1199"/>
          <cell r="U1199" t="str">
            <v/>
          </cell>
          <cell r="V1199" t="str">
            <v>Mavi Yaka Direkt</v>
          </cell>
          <cell r="W1199" t="str">
            <v>LOT 3 (MIT)</v>
          </cell>
          <cell r="X1199" t="str">
            <v/>
          </cell>
          <cell r="Y1199" t="str">
            <v/>
          </cell>
          <cell r="Z1199" t="str">
            <v/>
          </cell>
          <cell r="AA1199" t="str">
            <v>0652425612</v>
          </cell>
          <cell r="AB1199" t="str">
            <v>USTA</v>
          </cell>
          <cell r="AC1199" t="str">
            <v>29</v>
          </cell>
          <cell r="AD1199" t="str">
            <v>LOT 3 (MIT)</v>
          </cell>
          <cell r="AE1199" t="str">
            <v>0113</v>
          </cell>
          <cell r="AF1199" t="str">
            <v/>
          </cell>
          <cell r="AG1199" t="str">
            <v>KM 785+000 - 829+305</v>
          </cell>
          <cell r="AH1199">
            <v>28771</v>
          </cell>
          <cell r="AI1199" t="str">
            <v>Bay</v>
          </cell>
          <cell r="AJ1199" t="str">
            <v>Yerel-Saatlik</v>
          </cell>
          <cell r="AK1199">
            <v>2343.5500000000002</v>
          </cell>
          <cell r="AL1199" t="str">
            <v>TZS</v>
          </cell>
          <cell r="AM1199" t="str">
            <v>201002</v>
          </cell>
          <cell r="AN1199" t="str">
            <v>S</v>
          </cell>
          <cell r="AO1199" t="str">
            <v>T3</v>
          </cell>
          <cell r="AP1199" t="str">
            <v>5150</v>
          </cell>
          <cell r="AQ1199" t="str">
            <v>5175</v>
          </cell>
          <cell r="AR1199" t="str">
            <v>NMBBANK</v>
          </cell>
          <cell r="AS1199" t="str">
            <v/>
          </cell>
          <cell r="AT1199" t="str">
            <v>NMBBANK</v>
          </cell>
          <cell r="AU1199" t="str">
            <v>51710025159</v>
          </cell>
          <cell r="AV1199" t="str">
            <v/>
          </cell>
          <cell r="AW1199" t="str">
            <v/>
          </cell>
          <cell r="AX1199" t="str">
            <v>MGENI ALLY SAGE</v>
          </cell>
          <cell r="AY1199" t="str">
            <v/>
          </cell>
          <cell r="AZ1199">
            <v>44986</v>
          </cell>
          <cell r="BA1199"/>
          <cell r="BB1199" t="str">
            <v/>
          </cell>
          <cell r="BC1199"/>
          <cell r="BD1199" t="str">
            <v>Tanzanya-NSSF</v>
          </cell>
          <cell r="BE1199" t="str">
            <v>65724879</v>
          </cell>
          <cell r="BF1199" t="str">
            <v>143431843</v>
          </cell>
        </row>
        <row r="1200">
          <cell r="A1200">
            <v>10058651</v>
          </cell>
          <cell r="B1200" t="str">
            <v>SALUM SHOMARI</v>
          </cell>
          <cell r="C1200" t="str">
            <v>MWEGOHA</v>
          </cell>
          <cell r="D1200" t="str">
            <v>DEMİRCİ</v>
          </cell>
          <cell r="E1200" t="str">
            <v>REBAR WORKER</v>
          </cell>
          <cell r="F1200" t="str">
            <v>50112816</v>
          </cell>
          <cell r="G1200" t="str">
            <v>PREFABRİKASYON</v>
          </cell>
          <cell r="H1200" t="str">
            <v>50105779</v>
          </cell>
          <cell r="I1200" t="str">
            <v>0BB7</v>
          </cell>
          <cell r="J1200" t="str">
            <v>PREKAST</v>
          </cell>
          <cell r="K1200" t="str">
            <v>50113417</v>
          </cell>
          <cell r="L1200" t="str">
            <v>TZ</v>
          </cell>
          <cell r="M1200" t="str">
            <v>Tanzanyalı</v>
          </cell>
          <cell r="N1200" t="str">
            <v>0036</v>
          </cell>
          <cell r="O1200" t="str">
            <v>MANYONİ</v>
          </cell>
          <cell r="P1200" t="str">
            <v>YM</v>
          </cell>
          <cell r="Q1200" t="str">
            <v>YAPI MERKEZİ</v>
          </cell>
          <cell r="R1200">
            <v>43699</v>
          </cell>
          <cell r="S1200">
            <v>44972</v>
          </cell>
          <cell r="T1200">
            <v>45153</v>
          </cell>
          <cell r="U1200" t="str">
            <v>Diğer nedenler</v>
          </cell>
          <cell r="V1200" t="str">
            <v>Mavi Yaka Direkt</v>
          </cell>
          <cell r="W1200" t="str">
            <v>LOT 3 (MIT)</v>
          </cell>
          <cell r="X1200" t="str">
            <v/>
          </cell>
          <cell r="Y1200" t="str">
            <v/>
          </cell>
          <cell r="Z1200" t="str">
            <v/>
          </cell>
          <cell r="AA1200" t="str">
            <v>0717285172</v>
          </cell>
          <cell r="AB1200" t="str">
            <v>USTA</v>
          </cell>
          <cell r="AC1200" t="str">
            <v>29</v>
          </cell>
          <cell r="AD1200" t="str">
            <v>LOT 3 (MIT)</v>
          </cell>
          <cell r="AE1200" t="str">
            <v>0113</v>
          </cell>
          <cell r="AF1200" t="str">
            <v/>
          </cell>
          <cell r="AG1200" t="str">
            <v>KM 785+000 - 829+305</v>
          </cell>
          <cell r="AH1200">
            <v>26643</v>
          </cell>
          <cell r="AI1200" t="str">
            <v>Bay</v>
          </cell>
          <cell r="AJ1200" t="str">
            <v>Yerel-Saatlik</v>
          </cell>
          <cell r="AK1200">
            <v>2343.5500000000002</v>
          </cell>
          <cell r="AL1200" t="str">
            <v>TZS</v>
          </cell>
          <cell r="AM1200" t="str">
            <v>201002</v>
          </cell>
          <cell r="AN1200" t="str">
            <v>S</v>
          </cell>
          <cell r="AO1200" t="str">
            <v>T3</v>
          </cell>
          <cell r="AP1200" t="str">
            <v>5150</v>
          </cell>
          <cell r="AQ1200" t="str">
            <v>5175</v>
          </cell>
          <cell r="AR1200" t="str">
            <v>NATIONAL MICROFINANCE BANK {NMB}</v>
          </cell>
          <cell r="AS1200" t="str">
            <v>MBEZI</v>
          </cell>
          <cell r="AT1200" t="str">
            <v>NMB</v>
          </cell>
          <cell r="AU1200" t="str">
            <v>21810016549</v>
          </cell>
          <cell r="AV1200" t="str">
            <v/>
          </cell>
          <cell r="AW1200" t="str">
            <v/>
          </cell>
          <cell r="AX1200" t="str">
            <v>SALUM SHOMARI MWEGOHA</v>
          </cell>
          <cell r="AY1200" t="str">
            <v/>
          </cell>
          <cell r="AZ1200">
            <v>44972</v>
          </cell>
          <cell r="BA1200"/>
          <cell r="BB1200" t="str">
            <v/>
          </cell>
          <cell r="BC1200"/>
          <cell r="BD1200" t="str">
            <v>Tanzanya-NSSF</v>
          </cell>
          <cell r="BE1200" t="str">
            <v>64946835</v>
          </cell>
          <cell r="BF1200" t="str">
            <v>143489337</v>
          </cell>
        </row>
        <row r="1201">
          <cell r="A1201">
            <v>10077787</v>
          </cell>
          <cell r="B1201" t="str">
            <v>FAZIL HUSSENI</v>
          </cell>
          <cell r="C1201" t="str">
            <v>SIMBA</v>
          </cell>
          <cell r="D1201" t="str">
            <v>DAMPERLİ KAMYON ŞOFÖRÜ</v>
          </cell>
          <cell r="E1201" t="str">
            <v>DUMPTRUCK DRIVER</v>
          </cell>
          <cell r="F1201" t="str">
            <v>50105784</v>
          </cell>
          <cell r="G1201" t="str">
            <v>DOĞAN METALÜRJİ</v>
          </cell>
          <cell r="H1201" t="str">
            <v>50105784</v>
          </cell>
          <cell r="I1201" t="str">
            <v>0FFT</v>
          </cell>
          <cell r="J1201" t="str">
            <v>TOPRAK İŞLERİ GECE</v>
          </cell>
          <cell r="K1201" t="str">
            <v>50106425</v>
          </cell>
          <cell r="L1201" t="str">
            <v>TZ</v>
          </cell>
          <cell r="M1201" t="str">
            <v>Tanzanyalı</v>
          </cell>
          <cell r="N1201" t="str">
            <v>0037</v>
          </cell>
          <cell r="O1201" t="str">
            <v>İTİGİ</v>
          </cell>
          <cell r="P1201" t="str">
            <v>6L</v>
          </cell>
          <cell r="Q1201" t="str">
            <v>DGN  İNŞAAT</v>
          </cell>
          <cell r="R1201">
            <v>44995</v>
          </cell>
          <cell r="S1201">
            <v>44995</v>
          </cell>
          <cell r="T1201"/>
          <cell r="U1201" t="str">
            <v/>
          </cell>
          <cell r="V1201" t="str">
            <v>Mavi Yaka Direkt</v>
          </cell>
          <cell r="W1201" t="str">
            <v>LOT 3 (MIT)</v>
          </cell>
          <cell r="X1201" t="str">
            <v>SONGAMBELE</v>
          </cell>
          <cell r="Y1201" t="str">
            <v>0</v>
          </cell>
          <cell r="Z1201" t="str">
            <v>ITIGI</v>
          </cell>
          <cell r="AA1201" t="str">
            <v>0742 775 442</v>
          </cell>
          <cell r="AB1201" t="str">
            <v>GÖREVLİ</v>
          </cell>
          <cell r="AC1201" t="str">
            <v>29</v>
          </cell>
          <cell r="AD1201" t="str">
            <v>LOT 3 (MIT)</v>
          </cell>
          <cell r="AE1201" t="str">
            <v>0109</v>
          </cell>
          <cell r="AF1201" t="str">
            <v/>
          </cell>
          <cell r="AG1201" t="str">
            <v>KM 535+000 - 595+000</v>
          </cell>
          <cell r="AH1201">
            <v>35495</v>
          </cell>
          <cell r="AI1201" t="str">
            <v>Bay</v>
          </cell>
          <cell r="AJ1201" t="str">
            <v>Yerel-Saatlik</v>
          </cell>
          <cell r="AK1201">
            <v>2346.1</v>
          </cell>
          <cell r="AL1201" t="str">
            <v>TZS</v>
          </cell>
          <cell r="AM1201" t="str">
            <v>201002</v>
          </cell>
          <cell r="AN1201" t="str">
            <v>S</v>
          </cell>
          <cell r="AO1201" t="str">
            <v>T3</v>
          </cell>
          <cell r="AP1201" t="str">
            <v>5150</v>
          </cell>
          <cell r="AQ1201" t="str">
            <v>5175</v>
          </cell>
          <cell r="AR1201" t="str">
            <v>CRDB BANK PLC</v>
          </cell>
          <cell r="AS1201" t="str">
            <v>VIJANA</v>
          </cell>
          <cell r="AT1201" t="str">
            <v>CRDBBANK</v>
          </cell>
          <cell r="AU1201" t="str">
            <v>0152725640100</v>
          </cell>
          <cell r="AV1201" t="str">
            <v/>
          </cell>
          <cell r="AW1201" t="str">
            <v/>
          </cell>
          <cell r="AX1201" t="str">
            <v>FAZIL HUSSENI SIMBA</v>
          </cell>
          <cell r="AY1201" t="str">
            <v/>
          </cell>
          <cell r="AZ1201">
            <v>44995</v>
          </cell>
          <cell r="BA1201"/>
          <cell r="BB1201" t="str">
            <v/>
          </cell>
          <cell r="BC1201"/>
          <cell r="BD1201" t="str">
            <v>Tanzanya-NSSF</v>
          </cell>
          <cell r="BE1201" t="str">
            <v>47442533</v>
          </cell>
          <cell r="BF1201" t="str">
            <v>131686781</v>
          </cell>
        </row>
        <row r="1202">
          <cell r="A1202">
            <v>10077785</v>
          </cell>
          <cell r="B1202" t="str">
            <v>EDWARD PATRICK</v>
          </cell>
          <cell r="C1202" t="str">
            <v>KASONTA</v>
          </cell>
          <cell r="D1202" t="str">
            <v>DEMİRCİ</v>
          </cell>
          <cell r="E1202" t="str">
            <v>REBAR WORKER</v>
          </cell>
          <cell r="F1202" t="str">
            <v>50105776</v>
          </cell>
          <cell r="G1202" t="str">
            <v>İNŞAAT GRUBU</v>
          </cell>
          <cell r="H1202" t="str">
            <v>50105776</v>
          </cell>
          <cell r="I1202" t="str">
            <v>0BBL</v>
          </cell>
          <cell r="J1202" t="str">
            <v>İNŞAAT GRUBU</v>
          </cell>
          <cell r="K1202" t="str">
            <v>50106447</v>
          </cell>
          <cell r="L1202" t="str">
            <v>TZ</v>
          </cell>
          <cell r="M1202" t="str">
            <v>Tanzanyalı</v>
          </cell>
          <cell r="N1202" t="str">
            <v>0035</v>
          </cell>
          <cell r="O1202" t="str">
            <v>TABORA</v>
          </cell>
          <cell r="P1202" t="str">
            <v>YM</v>
          </cell>
          <cell r="Q1202" t="str">
            <v>YAPI MERKEZİ</v>
          </cell>
          <cell r="R1202">
            <v>44995</v>
          </cell>
          <cell r="S1202">
            <v>44995</v>
          </cell>
          <cell r="T1202"/>
          <cell r="U1202" t="str">
            <v/>
          </cell>
          <cell r="V1202" t="str">
            <v>Mavi Yaka Direkt</v>
          </cell>
          <cell r="W1202" t="str">
            <v>LOT 3 (MIT)</v>
          </cell>
          <cell r="X1202" t="str">
            <v>KABANGA</v>
          </cell>
          <cell r="Y1202" t="str">
            <v>0</v>
          </cell>
          <cell r="Z1202" t="str">
            <v>SIKONGE</v>
          </cell>
          <cell r="AA1202" t="str">
            <v>0626 284 468</v>
          </cell>
          <cell r="AB1202" t="str">
            <v>USTA</v>
          </cell>
          <cell r="AC1202" t="str">
            <v>29</v>
          </cell>
          <cell r="AD1202" t="str">
            <v>LOT 3 (MIT)</v>
          </cell>
          <cell r="AE1202" t="str">
            <v>0109</v>
          </cell>
          <cell r="AF1202" t="str">
            <v/>
          </cell>
          <cell r="AG1202" t="str">
            <v>KM 535+000 - 595+000</v>
          </cell>
          <cell r="AH1202">
            <v>35616</v>
          </cell>
          <cell r="AI1202" t="str">
            <v>Bay</v>
          </cell>
          <cell r="AJ1202" t="str">
            <v>Yerel-Saatlik</v>
          </cell>
          <cell r="AK1202">
            <v>2343.5500000000002</v>
          </cell>
          <cell r="AL1202" t="str">
            <v>TZS</v>
          </cell>
          <cell r="AM1202" t="str">
            <v>201002</v>
          </cell>
          <cell r="AN1202" t="str">
            <v>S</v>
          </cell>
          <cell r="AO1202" t="str">
            <v>T3</v>
          </cell>
          <cell r="AP1202" t="str">
            <v>5150</v>
          </cell>
          <cell r="AQ1202" t="str">
            <v>5175</v>
          </cell>
          <cell r="AR1202" t="str">
            <v>NMBBANK</v>
          </cell>
          <cell r="AS1202" t="str">
            <v/>
          </cell>
          <cell r="AT1202" t="str">
            <v>NMBBANK</v>
          </cell>
          <cell r="AU1202" t="str">
            <v>51010108838</v>
          </cell>
          <cell r="AV1202" t="str">
            <v/>
          </cell>
          <cell r="AW1202" t="str">
            <v/>
          </cell>
          <cell r="AX1202" t="str">
            <v>EDWARD PATRICK KASONTA</v>
          </cell>
          <cell r="AY1202" t="str">
            <v/>
          </cell>
          <cell r="AZ1202">
            <v>45139</v>
          </cell>
          <cell r="BA1202"/>
          <cell r="BB1202" t="str">
            <v/>
          </cell>
          <cell r="BC1202"/>
          <cell r="BD1202" t="str">
            <v>Tanzanya-NSSF</v>
          </cell>
          <cell r="BE1202" t="str">
            <v>47443587</v>
          </cell>
          <cell r="BF1202" t="str">
            <v>163813513</v>
          </cell>
        </row>
        <row r="1203">
          <cell r="A1203">
            <v>10077784</v>
          </cell>
          <cell r="B1203" t="str">
            <v>CHARLES WILSON</v>
          </cell>
          <cell r="C1203" t="str">
            <v>KASWAKA</v>
          </cell>
          <cell r="D1203" t="str">
            <v>DAMPERLİ KAMYON ŞOFÖRÜ</v>
          </cell>
          <cell r="E1203" t="str">
            <v>DUMPTRUCK DRIVER</v>
          </cell>
          <cell r="F1203" t="str">
            <v>50105758</v>
          </cell>
          <cell r="G1203" t="str">
            <v>TOPRAK İŞLERİ</v>
          </cell>
          <cell r="H1203" t="str">
            <v>50105758</v>
          </cell>
          <cell r="I1203" t="str">
            <v>099A</v>
          </cell>
          <cell r="J1203" t="str">
            <v>TOPRAK İŞLERİ GECE</v>
          </cell>
          <cell r="K1203" t="str">
            <v>50110593</v>
          </cell>
          <cell r="L1203" t="str">
            <v>TZ</v>
          </cell>
          <cell r="M1203" t="str">
            <v>Tanzanyalı</v>
          </cell>
          <cell r="N1203" t="str">
            <v>0036</v>
          </cell>
          <cell r="O1203" t="str">
            <v>MANYONİ</v>
          </cell>
          <cell r="P1203" t="str">
            <v>YM</v>
          </cell>
          <cell r="Q1203" t="str">
            <v>YAPI MERKEZİ</v>
          </cell>
          <cell r="R1203">
            <v>44995</v>
          </cell>
          <cell r="S1203">
            <v>44995</v>
          </cell>
          <cell r="T1203"/>
          <cell r="U1203" t="str">
            <v/>
          </cell>
          <cell r="V1203" t="str">
            <v>Mavi Yaka Direkt</v>
          </cell>
          <cell r="W1203" t="str">
            <v>LOT 3 (MIT)</v>
          </cell>
          <cell r="X1203" t="str">
            <v>SIKONGE</v>
          </cell>
          <cell r="Y1203" t="str">
            <v>0</v>
          </cell>
          <cell r="Z1203" t="str">
            <v>TABORA</v>
          </cell>
          <cell r="AA1203" t="str">
            <v>0782 569 839</v>
          </cell>
          <cell r="AB1203" t="str">
            <v>GÖREVLİ</v>
          </cell>
          <cell r="AC1203" t="str">
            <v>29</v>
          </cell>
          <cell r="AD1203" t="str">
            <v>LOT 3 (MIT)</v>
          </cell>
          <cell r="AE1203" t="str">
            <v>0113</v>
          </cell>
          <cell r="AF1203" t="str">
            <v/>
          </cell>
          <cell r="AG1203" t="str">
            <v>KM 785+000 - 829+305</v>
          </cell>
          <cell r="AH1203">
            <v>29403</v>
          </cell>
          <cell r="AI1203" t="str">
            <v>Bay</v>
          </cell>
          <cell r="AJ1203" t="str">
            <v>Yerel-Saatlik</v>
          </cell>
          <cell r="AK1203">
            <v>2346.1</v>
          </cell>
          <cell r="AL1203" t="str">
            <v>TZS</v>
          </cell>
          <cell r="AM1203" t="str">
            <v>201002</v>
          </cell>
          <cell r="AN1203" t="str">
            <v>S</v>
          </cell>
          <cell r="AO1203" t="str">
            <v>T3</v>
          </cell>
          <cell r="AP1203" t="str">
            <v>5150</v>
          </cell>
          <cell r="AQ1203" t="str">
            <v>5175</v>
          </cell>
          <cell r="AR1203" t="str">
            <v>NMBBANK</v>
          </cell>
          <cell r="AS1203" t="str">
            <v/>
          </cell>
          <cell r="AT1203" t="str">
            <v>NMBBANK</v>
          </cell>
          <cell r="AU1203" t="str">
            <v>51210017220</v>
          </cell>
          <cell r="AV1203" t="str">
            <v/>
          </cell>
          <cell r="AW1203" t="str">
            <v/>
          </cell>
          <cell r="AX1203" t="str">
            <v>CHARLES WILSON KASWAKA</v>
          </cell>
          <cell r="AY1203" t="str">
            <v/>
          </cell>
          <cell r="AZ1203">
            <v>44995</v>
          </cell>
          <cell r="BA1203"/>
          <cell r="BB1203" t="str">
            <v/>
          </cell>
          <cell r="BC1203"/>
          <cell r="BD1203" t="str">
            <v>Tanzanya-NSSF</v>
          </cell>
          <cell r="BE1203" t="str">
            <v>47443839</v>
          </cell>
          <cell r="BF1203" t="str">
            <v>126138652</v>
          </cell>
        </row>
        <row r="1204">
          <cell r="A1204">
            <v>10077783</v>
          </cell>
          <cell r="B1204" t="str">
            <v>CHAGU MABULA</v>
          </cell>
          <cell r="C1204" t="str">
            <v>MAGEMBE</v>
          </cell>
          <cell r="D1204" t="str">
            <v>DAMPERLİ KAMYON ŞOFÖRÜ</v>
          </cell>
          <cell r="E1204" t="str">
            <v>DUMPTRUCK DRIVER</v>
          </cell>
          <cell r="F1204" t="str">
            <v>50105773</v>
          </cell>
          <cell r="G1204" t="str">
            <v>ATÖLYE &amp; MAKİNA</v>
          </cell>
          <cell r="H1204" t="str">
            <v>50105773</v>
          </cell>
          <cell r="I1204" t="str">
            <v>0AAK</v>
          </cell>
          <cell r="J1204" t="str">
            <v>ATÖLYE İŞLETME GENEL</v>
          </cell>
          <cell r="K1204" t="str">
            <v>50110120</v>
          </cell>
          <cell r="L1204" t="str">
            <v>TZ</v>
          </cell>
          <cell r="M1204" t="str">
            <v>Tanzanyalı</v>
          </cell>
          <cell r="N1204" t="str">
            <v>0037</v>
          </cell>
          <cell r="O1204" t="str">
            <v>İTİGİ</v>
          </cell>
          <cell r="P1204" t="str">
            <v>YM</v>
          </cell>
          <cell r="Q1204" t="str">
            <v>YAPI MERKEZİ</v>
          </cell>
          <cell r="R1204">
            <v>44995</v>
          </cell>
          <cell r="S1204">
            <v>44995</v>
          </cell>
          <cell r="T1204"/>
          <cell r="U1204" t="str">
            <v/>
          </cell>
          <cell r="V1204" t="str">
            <v>Mavi Yaka Direkt</v>
          </cell>
          <cell r="W1204" t="str">
            <v>LOT 3 (MIT)</v>
          </cell>
          <cell r="X1204" t="str">
            <v>KIZIGO</v>
          </cell>
          <cell r="Y1204" t="str">
            <v>0</v>
          </cell>
          <cell r="Z1204" t="str">
            <v>TABORA MJINI</v>
          </cell>
          <cell r="AA1204" t="str">
            <v>0788 873 810</v>
          </cell>
          <cell r="AB1204" t="str">
            <v>GÖREVLİ</v>
          </cell>
          <cell r="AC1204" t="str">
            <v>29</v>
          </cell>
          <cell r="AD1204" t="str">
            <v>LOT 3 (MIT)</v>
          </cell>
          <cell r="AE1204" t="str">
            <v>0113</v>
          </cell>
          <cell r="AF1204" t="str">
            <v/>
          </cell>
          <cell r="AG1204" t="str">
            <v>KM 785+000 - 829+305</v>
          </cell>
          <cell r="AH1204">
            <v>33992</v>
          </cell>
          <cell r="AI1204" t="str">
            <v>Bay</v>
          </cell>
          <cell r="AJ1204" t="str">
            <v>Yerel-Saatlik</v>
          </cell>
          <cell r="AK1204">
            <v>2346.1</v>
          </cell>
          <cell r="AL1204" t="str">
            <v>TZS</v>
          </cell>
          <cell r="AM1204" t="str">
            <v>201002</v>
          </cell>
          <cell r="AN1204" t="str">
            <v>S</v>
          </cell>
          <cell r="AO1204" t="str">
            <v>T3</v>
          </cell>
          <cell r="AP1204" t="str">
            <v>5150</v>
          </cell>
          <cell r="AQ1204" t="str">
            <v>5175</v>
          </cell>
          <cell r="AR1204" t="str">
            <v>NMBBANK</v>
          </cell>
          <cell r="AS1204" t="str">
            <v/>
          </cell>
          <cell r="AT1204" t="str">
            <v>NMBBANK</v>
          </cell>
          <cell r="AU1204" t="str">
            <v>51510022357</v>
          </cell>
          <cell r="AV1204" t="str">
            <v/>
          </cell>
          <cell r="AW1204" t="str">
            <v/>
          </cell>
          <cell r="AX1204" t="str">
            <v>CHAGU MABULA MAGEMBE</v>
          </cell>
          <cell r="AY1204" t="str">
            <v/>
          </cell>
          <cell r="AZ1204">
            <v>44995</v>
          </cell>
          <cell r="BA1204"/>
          <cell r="BB1204" t="str">
            <v/>
          </cell>
          <cell r="BC1204"/>
          <cell r="BD1204" t="str">
            <v>Tanzanya-NSSF</v>
          </cell>
          <cell r="BE1204" t="str">
            <v>60587989</v>
          </cell>
          <cell r="BF1204" t="str">
            <v>127039240</v>
          </cell>
        </row>
        <row r="1205">
          <cell r="A1205">
            <v>10060103</v>
          </cell>
          <cell r="B1205" t="str">
            <v>WILSON LEONARD</v>
          </cell>
          <cell r="C1205" t="str">
            <v>SUNGUYA</v>
          </cell>
          <cell r="D1205" t="str">
            <v>DAMPERLİ KAMYON ŞOFÖRÜ</v>
          </cell>
          <cell r="E1205" t="str">
            <v>DUMPTRUCK DRIVER</v>
          </cell>
          <cell r="F1205" t="str">
            <v>50105784</v>
          </cell>
          <cell r="G1205" t="str">
            <v>DOĞAN METALÜRJİ</v>
          </cell>
          <cell r="H1205" t="str">
            <v>50105784</v>
          </cell>
          <cell r="I1205" t="str">
            <v>0BBM</v>
          </cell>
          <cell r="J1205" t="str">
            <v>TOPRAK İŞLERİ</v>
          </cell>
          <cell r="K1205" t="str">
            <v>50106425</v>
          </cell>
          <cell r="L1205" t="str">
            <v>TZ</v>
          </cell>
          <cell r="M1205" t="str">
            <v>Tanzanyalı</v>
          </cell>
          <cell r="N1205" t="str">
            <v>0037</v>
          </cell>
          <cell r="O1205" t="str">
            <v>İTİGİ</v>
          </cell>
          <cell r="P1205" t="str">
            <v>6L</v>
          </cell>
          <cell r="Q1205" t="str">
            <v>DGN  İNŞAAT</v>
          </cell>
          <cell r="R1205">
            <v>44189</v>
          </cell>
          <cell r="S1205">
            <v>44888</v>
          </cell>
          <cell r="T1205"/>
          <cell r="U1205" t="str">
            <v/>
          </cell>
          <cell r="V1205" t="str">
            <v>Mavi Yaka Direkt</v>
          </cell>
          <cell r="W1205" t="str">
            <v>LOT 3 (MIT)</v>
          </cell>
          <cell r="X1205" t="str">
            <v/>
          </cell>
          <cell r="Y1205" t="str">
            <v/>
          </cell>
          <cell r="Z1205" t="str">
            <v/>
          </cell>
          <cell r="AA1205" t="str">
            <v>0676717115</v>
          </cell>
          <cell r="AB1205" t="str">
            <v>GÖREVLİ</v>
          </cell>
          <cell r="AC1205" t="str">
            <v>29</v>
          </cell>
          <cell r="AD1205" t="str">
            <v>LOT 3 (MIT)</v>
          </cell>
          <cell r="AE1205" t="str">
            <v>0109</v>
          </cell>
          <cell r="AF1205" t="str">
            <v/>
          </cell>
          <cell r="AG1205" t="str">
            <v>KM 535+000 - 595+000</v>
          </cell>
          <cell r="AH1205">
            <v>31360</v>
          </cell>
          <cell r="AI1205" t="str">
            <v>Bay</v>
          </cell>
          <cell r="AJ1205" t="str">
            <v>Yerel-Saatlik</v>
          </cell>
          <cell r="AK1205">
            <v>2564.1</v>
          </cell>
          <cell r="AL1205" t="str">
            <v>TZS</v>
          </cell>
          <cell r="AM1205" t="str">
            <v>201002</v>
          </cell>
          <cell r="AN1205" t="str">
            <v>S</v>
          </cell>
          <cell r="AO1205" t="str">
            <v>T3</v>
          </cell>
          <cell r="AP1205" t="str">
            <v>5150</v>
          </cell>
          <cell r="AQ1205" t="str">
            <v>5175</v>
          </cell>
          <cell r="AR1205" t="str">
            <v>CRDB</v>
          </cell>
          <cell r="AS1205" t="str">
            <v>VIVA TOWER</v>
          </cell>
          <cell r="AT1205" t="str">
            <v>CRDB</v>
          </cell>
          <cell r="AU1205" t="str">
            <v>0152457174600</v>
          </cell>
          <cell r="AV1205" t="str">
            <v/>
          </cell>
          <cell r="AW1205" t="str">
            <v/>
          </cell>
          <cell r="AX1205" t="str">
            <v>WILSON LEONARD SUNGUYA</v>
          </cell>
          <cell r="AY1205" t="str">
            <v/>
          </cell>
          <cell r="AZ1205">
            <v>43748</v>
          </cell>
          <cell r="BA1205"/>
          <cell r="BB1205" t="str">
            <v/>
          </cell>
          <cell r="BC1205">
            <v>45879</v>
          </cell>
          <cell r="BD1205" t="str">
            <v>Tanzanya-NSSF</v>
          </cell>
          <cell r="BE1205" t="str">
            <v>66098920</v>
          </cell>
          <cell r="BF1205" t="str">
            <v>116768550</v>
          </cell>
        </row>
        <row r="1206">
          <cell r="A1206">
            <v>10077763</v>
          </cell>
          <cell r="B1206" t="str">
            <v>MHAMBWE RAMADHAN</v>
          </cell>
          <cell r="C1206" t="str">
            <v>MSOGWA</v>
          </cell>
          <cell r="D1206" t="str">
            <v>SERVİS GÖREVLİSİ</v>
          </cell>
          <cell r="E1206" t="str">
            <v>WAITER</v>
          </cell>
          <cell r="F1206" t="str">
            <v>50114905</v>
          </cell>
          <cell r="G1206" t="str">
            <v>İDARİ İŞLER (YEMEKHANE)</v>
          </cell>
          <cell r="H1206" t="str">
            <v>50105513</v>
          </cell>
          <cell r="I1206" t="str">
            <v>0993</v>
          </cell>
          <cell r="J1206" t="str">
            <v>YEMEKHANE</v>
          </cell>
          <cell r="K1206" t="str">
            <v>50115052</v>
          </cell>
          <cell r="L1206" t="str">
            <v>TZ</v>
          </cell>
          <cell r="M1206" t="str">
            <v>Tanzanyalı</v>
          </cell>
          <cell r="N1206" t="str">
            <v>0035</v>
          </cell>
          <cell r="O1206" t="str">
            <v>TABORA</v>
          </cell>
          <cell r="P1206" t="str">
            <v>YM</v>
          </cell>
          <cell r="Q1206" t="str">
            <v>YAPI MERKEZİ</v>
          </cell>
          <cell r="R1206">
            <v>44994</v>
          </cell>
          <cell r="S1206">
            <v>44994</v>
          </cell>
          <cell r="T1206"/>
          <cell r="U1206" t="str">
            <v/>
          </cell>
          <cell r="V1206" t="str">
            <v>Mavi Yaka Endirekt</v>
          </cell>
          <cell r="W1206" t="str">
            <v>LOT 3 (MIT)</v>
          </cell>
          <cell r="X1206" t="str">
            <v>TEMEKE</v>
          </cell>
          <cell r="Y1206" t="str">
            <v>0</v>
          </cell>
          <cell r="Z1206" t="str">
            <v>DAR ES SALAAM</v>
          </cell>
          <cell r="AA1206" t="str">
            <v>0742844885</v>
          </cell>
          <cell r="AB1206" t="str">
            <v>GÖREVLİ</v>
          </cell>
          <cell r="AC1206" t="str">
            <v>29</v>
          </cell>
          <cell r="AD1206" t="str">
            <v>LOT 3 (MIT)</v>
          </cell>
          <cell r="AE1206" t="str">
            <v>0113</v>
          </cell>
          <cell r="AF1206" t="str">
            <v/>
          </cell>
          <cell r="AG1206" t="str">
            <v>KM 785+000 - 829+305</v>
          </cell>
          <cell r="AH1206">
            <v>37114</v>
          </cell>
          <cell r="AI1206" t="str">
            <v>Bay</v>
          </cell>
          <cell r="AJ1206" t="str">
            <v>Yerel-Saatlik</v>
          </cell>
          <cell r="AK1206">
            <v>2255.1</v>
          </cell>
          <cell r="AL1206" t="str">
            <v>TZS</v>
          </cell>
          <cell r="AM1206" t="str">
            <v>306002</v>
          </cell>
          <cell r="AN1206" t="str">
            <v>S</v>
          </cell>
          <cell r="AO1206" t="str">
            <v>T3</v>
          </cell>
          <cell r="AP1206" t="str">
            <v>5150</v>
          </cell>
          <cell r="AQ1206" t="str">
            <v>5175</v>
          </cell>
          <cell r="AR1206" t="str">
            <v>NMBBANK</v>
          </cell>
          <cell r="AS1206" t="str">
            <v/>
          </cell>
          <cell r="AT1206" t="str">
            <v>NMBBANK</v>
          </cell>
          <cell r="AU1206" t="str">
            <v>51010098913</v>
          </cell>
          <cell r="AV1206" t="str">
            <v/>
          </cell>
          <cell r="AW1206" t="str">
            <v/>
          </cell>
          <cell r="AX1206" t="str">
            <v>MHAMBWE RAMADHAN MSOGWA</v>
          </cell>
          <cell r="AY1206" t="str">
            <v/>
          </cell>
          <cell r="AZ1206">
            <v>44994</v>
          </cell>
          <cell r="BA1206"/>
          <cell r="BB1206" t="str">
            <v/>
          </cell>
          <cell r="BC1206"/>
          <cell r="BD1206" t="str">
            <v>Tanzanya-NSSF</v>
          </cell>
          <cell r="BE1206" t="str">
            <v>47441540</v>
          </cell>
          <cell r="BF1206" t="str">
            <v>149292195</v>
          </cell>
        </row>
        <row r="1207">
          <cell r="A1207">
            <v>10077762</v>
          </cell>
          <cell r="B1207" t="str">
            <v>SALEHE IDD</v>
          </cell>
          <cell r="C1207" t="str">
            <v>MAFTAH</v>
          </cell>
          <cell r="D1207" t="str">
            <v>SERVİS GÖREVLİSİ</v>
          </cell>
          <cell r="E1207" t="str">
            <v>WAITER</v>
          </cell>
          <cell r="F1207" t="str">
            <v>50114905</v>
          </cell>
          <cell r="G1207" t="str">
            <v>İDARİ İŞLER (YEMEKHANE)</v>
          </cell>
          <cell r="H1207" t="str">
            <v>50105513</v>
          </cell>
          <cell r="I1207" t="str">
            <v>0994</v>
          </cell>
          <cell r="J1207" t="str">
            <v>YEMEKHANE GECE</v>
          </cell>
          <cell r="K1207" t="str">
            <v>50115052</v>
          </cell>
          <cell r="L1207" t="str">
            <v>TZ</v>
          </cell>
          <cell r="M1207" t="str">
            <v>Tanzanyalı</v>
          </cell>
          <cell r="N1207" t="str">
            <v>0035</v>
          </cell>
          <cell r="O1207" t="str">
            <v>TABORA</v>
          </cell>
          <cell r="P1207" t="str">
            <v>YM</v>
          </cell>
          <cell r="Q1207" t="str">
            <v>YAPI MERKEZİ</v>
          </cell>
          <cell r="R1207">
            <v>44994</v>
          </cell>
          <cell r="S1207">
            <v>44994</v>
          </cell>
          <cell r="T1207"/>
          <cell r="U1207" t="str">
            <v/>
          </cell>
          <cell r="V1207" t="str">
            <v>Mavi Yaka Endirekt</v>
          </cell>
          <cell r="W1207" t="str">
            <v>LOT 3 (MIT)</v>
          </cell>
          <cell r="X1207" t="str">
            <v>MALOLO</v>
          </cell>
          <cell r="Y1207" t="str">
            <v>0</v>
          </cell>
          <cell r="Z1207" t="str">
            <v>TABORA</v>
          </cell>
          <cell r="AA1207" t="str">
            <v>0712710276</v>
          </cell>
          <cell r="AB1207" t="str">
            <v>GÖREVLİ</v>
          </cell>
          <cell r="AC1207" t="str">
            <v>29</v>
          </cell>
          <cell r="AD1207" t="str">
            <v>LOT 3 (MIT)</v>
          </cell>
          <cell r="AE1207" t="str">
            <v>0113</v>
          </cell>
          <cell r="AF1207" t="str">
            <v/>
          </cell>
          <cell r="AG1207" t="str">
            <v>KM 785+000 - 829+305</v>
          </cell>
          <cell r="AH1207">
            <v>34175</v>
          </cell>
          <cell r="AI1207" t="str">
            <v>Bay</v>
          </cell>
          <cell r="AJ1207" t="str">
            <v>Yerel-Saatlik</v>
          </cell>
          <cell r="AK1207">
            <v>2255.1</v>
          </cell>
          <cell r="AL1207" t="str">
            <v>TZS</v>
          </cell>
          <cell r="AM1207" t="str">
            <v>306002</v>
          </cell>
          <cell r="AN1207" t="str">
            <v>S</v>
          </cell>
          <cell r="AO1207" t="str">
            <v>T3</v>
          </cell>
          <cell r="AP1207" t="str">
            <v>5150</v>
          </cell>
          <cell r="AQ1207" t="str">
            <v>5175</v>
          </cell>
          <cell r="AR1207" t="str">
            <v>NMBBANK</v>
          </cell>
          <cell r="AS1207" t="str">
            <v/>
          </cell>
          <cell r="AT1207" t="str">
            <v>NMBBANK</v>
          </cell>
          <cell r="AU1207" t="str">
            <v>51010100351</v>
          </cell>
          <cell r="AV1207" t="str">
            <v/>
          </cell>
          <cell r="AW1207" t="str">
            <v/>
          </cell>
          <cell r="AX1207" t="str">
            <v>SALEHE IDD MAFTAH</v>
          </cell>
          <cell r="AY1207" t="str">
            <v/>
          </cell>
          <cell r="AZ1207">
            <v>44994</v>
          </cell>
          <cell r="BA1207"/>
          <cell r="BB1207" t="str">
            <v/>
          </cell>
          <cell r="BC1207"/>
          <cell r="BD1207" t="str">
            <v>Tanzanya-NSSF</v>
          </cell>
          <cell r="BE1207" t="str">
            <v>47442899</v>
          </cell>
          <cell r="BF1207" t="str">
            <v>133973044</v>
          </cell>
        </row>
        <row r="1208">
          <cell r="A1208">
            <v>10077761</v>
          </cell>
          <cell r="B1208" t="str">
            <v>KASSIMU ZAWADI</v>
          </cell>
          <cell r="C1208" t="str">
            <v>HOSSEIN</v>
          </cell>
          <cell r="D1208" t="str">
            <v>ŞENÖR</v>
          </cell>
          <cell r="E1208" t="str">
            <v>CHAINMAN</v>
          </cell>
          <cell r="F1208" t="str">
            <v>50105784</v>
          </cell>
          <cell r="G1208" t="str">
            <v>DOĞAN METALÜRJİ</v>
          </cell>
          <cell r="H1208" t="str">
            <v>50105784</v>
          </cell>
          <cell r="I1208" t="str">
            <v>0BBO</v>
          </cell>
          <cell r="J1208" t="str">
            <v>ÖLÇME İŞLERİ</v>
          </cell>
          <cell r="K1208" t="str">
            <v>50107111</v>
          </cell>
          <cell r="L1208" t="str">
            <v>TZ</v>
          </cell>
          <cell r="M1208" t="str">
            <v>Tanzanyalı</v>
          </cell>
          <cell r="N1208" t="str">
            <v>0037</v>
          </cell>
          <cell r="O1208" t="str">
            <v>İTİGİ</v>
          </cell>
          <cell r="P1208" t="str">
            <v>6L</v>
          </cell>
          <cell r="Q1208" t="str">
            <v>DGN  İNŞAAT</v>
          </cell>
          <cell r="R1208">
            <v>44994</v>
          </cell>
          <cell r="S1208">
            <v>44994</v>
          </cell>
          <cell r="T1208"/>
          <cell r="U1208" t="str">
            <v/>
          </cell>
          <cell r="V1208" t="str">
            <v>Mavi Yaka Endirekt</v>
          </cell>
          <cell r="W1208" t="str">
            <v>LOT 3 (MIT)</v>
          </cell>
          <cell r="X1208" t="str">
            <v>KOROGWE</v>
          </cell>
          <cell r="Y1208" t="str">
            <v>0</v>
          </cell>
          <cell r="Z1208" t="str">
            <v>TANGA</v>
          </cell>
          <cell r="AA1208" t="str">
            <v>0759317963</v>
          </cell>
          <cell r="AB1208" t="str">
            <v>USTA</v>
          </cell>
          <cell r="AC1208" t="str">
            <v>29</v>
          </cell>
          <cell r="AD1208" t="str">
            <v>LOT 3 (MIT)</v>
          </cell>
          <cell r="AE1208" t="str">
            <v>0109</v>
          </cell>
          <cell r="AF1208" t="str">
            <v/>
          </cell>
          <cell r="AG1208" t="str">
            <v>KM 535+000 - 595+000</v>
          </cell>
          <cell r="AH1208">
            <v>34962</v>
          </cell>
          <cell r="AI1208" t="str">
            <v>Bay</v>
          </cell>
          <cell r="AJ1208" t="str">
            <v>Yerel-Saatlik</v>
          </cell>
          <cell r="AK1208">
            <v>2255.1</v>
          </cell>
          <cell r="AL1208" t="str">
            <v>TZS</v>
          </cell>
          <cell r="AM1208" t="str">
            <v>306005</v>
          </cell>
          <cell r="AN1208" t="str">
            <v>S</v>
          </cell>
          <cell r="AO1208" t="str">
            <v>T3</v>
          </cell>
          <cell r="AP1208" t="str">
            <v>5150</v>
          </cell>
          <cell r="AQ1208" t="str">
            <v>5175</v>
          </cell>
          <cell r="AR1208" t="str">
            <v>NMBBANK</v>
          </cell>
          <cell r="AS1208" t="str">
            <v/>
          </cell>
          <cell r="AT1208" t="str">
            <v>NMBBANK</v>
          </cell>
          <cell r="AU1208" t="str">
            <v>51010102790</v>
          </cell>
          <cell r="AV1208" t="str">
            <v/>
          </cell>
          <cell r="AW1208" t="str">
            <v/>
          </cell>
          <cell r="AX1208" t="str">
            <v>KASSIMU ZAWADI HOSSEIN</v>
          </cell>
          <cell r="AY1208" t="str">
            <v/>
          </cell>
          <cell r="AZ1208">
            <v>45047</v>
          </cell>
          <cell r="BA1208"/>
          <cell r="BB1208" t="str">
            <v/>
          </cell>
          <cell r="BC1208"/>
          <cell r="BD1208" t="str">
            <v>Tanzanya-NSSF</v>
          </cell>
          <cell r="BE1208" t="str">
            <v>47442329</v>
          </cell>
          <cell r="BF1208" t="str">
            <v>163979551</v>
          </cell>
        </row>
        <row r="1209">
          <cell r="A1209">
            <v>10077760</v>
          </cell>
          <cell r="B1209" t="str">
            <v>JAFARI ALMASI</v>
          </cell>
          <cell r="C1209" t="str">
            <v>HAMISI</v>
          </cell>
          <cell r="D1209" t="str">
            <v>DAMPERLİ KAMYON ŞOFÖRÜ</v>
          </cell>
          <cell r="E1209" t="str">
            <v>DUMPTRUCK DRIVER</v>
          </cell>
          <cell r="F1209" t="str">
            <v>50105758</v>
          </cell>
          <cell r="G1209" t="str">
            <v>TOPRAK İŞLERİ</v>
          </cell>
          <cell r="H1209" t="str">
            <v>50105758</v>
          </cell>
          <cell r="I1209" t="str">
            <v>099A</v>
          </cell>
          <cell r="J1209" t="str">
            <v>TOPRAK İŞLERİ GECE</v>
          </cell>
          <cell r="K1209" t="str">
            <v>50110593</v>
          </cell>
          <cell r="L1209" t="str">
            <v>TZ</v>
          </cell>
          <cell r="M1209" t="str">
            <v>Tanzanyalı</v>
          </cell>
          <cell r="N1209" t="str">
            <v>0036</v>
          </cell>
          <cell r="O1209" t="str">
            <v>MANYONİ</v>
          </cell>
          <cell r="P1209" t="str">
            <v>YM</v>
          </cell>
          <cell r="Q1209" t="str">
            <v>YAPI MERKEZİ</v>
          </cell>
          <cell r="R1209">
            <v>44994</v>
          </cell>
          <cell r="S1209">
            <v>44994</v>
          </cell>
          <cell r="T1209"/>
          <cell r="U1209" t="str">
            <v/>
          </cell>
          <cell r="V1209" t="str">
            <v>Mavi Yaka Direkt</v>
          </cell>
          <cell r="W1209" t="str">
            <v>LOT 3 (MIT)</v>
          </cell>
          <cell r="X1209" t="str">
            <v>PUGE</v>
          </cell>
          <cell r="Y1209" t="str">
            <v>0</v>
          </cell>
          <cell r="Z1209" t="str">
            <v>TABORA</v>
          </cell>
          <cell r="AA1209" t="str">
            <v>0623668922</v>
          </cell>
          <cell r="AB1209" t="str">
            <v>GÖREVLİ</v>
          </cell>
          <cell r="AC1209" t="str">
            <v>29</v>
          </cell>
          <cell r="AD1209" t="str">
            <v>LOT 3 (MIT)</v>
          </cell>
          <cell r="AE1209" t="str">
            <v>0113</v>
          </cell>
          <cell r="AF1209" t="str">
            <v/>
          </cell>
          <cell r="AG1209" t="str">
            <v>KM 785+000 - 829+305</v>
          </cell>
          <cell r="AH1209">
            <v>36018</v>
          </cell>
          <cell r="AI1209" t="str">
            <v>Bay</v>
          </cell>
          <cell r="AJ1209" t="str">
            <v>Yerel-Saatlik</v>
          </cell>
          <cell r="AK1209">
            <v>2346.1</v>
          </cell>
          <cell r="AL1209" t="str">
            <v>TZS</v>
          </cell>
          <cell r="AM1209" t="str">
            <v>201002</v>
          </cell>
          <cell r="AN1209" t="str">
            <v>S</v>
          </cell>
          <cell r="AO1209" t="str">
            <v>T3</v>
          </cell>
          <cell r="AP1209" t="str">
            <v>5150</v>
          </cell>
          <cell r="AQ1209" t="str">
            <v>5175</v>
          </cell>
          <cell r="AR1209" t="str">
            <v>CRDB BANK PLC</v>
          </cell>
          <cell r="AS1209" t="str">
            <v>VIJANA</v>
          </cell>
          <cell r="AT1209" t="str">
            <v>CRDBBANK</v>
          </cell>
          <cell r="AU1209" t="str">
            <v>0152725474600</v>
          </cell>
          <cell r="AV1209" t="str">
            <v/>
          </cell>
          <cell r="AW1209" t="str">
            <v/>
          </cell>
          <cell r="AX1209" t="str">
            <v>JAFARI ALMASI HAMISI</v>
          </cell>
          <cell r="AY1209" t="str">
            <v/>
          </cell>
          <cell r="AZ1209">
            <v>44994</v>
          </cell>
          <cell r="BA1209"/>
          <cell r="BB1209" t="str">
            <v/>
          </cell>
          <cell r="BC1209"/>
          <cell r="BD1209" t="str">
            <v>Tanzanya-NSSF</v>
          </cell>
          <cell r="BE1209" t="str">
            <v>47442931</v>
          </cell>
          <cell r="BF1209" t="str">
            <v>153917353</v>
          </cell>
        </row>
        <row r="1210">
          <cell r="A1210">
            <v>10077759</v>
          </cell>
          <cell r="B1210" t="str">
            <v>HASSANI SHABANI</v>
          </cell>
          <cell r="C1210" t="str">
            <v>MWINYI</v>
          </cell>
          <cell r="D1210" t="str">
            <v>BOYACI</v>
          </cell>
          <cell r="E1210" t="str">
            <v>PAINTER</v>
          </cell>
          <cell r="F1210" t="str">
            <v>50114885</v>
          </cell>
          <cell r="G1210" t="str">
            <v>İSG VE ÇEVRE (İŞ GÜVENLİĞİ)</v>
          </cell>
          <cell r="H1210" t="str">
            <v>50105460</v>
          </cell>
          <cell r="I1210" t="str">
            <v>088K</v>
          </cell>
          <cell r="J1210" t="str">
            <v>İŞ GÜVENLİĞİ</v>
          </cell>
          <cell r="K1210" t="str">
            <v>50113372</v>
          </cell>
          <cell r="L1210" t="str">
            <v>TZ</v>
          </cell>
          <cell r="M1210" t="str">
            <v>Tanzanyalı</v>
          </cell>
          <cell r="N1210" t="str">
            <v>0035</v>
          </cell>
          <cell r="O1210" t="str">
            <v>TABORA</v>
          </cell>
          <cell r="P1210" t="str">
            <v>YM</v>
          </cell>
          <cell r="Q1210" t="str">
            <v>YAPI MERKEZİ</v>
          </cell>
          <cell r="R1210">
            <v>44994</v>
          </cell>
          <cell r="S1210">
            <v>44994</v>
          </cell>
          <cell r="T1210"/>
          <cell r="U1210" t="str">
            <v/>
          </cell>
          <cell r="V1210" t="str">
            <v>Mavi Yaka Direkt</v>
          </cell>
          <cell r="W1210" t="str">
            <v>LOT 3 (MIT)</v>
          </cell>
          <cell r="X1210" t="str">
            <v>UBUNGO</v>
          </cell>
          <cell r="Y1210" t="str">
            <v>0</v>
          </cell>
          <cell r="Z1210" t="str">
            <v>DAR ES SALAAM</v>
          </cell>
          <cell r="AA1210" t="str">
            <v>0712110102</v>
          </cell>
          <cell r="AB1210" t="str">
            <v>USTA</v>
          </cell>
          <cell r="AC1210" t="str">
            <v>29</v>
          </cell>
          <cell r="AD1210" t="str">
            <v>LOT 3 (MIT)</v>
          </cell>
          <cell r="AE1210" t="str">
            <v>0113</v>
          </cell>
          <cell r="AF1210" t="str">
            <v/>
          </cell>
          <cell r="AG1210" t="str">
            <v>KM 785+000 - 829+305</v>
          </cell>
          <cell r="AH1210">
            <v>33878</v>
          </cell>
          <cell r="AI1210" t="str">
            <v>Bay</v>
          </cell>
          <cell r="AJ1210" t="str">
            <v>Yerel-Saatlik</v>
          </cell>
          <cell r="AK1210">
            <v>2343.5500000000002</v>
          </cell>
          <cell r="AL1210" t="str">
            <v>TZS</v>
          </cell>
          <cell r="AM1210" t="str">
            <v>201002</v>
          </cell>
          <cell r="AN1210" t="str">
            <v>S</v>
          </cell>
          <cell r="AO1210" t="str">
            <v>T3</v>
          </cell>
          <cell r="AP1210" t="str">
            <v>5150</v>
          </cell>
          <cell r="AQ1210" t="str">
            <v>5175</v>
          </cell>
          <cell r="AR1210" t="str">
            <v>CRDB BANK PLC</v>
          </cell>
          <cell r="AS1210" t="str">
            <v>VIJANA</v>
          </cell>
          <cell r="AT1210" t="str">
            <v>CRDBBANK</v>
          </cell>
          <cell r="AU1210" t="str">
            <v>0152724632700</v>
          </cell>
          <cell r="AV1210" t="str">
            <v/>
          </cell>
          <cell r="AW1210" t="str">
            <v/>
          </cell>
          <cell r="AX1210" t="str">
            <v>HASSANI SHABANI MWINYI</v>
          </cell>
          <cell r="AY1210" t="str">
            <v/>
          </cell>
          <cell r="AZ1210">
            <v>44994</v>
          </cell>
          <cell r="BA1210"/>
          <cell r="BB1210" t="str">
            <v/>
          </cell>
          <cell r="BC1210"/>
          <cell r="BD1210" t="str">
            <v>Tanzanya-NSSF</v>
          </cell>
          <cell r="BE1210" t="str">
            <v>64731588</v>
          </cell>
          <cell r="BF1210" t="str">
            <v>139610504</v>
          </cell>
        </row>
        <row r="1211">
          <cell r="A1211">
            <v>10077758</v>
          </cell>
          <cell r="B1211" t="str">
            <v>DAMAS MAIKO</v>
          </cell>
          <cell r="C1211" t="str">
            <v>NUNGU</v>
          </cell>
          <cell r="D1211" t="str">
            <v>SAPANCI</v>
          </cell>
          <cell r="E1211" t="str">
            <v>RIGGER</v>
          </cell>
          <cell r="F1211" t="str">
            <v>50105784</v>
          </cell>
          <cell r="G1211" t="str">
            <v>DOĞAN METALÜRJİ</v>
          </cell>
          <cell r="H1211" t="str">
            <v>50105784</v>
          </cell>
          <cell r="I1211" t="str">
            <v>0FF0</v>
          </cell>
          <cell r="J1211" t="str">
            <v>SANAT YAPILARI</v>
          </cell>
          <cell r="K1211" t="str">
            <v>50113456</v>
          </cell>
          <cell r="L1211" t="str">
            <v>TZ</v>
          </cell>
          <cell r="M1211" t="str">
            <v>Tanzanyalı</v>
          </cell>
          <cell r="N1211" t="str">
            <v>0037</v>
          </cell>
          <cell r="O1211" t="str">
            <v>İTİGİ</v>
          </cell>
          <cell r="P1211" t="str">
            <v>6L</v>
          </cell>
          <cell r="Q1211" t="str">
            <v>DGN  İNŞAAT</v>
          </cell>
          <cell r="R1211">
            <v>44994</v>
          </cell>
          <cell r="S1211">
            <v>44994</v>
          </cell>
          <cell r="T1211"/>
          <cell r="U1211" t="str">
            <v/>
          </cell>
          <cell r="V1211" t="str">
            <v>Mavi Yaka Direkt</v>
          </cell>
          <cell r="W1211" t="str">
            <v>LOT 3 (MIT)</v>
          </cell>
          <cell r="X1211" t="str">
            <v>TANDIKA</v>
          </cell>
          <cell r="Y1211" t="str">
            <v>0</v>
          </cell>
          <cell r="Z1211" t="str">
            <v>DAR ES SALAM</v>
          </cell>
          <cell r="AA1211" t="str">
            <v>0689326139</v>
          </cell>
          <cell r="AB1211" t="str">
            <v>İŞÇİ</v>
          </cell>
          <cell r="AC1211" t="str">
            <v>29</v>
          </cell>
          <cell r="AD1211" t="str">
            <v>LOT 3 (MIT)</v>
          </cell>
          <cell r="AE1211" t="str">
            <v>0113</v>
          </cell>
          <cell r="AF1211" t="str">
            <v/>
          </cell>
          <cell r="AG1211" t="str">
            <v>KM 785+000 - 829+305</v>
          </cell>
          <cell r="AH1211">
            <v>37269</v>
          </cell>
          <cell r="AI1211" t="str">
            <v>Bay</v>
          </cell>
          <cell r="AJ1211" t="str">
            <v>Yerel-Saatlik</v>
          </cell>
          <cell r="AK1211">
            <v>2343.5500000000002</v>
          </cell>
          <cell r="AL1211" t="str">
            <v>TZS</v>
          </cell>
          <cell r="AM1211" t="str">
            <v>201002</v>
          </cell>
          <cell r="AN1211" t="str">
            <v>S</v>
          </cell>
          <cell r="AO1211" t="str">
            <v>T3</v>
          </cell>
          <cell r="AP1211" t="str">
            <v>5150</v>
          </cell>
          <cell r="AQ1211" t="str">
            <v>5175</v>
          </cell>
          <cell r="AR1211" t="str">
            <v>NMBBANK</v>
          </cell>
          <cell r="AS1211" t="str">
            <v/>
          </cell>
          <cell r="AT1211" t="str">
            <v>NMBBANK</v>
          </cell>
          <cell r="AU1211" t="str">
            <v>23610015844</v>
          </cell>
          <cell r="AV1211" t="str">
            <v/>
          </cell>
          <cell r="AW1211" t="str">
            <v/>
          </cell>
          <cell r="AX1211" t="str">
            <v>DAMAS MAIKO NUNGU</v>
          </cell>
          <cell r="AY1211" t="str">
            <v/>
          </cell>
          <cell r="AZ1211">
            <v>44994</v>
          </cell>
          <cell r="BA1211"/>
          <cell r="BB1211" t="str">
            <v/>
          </cell>
          <cell r="BC1211"/>
          <cell r="BD1211" t="str">
            <v>Tanzanya-NSSF</v>
          </cell>
          <cell r="BE1211" t="str">
            <v>47441664</v>
          </cell>
          <cell r="BF1211" t="str">
            <v>164042073</v>
          </cell>
        </row>
        <row r="1212">
          <cell r="A1212">
            <v>10077757</v>
          </cell>
          <cell r="B1212" t="str">
            <v>CLEOPA HUNTCHSON</v>
          </cell>
          <cell r="C1212" t="str">
            <v>URIO</v>
          </cell>
          <cell r="D1212" t="str">
            <v>KAMP İŞÇİSİ</v>
          </cell>
          <cell r="E1212" t="str">
            <v>CAMP WORKER</v>
          </cell>
          <cell r="F1212" t="str">
            <v>50114904</v>
          </cell>
          <cell r="G1212" t="str">
            <v>İDARİ İŞLER (KAMP)</v>
          </cell>
          <cell r="H1212" t="str">
            <v>50105513</v>
          </cell>
          <cell r="I1212" t="str">
            <v>0996</v>
          </cell>
          <cell r="J1212" t="str">
            <v>KAMP AMİRLİĞİ</v>
          </cell>
          <cell r="K1212" t="str">
            <v>50106014</v>
          </cell>
          <cell r="L1212" t="str">
            <v>TZ</v>
          </cell>
          <cell r="M1212" t="str">
            <v>Tanzanyalı</v>
          </cell>
          <cell r="N1212" t="str">
            <v>0039</v>
          </cell>
          <cell r="O1212" t="str">
            <v>NYAHUA</v>
          </cell>
          <cell r="P1212" t="str">
            <v>YM</v>
          </cell>
          <cell r="Q1212" t="str">
            <v>YAPI MERKEZİ</v>
          </cell>
          <cell r="R1212">
            <v>44994</v>
          </cell>
          <cell r="S1212">
            <v>44994</v>
          </cell>
          <cell r="T1212"/>
          <cell r="U1212" t="str">
            <v/>
          </cell>
          <cell r="V1212" t="str">
            <v>Mavi Yaka Endirekt</v>
          </cell>
          <cell r="W1212" t="str">
            <v>LOT 3 (MIT)</v>
          </cell>
          <cell r="X1212" t="str">
            <v>NYHAUA</v>
          </cell>
          <cell r="Y1212" t="str">
            <v>0</v>
          </cell>
          <cell r="Z1212" t="str">
            <v>TABORA</v>
          </cell>
          <cell r="AA1212" t="str">
            <v>0695238178</v>
          </cell>
          <cell r="AB1212" t="str">
            <v>İŞÇİ</v>
          </cell>
          <cell r="AC1212" t="str">
            <v>29</v>
          </cell>
          <cell r="AD1212" t="str">
            <v>LOT 3 (MIT)</v>
          </cell>
          <cell r="AE1212" t="str">
            <v>0113</v>
          </cell>
          <cell r="AF1212" t="str">
            <v/>
          </cell>
          <cell r="AG1212" t="str">
            <v>KM 785+000 - 829+305</v>
          </cell>
          <cell r="AH1212">
            <v>35647</v>
          </cell>
          <cell r="AI1212" t="str">
            <v>Bay</v>
          </cell>
          <cell r="AJ1212" t="str">
            <v>Yerel-Saatlik</v>
          </cell>
          <cell r="AK1212">
            <v>2164.1</v>
          </cell>
          <cell r="AL1212" t="str">
            <v>TZS</v>
          </cell>
          <cell r="AM1212" t="str">
            <v>306002</v>
          </cell>
          <cell r="AN1212" t="str">
            <v>S</v>
          </cell>
          <cell r="AO1212" t="str">
            <v>T3</v>
          </cell>
          <cell r="AP1212" t="str">
            <v>5150</v>
          </cell>
          <cell r="AQ1212" t="str">
            <v>5175</v>
          </cell>
          <cell r="AR1212" t="str">
            <v>CRDB BANK PLC</v>
          </cell>
          <cell r="AS1212" t="str">
            <v>VIJANA</v>
          </cell>
          <cell r="AT1212" t="str">
            <v>CRDBBANK</v>
          </cell>
          <cell r="AU1212" t="str">
            <v>0152724632300</v>
          </cell>
          <cell r="AV1212" t="str">
            <v/>
          </cell>
          <cell r="AW1212" t="str">
            <v/>
          </cell>
          <cell r="AX1212" t="str">
            <v>CLEOPA HUNTCHSON URIO</v>
          </cell>
          <cell r="AY1212" t="str">
            <v/>
          </cell>
          <cell r="AZ1212">
            <v>44994</v>
          </cell>
          <cell r="BA1212"/>
          <cell r="BB1212" t="str">
            <v/>
          </cell>
          <cell r="BC1212"/>
          <cell r="BD1212" t="str">
            <v>Tanzanya-NSSF</v>
          </cell>
          <cell r="BE1212" t="str">
            <v>47442100</v>
          </cell>
          <cell r="BF1212" t="str">
            <v>163972999</v>
          </cell>
        </row>
        <row r="1213">
          <cell r="A1213">
            <v>10077756</v>
          </cell>
          <cell r="B1213" t="str">
            <v>DAUD MALUNDE</v>
          </cell>
          <cell r="C1213" t="str">
            <v>DOMINICO</v>
          </cell>
          <cell r="D1213" t="str">
            <v>DAMPERLİ KAMYON ŞOFÖRÜ</v>
          </cell>
          <cell r="E1213" t="str">
            <v>DUMPTRUCK DRIVER</v>
          </cell>
          <cell r="F1213" t="str">
            <v>50105758</v>
          </cell>
          <cell r="G1213" t="str">
            <v>TOPRAK İŞLERİ</v>
          </cell>
          <cell r="H1213" t="str">
            <v>50105758</v>
          </cell>
          <cell r="I1213" t="str">
            <v>099A</v>
          </cell>
          <cell r="J1213" t="str">
            <v>TOPRAK İŞLERİ GECE</v>
          </cell>
          <cell r="K1213" t="str">
            <v>50110593</v>
          </cell>
          <cell r="L1213" t="str">
            <v>TZ</v>
          </cell>
          <cell r="M1213" t="str">
            <v>Tanzanyalı</v>
          </cell>
          <cell r="N1213" t="str">
            <v>0036</v>
          </cell>
          <cell r="O1213" t="str">
            <v>MANYONİ</v>
          </cell>
          <cell r="P1213" t="str">
            <v>YM</v>
          </cell>
          <cell r="Q1213" t="str">
            <v>YAPI MERKEZİ</v>
          </cell>
          <cell r="R1213">
            <v>44994</v>
          </cell>
          <cell r="S1213">
            <v>44994</v>
          </cell>
          <cell r="T1213">
            <v>45202</v>
          </cell>
          <cell r="U1213" t="str">
            <v>İşv. trf. işç. ahl. ayk.dav.</v>
          </cell>
          <cell r="V1213" t="str">
            <v>Mavi Yaka Direkt</v>
          </cell>
          <cell r="W1213" t="str">
            <v>LOT 3 (MIT)</v>
          </cell>
          <cell r="X1213" t="str">
            <v>PUGE</v>
          </cell>
          <cell r="Y1213" t="str">
            <v>0</v>
          </cell>
          <cell r="Z1213" t="str">
            <v>TABORA</v>
          </cell>
          <cell r="AA1213" t="str">
            <v>0717834727</v>
          </cell>
          <cell r="AB1213" t="str">
            <v>GÖREVLİ</v>
          </cell>
          <cell r="AC1213" t="str">
            <v>29</v>
          </cell>
          <cell r="AD1213" t="str">
            <v>LOT 3 (MIT)</v>
          </cell>
          <cell r="AE1213" t="str">
            <v>0113</v>
          </cell>
          <cell r="AF1213" t="str">
            <v/>
          </cell>
          <cell r="AG1213" t="str">
            <v>KM 785+000 - 829+305</v>
          </cell>
          <cell r="AH1213">
            <v>33767</v>
          </cell>
          <cell r="AI1213" t="str">
            <v>Bay</v>
          </cell>
          <cell r="AJ1213" t="str">
            <v>Yerel-Saatlik</v>
          </cell>
          <cell r="AK1213">
            <v>2346.1</v>
          </cell>
          <cell r="AL1213" t="str">
            <v>TZS</v>
          </cell>
          <cell r="AM1213" t="str">
            <v>201002</v>
          </cell>
          <cell r="AN1213" t="str">
            <v>S</v>
          </cell>
          <cell r="AO1213" t="str">
            <v>T3</v>
          </cell>
          <cell r="AP1213" t="str">
            <v>5150</v>
          </cell>
          <cell r="AQ1213" t="str">
            <v>5175</v>
          </cell>
          <cell r="AR1213" t="str">
            <v>CRDB BANK PLC</v>
          </cell>
          <cell r="AS1213" t="str">
            <v>VIJANA</v>
          </cell>
          <cell r="AT1213" t="str">
            <v>CRDBBANK</v>
          </cell>
          <cell r="AU1213" t="str">
            <v>0152464000600</v>
          </cell>
          <cell r="AV1213" t="str">
            <v/>
          </cell>
          <cell r="AW1213" t="str">
            <v/>
          </cell>
          <cell r="AX1213" t="str">
            <v>DAUD MALUNDE DOMINICO</v>
          </cell>
          <cell r="AY1213" t="str">
            <v/>
          </cell>
          <cell r="AZ1213">
            <v>44994</v>
          </cell>
          <cell r="BA1213"/>
          <cell r="BB1213" t="str">
            <v/>
          </cell>
          <cell r="BC1213"/>
          <cell r="BD1213" t="str">
            <v>Tanzanya-NSSF</v>
          </cell>
          <cell r="BE1213" t="str">
            <v>66482909</v>
          </cell>
          <cell r="BF1213" t="str">
            <v>127423431</v>
          </cell>
        </row>
        <row r="1214">
          <cell r="A1214">
            <v>10077754</v>
          </cell>
          <cell r="B1214" t="str">
            <v>OMARI MANENO</v>
          </cell>
          <cell r="C1214" t="str">
            <v>MRISHO</v>
          </cell>
          <cell r="D1214" t="str">
            <v>DAMPERLİ KAMYON ŞOFÖRÜ</v>
          </cell>
          <cell r="E1214" t="str">
            <v>DUMPTRUCK DRIVER</v>
          </cell>
          <cell r="F1214" t="str">
            <v>50105758</v>
          </cell>
          <cell r="G1214" t="str">
            <v>TOPRAK İŞLERİ</v>
          </cell>
          <cell r="H1214" t="str">
            <v>50105758</v>
          </cell>
          <cell r="I1214" t="str">
            <v>099A</v>
          </cell>
          <cell r="J1214" t="str">
            <v>TOPRAK İŞLERİ GECE</v>
          </cell>
          <cell r="K1214" t="str">
            <v>50110593</v>
          </cell>
          <cell r="L1214" t="str">
            <v>TZ</v>
          </cell>
          <cell r="M1214" t="str">
            <v>Tanzanyalı</v>
          </cell>
          <cell r="N1214" t="str">
            <v>0036</v>
          </cell>
          <cell r="O1214" t="str">
            <v>MANYONİ</v>
          </cell>
          <cell r="P1214" t="str">
            <v>YM</v>
          </cell>
          <cell r="Q1214" t="str">
            <v>YAPI MERKEZİ</v>
          </cell>
          <cell r="R1214">
            <v>44994</v>
          </cell>
          <cell r="S1214">
            <v>44994</v>
          </cell>
          <cell r="T1214"/>
          <cell r="U1214" t="str">
            <v/>
          </cell>
          <cell r="V1214" t="str">
            <v>Mavi Yaka Direkt</v>
          </cell>
          <cell r="W1214" t="str">
            <v>LOT 3 (MIT)</v>
          </cell>
          <cell r="X1214" t="str">
            <v>MPERA</v>
          </cell>
          <cell r="Y1214" t="str">
            <v>0</v>
          </cell>
          <cell r="Z1214" t="str">
            <v>TABORA</v>
          </cell>
          <cell r="AA1214" t="str">
            <v>0763433096</v>
          </cell>
          <cell r="AB1214" t="str">
            <v>GÖREVLİ</v>
          </cell>
          <cell r="AC1214" t="str">
            <v>29</v>
          </cell>
          <cell r="AD1214" t="str">
            <v>LOT 3 (MIT)</v>
          </cell>
          <cell r="AE1214" t="str">
            <v>0113</v>
          </cell>
          <cell r="AF1214" t="str">
            <v/>
          </cell>
          <cell r="AG1214" t="str">
            <v>KM 785+000 - 829+305</v>
          </cell>
          <cell r="AH1214">
            <v>33431</v>
          </cell>
          <cell r="AI1214" t="str">
            <v>Bay</v>
          </cell>
          <cell r="AJ1214" t="str">
            <v>Yerel-Saatlik</v>
          </cell>
          <cell r="AK1214">
            <v>2346.1</v>
          </cell>
          <cell r="AL1214" t="str">
            <v>TZS</v>
          </cell>
          <cell r="AM1214" t="str">
            <v>201002</v>
          </cell>
          <cell r="AN1214" t="str">
            <v>S</v>
          </cell>
          <cell r="AO1214" t="str">
            <v>T3</v>
          </cell>
          <cell r="AP1214" t="str">
            <v>5150</v>
          </cell>
          <cell r="AQ1214" t="str">
            <v>5175</v>
          </cell>
          <cell r="AR1214" t="str">
            <v>NMBBANK</v>
          </cell>
          <cell r="AS1214" t="str">
            <v/>
          </cell>
          <cell r="AT1214" t="str">
            <v>NMBBANK</v>
          </cell>
          <cell r="AU1214" t="str">
            <v>51010100270</v>
          </cell>
          <cell r="AV1214" t="str">
            <v/>
          </cell>
          <cell r="AW1214" t="str">
            <v/>
          </cell>
          <cell r="AX1214" t="str">
            <v>OMARI MANENO MRISHO</v>
          </cell>
          <cell r="AY1214" t="str">
            <v/>
          </cell>
          <cell r="AZ1214">
            <v>44994</v>
          </cell>
          <cell r="BA1214"/>
          <cell r="BB1214" t="str">
            <v/>
          </cell>
          <cell r="BC1214"/>
          <cell r="BD1214" t="str">
            <v>Tanzanya-NSSF</v>
          </cell>
          <cell r="BE1214" t="str">
            <v>47442138</v>
          </cell>
          <cell r="BF1214" t="str">
            <v>123582357</v>
          </cell>
        </row>
        <row r="1215">
          <cell r="A1215">
            <v>10077752</v>
          </cell>
          <cell r="B1215" t="str">
            <v>SALUMU SELEMANİ</v>
          </cell>
          <cell r="C1215" t="str">
            <v>BILALI</v>
          </cell>
          <cell r="D1215" t="str">
            <v>ÜRETİM İŞÇİSİ</v>
          </cell>
          <cell r="E1215" t="str">
            <v>PRODUCTION WORKER</v>
          </cell>
          <cell r="F1215" t="str">
            <v>50112682</v>
          </cell>
          <cell r="G1215" t="str">
            <v>YAPIRAY</v>
          </cell>
          <cell r="H1215" t="str">
            <v>50112682</v>
          </cell>
          <cell r="I1215" t="str">
            <v>0FF6</v>
          </cell>
          <cell r="J1215" t="str">
            <v>ÜRETİM ATÖLYE</v>
          </cell>
          <cell r="K1215" t="str">
            <v>50113580</v>
          </cell>
          <cell r="L1215" t="str">
            <v>TZ</v>
          </cell>
          <cell r="M1215" t="str">
            <v>Tanzanyalı</v>
          </cell>
          <cell r="N1215" t="str">
            <v>0037</v>
          </cell>
          <cell r="O1215" t="str">
            <v>İTİGİ</v>
          </cell>
          <cell r="P1215" t="str">
            <v>6I</v>
          </cell>
          <cell r="Q1215" t="str">
            <v>YAPIRAY DEMİRYOLU</v>
          </cell>
          <cell r="R1215">
            <v>44993</v>
          </cell>
          <cell r="S1215">
            <v>45210</v>
          </cell>
          <cell r="T1215"/>
          <cell r="U1215" t="str">
            <v/>
          </cell>
          <cell r="V1215" t="str">
            <v>Mavi Yaka Endirekt</v>
          </cell>
          <cell r="W1215" t="str">
            <v>LOT 3 (MIT)</v>
          </cell>
          <cell r="X1215" t="str">
            <v>PWANI KIBAHA SOGA VIKUGE</v>
          </cell>
          <cell r="Y1215" t="str">
            <v>0</v>
          </cell>
          <cell r="Z1215" t="str">
            <v/>
          </cell>
          <cell r="AA1215" t="str">
            <v>0678 711 767</v>
          </cell>
          <cell r="AB1215" t="str">
            <v>İŞÇİ</v>
          </cell>
          <cell r="AC1215" t="str">
            <v>29</v>
          </cell>
          <cell r="AD1215" t="str">
            <v>LOT 3 (MIT)</v>
          </cell>
          <cell r="AE1215" t="str">
            <v>0113</v>
          </cell>
          <cell r="AF1215" t="str">
            <v>19</v>
          </cell>
          <cell r="AG1215" t="str">
            <v>KM 785+000 - 829+305</v>
          </cell>
          <cell r="AH1215">
            <v>35412</v>
          </cell>
          <cell r="AI1215" t="str">
            <v>Bay</v>
          </cell>
          <cell r="AJ1215" t="str">
            <v>Yerel-Saatlik</v>
          </cell>
          <cell r="AK1215">
            <v>2164.1</v>
          </cell>
          <cell r="AL1215" t="str">
            <v>TZS</v>
          </cell>
          <cell r="AM1215" t="str">
            <v>306005</v>
          </cell>
          <cell r="AN1215" t="str">
            <v/>
          </cell>
          <cell r="AO1215" t="str">
            <v>T3</v>
          </cell>
          <cell r="AP1215" t="str">
            <v>5150</v>
          </cell>
          <cell r="AQ1215" t="str">
            <v>5175</v>
          </cell>
          <cell r="AR1215" t="str">
            <v>CRDB</v>
          </cell>
          <cell r="AS1215" t="str">
            <v>VIVA TOWER</v>
          </cell>
          <cell r="AT1215" t="str">
            <v>CRDB</v>
          </cell>
          <cell r="AU1215" t="str">
            <v>0152391600400</v>
          </cell>
          <cell r="AV1215" t="str">
            <v/>
          </cell>
          <cell r="AW1215" t="str">
            <v/>
          </cell>
          <cell r="AX1215" t="str">
            <v>SALUMU SELEMANİ BILALI</v>
          </cell>
          <cell r="AY1215" t="str">
            <v/>
          </cell>
          <cell r="AZ1215">
            <v>45210</v>
          </cell>
          <cell r="BA1215"/>
          <cell r="BB1215" t="str">
            <v/>
          </cell>
          <cell r="BC1215"/>
          <cell r="BD1215" t="str">
            <v>Tanzanya-NSSF</v>
          </cell>
          <cell r="BE1215" t="str">
            <v>64206092</v>
          </cell>
          <cell r="BF1215" t="str">
            <v>148071780</v>
          </cell>
        </row>
        <row r="1216">
          <cell r="A1216">
            <v>10060314</v>
          </cell>
          <cell r="B1216" t="str">
            <v>EMMANUEL MGAYA</v>
          </cell>
          <cell r="C1216" t="str">
            <v>MASIRIKALE</v>
          </cell>
          <cell r="D1216" t="str">
            <v>LABORATUVAR TEKNİKERİ</v>
          </cell>
          <cell r="E1216" t="str">
            <v>LABORATORY TECHNICIAN</v>
          </cell>
          <cell r="F1216" t="str">
            <v>50112682</v>
          </cell>
          <cell r="G1216" t="str">
            <v>YAPIRAY</v>
          </cell>
          <cell r="H1216" t="str">
            <v>50112682</v>
          </cell>
          <cell r="I1216" t="str">
            <v>0FF6</v>
          </cell>
          <cell r="J1216" t="str">
            <v>ÜRETİM ATÖLYE</v>
          </cell>
          <cell r="K1216" t="str">
            <v>50113779</v>
          </cell>
          <cell r="L1216" t="str">
            <v>TZ</v>
          </cell>
          <cell r="M1216" t="str">
            <v>Tanzanyalı</v>
          </cell>
          <cell r="N1216" t="str">
            <v>0035</v>
          </cell>
          <cell r="O1216" t="str">
            <v>TABORA</v>
          </cell>
          <cell r="P1216" t="str">
            <v>6I</v>
          </cell>
          <cell r="Q1216" t="str">
            <v>YAPIRAY DEMİRYOLU</v>
          </cell>
          <cell r="R1216">
            <v>44991</v>
          </cell>
          <cell r="S1216">
            <v>44991</v>
          </cell>
          <cell r="T1216"/>
          <cell r="U1216" t="str">
            <v/>
          </cell>
          <cell r="V1216" t="str">
            <v>Beyaz Yaka</v>
          </cell>
          <cell r="W1216" t="str">
            <v>LOT 3 (MIT)</v>
          </cell>
          <cell r="X1216" t="str">
            <v/>
          </cell>
          <cell r="Y1216" t="str">
            <v/>
          </cell>
          <cell r="Z1216" t="str">
            <v/>
          </cell>
          <cell r="AA1216" t="str">
            <v>0743685130</v>
          </cell>
          <cell r="AB1216" t="str">
            <v>TEKNİKER</v>
          </cell>
          <cell r="AC1216" t="str">
            <v>99</v>
          </cell>
          <cell r="AD1216" t="str">
            <v>LOT 3 (MIT)</v>
          </cell>
          <cell r="AE1216" t="str">
            <v>0113</v>
          </cell>
          <cell r="AF1216" t="str">
            <v/>
          </cell>
          <cell r="AG1216" t="str">
            <v>KM 785+000 - 829+305</v>
          </cell>
          <cell r="AH1216">
            <v>33591</v>
          </cell>
          <cell r="AI1216" t="str">
            <v>Bay</v>
          </cell>
          <cell r="AJ1216" t="str">
            <v>Yerel-Aylık</v>
          </cell>
          <cell r="AK1216">
            <v>0</v>
          </cell>
          <cell r="AL1216" t="str">
            <v>TZS</v>
          </cell>
          <cell r="AM1216" t="str">
            <v>301002</v>
          </cell>
          <cell r="AN1216" t="str">
            <v>S</v>
          </cell>
          <cell r="AO1216" t="str">
            <v>T3</v>
          </cell>
          <cell r="AP1216" t="str">
            <v>5150</v>
          </cell>
          <cell r="AQ1216" t="str">
            <v>5175</v>
          </cell>
          <cell r="AR1216" t="str">
            <v>CRDB</v>
          </cell>
          <cell r="AS1216" t="str">
            <v>VIVA TOWER</v>
          </cell>
          <cell r="AT1216" t="str">
            <v>CRDB</v>
          </cell>
          <cell r="AU1216" t="str">
            <v>0152412540400</v>
          </cell>
          <cell r="AV1216" t="str">
            <v/>
          </cell>
          <cell r="AW1216" t="str">
            <v/>
          </cell>
          <cell r="AX1216" t="str">
            <v>EMMANUEL MGAYA MASIRIKALE</v>
          </cell>
          <cell r="AY1216" t="str">
            <v/>
          </cell>
          <cell r="AZ1216">
            <v>43753</v>
          </cell>
          <cell r="BA1216"/>
          <cell r="BB1216" t="str">
            <v/>
          </cell>
          <cell r="BC1216"/>
          <cell r="BD1216" t="str">
            <v>Tanzanya-NSSF</v>
          </cell>
          <cell r="BE1216" t="str">
            <v>64014193</v>
          </cell>
          <cell r="BF1216" t="str">
            <v>0</v>
          </cell>
        </row>
        <row r="1217">
          <cell r="A1217">
            <v>10077736</v>
          </cell>
          <cell r="B1217" t="str">
            <v>MARY THADEUS</v>
          </cell>
          <cell r="C1217" t="str">
            <v>PHILEMON</v>
          </cell>
          <cell r="D1217" t="str">
            <v>RESEPSİYON GÖREVLİSİ</v>
          </cell>
          <cell r="E1217" t="str">
            <v>RECEPTIONIST</v>
          </cell>
          <cell r="F1217" t="str">
            <v>50114904</v>
          </cell>
          <cell r="G1217" t="str">
            <v>İDARİ İŞLER (KAMP)</v>
          </cell>
          <cell r="H1217" t="str">
            <v>50105513</v>
          </cell>
          <cell r="I1217" t="str">
            <v>088F</v>
          </cell>
          <cell r="J1217" t="str">
            <v>İDARİ İŞLER</v>
          </cell>
          <cell r="K1217" t="str">
            <v>50111763</v>
          </cell>
          <cell r="L1217" t="str">
            <v>TZ</v>
          </cell>
          <cell r="M1217" t="str">
            <v>Tanzanyalı</v>
          </cell>
          <cell r="N1217" t="str">
            <v>0035</v>
          </cell>
          <cell r="O1217" t="str">
            <v>TABORA</v>
          </cell>
          <cell r="P1217" t="str">
            <v>YM</v>
          </cell>
          <cell r="Q1217" t="str">
            <v>YAPI MERKEZİ</v>
          </cell>
          <cell r="R1217">
            <v>44993</v>
          </cell>
          <cell r="S1217">
            <v>44993</v>
          </cell>
          <cell r="T1217"/>
          <cell r="U1217" t="str">
            <v/>
          </cell>
          <cell r="V1217" t="str">
            <v>Beyaz Yaka</v>
          </cell>
          <cell r="W1217" t="str">
            <v>LOT 3 (MIT)</v>
          </cell>
          <cell r="X1217" t="str">
            <v>IPULI</v>
          </cell>
          <cell r="Y1217" t="str">
            <v>0</v>
          </cell>
          <cell r="Z1217" t="str">
            <v>TABORA</v>
          </cell>
          <cell r="AA1217" t="str">
            <v>0710461902</v>
          </cell>
          <cell r="AB1217" t="str">
            <v>GÖREVLİ</v>
          </cell>
          <cell r="AC1217" t="str">
            <v>29</v>
          </cell>
          <cell r="AD1217" t="str">
            <v>LOT 3 (MIT)</v>
          </cell>
          <cell r="AE1217" t="str">
            <v>0113</v>
          </cell>
          <cell r="AF1217" t="str">
            <v/>
          </cell>
          <cell r="AG1217" t="str">
            <v>KM 785+000 - 829+305</v>
          </cell>
          <cell r="AH1217">
            <v>33527</v>
          </cell>
          <cell r="AI1217" t="str">
            <v>Bayan</v>
          </cell>
          <cell r="AJ1217" t="str">
            <v>Yerel-Aylık</v>
          </cell>
          <cell r="AK1217">
            <v>455913.33</v>
          </cell>
          <cell r="AL1217" t="str">
            <v>TZS</v>
          </cell>
          <cell r="AM1217" t="str">
            <v>301002</v>
          </cell>
          <cell r="AN1217" t="str">
            <v>S</v>
          </cell>
          <cell r="AO1217" t="str">
            <v>T3</v>
          </cell>
          <cell r="AP1217" t="str">
            <v>5150</v>
          </cell>
          <cell r="AQ1217" t="str">
            <v>5175</v>
          </cell>
          <cell r="AR1217" t="str">
            <v>NMBBANK</v>
          </cell>
          <cell r="AS1217" t="str">
            <v/>
          </cell>
          <cell r="AT1217" t="str">
            <v>NMBBANK</v>
          </cell>
          <cell r="AU1217" t="str">
            <v>23210006810</v>
          </cell>
          <cell r="AV1217" t="str">
            <v/>
          </cell>
          <cell r="AW1217" t="str">
            <v/>
          </cell>
          <cell r="AX1217" t="str">
            <v>MARY THADEUS PHILEMON</v>
          </cell>
          <cell r="AY1217" t="str">
            <v/>
          </cell>
          <cell r="AZ1217">
            <v>44993</v>
          </cell>
          <cell r="BA1217"/>
          <cell r="BB1217" t="str">
            <v/>
          </cell>
          <cell r="BC1217"/>
          <cell r="BD1217" t="str">
            <v>Tanzanya-NSSF</v>
          </cell>
          <cell r="BE1217" t="str">
            <v>47439276</v>
          </cell>
          <cell r="BF1217" t="str">
            <v>163980533</v>
          </cell>
        </row>
        <row r="1218">
          <cell r="A1218">
            <v>10060471</v>
          </cell>
          <cell r="B1218" t="str">
            <v>BAKARI AMIRI</v>
          </cell>
          <cell r="C1218" t="str">
            <v>HAMZA</v>
          </cell>
          <cell r="D1218" t="str">
            <v>KONKASÖR İŞÇİSİ</v>
          </cell>
          <cell r="E1218" t="str">
            <v>STONE CRUSHER WORKER</v>
          </cell>
          <cell r="F1218" t="str">
            <v>50109678</v>
          </cell>
          <cell r="G1218" t="str">
            <v>TAŞ OCAKLARI VE PATLATMA</v>
          </cell>
          <cell r="H1218" t="str">
            <v>50105776</v>
          </cell>
          <cell r="I1218" t="str">
            <v>0AAX</v>
          </cell>
          <cell r="J1218" t="str">
            <v>TAŞ OCAĞI</v>
          </cell>
          <cell r="K1218" t="str">
            <v>50109679</v>
          </cell>
          <cell r="L1218" t="str">
            <v>TZ</v>
          </cell>
          <cell r="M1218" t="str">
            <v>Tanzanyalı</v>
          </cell>
          <cell r="N1218" t="str">
            <v>0036</v>
          </cell>
          <cell r="O1218" t="str">
            <v>MANYONİ</v>
          </cell>
          <cell r="P1218" t="str">
            <v>YM</v>
          </cell>
          <cell r="Q1218" t="str">
            <v>YAPI MERKEZİ</v>
          </cell>
          <cell r="R1218">
            <v>44932</v>
          </cell>
          <cell r="S1218">
            <v>44932</v>
          </cell>
          <cell r="T1218"/>
          <cell r="U1218" t="str">
            <v/>
          </cell>
          <cell r="V1218" t="str">
            <v>Mavi Yaka Endirekt</v>
          </cell>
          <cell r="W1218" t="str">
            <v>LOT 3 (MIT)</v>
          </cell>
          <cell r="X1218" t="str">
            <v/>
          </cell>
          <cell r="Y1218" t="str">
            <v/>
          </cell>
          <cell r="Z1218" t="str">
            <v/>
          </cell>
          <cell r="AA1218" t="str">
            <v>0684298293</v>
          </cell>
          <cell r="AB1218" t="str">
            <v>İŞÇİ</v>
          </cell>
          <cell r="AC1218" t="str">
            <v>29</v>
          </cell>
          <cell r="AD1218" t="str">
            <v>LOT 3 (MIT)</v>
          </cell>
          <cell r="AE1218" t="str">
            <v>0113</v>
          </cell>
          <cell r="AF1218" t="str">
            <v/>
          </cell>
          <cell r="AG1218" t="str">
            <v>KM 785+000 - 829+305</v>
          </cell>
          <cell r="AH1218">
            <v>34881</v>
          </cell>
          <cell r="AI1218" t="str">
            <v>Bay</v>
          </cell>
          <cell r="AJ1218" t="str">
            <v>Yerel-Saatlik</v>
          </cell>
          <cell r="AK1218">
            <v>2164.1</v>
          </cell>
          <cell r="AL1218" t="str">
            <v>TZS</v>
          </cell>
          <cell r="AM1218" t="str">
            <v>306005</v>
          </cell>
          <cell r="AN1218" t="str">
            <v>S</v>
          </cell>
          <cell r="AO1218" t="str">
            <v>T3</v>
          </cell>
          <cell r="AP1218" t="str">
            <v>5150</v>
          </cell>
          <cell r="AQ1218" t="str">
            <v>5175</v>
          </cell>
          <cell r="AR1218" t="str">
            <v>CRDB BANK PLC</v>
          </cell>
          <cell r="AS1218" t="str">
            <v>VIJANA</v>
          </cell>
          <cell r="AT1218" t="str">
            <v>CRDBBANK</v>
          </cell>
          <cell r="AU1218" t="str">
            <v>0152443599100</v>
          </cell>
          <cell r="AV1218" t="str">
            <v/>
          </cell>
          <cell r="AW1218" t="str">
            <v/>
          </cell>
          <cell r="AX1218" t="str">
            <v>BAKARI AMIRI HAMZA</v>
          </cell>
          <cell r="AY1218" t="str">
            <v/>
          </cell>
          <cell r="AZ1218">
            <v>44932</v>
          </cell>
          <cell r="BA1218"/>
          <cell r="BB1218" t="str">
            <v/>
          </cell>
          <cell r="BC1218"/>
          <cell r="BD1218" t="str">
            <v>Tanzanya-NSSF</v>
          </cell>
          <cell r="BE1218" t="str">
            <v>66096715</v>
          </cell>
          <cell r="BF1218" t="str">
            <v>146251935</v>
          </cell>
        </row>
        <row r="1219">
          <cell r="A1219">
            <v>10060473</v>
          </cell>
          <cell r="B1219" t="str">
            <v>EDWIN JAMES</v>
          </cell>
          <cell r="C1219" t="str">
            <v>MOSHY</v>
          </cell>
          <cell r="D1219" t="str">
            <v>KONKASÖR İŞÇİSİ</v>
          </cell>
          <cell r="E1219" t="str">
            <v>STONE CRUSHER WORKER</v>
          </cell>
          <cell r="F1219" t="str">
            <v>50109678</v>
          </cell>
          <cell r="G1219" t="str">
            <v>TAŞ OCAKLARI VE PATLATMA</v>
          </cell>
          <cell r="H1219" t="str">
            <v>50105776</v>
          </cell>
          <cell r="I1219" t="str">
            <v>0AAY</v>
          </cell>
          <cell r="J1219" t="str">
            <v>TAŞ OCAĞI GECE</v>
          </cell>
          <cell r="K1219" t="str">
            <v>50109679</v>
          </cell>
          <cell r="L1219" t="str">
            <v>TZ</v>
          </cell>
          <cell r="M1219" t="str">
            <v>Tanzanyalı</v>
          </cell>
          <cell r="N1219" t="str">
            <v>0036</v>
          </cell>
          <cell r="O1219" t="str">
            <v>MANYONİ</v>
          </cell>
          <cell r="P1219" t="str">
            <v>YM</v>
          </cell>
          <cell r="Q1219" t="str">
            <v>YAPI MERKEZİ</v>
          </cell>
          <cell r="R1219">
            <v>44932</v>
          </cell>
          <cell r="S1219">
            <v>44932</v>
          </cell>
          <cell r="T1219"/>
          <cell r="U1219" t="str">
            <v/>
          </cell>
          <cell r="V1219" t="str">
            <v>Mavi Yaka Endirekt</v>
          </cell>
          <cell r="W1219" t="str">
            <v>LOT 3 (MIT)</v>
          </cell>
          <cell r="X1219" t="str">
            <v>KATI</v>
          </cell>
          <cell r="Y1219" t="str">
            <v>0</v>
          </cell>
          <cell r="Z1219" t="str">
            <v>ROMBO</v>
          </cell>
          <cell r="AA1219" t="str">
            <v>0712326531</v>
          </cell>
          <cell r="AB1219" t="str">
            <v>İŞÇİ</v>
          </cell>
          <cell r="AC1219" t="str">
            <v>29</v>
          </cell>
          <cell r="AD1219" t="str">
            <v>LOT 3 (MIT)</v>
          </cell>
          <cell r="AE1219" t="str">
            <v>0113</v>
          </cell>
          <cell r="AF1219" t="str">
            <v>09</v>
          </cell>
          <cell r="AG1219" t="str">
            <v>KM 785+000 - 829+305</v>
          </cell>
          <cell r="AH1219">
            <v>27842</v>
          </cell>
          <cell r="AI1219" t="str">
            <v>Bay</v>
          </cell>
          <cell r="AJ1219" t="str">
            <v>Yerel-Saatlik</v>
          </cell>
          <cell r="AK1219">
            <v>2164.1</v>
          </cell>
          <cell r="AL1219" t="str">
            <v>TZS</v>
          </cell>
          <cell r="AM1219" t="str">
            <v>306005</v>
          </cell>
          <cell r="AN1219" t="str">
            <v>S</v>
          </cell>
          <cell r="AO1219" t="str">
            <v>T3</v>
          </cell>
          <cell r="AP1219" t="str">
            <v>5150</v>
          </cell>
          <cell r="AQ1219" t="str">
            <v>5175</v>
          </cell>
          <cell r="AR1219" t="str">
            <v>CRDB BANK PLC</v>
          </cell>
          <cell r="AS1219" t="str">
            <v>VIJANA</v>
          </cell>
          <cell r="AT1219" t="str">
            <v>CRDBBANK</v>
          </cell>
          <cell r="AU1219" t="str">
            <v>0152707842800</v>
          </cell>
          <cell r="AV1219" t="str">
            <v/>
          </cell>
          <cell r="AW1219" t="str">
            <v/>
          </cell>
          <cell r="AX1219" t="str">
            <v>EDWIN JAMES MOSHY</v>
          </cell>
          <cell r="AY1219" t="str">
            <v/>
          </cell>
          <cell r="AZ1219">
            <v>44932</v>
          </cell>
          <cell r="BA1219"/>
          <cell r="BB1219" t="str">
            <v/>
          </cell>
          <cell r="BC1219"/>
          <cell r="BD1219" t="str">
            <v>Tanzanya-NSSF</v>
          </cell>
          <cell r="BE1219" t="str">
            <v>57222691</v>
          </cell>
          <cell r="BF1219" t="str">
            <v>145917050</v>
          </cell>
        </row>
        <row r="1220">
          <cell r="A1220">
            <v>10077720</v>
          </cell>
          <cell r="B1220" t="str">
            <v>HARUN ANTHONY</v>
          </cell>
          <cell r="C1220" t="str">
            <v>KITANILE</v>
          </cell>
          <cell r="D1220" t="str">
            <v>ÜRETİM İŞÇİSİ</v>
          </cell>
          <cell r="E1220" t="str">
            <v>PRODUCTION WORKER</v>
          </cell>
          <cell r="F1220" t="str">
            <v>50112682</v>
          </cell>
          <cell r="G1220" t="str">
            <v>YAPIRAY</v>
          </cell>
          <cell r="H1220" t="str">
            <v>50112682</v>
          </cell>
          <cell r="I1220" t="str">
            <v>0FF6</v>
          </cell>
          <cell r="J1220" t="str">
            <v>ÜRETİM ATÖLYE</v>
          </cell>
          <cell r="K1220" t="str">
            <v>50113580</v>
          </cell>
          <cell r="L1220" t="str">
            <v>TZ</v>
          </cell>
          <cell r="M1220" t="str">
            <v>Tanzanyalı</v>
          </cell>
          <cell r="N1220" t="str">
            <v>0037</v>
          </cell>
          <cell r="O1220" t="str">
            <v>İTİGİ</v>
          </cell>
          <cell r="P1220" t="str">
            <v>6I</v>
          </cell>
          <cell r="Q1220" t="str">
            <v>YAPIRAY DEMİRYOLU</v>
          </cell>
          <cell r="R1220">
            <v>44991</v>
          </cell>
          <cell r="S1220">
            <v>45196</v>
          </cell>
          <cell r="T1220"/>
          <cell r="U1220" t="str">
            <v/>
          </cell>
          <cell r="V1220" t="str">
            <v>Mavi Yaka Endirekt</v>
          </cell>
          <cell r="W1220" t="str">
            <v>LOT 3 (MIT)</v>
          </cell>
          <cell r="X1220" t="str">
            <v>Temeke Bagala Zakim P.O.BOX.1130</v>
          </cell>
          <cell r="Y1220" t="str">
            <v>0</v>
          </cell>
          <cell r="Z1220" t="str">
            <v>DAR ES SALAAM</v>
          </cell>
          <cell r="AA1220" t="str">
            <v>0759 273 150</v>
          </cell>
          <cell r="AB1220" t="str">
            <v>İŞÇİ</v>
          </cell>
          <cell r="AC1220" t="str">
            <v>29</v>
          </cell>
          <cell r="AD1220" t="str">
            <v>LOT 3 (MIT)</v>
          </cell>
          <cell r="AE1220" t="str">
            <v>0113</v>
          </cell>
          <cell r="AF1220" t="str">
            <v>02</v>
          </cell>
          <cell r="AG1220" t="str">
            <v>KM 785+000 - 829+305</v>
          </cell>
          <cell r="AH1220">
            <v>32441</v>
          </cell>
          <cell r="AI1220" t="str">
            <v>Bay</v>
          </cell>
          <cell r="AJ1220" t="str">
            <v>Yerel-Saatlik</v>
          </cell>
          <cell r="AK1220">
            <v>2164.1</v>
          </cell>
          <cell r="AL1220" t="str">
            <v>TZS</v>
          </cell>
          <cell r="AM1220" t="str">
            <v>306005</v>
          </cell>
          <cell r="AN1220" t="str">
            <v/>
          </cell>
          <cell r="AO1220" t="str">
            <v>T3</v>
          </cell>
          <cell r="AP1220" t="str">
            <v>5150</v>
          </cell>
          <cell r="AQ1220" t="str">
            <v>5175</v>
          </cell>
          <cell r="AR1220" t="str">
            <v>NATIONAL MICROFINANCE BANK {NMB}</v>
          </cell>
          <cell r="AS1220" t="str">
            <v>MBEZI</v>
          </cell>
          <cell r="AT1220" t="str">
            <v>NMB</v>
          </cell>
          <cell r="AU1220" t="str">
            <v>51010110949</v>
          </cell>
          <cell r="AV1220" t="str">
            <v/>
          </cell>
          <cell r="AW1220" t="str">
            <v/>
          </cell>
          <cell r="AX1220" t="str">
            <v>HARUN ANTHONY KITANILE</v>
          </cell>
          <cell r="AY1220" t="str">
            <v/>
          </cell>
          <cell r="AZ1220">
            <v>45239</v>
          </cell>
          <cell r="BA1220"/>
          <cell r="BB1220" t="str">
            <v/>
          </cell>
          <cell r="BC1220"/>
          <cell r="BD1220" t="str">
            <v>Tanzanya-NSSF</v>
          </cell>
          <cell r="BE1220" t="str">
            <v>47149665</v>
          </cell>
          <cell r="BF1220" t="str">
            <v>119163382</v>
          </cell>
        </row>
        <row r="1221">
          <cell r="A1221">
            <v>10060724</v>
          </cell>
          <cell r="B1221" t="str">
            <v>GODFREY ARESTARK</v>
          </cell>
          <cell r="C1221" t="str">
            <v>LYAKURWA</v>
          </cell>
          <cell r="D1221" t="str">
            <v>KALIPÇI</v>
          </cell>
          <cell r="E1221" t="str">
            <v>FORMWORKER</v>
          </cell>
          <cell r="F1221" t="str">
            <v>50112880</v>
          </cell>
          <cell r="G1221" t="str">
            <v>ARES İNŞAAT</v>
          </cell>
          <cell r="H1221" t="str">
            <v>50112880</v>
          </cell>
          <cell r="I1221" t="str">
            <v>0FFC</v>
          </cell>
          <cell r="J1221" t="str">
            <v>SANAT YAPILARI</v>
          </cell>
          <cell r="K1221" t="str">
            <v>50112883</v>
          </cell>
          <cell r="L1221" t="str">
            <v>TZ</v>
          </cell>
          <cell r="M1221" t="str">
            <v>Tanzanyalı</v>
          </cell>
          <cell r="N1221" t="str">
            <v>0036</v>
          </cell>
          <cell r="O1221" t="str">
            <v>MANYONİ</v>
          </cell>
          <cell r="P1221" t="str">
            <v>8O</v>
          </cell>
          <cell r="Q1221" t="str">
            <v>ARES İNŞAAT</v>
          </cell>
          <cell r="R1221">
            <v>45012</v>
          </cell>
          <cell r="S1221">
            <v>45012</v>
          </cell>
          <cell r="T1221">
            <v>45253</v>
          </cell>
          <cell r="U1221" t="str">
            <v>Diğer nedenler</v>
          </cell>
          <cell r="V1221" t="str">
            <v>Mavi Yaka Direkt</v>
          </cell>
          <cell r="W1221" t="str">
            <v>LOT 3 (MIT)</v>
          </cell>
          <cell r="X1221" t="str">
            <v>MENGWE JUU MENGWE</v>
          </cell>
          <cell r="Y1221" t="str">
            <v>0</v>
          </cell>
          <cell r="Z1221" t="str">
            <v>ROMBO</v>
          </cell>
          <cell r="AA1221" t="str">
            <v>0754 399 880</v>
          </cell>
          <cell r="AB1221" t="str">
            <v>USTA</v>
          </cell>
          <cell r="AC1221" t="str">
            <v>29</v>
          </cell>
          <cell r="AD1221" t="str">
            <v>LOT 3 (MIT)</v>
          </cell>
          <cell r="AE1221" t="str">
            <v>0113</v>
          </cell>
          <cell r="AF1221" t="str">
            <v>09</v>
          </cell>
          <cell r="AG1221" t="str">
            <v>KM 785+000 - 829+305</v>
          </cell>
          <cell r="AH1221">
            <v>29935</v>
          </cell>
          <cell r="AI1221" t="str">
            <v>Bay</v>
          </cell>
          <cell r="AJ1221" t="str">
            <v>Yerel-Saatlik</v>
          </cell>
          <cell r="AK1221">
            <v>2343.5500000000002</v>
          </cell>
          <cell r="AL1221" t="str">
            <v>TZS</v>
          </cell>
          <cell r="AM1221" t="str">
            <v>201002</v>
          </cell>
          <cell r="AN1221" t="str">
            <v>S</v>
          </cell>
          <cell r="AO1221" t="str">
            <v>T3</v>
          </cell>
          <cell r="AP1221" t="str">
            <v>5150</v>
          </cell>
          <cell r="AQ1221" t="str">
            <v>5175</v>
          </cell>
          <cell r="AR1221" t="str">
            <v>NMBBANK</v>
          </cell>
          <cell r="AS1221" t="str">
            <v/>
          </cell>
          <cell r="AT1221" t="str">
            <v>NMBBANK</v>
          </cell>
          <cell r="AU1221" t="str">
            <v>51010100437</v>
          </cell>
          <cell r="AV1221" t="str">
            <v/>
          </cell>
          <cell r="AW1221" t="str">
            <v/>
          </cell>
          <cell r="AX1221" t="str">
            <v>GODFREY ARESTARK LYAKURWA</v>
          </cell>
          <cell r="AY1221" t="str">
            <v/>
          </cell>
          <cell r="AZ1221">
            <v>45006</v>
          </cell>
          <cell r="BA1221"/>
          <cell r="BB1221" t="str">
            <v/>
          </cell>
          <cell r="BC1221"/>
          <cell r="BD1221" t="str">
            <v>Tanzanya-NSSF</v>
          </cell>
          <cell r="BE1221" t="str">
            <v>66212685</v>
          </cell>
          <cell r="BF1221" t="str">
            <v>143431568</v>
          </cell>
        </row>
        <row r="1222">
          <cell r="A1222">
            <v>10060728</v>
          </cell>
          <cell r="B1222" t="str">
            <v>JACOB AUGUSTINO</v>
          </cell>
          <cell r="C1222" t="str">
            <v>NGOYE</v>
          </cell>
          <cell r="D1222" t="str">
            <v>KALIPÇI</v>
          </cell>
          <cell r="E1222" t="str">
            <v>FORMWORKER</v>
          </cell>
          <cell r="F1222" t="str">
            <v>50112880</v>
          </cell>
          <cell r="G1222" t="str">
            <v>ARES İNŞAAT</v>
          </cell>
          <cell r="H1222" t="str">
            <v>50112880</v>
          </cell>
          <cell r="I1222" t="str">
            <v>0FFC</v>
          </cell>
          <cell r="J1222" t="str">
            <v>SANAT YAPILARI</v>
          </cell>
          <cell r="K1222" t="str">
            <v>50112883</v>
          </cell>
          <cell r="L1222" t="str">
            <v>TZ</v>
          </cell>
          <cell r="M1222" t="str">
            <v>Tanzanyalı</v>
          </cell>
          <cell r="N1222" t="str">
            <v>0036</v>
          </cell>
          <cell r="O1222" t="str">
            <v>MANYONİ</v>
          </cell>
          <cell r="P1222" t="str">
            <v>8O</v>
          </cell>
          <cell r="Q1222" t="str">
            <v>ARES İNŞAAT</v>
          </cell>
          <cell r="R1222">
            <v>45002</v>
          </cell>
          <cell r="S1222">
            <v>45002</v>
          </cell>
          <cell r="T1222"/>
          <cell r="U1222" t="str">
            <v/>
          </cell>
          <cell r="V1222" t="str">
            <v>Mavi Yaka Direkt</v>
          </cell>
          <cell r="W1222" t="str">
            <v>LOT 3 (MIT)</v>
          </cell>
          <cell r="X1222" t="str">
            <v>MOROGORO MJINI KICHANGANI AREA FIVE</v>
          </cell>
          <cell r="Y1222" t="str">
            <v>0</v>
          </cell>
          <cell r="Z1222" t="str">
            <v/>
          </cell>
          <cell r="AA1222" t="str">
            <v>0719 332 633</v>
          </cell>
          <cell r="AB1222" t="str">
            <v>USTA</v>
          </cell>
          <cell r="AC1222" t="str">
            <v>29</v>
          </cell>
          <cell r="AD1222" t="str">
            <v>LOT 3 (MIT)</v>
          </cell>
          <cell r="AE1222" t="str">
            <v>0113</v>
          </cell>
          <cell r="AF1222" t="str">
            <v>16</v>
          </cell>
          <cell r="AG1222" t="str">
            <v>KM 785+000 - 829+305</v>
          </cell>
          <cell r="AH1222">
            <v>31839</v>
          </cell>
          <cell r="AI1222" t="str">
            <v>Bay</v>
          </cell>
          <cell r="AJ1222" t="str">
            <v>Yerel-Saatlik</v>
          </cell>
          <cell r="AK1222">
            <v>2343.5500000000002</v>
          </cell>
          <cell r="AL1222" t="str">
            <v>TZS</v>
          </cell>
          <cell r="AM1222" t="str">
            <v>201002</v>
          </cell>
          <cell r="AN1222" t="str">
            <v>S</v>
          </cell>
          <cell r="AO1222" t="str">
            <v>T3</v>
          </cell>
          <cell r="AP1222" t="str">
            <v>5150</v>
          </cell>
          <cell r="AQ1222" t="str">
            <v>5175</v>
          </cell>
          <cell r="AR1222" t="str">
            <v>NMBBANK</v>
          </cell>
          <cell r="AS1222" t="str">
            <v/>
          </cell>
          <cell r="AT1222" t="str">
            <v>NMBBANK</v>
          </cell>
          <cell r="AU1222" t="str">
            <v>22110103792</v>
          </cell>
          <cell r="AV1222" t="str">
            <v/>
          </cell>
          <cell r="AW1222" t="str">
            <v/>
          </cell>
          <cell r="AX1222" t="str">
            <v>JACOB AUGUSTINO NGOYE</v>
          </cell>
          <cell r="AY1222" t="str">
            <v/>
          </cell>
          <cell r="AZ1222">
            <v>45002</v>
          </cell>
          <cell r="BA1222"/>
          <cell r="BB1222" t="str">
            <v/>
          </cell>
          <cell r="BC1222"/>
          <cell r="BD1222" t="str">
            <v>Tanzanya-NSSF</v>
          </cell>
          <cell r="BE1222" t="str">
            <v>66213169</v>
          </cell>
          <cell r="BF1222" t="str">
            <v>117337294</v>
          </cell>
        </row>
        <row r="1223">
          <cell r="A1223">
            <v>10059450</v>
          </cell>
          <cell r="B1223" t="str">
            <v>ISSA EMILY</v>
          </cell>
          <cell r="C1223" t="str">
            <v>MCHOTAMA</v>
          </cell>
          <cell r="D1223" t="str">
            <v>DEMİRCİ</v>
          </cell>
          <cell r="E1223" t="str">
            <v>REBAR WORKER</v>
          </cell>
          <cell r="F1223" t="str">
            <v>50110487</v>
          </cell>
          <cell r="G1223" t="str">
            <v>GÜNDOĞDU</v>
          </cell>
          <cell r="H1223" t="str">
            <v>50110487</v>
          </cell>
          <cell r="I1223" t="str">
            <v>0EED</v>
          </cell>
          <cell r="J1223" t="str">
            <v>SANAT YAPILARI</v>
          </cell>
          <cell r="K1223" t="str">
            <v>50112320</v>
          </cell>
          <cell r="L1223" t="str">
            <v>TZ</v>
          </cell>
          <cell r="M1223" t="str">
            <v>Tanzanyalı</v>
          </cell>
          <cell r="N1223" t="str">
            <v>0035</v>
          </cell>
          <cell r="O1223" t="str">
            <v>TABORA</v>
          </cell>
          <cell r="P1223" t="str">
            <v>6F</v>
          </cell>
          <cell r="Q1223" t="str">
            <v>GÜNDOĞDU İNŞAAT</v>
          </cell>
          <cell r="R1223">
            <v>43727</v>
          </cell>
          <cell r="S1223">
            <v>45033</v>
          </cell>
          <cell r="T1223">
            <v>45167</v>
          </cell>
          <cell r="U1223" t="str">
            <v>Bsz.S.İşSz.İşçiTrf.fsh(istifa)</v>
          </cell>
          <cell r="V1223" t="str">
            <v>Mavi Yaka Direkt</v>
          </cell>
          <cell r="W1223" t="str">
            <v>LOT 3 (MIT)</v>
          </cell>
          <cell r="X1223" t="str">
            <v/>
          </cell>
          <cell r="Y1223" t="str">
            <v/>
          </cell>
          <cell r="Z1223" t="str">
            <v/>
          </cell>
          <cell r="AA1223" t="str">
            <v>0784146806</v>
          </cell>
          <cell r="AB1223" t="str">
            <v>USTA</v>
          </cell>
          <cell r="AC1223" t="str">
            <v>29</v>
          </cell>
          <cell r="AD1223" t="str">
            <v>LOT 3 (MIT)</v>
          </cell>
          <cell r="AE1223" t="str">
            <v>0113</v>
          </cell>
          <cell r="AF1223" t="str">
            <v/>
          </cell>
          <cell r="AG1223" t="str">
            <v>KM 785+000 - 829+305</v>
          </cell>
          <cell r="AH1223">
            <v>31150</v>
          </cell>
          <cell r="AI1223" t="str">
            <v>Bay</v>
          </cell>
          <cell r="AJ1223" t="str">
            <v>Yerel-Saatlik</v>
          </cell>
          <cell r="AK1223">
            <v>2343.5500000000002</v>
          </cell>
          <cell r="AL1223" t="str">
            <v>TZS</v>
          </cell>
          <cell r="AM1223" t="str">
            <v>201002</v>
          </cell>
          <cell r="AN1223" t="str">
            <v>S</v>
          </cell>
          <cell r="AO1223" t="str">
            <v>T3</v>
          </cell>
          <cell r="AP1223" t="str">
            <v>5150</v>
          </cell>
          <cell r="AQ1223" t="str">
            <v>5175</v>
          </cell>
          <cell r="AR1223" t="str">
            <v>CRDB</v>
          </cell>
          <cell r="AS1223" t="str">
            <v>VIVA TOWER</v>
          </cell>
          <cell r="AT1223" t="str">
            <v>CRDB</v>
          </cell>
          <cell r="AU1223" t="str">
            <v>0152417436300</v>
          </cell>
          <cell r="AV1223" t="str">
            <v/>
          </cell>
          <cell r="AW1223" t="str">
            <v/>
          </cell>
          <cell r="AX1223" t="str">
            <v>ISSA EMILY MCHOTAMA</v>
          </cell>
          <cell r="AY1223" t="str">
            <v/>
          </cell>
          <cell r="AZ1223">
            <v>43727</v>
          </cell>
          <cell r="BA1223"/>
          <cell r="BB1223" t="str">
            <v/>
          </cell>
          <cell r="BC1223"/>
          <cell r="BD1223" t="str">
            <v>Tanzanya-NSSF</v>
          </cell>
          <cell r="BE1223" t="str">
            <v>56998929</v>
          </cell>
          <cell r="BF1223" t="str">
            <v>143840026</v>
          </cell>
        </row>
        <row r="1224">
          <cell r="A1224">
            <v>10077925</v>
          </cell>
          <cell r="B1224" t="str">
            <v>ADRIAN CHARLES</v>
          </cell>
          <cell r="C1224" t="str">
            <v>SIMON</v>
          </cell>
          <cell r="D1224" t="str">
            <v>AMBAR İŞÇİSİ</v>
          </cell>
          <cell r="E1224" t="str">
            <v>WAREHOUSE WORKER</v>
          </cell>
          <cell r="F1224" t="str">
            <v>50106350</v>
          </cell>
          <cell r="G1224" t="str">
            <v>AMBAR</v>
          </cell>
          <cell r="H1224" t="str">
            <v>50105763</v>
          </cell>
          <cell r="I1224" t="str">
            <v>0AA5</v>
          </cell>
          <cell r="J1224" t="str">
            <v>AMBAR</v>
          </cell>
          <cell r="K1224" t="str">
            <v>50106351</v>
          </cell>
          <cell r="L1224" t="str">
            <v>TZ</v>
          </cell>
          <cell r="M1224" t="str">
            <v>Tanzanyalı</v>
          </cell>
          <cell r="N1224" t="str">
            <v>0037</v>
          </cell>
          <cell r="O1224" t="str">
            <v>İTİGİ</v>
          </cell>
          <cell r="P1224" t="str">
            <v>YM</v>
          </cell>
          <cell r="Q1224" t="str">
            <v>YAPI MERKEZİ</v>
          </cell>
          <cell r="R1224">
            <v>45002</v>
          </cell>
          <cell r="S1224">
            <v>45002</v>
          </cell>
          <cell r="T1224"/>
          <cell r="U1224" t="str">
            <v/>
          </cell>
          <cell r="V1224" t="str">
            <v>Mavi Yaka Endirekt</v>
          </cell>
          <cell r="W1224" t="str">
            <v>LOT 3 (MIT)</v>
          </cell>
          <cell r="X1224" t="str">
            <v>MANYONI MAKUTUPORA MBWASA KATI</v>
          </cell>
          <cell r="Y1224" t="str">
            <v>0</v>
          </cell>
          <cell r="Z1224" t="str">
            <v/>
          </cell>
          <cell r="AA1224" t="str">
            <v>0658 420 664</v>
          </cell>
          <cell r="AB1224" t="str">
            <v>İŞÇİ</v>
          </cell>
          <cell r="AC1224" t="str">
            <v>29</v>
          </cell>
          <cell r="AD1224" t="str">
            <v>LOT 3 (MIT)</v>
          </cell>
          <cell r="AE1224" t="str">
            <v>0113</v>
          </cell>
          <cell r="AF1224" t="str">
            <v>23</v>
          </cell>
          <cell r="AG1224" t="str">
            <v>KM 785+000 - 829+305</v>
          </cell>
          <cell r="AH1224">
            <v>35131</v>
          </cell>
          <cell r="AI1224" t="str">
            <v>Bay</v>
          </cell>
          <cell r="AJ1224" t="str">
            <v>Yerel-Saatlik</v>
          </cell>
          <cell r="AK1224">
            <v>2164.1</v>
          </cell>
          <cell r="AL1224" t="str">
            <v>TZS</v>
          </cell>
          <cell r="AM1224" t="str">
            <v>306002</v>
          </cell>
          <cell r="AN1224" t="str">
            <v>S</v>
          </cell>
          <cell r="AO1224" t="str">
            <v>T3</v>
          </cell>
          <cell r="AP1224" t="str">
            <v>5150</v>
          </cell>
          <cell r="AQ1224" t="str">
            <v>5175</v>
          </cell>
          <cell r="AR1224" t="str">
            <v>NMBBANK</v>
          </cell>
          <cell r="AS1224" t="str">
            <v/>
          </cell>
          <cell r="AT1224" t="str">
            <v>NMBBANK</v>
          </cell>
          <cell r="AU1224" t="str">
            <v>51010100771</v>
          </cell>
          <cell r="AV1224" t="str">
            <v/>
          </cell>
          <cell r="AW1224" t="str">
            <v/>
          </cell>
          <cell r="AX1224" t="str">
            <v>ADRIAN CHARLES SIMON</v>
          </cell>
          <cell r="AY1224" t="str">
            <v/>
          </cell>
          <cell r="AZ1224">
            <v>45002</v>
          </cell>
          <cell r="BA1224"/>
          <cell r="BB1224" t="str">
            <v/>
          </cell>
          <cell r="BC1224"/>
          <cell r="BD1224" t="str">
            <v>Tanzanya-NSSF</v>
          </cell>
          <cell r="BE1224" t="str">
            <v>47454100</v>
          </cell>
          <cell r="BF1224" t="str">
            <v>164278743</v>
          </cell>
        </row>
        <row r="1225">
          <cell r="A1225">
            <v>10059342</v>
          </cell>
          <cell r="B1225" t="str">
            <v>SADI ADAM</v>
          </cell>
          <cell r="C1225" t="str">
            <v>MZIWANDA</v>
          </cell>
          <cell r="D1225" t="str">
            <v>DEMİRCİ</v>
          </cell>
          <cell r="E1225" t="str">
            <v>REBAR WORKER</v>
          </cell>
          <cell r="F1225" t="str">
            <v>50110487</v>
          </cell>
          <cell r="G1225" t="str">
            <v>GÜNDOĞDU</v>
          </cell>
          <cell r="H1225" t="str">
            <v>50110487</v>
          </cell>
          <cell r="I1225" t="str">
            <v>0EED</v>
          </cell>
          <cell r="J1225" t="str">
            <v>SANAT YAPILARI</v>
          </cell>
          <cell r="K1225" t="str">
            <v>50112320</v>
          </cell>
          <cell r="L1225" t="str">
            <v>TZ</v>
          </cell>
          <cell r="M1225" t="str">
            <v>Tanzanyalı</v>
          </cell>
          <cell r="N1225" t="str">
            <v>0035</v>
          </cell>
          <cell r="O1225" t="str">
            <v>TABORA</v>
          </cell>
          <cell r="P1225" t="str">
            <v>6F</v>
          </cell>
          <cell r="Q1225" t="str">
            <v>GÜNDOĞDU İNŞAAT</v>
          </cell>
          <cell r="R1225">
            <v>44954</v>
          </cell>
          <cell r="S1225">
            <v>44954</v>
          </cell>
          <cell r="T1225"/>
          <cell r="U1225" t="str">
            <v/>
          </cell>
          <cell r="V1225" t="str">
            <v>Mavi Yaka Direkt</v>
          </cell>
          <cell r="W1225" t="str">
            <v>LOT 3 (MIT)</v>
          </cell>
          <cell r="X1225" t="str">
            <v>GAMBO</v>
          </cell>
          <cell r="Y1225" t="str">
            <v>0</v>
          </cell>
          <cell r="Z1225" t="str">
            <v>MPWAPWA</v>
          </cell>
          <cell r="AA1225" t="str">
            <v>0620806590</v>
          </cell>
          <cell r="AB1225" t="str">
            <v>USTA</v>
          </cell>
          <cell r="AC1225" t="str">
            <v>29</v>
          </cell>
          <cell r="AD1225" t="str">
            <v>LOT 3 (MIT)</v>
          </cell>
          <cell r="AE1225" t="str">
            <v>0113</v>
          </cell>
          <cell r="AF1225" t="str">
            <v/>
          </cell>
          <cell r="AG1225" t="str">
            <v>KM 785+000 - 829+305</v>
          </cell>
          <cell r="AH1225">
            <v>32795</v>
          </cell>
          <cell r="AI1225" t="str">
            <v>Bay</v>
          </cell>
          <cell r="AJ1225" t="str">
            <v>Yerel-Saatlik</v>
          </cell>
          <cell r="AK1225">
            <v>2343.5500000000002</v>
          </cell>
          <cell r="AL1225" t="str">
            <v>TZS</v>
          </cell>
          <cell r="AM1225" t="str">
            <v>201002</v>
          </cell>
          <cell r="AN1225" t="str">
            <v>S</v>
          </cell>
          <cell r="AO1225" t="str">
            <v>T3</v>
          </cell>
          <cell r="AP1225" t="str">
            <v>5150</v>
          </cell>
          <cell r="AQ1225" t="str">
            <v>5175</v>
          </cell>
          <cell r="AR1225" t="str">
            <v>NATIONAL MICROFINANCE BANK {NMB}</v>
          </cell>
          <cell r="AS1225" t="str">
            <v>MBEZI</v>
          </cell>
          <cell r="AT1225" t="str">
            <v>NMB</v>
          </cell>
          <cell r="AU1225" t="str">
            <v>51010093070</v>
          </cell>
          <cell r="AV1225" t="str">
            <v/>
          </cell>
          <cell r="AW1225" t="str">
            <v/>
          </cell>
          <cell r="AX1225" t="str">
            <v>SADI ADAM MZIWANDA</v>
          </cell>
          <cell r="AY1225" t="str">
            <v/>
          </cell>
          <cell r="AZ1225">
            <v>44954</v>
          </cell>
          <cell r="BA1225"/>
          <cell r="BB1225" t="str">
            <v/>
          </cell>
          <cell r="BC1225"/>
          <cell r="BD1225" t="str">
            <v>Tanzanya-NSSF</v>
          </cell>
          <cell r="BE1225" t="str">
            <v>65413229</v>
          </cell>
          <cell r="BF1225" t="str">
            <v>143353990</v>
          </cell>
        </row>
        <row r="1226">
          <cell r="A1226">
            <v>10077860</v>
          </cell>
          <cell r="B1226" t="str">
            <v>DORCAS HENDRY</v>
          </cell>
          <cell r="C1226" t="str">
            <v>MMARY</v>
          </cell>
          <cell r="D1226" t="str">
            <v>SERVİS GÖREVLİSİ</v>
          </cell>
          <cell r="E1226" t="str">
            <v>WAITER</v>
          </cell>
          <cell r="F1226" t="str">
            <v>50114905</v>
          </cell>
          <cell r="G1226" t="str">
            <v>İDARİ İŞLER (YEMEKHANE)</v>
          </cell>
          <cell r="H1226" t="str">
            <v>50105513</v>
          </cell>
          <cell r="I1226" t="str">
            <v>0993</v>
          </cell>
          <cell r="J1226" t="str">
            <v>YEMEKHANE</v>
          </cell>
          <cell r="K1226" t="str">
            <v>50115052</v>
          </cell>
          <cell r="L1226" t="str">
            <v>TZ</v>
          </cell>
          <cell r="M1226" t="str">
            <v>Tanzanyalı</v>
          </cell>
          <cell r="N1226" t="str">
            <v>0035</v>
          </cell>
          <cell r="O1226" t="str">
            <v>TABORA</v>
          </cell>
          <cell r="P1226" t="str">
            <v>YM</v>
          </cell>
          <cell r="Q1226" t="str">
            <v>YAPI MERKEZİ</v>
          </cell>
          <cell r="R1226">
            <v>44999</v>
          </cell>
          <cell r="S1226">
            <v>44999</v>
          </cell>
          <cell r="T1226"/>
          <cell r="U1226" t="str">
            <v/>
          </cell>
          <cell r="V1226" t="str">
            <v>Mavi Yaka Endirekt</v>
          </cell>
          <cell r="W1226" t="str">
            <v>LOT 3 (MIT)</v>
          </cell>
          <cell r="X1226" t="str">
            <v>SOKONI</v>
          </cell>
          <cell r="Y1226" t="str">
            <v>0</v>
          </cell>
          <cell r="Z1226" t="str">
            <v>ARUSHA</v>
          </cell>
          <cell r="AA1226" t="str">
            <v>0682 747 447</v>
          </cell>
          <cell r="AB1226" t="str">
            <v>GÖREVLİ</v>
          </cell>
          <cell r="AC1226" t="str">
            <v>29</v>
          </cell>
          <cell r="AD1226" t="str">
            <v>LOT 3 (MIT)</v>
          </cell>
          <cell r="AE1226" t="str">
            <v>0113</v>
          </cell>
          <cell r="AF1226" t="str">
            <v>01</v>
          </cell>
          <cell r="AG1226" t="str">
            <v>KM 785+000 - 829+305</v>
          </cell>
          <cell r="AH1226">
            <v>37036</v>
          </cell>
          <cell r="AI1226" t="str">
            <v>Bayan</v>
          </cell>
          <cell r="AJ1226" t="str">
            <v>Yerel-Saatlik</v>
          </cell>
          <cell r="AK1226">
            <v>2255.1</v>
          </cell>
          <cell r="AL1226" t="str">
            <v>TZS</v>
          </cell>
          <cell r="AM1226" t="str">
            <v>306002</v>
          </cell>
          <cell r="AN1226" t="str">
            <v>S</v>
          </cell>
          <cell r="AO1226" t="str">
            <v>T3</v>
          </cell>
          <cell r="AP1226" t="str">
            <v>5150</v>
          </cell>
          <cell r="AQ1226" t="str">
            <v>5175</v>
          </cell>
          <cell r="AR1226" t="str">
            <v>NMBBANK</v>
          </cell>
          <cell r="AS1226" t="str">
            <v/>
          </cell>
          <cell r="AT1226" t="str">
            <v>NMBBANK</v>
          </cell>
          <cell r="AU1226" t="str">
            <v>51010100880</v>
          </cell>
          <cell r="AV1226" t="str">
            <v/>
          </cell>
          <cell r="AW1226" t="str">
            <v/>
          </cell>
          <cell r="AX1226" t="str">
            <v>DORCAS HENDRY MMARY</v>
          </cell>
          <cell r="AY1226" t="str">
            <v/>
          </cell>
          <cell r="AZ1226">
            <v>44999</v>
          </cell>
          <cell r="BA1226"/>
          <cell r="BB1226" t="str">
            <v/>
          </cell>
          <cell r="BC1226"/>
          <cell r="BD1226" t="str">
            <v>Tanzanya-NSSF</v>
          </cell>
          <cell r="BE1226" t="str">
            <v>47449381</v>
          </cell>
          <cell r="BF1226" t="str">
            <v>164239241</v>
          </cell>
        </row>
        <row r="1227">
          <cell r="A1227">
            <v>10077859</v>
          </cell>
          <cell r="B1227" t="str">
            <v>KAGOLI MRISHO</v>
          </cell>
          <cell r="C1227" t="str">
            <v>SHABANI</v>
          </cell>
          <cell r="D1227" t="str">
            <v>TEMİZLİK GÖREVLİSİ</v>
          </cell>
          <cell r="E1227" t="str">
            <v>CLEANER</v>
          </cell>
          <cell r="F1227" t="str">
            <v>50114904</v>
          </cell>
          <cell r="G1227" t="str">
            <v>İDARİ İŞLER (KAMP)</v>
          </cell>
          <cell r="H1227" t="str">
            <v>50105513</v>
          </cell>
          <cell r="I1227" t="str">
            <v>0996</v>
          </cell>
          <cell r="J1227" t="str">
            <v>KAMP AMİRLİĞİ</v>
          </cell>
          <cell r="K1227" t="str">
            <v>50105850</v>
          </cell>
          <cell r="L1227" t="str">
            <v>TZ</v>
          </cell>
          <cell r="M1227" t="str">
            <v>Tanzanyalı</v>
          </cell>
          <cell r="N1227" t="str">
            <v>0038</v>
          </cell>
          <cell r="O1227" t="str">
            <v>TURA</v>
          </cell>
          <cell r="P1227" t="str">
            <v>YM</v>
          </cell>
          <cell r="Q1227" t="str">
            <v>YAPI MERKEZİ</v>
          </cell>
          <cell r="R1227">
            <v>44999</v>
          </cell>
          <cell r="S1227">
            <v>44999</v>
          </cell>
          <cell r="T1227"/>
          <cell r="U1227" t="str">
            <v/>
          </cell>
          <cell r="V1227" t="str">
            <v>Mavi Yaka Endirekt</v>
          </cell>
          <cell r="W1227" t="str">
            <v>LOT 3 (MIT)</v>
          </cell>
          <cell r="X1227" t="str">
            <v>TURA</v>
          </cell>
          <cell r="Y1227" t="str">
            <v>0</v>
          </cell>
          <cell r="Z1227" t="str">
            <v>TABORA</v>
          </cell>
          <cell r="AA1227" t="str">
            <v>0693 382 424</v>
          </cell>
          <cell r="AB1227" t="str">
            <v>İŞÇİ</v>
          </cell>
          <cell r="AC1227" t="str">
            <v>29</v>
          </cell>
          <cell r="AD1227" t="str">
            <v>LOT 3 (MIT)</v>
          </cell>
          <cell r="AE1227" t="str">
            <v>0113</v>
          </cell>
          <cell r="AF1227" t="str">
            <v>24</v>
          </cell>
          <cell r="AG1227" t="str">
            <v>KM 785+000 - 829+305</v>
          </cell>
          <cell r="AH1227">
            <v>31697</v>
          </cell>
          <cell r="AI1227" t="str">
            <v>Bayan</v>
          </cell>
          <cell r="AJ1227" t="str">
            <v>Yerel-Saatlik</v>
          </cell>
          <cell r="AK1227">
            <v>2255.1</v>
          </cell>
          <cell r="AL1227" t="str">
            <v>TZS</v>
          </cell>
          <cell r="AM1227" t="str">
            <v>306002</v>
          </cell>
          <cell r="AN1227" t="str">
            <v>S</v>
          </cell>
          <cell r="AO1227" t="str">
            <v>T3</v>
          </cell>
          <cell r="AP1227" t="str">
            <v>5150</v>
          </cell>
          <cell r="AQ1227" t="str">
            <v>5175</v>
          </cell>
          <cell r="AR1227" t="str">
            <v>CRDB BANK PLC</v>
          </cell>
          <cell r="AS1227" t="str">
            <v>VIJANA</v>
          </cell>
          <cell r="AT1227" t="str">
            <v>CRDBBANK</v>
          </cell>
          <cell r="AU1227" t="str">
            <v>0152726156100</v>
          </cell>
          <cell r="AV1227" t="str">
            <v/>
          </cell>
          <cell r="AW1227" t="str">
            <v/>
          </cell>
          <cell r="AX1227" t="str">
            <v>KAGOLI MRISHO SHABANI</v>
          </cell>
          <cell r="AY1227" t="str">
            <v/>
          </cell>
          <cell r="AZ1227">
            <v>44999</v>
          </cell>
          <cell r="BA1227"/>
          <cell r="BB1227" t="str">
            <v/>
          </cell>
          <cell r="BC1227"/>
          <cell r="BD1227" t="str">
            <v>Tanzanya-NSSF</v>
          </cell>
          <cell r="BE1227" t="str">
            <v>47446063</v>
          </cell>
          <cell r="BF1227" t="str">
            <v>164163032</v>
          </cell>
        </row>
        <row r="1228">
          <cell r="A1228">
            <v>10077858</v>
          </cell>
          <cell r="B1228" t="str">
            <v>NYAMIZI HAMISS</v>
          </cell>
          <cell r="C1228" t="str">
            <v>HUSSEIN</v>
          </cell>
          <cell r="D1228" t="str">
            <v>TEMİZLİK GÖREVLİSİ</v>
          </cell>
          <cell r="E1228" t="str">
            <v>CLEANER</v>
          </cell>
          <cell r="F1228" t="str">
            <v>50114904</v>
          </cell>
          <cell r="G1228" t="str">
            <v>İDARİ İŞLER (KAMP)</v>
          </cell>
          <cell r="H1228" t="str">
            <v>50105513</v>
          </cell>
          <cell r="I1228" t="str">
            <v>0996</v>
          </cell>
          <cell r="J1228" t="str">
            <v>KAMP AMİRLİĞİ</v>
          </cell>
          <cell r="K1228" t="str">
            <v>50105850</v>
          </cell>
          <cell r="L1228" t="str">
            <v>TZ</v>
          </cell>
          <cell r="M1228" t="str">
            <v>Tanzanyalı</v>
          </cell>
          <cell r="N1228" t="str">
            <v>0038</v>
          </cell>
          <cell r="O1228" t="str">
            <v>TURA</v>
          </cell>
          <cell r="P1228" t="str">
            <v>YM</v>
          </cell>
          <cell r="Q1228" t="str">
            <v>YAPI MERKEZİ</v>
          </cell>
          <cell r="R1228">
            <v>44999</v>
          </cell>
          <cell r="S1228">
            <v>44999</v>
          </cell>
          <cell r="T1228"/>
          <cell r="U1228" t="str">
            <v/>
          </cell>
          <cell r="V1228" t="str">
            <v>Mavi Yaka Endirekt</v>
          </cell>
          <cell r="W1228" t="str">
            <v>LOT 3 (MIT)</v>
          </cell>
          <cell r="X1228" t="str">
            <v>SENTA</v>
          </cell>
          <cell r="Y1228" t="str">
            <v>0</v>
          </cell>
          <cell r="Z1228" t="str">
            <v>TURA</v>
          </cell>
          <cell r="AA1228" t="str">
            <v>0782 840 906</v>
          </cell>
          <cell r="AB1228" t="str">
            <v>İŞÇİ</v>
          </cell>
          <cell r="AC1228" t="str">
            <v>29</v>
          </cell>
          <cell r="AD1228" t="str">
            <v>LOT 3 (MIT)</v>
          </cell>
          <cell r="AE1228" t="str">
            <v>0113</v>
          </cell>
          <cell r="AF1228" t="str">
            <v>24</v>
          </cell>
          <cell r="AG1228" t="str">
            <v>KM 785+000 - 829+305</v>
          </cell>
          <cell r="AH1228">
            <v>32851</v>
          </cell>
          <cell r="AI1228" t="str">
            <v>Bayan</v>
          </cell>
          <cell r="AJ1228" t="str">
            <v>Yerel-Saatlik</v>
          </cell>
          <cell r="AK1228">
            <v>2255.1</v>
          </cell>
          <cell r="AL1228" t="str">
            <v>TZS</v>
          </cell>
          <cell r="AM1228" t="str">
            <v>306002</v>
          </cell>
          <cell r="AN1228" t="str">
            <v>S</v>
          </cell>
          <cell r="AO1228" t="str">
            <v>T3</v>
          </cell>
          <cell r="AP1228" t="str">
            <v>5150</v>
          </cell>
          <cell r="AQ1228" t="str">
            <v>5175</v>
          </cell>
          <cell r="AR1228" t="str">
            <v>CRDB BANK PLC</v>
          </cell>
          <cell r="AS1228" t="str">
            <v>VIJANA</v>
          </cell>
          <cell r="AT1228" t="str">
            <v>CRDBBANK</v>
          </cell>
          <cell r="AU1228" t="str">
            <v>0152726119600</v>
          </cell>
          <cell r="AV1228" t="str">
            <v/>
          </cell>
          <cell r="AW1228" t="str">
            <v/>
          </cell>
          <cell r="AX1228" t="str">
            <v>NYAMIZI HAMISS HUSSEIN</v>
          </cell>
          <cell r="AY1228" t="str">
            <v/>
          </cell>
          <cell r="AZ1228">
            <v>44999</v>
          </cell>
          <cell r="BA1228"/>
          <cell r="BB1228" t="str">
            <v/>
          </cell>
          <cell r="BC1228"/>
          <cell r="BD1228" t="str">
            <v>Tanzanya-NSSF</v>
          </cell>
          <cell r="BE1228" t="str">
            <v>47446018</v>
          </cell>
          <cell r="BF1228" t="str">
            <v>164162486</v>
          </cell>
        </row>
        <row r="1229">
          <cell r="A1229">
            <v>10077857</v>
          </cell>
          <cell r="B1229" t="str">
            <v>ALLY JUMA</v>
          </cell>
          <cell r="C1229" t="str">
            <v>ATHUMANI</v>
          </cell>
          <cell r="D1229" t="str">
            <v>AMBAR İŞÇİSİ</v>
          </cell>
          <cell r="E1229" t="str">
            <v>WAREHOUSE WORKER</v>
          </cell>
          <cell r="F1229" t="str">
            <v>50106350</v>
          </cell>
          <cell r="G1229" t="str">
            <v>AMBAR</v>
          </cell>
          <cell r="H1229" t="str">
            <v>50105763</v>
          </cell>
          <cell r="I1229" t="str">
            <v>0AA5</v>
          </cell>
          <cell r="J1229" t="str">
            <v>AMBAR</v>
          </cell>
          <cell r="K1229" t="str">
            <v>50106351</v>
          </cell>
          <cell r="L1229" t="str">
            <v>TZ</v>
          </cell>
          <cell r="M1229" t="str">
            <v>Tanzanyalı</v>
          </cell>
          <cell r="N1229" t="str">
            <v>0038</v>
          </cell>
          <cell r="O1229" t="str">
            <v>TURA</v>
          </cell>
          <cell r="P1229" t="str">
            <v>YM</v>
          </cell>
          <cell r="Q1229" t="str">
            <v>YAPI MERKEZİ</v>
          </cell>
          <cell r="R1229">
            <v>44999</v>
          </cell>
          <cell r="S1229">
            <v>44999</v>
          </cell>
          <cell r="T1229"/>
          <cell r="U1229" t="str">
            <v/>
          </cell>
          <cell r="V1229" t="str">
            <v>Mavi Yaka Endirekt</v>
          </cell>
          <cell r="W1229" t="str">
            <v>LOT 3 (MIT)</v>
          </cell>
          <cell r="X1229" t="str">
            <v>TAMBUKARELI</v>
          </cell>
          <cell r="Y1229" t="str">
            <v>0</v>
          </cell>
          <cell r="Z1229" t="str">
            <v>ITIGI</v>
          </cell>
          <cell r="AA1229" t="str">
            <v>0672 285 676</v>
          </cell>
          <cell r="AB1229" t="str">
            <v>İŞÇİ</v>
          </cell>
          <cell r="AC1229" t="str">
            <v>29</v>
          </cell>
          <cell r="AD1229" t="str">
            <v>LOT 3 (MIT)</v>
          </cell>
          <cell r="AE1229" t="str">
            <v>0113</v>
          </cell>
          <cell r="AF1229" t="str">
            <v>23</v>
          </cell>
          <cell r="AG1229" t="str">
            <v>KM 785+000 - 829+305</v>
          </cell>
          <cell r="AH1229">
            <v>35228</v>
          </cell>
          <cell r="AI1229" t="str">
            <v>Bay</v>
          </cell>
          <cell r="AJ1229" t="str">
            <v>Yerel-Saatlik</v>
          </cell>
          <cell r="AK1229">
            <v>2164.1</v>
          </cell>
          <cell r="AL1229" t="str">
            <v>TZS</v>
          </cell>
          <cell r="AM1229" t="str">
            <v>306002</v>
          </cell>
          <cell r="AN1229" t="str">
            <v>S</v>
          </cell>
          <cell r="AO1229" t="str">
            <v>T3</v>
          </cell>
          <cell r="AP1229" t="str">
            <v>5150</v>
          </cell>
          <cell r="AQ1229" t="str">
            <v>5175</v>
          </cell>
          <cell r="AR1229" t="str">
            <v>CRDB BANK PLC</v>
          </cell>
          <cell r="AS1229" t="str">
            <v>VIJANA</v>
          </cell>
          <cell r="AT1229" t="str">
            <v>CRDBBANK</v>
          </cell>
          <cell r="AU1229" t="str">
            <v>0152723042200</v>
          </cell>
          <cell r="AV1229" t="str">
            <v/>
          </cell>
          <cell r="AW1229" t="str">
            <v/>
          </cell>
          <cell r="AX1229" t="str">
            <v>ALLY JUMA ATHUMANI</v>
          </cell>
          <cell r="AY1229" t="str">
            <v/>
          </cell>
          <cell r="AZ1229">
            <v>44999</v>
          </cell>
          <cell r="BA1229"/>
          <cell r="BB1229" t="str">
            <v/>
          </cell>
          <cell r="BC1229"/>
          <cell r="BD1229" t="str">
            <v>Tanzanya-NSSF</v>
          </cell>
          <cell r="BE1229" t="str">
            <v>64701301</v>
          </cell>
          <cell r="BF1229" t="str">
            <v>164177122</v>
          </cell>
        </row>
        <row r="1230">
          <cell r="A1230">
            <v>10059415</v>
          </cell>
          <cell r="B1230" t="str">
            <v>WANZAGI SHADRACK</v>
          </cell>
          <cell r="C1230" t="str">
            <v>RUGENDO</v>
          </cell>
          <cell r="D1230" t="str">
            <v>KALIPÇI</v>
          </cell>
          <cell r="E1230" t="str">
            <v>FORMWORKER</v>
          </cell>
          <cell r="F1230" t="str">
            <v>50112880</v>
          </cell>
          <cell r="G1230" t="str">
            <v>ARES İNŞAAT</v>
          </cell>
          <cell r="H1230" t="str">
            <v>50112880</v>
          </cell>
          <cell r="I1230" t="str">
            <v>0FFC</v>
          </cell>
          <cell r="J1230" t="str">
            <v>SANAT YAPILARI</v>
          </cell>
          <cell r="K1230" t="str">
            <v>50112883</v>
          </cell>
          <cell r="L1230" t="str">
            <v>TZ</v>
          </cell>
          <cell r="M1230" t="str">
            <v>Tanzanyalı</v>
          </cell>
          <cell r="N1230" t="str">
            <v>0036</v>
          </cell>
          <cell r="O1230" t="str">
            <v>MANYONİ</v>
          </cell>
          <cell r="P1230" t="str">
            <v>8O</v>
          </cell>
          <cell r="Q1230" t="str">
            <v>ARES İNŞAAT</v>
          </cell>
          <cell r="R1230">
            <v>45007</v>
          </cell>
          <cell r="S1230">
            <v>45007</v>
          </cell>
          <cell r="T1230"/>
          <cell r="U1230" t="str">
            <v/>
          </cell>
          <cell r="V1230" t="str">
            <v>Mavi Yaka Direkt</v>
          </cell>
          <cell r="W1230" t="str">
            <v>LOT 3 (MIT)</v>
          </cell>
          <cell r="X1230" t="str">
            <v>MAZIMBU</v>
          </cell>
          <cell r="Y1230" t="str">
            <v>0</v>
          </cell>
          <cell r="Z1230" t="str">
            <v>MOROGORO MJINI</v>
          </cell>
          <cell r="AA1230" t="str">
            <v>0782 858 065</v>
          </cell>
          <cell r="AB1230" t="str">
            <v>USTA</v>
          </cell>
          <cell r="AC1230" t="str">
            <v>29</v>
          </cell>
          <cell r="AD1230" t="str">
            <v>LOT 3 (MIT)</v>
          </cell>
          <cell r="AE1230" t="str">
            <v>0113</v>
          </cell>
          <cell r="AF1230" t="str">
            <v/>
          </cell>
          <cell r="AG1230" t="str">
            <v>KM 785+000 - 829+305</v>
          </cell>
          <cell r="AH1230">
            <v>34414</v>
          </cell>
          <cell r="AI1230" t="str">
            <v>Bay</v>
          </cell>
          <cell r="AJ1230" t="str">
            <v>Yerel-Saatlik</v>
          </cell>
          <cell r="AK1230">
            <v>2343.5500000000002</v>
          </cell>
          <cell r="AL1230" t="str">
            <v>TZS</v>
          </cell>
          <cell r="AM1230" t="str">
            <v>201002</v>
          </cell>
          <cell r="AN1230" t="str">
            <v>S</v>
          </cell>
          <cell r="AO1230" t="str">
            <v>T3</v>
          </cell>
          <cell r="AP1230" t="str">
            <v>5150</v>
          </cell>
          <cell r="AQ1230" t="str">
            <v>5175</v>
          </cell>
          <cell r="AR1230" t="str">
            <v>NMBBANK</v>
          </cell>
          <cell r="AS1230" t="str">
            <v/>
          </cell>
          <cell r="AT1230" t="str">
            <v>NMBBANK</v>
          </cell>
          <cell r="AU1230" t="str">
            <v>51010100754</v>
          </cell>
          <cell r="AV1230" t="str">
            <v/>
          </cell>
          <cell r="AW1230" t="str">
            <v/>
          </cell>
          <cell r="AX1230" t="str">
            <v>WANZAGI SHADRACK RUGENDO</v>
          </cell>
          <cell r="AY1230" t="str">
            <v/>
          </cell>
          <cell r="AZ1230">
            <v>45007</v>
          </cell>
          <cell r="BA1230"/>
          <cell r="BB1230" t="str">
            <v/>
          </cell>
          <cell r="BC1230"/>
          <cell r="BD1230" t="str">
            <v>Tanzanya-NSSF</v>
          </cell>
          <cell r="BE1230" t="str">
            <v>58402756</v>
          </cell>
          <cell r="BF1230" t="str">
            <v>130571387</v>
          </cell>
        </row>
        <row r="1231">
          <cell r="A1231">
            <v>10059442</v>
          </cell>
          <cell r="B1231" t="str">
            <v>IKRAM RASHID</v>
          </cell>
          <cell r="C1231" t="str">
            <v>MATEMBO</v>
          </cell>
          <cell r="D1231" t="str">
            <v>KALIPÇI</v>
          </cell>
          <cell r="E1231" t="str">
            <v>FORMWORKER</v>
          </cell>
          <cell r="F1231" t="str">
            <v>50112816</v>
          </cell>
          <cell r="G1231" t="str">
            <v>PREFABRİKASYON</v>
          </cell>
          <cell r="H1231" t="str">
            <v>50105779</v>
          </cell>
          <cell r="I1231" t="str">
            <v>0BB7</v>
          </cell>
          <cell r="J1231" t="str">
            <v>PREKAST</v>
          </cell>
          <cell r="K1231" t="str">
            <v>50113453</v>
          </cell>
          <cell r="L1231" t="str">
            <v>TZ</v>
          </cell>
          <cell r="M1231" t="str">
            <v>Tanzanyalı</v>
          </cell>
          <cell r="N1231" t="str">
            <v>0035</v>
          </cell>
          <cell r="O1231" t="str">
            <v>TABORA</v>
          </cell>
          <cell r="P1231" t="str">
            <v>YM</v>
          </cell>
          <cell r="Q1231" t="str">
            <v>YAPI MERKEZİ</v>
          </cell>
          <cell r="R1231">
            <v>43727</v>
          </cell>
          <cell r="S1231">
            <v>44972</v>
          </cell>
          <cell r="T1231"/>
          <cell r="U1231" t="str">
            <v/>
          </cell>
          <cell r="V1231" t="str">
            <v>Mavi Yaka Direkt</v>
          </cell>
          <cell r="W1231" t="str">
            <v>LOT 3 (MIT)</v>
          </cell>
          <cell r="X1231" t="str">
            <v/>
          </cell>
          <cell r="Y1231" t="str">
            <v/>
          </cell>
          <cell r="Z1231" t="str">
            <v/>
          </cell>
          <cell r="AA1231" t="str">
            <v>0659387502</v>
          </cell>
          <cell r="AB1231" t="str">
            <v>USTA</v>
          </cell>
          <cell r="AC1231" t="str">
            <v>29</v>
          </cell>
          <cell r="AD1231" t="str">
            <v>LOT 3 (MIT)</v>
          </cell>
          <cell r="AE1231" t="str">
            <v>0113</v>
          </cell>
          <cell r="AF1231" t="str">
            <v/>
          </cell>
          <cell r="AG1231" t="str">
            <v>KM 785+000 - 829+305</v>
          </cell>
          <cell r="AH1231">
            <v>34983</v>
          </cell>
          <cell r="AI1231" t="str">
            <v>Bay</v>
          </cell>
          <cell r="AJ1231" t="str">
            <v>Yerel-Saatlik</v>
          </cell>
          <cell r="AK1231">
            <v>2343.5500000000002</v>
          </cell>
          <cell r="AL1231" t="str">
            <v>TZS</v>
          </cell>
          <cell r="AM1231" t="str">
            <v>201002</v>
          </cell>
          <cell r="AN1231" t="str">
            <v>S</v>
          </cell>
          <cell r="AO1231" t="str">
            <v>T3</v>
          </cell>
          <cell r="AP1231" t="str">
            <v>5150</v>
          </cell>
          <cell r="AQ1231" t="str">
            <v>5175</v>
          </cell>
          <cell r="AR1231" t="str">
            <v>CRDB</v>
          </cell>
          <cell r="AS1231" t="str">
            <v>VIVA TOWER</v>
          </cell>
          <cell r="AT1231" t="str">
            <v>CRDB</v>
          </cell>
          <cell r="AU1231" t="str">
            <v>0152467111500</v>
          </cell>
          <cell r="AV1231" t="str">
            <v/>
          </cell>
          <cell r="AW1231" t="str">
            <v/>
          </cell>
          <cell r="AX1231" t="str">
            <v>IKRAM RASHID MATEMBO</v>
          </cell>
          <cell r="AY1231" t="str">
            <v/>
          </cell>
          <cell r="AZ1231">
            <v>44972</v>
          </cell>
          <cell r="BA1231"/>
          <cell r="BB1231" t="str">
            <v/>
          </cell>
          <cell r="BC1231"/>
          <cell r="BD1231" t="str">
            <v>Tanzanya-NSSF</v>
          </cell>
          <cell r="BE1231" t="str">
            <v>65752171</v>
          </cell>
          <cell r="BF1231" t="str">
            <v>143343847</v>
          </cell>
        </row>
        <row r="1232">
          <cell r="A1232">
            <v>10077975</v>
          </cell>
          <cell r="B1232" t="str">
            <v>DANIEL BENEDICT</v>
          </cell>
          <cell r="C1232" t="str">
            <v>NDONDE</v>
          </cell>
          <cell r="D1232" t="str">
            <v>DEMİRCİ</v>
          </cell>
          <cell r="E1232" t="str">
            <v>REBAR WORKER</v>
          </cell>
          <cell r="F1232" t="str">
            <v>50112880</v>
          </cell>
          <cell r="G1232" t="str">
            <v>ARES İNŞAAT</v>
          </cell>
          <cell r="H1232" t="str">
            <v>50112880</v>
          </cell>
          <cell r="I1232" t="str">
            <v>0FFC</v>
          </cell>
          <cell r="J1232" t="str">
            <v>SANAT YAPILARI</v>
          </cell>
          <cell r="K1232" t="str">
            <v>50112884</v>
          </cell>
          <cell r="L1232" t="str">
            <v>TZ</v>
          </cell>
          <cell r="M1232" t="str">
            <v>Tanzanyalı</v>
          </cell>
          <cell r="N1232" t="str">
            <v>0036</v>
          </cell>
          <cell r="O1232" t="str">
            <v>MANYONİ</v>
          </cell>
          <cell r="P1232" t="str">
            <v>8O</v>
          </cell>
          <cell r="Q1232" t="str">
            <v>ARES İNŞAAT</v>
          </cell>
          <cell r="R1232">
            <v>45006</v>
          </cell>
          <cell r="S1232">
            <v>45006</v>
          </cell>
          <cell r="T1232"/>
          <cell r="U1232" t="str">
            <v/>
          </cell>
          <cell r="V1232" t="str">
            <v>Mavi Yaka Direkt</v>
          </cell>
          <cell r="W1232" t="str">
            <v>LOT 3 (MIT)</v>
          </cell>
          <cell r="X1232" t="str">
            <v>NJIAPANDA</v>
          </cell>
          <cell r="Y1232" t="str">
            <v>0</v>
          </cell>
          <cell r="Z1232" t="str">
            <v>MWANGA</v>
          </cell>
          <cell r="AA1232" t="str">
            <v>0757 188 261</v>
          </cell>
          <cell r="AB1232" t="str">
            <v>USTA</v>
          </cell>
          <cell r="AC1232" t="str">
            <v>29</v>
          </cell>
          <cell r="AD1232" t="str">
            <v>LOT 3 (MIT)</v>
          </cell>
          <cell r="AE1232" t="str">
            <v>0113</v>
          </cell>
          <cell r="AF1232" t="str">
            <v/>
          </cell>
          <cell r="AG1232" t="str">
            <v>KM 785+000 - 829+305</v>
          </cell>
          <cell r="AH1232">
            <v>33570</v>
          </cell>
          <cell r="AI1232" t="str">
            <v>Bay</v>
          </cell>
          <cell r="AJ1232" t="str">
            <v>Yerel-Saatlik</v>
          </cell>
          <cell r="AK1232">
            <v>2343.5500000000002</v>
          </cell>
          <cell r="AL1232" t="str">
            <v>TZS</v>
          </cell>
          <cell r="AM1232" t="str">
            <v>201002</v>
          </cell>
          <cell r="AN1232" t="str">
            <v>S</v>
          </cell>
          <cell r="AO1232" t="str">
            <v>T3</v>
          </cell>
          <cell r="AP1232" t="str">
            <v>5150</v>
          </cell>
          <cell r="AQ1232" t="str">
            <v>5175</v>
          </cell>
          <cell r="AR1232" t="str">
            <v>NMBBANK</v>
          </cell>
          <cell r="AS1232" t="str">
            <v/>
          </cell>
          <cell r="AT1232" t="str">
            <v>NMBBANK</v>
          </cell>
          <cell r="AU1232" t="str">
            <v>51010100633</v>
          </cell>
          <cell r="AV1232" t="str">
            <v/>
          </cell>
          <cell r="AW1232" t="str">
            <v/>
          </cell>
          <cell r="AX1232" t="str">
            <v>DANIEL BENEDICT NDONDE</v>
          </cell>
          <cell r="AY1232" t="str">
            <v/>
          </cell>
          <cell r="AZ1232">
            <v>45006</v>
          </cell>
          <cell r="BA1232"/>
          <cell r="BB1232" t="str">
            <v/>
          </cell>
          <cell r="BC1232"/>
          <cell r="BD1232" t="str">
            <v>Tanzanya-NSSF</v>
          </cell>
          <cell r="BE1232" t="str">
            <v>47464284</v>
          </cell>
          <cell r="BF1232" t="str">
            <v>164453995</v>
          </cell>
        </row>
        <row r="1233">
          <cell r="A1233">
            <v>10057684</v>
          </cell>
          <cell r="B1233" t="str">
            <v>GEORGE BARAKA</v>
          </cell>
          <cell r="C1233" t="str">
            <v>MAKUKA</v>
          </cell>
          <cell r="D1233" t="str">
            <v>KALIPÇI</v>
          </cell>
          <cell r="E1233" t="str">
            <v>FORMWORKER</v>
          </cell>
          <cell r="F1233" t="str">
            <v>50112880</v>
          </cell>
          <cell r="G1233" t="str">
            <v>ARES İNŞAAT</v>
          </cell>
          <cell r="H1233" t="str">
            <v>50112880</v>
          </cell>
          <cell r="I1233" t="str">
            <v>0FFC</v>
          </cell>
          <cell r="J1233" t="str">
            <v>SANAT YAPILARI</v>
          </cell>
          <cell r="K1233" t="str">
            <v>50112883</v>
          </cell>
          <cell r="L1233" t="str">
            <v>TZ</v>
          </cell>
          <cell r="M1233" t="str">
            <v>Tanzanyalı</v>
          </cell>
          <cell r="N1233" t="str">
            <v>0036</v>
          </cell>
          <cell r="O1233" t="str">
            <v>MANYONİ</v>
          </cell>
          <cell r="P1233" t="str">
            <v>8O</v>
          </cell>
          <cell r="Q1233" t="str">
            <v>ARES İNŞAAT</v>
          </cell>
          <cell r="R1233">
            <v>43661</v>
          </cell>
          <cell r="S1233">
            <v>44965</v>
          </cell>
          <cell r="T1233"/>
          <cell r="U1233" t="str">
            <v/>
          </cell>
          <cell r="V1233" t="str">
            <v>Mavi Yaka Direkt</v>
          </cell>
          <cell r="W1233" t="str">
            <v>LOT 3 (MIT)</v>
          </cell>
          <cell r="X1233" t="str">
            <v/>
          </cell>
          <cell r="Y1233" t="str">
            <v>.</v>
          </cell>
          <cell r="Z1233" t="str">
            <v/>
          </cell>
          <cell r="AA1233" t="str">
            <v>0659 790 959</v>
          </cell>
          <cell r="AB1233" t="str">
            <v>USTA</v>
          </cell>
          <cell r="AC1233" t="str">
            <v>29</v>
          </cell>
          <cell r="AD1233" t="str">
            <v>LOT 3 (MIT)</v>
          </cell>
          <cell r="AE1233" t="str">
            <v>0113</v>
          </cell>
          <cell r="AF1233" t="str">
            <v/>
          </cell>
          <cell r="AG1233" t="str">
            <v>KM 785+000 - 829+305</v>
          </cell>
          <cell r="AH1233">
            <v>33681</v>
          </cell>
          <cell r="AI1233" t="str">
            <v>Bay</v>
          </cell>
          <cell r="AJ1233" t="str">
            <v>Yerel-Saatlik</v>
          </cell>
          <cell r="AK1233">
            <v>2497.34</v>
          </cell>
          <cell r="AL1233" t="str">
            <v>TZS</v>
          </cell>
          <cell r="AM1233" t="str">
            <v>201002</v>
          </cell>
          <cell r="AN1233" t="str">
            <v>S</v>
          </cell>
          <cell r="AO1233" t="str">
            <v>T3</v>
          </cell>
          <cell r="AP1233" t="str">
            <v>5150</v>
          </cell>
          <cell r="AQ1233" t="str">
            <v>5175</v>
          </cell>
          <cell r="AR1233" t="str">
            <v>CRDB</v>
          </cell>
          <cell r="AS1233" t="str">
            <v>VIVA TOWER</v>
          </cell>
          <cell r="AT1233" t="str">
            <v>CRDB</v>
          </cell>
          <cell r="AU1233" t="str">
            <v>0152279585600</v>
          </cell>
          <cell r="AV1233" t="str">
            <v/>
          </cell>
          <cell r="AW1233" t="str">
            <v/>
          </cell>
          <cell r="AX1233" t="str">
            <v>GEORGE BARAKA MAKUKA</v>
          </cell>
          <cell r="AY1233" t="str">
            <v/>
          </cell>
          <cell r="AZ1233">
            <v>43661</v>
          </cell>
          <cell r="BA1233"/>
          <cell r="BB1233" t="str">
            <v/>
          </cell>
          <cell r="BC1233"/>
          <cell r="BD1233" t="str">
            <v>Tanzanya-NSSF</v>
          </cell>
          <cell r="BE1233" t="str">
            <v>65570383</v>
          </cell>
          <cell r="BF1233" t="str">
            <v>144610954</v>
          </cell>
        </row>
        <row r="1234">
          <cell r="A1234">
            <v>10057688</v>
          </cell>
          <cell r="B1234" t="str">
            <v>GERALD VIRGIRIU</v>
          </cell>
          <cell r="C1234" t="str">
            <v>KANYAMALA</v>
          </cell>
          <cell r="D1234" t="str">
            <v>KALIPÇI</v>
          </cell>
          <cell r="E1234" t="str">
            <v>FORMWORKER</v>
          </cell>
          <cell r="F1234" t="str">
            <v>50112880</v>
          </cell>
          <cell r="G1234" t="str">
            <v>ARES İNŞAAT</v>
          </cell>
          <cell r="H1234" t="str">
            <v>50112880</v>
          </cell>
          <cell r="I1234" t="str">
            <v>0FFC</v>
          </cell>
          <cell r="J1234" t="str">
            <v>SANAT YAPILARI</v>
          </cell>
          <cell r="K1234" t="str">
            <v>50112883</v>
          </cell>
          <cell r="L1234" t="str">
            <v>TZ</v>
          </cell>
          <cell r="M1234" t="str">
            <v>Tanzanyalı</v>
          </cell>
          <cell r="N1234" t="str">
            <v>0036</v>
          </cell>
          <cell r="O1234" t="str">
            <v>MANYONİ</v>
          </cell>
          <cell r="P1234" t="str">
            <v>8O</v>
          </cell>
          <cell r="Q1234" t="str">
            <v>ARES İNŞAAT</v>
          </cell>
          <cell r="R1234">
            <v>45003</v>
          </cell>
          <cell r="S1234">
            <v>45003</v>
          </cell>
          <cell r="T1234">
            <v>45247</v>
          </cell>
          <cell r="U1234" t="str">
            <v>Diğer nedenler</v>
          </cell>
          <cell r="V1234" t="str">
            <v>Mavi Yaka Direkt</v>
          </cell>
          <cell r="W1234" t="str">
            <v>LOT 3 (MIT)</v>
          </cell>
          <cell r="X1234" t="str">
            <v>MPWAPWA MASSA MUONDO B</v>
          </cell>
          <cell r="Y1234" t="str">
            <v>.</v>
          </cell>
          <cell r="Z1234" t="str">
            <v>DODOMA</v>
          </cell>
          <cell r="AA1234" t="str">
            <v>0686 266 534</v>
          </cell>
          <cell r="AB1234" t="str">
            <v>USTA</v>
          </cell>
          <cell r="AC1234" t="str">
            <v>29</v>
          </cell>
          <cell r="AD1234" t="str">
            <v>LOT 3 (MIT)</v>
          </cell>
          <cell r="AE1234" t="str">
            <v>0113</v>
          </cell>
          <cell r="AF1234" t="str">
            <v>03</v>
          </cell>
          <cell r="AG1234" t="str">
            <v>KM 785+000 - 829+305</v>
          </cell>
          <cell r="AH1234">
            <v>33304</v>
          </cell>
          <cell r="AI1234" t="str">
            <v>Bay</v>
          </cell>
          <cell r="AJ1234" t="str">
            <v>Yerel-Saatlik</v>
          </cell>
          <cell r="AK1234">
            <v>2343.5500000000002</v>
          </cell>
          <cell r="AL1234" t="str">
            <v>TZS</v>
          </cell>
          <cell r="AM1234" t="str">
            <v>201002</v>
          </cell>
          <cell r="AN1234" t="str">
            <v>S</v>
          </cell>
          <cell r="AO1234" t="str">
            <v>T3</v>
          </cell>
          <cell r="AP1234" t="str">
            <v>5150</v>
          </cell>
          <cell r="AQ1234" t="str">
            <v>5175</v>
          </cell>
          <cell r="AR1234" t="str">
            <v>NMBBANK</v>
          </cell>
          <cell r="AS1234" t="str">
            <v/>
          </cell>
          <cell r="AT1234" t="str">
            <v>NMBBANK</v>
          </cell>
          <cell r="AU1234" t="str">
            <v>51010100678</v>
          </cell>
          <cell r="AV1234" t="str">
            <v/>
          </cell>
          <cell r="AW1234" t="str">
            <v/>
          </cell>
          <cell r="AX1234" t="str">
            <v>GERALD VIRGIRIU KANYAMALA</v>
          </cell>
          <cell r="AY1234" t="str">
            <v/>
          </cell>
          <cell r="AZ1234">
            <v>45003</v>
          </cell>
          <cell r="BA1234"/>
          <cell r="BB1234" t="str">
            <v/>
          </cell>
          <cell r="BC1234"/>
          <cell r="BD1234" t="str">
            <v>Tanzanya-NSSF</v>
          </cell>
          <cell r="BE1234" t="str">
            <v>65570413</v>
          </cell>
          <cell r="BF1234" t="str">
            <v>144612884</v>
          </cell>
        </row>
        <row r="1235">
          <cell r="A1235">
            <v>10057692</v>
          </cell>
          <cell r="B1235" t="str">
            <v>LEONARD MASSAWE</v>
          </cell>
          <cell r="C1235" t="str">
            <v>JOHN</v>
          </cell>
          <cell r="D1235" t="str">
            <v>KALIPÇI</v>
          </cell>
          <cell r="E1235" t="str">
            <v>FORMWORKER</v>
          </cell>
          <cell r="F1235" t="str">
            <v>50112880</v>
          </cell>
          <cell r="G1235" t="str">
            <v>ARES İNŞAAT</v>
          </cell>
          <cell r="H1235" t="str">
            <v>50112880</v>
          </cell>
          <cell r="I1235" t="str">
            <v>0FFC</v>
          </cell>
          <cell r="J1235" t="str">
            <v>SANAT YAPILARI</v>
          </cell>
          <cell r="K1235" t="str">
            <v>50112883</v>
          </cell>
          <cell r="L1235" t="str">
            <v>TZ</v>
          </cell>
          <cell r="M1235" t="str">
            <v>Tanzanyalı</v>
          </cell>
          <cell r="N1235" t="str">
            <v>0036</v>
          </cell>
          <cell r="O1235" t="str">
            <v>MANYONİ</v>
          </cell>
          <cell r="P1235" t="str">
            <v>8O</v>
          </cell>
          <cell r="Q1235" t="str">
            <v>ARES İNŞAAT</v>
          </cell>
          <cell r="R1235">
            <v>43661</v>
          </cell>
          <cell r="S1235">
            <v>44965</v>
          </cell>
          <cell r="T1235"/>
          <cell r="U1235" t="str">
            <v/>
          </cell>
          <cell r="V1235" t="str">
            <v>Mavi Yaka Direkt</v>
          </cell>
          <cell r="W1235" t="str">
            <v>LOT 3 (MIT)</v>
          </cell>
          <cell r="X1235" t="str">
            <v/>
          </cell>
          <cell r="Y1235" t="str">
            <v>.</v>
          </cell>
          <cell r="Z1235" t="str">
            <v/>
          </cell>
          <cell r="AA1235" t="str">
            <v>0764 088 722</v>
          </cell>
          <cell r="AB1235" t="str">
            <v>USTA</v>
          </cell>
          <cell r="AC1235" t="str">
            <v>29</v>
          </cell>
          <cell r="AD1235" t="str">
            <v>LOT 3 (MIT)</v>
          </cell>
          <cell r="AE1235" t="str">
            <v>0113</v>
          </cell>
          <cell r="AF1235" t="str">
            <v/>
          </cell>
          <cell r="AG1235" t="str">
            <v>KM 785+000 - 829+305</v>
          </cell>
          <cell r="AH1235">
            <v>35821</v>
          </cell>
          <cell r="AI1235" t="str">
            <v>Bay</v>
          </cell>
          <cell r="AJ1235" t="str">
            <v>Yerel-Saatlik</v>
          </cell>
          <cell r="AK1235">
            <v>2497.34</v>
          </cell>
          <cell r="AL1235" t="str">
            <v>TZS</v>
          </cell>
          <cell r="AM1235" t="str">
            <v>201002</v>
          </cell>
          <cell r="AN1235" t="str">
            <v>S</v>
          </cell>
          <cell r="AO1235" t="str">
            <v>T3</v>
          </cell>
          <cell r="AP1235" t="str">
            <v>5150</v>
          </cell>
          <cell r="AQ1235" t="str">
            <v>5175</v>
          </cell>
          <cell r="AR1235" t="str">
            <v>CRDB</v>
          </cell>
          <cell r="AS1235" t="str">
            <v>VIVA TOWER</v>
          </cell>
          <cell r="AT1235" t="str">
            <v>CRDB</v>
          </cell>
          <cell r="AU1235" t="str">
            <v>0152433420900</v>
          </cell>
          <cell r="AV1235" t="str">
            <v/>
          </cell>
          <cell r="AW1235" t="str">
            <v/>
          </cell>
          <cell r="AX1235" t="str">
            <v>LEONARD MASSAWE JOHN</v>
          </cell>
          <cell r="AY1235" t="str">
            <v/>
          </cell>
          <cell r="AZ1235">
            <v>43661</v>
          </cell>
          <cell r="BA1235"/>
          <cell r="BB1235" t="str">
            <v/>
          </cell>
          <cell r="BC1235"/>
          <cell r="BD1235" t="str">
            <v>Tanzanya-NSSF</v>
          </cell>
          <cell r="BE1235" t="str">
            <v>65570367</v>
          </cell>
          <cell r="BF1235" t="str">
            <v>144612892</v>
          </cell>
        </row>
        <row r="1236">
          <cell r="A1236">
            <v>10077965</v>
          </cell>
          <cell r="B1236" t="str">
            <v>ASHURA JAFARI</v>
          </cell>
          <cell r="C1236" t="str">
            <v>MATWIGA</v>
          </cell>
          <cell r="D1236" t="str">
            <v>SERVİS GÖREVLİSİ</v>
          </cell>
          <cell r="E1236" t="str">
            <v>WAITER</v>
          </cell>
          <cell r="F1236" t="str">
            <v>50114905</v>
          </cell>
          <cell r="G1236" t="str">
            <v>İDARİ İŞLER (YEMEKHANE)</v>
          </cell>
          <cell r="H1236" t="str">
            <v>50105513</v>
          </cell>
          <cell r="I1236" t="str">
            <v>0993</v>
          </cell>
          <cell r="J1236" t="str">
            <v>YEMEKHANE</v>
          </cell>
          <cell r="K1236" t="str">
            <v>50115052</v>
          </cell>
          <cell r="L1236" t="str">
            <v>TZ</v>
          </cell>
          <cell r="M1236" t="str">
            <v>Tanzanyalı</v>
          </cell>
          <cell r="N1236" t="str">
            <v>0037</v>
          </cell>
          <cell r="O1236" t="str">
            <v>İTİGİ</v>
          </cell>
          <cell r="P1236" t="str">
            <v>YM</v>
          </cell>
          <cell r="Q1236" t="str">
            <v>YAPI MERKEZİ</v>
          </cell>
          <cell r="R1236">
            <v>45005</v>
          </cell>
          <cell r="S1236">
            <v>45005</v>
          </cell>
          <cell r="T1236"/>
          <cell r="U1236" t="str">
            <v/>
          </cell>
          <cell r="V1236" t="str">
            <v>Mavi Yaka Endirekt</v>
          </cell>
          <cell r="W1236" t="str">
            <v>LOT 3 (MIT)</v>
          </cell>
          <cell r="X1236" t="str">
            <v/>
          </cell>
          <cell r="Y1236" t="str">
            <v/>
          </cell>
          <cell r="Z1236" t="str">
            <v/>
          </cell>
          <cell r="AA1236" t="str">
            <v>0759 198 221</v>
          </cell>
          <cell r="AB1236" t="str">
            <v>GÖREVLİ</v>
          </cell>
          <cell r="AC1236" t="str">
            <v>29</v>
          </cell>
          <cell r="AD1236" t="str">
            <v>LOT 3 (MIT)</v>
          </cell>
          <cell r="AE1236" t="str">
            <v>0113</v>
          </cell>
          <cell r="AF1236" t="str">
            <v/>
          </cell>
          <cell r="AG1236" t="str">
            <v>KM 785+000 - 829+305</v>
          </cell>
          <cell r="AH1236">
            <v>31410</v>
          </cell>
          <cell r="AI1236" t="str">
            <v>Bayan</v>
          </cell>
          <cell r="AJ1236" t="str">
            <v>Yerel-Saatlik</v>
          </cell>
          <cell r="AK1236">
            <v>2255.1</v>
          </cell>
          <cell r="AL1236" t="str">
            <v>TZS</v>
          </cell>
          <cell r="AM1236" t="str">
            <v>306002</v>
          </cell>
          <cell r="AN1236" t="str">
            <v>S</v>
          </cell>
          <cell r="AO1236" t="str">
            <v>T3</v>
          </cell>
          <cell r="AP1236" t="str">
            <v>5150</v>
          </cell>
          <cell r="AQ1236" t="str">
            <v>5175</v>
          </cell>
          <cell r="AR1236" t="str">
            <v>CRDB BANK PLC</v>
          </cell>
          <cell r="AS1236" t="str">
            <v>VIJANA</v>
          </cell>
          <cell r="AT1236" t="str">
            <v>CRDBBANK</v>
          </cell>
          <cell r="AU1236" t="str">
            <v>0152725936600</v>
          </cell>
          <cell r="AV1236" t="str">
            <v/>
          </cell>
          <cell r="AW1236" t="str">
            <v/>
          </cell>
          <cell r="AX1236" t="str">
            <v>ASHURA JAFARI MATWIGA</v>
          </cell>
          <cell r="AY1236" t="str">
            <v/>
          </cell>
          <cell r="AZ1236">
            <v>45005</v>
          </cell>
          <cell r="BA1236"/>
          <cell r="BB1236" t="str">
            <v/>
          </cell>
          <cell r="BC1236"/>
          <cell r="BD1236" t="str">
            <v>Tanzanya-NSSF</v>
          </cell>
          <cell r="BE1236" t="str">
            <v>47444134</v>
          </cell>
          <cell r="BF1236" t="str">
            <v>158320339</v>
          </cell>
        </row>
        <row r="1237">
          <cell r="A1237">
            <v>10057817</v>
          </cell>
          <cell r="B1237" t="str">
            <v>ANDREA DAVID</v>
          </cell>
          <cell r="C1237" t="str">
            <v>ARAUJO</v>
          </cell>
          <cell r="D1237" t="str">
            <v>İŞ MAKİNELERİ TAMİRCİSİ</v>
          </cell>
          <cell r="E1237" t="str">
            <v>HEAVY VEHICLES MECHANIC</v>
          </cell>
          <cell r="F1237" t="str">
            <v>50105784</v>
          </cell>
          <cell r="G1237" t="str">
            <v>DOĞAN METALÜRJİ</v>
          </cell>
          <cell r="H1237" t="str">
            <v>50105784</v>
          </cell>
          <cell r="I1237" t="str">
            <v>0BBN</v>
          </cell>
          <cell r="J1237" t="str">
            <v>ATÖLYE İŞLETME</v>
          </cell>
          <cell r="K1237" t="str">
            <v>50107411</v>
          </cell>
          <cell r="L1237" t="str">
            <v>TZ</v>
          </cell>
          <cell r="M1237" t="str">
            <v>Tanzanyalı</v>
          </cell>
          <cell r="N1237" t="str">
            <v>0037</v>
          </cell>
          <cell r="O1237" t="str">
            <v>İTİGİ</v>
          </cell>
          <cell r="P1237" t="str">
            <v>6L</v>
          </cell>
          <cell r="Q1237" t="str">
            <v>DGN  İNŞAAT</v>
          </cell>
          <cell r="R1237">
            <v>45082</v>
          </cell>
          <cell r="S1237">
            <v>45082</v>
          </cell>
          <cell r="T1237"/>
          <cell r="U1237" t="str">
            <v/>
          </cell>
          <cell r="V1237" t="str">
            <v>Mavi Yaka Endirekt</v>
          </cell>
          <cell r="W1237" t="str">
            <v>LOT 3 (MIT)</v>
          </cell>
          <cell r="X1237" t="str">
            <v>MOROGORO KILOSA KASIKI BOMANI</v>
          </cell>
          <cell r="Y1237" t="str">
            <v>0</v>
          </cell>
          <cell r="Z1237" t="str">
            <v>MOROGORO</v>
          </cell>
          <cell r="AA1237" t="str">
            <v>0686 193 525</v>
          </cell>
          <cell r="AB1237" t="str">
            <v>USTA</v>
          </cell>
          <cell r="AC1237" t="str">
            <v>29</v>
          </cell>
          <cell r="AD1237" t="str">
            <v>LOT 3 (MIT)</v>
          </cell>
          <cell r="AE1237" t="str">
            <v>0109</v>
          </cell>
          <cell r="AF1237" t="str">
            <v>16</v>
          </cell>
          <cell r="AG1237" t="str">
            <v>KM 535+000 - 595+000</v>
          </cell>
          <cell r="AH1237">
            <v>34158</v>
          </cell>
          <cell r="AI1237" t="str">
            <v>Bay</v>
          </cell>
          <cell r="AJ1237" t="str">
            <v>Yerel-Saatlik</v>
          </cell>
          <cell r="AK1237">
            <v>2343.5500000000002</v>
          </cell>
          <cell r="AL1237" t="str">
            <v>TZS</v>
          </cell>
          <cell r="AM1237" t="str">
            <v>109002</v>
          </cell>
          <cell r="AN1237" t="str">
            <v>S</v>
          </cell>
          <cell r="AO1237" t="str">
            <v>T3</v>
          </cell>
          <cell r="AP1237" t="str">
            <v>5150</v>
          </cell>
          <cell r="AQ1237" t="str">
            <v>5175</v>
          </cell>
          <cell r="AR1237" t="str">
            <v>NATIONAL MICROFINANCE BANK {NMB}</v>
          </cell>
          <cell r="AS1237" t="str">
            <v>MBEZI</v>
          </cell>
          <cell r="AT1237" t="str">
            <v>NMB</v>
          </cell>
          <cell r="AU1237" t="str">
            <v>33710000211</v>
          </cell>
          <cell r="AV1237" t="str">
            <v/>
          </cell>
          <cell r="AW1237" t="str">
            <v/>
          </cell>
          <cell r="AX1237" t="str">
            <v>ANDREA DAVID ARAUJO</v>
          </cell>
          <cell r="AY1237" t="str">
            <v/>
          </cell>
          <cell r="AZ1237">
            <v>45082</v>
          </cell>
          <cell r="BA1237"/>
          <cell r="BB1237" t="str">
            <v/>
          </cell>
          <cell r="BC1237"/>
          <cell r="BD1237" t="str">
            <v>Tanzanya-NSSF</v>
          </cell>
          <cell r="BE1237" t="str">
            <v>58595465</v>
          </cell>
          <cell r="BF1237" t="str">
            <v>117268063</v>
          </cell>
        </row>
        <row r="1238">
          <cell r="A1238">
            <v>10077957</v>
          </cell>
          <cell r="B1238" t="str">
            <v>LAURENT DELVIN</v>
          </cell>
          <cell r="C1238" t="str">
            <v>KISAKA</v>
          </cell>
          <cell r="D1238" t="str">
            <v>PALETLİ VİNÇ OPERATÖRÜ</v>
          </cell>
          <cell r="E1238" t="str">
            <v>CRAWLER CRANE OPERATOR</v>
          </cell>
          <cell r="F1238" t="str">
            <v>50105773</v>
          </cell>
          <cell r="G1238" t="str">
            <v>ATÖLYE &amp; MAKİNA</v>
          </cell>
          <cell r="H1238" t="str">
            <v>50105773</v>
          </cell>
          <cell r="I1238" t="str">
            <v>0AAM</v>
          </cell>
          <cell r="J1238" t="str">
            <v>ATÖLYE LİFTİNG</v>
          </cell>
          <cell r="K1238" t="str">
            <v>50116989</v>
          </cell>
          <cell r="L1238" t="str">
            <v>TZ</v>
          </cell>
          <cell r="M1238" t="str">
            <v>Tanzanyalı</v>
          </cell>
          <cell r="N1238" t="str">
            <v>003H</v>
          </cell>
          <cell r="O1238" t="str">
            <v>İLALA</v>
          </cell>
          <cell r="P1238" t="str">
            <v>YM</v>
          </cell>
          <cell r="Q1238" t="str">
            <v>YAPI MERKEZİ</v>
          </cell>
          <cell r="R1238">
            <v>45005</v>
          </cell>
          <cell r="S1238">
            <v>45210</v>
          </cell>
          <cell r="T1238"/>
          <cell r="U1238" t="str">
            <v/>
          </cell>
          <cell r="V1238" t="str">
            <v>Mavi Yaka Direkt</v>
          </cell>
          <cell r="W1238" t="str">
            <v>LOT 3 (MIT)</v>
          </cell>
          <cell r="X1238" t="str">
            <v/>
          </cell>
          <cell r="Y1238" t="str">
            <v/>
          </cell>
          <cell r="Z1238" t="str">
            <v/>
          </cell>
          <cell r="AA1238" t="str">
            <v>0755 775 657</v>
          </cell>
          <cell r="AB1238" t="str">
            <v>OPERATÖR</v>
          </cell>
          <cell r="AC1238" t="str">
            <v>29</v>
          </cell>
          <cell r="AD1238" t="str">
            <v>LOT 3 (MIT)</v>
          </cell>
          <cell r="AE1238" t="str">
            <v>0113</v>
          </cell>
          <cell r="AF1238" t="str">
            <v/>
          </cell>
          <cell r="AG1238" t="str">
            <v>KM 785+000 - 829+305</v>
          </cell>
          <cell r="AH1238">
            <v>35636</v>
          </cell>
          <cell r="AI1238" t="str">
            <v>Bay</v>
          </cell>
          <cell r="AJ1238" t="str">
            <v>Yerel-Saatlik</v>
          </cell>
          <cell r="AK1238">
            <v>3384</v>
          </cell>
          <cell r="AL1238" t="str">
            <v>TZS</v>
          </cell>
          <cell r="AM1238" t="str">
            <v>201002</v>
          </cell>
          <cell r="AN1238" t="str">
            <v/>
          </cell>
          <cell r="AO1238" t="str">
            <v>T3</v>
          </cell>
          <cell r="AP1238" t="str">
            <v>5150</v>
          </cell>
          <cell r="AQ1238" t="str">
            <v>5175</v>
          </cell>
          <cell r="AR1238" t="str">
            <v>CRDB</v>
          </cell>
          <cell r="AS1238" t="str">
            <v>VIVA TOWER</v>
          </cell>
          <cell r="AT1238" t="str">
            <v>CRDB</v>
          </cell>
          <cell r="AU1238" t="str">
            <v>0152212606800</v>
          </cell>
          <cell r="AV1238" t="str">
            <v/>
          </cell>
          <cell r="AW1238" t="str">
            <v/>
          </cell>
          <cell r="AX1238" t="str">
            <v>LAURENT DELVIN KISAKA</v>
          </cell>
          <cell r="AY1238" t="str">
            <v/>
          </cell>
          <cell r="AZ1238">
            <v>45005</v>
          </cell>
          <cell r="BA1238"/>
          <cell r="BB1238" t="str">
            <v/>
          </cell>
          <cell r="BC1238">
            <v>46072</v>
          </cell>
          <cell r="BD1238" t="str">
            <v>Tanzanya-NSSF</v>
          </cell>
          <cell r="BE1238" t="str">
            <v>45195125</v>
          </cell>
          <cell r="BF1238" t="str">
            <v>139378302</v>
          </cell>
        </row>
        <row r="1239">
          <cell r="A1239">
            <v>10058151</v>
          </cell>
          <cell r="B1239" t="str">
            <v>ROBERT LAWRENCE</v>
          </cell>
          <cell r="C1239" t="str">
            <v>MBINGA</v>
          </cell>
          <cell r="D1239" t="str">
            <v>DUVARCI</v>
          </cell>
          <cell r="E1239" t="str">
            <v>MASON</v>
          </cell>
          <cell r="F1239" t="str">
            <v>50115271</v>
          </cell>
          <cell r="G1239" t="str">
            <v>İNŞAAT GRUBU</v>
          </cell>
          <cell r="H1239" t="str">
            <v>50105776</v>
          </cell>
          <cell r="I1239" t="str">
            <v>0BBL</v>
          </cell>
          <cell r="J1239" t="str">
            <v>İNŞAAT GRUBU</v>
          </cell>
          <cell r="K1239" t="str">
            <v>50115385</v>
          </cell>
          <cell r="L1239" t="str">
            <v>TZ</v>
          </cell>
          <cell r="M1239" t="str">
            <v>Tanzanyalı</v>
          </cell>
          <cell r="N1239" t="str">
            <v>0035</v>
          </cell>
          <cell r="O1239" t="str">
            <v>TABORA</v>
          </cell>
          <cell r="P1239" t="str">
            <v>YM</v>
          </cell>
          <cell r="Q1239" t="str">
            <v>YAPI MERKEZİ</v>
          </cell>
          <cell r="R1239">
            <v>44789</v>
          </cell>
          <cell r="S1239">
            <v>44789</v>
          </cell>
          <cell r="T1239"/>
          <cell r="U1239" t="str">
            <v/>
          </cell>
          <cell r="V1239" t="str">
            <v>Mavi Yaka Direkt</v>
          </cell>
          <cell r="W1239" t="str">
            <v>LOT 3 (MIT)</v>
          </cell>
          <cell r="X1239" t="str">
            <v>BARABARA YA MWINYI</v>
          </cell>
          <cell r="Y1239" t="str">
            <v>0</v>
          </cell>
          <cell r="Z1239" t="str">
            <v>TEMEKE YOMBO</v>
          </cell>
          <cell r="AA1239" t="str">
            <v>0714 907 875</v>
          </cell>
          <cell r="AB1239" t="str">
            <v>USTA</v>
          </cell>
          <cell r="AC1239" t="str">
            <v>29</v>
          </cell>
          <cell r="AD1239" t="str">
            <v>LOT 3 (MIT)</v>
          </cell>
          <cell r="AE1239" t="str">
            <v>0109</v>
          </cell>
          <cell r="AF1239" t="str">
            <v>02</v>
          </cell>
          <cell r="AG1239" t="str">
            <v>KM 535+000 - 595+000</v>
          </cell>
          <cell r="AH1239">
            <v>29656</v>
          </cell>
          <cell r="AI1239" t="str">
            <v>Bay</v>
          </cell>
          <cell r="AJ1239" t="str">
            <v>Yerel-Saatlik</v>
          </cell>
          <cell r="AK1239">
            <v>2343.5500000000002</v>
          </cell>
          <cell r="AL1239" t="str">
            <v>TZS</v>
          </cell>
          <cell r="AM1239" t="str">
            <v>201002</v>
          </cell>
          <cell r="AN1239" t="str">
            <v>S</v>
          </cell>
          <cell r="AO1239" t="str">
            <v>T3</v>
          </cell>
          <cell r="AP1239" t="str">
            <v>5150</v>
          </cell>
          <cell r="AQ1239" t="str">
            <v>5175</v>
          </cell>
          <cell r="AR1239" t="str">
            <v>CRDB</v>
          </cell>
          <cell r="AS1239" t="str">
            <v>VIVA TOWER</v>
          </cell>
          <cell r="AT1239" t="str">
            <v>CRDB</v>
          </cell>
          <cell r="AU1239" t="str">
            <v>0152438210900</v>
          </cell>
          <cell r="AV1239" t="str">
            <v/>
          </cell>
          <cell r="AW1239" t="str">
            <v/>
          </cell>
          <cell r="AX1239" t="str">
            <v>ROBERT LAWRENCE MBINGA</v>
          </cell>
          <cell r="AY1239" t="str">
            <v/>
          </cell>
          <cell r="AZ1239">
            <v>43678</v>
          </cell>
          <cell r="BA1239"/>
          <cell r="BB1239" t="str">
            <v/>
          </cell>
          <cell r="BC1239"/>
          <cell r="BD1239" t="str">
            <v>Tanzanya-NSSF</v>
          </cell>
          <cell r="BE1239" t="str">
            <v>65126866</v>
          </cell>
          <cell r="BF1239" t="str">
            <v>143469433</v>
          </cell>
        </row>
        <row r="1240">
          <cell r="A1240">
            <v>10058165</v>
          </cell>
          <cell r="B1240" t="str">
            <v>JUMA VICTOR</v>
          </cell>
          <cell r="C1240" t="str">
            <v>MAGENDELA</v>
          </cell>
          <cell r="D1240" t="str">
            <v>ÜRETİM İŞÇİSİ</v>
          </cell>
          <cell r="E1240" t="str">
            <v>PRODUCTION WORKER</v>
          </cell>
          <cell r="F1240" t="str">
            <v>50112682</v>
          </cell>
          <cell r="G1240" t="str">
            <v>YAPIRAY</v>
          </cell>
          <cell r="H1240" t="str">
            <v>50112682</v>
          </cell>
          <cell r="I1240" t="str">
            <v>0FF6</v>
          </cell>
          <cell r="J1240" t="str">
            <v>ÜRETİM ATÖLYE</v>
          </cell>
          <cell r="K1240" t="str">
            <v>50113580</v>
          </cell>
          <cell r="L1240" t="str">
            <v>TZ</v>
          </cell>
          <cell r="M1240" t="str">
            <v>Tanzanyalı</v>
          </cell>
          <cell r="N1240" t="str">
            <v>0037</v>
          </cell>
          <cell r="O1240" t="str">
            <v>İTİGİ</v>
          </cell>
          <cell r="P1240" t="str">
            <v>6I</v>
          </cell>
          <cell r="Q1240" t="str">
            <v>YAPIRAY DEMİRYOLU</v>
          </cell>
          <cell r="R1240">
            <v>44992</v>
          </cell>
          <cell r="S1240">
            <v>45196</v>
          </cell>
          <cell r="T1240"/>
          <cell r="U1240" t="str">
            <v/>
          </cell>
          <cell r="V1240" t="str">
            <v>Mavi Yaka Endirekt</v>
          </cell>
          <cell r="W1240" t="str">
            <v>LOT 3 (MIT)</v>
          </cell>
          <cell r="X1240" t="str">
            <v>Cheyo P.O.BOX.01 Tabora</v>
          </cell>
          <cell r="Y1240" t="str">
            <v>0</v>
          </cell>
          <cell r="Z1240" t="str">
            <v>TABORA</v>
          </cell>
          <cell r="AA1240" t="str">
            <v>0659265094</v>
          </cell>
          <cell r="AB1240" t="str">
            <v>İŞÇİ</v>
          </cell>
          <cell r="AC1240" t="str">
            <v>29</v>
          </cell>
          <cell r="AD1240" t="str">
            <v>LOT 3 (MIT)</v>
          </cell>
          <cell r="AE1240" t="str">
            <v>0113</v>
          </cell>
          <cell r="AF1240" t="str">
            <v>24</v>
          </cell>
          <cell r="AG1240" t="str">
            <v>KM 785+000 - 829+305</v>
          </cell>
          <cell r="AH1240">
            <v>30607</v>
          </cell>
          <cell r="AI1240" t="str">
            <v>Bay</v>
          </cell>
          <cell r="AJ1240" t="str">
            <v>Yerel-Saatlik</v>
          </cell>
          <cell r="AK1240">
            <v>2164.1</v>
          </cell>
          <cell r="AL1240" t="str">
            <v>TZS</v>
          </cell>
          <cell r="AM1240" t="str">
            <v>306005</v>
          </cell>
          <cell r="AN1240" t="str">
            <v>S</v>
          </cell>
          <cell r="AO1240" t="str">
            <v>T3</v>
          </cell>
          <cell r="AP1240" t="str">
            <v>5150</v>
          </cell>
          <cell r="AQ1240" t="str">
            <v>5175</v>
          </cell>
          <cell r="AR1240" t="str">
            <v>CRDB</v>
          </cell>
          <cell r="AS1240" t="str">
            <v>VIVA TOWER</v>
          </cell>
          <cell r="AT1240" t="str">
            <v>CRDB</v>
          </cell>
          <cell r="AU1240" t="str">
            <v>0152291569000</v>
          </cell>
          <cell r="AV1240" t="str">
            <v/>
          </cell>
          <cell r="AW1240" t="str">
            <v/>
          </cell>
          <cell r="AX1240" t="str">
            <v>JUMA VICTOR MAGENDELA</v>
          </cell>
          <cell r="AY1240" t="str">
            <v/>
          </cell>
          <cell r="AZ1240">
            <v>45196</v>
          </cell>
          <cell r="BA1240"/>
          <cell r="BB1240" t="str">
            <v/>
          </cell>
          <cell r="BC1240"/>
          <cell r="BD1240" t="str">
            <v>Tanzanya-NSSF</v>
          </cell>
          <cell r="BE1240" t="str">
            <v>65686209</v>
          </cell>
          <cell r="BF1240" t="str">
            <v>149305300</v>
          </cell>
        </row>
        <row r="1241">
          <cell r="A1241">
            <v>10077945</v>
          </cell>
          <cell r="B1241" t="str">
            <v>ALEX ABDUL</v>
          </cell>
          <cell r="C1241" t="str">
            <v>MCHIWEMO</v>
          </cell>
          <cell r="D1241" t="str">
            <v>KALIPÇI</v>
          </cell>
          <cell r="E1241" t="str">
            <v>FORMWORKER</v>
          </cell>
          <cell r="F1241" t="str">
            <v>50112880</v>
          </cell>
          <cell r="G1241" t="str">
            <v>ARES İNŞAAT</v>
          </cell>
          <cell r="H1241" t="str">
            <v>50112880</v>
          </cell>
          <cell r="I1241" t="str">
            <v>0FFC</v>
          </cell>
          <cell r="J1241" t="str">
            <v>SANAT YAPILARI</v>
          </cell>
          <cell r="K1241" t="str">
            <v>50112883</v>
          </cell>
          <cell r="L1241" t="str">
            <v>TZ</v>
          </cell>
          <cell r="M1241" t="str">
            <v>Tanzanyalı</v>
          </cell>
          <cell r="N1241" t="str">
            <v>0036</v>
          </cell>
          <cell r="O1241" t="str">
            <v>MANYONİ</v>
          </cell>
          <cell r="P1241" t="str">
            <v>8O</v>
          </cell>
          <cell r="Q1241" t="str">
            <v>ARES İNŞAAT</v>
          </cell>
          <cell r="R1241">
            <v>45003</v>
          </cell>
          <cell r="S1241">
            <v>45003</v>
          </cell>
          <cell r="T1241">
            <v>45254</v>
          </cell>
          <cell r="U1241" t="str">
            <v>İşv. trf. işç. ahl. ayk.dav.</v>
          </cell>
          <cell r="V1241" t="str">
            <v>Mavi Yaka Direkt</v>
          </cell>
          <cell r="W1241" t="str">
            <v>LOT 3 (MIT)</v>
          </cell>
          <cell r="X1241" t="str">
            <v>MOROGORO MJINI KILAKALA NUGUTU</v>
          </cell>
          <cell r="Y1241" t="str">
            <v>0</v>
          </cell>
          <cell r="Z1241" t="str">
            <v/>
          </cell>
          <cell r="AA1241" t="str">
            <v>0688 739 695</v>
          </cell>
          <cell r="AB1241" t="str">
            <v>USTA</v>
          </cell>
          <cell r="AC1241" t="str">
            <v>29</v>
          </cell>
          <cell r="AD1241" t="str">
            <v>LOT 3 (MIT)</v>
          </cell>
          <cell r="AE1241" t="str">
            <v>0113</v>
          </cell>
          <cell r="AF1241" t="str">
            <v>16</v>
          </cell>
          <cell r="AG1241" t="str">
            <v>KM 785+000 - 829+305</v>
          </cell>
          <cell r="AH1241">
            <v>35556</v>
          </cell>
          <cell r="AI1241" t="str">
            <v>Bay</v>
          </cell>
          <cell r="AJ1241" t="str">
            <v>Yerel-Saatlik</v>
          </cell>
          <cell r="AK1241">
            <v>2343.5500000000002</v>
          </cell>
          <cell r="AL1241" t="str">
            <v>TZS</v>
          </cell>
          <cell r="AM1241" t="str">
            <v>201002</v>
          </cell>
          <cell r="AN1241" t="str">
            <v>S</v>
          </cell>
          <cell r="AO1241" t="str">
            <v>T3</v>
          </cell>
          <cell r="AP1241" t="str">
            <v>5150</v>
          </cell>
          <cell r="AQ1241" t="str">
            <v>5175</v>
          </cell>
          <cell r="AR1241" t="str">
            <v>NMBBANK</v>
          </cell>
          <cell r="AS1241" t="str">
            <v/>
          </cell>
          <cell r="AT1241" t="str">
            <v>NMBBANK</v>
          </cell>
          <cell r="AU1241" t="str">
            <v>51010100755</v>
          </cell>
          <cell r="AV1241" t="str">
            <v/>
          </cell>
          <cell r="AW1241" t="str">
            <v/>
          </cell>
          <cell r="AX1241" t="str">
            <v>ALEX ABDUL MCHIWEMO</v>
          </cell>
          <cell r="AY1241" t="str">
            <v/>
          </cell>
          <cell r="AZ1241">
            <v>45003</v>
          </cell>
          <cell r="BA1241"/>
          <cell r="BB1241" t="str">
            <v/>
          </cell>
          <cell r="BC1241"/>
          <cell r="BD1241" t="str">
            <v>Tanzanya-NSSF</v>
          </cell>
          <cell r="BE1241" t="str">
            <v>47455563</v>
          </cell>
          <cell r="BF1241" t="str">
            <v>164365883</v>
          </cell>
        </row>
        <row r="1242">
          <cell r="A1242">
            <v>10077944</v>
          </cell>
          <cell r="B1242" t="str">
            <v>ARON CHARLES</v>
          </cell>
          <cell r="C1242" t="str">
            <v>MAKABALI</v>
          </cell>
          <cell r="D1242" t="str">
            <v>AMBAR İŞÇİSİ</v>
          </cell>
          <cell r="E1242" t="str">
            <v>WAREHOUSE WORKER</v>
          </cell>
          <cell r="F1242" t="str">
            <v>50106350</v>
          </cell>
          <cell r="G1242" t="str">
            <v>AMBAR</v>
          </cell>
          <cell r="H1242" t="str">
            <v>50105763</v>
          </cell>
          <cell r="I1242" t="str">
            <v>0AA5</v>
          </cell>
          <cell r="J1242" t="str">
            <v>AMBAR</v>
          </cell>
          <cell r="K1242" t="str">
            <v>50106351</v>
          </cell>
          <cell r="L1242" t="str">
            <v>TZ</v>
          </cell>
          <cell r="M1242" t="str">
            <v>Tanzanyalı</v>
          </cell>
          <cell r="N1242" t="str">
            <v>0036</v>
          </cell>
          <cell r="O1242" t="str">
            <v>MANYONİ</v>
          </cell>
          <cell r="P1242" t="str">
            <v>YM</v>
          </cell>
          <cell r="Q1242" t="str">
            <v>YAPI MERKEZİ</v>
          </cell>
          <cell r="R1242">
            <v>45003</v>
          </cell>
          <cell r="S1242">
            <v>45003</v>
          </cell>
          <cell r="T1242"/>
          <cell r="U1242" t="str">
            <v/>
          </cell>
          <cell r="V1242" t="str">
            <v>Mavi Yaka Endirekt</v>
          </cell>
          <cell r="W1242" t="str">
            <v>LOT 3 (MIT)</v>
          </cell>
          <cell r="X1242" t="str">
            <v>MANYONI MLOWA MAENDELEO</v>
          </cell>
          <cell r="Y1242" t="str">
            <v>0</v>
          </cell>
          <cell r="Z1242" t="str">
            <v/>
          </cell>
          <cell r="AA1242" t="str">
            <v>0744 109 729</v>
          </cell>
          <cell r="AB1242" t="str">
            <v>İŞÇİ</v>
          </cell>
          <cell r="AC1242" t="str">
            <v>29</v>
          </cell>
          <cell r="AD1242" t="str">
            <v>LOT 3 (MIT)</v>
          </cell>
          <cell r="AE1242" t="str">
            <v>0113</v>
          </cell>
          <cell r="AF1242" t="str">
            <v>23</v>
          </cell>
          <cell r="AG1242" t="str">
            <v>KM 785+000 - 829+305</v>
          </cell>
          <cell r="AH1242">
            <v>29429</v>
          </cell>
          <cell r="AI1242" t="str">
            <v>Bay</v>
          </cell>
          <cell r="AJ1242" t="str">
            <v>Yerel-Saatlik</v>
          </cell>
          <cell r="AK1242">
            <v>2164.1</v>
          </cell>
          <cell r="AL1242" t="str">
            <v>TZS</v>
          </cell>
          <cell r="AM1242" t="str">
            <v>306002</v>
          </cell>
          <cell r="AN1242" t="str">
            <v>S</v>
          </cell>
          <cell r="AO1242" t="str">
            <v>T3</v>
          </cell>
          <cell r="AP1242" t="str">
            <v>5150</v>
          </cell>
          <cell r="AQ1242" t="str">
            <v>5175</v>
          </cell>
          <cell r="AR1242" t="str">
            <v>NMBBANK</v>
          </cell>
          <cell r="AS1242" t="str">
            <v/>
          </cell>
          <cell r="AT1242" t="str">
            <v>NMBBANK</v>
          </cell>
          <cell r="AU1242" t="str">
            <v>51910014373</v>
          </cell>
          <cell r="AV1242" t="str">
            <v/>
          </cell>
          <cell r="AW1242" t="str">
            <v/>
          </cell>
          <cell r="AX1242" t="str">
            <v>ARON CHARLES MAKABALI</v>
          </cell>
          <cell r="AY1242" t="str">
            <v/>
          </cell>
          <cell r="AZ1242">
            <v>45003</v>
          </cell>
          <cell r="BA1242"/>
          <cell r="BB1242" t="str">
            <v/>
          </cell>
          <cell r="BC1242"/>
          <cell r="BD1242" t="str">
            <v>Tanzanya-NSSF</v>
          </cell>
          <cell r="BE1242" t="str">
            <v>47454444</v>
          </cell>
          <cell r="BF1242" t="str">
            <v>158945037</v>
          </cell>
        </row>
        <row r="1243">
          <cell r="A1243">
            <v>10077943</v>
          </cell>
          <cell r="B1243" t="str">
            <v>KESI JUMANNE</v>
          </cell>
          <cell r="C1243" t="str">
            <v>RAJABU</v>
          </cell>
          <cell r="D1243" t="str">
            <v>TEMİZLİK GÖREVLİSİ</v>
          </cell>
          <cell r="E1243" t="str">
            <v>CLEANER</v>
          </cell>
          <cell r="F1243" t="str">
            <v>50114904</v>
          </cell>
          <cell r="G1243" t="str">
            <v>İDARİ İŞLER (KAMP)</v>
          </cell>
          <cell r="H1243" t="str">
            <v>50105513</v>
          </cell>
          <cell r="I1243" t="str">
            <v>088F</v>
          </cell>
          <cell r="J1243" t="str">
            <v>İDARİ İŞLER</v>
          </cell>
          <cell r="K1243" t="str">
            <v>50105850</v>
          </cell>
          <cell r="L1243" t="str">
            <v>TZ</v>
          </cell>
          <cell r="M1243" t="str">
            <v>Tanzanyalı</v>
          </cell>
          <cell r="N1243" t="str">
            <v>0037</v>
          </cell>
          <cell r="O1243" t="str">
            <v>İTİGİ</v>
          </cell>
          <cell r="P1243" t="str">
            <v>YM</v>
          </cell>
          <cell r="Q1243" t="str">
            <v>YAPI MERKEZİ</v>
          </cell>
          <cell r="R1243">
            <v>45003</v>
          </cell>
          <cell r="S1243">
            <v>45003</v>
          </cell>
          <cell r="T1243"/>
          <cell r="U1243" t="str">
            <v/>
          </cell>
          <cell r="V1243" t="str">
            <v>Mavi Yaka Endirekt</v>
          </cell>
          <cell r="W1243" t="str">
            <v>LOT 3 (MIT)</v>
          </cell>
          <cell r="X1243" t="str">
            <v/>
          </cell>
          <cell r="Y1243" t="str">
            <v/>
          </cell>
          <cell r="Z1243" t="str">
            <v/>
          </cell>
          <cell r="AA1243" t="str">
            <v>0687 854 233</v>
          </cell>
          <cell r="AB1243" t="str">
            <v>İŞÇİ</v>
          </cell>
          <cell r="AC1243" t="str">
            <v>29</v>
          </cell>
          <cell r="AD1243" t="str">
            <v>LOT 3 (MIT)</v>
          </cell>
          <cell r="AE1243" t="str">
            <v>0113</v>
          </cell>
          <cell r="AF1243" t="str">
            <v/>
          </cell>
          <cell r="AG1243" t="str">
            <v>KM 785+000 - 829+305</v>
          </cell>
          <cell r="AH1243">
            <v>33620</v>
          </cell>
          <cell r="AI1243" t="str">
            <v>Bayan</v>
          </cell>
          <cell r="AJ1243" t="str">
            <v>Yerel-Saatlik</v>
          </cell>
          <cell r="AK1243">
            <v>2255.1</v>
          </cell>
          <cell r="AL1243" t="str">
            <v>TZS</v>
          </cell>
          <cell r="AM1243" t="str">
            <v>306002</v>
          </cell>
          <cell r="AN1243" t="str">
            <v>S</v>
          </cell>
          <cell r="AO1243" t="str">
            <v>T3</v>
          </cell>
          <cell r="AP1243" t="str">
            <v>5150</v>
          </cell>
          <cell r="AQ1243" t="str">
            <v>5175</v>
          </cell>
          <cell r="AR1243" t="str">
            <v>CRDB BANK PLC</v>
          </cell>
          <cell r="AS1243" t="str">
            <v>VIJANA</v>
          </cell>
          <cell r="AT1243" t="str">
            <v>CRDBBANK</v>
          </cell>
          <cell r="AU1243" t="str">
            <v>0152728346700</v>
          </cell>
          <cell r="AV1243" t="str">
            <v/>
          </cell>
          <cell r="AW1243" t="str">
            <v/>
          </cell>
          <cell r="AX1243" t="str">
            <v>KESI JUMANNE RAJABU</v>
          </cell>
          <cell r="AY1243" t="str">
            <v/>
          </cell>
          <cell r="AZ1243">
            <v>45003</v>
          </cell>
          <cell r="BA1243"/>
          <cell r="BB1243" t="str">
            <v/>
          </cell>
          <cell r="BC1243"/>
          <cell r="BD1243" t="str">
            <v>Tanzanya-NSSF</v>
          </cell>
          <cell r="BE1243" t="str">
            <v>47455578</v>
          </cell>
          <cell r="BF1243" t="str">
            <v>164366537</v>
          </cell>
        </row>
        <row r="1244">
          <cell r="A1244">
            <v>10077942</v>
          </cell>
          <cell r="B1244" t="str">
            <v>SIWI JUMANNE</v>
          </cell>
          <cell r="C1244" t="str">
            <v>RAJABU</v>
          </cell>
          <cell r="D1244" t="str">
            <v>TEMİZLİK GÖREVLİSİ</v>
          </cell>
          <cell r="E1244" t="str">
            <v>CLEANER</v>
          </cell>
          <cell r="F1244" t="str">
            <v>50114904</v>
          </cell>
          <cell r="G1244" t="str">
            <v>İDARİ İŞLER (KAMP)</v>
          </cell>
          <cell r="H1244" t="str">
            <v>50105668</v>
          </cell>
          <cell r="I1244" t="str">
            <v>0BBF</v>
          </cell>
          <cell r="J1244" t="str">
            <v>İDARİ İŞLER</v>
          </cell>
          <cell r="K1244" t="str">
            <v>50105850</v>
          </cell>
          <cell r="L1244" t="str">
            <v>TZ</v>
          </cell>
          <cell r="M1244" t="str">
            <v>Tanzanyalı</v>
          </cell>
          <cell r="N1244" t="str">
            <v>0038</v>
          </cell>
          <cell r="O1244" t="str">
            <v>TURA</v>
          </cell>
          <cell r="P1244" t="str">
            <v>YM</v>
          </cell>
          <cell r="Q1244" t="str">
            <v>YAPI MERKEZİ</v>
          </cell>
          <cell r="R1244">
            <v>45003</v>
          </cell>
          <cell r="S1244">
            <v>45003</v>
          </cell>
          <cell r="T1244"/>
          <cell r="U1244" t="str">
            <v/>
          </cell>
          <cell r="V1244" t="str">
            <v>Mavi Yaka Endirekt</v>
          </cell>
          <cell r="W1244" t="str">
            <v>LOT 3 (MIT)</v>
          </cell>
          <cell r="X1244" t="str">
            <v>UYUI TURA MLUMBANI</v>
          </cell>
          <cell r="Y1244" t="str">
            <v>0</v>
          </cell>
          <cell r="Z1244" t="str">
            <v/>
          </cell>
          <cell r="AA1244" t="str">
            <v>0685 768 265</v>
          </cell>
          <cell r="AB1244" t="str">
            <v>İŞÇİ</v>
          </cell>
          <cell r="AC1244" t="str">
            <v>29</v>
          </cell>
          <cell r="AD1244" t="str">
            <v>LOT 3 (MIT)</v>
          </cell>
          <cell r="AE1244" t="str">
            <v>0113</v>
          </cell>
          <cell r="AF1244" t="str">
            <v>24</v>
          </cell>
          <cell r="AG1244" t="str">
            <v>KM 785+000 - 829+305</v>
          </cell>
          <cell r="AH1244">
            <v>31597</v>
          </cell>
          <cell r="AI1244" t="str">
            <v>Bayan</v>
          </cell>
          <cell r="AJ1244" t="str">
            <v>Yerel-Saatlik</v>
          </cell>
          <cell r="AK1244">
            <v>2255.1</v>
          </cell>
          <cell r="AL1244" t="str">
            <v>TZS</v>
          </cell>
          <cell r="AM1244" t="str">
            <v>306002</v>
          </cell>
          <cell r="AN1244" t="str">
            <v>S</v>
          </cell>
          <cell r="AO1244" t="str">
            <v>T3</v>
          </cell>
          <cell r="AP1244" t="str">
            <v>5150</v>
          </cell>
          <cell r="AQ1244" t="str">
            <v>5175</v>
          </cell>
          <cell r="AR1244" t="str">
            <v>CRDB BANK PLC</v>
          </cell>
          <cell r="AS1244" t="str">
            <v>VIJANA</v>
          </cell>
          <cell r="AT1244" t="str">
            <v>CRDBBANK</v>
          </cell>
          <cell r="AU1244" t="str">
            <v>0152728344100</v>
          </cell>
          <cell r="AV1244" t="str">
            <v/>
          </cell>
          <cell r="AW1244" t="str">
            <v/>
          </cell>
          <cell r="AX1244" t="str">
            <v>SIWI JUMANNE RAJABU</v>
          </cell>
          <cell r="AY1244" t="str">
            <v/>
          </cell>
          <cell r="AZ1244">
            <v>45003</v>
          </cell>
          <cell r="BA1244"/>
          <cell r="BB1244" t="str">
            <v/>
          </cell>
          <cell r="BC1244"/>
          <cell r="BD1244" t="str">
            <v>Tanzanya-NSSF</v>
          </cell>
          <cell r="BE1244" t="str">
            <v>47455590</v>
          </cell>
          <cell r="BF1244" t="str">
            <v>164368009</v>
          </cell>
        </row>
        <row r="1245">
          <cell r="A1245">
            <v>10077941</v>
          </cell>
          <cell r="B1245" t="str">
            <v>AGNES FRANK</v>
          </cell>
          <cell r="C1245" t="str">
            <v>KISAMBA</v>
          </cell>
          <cell r="D1245" t="str">
            <v>TEMİZLİK GÖREVLİSİ</v>
          </cell>
          <cell r="E1245" t="str">
            <v>CLEANER</v>
          </cell>
          <cell r="F1245" t="str">
            <v>50105668</v>
          </cell>
          <cell r="G1245" t="str">
            <v>KORAIL</v>
          </cell>
          <cell r="H1245" t="str">
            <v>50105668</v>
          </cell>
          <cell r="I1245" t="str">
            <v>0BBF</v>
          </cell>
          <cell r="J1245" t="str">
            <v>İDARİ İŞLER</v>
          </cell>
          <cell r="K1245" t="str">
            <v>50105900</v>
          </cell>
          <cell r="L1245" t="str">
            <v>TZ</v>
          </cell>
          <cell r="M1245" t="str">
            <v>Tanzanyalı</v>
          </cell>
          <cell r="N1245" t="str">
            <v>0037</v>
          </cell>
          <cell r="O1245" t="str">
            <v>İTİGİ</v>
          </cell>
          <cell r="P1245" t="str">
            <v>6T</v>
          </cell>
          <cell r="Q1245" t="str">
            <v>KORAIL</v>
          </cell>
          <cell r="R1245">
            <v>45003</v>
          </cell>
          <cell r="S1245">
            <v>45003</v>
          </cell>
          <cell r="T1245"/>
          <cell r="U1245" t="str">
            <v/>
          </cell>
          <cell r="V1245" t="str">
            <v>Mavi Yaka Endirekt</v>
          </cell>
          <cell r="W1245" t="str">
            <v>LOT 3 (MIT)</v>
          </cell>
          <cell r="X1245" t="str">
            <v>DODOMA MJINI MSALATO SENJE</v>
          </cell>
          <cell r="Y1245" t="str">
            <v>0</v>
          </cell>
          <cell r="Z1245" t="str">
            <v/>
          </cell>
          <cell r="AA1245" t="str">
            <v>0762 026 176</v>
          </cell>
          <cell r="AB1245" t="str">
            <v>İŞÇİ</v>
          </cell>
          <cell r="AC1245" t="str">
            <v>29</v>
          </cell>
          <cell r="AD1245" t="str">
            <v>LOT 3 (MIT)</v>
          </cell>
          <cell r="AE1245" t="str">
            <v>0113</v>
          </cell>
          <cell r="AF1245" t="str">
            <v>03</v>
          </cell>
          <cell r="AG1245" t="str">
            <v>KM 785+000 - 829+305</v>
          </cell>
          <cell r="AH1245">
            <v>34082</v>
          </cell>
          <cell r="AI1245" t="str">
            <v>Bay</v>
          </cell>
          <cell r="AJ1245" t="str">
            <v>Yerel-Saatlik</v>
          </cell>
          <cell r="AK1245">
            <v>2255.1</v>
          </cell>
          <cell r="AL1245" t="str">
            <v>TZS</v>
          </cell>
          <cell r="AM1245" t="str">
            <v>306002</v>
          </cell>
          <cell r="AN1245" t="str">
            <v>S</v>
          </cell>
          <cell r="AO1245" t="str">
            <v>T3</v>
          </cell>
          <cell r="AP1245" t="str">
            <v>5150</v>
          </cell>
          <cell r="AQ1245" t="str">
            <v>5175</v>
          </cell>
          <cell r="AR1245" t="str">
            <v>NMBBANK</v>
          </cell>
          <cell r="AS1245" t="str">
            <v/>
          </cell>
          <cell r="AT1245" t="str">
            <v>NMBBANK</v>
          </cell>
          <cell r="AU1245" t="str">
            <v>51010100687</v>
          </cell>
          <cell r="AV1245" t="str">
            <v/>
          </cell>
          <cell r="AW1245" t="str">
            <v/>
          </cell>
          <cell r="AX1245" t="str">
            <v>AGNES FRANK KISAMBA</v>
          </cell>
          <cell r="AY1245" t="str">
            <v/>
          </cell>
          <cell r="AZ1245">
            <v>45017</v>
          </cell>
          <cell r="BA1245"/>
          <cell r="BB1245" t="str">
            <v/>
          </cell>
          <cell r="BC1245"/>
          <cell r="BD1245" t="str">
            <v>Tanzanya-NSSF</v>
          </cell>
          <cell r="BE1245" t="str">
            <v>64887308</v>
          </cell>
          <cell r="BF1245" t="str">
            <v>143377458</v>
          </cell>
        </row>
        <row r="1246">
          <cell r="A1246">
            <v>10077940</v>
          </cell>
          <cell r="B1246" t="str">
            <v>ALI MOHAMEDI</v>
          </cell>
          <cell r="C1246" t="str">
            <v>SAILENI</v>
          </cell>
          <cell r="D1246" t="str">
            <v>DÜZ İŞÇİ - DİREKT</v>
          </cell>
          <cell r="E1246" t="str">
            <v>UNSKILLED WORKER - PRODUCTIVE</v>
          </cell>
          <cell r="F1246" t="str">
            <v>50112880</v>
          </cell>
          <cell r="G1246" t="str">
            <v>ARES İNŞAAT</v>
          </cell>
          <cell r="H1246" t="str">
            <v>50112880</v>
          </cell>
          <cell r="I1246" t="str">
            <v>0FFC</v>
          </cell>
          <cell r="J1246" t="str">
            <v>SANAT YAPILARI</v>
          </cell>
          <cell r="K1246" t="str">
            <v>50113458</v>
          </cell>
          <cell r="L1246" t="str">
            <v>TZ</v>
          </cell>
          <cell r="M1246" t="str">
            <v>Tanzanyalı</v>
          </cell>
          <cell r="N1246" t="str">
            <v>0036</v>
          </cell>
          <cell r="O1246" t="str">
            <v>MANYONİ</v>
          </cell>
          <cell r="P1246" t="str">
            <v>8O</v>
          </cell>
          <cell r="Q1246" t="str">
            <v>ARES İNŞAAT</v>
          </cell>
          <cell r="R1246">
            <v>45003</v>
          </cell>
          <cell r="S1246">
            <v>45003</v>
          </cell>
          <cell r="T1246"/>
          <cell r="U1246" t="str">
            <v/>
          </cell>
          <cell r="V1246" t="str">
            <v>Mavi Yaka Direkt</v>
          </cell>
          <cell r="W1246" t="str">
            <v>LOT 3 (MIT)</v>
          </cell>
          <cell r="X1246" t="str">
            <v>MVOMELO MTIBWA ZENJI</v>
          </cell>
          <cell r="Y1246" t="str">
            <v>0</v>
          </cell>
          <cell r="Z1246" t="str">
            <v/>
          </cell>
          <cell r="AA1246" t="str">
            <v>0787 940 223</v>
          </cell>
          <cell r="AB1246" t="str">
            <v>İŞÇİ</v>
          </cell>
          <cell r="AC1246" t="str">
            <v>29</v>
          </cell>
          <cell r="AD1246" t="str">
            <v>LOT 3 (MIT)</v>
          </cell>
          <cell r="AE1246" t="str">
            <v>0113</v>
          </cell>
          <cell r="AF1246" t="str">
            <v>16</v>
          </cell>
          <cell r="AG1246" t="str">
            <v>KM 785+000 - 829+305</v>
          </cell>
          <cell r="AH1246">
            <v>25750</v>
          </cell>
          <cell r="AI1246" t="str">
            <v>Bay</v>
          </cell>
          <cell r="AJ1246" t="str">
            <v>Yerel-Saatlik</v>
          </cell>
          <cell r="AK1246">
            <v>2164.1</v>
          </cell>
          <cell r="AL1246" t="str">
            <v>TZS</v>
          </cell>
          <cell r="AM1246" t="str">
            <v>201002</v>
          </cell>
          <cell r="AN1246" t="str">
            <v>S</v>
          </cell>
          <cell r="AO1246" t="str">
            <v>T3</v>
          </cell>
          <cell r="AP1246" t="str">
            <v>5150</v>
          </cell>
          <cell r="AQ1246" t="str">
            <v>5175</v>
          </cell>
          <cell r="AR1246" t="str">
            <v>NMBBANK</v>
          </cell>
          <cell r="AS1246" t="str">
            <v/>
          </cell>
          <cell r="AT1246" t="str">
            <v>NMBBANK</v>
          </cell>
          <cell r="AU1246" t="str">
            <v>51010100408</v>
          </cell>
          <cell r="AV1246" t="str">
            <v/>
          </cell>
          <cell r="AW1246" t="str">
            <v/>
          </cell>
          <cell r="AX1246" t="str">
            <v>ALI MOHAMEDI SAILENI</v>
          </cell>
          <cell r="AY1246" t="str">
            <v/>
          </cell>
          <cell r="AZ1246">
            <v>45003</v>
          </cell>
          <cell r="BA1246"/>
          <cell r="BB1246" t="str">
            <v/>
          </cell>
          <cell r="BC1246"/>
          <cell r="BD1246" t="str">
            <v>Tanzanya-NSSF</v>
          </cell>
          <cell r="BE1246" t="str">
            <v>47455633</v>
          </cell>
          <cell r="BF1246" t="str">
            <v>164367835</v>
          </cell>
        </row>
        <row r="1247">
          <cell r="A1247">
            <v>10058397</v>
          </cell>
          <cell r="B1247" t="str">
            <v>IBASO WAMBURA</v>
          </cell>
          <cell r="C1247" t="str">
            <v>MBARAHE</v>
          </cell>
          <cell r="D1247" t="str">
            <v>KALIPÇI</v>
          </cell>
          <cell r="E1247" t="str">
            <v>FORMWORKER</v>
          </cell>
          <cell r="F1247" t="str">
            <v>50112816</v>
          </cell>
          <cell r="G1247" t="str">
            <v>PREFABRİKASYON</v>
          </cell>
          <cell r="H1247" t="str">
            <v>50105779</v>
          </cell>
          <cell r="I1247" t="str">
            <v>0BB7</v>
          </cell>
          <cell r="J1247" t="str">
            <v>PREKAST</v>
          </cell>
          <cell r="K1247" t="str">
            <v>50113453</v>
          </cell>
          <cell r="L1247" t="str">
            <v>TZ</v>
          </cell>
          <cell r="M1247" t="str">
            <v>Tanzanyalı</v>
          </cell>
          <cell r="N1247" t="str">
            <v>0037</v>
          </cell>
          <cell r="O1247" t="str">
            <v>İTİGİ</v>
          </cell>
          <cell r="P1247" t="str">
            <v>YM</v>
          </cell>
          <cell r="Q1247" t="str">
            <v>YAPI MERKEZİ</v>
          </cell>
          <cell r="R1247">
            <v>43690</v>
          </cell>
          <cell r="S1247">
            <v>44980</v>
          </cell>
          <cell r="T1247"/>
          <cell r="U1247" t="str">
            <v/>
          </cell>
          <cell r="V1247" t="str">
            <v>Mavi Yaka Direkt</v>
          </cell>
          <cell r="W1247" t="str">
            <v>LOT 3 (MIT)</v>
          </cell>
          <cell r="X1247" t="str">
            <v/>
          </cell>
          <cell r="Y1247" t="str">
            <v/>
          </cell>
          <cell r="Z1247" t="str">
            <v/>
          </cell>
          <cell r="AA1247" t="str">
            <v>0768992509</v>
          </cell>
          <cell r="AB1247" t="str">
            <v>USTA</v>
          </cell>
          <cell r="AC1247" t="str">
            <v>29</v>
          </cell>
          <cell r="AD1247" t="str">
            <v>LOT 3 (MIT)</v>
          </cell>
          <cell r="AE1247" t="str">
            <v>0113</v>
          </cell>
          <cell r="AF1247" t="str">
            <v/>
          </cell>
          <cell r="AG1247" t="str">
            <v>KM 785+000 - 829+305</v>
          </cell>
          <cell r="AH1247">
            <v>35103</v>
          </cell>
          <cell r="AI1247" t="str">
            <v>Bay</v>
          </cell>
          <cell r="AJ1247" t="str">
            <v>Yerel-Saatlik</v>
          </cell>
          <cell r="AK1247">
            <v>2343.5500000000002</v>
          </cell>
          <cell r="AL1247" t="str">
            <v>TZS</v>
          </cell>
          <cell r="AM1247" t="str">
            <v>201002</v>
          </cell>
          <cell r="AN1247" t="str">
            <v>S</v>
          </cell>
          <cell r="AO1247" t="str">
            <v>T3</v>
          </cell>
          <cell r="AP1247" t="str">
            <v>5150</v>
          </cell>
          <cell r="AQ1247" t="str">
            <v>5175</v>
          </cell>
          <cell r="AR1247" t="str">
            <v>NATIONAL MICROFINANCE BANK {NMB}</v>
          </cell>
          <cell r="AS1247" t="str">
            <v>MBEZI</v>
          </cell>
          <cell r="AT1247" t="str">
            <v>NMB</v>
          </cell>
          <cell r="AU1247" t="str">
            <v>21810017122</v>
          </cell>
          <cell r="AV1247" t="str">
            <v/>
          </cell>
          <cell r="AW1247" t="str">
            <v/>
          </cell>
          <cell r="AX1247" t="str">
            <v>IBASO WAMBURA MBARAHE</v>
          </cell>
          <cell r="AY1247" t="str">
            <v/>
          </cell>
          <cell r="AZ1247">
            <v>43690</v>
          </cell>
          <cell r="BA1247"/>
          <cell r="BB1247" t="str">
            <v/>
          </cell>
          <cell r="BC1247"/>
          <cell r="BD1247" t="str">
            <v>Tanzanya-NSSF</v>
          </cell>
          <cell r="BE1247" t="str">
            <v>65725719</v>
          </cell>
          <cell r="BF1247" t="str">
            <v>143348377</v>
          </cell>
        </row>
        <row r="1248">
          <cell r="A1248">
            <v>10077933</v>
          </cell>
          <cell r="B1248" t="str">
            <v>JOHN EDWARD</v>
          </cell>
          <cell r="C1248" t="str">
            <v>SAMWE</v>
          </cell>
          <cell r="D1248" t="str">
            <v>PICKUP ŞOFÖRÜ</v>
          </cell>
          <cell r="E1248" t="str">
            <v>PICKUP DRIVER</v>
          </cell>
          <cell r="F1248" t="str">
            <v>50114904</v>
          </cell>
          <cell r="G1248" t="str">
            <v>İDARİ İŞLER (KAMP)</v>
          </cell>
          <cell r="H1248" t="str">
            <v>50105460</v>
          </cell>
          <cell r="I1248" t="str">
            <v>088K</v>
          </cell>
          <cell r="J1248" t="str">
            <v>İŞ GÜVENLİĞİ</v>
          </cell>
          <cell r="K1248" t="str">
            <v>50105678</v>
          </cell>
          <cell r="L1248" t="str">
            <v>TZ</v>
          </cell>
          <cell r="M1248" t="str">
            <v>Tanzanyalı</v>
          </cell>
          <cell r="N1248" t="str">
            <v>0037</v>
          </cell>
          <cell r="O1248" t="str">
            <v>İTİGİ</v>
          </cell>
          <cell r="P1248" t="str">
            <v>YM</v>
          </cell>
          <cell r="Q1248" t="str">
            <v>YAPI MERKEZİ</v>
          </cell>
          <cell r="R1248">
            <v>45002</v>
          </cell>
          <cell r="S1248">
            <v>45002</v>
          </cell>
          <cell r="T1248"/>
          <cell r="U1248" t="str">
            <v/>
          </cell>
          <cell r="V1248" t="str">
            <v>Mavi Yaka Endirekt</v>
          </cell>
          <cell r="W1248" t="str">
            <v>LOT 3 (MIT)</v>
          </cell>
          <cell r="X1248" t="str">
            <v>KAHAMA MUHUNGULA INYANGA</v>
          </cell>
          <cell r="Y1248" t="str">
            <v>0</v>
          </cell>
          <cell r="Z1248" t="str">
            <v/>
          </cell>
          <cell r="AA1248" t="str">
            <v>0687 924 002</v>
          </cell>
          <cell r="AB1248" t="str">
            <v>GÖREVLİ</v>
          </cell>
          <cell r="AC1248" t="str">
            <v>29</v>
          </cell>
          <cell r="AD1248" t="str">
            <v>LOT 3 (MIT)</v>
          </cell>
          <cell r="AE1248" t="str">
            <v>0113</v>
          </cell>
          <cell r="AF1248" t="str">
            <v>22</v>
          </cell>
          <cell r="AG1248" t="str">
            <v>KM 785+000 - 829+305</v>
          </cell>
          <cell r="AH1248">
            <v>33103</v>
          </cell>
          <cell r="AI1248" t="str">
            <v>Bay</v>
          </cell>
          <cell r="AJ1248" t="str">
            <v>Yerel-Saatlik</v>
          </cell>
          <cell r="AK1248">
            <v>2273.1</v>
          </cell>
          <cell r="AL1248" t="str">
            <v>TZS</v>
          </cell>
          <cell r="AM1248" t="str">
            <v>306002</v>
          </cell>
          <cell r="AN1248" t="str">
            <v>S</v>
          </cell>
          <cell r="AO1248" t="str">
            <v>T3</v>
          </cell>
          <cell r="AP1248" t="str">
            <v>5150</v>
          </cell>
          <cell r="AQ1248" t="str">
            <v>5175</v>
          </cell>
          <cell r="AR1248" t="str">
            <v>NMBBANK</v>
          </cell>
          <cell r="AS1248" t="str">
            <v/>
          </cell>
          <cell r="AT1248" t="str">
            <v>NMBBANK</v>
          </cell>
          <cell r="AU1248" t="str">
            <v>30610038870</v>
          </cell>
          <cell r="AV1248" t="str">
            <v/>
          </cell>
          <cell r="AW1248" t="str">
            <v/>
          </cell>
          <cell r="AX1248" t="str">
            <v>JOHN EDWARD SAMWE</v>
          </cell>
          <cell r="AY1248" t="str">
            <v/>
          </cell>
          <cell r="AZ1248">
            <v>45002</v>
          </cell>
          <cell r="BA1248"/>
          <cell r="BB1248" t="str">
            <v/>
          </cell>
          <cell r="BC1248"/>
          <cell r="BD1248" t="str">
            <v>Tanzanya-NSSF</v>
          </cell>
          <cell r="BE1248" t="str">
            <v>47452346</v>
          </cell>
          <cell r="BF1248" t="str">
            <v>137566354</v>
          </cell>
        </row>
        <row r="1249">
          <cell r="A1249">
            <v>10077932</v>
          </cell>
          <cell r="B1249" t="str">
            <v>ELIZABETH WILLIAM</v>
          </cell>
          <cell r="C1249" t="str">
            <v>YONGOLO</v>
          </cell>
          <cell r="D1249" t="str">
            <v>SERVİS GÖREVLİSİ</v>
          </cell>
          <cell r="E1249" t="str">
            <v>WAITER</v>
          </cell>
          <cell r="F1249" t="str">
            <v>50114905</v>
          </cell>
          <cell r="G1249" t="str">
            <v>İDARİ İŞLER (YEMEKHANE)</v>
          </cell>
          <cell r="H1249" t="str">
            <v>50105513</v>
          </cell>
          <cell r="I1249" t="str">
            <v>0993</v>
          </cell>
          <cell r="J1249" t="str">
            <v>YEMEKHANE</v>
          </cell>
          <cell r="K1249" t="str">
            <v>50115052</v>
          </cell>
          <cell r="L1249" t="str">
            <v>TZ</v>
          </cell>
          <cell r="M1249" t="str">
            <v>Tanzanyalı</v>
          </cell>
          <cell r="N1249" t="str">
            <v>0037</v>
          </cell>
          <cell r="O1249" t="str">
            <v>İTİGİ</v>
          </cell>
          <cell r="P1249" t="str">
            <v>YM</v>
          </cell>
          <cell r="Q1249" t="str">
            <v>YAPI MERKEZİ</v>
          </cell>
          <cell r="R1249">
            <v>45002</v>
          </cell>
          <cell r="S1249">
            <v>45002</v>
          </cell>
          <cell r="T1249"/>
          <cell r="U1249" t="str">
            <v/>
          </cell>
          <cell r="V1249" t="str">
            <v>Mavi Yaka Endirekt</v>
          </cell>
          <cell r="W1249" t="str">
            <v>LOT 3 (MIT)</v>
          </cell>
          <cell r="X1249" t="str">
            <v>MANYONI ITIGI BONDENI</v>
          </cell>
          <cell r="Y1249" t="str">
            <v>0</v>
          </cell>
          <cell r="Z1249" t="str">
            <v/>
          </cell>
          <cell r="AA1249" t="str">
            <v>0654 049 604</v>
          </cell>
          <cell r="AB1249" t="str">
            <v>GÖREVLİ</v>
          </cell>
          <cell r="AC1249" t="str">
            <v>29</v>
          </cell>
          <cell r="AD1249" t="str">
            <v>LOT 3 (MIT)</v>
          </cell>
          <cell r="AE1249" t="str">
            <v>0113</v>
          </cell>
          <cell r="AF1249" t="str">
            <v>23</v>
          </cell>
          <cell r="AG1249" t="str">
            <v>KM 785+000 - 829+305</v>
          </cell>
          <cell r="AH1249">
            <v>35446</v>
          </cell>
          <cell r="AI1249" t="str">
            <v>Bay</v>
          </cell>
          <cell r="AJ1249" t="str">
            <v>Yerel-Saatlik</v>
          </cell>
          <cell r="AK1249">
            <v>2255.1</v>
          </cell>
          <cell r="AL1249" t="str">
            <v>TZS</v>
          </cell>
          <cell r="AM1249" t="str">
            <v>306002</v>
          </cell>
          <cell r="AN1249" t="str">
            <v>S</v>
          </cell>
          <cell r="AO1249" t="str">
            <v>T3</v>
          </cell>
          <cell r="AP1249" t="str">
            <v>5150</v>
          </cell>
          <cell r="AQ1249" t="str">
            <v>5175</v>
          </cell>
          <cell r="AR1249" t="str">
            <v>NMBBANK</v>
          </cell>
          <cell r="AS1249" t="str">
            <v/>
          </cell>
          <cell r="AT1249" t="str">
            <v>NMBBANK</v>
          </cell>
          <cell r="AU1249" t="str">
            <v>50510059806</v>
          </cell>
          <cell r="AV1249" t="str">
            <v/>
          </cell>
          <cell r="AW1249" t="str">
            <v/>
          </cell>
          <cell r="AX1249" t="str">
            <v>ELIZABETH WILLIAM YONGOLO</v>
          </cell>
          <cell r="AY1249" t="str">
            <v/>
          </cell>
          <cell r="AZ1249">
            <v>45002</v>
          </cell>
          <cell r="BA1249"/>
          <cell r="BB1249" t="str">
            <v/>
          </cell>
          <cell r="BC1249"/>
          <cell r="BD1249" t="str">
            <v>Tanzanya-NSSF</v>
          </cell>
          <cell r="BE1249" t="str">
            <v>47452291</v>
          </cell>
          <cell r="BF1249" t="str">
            <v>164165086</v>
          </cell>
        </row>
        <row r="1250">
          <cell r="A1250">
            <v>10077931</v>
          </cell>
          <cell r="B1250" t="str">
            <v>MUSTAPHA SELEMANI</v>
          </cell>
          <cell r="C1250" t="str">
            <v>SWALEHE</v>
          </cell>
          <cell r="D1250" t="str">
            <v>DUVARCI</v>
          </cell>
          <cell r="E1250" t="str">
            <v>MASON</v>
          </cell>
          <cell r="F1250" t="str">
            <v>50105784</v>
          </cell>
          <cell r="G1250" t="str">
            <v>DOĞAN METALÜRJİ</v>
          </cell>
          <cell r="H1250" t="str">
            <v>50105784</v>
          </cell>
          <cell r="I1250" t="str">
            <v>0FF0</v>
          </cell>
          <cell r="J1250" t="str">
            <v>SANAT YAPILARI</v>
          </cell>
          <cell r="K1250" t="str">
            <v>50112879</v>
          </cell>
          <cell r="L1250" t="str">
            <v>TZ</v>
          </cell>
          <cell r="M1250" t="str">
            <v>Tanzanyalı</v>
          </cell>
          <cell r="N1250" t="str">
            <v>0037</v>
          </cell>
          <cell r="O1250" t="str">
            <v>İTİGİ</v>
          </cell>
          <cell r="P1250" t="str">
            <v>6L</v>
          </cell>
          <cell r="Q1250" t="str">
            <v>DGN  İNŞAAT</v>
          </cell>
          <cell r="R1250">
            <v>45002</v>
          </cell>
          <cell r="S1250">
            <v>45002</v>
          </cell>
          <cell r="T1250"/>
          <cell r="U1250" t="str">
            <v/>
          </cell>
          <cell r="V1250" t="str">
            <v>Mavi Yaka Direkt</v>
          </cell>
          <cell r="W1250" t="str">
            <v>LOT 3 (MIT)</v>
          </cell>
          <cell r="X1250" t="str">
            <v>ITIGI MAJENGO MLOWA</v>
          </cell>
          <cell r="Y1250" t="str">
            <v>0</v>
          </cell>
          <cell r="Z1250" t="str">
            <v/>
          </cell>
          <cell r="AA1250" t="str">
            <v>0717 017 247</v>
          </cell>
          <cell r="AB1250" t="str">
            <v>USTA</v>
          </cell>
          <cell r="AC1250" t="str">
            <v>29</v>
          </cell>
          <cell r="AD1250" t="str">
            <v>LOT 3 (MIT)</v>
          </cell>
          <cell r="AE1250" t="str">
            <v>0113</v>
          </cell>
          <cell r="AF1250" t="str">
            <v>23</v>
          </cell>
          <cell r="AG1250" t="str">
            <v>KM 785+000 - 829+305</v>
          </cell>
          <cell r="AH1250">
            <v>35609</v>
          </cell>
          <cell r="AI1250" t="str">
            <v>Bay</v>
          </cell>
          <cell r="AJ1250" t="str">
            <v>Yerel-Saatlik</v>
          </cell>
          <cell r="AK1250">
            <v>2343.5500000000002</v>
          </cell>
          <cell r="AL1250" t="str">
            <v>TZS</v>
          </cell>
          <cell r="AM1250" t="str">
            <v>201002</v>
          </cell>
          <cell r="AN1250" t="str">
            <v>S</v>
          </cell>
          <cell r="AO1250" t="str">
            <v>T3</v>
          </cell>
          <cell r="AP1250" t="str">
            <v>5150</v>
          </cell>
          <cell r="AQ1250" t="str">
            <v>5175</v>
          </cell>
          <cell r="AR1250" t="str">
            <v>NMBBANK</v>
          </cell>
          <cell r="AS1250" t="str">
            <v/>
          </cell>
          <cell r="AT1250" t="str">
            <v>NMBBANK</v>
          </cell>
          <cell r="AU1250" t="str">
            <v>51010100330</v>
          </cell>
          <cell r="AV1250" t="str">
            <v/>
          </cell>
          <cell r="AW1250" t="str">
            <v/>
          </cell>
          <cell r="AX1250" t="str">
            <v>MUSTAPHA SELEMANI SWALEHE</v>
          </cell>
          <cell r="AY1250" t="str">
            <v/>
          </cell>
          <cell r="AZ1250">
            <v>45002</v>
          </cell>
          <cell r="BA1250"/>
          <cell r="BB1250" t="str">
            <v/>
          </cell>
          <cell r="BC1250"/>
          <cell r="BD1250" t="str">
            <v>Tanzanya-NSSF</v>
          </cell>
          <cell r="BE1250" t="str">
            <v>47454122</v>
          </cell>
          <cell r="BF1250" t="str">
            <v>164242625</v>
          </cell>
        </row>
        <row r="1251">
          <cell r="A1251">
            <v>10077930</v>
          </cell>
          <cell r="B1251" t="str">
            <v>MRISHO RAJABU</v>
          </cell>
          <cell r="C1251" t="str">
            <v>IFULLO</v>
          </cell>
          <cell r="D1251" t="str">
            <v>KAYNAKÇI</v>
          </cell>
          <cell r="E1251" t="str">
            <v>WELDER</v>
          </cell>
          <cell r="F1251" t="str">
            <v>50105773</v>
          </cell>
          <cell r="G1251" t="str">
            <v>ATÖLYE &amp; MAKİNA</v>
          </cell>
          <cell r="H1251" t="str">
            <v>50105773</v>
          </cell>
          <cell r="I1251" t="str">
            <v>0AAK</v>
          </cell>
          <cell r="J1251" t="str">
            <v>ATÖLYE İŞLETME GENEL</v>
          </cell>
          <cell r="K1251" t="str">
            <v>50108015</v>
          </cell>
          <cell r="L1251" t="str">
            <v>TZ</v>
          </cell>
          <cell r="M1251" t="str">
            <v>Tanzanyalı</v>
          </cell>
          <cell r="N1251" t="str">
            <v>0037</v>
          </cell>
          <cell r="O1251" t="str">
            <v>İTİGİ</v>
          </cell>
          <cell r="P1251" t="str">
            <v>YM</v>
          </cell>
          <cell r="Q1251" t="str">
            <v>YAPI MERKEZİ</v>
          </cell>
          <cell r="R1251">
            <v>45002</v>
          </cell>
          <cell r="S1251">
            <v>45002</v>
          </cell>
          <cell r="T1251"/>
          <cell r="U1251" t="str">
            <v/>
          </cell>
          <cell r="V1251" t="str">
            <v>Mavi Yaka Direkt</v>
          </cell>
          <cell r="W1251" t="str">
            <v>LOT 3 (MIT)</v>
          </cell>
          <cell r="X1251" t="str">
            <v>SIKONGE SIKONGE MADUKANI</v>
          </cell>
          <cell r="Y1251" t="str">
            <v>0</v>
          </cell>
          <cell r="Z1251" t="str">
            <v/>
          </cell>
          <cell r="AA1251" t="str">
            <v>0682 293 407</v>
          </cell>
          <cell r="AB1251" t="str">
            <v>OPERATÖR</v>
          </cell>
          <cell r="AC1251" t="str">
            <v>29</v>
          </cell>
          <cell r="AD1251" t="str">
            <v>LOT 3 (MIT)</v>
          </cell>
          <cell r="AE1251" t="str">
            <v>0113</v>
          </cell>
          <cell r="AF1251" t="str">
            <v>24</v>
          </cell>
          <cell r="AG1251" t="str">
            <v>KM 785+000 - 829+305</v>
          </cell>
          <cell r="AH1251">
            <v>35099</v>
          </cell>
          <cell r="AI1251" t="str">
            <v>Bay</v>
          </cell>
          <cell r="AJ1251" t="str">
            <v>Yerel-Saatlik</v>
          </cell>
          <cell r="AK1251">
            <v>2343.5500000000002</v>
          </cell>
          <cell r="AL1251" t="str">
            <v>TZS</v>
          </cell>
          <cell r="AM1251" t="str">
            <v>201002</v>
          </cell>
          <cell r="AN1251" t="str">
            <v>S</v>
          </cell>
          <cell r="AO1251" t="str">
            <v>T3</v>
          </cell>
          <cell r="AP1251" t="str">
            <v>5150</v>
          </cell>
          <cell r="AQ1251" t="str">
            <v>5175</v>
          </cell>
          <cell r="AR1251" t="str">
            <v>NMBBANK</v>
          </cell>
          <cell r="AS1251" t="str">
            <v/>
          </cell>
          <cell r="AT1251" t="str">
            <v>NMBBANK</v>
          </cell>
          <cell r="AU1251" t="str">
            <v>51210015715</v>
          </cell>
          <cell r="AV1251" t="str">
            <v/>
          </cell>
          <cell r="AW1251" t="str">
            <v/>
          </cell>
          <cell r="AX1251" t="str">
            <v>MRISHO RAJABU IFULLO</v>
          </cell>
          <cell r="AY1251" t="str">
            <v/>
          </cell>
          <cell r="AZ1251">
            <v>45002</v>
          </cell>
          <cell r="BA1251"/>
          <cell r="BB1251" t="str">
            <v/>
          </cell>
          <cell r="BC1251"/>
          <cell r="BD1251" t="str">
            <v>Tanzanya-NSSF</v>
          </cell>
          <cell r="BE1251" t="str">
            <v>47452352</v>
          </cell>
          <cell r="BF1251" t="str">
            <v>164247414</v>
          </cell>
        </row>
        <row r="1252">
          <cell r="A1252">
            <v>10077929</v>
          </cell>
          <cell r="B1252" t="str">
            <v>GRATITUDIS JEREMIAH</v>
          </cell>
          <cell r="C1252" t="str">
            <v>MWASIO</v>
          </cell>
          <cell r="D1252" t="str">
            <v>AĞIR VASITA TAMİRCİSİ</v>
          </cell>
          <cell r="E1252" t="str">
            <v>HEAVY VHEICLE REPAIRMAN</v>
          </cell>
          <cell r="F1252" t="str">
            <v>50105773</v>
          </cell>
          <cell r="G1252" t="str">
            <v>ATÖLYE &amp; MAKİNA</v>
          </cell>
          <cell r="H1252" t="str">
            <v>50105773</v>
          </cell>
          <cell r="I1252" t="str">
            <v>0AAK</v>
          </cell>
          <cell r="J1252" t="str">
            <v>ATÖLYE İŞLETME GENEL</v>
          </cell>
          <cell r="K1252" t="str">
            <v>50106598</v>
          </cell>
          <cell r="L1252" t="str">
            <v>TZ</v>
          </cell>
          <cell r="M1252" t="str">
            <v>Tanzanyalı</v>
          </cell>
          <cell r="N1252" t="str">
            <v>0035</v>
          </cell>
          <cell r="O1252" t="str">
            <v>TABORA</v>
          </cell>
          <cell r="P1252" t="str">
            <v>YM</v>
          </cell>
          <cell r="Q1252" t="str">
            <v>YAPI MERKEZİ</v>
          </cell>
          <cell r="R1252">
            <v>45002</v>
          </cell>
          <cell r="S1252">
            <v>45002</v>
          </cell>
          <cell r="T1252"/>
          <cell r="U1252" t="str">
            <v/>
          </cell>
          <cell r="V1252" t="str">
            <v>Mavi Yaka Endirekt</v>
          </cell>
          <cell r="W1252" t="str">
            <v>LOT 3 (MIT)</v>
          </cell>
          <cell r="X1252" t="str">
            <v>MALINYI KIPINGO KIPINGO</v>
          </cell>
          <cell r="Y1252" t="str">
            <v>0</v>
          </cell>
          <cell r="Z1252" t="str">
            <v/>
          </cell>
          <cell r="AA1252" t="str">
            <v>0694 205 215</v>
          </cell>
          <cell r="AB1252" t="str">
            <v>USTA</v>
          </cell>
          <cell r="AC1252" t="str">
            <v>29</v>
          </cell>
          <cell r="AD1252" t="str">
            <v>LOT 3 (MIT)</v>
          </cell>
          <cell r="AE1252" t="str">
            <v>0113</v>
          </cell>
          <cell r="AF1252" t="str">
            <v>16</v>
          </cell>
          <cell r="AG1252" t="str">
            <v>KM 785+000 - 829+305</v>
          </cell>
          <cell r="AH1252">
            <v>36491</v>
          </cell>
          <cell r="AI1252" t="str">
            <v>Bay</v>
          </cell>
          <cell r="AJ1252" t="str">
            <v>Yerel-Saatlik</v>
          </cell>
          <cell r="AK1252">
            <v>2343.5500000000002</v>
          </cell>
          <cell r="AL1252" t="str">
            <v>TZS</v>
          </cell>
          <cell r="AM1252" t="str">
            <v>109002</v>
          </cell>
          <cell r="AN1252" t="str">
            <v>S</v>
          </cell>
          <cell r="AO1252" t="str">
            <v>T3</v>
          </cell>
          <cell r="AP1252" t="str">
            <v>5150</v>
          </cell>
          <cell r="AQ1252" t="str">
            <v>5175</v>
          </cell>
          <cell r="AR1252" t="str">
            <v>NMBBANK</v>
          </cell>
          <cell r="AS1252" t="str">
            <v/>
          </cell>
          <cell r="AT1252" t="str">
            <v>NMBBANK</v>
          </cell>
          <cell r="AU1252" t="str">
            <v>21710041166</v>
          </cell>
          <cell r="AV1252" t="str">
            <v/>
          </cell>
          <cell r="AW1252" t="str">
            <v/>
          </cell>
          <cell r="AX1252" t="str">
            <v>GRATITUDIS JEREMIAH MWASIO</v>
          </cell>
          <cell r="AY1252" t="str">
            <v/>
          </cell>
          <cell r="AZ1252">
            <v>45002</v>
          </cell>
          <cell r="BA1252"/>
          <cell r="BB1252" t="str">
            <v/>
          </cell>
          <cell r="BC1252"/>
          <cell r="BD1252" t="str">
            <v>Tanzanya-NSSF</v>
          </cell>
          <cell r="BE1252" t="str">
            <v>47455602</v>
          </cell>
          <cell r="BF1252" t="str">
            <v>164328600</v>
          </cell>
        </row>
        <row r="1253">
          <cell r="A1253">
            <v>10077928</v>
          </cell>
          <cell r="B1253" t="str">
            <v>DENIS MANASE</v>
          </cell>
          <cell r="C1253" t="str">
            <v>JACOB</v>
          </cell>
          <cell r="D1253" t="str">
            <v>AMBAR İŞÇİSİ</v>
          </cell>
          <cell r="E1253" t="str">
            <v>WAREHOUSE WORKER</v>
          </cell>
          <cell r="F1253" t="str">
            <v>50106350</v>
          </cell>
          <cell r="G1253" t="str">
            <v>AMBAR</v>
          </cell>
          <cell r="H1253" t="str">
            <v>50105763</v>
          </cell>
          <cell r="I1253" t="str">
            <v>0AA5</v>
          </cell>
          <cell r="J1253" t="str">
            <v>AMBAR</v>
          </cell>
          <cell r="K1253" t="str">
            <v>50106351</v>
          </cell>
          <cell r="L1253" t="str">
            <v>TZ</v>
          </cell>
          <cell r="M1253" t="str">
            <v>Tanzanyalı</v>
          </cell>
          <cell r="N1253" t="str">
            <v>0037</v>
          </cell>
          <cell r="O1253" t="str">
            <v>İTİGİ</v>
          </cell>
          <cell r="P1253" t="str">
            <v>YM</v>
          </cell>
          <cell r="Q1253" t="str">
            <v>YAPI MERKEZİ</v>
          </cell>
          <cell r="R1253">
            <v>45002</v>
          </cell>
          <cell r="S1253">
            <v>45002</v>
          </cell>
          <cell r="T1253"/>
          <cell r="U1253" t="str">
            <v/>
          </cell>
          <cell r="V1253" t="str">
            <v>Mavi Yaka Endirekt</v>
          </cell>
          <cell r="W1253" t="str">
            <v>LOT 3 (MIT)</v>
          </cell>
          <cell r="X1253" t="str">
            <v>ARUSHA MJINI KIMANDOLU TINDIGANI</v>
          </cell>
          <cell r="Y1253" t="str">
            <v>0</v>
          </cell>
          <cell r="Z1253" t="str">
            <v>ARUSHA</v>
          </cell>
          <cell r="AA1253" t="str">
            <v>0676 737 555</v>
          </cell>
          <cell r="AB1253" t="str">
            <v>İŞÇİ</v>
          </cell>
          <cell r="AC1253" t="str">
            <v>29</v>
          </cell>
          <cell r="AD1253" t="str">
            <v>LOT 3 (MIT)</v>
          </cell>
          <cell r="AE1253" t="str">
            <v>0113</v>
          </cell>
          <cell r="AF1253" t="str">
            <v>01</v>
          </cell>
          <cell r="AG1253" t="str">
            <v>KM 785+000 - 829+305</v>
          </cell>
          <cell r="AH1253">
            <v>29742</v>
          </cell>
          <cell r="AI1253" t="str">
            <v>Bay</v>
          </cell>
          <cell r="AJ1253" t="str">
            <v>Yerel-Saatlik</v>
          </cell>
          <cell r="AK1253">
            <v>2164.1</v>
          </cell>
          <cell r="AL1253" t="str">
            <v>TZS</v>
          </cell>
          <cell r="AM1253" t="str">
            <v>306002</v>
          </cell>
          <cell r="AN1253" t="str">
            <v>S</v>
          </cell>
          <cell r="AO1253" t="str">
            <v>T3</v>
          </cell>
          <cell r="AP1253" t="str">
            <v>5150</v>
          </cell>
          <cell r="AQ1253" t="str">
            <v>5175</v>
          </cell>
          <cell r="AR1253" t="str">
            <v>NMBBANK</v>
          </cell>
          <cell r="AS1253" t="str">
            <v/>
          </cell>
          <cell r="AT1253" t="str">
            <v>NMBBANK</v>
          </cell>
          <cell r="AU1253" t="str">
            <v>42710042059</v>
          </cell>
          <cell r="AV1253" t="str">
            <v/>
          </cell>
          <cell r="AW1253" t="str">
            <v/>
          </cell>
          <cell r="AX1253" t="str">
            <v>DENIS MANASE JACOB</v>
          </cell>
          <cell r="AY1253" t="str">
            <v/>
          </cell>
          <cell r="AZ1253">
            <v>45002</v>
          </cell>
          <cell r="BA1253"/>
          <cell r="BB1253" t="str">
            <v/>
          </cell>
          <cell r="BC1253"/>
          <cell r="BD1253" t="str">
            <v>Tanzanya-NSSF</v>
          </cell>
          <cell r="BE1253" t="str">
            <v>56321937</v>
          </cell>
          <cell r="BF1253" t="str">
            <v>151285643</v>
          </cell>
        </row>
        <row r="1254">
          <cell r="A1254">
            <v>10077927</v>
          </cell>
          <cell r="B1254" t="str">
            <v>OMARY ALLY</v>
          </cell>
          <cell r="C1254" t="str">
            <v>SEMKIWA</v>
          </cell>
          <cell r="D1254" t="str">
            <v>DAMPERLİ KAMYON ŞOFÖRÜ</v>
          </cell>
          <cell r="E1254" t="str">
            <v>DUMPTRUCK DRIVER</v>
          </cell>
          <cell r="F1254" t="str">
            <v>50105784</v>
          </cell>
          <cell r="G1254" t="str">
            <v>DOĞAN METALÜRJİ</v>
          </cell>
          <cell r="H1254" t="str">
            <v>50105784</v>
          </cell>
          <cell r="I1254" t="str">
            <v>0FFT</v>
          </cell>
          <cell r="J1254" t="str">
            <v>TOPRAK İŞLERİ GECE</v>
          </cell>
          <cell r="K1254" t="str">
            <v>50106425</v>
          </cell>
          <cell r="L1254" t="str">
            <v>TZ</v>
          </cell>
          <cell r="M1254" t="str">
            <v>Tanzanyalı</v>
          </cell>
          <cell r="N1254" t="str">
            <v>0037</v>
          </cell>
          <cell r="O1254" t="str">
            <v>İTİGİ</v>
          </cell>
          <cell r="P1254" t="str">
            <v>6L</v>
          </cell>
          <cell r="Q1254" t="str">
            <v>DGN  İNŞAAT</v>
          </cell>
          <cell r="R1254">
            <v>45002</v>
          </cell>
          <cell r="S1254">
            <v>45002</v>
          </cell>
          <cell r="T1254"/>
          <cell r="U1254" t="str">
            <v/>
          </cell>
          <cell r="V1254" t="str">
            <v>Mavi Yaka Direkt</v>
          </cell>
          <cell r="W1254" t="str">
            <v>LOT 3 (MIT)</v>
          </cell>
          <cell r="X1254" t="str">
            <v>MUHEZA TANGANYIKA MADABA</v>
          </cell>
          <cell r="Y1254" t="str">
            <v>0</v>
          </cell>
          <cell r="Z1254" t="str">
            <v>tanga</v>
          </cell>
          <cell r="AA1254" t="str">
            <v>0629 293 486</v>
          </cell>
          <cell r="AB1254" t="str">
            <v>GÖREVLİ</v>
          </cell>
          <cell r="AC1254" t="str">
            <v>29</v>
          </cell>
          <cell r="AD1254" t="str">
            <v>LOT 3 (MIT)</v>
          </cell>
          <cell r="AE1254" t="str">
            <v>0109</v>
          </cell>
          <cell r="AF1254" t="str">
            <v>25</v>
          </cell>
          <cell r="AG1254" t="str">
            <v>KM 535+000 - 595+000</v>
          </cell>
          <cell r="AH1254">
            <v>33704</v>
          </cell>
          <cell r="AI1254" t="str">
            <v>Bay</v>
          </cell>
          <cell r="AJ1254" t="str">
            <v>Yerel-Saatlik</v>
          </cell>
          <cell r="AK1254">
            <v>2346.1</v>
          </cell>
          <cell r="AL1254" t="str">
            <v>TZS</v>
          </cell>
          <cell r="AM1254" t="str">
            <v>201002</v>
          </cell>
          <cell r="AN1254" t="str">
            <v>S</v>
          </cell>
          <cell r="AO1254" t="str">
            <v>T3</v>
          </cell>
          <cell r="AP1254" t="str">
            <v>5150</v>
          </cell>
          <cell r="AQ1254" t="str">
            <v>5175</v>
          </cell>
          <cell r="AR1254" t="str">
            <v>NMBBANK</v>
          </cell>
          <cell r="AS1254" t="str">
            <v/>
          </cell>
          <cell r="AT1254" t="str">
            <v>NMBBANK</v>
          </cell>
          <cell r="AU1254" t="str">
            <v>51010100787</v>
          </cell>
          <cell r="AV1254" t="str">
            <v/>
          </cell>
          <cell r="AW1254" t="str">
            <v/>
          </cell>
          <cell r="AX1254" t="str">
            <v>OMARY ALLY SEMKIWA</v>
          </cell>
          <cell r="AY1254" t="str">
            <v/>
          </cell>
          <cell r="AZ1254">
            <v>45002</v>
          </cell>
          <cell r="BA1254"/>
          <cell r="BB1254" t="str">
            <v/>
          </cell>
          <cell r="BC1254"/>
          <cell r="BD1254" t="str">
            <v>Tanzanya-NSSF</v>
          </cell>
          <cell r="BE1254" t="str">
            <v>47453837</v>
          </cell>
          <cell r="BF1254" t="str">
            <v>125136702</v>
          </cell>
        </row>
        <row r="1255">
          <cell r="A1255">
            <v>10077926</v>
          </cell>
          <cell r="B1255" t="str">
            <v>MANSURY SALUM</v>
          </cell>
          <cell r="C1255" t="str">
            <v>MOHAMED</v>
          </cell>
          <cell r="D1255" t="str">
            <v>AĞIR VASITA TAMİRCİSİ</v>
          </cell>
          <cell r="E1255" t="str">
            <v>HEAVY VHEICLE REPAIRMAN</v>
          </cell>
          <cell r="F1255" t="str">
            <v>50105773</v>
          </cell>
          <cell r="G1255" t="str">
            <v>ATÖLYE &amp; MAKİNA</v>
          </cell>
          <cell r="H1255" t="str">
            <v>50105773</v>
          </cell>
          <cell r="I1255" t="str">
            <v>0AAK</v>
          </cell>
          <cell r="J1255" t="str">
            <v>ATÖLYE İŞLETME GENEL</v>
          </cell>
          <cell r="K1255" t="str">
            <v>50106598</v>
          </cell>
          <cell r="L1255" t="str">
            <v>TZ</v>
          </cell>
          <cell r="M1255" t="str">
            <v>Tanzanyalı</v>
          </cell>
          <cell r="N1255" t="str">
            <v>0035</v>
          </cell>
          <cell r="O1255" t="str">
            <v>TABORA</v>
          </cell>
          <cell r="P1255" t="str">
            <v>YM</v>
          </cell>
          <cell r="Q1255" t="str">
            <v>YAPI MERKEZİ</v>
          </cell>
          <cell r="R1255">
            <v>45002</v>
          </cell>
          <cell r="S1255">
            <v>45002</v>
          </cell>
          <cell r="T1255"/>
          <cell r="U1255" t="str">
            <v/>
          </cell>
          <cell r="V1255" t="str">
            <v>Mavi Yaka Endirekt</v>
          </cell>
          <cell r="W1255" t="str">
            <v>LOT 3 (MIT)</v>
          </cell>
          <cell r="X1255" t="str">
            <v>KINONDONI KAWE MZIMUNI</v>
          </cell>
          <cell r="Y1255" t="str">
            <v>0</v>
          </cell>
          <cell r="Z1255" t="str">
            <v>DAR ES SALAAM</v>
          </cell>
          <cell r="AA1255" t="str">
            <v>0678 155 200</v>
          </cell>
          <cell r="AB1255" t="str">
            <v>USTA</v>
          </cell>
          <cell r="AC1255" t="str">
            <v>29</v>
          </cell>
          <cell r="AD1255" t="str">
            <v>LOT 3 (MIT)</v>
          </cell>
          <cell r="AE1255" t="str">
            <v>0113</v>
          </cell>
          <cell r="AF1255" t="str">
            <v>02</v>
          </cell>
          <cell r="AG1255" t="str">
            <v>KM 785+000 - 829+305</v>
          </cell>
          <cell r="AH1255">
            <v>34880</v>
          </cell>
          <cell r="AI1255" t="str">
            <v>Bay</v>
          </cell>
          <cell r="AJ1255" t="str">
            <v>Yerel-Saatlik</v>
          </cell>
          <cell r="AK1255">
            <v>2343.5500000000002</v>
          </cell>
          <cell r="AL1255" t="str">
            <v>TZS</v>
          </cell>
          <cell r="AM1255" t="str">
            <v>109002</v>
          </cell>
          <cell r="AN1255" t="str">
            <v>S</v>
          </cell>
          <cell r="AO1255" t="str">
            <v>T3</v>
          </cell>
          <cell r="AP1255" t="str">
            <v>5150</v>
          </cell>
          <cell r="AQ1255" t="str">
            <v>5175</v>
          </cell>
          <cell r="AR1255" t="str">
            <v>NMBBANK</v>
          </cell>
          <cell r="AS1255" t="str">
            <v/>
          </cell>
          <cell r="AT1255" t="str">
            <v>NMBBANK</v>
          </cell>
          <cell r="AU1255" t="str">
            <v>22510066798</v>
          </cell>
          <cell r="AV1255" t="str">
            <v/>
          </cell>
          <cell r="AW1255" t="str">
            <v/>
          </cell>
          <cell r="AX1255" t="str">
            <v>MANSURY SALUM MOHAMED</v>
          </cell>
          <cell r="AY1255" t="str">
            <v/>
          </cell>
          <cell r="AZ1255">
            <v>45002</v>
          </cell>
          <cell r="BA1255"/>
          <cell r="BB1255" t="str">
            <v/>
          </cell>
          <cell r="BC1255"/>
          <cell r="BD1255" t="str">
            <v>Tanzanya-NSSF</v>
          </cell>
          <cell r="BE1255" t="str">
            <v>47455537</v>
          </cell>
          <cell r="BF1255" t="str">
            <v>131255543</v>
          </cell>
        </row>
        <row r="1256">
          <cell r="A1256">
            <v>10073998</v>
          </cell>
          <cell r="B1256" t="str">
            <v>CATHERINE MDAKI</v>
          </cell>
          <cell r="C1256" t="str">
            <v>NJONGE</v>
          </cell>
          <cell r="D1256" t="str">
            <v>ÇAMAŞIRHANE GÖREVLİSİ</v>
          </cell>
          <cell r="E1256" t="str">
            <v>LAUNDRY WORKER</v>
          </cell>
          <cell r="F1256" t="str">
            <v>50114904</v>
          </cell>
          <cell r="G1256" t="str">
            <v>İDARİ İŞLER (KAMP)</v>
          </cell>
          <cell r="H1256" t="str">
            <v>50105513</v>
          </cell>
          <cell r="I1256" t="str">
            <v>0996</v>
          </cell>
          <cell r="J1256" t="str">
            <v>KAMP AMİRLİĞİ</v>
          </cell>
          <cell r="K1256" t="str">
            <v>50108256</v>
          </cell>
          <cell r="L1256" t="str">
            <v>TZ</v>
          </cell>
          <cell r="M1256" t="str">
            <v>Tanzanyalı</v>
          </cell>
          <cell r="N1256" t="str">
            <v>0035</v>
          </cell>
          <cell r="O1256" t="str">
            <v>TABORA</v>
          </cell>
          <cell r="P1256" t="str">
            <v>YM</v>
          </cell>
          <cell r="Q1256" t="str">
            <v>YAPI MERKEZİ</v>
          </cell>
          <cell r="R1256">
            <v>44803</v>
          </cell>
          <cell r="S1256">
            <v>44803</v>
          </cell>
          <cell r="T1256"/>
          <cell r="U1256" t="str">
            <v/>
          </cell>
          <cell r="V1256" t="str">
            <v>Mavi Yaka Endirekt</v>
          </cell>
          <cell r="W1256" t="str">
            <v>LOT 3 (MIT)</v>
          </cell>
          <cell r="X1256" t="str">
            <v>KAMNA</v>
          </cell>
          <cell r="Y1256" t="str">
            <v>0</v>
          </cell>
          <cell r="Z1256" t="str">
            <v>TABORA MJINI</v>
          </cell>
          <cell r="AA1256" t="str">
            <v>0679 315 083</v>
          </cell>
          <cell r="AB1256" t="str">
            <v>İŞÇİ</v>
          </cell>
          <cell r="AC1256" t="str">
            <v>29</v>
          </cell>
          <cell r="AD1256" t="str">
            <v>LOT 3 (MIT)</v>
          </cell>
          <cell r="AE1256" t="str">
            <v>0113</v>
          </cell>
          <cell r="AF1256" t="str">
            <v>24</v>
          </cell>
          <cell r="AG1256" t="str">
            <v>KM 785+000 - 829+305</v>
          </cell>
          <cell r="AH1256">
            <v>32749</v>
          </cell>
          <cell r="AI1256" t="str">
            <v>Bayan</v>
          </cell>
          <cell r="AJ1256" t="str">
            <v>Yerel-Saatlik</v>
          </cell>
          <cell r="AK1256">
            <v>2164.1</v>
          </cell>
          <cell r="AL1256" t="str">
            <v>TZS</v>
          </cell>
          <cell r="AM1256" t="str">
            <v>306002</v>
          </cell>
          <cell r="AN1256" t="str">
            <v/>
          </cell>
          <cell r="AO1256" t="str">
            <v>T3</v>
          </cell>
          <cell r="AP1256" t="str">
            <v>5150</v>
          </cell>
          <cell r="AQ1256" t="str">
            <v>5175</v>
          </cell>
          <cell r="AR1256" t="str">
            <v>NMBBANK</v>
          </cell>
          <cell r="AS1256" t="str">
            <v/>
          </cell>
          <cell r="AT1256" t="str">
            <v>NMBBANK</v>
          </cell>
          <cell r="AU1256" t="str">
            <v>51010090959</v>
          </cell>
          <cell r="AV1256" t="str">
            <v/>
          </cell>
          <cell r="AW1256" t="str">
            <v/>
          </cell>
          <cell r="AX1256" t="str">
            <v>CATHERINE MDAKI NJONGE</v>
          </cell>
          <cell r="AY1256" t="str">
            <v/>
          </cell>
          <cell r="AZ1256">
            <v>45017</v>
          </cell>
          <cell r="BA1256"/>
          <cell r="BB1256" t="str">
            <v/>
          </cell>
          <cell r="BC1256"/>
          <cell r="BD1256" t="str">
            <v>Tanzanya-NSSF</v>
          </cell>
          <cell r="BE1256" t="str">
            <v>46886398</v>
          </cell>
          <cell r="BF1256" t="str">
            <v>157601245</v>
          </cell>
        </row>
        <row r="1257">
          <cell r="A1257">
            <v>10078594</v>
          </cell>
          <cell r="B1257" t="str">
            <v>CLINTON BADRU</v>
          </cell>
          <cell r="C1257" t="str">
            <v>KAMULI</v>
          </cell>
          <cell r="D1257" t="str">
            <v>KAYNAKÇI</v>
          </cell>
          <cell r="E1257" t="str">
            <v>WELDER</v>
          </cell>
          <cell r="F1257" t="str">
            <v>50112880</v>
          </cell>
          <cell r="G1257" t="str">
            <v>ARES İNŞAAT</v>
          </cell>
          <cell r="H1257" t="str">
            <v>50112880</v>
          </cell>
          <cell r="I1257" t="str">
            <v>0FFC</v>
          </cell>
          <cell r="J1257" t="str">
            <v>SANAT YAPILARI</v>
          </cell>
          <cell r="K1257" t="str">
            <v>50115064</v>
          </cell>
          <cell r="L1257" t="str">
            <v>TZ</v>
          </cell>
          <cell r="M1257" t="str">
            <v>Tanzanyalı</v>
          </cell>
          <cell r="N1257" t="str">
            <v>0036</v>
          </cell>
          <cell r="O1257" t="str">
            <v>MANYONİ</v>
          </cell>
          <cell r="P1257" t="str">
            <v>8O</v>
          </cell>
          <cell r="Q1257" t="str">
            <v>ARES İNŞAAT</v>
          </cell>
          <cell r="R1257">
            <v>45061</v>
          </cell>
          <cell r="S1257">
            <v>45061</v>
          </cell>
          <cell r="T1257"/>
          <cell r="U1257" t="str">
            <v/>
          </cell>
          <cell r="V1257" t="str">
            <v>Mavi Yaka Direkt</v>
          </cell>
          <cell r="W1257" t="str">
            <v>LOT 3 (MIT)</v>
          </cell>
          <cell r="X1257" t="str">
            <v>ISENYA</v>
          </cell>
          <cell r="Y1257" t="str">
            <v>0</v>
          </cell>
          <cell r="Z1257" t="str">
            <v>NYAMAGANA</v>
          </cell>
          <cell r="AA1257" t="str">
            <v>0784 473 132</v>
          </cell>
          <cell r="AB1257" t="str">
            <v>OPERATÖR</v>
          </cell>
          <cell r="AC1257" t="str">
            <v>29</v>
          </cell>
          <cell r="AD1257" t="str">
            <v>LOT 3 (MIT)</v>
          </cell>
          <cell r="AE1257" t="str">
            <v>0113</v>
          </cell>
          <cell r="AF1257" t="str">
            <v/>
          </cell>
          <cell r="AG1257" t="str">
            <v>KM 785+000 - 829+305</v>
          </cell>
          <cell r="AH1257">
            <v>35920</v>
          </cell>
          <cell r="AI1257" t="str">
            <v>Bay</v>
          </cell>
          <cell r="AJ1257" t="str">
            <v>Yerel-Saatlik</v>
          </cell>
          <cell r="AK1257">
            <v>2343.5500000000002</v>
          </cell>
          <cell r="AL1257" t="str">
            <v>TZS</v>
          </cell>
          <cell r="AM1257" t="str">
            <v>201002</v>
          </cell>
          <cell r="AN1257" t="str">
            <v/>
          </cell>
          <cell r="AO1257" t="str">
            <v>T3</v>
          </cell>
          <cell r="AP1257" t="str">
            <v>5150</v>
          </cell>
          <cell r="AQ1257" t="str">
            <v>5175</v>
          </cell>
          <cell r="AR1257" t="str">
            <v>NMBBANK</v>
          </cell>
          <cell r="AS1257" t="str">
            <v/>
          </cell>
          <cell r="AT1257" t="str">
            <v>NMBBANK</v>
          </cell>
          <cell r="AU1257" t="str">
            <v>51010092885</v>
          </cell>
          <cell r="AV1257" t="str">
            <v/>
          </cell>
          <cell r="AW1257" t="str">
            <v/>
          </cell>
          <cell r="AX1257" t="str">
            <v>CLINTON BADRU KAMULI</v>
          </cell>
          <cell r="AY1257" t="str">
            <v/>
          </cell>
          <cell r="AZ1257">
            <v>45061</v>
          </cell>
          <cell r="BA1257"/>
          <cell r="BB1257" t="str">
            <v/>
          </cell>
          <cell r="BC1257"/>
          <cell r="BD1257" t="str">
            <v>Tanzanya-NSSF</v>
          </cell>
          <cell r="BE1257" t="str">
            <v>47542784</v>
          </cell>
          <cell r="BF1257" t="str">
            <v>165510089</v>
          </cell>
        </row>
        <row r="1258">
          <cell r="A1258">
            <v>10078593</v>
          </cell>
          <cell r="B1258" t="str">
            <v>ABDALLAH MESHACK</v>
          </cell>
          <cell r="C1258" t="str">
            <v>MSENGI</v>
          </cell>
          <cell r="D1258" t="str">
            <v>SAĞLIK GÖREVLİSİ</v>
          </cell>
          <cell r="E1258" t="str">
            <v>PARAMEDIC (CLERK)</v>
          </cell>
          <cell r="F1258" t="str">
            <v>50114887</v>
          </cell>
          <cell r="G1258" t="str">
            <v>İSG VE ÇEVRE (SAĞLIK)</v>
          </cell>
          <cell r="H1258" t="str">
            <v>50105460</v>
          </cell>
          <cell r="I1258" t="str">
            <v>088T</v>
          </cell>
          <cell r="J1258" t="str">
            <v>SAĞLIK HİZMETLERİ GECE</v>
          </cell>
          <cell r="K1258" t="str">
            <v>50106913</v>
          </cell>
          <cell r="L1258" t="str">
            <v>TZ</v>
          </cell>
          <cell r="M1258" t="str">
            <v>Tanzanyalı</v>
          </cell>
          <cell r="N1258" t="str">
            <v>0038</v>
          </cell>
          <cell r="O1258" t="str">
            <v>TURA</v>
          </cell>
          <cell r="P1258" t="str">
            <v>YM</v>
          </cell>
          <cell r="Q1258" t="str">
            <v>YAPI MERKEZİ</v>
          </cell>
          <cell r="R1258">
            <v>45061</v>
          </cell>
          <cell r="S1258">
            <v>45061</v>
          </cell>
          <cell r="T1258"/>
          <cell r="U1258" t="str">
            <v/>
          </cell>
          <cell r="V1258" t="str">
            <v>Beyaz Yaka</v>
          </cell>
          <cell r="W1258" t="str">
            <v>LOT 3 (MIT)</v>
          </cell>
          <cell r="X1258" t="str">
            <v>KANYENYE</v>
          </cell>
          <cell r="Y1258" t="str">
            <v>0</v>
          </cell>
          <cell r="Z1258" t="str">
            <v>TABORA</v>
          </cell>
          <cell r="AA1258" t="str">
            <v>0713 457 352</v>
          </cell>
          <cell r="AB1258" t="str">
            <v>GÖREVLİ</v>
          </cell>
          <cell r="AC1258" t="str">
            <v>29</v>
          </cell>
          <cell r="AD1258" t="str">
            <v>LOT 3 (MIT)</v>
          </cell>
          <cell r="AE1258" t="str">
            <v>0113</v>
          </cell>
          <cell r="AF1258" t="str">
            <v>24</v>
          </cell>
          <cell r="AG1258" t="str">
            <v>KM 785+000 - 829+305</v>
          </cell>
          <cell r="AH1258">
            <v>35485</v>
          </cell>
          <cell r="AI1258" t="str">
            <v>Bay</v>
          </cell>
          <cell r="AJ1258" t="str">
            <v>Yerel-Aylık</v>
          </cell>
          <cell r="AK1258">
            <v>591126.79</v>
          </cell>
          <cell r="AL1258" t="str">
            <v>TZS</v>
          </cell>
          <cell r="AM1258" t="str">
            <v>301002</v>
          </cell>
          <cell r="AN1258" t="str">
            <v/>
          </cell>
          <cell r="AO1258" t="str">
            <v>T3</v>
          </cell>
          <cell r="AP1258" t="str">
            <v>5150</v>
          </cell>
          <cell r="AQ1258" t="str">
            <v>5175</v>
          </cell>
          <cell r="AR1258" t="str">
            <v>CRDB BANK PLC</v>
          </cell>
          <cell r="AS1258" t="str">
            <v>VIJANA</v>
          </cell>
          <cell r="AT1258" t="str">
            <v>CRDBBANK</v>
          </cell>
          <cell r="AU1258" t="str">
            <v>0152640141600</v>
          </cell>
          <cell r="AV1258" t="str">
            <v/>
          </cell>
          <cell r="AW1258" t="str">
            <v/>
          </cell>
          <cell r="AX1258" t="str">
            <v>ABDALLAH MESHACK MSENGI</v>
          </cell>
          <cell r="AY1258" t="str">
            <v/>
          </cell>
          <cell r="AZ1258">
            <v>45061</v>
          </cell>
          <cell r="BA1258"/>
          <cell r="BB1258" t="str">
            <v/>
          </cell>
          <cell r="BC1258"/>
          <cell r="BD1258" t="str">
            <v>Tanzanya-NSSF</v>
          </cell>
          <cell r="BE1258" t="str">
            <v>47542610</v>
          </cell>
          <cell r="BF1258" t="str">
            <v>156998184</v>
          </cell>
        </row>
        <row r="1259">
          <cell r="A1259">
            <v>10078592</v>
          </cell>
          <cell r="B1259" t="str">
            <v>MBARAKA MOHAMED</v>
          </cell>
          <cell r="C1259" t="str">
            <v>SALUM</v>
          </cell>
          <cell r="D1259" t="str">
            <v>BOYACI</v>
          </cell>
          <cell r="E1259" t="str">
            <v>PAINTER</v>
          </cell>
          <cell r="F1259" t="str">
            <v>50107642</v>
          </cell>
          <cell r="G1259" t="str">
            <v>PETRA PROTEK</v>
          </cell>
          <cell r="H1259" t="str">
            <v>50107642</v>
          </cell>
          <cell r="I1259" t="str">
            <v>0BBQ</v>
          </cell>
          <cell r="J1259" t="str">
            <v>İNŞAAT GRUBU</v>
          </cell>
          <cell r="K1259" t="str">
            <v>50109381</v>
          </cell>
          <cell r="L1259" t="str">
            <v>TZ</v>
          </cell>
          <cell r="M1259" t="str">
            <v>Tanzanyalı</v>
          </cell>
          <cell r="N1259" t="str">
            <v>0035</v>
          </cell>
          <cell r="O1259" t="str">
            <v>TABORA</v>
          </cell>
          <cell r="P1259" t="str">
            <v>7B</v>
          </cell>
          <cell r="Q1259" t="str">
            <v>PETRA PROTEK</v>
          </cell>
          <cell r="R1259">
            <v>45061</v>
          </cell>
          <cell r="S1259">
            <v>45061</v>
          </cell>
          <cell r="T1259">
            <v>45077</v>
          </cell>
          <cell r="U1259" t="str">
            <v>Dnm.S.İş Sözl. işverence feshi</v>
          </cell>
          <cell r="V1259" t="str">
            <v>Mavi Yaka Direkt</v>
          </cell>
          <cell r="W1259" t="str">
            <v>LOT 3 (MIT)</v>
          </cell>
          <cell r="X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>USTA</v>
          </cell>
          <cell r="AC1259" t="str">
            <v>99</v>
          </cell>
          <cell r="AD1259" t="str">
            <v>LOT 3 (MIT)</v>
          </cell>
          <cell r="AE1259" t="str">
            <v>0113</v>
          </cell>
          <cell r="AF1259" t="str">
            <v/>
          </cell>
          <cell r="AG1259" t="str">
            <v>KM 785+000 - 829+305</v>
          </cell>
          <cell r="AH1259">
            <v>31387</v>
          </cell>
          <cell r="AI1259" t="str">
            <v>Bay</v>
          </cell>
          <cell r="AJ1259" t="str">
            <v>Yerel-Saatlik</v>
          </cell>
          <cell r="AK1259">
            <v>0</v>
          </cell>
          <cell r="AL1259" t="str">
            <v/>
          </cell>
          <cell r="AM1259" t="str">
            <v>201002</v>
          </cell>
          <cell r="AN1259" t="str">
            <v/>
          </cell>
          <cell r="AO1259" t="str">
            <v>T3</v>
          </cell>
          <cell r="AP1259" t="str">
            <v>5150</v>
          </cell>
          <cell r="AQ1259" t="str">
            <v>5175</v>
          </cell>
          <cell r="AR1259" t="str">
            <v/>
          </cell>
          <cell r="AS1259" t="str">
            <v/>
          </cell>
          <cell r="AT1259" t="str">
            <v/>
          </cell>
          <cell r="AU1259" t="str">
            <v/>
          </cell>
          <cell r="AV1259" t="str">
            <v/>
          </cell>
          <cell r="AW1259" t="str">
            <v/>
          </cell>
          <cell r="AX1259" t="str">
            <v>MBARAKA MOHAMED SALUM</v>
          </cell>
          <cell r="AY1259" t="str">
            <v/>
          </cell>
          <cell r="AZ1259"/>
          <cell r="BA1259"/>
          <cell r="BB1259" t="str">
            <v/>
          </cell>
          <cell r="BC1259"/>
          <cell r="BD1259" t="str">
            <v>Tanzanya-NSSF</v>
          </cell>
          <cell r="BE1259" t="str">
            <v/>
          </cell>
          <cell r="BF1259" t="str">
            <v>0</v>
          </cell>
        </row>
        <row r="1260">
          <cell r="A1260">
            <v>10078591</v>
          </cell>
          <cell r="B1260" t="str">
            <v>HILBERT ISAYA</v>
          </cell>
          <cell r="C1260" t="str">
            <v>GOMBANILA</v>
          </cell>
          <cell r="D1260" t="str">
            <v>BOYACI</v>
          </cell>
          <cell r="E1260" t="str">
            <v>PAINTER</v>
          </cell>
          <cell r="F1260" t="str">
            <v>50107642</v>
          </cell>
          <cell r="G1260" t="str">
            <v>PETRA PROTEK</v>
          </cell>
          <cell r="H1260" t="str">
            <v>50107642</v>
          </cell>
          <cell r="I1260" t="str">
            <v>0BBQ</v>
          </cell>
          <cell r="J1260" t="str">
            <v>İNŞAAT GRUBU</v>
          </cell>
          <cell r="K1260" t="str">
            <v>50109381</v>
          </cell>
          <cell r="L1260" t="str">
            <v>TZ</v>
          </cell>
          <cell r="M1260" t="str">
            <v>Tanzanyalı</v>
          </cell>
          <cell r="N1260" t="str">
            <v>0035</v>
          </cell>
          <cell r="O1260" t="str">
            <v>TABORA</v>
          </cell>
          <cell r="P1260" t="str">
            <v>7B</v>
          </cell>
          <cell r="Q1260" t="str">
            <v>PETRA PROTEK</v>
          </cell>
          <cell r="R1260">
            <v>45061</v>
          </cell>
          <cell r="S1260">
            <v>45061</v>
          </cell>
          <cell r="T1260">
            <v>45104</v>
          </cell>
          <cell r="U1260" t="str">
            <v>Diğer nedenler</v>
          </cell>
          <cell r="V1260" t="str">
            <v>Mavi Yaka Direkt</v>
          </cell>
          <cell r="W1260" t="str">
            <v>LOT 3 (MIT)</v>
          </cell>
          <cell r="X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>USTA</v>
          </cell>
          <cell r="AC1260" t="str">
            <v>99</v>
          </cell>
          <cell r="AD1260" t="str">
            <v>LOT 3 (MIT)</v>
          </cell>
          <cell r="AE1260" t="str">
            <v>0113</v>
          </cell>
          <cell r="AF1260" t="str">
            <v/>
          </cell>
          <cell r="AG1260" t="str">
            <v>KM 785+000 - 829+305</v>
          </cell>
          <cell r="AH1260">
            <v>36035</v>
          </cell>
          <cell r="AI1260" t="str">
            <v>Bay</v>
          </cell>
          <cell r="AJ1260" t="str">
            <v>Yerel-Saatlik</v>
          </cell>
          <cell r="AK1260">
            <v>0</v>
          </cell>
          <cell r="AL1260" t="str">
            <v/>
          </cell>
          <cell r="AM1260" t="str">
            <v>201002</v>
          </cell>
          <cell r="AN1260" t="str">
            <v/>
          </cell>
          <cell r="AO1260" t="str">
            <v>T3</v>
          </cell>
          <cell r="AP1260" t="str">
            <v>5150</v>
          </cell>
          <cell r="AQ1260" t="str">
            <v>5175</v>
          </cell>
          <cell r="AR1260" t="str">
            <v/>
          </cell>
          <cell r="AS1260" t="str">
            <v/>
          </cell>
          <cell r="AT1260" t="str">
            <v/>
          </cell>
          <cell r="AU1260" t="str">
            <v/>
          </cell>
          <cell r="AV1260" t="str">
            <v/>
          </cell>
          <cell r="AW1260" t="str">
            <v/>
          </cell>
          <cell r="AX1260" t="str">
            <v>HILBERT ISAYA GOMBANILA</v>
          </cell>
          <cell r="AY1260" t="str">
            <v/>
          </cell>
          <cell r="AZ1260"/>
          <cell r="BA1260"/>
          <cell r="BB1260" t="str">
            <v/>
          </cell>
          <cell r="BC1260"/>
          <cell r="BD1260" t="str">
            <v>Tanzanya-NSSF</v>
          </cell>
          <cell r="BE1260" t="str">
            <v/>
          </cell>
          <cell r="BF1260" t="str">
            <v>0</v>
          </cell>
        </row>
        <row r="1261">
          <cell r="A1261">
            <v>10078590</v>
          </cell>
          <cell r="B1261" t="str">
            <v>ABDUSHAKUR MNYONGE</v>
          </cell>
          <cell r="C1261" t="str">
            <v>ISMAIL</v>
          </cell>
          <cell r="D1261" t="str">
            <v>BOYACI</v>
          </cell>
          <cell r="E1261" t="str">
            <v>PAINTER</v>
          </cell>
          <cell r="F1261" t="str">
            <v>50107642</v>
          </cell>
          <cell r="G1261" t="str">
            <v>PETRA PROTEK</v>
          </cell>
          <cell r="H1261" t="str">
            <v>50107642</v>
          </cell>
          <cell r="I1261" t="str">
            <v>0BBQ</v>
          </cell>
          <cell r="J1261" t="str">
            <v>İNŞAAT GRUBU</v>
          </cell>
          <cell r="K1261" t="str">
            <v>50109381</v>
          </cell>
          <cell r="L1261" t="str">
            <v>TZ</v>
          </cell>
          <cell r="M1261" t="str">
            <v>Tanzanyalı</v>
          </cell>
          <cell r="N1261" t="str">
            <v>0035</v>
          </cell>
          <cell r="O1261" t="str">
            <v>TABORA</v>
          </cell>
          <cell r="P1261" t="str">
            <v>7B</v>
          </cell>
          <cell r="Q1261" t="str">
            <v>PETRA PROTEK</v>
          </cell>
          <cell r="R1261">
            <v>45061</v>
          </cell>
          <cell r="S1261">
            <v>45061</v>
          </cell>
          <cell r="T1261">
            <v>45154</v>
          </cell>
          <cell r="U1261" t="str">
            <v>Bsz.S.İşSz.İşvTrf.Hk.SebepsizF</v>
          </cell>
          <cell r="V1261" t="str">
            <v>Mavi Yaka Direkt</v>
          </cell>
          <cell r="W1261" t="str">
            <v>LOT 3 (MIT)</v>
          </cell>
          <cell r="X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>USTA</v>
          </cell>
          <cell r="AC1261" t="str">
            <v>99</v>
          </cell>
          <cell r="AD1261" t="str">
            <v>LOT 3 (MIT)</v>
          </cell>
          <cell r="AE1261" t="str">
            <v>0113</v>
          </cell>
          <cell r="AF1261" t="str">
            <v/>
          </cell>
          <cell r="AG1261" t="str">
            <v>KM 785+000 - 829+305</v>
          </cell>
          <cell r="AH1261">
            <v>36875</v>
          </cell>
          <cell r="AI1261" t="str">
            <v>Bay</v>
          </cell>
          <cell r="AJ1261" t="str">
            <v>Yerel-Saatlik</v>
          </cell>
          <cell r="AK1261">
            <v>0</v>
          </cell>
          <cell r="AL1261" t="str">
            <v/>
          </cell>
          <cell r="AM1261" t="str">
            <v>201002</v>
          </cell>
          <cell r="AN1261" t="str">
            <v/>
          </cell>
          <cell r="AO1261" t="str">
            <v>T3</v>
          </cell>
          <cell r="AP1261" t="str">
            <v>5150</v>
          </cell>
          <cell r="AQ1261" t="str">
            <v>5175</v>
          </cell>
          <cell r="AR1261" t="str">
            <v/>
          </cell>
          <cell r="AS1261" t="str">
            <v/>
          </cell>
          <cell r="AT1261" t="str">
            <v/>
          </cell>
          <cell r="AU1261" t="str">
            <v/>
          </cell>
          <cell r="AV1261" t="str">
            <v/>
          </cell>
          <cell r="AW1261" t="str">
            <v/>
          </cell>
          <cell r="AX1261" t="str">
            <v>ABDUSHAKUR MNYONGE ISMAIL</v>
          </cell>
          <cell r="AY1261" t="str">
            <v/>
          </cell>
          <cell r="AZ1261"/>
          <cell r="BA1261"/>
          <cell r="BB1261" t="str">
            <v/>
          </cell>
          <cell r="BC1261"/>
          <cell r="BD1261" t="str">
            <v>Tanzanya-NSSF</v>
          </cell>
          <cell r="BE1261" t="str">
            <v/>
          </cell>
          <cell r="BF1261" t="str">
            <v>0</v>
          </cell>
        </row>
        <row r="1262">
          <cell r="A1262">
            <v>10078589</v>
          </cell>
          <cell r="B1262" t="str">
            <v>MSAFIRI HAMISI</v>
          </cell>
          <cell r="C1262" t="str">
            <v>SAIDI</v>
          </cell>
          <cell r="D1262" t="str">
            <v>BOYACI</v>
          </cell>
          <cell r="E1262" t="str">
            <v>PAINTER</v>
          </cell>
          <cell r="F1262" t="str">
            <v>50107642</v>
          </cell>
          <cell r="G1262" t="str">
            <v>PETRA PROTEK</v>
          </cell>
          <cell r="H1262" t="str">
            <v>50107642</v>
          </cell>
          <cell r="I1262" t="str">
            <v>0BBQ</v>
          </cell>
          <cell r="J1262" t="str">
            <v>İNŞAAT GRUBU</v>
          </cell>
          <cell r="K1262" t="str">
            <v>50109381</v>
          </cell>
          <cell r="L1262" t="str">
            <v>TZ</v>
          </cell>
          <cell r="M1262" t="str">
            <v>Tanzanyalı</v>
          </cell>
          <cell r="N1262" t="str">
            <v>0035</v>
          </cell>
          <cell r="O1262" t="str">
            <v>TABORA</v>
          </cell>
          <cell r="P1262" t="str">
            <v>7B</v>
          </cell>
          <cell r="Q1262" t="str">
            <v>PETRA PROTEK</v>
          </cell>
          <cell r="R1262">
            <v>45061</v>
          </cell>
          <cell r="S1262">
            <v>45061</v>
          </cell>
          <cell r="T1262">
            <v>45138</v>
          </cell>
          <cell r="U1262" t="str">
            <v>Diğer nedenler</v>
          </cell>
          <cell r="V1262" t="str">
            <v>Mavi Yaka Direkt</v>
          </cell>
          <cell r="W1262" t="str">
            <v>LOT 3 (MIT)</v>
          </cell>
          <cell r="X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>USTA</v>
          </cell>
          <cell r="AC1262" t="str">
            <v>99</v>
          </cell>
          <cell r="AD1262" t="str">
            <v>LOT 3 (MIT)</v>
          </cell>
          <cell r="AE1262" t="str">
            <v>0113</v>
          </cell>
          <cell r="AF1262" t="str">
            <v/>
          </cell>
          <cell r="AG1262" t="str">
            <v>KM 785+000 - 829+305</v>
          </cell>
          <cell r="AH1262">
            <v>36416</v>
          </cell>
          <cell r="AI1262" t="str">
            <v>Bay</v>
          </cell>
          <cell r="AJ1262" t="str">
            <v>Yerel-Saatlik</v>
          </cell>
          <cell r="AK1262">
            <v>0</v>
          </cell>
          <cell r="AL1262" t="str">
            <v/>
          </cell>
          <cell r="AM1262" t="str">
            <v>201002</v>
          </cell>
          <cell r="AN1262" t="str">
            <v/>
          </cell>
          <cell r="AO1262" t="str">
            <v>T3</v>
          </cell>
          <cell r="AP1262" t="str">
            <v>5150</v>
          </cell>
          <cell r="AQ1262" t="str">
            <v>5175</v>
          </cell>
          <cell r="AR1262" t="str">
            <v/>
          </cell>
          <cell r="AS1262" t="str">
            <v/>
          </cell>
          <cell r="AT1262" t="str">
            <v/>
          </cell>
          <cell r="AU1262" t="str">
            <v/>
          </cell>
          <cell r="AV1262" t="str">
            <v/>
          </cell>
          <cell r="AW1262" t="str">
            <v/>
          </cell>
          <cell r="AX1262" t="str">
            <v>MSAFIRI HAMISI SAIDI</v>
          </cell>
          <cell r="AY1262" t="str">
            <v/>
          </cell>
          <cell r="AZ1262"/>
          <cell r="BA1262"/>
          <cell r="BB1262" t="str">
            <v/>
          </cell>
          <cell r="BC1262"/>
          <cell r="BD1262" t="str">
            <v>Tanzanya-NSSF</v>
          </cell>
          <cell r="BE1262" t="str">
            <v/>
          </cell>
          <cell r="BF1262" t="str">
            <v>0</v>
          </cell>
        </row>
        <row r="1263">
          <cell r="A1263">
            <v>10037958</v>
          </cell>
          <cell r="B1263" t="str">
            <v>KENETH GEORGE</v>
          </cell>
          <cell r="C1263" t="str">
            <v>MWIGANE</v>
          </cell>
          <cell r="D1263" t="str">
            <v>DEMİRCİ</v>
          </cell>
          <cell r="E1263" t="str">
            <v>REBAR WORKER</v>
          </cell>
          <cell r="F1263" t="str">
            <v>50112816</v>
          </cell>
          <cell r="G1263" t="str">
            <v>PREFABRİKASYON</v>
          </cell>
          <cell r="H1263" t="str">
            <v>50105779</v>
          </cell>
          <cell r="I1263" t="str">
            <v>0BB7</v>
          </cell>
          <cell r="J1263" t="str">
            <v>PREKAST</v>
          </cell>
          <cell r="K1263" t="str">
            <v>50113417</v>
          </cell>
          <cell r="L1263" t="str">
            <v>TZ</v>
          </cell>
          <cell r="M1263" t="str">
            <v>Tanzanyalı</v>
          </cell>
          <cell r="N1263" t="str">
            <v>0035</v>
          </cell>
          <cell r="O1263" t="str">
            <v>TABORA</v>
          </cell>
          <cell r="P1263" t="str">
            <v>YM</v>
          </cell>
          <cell r="Q1263" t="str">
            <v>YAPI MERKEZİ</v>
          </cell>
          <cell r="R1263">
            <v>43194</v>
          </cell>
          <cell r="S1263">
            <v>45007</v>
          </cell>
          <cell r="T1263"/>
          <cell r="U1263" t="str">
            <v/>
          </cell>
          <cell r="V1263" t="str">
            <v>Mavi Yaka Direkt</v>
          </cell>
          <cell r="W1263" t="str">
            <v>LOT 3 (MIT)</v>
          </cell>
          <cell r="X1263" t="str">
            <v/>
          </cell>
          <cell r="Y1263" t="str">
            <v>0152238067500</v>
          </cell>
          <cell r="Z1263" t="str">
            <v/>
          </cell>
          <cell r="AA1263" t="str">
            <v>0716294814</v>
          </cell>
          <cell r="AB1263" t="str">
            <v>USTA</v>
          </cell>
          <cell r="AC1263" t="str">
            <v>29</v>
          </cell>
          <cell r="AD1263" t="str">
            <v>LOT 3 (MIT)</v>
          </cell>
          <cell r="AE1263" t="str">
            <v>0113</v>
          </cell>
          <cell r="AF1263" t="str">
            <v/>
          </cell>
          <cell r="AG1263" t="str">
            <v>KM 785+000 - 829+305</v>
          </cell>
          <cell r="AH1263">
            <v>33584</v>
          </cell>
          <cell r="AI1263" t="str">
            <v>Bay</v>
          </cell>
          <cell r="AJ1263" t="str">
            <v>Yerel-Saatlik</v>
          </cell>
          <cell r="AK1263">
            <v>2343.5500000000002</v>
          </cell>
          <cell r="AL1263" t="str">
            <v>TZS</v>
          </cell>
          <cell r="AM1263" t="str">
            <v>201002</v>
          </cell>
          <cell r="AN1263" t="str">
            <v>S</v>
          </cell>
          <cell r="AO1263" t="str">
            <v>T3</v>
          </cell>
          <cell r="AP1263" t="str">
            <v>5150</v>
          </cell>
          <cell r="AQ1263" t="str">
            <v>5175</v>
          </cell>
          <cell r="AR1263" t="str">
            <v>CRDB</v>
          </cell>
          <cell r="AS1263" t="str">
            <v>VIVA TOWER</v>
          </cell>
          <cell r="AT1263" t="str">
            <v>CRDB</v>
          </cell>
          <cell r="AU1263" t="str">
            <v>0152238067500</v>
          </cell>
          <cell r="AV1263" t="str">
            <v/>
          </cell>
          <cell r="AW1263" t="str">
            <v/>
          </cell>
          <cell r="AX1263" t="str">
            <v>KENETH GEORGE MWIGANE</v>
          </cell>
          <cell r="AY1263" t="str">
            <v/>
          </cell>
          <cell r="AZ1263">
            <v>44105</v>
          </cell>
          <cell r="BA1263"/>
          <cell r="BB1263" t="str">
            <v/>
          </cell>
          <cell r="BC1263"/>
          <cell r="BD1263" t="str">
            <v>Tanzanya-NSSF</v>
          </cell>
          <cell r="BE1263" t="str">
            <v>55076645</v>
          </cell>
          <cell r="BF1263" t="str">
            <v>144837681</v>
          </cell>
        </row>
        <row r="1264">
          <cell r="A1264">
            <v>10037970</v>
          </cell>
          <cell r="B1264" t="str">
            <v>ERICK BERNARD</v>
          </cell>
          <cell r="C1264" t="str">
            <v>KIKOTI</v>
          </cell>
          <cell r="D1264" t="str">
            <v>PALETLİ VİNÇ OPERATÖRÜ</v>
          </cell>
          <cell r="E1264" t="str">
            <v>CRAWLER CRANE OPERATOR</v>
          </cell>
          <cell r="F1264" t="str">
            <v>50105773</v>
          </cell>
          <cell r="G1264" t="str">
            <v>ATÖLYE &amp; MAKİNA</v>
          </cell>
          <cell r="H1264" t="str">
            <v>50105773</v>
          </cell>
          <cell r="I1264" t="str">
            <v>0AAM</v>
          </cell>
          <cell r="J1264" t="str">
            <v>ATÖLYE LİFTİNG</v>
          </cell>
          <cell r="K1264" t="str">
            <v>50116989</v>
          </cell>
          <cell r="L1264" t="str">
            <v>TZ</v>
          </cell>
          <cell r="M1264" t="str">
            <v>Tanzanyalı</v>
          </cell>
          <cell r="N1264" t="str">
            <v>003H</v>
          </cell>
          <cell r="O1264" t="str">
            <v>İLALA</v>
          </cell>
          <cell r="P1264" t="str">
            <v>YM</v>
          </cell>
          <cell r="Q1264" t="str">
            <v>YAPI MERKEZİ</v>
          </cell>
          <cell r="R1264">
            <v>45073</v>
          </cell>
          <cell r="S1264">
            <v>45183</v>
          </cell>
          <cell r="T1264"/>
          <cell r="U1264" t="str">
            <v/>
          </cell>
          <cell r="V1264" t="str">
            <v>Mavi Yaka Direkt</v>
          </cell>
          <cell r="W1264" t="str">
            <v>LOT 3 (MIT)</v>
          </cell>
          <cell r="X1264" t="str">
            <v/>
          </cell>
          <cell r="Y1264" t="str">
            <v>0152342539000</v>
          </cell>
          <cell r="Z1264" t="str">
            <v/>
          </cell>
          <cell r="AA1264" t="str">
            <v>0765525424</v>
          </cell>
          <cell r="AB1264" t="str">
            <v>OPERATÖR</v>
          </cell>
          <cell r="AC1264" t="str">
            <v>29</v>
          </cell>
          <cell r="AD1264" t="str">
            <v>LOT 3 (MIT)</v>
          </cell>
          <cell r="AE1264" t="str">
            <v>0113</v>
          </cell>
          <cell r="AF1264" t="str">
            <v/>
          </cell>
          <cell r="AG1264" t="str">
            <v>KM 785+000 - 829+305</v>
          </cell>
          <cell r="AH1264">
            <v>31159</v>
          </cell>
          <cell r="AI1264" t="str">
            <v>Bay</v>
          </cell>
          <cell r="AJ1264" t="str">
            <v>Yerel-Saatlik</v>
          </cell>
          <cell r="AK1264">
            <v>3384.62</v>
          </cell>
          <cell r="AL1264" t="str">
            <v>TZS</v>
          </cell>
          <cell r="AM1264" t="str">
            <v>201002</v>
          </cell>
          <cell r="AN1264" t="str">
            <v>S</v>
          </cell>
          <cell r="AO1264" t="str">
            <v>T3</v>
          </cell>
          <cell r="AP1264" t="str">
            <v>5150</v>
          </cell>
          <cell r="AQ1264" t="str">
            <v>5175</v>
          </cell>
          <cell r="AR1264" t="str">
            <v>CRDB</v>
          </cell>
          <cell r="AS1264" t="str">
            <v>VIVA TOWER</v>
          </cell>
          <cell r="AT1264" t="str">
            <v>CRDB</v>
          </cell>
          <cell r="AU1264" t="str">
            <v>0152749876300</v>
          </cell>
          <cell r="AV1264" t="str">
            <v/>
          </cell>
          <cell r="AW1264" t="str">
            <v/>
          </cell>
          <cell r="AX1264" t="str">
            <v>ERICK BERNARD KIKOTI</v>
          </cell>
          <cell r="AY1264" t="str">
            <v/>
          </cell>
          <cell r="AZ1264">
            <v>45183</v>
          </cell>
          <cell r="BA1264"/>
          <cell r="BB1264" t="str">
            <v/>
          </cell>
          <cell r="BC1264">
            <v>45628</v>
          </cell>
          <cell r="BD1264" t="str">
            <v>Tanzanya-NSSF</v>
          </cell>
          <cell r="BE1264" t="str">
            <v>55591019</v>
          </cell>
          <cell r="BF1264" t="str">
            <v>139611241</v>
          </cell>
        </row>
        <row r="1265">
          <cell r="A1265">
            <v>10078830</v>
          </cell>
          <cell r="B1265" t="str">
            <v>LUGENDO GABRIELY</v>
          </cell>
          <cell r="C1265" t="str">
            <v>MUWELU</v>
          </cell>
          <cell r="D1265" t="str">
            <v>DUVARCI</v>
          </cell>
          <cell r="E1265" t="str">
            <v>MASON</v>
          </cell>
          <cell r="F1265" t="str">
            <v>50115689</v>
          </cell>
          <cell r="G1265" t="str">
            <v>BELLVILLE ENGINEERING</v>
          </cell>
          <cell r="H1265" t="str">
            <v>50115689</v>
          </cell>
          <cell r="I1265" t="str">
            <v>0FFW</v>
          </cell>
          <cell r="J1265" t="str">
            <v>İNŞAAT GRUBU</v>
          </cell>
          <cell r="K1265" t="str">
            <v>50115695</v>
          </cell>
          <cell r="L1265" t="str">
            <v>TZ</v>
          </cell>
          <cell r="M1265" t="str">
            <v>Tanzanyalı</v>
          </cell>
          <cell r="N1265" t="str">
            <v>0035</v>
          </cell>
          <cell r="O1265" t="str">
            <v>TABORA</v>
          </cell>
          <cell r="P1265" t="str">
            <v>8Z</v>
          </cell>
          <cell r="Q1265" t="str">
            <v>BELLVILLE ENGINEERING</v>
          </cell>
          <cell r="R1265">
            <v>45077</v>
          </cell>
          <cell r="S1265">
            <v>45077</v>
          </cell>
          <cell r="T1265">
            <v>45169</v>
          </cell>
          <cell r="U1265" t="str">
            <v>Belirli S. İş Sözl. sona erm.</v>
          </cell>
          <cell r="V1265" t="str">
            <v>Mavi Yaka Direkt</v>
          </cell>
          <cell r="W1265" t="str">
            <v>LOT 3 (MIT)</v>
          </cell>
          <cell r="X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>USTA</v>
          </cell>
          <cell r="AC1265" t="str">
            <v>99</v>
          </cell>
          <cell r="AD1265" t="str">
            <v>LOT 3 (MIT)</v>
          </cell>
          <cell r="AE1265" t="str">
            <v>0113</v>
          </cell>
          <cell r="AF1265" t="str">
            <v/>
          </cell>
          <cell r="AG1265" t="str">
            <v>KM 785+000 - 829+305</v>
          </cell>
          <cell r="AH1265">
            <v>29503</v>
          </cell>
          <cell r="AI1265" t="str">
            <v>Bay</v>
          </cell>
          <cell r="AJ1265" t="str">
            <v>Yerel-Saatlik</v>
          </cell>
          <cell r="AK1265">
            <v>0</v>
          </cell>
          <cell r="AL1265" t="str">
            <v/>
          </cell>
          <cell r="AM1265" t="str">
            <v>201002</v>
          </cell>
          <cell r="AN1265" t="str">
            <v/>
          </cell>
          <cell r="AO1265" t="str">
            <v>T3</v>
          </cell>
          <cell r="AP1265" t="str">
            <v>5150</v>
          </cell>
          <cell r="AQ1265" t="str">
            <v>5175</v>
          </cell>
          <cell r="AR1265" t="str">
            <v/>
          </cell>
          <cell r="AS1265" t="str">
            <v/>
          </cell>
          <cell r="AT1265" t="str">
            <v/>
          </cell>
          <cell r="AU1265" t="str">
            <v/>
          </cell>
          <cell r="AV1265" t="str">
            <v/>
          </cell>
          <cell r="AW1265" t="str">
            <v/>
          </cell>
          <cell r="AX1265" t="str">
            <v>LUGENDO GABRIELY MUWELU</v>
          </cell>
          <cell r="AY1265" t="str">
            <v/>
          </cell>
          <cell r="AZ1265"/>
          <cell r="BA1265"/>
          <cell r="BB1265" t="str">
            <v/>
          </cell>
          <cell r="BC1265"/>
          <cell r="BD1265" t="str">
            <v>Tanzanya-NSSF</v>
          </cell>
          <cell r="BE1265" t="str">
            <v/>
          </cell>
          <cell r="BF1265" t="str">
            <v>0</v>
          </cell>
        </row>
        <row r="1266">
          <cell r="A1266">
            <v>10079129</v>
          </cell>
          <cell r="B1266" t="str">
            <v>MICHAEL OSCAR</v>
          </cell>
          <cell r="C1266" t="str">
            <v>MAKELELE</v>
          </cell>
          <cell r="D1266" t="str">
            <v>MİNİBÜS ŞOFÖRÜ</v>
          </cell>
          <cell r="E1266" t="str">
            <v>MINIBUS DRIVER</v>
          </cell>
          <cell r="F1266" t="str">
            <v>50112682</v>
          </cell>
          <cell r="G1266" t="str">
            <v>YAPIRAY</v>
          </cell>
          <cell r="H1266" t="str">
            <v>50112682</v>
          </cell>
          <cell r="I1266" t="str">
            <v>0FF6</v>
          </cell>
          <cell r="J1266" t="str">
            <v>ÜRETİM ATÖLYE</v>
          </cell>
          <cell r="K1266" t="str">
            <v>50116109</v>
          </cell>
          <cell r="L1266" t="str">
            <v>TZ</v>
          </cell>
          <cell r="M1266" t="str">
            <v>Tanzanyalı</v>
          </cell>
          <cell r="N1266" t="str">
            <v>0037</v>
          </cell>
          <cell r="O1266" t="str">
            <v>İTİGİ</v>
          </cell>
          <cell r="P1266" t="str">
            <v>6I</v>
          </cell>
          <cell r="Q1266" t="str">
            <v>YAPIRAY DEMİRYOLU</v>
          </cell>
          <cell r="R1266">
            <v>45100</v>
          </cell>
          <cell r="S1266">
            <v>45196</v>
          </cell>
          <cell r="T1266"/>
          <cell r="U1266" t="str">
            <v/>
          </cell>
          <cell r="V1266" t="str">
            <v>Mavi Yaka Endirekt</v>
          </cell>
          <cell r="W1266" t="str">
            <v>LOT 3 (MIT)</v>
          </cell>
          <cell r="X1266" t="str">
            <v>Ipuli P.O.BOX.1 Tabora</v>
          </cell>
          <cell r="Y1266" t="str">
            <v>0</v>
          </cell>
          <cell r="Z1266" t="str">
            <v/>
          </cell>
          <cell r="AA1266" t="str">
            <v>0683 183 010</v>
          </cell>
          <cell r="AB1266" t="str">
            <v>GÖREVLİ</v>
          </cell>
          <cell r="AC1266" t="str">
            <v>29</v>
          </cell>
          <cell r="AD1266" t="str">
            <v>LOT 3 (MIT)</v>
          </cell>
          <cell r="AE1266" t="str">
            <v>0113</v>
          </cell>
          <cell r="AF1266" t="str">
            <v>24</v>
          </cell>
          <cell r="AG1266" t="str">
            <v>KM 785+000 - 829+305</v>
          </cell>
          <cell r="AH1266">
            <v>35247</v>
          </cell>
          <cell r="AI1266" t="str">
            <v>Bay</v>
          </cell>
          <cell r="AJ1266" t="str">
            <v>Yerel-Saatlik</v>
          </cell>
          <cell r="AK1266">
            <v>2393.88</v>
          </cell>
          <cell r="AL1266" t="str">
            <v>TZS</v>
          </cell>
          <cell r="AM1266" t="str">
            <v>306002</v>
          </cell>
          <cell r="AN1266" t="str">
            <v>S</v>
          </cell>
          <cell r="AO1266" t="str">
            <v>T3</v>
          </cell>
          <cell r="AP1266" t="str">
            <v>5150</v>
          </cell>
          <cell r="AQ1266" t="str">
            <v>5175</v>
          </cell>
          <cell r="AR1266" t="str">
            <v>CRDB</v>
          </cell>
          <cell r="AS1266" t="str">
            <v>VIVA TOWER</v>
          </cell>
          <cell r="AT1266" t="str">
            <v>CRDB</v>
          </cell>
          <cell r="AU1266" t="str">
            <v>0152755546500</v>
          </cell>
          <cell r="AV1266" t="str">
            <v/>
          </cell>
          <cell r="AW1266" t="str">
            <v/>
          </cell>
          <cell r="AX1266" t="str">
            <v>MICHAEL OSCAR MAKELELE</v>
          </cell>
          <cell r="AY1266" t="str">
            <v/>
          </cell>
          <cell r="AZ1266">
            <v>45196</v>
          </cell>
          <cell r="BA1266"/>
          <cell r="BB1266" t="str">
            <v/>
          </cell>
          <cell r="BC1266"/>
          <cell r="BD1266" t="str">
            <v>Tanzanya-NSSF</v>
          </cell>
          <cell r="BE1266" t="str">
            <v>46807330</v>
          </cell>
          <cell r="BF1266" t="str">
            <v>133315578</v>
          </cell>
        </row>
        <row r="1267">
          <cell r="A1267">
            <v>10079128</v>
          </cell>
          <cell r="B1267" t="str">
            <v>LAZARO MICHAEL</v>
          </cell>
          <cell r="C1267" t="str">
            <v>MANGII</v>
          </cell>
          <cell r="D1267" t="str">
            <v>EKSKAVATÖR OPERATÖRÜ</v>
          </cell>
          <cell r="E1267" t="str">
            <v>EXCAVATOR OPERATOR</v>
          </cell>
          <cell r="F1267" t="str">
            <v>50105773</v>
          </cell>
          <cell r="G1267" t="str">
            <v>ATÖLYE &amp; MAKİNA</v>
          </cell>
          <cell r="H1267" t="str">
            <v>50105758</v>
          </cell>
          <cell r="I1267" t="str">
            <v>0999</v>
          </cell>
          <cell r="J1267" t="str">
            <v>TOPRAK İŞLERİ</v>
          </cell>
          <cell r="K1267" t="str">
            <v>50106556</v>
          </cell>
          <cell r="L1267" t="str">
            <v>TZ</v>
          </cell>
          <cell r="M1267" t="str">
            <v>Tanzanyalı</v>
          </cell>
          <cell r="N1267" t="str">
            <v>0035</v>
          </cell>
          <cell r="O1267" t="str">
            <v>TABORA</v>
          </cell>
          <cell r="P1267" t="str">
            <v>YM</v>
          </cell>
          <cell r="Q1267" t="str">
            <v>YAPI MERKEZİ</v>
          </cell>
          <cell r="R1267">
            <v>45100</v>
          </cell>
          <cell r="S1267">
            <v>45100</v>
          </cell>
          <cell r="T1267"/>
          <cell r="U1267" t="str">
            <v/>
          </cell>
          <cell r="V1267" t="str">
            <v>Mavi Yaka Direkt</v>
          </cell>
          <cell r="W1267" t="str">
            <v>LOT 3 (MIT)</v>
          </cell>
          <cell r="X1267" t="str">
            <v>DODOMA MJINI</v>
          </cell>
          <cell r="Y1267" t="str">
            <v>0</v>
          </cell>
          <cell r="Z1267" t="str">
            <v>BARABARA YA 11</v>
          </cell>
          <cell r="AA1267" t="str">
            <v>0734991064/0699446557</v>
          </cell>
          <cell r="AB1267" t="str">
            <v>OPERATÖR</v>
          </cell>
          <cell r="AC1267" t="str">
            <v>29</v>
          </cell>
          <cell r="AD1267" t="str">
            <v>LOT 3 (MIT)</v>
          </cell>
          <cell r="AE1267" t="str">
            <v>0113</v>
          </cell>
          <cell r="AF1267" t="str">
            <v>03</v>
          </cell>
          <cell r="AG1267" t="str">
            <v>KM 785+000 - 829+305</v>
          </cell>
          <cell r="AH1267">
            <v>27571</v>
          </cell>
          <cell r="AI1267" t="str">
            <v>Bay</v>
          </cell>
          <cell r="AJ1267" t="str">
            <v>Yerel-Saatlik</v>
          </cell>
          <cell r="AK1267">
            <v>2528.1</v>
          </cell>
          <cell r="AL1267" t="str">
            <v>TZS</v>
          </cell>
          <cell r="AM1267" t="str">
            <v>201002</v>
          </cell>
          <cell r="AN1267" t="str">
            <v/>
          </cell>
          <cell r="AO1267" t="str">
            <v>T3</v>
          </cell>
          <cell r="AP1267" t="str">
            <v>5150</v>
          </cell>
          <cell r="AQ1267" t="str">
            <v>5175</v>
          </cell>
          <cell r="AR1267" t="str">
            <v>CRDB BANK PLC</v>
          </cell>
          <cell r="AS1267" t="str">
            <v>VIJANA</v>
          </cell>
          <cell r="AT1267" t="str">
            <v>CRDBBANK</v>
          </cell>
          <cell r="AU1267" t="str">
            <v>0112459429700</v>
          </cell>
          <cell r="AV1267" t="str">
            <v/>
          </cell>
          <cell r="AW1267" t="str">
            <v/>
          </cell>
          <cell r="AX1267" t="str">
            <v>LAZARO MICHAEL MANGII</v>
          </cell>
          <cell r="AY1267" t="str">
            <v/>
          </cell>
          <cell r="AZ1267">
            <v>45100</v>
          </cell>
          <cell r="BA1267"/>
          <cell r="BB1267" t="str">
            <v/>
          </cell>
          <cell r="BC1267"/>
          <cell r="BD1267" t="str">
            <v>Tanzanya-NSSF</v>
          </cell>
          <cell r="BE1267" t="str">
            <v>56810032</v>
          </cell>
          <cell r="BF1267" t="str">
            <v>117674207</v>
          </cell>
        </row>
        <row r="1268">
          <cell r="A1268">
            <v>10031834</v>
          </cell>
          <cell r="B1268" t="str">
            <v>ABDALLAH JUMA</v>
          </cell>
          <cell r="C1268" t="str">
            <v>KALEJA</v>
          </cell>
          <cell r="D1268" t="str">
            <v>BİNEK ARAÇ ŞOFÖRÜ</v>
          </cell>
          <cell r="E1268" t="str">
            <v>DRIVER</v>
          </cell>
          <cell r="F1268" t="str">
            <v>50105668</v>
          </cell>
          <cell r="G1268" t="str">
            <v>KORAIL</v>
          </cell>
          <cell r="H1268" t="str">
            <v>50105668</v>
          </cell>
          <cell r="I1268" t="str">
            <v>0BBF</v>
          </cell>
          <cell r="J1268" t="str">
            <v>İDARİ İŞLER</v>
          </cell>
          <cell r="K1268" t="str">
            <v>50105672</v>
          </cell>
          <cell r="L1268" t="str">
            <v>TZ</v>
          </cell>
          <cell r="M1268" t="str">
            <v>Tanzanyalı</v>
          </cell>
          <cell r="N1268" t="str">
            <v>0035</v>
          </cell>
          <cell r="O1268" t="str">
            <v>TABORA</v>
          </cell>
          <cell r="P1268" t="str">
            <v>6T</v>
          </cell>
          <cell r="Q1268" t="str">
            <v>KORAIL</v>
          </cell>
          <cell r="R1268">
            <v>43000</v>
          </cell>
          <cell r="S1268">
            <v>44682</v>
          </cell>
          <cell r="T1268"/>
          <cell r="U1268" t="str">
            <v/>
          </cell>
          <cell r="V1268" t="str">
            <v>Mavi Yaka Endirekt</v>
          </cell>
          <cell r="W1268" t="str">
            <v>LOT 3 (MIT)</v>
          </cell>
          <cell r="X1268" t="str">
            <v/>
          </cell>
          <cell r="Y1268" t="str">
            <v>0112087059501</v>
          </cell>
          <cell r="Z1268" t="str">
            <v/>
          </cell>
          <cell r="AA1268" t="str">
            <v>621125600</v>
          </cell>
          <cell r="AB1268" t="str">
            <v>GÖREVLİ</v>
          </cell>
          <cell r="AC1268" t="str">
            <v>29</v>
          </cell>
          <cell r="AD1268" t="str">
            <v>LOT 3 (MIT)</v>
          </cell>
          <cell r="AE1268" t="str">
            <v>0113</v>
          </cell>
          <cell r="AF1268" t="str">
            <v/>
          </cell>
          <cell r="AG1268" t="str">
            <v>KM 785+000 - 829+305</v>
          </cell>
          <cell r="AH1268">
            <v>27576</v>
          </cell>
          <cell r="AI1268" t="str">
            <v>Bay</v>
          </cell>
          <cell r="AJ1268" t="str">
            <v>Yerel-Saatlik</v>
          </cell>
          <cell r="AK1268">
            <v>2273.1</v>
          </cell>
          <cell r="AL1268" t="str">
            <v>TZS</v>
          </cell>
          <cell r="AM1268" t="str">
            <v>306002</v>
          </cell>
          <cell r="AN1268" t="str">
            <v>S</v>
          </cell>
          <cell r="AO1268" t="str">
            <v>T3</v>
          </cell>
          <cell r="AP1268" t="str">
            <v>5150</v>
          </cell>
          <cell r="AQ1268" t="str">
            <v>5175</v>
          </cell>
          <cell r="AR1268" t="str">
            <v>CRDB BANK PLC</v>
          </cell>
          <cell r="AS1268" t="str">
            <v>VIJANA</v>
          </cell>
          <cell r="AT1268" t="str">
            <v>CRDBBANK</v>
          </cell>
          <cell r="AU1268" t="str">
            <v>0112087059501</v>
          </cell>
          <cell r="AV1268" t="str">
            <v/>
          </cell>
          <cell r="AW1268" t="str">
            <v/>
          </cell>
          <cell r="AX1268" t="str">
            <v>ABDALLAH JUMA KALEJA</v>
          </cell>
          <cell r="AY1268" t="str">
            <v/>
          </cell>
          <cell r="AZ1268">
            <v>44652</v>
          </cell>
          <cell r="BA1268"/>
          <cell r="BB1268" t="str">
            <v/>
          </cell>
          <cell r="BC1268"/>
          <cell r="BD1268" t="str">
            <v>Tanzanya-NSSF</v>
          </cell>
          <cell r="BE1268" t="str">
            <v>45031102</v>
          </cell>
          <cell r="BF1268" t="str">
            <v>116089130</v>
          </cell>
        </row>
        <row r="1269">
          <cell r="A1269">
            <v>10031950</v>
          </cell>
          <cell r="B1269" t="str">
            <v>MKOLELO ATHUMANI</v>
          </cell>
          <cell r="C1269" t="str">
            <v>NASSORO</v>
          </cell>
          <cell r="D1269" t="str">
            <v>SONDAJ İŞÇİSİ</v>
          </cell>
          <cell r="E1269" t="str">
            <v>DRILLING WORKER</v>
          </cell>
          <cell r="F1269" t="str">
            <v>50105563</v>
          </cell>
          <cell r="G1269" t="str">
            <v>JEOLOJİ &amp; GEOTEKNİK</v>
          </cell>
          <cell r="H1269" t="str">
            <v>50105563</v>
          </cell>
          <cell r="I1269" t="str">
            <v>088M</v>
          </cell>
          <cell r="J1269" t="str">
            <v>JEOLOJİ VE GEOTEKNİK</v>
          </cell>
          <cell r="K1269" t="str">
            <v>50105965</v>
          </cell>
          <cell r="L1269" t="str">
            <v>TZ</v>
          </cell>
          <cell r="M1269" t="str">
            <v>Tanzanyalı</v>
          </cell>
          <cell r="N1269" t="str">
            <v>0037</v>
          </cell>
          <cell r="O1269" t="str">
            <v>İTİGİ</v>
          </cell>
          <cell r="P1269" t="str">
            <v>YM</v>
          </cell>
          <cell r="Q1269" t="str">
            <v>YAPI MERKEZİ</v>
          </cell>
          <cell r="R1269">
            <v>43006</v>
          </cell>
          <cell r="S1269">
            <v>45109</v>
          </cell>
          <cell r="T1269"/>
          <cell r="U1269" t="str">
            <v/>
          </cell>
          <cell r="V1269" t="str">
            <v>Mavi Yaka Endirekt</v>
          </cell>
          <cell r="W1269" t="str">
            <v>LOT 3 (MIT)</v>
          </cell>
          <cell r="X1269" t="str">
            <v/>
          </cell>
          <cell r="Y1269" t="str">
            <v>(068) 206-599</v>
          </cell>
          <cell r="Z1269" t="str">
            <v/>
          </cell>
          <cell r="AA1269" t="str">
            <v>682060599</v>
          </cell>
          <cell r="AB1269" t="str">
            <v>İŞÇİ</v>
          </cell>
          <cell r="AC1269" t="str">
            <v>29</v>
          </cell>
          <cell r="AD1269" t="str">
            <v>LOT 3 (MIT)</v>
          </cell>
          <cell r="AE1269" t="str">
            <v>0113</v>
          </cell>
          <cell r="AF1269" t="str">
            <v/>
          </cell>
          <cell r="AG1269" t="str">
            <v>KM 785+000 - 829+305</v>
          </cell>
          <cell r="AH1269">
            <v>29587</v>
          </cell>
          <cell r="AI1269" t="str">
            <v>Bay</v>
          </cell>
          <cell r="AJ1269" t="str">
            <v>Yerel-Saatlik</v>
          </cell>
          <cell r="AK1269">
            <v>2497.34</v>
          </cell>
          <cell r="AL1269" t="str">
            <v>TZS</v>
          </cell>
          <cell r="AM1269" t="str">
            <v>306005</v>
          </cell>
          <cell r="AN1269" t="str">
            <v>S</v>
          </cell>
          <cell r="AO1269" t="str">
            <v>T3</v>
          </cell>
          <cell r="AP1269" t="str">
            <v>5150</v>
          </cell>
          <cell r="AQ1269" t="str">
            <v>5175</v>
          </cell>
          <cell r="AR1269" t="str">
            <v>CRDB</v>
          </cell>
          <cell r="AS1269" t="str">
            <v>VIVA TOWER</v>
          </cell>
          <cell r="AT1269" t="str">
            <v>CRDB</v>
          </cell>
          <cell r="AU1269" t="str">
            <v>0152291527900</v>
          </cell>
          <cell r="AV1269" t="str">
            <v/>
          </cell>
          <cell r="AW1269" t="str">
            <v/>
          </cell>
          <cell r="AX1269" t="str">
            <v>MKOLELO ATHUMANI NASSORO</v>
          </cell>
          <cell r="AY1269" t="str">
            <v/>
          </cell>
          <cell r="AZ1269">
            <v>43405</v>
          </cell>
          <cell r="BA1269"/>
          <cell r="BB1269" t="str">
            <v/>
          </cell>
          <cell r="BC1269"/>
          <cell r="BD1269" t="str">
            <v>Tanzanya-NSSF</v>
          </cell>
          <cell r="BE1269" t="str">
            <v>65606760</v>
          </cell>
          <cell r="BF1269" t="str">
            <v>155943645</v>
          </cell>
        </row>
        <row r="1270">
          <cell r="A1270">
            <v>10032142</v>
          </cell>
          <cell r="B1270" t="str">
            <v>SIMBA KIBWANA</v>
          </cell>
          <cell r="C1270" t="str">
            <v>SIMBA</v>
          </cell>
          <cell r="D1270" t="str">
            <v>LABORATUVAR İŞÇİSİ</v>
          </cell>
          <cell r="E1270" t="str">
            <v>LABORATORY WORKER</v>
          </cell>
          <cell r="F1270" t="str">
            <v>50105774</v>
          </cell>
          <cell r="G1270" t="str">
            <v>KALİTE KONTROL</v>
          </cell>
          <cell r="H1270" t="str">
            <v>50105774</v>
          </cell>
          <cell r="I1270" t="str">
            <v>0AAQ</v>
          </cell>
          <cell r="J1270" t="str">
            <v>KALİTE KONTROL</v>
          </cell>
          <cell r="K1270" t="str">
            <v>50108193</v>
          </cell>
          <cell r="L1270" t="str">
            <v>TZ</v>
          </cell>
          <cell r="M1270" t="str">
            <v>Tanzanyalı</v>
          </cell>
          <cell r="N1270" t="str">
            <v>0035</v>
          </cell>
          <cell r="O1270" t="str">
            <v>TABORA</v>
          </cell>
          <cell r="P1270" t="str">
            <v>YM</v>
          </cell>
          <cell r="Q1270" t="str">
            <v>YAPI MERKEZİ</v>
          </cell>
          <cell r="R1270">
            <v>43004</v>
          </cell>
          <cell r="S1270">
            <v>44698</v>
          </cell>
          <cell r="T1270"/>
          <cell r="U1270" t="str">
            <v/>
          </cell>
          <cell r="V1270" t="str">
            <v>Mavi Yaka Endirekt</v>
          </cell>
          <cell r="W1270" t="str">
            <v>LOT 3 (MIT)</v>
          </cell>
          <cell r="X1270" t="str">
            <v/>
          </cell>
          <cell r="Y1270" t="str">
            <v>0152291528000</v>
          </cell>
          <cell r="Z1270" t="str">
            <v/>
          </cell>
          <cell r="AA1270" t="str">
            <v>786153848</v>
          </cell>
          <cell r="AB1270" t="str">
            <v>İŞÇİ</v>
          </cell>
          <cell r="AC1270" t="str">
            <v>29</v>
          </cell>
          <cell r="AD1270" t="str">
            <v>LOT 3 (MIT)</v>
          </cell>
          <cell r="AE1270" t="str">
            <v>0113</v>
          </cell>
          <cell r="AF1270" t="str">
            <v/>
          </cell>
          <cell r="AG1270" t="str">
            <v>KM 785+000 - 829+305</v>
          </cell>
          <cell r="AH1270">
            <v>31444</v>
          </cell>
          <cell r="AI1270" t="str">
            <v>Bay</v>
          </cell>
          <cell r="AJ1270" t="str">
            <v>Yerel-Saatlik</v>
          </cell>
          <cell r="AK1270">
            <v>2164.1</v>
          </cell>
          <cell r="AL1270" t="str">
            <v>TZS</v>
          </cell>
          <cell r="AM1270" t="str">
            <v>306002</v>
          </cell>
          <cell r="AN1270" t="str">
            <v>S</v>
          </cell>
          <cell r="AO1270" t="str">
            <v>T3</v>
          </cell>
          <cell r="AP1270" t="str">
            <v>5150</v>
          </cell>
          <cell r="AQ1270" t="str">
            <v>5175</v>
          </cell>
          <cell r="AR1270" t="str">
            <v>CRDB</v>
          </cell>
          <cell r="AS1270" t="str">
            <v>VIVA TOWER</v>
          </cell>
          <cell r="AT1270" t="str">
            <v>CRDB</v>
          </cell>
          <cell r="AU1270" t="str">
            <v>0152291528000</v>
          </cell>
          <cell r="AV1270" t="str">
            <v/>
          </cell>
          <cell r="AW1270" t="str">
            <v/>
          </cell>
          <cell r="AX1270" t="str">
            <v>SIMBA KIBWANA SIMBA</v>
          </cell>
          <cell r="AY1270" t="str">
            <v/>
          </cell>
          <cell r="AZ1270">
            <v>43405</v>
          </cell>
          <cell r="BA1270"/>
          <cell r="BB1270" t="str">
            <v/>
          </cell>
          <cell r="BC1270"/>
          <cell r="BD1270" t="str">
            <v>Tanzanya-NSSF</v>
          </cell>
          <cell r="BE1270" t="str">
            <v>65469909</v>
          </cell>
          <cell r="BF1270" t="str">
            <v>151459226</v>
          </cell>
        </row>
        <row r="1271">
          <cell r="A1271">
            <v>10032320</v>
          </cell>
          <cell r="B1271" t="str">
            <v>YUSUPH SHEHE</v>
          </cell>
          <cell r="C1271" t="str">
            <v>HAMISI</v>
          </cell>
          <cell r="D1271" t="str">
            <v>AMBAR GÖREVLİSİ</v>
          </cell>
          <cell r="E1271" t="str">
            <v>WAREHOUSE CLERK</v>
          </cell>
          <cell r="F1271" t="str">
            <v>50106350</v>
          </cell>
          <cell r="G1271" t="str">
            <v>AMBAR</v>
          </cell>
          <cell r="H1271" t="str">
            <v>50105763</v>
          </cell>
          <cell r="I1271" t="str">
            <v>0AA5</v>
          </cell>
          <cell r="J1271" t="str">
            <v>AMBAR</v>
          </cell>
          <cell r="K1271" t="str">
            <v>50108807</v>
          </cell>
          <cell r="L1271" t="str">
            <v>TZ</v>
          </cell>
          <cell r="M1271" t="str">
            <v>Tanzanyalı</v>
          </cell>
          <cell r="N1271" t="str">
            <v>003H</v>
          </cell>
          <cell r="O1271" t="str">
            <v>İLALA</v>
          </cell>
          <cell r="P1271" t="str">
            <v>YM</v>
          </cell>
          <cell r="Q1271" t="str">
            <v>YAPI MERKEZİ</v>
          </cell>
          <cell r="R1271">
            <v>42948</v>
          </cell>
          <cell r="S1271">
            <v>44986</v>
          </cell>
          <cell r="T1271"/>
          <cell r="U1271" t="str">
            <v/>
          </cell>
          <cell r="V1271" t="str">
            <v>Beyaz Yaka</v>
          </cell>
          <cell r="W1271" t="str">
            <v>LOT 3 (MIT)</v>
          </cell>
          <cell r="X1271" t="str">
            <v/>
          </cell>
          <cell r="Y1271" t="str">
            <v>0152272636700</v>
          </cell>
          <cell r="Z1271" t="str">
            <v/>
          </cell>
          <cell r="AA1271" t="str">
            <v/>
          </cell>
          <cell r="AB1271" t="str">
            <v>GÖREVLİ</v>
          </cell>
          <cell r="AC1271" t="str">
            <v>29</v>
          </cell>
          <cell r="AD1271" t="str">
            <v>LOT 3 (MIT)</v>
          </cell>
          <cell r="AE1271" t="str">
            <v>0113</v>
          </cell>
          <cell r="AF1271" t="str">
            <v/>
          </cell>
          <cell r="AG1271" t="str">
            <v>KM 785+000 - 829+305</v>
          </cell>
          <cell r="AH1271">
            <v>31330</v>
          </cell>
          <cell r="AI1271" t="str">
            <v>Bay</v>
          </cell>
          <cell r="AJ1271" t="str">
            <v>Yerel-Aylık</v>
          </cell>
          <cell r="AK1271">
            <v>539783.39</v>
          </cell>
          <cell r="AL1271" t="str">
            <v>TZS</v>
          </cell>
          <cell r="AM1271" t="str">
            <v>301002</v>
          </cell>
          <cell r="AN1271" t="str">
            <v>S</v>
          </cell>
          <cell r="AO1271" t="str">
            <v>T3</v>
          </cell>
          <cell r="AP1271" t="str">
            <v>5150</v>
          </cell>
          <cell r="AQ1271" t="str">
            <v>5175</v>
          </cell>
          <cell r="AR1271" t="str">
            <v>CRDB</v>
          </cell>
          <cell r="AS1271" t="str">
            <v>VIVA TOWER</v>
          </cell>
          <cell r="AT1271" t="str">
            <v>CRDB</v>
          </cell>
          <cell r="AU1271" t="str">
            <v>0152272636700</v>
          </cell>
          <cell r="AV1271" t="str">
            <v/>
          </cell>
          <cell r="AW1271" t="str">
            <v/>
          </cell>
          <cell r="AX1271" t="str">
            <v>YUSUPH SHEHE HAMISI</v>
          </cell>
          <cell r="AY1271" t="str">
            <v/>
          </cell>
          <cell r="AZ1271">
            <v>44986</v>
          </cell>
          <cell r="BA1271"/>
          <cell r="BB1271" t="str">
            <v/>
          </cell>
          <cell r="BC1271"/>
          <cell r="BD1271" t="str">
            <v>Tanzanya-NSSF</v>
          </cell>
          <cell r="BE1271" t="str">
            <v>65723783</v>
          </cell>
          <cell r="BF1271" t="str">
            <v>149665129</v>
          </cell>
        </row>
        <row r="1272">
          <cell r="A1272">
            <v>10032451</v>
          </cell>
          <cell r="B1272" t="str">
            <v>DICKSON ELIAS</v>
          </cell>
          <cell r="C1272" t="str">
            <v>KACHUNDWA</v>
          </cell>
          <cell r="D1272" t="str">
            <v>DAMPERLİ KAMYON ŞOFÖRÜ</v>
          </cell>
          <cell r="E1272" t="str">
            <v>DUMPTRUCK DRIVER</v>
          </cell>
          <cell r="F1272" t="str">
            <v>50105784</v>
          </cell>
          <cell r="G1272" t="str">
            <v>DOĞAN METALÜRJİ</v>
          </cell>
          <cell r="H1272" t="str">
            <v>50105784</v>
          </cell>
          <cell r="I1272" t="str">
            <v>0BBM</v>
          </cell>
          <cell r="J1272" t="str">
            <v>TOPRAK İŞLERİ</v>
          </cell>
          <cell r="K1272" t="str">
            <v>50106425</v>
          </cell>
          <cell r="L1272" t="str">
            <v>TZ</v>
          </cell>
          <cell r="M1272" t="str">
            <v>Tanzanyalı</v>
          </cell>
          <cell r="N1272" t="str">
            <v>0037</v>
          </cell>
          <cell r="O1272" t="str">
            <v>İTİGİ</v>
          </cell>
          <cell r="P1272" t="str">
            <v>6L</v>
          </cell>
          <cell r="Q1272" t="str">
            <v>DGN  İNŞAAT</v>
          </cell>
          <cell r="R1272">
            <v>43033</v>
          </cell>
          <cell r="S1272">
            <v>44747</v>
          </cell>
          <cell r="T1272">
            <v>45055</v>
          </cell>
          <cell r="U1272" t="str">
            <v>Bsz.S.İşSz.İşçiTrf.fsh(istifa)</v>
          </cell>
          <cell r="V1272" t="str">
            <v>Mavi Yaka Direkt</v>
          </cell>
          <cell r="W1272" t="str">
            <v>LOT 3 (MIT)</v>
          </cell>
          <cell r="X1272" t="str">
            <v/>
          </cell>
          <cell r="Y1272" t="str">
            <v>0152238081600</v>
          </cell>
          <cell r="Z1272" t="str">
            <v/>
          </cell>
          <cell r="AA1272" t="str">
            <v>712697306</v>
          </cell>
          <cell r="AB1272" t="str">
            <v>GÖREVLİ</v>
          </cell>
          <cell r="AC1272" t="str">
            <v>29</v>
          </cell>
          <cell r="AD1272" t="str">
            <v>LOT 3 (MIT)</v>
          </cell>
          <cell r="AE1272" t="str">
            <v>0109</v>
          </cell>
          <cell r="AF1272" t="str">
            <v/>
          </cell>
          <cell r="AG1272" t="str">
            <v>KM 535+000 - 595+000</v>
          </cell>
          <cell r="AH1272">
            <v>30228</v>
          </cell>
          <cell r="AI1272" t="str">
            <v>Bay</v>
          </cell>
          <cell r="AJ1272" t="str">
            <v>Yerel-Saatlik</v>
          </cell>
          <cell r="AK1272">
            <v>2564.1</v>
          </cell>
          <cell r="AL1272" t="str">
            <v>TZS</v>
          </cell>
          <cell r="AM1272" t="str">
            <v>201002</v>
          </cell>
          <cell r="AN1272" t="str">
            <v>S</v>
          </cell>
          <cell r="AO1272" t="str">
            <v>T3</v>
          </cell>
          <cell r="AP1272" t="str">
            <v>5150</v>
          </cell>
          <cell r="AQ1272" t="str">
            <v>5175</v>
          </cell>
          <cell r="AR1272" t="str">
            <v>CRDB BANK PLC</v>
          </cell>
          <cell r="AS1272" t="str">
            <v>VIJANA</v>
          </cell>
          <cell r="AT1272" t="str">
            <v>CRDBBANK</v>
          </cell>
          <cell r="AU1272" t="str">
            <v>0152238081600</v>
          </cell>
          <cell r="AV1272" t="str">
            <v/>
          </cell>
          <cell r="AW1272" t="str">
            <v/>
          </cell>
          <cell r="AX1272" t="str">
            <v>DICKSON ELIAS KACHUNDWA</v>
          </cell>
          <cell r="AY1272" t="str">
            <v/>
          </cell>
          <cell r="AZ1272">
            <v>44747</v>
          </cell>
          <cell r="BA1272"/>
          <cell r="BB1272" t="str">
            <v/>
          </cell>
          <cell r="BC1272"/>
          <cell r="BD1272" t="str">
            <v>Tanzanya-NSSF</v>
          </cell>
          <cell r="BE1272" t="str">
            <v>55052703</v>
          </cell>
          <cell r="BF1272" t="str">
            <v>114461911</v>
          </cell>
        </row>
        <row r="1273">
          <cell r="A1273">
            <v>10032618</v>
          </cell>
          <cell r="B1273" t="str">
            <v>KENEDY DAUDI</v>
          </cell>
          <cell r="C1273" t="str">
            <v>MAHEMA</v>
          </cell>
          <cell r="D1273" t="str">
            <v>TOPRAK İŞLERİ FORMENİ</v>
          </cell>
          <cell r="E1273" t="str">
            <v>EARTHWORKS FOREMAN</v>
          </cell>
          <cell r="F1273" t="str">
            <v>50115277</v>
          </cell>
          <cell r="G1273" t="str">
            <v>TOPRAK İŞLERİ</v>
          </cell>
          <cell r="H1273" t="str">
            <v>50105758</v>
          </cell>
          <cell r="I1273" t="str">
            <v>0999</v>
          </cell>
          <cell r="J1273" t="str">
            <v>TOPRAK İŞLERİ</v>
          </cell>
          <cell r="K1273" t="str">
            <v>50115468</v>
          </cell>
          <cell r="L1273" t="str">
            <v>TZ</v>
          </cell>
          <cell r="M1273" t="str">
            <v>Tanzanyalı</v>
          </cell>
          <cell r="N1273" t="str">
            <v>0036</v>
          </cell>
          <cell r="O1273" t="str">
            <v>MANYONİ</v>
          </cell>
          <cell r="P1273" t="str">
            <v>YM</v>
          </cell>
          <cell r="Q1273" t="str">
            <v>YAPI MERKEZİ</v>
          </cell>
          <cell r="R1273">
            <v>42948</v>
          </cell>
          <cell r="S1273">
            <v>45089</v>
          </cell>
          <cell r="T1273"/>
          <cell r="U1273" t="str">
            <v/>
          </cell>
          <cell r="V1273" t="str">
            <v>Mavi Yaka Direkt</v>
          </cell>
          <cell r="W1273" t="str">
            <v>LOT 3 (MIT)</v>
          </cell>
          <cell r="X1273" t="str">
            <v>DAR ES SALAAM ILALA PUGU-STATION</v>
          </cell>
          <cell r="Y1273" t="str">
            <v>0</v>
          </cell>
          <cell r="Z1273" t="str">
            <v>DAR ES SALAAM</v>
          </cell>
          <cell r="AA1273" t="str">
            <v>7844 730 081</v>
          </cell>
          <cell r="AB1273" t="str">
            <v>FORMEN</v>
          </cell>
          <cell r="AC1273" t="str">
            <v>29</v>
          </cell>
          <cell r="AD1273" t="str">
            <v>LOT 3 (MIT)</v>
          </cell>
          <cell r="AE1273" t="str">
            <v>0113</v>
          </cell>
          <cell r="AF1273" t="str">
            <v>02</v>
          </cell>
          <cell r="AG1273" t="str">
            <v>KM 785+000 - 829+305</v>
          </cell>
          <cell r="AH1273">
            <v>29228</v>
          </cell>
          <cell r="AI1273" t="str">
            <v>Bay</v>
          </cell>
          <cell r="AJ1273" t="str">
            <v>Yerel-Aylık</v>
          </cell>
          <cell r="AK1273">
            <v>795850</v>
          </cell>
          <cell r="AL1273" t="str">
            <v>TZS</v>
          </cell>
          <cell r="AM1273" t="str">
            <v>201002</v>
          </cell>
          <cell r="AN1273" t="str">
            <v>S</v>
          </cell>
          <cell r="AO1273" t="str">
            <v>T3</v>
          </cell>
          <cell r="AP1273" t="str">
            <v>5150</v>
          </cell>
          <cell r="AQ1273" t="str">
            <v>5175</v>
          </cell>
          <cell r="AR1273" t="str">
            <v>CRDB BANK PLC</v>
          </cell>
          <cell r="AS1273" t="str">
            <v>VIJANA</v>
          </cell>
          <cell r="AT1273" t="str">
            <v>CRDBBANK</v>
          </cell>
          <cell r="AU1273" t="str">
            <v>0152276988800</v>
          </cell>
          <cell r="AV1273" t="str">
            <v/>
          </cell>
          <cell r="AW1273" t="str">
            <v/>
          </cell>
          <cell r="AX1273" t="str">
            <v>KENEDY DAUDI MAHEMA</v>
          </cell>
          <cell r="AY1273" t="str">
            <v/>
          </cell>
          <cell r="AZ1273">
            <v>45089</v>
          </cell>
          <cell r="BA1273"/>
          <cell r="BB1273" t="str">
            <v/>
          </cell>
          <cell r="BC1273"/>
          <cell r="BD1273" t="str">
            <v>Tanzanya-NSSF</v>
          </cell>
          <cell r="BE1273" t="str">
            <v>65796055</v>
          </cell>
          <cell r="BF1273" t="str">
            <v>139177983</v>
          </cell>
        </row>
        <row r="1274">
          <cell r="A1274">
            <v>10073902</v>
          </cell>
          <cell r="B1274" t="str">
            <v>SAIDI CHIGWINDI</v>
          </cell>
          <cell r="C1274" t="str">
            <v>SAIDI</v>
          </cell>
          <cell r="D1274" t="str">
            <v>ÇELİK MONTAJCI</v>
          </cell>
          <cell r="E1274" t="str">
            <v>STEEL FITTER</v>
          </cell>
          <cell r="F1274" t="str">
            <v>50115270</v>
          </cell>
          <cell r="G1274" t="str">
            <v>İNŞAAT GRUBU</v>
          </cell>
          <cell r="H1274" t="str">
            <v>50105759</v>
          </cell>
          <cell r="I1274" t="str">
            <v>099R</v>
          </cell>
          <cell r="J1274" t="str">
            <v>SANAT YAPILARI</v>
          </cell>
          <cell r="K1274" t="str">
            <v>50115380</v>
          </cell>
          <cell r="L1274" t="str">
            <v>TZ</v>
          </cell>
          <cell r="M1274" t="str">
            <v>Tanzanyalı</v>
          </cell>
          <cell r="N1274" t="str">
            <v>0036</v>
          </cell>
          <cell r="O1274" t="str">
            <v>MANYONİ</v>
          </cell>
          <cell r="P1274" t="str">
            <v>YM</v>
          </cell>
          <cell r="Q1274" t="str">
            <v>YAPI MERKEZİ</v>
          </cell>
          <cell r="R1274">
            <v>44798</v>
          </cell>
          <cell r="S1274">
            <v>44798</v>
          </cell>
          <cell r="T1274"/>
          <cell r="U1274" t="str">
            <v/>
          </cell>
          <cell r="V1274" t="str">
            <v>Mavi Yaka Direkt</v>
          </cell>
          <cell r="W1274" t="str">
            <v>LOT 3 (MIT)</v>
          </cell>
          <cell r="X1274" t="str">
            <v>LUPASO</v>
          </cell>
          <cell r="Y1274" t="str">
            <v>0</v>
          </cell>
          <cell r="Z1274" t="str">
            <v>MASASI</v>
          </cell>
          <cell r="AA1274" t="str">
            <v>0623 745 292</v>
          </cell>
          <cell r="AB1274" t="str">
            <v>USTA</v>
          </cell>
          <cell r="AC1274" t="str">
            <v>29</v>
          </cell>
          <cell r="AD1274" t="str">
            <v>LOT 3 (MIT)</v>
          </cell>
          <cell r="AE1274" t="str">
            <v>0113</v>
          </cell>
          <cell r="AF1274" t="str">
            <v>17</v>
          </cell>
          <cell r="AG1274" t="str">
            <v>KM 785+000 - 829+305</v>
          </cell>
          <cell r="AH1274">
            <v>35411</v>
          </cell>
          <cell r="AI1274" t="str">
            <v>Bay</v>
          </cell>
          <cell r="AJ1274" t="str">
            <v>Yerel-Saatlik</v>
          </cell>
          <cell r="AK1274">
            <v>2343.5500000000002</v>
          </cell>
          <cell r="AL1274" t="str">
            <v>TZS</v>
          </cell>
          <cell r="AM1274" t="str">
            <v>201002</v>
          </cell>
          <cell r="AN1274" t="str">
            <v>S</v>
          </cell>
          <cell r="AO1274" t="str">
            <v>T3</v>
          </cell>
          <cell r="AP1274" t="str">
            <v>5150</v>
          </cell>
          <cell r="AQ1274" t="str">
            <v>5175</v>
          </cell>
          <cell r="AR1274" t="str">
            <v>NMBBANK</v>
          </cell>
          <cell r="AS1274" t="str">
            <v/>
          </cell>
          <cell r="AT1274" t="str">
            <v>NMBBANK</v>
          </cell>
          <cell r="AU1274" t="str">
            <v>31210031688</v>
          </cell>
          <cell r="AV1274" t="str">
            <v/>
          </cell>
          <cell r="AW1274" t="str">
            <v/>
          </cell>
          <cell r="AX1274" t="str">
            <v>SAIDI CHIGWINDI SAIDI</v>
          </cell>
          <cell r="AY1274" t="str">
            <v/>
          </cell>
          <cell r="AZ1274">
            <v>44798</v>
          </cell>
          <cell r="BA1274"/>
          <cell r="BB1274" t="str">
            <v/>
          </cell>
          <cell r="BC1274"/>
          <cell r="BD1274" t="str">
            <v>Tanzanya-NSSF</v>
          </cell>
          <cell r="BE1274" t="str">
            <v>46850037</v>
          </cell>
          <cell r="BF1274" t="str">
            <v>157401394</v>
          </cell>
        </row>
        <row r="1275">
          <cell r="A1275">
            <v>10032780</v>
          </cell>
          <cell r="B1275" t="str">
            <v>CHIBURA ITENDE</v>
          </cell>
          <cell r="C1275" t="str">
            <v>CHIBURA</v>
          </cell>
          <cell r="D1275" t="str">
            <v>LOJİSTİK GÖREVLİSİ</v>
          </cell>
          <cell r="E1275" t="str">
            <v>LOGISTIC CLERK</v>
          </cell>
          <cell r="F1275" t="str">
            <v>50105778</v>
          </cell>
          <cell r="G1275" t="str">
            <v>LOJİSTİK &amp; SATINALMA</v>
          </cell>
          <cell r="H1275" t="str">
            <v>50105778</v>
          </cell>
          <cell r="I1275" t="str">
            <v>0BB3</v>
          </cell>
          <cell r="J1275" t="str">
            <v>LOJİSTİK</v>
          </cell>
          <cell r="K1275" t="str">
            <v>50111680</v>
          </cell>
          <cell r="L1275" t="str">
            <v>TZ</v>
          </cell>
          <cell r="M1275" t="str">
            <v>Tanzanyalı</v>
          </cell>
          <cell r="N1275" t="str">
            <v>003H</v>
          </cell>
          <cell r="O1275" t="str">
            <v>İLALA</v>
          </cell>
          <cell r="P1275" t="str">
            <v>YM</v>
          </cell>
          <cell r="Q1275" t="str">
            <v>YAPI MERKEZİ</v>
          </cell>
          <cell r="R1275">
            <v>44904</v>
          </cell>
          <cell r="S1275">
            <v>44904</v>
          </cell>
          <cell r="T1275"/>
          <cell r="U1275" t="str">
            <v/>
          </cell>
          <cell r="V1275" t="str">
            <v>Beyaz Yaka</v>
          </cell>
          <cell r="W1275" t="str">
            <v>LOT 3 (MIT)</v>
          </cell>
          <cell r="X1275" t="str">
            <v/>
          </cell>
          <cell r="Y1275" t="str">
            <v>0152237183600</v>
          </cell>
          <cell r="Z1275" t="str">
            <v/>
          </cell>
          <cell r="AA1275" t="str">
            <v>0762227600</v>
          </cell>
          <cell r="AB1275" t="str">
            <v>GÖREVLİ</v>
          </cell>
          <cell r="AC1275" t="str">
            <v>29</v>
          </cell>
          <cell r="AD1275" t="str">
            <v>LOT 3 (MIT)</v>
          </cell>
          <cell r="AE1275" t="str">
            <v>0113</v>
          </cell>
          <cell r="AF1275" t="str">
            <v/>
          </cell>
          <cell r="AG1275" t="str">
            <v>KM 785+000 - 829+305</v>
          </cell>
          <cell r="AH1275">
            <v>32659</v>
          </cell>
          <cell r="AI1275" t="str">
            <v>Bay</v>
          </cell>
          <cell r="AJ1275" t="str">
            <v>Yerel-Aylık</v>
          </cell>
          <cell r="AK1275">
            <v>519915</v>
          </cell>
          <cell r="AL1275" t="str">
            <v>TZS</v>
          </cell>
          <cell r="AM1275" t="str">
            <v>301002</v>
          </cell>
          <cell r="AN1275" t="str">
            <v>S</v>
          </cell>
          <cell r="AO1275" t="str">
            <v>T3</v>
          </cell>
          <cell r="AP1275" t="str">
            <v>5150</v>
          </cell>
          <cell r="AQ1275" t="str">
            <v>5175</v>
          </cell>
          <cell r="AR1275" t="str">
            <v>CRDB BANK PLC</v>
          </cell>
          <cell r="AS1275" t="str">
            <v>VIJANA</v>
          </cell>
          <cell r="AT1275" t="str">
            <v>CRDBBANK</v>
          </cell>
          <cell r="AU1275" t="str">
            <v>0152237183600</v>
          </cell>
          <cell r="AV1275" t="str">
            <v/>
          </cell>
          <cell r="AW1275" t="str">
            <v/>
          </cell>
          <cell r="AX1275" t="str">
            <v>CHIBURA ITENDE CHIBURA</v>
          </cell>
          <cell r="AY1275" t="str">
            <v/>
          </cell>
          <cell r="AZ1275">
            <v>44904</v>
          </cell>
          <cell r="BA1275"/>
          <cell r="BB1275" t="str">
            <v/>
          </cell>
          <cell r="BC1275"/>
          <cell r="BD1275" t="str">
            <v>Tanzanya-NSSF</v>
          </cell>
          <cell r="BE1275" t="str">
            <v>65470214</v>
          </cell>
          <cell r="BF1275" t="str">
            <v>132965463</v>
          </cell>
        </row>
        <row r="1276">
          <cell r="A1276">
            <v>10079099</v>
          </cell>
          <cell r="B1276" t="str">
            <v>BEATRICE PAULO</v>
          </cell>
          <cell r="C1276" t="str">
            <v>KIHOGOZI</v>
          </cell>
          <cell r="D1276" t="str">
            <v>DÜZ İŞÇİ - DİREKT</v>
          </cell>
          <cell r="E1276" t="str">
            <v>UNSKILLED WORKER - PRODUCTIVE</v>
          </cell>
          <cell r="F1276" t="str">
            <v>50115689</v>
          </cell>
          <cell r="G1276" t="str">
            <v>BELLVILLE ENGINEERING</v>
          </cell>
          <cell r="H1276" t="str">
            <v>50115689</v>
          </cell>
          <cell r="I1276" t="str">
            <v>0FFW</v>
          </cell>
          <cell r="J1276" t="str">
            <v>İNŞAAT GRUBU</v>
          </cell>
          <cell r="K1276" t="str">
            <v>50115690</v>
          </cell>
          <cell r="L1276" t="str">
            <v>TZ</v>
          </cell>
          <cell r="M1276" t="str">
            <v>Tanzanyalı</v>
          </cell>
          <cell r="N1276" t="str">
            <v>0035</v>
          </cell>
          <cell r="O1276" t="str">
            <v>TABORA</v>
          </cell>
          <cell r="P1276" t="str">
            <v>8Z</v>
          </cell>
          <cell r="Q1276" t="str">
            <v>BELLVILLE ENGINEERING</v>
          </cell>
          <cell r="R1276">
            <v>45098</v>
          </cell>
          <cell r="S1276">
            <v>45098</v>
          </cell>
          <cell r="T1276">
            <v>45169</v>
          </cell>
          <cell r="U1276" t="str">
            <v>Belirli S. İş Sözl. sona erm.</v>
          </cell>
          <cell r="V1276" t="str">
            <v>Mavi Yaka Direkt</v>
          </cell>
          <cell r="W1276" t="str">
            <v>LOT 3 (MIT)</v>
          </cell>
          <cell r="X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>İŞÇİ</v>
          </cell>
          <cell r="AC1276" t="str">
            <v>99</v>
          </cell>
          <cell r="AD1276" t="str">
            <v>LOT 3 (MIT)</v>
          </cell>
          <cell r="AE1276" t="str">
            <v>0113</v>
          </cell>
          <cell r="AF1276" t="str">
            <v/>
          </cell>
          <cell r="AG1276" t="str">
            <v>KM 785+000 - 829+305</v>
          </cell>
          <cell r="AH1276">
            <v>33656</v>
          </cell>
          <cell r="AI1276" t="str">
            <v>Bay</v>
          </cell>
          <cell r="AJ1276" t="str">
            <v>Yerel-Saatlik</v>
          </cell>
          <cell r="AK1276">
            <v>0</v>
          </cell>
          <cell r="AL1276" t="str">
            <v/>
          </cell>
          <cell r="AM1276" t="str">
            <v>201002</v>
          </cell>
          <cell r="AN1276" t="str">
            <v/>
          </cell>
          <cell r="AO1276" t="str">
            <v>T3</v>
          </cell>
          <cell r="AP1276" t="str">
            <v>5150</v>
          </cell>
          <cell r="AQ1276" t="str">
            <v>5175</v>
          </cell>
          <cell r="AR1276" t="str">
            <v/>
          </cell>
          <cell r="AS1276" t="str">
            <v/>
          </cell>
          <cell r="AT1276" t="str">
            <v/>
          </cell>
          <cell r="AU1276" t="str">
            <v/>
          </cell>
          <cell r="AV1276" t="str">
            <v/>
          </cell>
          <cell r="AW1276" t="str">
            <v/>
          </cell>
          <cell r="AX1276" t="str">
            <v>BEATRICE PAULO KIHOGOZI</v>
          </cell>
          <cell r="AY1276" t="str">
            <v/>
          </cell>
          <cell r="AZ1276"/>
          <cell r="BA1276"/>
          <cell r="BB1276" t="str">
            <v/>
          </cell>
          <cell r="BC1276"/>
          <cell r="BD1276" t="str">
            <v>Tanzanya-NSSF</v>
          </cell>
          <cell r="BE1276" t="str">
            <v/>
          </cell>
          <cell r="BF1276" t="str">
            <v>0</v>
          </cell>
        </row>
        <row r="1277">
          <cell r="A1277">
            <v>10079098</v>
          </cell>
          <cell r="B1277" t="str">
            <v>SAYUNI ISRAEL</v>
          </cell>
          <cell r="C1277" t="str">
            <v>MWAKIPESILE</v>
          </cell>
          <cell r="D1277" t="str">
            <v>DÜZ İŞÇİ - DİREKT</v>
          </cell>
          <cell r="E1277" t="str">
            <v>UNSKILLED WORKER - PRODUCTIVE</v>
          </cell>
          <cell r="F1277" t="str">
            <v>50115689</v>
          </cell>
          <cell r="G1277" t="str">
            <v>BELLVILLE ENGINEERING</v>
          </cell>
          <cell r="H1277" t="str">
            <v>50115689</v>
          </cell>
          <cell r="I1277" t="str">
            <v>0FFW</v>
          </cell>
          <cell r="J1277" t="str">
            <v>İNŞAAT GRUBU</v>
          </cell>
          <cell r="K1277" t="str">
            <v>50115690</v>
          </cell>
          <cell r="L1277" t="str">
            <v>TZ</v>
          </cell>
          <cell r="M1277" t="str">
            <v>Tanzanyalı</v>
          </cell>
          <cell r="N1277" t="str">
            <v>0035</v>
          </cell>
          <cell r="O1277" t="str">
            <v>TABORA</v>
          </cell>
          <cell r="P1277" t="str">
            <v>8Z</v>
          </cell>
          <cell r="Q1277" t="str">
            <v>BELLVILLE ENGINEERING</v>
          </cell>
          <cell r="R1277">
            <v>45098</v>
          </cell>
          <cell r="S1277">
            <v>45098</v>
          </cell>
          <cell r="T1277">
            <v>45169</v>
          </cell>
          <cell r="U1277" t="str">
            <v>Belirli S. İş Sözl. sona erm.</v>
          </cell>
          <cell r="V1277" t="str">
            <v>Mavi Yaka Direkt</v>
          </cell>
          <cell r="W1277" t="str">
            <v>LOT 3 (MIT)</v>
          </cell>
          <cell r="X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>İŞÇİ</v>
          </cell>
          <cell r="AC1277" t="str">
            <v>99</v>
          </cell>
          <cell r="AD1277" t="str">
            <v>LOT 3 (MIT)</v>
          </cell>
          <cell r="AE1277" t="str">
            <v>0113</v>
          </cell>
          <cell r="AF1277" t="str">
            <v/>
          </cell>
          <cell r="AG1277" t="str">
            <v>KM 785+000 - 829+305</v>
          </cell>
          <cell r="AH1277">
            <v>35324</v>
          </cell>
          <cell r="AI1277" t="str">
            <v>Bay</v>
          </cell>
          <cell r="AJ1277" t="str">
            <v>Yerel-Saatlik</v>
          </cell>
          <cell r="AK1277">
            <v>0</v>
          </cell>
          <cell r="AL1277" t="str">
            <v/>
          </cell>
          <cell r="AM1277" t="str">
            <v>201002</v>
          </cell>
          <cell r="AN1277" t="str">
            <v/>
          </cell>
          <cell r="AO1277" t="str">
            <v>T3</v>
          </cell>
          <cell r="AP1277" t="str">
            <v>5150</v>
          </cell>
          <cell r="AQ1277" t="str">
            <v>5175</v>
          </cell>
          <cell r="AR1277" t="str">
            <v/>
          </cell>
          <cell r="AS1277" t="str">
            <v/>
          </cell>
          <cell r="AT1277" t="str">
            <v/>
          </cell>
          <cell r="AU1277" t="str">
            <v/>
          </cell>
          <cell r="AV1277" t="str">
            <v/>
          </cell>
          <cell r="AW1277" t="str">
            <v/>
          </cell>
          <cell r="AX1277" t="str">
            <v>SAYUNI ISRAEL MWAKIPESILE</v>
          </cell>
          <cell r="AY1277" t="str">
            <v/>
          </cell>
          <cell r="AZ1277"/>
          <cell r="BA1277"/>
          <cell r="BB1277" t="str">
            <v/>
          </cell>
          <cell r="BC1277"/>
          <cell r="BD1277" t="str">
            <v>Tanzanya-NSSF</v>
          </cell>
          <cell r="BE1277" t="str">
            <v/>
          </cell>
          <cell r="BF1277" t="str">
            <v>0</v>
          </cell>
        </row>
        <row r="1278">
          <cell r="A1278">
            <v>10079097</v>
          </cell>
          <cell r="B1278" t="str">
            <v>IBRAHIMU SWALEHE</v>
          </cell>
          <cell r="C1278" t="str">
            <v>MBARUKU</v>
          </cell>
          <cell r="D1278" t="str">
            <v>DUVARCI</v>
          </cell>
          <cell r="E1278" t="str">
            <v>MASON</v>
          </cell>
          <cell r="F1278" t="str">
            <v>50115689</v>
          </cell>
          <cell r="G1278" t="str">
            <v>BELLVILLE ENGINEERING</v>
          </cell>
          <cell r="H1278" t="str">
            <v>50115689</v>
          </cell>
          <cell r="I1278" t="str">
            <v>0FFW</v>
          </cell>
          <cell r="J1278" t="str">
            <v>İNŞAAT GRUBU</v>
          </cell>
          <cell r="K1278" t="str">
            <v>50115695</v>
          </cell>
          <cell r="L1278" t="str">
            <v>TZ</v>
          </cell>
          <cell r="M1278" t="str">
            <v>Tanzanyalı</v>
          </cell>
          <cell r="N1278" t="str">
            <v>0035</v>
          </cell>
          <cell r="O1278" t="str">
            <v>TABORA</v>
          </cell>
          <cell r="P1278" t="str">
            <v>8Z</v>
          </cell>
          <cell r="Q1278" t="str">
            <v>BELLVILLE ENGINEERING</v>
          </cell>
          <cell r="R1278">
            <v>45098</v>
          </cell>
          <cell r="S1278">
            <v>45098</v>
          </cell>
          <cell r="T1278">
            <v>45169</v>
          </cell>
          <cell r="U1278" t="str">
            <v>Belirli S. İş Sözl. sona erm.</v>
          </cell>
          <cell r="V1278" t="str">
            <v>Mavi Yaka Direkt</v>
          </cell>
          <cell r="W1278" t="str">
            <v>LOT 3 (MIT)</v>
          </cell>
          <cell r="X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>USTA</v>
          </cell>
          <cell r="AC1278" t="str">
            <v>99</v>
          </cell>
          <cell r="AD1278" t="str">
            <v>LOT 3 (MIT)</v>
          </cell>
          <cell r="AE1278" t="str">
            <v>0113</v>
          </cell>
          <cell r="AF1278" t="str">
            <v/>
          </cell>
          <cell r="AG1278" t="str">
            <v>KM 785+000 - 829+305</v>
          </cell>
          <cell r="AH1278">
            <v>35247</v>
          </cell>
          <cell r="AI1278" t="str">
            <v>Bay</v>
          </cell>
          <cell r="AJ1278" t="str">
            <v>Yerel-Saatlik</v>
          </cell>
          <cell r="AK1278">
            <v>0</v>
          </cell>
          <cell r="AL1278" t="str">
            <v/>
          </cell>
          <cell r="AM1278" t="str">
            <v>201002</v>
          </cell>
          <cell r="AN1278" t="str">
            <v/>
          </cell>
          <cell r="AO1278" t="str">
            <v>T3</v>
          </cell>
          <cell r="AP1278" t="str">
            <v>5150</v>
          </cell>
          <cell r="AQ1278" t="str">
            <v>5175</v>
          </cell>
          <cell r="AR1278" t="str">
            <v/>
          </cell>
          <cell r="AS1278" t="str">
            <v/>
          </cell>
          <cell r="AT1278" t="str">
            <v/>
          </cell>
          <cell r="AU1278" t="str">
            <v/>
          </cell>
          <cell r="AV1278" t="str">
            <v/>
          </cell>
          <cell r="AW1278" t="str">
            <v/>
          </cell>
          <cell r="AX1278" t="str">
            <v>IBRAHIMU SWALEHE MBARUKU</v>
          </cell>
          <cell r="AY1278" t="str">
            <v/>
          </cell>
          <cell r="AZ1278"/>
          <cell r="BA1278"/>
          <cell r="BB1278" t="str">
            <v/>
          </cell>
          <cell r="BC1278"/>
          <cell r="BD1278" t="str">
            <v>Tanzanya-NSSF</v>
          </cell>
          <cell r="BE1278" t="str">
            <v/>
          </cell>
          <cell r="BF1278" t="str">
            <v>0</v>
          </cell>
        </row>
        <row r="1279">
          <cell r="A1279">
            <v>10079096</v>
          </cell>
          <cell r="B1279" t="str">
            <v>JACKSON BIHEMO</v>
          </cell>
          <cell r="C1279" t="str">
            <v>BUKUKU</v>
          </cell>
          <cell r="D1279" t="str">
            <v>DUVARCI</v>
          </cell>
          <cell r="E1279" t="str">
            <v>MASON</v>
          </cell>
          <cell r="F1279" t="str">
            <v>50115689</v>
          </cell>
          <cell r="G1279" t="str">
            <v>BELLVILLE ENGINEERING</v>
          </cell>
          <cell r="H1279" t="str">
            <v>50115689</v>
          </cell>
          <cell r="I1279" t="str">
            <v>0FFW</v>
          </cell>
          <cell r="J1279" t="str">
            <v>İNŞAAT GRUBU</v>
          </cell>
          <cell r="K1279" t="str">
            <v>50115695</v>
          </cell>
          <cell r="L1279" t="str">
            <v>TZ</v>
          </cell>
          <cell r="M1279" t="str">
            <v>Tanzanyalı</v>
          </cell>
          <cell r="N1279" t="str">
            <v>0035</v>
          </cell>
          <cell r="O1279" t="str">
            <v>TABORA</v>
          </cell>
          <cell r="P1279" t="str">
            <v>8Z</v>
          </cell>
          <cell r="Q1279" t="str">
            <v>BELLVILLE ENGINEERING</v>
          </cell>
          <cell r="R1279">
            <v>45098</v>
          </cell>
          <cell r="S1279">
            <v>45098</v>
          </cell>
          <cell r="T1279">
            <v>45169</v>
          </cell>
          <cell r="U1279" t="str">
            <v>Belirli S. İş Sözl. sona erm.</v>
          </cell>
          <cell r="V1279" t="str">
            <v>Mavi Yaka Direkt</v>
          </cell>
          <cell r="W1279" t="str">
            <v>LOT 3 (MIT)</v>
          </cell>
          <cell r="X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>USTA</v>
          </cell>
          <cell r="AC1279" t="str">
            <v>99</v>
          </cell>
          <cell r="AD1279" t="str">
            <v>LOT 3 (MIT)</v>
          </cell>
          <cell r="AE1279" t="str">
            <v>0113</v>
          </cell>
          <cell r="AF1279" t="str">
            <v/>
          </cell>
          <cell r="AG1279" t="str">
            <v>KM 785+000 - 829+305</v>
          </cell>
          <cell r="AH1279">
            <v>33025</v>
          </cell>
          <cell r="AI1279" t="str">
            <v>Bay</v>
          </cell>
          <cell r="AJ1279" t="str">
            <v>Yerel-Saatlik</v>
          </cell>
          <cell r="AK1279">
            <v>0</v>
          </cell>
          <cell r="AL1279" t="str">
            <v/>
          </cell>
          <cell r="AM1279" t="str">
            <v>201002</v>
          </cell>
          <cell r="AN1279" t="str">
            <v/>
          </cell>
          <cell r="AO1279" t="str">
            <v>T3</v>
          </cell>
          <cell r="AP1279" t="str">
            <v>5150</v>
          </cell>
          <cell r="AQ1279" t="str">
            <v>5175</v>
          </cell>
          <cell r="AR1279" t="str">
            <v/>
          </cell>
          <cell r="AS1279" t="str">
            <v/>
          </cell>
          <cell r="AT1279" t="str">
            <v/>
          </cell>
          <cell r="AU1279" t="str">
            <v/>
          </cell>
          <cell r="AV1279" t="str">
            <v/>
          </cell>
          <cell r="AW1279" t="str">
            <v/>
          </cell>
          <cell r="AX1279" t="str">
            <v>JACKSON BIHEMO BUKUKU</v>
          </cell>
          <cell r="AY1279" t="str">
            <v/>
          </cell>
          <cell r="AZ1279"/>
          <cell r="BA1279"/>
          <cell r="BB1279" t="str">
            <v/>
          </cell>
          <cell r="BC1279"/>
          <cell r="BD1279" t="str">
            <v>Tanzanya-NSSF</v>
          </cell>
          <cell r="BE1279" t="str">
            <v/>
          </cell>
          <cell r="BF1279" t="str">
            <v>0</v>
          </cell>
        </row>
        <row r="1280">
          <cell r="A1280">
            <v>10079095</v>
          </cell>
          <cell r="B1280" t="str">
            <v>ANNASTAZIA JOHN</v>
          </cell>
          <cell r="C1280" t="str">
            <v>MTUTUMA</v>
          </cell>
          <cell r="D1280" t="str">
            <v>SERVİS GÖREVLİSİ</v>
          </cell>
          <cell r="E1280" t="str">
            <v>WAITER</v>
          </cell>
          <cell r="F1280" t="str">
            <v>50115733</v>
          </cell>
          <cell r="G1280" t="str">
            <v>KANTİN KAMP</v>
          </cell>
          <cell r="H1280" t="str">
            <v>50115733</v>
          </cell>
          <cell r="I1280" t="str">
            <v>0FFX</v>
          </cell>
          <cell r="J1280" t="str">
            <v>KAMP AMİRLİĞİ</v>
          </cell>
          <cell r="K1280" t="str">
            <v>50116070</v>
          </cell>
          <cell r="L1280" t="str">
            <v>TZ</v>
          </cell>
          <cell r="M1280" t="str">
            <v>Tanzanyalı</v>
          </cell>
          <cell r="N1280" t="str">
            <v>0035</v>
          </cell>
          <cell r="O1280" t="str">
            <v>TABORA</v>
          </cell>
          <cell r="P1280" t="str">
            <v>90</v>
          </cell>
          <cell r="Q1280" t="str">
            <v>CANTEEN CAMP</v>
          </cell>
          <cell r="R1280">
            <v>45098</v>
          </cell>
          <cell r="S1280">
            <v>45098</v>
          </cell>
          <cell r="T1280"/>
          <cell r="U1280" t="str">
            <v/>
          </cell>
          <cell r="V1280" t="str">
            <v>Mavi Yaka Endirekt</v>
          </cell>
          <cell r="W1280" t="str">
            <v>LOT 3 (MIT)</v>
          </cell>
          <cell r="X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>GÖREVLİ</v>
          </cell>
          <cell r="AC1280" t="str">
            <v>99</v>
          </cell>
          <cell r="AD1280" t="str">
            <v>LOT 3 (MIT)</v>
          </cell>
          <cell r="AE1280" t="str">
            <v>0113</v>
          </cell>
          <cell r="AF1280" t="str">
            <v/>
          </cell>
          <cell r="AG1280" t="str">
            <v>KM 785+000 - 829+305</v>
          </cell>
          <cell r="AH1280">
            <v>36459</v>
          </cell>
          <cell r="AI1280" t="str">
            <v>Bay</v>
          </cell>
          <cell r="AJ1280" t="str">
            <v>Yerel-Saatlik</v>
          </cell>
          <cell r="AK1280">
            <v>0</v>
          </cell>
          <cell r="AL1280" t="str">
            <v/>
          </cell>
          <cell r="AM1280" t="str">
            <v>306002</v>
          </cell>
          <cell r="AN1280" t="str">
            <v/>
          </cell>
          <cell r="AO1280" t="str">
            <v>T3</v>
          </cell>
          <cell r="AP1280" t="str">
            <v>5150</v>
          </cell>
          <cell r="AQ1280" t="str">
            <v>5175</v>
          </cell>
          <cell r="AR1280" t="str">
            <v/>
          </cell>
          <cell r="AS1280" t="str">
            <v/>
          </cell>
          <cell r="AT1280" t="str">
            <v/>
          </cell>
          <cell r="AU1280" t="str">
            <v/>
          </cell>
          <cell r="AV1280" t="str">
            <v/>
          </cell>
          <cell r="AW1280" t="str">
            <v/>
          </cell>
          <cell r="AX1280" t="str">
            <v>ANNASTAZIA JOHN MTUTUMA</v>
          </cell>
          <cell r="AY1280" t="str">
            <v/>
          </cell>
          <cell r="AZ1280"/>
          <cell r="BA1280"/>
          <cell r="BB1280" t="str">
            <v/>
          </cell>
          <cell r="BC1280"/>
          <cell r="BD1280" t="str">
            <v>Tanzanya-NSSF</v>
          </cell>
          <cell r="BE1280" t="str">
            <v/>
          </cell>
          <cell r="BF1280" t="str">
            <v>0</v>
          </cell>
        </row>
        <row r="1281">
          <cell r="A1281">
            <v>10079087</v>
          </cell>
          <cell r="B1281" t="str">
            <v>ABUBAKARI SOMBI</v>
          </cell>
          <cell r="C1281" t="str">
            <v>LISU</v>
          </cell>
          <cell r="D1281" t="str">
            <v>BACKHOE LOADER OPERATÖRÜ</v>
          </cell>
          <cell r="E1281" t="str">
            <v>BACKHOE LOADER OPERATOR</v>
          </cell>
          <cell r="F1281" t="str">
            <v>50105784</v>
          </cell>
          <cell r="G1281" t="str">
            <v>DOĞAN METALÜRJİ</v>
          </cell>
          <cell r="H1281" t="str">
            <v>50105784</v>
          </cell>
          <cell r="I1281" t="str">
            <v>0FFT</v>
          </cell>
          <cell r="J1281" t="str">
            <v>TOPRAK İŞLERİ GECE</v>
          </cell>
          <cell r="K1281" t="str">
            <v>50109176</v>
          </cell>
          <cell r="L1281" t="str">
            <v>TZ</v>
          </cell>
          <cell r="M1281" t="str">
            <v>Tanzanyalı</v>
          </cell>
          <cell r="N1281" t="str">
            <v>0037</v>
          </cell>
          <cell r="O1281" t="str">
            <v>İTİGİ</v>
          </cell>
          <cell r="P1281" t="str">
            <v>6L</v>
          </cell>
          <cell r="Q1281" t="str">
            <v>DGN  İNŞAAT</v>
          </cell>
          <cell r="R1281">
            <v>45098</v>
          </cell>
          <cell r="S1281">
            <v>45098</v>
          </cell>
          <cell r="T1281"/>
          <cell r="U1281" t="str">
            <v/>
          </cell>
          <cell r="V1281" t="str">
            <v>Mavi Yaka Direkt</v>
          </cell>
          <cell r="W1281" t="str">
            <v>LOT 3 (MIT)</v>
          </cell>
          <cell r="X1281" t="str">
            <v>MJINI KINDAI</v>
          </cell>
          <cell r="Y1281" t="str">
            <v>0</v>
          </cell>
          <cell r="Z1281" t="str">
            <v/>
          </cell>
          <cell r="AA1281" t="str">
            <v>0748 265 156</v>
          </cell>
          <cell r="AB1281" t="str">
            <v>OPERATÖR</v>
          </cell>
          <cell r="AC1281" t="str">
            <v>29</v>
          </cell>
          <cell r="AD1281" t="str">
            <v>LOT 3 (MIT)</v>
          </cell>
          <cell r="AE1281" t="str">
            <v>0109</v>
          </cell>
          <cell r="AF1281" t="str">
            <v>23</v>
          </cell>
          <cell r="AG1281" t="str">
            <v>KM 535+000 - 595+000</v>
          </cell>
          <cell r="AH1281">
            <v>33332</v>
          </cell>
          <cell r="AI1281" t="str">
            <v>Bay</v>
          </cell>
          <cell r="AJ1281" t="str">
            <v>Yerel-Saatlik</v>
          </cell>
          <cell r="AK1281">
            <v>2528.1</v>
          </cell>
          <cell r="AL1281" t="str">
            <v>TZS</v>
          </cell>
          <cell r="AM1281" t="str">
            <v>201002</v>
          </cell>
          <cell r="AN1281" t="str">
            <v/>
          </cell>
          <cell r="AO1281" t="str">
            <v>T3</v>
          </cell>
          <cell r="AP1281" t="str">
            <v>5150</v>
          </cell>
          <cell r="AQ1281" t="str">
            <v>5175</v>
          </cell>
          <cell r="AR1281" t="str">
            <v>NMBBANK</v>
          </cell>
          <cell r="AS1281" t="str">
            <v/>
          </cell>
          <cell r="AT1281" t="str">
            <v>NMBBANK</v>
          </cell>
          <cell r="AU1281" t="str">
            <v>51010104001</v>
          </cell>
          <cell r="AV1281" t="str">
            <v/>
          </cell>
          <cell r="AW1281" t="str">
            <v/>
          </cell>
          <cell r="AX1281" t="str">
            <v>ABUBAKARI SOMBI LISU</v>
          </cell>
          <cell r="AY1281" t="str">
            <v/>
          </cell>
          <cell r="AZ1281">
            <v>45098</v>
          </cell>
          <cell r="BA1281"/>
          <cell r="BB1281" t="str">
            <v/>
          </cell>
          <cell r="BC1281"/>
          <cell r="BD1281" t="str">
            <v>Tanzanya-NSSF</v>
          </cell>
          <cell r="BE1281" t="str">
            <v>47593063</v>
          </cell>
          <cell r="BF1281" t="str">
            <v>188586433</v>
          </cell>
        </row>
        <row r="1282">
          <cell r="A1282">
            <v>10079074</v>
          </cell>
          <cell r="B1282" t="str">
            <v>ABOUBAKAR RICHARD</v>
          </cell>
          <cell r="C1282" t="str">
            <v>MASAWE</v>
          </cell>
          <cell r="D1282" t="str">
            <v>SAPANCI</v>
          </cell>
          <cell r="E1282" t="str">
            <v>RIGGER</v>
          </cell>
          <cell r="F1282" t="str">
            <v>50105773</v>
          </cell>
          <cell r="G1282" t="str">
            <v>ATÖLYE &amp; MAKİNA</v>
          </cell>
          <cell r="H1282" t="str">
            <v>50105773</v>
          </cell>
          <cell r="I1282" t="str">
            <v>0AAK</v>
          </cell>
          <cell r="J1282" t="str">
            <v>ATÖLYE İŞLETME GENEL</v>
          </cell>
          <cell r="K1282" t="str">
            <v>50108014</v>
          </cell>
          <cell r="L1282" t="str">
            <v>TZ</v>
          </cell>
          <cell r="M1282" t="str">
            <v>Tanzanyalı</v>
          </cell>
          <cell r="N1282" t="str">
            <v>003H</v>
          </cell>
          <cell r="O1282" t="str">
            <v>İLALA</v>
          </cell>
          <cell r="P1282" t="str">
            <v>YM</v>
          </cell>
          <cell r="Q1282" t="str">
            <v>YAPI MERKEZİ</v>
          </cell>
          <cell r="R1282">
            <v>45097</v>
          </cell>
          <cell r="S1282">
            <v>45097</v>
          </cell>
          <cell r="T1282"/>
          <cell r="U1282" t="str">
            <v/>
          </cell>
          <cell r="V1282" t="str">
            <v>Mavi Yaka Direkt</v>
          </cell>
          <cell r="W1282" t="str">
            <v>LOT 3 (MIT)</v>
          </cell>
          <cell r="X1282" t="str">
            <v>UBUNGO</v>
          </cell>
          <cell r="Y1282" t="str">
            <v>0</v>
          </cell>
          <cell r="Z1282" t="str">
            <v>JITEGEMEE</v>
          </cell>
          <cell r="AA1282" t="str">
            <v>0692 113 375</v>
          </cell>
          <cell r="AB1282" t="str">
            <v>İŞÇİ</v>
          </cell>
          <cell r="AC1282" t="str">
            <v>29</v>
          </cell>
          <cell r="AD1282" t="str">
            <v>LOT 3 (MIT)</v>
          </cell>
          <cell r="AE1282" t="str">
            <v>0113</v>
          </cell>
          <cell r="AF1282" t="str">
            <v>16</v>
          </cell>
          <cell r="AG1282" t="str">
            <v>KM 785+000 - 829+305</v>
          </cell>
          <cell r="AH1282">
            <v>34359</v>
          </cell>
          <cell r="AI1282" t="str">
            <v>Bay</v>
          </cell>
          <cell r="AJ1282" t="str">
            <v>Yerel-Saatlik</v>
          </cell>
          <cell r="AK1282">
            <v>2343.5500000000002</v>
          </cell>
          <cell r="AL1282" t="str">
            <v>TZS</v>
          </cell>
          <cell r="AM1282" t="str">
            <v>201002</v>
          </cell>
          <cell r="AN1282" t="str">
            <v/>
          </cell>
          <cell r="AO1282" t="str">
            <v>T3</v>
          </cell>
          <cell r="AP1282" t="str">
            <v>5150</v>
          </cell>
          <cell r="AQ1282" t="str">
            <v>5175</v>
          </cell>
          <cell r="AR1282" t="str">
            <v>CRDB BANK PLC</v>
          </cell>
          <cell r="AS1282" t="str">
            <v>VIJANA</v>
          </cell>
          <cell r="AT1282" t="str">
            <v>CRDBBANK</v>
          </cell>
          <cell r="AU1282" t="str">
            <v>0152420007100</v>
          </cell>
          <cell r="AV1282" t="str">
            <v/>
          </cell>
          <cell r="AW1282" t="str">
            <v/>
          </cell>
          <cell r="AX1282" t="str">
            <v>ABOUBAKAR RICHARD MASAWE</v>
          </cell>
          <cell r="AY1282" t="str">
            <v/>
          </cell>
          <cell r="AZ1282">
            <v>45097</v>
          </cell>
          <cell r="BA1282"/>
          <cell r="BB1282" t="str">
            <v/>
          </cell>
          <cell r="BC1282"/>
          <cell r="BD1282" t="str">
            <v>Tanzanya-NSSF</v>
          </cell>
          <cell r="BE1282" t="str">
            <v>63016648</v>
          </cell>
          <cell r="BF1282" t="str">
            <v>146059368</v>
          </cell>
        </row>
        <row r="1283">
          <cell r="A1283">
            <v>10079048</v>
          </cell>
          <cell r="B1283" t="str">
            <v>AYUBU KIZO</v>
          </cell>
          <cell r="C1283" t="str">
            <v>ISSA</v>
          </cell>
          <cell r="D1283" t="str">
            <v>BİNEK ARAÇ ŞOFÖRÜ</v>
          </cell>
          <cell r="E1283" t="str">
            <v>DRIVER</v>
          </cell>
          <cell r="F1283" t="str">
            <v>50113204</v>
          </cell>
          <cell r="G1283" t="str">
            <v>KİRALIK (HAFİF VASITA)</v>
          </cell>
          <cell r="H1283" t="str">
            <v>50113204</v>
          </cell>
          <cell r="I1283" t="str">
            <v>0FFZ</v>
          </cell>
          <cell r="J1283" t="str">
            <v>İDARİ İŞLER</v>
          </cell>
          <cell r="K1283" t="str">
            <v>50113209</v>
          </cell>
          <cell r="L1283" t="str">
            <v>TZ</v>
          </cell>
          <cell r="M1283" t="str">
            <v>Tanzanyalı</v>
          </cell>
          <cell r="N1283" t="str">
            <v>0035</v>
          </cell>
          <cell r="O1283" t="str">
            <v>TABORA</v>
          </cell>
          <cell r="P1283" t="str">
            <v>8N</v>
          </cell>
          <cell r="Q1283" t="str">
            <v>KİRALIK MAKİNA &amp; EKİPMAN</v>
          </cell>
          <cell r="R1283">
            <v>45096</v>
          </cell>
          <cell r="S1283">
            <v>45096</v>
          </cell>
          <cell r="T1283">
            <v>45199</v>
          </cell>
          <cell r="U1283" t="str">
            <v>Belirli S. İş Sözl. sona erm.</v>
          </cell>
          <cell r="V1283" t="str">
            <v>Mavi Yaka Endirekt</v>
          </cell>
          <cell r="W1283" t="str">
            <v>LOT 3 (MIT)</v>
          </cell>
          <cell r="X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>GÖREVLİ</v>
          </cell>
          <cell r="AC1283" t="str">
            <v>99</v>
          </cell>
          <cell r="AD1283" t="str">
            <v>LOT 3 (MIT)</v>
          </cell>
          <cell r="AE1283" t="str">
            <v>0113</v>
          </cell>
          <cell r="AF1283" t="str">
            <v/>
          </cell>
          <cell r="AG1283" t="str">
            <v>KM 785+000 - 829+305</v>
          </cell>
          <cell r="AH1283">
            <v>28612</v>
          </cell>
          <cell r="AI1283" t="str">
            <v>Bay</v>
          </cell>
          <cell r="AJ1283" t="str">
            <v>Yerel-Saatlik</v>
          </cell>
          <cell r="AK1283">
            <v>0</v>
          </cell>
          <cell r="AL1283" t="str">
            <v/>
          </cell>
          <cell r="AM1283" t="str">
            <v>306002</v>
          </cell>
          <cell r="AN1283" t="str">
            <v/>
          </cell>
          <cell r="AO1283" t="str">
            <v>T3</v>
          </cell>
          <cell r="AP1283" t="str">
            <v>5150</v>
          </cell>
          <cell r="AQ1283" t="str">
            <v>5175</v>
          </cell>
          <cell r="AR1283" t="str">
            <v/>
          </cell>
          <cell r="AS1283" t="str">
            <v/>
          </cell>
          <cell r="AT1283" t="str">
            <v/>
          </cell>
          <cell r="AU1283" t="str">
            <v/>
          </cell>
          <cell r="AV1283" t="str">
            <v/>
          </cell>
          <cell r="AW1283" t="str">
            <v/>
          </cell>
          <cell r="AX1283" t="str">
            <v>AYUBU KIZO ISSA</v>
          </cell>
          <cell r="AY1283" t="str">
            <v/>
          </cell>
          <cell r="AZ1283"/>
          <cell r="BA1283"/>
          <cell r="BB1283" t="str">
            <v/>
          </cell>
          <cell r="BC1283"/>
          <cell r="BD1283" t="str">
            <v>Tanzanya-NSSF</v>
          </cell>
          <cell r="BE1283" t="str">
            <v/>
          </cell>
          <cell r="BF1283" t="str">
            <v>0</v>
          </cell>
        </row>
        <row r="1284">
          <cell r="A1284">
            <v>10079023</v>
          </cell>
          <cell r="B1284" t="str">
            <v>JUMA JOSEPH</v>
          </cell>
          <cell r="C1284" t="str">
            <v>MASINA</v>
          </cell>
          <cell r="D1284" t="str">
            <v>DUVARCI</v>
          </cell>
          <cell r="E1284" t="str">
            <v>MASON</v>
          </cell>
          <cell r="F1284" t="str">
            <v>50115689</v>
          </cell>
          <cell r="G1284" t="str">
            <v>BELLVILLE ENGINEERING</v>
          </cell>
          <cell r="H1284" t="str">
            <v>50115689</v>
          </cell>
          <cell r="I1284" t="str">
            <v>0FFW</v>
          </cell>
          <cell r="J1284" t="str">
            <v>İNŞAAT GRUBU</v>
          </cell>
          <cell r="K1284" t="str">
            <v>50115695</v>
          </cell>
          <cell r="L1284" t="str">
            <v>TZ</v>
          </cell>
          <cell r="M1284" t="str">
            <v>Tanzanyalı</v>
          </cell>
          <cell r="N1284" t="str">
            <v>0035</v>
          </cell>
          <cell r="O1284" t="str">
            <v>TABORA</v>
          </cell>
          <cell r="P1284" t="str">
            <v>8Z</v>
          </cell>
          <cell r="Q1284" t="str">
            <v>BELLVILLE ENGINEERING</v>
          </cell>
          <cell r="R1284">
            <v>45092</v>
          </cell>
          <cell r="S1284">
            <v>45092</v>
          </cell>
          <cell r="T1284">
            <v>45169</v>
          </cell>
          <cell r="U1284" t="str">
            <v>Belirli S. İş Sözl. sona erm.</v>
          </cell>
          <cell r="V1284" t="str">
            <v>Mavi Yaka Direkt</v>
          </cell>
          <cell r="W1284" t="str">
            <v>LOT 3 (MIT)</v>
          </cell>
          <cell r="X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>USTA</v>
          </cell>
          <cell r="AC1284" t="str">
            <v>99</v>
          </cell>
          <cell r="AD1284" t="str">
            <v>LOT 3 (MIT)</v>
          </cell>
          <cell r="AE1284" t="str">
            <v>0113</v>
          </cell>
          <cell r="AF1284" t="str">
            <v/>
          </cell>
          <cell r="AG1284" t="str">
            <v>KM 785+000 - 829+305</v>
          </cell>
          <cell r="AH1284">
            <v>36242</v>
          </cell>
          <cell r="AI1284" t="str">
            <v>Bay</v>
          </cell>
          <cell r="AJ1284" t="str">
            <v>Yerel-Saatlik</v>
          </cell>
          <cell r="AK1284">
            <v>0</v>
          </cell>
          <cell r="AL1284" t="str">
            <v/>
          </cell>
          <cell r="AM1284" t="str">
            <v>201002</v>
          </cell>
          <cell r="AN1284" t="str">
            <v/>
          </cell>
          <cell r="AO1284" t="str">
            <v>T3</v>
          </cell>
          <cell r="AP1284" t="str">
            <v>5150</v>
          </cell>
          <cell r="AQ1284" t="str">
            <v>5175</v>
          </cell>
          <cell r="AR1284" t="str">
            <v/>
          </cell>
          <cell r="AS1284" t="str">
            <v/>
          </cell>
          <cell r="AT1284" t="str">
            <v/>
          </cell>
          <cell r="AU1284" t="str">
            <v/>
          </cell>
          <cell r="AV1284" t="str">
            <v/>
          </cell>
          <cell r="AW1284" t="str">
            <v/>
          </cell>
          <cell r="AX1284" t="str">
            <v>JUMA JOSEPH MASINA</v>
          </cell>
          <cell r="AY1284" t="str">
            <v/>
          </cell>
          <cell r="AZ1284"/>
          <cell r="BA1284"/>
          <cell r="BB1284" t="str">
            <v/>
          </cell>
          <cell r="BC1284"/>
          <cell r="BD1284" t="str">
            <v>Tanzanya-NSSF</v>
          </cell>
          <cell r="BE1284" t="str">
            <v/>
          </cell>
          <cell r="BF1284" t="str">
            <v>0</v>
          </cell>
        </row>
        <row r="1285">
          <cell r="A1285">
            <v>10074317</v>
          </cell>
          <cell r="B1285" t="str">
            <v>JOFREY KORMBANI</v>
          </cell>
          <cell r="C1285" t="str">
            <v>NTARA</v>
          </cell>
          <cell r="D1285" t="str">
            <v>ÇELİK MONTAJCI</v>
          </cell>
          <cell r="E1285" t="str">
            <v>STEEL FITTER</v>
          </cell>
          <cell r="F1285" t="str">
            <v>50105776</v>
          </cell>
          <cell r="G1285" t="str">
            <v>İNŞAAT GRUBU</v>
          </cell>
          <cell r="H1285" t="str">
            <v>50105776</v>
          </cell>
          <cell r="I1285" t="str">
            <v>0BBL</v>
          </cell>
          <cell r="J1285" t="str">
            <v>İNŞAAT GRUBU</v>
          </cell>
          <cell r="K1285" t="str">
            <v>50106624</v>
          </cell>
          <cell r="L1285" t="str">
            <v>TZ</v>
          </cell>
          <cell r="M1285" t="str">
            <v>Tanzanyalı</v>
          </cell>
          <cell r="N1285" t="str">
            <v>0035</v>
          </cell>
          <cell r="O1285" t="str">
            <v>TABORA</v>
          </cell>
          <cell r="P1285" t="str">
            <v>YM</v>
          </cell>
          <cell r="Q1285" t="str">
            <v>YAPI MERKEZİ</v>
          </cell>
          <cell r="R1285">
            <v>44819</v>
          </cell>
          <cell r="S1285">
            <v>44819</v>
          </cell>
          <cell r="T1285"/>
          <cell r="U1285" t="str">
            <v/>
          </cell>
          <cell r="V1285" t="str">
            <v>Mavi Yaka Direkt</v>
          </cell>
          <cell r="W1285" t="str">
            <v>LOT 3 (MIT)</v>
          </cell>
          <cell r="X1285" t="str">
            <v>MATOMONDO</v>
          </cell>
          <cell r="Y1285" t="str">
            <v>0</v>
          </cell>
          <cell r="Z1285" t="str">
            <v/>
          </cell>
          <cell r="AA1285" t="str">
            <v>0684-913-450</v>
          </cell>
          <cell r="AB1285" t="str">
            <v>USTA</v>
          </cell>
          <cell r="AC1285" t="str">
            <v>29</v>
          </cell>
          <cell r="AD1285" t="str">
            <v>LOT 3 (MIT)</v>
          </cell>
          <cell r="AE1285" t="str">
            <v>0109</v>
          </cell>
          <cell r="AF1285" t="str">
            <v>21</v>
          </cell>
          <cell r="AG1285" t="str">
            <v>KM 535+000 - 595+000</v>
          </cell>
          <cell r="AH1285">
            <v>32926</v>
          </cell>
          <cell r="AI1285" t="str">
            <v>Bay</v>
          </cell>
          <cell r="AJ1285" t="str">
            <v>Yerel-Saatlik</v>
          </cell>
          <cell r="AK1285">
            <v>2343.5500000000002</v>
          </cell>
          <cell r="AL1285" t="str">
            <v>TZS</v>
          </cell>
          <cell r="AM1285" t="str">
            <v>201002</v>
          </cell>
          <cell r="AN1285" t="str">
            <v>S</v>
          </cell>
          <cell r="AO1285" t="str">
            <v>T3</v>
          </cell>
          <cell r="AP1285" t="str">
            <v>5150</v>
          </cell>
          <cell r="AQ1285" t="str">
            <v>5175</v>
          </cell>
          <cell r="AR1285" t="str">
            <v>NMBBANK</v>
          </cell>
          <cell r="AS1285" t="str">
            <v/>
          </cell>
          <cell r="AT1285" t="str">
            <v>NMBBANK</v>
          </cell>
          <cell r="AU1285" t="str">
            <v>51010090226</v>
          </cell>
          <cell r="AV1285" t="str">
            <v/>
          </cell>
          <cell r="AW1285" t="str">
            <v/>
          </cell>
          <cell r="AX1285" t="str">
            <v>JOFREY KORMBANI NTARA</v>
          </cell>
          <cell r="AY1285" t="str">
            <v/>
          </cell>
          <cell r="AZ1285">
            <v>44819</v>
          </cell>
          <cell r="BA1285"/>
          <cell r="BB1285" t="str">
            <v/>
          </cell>
          <cell r="BC1285"/>
          <cell r="BD1285" t="str">
            <v>Tanzanya-NSSF</v>
          </cell>
          <cell r="BE1285" t="str">
            <v>66446287</v>
          </cell>
          <cell r="BF1285" t="str">
            <v>123556682</v>
          </cell>
        </row>
        <row r="1286">
          <cell r="A1286">
            <v>10079205</v>
          </cell>
          <cell r="B1286" t="str">
            <v>GEOFREY ELIAKIM</v>
          </cell>
          <cell r="C1286" t="str">
            <v>BARUNGUZA</v>
          </cell>
          <cell r="D1286" t="str">
            <v>PICKUP ŞOFÖRÜ</v>
          </cell>
          <cell r="E1286" t="str">
            <v>PICKUP DRIVER</v>
          </cell>
          <cell r="F1286" t="str">
            <v>50114904</v>
          </cell>
          <cell r="G1286" t="str">
            <v>İDARİ İŞLER (KAMP)</v>
          </cell>
          <cell r="H1286" t="str">
            <v>50105758</v>
          </cell>
          <cell r="I1286" t="str">
            <v>0999</v>
          </cell>
          <cell r="J1286" t="str">
            <v>TOPRAK İŞLERİ</v>
          </cell>
          <cell r="K1286" t="str">
            <v>50105678</v>
          </cell>
          <cell r="L1286" t="str">
            <v>TZ</v>
          </cell>
          <cell r="M1286" t="str">
            <v>Tanzanyalı</v>
          </cell>
          <cell r="N1286" t="str">
            <v>0036</v>
          </cell>
          <cell r="O1286" t="str">
            <v>MANYONİ</v>
          </cell>
          <cell r="P1286" t="str">
            <v>YM</v>
          </cell>
          <cell r="Q1286" t="str">
            <v>YAPI MERKEZİ</v>
          </cell>
          <cell r="R1286">
            <v>45111</v>
          </cell>
          <cell r="S1286">
            <v>45111</v>
          </cell>
          <cell r="T1286"/>
          <cell r="U1286" t="str">
            <v/>
          </cell>
          <cell r="V1286" t="str">
            <v>Mavi Yaka Endirekt</v>
          </cell>
          <cell r="W1286" t="str">
            <v>LOT 3 (MIT)</v>
          </cell>
          <cell r="X1286" t="str">
            <v>BUHIGWE BUHIGWE KAVOMO</v>
          </cell>
          <cell r="Y1286" t="str">
            <v>0</v>
          </cell>
          <cell r="Z1286" t="str">
            <v/>
          </cell>
          <cell r="AA1286" t="str">
            <v>0657 154 455</v>
          </cell>
          <cell r="AB1286" t="str">
            <v>GÖREVLİ</v>
          </cell>
          <cell r="AC1286" t="str">
            <v>29</v>
          </cell>
          <cell r="AD1286" t="str">
            <v>LOT 3 (MIT)</v>
          </cell>
          <cell r="AE1286" t="str">
            <v>0113</v>
          </cell>
          <cell r="AF1286" t="str">
            <v>08</v>
          </cell>
          <cell r="AG1286" t="str">
            <v>KM 785+000 - 829+305</v>
          </cell>
          <cell r="AH1286">
            <v>31490</v>
          </cell>
          <cell r="AI1286" t="str">
            <v>Bay</v>
          </cell>
          <cell r="AJ1286" t="str">
            <v>Yerel-Saatlik</v>
          </cell>
          <cell r="AK1286">
            <v>2273.3000000000002</v>
          </cell>
          <cell r="AL1286" t="str">
            <v>TZS</v>
          </cell>
          <cell r="AM1286" t="str">
            <v>306002</v>
          </cell>
          <cell r="AN1286" t="str">
            <v>S</v>
          </cell>
          <cell r="AO1286" t="str">
            <v>T3</v>
          </cell>
          <cell r="AP1286" t="str">
            <v>5150</v>
          </cell>
          <cell r="AQ1286" t="str">
            <v>5175</v>
          </cell>
          <cell r="AR1286" t="str">
            <v>NMBBANK</v>
          </cell>
          <cell r="AS1286" t="str">
            <v/>
          </cell>
          <cell r="AT1286" t="str">
            <v>NMBBANK</v>
          </cell>
          <cell r="AU1286" t="str">
            <v>51410022385</v>
          </cell>
          <cell r="AV1286" t="str">
            <v/>
          </cell>
          <cell r="AW1286" t="str">
            <v/>
          </cell>
          <cell r="AX1286" t="str">
            <v>GEOFREY ELIAKIM BARUNGUZA</v>
          </cell>
          <cell r="AY1286" t="str">
            <v/>
          </cell>
          <cell r="AZ1286">
            <v>45111</v>
          </cell>
          <cell r="BA1286"/>
          <cell r="BB1286" t="str">
            <v/>
          </cell>
          <cell r="BC1286"/>
          <cell r="BD1286" t="str">
            <v>Tanzanya-NSSF</v>
          </cell>
          <cell r="BE1286" t="str">
            <v>47608501</v>
          </cell>
          <cell r="BF1286" t="str">
            <v>124105293</v>
          </cell>
        </row>
        <row r="1287">
          <cell r="A1287">
            <v>10079200</v>
          </cell>
          <cell r="B1287" t="str">
            <v>ALPHONCE JAMES</v>
          </cell>
          <cell r="C1287" t="str">
            <v>MATOLO</v>
          </cell>
          <cell r="D1287" t="str">
            <v>PICKUP ŞOFÖRÜ</v>
          </cell>
          <cell r="E1287" t="str">
            <v>PICKUP DRIVER</v>
          </cell>
          <cell r="F1287" t="str">
            <v>50114904</v>
          </cell>
          <cell r="G1287" t="str">
            <v>İDARİ İŞLER (KAMP)</v>
          </cell>
          <cell r="H1287" t="str">
            <v>50105460</v>
          </cell>
          <cell r="I1287" t="str">
            <v>088K</v>
          </cell>
          <cell r="J1287" t="str">
            <v>İŞ GÜVENLİĞİ</v>
          </cell>
          <cell r="K1287" t="str">
            <v>50105678</v>
          </cell>
          <cell r="L1287" t="str">
            <v>TZ</v>
          </cell>
          <cell r="M1287" t="str">
            <v>Tanzanyalı</v>
          </cell>
          <cell r="N1287" t="str">
            <v>0037</v>
          </cell>
          <cell r="O1287" t="str">
            <v>İTİGİ</v>
          </cell>
          <cell r="P1287" t="str">
            <v>YM</v>
          </cell>
          <cell r="Q1287" t="str">
            <v>YAPI MERKEZİ</v>
          </cell>
          <cell r="R1287">
            <v>45111</v>
          </cell>
          <cell r="S1287">
            <v>45111</v>
          </cell>
          <cell r="T1287"/>
          <cell r="U1287" t="str">
            <v/>
          </cell>
          <cell r="V1287" t="str">
            <v>Mavi Yaka Endirekt</v>
          </cell>
          <cell r="W1287" t="str">
            <v>LOT 3 (MIT)</v>
          </cell>
          <cell r="X1287" t="str">
            <v>MTWARA MANISPAA</v>
          </cell>
          <cell r="Y1287" t="str">
            <v>0</v>
          </cell>
          <cell r="Z1287" t="str">
            <v/>
          </cell>
          <cell r="AA1287" t="str">
            <v>0788515510/0622005510</v>
          </cell>
          <cell r="AB1287" t="str">
            <v>GÖREVLİ</v>
          </cell>
          <cell r="AC1287" t="str">
            <v>29</v>
          </cell>
          <cell r="AD1287" t="str">
            <v>LOT 3 (MIT)</v>
          </cell>
          <cell r="AE1287" t="str">
            <v>0113</v>
          </cell>
          <cell r="AF1287" t="str">
            <v>17</v>
          </cell>
          <cell r="AG1287" t="str">
            <v>KM 785+000 - 829+305</v>
          </cell>
          <cell r="AH1287">
            <v>27476</v>
          </cell>
          <cell r="AI1287" t="str">
            <v>Bay</v>
          </cell>
          <cell r="AJ1287" t="str">
            <v>Yerel-Saatlik</v>
          </cell>
          <cell r="AK1287">
            <v>2273.3000000000002</v>
          </cell>
          <cell r="AL1287" t="str">
            <v>TZS</v>
          </cell>
          <cell r="AM1287" t="str">
            <v>306002</v>
          </cell>
          <cell r="AN1287" t="str">
            <v>S</v>
          </cell>
          <cell r="AO1287" t="str">
            <v>T3</v>
          </cell>
          <cell r="AP1287" t="str">
            <v>5150</v>
          </cell>
          <cell r="AQ1287" t="str">
            <v>5175</v>
          </cell>
          <cell r="AR1287" t="str">
            <v>NMBBANK</v>
          </cell>
          <cell r="AS1287" t="str">
            <v/>
          </cell>
          <cell r="AT1287" t="str">
            <v>NMBBANK</v>
          </cell>
          <cell r="AU1287" t="str">
            <v>51010093606</v>
          </cell>
          <cell r="AV1287" t="str">
            <v/>
          </cell>
          <cell r="AW1287" t="str">
            <v/>
          </cell>
          <cell r="AX1287" t="str">
            <v>ALPHONCE JAMES MATOLO</v>
          </cell>
          <cell r="AY1287" t="str">
            <v/>
          </cell>
          <cell r="AZ1287">
            <v>45111</v>
          </cell>
          <cell r="BA1287"/>
          <cell r="BB1287" t="str">
            <v/>
          </cell>
          <cell r="BC1287"/>
          <cell r="BD1287" t="str">
            <v>Tanzanya-NSSF</v>
          </cell>
          <cell r="BE1287" t="str">
            <v>55048757</v>
          </cell>
          <cell r="BF1287" t="str">
            <v>104124100</v>
          </cell>
        </row>
        <row r="1288">
          <cell r="A1288">
            <v>10078595</v>
          </cell>
          <cell r="B1288" t="str">
            <v>NASSORO HASSANI</v>
          </cell>
          <cell r="C1288" t="str">
            <v>KISUKU</v>
          </cell>
          <cell r="D1288" t="str">
            <v>TIR ŞOFÖRÜ</v>
          </cell>
          <cell r="E1288" t="str">
            <v>ARTICULATED LORRY DRIVER</v>
          </cell>
          <cell r="F1288" t="str">
            <v>50106350</v>
          </cell>
          <cell r="G1288" t="str">
            <v>AMBAR</v>
          </cell>
          <cell r="H1288" t="str">
            <v>50105773</v>
          </cell>
          <cell r="I1288" t="str">
            <v>0AAO</v>
          </cell>
          <cell r="J1288" t="str">
            <v>ATÖLYE TRANSPORT</v>
          </cell>
          <cell r="K1288" t="str">
            <v>50113454</v>
          </cell>
          <cell r="L1288" t="str">
            <v>TZ</v>
          </cell>
          <cell r="M1288" t="str">
            <v>Tanzanyalı</v>
          </cell>
          <cell r="N1288" t="str">
            <v>0035</v>
          </cell>
          <cell r="O1288" t="str">
            <v>TABORA</v>
          </cell>
          <cell r="P1288" t="str">
            <v>YM</v>
          </cell>
          <cell r="Q1288" t="str">
            <v>YAPI MERKEZİ</v>
          </cell>
          <cell r="R1288">
            <v>45061</v>
          </cell>
          <cell r="S1288">
            <v>45061</v>
          </cell>
          <cell r="T1288"/>
          <cell r="U1288" t="str">
            <v/>
          </cell>
          <cell r="V1288" t="str">
            <v>Mavi Yaka Endirekt</v>
          </cell>
          <cell r="W1288" t="str">
            <v>LOT 3 (MIT)</v>
          </cell>
          <cell r="X1288" t="str">
            <v>KIDATU B</v>
          </cell>
          <cell r="Y1288" t="str">
            <v>0</v>
          </cell>
          <cell r="Z1288" t="str">
            <v>TABORA</v>
          </cell>
          <cell r="AA1288" t="str">
            <v>0746 088 685</v>
          </cell>
          <cell r="AB1288" t="str">
            <v>GÖREVLİ</v>
          </cell>
          <cell r="AC1288" t="str">
            <v>29</v>
          </cell>
          <cell r="AD1288" t="str">
            <v>LOT 3 (MIT)</v>
          </cell>
          <cell r="AE1288" t="str">
            <v>0113</v>
          </cell>
          <cell r="AF1288" t="str">
            <v/>
          </cell>
          <cell r="AG1288" t="str">
            <v>KM 785+000 - 829+305</v>
          </cell>
          <cell r="AH1288">
            <v>29016</v>
          </cell>
          <cell r="AI1288" t="str">
            <v>Bay</v>
          </cell>
          <cell r="AJ1288" t="str">
            <v>Yerel-Saatlik</v>
          </cell>
          <cell r="AK1288">
            <v>2346.1</v>
          </cell>
          <cell r="AL1288" t="str">
            <v>TZS</v>
          </cell>
          <cell r="AM1288" t="str">
            <v>109002</v>
          </cell>
          <cell r="AN1288" t="str">
            <v>S</v>
          </cell>
          <cell r="AO1288" t="str">
            <v>T3</v>
          </cell>
          <cell r="AP1288" t="str">
            <v>5150</v>
          </cell>
          <cell r="AQ1288" t="str">
            <v>5175</v>
          </cell>
          <cell r="AR1288" t="str">
            <v>NMBBANK</v>
          </cell>
          <cell r="AS1288" t="str">
            <v/>
          </cell>
          <cell r="AT1288" t="str">
            <v>NMBBANK</v>
          </cell>
          <cell r="AU1288" t="str">
            <v>51010102942</v>
          </cell>
          <cell r="AV1288" t="str">
            <v/>
          </cell>
          <cell r="AW1288" t="str">
            <v/>
          </cell>
          <cell r="AX1288" t="str">
            <v>NASSORO HASSANI KISUKU</v>
          </cell>
          <cell r="AY1288" t="str">
            <v/>
          </cell>
          <cell r="AZ1288">
            <v>45061</v>
          </cell>
          <cell r="BA1288"/>
          <cell r="BB1288" t="str">
            <v/>
          </cell>
          <cell r="BC1288"/>
          <cell r="BD1288" t="str">
            <v>Tanzanya-NSSF</v>
          </cell>
          <cell r="BE1288" t="str">
            <v>47542797</v>
          </cell>
          <cell r="BF1288" t="str">
            <v>112759417</v>
          </cell>
        </row>
        <row r="1289">
          <cell r="A1289">
            <v>10039111</v>
          </cell>
          <cell r="B1289" t="str">
            <v>MATESO CHIWILI</v>
          </cell>
          <cell r="C1289" t="str">
            <v>STEPHANO</v>
          </cell>
          <cell r="D1289" t="str">
            <v>SAPANCI</v>
          </cell>
          <cell r="E1289" t="str">
            <v>RIGGER</v>
          </cell>
          <cell r="F1289" t="str">
            <v>50105773</v>
          </cell>
          <cell r="G1289" t="str">
            <v>ATÖLYE &amp; MAKİNA</v>
          </cell>
          <cell r="H1289" t="str">
            <v>50105773</v>
          </cell>
          <cell r="I1289" t="str">
            <v>0AAK</v>
          </cell>
          <cell r="J1289" t="str">
            <v>ATÖLYE İŞLETME GENEL</v>
          </cell>
          <cell r="K1289" t="str">
            <v>50108014</v>
          </cell>
          <cell r="L1289" t="str">
            <v>TZ</v>
          </cell>
          <cell r="M1289" t="str">
            <v>Tanzanyalı</v>
          </cell>
          <cell r="N1289" t="str">
            <v>003H</v>
          </cell>
          <cell r="O1289" t="str">
            <v>İLALA</v>
          </cell>
          <cell r="P1289" t="str">
            <v>YM</v>
          </cell>
          <cell r="Q1289" t="str">
            <v>YAPI MERKEZİ</v>
          </cell>
          <cell r="R1289">
            <v>45097</v>
          </cell>
          <cell r="S1289">
            <v>45097</v>
          </cell>
          <cell r="T1289"/>
          <cell r="U1289" t="str">
            <v/>
          </cell>
          <cell r="V1289" t="str">
            <v>Mavi Yaka Direkt</v>
          </cell>
          <cell r="W1289" t="str">
            <v>LOT 3 (MIT)</v>
          </cell>
          <cell r="X1289" t="str">
            <v>TEMEKE MBAGALA KUU MNARANI</v>
          </cell>
          <cell r="Y1289" t="str">
            <v>0152337526800</v>
          </cell>
          <cell r="Z1289" t="str">
            <v>MNARANI</v>
          </cell>
          <cell r="AA1289" t="str">
            <v>0656815926</v>
          </cell>
          <cell r="AB1289" t="str">
            <v>İŞÇİ</v>
          </cell>
          <cell r="AC1289" t="str">
            <v>29</v>
          </cell>
          <cell r="AD1289" t="str">
            <v>LOT 3 (MIT)</v>
          </cell>
          <cell r="AE1289" t="str">
            <v>0113</v>
          </cell>
          <cell r="AF1289" t="str">
            <v>02</v>
          </cell>
          <cell r="AG1289" t="str">
            <v>KM 785+000 - 829+305</v>
          </cell>
          <cell r="AH1289">
            <v>30286</v>
          </cell>
          <cell r="AI1289" t="str">
            <v>Bay</v>
          </cell>
          <cell r="AJ1289" t="str">
            <v>Yerel-Saatlik</v>
          </cell>
          <cell r="AK1289">
            <v>2343.5500000000002</v>
          </cell>
          <cell r="AL1289" t="str">
            <v>TZS</v>
          </cell>
          <cell r="AM1289" t="str">
            <v>201002</v>
          </cell>
          <cell r="AN1289" t="str">
            <v>S</v>
          </cell>
          <cell r="AO1289" t="str">
            <v>T3</v>
          </cell>
          <cell r="AP1289" t="str">
            <v>5150</v>
          </cell>
          <cell r="AQ1289" t="str">
            <v>5175</v>
          </cell>
          <cell r="AR1289" t="str">
            <v>CRDB</v>
          </cell>
          <cell r="AS1289" t="str">
            <v>VIVA TOWER</v>
          </cell>
          <cell r="AT1289" t="str">
            <v>CRDB</v>
          </cell>
          <cell r="AU1289" t="str">
            <v>0152337526800</v>
          </cell>
          <cell r="AV1289" t="str">
            <v/>
          </cell>
          <cell r="AW1289" t="str">
            <v/>
          </cell>
          <cell r="AX1289" t="str">
            <v>MATESO CHIWILI STEPHANO</v>
          </cell>
          <cell r="AY1289" t="str">
            <v/>
          </cell>
          <cell r="AZ1289">
            <v>45097</v>
          </cell>
          <cell r="BA1289"/>
          <cell r="BB1289" t="str">
            <v/>
          </cell>
          <cell r="BC1289"/>
          <cell r="BD1289" t="str">
            <v>Tanzanya-NSSF</v>
          </cell>
          <cell r="BE1289" t="str">
            <v>65789083</v>
          </cell>
          <cell r="BF1289" t="str">
            <v>147873263</v>
          </cell>
        </row>
        <row r="1290">
          <cell r="A1290">
            <v>10039293</v>
          </cell>
          <cell r="B1290" t="str">
            <v>HAPPYNESS NAIMAN</v>
          </cell>
          <cell r="C1290" t="str">
            <v>MKAMBA</v>
          </cell>
          <cell r="D1290" t="str">
            <v>DOKÜMAN KONTROL GÖREVLİSİ</v>
          </cell>
          <cell r="E1290" t="str">
            <v>DOCUMENT CONTROL CLERK</v>
          </cell>
          <cell r="F1290" t="str">
            <v>50105668</v>
          </cell>
          <cell r="G1290" t="str">
            <v>KORAIL</v>
          </cell>
          <cell r="H1290" t="str">
            <v>50105460</v>
          </cell>
          <cell r="I1290" t="str">
            <v>088K</v>
          </cell>
          <cell r="J1290" t="str">
            <v>İŞ GÜVENLİĞİ</v>
          </cell>
          <cell r="K1290" t="str">
            <v>50105906</v>
          </cell>
          <cell r="L1290" t="str">
            <v>TZ</v>
          </cell>
          <cell r="M1290" t="str">
            <v>Tanzanyalı</v>
          </cell>
          <cell r="N1290" t="str">
            <v>0035</v>
          </cell>
          <cell r="O1290" t="str">
            <v>TABORA</v>
          </cell>
          <cell r="P1290" t="str">
            <v>6T</v>
          </cell>
          <cell r="Q1290" t="str">
            <v>KORAIL</v>
          </cell>
          <cell r="R1290">
            <v>43236</v>
          </cell>
          <cell r="S1290">
            <v>44682</v>
          </cell>
          <cell r="T1290">
            <v>45175</v>
          </cell>
          <cell r="U1290" t="str">
            <v>Bsz.S.İşSz.İşçiTrf.fsh(istifa)</v>
          </cell>
          <cell r="V1290" t="str">
            <v>Beyaz Yaka</v>
          </cell>
          <cell r="W1290" t="str">
            <v>LOT 3 (MIT)</v>
          </cell>
          <cell r="X1290" t="str">
            <v/>
          </cell>
          <cell r="Y1290" t="str">
            <v>MOROGORO</v>
          </cell>
          <cell r="Z1290" t="str">
            <v/>
          </cell>
          <cell r="AA1290" t="str">
            <v>0717 772 532</v>
          </cell>
          <cell r="AB1290" t="str">
            <v>GÖREVLİ</v>
          </cell>
          <cell r="AC1290" t="str">
            <v>29</v>
          </cell>
          <cell r="AD1290" t="str">
            <v>LOT 3 (MIT)</v>
          </cell>
          <cell r="AE1290" t="str">
            <v>0113</v>
          </cell>
          <cell r="AF1290" t="str">
            <v/>
          </cell>
          <cell r="AG1290" t="str">
            <v>KM 785+000 - 829+305</v>
          </cell>
          <cell r="AH1290">
            <v>32836</v>
          </cell>
          <cell r="AI1290" t="str">
            <v>Bayan</v>
          </cell>
          <cell r="AJ1290" t="str">
            <v>Yerel-Aylık</v>
          </cell>
          <cell r="AK1290">
            <v>701123</v>
          </cell>
          <cell r="AL1290" t="str">
            <v>TZS</v>
          </cell>
          <cell r="AM1290" t="str">
            <v>301002</v>
          </cell>
          <cell r="AN1290" t="str">
            <v>S</v>
          </cell>
          <cell r="AO1290" t="str">
            <v>T3</v>
          </cell>
          <cell r="AP1290" t="str">
            <v>5150</v>
          </cell>
          <cell r="AQ1290" t="str">
            <v>5175</v>
          </cell>
          <cell r="AR1290" t="str">
            <v>CRDB</v>
          </cell>
          <cell r="AS1290" t="str">
            <v>VIVA TOWER</v>
          </cell>
          <cell r="AT1290" t="str">
            <v>CRDB</v>
          </cell>
          <cell r="AU1290" t="str">
            <v>0152325242400</v>
          </cell>
          <cell r="AV1290" t="str">
            <v/>
          </cell>
          <cell r="AW1290" t="str">
            <v/>
          </cell>
          <cell r="AX1290" t="str">
            <v>HAPPYNESS NAIMAN MKAMBA</v>
          </cell>
          <cell r="AY1290" t="str">
            <v/>
          </cell>
          <cell r="AZ1290">
            <v>43252</v>
          </cell>
          <cell r="BA1290"/>
          <cell r="BB1290" t="str">
            <v/>
          </cell>
          <cell r="BC1290"/>
          <cell r="BD1290" t="str">
            <v>Tanzanya-NSSF</v>
          </cell>
          <cell r="BE1290" t="str">
            <v>63821664</v>
          </cell>
          <cell r="BF1290" t="str">
            <v>122064344</v>
          </cell>
        </row>
        <row r="1291">
          <cell r="A1291">
            <v>10078521</v>
          </cell>
          <cell r="B1291" t="str">
            <v>ARCHIE MARTIN</v>
          </cell>
          <cell r="C1291" t="str">
            <v>MSAMBU</v>
          </cell>
          <cell r="D1291" t="str">
            <v>DAMPERLİ KAMYON ŞOFÖRÜ</v>
          </cell>
          <cell r="E1291" t="str">
            <v>DUMPTRUCK DRIVER</v>
          </cell>
          <cell r="F1291" t="str">
            <v>50105784</v>
          </cell>
          <cell r="G1291" t="str">
            <v>DOĞAN METALÜRJİ</v>
          </cell>
          <cell r="H1291" t="str">
            <v>50105784</v>
          </cell>
          <cell r="I1291" t="str">
            <v>0FFT</v>
          </cell>
          <cell r="J1291" t="str">
            <v>TOPRAK İŞLERİ GECE</v>
          </cell>
          <cell r="K1291" t="str">
            <v>50106425</v>
          </cell>
          <cell r="L1291" t="str">
            <v>TZ</v>
          </cell>
          <cell r="M1291" t="str">
            <v>Tanzanyalı</v>
          </cell>
          <cell r="N1291" t="str">
            <v>0037</v>
          </cell>
          <cell r="O1291" t="str">
            <v>İTİGİ</v>
          </cell>
          <cell r="P1291" t="str">
            <v>6L</v>
          </cell>
          <cell r="Q1291" t="str">
            <v>DGN  İNŞAAT</v>
          </cell>
          <cell r="R1291">
            <v>45049</v>
          </cell>
          <cell r="S1291">
            <v>45049</v>
          </cell>
          <cell r="T1291"/>
          <cell r="U1291" t="str">
            <v/>
          </cell>
          <cell r="V1291" t="str">
            <v>Mavi Yaka Direkt</v>
          </cell>
          <cell r="W1291" t="str">
            <v>LOT 3 (MIT)</v>
          </cell>
          <cell r="X1291" t="str">
            <v>MUHEZA TONGWE MASIMBA</v>
          </cell>
          <cell r="Y1291" t="str">
            <v>0</v>
          </cell>
          <cell r="Z1291" t="str">
            <v>TANGA</v>
          </cell>
          <cell r="AA1291" t="str">
            <v>0683 710 813</v>
          </cell>
          <cell r="AB1291" t="str">
            <v>GÖREVLİ</v>
          </cell>
          <cell r="AC1291" t="str">
            <v>29</v>
          </cell>
          <cell r="AD1291" t="str">
            <v>LOT 3 (MIT)</v>
          </cell>
          <cell r="AE1291" t="str">
            <v>0109</v>
          </cell>
          <cell r="AF1291" t="str">
            <v>25</v>
          </cell>
          <cell r="AG1291" t="str">
            <v>KM 535+000 - 595+000</v>
          </cell>
          <cell r="AH1291">
            <v>31562</v>
          </cell>
          <cell r="AI1291" t="str">
            <v>Bay</v>
          </cell>
          <cell r="AJ1291" t="str">
            <v>Yerel-Saatlik</v>
          </cell>
          <cell r="AK1291">
            <v>2564.1</v>
          </cell>
          <cell r="AL1291" t="str">
            <v>TZS</v>
          </cell>
          <cell r="AM1291" t="str">
            <v>201002</v>
          </cell>
          <cell r="AN1291" t="str">
            <v/>
          </cell>
          <cell r="AO1291" t="str">
            <v>T3</v>
          </cell>
          <cell r="AP1291" t="str">
            <v>5150</v>
          </cell>
          <cell r="AQ1291" t="str">
            <v>5175</v>
          </cell>
          <cell r="AR1291" t="str">
            <v>NMBBANK</v>
          </cell>
          <cell r="AS1291" t="str">
            <v/>
          </cell>
          <cell r="AT1291" t="str">
            <v>NMBBANK</v>
          </cell>
          <cell r="AU1291" t="str">
            <v>51910015366</v>
          </cell>
          <cell r="AV1291" t="str">
            <v/>
          </cell>
          <cell r="AW1291" t="str">
            <v/>
          </cell>
          <cell r="AX1291" t="str">
            <v>ARCHIE MARTIN MSAMBU</v>
          </cell>
          <cell r="AY1291" t="str">
            <v/>
          </cell>
          <cell r="AZ1291">
            <v>45049</v>
          </cell>
          <cell r="BA1291"/>
          <cell r="BB1291" t="str">
            <v/>
          </cell>
          <cell r="BC1291"/>
          <cell r="BD1291" t="str">
            <v>Tanzanya-NSSF</v>
          </cell>
          <cell r="BE1291" t="str">
            <v>47533524</v>
          </cell>
          <cell r="BF1291" t="str">
            <v>122927202</v>
          </cell>
        </row>
        <row r="1292">
          <cell r="A1292">
            <v>10039851</v>
          </cell>
          <cell r="B1292" t="str">
            <v>ZUBEDA YUSUPH</v>
          </cell>
          <cell r="C1292" t="str">
            <v>TAMIMU</v>
          </cell>
          <cell r="D1292" t="str">
            <v>SERVİS GÖREVLİSİ</v>
          </cell>
          <cell r="E1292" t="str">
            <v>WAITER</v>
          </cell>
          <cell r="F1292" t="str">
            <v>50114904</v>
          </cell>
          <cell r="G1292" t="str">
            <v>İDARİ İŞLER (KAMP)</v>
          </cell>
          <cell r="H1292" t="str">
            <v>50105513</v>
          </cell>
          <cell r="I1292" t="str">
            <v>0996</v>
          </cell>
          <cell r="J1292" t="str">
            <v>KAMP AMİRLİĞİ</v>
          </cell>
          <cell r="K1292" t="str">
            <v>50106303</v>
          </cell>
          <cell r="L1292" t="str">
            <v>TZ</v>
          </cell>
          <cell r="M1292" t="str">
            <v>Tanzanyalı</v>
          </cell>
          <cell r="N1292" t="str">
            <v>0037</v>
          </cell>
          <cell r="O1292" t="str">
            <v>İTİGİ</v>
          </cell>
          <cell r="P1292" t="str">
            <v>YM</v>
          </cell>
          <cell r="Q1292" t="str">
            <v>YAPI MERKEZİ</v>
          </cell>
          <cell r="R1292">
            <v>44904</v>
          </cell>
          <cell r="S1292">
            <v>44904</v>
          </cell>
          <cell r="T1292"/>
          <cell r="U1292" t="str">
            <v/>
          </cell>
          <cell r="V1292" t="str">
            <v>Mavi Yaka Endirekt</v>
          </cell>
          <cell r="W1292" t="str">
            <v>LOT 3 (MIT)</v>
          </cell>
          <cell r="X1292" t="str">
            <v>MBWEMBWE</v>
          </cell>
          <cell r="Y1292" t="str">
            <v>0</v>
          </cell>
          <cell r="Z1292" t="str">
            <v>KIBAHA</v>
          </cell>
          <cell r="AA1292" t="str">
            <v>0710452323</v>
          </cell>
          <cell r="AB1292" t="str">
            <v>GÖREVLİ</v>
          </cell>
          <cell r="AC1292" t="str">
            <v>29</v>
          </cell>
          <cell r="AD1292" t="str">
            <v>LOT 3 (MIT)</v>
          </cell>
          <cell r="AE1292" t="str">
            <v>0113</v>
          </cell>
          <cell r="AF1292" t="str">
            <v>14</v>
          </cell>
          <cell r="AG1292" t="str">
            <v>KM 785+000 - 829+305</v>
          </cell>
          <cell r="AH1292">
            <v>34905</v>
          </cell>
          <cell r="AI1292" t="str">
            <v>Bayan</v>
          </cell>
          <cell r="AJ1292" t="str">
            <v>Yerel-Saatlik</v>
          </cell>
          <cell r="AK1292">
            <v>2255.1</v>
          </cell>
          <cell r="AL1292" t="str">
            <v>TZS</v>
          </cell>
          <cell r="AM1292" t="str">
            <v>306002</v>
          </cell>
          <cell r="AN1292" t="str">
            <v>S</v>
          </cell>
          <cell r="AO1292" t="str">
            <v>T3</v>
          </cell>
          <cell r="AP1292" t="str">
            <v>5150</v>
          </cell>
          <cell r="AQ1292" t="str">
            <v>5175</v>
          </cell>
          <cell r="AR1292" t="str">
            <v>CRDB BANK PLC</v>
          </cell>
          <cell r="AS1292" t="str">
            <v>VIJANA</v>
          </cell>
          <cell r="AT1292" t="str">
            <v>CRDBBANK</v>
          </cell>
          <cell r="AU1292" t="str">
            <v>0152698723200</v>
          </cell>
          <cell r="AV1292" t="str">
            <v/>
          </cell>
          <cell r="AW1292" t="str">
            <v/>
          </cell>
          <cell r="AX1292" t="str">
            <v>ZUBEDA YUSUPH TAMIMU</v>
          </cell>
          <cell r="AY1292" t="str">
            <v/>
          </cell>
          <cell r="AZ1292">
            <v>44904</v>
          </cell>
          <cell r="BA1292"/>
          <cell r="BB1292" t="str">
            <v/>
          </cell>
          <cell r="BC1292"/>
          <cell r="BD1292" t="str">
            <v>Tanzanya-NSSF</v>
          </cell>
          <cell r="BE1292" t="str">
            <v>47172072</v>
          </cell>
          <cell r="BF1292" t="str">
            <v>139613031</v>
          </cell>
        </row>
        <row r="1293">
          <cell r="A1293">
            <v>10073835</v>
          </cell>
          <cell r="B1293" t="str">
            <v>LUSTICO PETER</v>
          </cell>
          <cell r="C1293" t="str">
            <v>LYOGO</v>
          </cell>
          <cell r="D1293" t="str">
            <v>MUHASEBE GÖREVLİSİ</v>
          </cell>
          <cell r="E1293" t="str">
            <v>ACCOUNTING CLERK</v>
          </cell>
          <cell r="F1293" t="str">
            <v>50105763</v>
          </cell>
          <cell r="G1293" t="str">
            <v>MALİ İŞLER</v>
          </cell>
          <cell r="H1293" t="str">
            <v>50105763</v>
          </cell>
          <cell r="I1293" t="str">
            <v>0AAD</v>
          </cell>
          <cell r="J1293" t="str">
            <v>MUHASEBE</v>
          </cell>
          <cell r="K1293" t="str">
            <v>50106379</v>
          </cell>
          <cell r="L1293" t="str">
            <v>TZ</v>
          </cell>
          <cell r="M1293" t="str">
            <v>Tanzanyalı</v>
          </cell>
          <cell r="N1293" t="str">
            <v>0035</v>
          </cell>
          <cell r="O1293" t="str">
            <v>TABORA</v>
          </cell>
          <cell r="P1293" t="str">
            <v>YM</v>
          </cell>
          <cell r="Q1293" t="str">
            <v>YAPI MERKEZİ</v>
          </cell>
          <cell r="R1293">
            <v>44792</v>
          </cell>
          <cell r="S1293">
            <v>44792</v>
          </cell>
          <cell r="T1293"/>
          <cell r="U1293" t="str">
            <v/>
          </cell>
          <cell r="V1293" t="str">
            <v>Beyaz Yaka</v>
          </cell>
          <cell r="W1293" t="str">
            <v>LOT 3 (MIT)</v>
          </cell>
          <cell r="X1293" t="str">
            <v>NATIONAL</v>
          </cell>
          <cell r="Y1293" t="str">
            <v>0</v>
          </cell>
          <cell r="Z1293" t="str">
            <v>MAGU</v>
          </cell>
          <cell r="AA1293" t="str">
            <v>0758 182 689</v>
          </cell>
          <cell r="AB1293" t="str">
            <v>GÖREVLİ</v>
          </cell>
          <cell r="AC1293" t="str">
            <v>29</v>
          </cell>
          <cell r="AD1293" t="str">
            <v>LOT 3 (MIT)</v>
          </cell>
          <cell r="AE1293" t="str">
            <v>0113</v>
          </cell>
          <cell r="AF1293" t="str">
            <v>14</v>
          </cell>
          <cell r="AG1293" t="str">
            <v>KM 785+000 - 829+305</v>
          </cell>
          <cell r="AH1293">
            <v>32699</v>
          </cell>
          <cell r="AI1293" t="str">
            <v>Bay</v>
          </cell>
          <cell r="AJ1293" t="str">
            <v>Yerel-Aylık</v>
          </cell>
          <cell r="AK1293">
            <v>668200.81999999995</v>
          </cell>
          <cell r="AL1293" t="str">
            <v>TZS</v>
          </cell>
          <cell r="AM1293" t="str">
            <v>301002</v>
          </cell>
          <cell r="AN1293" t="str">
            <v/>
          </cell>
          <cell r="AO1293" t="str">
            <v>T3</v>
          </cell>
          <cell r="AP1293" t="str">
            <v>5150</v>
          </cell>
          <cell r="AQ1293" t="str">
            <v>5175</v>
          </cell>
          <cell r="AR1293" t="str">
            <v>CRDB BANK PLC</v>
          </cell>
          <cell r="AS1293" t="str">
            <v>VIJANA</v>
          </cell>
          <cell r="AT1293" t="str">
            <v>CRDBBANK</v>
          </cell>
          <cell r="AU1293" t="str">
            <v>0152343123300</v>
          </cell>
          <cell r="AV1293" t="str">
            <v/>
          </cell>
          <cell r="AW1293" t="str">
            <v/>
          </cell>
          <cell r="AX1293" t="str">
            <v>LUSTICO PETER LYOGO</v>
          </cell>
          <cell r="AY1293" t="str">
            <v/>
          </cell>
          <cell r="AZ1293">
            <v>44792</v>
          </cell>
          <cell r="BA1293"/>
          <cell r="BB1293" t="str">
            <v/>
          </cell>
          <cell r="BC1293"/>
          <cell r="BD1293" t="str">
            <v>Tanzanya-NSSF</v>
          </cell>
          <cell r="BE1293" t="str">
            <v>54067553</v>
          </cell>
          <cell r="BF1293" t="str">
            <v>141715372</v>
          </cell>
        </row>
        <row r="1294">
          <cell r="A1294">
            <v>10040131</v>
          </cell>
          <cell r="B1294" t="str">
            <v>DEKI MWAMBIJE</v>
          </cell>
          <cell r="C1294" t="str">
            <v>ANDIMILE</v>
          </cell>
          <cell r="D1294" t="str">
            <v>DEMİRCİ</v>
          </cell>
          <cell r="E1294" t="str">
            <v>REBAR WORKER</v>
          </cell>
          <cell r="F1294" t="str">
            <v>50112816</v>
          </cell>
          <cell r="G1294" t="str">
            <v>PREFABRİKASYON</v>
          </cell>
          <cell r="H1294" t="str">
            <v>50105779</v>
          </cell>
          <cell r="I1294" t="str">
            <v>0BB7</v>
          </cell>
          <cell r="J1294" t="str">
            <v>PREKAST</v>
          </cell>
          <cell r="K1294" t="str">
            <v>50113417</v>
          </cell>
          <cell r="L1294" t="str">
            <v>TZ</v>
          </cell>
          <cell r="M1294" t="str">
            <v>Tanzanyalı</v>
          </cell>
          <cell r="N1294" t="str">
            <v>0035</v>
          </cell>
          <cell r="O1294" t="str">
            <v>TABORA</v>
          </cell>
          <cell r="P1294" t="str">
            <v>YM</v>
          </cell>
          <cell r="Q1294" t="str">
            <v>YAPI MERKEZİ</v>
          </cell>
          <cell r="R1294">
            <v>43257</v>
          </cell>
          <cell r="S1294">
            <v>45008</v>
          </cell>
          <cell r="T1294"/>
          <cell r="U1294" t="str">
            <v/>
          </cell>
          <cell r="V1294" t="str">
            <v>Mavi Yaka Direkt</v>
          </cell>
          <cell r="W1294" t="str">
            <v>LOT 3 (MIT)</v>
          </cell>
          <cell r="X1294" t="str">
            <v/>
          </cell>
          <cell r="Y1294" t="str">
            <v>0152337432300</v>
          </cell>
          <cell r="Z1294" t="str">
            <v/>
          </cell>
          <cell r="AA1294" t="str">
            <v>0718792313</v>
          </cell>
          <cell r="AB1294" t="str">
            <v>USTA</v>
          </cell>
          <cell r="AC1294" t="str">
            <v>29</v>
          </cell>
          <cell r="AD1294" t="str">
            <v>LOT 3 (MIT)</v>
          </cell>
          <cell r="AE1294" t="str">
            <v>0113</v>
          </cell>
          <cell r="AF1294" t="str">
            <v/>
          </cell>
          <cell r="AG1294" t="str">
            <v>KM 785+000 - 829+305</v>
          </cell>
          <cell r="AH1294">
            <v>23463</v>
          </cell>
          <cell r="AI1294" t="str">
            <v>Bay</v>
          </cell>
          <cell r="AJ1294" t="str">
            <v>Yerel-Saatlik</v>
          </cell>
          <cell r="AK1294">
            <v>2343.5500000000002</v>
          </cell>
          <cell r="AL1294" t="str">
            <v>TZS</v>
          </cell>
          <cell r="AM1294" t="str">
            <v>201002</v>
          </cell>
          <cell r="AN1294" t="str">
            <v>S</v>
          </cell>
          <cell r="AO1294" t="str">
            <v>T3</v>
          </cell>
          <cell r="AP1294" t="str">
            <v>5150</v>
          </cell>
          <cell r="AQ1294" t="str">
            <v>5175</v>
          </cell>
          <cell r="AR1294" t="str">
            <v>CRDB</v>
          </cell>
          <cell r="AS1294" t="str">
            <v>VIVA TOWER</v>
          </cell>
          <cell r="AT1294" t="str">
            <v>CRDB</v>
          </cell>
          <cell r="AU1294" t="str">
            <v>0152337432300</v>
          </cell>
          <cell r="AV1294" t="str">
            <v/>
          </cell>
          <cell r="AW1294" t="str">
            <v/>
          </cell>
          <cell r="AX1294" t="str">
            <v>DEKI MWAMBIJE ANDIMILE</v>
          </cell>
          <cell r="AY1294" t="str">
            <v/>
          </cell>
          <cell r="AZ1294">
            <v>45008</v>
          </cell>
          <cell r="BA1294"/>
          <cell r="BB1294" t="str">
            <v/>
          </cell>
          <cell r="BC1294"/>
          <cell r="BD1294" t="str">
            <v>Tanzanya-NSSF</v>
          </cell>
          <cell r="BE1294" t="str">
            <v>64220079</v>
          </cell>
          <cell r="BF1294" t="str">
            <v>149596860</v>
          </cell>
        </row>
        <row r="1295">
          <cell r="A1295">
            <v>10040450</v>
          </cell>
          <cell r="B1295" t="str">
            <v>ADHEGHA AHMED</v>
          </cell>
          <cell r="C1295" t="str">
            <v>IBRAHIM</v>
          </cell>
          <cell r="D1295" t="str">
            <v>TEMİZLİK GÖREVLİSİ</v>
          </cell>
          <cell r="E1295" t="str">
            <v>CLEANER</v>
          </cell>
          <cell r="F1295" t="str">
            <v>50114904</v>
          </cell>
          <cell r="G1295" t="str">
            <v>İDARİ İŞLER (KAMP)</v>
          </cell>
          <cell r="H1295" t="str">
            <v>50105513</v>
          </cell>
          <cell r="I1295" t="str">
            <v>0996</v>
          </cell>
          <cell r="J1295" t="str">
            <v>KAMP AMİRLİĞİ</v>
          </cell>
          <cell r="K1295" t="str">
            <v>50105850</v>
          </cell>
          <cell r="L1295" t="str">
            <v>TZ</v>
          </cell>
          <cell r="M1295" t="str">
            <v>Tanzanyalı</v>
          </cell>
          <cell r="N1295" t="str">
            <v>0035</v>
          </cell>
          <cell r="O1295" t="str">
            <v>TABORA</v>
          </cell>
          <cell r="P1295" t="str">
            <v>YM</v>
          </cell>
          <cell r="Q1295" t="str">
            <v>YAPI MERKEZİ</v>
          </cell>
          <cell r="R1295">
            <v>43264</v>
          </cell>
          <cell r="S1295">
            <v>44718</v>
          </cell>
          <cell r="T1295">
            <v>45052</v>
          </cell>
          <cell r="U1295" t="str">
            <v>4857 sy. Kanun Madde 25-II-e</v>
          </cell>
          <cell r="V1295" t="str">
            <v>Mavi Yaka Endirekt</v>
          </cell>
          <cell r="W1295" t="str">
            <v>LOT 3 (MIT)</v>
          </cell>
          <cell r="X1295" t="str">
            <v/>
          </cell>
          <cell r="Y1295" t="str">
            <v>0152340534500</v>
          </cell>
          <cell r="Z1295" t="str">
            <v/>
          </cell>
          <cell r="AA1295" t="str">
            <v>0778 509 916</v>
          </cell>
          <cell r="AB1295" t="str">
            <v>İŞÇİ</v>
          </cell>
          <cell r="AC1295" t="str">
            <v>29</v>
          </cell>
          <cell r="AD1295" t="str">
            <v>LOT 3 (MIT)</v>
          </cell>
          <cell r="AE1295" t="str">
            <v>0113</v>
          </cell>
          <cell r="AF1295" t="str">
            <v/>
          </cell>
          <cell r="AG1295" t="str">
            <v>KM 785+000 - 829+305</v>
          </cell>
          <cell r="AH1295">
            <v>31362</v>
          </cell>
          <cell r="AI1295" t="str">
            <v>Bayan</v>
          </cell>
          <cell r="AJ1295" t="str">
            <v>Yerel-Saatlik</v>
          </cell>
          <cell r="AK1295">
            <v>2255.1</v>
          </cell>
          <cell r="AL1295" t="str">
            <v>TZS</v>
          </cell>
          <cell r="AM1295" t="str">
            <v>306002</v>
          </cell>
          <cell r="AN1295" t="str">
            <v>S</v>
          </cell>
          <cell r="AO1295" t="str">
            <v>T3</v>
          </cell>
          <cell r="AP1295" t="str">
            <v>5150</v>
          </cell>
          <cell r="AQ1295" t="str">
            <v>5175</v>
          </cell>
          <cell r="AR1295" t="str">
            <v>NMBBANK</v>
          </cell>
          <cell r="AS1295" t="str">
            <v/>
          </cell>
          <cell r="AT1295" t="str">
            <v>NMBBANK</v>
          </cell>
          <cell r="AU1295" t="str">
            <v>51010085429</v>
          </cell>
          <cell r="AV1295" t="str">
            <v/>
          </cell>
          <cell r="AW1295" t="str">
            <v/>
          </cell>
          <cell r="AX1295" t="str">
            <v>ADHEGHA AHMED IBRAHIM</v>
          </cell>
          <cell r="AY1295" t="str">
            <v/>
          </cell>
          <cell r="AZ1295">
            <v>44716</v>
          </cell>
          <cell r="BA1295"/>
          <cell r="BB1295" t="str">
            <v/>
          </cell>
          <cell r="BC1295"/>
          <cell r="BD1295" t="str">
            <v>Tanzanya-NSSF</v>
          </cell>
          <cell r="BE1295" t="str">
            <v>65710533</v>
          </cell>
          <cell r="BF1295" t="str">
            <v>155945478</v>
          </cell>
        </row>
        <row r="1296">
          <cell r="A1296">
            <v>10038388</v>
          </cell>
          <cell r="B1296" t="str">
            <v>SALIM MZAMILO</v>
          </cell>
          <cell r="C1296" t="str">
            <v>NDALU</v>
          </cell>
          <cell r="D1296" t="str">
            <v>SAPANCI</v>
          </cell>
          <cell r="E1296" t="str">
            <v>RIGGER</v>
          </cell>
          <cell r="F1296" t="str">
            <v>50105773</v>
          </cell>
          <cell r="G1296" t="str">
            <v>ATÖLYE &amp; MAKİNA</v>
          </cell>
          <cell r="H1296" t="str">
            <v>50105773</v>
          </cell>
          <cell r="I1296" t="str">
            <v>0AAK</v>
          </cell>
          <cell r="J1296" t="str">
            <v>ATÖLYE İŞLETME GENEL</v>
          </cell>
          <cell r="K1296" t="str">
            <v>50108014</v>
          </cell>
          <cell r="L1296" t="str">
            <v>TZ</v>
          </cell>
          <cell r="M1296" t="str">
            <v>Tanzanyalı</v>
          </cell>
          <cell r="N1296" t="str">
            <v>003H</v>
          </cell>
          <cell r="O1296" t="str">
            <v>İLALA</v>
          </cell>
          <cell r="P1296" t="str">
            <v>YM</v>
          </cell>
          <cell r="Q1296" t="str">
            <v>YAPI MERKEZİ</v>
          </cell>
          <cell r="R1296">
            <v>45097</v>
          </cell>
          <cell r="S1296">
            <v>45097</v>
          </cell>
          <cell r="T1296"/>
          <cell r="U1296" t="str">
            <v/>
          </cell>
          <cell r="V1296" t="str">
            <v>Mavi Yaka Direkt</v>
          </cell>
          <cell r="W1296" t="str">
            <v>LOT 3 (MIT)</v>
          </cell>
          <cell r="X1296" t="str">
            <v>TEMEKE</v>
          </cell>
          <cell r="Y1296" t="str">
            <v>0152342540400</v>
          </cell>
          <cell r="Z1296" t="str">
            <v>KIBONG</v>
          </cell>
          <cell r="AA1296" t="str">
            <v>0679414170</v>
          </cell>
          <cell r="AB1296" t="str">
            <v>İŞÇİ</v>
          </cell>
          <cell r="AC1296" t="str">
            <v>29</v>
          </cell>
          <cell r="AD1296" t="str">
            <v>LOT 3 (MIT)</v>
          </cell>
          <cell r="AE1296" t="str">
            <v>0113</v>
          </cell>
          <cell r="AF1296" t="str">
            <v>02</v>
          </cell>
          <cell r="AG1296" t="str">
            <v>KM 785+000 - 829+305</v>
          </cell>
          <cell r="AH1296">
            <v>33504</v>
          </cell>
          <cell r="AI1296" t="str">
            <v>Bay</v>
          </cell>
          <cell r="AJ1296" t="str">
            <v>Yerel-Saatlik</v>
          </cell>
          <cell r="AK1296">
            <v>2343.5500000000002</v>
          </cell>
          <cell r="AL1296" t="str">
            <v>TZS</v>
          </cell>
          <cell r="AM1296" t="str">
            <v>201002</v>
          </cell>
          <cell r="AN1296" t="str">
            <v>S</v>
          </cell>
          <cell r="AO1296" t="str">
            <v>T3</v>
          </cell>
          <cell r="AP1296" t="str">
            <v>5150</v>
          </cell>
          <cell r="AQ1296" t="str">
            <v>5175</v>
          </cell>
          <cell r="AR1296" t="str">
            <v>CRDB BANK PLC</v>
          </cell>
          <cell r="AS1296" t="str">
            <v>VIJANA</v>
          </cell>
          <cell r="AT1296" t="str">
            <v>CRDBBANK</v>
          </cell>
          <cell r="AU1296" t="str">
            <v>0152342540400</v>
          </cell>
          <cell r="AV1296" t="str">
            <v/>
          </cell>
          <cell r="AW1296" t="str">
            <v/>
          </cell>
          <cell r="AX1296" t="str">
            <v>SALIM MZAMILO NDALU</v>
          </cell>
          <cell r="AY1296" t="str">
            <v/>
          </cell>
          <cell r="AZ1296">
            <v>45097</v>
          </cell>
          <cell r="BA1296"/>
          <cell r="BB1296" t="str">
            <v/>
          </cell>
          <cell r="BC1296"/>
          <cell r="BD1296" t="str">
            <v>Tanzanya-NSSF</v>
          </cell>
          <cell r="BE1296" t="str">
            <v>66178339</v>
          </cell>
          <cell r="BF1296" t="str">
            <v>147223285</v>
          </cell>
        </row>
        <row r="1297">
          <cell r="A1297">
            <v>10078652</v>
          </cell>
          <cell r="B1297" t="str">
            <v>BARAKA MOHAMED</v>
          </cell>
          <cell r="C1297" t="str">
            <v>NSOMBA</v>
          </cell>
          <cell r="D1297" t="str">
            <v>BOYACI</v>
          </cell>
          <cell r="E1297" t="str">
            <v>PAINTER</v>
          </cell>
          <cell r="F1297" t="str">
            <v>50107642</v>
          </cell>
          <cell r="G1297" t="str">
            <v>PETRA PROTEK</v>
          </cell>
          <cell r="H1297" t="str">
            <v>50107642</v>
          </cell>
          <cell r="I1297" t="str">
            <v>0BBQ</v>
          </cell>
          <cell r="J1297" t="str">
            <v>İNŞAAT GRUBU</v>
          </cell>
          <cell r="K1297" t="str">
            <v>50109381</v>
          </cell>
          <cell r="L1297" t="str">
            <v>TZ</v>
          </cell>
          <cell r="M1297" t="str">
            <v>Tanzanyalı</v>
          </cell>
          <cell r="N1297" t="str">
            <v>0035</v>
          </cell>
          <cell r="O1297" t="str">
            <v>TABORA</v>
          </cell>
          <cell r="P1297" t="str">
            <v>7B</v>
          </cell>
          <cell r="Q1297" t="str">
            <v>PETRA PROTEK</v>
          </cell>
          <cell r="R1297">
            <v>45065</v>
          </cell>
          <cell r="S1297">
            <v>45065</v>
          </cell>
          <cell r="T1297">
            <v>45068</v>
          </cell>
          <cell r="U1297" t="str">
            <v>Bsz.S.İşSz.İşçiTrf.fsh(istifa)</v>
          </cell>
          <cell r="V1297" t="str">
            <v>Mavi Yaka Direkt</v>
          </cell>
          <cell r="W1297" t="str">
            <v>LOT 3 (MIT)</v>
          </cell>
          <cell r="X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>USTA</v>
          </cell>
          <cell r="AC1297" t="str">
            <v>99</v>
          </cell>
          <cell r="AD1297" t="str">
            <v>LOT 3 (MIT)</v>
          </cell>
          <cell r="AE1297" t="str">
            <v>0113</v>
          </cell>
          <cell r="AF1297" t="str">
            <v/>
          </cell>
          <cell r="AG1297" t="str">
            <v>KM 785+000 - 829+305</v>
          </cell>
          <cell r="AH1297">
            <v>32540</v>
          </cell>
          <cell r="AI1297" t="str">
            <v>Bay</v>
          </cell>
          <cell r="AJ1297" t="str">
            <v>Yerel-Saatlik</v>
          </cell>
          <cell r="AK1297">
            <v>0</v>
          </cell>
          <cell r="AL1297" t="str">
            <v/>
          </cell>
          <cell r="AM1297" t="str">
            <v>201002</v>
          </cell>
          <cell r="AN1297" t="str">
            <v/>
          </cell>
          <cell r="AO1297" t="str">
            <v>T3</v>
          </cell>
          <cell r="AP1297" t="str">
            <v>5150</v>
          </cell>
          <cell r="AQ1297" t="str">
            <v>5175</v>
          </cell>
          <cell r="AR1297" t="str">
            <v/>
          </cell>
          <cell r="AS1297" t="str">
            <v/>
          </cell>
          <cell r="AT1297" t="str">
            <v/>
          </cell>
          <cell r="AU1297" t="str">
            <v/>
          </cell>
          <cell r="AV1297" t="str">
            <v/>
          </cell>
          <cell r="AW1297" t="str">
            <v/>
          </cell>
          <cell r="AX1297" t="str">
            <v>BARAKA MOHAMED NSOMBA</v>
          </cell>
          <cell r="AY1297" t="str">
            <v/>
          </cell>
          <cell r="AZ1297"/>
          <cell r="BA1297"/>
          <cell r="BB1297" t="str">
            <v/>
          </cell>
          <cell r="BC1297"/>
          <cell r="BD1297" t="str">
            <v>Tanzanya-NSSF</v>
          </cell>
          <cell r="BE1297" t="str">
            <v/>
          </cell>
          <cell r="BF1297" t="str">
            <v>0</v>
          </cell>
        </row>
        <row r="1298">
          <cell r="A1298">
            <v>10078651</v>
          </cell>
          <cell r="B1298" t="str">
            <v>ABDALLAH KILOMO</v>
          </cell>
          <cell r="C1298" t="str">
            <v>MWANSOKO</v>
          </cell>
          <cell r="D1298" t="str">
            <v>BOYACI</v>
          </cell>
          <cell r="E1298" t="str">
            <v>PAINTER</v>
          </cell>
          <cell r="F1298" t="str">
            <v>50107642</v>
          </cell>
          <cell r="G1298" t="str">
            <v>PETRA PROTEK</v>
          </cell>
          <cell r="H1298" t="str">
            <v>50107642</v>
          </cell>
          <cell r="I1298" t="str">
            <v>0BBQ</v>
          </cell>
          <cell r="J1298" t="str">
            <v>İNŞAAT GRUBU</v>
          </cell>
          <cell r="K1298" t="str">
            <v>50109381</v>
          </cell>
          <cell r="L1298" t="str">
            <v>TZ</v>
          </cell>
          <cell r="M1298" t="str">
            <v>Tanzanyalı</v>
          </cell>
          <cell r="N1298" t="str">
            <v>0035</v>
          </cell>
          <cell r="O1298" t="str">
            <v>TABORA</v>
          </cell>
          <cell r="P1298" t="str">
            <v>7B</v>
          </cell>
          <cell r="Q1298" t="str">
            <v>PETRA PROTEK</v>
          </cell>
          <cell r="R1298">
            <v>45065</v>
          </cell>
          <cell r="S1298">
            <v>45065</v>
          </cell>
          <cell r="T1298">
            <v>45077</v>
          </cell>
          <cell r="U1298" t="str">
            <v>Dnm.S.İş Sözl. işverence feshi</v>
          </cell>
          <cell r="V1298" t="str">
            <v>Mavi Yaka Direkt</v>
          </cell>
          <cell r="W1298" t="str">
            <v>LOT 3 (MIT)</v>
          </cell>
          <cell r="X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>USTA</v>
          </cell>
          <cell r="AC1298" t="str">
            <v>99</v>
          </cell>
          <cell r="AD1298" t="str">
            <v>LOT 3 (MIT)</v>
          </cell>
          <cell r="AE1298" t="str">
            <v>0113</v>
          </cell>
          <cell r="AF1298" t="str">
            <v/>
          </cell>
          <cell r="AG1298" t="str">
            <v>KM 785+000 - 829+305</v>
          </cell>
          <cell r="AH1298">
            <v>35217</v>
          </cell>
          <cell r="AI1298" t="str">
            <v>Bay</v>
          </cell>
          <cell r="AJ1298" t="str">
            <v>Yerel-Saatlik</v>
          </cell>
          <cell r="AK1298">
            <v>0</v>
          </cell>
          <cell r="AL1298" t="str">
            <v/>
          </cell>
          <cell r="AM1298" t="str">
            <v>201002</v>
          </cell>
          <cell r="AN1298" t="str">
            <v/>
          </cell>
          <cell r="AO1298" t="str">
            <v>T3</v>
          </cell>
          <cell r="AP1298" t="str">
            <v>5150</v>
          </cell>
          <cell r="AQ1298" t="str">
            <v>5175</v>
          </cell>
          <cell r="AR1298" t="str">
            <v/>
          </cell>
          <cell r="AS1298" t="str">
            <v/>
          </cell>
          <cell r="AT1298" t="str">
            <v/>
          </cell>
          <cell r="AU1298" t="str">
            <v/>
          </cell>
          <cell r="AV1298" t="str">
            <v/>
          </cell>
          <cell r="AW1298" t="str">
            <v/>
          </cell>
          <cell r="AX1298" t="str">
            <v>ABDALLAH KILOMO MWANSOKO</v>
          </cell>
          <cell r="AY1298" t="str">
            <v/>
          </cell>
          <cell r="AZ1298"/>
          <cell r="BA1298"/>
          <cell r="BB1298" t="str">
            <v/>
          </cell>
          <cell r="BC1298"/>
          <cell r="BD1298" t="str">
            <v>Tanzanya-NSSF</v>
          </cell>
          <cell r="BE1298" t="str">
            <v/>
          </cell>
          <cell r="BF1298" t="str">
            <v>0</v>
          </cell>
        </row>
        <row r="1299">
          <cell r="A1299">
            <v>10078648</v>
          </cell>
          <cell r="B1299" t="str">
            <v>FREDRICK CHARLES</v>
          </cell>
          <cell r="C1299" t="str">
            <v>MKOSAMALI</v>
          </cell>
          <cell r="D1299" t="str">
            <v>İŞ MAKİNELERİ TAMİRCİSİ</v>
          </cell>
          <cell r="E1299" t="str">
            <v>HEAVY VEHICLES MECHANIC</v>
          </cell>
          <cell r="F1299" t="str">
            <v>50105773</v>
          </cell>
          <cell r="G1299" t="str">
            <v>ATÖLYE &amp; MAKİNA</v>
          </cell>
          <cell r="H1299" t="str">
            <v>50105773</v>
          </cell>
          <cell r="I1299" t="str">
            <v>0AAK</v>
          </cell>
          <cell r="J1299" t="str">
            <v>ATÖLYE İŞLETME GENEL</v>
          </cell>
          <cell r="K1299" t="str">
            <v>50106082</v>
          </cell>
          <cell r="L1299" t="str">
            <v>TZ</v>
          </cell>
          <cell r="M1299" t="str">
            <v>Tanzanyalı</v>
          </cell>
          <cell r="N1299" t="str">
            <v>0035</v>
          </cell>
          <cell r="O1299" t="str">
            <v>TABORA</v>
          </cell>
          <cell r="P1299" t="str">
            <v>YM</v>
          </cell>
          <cell r="Q1299" t="str">
            <v>YAPI MERKEZİ</v>
          </cell>
          <cell r="R1299">
            <v>45065</v>
          </cell>
          <cell r="S1299">
            <v>45065</v>
          </cell>
          <cell r="T1299"/>
          <cell r="U1299" t="str">
            <v/>
          </cell>
          <cell r="V1299" t="str">
            <v>Mavi Yaka Endirekt</v>
          </cell>
          <cell r="W1299" t="str">
            <v>LOT 3 (MIT)</v>
          </cell>
          <cell r="X1299" t="str">
            <v>MWANZA ILEMELA NYAMANORO</v>
          </cell>
          <cell r="Y1299" t="str">
            <v>0</v>
          </cell>
          <cell r="Z1299" t="str">
            <v>MWANZA</v>
          </cell>
          <cell r="AA1299" t="str">
            <v>0758713970</v>
          </cell>
          <cell r="AB1299" t="str">
            <v>USTA</v>
          </cell>
          <cell r="AC1299" t="str">
            <v>29</v>
          </cell>
          <cell r="AD1299" t="str">
            <v>LOT 3 (MIT)</v>
          </cell>
          <cell r="AE1299" t="str">
            <v>0113</v>
          </cell>
          <cell r="AF1299" t="str">
            <v>18</v>
          </cell>
          <cell r="AG1299" t="str">
            <v>KM 785+000 - 829+305</v>
          </cell>
          <cell r="AH1299">
            <v>35190</v>
          </cell>
          <cell r="AI1299" t="str">
            <v>Bay</v>
          </cell>
          <cell r="AJ1299" t="str">
            <v>Yerel-Saatlik</v>
          </cell>
          <cell r="AK1299">
            <v>2164.1</v>
          </cell>
          <cell r="AL1299" t="str">
            <v>TZS</v>
          </cell>
          <cell r="AM1299" t="str">
            <v>109002</v>
          </cell>
          <cell r="AN1299" t="str">
            <v>S</v>
          </cell>
          <cell r="AO1299" t="str">
            <v>T3</v>
          </cell>
          <cell r="AP1299" t="str">
            <v>5150</v>
          </cell>
          <cell r="AQ1299" t="str">
            <v>5175</v>
          </cell>
          <cell r="AR1299" t="str">
            <v>NMBBANK</v>
          </cell>
          <cell r="AS1299" t="str">
            <v/>
          </cell>
          <cell r="AT1299" t="str">
            <v>NMBBANK</v>
          </cell>
          <cell r="AU1299" t="str">
            <v>51010085174</v>
          </cell>
          <cell r="AV1299" t="str">
            <v/>
          </cell>
          <cell r="AW1299" t="str">
            <v/>
          </cell>
          <cell r="AX1299" t="str">
            <v>FREDRICK CHARLES MKOSAMALI</v>
          </cell>
          <cell r="AY1299" t="str">
            <v/>
          </cell>
          <cell r="AZ1299">
            <v>45065</v>
          </cell>
          <cell r="BA1299"/>
          <cell r="BB1299" t="str">
            <v/>
          </cell>
          <cell r="BC1299"/>
          <cell r="BD1299" t="str">
            <v>Tanzanya-NSSF</v>
          </cell>
          <cell r="BE1299" t="str">
            <v>47549239</v>
          </cell>
          <cell r="BF1299" t="str">
            <v>158656221</v>
          </cell>
        </row>
        <row r="1300">
          <cell r="A1300">
            <v>10078643</v>
          </cell>
          <cell r="B1300" t="str">
            <v>EDWARD STEPHANO</v>
          </cell>
          <cell r="C1300" t="str">
            <v>KISHIWA</v>
          </cell>
          <cell r="D1300" t="str">
            <v>SERAMİKÇİ</v>
          </cell>
          <cell r="E1300" t="str">
            <v>CERAMIC LAYER</v>
          </cell>
          <cell r="F1300" t="str">
            <v>50107642</v>
          </cell>
          <cell r="G1300" t="str">
            <v>PETRA PROTEK</v>
          </cell>
          <cell r="H1300" t="str">
            <v>50107642</v>
          </cell>
          <cell r="I1300" t="str">
            <v>0BBQ</v>
          </cell>
          <cell r="J1300" t="str">
            <v>İNŞAAT GRUBU</v>
          </cell>
          <cell r="K1300" t="str">
            <v>50109144</v>
          </cell>
          <cell r="L1300" t="str">
            <v>TZ</v>
          </cell>
          <cell r="M1300" t="str">
            <v>Tanzanyalı</v>
          </cell>
          <cell r="N1300" t="str">
            <v>0035</v>
          </cell>
          <cell r="O1300" t="str">
            <v>TABORA</v>
          </cell>
          <cell r="P1300" t="str">
            <v>7B</v>
          </cell>
          <cell r="Q1300" t="str">
            <v>PETRA PROTEK</v>
          </cell>
          <cell r="R1300">
            <v>45064</v>
          </cell>
          <cell r="S1300">
            <v>45064</v>
          </cell>
          <cell r="T1300">
            <v>45138</v>
          </cell>
          <cell r="U1300" t="str">
            <v>Bsz.S.İşSz.İşvTrf.Hk.SebepsizF</v>
          </cell>
          <cell r="V1300" t="str">
            <v>Mavi Yaka Direkt</v>
          </cell>
          <cell r="W1300" t="str">
            <v>LOT 3 (MIT)</v>
          </cell>
          <cell r="X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>USTA</v>
          </cell>
          <cell r="AC1300" t="str">
            <v>99</v>
          </cell>
          <cell r="AD1300" t="str">
            <v>LOT 3 (MIT)</v>
          </cell>
          <cell r="AE1300" t="str">
            <v>0113</v>
          </cell>
          <cell r="AF1300" t="str">
            <v/>
          </cell>
          <cell r="AG1300" t="str">
            <v>KM 785+000 - 829+305</v>
          </cell>
          <cell r="AH1300">
            <v>36310</v>
          </cell>
          <cell r="AI1300" t="str">
            <v>Bay</v>
          </cell>
          <cell r="AJ1300" t="str">
            <v>Yerel-Saatlik</v>
          </cell>
          <cell r="AK1300">
            <v>0</v>
          </cell>
          <cell r="AL1300" t="str">
            <v/>
          </cell>
          <cell r="AM1300" t="str">
            <v>201002</v>
          </cell>
          <cell r="AN1300" t="str">
            <v/>
          </cell>
          <cell r="AO1300" t="str">
            <v>T3</v>
          </cell>
          <cell r="AP1300" t="str">
            <v>5150</v>
          </cell>
          <cell r="AQ1300" t="str">
            <v>5175</v>
          </cell>
          <cell r="AR1300" t="str">
            <v/>
          </cell>
          <cell r="AS1300" t="str">
            <v/>
          </cell>
          <cell r="AT1300" t="str">
            <v/>
          </cell>
          <cell r="AU1300" t="str">
            <v/>
          </cell>
          <cell r="AV1300" t="str">
            <v/>
          </cell>
          <cell r="AW1300" t="str">
            <v/>
          </cell>
          <cell r="AX1300" t="str">
            <v>EDWARD STEPHANO KISHIWA</v>
          </cell>
          <cell r="AY1300" t="str">
            <v/>
          </cell>
          <cell r="AZ1300"/>
          <cell r="BA1300"/>
          <cell r="BB1300" t="str">
            <v/>
          </cell>
          <cell r="BC1300"/>
          <cell r="BD1300" t="str">
            <v>Tanzanya-NSSF</v>
          </cell>
          <cell r="BE1300" t="str">
            <v/>
          </cell>
          <cell r="BF1300" t="str">
            <v>0</v>
          </cell>
        </row>
        <row r="1301">
          <cell r="A1301">
            <v>10078636</v>
          </cell>
          <cell r="B1301" t="str">
            <v>JOSHUA FAUSTIN</v>
          </cell>
          <cell r="C1301" t="str">
            <v>MWELI</v>
          </cell>
          <cell r="D1301" t="str">
            <v>GREYDER OPERATÖRÜ</v>
          </cell>
          <cell r="E1301" t="str">
            <v>GRADER OPERATOR</v>
          </cell>
          <cell r="F1301" t="str">
            <v>50105784</v>
          </cell>
          <cell r="G1301" t="str">
            <v>DOĞAN METALÜRJİ</v>
          </cell>
          <cell r="H1301" t="str">
            <v>50105784</v>
          </cell>
          <cell r="I1301" t="str">
            <v>0FFT</v>
          </cell>
          <cell r="J1301" t="str">
            <v>TOPRAK İŞLERİ GECE</v>
          </cell>
          <cell r="K1301" t="str">
            <v>50106462</v>
          </cell>
          <cell r="L1301" t="str">
            <v>TZ</v>
          </cell>
          <cell r="M1301" t="str">
            <v>Tanzanyalı</v>
          </cell>
          <cell r="N1301" t="str">
            <v>0037</v>
          </cell>
          <cell r="O1301" t="str">
            <v>İTİGİ</v>
          </cell>
          <cell r="P1301" t="str">
            <v>6L</v>
          </cell>
          <cell r="Q1301" t="str">
            <v>DGN  İNŞAAT</v>
          </cell>
          <cell r="R1301">
            <v>45064</v>
          </cell>
          <cell r="S1301">
            <v>45064</v>
          </cell>
          <cell r="T1301">
            <v>45192</v>
          </cell>
          <cell r="U1301" t="str">
            <v>İşv. trf. işç. ahl. ayk.dav.</v>
          </cell>
          <cell r="V1301" t="str">
            <v>Mavi Yaka Direkt</v>
          </cell>
          <cell r="W1301" t="str">
            <v>LOT 3 (MIT)</v>
          </cell>
          <cell r="X1301" t="str">
            <v>MOROGORO KIROMBERO TAZARA</v>
          </cell>
          <cell r="Y1301" t="str">
            <v>0</v>
          </cell>
          <cell r="Z1301" t="str">
            <v>MOROGORO</v>
          </cell>
          <cell r="AA1301" t="str">
            <v>0746259539</v>
          </cell>
          <cell r="AB1301" t="str">
            <v>OPERATÖR</v>
          </cell>
          <cell r="AC1301" t="str">
            <v>29</v>
          </cell>
          <cell r="AD1301" t="str">
            <v>LOT 3 (MIT)</v>
          </cell>
          <cell r="AE1301" t="str">
            <v>0109</v>
          </cell>
          <cell r="AF1301" t="str">
            <v>16</v>
          </cell>
          <cell r="AG1301" t="str">
            <v>KM 535+000 - 595+000</v>
          </cell>
          <cell r="AH1301">
            <v>34731</v>
          </cell>
          <cell r="AI1301" t="str">
            <v>Bay</v>
          </cell>
          <cell r="AJ1301" t="str">
            <v>Yerel-Saatlik</v>
          </cell>
          <cell r="AK1301">
            <v>3487.18</v>
          </cell>
          <cell r="AL1301" t="str">
            <v>TZS</v>
          </cell>
          <cell r="AM1301" t="str">
            <v>201002</v>
          </cell>
          <cell r="AN1301" t="str">
            <v/>
          </cell>
          <cell r="AO1301" t="str">
            <v>T3</v>
          </cell>
          <cell r="AP1301" t="str">
            <v>5150</v>
          </cell>
          <cell r="AQ1301" t="str">
            <v>5175</v>
          </cell>
          <cell r="AR1301" t="str">
            <v>CRDB BANK PLC</v>
          </cell>
          <cell r="AS1301" t="str">
            <v>VIJANA</v>
          </cell>
          <cell r="AT1301" t="str">
            <v>CRDBBANK</v>
          </cell>
          <cell r="AU1301" t="str">
            <v>0152593026200</v>
          </cell>
          <cell r="AV1301" t="str">
            <v/>
          </cell>
          <cell r="AW1301" t="str">
            <v/>
          </cell>
          <cell r="AX1301" t="str">
            <v>JOSHUA FAUSTIN MWELI</v>
          </cell>
          <cell r="AY1301" t="str">
            <v/>
          </cell>
          <cell r="AZ1301">
            <v>45064</v>
          </cell>
          <cell r="BA1301"/>
          <cell r="BB1301" t="str">
            <v/>
          </cell>
          <cell r="BC1301"/>
          <cell r="BD1301" t="str">
            <v>Tanzanya-NSSF</v>
          </cell>
          <cell r="BE1301" t="str">
            <v>45290846</v>
          </cell>
          <cell r="BF1301" t="str">
            <v>149830871</v>
          </cell>
        </row>
        <row r="1302">
          <cell r="A1302">
            <v>10074446</v>
          </cell>
          <cell r="B1302" t="str">
            <v>OMARI CHARLES</v>
          </cell>
          <cell r="C1302" t="str">
            <v>MARTIN</v>
          </cell>
          <cell r="D1302" t="str">
            <v>AMBAR İŞÇİSİ</v>
          </cell>
          <cell r="E1302" t="str">
            <v>WAREHOUSE WORKER</v>
          </cell>
          <cell r="F1302" t="str">
            <v>50106350</v>
          </cell>
          <cell r="G1302" t="str">
            <v>AMBAR</v>
          </cell>
          <cell r="H1302" t="str">
            <v>50105763</v>
          </cell>
          <cell r="I1302" t="str">
            <v>0AA5</v>
          </cell>
          <cell r="J1302" t="str">
            <v>AMBAR</v>
          </cell>
          <cell r="K1302" t="str">
            <v>50106351</v>
          </cell>
          <cell r="L1302" t="str">
            <v>TZ</v>
          </cell>
          <cell r="M1302" t="str">
            <v>Tanzanyalı</v>
          </cell>
          <cell r="N1302" t="str">
            <v>0035</v>
          </cell>
          <cell r="O1302" t="str">
            <v>TABORA</v>
          </cell>
          <cell r="P1302" t="str">
            <v>YM</v>
          </cell>
          <cell r="Q1302" t="str">
            <v>YAPI MERKEZİ</v>
          </cell>
          <cell r="R1302">
            <v>44972</v>
          </cell>
          <cell r="S1302">
            <v>44972</v>
          </cell>
          <cell r="T1302"/>
          <cell r="U1302" t="str">
            <v/>
          </cell>
          <cell r="V1302" t="str">
            <v>Mavi Yaka Endirekt</v>
          </cell>
          <cell r="W1302" t="str">
            <v>LOT 3 (MIT)</v>
          </cell>
          <cell r="X1302" t="str">
            <v>MAJENGO</v>
          </cell>
          <cell r="Y1302" t="str">
            <v>0</v>
          </cell>
          <cell r="Z1302" t="str">
            <v>TABORA MJINI</v>
          </cell>
          <cell r="AA1302" t="str">
            <v>783640087</v>
          </cell>
          <cell r="AB1302" t="str">
            <v>İŞÇİ</v>
          </cell>
          <cell r="AC1302" t="str">
            <v>29</v>
          </cell>
          <cell r="AD1302" t="str">
            <v>LOT 3 (MIT)</v>
          </cell>
          <cell r="AE1302" t="str">
            <v>0113</v>
          </cell>
          <cell r="AF1302" t="str">
            <v/>
          </cell>
          <cell r="AG1302" t="str">
            <v>KM 785+000 - 829+305</v>
          </cell>
          <cell r="AH1302">
            <v>32998</v>
          </cell>
          <cell r="AI1302" t="str">
            <v>Bay</v>
          </cell>
          <cell r="AJ1302" t="str">
            <v>Yerel-Saatlik</v>
          </cell>
          <cell r="AK1302">
            <v>2164.1</v>
          </cell>
          <cell r="AL1302" t="str">
            <v>TZS</v>
          </cell>
          <cell r="AM1302" t="str">
            <v>306002</v>
          </cell>
          <cell r="AN1302" t="str">
            <v/>
          </cell>
          <cell r="AO1302" t="str">
            <v>T3</v>
          </cell>
          <cell r="AP1302" t="str">
            <v>5150</v>
          </cell>
          <cell r="AQ1302" t="str">
            <v>5175</v>
          </cell>
          <cell r="AR1302" t="str">
            <v>NMBBANK</v>
          </cell>
          <cell r="AS1302" t="str">
            <v/>
          </cell>
          <cell r="AT1302" t="str">
            <v>NMBBANK</v>
          </cell>
          <cell r="AU1302" t="str">
            <v>51010095436</v>
          </cell>
          <cell r="AV1302" t="str">
            <v/>
          </cell>
          <cell r="AW1302" t="str">
            <v/>
          </cell>
          <cell r="AX1302" t="str">
            <v>OMARI CHARLES MARTIN</v>
          </cell>
          <cell r="AY1302" t="str">
            <v/>
          </cell>
          <cell r="AZ1302">
            <v>45017</v>
          </cell>
          <cell r="BA1302"/>
          <cell r="BB1302" t="str">
            <v/>
          </cell>
          <cell r="BC1302"/>
          <cell r="BD1302" t="str">
            <v>Tanzanya-NSSF</v>
          </cell>
          <cell r="BE1302" t="str">
            <v>46886512</v>
          </cell>
          <cell r="BF1302" t="str">
            <v>123633644</v>
          </cell>
        </row>
        <row r="1303">
          <cell r="A1303">
            <v>10073875</v>
          </cell>
          <cell r="B1303" t="str">
            <v>HILDA YORUM</v>
          </cell>
          <cell r="C1303" t="str">
            <v>KAZIMOTO</v>
          </cell>
          <cell r="D1303" t="str">
            <v>TEMİZLİK GÖREVLİSİ YARDIMCISI</v>
          </cell>
          <cell r="E1303" t="str">
            <v>CLEANER</v>
          </cell>
          <cell r="F1303" t="str">
            <v>50114904</v>
          </cell>
          <cell r="G1303" t="str">
            <v>İDARİ İŞLER (KAMP)</v>
          </cell>
          <cell r="H1303" t="str">
            <v>50105513</v>
          </cell>
          <cell r="I1303" t="str">
            <v>0996</v>
          </cell>
          <cell r="J1303" t="str">
            <v>KAMP AMİRLİĞİ</v>
          </cell>
          <cell r="K1303" t="str">
            <v>50107505</v>
          </cell>
          <cell r="L1303" t="str">
            <v>TZ</v>
          </cell>
          <cell r="M1303" t="str">
            <v>Tanzanyalı</v>
          </cell>
          <cell r="N1303" t="str">
            <v>0035</v>
          </cell>
          <cell r="O1303" t="str">
            <v>TABORA</v>
          </cell>
          <cell r="P1303" t="str">
            <v>YM</v>
          </cell>
          <cell r="Q1303" t="str">
            <v>YAPI MERKEZİ</v>
          </cell>
          <cell r="R1303">
            <v>44797</v>
          </cell>
          <cell r="S1303">
            <v>44797</v>
          </cell>
          <cell r="T1303"/>
          <cell r="U1303" t="str">
            <v/>
          </cell>
          <cell r="V1303" t="str">
            <v>Mavi Yaka Endirekt</v>
          </cell>
          <cell r="W1303" t="str">
            <v>LOT 3 (MIT)</v>
          </cell>
          <cell r="X1303" t="str">
            <v>MAJENGO</v>
          </cell>
          <cell r="Y1303" t="str">
            <v>0</v>
          </cell>
          <cell r="Z1303" t="str">
            <v>TABORA</v>
          </cell>
          <cell r="AA1303" t="str">
            <v>0782 549 941</v>
          </cell>
          <cell r="AB1303" t="str">
            <v>İŞÇİ</v>
          </cell>
          <cell r="AC1303" t="str">
            <v>29</v>
          </cell>
          <cell r="AD1303" t="str">
            <v>LOT 3 (MIT)</v>
          </cell>
          <cell r="AE1303" t="str">
            <v>0113</v>
          </cell>
          <cell r="AF1303" t="str">
            <v>24</v>
          </cell>
          <cell r="AG1303" t="str">
            <v>KM 785+000 - 829+305</v>
          </cell>
          <cell r="AH1303">
            <v>31131</v>
          </cell>
          <cell r="AI1303" t="str">
            <v>Bayan</v>
          </cell>
          <cell r="AJ1303" t="str">
            <v>Yerel-Saatlik</v>
          </cell>
          <cell r="AK1303">
            <v>2164.1</v>
          </cell>
          <cell r="AL1303" t="str">
            <v>TZS</v>
          </cell>
          <cell r="AM1303" t="str">
            <v>306002</v>
          </cell>
          <cell r="AN1303" t="str">
            <v>S</v>
          </cell>
          <cell r="AO1303" t="str">
            <v>T3</v>
          </cell>
          <cell r="AP1303" t="str">
            <v>5150</v>
          </cell>
          <cell r="AQ1303" t="str">
            <v>5175</v>
          </cell>
          <cell r="AR1303" t="str">
            <v>NMBBANK</v>
          </cell>
          <cell r="AS1303" t="str">
            <v/>
          </cell>
          <cell r="AT1303" t="str">
            <v>NMBBANK</v>
          </cell>
          <cell r="AU1303" t="str">
            <v>51010090821</v>
          </cell>
          <cell r="AV1303" t="str">
            <v/>
          </cell>
          <cell r="AW1303" t="str">
            <v/>
          </cell>
          <cell r="AX1303" t="str">
            <v>HILDA YORUM KAZIMOTO</v>
          </cell>
          <cell r="AY1303" t="str">
            <v/>
          </cell>
          <cell r="AZ1303">
            <v>44797</v>
          </cell>
          <cell r="BA1303"/>
          <cell r="BB1303" t="str">
            <v/>
          </cell>
          <cell r="BC1303"/>
          <cell r="BD1303" t="str">
            <v>Tanzanya-NSSF</v>
          </cell>
          <cell r="BE1303" t="str">
            <v>46858869</v>
          </cell>
          <cell r="BF1303" t="str">
            <v>157367463</v>
          </cell>
        </row>
        <row r="1304">
          <cell r="A1304">
            <v>10037418</v>
          </cell>
          <cell r="B1304" t="str">
            <v>IDRISA HEMED</v>
          </cell>
          <cell r="C1304" t="str">
            <v>KIBWANDA</v>
          </cell>
          <cell r="D1304" t="str">
            <v>DEMİRCİ</v>
          </cell>
          <cell r="E1304" t="str">
            <v>REBAR WORKER</v>
          </cell>
          <cell r="F1304" t="str">
            <v>50107642</v>
          </cell>
          <cell r="G1304" t="str">
            <v>PETRA PROTEK</v>
          </cell>
          <cell r="H1304" t="str">
            <v>50107642</v>
          </cell>
          <cell r="I1304" t="str">
            <v>0BBQ</v>
          </cell>
          <cell r="J1304" t="str">
            <v>İNŞAAT GRUBU</v>
          </cell>
          <cell r="K1304" t="str">
            <v>50107776</v>
          </cell>
          <cell r="L1304" t="str">
            <v>TZ</v>
          </cell>
          <cell r="M1304" t="str">
            <v>Tanzanyalı</v>
          </cell>
          <cell r="N1304" t="str">
            <v>0035</v>
          </cell>
          <cell r="O1304" t="str">
            <v>TABORA</v>
          </cell>
          <cell r="P1304" t="str">
            <v>7B</v>
          </cell>
          <cell r="Q1304" t="str">
            <v>PETRA PROTEK</v>
          </cell>
          <cell r="R1304">
            <v>45150</v>
          </cell>
          <cell r="S1304">
            <v>45150</v>
          </cell>
          <cell r="T1304">
            <v>45197</v>
          </cell>
          <cell r="U1304" t="str">
            <v>Belirli S. İş Sözl. sona erm.</v>
          </cell>
          <cell r="V1304" t="str">
            <v>Mavi Yaka Direkt</v>
          </cell>
          <cell r="W1304" t="str">
            <v>LOT 3 (MIT)</v>
          </cell>
          <cell r="X1304" t="str">
            <v/>
          </cell>
          <cell r="Y1304" t="str">
            <v>0152310489900</v>
          </cell>
          <cell r="Z1304" t="str">
            <v/>
          </cell>
          <cell r="AA1304" t="str">
            <v>0719458650</v>
          </cell>
          <cell r="AB1304" t="str">
            <v>USTA</v>
          </cell>
          <cell r="AC1304" t="str">
            <v>99</v>
          </cell>
          <cell r="AD1304" t="str">
            <v>LOT 3 (MIT)</v>
          </cell>
          <cell r="AE1304" t="str">
            <v>0113</v>
          </cell>
          <cell r="AF1304" t="str">
            <v/>
          </cell>
          <cell r="AG1304" t="str">
            <v>KM 785+000 - 829+305</v>
          </cell>
          <cell r="AH1304">
            <v>31726</v>
          </cell>
          <cell r="AI1304" t="str">
            <v>Bay</v>
          </cell>
          <cell r="AJ1304" t="str">
            <v>Yerel-Aylık</v>
          </cell>
          <cell r="AK1304">
            <v>420000</v>
          </cell>
          <cell r="AL1304" t="str">
            <v>TZS</v>
          </cell>
          <cell r="AM1304" t="str">
            <v>201002</v>
          </cell>
          <cell r="AN1304" t="str">
            <v>S</v>
          </cell>
          <cell r="AO1304" t="str">
            <v>T3</v>
          </cell>
          <cell r="AP1304" t="str">
            <v>5150</v>
          </cell>
          <cell r="AQ1304" t="str">
            <v>5175</v>
          </cell>
          <cell r="AR1304" t="str">
            <v>CRDB</v>
          </cell>
          <cell r="AS1304" t="str">
            <v>VIVA TOWER</v>
          </cell>
          <cell r="AT1304" t="str">
            <v>CRDB</v>
          </cell>
          <cell r="AU1304" t="str">
            <v>0152310489900</v>
          </cell>
          <cell r="AV1304" t="str">
            <v/>
          </cell>
          <cell r="AW1304" t="str">
            <v/>
          </cell>
          <cell r="AX1304" t="str">
            <v>IDRISA HEMED KIBWANDA</v>
          </cell>
          <cell r="AY1304" t="str">
            <v/>
          </cell>
          <cell r="AZ1304">
            <v>44935</v>
          </cell>
          <cell r="BA1304"/>
          <cell r="BB1304" t="str">
            <v/>
          </cell>
          <cell r="BC1304"/>
          <cell r="BD1304" t="str">
            <v>Tanzanya-NSSF</v>
          </cell>
          <cell r="BE1304" t="str">
            <v>56150164</v>
          </cell>
          <cell r="BF1304" t="str">
            <v>0</v>
          </cell>
        </row>
        <row r="1305">
          <cell r="A1305">
            <v>10037425</v>
          </cell>
          <cell r="B1305" t="str">
            <v>MUSSA HAMADI</v>
          </cell>
          <cell r="C1305" t="str">
            <v>TENGA</v>
          </cell>
          <cell r="D1305" t="str">
            <v>DÜZ İŞÇİ - DİREKT</v>
          </cell>
          <cell r="E1305" t="str">
            <v>UNSKILLED WORKER - PRODUCTIVE</v>
          </cell>
          <cell r="F1305" t="str">
            <v>50115689</v>
          </cell>
          <cell r="G1305" t="str">
            <v>BELLVILLE ENGINEERING</v>
          </cell>
          <cell r="H1305" t="str">
            <v>50115689</v>
          </cell>
          <cell r="I1305" t="str">
            <v>0FFW</v>
          </cell>
          <cell r="J1305" t="str">
            <v>İNŞAAT GRUBU</v>
          </cell>
          <cell r="K1305" t="str">
            <v>50115690</v>
          </cell>
          <cell r="L1305" t="str">
            <v>TZ</v>
          </cell>
          <cell r="M1305" t="str">
            <v>Tanzanyalı</v>
          </cell>
          <cell r="N1305" t="str">
            <v>0035</v>
          </cell>
          <cell r="O1305" t="str">
            <v>TABORA</v>
          </cell>
          <cell r="P1305" t="str">
            <v>8Z</v>
          </cell>
          <cell r="Q1305" t="str">
            <v>BELLVILLE ENGINEERING</v>
          </cell>
          <cell r="R1305">
            <v>45078</v>
          </cell>
          <cell r="S1305">
            <v>45078</v>
          </cell>
          <cell r="T1305">
            <v>45169</v>
          </cell>
          <cell r="U1305" t="str">
            <v>Belirli S. İş Sözl. sona erm.</v>
          </cell>
          <cell r="V1305" t="str">
            <v>Mavi Yaka Direkt</v>
          </cell>
          <cell r="W1305" t="str">
            <v>LOT 3 (MIT)</v>
          </cell>
          <cell r="X1305" t="str">
            <v/>
          </cell>
          <cell r="Y1305" t="str">
            <v>0152245248900</v>
          </cell>
          <cell r="Z1305" t="str">
            <v/>
          </cell>
          <cell r="AA1305" t="str">
            <v>0755524472</v>
          </cell>
          <cell r="AB1305" t="str">
            <v>İŞÇİ</v>
          </cell>
          <cell r="AC1305" t="str">
            <v>99</v>
          </cell>
          <cell r="AD1305" t="str">
            <v>LOT 3 (MIT)</v>
          </cell>
          <cell r="AE1305" t="str">
            <v>0113</v>
          </cell>
          <cell r="AF1305" t="str">
            <v/>
          </cell>
          <cell r="AG1305" t="str">
            <v>KM 785+000 - 829+305</v>
          </cell>
          <cell r="AH1305">
            <v>29752</v>
          </cell>
          <cell r="AI1305" t="str">
            <v>Bay</v>
          </cell>
          <cell r="AJ1305" t="str">
            <v>Yerel-Saatlik</v>
          </cell>
          <cell r="AK1305">
            <v>420000</v>
          </cell>
          <cell r="AL1305" t="str">
            <v>TZS</v>
          </cell>
          <cell r="AM1305" t="str">
            <v>201002</v>
          </cell>
          <cell r="AN1305" t="str">
            <v>S</v>
          </cell>
          <cell r="AO1305" t="str">
            <v>T3</v>
          </cell>
          <cell r="AP1305" t="str">
            <v>5150</v>
          </cell>
          <cell r="AQ1305" t="str">
            <v>5175</v>
          </cell>
          <cell r="AR1305" t="str">
            <v/>
          </cell>
          <cell r="AS1305" t="str">
            <v/>
          </cell>
          <cell r="AT1305" t="str">
            <v/>
          </cell>
          <cell r="AU1305" t="str">
            <v/>
          </cell>
          <cell r="AV1305" t="str">
            <v/>
          </cell>
          <cell r="AW1305" t="str">
            <v/>
          </cell>
          <cell r="AX1305" t="str">
            <v>MUSSA HAMADI TENGA</v>
          </cell>
          <cell r="AY1305" t="str">
            <v/>
          </cell>
          <cell r="AZ1305">
            <v>43187</v>
          </cell>
          <cell r="BA1305"/>
          <cell r="BB1305" t="str">
            <v/>
          </cell>
          <cell r="BC1305"/>
          <cell r="BD1305" t="str">
            <v>Tanzanya-NSSF</v>
          </cell>
          <cell r="BE1305" t="str">
            <v>57843864</v>
          </cell>
          <cell r="BF1305" t="str">
            <v>0</v>
          </cell>
        </row>
        <row r="1306">
          <cell r="A1306">
            <v>10037787</v>
          </cell>
          <cell r="B1306" t="str">
            <v>ATHUMANI ABDALLAH</v>
          </cell>
          <cell r="C1306" t="str">
            <v>BILALI</v>
          </cell>
          <cell r="D1306" t="str">
            <v>PICKUP ŞOFÖRÜ</v>
          </cell>
          <cell r="E1306" t="str">
            <v>PICKUP DRIVER</v>
          </cell>
          <cell r="F1306" t="str">
            <v>50105668</v>
          </cell>
          <cell r="G1306" t="str">
            <v>KORAIL</v>
          </cell>
          <cell r="H1306" t="str">
            <v>50105833</v>
          </cell>
          <cell r="I1306" t="str">
            <v>0BBE</v>
          </cell>
          <cell r="J1306" t="str">
            <v>İDARİ İŞLER</v>
          </cell>
          <cell r="K1306" t="str">
            <v>50105674</v>
          </cell>
          <cell r="L1306" t="str">
            <v>TZ</v>
          </cell>
          <cell r="M1306" t="str">
            <v>Tanzanyalı</v>
          </cell>
          <cell r="N1306" t="str">
            <v>0035</v>
          </cell>
          <cell r="O1306" t="str">
            <v>TABORA</v>
          </cell>
          <cell r="P1306" t="str">
            <v>6T</v>
          </cell>
          <cell r="Q1306" t="str">
            <v>KORAIL</v>
          </cell>
          <cell r="R1306">
            <v>43182</v>
          </cell>
          <cell r="S1306">
            <v>44652</v>
          </cell>
          <cell r="T1306"/>
          <cell r="U1306" t="str">
            <v/>
          </cell>
          <cell r="V1306" t="str">
            <v>Mavi Yaka Endirekt</v>
          </cell>
          <cell r="W1306" t="str">
            <v>LOT 3 (MIT)</v>
          </cell>
          <cell r="X1306" t="str">
            <v/>
          </cell>
          <cell r="Y1306" t="str">
            <v>MOROGORO</v>
          </cell>
          <cell r="Z1306" t="str">
            <v/>
          </cell>
          <cell r="AA1306" t="str">
            <v>0655 981 610</v>
          </cell>
          <cell r="AB1306" t="str">
            <v>GÖREVLİ</v>
          </cell>
          <cell r="AC1306" t="str">
            <v>29</v>
          </cell>
          <cell r="AD1306" t="str">
            <v>LOT 3 (MIT)</v>
          </cell>
          <cell r="AE1306" t="str">
            <v>0113</v>
          </cell>
          <cell r="AF1306" t="str">
            <v/>
          </cell>
          <cell r="AG1306" t="str">
            <v>KM 785+000 - 829+305</v>
          </cell>
          <cell r="AH1306">
            <v>30429</v>
          </cell>
          <cell r="AI1306" t="str">
            <v>Bay</v>
          </cell>
          <cell r="AJ1306" t="str">
            <v>Yerel-Saatlik</v>
          </cell>
          <cell r="AK1306">
            <v>2273.1</v>
          </cell>
          <cell r="AL1306" t="str">
            <v>TZS</v>
          </cell>
          <cell r="AM1306" t="str">
            <v>306002</v>
          </cell>
          <cell r="AN1306" t="str">
            <v>S</v>
          </cell>
          <cell r="AO1306" t="str">
            <v>T3</v>
          </cell>
          <cell r="AP1306" t="str">
            <v>5150</v>
          </cell>
          <cell r="AQ1306" t="str">
            <v>5175</v>
          </cell>
          <cell r="AR1306" t="str">
            <v>CRDB</v>
          </cell>
          <cell r="AS1306" t="str">
            <v>VIVA TOWER</v>
          </cell>
          <cell r="AT1306" t="str">
            <v>CRDB</v>
          </cell>
          <cell r="AU1306" t="str">
            <v>0152319232900</v>
          </cell>
          <cell r="AV1306" t="str">
            <v/>
          </cell>
          <cell r="AW1306" t="str">
            <v/>
          </cell>
          <cell r="AX1306" t="str">
            <v>ATHUMANI ABDALLAH BILALI</v>
          </cell>
          <cell r="AY1306" t="str">
            <v/>
          </cell>
          <cell r="AZ1306">
            <v>43252</v>
          </cell>
          <cell r="BA1306"/>
          <cell r="BB1306" t="str">
            <v/>
          </cell>
          <cell r="BC1306">
            <v>45934</v>
          </cell>
          <cell r="BD1306" t="str">
            <v>Tanzanya-NSSF</v>
          </cell>
          <cell r="BE1306" t="str">
            <v>57861080</v>
          </cell>
          <cell r="BF1306" t="str">
            <v>114312096</v>
          </cell>
        </row>
        <row r="1307">
          <cell r="A1307">
            <v>10078626</v>
          </cell>
          <cell r="B1307" t="str">
            <v>HASSAN SUDI</v>
          </cell>
          <cell r="C1307" t="str">
            <v>BUNDALA</v>
          </cell>
          <cell r="D1307" t="str">
            <v>MARANGOZ</v>
          </cell>
          <cell r="E1307" t="str">
            <v>CARPENTER</v>
          </cell>
          <cell r="F1307" t="str">
            <v>50107642</v>
          </cell>
          <cell r="G1307" t="str">
            <v>PETRA PROTEK</v>
          </cell>
          <cell r="H1307" t="str">
            <v>50107642</v>
          </cell>
          <cell r="I1307" t="str">
            <v>0BBQ</v>
          </cell>
          <cell r="J1307" t="str">
            <v>İNŞAAT GRUBU</v>
          </cell>
          <cell r="K1307" t="str">
            <v>50111457</v>
          </cell>
          <cell r="L1307" t="str">
            <v>TZ</v>
          </cell>
          <cell r="M1307" t="str">
            <v>Tanzanyalı</v>
          </cell>
          <cell r="N1307" t="str">
            <v>0035</v>
          </cell>
          <cell r="O1307" t="str">
            <v>TABORA</v>
          </cell>
          <cell r="P1307" t="str">
            <v>7B</v>
          </cell>
          <cell r="Q1307" t="str">
            <v>PETRA PROTEK</v>
          </cell>
          <cell r="R1307">
            <v>45063</v>
          </cell>
          <cell r="S1307">
            <v>45063</v>
          </cell>
          <cell r="T1307">
            <v>45147</v>
          </cell>
          <cell r="U1307" t="str">
            <v>Bsz.S.İşSz.İşvTrf.Hk.SebepsizF</v>
          </cell>
          <cell r="V1307" t="str">
            <v>Mavi Yaka Direkt</v>
          </cell>
          <cell r="W1307" t="str">
            <v>LOT 3 (MIT)</v>
          </cell>
          <cell r="X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>USTA</v>
          </cell>
          <cell r="AC1307" t="str">
            <v>99</v>
          </cell>
          <cell r="AD1307" t="str">
            <v>LOT 3 (MIT)</v>
          </cell>
          <cell r="AE1307" t="str">
            <v>0113</v>
          </cell>
          <cell r="AF1307" t="str">
            <v/>
          </cell>
          <cell r="AG1307" t="str">
            <v>KM 785+000 - 829+305</v>
          </cell>
          <cell r="AH1307">
            <v>37687</v>
          </cell>
          <cell r="AI1307" t="str">
            <v>Bay</v>
          </cell>
          <cell r="AJ1307" t="str">
            <v>Yerel-Saatlik</v>
          </cell>
          <cell r="AK1307">
            <v>0</v>
          </cell>
          <cell r="AL1307" t="str">
            <v/>
          </cell>
          <cell r="AM1307" t="str">
            <v>201002</v>
          </cell>
          <cell r="AN1307" t="str">
            <v/>
          </cell>
          <cell r="AO1307" t="str">
            <v>T3</v>
          </cell>
          <cell r="AP1307" t="str">
            <v>5150</v>
          </cell>
          <cell r="AQ1307" t="str">
            <v>5175</v>
          </cell>
          <cell r="AR1307" t="str">
            <v/>
          </cell>
          <cell r="AS1307" t="str">
            <v/>
          </cell>
          <cell r="AT1307" t="str">
            <v/>
          </cell>
          <cell r="AU1307" t="str">
            <v/>
          </cell>
          <cell r="AV1307" t="str">
            <v/>
          </cell>
          <cell r="AW1307" t="str">
            <v/>
          </cell>
          <cell r="AX1307" t="str">
            <v>HASSAN SUDI BUNDALA</v>
          </cell>
          <cell r="AY1307" t="str">
            <v/>
          </cell>
          <cell r="AZ1307"/>
          <cell r="BA1307"/>
          <cell r="BB1307" t="str">
            <v/>
          </cell>
          <cell r="BC1307"/>
          <cell r="BD1307" t="str">
            <v>Tanzanya-NSSF</v>
          </cell>
          <cell r="BE1307" t="str">
            <v/>
          </cell>
          <cell r="BF1307" t="str">
            <v>0</v>
          </cell>
        </row>
        <row r="1308">
          <cell r="A1308">
            <v>10078625</v>
          </cell>
          <cell r="B1308" t="str">
            <v>MICHAEL JANUARY</v>
          </cell>
          <cell r="C1308" t="str">
            <v>MIHAYO</v>
          </cell>
          <cell r="D1308" t="str">
            <v>BOYACI</v>
          </cell>
          <cell r="E1308" t="str">
            <v>PAINTER</v>
          </cell>
          <cell r="F1308" t="str">
            <v>50107642</v>
          </cell>
          <cell r="G1308" t="str">
            <v>PETRA PROTEK</v>
          </cell>
          <cell r="H1308" t="str">
            <v>50107642</v>
          </cell>
          <cell r="I1308" t="str">
            <v>0BBQ</v>
          </cell>
          <cell r="J1308" t="str">
            <v>İNŞAAT GRUBU</v>
          </cell>
          <cell r="K1308" t="str">
            <v>50109381</v>
          </cell>
          <cell r="L1308" t="str">
            <v>TZ</v>
          </cell>
          <cell r="M1308" t="str">
            <v>Tanzanyalı</v>
          </cell>
          <cell r="N1308" t="str">
            <v>0035</v>
          </cell>
          <cell r="O1308" t="str">
            <v>TABORA</v>
          </cell>
          <cell r="P1308" t="str">
            <v>7B</v>
          </cell>
          <cell r="Q1308" t="str">
            <v>PETRA PROTEK</v>
          </cell>
          <cell r="R1308">
            <v>45063</v>
          </cell>
          <cell r="S1308">
            <v>45063</v>
          </cell>
          <cell r="T1308">
            <v>45077</v>
          </cell>
          <cell r="U1308" t="str">
            <v>Dnm.S.İş Sözl. işverence feshi</v>
          </cell>
          <cell r="V1308" t="str">
            <v>Mavi Yaka Direkt</v>
          </cell>
          <cell r="W1308" t="str">
            <v>LOT 3 (MIT)</v>
          </cell>
          <cell r="X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>USTA</v>
          </cell>
          <cell r="AC1308" t="str">
            <v>99</v>
          </cell>
          <cell r="AD1308" t="str">
            <v>LOT 3 (MIT)</v>
          </cell>
          <cell r="AE1308" t="str">
            <v>0113</v>
          </cell>
          <cell r="AF1308" t="str">
            <v/>
          </cell>
          <cell r="AG1308" t="str">
            <v>KM 785+000 - 829+305</v>
          </cell>
          <cell r="AH1308">
            <v>34586</v>
          </cell>
          <cell r="AI1308" t="str">
            <v>Bay</v>
          </cell>
          <cell r="AJ1308" t="str">
            <v>Yerel-Saatlik</v>
          </cell>
          <cell r="AK1308">
            <v>0</v>
          </cell>
          <cell r="AL1308" t="str">
            <v/>
          </cell>
          <cell r="AM1308" t="str">
            <v>201002</v>
          </cell>
          <cell r="AN1308" t="str">
            <v/>
          </cell>
          <cell r="AO1308" t="str">
            <v>T3</v>
          </cell>
          <cell r="AP1308" t="str">
            <v>5150</v>
          </cell>
          <cell r="AQ1308" t="str">
            <v>5175</v>
          </cell>
          <cell r="AR1308" t="str">
            <v/>
          </cell>
          <cell r="AS1308" t="str">
            <v/>
          </cell>
          <cell r="AT1308" t="str">
            <v/>
          </cell>
          <cell r="AU1308" t="str">
            <v/>
          </cell>
          <cell r="AV1308" t="str">
            <v/>
          </cell>
          <cell r="AW1308" t="str">
            <v/>
          </cell>
          <cell r="AX1308" t="str">
            <v>MICHAEL JANUARY MIHAYO</v>
          </cell>
          <cell r="AY1308" t="str">
            <v/>
          </cell>
          <cell r="AZ1308"/>
          <cell r="BA1308"/>
          <cell r="BB1308" t="str">
            <v/>
          </cell>
          <cell r="BC1308"/>
          <cell r="BD1308" t="str">
            <v>Tanzanya-NSSF</v>
          </cell>
          <cell r="BE1308" t="str">
            <v/>
          </cell>
          <cell r="BF1308" t="str">
            <v>0</v>
          </cell>
        </row>
        <row r="1309">
          <cell r="A1309">
            <v>10078624</v>
          </cell>
          <cell r="B1309" t="str">
            <v>DANIEL KISANGA</v>
          </cell>
          <cell r="C1309" t="str">
            <v>KABWE</v>
          </cell>
          <cell r="D1309" t="str">
            <v>BOYACI</v>
          </cell>
          <cell r="E1309" t="str">
            <v>PAINTER</v>
          </cell>
          <cell r="F1309" t="str">
            <v>50107642</v>
          </cell>
          <cell r="G1309" t="str">
            <v>PETRA PROTEK</v>
          </cell>
          <cell r="H1309" t="str">
            <v>50107642</v>
          </cell>
          <cell r="I1309" t="str">
            <v>0BBQ</v>
          </cell>
          <cell r="J1309" t="str">
            <v>İNŞAAT GRUBU</v>
          </cell>
          <cell r="K1309" t="str">
            <v>50109381</v>
          </cell>
          <cell r="L1309" t="str">
            <v>TZ</v>
          </cell>
          <cell r="M1309" t="str">
            <v>Tanzanyalı</v>
          </cell>
          <cell r="N1309" t="str">
            <v>0035</v>
          </cell>
          <cell r="O1309" t="str">
            <v>TABORA</v>
          </cell>
          <cell r="P1309" t="str">
            <v>7B</v>
          </cell>
          <cell r="Q1309" t="str">
            <v>PETRA PROTEK</v>
          </cell>
          <cell r="R1309">
            <v>45063</v>
          </cell>
          <cell r="S1309">
            <v>45063</v>
          </cell>
          <cell r="T1309">
            <v>45077</v>
          </cell>
          <cell r="U1309" t="str">
            <v>Dnm.S.İş Sözl. işverence feshi</v>
          </cell>
          <cell r="V1309" t="str">
            <v>Mavi Yaka Direkt</v>
          </cell>
          <cell r="W1309" t="str">
            <v>LOT 3 (MIT)</v>
          </cell>
          <cell r="X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>USTA</v>
          </cell>
          <cell r="AC1309" t="str">
            <v>99</v>
          </cell>
          <cell r="AD1309" t="str">
            <v>LOT 3 (MIT)</v>
          </cell>
          <cell r="AE1309" t="str">
            <v>0113</v>
          </cell>
          <cell r="AF1309" t="str">
            <v/>
          </cell>
          <cell r="AG1309" t="str">
            <v>KM 785+000 - 829+305</v>
          </cell>
          <cell r="AH1309">
            <v>34509</v>
          </cell>
          <cell r="AI1309" t="str">
            <v>Bay</v>
          </cell>
          <cell r="AJ1309" t="str">
            <v>Yerel-Saatlik</v>
          </cell>
          <cell r="AK1309">
            <v>0</v>
          </cell>
          <cell r="AL1309" t="str">
            <v/>
          </cell>
          <cell r="AM1309" t="str">
            <v>201002</v>
          </cell>
          <cell r="AN1309" t="str">
            <v/>
          </cell>
          <cell r="AO1309" t="str">
            <v>T3</v>
          </cell>
          <cell r="AP1309" t="str">
            <v>5150</v>
          </cell>
          <cell r="AQ1309" t="str">
            <v>5175</v>
          </cell>
          <cell r="AR1309" t="str">
            <v/>
          </cell>
          <cell r="AS1309" t="str">
            <v/>
          </cell>
          <cell r="AT1309" t="str">
            <v/>
          </cell>
          <cell r="AU1309" t="str">
            <v/>
          </cell>
          <cell r="AV1309" t="str">
            <v/>
          </cell>
          <cell r="AW1309" t="str">
            <v/>
          </cell>
          <cell r="AX1309" t="str">
            <v>DANIEL KISANGA KABWE</v>
          </cell>
          <cell r="AY1309" t="str">
            <v/>
          </cell>
          <cell r="AZ1309"/>
          <cell r="BA1309"/>
          <cell r="BB1309" t="str">
            <v/>
          </cell>
          <cell r="BC1309"/>
          <cell r="BD1309" t="str">
            <v>Tanzanya-NSSF</v>
          </cell>
          <cell r="BE1309" t="str">
            <v/>
          </cell>
          <cell r="BF1309" t="str">
            <v>0</v>
          </cell>
        </row>
        <row r="1310">
          <cell r="A1310">
            <v>10078619</v>
          </cell>
          <cell r="B1310" t="str">
            <v>BAHATI MESHACK</v>
          </cell>
          <cell r="C1310" t="str">
            <v>MASASI</v>
          </cell>
          <cell r="D1310" t="str">
            <v>PICKUP ŞOFÖRÜ</v>
          </cell>
          <cell r="E1310" t="str">
            <v>PICKUP DRIVER</v>
          </cell>
          <cell r="F1310" t="str">
            <v>50106670</v>
          </cell>
          <cell r="G1310" t="str">
            <v>KITUMBO SECURITY</v>
          </cell>
          <cell r="H1310" t="str">
            <v>50106670</v>
          </cell>
          <cell r="I1310" t="str">
            <v>0FFP</v>
          </cell>
          <cell r="J1310" t="str">
            <v>İŞ GÜVENLİĞİ</v>
          </cell>
          <cell r="K1310" t="str">
            <v>50115118</v>
          </cell>
          <cell r="L1310" t="str">
            <v>TZ</v>
          </cell>
          <cell r="M1310" t="str">
            <v>Tanzanyalı</v>
          </cell>
          <cell r="N1310" t="str">
            <v>0039</v>
          </cell>
          <cell r="O1310" t="str">
            <v>NYAHUA</v>
          </cell>
          <cell r="P1310" t="str">
            <v>7L</v>
          </cell>
          <cell r="Q1310" t="str">
            <v>KITIMBO SECURITY</v>
          </cell>
          <cell r="R1310">
            <v>45062</v>
          </cell>
          <cell r="S1310">
            <v>45062</v>
          </cell>
          <cell r="T1310">
            <v>45071</v>
          </cell>
          <cell r="U1310" t="str">
            <v>Bsz.S.İşSz.İşçiTrf.fsh(istifa)</v>
          </cell>
          <cell r="V1310" t="str">
            <v>Mavi Yaka Endirekt</v>
          </cell>
          <cell r="W1310" t="str">
            <v>LOT 3 (MIT)</v>
          </cell>
          <cell r="X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>GÖREVLİ</v>
          </cell>
          <cell r="AC1310" t="str">
            <v>99</v>
          </cell>
          <cell r="AD1310" t="str">
            <v>LOT 3 (MIT)</v>
          </cell>
          <cell r="AE1310" t="str">
            <v>0113</v>
          </cell>
          <cell r="AF1310" t="str">
            <v/>
          </cell>
          <cell r="AG1310" t="str">
            <v>KM 785+000 - 829+305</v>
          </cell>
          <cell r="AH1310">
            <v>33207</v>
          </cell>
          <cell r="AI1310" t="str">
            <v>Bay</v>
          </cell>
          <cell r="AJ1310" t="str">
            <v>Yerel-Saatlik</v>
          </cell>
          <cell r="AK1310">
            <v>0</v>
          </cell>
          <cell r="AL1310" t="str">
            <v/>
          </cell>
          <cell r="AM1310" t="str">
            <v>306002</v>
          </cell>
          <cell r="AN1310" t="str">
            <v/>
          </cell>
          <cell r="AO1310" t="str">
            <v>T3</v>
          </cell>
          <cell r="AP1310" t="str">
            <v>5150</v>
          </cell>
          <cell r="AQ1310" t="str">
            <v>5175</v>
          </cell>
          <cell r="AR1310" t="str">
            <v/>
          </cell>
          <cell r="AS1310" t="str">
            <v/>
          </cell>
          <cell r="AT1310" t="str">
            <v/>
          </cell>
          <cell r="AU1310" t="str">
            <v/>
          </cell>
          <cell r="AV1310" t="str">
            <v/>
          </cell>
          <cell r="AW1310" t="str">
            <v/>
          </cell>
          <cell r="AX1310" t="str">
            <v>BAHATI MESHACK MASASI</v>
          </cell>
          <cell r="AY1310" t="str">
            <v/>
          </cell>
          <cell r="AZ1310"/>
          <cell r="BA1310"/>
          <cell r="BB1310" t="str">
            <v/>
          </cell>
          <cell r="BC1310"/>
          <cell r="BD1310" t="str">
            <v>Tanzanya-NSSF</v>
          </cell>
          <cell r="BE1310" t="str">
            <v/>
          </cell>
          <cell r="BF1310" t="str">
            <v>0</v>
          </cell>
        </row>
        <row r="1311">
          <cell r="A1311">
            <v>10078618</v>
          </cell>
          <cell r="B1311" t="str">
            <v>MAHFUDHI MOHAMEDI</v>
          </cell>
          <cell r="C1311" t="str">
            <v>KWAKWALA</v>
          </cell>
          <cell r="D1311" t="str">
            <v>BAYRAKÇI</v>
          </cell>
          <cell r="E1311" t="str">
            <v>FLAGMAN</v>
          </cell>
          <cell r="F1311" t="str">
            <v>50106670</v>
          </cell>
          <cell r="G1311" t="str">
            <v>KITUMBO SECURITY</v>
          </cell>
          <cell r="H1311" t="str">
            <v>50106670</v>
          </cell>
          <cell r="I1311" t="str">
            <v>0FFP</v>
          </cell>
          <cell r="J1311" t="str">
            <v>İŞ GÜVENLİĞİ</v>
          </cell>
          <cell r="K1311" t="str">
            <v>50114338</v>
          </cell>
          <cell r="L1311" t="str">
            <v>TZ</v>
          </cell>
          <cell r="M1311" t="str">
            <v>Tanzanyalı</v>
          </cell>
          <cell r="N1311" t="str">
            <v>0035</v>
          </cell>
          <cell r="O1311" t="str">
            <v>TABORA</v>
          </cell>
          <cell r="P1311" t="str">
            <v>7L</v>
          </cell>
          <cell r="Q1311" t="str">
            <v>KITIMBO SECURITY</v>
          </cell>
          <cell r="R1311">
            <v>45062</v>
          </cell>
          <cell r="S1311">
            <v>45062</v>
          </cell>
          <cell r="T1311"/>
          <cell r="U1311" t="str">
            <v/>
          </cell>
          <cell r="V1311" t="str">
            <v>Mavi Yaka Endirekt</v>
          </cell>
          <cell r="W1311" t="str">
            <v>LOT 3 (MIT)</v>
          </cell>
          <cell r="X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>İŞÇİ</v>
          </cell>
          <cell r="AC1311" t="str">
            <v>99</v>
          </cell>
          <cell r="AD1311" t="str">
            <v>LOT 3 (MIT)</v>
          </cell>
          <cell r="AE1311" t="str">
            <v>0113</v>
          </cell>
          <cell r="AF1311" t="str">
            <v/>
          </cell>
          <cell r="AG1311" t="str">
            <v>KM 785+000 - 829+305</v>
          </cell>
          <cell r="AH1311">
            <v>35037</v>
          </cell>
          <cell r="AI1311" t="str">
            <v>Bay</v>
          </cell>
          <cell r="AJ1311" t="str">
            <v>Yerel-Saatlik</v>
          </cell>
          <cell r="AK1311">
            <v>0</v>
          </cell>
          <cell r="AL1311" t="str">
            <v/>
          </cell>
          <cell r="AM1311" t="str">
            <v>306005</v>
          </cell>
          <cell r="AN1311" t="str">
            <v/>
          </cell>
          <cell r="AO1311" t="str">
            <v>T3</v>
          </cell>
          <cell r="AP1311" t="str">
            <v>5150</v>
          </cell>
          <cell r="AQ1311" t="str">
            <v>5175</v>
          </cell>
          <cell r="AR1311" t="str">
            <v/>
          </cell>
          <cell r="AS1311" t="str">
            <v/>
          </cell>
          <cell r="AT1311" t="str">
            <v/>
          </cell>
          <cell r="AU1311" t="str">
            <v/>
          </cell>
          <cell r="AV1311" t="str">
            <v/>
          </cell>
          <cell r="AW1311" t="str">
            <v/>
          </cell>
          <cell r="AX1311" t="str">
            <v>MAHFUDHI MOHAMEDI KWAKWALA</v>
          </cell>
          <cell r="AY1311" t="str">
            <v/>
          </cell>
          <cell r="AZ1311"/>
          <cell r="BA1311"/>
          <cell r="BB1311" t="str">
            <v/>
          </cell>
          <cell r="BC1311"/>
          <cell r="BD1311" t="str">
            <v>Tanzanya-NSSF</v>
          </cell>
          <cell r="BE1311" t="str">
            <v/>
          </cell>
          <cell r="BF1311" t="str">
            <v>0</v>
          </cell>
        </row>
        <row r="1312">
          <cell r="A1312">
            <v>10037859</v>
          </cell>
          <cell r="B1312" t="str">
            <v>SALIM RAMADHANI</v>
          </cell>
          <cell r="C1312" t="str">
            <v>MASEMBA</v>
          </cell>
          <cell r="D1312" t="str">
            <v>SİLİNDİR OPERATÖRÜ</v>
          </cell>
          <cell r="E1312" t="str">
            <v>ROLLER OPERATOR</v>
          </cell>
          <cell r="F1312" t="str">
            <v>50105758</v>
          </cell>
          <cell r="G1312" t="str">
            <v>TOPRAK İŞLERİ</v>
          </cell>
          <cell r="H1312" t="str">
            <v>50105758</v>
          </cell>
          <cell r="I1312" t="str">
            <v>0999</v>
          </cell>
          <cell r="J1312" t="str">
            <v>TOPRAK İŞLERİ</v>
          </cell>
          <cell r="K1312" t="str">
            <v>50108516</v>
          </cell>
          <cell r="L1312" t="str">
            <v>TZ</v>
          </cell>
          <cell r="M1312" t="str">
            <v>Tanzanyalı</v>
          </cell>
          <cell r="N1312" t="str">
            <v>0035</v>
          </cell>
          <cell r="O1312" t="str">
            <v>TABORA</v>
          </cell>
          <cell r="P1312" t="str">
            <v>YM</v>
          </cell>
          <cell r="Q1312" t="str">
            <v>YAPI MERKEZİ</v>
          </cell>
          <cell r="R1312">
            <v>43199</v>
          </cell>
          <cell r="S1312">
            <v>44762</v>
          </cell>
          <cell r="T1312">
            <v>45013</v>
          </cell>
          <cell r="U1312" t="str">
            <v>İşv. trf. işç. ahl. ayk.dav.</v>
          </cell>
          <cell r="V1312" t="str">
            <v>Mavi Yaka Direkt</v>
          </cell>
          <cell r="W1312" t="str">
            <v>LOT 3 (MIT)</v>
          </cell>
          <cell r="X1312" t="str">
            <v>VIKUGE</v>
          </cell>
          <cell r="Y1312" t="str">
            <v>0152337117000</v>
          </cell>
          <cell r="Z1312" t="str">
            <v/>
          </cell>
          <cell r="AA1312" t="str">
            <v>0685 467 060</v>
          </cell>
          <cell r="AB1312" t="str">
            <v>OPERATÖR</v>
          </cell>
          <cell r="AC1312" t="str">
            <v>29</v>
          </cell>
          <cell r="AD1312" t="str">
            <v>LOT 3 (MIT)</v>
          </cell>
          <cell r="AE1312" t="str">
            <v>0113</v>
          </cell>
          <cell r="AF1312" t="str">
            <v>19</v>
          </cell>
          <cell r="AG1312" t="str">
            <v>KM 785+000 - 829+305</v>
          </cell>
          <cell r="AH1312">
            <v>33912</v>
          </cell>
          <cell r="AI1312" t="str">
            <v>Bay</v>
          </cell>
          <cell r="AJ1312" t="str">
            <v>Yerel-Saatlik</v>
          </cell>
          <cell r="AK1312">
            <v>2461.54</v>
          </cell>
          <cell r="AL1312" t="str">
            <v>TZS</v>
          </cell>
          <cell r="AM1312" t="str">
            <v>201002</v>
          </cell>
          <cell r="AN1312" t="str">
            <v>S</v>
          </cell>
          <cell r="AO1312" t="str">
            <v>T3</v>
          </cell>
          <cell r="AP1312" t="str">
            <v>5150</v>
          </cell>
          <cell r="AQ1312" t="str">
            <v>5175</v>
          </cell>
          <cell r="AR1312" t="str">
            <v>NMBBANK</v>
          </cell>
          <cell r="AS1312" t="str">
            <v/>
          </cell>
          <cell r="AT1312" t="str">
            <v>NMBBANK</v>
          </cell>
          <cell r="AU1312" t="str">
            <v>51010 087 632</v>
          </cell>
          <cell r="AV1312" t="str">
            <v/>
          </cell>
          <cell r="AW1312" t="str">
            <v/>
          </cell>
          <cell r="AX1312" t="str">
            <v>SALIM RAMADHANI MASEMBA</v>
          </cell>
          <cell r="AY1312" t="str">
            <v/>
          </cell>
          <cell r="AZ1312">
            <v>110505</v>
          </cell>
          <cell r="BA1312"/>
          <cell r="BB1312" t="str">
            <v/>
          </cell>
          <cell r="BC1312"/>
          <cell r="BD1312" t="str">
            <v>Tanzanya-NSSF</v>
          </cell>
          <cell r="BE1312" t="str">
            <v>65266269</v>
          </cell>
          <cell r="BF1312" t="str">
            <v>138824829</v>
          </cell>
        </row>
        <row r="1313">
          <cell r="A1313">
            <v>10078602</v>
          </cell>
          <cell r="B1313" t="str">
            <v>DOTTO MWINYIMVUA</v>
          </cell>
          <cell r="C1313" t="str">
            <v>MWISHEHE</v>
          </cell>
          <cell r="D1313" t="str">
            <v>BOYACI</v>
          </cell>
          <cell r="E1313" t="str">
            <v>PAINTER</v>
          </cell>
          <cell r="F1313" t="str">
            <v>50107642</v>
          </cell>
          <cell r="G1313" t="str">
            <v>PETRA PROTEK</v>
          </cell>
          <cell r="H1313" t="str">
            <v>50107642</v>
          </cell>
          <cell r="I1313" t="str">
            <v>0BBQ</v>
          </cell>
          <cell r="J1313" t="str">
            <v>İNŞAAT GRUBU</v>
          </cell>
          <cell r="K1313" t="str">
            <v>50109381</v>
          </cell>
          <cell r="L1313" t="str">
            <v>TZ</v>
          </cell>
          <cell r="M1313" t="str">
            <v>Tanzanyalı</v>
          </cell>
          <cell r="N1313" t="str">
            <v>0035</v>
          </cell>
          <cell r="O1313" t="str">
            <v>TABORA</v>
          </cell>
          <cell r="P1313" t="str">
            <v>7B</v>
          </cell>
          <cell r="Q1313" t="str">
            <v>PETRA PROTEK</v>
          </cell>
          <cell r="R1313">
            <v>45061</v>
          </cell>
          <cell r="S1313">
            <v>45061</v>
          </cell>
          <cell r="T1313">
            <v>45154</v>
          </cell>
          <cell r="U1313" t="str">
            <v>Bsz.S.İşSz.İşvTrf.Hk.SebepsizF</v>
          </cell>
          <cell r="V1313" t="str">
            <v>Mavi Yaka Direkt</v>
          </cell>
          <cell r="W1313" t="str">
            <v>LOT 3 (MIT)</v>
          </cell>
          <cell r="X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>USTA</v>
          </cell>
          <cell r="AC1313" t="str">
            <v>99</v>
          </cell>
          <cell r="AD1313" t="str">
            <v>LOT 3 (MIT)</v>
          </cell>
          <cell r="AE1313" t="str">
            <v>0113</v>
          </cell>
          <cell r="AF1313" t="str">
            <v/>
          </cell>
          <cell r="AG1313" t="str">
            <v>KM 785+000 - 829+305</v>
          </cell>
          <cell r="AH1313">
            <v>31758</v>
          </cell>
          <cell r="AI1313" t="str">
            <v>Bay</v>
          </cell>
          <cell r="AJ1313" t="str">
            <v>Yerel-Saatlik</v>
          </cell>
          <cell r="AK1313">
            <v>0</v>
          </cell>
          <cell r="AL1313" t="str">
            <v/>
          </cell>
          <cell r="AM1313" t="str">
            <v>201002</v>
          </cell>
          <cell r="AN1313" t="str">
            <v/>
          </cell>
          <cell r="AO1313" t="str">
            <v>T3</v>
          </cell>
          <cell r="AP1313" t="str">
            <v>5150</v>
          </cell>
          <cell r="AQ1313" t="str">
            <v>5175</v>
          </cell>
          <cell r="AR1313" t="str">
            <v/>
          </cell>
          <cell r="AS1313" t="str">
            <v/>
          </cell>
          <cell r="AT1313" t="str">
            <v/>
          </cell>
          <cell r="AU1313" t="str">
            <v/>
          </cell>
          <cell r="AV1313" t="str">
            <v/>
          </cell>
          <cell r="AW1313" t="str">
            <v/>
          </cell>
          <cell r="AX1313" t="str">
            <v>DOTTO MWINYIMVUA MWISHEHE</v>
          </cell>
          <cell r="AY1313" t="str">
            <v/>
          </cell>
          <cell r="AZ1313"/>
          <cell r="BA1313"/>
          <cell r="BB1313" t="str">
            <v/>
          </cell>
          <cell r="BC1313"/>
          <cell r="BD1313" t="str">
            <v>Tanzanya-NSSF</v>
          </cell>
          <cell r="BE1313" t="str">
            <v/>
          </cell>
          <cell r="BF1313" t="str">
            <v>0</v>
          </cell>
        </row>
        <row r="1314">
          <cell r="A1314">
            <v>10078601</v>
          </cell>
          <cell r="B1314" t="str">
            <v>ORGENESS DAUDI</v>
          </cell>
          <cell r="C1314" t="str">
            <v>URIO</v>
          </cell>
          <cell r="D1314" t="str">
            <v>BOYACI</v>
          </cell>
          <cell r="E1314" t="str">
            <v>PAINTER</v>
          </cell>
          <cell r="F1314" t="str">
            <v>50107642</v>
          </cell>
          <cell r="G1314" t="str">
            <v>PETRA PROTEK</v>
          </cell>
          <cell r="H1314" t="str">
            <v>50107642</v>
          </cell>
          <cell r="I1314" t="str">
            <v>0BBQ</v>
          </cell>
          <cell r="J1314" t="str">
            <v>İNŞAAT GRUBU</v>
          </cell>
          <cell r="K1314" t="str">
            <v>50109381</v>
          </cell>
          <cell r="L1314" t="str">
            <v>TZ</v>
          </cell>
          <cell r="M1314" t="str">
            <v>Tanzanyalı</v>
          </cell>
          <cell r="N1314" t="str">
            <v>0035</v>
          </cell>
          <cell r="O1314" t="str">
            <v>TABORA</v>
          </cell>
          <cell r="P1314" t="str">
            <v>7B</v>
          </cell>
          <cell r="Q1314" t="str">
            <v>PETRA PROTEK</v>
          </cell>
          <cell r="R1314">
            <v>45061</v>
          </cell>
          <cell r="S1314">
            <v>45061</v>
          </cell>
          <cell r="T1314">
            <v>45104</v>
          </cell>
          <cell r="U1314" t="str">
            <v>Diğer nedenler</v>
          </cell>
          <cell r="V1314" t="str">
            <v>Mavi Yaka Direkt</v>
          </cell>
          <cell r="W1314" t="str">
            <v>LOT 3 (MIT)</v>
          </cell>
          <cell r="X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>USTA</v>
          </cell>
          <cell r="AC1314" t="str">
            <v>99</v>
          </cell>
          <cell r="AD1314" t="str">
            <v>LOT 3 (MIT)</v>
          </cell>
          <cell r="AE1314" t="str">
            <v>0113</v>
          </cell>
          <cell r="AF1314" t="str">
            <v/>
          </cell>
          <cell r="AG1314" t="str">
            <v>KM 785+000 - 829+305</v>
          </cell>
          <cell r="AH1314">
            <v>36373</v>
          </cell>
          <cell r="AI1314" t="str">
            <v>Bay</v>
          </cell>
          <cell r="AJ1314" t="str">
            <v>Yerel-Saatlik</v>
          </cell>
          <cell r="AK1314">
            <v>0</v>
          </cell>
          <cell r="AL1314" t="str">
            <v/>
          </cell>
          <cell r="AM1314" t="str">
            <v>201002</v>
          </cell>
          <cell r="AN1314" t="str">
            <v/>
          </cell>
          <cell r="AO1314" t="str">
            <v>T3</v>
          </cell>
          <cell r="AP1314" t="str">
            <v>5150</v>
          </cell>
          <cell r="AQ1314" t="str">
            <v>5175</v>
          </cell>
          <cell r="AR1314" t="str">
            <v/>
          </cell>
          <cell r="AS1314" t="str">
            <v/>
          </cell>
          <cell r="AT1314" t="str">
            <v/>
          </cell>
          <cell r="AU1314" t="str">
            <v/>
          </cell>
          <cell r="AV1314" t="str">
            <v/>
          </cell>
          <cell r="AW1314" t="str">
            <v/>
          </cell>
          <cell r="AX1314" t="str">
            <v>ORGENESS DAUDI URIO</v>
          </cell>
          <cell r="AY1314" t="str">
            <v/>
          </cell>
          <cell r="AZ1314"/>
          <cell r="BA1314"/>
          <cell r="BB1314" t="str">
            <v/>
          </cell>
          <cell r="BC1314"/>
          <cell r="BD1314" t="str">
            <v>Tanzanya-NSSF</v>
          </cell>
          <cell r="BE1314" t="str">
            <v/>
          </cell>
          <cell r="BF1314" t="str">
            <v>0</v>
          </cell>
        </row>
        <row r="1315">
          <cell r="A1315">
            <v>10078600</v>
          </cell>
          <cell r="B1315" t="str">
            <v>MTOMBESYA LWITAKUBI</v>
          </cell>
          <cell r="C1315" t="str">
            <v>CHOCHOLE</v>
          </cell>
          <cell r="D1315" t="str">
            <v>BOYACI</v>
          </cell>
          <cell r="E1315" t="str">
            <v>PAINTER</v>
          </cell>
          <cell r="F1315" t="str">
            <v>50107642</v>
          </cell>
          <cell r="G1315" t="str">
            <v>PETRA PROTEK</v>
          </cell>
          <cell r="H1315" t="str">
            <v>50107642</v>
          </cell>
          <cell r="I1315" t="str">
            <v>0BBQ</v>
          </cell>
          <cell r="J1315" t="str">
            <v>İNŞAAT GRUBU</v>
          </cell>
          <cell r="K1315" t="str">
            <v>50109381</v>
          </cell>
          <cell r="L1315" t="str">
            <v>TZ</v>
          </cell>
          <cell r="M1315" t="str">
            <v>Tanzanyalı</v>
          </cell>
          <cell r="N1315" t="str">
            <v>0035</v>
          </cell>
          <cell r="O1315" t="str">
            <v>TABORA</v>
          </cell>
          <cell r="P1315" t="str">
            <v>7B</v>
          </cell>
          <cell r="Q1315" t="str">
            <v>PETRA PROTEK</v>
          </cell>
          <cell r="R1315">
            <v>45061</v>
          </cell>
          <cell r="S1315">
            <v>45061</v>
          </cell>
          <cell r="T1315">
            <v>45138</v>
          </cell>
          <cell r="U1315" t="str">
            <v>Diğer nedenler</v>
          </cell>
          <cell r="V1315" t="str">
            <v>Mavi Yaka Direkt</v>
          </cell>
          <cell r="W1315" t="str">
            <v>LOT 3 (MIT)</v>
          </cell>
          <cell r="X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>USTA</v>
          </cell>
          <cell r="AC1315" t="str">
            <v>99</v>
          </cell>
          <cell r="AD1315" t="str">
            <v>LOT 3 (MIT)</v>
          </cell>
          <cell r="AE1315" t="str">
            <v>0113</v>
          </cell>
          <cell r="AF1315" t="str">
            <v/>
          </cell>
          <cell r="AG1315" t="str">
            <v>KM 785+000 - 829+305</v>
          </cell>
          <cell r="AH1315">
            <v>34961</v>
          </cell>
          <cell r="AI1315" t="str">
            <v>Bay</v>
          </cell>
          <cell r="AJ1315" t="str">
            <v>Yerel-Saatlik</v>
          </cell>
          <cell r="AK1315">
            <v>0</v>
          </cell>
          <cell r="AL1315" t="str">
            <v/>
          </cell>
          <cell r="AM1315" t="str">
            <v>201002</v>
          </cell>
          <cell r="AN1315" t="str">
            <v/>
          </cell>
          <cell r="AO1315" t="str">
            <v>T3</v>
          </cell>
          <cell r="AP1315" t="str">
            <v>5150</v>
          </cell>
          <cell r="AQ1315" t="str">
            <v>5175</v>
          </cell>
          <cell r="AR1315" t="str">
            <v/>
          </cell>
          <cell r="AS1315" t="str">
            <v/>
          </cell>
          <cell r="AT1315" t="str">
            <v/>
          </cell>
          <cell r="AU1315" t="str">
            <v/>
          </cell>
          <cell r="AV1315" t="str">
            <v/>
          </cell>
          <cell r="AW1315" t="str">
            <v/>
          </cell>
          <cell r="AX1315" t="str">
            <v>MTOMBESYA LWITAKUBI CHOCHOLE</v>
          </cell>
          <cell r="AY1315" t="str">
            <v/>
          </cell>
          <cell r="AZ1315"/>
          <cell r="BA1315"/>
          <cell r="BB1315" t="str">
            <v/>
          </cell>
          <cell r="BC1315"/>
          <cell r="BD1315" t="str">
            <v>Tanzanya-NSSF</v>
          </cell>
          <cell r="BE1315" t="str">
            <v/>
          </cell>
          <cell r="BF1315" t="str">
            <v>0</v>
          </cell>
        </row>
        <row r="1316">
          <cell r="A1316">
            <v>10078599</v>
          </cell>
          <cell r="B1316" t="str">
            <v>HAMADI JAFARI</v>
          </cell>
          <cell r="C1316" t="str">
            <v>MDUMLA</v>
          </cell>
          <cell r="D1316" t="str">
            <v>MARANGOZ</v>
          </cell>
          <cell r="E1316" t="str">
            <v>CARPENTER</v>
          </cell>
          <cell r="F1316" t="str">
            <v>50107642</v>
          </cell>
          <cell r="G1316" t="str">
            <v>PETRA PROTEK</v>
          </cell>
          <cell r="H1316" t="str">
            <v>50107642</v>
          </cell>
          <cell r="I1316" t="str">
            <v>0BBQ</v>
          </cell>
          <cell r="J1316" t="str">
            <v>İNŞAAT GRUBU</v>
          </cell>
          <cell r="K1316" t="str">
            <v>50111457</v>
          </cell>
          <cell r="L1316" t="str">
            <v>TZ</v>
          </cell>
          <cell r="M1316" t="str">
            <v>Tanzanyalı</v>
          </cell>
          <cell r="N1316" t="str">
            <v>0035</v>
          </cell>
          <cell r="O1316" t="str">
            <v>TABORA</v>
          </cell>
          <cell r="P1316" t="str">
            <v>7B</v>
          </cell>
          <cell r="Q1316" t="str">
            <v>PETRA PROTEK</v>
          </cell>
          <cell r="R1316">
            <v>45061</v>
          </cell>
          <cell r="S1316">
            <v>45061</v>
          </cell>
          <cell r="T1316">
            <v>45147</v>
          </cell>
          <cell r="U1316" t="str">
            <v>Bsz.S.İşSz.İşvTrf.Hk.SebepsizF</v>
          </cell>
          <cell r="V1316" t="str">
            <v>Mavi Yaka Direkt</v>
          </cell>
          <cell r="W1316" t="str">
            <v>LOT 3 (MIT)</v>
          </cell>
          <cell r="X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>USTA</v>
          </cell>
          <cell r="AC1316" t="str">
            <v>99</v>
          </cell>
          <cell r="AD1316" t="str">
            <v>LOT 3 (MIT)</v>
          </cell>
          <cell r="AE1316" t="str">
            <v>0113</v>
          </cell>
          <cell r="AF1316" t="str">
            <v/>
          </cell>
          <cell r="AG1316" t="str">
            <v>KM 785+000 - 829+305</v>
          </cell>
          <cell r="AH1316">
            <v>34674</v>
          </cell>
          <cell r="AI1316" t="str">
            <v>Bay</v>
          </cell>
          <cell r="AJ1316" t="str">
            <v>Yerel-Saatlik</v>
          </cell>
          <cell r="AK1316">
            <v>0</v>
          </cell>
          <cell r="AL1316" t="str">
            <v/>
          </cell>
          <cell r="AM1316" t="str">
            <v>201002</v>
          </cell>
          <cell r="AN1316" t="str">
            <v/>
          </cell>
          <cell r="AO1316" t="str">
            <v>T3</v>
          </cell>
          <cell r="AP1316" t="str">
            <v>5150</v>
          </cell>
          <cell r="AQ1316" t="str">
            <v>5175</v>
          </cell>
          <cell r="AR1316" t="str">
            <v/>
          </cell>
          <cell r="AS1316" t="str">
            <v/>
          </cell>
          <cell r="AT1316" t="str">
            <v/>
          </cell>
          <cell r="AU1316" t="str">
            <v/>
          </cell>
          <cell r="AV1316" t="str">
            <v/>
          </cell>
          <cell r="AW1316" t="str">
            <v/>
          </cell>
          <cell r="AX1316" t="str">
            <v>HAMADI JAFARI MDUMLA</v>
          </cell>
          <cell r="AY1316" t="str">
            <v/>
          </cell>
          <cell r="AZ1316"/>
          <cell r="BA1316"/>
          <cell r="BB1316" t="str">
            <v/>
          </cell>
          <cell r="BC1316"/>
          <cell r="BD1316" t="str">
            <v>Tanzanya-NSSF</v>
          </cell>
          <cell r="BE1316" t="str">
            <v/>
          </cell>
          <cell r="BF1316" t="str">
            <v>0</v>
          </cell>
        </row>
        <row r="1317">
          <cell r="A1317">
            <v>10078598</v>
          </cell>
          <cell r="B1317" t="str">
            <v>SAID KABWE</v>
          </cell>
          <cell r="C1317" t="str">
            <v>JUMANNE</v>
          </cell>
          <cell r="D1317" t="str">
            <v>MARANGOZ</v>
          </cell>
          <cell r="E1317" t="str">
            <v>CARPENTER</v>
          </cell>
          <cell r="F1317" t="str">
            <v>50107642</v>
          </cell>
          <cell r="G1317" t="str">
            <v>PETRA PROTEK</v>
          </cell>
          <cell r="H1317" t="str">
            <v>50107642</v>
          </cell>
          <cell r="I1317" t="str">
            <v>0BBQ</v>
          </cell>
          <cell r="J1317" t="str">
            <v>İNŞAAT GRUBU</v>
          </cell>
          <cell r="K1317" t="str">
            <v>50111457</v>
          </cell>
          <cell r="L1317" t="str">
            <v>TZ</v>
          </cell>
          <cell r="M1317" t="str">
            <v>Tanzanyalı</v>
          </cell>
          <cell r="N1317" t="str">
            <v>0035</v>
          </cell>
          <cell r="O1317" t="str">
            <v>TABORA</v>
          </cell>
          <cell r="P1317" t="str">
            <v>7B</v>
          </cell>
          <cell r="Q1317" t="str">
            <v>PETRA PROTEK</v>
          </cell>
          <cell r="R1317">
            <v>45061</v>
          </cell>
          <cell r="S1317">
            <v>45061</v>
          </cell>
          <cell r="T1317">
            <v>45147</v>
          </cell>
          <cell r="U1317" t="str">
            <v>Bsz.S.İşSz.İşvTrf.Hk.SebepsizF</v>
          </cell>
          <cell r="V1317" t="str">
            <v>Mavi Yaka Direkt</v>
          </cell>
          <cell r="W1317" t="str">
            <v>LOT 3 (MIT)</v>
          </cell>
          <cell r="X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>USTA</v>
          </cell>
          <cell r="AC1317" t="str">
            <v>99</v>
          </cell>
          <cell r="AD1317" t="str">
            <v>LOT 3 (MIT)</v>
          </cell>
          <cell r="AE1317" t="str">
            <v>0113</v>
          </cell>
          <cell r="AF1317" t="str">
            <v/>
          </cell>
          <cell r="AG1317" t="str">
            <v>KM 785+000 - 829+305</v>
          </cell>
          <cell r="AH1317">
            <v>34905</v>
          </cell>
          <cell r="AI1317" t="str">
            <v>Bay</v>
          </cell>
          <cell r="AJ1317" t="str">
            <v>Yerel-Saatlik</v>
          </cell>
          <cell r="AK1317">
            <v>0</v>
          </cell>
          <cell r="AL1317" t="str">
            <v/>
          </cell>
          <cell r="AM1317" t="str">
            <v>201002</v>
          </cell>
          <cell r="AN1317" t="str">
            <v/>
          </cell>
          <cell r="AO1317" t="str">
            <v>T3</v>
          </cell>
          <cell r="AP1317" t="str">
            <v>5150</v>
          </cell>
          <cell r="AQ1317" t="str">
            <v>5175</v>
          </cell>
          <cell r="AR1317" t="str">
            <v/>
          </cell>
          <cell r="AS1317" t="str">
            <v/>
          </cell>
          <cell r="AT1317" t="str">
            <v/>
          </cell>
          <cell r="AU1317" t="str">
            <v/>
          </cell>
          <cell r="AV1317" t="str">
            <v/>
          </cell>
          <cell r="AW1317" t="str">
            <v/>
          </cell>
          <cell r="AX1317" t="str">
            <v>SAID KABWE JUMANNE</v>
          </cell>
          <cell r="AY1317" t="str">
            <v/>
          </cell>
          <cell r="AZ1317"/>
          <cell r="BA1317"/>
          <cell r="BB1317" t="str">
            <v/>
          </cell>
          <cell r="BC1317"/>
          <cell r="BD1317" t="str">
            <v>Tanzanya-NSSF</v>
          </cell>
          <cell r="BE1317" t="str">
            <v/>
          </cell>
          <cell r="BF1317" t="str">
            <v>0</v>
          </cell>
        </row>
        <row r="1318">
          <cell r="A1318">
            <v>10078597</v>
          </cell>
          <cell r="B1318" t="str">
            <v>KASIM  ABUBAKAR</v>
          </cell>
          <cell r="C1318" t="str">
            <v>LUDETE</v>
          </cell>
          <cell r="D1318" t="str">
            <v>MARANGOZ</v>
          </cell>
          <cell r="E1318" t="str">
            <v>CARPENTER</v>
          </cell>
          <cell r="F1318" t="str">
            <v>50107642</v>
          </cell>
          <cell r="G1318" t="str">
            <v>PETRA PROTEK</v>
          </cell>
          <cell r="H1318" t="str">
            <v>50107642</v>
          </cell>
          <cell r="I1318" t="str">
            <v>0BBQ</v>
          </cell>
          <cell r="J1318" t="str">
            <v>İNŞAAT GRUBU</v>
          </cell>
          <cell r="K1318" t="str">
            <v>50111457</v>
          </cell>
          <cell r="L1318" t="str">
            <v>TZ</v>
          </cell>
          <cell r="M1318" t="str">
            <v>Tanzanyalı</v>
          </cell>
          <cell r="N1318" t="str">
            <v>0035</v>
          </cell>
          <cell r="O1318" t="str">
            <v>TABORA</v>
          </cell>
          <cell r="P1318" t="str">
            <v>7B</v>
          </cell>
          <cell r="Q1318" t="str">
            <v>PETRA PROTEK</v>
          </cell>
          <cell r="R1318">
            <v>45061</v>
          </cell>
          <cell r="S1318">
            <v>45061</v>
          </cell>
          <cell r="T1318">
            <v>45147</v>
          </cell>
          <cell r="U1318" t="str">
            <v>Bsz.S.İşSz.İşvTrf.Hk.SebepsizF</v>
          </cell>
          <cell r="V1318" t="str">
            <v>Mavi Yaka Direkt</v>
          </cell>
          <cell r="W1318" t="str">
            <v>LOT 3 (MIT)</v>
          </cell>
          <cell r="X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>USTA</v>
          </cell>
          <cell r="AC1318" t="str">
            <v>99</v>
          </cell>
          <cell r="AD1318" t="str">
            <v>LOT 3 (MIT)</v>
          </cell>
          <cell r="AE1318" t="str">
            <v>0113</v>
          </cell>
          <cell r="AF1318" t="str">
            <v/>
          </cell>
          <cell r="AG1318" t="str">
            <v>KM 785+000 - 829+305</v>
          </cell>
          <cell r="AH1318">
            <v>36951</v>
          </cell>
          <cell r="AI1318" t="str">
            <v>Bay</v>
          </cell>
          <cell r="AJ1318" t="str">
            <v>Yerel-Saatlik</v>
          </cell>
          <cell r="AK1318">
            <v>0</v>
          </cell>
          <cell r="AL1318" t="str">
            <v/>
          </cell>
          <cell r="AM1318" t="str">
            <v>201002</v>
          </cell>
          <cell r="AN1318" t="str">
            <v/>
          </cell>
          <cell r="AO1318" t="str">
            <v>T3</v>
          </cell>
          <cell r="AP1318" t="str">
            <v>5150</v>
          </cell>
          <cell r="AQ1318" t="str">
            <v>5175</v>
          </cell>
          <cell r="AR1318" t="str">
            <v/>
          </cell>
          <cell r="AS1318" t="str">
            <v/>
          </cell>
          <cell r="AT1318" t="str">
            <v/>
          </cell>
          <cell r="AU1318" t="str">
            <v/>
          </cell>
          <cell r="AV1318" t="str">
            <v/>
          </cell>
          <cell r="AW1318" t="str">
            <v/>
          </cell>
          <cell r="AX1318" t="str">
            <v>KASIM  ABUBAKAR LUDETE</v>
          </cell>
          <cell r="AY1318" t="str">
            <v/>
          </cell>
          <cell r="AZ1318"/>
          <cell r="BA1318"/>
          <cell r="BB1318" t="str">
            <v/>
          </cell>
          <cell r="BC1318"/>
          <cell r="BD1318" t="str">
            <v>Tanzanya-NSSF</v>
          </cell>
          <cell r="BE1318" t="str">
            <v/>
          </cell>
          <cell r="BF1318" t="str">
            <v>0</v>
          </cell>
        </row>
        <row r="1319">
          <cell r="A1319">
            <v>10078596</v>
          </cell>
          <cell r="B1319" t="str">
            <v>EMMANUELI FREDRICK</v>
          </cell>
          <cell r="C1319" t="str">
            <v>MREMA</v>
          </cell>
          <cell r="D1319" t="str">
            <v>SAĞLIK GÖREVLİSİ</v>
          </cell>
          <cell r="E1319" t="str">
            <v>PARAMEDIC (CLERK)</v>
          </cell>
          <cell r="F1319" t="str">
            <v>50114887</v>
          </cell>
          <cell r="G1319" t="str">
            <v>İSG VE ÇEVRE (SAĞLIK)</v>
          </cell>
          <cell r="H1319" t="str">
            <v>50105460</v>
          </cell>
          <cell r="I1319" t="str">
            <v>088S</v>
          </cell>
          <cell r="J1319" t="str">
            <v>SAĞLIK HİZMETLERİ</v>
          </cell>
          <cell r="K1319" t="str">
            <v>50106913</v>
          </cell>
          <cell r="L1319" t="str">
            <v>TZ</v>
          </cell>
          <cell r="M1319" t="str">
            <v>Tanzanyalı</v>
          </cell>
          <cell r="N1319" t="str">
            <v>0035</v>
          </cell>
          <cell r="O1319" t="str">
            <v>TABORA</v>
          </cell>
          <cell r="P1319" t="str">
            <v>YM</v>
          </cell>
          <cell r="Q1319" t="str">
            <v>YAPI MERKEZİ</v>
          </cell>
          <cell r="R1319">
            <v>45061</v>
          </cell>
          <cell r="S1319">
            <v>45061</v>
          </cell>
          <cell r="T1319"/>
          <cell r="U1319" t="str">
            <v/>
          </cell>
          <cell r="V1319" t="str">
            <v>Beyaz Yaka</v>
          </cell>
          <cell r="W1319" t="str">
            <v>LOT 3 (MIT)</v>
          </cell>
          <cell r="X1319" t="str">
            <v>TABORA MANISPAA KITETE</v>
          </cell>
          <cell r="Y1319" t="str">
            <v>0</v>
          </cell>
          <cell r="Z1319" t="str">
            <v>TABORA</v>
          </cell>
          <cell r="AA1319" t="str">
            <v>0674 050 948</v>
          </cell>
          <cell r="AB1319" t="str">
            <v>GÖREVLİ</v>
          </cell>
          <cell r="AC1319" t="str">
            <v>29</v>
          </cell>
          <cell r="AD1319" t="str">
            <v>LOT 3 (MIT)</v>
          </cell>
          <cell r="AE1319" t="str">
            <v>0113</v>
          </cell>
          <cell r="AF1319" t="str">
            <v/>
          </cell>
          <cell r="AG1319" t="str">
            <v>KM 785+000 - 829+305</v>
          </cell>
          <cell r="AH1319">
            <v>36238</v>
          </cell>
          <cell r="AI1319" t="str">
            <v>Bay</v>
          </cell>
          <cell r="AJ1319" t="str">
            <v>Yerel-Aylık</v>
          </cell>
          <cell r="AK1319">
            <v>591126.79</v>
          </cell>
          <cell r="AL1319" t="str">
            <v>TZS</v>
          </cell>
          <cell r="AM1319" t="str">
            <v>301002</v>
          </cell>
          <cell r="AN1319" t="str">
            <v>S</v>
          </cell>
          <cell r="AO1319" t="str">
            <v>T3</v>
          </cell>
          <cell r="AP1319" t="str">
            <v>5150</v>
          </cell>
          <cell r="AQ1319" t="str">
            <v>5175</v>
          </cell>
          <cell r="AR1319" t="str">
            <v>CRDB BANK PLC</v>
          </cell>
          <cell r="AS1319" t="str">
            <v>VIJANA</v>
          </cell>
          <cell r="AT1319" t="str">
            <v>CRDBBANK</v>
          </cell>
          <cell r="AU1319" t="str">
            <v>0152635081800</v>
          </cell>
          <cell r="AV1319" t="str">
            <v/>
          </cell>
          <cell r="AW1319" t="str">
            <v/>
          </cell>
          <cell r="AX1319" t="str">
            <v>EMMANUELI FREDRICK MREMA</v>
          </cell>
          <cell r="AY1319" t="str">
            <v/>
          </cell>
          <cell r="AZ1319">
            <v>45061</v>
          </cell>
          <cell r="BA1319"/>
          <cell r="BB1319" t="str">
            <v/>
          </cell>
          <cell r="BC1319"/>
          <cell r="BD1319" t="str">
            <v>Tanzanya-NSSF</v>
          </cell>
          <cell r="BE1319" t="str">
            <v>47542687</v>
          </cell>
          <cell r="BF1319" t="str">
            <v>156684961</v>
          </cell>
        </row>
        <row r="1320">
          <cell r="A1320">
            <v>10079193</v>
          </cell>
          <cell r="B1320" t="str">
            <v>EDWIN GIDION</v>
          </cell>
          <cell r="C1320" t="str">
            <v>SHIMBI</v>
          </cell>
          <cell r="D1320" t="str">
            <v>PICKUP ŞOFÖRÜ</v>
          </cell>
          <cell r="E1320" t="str">
            <v>PICKUP DRIVER</v>
          </cell>
          <cell r="F1320" t="str">
            <v>50114906</v>
          </cell>
          <cell r="G1320" t="str">
            <v>İDARİ İŞLER (GÜVENLİK)</v>
          </cell>
          <cell r="H1320" t="str">
            <v>50105513</v>
          </cell>
          <cell r="I1320" t="str">
            <v>088D</v>
          </cell>
          <cell r="J1320" t="str">
            <v>GÜVENLİK</v>
          </cell>
          <cell r="K1320" t="str">
            <v>50116463</v>
          </cell>
          <cell r="L1320" t="str">
            <v>TZ</v>
          </cell>
          <cell r="M1320" t="str">
            <v>Tanzanyalı</v>
          </cell>
          <cell r="N1320" t="str">
            <v>0038</v>
          </cell>
          <cell r="O1320" t="str">
            <v>TURA</v>
          </cell>
          <cell r="P1320" t="str">
            <v>YM</v>
          </cell>
          <cell r="Q1320" t="str">
            <v>YAPI MERKEZİ</v>
          </cell>
          <cell r="R1320">
            <v>45111</v>
          </cell>
          <cell r="S1320">
            <v>45111</v>
          </cell>
          <cell r="T1320"/>
          <cell r="U1320" t="str">
            <v/>
          </cell>
          <cell r="V1320" t="str">
            <v>Mavi Yaka Endirekt</v>
          </cell>
          <cell r="W1320" t="str">
            <v>LOT 3 (MIT)</v>
          </cell>
          <cell r="X1320" t="str">
            <v>URAMBO</v>
          </cell>
          <cell r="Y1320" t="str">
            <v>0</v>
          </cell>
          <cell r="Z1320" t="str">
            <v/>
          </cell>
          <cell r="AA1320" t="str">
            <v>0683 714 882</v>
          </cell>
          <cell r="AB1320" t="str">
            <v>GÖREVLİ</v>
          </cell>
          <cell r="AC1320" t="str">
            <v>29</v>
          </cell>
          <cell r="AD1320" t="str">
            <v>LOT 3 (MIT)</v>
          </cell>
          <cell r="AE1320" t="str">
            <v>0113</v>
          </cell>
          <cell r="AF1320" t="str">
            <v>24</v>
          </cell>
          <cell r="AG1320" t="str">
            <v>KM 785+000 - 829+305</v>
          </cell>
          <cell r="AH1320">
            <v>31906</v>
          </cell>
          <cell r="AI1320" t="str">
            <v>Bay</v>
          </cell>
          <cell r="AJ1320" t="str">
            <v>Yerel-Saatlik</v>
          </cell>
          <cell r="AK1320">
            <v>2273.3000000000002</v>
          </cell>
          <cell r="AL1320" t="str">
            <v>TZS</v>
          </cell>
          <cell r="AM1320" t="str">
            <v>306002</v>
          </cell>
          <cell r="AN1320" t="str">
            <v>S</v>
          </cell>
          <cell r="AO1320" t="str">
            <v>T3</v>
          </cell>
          <cell r="AP1320" t="str">
            <v>5150</v>
          </cell>
          <cell r="AQ1320" t="str">
            <v>5175</v>
          </cell>
          <cell r="AR1320" t="str">
            <v>NMBBANK</v>
          </cell>
          <cell r="AS1320" t="str">
            <v/>
          </cell>
          <cell r="AT1320" t="str">
            <v>NMBBANK</v>
          </cell>
          <cell r="AU1320" t="str">
            <v>51010104544</v>
          </cell>
          <cell r="AV1320" t="str">
            <v/>
          </cell>
          <cell r="AW1320" t="str">
            <v/>
          </cell>
          <cell r="AX1320" t="str">
            <v>EDWIN GIDION SHIMBI</v>
          </cell>
          <cell r="AY1320" t="str">
            <v/>
          </cell>
          <cell r="AZ1320">
            <v>45111</v>
          </cell>
          <cell r="BA1320"/>
          <cell r="BB1320" t="str">
            <v/>
          </cell>
          <cell r="BC1320"/>
          <cell r="BD1320" t="str">
            <v>Tanzanya-NSSF</v>
          </cell>
          <cell r="BE1320" t="str">
            <v>47608517</v>
          </cell>
          <cell r="BF1320" t="str">
            <v>112787178</v>
          </cell>
        </row>
        <row r="1321">
          <cell r="A1321">
            <v>10079020</v>
          </cell>
          <cell r="B1321" t="str">
            <v>ELIABU ENOCK</v>
          </cell>
          <cell r="C1321" t="str">
            <v>MIYENGO</v>
          </cell>
          <cell r="D1321" t="str">
            <v>PICKUP ŞOFÖRÜ</v>
          </cell>
          <cell r="E1321" t="str">
            <v>PICKUP DRIVER</v>
          </cell>
          <cell r="F1321" t="str">
            <v>50115689</v>
          </cell>
          <cell r="G1321" t="str">
            <v>BELLVILLE ENGINEERING</v>
          </cell>
          <cell r="H1321" t="str">
            <v>50115689</v>
          </cell>
          <cell r="I1321" t="str">
            <v>0FFW</v>
          </cell>
          <cell r="J1321" t="str">
            <v>İNŞAAT GRUBU</v>
          </cell>
          <cell r="K1321" t="str">
            <v>50115898</v>
          </cell>
          <cell r="L1321" t="str">
            <v>TZ</v>
          </cell>
          <cell r="M1321" t="str">
            <v>Tanzanyalı</v>
          </cell>
          <cell r="N1321" t="str">
            <v>0035</v>
          </cell>
          <cell r="O1321" t="str">
            <v>TABORA</v>
          </cell>
          <cell r="P1321" t="str">
            <v>8Z</v>
          </cell>
          <cell r="Q1321" t="str">
            <v>BELLVILLE ENGINEERING</v>
          </cell>
          <cell r="R1321">
            <v>45092</v>
          </cell>
          <cell r="S1321">
            <v>45092</v>
          </cell>
          <cell r="T1321">
            <v>45169</v>
          </cell>
          <cell r="U1321" t="str">
            <v>Belirli S. İş Sözl. sona erm.</v>
          </cell>
          <cell r="V1321" t="str">
            <v>Mavi Yaka Endirekt</v>
          </cell>
          <cell r="W1321" t="str">
            <v>LOT 3 (MIT)</v>
          </cell>
          <cell r="X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>GÖREVLİ</v>
          </cell>
          <cell r="AC1321" t="str">
            <v>99</v>
          </cell>
          <cell r="AD1321" t="str">
            <v>LOT 3 (MIT)</v>
          </cell>
          <cell r="AE1321" t="str">
            <v>0113</v>
          </cell>
          <cell r="AF1321" t="str">
            <v/>
          </cell>
          <cell r="AG1321" t="str">
            <v>KM 785+000 - 829+305</v>
          </cell>
          <cell r="AH1321">
            <v>36268</v>
          </cell>
          <cell r="AI1321" t="str">
            <v>Bay</v>
          </cell>
          <cell r="AJ1321" t="str">
            <v>Yerel-Saatlik</v>
          </cell>
          <cell r="AK1321">
            <v>0</v>
          </cell>
          <cell r="AL1321" t="str">
            <v/>
          </cell>
          <cell r="AM1321" t="str">
            <v>306002</v>
          </cell>
          <cell r="AN1321" t="str">
            <v/>
          </cell>
          <cell r="AO1321" t="str">
            <v>T3</v>
          </cell>
          <cell r="AP1321" t="str">
            <v>5150</v>
          </cell>
          <cell r="AQ1321" t="str">
            <v>5175</v>
          </cell>
          <cell r="AR1321" t="str">
            <v/>
          </cell>
          <cell r="AS1321" t="str">
            <v/>
          </cell>
          <cell r="AT1321" t="str">
            <v/>
          </cell>
          <cell r="AU1321" t="str">
            <v/>
          </cell>
          <cell r="AV1321" t="str">
            <v/>
          </cell>
          <cell r="AW1321" t="str">
            <v/>
          </cell>
          <cell r="AX1321" t="str">
            <v>ELIABU ENOCK MIYENGO</v>
          </cell>
          <cell r="AY1321" t="str">
            <v/>
          </cell>
          <cell r="AZ1321"/>
          <cell r="BA1321"/>
          <cell r="BB1321" t="str">
            <v/>
          </cell>
          <cell r="BC1321"/>
          <cell r="BD1321" t="str">
            <v>Tanzanya-NSSF</v>
          </cell>
          <cell r="BE1321" t="str">
            <v/>
          </cell>
          <cell r="BF1321" t="str">
            <v>0</v>
          </cell>
        </row>
        <row r="1322">
          <cell r="A1322">
            <v>10079018</v>
          </cell>
          <cell r="B1322" t="str">
            <v>DENISI MICHAEL</v>
          </cell>
          <cell r="C1322" t="str">
            <v>MUSHI</v>
          </cell>
          <cell r="D1322" t="str">
            <v>DUVARCI</v>
          </cell>
          <cell r="E1322" t="str">
            <v>MASON</v>
          </cell>
          <cell r="F1322" t="str">
            <v>50115689</v>
          </cell>
          <cell r="G1322" t="str">
            <v>BELLVILLE ENGINEERING</v>
          </cell>
          <cell r="H1322" t="str">
            <v>50115689</v>
          </cell>
          <cell r="I1322" t="str">
            <v>0FFW</v>
          </cell>
          <cell r="J1322" t="str">
            <v>İNŞAAT GRUBU</v>
          </cell>
          <cell r="K1322" t="str">
            <v>50115695</v>
          </cell>
          <cell r="L1322" t="str">
            <v>TZ</v>
          </cell>
          <cell r="M1322" t="str">
            <v>Tanzanyalı</v>
          </cell>
          <cell r="N1322" t="str">
            <v>0035</v>
          </cell>
          <cell r="O1322" t="str">
            <v>TABORA</v>
          </cell>
          <cell r="P1322" t="str">
            <v>8Z</v>
          </cell>
          <cell r="Q1322" t="str">
            <v>BELLVILLE ENGINEERING</v>
          </cell>
          <cell r="R1322">
            <v>45092</v>
          </cell>
          <cell r="S1322">
            <v>45092</v>
          </cell>
          <cell r="T1322">
            <v>45169</v>
          </cell>
          <cell r="U1322" t="str">
            <v>Belirli S. İş Sözl. sona erm.</v>
          </cell>
          <cell r="V1322" t="str">
            <v>Mavi Yaka Direkt</v>
          </cell>
          <cell r="W1322" t="str">
            <v>LOT 3 (MIT)</v>
          </cell>
          <cell r="X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>USTA</v>
          </cell>
          <cell r="AC1322" t="str">
            <v>99</v>
          </cell>
          <cell r="AD1322" t="str">
            <v>LOT 3 (MIT)</v>
          </cell>
          <cell r="AE1322" t="str">
            <v>0113</v>
          </cell>
          <cell r="AF1322" t="str">
            <v/>
          </cell>
          <cell r="AG1322" t="str">
            <v>KM 785+000 - 829+305</v>
          </cell>
          <cell r="AH1322">
            <v>33219</v>
          </cell>
          <cell r="AI1322" t="str">
            <v>Bay</v>
          </cell>
          <cell r="AJ1322" t="str">
            <v>Yerel-Saatlik</v>
          </cell>
          <cell r="AK1322">
            <v>0</v>
          </cell>
          <cell r="AL1322" t="str">
            <v/>
          </cell>
          <cell r="AM1322" t="str">
            <v>201002</v>
          </cell>
          <cell r="AN1322" t="str">
            <v/>
          </cell>
          <cell r="AO1322" t="str">
            <v>T3</v>
          </cell>
          <cell r="AP1322" t="str">
            <v>5150</v>
          </cell>
          <cell r="AQ1322" t="str">
            <v>5175</v>
          </cell>
          <cell r="AR1322" t="str">
            <v/>
          </cell>
          <cell r="AS1322" t="str">
            <v/>
          </cell>
          <cell r="AT1322" t="str">
            <v/>
          </cell>
          <cell r="AU1322" t="str">
            <v/>
          </cell>
          <cell r="AV1322" t="str">
            <v/>
          </cell>
          <cell r="AW1322" t="str">
            <v/>
          </cell>
          <cell r="AX1322" t="str">
            <v>DENISI MICHAEL MUSHI</v>
          </cell>
          <cell r="AY1322" t="str">
            <v/>
          </cell>
          <cell r="AZ1322"/>
          <cell r="BA1322"/>
          <cell r="BB1322" t="str">
            <v/>
          </cell>
          <cell r="BC1322"/>
          <cell r="BD1322" t="str">
            <v>Tanzanya-NSSF</v>
          </cell>
          <cell r="BE1322" t="str">
            <v/>
          </cell>
          <cell r="BF1322" t="str">
            <v>0</v>
          </cell>
        </row>
        <row r="1323">
          <cell r="A1323">
            <v>10079014</v>
          </cell>
          <cell r="B1323" t="str">
            <v>JAMES MDACHI</v>
          </cell>
          <cell r="C1323" t="str">
            <v>NICHOLAS</v>
          </cell>
          <cell r="D1323" t="str">
            <v>DEMİRCİ</v>
          </cell>
          <cell r="E1323" t="str">
            <v>REBAR WORKER</v>
          </cell>
          <cell r="F1323" t="str">
            <v>50115272</v>
          </cell>
          <cell r="G1323" t="str">
            <v>İNŞAAT GRUBU</v>
          </cell>
          <cell r="H1323" t="str">
            <v>50105776</v>
          </cell>
          <cell r="I1323" t="str">
            <v>0BBL</v>
          </cell>
          <cell r="J1323" t="str">
            <v>İNŞAAT GRUBU</v>
          </cell>
          <cell r="K1323" t="str">
            <v>50115378</v>
          </cell>
          <cell r="L1323" t="str">
            <v>TZ</v>
          </cell>
          <cell r="M1323" t="str">
            <v>Tanzanyalı</v>
          </cell>
          <cell r="N1323" t="str">
            <v>0038</v>
          </cell>
          <cell r="O1323" t="str">
            <v>TURA</v>
          </cell>
          <cell r="P1323" t="str">
            <v>YM</v>
          </cell>
          <cell r="Q1323" t="str">
            <v>YAPI MERKEZİ</v>
          </cell>
          <cell r="R1323">
            <v>45092</v>
          </cell>
          <cell r="S1323">
            <v>45092</v>
          </cell>
          <cell r="T1323"/>
          <cell r="U1323" t="str">
            <v/>
          </cell>
          <cell r="V1323" t="str">
            <v>Mavi Yaka Direkt</v>
          </cell>
          <cell r="W1323" t="str">
            <v>LOT 3 (MIT)</v>
          </cell>
          <cell r="X1323" t="str">
            <v>TANGA MJINI NGUVUMALI KAGERA</v>
          </cell>
          <cell r="Y1323" t="str">
            <v>0</v>
          </cell>
          <cell r="Z1323" t="str">
            <v>TANGA</v>
          </cell>
          <cell r="AA1323" t="str">
            <v>7472 024 523</v>
          </cell>
          <cell r="AB1323" t="str">
            <v>USTA</v>
          </cell>
          <cell r="AC1323" t="str">
            <v>29</v>
          </cell>
          <cell r="AD1323" t="str">
            <v>LOT 3 (MIT)</v>
          </cell>
          <cell r="AE1323" t="str">
            <v>0109</v>
          </cell>
          <cell r="AF1323" t="str">
            <v>25</v>
          </cell>
          <cell r="AG1323" t="str">
            <v>KM 535+000 - 595+000</v>
          </cell>
          <cell r="AH1323">
            <v>33049</v>
          </cell>
          <cell r="AI1323" t="str">
            <v>Bay</v>
          </cell>
          <cell r="AJ1323" t="str">
            <v>Yerel-Saatlik</v>
          </cell>
          <cell r="AK1323">
            <v>2346.1</v>
          </cell>
          <cell r="AL1323" t="str">
            <v>TZS</v>
          </cell>
          <cell r="AM1323" t="str">
            <v>201002</v>
          </cell>
          <cell r="AN1323" t="str">
            <v>S</v>
          </cell>
          <cell r="AO1323" t="str">
            <v>T3</v>
          </cell>
          <cell r="AP1323" t="str">
            <v>5150</v>
          </cell>
          <cell r="AQ1323" t="str">
            <v>5175</v>
          </cell>
          <cell r="AR1323" t="str">
            <v>NMBBANK</v>
          </cell>
          <cell r="AS1323" t="str">
            <v/>
          </cell>
          <cell r="AT1323" t="str">
            <v>NMBBANK</v>
          </cell>
          <cell r="AU1323" t="str">
            <v>51010103744</v>
          </cell>
          <cell r="AV1323" t="str">
            <v/>
          </cell>
          <cell r="AW1323" t="str">
            <v/>
          </cell>
          <cell r="AX1323" t="str">
            <v>JAMES MDACHI NICHOLAS</v>
          </cell>
          <cell r="AY1323" t="str">
            <v/>
          </cell>
          <cell r="AZ1323">
            <v>45092</v>
          </cell>
          <cell r="BA1323"/>
          <cell r="BB1323" t="str">
            <v/>
          </cell>
          <cell r="BC1323"/>
          <cell r="BD1323" t="str">
            <v>Tanzanya-NSSF</v>
          </cell>
          <cell r="BE1323" t="str">
            <v>47582260</v>
          </cell>
          <cell r="BF1323" t="str">
            <v>131148992</v>
          </cell>
        </row>
        <row r="1324">
          <cell r="A1324">
            <v>10079013</v>
          </cell>
          <cell r="B1324" t="str">
            <v>ALFRED SIMON</v>
          </cell>
          <cell r="C1324" t="str">
            <v>MWAINUNU</v>
          </cell>
          <cell r="D1324" t="str">
            <v>BACKHOE LOADER OPERATÖRÜ</v>
          </cell>
          <cell r="E1324" t="str">
            <v>BACKHOE LOADER OPERATOR</v>
          </cell>
          <cell r="F1324" t="str">
            <v>50105773</v>
          </cell>
          <cell r="G1324" t="str">
            <v>ATÖLYE &amp; MAKİNA</v>
          </cell>
          <cell r="H1324" t="str">
            <v>50105760</v>
          </cell>
          <cell r="I1324" t="str">
            <v>0AA3</v>
          </cell>
          <cell r="J1324" t="str">
            <v>BİNALAR MOBİLİZASYON</v>
          </cell>
          <cell r="K1324" t="str">
            <v>50111091</v>
          </cell>
          <cell r="L1324" t="str">
            <v>TZ</v>
          </cell>
          <cell r="M1324" t="str">
            <v>Tanzanyalı</v>
          </cell>
          <cell r="N1324" t="str">
            <v>0035</v>
          </cell>
          <cell r="O1324" t="str">
            <v>TABORA</v>
          </cell>
          <cell r="P1324" t="str">
            <v>YM</v>
          </cell>
          <cell r="Q1324" t="str">
            <v>YAPI MERKEZİ</v>
          </cell>
          <cell r="R1324">
            <v>45092</v>
          </cell>
          <cell r="S1324">
            <v>45092</v>
          </cell>
          <cell r="T1324"/>
          <cell r="U1324" t="str">
            <v/>
          </cell>
          <cell r="V1324" t="str">
            <v>Mavi Yaka Direkt</v>
          </cell>
          <cell r="W1324" t="str">
            <v>LOT 3 (MIT)</v>
          </cell>
          <cell r="X1324" t="str">
            <v>MBEYA MJINI ILOMBA ILOMBA</v>
          </cell>
          <cell r="Y1324" t="str">
            <v>0</v>
          </cell>
          <cell r="Z1324" t="str">
            <v>MBEYA</v>
          </cell>
          <cell r="AA1324" t="str">
            <v>0679 777 596</v>
          </cell>
          <cell r="AB1324" t="str">
            <v>OPERATÖR</v>
          </cell>
          <cell r="AC1324" t="str">
            <v>29</v>
          </cell>
          <cell r="AD1324" t="str">
            <v>LOT 3 (MIT)</v>
          </cell>
          <cell r="AE1324" t="str">
            <v>0113</v>
          </cell>
          <cell r="AF1324" t="str">
            <v>14</v>
          </cell>
          <cell r="AG1324" t="str">
            <v>KM 785+000 - 829+305</v>
          </cell>
          <cell r="AH1324">
            <v>36125</v>
          </cell>
          <cell r="AI1324" t="str">
            <v>Bay</v>
          </cell>
          <cell r="AJ1324" t="str">
            <v>Yerel-Saatlik</v>
          </cell>
          <cell r="AK1324">
            <v>2528.1</v>
          </cell>
          <cell r="AL1324" t="str">
            <v>TZS</v>
          </cell>
          <cell r="AM1324" t="str">
            <v>201002</v>
          </cell>
          <cell r="AN1324" t="str">
            <v>S</v>
          </cell>
          <cell r="AO1324" t="str">
            <v>T3</v>
          </cell>
          <cell r="AP1324" t="str">
            <v>5150</v>
          </cell>
          <cell r="AQ1324" t="str">
            <v>5175</v>
          </cell>
          <cell r="AR1324" t="str">
            <v>CRDB BANK PLC</v>
          </cell>
          <cell r="AS1324" t="str">
            <v>VIJANA</v>
          </cell>
          <cell r="AT1324" t="str">
            <v>CRDBBANK</v>
          </cell>
          <cell r="AU1324" t="str">
            <v>0152525194400</v>
          </cell>
          <cell r="AV1324" t="str">
            <v/>
          </cell>
          <cell r="AW1324" t="str">
            <v/>
          </cell>
          <cell r="AX1324" t="str">
            <v>ALFRED SIMON MWAINUNU</v>
          </cell>
          <cell r="AY1324" t="str">
            <v/>
          </cell>
          <cell r="AZ1324">
            <v>45092</v>
          </cell>
          <cell r="BA1324"/>
          <cell r="BB1324" t="str">
            <v/>
          </cell>
          <cell r="BC1324"/>
          <cell r="BD1324" t="str">
            <v>Tanzanya-NSSF</v>
          </cell>
          <cell r="BE1324" t="str">
            <v>47152081</v>
          </cell>
          <cell r="BF1324" t="str">
            <v>144092961</v>
          </cell>
        </row>
        <row r="1325">
          <cell r="A1325">
            <v>10079012</v>
          </cell>
          <cell r="B1325" t="str">
            <v>FARAJA JOSEPH</v>
          </cell>
          <cell r="C1325" t="str">
            <v>ABDALLAH</v>
          </cell>
          <cell r="D1325" t="str">
            <v>LABORATUVAR İŞÇİSİ</v>
          </cell>
          <cell r="E1325" t="str">
            <v>LABORATORY WORKER</v>
          </cell>
          <cell r="F1325" t="str">
            <v>50105668</v>
          </cell>
          <cell r="G1325" t="str">
            <v>KORAIL</v>
          </cell>
          <cell r="H1325" t="str">
            <v>50105668</v>
          </cell>
          <cell r="I1325" t="str">
            <v>0FFQ</v>
          </cell>
          <cell r="J1325" t="str">
            <v>KORAIL</v>
          </cell>
          <cell r="K1325" t="str">
            <v>50117271</v>
          </cell>
          <cell r="L1325" t="str">
            <v>TZ</v>
          </cell>
          <cell r="M1325" t="str">
            <v>Tanzanyalı</v>
          </cell>
          <cell r="N1325" t="str">
            <v>0035</v>
          </cell>
          <cell r="O1325" t="str">
            <v>TABORA</v>
          </cell>
          <cell r="P1325" t="str">
            <v>6T</v>
          </cell>
          <cell r="Q1325" t="str">
            <v>KORAIL</v>
          </cell>
          <cell r="R1325">
            <v>45092</v>
          </cell>
          <cell r="S1325">
            <v>45092</v>
          </cell>
          <cell r="T1325"/>
          <cell r="U1325" t="str">
            <v/>
          </cell>
          <cell r="V1325" t="str">
            <v>Mavi Yaka Endirekt</v>
          </cell>
          <cell r="W1325" t="str">
            <v>LOT 3 (MIT)</v>
          </cell>
          <cell r="X1325" t="str">
            <v>SUMBAWANGA MIANGALUA KAFUA</v>
          </cell>
          <cell r="Y1325" t="str">
            <v>0</v>
          </cell>
          <cell r="Z1325" t="str">
            <v>RUKWA</v>
          </cell>
          <cell r="AA1325" t="str">
            <v>0744 260 449</v>
          </cell>
          <cell r="AB1325" t="str">
            <v>İŞÇİ</v>
          </cell>
          <cell r="AC1325" t="str">
            <v>29</v>
          </cell>
          <cell r="AD1325" t="str">
            <v>LOT 3 (MIT)</v>
          </cell>
          <cell r="AE1325" t="str">
            <v>0113</v>
          </cell>
          <cell r="AF1325" t="str">
            <v>20</v>
          </cell>
          <cell r="AG1325" t="str">
            <v>KM 785+000 - 829+305</v>
          </cell>
          <cell r="AH1325">
            <v>33675</v>
          </cell>
          <cell r="AI1325" t="str">
            <v>Bay</v>
          </cell>
          <cell r="AJ1325" t="str">
            <v>Yerel-Saatlik</v>
          </cell>
          <cell r="AK1325">
            <v>2164.1</v>
          </cell>
          <cell r="AL1325" t="str">
            <v>TZS</v>
          </cell>
          <cell r="AM1325" t="str">
            <v>306002</v>
          </cell>
          <cell r="AN1325" t="str">
            <v>S</v>
          </cell>
          <cell r="AO1325" t="str">
            <v>T3</v>
          </cell>
          <cell r="AP1325" t="str">
            <v>5150</v>
          </cell>
          <cell r="AQ1325" t="str">
            <v>5175</v>
          </cell>
          <cell r="AR1325" t="str">
            <v>NMBBANK</v>
          </cell>
          <cell r="AS1325" t="str">
            <v/>
          </cell>
          <cell r="AT1325" t="str">
            <v>NMBBANK</v>
          </cell>
          <cell r="AU1325" t="str">
            <v>62710003873</v>
          </cell>
          <cell r="AV1325" t="str">
            <v/>
          </cell>
          <cell r="AW1325" t="str">
            <v/>
          </cell>
          <cell r="AX1325" t="str">
            <v>FARAJA JOSEPH ABDALLAH</v>
          </cell>
          <cell r="AY1325" t="str">
            <v/>
          </cell>
          <cell r="AZ1325">
            <v>45092</v>
          </cell>
          <cell r="BA1325"/>
          <cell r="BB1325" t="str">
            <v/>
          </cell>
          <cell r="BC1325"/>
          <cell r="BD1325" t="str">
            <v>Tanzanya-NSSF</v>
          </cell>
          <cell r="BE1325" t="str">
            <v>63108135</v>
          </cell>
          <cell r="BF1325" t="str">
            <v>145719410</v>
          </cell>
        </row>
        <row r="1326">
          <cell r="A1326">
            <v>10079011</v>
          </cell>
          <cell r="B1326" t="str">
            <v>ELIAS ISAKI</v>
          </cell>
          <cell r="C1326" t="str">
            <v>POKOSO</v>
          </cell>
          <cell r="D1326" t="str">
            <v>LABORATUVAR İŞÇİSİ</v>
          </cell>
          <cell r="E1326" t="str">
            <v>LABORATORY WORKER</v>
          </cell>
          <cell r="F1326" t="str">
            <v>50105668</v>
          </cell>
          <cell r="G1326" t="str">
            <v>KORAIL</v>
          </cell>
          <cell r="H1326" t="str">
            <v>50105668</v>
          </cell>
          <cell r="I1326" t="str">
            <v>0FFQ</v>
          </cell>
          <cell r="J1326" t="str">
            <v>KORAIL</v>
          </cell>
          <cell r="K1326" t="str">
            <v>50117271</v>
          </cell>
          <cell r="L1326" t="str">
            <v>TZ</v>
          </cell>
          <cell r="M1326" t="str">
            <v>Tanzanyalı</v>
          </cell>
          <cell r="N1326" t="str">
            <v>0035</v>
          </cell>
          <cell r="O1326" t="str">
            <v>TABORA</v>
          </cell>
          <cell r="P1326" t="str">
            <v>6T</v>
          </cell>
          <cell r="Q1326" t="str">
            <v>KORAIL</v>
          </cell>
          <cell r="R1326">
            <v>45092</v>
          </cell>
          <cell r="S1326">
            <v>45092</v>
          </cell>
          <cell r="T1326"/>
          <cell r="U1326" t="str">
            <v/>
          </cell>
          <cell r="V1326" t="str">
            <v>Mavi Yaka Endirekt</v>
          </cell>
          <cell r="W1326" t="str">
            <v>LOT 3 (MIT)</v>
          </cell>
          <cell r="X1326" t="str">
            <v>SUMBAWANGA KALAMBAZITE MAJENGO</v>
          </cell>
          <cell r="Y1326" t="str">
            <v>0</v>
          </cell>
          <cell r="Z1326" t="str">
            <v>RUKWA</v>
          </cell>
          <cell r="AA1326" t="str">
            <v>0765 911 541</v>
          </cell>
          <cell r="AB1326" t="str">
            <v>İŞÇİ</v>
          </cell>
          <cell r="AC1326" t="str">
            <v>29</v>
          </cell>
          <cell r="AD1326" t="str">
            <v>LOT 3 (MIT)</v>
          </cell>
          <cell r="AE1326" t="str">
            <v>0113</v>
          </cell>
          <cell r="AF1326" t="str">
            <v>20</v>
          </cell>
          <cell r="AG1326" t="str">
            <v>KM 785+000 - 829+305</v>
          </cell>
          <cell r="AH1326">
            <v>35525</v>
          </cell>
          <cell r="AI1326" t="str">
            <v>Bay</v>
          </cell>
          <cell r="AJ1326" t="str">
            <v>Yerel-Saatlik</v>
          </cell>
          <cell r="AK1326">
            <v>2164.1</v>
          </cell>
          <cell r="AL1326" t="str">
            <v>TZS</v>
          </cell>
          <cell r="AM1326" t="str">
            <v>306002</v>
          </cell>
          <cell r="AN1326" t="str">
            <v>S</v>
          </cell>
          <cell r="AO1326" t="str">
            <v>T3</v>
          </cell>
          <cell r="AP1326" t="str">
            <v>5150</v>
          </cell>
          <cell r="AQ1326" t="str">
            <v>5175</v>
          </cell>
          <cell r="AR1326" t="str">
            <v>NMBBANK</v>
          </cell>
          <cell r="AS1326" t="str">
            <v/>
          </cell>
          <cell r="AT1326" t="str">
            <v>NMBBANK</v>
          </cell>
          <cell r="AU1326" t="str">
            <v>51010103883</v>
          </cell>
          <cell r="AV1326" t="str">
            <v/>
          </cell>
          <cell r="AW1326" t="str">
            <v/>
          </cell>
          <cell r="AX1326" t="str">
            <v>ELIAS ISAKI POKOSO</v>
          </cell>
          <cell r="AY1326" t="str">
            <v/>
          </cell>
          <cell r="AZ1326">
            <v>45092</v>
          </cell>
          <cell r="BA1326"/>
          <cell r="BB1326" t="str">
            <v/>
          </cell>
          <cell r="BC1326"/>
          <cell r="BD1326" t="str">
            <v>Tanzanya-NSSF</v>
          </cell>
          <cell r="BE1326" t="str">
            <v>61402303</v>
          </cell>
          <cell r="BF1326" t="str">
            <v>148192162</v>
          </cell>
        </row>
        <row r="1327">
          <cell r="A1327">
            <v>10033141</v>
          </cell>
          <cell r="B1327" t="str">
            <v>SHECKLAND LIBERATUS</v>
          </cell>
          <cell r="C1327" t="str">
            <v>MBOYA</v>
          </cell>
          <cell r="D1327" t="str">
            <v>BİLGİ İŞLEM GÖREVLİSİ</v>
          </cell>
          <cell r="E1327" t="str">
            <v>INFORMATION TECHNOLOGIES CLERK</v>
          </cell>
          <cell r="F1327" t="str">
            <v>50105775</v>
          </cell>
          <cell r="G1327" t="str">
            <v>BİLGİ İŞLEM</v>
          </cell>
          <cell r="H1327" t="str">
            <v>50105775</v>
          </cell>
          <cell r="I1327" t="str">
            <v>0AAS</v>
          </cell>
          <cell r="J1327" t="str">
            <v>BİLGİ İŞLEM</v>
          </cell>
          <cell r="K1327" t="str">
            <v>50105827</v>
          </cell>
          <cell r="L1327" t="str">
            <v>TZ</v>
          </cell>
          <cell r="M1327" t="str">
            <v>Tanzanyalı</v>
          </cell>
          <cell r="N1327" t="str">
            <v>0035</v>
          </cell>
          <cell r="O1327" t="str">
            <v>TABORA</v>
          </cell>
          <cell r="P1327" t="str">
            <v>YM</v>
          </cell>
          <cell r="Q1327" t="str">
            <v>YAPI MERKEZİ</v>
          </cell>
          <cell r="R1327">
            <v>43369</v>
          </cell>
          <cell r="S1327">
            <v>44659</v>
          </cell>
          <cell r="T1327"/>
          <cell r="U1327" t="str">
            <v/>
          </cell>
          <cell r="V1327" t="str">
            <v>Beyaz Yaka</v>
          </cell>
          <cell r="W1327" t="str">
            <v>LOT 3 (MIT)</v>
          </cell>
          <cell r="X1327" t="str">
            <v/>
          </cell>
          <cell r="Y1327" t="str">
            <v>0152286679600</v>
          </cell>
          <cell r="Z1327" t="str">
            <v/>
          </cell>
          <cell r="AA1327" t="str">
            <v>652783867</v>
          </cell>
          <cell r="AB1327" t="str">
            <v>GÖREVLİ</v>
          </cell>
          <cell r="AC1327" t="str">
            <v>29</v>
          </cell>
          <cell r="AD1327" t="str">
            <v>LOT 3 (MIT)</v>
          </cell>
          <cell r="AE1327" t="str">
            <v>0113</v>
          </cell>
          <cell r="AF1327" t="str">
            <v/>
          </cell>
          <cell r="AG1327" t="str">
            <v>KM 785+000 - 829+305</v>
          </cell>
          <cell r="AH1327">
            <v>34430</v>
          </cell>
          <cell r="AI1327" t="str">
            <v>Bay</v>
          </cell>
          <cell r="AJ1327" t="str">
            <v>Yerel-Aylık</v>
          </cell>
          <cell r="AK1327">
            <v>856296.3</v>
          </cell>
          <cell r="AL1327" t="str">
            <v>TZS</v>
          </cell>
          <cell r="AM1327" t="str">
            <v>301002</v>
          </cell>
          <cell r="AN1327" t="str">
            <v>S</v>
          </cell>
          <cell r="AO1327" t="str">
            <v>T3</v>
          </cell>
          <cell r="AP1327" t="str">
            <v>5150</v>
          </cell>
          <cell r="AQ1327" t="str">
            <v>5175</v>
          </cell>
          <cell r="AR1327" t="str">
            <v>CRDB BANK PLC</v>
          </cell>
          <cell r="AS1327" t="str">
            <v>VIJANA</v>
          </cell>
          <cell r="AT1327" t="str">
            <v>CRDBBANK</v>
          </cell>
          <cell r="AU1327" t="str">
            <v>0152286679600</v>
          </cell>
          <cell r="AV1327" t="str">
            <v/>
          </cell>
          <cell r="AW1327" t="str">
            <v/>
          </cell>
          <cell r="AX1327" t="str">
            <v>SHECKLAND LIBERATUS MBOYA</v>
          </cell>
          <cell r="AY1327" t="str">
            <v/>
          </cell>
          <cell r="AZ1327">
            <v>44680</v>
          </cell>
          <cell r="BA1327"/>
          <cell r="BB1327" t="str">
            <v/>
          </cell>
          <cell r="BC1327"/>
          <cell r="BD1327" t="str">
            <v>Tanzanya-NSSF</v>
          </cell>
          <cell r="BE1327" t="str">
            <v>65816234</v>
          </cell>
          <cell r="BF1327" t="str">
            <v>121324466</v>
          </cell>
        </row>
        <row r="1328">
          <cell r="A1328">
            <v>10079000</v>
          </cell>
          <cell r="B1328" t="str">
            <v>HEMED HASSAN</v>
          </cell>
          <cell r="C1328" t="str">
            <v>MWENDA</v>
          </cell>
          <cell r="D1328" t="str">
            <v>PICKUP ŞOFÖRÜ</v>
          </cell>
          <cell r="E1328" t="str">
            <v>PICKUP DRIVER</v>
          </cell>
          <cell r="F1328" t="str">
            <v>50113204</v>
          </cell>
          <cell r="G1328" t="str">
            <v>KİRALIK (HAFİF VASITA)</v>
          </cell>
          <cell r="H1328" t="str">
            <v>50115573</v>
          </cell>
          <cell r="I1328" t="str">
            <v>0FFS</v>
          </cell>
          <cell r="J1328" t="str">
            <v>İNŞAAT</v>
          </cell>
          <cell r="K1328" t="str">
            <v>50113211</v>
          </cell>
          <cell r="L1328" t="str">
            <v>TZ</v>
          </cell>
          <cell r="M1328" t="str">
            <v>Tanzanyalı</v>
          </cell>
          <cell r="N1328" t="str">
            <v>0035</v>
          </cell>
          <cell r="O1328" t="str">
            <v>TABORA</v>
          </cell>
          <cell r="P1328" t="str">
            <v>8N</v>
          </cell>
          <cell r="Q1328" t="str">
            <v>KİRALIK MAKİNA &amp; EKİPMAN</v>
          </cell>
          <cell r="R1328">
            <v>45087</v>
          </cell>
          <cell r="S1328">
            <v>45087</v>
          </cell>
          <cell r="T1328">
            <v>45261</v>
          </cell>
          <cell r="U1328" t="str">
            <v>Belirli S. İş Sözl. sona erm.</v>
          </cell>
          <cell r="V1328" t="str">
            <v>Mavi Yaka Endirekt</v>
          </cell>
          <cell r="W1328" t="str">
            <v>LOT 3 (MIT)</v>
          </cell>
          <cell r="X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>GÖREVLİ</v>
          </cell>
          <cell r="AC1328" t="str">
            <v>99</v>
          </cell>
          <cell r="AD1328" t="str">
            <v>LOT 3 (MIT)</v>
          </cell>
          <cell r="AE1328" t="str">
            <v>0113</v>
          </cell>
          <cell r="AF1328" t="str">
            <v/>
          </cell>
          <cell r="AG1328" t="str">
            <v>KM 785+000 - 829+305</v>
          </cell>
          <cell r="AH1328">
            <v>30306</v>
          </cell>
          <cell r="AI1328" t="str">
            <v>Bay</v>
          </cell>
          <cell r="AJ1328" t="str">
            <v>Yerel-Saatlik</v>
          </cell>
          <cell r="AK1328">
            <v>0</v>
          </cell>
          <cell r="AL1328" t="str">
            <v/>
          </cell>
          <cell r="AM1328" t="str">
            <v>306002</v>
          </cell>
          <cell r="AN1328" t="str">
            <v/>
          </cell>
          <cell r="AO1328" t="str">
            <v>T3</v>
          </cell>
          <cell r="AP1328" t="str">
            <v>5150</v>
          </cell>
          <cell r="AQ1328" t="str">
            <v>5175</v>
          </cell>
          <cell r="AR1328" t="str">
            <v/>
          </cell>
          <cell r="AS1328" t="str">
            <v/>
          </cell>
          <cell r="AT1328" t="str">
            <v/>
          </cell>
          <cell r="AU1328" t="str">
            <v/>
          </cell>
          <cell r="AV1328" t="str">
            <v/>
          </cell>
          <cell r="AW1328" t="str">
            <v/>
          </cell>
          <cell r="AX1328" t="str">
            <v>HEMED HASSAN MWENDA</v>
          </cell>
          <cell r="AY1328" t="str">
            <v/>
          </cell>
          <cell r="AZ1328"/>
          <cell r="BA1328"/>
          <cell r="BB1328" t="str">
            <v/>
          </cell>
          <cell r="BC1328"/>
          <cell r="BD1328" t="str">
            <v>Tanzanya-NSSF</v>
          </cell>
          <cell r="BE1328" t="str">
            <v/>
          </cell>
          <cell r="BF1328" t="str">
            <v>0</v>
          </cell>
        </row>
        <row r="1329">
          <cell r="A1329">
            <v>10078998</v>
          </cell>
          <cell r="B1329" t="str">
            <v>KEPHAS LESILANGEI</v>
          </cell>
          <cell r="C1329" t="str">
            <v>MOLLEL</v>
          </cell>
          <cell r="D1329" t="str">
            <v>GÜVENLİK GÖREVLİSİ</v>
          </cell>
          <cell r="E1329" t="str">
            <v>SECURITY</v>
          </cell>
          <cell r="F1329" t="str">
            <v>50106670</v>
          </cell>
          <cell r="G1329" t="str">
            <v>KITUMBO SECURITY</v>
          </cell>
          <cell r="H1329" t="str">
            <v>50106670</v>
          </cell>
          <cell r="I1329" t="str">
            <v>0FFP</v>
          </cell>
          <cell r="J1329" t="str">
            <v>İŞ GÜVENLİĞİ</v>
          </cell>
          <cell r="K1329" t="str">
            <v>50106674</v>
          </cell>
          <cell r="L1329" t="str">
            <v>TZ</v>
          </cell>
          <cell r="M1329" t="str">
            <v>Tanzanyalı</v>
          </cell>
          <cell r="N1329" t="str">
            <v>0035</v>
          </cell>
          <cell r="O1329" t="str">
            <v>TABORA</v>
          </cell>
          <cell r="P1329" t="str">
            <v>7L</v>
          </cell>
          <cell r="Q1329" t="str">
            <v>KITIMBO SECURITY</v>
          </cell>
          <cell r="R1329">
            <v>45091</v>
          </cell>
          <cell r="S1329">
            <v>45091</v>
          </cell>
          <cell r="T1329">
            <v>45170</v>
          </cell>
          <cell r="U1329" t="str">
            <v>Bsz.S.İşSz.İşvTrf.Hk.SebepsizF</v>
          </cell>
          <cell r="V1329" t="str">
            <v>Mavi Yaka Endirekt</v>
          </cell>
          <cell r="W1329" t="str">
            <v>LOT 3 (MIT)</v>
          </cell>
          <cell r="X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>GÖREVLİ</v>
          </cell>
          <cell r="AC1329" t="str">
            <v>99</v>
          </cell>
          <cell r="AD1329" t="str">
            <v>LOT 3 (MIT)</v>
          </cell>
          <cell r="AE1329" t="str">
            <v>0113</v>
          </cell>
          <cell r="AF1329" t="str">
            <v/>
          </cell>
          <cell r="AG1329" t="str">
            <v>KM 785+000 - 829+305</v>
          </cell>
          <cell r="AH1329">
            <v>29567</v>
          </cell>
          <cell r="AI1329" t="str">
            <v>Bay</v>
          </cell>
          <cell r="AJ1329" t="str">
            <v>Yerel-Saatlik</v>
          </cell>
          <cell r="AK1329">
            <v>0</v>
          </cell>
          <cell r="AL1329" t="str">
            <v/>
          </cell>
          <cell r="AM1329" t="str">
            <v>306002</v>
          </cell>
          <cell r="AN1329" t="str">
            <v/>
          </cell>
          <cell r="AO1329" t="str">
            <v>T3</v>
          </cell>
          <cell r="AP1329" t="str">
            <v>5150</v>
          </cell>
          <cell r="AQ1329" t="str">
            <v>5175</v>
          </cell>
          <cell r="AR1329" t="str">
            <v/>
          </cell>
          <cell r="AS1329" t="str">
            <v/>
          </cell>
          <cell r="AT1329" t="str">
            <v/>
          </cell>
          <cell r="AU1329" t="str">
            <v/>
          </cell>
          <cell r="AV1329" t="str">
            <v/>
          </cell>
          <cell r="AW1329" t="str">
            <v/>
          </cell>
          <cell r="AX1329" t="str">
            <v>KEPHAS LESILANGEI MOLLEL</v>
          </cell>
          <cell r="AY1329" t="str">
            <v/>
          </cell>
          <cell r="AZ1329"/>
          <cell r="BA1329"/>
          <cell r="BB1329" t="str">
            <v/>
          </cell>
          <cell r="BC1329"/>
          <cell r="BD1329" t="str">
            <v>Tanzanya-NSSF</v>
          </cell>
          <cell r="BE1329" t="str">
            <v/>
          </cell>
          <cell r="BF1329" t="str">
            <v>0</v>
          </cell>
        </row>
        <row r="1330">
          <cell r="A1330">
            <v>10078997</v>
          </cell>
          <cell r="B1330" t="str">
            <v>GIMBUI SAIDA</v>
          </cell>
          <cell r="C1330" t="str">
            <v>MASAKA</v>
          </cell>
          <cell r="D1330" t="str">
            <v>BAYRAKÇI</v>
          </cell>
          <cell r="E1330" t="str">
            <v>FLAGMAN</v>
          </cell>
          <cell r="F1330" t="str">
            <v>50106670</v>
          </cell>
          <cell r="G1330" t="str">
            <v>KITUMBO SECURITY</v>
          </cell>
          <cell r="H1330" t="str">
            <v>50106670</v>
          </cell>
          <cell r="I1330" t="str">
            <v>0FFP</v>
          </cell>
          <cell r="J1330" t="str">
            <v>İŞ GÜVENLİĞİ</v>
          </cell>
          <cell r="K1330" t="str">
            <v>50114338</v>
          </cell>
          <cell r="L1330" t="str">
            <v>TZ</v>
          </cell>
          <cell r="M1330" t="str">
            <v>Tanzanyalı</v>
          </cell>
          <cell r="N1330" t="str">
            <v>0035</v>
          </cell>
          <cell r="O1330" t="str">
            <v>TABORA</v>
          </cell>
          <cell r="P1330" t="str">
            <v>7L</v>
          </cell>
          <cell r="Q1330" t="str">
            <v>KITIMBO SECURITY</v>
          </cell>
          <cell r="R1330">
            <v>45091</v>
          </cell>
          <cell r="S1330">
            <v>45091</v>
          </cell>
          <cell r="T1330"/>
          <cell r="U1330" t="str">
            <v/>
          </cell>
          <cell r="V1330" t="str">
            <v>Mavi Yaka Endirekt</v>
          </cell>
          <cell r="W1330" t="str">
            <v>LOT 3 (MIT)</v>
          </cell>
          <cell r="X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>İŞÇİ</v>
          </cell>
          <cell r="AC1330" t="str">
            <v>99</v>
          </cell>
          <cell r="AD1330" t="str">
            <v>LOT 3 (MIT)</v>
          </cell>
          <cell r="AE1330" t="str">
            <v>0113</v>
          </cell>
          <cell r="AF1330" t="str">
            <v/>
          </cell>
          <cell r="AG1330" t="str">
            <v>KM 785+000 - 829+305</v>
          </cell>
          <cell r="AH1330">
            <v>35538</v>
          </cell>
          <cell r="AI1330" t="str">
            <v>Bay</v>
          </cell>
          <cell r="AJ1330" t="str">
            <v>Yerel-Saatlik</v>
          </cell>
          <cell r="AK1330">
            <v>0</v>
          </cell>
          <cell r="AL1330" t="str">
            <v/>
          </cell>
          <cell r="AM1330" t="str">
            <v>306005</v>
          </cell>
          <cell r="AN1330" t="str">
            <v/>
          </cell>
          <cell r="AO1330" t="str">
            <v>T3</v>
          </cell>
          <cell r="AP1330" t="str">
            <v>5150</v>
          </cell>
          <cell r="AQ1330" t="str">
            <v>5175</v>
          </cell>
          <cell r="AR1330" t="str">
            <v/>
          </cell>
          <cell r="AS1330" t="str">
            <v/>
          </cell>
          <cell r="AT1330" t="str">
            <v/>
          </cell>
          <cell r="AU1330" t="str">
            <v/>
          </cell>
          <cell r="AV1330" t="str">
            <v/>
          </cell>
          <cell r="AW1330" t="str">
            <v/>
          </cell>
          <cell r="AX1330" t="str">
            <v>GIMBUI SAIDA MASAKA</v>
          </cell>
          <cell r="AY1330" t="str">
            <v/>
          </cell>
          <cell r="AZ1330"/>
          <cell r="BA1330"/>
          <cell r="BB1330" t="str">
            <v/>
          </cell>
          <cell r="BC1330"/>
          <cell r="BD1330" t="str">
            <v>Tanzanya-NSSF</v>
          </cell>
          <cell r="BE1330" t="str">
            <v/>
          </cell>
          <cell r="BF1330" t="str">
            <v>0</v>
          </cell>
        </row>
        <row r="1331">
          <cell r="A1331">
            <v>10078996</v>
          </cell>
          <cell r="B1331" t="str">
            <v>MOHAMEDY SALEHE</v>
          </cell>
          <cell r="C1331" t="str">
            <v>MKUNA</v>
          </cell>
          <cell r="D1331" t="str">
            <v>DUVARCI</v>
          </cell>
          <cell r="E1331" t="str">
            <v>MASON</v>
          </cell>
          <cell r="F1331" t="str">
            <v>50115689</v>
          </cell>
          <cell r="G1331" t="str">
            <v>BELLVILLE ENGINEERING</v>
          </cell>
          <cell r="H1331" t="str">
            <v>50115689</v>
          </cell>
          <cell r="I1331" t="str">
            <v>0FFW</v>
          </cell>
          <cell r="J1331" t="str">
            <v>İNŞAAT GRUBU</v>
          </cell>
          <cell r="K1331" t="str">
            <v>50115695</v>
          </cell>
          <cell r="L1331" t="str">
            <v>TZ</v>
          </cell>
          <cell r="M1331" t="str">
            <v>Tanzanyalı</v>
          </cell>
          <cell r="N1331" t="str">
            <v>0035</v>
          </cell>
          <cell r="O1331" t="str">
            <v>TABORA</v>
          </cell>
          <cell r="P1331" t="str">
            <v>8Z</v>
          </cell>
          <cell r="Q1331" t="str">
            <v>BELLVILLE ENGINEERING</v>
          </cell>
          <cell r="R1331">
            <v>45091</v>
          </cell>
          <cell r="S1331">
            <v>45091</v>
          </cell>
          <cell r="T1331">
            <v>45199</v>
          </cell>
          <cell r="U1331" t="str">
            <v>Belirli S. İş Sözl. sona erm.</v>
          </cell>
          <cell r="V1331" t="str">
            <v>Mavi Yaka Direkt</v>
          </cell>
          <cell r="W1331" t="str">
            <v>LOT 3 (MIT)</v>
          </cell>
          <cell r="X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>USTA</v>
          </cell>
          <cell r="AC1331" t="str">
            <v>99</v>
          </cell>
          <cell r="AD1331" t="str">
            <v>LOT 3 (MIT)</v>
          </cell>
          <cell r="AE1331" t="str">
            <v>0113</v>
          </cell>
          <cell r="AF1331" t="str">
            <v/>
          </cell>
          <cell r="AG1331" t="str">
            <v>KM 785+000 - 829+305</v>
          </cell>
          <cell r="AH1331">
            <v>33523</v>
          </cell>
          <cell r="AI1331" t="str">
            <v>Bay</v>
          </cell>
          <cell r="AJ1331" t="str">
            <v>Yerel-Saatlik</v>
          </cell>
          <cell r="AK1331">
            <v>0</v>
          </cell>
          <cell r="AL1331" t="str">
            <v/>
          </cell>
          <cell r="AM1331" t="str">
            <v>201002</v>
          </cell>
          <cell r="AN1331" t="str">
            <v/>
          </cell>
          <cell r="AO1331" t="str">
            <v>T3</v>
          </cell>
          <cell r="AP1331" t="str">
            <v>5150</v>
          </cell>
          <cell r="AQ1331" t="str">
            <v>5175</v>
          </cell>
          <cell r="AR1331" t="str">
            <v/>
          </cell>
          <cell r="AS1331" t="str">
            <v/>
          </cell>
          <cell r="AT1331" t="str">
            <v/>
          </cell>
          <cell r="AU1331" t="str">
            <v/>
          </cell>
          <cell r="AV1331" t="str">
            <v/>
          </cell>
          <cell r="AW1331" t="str">
            <v/>
          </cell>
          <cell r="AX1331" t="str">
            <v>MOHAMEDY SALEHE MKUNA</v>
          </cell>
          <cell r="AY1331" t="str">
            <v/>
          </cell>
          <cell r="AZ1331"/>
          <cell r="BA1331"/>
          <cell r="BB1331" t="str">
            <v/>
          </cell>
          <cell r="BC1331"/>
          <cell r="BD1331" t="str">
            <v>Tanzanya-NSSF</v>
          </cell>
          <cell r="BE1331" t="str">
            <v/>
          </cell>
          <cell r="BF1331" t="str">
            <v>0</v>
          </cell>
        </row>
        <row r="1332">
          <cell r="A1332">
            <v>10078995</v>
          </cell>
          <cell r="B1332" t="str">
            <v>SALEHE RAMADHANI</v>
          </cell>
          <cell r="C1332" t="str">
            <v>MKUNA</v>
          </cell>
          <cell r="D1332" t="str">
            <v>DUVARCI</v>
          </cell>
          <cell r="E1332" t="str">
            <v>MASON</v>
          </cell>
          <cell r="F1332" t="str">
            <v>50115689</v>
          </cell>
          <cell r="G1332" t="str">
            <v>BELLVILLE ENGINEERING</v>
          </cell>
          <cell r="H1332" t="str">
            <v>50115689</v>
          </cell>
          <cell r="I1332" t="str">
            <v>0FFW</v>
          </cell>
          <cell r="J1332" t="str">
            <v>İNŞAAT GRUBU</v>
          </cell>
          <cell r="K1332" t="str">
            <v>50115695</v>
          </cell>
          <cell r="L1332" t="str">
            <v>TZ</v>
          </cell>
          <cell r="M1332" t="str">
            <v>Tanzanyalı</v>
          </cell>
          <cell r="N1332" t="str">
            <v>0035</v>
          </cell>
          <cell r="O1332" t="str">
            <v>TABORA</v>
          </cell>
          <cell r="P1332" t="str">
            <v>8Z</v>
          </cell>
          <cell r="Q1332" t="str">
            <v>BELLVILLE ENGINEERING</v>
          </cell>
          <cell r="R1332">
            <v>45091</v>
          </cell>
          <cell r="S1332">
            <v>45091</v>
          </cell>
          <cell r="T1332">
            <v>45169</v>
          </cell>
          <cell r="U1332" t="str">
            <v>Belirli S. İş Sözl. sona erm.</v>
          </cell>
          <cell r="V1332" t="str">
            <v>Mavi Yaka Direkt</v>
          </cell>
          <cell r="W1332" t="str">
            <v>LOT 3 (MIT)</v>
          </cell>
          <cell r="X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>USTA</v>
          </cell>
          <cell r="AC1332" t="str">
            <v>99</v>
          </cell>
          <cell r="AD1332" t="str">
            <v>LOT 3 (MIT)</v>
          </cell>
          <cell r="AE1332" t="str">
            <v>0113</v>
          </cell>
          <cell r="AF1332" t="str">
            <v/>
          </cell>
          <cell r="AG1332" t="str">
            <v>KM 785+000 - 829+305</v>
          </cell>
          <cell r="AH1332">
            <v>31569</v>
          </cell>
          <cell r="AI1332" t="str">
            <v>Bay</v>
          </cell>
          <cell r="AJ1332" t="str">
            <v>Yerel-Saatlik</v>
          </cell>
          <cell r="AK1332">
            <v>0</v>
          </cell>
          <cell r="AL1332" t="str">
            <v/>
          </cell>
          <cell r="AM1332" t="str">
            <v>201002</v>
          </cell>
          <cell r="AN1332" t="str">
            <v/>
          </cell>
          <cell r="AO1332" t="str">
            <v>T3</v>
          </cell>
          <cell r="AP1332" t="str">
            <v>5150</v>
          </cell>
          <cell r="AQ1332" t="str">
            <v>5175</v>
          </cell>
          <cell r="AR1332" t="str">
            <v/>
          </cell>
          <cell r="AS1332" t="str">
            <v/>
          </cell>
          <cell r="AT1332" t="str">
            <v/>
          </cell>
          <cell r="AU1332" t="str">
            <v/>
          </cell>
          <cell r="AV1332" t="str">
            <v/>
          </cell>
          <cell r="AW1332" t="str">
            <v/>
          </cell>
          <cell r="AX1332" t="str">
            <v>SALEHE RAMADHANI MKUNA</v>
          </cell>
          <cell r="AY1332" t="str">
            <v/>
          </cell>
          <cell r="AZ1332"/>
          <cell r="BA1332"/>
          <cell r="BB1332" t="str">
            <v/>
          </cell>
          <cell r="BC1332"/>
          <cell r="BD1332" t="str">
            <v>Tanzanya-NSSF</v>
          </cell>
          <cell r="BE1332" t="str">
            <v/>
          </cell>
          <cell r="BF1332" t="str">
            <v>0</v>
          </cell>
        </row>
        <row r="1333">
          <cell r="A1333">
            <v>10078994</v>
          </cell>
          <cell r="B1333" t="str">
            <v>LATIFA BAKARI</v>
          </cell>
          <cell r="C1333" t="str">
            <v>CHIKAMBO</v>
          </cell>
          <cell r="D1333" t="str">
            <v>DÜZ İŞÇİ - DİREKT</v>
          </cell>
          <cell r="E1333" t="str">
            <v>UNSKILLED WORKER - PRODUCTIVE</v>
          </cell>
          <cell r="F1333" t="str">
            <v>50115689</v>
          </cell>
          <cell r="G1333" t="str">
            <v>BELLVILLE ENGINEERING</v>
          </cell>
          <cell r="H1333" t="str">
            <v>50115689</v>
          </cell>
          <cell r="I1333" t="str">
            <v>0FFW</v>
          </cell>
          <cell r="J1333" t="str">
            <v>İNŞAAT GRUBU</v>
          </cell>
          <cell r="K1333" t="str">
            <v>50115690</v>
          </cell>
          <cell r="L1333" t="str">
            <v>TZ</v>
          </cell>
          <cell r="M1333" t="str">
            <v>Tanzanyalı</v>
          </cell>
          <cell r="N1333" t="str">
            <v>0035</v>
          </cell>
          <cell r="O1333" t="str">
            <v>TABORA</v>
          </cell>
          <cell r="P1333" t="str">
            <v>8Z</v>
          </cell>
          <cell r="Q1333" t="str">
            <v>BELLVILLE ENGINEERING</v>
          </cell>
          <cell r="R1333">
            <v>45091</v>
          </cell>
          <cell r="S1333">
            <v>45091</v>
          </cell>
          <cell r="T1333">
            <v>45199</v>
          </cell>
          <cell r="U1333" t="str">
            <v>Belirli S. İş Sözl. sona erm.</v>
          </cell>
          <cell r="V1333" t="str">
            <v>Mavi Yaka Direkt</v>
          </cell>
          <cell r="W1333" t="str">
            <v>LOT 3 (MIT)</v>
          </cell>
          <cell r="X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>İŞÇİ</v>
          </cell>
          <cell r="AC1333" t="str">
            <v>99</v>
          </cell>
          <cell r="AD1333" t="str">
            <v>LOT 3 (MIT)</v>
          </cell>
          <cell r="AE1333" t="str">
            <v>0113</v>
          </cell>
          <cell r="AF1333" t="str">
            <v/>
          </cell>
          <cell r="AG1333" t="str">
            <v>KM 785+000 - 829+305</v>
          </cell>
          <cell r="AH1333">
            <v>32466</v>
          </cell>
          <cell r="AI1333" t="str">
            <v>Bay</v>
          </cell>
          <cell r="AJ1333" t="str">
            <v>Yerel-Saatlik</v>
          </cell>
          <cell r="AK1333">
            <v>0</v>
          </cell>
          <cell r="AL1333" t="str">
            <v/>
          </cell>
          <cell r="AM1333" t="str">
            <v>201002</v>
          </cell>
          <cell r="AN1333" t="str">
            <v/>
          </cell>
          <cell r="AO1333" t="str">
            <v>T3</v>
          </cell>
          <cell r="AP1333" t="str">
            <v>5150</v>
          </cell>
          <cell r="AQ1333" t="str">
            <v>5175</v>
          </cell>
          <cell r="AR1333" t="str">
            <v/>
          </cell>
          <cell r="AS1333" t="str">
            <v/>
          </cell>
          <cell r="AT1333" t="str">
            <v/>
          </cell>
          <cell r="AU1333" t="str">
            <v/>
          </cell>
          <cell r="AV1333" t="str">
            <v/>
          </cell>
          <cell r="AW1333" t="str">
            <v/>
          </cell>
          <cell r="AX1333" t="str">
            <v>LATIFA BAKARI CHIKAMBO</v>
          </cell>
          <cell r="AY1333" t="str">
            <v/>
          </cell>
          <cell r="AZ1333"/>
          <cell r="BA1333"/>
          <cell r="BB1333" t="str">
            <v/>
          </cell>
          <cell r="BC1333"/>
          <cell r="BD1333" t="str">
            <v>Tanzanya-NSSF</v>
          </cell>
          <cell r="BE1333" t="str">
            <v/>
          </cell>
          <cell r="BF1333" t="str">
            <v>0</v>
          </cell>
        </row>
        <row r="1334">
          <cell r="A1334">
            <v>10078993</v>
          </cell>
          <cell r="B1334" t="str">
            <v>NORBERT ASANGALWISYE</v>
          </cell>
          <cell r="C1334" t="str">
            <v>MBUGI</v>
          </cell>
          <cell r="D1334" t="str">
            <v>SAHA MÜHENDİSİ</v>
          </cell>
          <cell r="E1334" t="str">
            <v>SITE ENGINEER</v>
          </cell>
          <cell r="F1334" t="str">
            <v>50115689</v>
          </cell>
          <cell r="G1334" t="str">
            <v>BELLVILLE ENGINEERING</v>
          </cell>
          <cell r="H1334" t="str">
            <v>50115689</v>
          </cell>
          <cell r="I1334" t="str">
            <v>0FFW</v>
          </cell>
          <cell r="J1334" t="str">
            <v>İNŞAAT GRUBU</v>
          </cell>
          <cell r="K1334" t="str">
            <v>50115925</v>
          </cell>
          <cell r="L1334" t="str">
            <v>TZ</v>
          </cell>
          <cell r="M1334" t="str">
            <v>Tanzanyalı</v>
          </cell>
          <cell r="N1334" t="str">
            <v>0035</v>
          </cell>
          <cell r="O1334" t="str">
            <v>TABORA</v>
          </cell>
          <cell r="P1334" t="str">
            <v>8Z</v>
          </cell>
          <cell r="Q1334" t="str">
            <v>BELLVILLE ENGINEERING</v>
          </cell>
          <cell r="R1334">
            <v>45091</v>
          </cell>
          <cell r="S1334">
            <v>45091</v>
          </cell>
          <cell r="T1334">
            <v>45169</v>
          </cell>
          <cell r="U1334" t="str">
            <v>Belirli S. İş Sözl. sona erm.</v>
          </cell>
          <cell r="V1334" t="str">
            <v>Beyaz Yaka</v>
          </cell>
          <cell r="W1334" t="str">
            <v>LOT 3 (MIT)</v>
          </cell>
          <cell r="X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>MÜHENDİS</v>
          </cell>
          <cell r="AC1334" t="str">
            <v>99</v>
          </cell>
          <cell r="AD1334" t="str">
            <v>LOT 3 (MIT)</v>
          </cell>
          <cell r="AE1334" t="str">
            <v>0113</v>
          </cell>
          <cell r="AF1334" t="str">
            <v/>
          </cell>
          <cell r="AG1334" t="str">
            <v>KM 785+000 - 829+305</v>
          </cell>
          <cell r="AH1334">
            <v>33584</v>
          </cell>
          <cell r="AI1334" t="str">
            <v>Bay</v>
          </cell>
          <cell r="AJ1334" t="str">
            <v>Yerel-Aylık</v>
          </cell>
          <cell r="AK1334">
            <v>0</v>
          </cell>
          <cell r="AL1334" t="str">
            <v/>
          </cell>
          <cell r="AM1334" t="str">
            <v>301002</v>
          </cell>
          <cell r="AN1334" t="str">
            <v/>
          </cell>
          <cell r="AO1334" t="str">
            <v>T3</v>
          </cell>
          <cell r="AP1334" t="str">
            <v>5150</v>
          </cell>
          <cell r="AQ1334" t="str">
            <v>5175</v>
          </cell>
          <cell r="AR1334" t="str">
            <v/>
          </cell>
          <cell r="AS1334" t="str">
            <v/>
          </cell>
          <cell r="AT1334" t="str">
            <v/>
          </cell>
          <cell r="AU1334" t="str">
            <v/>
          </cell>
          <cell r="AV1334" t="str">
            <v/>
          </cell>
          <cell r="AW1334" t="str">
            <v/>
          </cell>
          <cell r="AX1334" t="str">
            <v>NORBERT ASANGALWISYE MBUGI</v>
          </cell>
          <cell r="AY1334" t="str">
            <v/>
          </cell>
          <cell r="AZ1334"/>
          <cell r="BA1334"/>
          <cell r="BB1334" t="str">
            <v/>
          </cell>
          <cell r="BC1334"/>
          <cell r="BD1334" t="str">
            <v>Tanzanya-NSSF</v>
          </cell>
          <cell r="BE1334" t="str">
            <v/>
          </cell>
          <cell r="BF1334" t="str">
            <v>0</v>
          </cell>
        </row>
        <row r="1335">
          <cell r="A1335">
            <v>10078992</v>
          </cell>
          <cell r="B1335" t="str">
            <v>PASCHAL DEOGRATIUS</v>
          </cell>
          <cell r="C1335" t="str">
            <v>NKONDO</v>
          </cell>
          <cell r="D1335" t="str">
            <v>EKSKAVATÖR OPERATÖRÜ</v>
          </cell>
          <cell r="E1335" t="str">
            <v>EXCAVATOR OPERATOR</v>
          </cell>
          <cell r="F1335" t="str">
            <v>50115277</v>
          </cell>
          <cell r="G1335" t="str">
            <v>TOPRAK İŞLERİ</v>
          </cell>
          <cell r="H1335" t="str">
            <v>50105758</v>
          </cell>
          <cell r="I1335" t="str">
            <v>0999</v>
          </cell>
          <cell r="J1335" t="str">
            <v>TOPRAK İŞLERİ</v>
          </cell>
          <cell r="K1335" t="str">
            <v>50115650</v>
          </cell>
          <cell r="L1335" t="str">
            <v>TZ</v>
          </cell>
          <cell r="M1335" t="str">
            <v>Tanzanyalı</v>
          </cell>
          <cell r="N1335" t="str">
            <v>0036</v>
          </cell>
          <cell r="O1335" t="str">
            <v>MANYONİ</v>
          </cell>
          <cell r="P1335" t="str">
            <v>YM</v>
          </cell>
          <cell r="Q1335" t="str">
            <v>YAPI MERKEZİ</v>
          </cell>
          <cell r="R1335">
            <v>45090</v>
          </cell>
          <cell r="S1335">
            <v>45090</v>
          </cell>
          <cell r="T1335"/>
          <cell r="U1335" t="str">
            <v/>
          </cell>
          <cell r="V1335" t="str">
            <v>Mavi Yaka Direkt</v>
          </cell>
          <cell r="W1335" t="str">
            <v>LOT 3 (MIT)</v>
          </cell>
          <cell r="X1335" t="str">
            <v>MWANZA ILEMELA NYAKATO IHANGILO</v>
          </cell>
          <cell r="Y1335" t="str">
            <v>0</v>
          </cell>
          <cell r="Z1335" t="str">
            <v>MWANZA</v>
          </cell>
          <cell r="AA1335" t="str">
            <v>0762 554 800</v>
          </cell>
          <cell r="AB1335" t="str">
            <v>OPERATÖR</v>
          </cell>
          <cell r="AC1335" t="str">
            <v>29</v>
          </cell>
          <cell r="AD1335" t="str">
            <v>LOT 3 (MIT)</v>
          </cell>
          <cell r="AE1335" t="str">
            <v>0113</v>
          </cell>
          <cell r="AF1335" t="str">
            <v/>
          </cell>
          <cell r="AG1335" t="str">
            <v>KM 785+000 - 829+305</v>
          </cell>
          <cell r="AH1335">
            <v>35519</v>
          </cell>
          <cell r="AI1335" t="str">
            <v>Bay</v>
          </cell>
          <cell r="AJ1335" t="str">
            <v>Yerel-Saatlik</v>
          </cell>
          <cell r="AK1335">
            <v>2538.1</v>
          </cell>
          <cell r="AL1335" t="str">
            <v>TZS</v>
          </cell>
          <cell r="AM1335" t="str">
            <v>201002</v>
          </cell>
          <cell r="AN1335" t="str">
            <v>S</v>
          </cell>
          <cell r="AO1335" t="str">
            <v>T3</v>
          </cell>
          <cell r="AP1335" t="str">
            <v>5150</v>
          </cell>
          <cell r="AQ1335" t="str">
            <v>5175</v>
          </cell>
          <cell r="AR1335" t="str">
            <v>CRDB</v>
          </cell>
          <cell r="AS1335" t="str">
            <v>VIVA TOWER</v>
          </cell>
          <cell r="AT1335" t="str">
            <v>CRDB</v>
          </cell>
          <cell r="AU1335" t="str">
            <v>0152629644700</v>
          </cell>
          <cell r="AV1335" t="str">
            <v/>
          </cell>
          <cell r="AW1335" t="str">
            <v/>
          </cell>
          <cell r="AX1335" t="str">
            <v>PASCHAL DEOGRATIUS NKONDO</v>
          </cell>
          <cell r="AY1335" t="str">
            <v/>
          </cell>
          <cell r="AZ1335">
            <v>45090</v>
          </cell>
          <cell r="BA1335"/>
          <cell r="BB1335" t="str">
            <v/>
          </cell>
          <cell r="BC1335"/>
          <cell r="BD1335" t="str">
            <v>Tanzanya-NSSF</v>
          </cell>
          <cell r="BE1335" t="str">
            <v>64496589</v>
          </cell>
          <cell r="BF1335" t="str">
            <v>136781472</v>
          </cell>
        </row>
        <row r="1336">
          <cell r="A1336">
            <v>10078991</v>
          </cell>
          <cell r="B1336" t="str">
            <v>MARKO MAKOYE</v>
          </cell>
          <cell r="C1336" t="str">
            <v>MANYANGU</v>
          </cell>
          <cell r="D1336" t="str">
            <v>DAMPERLİ KAMYON ŞOFÖRÜ</v>
          </cell>
          <cell r="E1336" t="str">
            <v>DUMPTRUCK DRIVER</v>
          </cell>
          <cell r="F1336" t="str">
            <v>50115277</v>
          </cell>
          <cell r="G1336" t="str">
            <v>TOPRAK İŞLERİ</v>
          </cell>
          <cell r="H1336" t="str">
            <v>50105758</v>
          </cell>
          <cell r="I1336" t="str">
            <v>0999</v>
          </cell>
          <cell r="J1336" t="str">
            <v>TOPRAK İŞLERİ</v>
          </cell>
          <cell r="K1336" t="str">
            <v>50115480</v>
          </cell>
          <cell r="L1336" t="str">
            <v>TZ</v>
          </cell>
          <cell r="M1336" t="str">
            <v>Tanzanyalı</v>
          </cell>
          <cell r="N1336" t="str">
            <v>0036</v>
          </cell>
          <cell r="O1336" t="str">
            <v>MANYONİ</v>
          </cell>
          <cell r="P1336" t="str">
            <v>YM</v>
          </cell>
          <cell r="Q1336" t="str">
            <v>YAPI MERKEZİ</v>
          </cell>
          <cell r="R1336">
            <v>45090</v>
          </cell>
          <cell r="S1336">
            <v>45090</v>
          </cell>
          <cell r="T1336"/>
          <cell r="U1336" t="str">
            <v/>
          </cell>
          <cell r="V1336" t="str">
            <v>Mavi Yaka Direkt</v>
          </cell>
          <cell r="W1336" t="str">
            <v>LOT 3 (MIT)</v>
          </cell>
          <cell r="X1336" t="str">
            <v>RUKWA SUMBAWANGA MOMOKA EDENI (B)</v>
          </cell>
          <cell r="Y1336" t="str">
            <v>0</v>
          </cell>
          <cell r="Z1336" t="str">
            <v>RUKWA</v>
          </cell>
          <cell r="AA1336" t="str">
            <v>0758 892 844</v>
          </cell>
          <cell r="AB1336" t="str">
            <v>GÖREVLİ</v>
          </cell>
          <cell r="AC1336" t="str">
            <v>29</v>
          </cell>
          <cell r="AD1336" t="str">
            <v>LOT 3 (MIT)</v>
          </cell>
          <cell r="AE1336" t="str">
            <v>0113</v>
          </cell>
          <cell r="AF1336" t="str">
            <v>20</v>
          </cell>
          <cell r="AG1336" t="str">
            <v>KM 785+000 - 829+305</v>
          </cell>
          <cell r="AH1336">
            <v>31160</v>
          </cell>
          <cell r="AI1336" t="str">
            <v>Bay</v>
          </cell>
          <cell r="AJ1336" t="str">
            <v>Yerel-Saatlik</v>
          </cell>
          <cell r="AK1336">
            <v>2346.1</v>
          </cell>
          <cell r="AL1336" t="str">
            <v>TZS</v>
          </cell>
          <cell r="AM1336" t="str">
            <v>201002</v>
          </cell>
          <cell r="AN1336" t="str">
            <v>S</v>
          </cell>
          <cell r="AO1336" t="str">
            <v>T3</v>
          </cell>
          <cell r="AP1336" t="str">
            <v>5150</v>
          </cell>
          <cell r="AQ1336" t="str">
            <v>5175</v>
          </cell>
          <cell r="AR1336" t="str">
            <v>CRDB BANK PLC</v>
          </cell>
          <cell r="AS1336" t="str">
            <v>VIJANA</v>
          </cell>
          <cell r="AT1336" t="str">
            <v>CRDBBANK</v>
          </cell>
          <cell r="AU1336" t="str">
            <v>0152583996100</v>
          </cell>
          <cell r="AV1336" t="str">
            <v/>
          </cell>
          <cell r="AW1336" t="str">
            <v/>
          </cell>
          <cell r="AX1336" t="str">
            <v>MARKO MAKOYE MANYANGU</v>
          </cell>
          <cell r="AY1336" t="str">
            <v/>
          </cell>
          <cell r="AZ1336">
            <v>45090</v>
          </cell>
          <cell r="BA1336"/>
          <cell r="BB1336" t="str">
            <v/>
          </cell>
          <cell r="BC1336"/>
          <cell r="BD1336" t="str">
            <v>Tanzanya-NSSF</v>
          </cell>
          <cell r="BE1336" t="str">
            <v>65234057</v>
          </cell>
          <cell r="BF1336" t="str">
            <v>115619985</v>
          </cell>
        </row>
        <row r="1337">
          <cell r="A1337">
            <v>10078988</v>
          </cell>
          <cell r="B1337" t="str">
            <v>JOSEPH FUHISAEL</v>
          </cell>
          <cell r="C1337" t="str">
            <v>MUNUO</v>
          </cell>
          <cell r="D1337" t="str">
            <v>DAMPERLİ KAMYON ŞOFÖRÜ</v>
          </cell>
          <cell r="E1337" t="str">
            <v>DUMPTRUCK DRIVER</v>
          </cell>
          <cell r="F1337" t="str">
            <v>50115277</v>
          </cell>
          <cell r="G1337" t="str">
            <v>TOPRAK İŞLERİ</v>
          </cell>
          <cell r="H1337" t="str">
            <v>50105758</v>
          </cell>
          <cell r="I1337" t="str">
            <v>0999</v>
          </cell>
          <cell r="J1337" t="str">
            <v>TOPRAK İŞLERİ</v>
          </cell>
          <cell r="K1337" t="str">
            <v>50115480</v>
          </cell>
          <cell r="L1337" t="str">
            <v>TZ</v>
          </cell>
          <cell r="M1337" t="str">
            <v>Tanzanyalı</v>
          </cell>
          <cell r="N1337" t="str">
            <v>0036</v>
          </cell>
          <cell r="O1337" t="str">
            <v>MANYONİ</v>
          </cell>
          <cell r="P1337" t="str">
            <v>YM</v>
          </cell>
          <cell r="Q1337" t="str">
            <v>YAPI MERKEZİ</v>
          </cell>
          <cell r="R1337">
            <v>45090</v>
          </cell>
          <cell r="S1337">
            <v>45090</v>
          </cell>
          <cell r="T1337"/>
          <cell r="U1337" t="str">
            <v/>
          </cell>
          <cell r="V1337" t="str">
            <v>Mavi Yaka Direkt</v>
          </cell>
          <cell r="W1337" t="str">
            <v>LOT 3 (MIT)</v>
          </cell>
          <cell r="X1337" t="str">
            <v>DAR ES SALAAM KINONDONI WAZO MIVUMONI</v>
          </cell>
          <cell r="Y1337" t="str">
            <v>0</v>
          </cell>
          <cell r="Z1337" t="str">
            <v>DAR ES SALAAM</v>
          </cell>
          <cell r="AA1337" t="str">
            <v>0747 322 892</v>
          </cell>
          <cell r="AB1337" t="str">
            <v>GÖREVLİ</v>
          </cell>
          <cell r="AC1337" t="str">
            <v>29</v>
          </cell>
          <cell r="AD1337" t="str">
            <v>LOT 3 (MIT)</v>
          </cell>
          <cell r="AE1337" t="str">
            <v>0113</v>
          </cell>
          <cell r="AF1337" t="str">
            <v>02</v>
          </cell>
          <cell r="AG1337" t="str">
            <v>KM 785+000 - 829+305</v>
          </cell>
          <cell r="AH1337">
            <v>35489</v>
          </cell>
          <cell r="AI1337" t="str">
            <v>Bay</v>
          </cell>
          <cell r="AJ1337" t="str">
            <v>Yerel-Saatlik</v>
          </cell>
          <cell r="AK1337">
            <v>2346.1</v>
          </cell>
          <cell r="AL1337" t="str">
            <v>TZS</v>
          </cell>
          <cell r="AM1337" t="str">
            <v>201002</v>
          </cell>
          <cell r="AN1337" t="str">
            <v>S</v>
          </cell>
          <cell r="AO1337" t="str">
            <v>T3</v>
          </cell>
          <cell r="AP1337" t="str">
            <v>5150</v>
          </cell>
          <cell r="AQ1337" t="str">
            <v>5175</v>
          </cell>
          <cell r="AR1337" t="str">
            <v>NMBBANK</v>
          </cell>
          <cell r="AS1337" t="str">
            <v/>
          </cell>
          <cell r="AT1337" t="str">
            <v>NMBBANK</v>
          </cell>
          <cell r="AU1337" t="str">
            <v>23510056883</v>
          </cell>
          <cell r="AV1337" t="str">
            <v/>
          </cell>
          <cell r="AW1337" t="str">
            <v/>
          </cell>
          <cell r="AX1337" t="str">
            <v>JOSEPH FUHISAEL MUNUO</v>
          </cell>
          <cell r="AY1337" t="str">
            <v/>
          </cell>
          <cell r="AZ1337">
            <v>45090</v>
          </cell>
          <cell r="BA1337"/>
          <cell r="BB1337" t="str">
            <v/>
          </cell>
          <cell r="BC1337"/>
          <cell r="BD1337" t="str">
            <v>Tanzanya-NSSF</v>
          </cell>
          <cell r="BE1337" t="str">
            <v>47580443</v>
          </cell>
          <cell r="BF1337" t="str">
            <v>134695293</v>
          </cell>
        </row>
        <row r="1338">
          <cell r="A1338">
            <v>10078987</v>
          </cell>
          <cell r="B1338" t="str">
            <v>ZAWADI JULIU</v>
          </cell>
          <cell r="C1338" t="str">
            <v>MASENGA</v>
          </cell>
          <cell r="D1338" t="str">
            <v>BAYRAKÇI</v>
          </cell>
          <cell r="E1338" t="str">
            <v>FLAGMAN</v>
          </cell>
          <cell r="F1338" t="str">
            <v>50106670</v>
          </cell>
          <cell r="G1338" t="str">
            <v>KITUMBO SECURITY</v>
          </cell>
          <cell r="H1338" t="str">
            <v>50106670</v>
          </cell>
          <cell r="I1338" t="str">
            <v>0FFP</v>
          </cell>
          <cell r="J1338" t="str">
            <v>İŞ GÜVENLİĞİ</v>
          </cell>
          <cell r="K1338" t="str">
            <v>50114338</v>
          </cell>
          <cell r="L1338" t="str">
            <v>TZ</v>
          </cell>
          <cell r="M1338" t="str">
            <v>Tanzanyalı</v>
          </cell>
          <cell r="N1338" t="str">
            <v>0035</v>
          </cell>
          <cell r="O1338" t="str">
            <v>TABORA</v>
          </cell>
          <cell r="P1338" t="str">
            <v>7L</v>
          </cell>
          <cell r="Q1338" t="str">
            <v>KITIMBO SECURITY</v>
          </cell>
          <cell r="R1338">
            <v>45087</v>
          </cell>
          <cell r="S1338">
            <v>45087</v>
          </cell>
          <cell r="T1338"/>
          <cell r="U1338" t="str">
            <v/>
          </cell>
          <cell r="V1338" t="str">
            <v>Mavi Yaka Endirekt</v>
          </cell>
          <cell r="W1338" t="str">
            <v>LOT 3 (MIT)</v>
          </cell>
          <cell r="X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>İŞÇİ</v>
          </cell>
          <cell r="AC1338" t="str">
            <v>99</v>
          </cell>
          <cell r="AD1338" t="str">
            <v>LOT 3 (MIT)</v>
          </cell>
          <cell r="AE1338" t="str">
            <v>0113</v>
          </cell>
          <cell r="AF1338" t="str">
            <v/>
          </cell>
          <cell r="AG1338" t="str">
            <v>KM 785+000 - 829+305</v>
          </cell>
          <cell r="AH1338">
            <v>32899</v>
          </cell>
          <cell r="AI1338" t="str">
            <v>Bay</v>
          </cell>
          <cell r="AJ1338" t="str">
            <v>Yerel-Saatlik</v>
          </cell>
          <cell r="AK1338">
            <v>0</v>
          </cell>
          <cell r="AL1338" t="str">
            <v/>
          </cell>
          <cell r="AM1338" t="str">
            <v>306005</v>
          </cell>
          <cell r="AN1338" t="str">
            <v/>
          </cell>
          <cell r="AO1338" t="str">
            <v>T3</v>
          </cell>
          <cell r="AP1338" t="str">
            <v>5150</v>
          </cell>
          <cell r="AQ1338" t="str">
            <v>5175</v>
          </cell>
          <cell r="AR1338" t="str">
            <v/>
          </cell>
          <cell r="AS1338" t="str">
            <v/>
          </cell>
          <cell r="AT1338" t="str">
            <v/>
          </cell>
          <cell r="AU1338" t="str">
            <v/>
          </cell>
          <cell r="AV1338" t="str">
            <v/>
          </cell>
          <cell r="AW1338" t="str">
            <v/>
          </cell>
          <cell r="AX1338" t="str">
            <v>ZAWADI JULIU MASENGA</v>
          </cell>
          <cell r="AY1338" t="str">
            <v/>
          </cell>
          <cell r="AZ1338"/>
          <cell r="BA1338"/>
          <cell r="BB1338" t="str">
            <v/>
          </cell>
          <cell r="BC1338"/>
          <cell r="BD1338" t="str">
            <v>Tanzanya-NSSF</v>
          </cell>
          <cell r="BE1338" t="str">
            <v/>
          </cell>
          <cell r="BF1338" t="str">
            <v>0</v>
          </cell>
        </row>
        <row r="1339">
          <cell r="A1339">
            <v>10078979</v>
          </cell>
          <cell r="B1339" t="str">
            <v>MOSES REVELIAN</v>
          </cell>
          <cell r="C1339" t="str">
            <v>MULAKI</v>
          </cell>
          <cell r="D1339" t="str">
            <v>AĞIR VASITA TAMİRCİSİ</v>
          </cell>
          <cell r="E1339" t="str">
            <v>HEAVY VHEICLE REPAIRMAN</v>
          </cell>
          <cell r="F1339" t="str">
            <v>50105773</v>
          </cell>
          <cell r="G1339" t="str">
            <v>ATÖLYE &amp; MAKİNA</v>
          </cell>
          <cell r="H1339" t="str">
            <v>50105773</v>
          </cell>
          <cell r="I1339" t="str">
            <v>0AAK</v>
          </cell>
          <cell r="J1339" t="str">
            <v>ATÖLYE İŞLETME GENEL</v>
          </cell>
          <cell r="K1339" t="str">
            <v>50106598</v>
          </cell>
          <cell r="L1339" t="str">
            <v>TZ</v>
          </cell>
          <cell r="M1339" t="str">
            <v>Tanzanyalı</v>
          </cell>
          <cell r="N1339" t="str">
            <v>0037</v>
          </cell>
          <cell r="O1339" t="str">
            <v>İTİGİ</v>
          </cell>
          <cell r="P1339" t="str">
            <v>YM</v>
          </cell>
          <cell r="Q1339" t="str">
            <v>YAPI MERKEZİ</v>
          </cell>
          <cell r="R1339">
            <v>45089</v>
          </cell>
          <cell r="S1339">
            <v>45089</v>
          </cell>
          <cell r="T1339"/>
          <cell r="U1339" t="str">
            <v/>
          </cell>
          <cell r="V1339" t="str">
            <v>Mavi Yaka Endirekt</v>
          </cell>
          <cell r="W1339" t="str">
            <v>LOT 3 (MIT)</v>
          </cell>
          <cell r="X1339" t="str">
            <v>MUSOMA MAJENGO MAJENGO</v>
          </cell>
          <cell r="Y1339" t="str">
            <v>0</v>
          </cell>
          <cell r="Z1339" t="str">
            <v>MARA</v>
          </cell>
          <cell r="AA1339" t="str">
            <v>0768 882 237</v>
          </cell>
          <cell r="AB1339" t="str">
            <v>USTA</v>
          </cell>
          <cell r="AC1339" t="str">
            <v>29</v>
          </cell>
          <cell r="AD1339" t="str">
            <v>LOT 3 (MIT)</v>
          </cell>
          <cell r="AE1339" t="str">
            <v>0113</v>
          </cell>
          <cell r="AF1339" t="str">
            <v>13</v>
          </cell>
          <cell r="AG1339" t="str">
            <v>KM 785+000 - 829+305</v>
          </cell>
          <cell r="AH1339">
            <v>34675</v>
          </cell>
          <cell r="AI1339" t="str">
            <v>Bay</v>
          </cell>
          <cell r="AJ1339" t="str">
            <v>Yerel-Saatlik</v>
          </cell>
          <cell r="AK1339">
            <v>2164.1</v>
          </cell>
          <cell r="AL1339" t="str">
            <v>TZS</v>
          </cell>
          <cell r="AM1339" t="str">
            <v>109002</v>
          </cell>
          <cell r="AN1339" t="str">
            <v/>
          </cell>
          <cell r="AO1339" t="str">
            <v>T3</v>
          </cell>
          <cell r="AP1339" t="str">
            <v>5150</v>
          </cell>
          <cell r="AQ1339" t="str">
            <v>5175</v>
          </cell>
          <cell r="AR1339" t="str">
            <v>CRDB BANK PLC</v>
          </cell>
          <cell r="AS1339" t="str">
            <v>VIJANA</v>
          </cell>
          <cell r="AT1339" t="str">
            <v>CRDBBANK</v>
          </cell>
          <cell r="AU1339" t="str">
            <v>0152637918200</v>
          </cell>
          <cell r="AV1339" t="str">
            <v/>
          </cell>
          <cell r="AW1339" t="str">
            <v/>
          </cell>
          <cell r="AX1339" t="str">
            <v>MOSES REVELIAN MULAKI</v>
          </cell>
          <cell r="AY1339" t="str">
            <v/>
          </cell>
          <cell r="AZ1339">
            <v>45089</v>
          </cell>
          <cell r="BA1339"/>
          <cell r="BB1339" t="str">
            <v/>
          </cell>
          <cell r="BC1339"/>
          <cell r="BD1339" t="str">
            <v>Tanzanya-NSSF</v>
          </cell>
          <cell r="BE1339" t="str">
            <v>47579043</v>
          </cell>
          <cell r="BF1339" t="str">
            <v>128858148</v>
          </cell>
        </row>
        <row r="1340">
          <cell r="A1340">
            <v>10078978</v>
          </cell>
          <cell r="B1340" t="str">
            <v>YASINI JUMA</v>
          </cell>
          <cell r="C1340" t="str">
            <v>OMARY</v>
          </cell>
          <cell r="D1340" t="str">
            <v>AĞIR VASITA TAMİRCİSİ</v>
          </cell>
          <cell r="E1340" t="str">
            <v>HEAVY VHEICLE REPAIRMAN</v>
          </cell>
          <cell r="F1340" t="str">
            <v>50105773</v>
          </cell>
          <cell r="G1340" t="str">
            <v>ATÖLYE &amp; MAKİNA</v>
          </cell>
          <cell r="H1340" t="str">
            <v>50105773</v>
          </cell>
          <cell r="I1340" t="str">
            <v>0AAK</v>
          </cell>
          <cell r="J1340" t="str">
            <v>ATÖLYE İŞLETME GENEL</v>
          </cell>
          <cell r="K1340" t="str">
            <v>50106598</v>
          </cell>
          <cell r="L1340" t="str">
            <v>TZ</v>
          </cell>
          <cell r="M1340" t="str">
            <v>Tanzanyalı</v>
          </cell>
          <cell r="N1340" t="str">
            <v>0035</v>
          </cell>
          <cell r="O1340" t="str">
            <v>TABORA</v>
          </cell>
          <cell r="P1340" t="str">
            <v>YM</v>
          </cell>
          <cell r="Q1340" t="str">
            <v>YAPI MERKEZİ</v>
          </cell>
          <cell r="R1340">
            <v>45089</v>
          </cell>
          <cell r="S1340">
            <v>45089</v>
          </cell>
          <cell r="T1340"/>
          <cell r="U1340" t="str">
            <v/>
          </cell>
          <cell r="V1340" t="str">
            <v>Mavi Yaka Endirekt</v>
          </cell>
          <cell r="W1340" t="str">
            <v>LOT 3 (MIT)</v>
          </cell>
          <cell r="X1340" t="str">
            <v>SINGIDA MJINI KINDAI KINDAI</v>
          </cell>
          <cell r="Y1340" t="str">
            <v>0</v>
          </cell>
          <cell r="Z1340" t="str">
            <v>SINGIDA</v>
          </cell>
          <cell r="AA1340" t="str">
            <v>0178 066 368</v>
          </cell>
          <cell r="AB1340" t="str">
            <v>USTA</v>
          </cell>
          <cell r="AC1340" t="str">
            <v>29</v>
          </cell>
          <cell r="AD1340" t="str">
            <v>LOT 3 (MIT)</v>
          </cell>
          <cell r="AE1340" t="str">
            <v>0113</v>
          </cell>
          <cell r="AF1340" t="str">
            <v>23</v>
          </cell>
          <cell r="AG1340" t="str">
            <v>KM 785+000 - 829+305</v>
          </cell>
          <cell r="AH1340">
            <v>34456</v>
          </cell>
          <cell r="AI1340" t="str">
            <v>Bay</v>
          </cell>
          <cell r="AJ1340" t="str">
            <v>Yerel-Saatlik</v>
          </cell>
          <cell r="AK1340">
            <v>2343.5500000000002</v>
          </cell>
          <cell r="AL1340" t="str">
            <v>TZS</v>
          </cell>
          <cell r="AM1340" t="str">
            <v>109002</v>
          </cell>
          <cell r="AN1340" t="str">
            <v>S</v>
          </cell>
          <cell r="AO1340" t="str">
            <v>T3</v>
          </cell>
          <cell r="AP1340" t="str">
            <v>5150</v>
          </cell>
          <cell r="AQ1340" t="str">
            <v>5175</v>
          </cell>
          <cell r="AR1340" t="str">
            <v>CRDB BANK PLC</v>
          </cell>
          <cell r="AS1340" t="str">
            <v>VIJANA</v>
          </cell>
          <cell r="AT1340" t="str">
            <v>CRDBBANK</v>
          </cell>
          <cell r="AU1340" t="str">
            <v>0152756631000</v>
          </cell>
          <cell r="AV1340" t="str">
            <v/>
          </cell>
          <cell r="AW1340" t="str">
            <v/>
          </cell>
          <cell r="AX1340" t="str">
            <v>YASINI JUMA OMARY</v>
          </cell>
          <cell r="AY1340" t="str">
            <v/>
          </cell>
          <cell r="AZ1340">
            <v>45089</v>
          </cell>
          <cell r="BA1340"/>
          <cell r="BB1340" t="str">
            <v/>
          </cell>
          <cell r="BC1340"/>
          <cell r="BD1340" t="str">
            <v>Tanzanya-NSSF</v>
          </cell>
          <cell r="BE1340" t="str">
            <v>63102102</v>
          </cell>
          <cell r="BF1340" t="str">
            <v>135151882</v>
          </cell>
        </row>
        <row r="1341">
          <cell r="A1341">
            <v>10078973</v>
          </cell>
          <cell r="B1341" t="str">
            <v>ABDALLAH NASSORO</v>
          </cell>
          <cell r="C1341" t="str">
            <v>ATHUMANI</v>
          </cell>
          <cell r="D1341" t="str">
            <v>MARANGOZ</v>
          </cell>
          <cell r="E1341" t="str">
            <v>CARPENTER</v>
          </cell>
          <cell r="F1341" t="str">
            <v>50107642</v>
          </cell>
          <cell r="G1341" t="str">
            <v>PETRA PROTEK</v>
          </cell>
          <cell r="H1341" t="str">
            <v>50107642</v>
          </cell>
          <cell r="I1341" t="str">
            <v>0BBQ</v>
          </cell>
          <cell r="J1341" t="str">
            <v>İNŞAAT GRUBU</v>
          </cell>
          <cell r="K1341" t="str">
            <v>50111457</v>
          </cell>
          <cell r="L1341" t="str">
            <v>TZ</v>
          </cell>
          <cell r="M1341" t="str">
            <v>Tanzanyalı</v>
          </cell>
          <cell r="N1341" t="str">
            <v>0035</v>
          </cell>
          <cell r="O1341" t="str">
            <v>TABORA</v>
          </cell>
          <cell r="P1341" t="str">
            <v>7B</v>
          </cell>
          <cell r="Q1341" t="str">
            <v>PETRA PROTEK</v>
          </cell>
          <cell r="R1341">
            <v>45087</v>
          </cell>
          <cell r="S1341">
            <v>45087</v>
          </cell>
          <cell r="T1341">
            <v>45112</v>
          </cell>
          <cell r="U1341" t="str">
            <v>Diğer nedenler</v>
          </cell>
          <cell r="V1341" t="str">
            <v>Mavi Yaka Direkt</v>
          </cell>
          <cell r="W1341" t="str">
            <v>LOT 3 (MIT)</v>
          </cell>
          <cell r="X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>USTA</v>
          </cell>
          <cell r="AC1341" t="str">
            <v>99</v>
          </cell>
          <cell r="AD1341" t="str">
            <v>LOT 3 (MIT)</v>
          </cell>
          <cell r="AE1341" t="str">
            <v>0113</v>
          </cell>
          <cell r="AF1341" t="str">
            <v/>
          </cell>
          <cell r="AG1341" t="str">
            <v>KM 785+000 - 829+305</v>
          </cell>
          <cell r="AH1341">
            <v>36963</v>
          </cell>
          <cell r="AI1341" t="str">
            <v>Bay</v>
          </cell>
          <cell r="AJ1341" t="str">
            <v>Yerel-Saatlik</v>
          </cell>
          <cell r="AK1341">
            <v>0</v>
          </cell>
          <cell r="AL1341" t="str">
            <v/>
          </cell>
          <cell r="AM1341" t="str">
            <v>201002</v>
          </cell>
          <cell r="AN1341" t="str">
            <v/>
          </cell>
          <cell r="AO1341" t="str">
            <v>T3</v>
          </cell>
          <cell r="AP1341" t="str">
            <v>5150</v>
          </cell>
          <cell r="AQ1341" t="str">
            <v>5175</v>
          </cell>
          <cell r="AR1341" t="str">
            <v/>
          </cell>
          <cell r="AS1341" t="str">
            <v/>
          </cell>
          <cell r="AT1341" t="str">
            <v/>
          </cell>
          <cell r="AU1341" t="str">
            <v/>
          </cell>
          <cell r="AV1341" t="str">
            <v/>
          </cell>
          <cell r="AW1341" t="str">
            <v/>
          </cell>
          <cell r="AX1341" t="str">
            <v>ABDALLAH NASSORO ATHUMANI</v>
          </cell>
          <cell r="AY1341" t="str">
            <v/>
          </cell>
          <cell r="AZ1341"/>
          <cell r="BA1341"/>
          <cell r="BB1341" t="str">
            <v/>
          </cell>
          <cell r="BC1341"/>
          <cell r="BD1341" t="str">
            <v>Tanzanya-NSSF</v>
          </cell>
          <cell r="BE1341" t="str">
            <v/>
          </cell>
          <cell r="BF1341" t="str">
            <v>0</v>
          </cell>
        </row>
        <row r="1342">
          <cell r="A1342">
            <v>10078972</v>
          </cell>
          <cell r="B1342" t="str">
            <v>NESTORY FERDINAND</v>
          </cell>
          <cell r="C1342" t="str">
            <v>NYAMWERU</v>
          </cell>
          <cell r="D1342" t="str">
            <v>MARANGOZ</v>
          </cell>
          <cell r="E1342" t="str">
            <v>CARPENTER</v>
          </cell>
          <cell r="F1342" t="str">
            <v>50107642</v>
          </cell>
          <cell r="G1342" t="str">
            <v>PETRA PROTEK</v>
          </cell>
          <cell r="H1342" t="str">
            <v>50107642</v>
          </cell>
          <cell r="I1342" t="str">
            <v>0BBQ</v>
          </cell>
          <cell r="J1342" t="str">
            <v>İNŞAAT GRUBU</v>
          </cell>
          <cell r="K1342" t="str">
            <v>50111457</v>
          </cell>
          <cell r="L1342" t="str">
            <v>TZ</v>
          </cell>
          <cell r="M1342" t="str">
            <v>Tanzanyalı</v>
          </cell>
          <cell r="N1342" t="str">
            <v>0035</v>
          </cell>
          <cell r="O1342" t="str">
            <v>TABORA</v>
          </cell>
          <cell r="P1342" t="str">
            <v>7B</v>
          </cell>
          <cell r="Q1342" t="str">
            <v>PETRA PROTEK</v>
          </cell>
          <cell r="R1342">
            <v>45087</v>
          </cell>
          <cell r="S1342">
            <v>45087</v>
          </cell>
          <cell r="T1342">
            <v>45112</v>
          </cell>
          <cell r="U1342" t="str">
            <v>Diğer nedenler</v>
          </cell>
          <cell r="V1342" t="str">
            <v>Mavi Yaka Direkt</v>
          </cell>
          <cell r="W1342" t="str">
            <v>LOT 3 (MIT)</v>
          </cell>
          <cell r="X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>USTA</v>
          </cell>
          <cell r="AC1342" t="str">
            <v>99</v>
          </cell>
          <cell r="AD1342" t="str">
            <v>LOT 3 (MIT)</v>
          </cell>
          <cell r="AE1342" t="str">
            <v>0113</v>
          </cell>
          <cell r="AF1342" t="str">
            <v/>
          </cell>
          <cell r="AG1342" t="str">
            <v>KM 785+000 - 829+305</v>
          </cell>
          <cell r="AH1342">
            <v>33414</v>
          </cell>
          <cell r="AI1342" t="str">
            <v>Bay</v>
          </cell>
          <cell r="AJ1342" t="str">
            <v>Yerel-Saatlik</v>
          </cell>
          <cell r="AK1342">
            <v>0</v>
          </cell>
          <cell r="AL1342" t="str">
            <v/>
          </cell>
          <cell r="AM1342" t="str">
            <v>201002</v>
          </cell>
          <cell r="AN1342" t="str">
            <v/>
          </cell>
          <cell r="AO1342" t="str">
            <v>T3</v>
          </cell>
          <cell r="AP1342" t="str">
            <v>5150</v>
          </cell>
          <cell r="AQ1342" t="str">
            <v>5175</v>
          </cell>
          <cell r="AR1342" t="str">
            <v/>
          </cell>
          <cell r="AS1342" t="str">
            <v/>
          </cell>
          <cell r="AT1342" t="str">
            <v/>
          </cell>
          <cell r="AU1342" t="str">
            <v/>
          </cell>
          <cell r="AV1342" t="str">
            <v/>
          </cell>
          <cell r="AW1342" t="str">
            <v/>
          </cell>
          <cell r="AX1342" t="str">
            <v>NESTORY FERDINAND NYAMWERU</v>
          </cell>
          <cell r="AY1342" t="str">
            <v/>
          </cell>
          <cell r="AZ1342"/>
          <cell r="BA1342"/>
          <cell r="BB1342" t="str">
            <v/>
          </cell>
          <cell r="BC1342"/>
          <cell r="BD1342" t="str">
            <v>Tanzanya-NSSF</v>
          </cell>
          <cell r="BE1342" t="str">
            <v/>
          </cell>
          <cell r="BF1342" t="str">
            <v>0</v>
          </cell>
        </row>
        <row r="1343">
          <cell r="A1343">
            <v>10075862</v>
          </cell>
          <cell r="B1343" t="str">
            <v>SHABANI HATIBU</v>
          </cell>
          <cell r="C1343" t="str">
            <v>KIPINGU</v>
          </cell>
          <cell r="D1343" t="str">
            <v>KALIPÇI</v>
          </cell>
          <cell r="E1343" t="str">
            <v>FORMWORKER</v>
          </cell>
          <cell r="F1343" t="str">
            <v>50115273</v>
          </cell>
          <cell r="G1343" t="str">
            <v>İNŞAAT GRUBU</v>
          </cell>
          <cell r="H1343" t="str">
            <v>50105776</v>
          </cell>
          <cell r="I1343" t="str">
            <v>0BBL</v>
          </cell>
          <cell r="J1343" t="str">
            <v>İNŞAAT GRUBU</v>
          </cell>
          <cell r="K1343" t="str">
            <v>50115375</v>
          </cell>
          <cell r="L1343" t="str">
            <v>TZ</v>
          </cell>
          <cell r="M1343" t="str">
            <v>Tanzanyalı</v>
          </cell>
          <cell r="N1343" t="str">
            <v>0035</v>
          </cell>
          <cell r="O1343" t="str">
            <v>TABORA</v>
          </cell>
          <cell r="P1343" t="str">
            <v>YM</v>
          </cell>
          <cell r="Q1343" t="str">
            <v>YAPI MERKEZİ</v>
          </cell>
          <cell r="R1343">
            <v>44886</v>
          </cell>
          <cell r="S1343">
            <v>44886</v>
          </cell>
          <cell r="T1343"/>
          <cell r="U1343" t="str">
            <v/>
          </cell>
          <cell r="V1343" t="str">
            <v>Mavi Yaka Direkt</v>
          </cell>
          <cell r="W1343" t="str">
            <v>LOT 3 (MIT)</v>
          </cell>
          <cell r="X1343" t="str">
            <v>VIBANDANI</v>
          </cell>
          <cell r="Y1343" t="str">
            <v>0</v>
          </cell>
          <cell r="Z1343" t="str">
            <v>MOROGORO MJINI</v>
          </cell>
          <cell r="AA1343" t="str">
            <v>0672 716 922</v>
          </cell>
          <cell r="AB1343" t="str">
            <v>USTA</v>
          </cell>
          <cell r="AC1343" t="str">
            <v>29</v>
          </cell>
          <cell r="AD1343" t="str">
            <v>LOT 3 (MIT)</v>
          </cell>
          <cell r="AE1343" t="str">
            <v>0109</v>
          </cell>
          <cell r="AF1343" t="str">
            <v>16</v>
          </cell>
          <cell r="AG1343" t="str">
            <v>KM 535+000 - 595+000</v>
          </cell>
          <cell r="AH1343">
            <v>32010</v>
          </cell>
          <cell r="AI1343" t="str">
            <v>Bay</v>
          </cell>
          <cell r="AJ1343" t="str">
            <v>Yerel-Saatlik</v>
          </cell>
          <cell r="AK1343">
            <v>2343.5500000000002</v>
          </cell>
          <cell r="AL1343" t="str">
            <v>TZS</v>
          </cell>
          <cell r="AM1343" t="str">
            <v>201002</v>
          </cell>
          <cell r="AN1343" t="str">
            <v>S</v>
          </cell>
          <cell r="AO1343" t="str">
            <v>T3</v>
          </cell>
          <cell r="AP1343" t="str">
            <v>5150</v>
          </cell>
          <cell r="AQ1343" t="str">
            <v>5175</v>
          </cell>
          <cell r="AR1343" t="str">
            <v>NMBBANK</v>
          </cell>
          <cell r="AS1343" t="str">
            <v/>
          </cell>
          <cell r="AT1343" t="str">
            <v>NMBBANK</v>
          </cell>
          <cell r="AU1343" t="str">
            <v>51010099785</v>
          </cell>
          <cell r="AV1343" t="str">
            <v/>
          </cell>
          <cell r="AW1343" t="str">
            <v/>
          </cell>
          <cell r="AX1343" t="str">
            <v>SHABANI HATIBU KIPINGU</v>
          </cell>
          <cell r="AY1343" t="str">
            <v/>
          </cell>
          <cell r="AZ1343">
            <v>44886</v>
          </cell>
          <cell r="BA1343"/>
          <cell r="BB1343" t="str">
            <v/>
          </cell>
          <cell r="BC1343"/>
          <cell r="BD1343" t="str">
            <v>Tanzanya-NSSF</v>
          </cell>
          <cell r="BE1343" t="str">
            <v>57899126</v>
          </cell>
          <cell r="BF1343" t="str">
            <v>112062173</v>
          </cell>
        </row>
        <row r="1344">
          <cell r="A1344">
            <v>10075829</v>
          </cell>
          <cell r="B1344" t="str">
            <v>MSIGATI MARTIN</v>
          </cell>
          <cell r="C1344" t="str">
            <v>PHILIPO</v>
          </cell>
          <cell r="D1344" t="str">
            <v>PICKUP ŞOFÖRÜ</v>
          </cell>
          <cell r="E1344" t="str">
            <v>PICKUP DRIVER</v>
          </cell>
          <cell r="F1344" t="str">
            <v>50114904</v>
          </cell>
          <cell r="G1344" t="str">
            <v>İDARİ İŞLER (KAMP)</v>
          </cell>
          <cell r="H1344" t="str">
            <v>50105513</v>
          </cell>
          <cell r="I1344" t="str">
            <v>088E</v>
          </cell>
          <cell r="J1344" t="str">
            <v>GÜVENLİK GECE</v>
          </cell>
          <cell r="K1344" t="str">
            <v>50105678</v>
          </cell>
          <cell r="L1344" t="str">
            <v>TZ</v>
          </cell>
          <cell r="M1344" t="str">
            <v>Tanzanyalı</v>
          </cell>
          <cell r="N1344" t="str">
            <v>0036</v>
          </cell>
          <cell r="O1344" t="str">
            <v>MANYONİ</v>
          </cell>
          <cell r="P1344" t="str">
            <v>YM</v>
          </cell>
          <cell r="Q1344" t="str">
            <v>YAPI MERKEZİ</v>
          </cell>
          <cell r="R1344">
            <v>44885</v>
          </cell>
          <cell r="S1344">
            <v>44885</v>
          </cell>
          <cell r="T1344"/>
          <cell r="U1344" t="str">
            <v/>
          </cell>
          <cell r="V1344" t="str">
            <v>Mavi Yaka Endirekt</v>
          </cell>
          <cell r="W1344" t="str">
            <v>LOT 3 (MIT)</v>
          </cell>
          <cell r="X1344" t="str">
            <v>MBUYUNI</v>
          </cell>
          <cell r="Y1344" t="str">
            <v>0</v>
          </cell>
          <cell r="Z1344" t="str">
            <v>BAHI</v>
          </cell>
          <cell r="AA1344" t="str">
            <v>0710 365 642</v>
          </cell>
          <cell r="AB1344" t="str">
            <v>GÖREVLİ</v>
          </cell>
          <cell r="AC1344" t="str">
            <v>29</v>
          </cell>
          <cell r="AD1344" t="str">
            <v>LOT 3 (MIT)</v>
          </cell>
          <cell r="AE1344" t="str">
            <v>0113</v>
          </cell>
          <cell r="AF1344" t="str">
            <v>03</v>
          </cell>
          <cell r="AG1344" t="str">
            <v>KM 785+000 - 829+305</v>
          </cell>
          <cell r="AH1344">
            <v>32904</v>
          </cell>
          <cell r="AI1344" t="str">
            <v>Bay</v>
          </cell>
          <cell r="AJ1344" t="str">
            <v>Yerel-Saatlik</v>
          </cell>
          <cell r="AK1344">
            <v>2273.1</v>
          </cell>
          <cell r="AL1344" t="str">
            <v>TZS</v>
          </cell>
          <cell r="AM1344" t="str">
            <v>306002</v>
          </cell>
          <cell r="AN1344" t="str">
            <v>S</v>
          </cell>
          <cell r="AO1344" t="str">
            <v>T3</v>
          </cell>
          <cell r="AP1344" t="str">
            <v>5150</v>
          </cell>
          <cell r="AQ1344" t="str">
            <v>5175</v>
          </cell>
          <cell r="AR1344" t="str">
            <v>NMBBANK</v>
          </cell>
          <cell r="AS1344" t="str">
            <v/>
          </cell>
          <cell r="AT1344" t="str">
            <v>NMBBANK</v>
          </cell>
          <cell r="AU1344" t="str">
            <v>50510057437</v>
          </cell>
          <cell r="AV1344" t="str">
            <v/>
          </cell>
          <cell r="AW1344" t="str">
            <v/>
          </cell>
          <cell r="AX1344" t="str">
            <v>MSIGATI MARTIN PHILIPO</v>
          </cell>
          <cell r="AY1344" t="str">
            <v/>
          </cell>
          <cell r="AZ1344">
            <v>44885</v>
          </cell>
          <cell r="BA1344"/>
          <cell r="BB1344" t="str">
            <v/>
          </cell>
          <cell r="BC1344"/>
          <cell r="BD1344" t="str">
            <v>Tanzanya-NSSF</v>
          </cell>
          <cell r="BE1344" t="str">
            <v>64958027</v>
          </cell>
          <cell r="BF1344" t="str">
            <v>127958424</v>
          </cell>
        </row>
        <row r="1345">
          <cell r="A1345">
            <v>10075846</v>
          </cell>
          <cell r="B1345" t="str">
            <v>YUSUFU ISSA</v>
          </cell>
          <cell r="C1345" t="str">
            <v>MSIGALA</v>
          </cell>
          <cell r="D1345" t="str">
            <v>DUVARCI</v>
          </cell>
          <cell r="E1345" t="str">
            <v>MASON</v>
          </cell>
          <cell r="F1345" t="str">
            <v>50115271</v>
          </cell>
          <cell r="G1345" t="str">
            <v>İNŞAAT GRUBU</v>
          </cell>
          <cell r="H1345" t="str">
            <v>50105776</v>
          </cell>
          <cell r="I1345" t="str">
            <v>0BBL</v>
          </cell>
          <cell r="J1345" t="str">
            <v>İNŞAAT GRUBU</v>
          </cell>
          <cell r="K1345" t="str">
            <v>50115385</v>
          </cell>
          <cell r="L1345" t="str">
            <v>TZ</v>
          </cell>
          <cell r="M1345" t="str">
            <v>Tanzanyalı</v>
          </cell>
          <cell r="N1345" t="str">
            <v>0035</v>
          </cell>
          <cell r="O1345" t="str">
            <v>TABORA</v>
          </cell>
          <cell r="P1345" t="str">
            <v>YM</v>
          </cell>
          <cell r="Q1345" t="str">
            <v>YAPI MERKEZİ</v>
          </cell>
          <cell r="R1345">
            <v>44886</v>
          </cell>
          <cell r="S1345">
            <v>44886</v>
          </cell>
          <cell r="T1345"/>
          <cell r="U1345" t="str">
            <v/>
          </cell>
          <cell r="V1345" t="str">
            <v>Mavi Yaka Direkt</v>
          </cell>
          <cell r="W1345" t="str">
            <v>LOT 3 (MIT)</v>
          </cell>
          <cell r="X1345" t="str">
            <v>KAMBA</v>
          </cell>
          <cell r="Y1345" t="str">
            <v>0</v>
          </cell>
          <cell r="Z1345" t="str">
            <v>SINGIDA</v>
          </cell>
          <cell r="AA1345" t="str">
            <v>0654 080 623</v>
          </cell>
          <cell r="AB1345" t="str">
            <v>USTA</v>
          </cell>
          <cell r="AC1345" t="str">
            <v>29</v>
          </cell>
          <cell r="AD1345" t="str">
            <v>LOT 3 (MIT)</v>
          </cell>
          <cell r="AE1345" t="str">
            <v>0109</v>
          </cell>
          <cell r="AF1345" t="str">
            <v>23</v>
          </cell>
          <cell r="AG1345" t="str">
            <v>KM 535+000 - 595+000</v>
          </cell>
          <cell r="AH1345">
            <v>27982</v>
          </cell>
          <cell r="AI1345" t="str">
            <v>Bay</v>
          </cell>
          <cell r="AJ1345" t="str">
            <v>Yerel-Saatlik</v>
          </cell>
          <cell r="AK1345">
            <v>2343.5500000000002</v>
          </cell>
          <cell r="AL1345" t="str">
            <v>TZS</v>
          </cell>
          <cell r="AM1345" t="str">
            <v>201002</v>
          </cell>
          <cell r="AN1345" t="str">
            <v>S</v>
          </cell>
          <cell r="AO1345" t="str">
            <v>T3</v>
          </cell>
          <cell r="AP1345" t="str">
            <v>5150</v>
          </cell>
          <cell r="AQ1345" t="str">
            <v>5175</v>
          </cell>
          <cell r="AR1345" t="str">
            <v>NMBBANK</v>
          </cell>
          <cell r="AS1345" t="str">
            <v/>
          </cell>
          <cell r="AT1345" t="str">
            <v>NMBBANK</v>
          </cell>
          <cell r="AU1345" t="str">
            <v>21810029063</v>
          </cell>
          <cell r="AV1345" t="str">
            <v/>
          </cell>
          <cell r="AW1345" t="str">
            <v/>
          </cell>
          <cell r="AX1345" t="str">
            <v>YUSUFU ISSA MSIGALA</v>
          </cell>
          <cell r="AY1345" t="str">
            <v/>
          </cell>
          <cell r="AZ1345">
            <v>44886</v>
          </cell>
          <cell r="BA1345"/>
          <cell r="BB1345" t="str">
            <v/>
          </cell>
          <cell r="BC1345"/>
          <cell r="BD1345" t="str">
            <v>Tanzanya-NSSF</v>
          </cell>
          <cell r="BE1345" t="str">
            <v>64263169</v>
          </cell>
          <cell r="BF1345" t="str">
            <v>143331784</v>
          </cell>
        </row>
        <row r="1346">
          <cell r="A1346">
            <v>10072770</v>
          </cell>
          <cell r="B1346" t="str">
            <v>ANJELA DANIEL</v>
          </cell>
          <cell r="C1346" t="str">
            <v>LIHUDA</v>
          </cell>
          <cell r="D1346" t="str">
            <v>TEMİZLİK GÖREVLİSİ</v>
          </cell>
          <cell r="E1346" t="str">
            <v>CLEANER</v>
          </cell>
          <cell r="F1346" t="str">
            <v>50105668</v>
          </cell>
          <cell r="G1346" t="str">
            <v>KORAIL</v>
          </cell>
          <cell r="H1346" t="str">
            <v>50105784</v>
          </cell>
          <cell r="I1346" t="str">
            <v>0BBP</v>
          </cell>
          <cell r="J1346" t="str">
            <v>İDARİ İŞLER</v>
          </cell>
          <cell r="K1346" t="str">
            <v>50105900</v>
          </cell>
          <cell r="L1346" t="str">
            <v>TZ</v>
          </cell>
          <cell r="M1346" t="str">
            <v>Tanzanyalı</v>
          </cell>
          <cell r="N1346" t="str">
            <v>0035</v>
          </cell>
          <cell r="O1346" t="str">
            <v>TABORA</v>
          </cell>
          <cell r="P1346" t="str">
            <v>6T</v>
          </cell>
          <cell r="Q1346" t="str">
            <v>KORAIL</v>
          </cell>
          <cell r="R1346">
            <v>44720</v>
          </cell>
          <cell r="S1346">
            <v>44720</v>
          </cell>
          <cell r="T1346"/>
          <cell r="U1346" t="str">
            <v/>
          </cell>
          <cell r="V1346" t="str">
            <v>Mavi Yaka Endirekt</v>
          </cell>
          <cell r="W1346" t="str">
            <v>LOT 3 (MIT)</v>
          </cell>
          <cell r="X1346" t="str">
            <v>KANYE NYE</v>
          </cell>
          <cell r="Y1346" t="str">
            <v>00</v>
          </cell>
          <cell r="Z1346" t="str">
            <v/>
          </cell>
          <cell r="AA1346" t="str">
            <v>0672 888 861</v>
          </cell>
          <cell r="AB1346" t="str">
            <v>İŞÇİ</v>
          </cell>
          <cell r="AC1346" t="str">
            <v>29</v>
          </cell>
          <cell r="AD1346" t="str">
            <v>LOT 3 (MIT)</v>
          </cell>
          <cell r="AE1346" t="str">
            <v>0109</v>
          </cell>
          <cell r="AF1346" t="str">
            <v>24</v>
          </cell>
          <cell r="AG1346" t="str">
            <v>KM 535+000 - 595+000</v>
          </cell>
          <cell r="AH1346">
            <v>31709</v>
          </cell>
          <cell r="AI1346" t="str">
            <v>Bay</v>
          </cell>
          <cell r="AJ1346" t="str">
            <v>Yerel-Saatlik</v>
          </cell>
          <cell r="AK1346">
            <v>2255.1</v>
          </cell>
          <cell r="AL1346" t="str">
            <v>TZS</v>
          </cell>
          <cell r="AM1346" t="str">
            <v>306002</v>
          </cell>
          <cell r="AN1346" t="str">
            <v>S</v>
          </cell>
          <cell r="AO1346" t="str">
            <v>T3</v>
          </cell>
          <cell r="AP1346" t="str">
            <v>5150</v>
          </cell>
          <cell r="AQ1346" t="str">
            <v>5175</v>
          </cell>
          <cell r="AR1346" t="str">
            <v>NMBBANK</v>
          </cell>
          <cell r="AS1346" t="str">
            <v/>
          </cell>
          <cell r="AT1346" t="str">
            <v>NMBBANK</v>
          </cell>
          <cell r="AU1346" t="str">
            <v>51010086782</v>
          </cell>
          <cell r="AV1346" t="str">
            <v/>
          </cell>
          <cell r="AW1346" t="str">
            <v/>
          </cell>
          <cell r="AX1346" t="str">
            <v>ANJELA DANIEL LIHUDA</v>
          </cell>
          <cell r="AY1346" t="str">
            <v/>
          </cell>
          <cell r="AZ1346">
            <v>44720</v>
          </cell>
          <cell r="BA1346"/>
          <cell r="BB1346" t="str">
            <v/>
          </cell>
          <cell r="BC1346"/>
          <cell r="BD1346" t="str">
            <v>Tanzanya-NSSF</v>
          </cell>
          <cell r="BE1346" t="str">
            <v>46687016</v>
          </cell>
          <cell r="BF1346" t="str">
            <v>138857093</v>
          </cell>
        </row>
        <row r="1347">
          <cell r="A1347">
            <v>10075920</v>
          </cell>
          <cell r="B1347" t="str">
            <v>SAICHI STANLEY</v>
          </cell>
          <cell r="C1347" t="str">
            <v>MBOKO</v>
          </cell>
          <cell r="D1347" t="str">
            <v>KAMP İŞÇİSİ</v>
          </cell>
          <cell r="E1347" t="str">
            <v>CAMP WORKER</v>
          </cell>
          <cell r="F1347" t="str">
            <v>50114904</v>
          </cell>
          <cell r="G1347" t="str">
            <v>İDARİ İŞLER (KAMP)</v>
          </cell>
          <cell r="H1347" t="str">
            <v>50105513</v>
          </cell>
          <cell r="I1347" t="str">
            <v>0996</v>
          </cell>
          <cell r="J1347" t="str">
            <v>KAMP AMİRLİĞİ</v>
          </cell>
          <cell r="K1347" t="str">
            <v>50106014</v>
          </cell>
          <cell r="L1347" t="str">
            <v>TZ</v>
          </cell>
          <cell r="M1347" t="str">
            <v>Tanzanyalı</v>
          </cell>
          <cell r="N1347" t="str">
            <v>0037</v>
          </cell>
          <cell r="O1347" t="str">
            <v>İTİGİ</v>
          </cell>
          <cell r="P1347" t="str">
            <v>YM</v>
          </cell>
          <cell r="Q1347" t="str">
            <v>YAPI MERKEZİ</v>
          </cell>
          <cell r="R1347">
            <v>44888</v>
          </cell>
          <cell r="S1347">
            <v>44888</v>
          </cell>
          <cell r="T1347"/>
          <cell r="U1347" t="str">
            <v/>
          </cell>
          <cell r="V1347" t="str">
            <v>Mavi Yaka Endirekt</v>
          </cell>
          <cell r="W1347" t="str">
            <v>LOT 3 (MIT)</v>
          </cell>
          <cell r="X1347" t="str">
            <v>UHINDINI</v>
          </cell>
          <cell r="Y1347" t="str">
            <v>0</v>
          </cell>
          <cell r="Z1347" t="str">
            <v>KILOSA</v>
          </cell>
          <cell r="AA1347" t="str">
            <v>0743 688 647</v>
          </cell>
          <cell r="AB1347" t="str">
            <v>İŞÇİ</v>
          </cell>
          <cell r="AC1347" t="str">
            <v>29</v>
          </cell>
          <cell r="AD1347" t="str">
            <v>LOT 3 (MIT)</v>
          </cell>
          <cell r="AE1347" t="str">
            <v>0113</v>
          </cell>
          <cell r="AF1347" t="str">
            <v>16</v>
          </cell>
          <cell r="AG1347" t="str">
            <v>KM 785+000 - 829+305</v>
          </cell>
          <cell r="AH1347">
            <v>34162</v>
          </cell>
          <cell r="AI1347" t="str">
            <v>Bay</v>
          </cell>
          <cell r="AJ1347" t="str">
            <v>Yerel-Saatlik</v>
          </cell>
          <cell r="AK1347">
            <v>2164.1</v>
          </cell>
          <cell r="AL1347" t="str">
            <v>TZS</v>
          </cell>
          <cell r="AM1347" t="str">
            <v>306002</v>
          </cell>
          <cell r="AN1347" t="str">
            <v>S</v>
          </cell>
          <cell r="AO1347" t="str">
            <v>T3</v>
          </cell>
          <cell r="AP1347" t="str">
            <v>5150</v>
          </cell>
          <cell r="AQ1347" t="str">
            <v>5175</v>
          </cell>
          <cell r="AR1347" t="str">
            <v>CRDB BANK PLC</v>
          </cell>
          <cell r="AS1347" t="str">
            <v>VIJANA</v>
          </cell>
          <cell r="AT1347" t="str">
            <v>CRDBBANK</v>
          </cell>
          <cell r="AU1347" t="str">
            <v>0152606206200</v>
          </cell>
          <cell r="AV1347" t="str">
            <v/>
          </cell>
          <cell r="AW1347" t="str">
            <v/>
          </cell>
          <cell r="AX1347" t="str">
            <v>SAICHI STANLEY MBOKO</v>
          </cell>
          <cell r="AY1347" t="str">
            <v/>
          </cell>
          <cell r="AZ1347">
            <v>44888</v>
          </cell>
          <cell r="BA1347"/>
          <cell r="BB1347" t="str">
            <v/>
          </cell>
          <cell r="BC1347"/>
          <cell r="BD1347" t="str">
            <v>Tanzanya-NSSF</v>
          </cell>
          <cell r="BE1347" t="str">
            <v>45398871</v>
          </cell>
          <cell r="BF1347" t="str">
            <v>127105790</v>
          </cell>
        </row>
        <row r="1348">
          <cell r="A1348">
            <v>10075922</v>
          </cell>
          <cell r="B1348" t="str">
            <v>RAMADHANI HAMISI</v>
          </cell>
          <cell r="C1348" t="str">
            <v>SEFU</v>
          </cell>
          <cell r="D1348" t="str">
            <v>DÜZ İŞÇİ - DİREKT</v>
          </cell>
          <cell r="E1348" t="str">
            <v>UNSKILLED WORKER - PRODUCTIVE</v>
          </cell>
          <cell r="F1348" t="str">
            <v>50115271</v>
          </cell>
          <cell r="G1348" t="str">
            <v>İNŞAAT GRUBU</v>
          </cell>
          <cell r="H1348" t="str">
            <v>50105776</v>
          </cell>
          <cell r="I1348" t="str">
            <v>0BBL</v>
          </cell>
          <cell r="J1348" t="str">
            <v>İNŞAAT GRUBU</v>
          </cell>
          <cell r="K1348" t="str">
            <v>50115453</v>
          </cell>
          <cell r="L1348" t="str">
            <v>TZ</v>
          </cell>
          <cell r="M1348" t="str">
            <v>Tanzanyalı</v>
          </cell>
          <cell r="N1348" t="str">
            <v>0037</v>
          </cell>
          <cell r="O1348" t="str">
            <v>İTİGİ</v>
          </cell>
          <cell r="P1348" t="str">
            <v>YM</v>
          </cell>
          <cell r="Q1348" t="str">
            <v>YAPI MERKEZİ</v>
          </cell>
          <cell r="R1348">
            <v>44888</v>
          </cell>
          <cell r="S1348">
            <v>44888</v>
          </cell>
          <cell r="T1348"/>
          <cell r="U1348" t="str">
            <v/>
          </cell>
          <cell r="V1348" t="str">
            <v>Mavi Yaka Direkt</v>
          </cell>
          <cell r="W1348" t="str">
            <v>LOT 3 (MIT)</v>
          </cell>
          <cell r="X1348" t="str">
            <v>STUDIO</v>
          </cell>
          <cell r="Y1348" t="str">
            <v>0</v>
          </cell>
          <cell r="Z1348" t="str">
            <v>KINONDONI</v>
          </cell>
          <cell r="AA1348" t="str">
            <v>0711 326 207</v>
          </cell>
          <cell r="AB1348" t="str">
            <v>İŞÇİ</v>
          </cell>
          <cell r="AC1348" t="str">
            <v>29</v>
          </cell>
          <cell r="AD1348" t="str">
            <v>LOT 3 (MIT)</v>
          </cell>
          <cell r="AE1348" t="str">
            <v>0109</v>
          </cell>
          <cell r="AF1348" t="str">
            <v>02</v>
          </cell>
          <cell r="AG1348" t="str">
            <v>KM 535+000 - 595+000</v>
          </cell>
          <cell r="AH1348">
            <v>32755</v>
          </cell>
          <cell r="AI1348" t="str">
            <v>Bay</v>
          </cell>
          <cell r="AJ1348" t="str">
            <v>Yerel-Saatlik</v>
          </cell>
          <cell r="AK1348">
            <v>2164.1</v>
          </cell>
          <cell r="AL1348" t="str">
            <v>TZS</v>
          </cell>
          <cell r="AM1348" t="str">
            <v>201002</v>
          </cell>
          <cell r="AN1348" t="str">
            <v>S</v>
          </cell>
          <cell r="AO1348" t="str">
            <v>T3</v>
          </cell>
          <cell r="AP1348" t="str">
            <v>5150</v>
          </cell>
          <cell r="AQ1348" t="str">
            <v>5175</v>
          </cell>
          <cell r="AR1348" t="str">
            <v>CRDB BANK PLC</v>
          </cell>
          <cell r="AS1348" t="str">
            <v>VIJANA</v>
          </cell>
          <cell r="AT1348" t="str">
            <v>CRDBBANK</v>
          </cell>
          <cell r="AU1348" t="str">
            <v>0152460790000</v>
          </cell>
          <cell r="AV1348" t="str">
            <v/>
          </cell>
          <cell r="AW1348" t="str">
            <v/>
          </cell>
          <cell r="AX1348" t="str">
            <v>RAMADHANI HAMISI SEFU</v>
          </cell>
          <cell r="AY1348" t="str">
            <v/>
          </cell>
          <cell r="AZ1348">
            <v>44888</v>
          </cell>
          <cell r="BA1348"/>
          <cell r="BB1348" t="str">
            <v/>
          </cell>
          <cell r="BC1348"/>
          <cell r="BD1348" t="str">
            <v>Tanzanya-NSSF</v>
          </cell>
          <cell r="BE1348" t="str">
            <v>63922223</v>
          </cell>
          <cell r="BF1348" t="str">
            <v>146846092</v>
          </cell>
        </row>
        <row r="1349">
          <cell r="A1349">
            <v>10075883</v>
          </cell>
          <cell r="B1349" t="str">
            <v>BARAKA AGUSTINO</v>
          </cell>
          <cell r="C1349" t="str">
            <v>LEMA</v>
          </cell>
          <cell r="D1349" t="str">
            <v>ŞENÖR</v>
          </cell>
          <cell r="E1349" t="str">
            <v>CHAINMAN</v>
          </cell>
          <cell r="F1349" t="str">
            <v>50105606</v>
          </cell>
          <cell r="G1349" t="str">
            <v>ÖLÇME İŞLERİ</v>
          </cell>
          <cell r="H1349" t="str">
            <v>50105606</v>
          </cell>
          <cell r="I1349" t="str">
            <v>088Q</v>
          </cell>
          <cell r="J1349" t="str">
            <v>ÖLÇME İŞLERİ</v>
          </cell>
          <cell r="K1349" t="str">
            <v>50105847</v>
          </cell>
          <cell r="L1349" t="str">
            <v>TZ</v>
          </cell>
          <cell r="M1349" t="str">
            <v>Tanzanyalı</v>
          </cell>
          <cell r="N1349" t="str">
            <v>0036</v>
          </cell>
          <cell r="O1349" t="str">
            <v>MANYONİ</v>
          </cell>
          <cell r="P1349" t="str">
            <v>YM</v>
          </cell>
          <cell r="Q1349" t="str">
            <v>YAPI MERKEZİ</v>
          </cell>
          <cell r="R1349">
            <v>44887</v>
          </cell>
          <cell r="S1349">
            <v>44887</v>
          </cell>
          <cell r="T1349"/>
          <cell r="U1349" t="str">
            <v/>
          </cell>
          <cell r="V1349" t="str">
            <v>Mavi Yaka Endirekt</v>
          </cell>
          <cell r="W1349" t="str">
            <v>LOT 3 (MIT)</v>
          </cell>
          <cell r="X1349" t="str">
            <v>GURUNGU</v>
          </cell>
          <cell r="Y1349" t="str">
            <v>0</v>
          </cell>
          <cell r="Z1349" t="str">
            <v>SINGIDA</v>
          </cell>
          <cell r="AA1349" t="str">
            <v>0687 404 621</v>
          </cell>
          <cell r="AB1349" t="str">
            <v>USTA</v>
          </cell>
          <cell r="AC1349" t="str">
            <v>29</v>
          </cell>
          <cell r="AD1349" t="str">
            <v>LOT 3 (MIT)</v>
          </cell>
          <cell r="AE1349" t="str">
            <v>0113</v>
          </cell>
          <cell r="AF1349" t="str">
            <v>23</v>
          </cell>
          <cell r="AG1349" t="str">
            <v>KM 785+000 - 829+305</v>
          </cell>
          <cell r="AH1349">
            <v>34015</v>
          </cell>
          <cell r="AI1349" t="str">
            <v>Bay</v>
          </cell>
          <cell r="AJ1349" t="str">
            <v>Yerel-Saatlik</v>
          </cell>
          <cell r="AK1349">
            <v>2255.1</v>
          </cell>
          <cell r="AL1349" t="str">
            <v>TZS</v>
          </cell>
          <cell r="AM1349" t="str">
            <v>306005</v>
          </cell>
          <cell r="AN1349" t="str">
            <v>S</v>
          </cell>
          <cell r="AO1349" t="str">
            <v>T3</v>
          </cell>
          <cell r="AP1349" t="str">
            <v>5150</v>
          </cell>
          <cell r="AQ1349" t="str">
            <v>5175</v>
          </cell>
          <cell r="AR1349" t="str">
            <v>NMBBANK</v>
          </cell>
          <cell r="AS1349" t="str">
            <v/>
          </cell>
          <cell r="AT1349" t="str">
            <v>NMBBANK</v>
          </cell>
          <cell r="AU1349" t="str">
            <v>51010095013</v>
          </cell>
          <cell r="AV1349" t="str">
            <v/>
          </cell>
          <cell r="AW1349" t="str">
            <v/>
          </cell>
          <cell r="AX1349" t="str">
            <v>BARAKA AGUSTINO LEMA</v>
          </cell>
          <cell r="AY1349" t="str">
            <v/>
          </cell>
          <cell r="AZ1349">
            <v>44887</v>
          </cell>
          <cell r="BA1349"/>
          <cell r="BB1349" t="str">
            <v/>
          </cell>
          <cell r="BC1349"/>
          <cell r="BD1349" t="str">
            <v>Tanzanya-NSSF</v>
          </cell>
          <cell r="BE1349" t="str">
            <v>46329577</v>
          </cell>
          <cell r="BF1349" t="str">
            <v>151808743</v>
          </cell>
        </row>
        <row r="1350">
          <cell r="A1350">
            <v>10075891</v>
          </cell>
          <cell r="B1350" t="str">
            <v>EZEKIELI ORGNES</v>
          </cell>
          <cell r="C1350" t="str">
            <v>MKOMA</v>
          </cell>
          <cell r="D1350" t="str">
            <v>DUVARCI</v>
          </cell>
          <cell r="E1350" t="str">
            <v>MASON</v>
          </cell>
          <cell r="F1350" t="str">
            <v>50115271</v>
          </cell>
          <cell r="G1350" t="str">
            <v>İNŞAAT GRUBU</v>
          </cell>
          <cell r="H1350" t="str">
            <v>50105776</v>
          </cell>
          <cell r="I1350" t="str">
            <v>0BBL</v>
          </cell>
          <cell r="J1350" t="str">
            <v>İNŞAAT GRUBU</v>
          </cell>
          <cell r="K1350" t="str">
            <v>50115385</v>
          </cell>
          <cell r="L1350" t="str">
            <v>TZ</v>
          </cell>
          <cell r="M1350" t="str">
            <v>Tanzanyalı</v>
          </cell>
          <cell r="N1350" t="str">
            <v>0035</v>
          </cell>
          <cell r="O1350" t="str">
            <v>TABORA</v>
          </cell>
          <cell r="P1350" t="str">
            <v>YM</v>
          </cell>
          <cell r="Q1350" t="str">
            <v>YAPI MERKEZİ</v>
          </cell>
          <cell r="R1350">
            <v>44887</v>
          </cell>
          <cell r="S1350">
            <v>44887</v>
          </cell>
          <cell r="T1350"/>
          <cell r="U1350" t="str">
            <v/>
          </cell>
          <cell r="V1350" t="str">
            <v>Mavi Yaka Direkt</v>
          </cell>
          <cell r="W1350" t="str">
            <v>LOT 3 (MIT)</v>
          </cell>
          <cell r="X1350" t="str">
            <v>MGULUIKE</v>
          </cell>
          <cell r="Y1350" t="str">
            <v>0</v>
          </cell>
          <cell r="Z1350" t="str">
            <v/>
          </cell>
          <cell r="AA1350" t="str">
            <v>0742 814 242</v>
          </cell>
          <cell r="AB1350" t="str">
            <v>USTA</v>
          </cell>
          <cell r="AC1350" t="str">
            <v>29</v>
          </cell>
          <cell r="AD1350" t="str">
            <v>LOT 3 (MIT)</v>
          </cell>
          <cell r="AE1350" t="str">
            <v>0109</v>
          </cell>
          <cell r="AF1350" t="str">
            <v>23</v>
          </cell>
          <cell r="AG1350" t="str">
            <v>KM 535+000 - 595+000</v>
          </cell>
          <cell r="AH1350">
            <v>33674</v>
          </cell>
          <cell r="AI1350" t="str">
            <v>Bay</v>
          </cell>
          <cell r="AJ1350" t="str">
            <v>Yerel-Saatlik</v>
          </cell>
          <cell r="AK1350">
            <v>2343.5500000000002</v>
          </cell>
          <cell r="AL1350" t="str">
            <v>TZS</v>
          </cell>
          <cell r="AM1350" t="str">
            <v>201002</v>
          </cell>
          <cell r="AN1350" t="str">
            <v>S</v>
          </cell>
          <cell r="AO1350" t="str">
            <v>T3</v>
          </cell>
          <cell r="AP1350" t="str">
            <v>5150</v>
          </cell>
          <cell r="AQ1350" t="str">
            <v>5175</v>
          </cell>
          <cell r="AR1350" t="str">
            <v>NMBBANK</v>
          </cell>
          <cell r="AS1350" t="str">
            <v/>
          </cell>
          <cell r="AT1350" t="str">
            <v>NMBBANK</v>
          </cell>
          <cell r="AU1350" t="str">
            <v>51010099857</v>
          </cell>
          <cell r="AV1350" t="str">
            <v/>
          </cell>
          <cell r="AW1350" t="str">
            <v/>
          </cell>
          <cell r="AX1350" t="str">
            <v>EZEKIELI ORGNES MKOMA</v>
          </cell>
          <cell r="AY1350" t="str">
            <v/>
          </cell>
          <cell r="AZ1350">
            <v>44887</v>
          </cell>
          <cell r="BA1350"/>
          <cell r="BB1350" t="str">
            <v/>
          </cell>
          <cell r="BC1350"/>
          <cell r="BD1350" t="str">
            <v>Tanzanya-NSSF</v>
          </cell>
          <cell r="BE1350" t="str">
            <v>47146856</v>
          </cell>
          <cell r="BF1350" t="str">
            <v>158946378</v>
          </cell>
        </row>
        <row r="1351">
          <cell r="A1351">
            <v>10075892</v>
          </cell>
          <cell r="B1351" t="str">
            <v>ABDULRAHMANI HASSANI</v>
          </cell>
          <cell r="C1351" t="str">
            <v>MOHAMEDI</v>
          </cell>
          <cell r="D1351" t="str">
            <v>DUVARCI</v>
          </cell>
          <cell r="E1351" t="str">
            <v>MASON</v>
          </cell>
          <cell r="F1351" t="str">
            <v>50115271</v>
          </cell>
          <cell r="G1351" t="str">
            <v>İNŞAAT GRUBU</v>
          </cell>
          <cell r="H1351" t="str">
            <v>50105776</v>
          </cell>
          <cell r="I1351" t="str">
            <v>0BBL</v>
          </cell>
          <cell r="J1351" t="str">
            <v>İNŞAAT GRUBU</v>
          </cell>
          <cell r="K1351" t="str">
            <v>50115385</v>
          </cell>
          <cell r="L1351" t="str">
            <v>TZ</v>
          </cell>
          <cell r="M1351" t="str">
            <v>Tanzanyalı</v>
          </cell>
          <cell r="N1351" t="str">
            <v>0037</v>
          </cell>
          <cell r="O1351" t="str">
            <v>İTİGİ</v>
          </cell>
          <cell r="P1351" t="str">
            <v>YM</v>
          </cell>
          <cell r="Q1351" t="str">
            <v>YAPI MERKEZİ</v>
          </cell>
          <cell r="R1351">
            <v>44887</v>
          </cell>
          <cell r="S1351">
            <v>44887</v>
          </cell>
          <cell r="T1351"/>
          <cell r="U1351" t="str">
            <v/>
          </cell>
          <cell r="V1351" t="str">
            <v>Mavi Yaka Direkt</v>
          </cell>
          <cell r="W1351" t="str">
            <v>LOT 3 (MIT)</v>
          </cell>
          <cell r="X1351" t="str">
            <v>MIVUMONI</v>
          </cell>
          <cell r="Y1351" t="str">
            <v>0</v>
          </cell>
          <cell r="Z1351" t="str">
            <v>KINONDONI</v>
          </cell>
          <cell r="AA1351" t="str">
            <v>0683 116 750</v>
          </cell>
          <cell r="AB1351" t="str">
            <v>USTA</v>
          </cell>
          <cell r="AC1351" t="str">
            <v>29</v>
          </cell>
          <cell r="AD1351" t="str">
            <v>LOT 3 (MIT)</v>
          </cell>
          <cell r="AE1351" t="str">
            <v>0109</v>
          </cell>
          <cell r="AF1351" t="str">
            <v>02</v>
          </cell>
          <cell r="AG1351" t="str">
            <v>KM 535+000 - 595+000</v>
          </cell>
          <cell r="AH1351">
            <v>32641</v>
          </cell>
          <cell r="AI1351" t="str">
            <v>Bay</v>
          </cell>
          <cell r="AJ1351" t="str">
            <v>Yerel-Saatlik</v>
          </cell>
          <cell r="AK1351">
            <v>2343.5500000000002</v>
          </cell>
          <cell r="AL1351" t="str">
            <v>TZS</v>
          </cell>
          <cell r="AM1351" t="str">
            <v>201002</v>
          </cell>
          <cell r="AN1351" t="str">
            <v>S</v>
          </cell>
          <cell r="AO1351" t="str">
            <v>T3</v>
          </cell>
          <cell r="AP1351" t="str">
            <v>5150</v>
          </cell>
          <cell r="AQ1351" t="str">
            <v>5175</v>
          </cell>
          <cell r="AR1351" t="str">
            <v>NMBBANK</v>
          </cell>
          <cell r="AS1351" t="str">
            <v/>
          </cell>
          <cell r="AT1351" t="str">
            <v>NMBBANK</v>
          </cell>
          <cell r="AU1351" t="str">
            <v>51010092704</v>
          </cell>
          <cell r="AV1351" t="str">
            <v/>
          </cell>
          <cell r="AW1351" t="str">
            <v/>
          </cell>
          <cell r="AX1351" t="str">
            <v>ABDULRAHMANI HASSANI MOHAMEDI</v>
          </cell>
          <cell r="AY1351" t="str">
            <v/>
          </cell>
          <cell r="AZ1351">
            <v>44887</v>
          </cell>
          <cell r="BA1351"/>
          <cell r="BB1351" t="str">
            <v/>
          </cell>
          <cell r="BC1351"/>
          <cell r="BD1351" t="str">
            <v>Tanzanya-NSSF</v>
          </cell>
          <cell r="BE1351" t="str">
            <v>47147648</v>
          </cell>
          <cell r="BF1351" t="str">
            <v>158961881</v>
          </cell>
        </row>
        <row r="1352">
          <cell r="A1352">
            <v>10079021</v>
          </cell>
          <cell r="B1352" t="str">
            <v>NELSON ABDALLAH</v>
          </cell>
          <cell r="C1352" t="str">
            <v>SIMA</v>
          </cell>
          <cell r="D1352" t="str">
            <v>DUVARCI</v>
          </cell>
          <cell r="E1352" t="str">
            <v>MASON</v>
          </cell>
          <cell r="F1352" t="str">
            <v>50115689</v>
          </cell>
          <cell r="G1352" t="str">
            <v>BELLVILLE ENGINEERING</v>
          </cell>
          <cell r="H1352" t="str">
            <v>50115689</v>
          </cell>
          <cell r="I1352" t="str">
            <v>0FFW</v>
          </cell>
          <cell r="J1352" t="str">
            <v>İNŞAAT GRUBU</v>
          </cell>
          <cell r="K1352" t="str">
            <v>50115695</v>
          </cell>
          <cell r="L1352" t="str">
            <v>TZ</v>
          </cell>
          <cell r="M1352" t="str">
            <v>Tanzanyalı</v>
          </cell>
          <cell r="N1352" t="str">
            <v>0035</v>
          </cell>
          <cell r="O1352" t="str">
            <v>TABORA</v>
          </cell>
          <cell r="P1352" t="str">
            <v>8Z</v>
          </cell>
          <cell r="Q1352" t="str">
            <v>BELLVILLE ENGINEERING</v>
          </cell>
          <cell r="R1352">
            <v>45092</v>
          </cell>
          <cell r="S1352">
            <v>45092</v>
          </cell>
          <cell r="T1352">
            <v>45169</v>
          </cell>
          <cell r="U1352" t="str">
            <v>Belirli S. İş Sözl. sona erm.</v>
          </cell>
          <cell r="V1352" t="str">
            <v>Mavi Yaka Direkt</v>
          </cell>
          <cell r="W1352" t="str">
            <v>LOT 3 (MIT)</v>
          </cell>
          <cell r="X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>USTA</v>
          </cell>
          <cell r="AC1352" t="str">
            <v>99</v>
          </cell>
          <cell r="AD1352" t="str">
            <v>LOT 3 (MIT)</v>
          </cell>
          <cell r="AE1352" t="str">
            <v>0113</v>
          </cell>
          <cell r="AF1352" t="str">
            <v/>
          </cell>
          <cell r="AG1352" t="str">
            <v>KM 785+000 - 829+305</v>
          </cell>
          <cell r="AH1352">
            <v>33050</v>
          </cell>
          <cell r="AI1352" t="str">
            <v>Bay</v>
          </cell>
          <cell r="AJ1352" t="str">
            <v>Yerel-Saatlik</v>
          </cell>
          <cell r="AK1352">
            <v>0</v>
          </cell>
          <cell r="AL1352" t="str">
            <v/>
          </cell>
          <cell r="AM1352" t="str">
            <v>201002</v>
          </cell>
          <cell r="AN1352" t="str">
            <v/>
          </cell>
          <cell r="AO1352" t="str">
            <v>T3</v>
          </cell>
          <cell r="AP1352" t="str">
            <v>5150</v>
          </cell>
          <cell r="AQ1352" t="str">
            <v>5175</v>
          </cell>
          <cell r="AR1352" t="str">
            <v/>
          </cell>
          <cell r="AS1352" t="str">
            <v/>
          </cell>
          <cell r="AT1352" t="str">
            <v/>
          </cell>
          <cell r="AU1352" t="str">
            <v/>
          </cell>
          <cell r="AV1352" t="str">
            <v/>
          </cell>
          <cell r="AW1352" t="str">
            <v/>
          </cell>
          <cell r="AX1352" t="str">
            <v>NELSON ABDALLAH SIMA</v>
          </cell>
          <cell r="AY1352" t="str">
            <v/>
          </cell>
          <cell r="AZ1352"/>
          <cell r="BA1352"/>
          <cell r="BB1352" t="str">
            <v/>
          </cell>
          <cell r="BC1352"/>
          <cell r="BD1352" t="str">
            <v>Tanzanya-NSSF</v>
          </cell>
          <cell r="BE1352" t="str">
            <v/>
          </cell>
          <cell r="BF1352" t="str">
            <v>0</v>
          </cell>
        </row>
        <row r="1353">
          <cell r="A1353">
            <v>10074327</v>
          </cell>
          <cell r="B1353" t="str">
            <v>RAMADHANI ISSA</v>
          </cell>
          <cell r="C1353" t="str">
            <v>IBRAHIM</v>
          </cell>
          <cell r="D1353" t="str">
            <v>SİLOBAS ŞOFÖRÜ</v>
          </cell>
          <cell r="E1353" t="str">
            <v>CEMENT TRAILER DRIVER</v>
          </cell>
          <cell r="F1353" t="str">
            <v>50105777</v>
          </cell>
          <cell r="G1353" t="str">
            <v>BETON SANTRALİ</v>
          </cell>
          <cell r="H1353" t="str">
            <v>50105777</v>
          </cell>
          <cell r="I1353" t="str">
            <v>0AAZ</v>
          </cell>
          <cell r="J1353" t="str">
            <v>BETON SANTRALİ</v>
          </cell>
          <cell r="K1353" t="str">
            <v>50108711</v>
          </cell>
          <cell r="L1353" t="str">
            <v>TZ</v>
          </cell>
          <cell r="M1353" t="str">
            <v>Tanzanyalı</v>
          </cell>
          <cell r="N1353" t="str">
            <v>0037</v>
          </cell>
          <cell r="O1353" t="str">
            <v>İTİGİ</v>
          </cell>
          <cell r="P1353" t="str">
            <v>YM</v>
          </cell>
          <cell r="Q1353" t="str">
            <v>YAPI MERKEZİ</v>
          </cell>
          <cell r="R1353">
            <v>44820</v>
          </cell>
          <cell r="S1353">
            <v>44820</v>
          </cell>
          <cell r="T1353"/>
          <cell r="U1353" t="str">
            <v/>
          </cell>
          <cell r="V1353" t="str">
            <v>Mavi Yaka Endirekt</v>
          </cell>
          <cell r="W1353" t="str">
            <v>LOT 3 (MIT)</v>
          </cell>
          <cell r="X1353" t="str">
            <v>MAWASILIANO</v>
          </cell>
          <cell r="Y1353" t="str">
            <v>0</v>
          </cell>
          <cell r="Z1353" t="str">
            <v>CHATO</v>
          </cell>
          <cell r="AA1353" t="str">
            <v>0766-964-4044</v>
          </cell>
          <cell r="AB1353" t="str">
            <v>GÖREVLİ</v>
          </cell>
          <cell r="AC1353" t="str">
            <v>29</v>
          </cell>
          <cell r="AD1353" t="str">
            <v>LOT 3 (MIT)</v>
          </cell>
          <cell r="AE1353" t="str">
            <v>0113</v>
          </cell>
          <cell r="AF1353" t="str">
            <v>27</v>
          </cell>
          <cell r="AG1353" t="str">
            <v>KM 785+000 - 829+305</v>
          </cell>
          <cell r="AH1353">
            <v>31699</v>
          </cell>
          <cell r="AI1353" t="str">
            <v>Bay</v>
          </cell>
          <cell r="AJ1353" t="str">
            <v>Yerel-Saatlik</v>
          </cell>
          <cell r="AK1353">
            <v>2907.57</v>
          </cell>
          <cell r="AL1353" t="str">
            <v>TZS</v>
          </cell>
          <cell r="AM1353" t="str">
            <v>306005</v>
          </cell>
          <cell r="AN1353" t="str">
            <v/>
          </cell>
          <cell r="AO1353" t="str">
            <v>T3</v>
          </cell>
          <cell r="AP1353" t="str">
            <v>5150</v>
          </cell>
          <cell r="AQ1353" t="str">
            <v>5175</v>
          </cell>
          <cell r="AR1353" t="str">
            <v>NMBBANK</v>
          </cell>
          <cell r="AS1353" t="str">
            <v/>
          </cell>
          <cell r="AT1353" t="str">
            <v>NMBBANK</v>
          </cell>
          <cell r="AU1353" t="str">
            <v>62010006054</v>
          </cell>
          <cell r="AV1353" t="str">
            <v/>
          </cell>
          <cell r="AW1353" t="str">
            <v/>
          </cell>
          <cell r="AX1353" t="str">
            <v>RAMADHANI ISSA IBRAHIM</v>
          </cell>
          <cell r="AY1353" t="str">
            <v/>
          </cell>
          <cell r="AZ1353">
            <v>44820</v>
          </cell>
          <cell r="BA1353"/>
          <cell r="BB1353" t="str">
            <v/>
          </cell>
          <cell r="BC1353"/>
          <cell r="BD1353" t="str">
            <v>Tanzanya-NSSF</v>
          </cell>
          <cell r="BE1353" t="str">
            <v>60792159</v>
          </cell>
          <cell r="BF1353" t="str">
            <v>114350907</v>
          </cell>
        </row>
        <row r="1354">
          <cell r="A1354">
            <v>10074334</v>
          </cell>
          <cell r="B1354" t="str">
            <v>JAQUELINE JACKSON</v>
          </cell>
          <cell r="C1354" t="str">
            <v>MWONGOZO</v>
          </cell>
          <cell r="D1354" t="str">
            <v>ÇAMAŞIRHANE GÖREVLİSİ</v>
          </cell>
          <cell r="E1354" t="str">
            <v>LAUNDRY WORKER</v>
          </cell>
          <cell r="F1354" t="str">
            <v>50114904</v>
          </cell>
          <cell r="G1354" t="str">
            <v>İDARİ İŞLER (KAMP)</v>
          </cell>
          <cell r="H1354" t="str">
            <v>50105513</v>
          </cell>
          <cell r="I1354" t="str">
            <v>0996</v>
          </cell>
          <cell r="J1354" t="str">
            <v>KAMP AMİRLİĞİ</v>
          </cell>
          <cell r="K1354" t="str">
            <v>50108256</v>
          </cell>
          <cell r="L1354" t="str">
            <v>TZ</v>
          </cell>
          <cell r="M1354" t="str">
            <v>Tanzanyalı</v>
          </cell>
          <cell r="N1354" t="str">
            <v>0035</v>
          </cell>
          <cell r="O1354" t="str">
            <v>TABORA</v>
          </cell>
          <cell r="P1354" t="str">
            <v>YM</v>
          </cell>
          <cell r="Q1354" t="str">
            <v>YAPI MERKEZİ</v>
          </cell>
          <cell r="R1354">
            <v>44821</v>
          </cell>
          <cell r="S1354">
            <v>44821</v>
          </cell>
          <cell r="T1354"/>
          <cell r="U1354" t="str">
            <v/>
          </cell>
          <cell r="V1354" t="str">
            <v>Mavi Yaka Endirekt</v>
          </cell>
          <cell r="W1354" t="str">
            <v>LOT 3 (MIT)</v>
          </cell>
          <cell r="X1354" t="str">
            <v>MPERA</v>
          </cell>
          <cell r="Y1354" t="str">
            <v>0</v>
          </cell>
          <cell r="Z1354" t="str">
            <v>TABORA MANISPAA</v>
          </cell>
          <cell r="AA1354" t="str">
            <v>0683-300-353</v>
          </cell>
          <cell r="AB1354" t="str">
            <v>İŞÇİ</v>
          </cell>
          <cell r="AC1354" t="str">
            <v>29</v>
          </cell>
          <cell r="AD1354" t="str">
            <v>LOT 3 (MIT)</v>
          </cell>
          <cell r="AE1354" t="str">
            <v>0113</v>
          </cell>
          <cell r="AF1354" t="str">
            <v>24</v>
          </cell>
          <cell r="AG1354" t="str">
            <v>KM 785+000 - 829+305</v>
          </cell>
          <cell r="AH1354">
            <v>34665</v>
          </cell>
          <cell r="AI1354" t="str">
            <v>Bayan</v>
          </cell>
          <cell r="AJ1354" t="str">
            <v>Yerel-Saatlik</v>
          </cell>
          <cell r="AK1354">
            <v>2164.1</v>
          </cell>
          <cell r="AL1354" t="str">
            <v>TZS</v>
          </cell>
          <cell r="AM1354" t="str">
            <v>306002</v>
          </cell>
          <cell r="AN1354" t="str">
            <v>S</v>
          </cell>
          <cell r="AO1354" t="str">
            <v>T3</v>
          </cell>
          <cell r="AP1354" t="str">
            <v>5150</v>
          </cell>
          <cell r="AQ1354" t="str">
            <v>5175</v>
          </cell>
          <cell r="AR1354" t="str">
            <v>NMBBANK</v>
          </cell>
          <cell r="AS1354" t="str">
            <v/>
          </cell>
          <cell r="AT1354" t="str">
            <v>NMBBANK</v>
          </cell>
          <cell r="AU1354" t="str">
            <v>51710037243</v>
          </cell>
          <cell r="AV1354" t="str">
            <v/>
          </cell>
          <cell r="AW1354" t="str">
            <v/>
          </cell>
          <cell r="AX1354" t="str">
            <v>JAQUELINE JACKSON MWONGOZO</v>
          </cell>
          <cell r="AY1354" t="str">
            <v/>
          </cell>
          <cell r="AZ1354">
            <v>44821</v>
          </cell>
          <cell r="BA1354"/>
          <cell r="BB1354" t="str">
            <v/>
          </cell>
          <cell r="BC1354"/>
          <cell r="BD1354" t="str">
            <v>Tanzanya-NSSF</v>
          </cell>
          <cell r="BE1354" t="str">
            <v>45242096</v>
          </cell>
          <cell r="BF1354" t="str">
            <v>151762980</v>
          </cell>
        </row>
        <row r="1355">
          <cell r="A1355">
            <v>10074341</v>
          </cell>
          <cell r="B1355" t="str">
            <v>MUSSA ATHUMAN</v>
          </cell>
          <cell r="C1355" t="str">
            <v>MIMBI</v>
          </cell>
          <cell r="D1355" t="str">
            <v>KAMP İŞÇİSİ</v>
          </cell>
          <cell r="E1355" t="str">
            <v>CAMP WORKER</v>
          </cell>
          <cell r="F1355" t="str">
            <v>50114904</v>
          </cell>
          <cell r="G1355" t="str">
            <v>İDARİ İŞLER (KAMP)</v>
          </cell>
          <cell r="H1355" t="str">
            <v>50105513</v>
          </cell>
          <cell r="I1355" t="str">
            <v>0996</v>
          </cell>
          <cell r="J1355" t="str">
            <v>KAMP AMİRLİĞİ</v>
          </cell>
          <cell r="K1355" t="str">
            <v>50106014</v>
          </cell>
          <cell r="L1355" t="str">
            <v>TZ</v>
          </cell>
          <cell r="M1355" t="str">
            <v>Tanzanyalı</v>
          </cell>
          <cell r="N1355" t="str">
            <v>0037</v>
          </cell>
          <cell r="O1355" t="str">
            <v>İTİGİ</v>
          </cell>
          <cell r="P1355" t="str">
            <v>YM</v>
          </cell>
          <cell r="Q1355" t="str">
            <v>YAPI MERKEZİ</v>
          </cell>
          <cell r="R1355">
            <v>44821</v>
          </cell>
          <cell r="S1355">
            <v>44821</v>
          </cell>
          <cell r="T1355"/>
          <cell r="U1355" t="str">
            <v/>
          </cell>
          <cell r="V1355" t="str">
            <v>Mavi Yaka Endirekt</v>
          </cell>
          <cell r="W1355" t="str">
            <v>LOT 3 (MIT)</v>
          </cell>
          <cell r="X1355" t="str">
            <v>MREJEU</v>
          </cell>
          <cell r="Y1355" t="str">
            <v>0</v>
          </cell>
          <cell r="Z1355" t="str">
            <v/>
          </cell>
          <cell r="AA1355" t="str">
            <v>0622-059-867</v>
          </cell>
          <cell r="AB1355" t="str">
            <v>İŞÇİ</v>
          </cell>
          <cell r="AC1355" t="str">
            <v>29</v>
          </cell>
          <cell r="AD1355" t="str">
            <v>LOT 3 (MIT)</v>
          </cell>
          <cell r="AE1355" t="str">
            <v>0113</v>
          </cell>
          <cell r="AF1355" t="str">
            <v>23</v>
          </cell>
          <cell r="AG1355" t="str">
            <v>KM 785+000 - 829+305</v>
          </cell>
          <cell r="AH1355">
            <v>32799</v>
          </cell>
          <cell r="AI1355" t="str">
            <v>Bay</v>
          </cell>
          <cell r="AJ1355" t="str">
            <v>Yerel-Saatlik</v>
          </cell>
          <cell r="AK1355">
            <v>2164.1</v>
          </cell>
          <cell r="AL1355" t="str">
            <v>TZS</v>
          </cell>
          <cell r="AM1355" t="str">
            <v>306002</v>
          </cell>
          <cell r="AN1355" t="str">
            <v>S</v>
          </cell>
          <cell r="AO1355" t="str">
            <v>T3</v>
          </cell>
          <cell r="AP1355" t="str">
            <v>5150</v>
          </cell>
          <cell r="AQ1355" t="str">
            <v>5175</v>
          </cell>
          <cell r="AR1355" t="str">
            <v>NMBBANK</v>
          </cell>
          <cell r="AS1355" t="str">
            <v/>
          </cell>
          <cell r="AT1355" t="str">
            <v>NMBBANK</v>
          </cell>
          <cell r="AU1355" t="str">
            <v>51010095499</v>
          </cell>
          <cell r="AV1355" t="str">
            <v/>
          </cell>
          <cell r="AW1355" t="str">
            <v/>
          </cell>
          <cell r="AX1355" t="str">
            <v>MUSSA ATHUMAN MIMBI</v>
          </cell>
          <cell r="AY1355" t="str">
            <v/>
          </cell>
          <cell r="AZ1355">
            <v>44821</v>
          </cell>
          <cell r="BA1355"/>
          <cell r="BB1355" t="str">
            <v/>
          </cell>
          <cell r="BC1355"/>
          <cell r="BD1355" t="str">
            <v>Tanzanya-NSSF</v>
          </cell>
          <cell r="BE1355" t="str">
            <v>46906322</v>
          </cell>
          <cell r="BF1355" t="str">
            <v>157838350</v>
          </cell>
        </row>
        <row r="1356">
          <cell r="A1356">
            <v>10079022</v>
          </cell>
          <cell r="B1356" t="str">
            <v>SUMAY MAGEMBE</v>
          </cell>
          <cell r="C1356" t="str">
            <v>NGIDINGI</v>
          </cell>
          <cell r="D1356" t="str">
            <v>AŞÇI</v>
          </cell>
          <cell r="E1356" t="str">
            <v>COOK</v>
          </cell>
          <cell r="F1356" t="str">
            <v>50115689</v>
          </cell>
          <cell r="G1356" t="str">
            <v>BELLVILLE ENGINEERING</v>
          </cell>
          <cell r="H1356" t="str">
            <v>50115689</v>
          </cell>
          <cell r="I1356" t="str">
            <v>0FFW</v>
          </cell>
          <cell r="J1356" t="str">
            <v>İNŞAAT GRUBU</v>
          </cell>
          <cell r="K1356" t="str">
            <v>50115693</v>
          </cell>
          <cell r="L1356" t="str">
            <v>TZ</v>
          </cell>
          <cell r="M1356" t="str">
            <v>Tanzanyalı</v>
          </cell>
          <cell r="N1356" t="str">
            <v>0035</v>
          </cell>
          <cell r="O1356" t="str">
            <v>TABORA</v>
          </cell>
          <cell r="P1356" t="str">
            <v>8Z</v>
          </cell>
          <cell r="Q1356" t="str">
            <v>BELLVILLE ENGINEERING</v>
          </cell>
          <cell r="R1356">
            <v>45092</v>
          </cell>
          <cell r="S1356">
            <v>45092</v>
          </cell>
          <cell r="T1356">
            <v>45169</v>
          </cell>
          <cell r="U1356" t="str">
            <v>Belirli S. İş Sözl. sona erm.</v>
          </cell>
          <cell r="V1356" t="str">
            <v>Mavi Yaka Endirekt</v>
          </cell>
          <cell r="W1356" t="str">
            <v>LOT 3 (MIT)</v>
          </cell>
          <cell r="X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>GÖREVLİ</v>
          </cell>
          <cell r="AC1356" t="str">
            <v>99</v>
          </cell>
          <cell r="AD1356" t="str">
            <v>LOT 3 (MIT)</v>
          </cell>
          <cell r="AE1356" t="str">
            <v>0113</v>
          </cell>
          <cell r="AF1356" t="str">
            <v/>
          </cell>
          <cell r="AG1356" t="str">
            <v>KM 785+000 - 829+305</v>
          </cell>
          <cell r="AH1356">
            <v>36883</v>
          </cell>
          <cell r="AI1356" t="str">
            <v>Bay</v>
          </cell>
          <cell r="AJ1356" t="str">
            <v>Yerel-Saatlik</v>
          </cell>
          <cell r="AK1356">
            <v>0</v>
          </cell>
          <cell r="AL1356" t="str">
            <v/>
          </cell>
          <cell r="AM1356" t="str">
            <v>306002</v>
          </cell>
          <cell r="AN1356" t="str">
            <v/>
          </cell>
          <cell r="AO1356" t="str">
            <v>T3</v>
          </cell>
          <cell r="AP1356" t="str">
            <v>5150</v>
          </cell>
          <cell r="AQ1356" t="str">
            <v>5175</v>
          </cell>
          <cell r="AR1356" t="str">
            <v/>
          </cell>
          <cell r="AS1356" t="str">
            <v/>
          </cell>
          <cell r="AT1356" t="str">
            <v/>
          </cell>
          <cell r="AU1356" t="str">
            <v/>
          </cell>
          <cell r="AV1356" t="str">
            <v/>
          </cell>
          <cell r="AW1356" t="str">
            <v/>
          </cell>
          <cell r="AX1356" t="str">
            <v>SUMAY MAGEMBE NGIDINGI</v>
          </cell>
          <cell r="AY1356" t="str">
            <v/>
          </cell>
          <cell r="AZ1356"/>
          <cell r="BA1356"/>
          <cell r="BB1356" t="str">
            <v/>
          </cell>
          <cell r="BC1356"/>
          <cell r="BD1356" t="str">
            <v>Tanzanya-NSSF</v>
          </cell>
          <cell r="BE1356" t="str">
            <v/>
          </cell>
          <cell r="BF1356" t="str">
            <v>0</v>
          </cell>
        </row>
        <row r="1357">
          <cell r="A1357">
            <v>10078949</v>
          </cell>
          <cell r="B1357" t="str">
            <v>FRANK SHABANI</v>
          </cell>
          <cell r="C1357" t="str">
            <v>MBWAMBO</v>
          </cell>
          <cell r="D1357" t="str">
            <v>TOPRAK İŞLERİ FORMENİ</v>
          </cell>
          <cell r="E1357" t="str">
            <v>EARTHWORKS FOREMAN</v>
          </cell>
          <cell r="F1357" t="str">
            <v>50115277</v>
          </cell>
          <cell r="G1357" t="str">
            <v>TOPRAK İŞLERİ</v>
          </cell>
          <cell r="H1357" t="str">
            <v>50105758</v>
          </cell>
          <cell r="I1357" t="str">
            <v>0999</v>
          </cell>
          <cell r="J1357" t="str">
            <v>TOPRAK İŞLERİ</v>
          </cell>
          <cell r="K1357" t="str">
            <v>50115468</v>
          </cell>
          <cell r="L1357" t="str">
            <v>TZ</v>
          </cell>
          <cell r="M1357" t="str">
            <v>Tanzanyalı</v>
          </cell>
          <cell r="N1357" t="str">
            <v>0036</v>
          </cell>
          <cell r="O1357" t="str">
            <v>MANYONİ</v>
          </cell>
          <cell r="P1357" t="str">
            <v>YM</v>
          </cell>
          <cell r="Q1357" t="str">
            <v>YAPI MERKEZİ</v>
          </cell>
          <cell r="R1357">
            <v>45085</v>
          </cell>
          <cell r="S1357">
            <v>45085</v>
          </cell>
          <cell r="T1357"/>
          <cell r="U1357" t="str">
            <v/>
          </cell>
          <cell r="V1357" t="str">
            <v>Mavi Yaka Direkt</v>
          </cell>
          <cell r="W1357" t="str">
            <v>LOT 3 (MIT)</v>
          </cell>
          <cell r="X1357" t="str">
            <v>SHINYANGA SHINYANGA MJINI MJINI</v>
          </cell>
          <cell r="Y1357" t="str">
            <v>0</v>
          </cell>
          <cell r="Z1357" t="str">
            <v>KILIMENJERO</v>
          </cell>
          <cell r="AA1357" t="str">
            <v>0767 018 000</v>
          </cell>
          <cell r="AB1357" t="str">
            <v>FORMEN</v>
          </cell>
          <cell r="AC1357" t="str">
            <v>29</v>
          </cell>
          <cell r="AD1357" t="str">
            <v>LOT 3 (MIT)</v>
          </cell>
          <cell r="AE1357" t="str">
            <v>0113</v>
          </cell>
          <cell r="AF1357" t="str">
            <v>09</v>
          </cell>
          <cell r="AG1357" t="str">
            <v>KM 785+000 - 829+305</v>
          </cell>
          <cell r="AH1357">
            <v>31007</v>
          </cell>
          <cell r="AI1357" t="str">
            <v>Bay</v>
          </cell>
          <cell r="AJ1357" t="str">
            <v>Yerel-Aylık</v>
          </cell>
          <cell r="AK1357">
            <v>697862</v>
          </cell>
          <cell r="AL1357" t="str">
            <v>TZS</v>
          </cell>
          <cell r="AM1357" t="str">
            <v>201002</v>
          </cell>
          <cell r="AN1357" t="str">
            <v/>
          </cell>
          <cell r="AO1357" t="str">
            <v>T3</v>
          </cell>
          <cell r="AP1357" t="str">
            <v>5150</v>
          </cell>
          <cell r="AQ1357" t="str">
            <v>5175</v>
          </cell>
          <cell r="AR1357" t="str">
            <v>CRDB BANK PLC</v>
          </cell>
          <cell r="AS1357" t="str">
            <v>VIJANA</v>
          </cell>
          <cell r="AT1357" t="str">
            <v>CRDBBANK</v>
          </cell>
          <cell r="AU1357" t="str">
            <v>0152419687100</v>
          </cell>
          <cell r="AV1357" t="str">
            <v/>
          </cell>
          <cell r="AW1357" t="str">
            <v/>
          </cell>
          <cell r="AX1357" t="str">
            <v>FRANK SHABANI MBWAMBO</v>
          </cell>
          <cell r="AY1357" t="str">
            <v/>
          </cell>
          <cell r="AZ1357">
            <v>45085</v>
          </cell>
          <cell r="BA1357"/>
          <cell r="BB1357" t="str">
            <v/>
          </cell>
          <cell r="BC1357"/>
          <cell r="BD1357" t="str">
            <v>Tanzanya-NSSF</v>
          </cell>
          <cell r="BE1357" t="str">
            <v>47574005</v>
          </cell>
          <cell r="BF1357" t="str">
            <v>124908493</v>
          </cell>
        </row>
        <row r="1358">
          <cell r="A1358">
            <v>10033239</v>
          </cell>
          <cell r="B1358" t="str">
            <v>UPENDO JOHN</v>
          </cell>
          <cell r="C1358" t="str">
            <v>ILOMO</v>
          </cell>
          <cell r="D1358" t="str">
            <v>LABORATUVAR İŞÇİSİ</v>
          </cell>
          <cell r="E1358" t="str">
            <v>LABORATORY WORKER</v>
          </cell>
          <cell r="F1358" t="str">
            <v>50105563</v>
          </cell>
          <cell r="G1358" t="str">
            <v>JEOLOJİ &amp; GEOTEKNİK</v>
          </cell>
          <cell r="H1358" t="str">
            <v>50105563</v>
          </cell>
          <cell r="I1358" t="str">
            <v>088M</v>
          </cell>
          <cell r="J1358" t="str">
            <v>JEOLOJİ VE GEOTEKNİK</v>
          </cell>
          <cell r="K1358" t="str">
            <v>50105966</v>
          </cell>
          <cell r="L1358" t="str">
            <v>TZ</v>
          </cell>
          <cell r="M1358" t="str">
            <v>Tanzanyalı</v>
          </cell>
          <cell r="N1358" t="str">
            <v>0035</v>
          </cell>
          <cell r="O1358" t="str">
            <v>TABORA</v>
          </cell>
          <cell r="P1358" t="str">
            <v>YM</v>
          </cell>
          <cell r="Q1358" t="str">
            <v>YAPI MERKEZİ</v>
          </cell>
          <cell r="R1358">
            <v>44662</v>
          </cell>
          <cell r="S1358">
            <v>44662</v>
          </cell>
          <cell r="T1358"/>
          <cell r="U1358" t="str">
            <v/>
          </cell>
          <cell r="V1358" t="str">
            <v>Mavi Yaka Endirekt</v>
          </cell>
          <cell r="W1358" t="str">
            <v>LOT 3 (MIT)</v>
          </cell>
          <cell r="X1358" t="str">
            <v/>
          </cell>
          <cell r="Y1358" t="str">
            <v>0152275898000</v>
          </cell>
          <cell r="Z1358" t="str">
            <v/>
          </cell>
          <cell r="AA1358" t="str">
            <v>0654199221</v>
          </cell>
          <cell r="AB1358" t="str">
            <v>İŞÇİ</v>
          </cell>
          <cell r="AC1358" t="str">
            <v>29</v>
          </cell>
          <cell r="AD1358" t="str">
            <v>LOT 3 (MIT)</v>
          </cell>
          <cell r="AE1358" t="str">
            <v>0113</v>
          </cell>
          <cell r="AF1358" t="str">
            <v/>
          </cell>
          <cell r="AG1358" t="str">
            <v>KM 785+000 - 829+305</v>
          </cell>
          <cell r="AH1358">
            <v>27870</v>
          </cell>
          <cell r="AI1358" t="str">
            <v>Bayan</v>
          </cell>
          <cell r="AJ1358" t="str">
            <v>Yerel-Saatlik</v>
          </cell>
          <cell r="AK1358">
            <v>2164.1</v>
          </cell>
          <cell r="AL1358" t="str">
            <v>TZS</v>
          </cell>
          <cell r="AM1358" t="str">
            <v>306002</v>
          </cell>
          <cell r="AN1358" t="str">
            <v>S</v>
          </cell>
          <cell r="AO1358" t="str">
            <v>T3</v>
          </cell>
          <cell r="AP1358" t="str">
            <v>5150</v>
          </cell>
          <cell r="AQ1358" t="str">
            <v>5175</v>
          </cell>
          <cell r="AR1358" t="str">
            <v>CRDB</v>
          </cell>
          <cell r="AS1358" t="str">
            <v>VIVA TOWER</v>
          </cell>
          <cell r="AT1358" t="str">
            <v>CRDB</v>
          </cell>
          <cell r="AU1358" t="str">
            <v>0152656993600</v>
          </cell>
          <cell r="AV1358" t="str">
            <v/>
          </cell>
          <cell r="AW1358" t="str">
            <v/>
          </cell>
          <cell r="AX1358" t="str">
            <v>UPENDO JOHN ILOMO</v>
          </cell>
          <cell r="AY1358" t="str">
            <v/>
          </cell>
          <cell r="AZ1358">
            <v>44652</v>
          </cell>
          <cell r="BA1358"/>
          <cell r="BB1358" t="str">
            <v/>
          </cell>
          <cell r="BC1358"/>
          <cell r="BD1358" t="str">
            <v>Tanzanya-NSSF</v>
          </cell>
          <cell r="BE1358" t="str">
            <v>21038082</v>
          </cell>
          <cell r="BF1358" t="str">
            <v>156000299</v>
          </cell>
        </row>
        <row r="1359">
          <cell r="A1359">
            <v>10078888</v>
          </cell>
          <cell r="B1359" t="str">
            <v>JUMA RASHIDI</v>
          </cell>
          <cell r="C1359" t="str">
            <v>MAHENGO</v>
          </cell>
          <cell r="D1359" t="str">
            <v>DUVARCI</v>
          </cell>
          <cell r="E1359" t="str">
            <v>MASON</v>
          </cell>
          <cell r="F1359" t="str">
            <v>50115689</v>
          </cell>
          <cell r="G1359" t="str">
            <v>BELLVILLE ENGINEERING</v>
          </cell>
          <cell r="H1359" t="str">
            <v>50115689</v>
          </cell>
          <cell r="I1359" t="str">
            <v>0FFW</v>
          </cell>
          <cell r="J1359" t="str">
            <v>İNŞAAT GRUBU</v>
          </cell>
          <cell r="K1359" t="str">
            <v>50115695</v>
          </cell>
          <cell r="L1359" t="str">
            <v>TZ</v>
          </cell>
          <cell r="M1359" t="str">
            <v>Tanzanyalı</v>
          </cell>
          <cell r="N1359" t="str">
            <v>0035</v>
          </cell>
          <cell r="O1359" t="str">
            <v>TABORA</v>
          </cell>
          <cell r="P1359" t="str">
            <v>8Z</v>
          </cell>
          <cell r="Q1359" t="str">
            <v>BELLVILLE ENGINEERING</v>
          </cell>
          <cell r="R1359">
            <v>45082</v>
          </cell>
          <cell r="S1359">
            <v>45082</v>
          </cell>
          <cell r="T1359">
            <v>45169</v>
          </cell>
          <cell r="U1359" t="str">
            <v>Belirli S. İş Sözl. sona erm.</v>
          </cell>
          <cell r="V1359" t="str">
            <v>Mavi Yaka Direkt</v>
          </cell>
          <cell r="W1359" t="str">
            <v>LOT 3 (MIT)</v>
          </cell>
          <cell r="X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>USTA</v>
          </cell>
          <cell r="AC1359" t="str">
            <v>99</v>
          </cell>
          <cell r="AD1359" t="str">
            <v>LOT 3 (MIT)</v>
          </cell>
          <cell r="AE1359" t="str">
            <v>0113</v>
          </cell>
          <cell r="AF1359" t="str">
            <v/>
          </cell>
          <cell r="AG1359" t="str">
            <v>KM 785+000 - 829+305</v>
          </cell>
          <cell r="AH1359">
            <v>31496</v>
          </cell>
          <cell r="AI1359" t="str">
            <v>Bay</v>
          </cell>
          <cell r="AJ1359" t="str">
            <v>Yerel-Saatlik</v>
          </cell>
          <cell r="AK1359">
            <v>0</v>
          </cell>
          <cell r="AL1359" t="str">
            <v/>
          </cell>
          <cell r="AM1359" t="str">
            <v>201002</v>
          </cell>
          <cell r="AN1359" t="str">
            <v/>
          </cell>
          <cell r="AO1359" t="str">
            <v>T3</v>
          </cell>
          <cell r="AP1359" t="str">
            <v>5150</v>
          </cell>
          <cell r="AQ1359" t="str">
            <v>5175</v>
          </cell>
          <cell r="AR1359" t="str">
            <v/>
          </cell>
          <cell r="AS1359" t="str">
            <v/>
          </cell>
          <cell r="AT1359" t="str">
            <v/>
          </cell>
          <cell r="AU1359" t="str">
            <v/>
          </cell>
          <cell r="AV1359" t="str">
            <v/>
          </cell>
          <cell r="AW1359" t="str">
            <v/>
          </cell>
          <cell r="AX1359" t="str">
            <v>JUMA RASHIDI MAHENGO</v>
          </cell>
          <cell r="AY1359" t="str">
            <v/>
          </cell>
          <cell r="AZ1359"/>
          <cell r="BA1359"/>
          <cell r="BB1359" t="str">
            <v/>
          </cell>
          <cell r="BC1359"/>
          <cell r="BD1359" t="str">
            <v>Tanzanya-NSSF</v>
          </cell>
          <cell r="BE1359" t="str">
            <v/>
          </cell>
          <cell r="BF1359" t="str">
            <v>0</v>
          </cell>
        </row>
        <row r="1360">
          <cell r="A1360">
            <v>10078887</v>
          </cell>
          <cell r="B1360" t="str">
            <v>BILDAD FRANK</v>
          </cell>
          <cell r="C1360" t="str">
            <v>NDOSSI</v>
          </cell>
          <cell r="D1360" t="str">
            <v>DUVARCI</v>
          </cell>
          <cell r="E1360" t="str">
            <v>MASON</v>
          </cell>
          <cell r="F1360" t="str">
            <v>50115689</v>
          </cell>
          <cell r="G1360" t="str">
            <v>BELLVILLE ENGINEERING</v>
          </cell>
          <cell r="H1360" t="str">
            <v>50115689</v>
          </cell>
          <cell r="I1360" t="str">
            <v>0FFW</v>
          </cell>
          <cell r="J1360" t="str">
            <v>İNŞAAT GRUBU</v>
          </cell>
          <cell r="K1360" t="str">
            <v>50115695</v>
          </cell>
          <cell r="L1360" t="str">
            <v>TZ</v>
          </cell>
          <cell r="M1360" t="str">
            <v>Tanzanyalı</v>
          </cell>
          <cell r="N1360" t="str">
            <v>0035</v>
          </cell>
          <cell r="O1360" t="str">
            <v>TABORA</v>
          </cell>
          <cell r="P1360" t="str">
            <v>8Z</v>
          </cell>
          <cell r="Q1360" t="str">
            <v>BELLVILLE ENGINEERING</v>
          </cell>
          <cell r="R1360">
            <v>45082</v>
          </cell>
          <cell r="S1360">
            <v>45082</v>
          </cell>
          <cell r="T1360">
            <v>45169</v>
          </cell>
          <cell r="U1360" t="str">
            <v>Belirli S. İş Sözl. sona erm.</v>
          </cell>
          <cell r="V1360" t="str">
            <v>Mavi Yaka Direkt</v>
          </cell>
          <cell r="W1360" t="str">
            <v>LOT 3 (MIT)</v>
          </cell>
          <cell r="X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>USTA</v>
          </cell>
          <cell r="AC1360" t="str">
            <v>99</v>
          </cell>
          <cell r="AD1360" t="str">
            <v>LOT 3 (MIT)</v>
          </cell>
          <cell r="AE1360" t="str">
            <v>0113</v>
          </cell>
          <cell r="AF1360" t="str">
            <v/>
          </cell>
          <cell r="AG1360" t="str">
            <v>KM 785+000 - 829+305</v>
          </cell>
          <cell r="AH1360">
            <v>36643</v>
          </cell>
          <cell r="AI1360" t="str">
            <v>Bay</v>
          </cell>
          <cell r="AJ1360" t="str">
            <v>Yerel-Saatlik</v>
          </cell>
          <cell r="AK1360">
            <v>0</v>
          </cell>
          <cell r="AL1360" t="str">
            <v/>
          </cell>
          <cell r="AM1360" t="str">
            <v>201002</v>
          </cell>
          <cell r="AN1360" t="str">
            <v/>
          </cell>
          <cell r="AO1360" t="str">
            <v>T3</v>
          </cell>
          <cell r="AP1360" t="str">
            <v>5150</v>
          </cell>
          <cell r="AQ1360" t="str">
            <v>5175</v>
          </cell>
          <cell r="AR1360" t="str">
            <v/>
          </cell>
          <cell r="AS1360" t="str">
            <v/>
          </cell>
          <cell r="AT1360" t="str">
            <v/>
          </cell>
          <cell r="AU1360" t="str">
            <v/>
          </cell>
          <cell r="AV1360" t="str">
            <v/>
          </cell>
          <cell r="AW1360" t="str">
            <v/>
          </cell>
          <cell r="AX1360" t="str">
            <v>BILDAD FRANK NDOSSI</v>
          </cell>
          <cell r="AY1360" t="str">
            <v/>
          </cell>
          <cell r="AZ1360"/>
          <cell r="BA1360"/>
          <cell r="BB1360" t="str">
            <v/>
          </cell>
          <cell r="BC1360"/>
          <cell r="BD1360" t="str">
            <v>Tanzanya-NSSF</v>
          </cell>
          <cell r="BE1360" t="str">
            <v/>
          </cell>
          <cell r="BF1360" t="str">
            <v>0</v>
          </cell>
        </row>
        <row r="1361">
          <cell r="A1361">
            <v>10078886</v>
          </cell>
          <cell r="B1361" t="str">
            <v>SAIDI OMARI</v>
          </cell>
          <cell r="C1361" t="str">
            <v>MBALAMWEZI</v>
          </cell>
          <cell r="D1361" t="str">
            <v>DUVARCI</v>
          </cell>
          <cell r="E1361" t="str">
            <v>MASON</v>
          </cell>
          <cell r="F1361" t="str">
            <v>50115689</v>
          </cell>
          <cell r="G1361" t="str">
            <v>BELLVILLE ENGINEERING</v>
          </cell>
          <cell r="H1361" t="str">
            <v>50115689</v>
          </cell>
          <cell r="I1361" t="str">
            <v>0FFW</v>
          </cell>
          <cell r="J1361" t="str">
            <v>İNŞAAT GRUBU</v>
          </cell>
          <cell r="K1361" t="str">
            <v>50115695</v>
          </cell>
          <cell r="L1361" t="str">
            <v>TZ</v>
          </cell>
          <cell r="M1361" t="str">
            <v>Tanzanyalı</v>
          </cell>
          <cell r="N1361" t="str">
            <v>0035</v>
          </cell>
          <cell r="O1361" t="str">
            <v>TABORA</v>
          </cell>
          <cell r="P1361" t="str">
            <v>8Z</v>
          </cell>
          <cell r="Q1361" t="str">
            <v>BELLVILLE ENGINEERING</v>
          </cell>
          <cell r="R1361">
            <v>45082</v>
          </cell>
          <cell r="S1361">
            <v>45082</v>
          </cell>
          <cell r="T1361">
            <v>45169</v>
          </cell>
          <cell r="U1361" t="str">
            <v>Belirli S. İş Sözl. sona erm.</v>
          </cell>
          <cell r="V1361" t="str">
            <v>Mavi Yaka Direkt</v>
          </cell>
          <cell r="W1361" t="str">
            <v>LOT 3 (MIT)</v>
          </cell>
          <cell r="X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>USTA</v>
          </cell>
          <cell r="AC1361" t="str">
            <v>99</v>
          </cell>
          <cell r="AD1361" t="str">
            <v>LOT 3 (MIT)</v>
          </cell>
          <cell r="AE1361" t="str">
            <v>0113</v>
          </cell>
          <cell r="AF1361" t="str">
            <v/>
          </cell>
          <cell r="AG1361" t="str">
            <v>KM 785+000 - 829+305</v>
          </cell>
          <cell r="AH1361">
            <v>32563</v>
          </cell>
          <cell r="AI1361" t="str">
            <v>Bay</v>
          </cell>
          <cell r="AJ1361" t="str">
            <v>Yerel-Saatlik</v>
          </cell>
          <cell r="AK1361">
            <v>0</v>
          </cell>
          <cell r="AL1361" t="str">
            <v/>
          </cell>
          <cell r="AM1361" t="str">
            <v>201002</v>
          </cell>
          <cell r="AN1361" t="str">
            <v/>
          </cell>
          <cell r="AO1361" t="str">
            <v>T3</v>
          </cell>
          <cell r="AP1361" t="str">
            <v>5150</v>
          </cell>
          <cell r="AQ1361" t="str">
            <v>5175</v>
          </cell>
          <cell r="AR1361" t="str">
            <v/>
          </cell>
          <cell r="AS1361" t="str">
            <v/>
          </cell>
          <cell r="AT1361" t="str">
            <v/>
          </cell>
          <cell r="AU1361" t="str">
            <v/>
          </cell>
          <cell r="AV1361" t="str">
            <v/>
          </cell>
          <cell r="AW1361" t="str">
            <v/>
          </cell>
          <cell r="AX1361" t="str">
            <v>SAIDI OMARI MBALAMWEZI</v>
          </cell>
          <cell r="AY1361" t="str">
            <v/>
          </cell>
          <cell r="AZ1361"/>
          <cell r="BA1361"/>
          <cell r="BB1361" t="str">
            <v/>
          </cell>
          <cell r="BC1361"/>
          <cell r="BD1361" t="str">
            <v>Tanzanya-NSSF</v>
          </cell>
          <cell r="BE1361" t="str">
            <v/>
          </cell>
          <cell r="BF1361" t="str">
            <v>0</v>
          </cell>
        </row>
        <row r="1362">
          <cell r="A1362">
            <v>10078885</v>
          </cell>
          <cell r="B1362" t="str">
            <v>ELIZABETH JONAS</v>
          </cell>
          <cell r="C1362" t="str">
            <v>KIGABO</v>
          </cell>
          <cell r="D1362" t="str">
            <v>DÜZ İŞÇİ - DİREKT</v>
          </cell>
          <cell r="E1362" t="str">
            <v>UNSKILLED WORKER - PRODUCTIVE</v>
          </cell>
          <cell r="F1362" t="str">
            <v>50115689</v>
          </cell>
          <cell r="G1362" t="str">
            <v>BELLVILLE ENGINEERING</v>
          </cell>
          <cell r="H1362" t="str">
            <v>50115689</v>
          </cell>
          <cell r="I1362" t="str">
            <v>0FFW</v>
          </cell>
          <cell r="J1362" t="str">
            <v>İNŞAAT GRUBU</v>
          </cell>
          <cell r="K1362" t="str">
            <v>50115690</v>
          </cell>
          <cell r="L1362" t="str">
            <v>TZ</v>
          </cell>
          <cell r="M1362" t="str">
            <v>Tanzanyalı</v>
          </cell>
          <cell r="N1362" t="str">
            <v>0035</v>
          </cell>
          <cell r="O1362" t="str">
            <v>TABORA</v>
          </cell>
          <cell r="P1362" t="str">
            <v>8Z</v>
          </cell>
          <cell r="Q1362" t="str">
            <v>BELLVILLE ENGINEERING</v>
          </cell>
          <cell r="R1362">
            <v>45082</v>
          </cell>
          <cell r="S1362">
            <v>45082</v>
          </cell>
          <cell r="T1362">
            <v>45169</v>
          </cell>
          <cell r="U1362" t="str">
            <v>Belirli S. İş Sözl. sona erm.</v>
          </cell>
          <cell r="V1362" t="str">
            <v>Mavi Yaka Direkt</v>
          </cell>
          <cell r="W1362" t="str">
            <v>LOT 3 (MIT)</v>
          </cell>
          <cell r="X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>İŞÇİ</v>
          </cell>
          <cell r="AC1362" t="str">
            <v>99</v>
          </cell>
          <cell r="AD1362" t="str">
            <v>LOT 3 (MIT)</v>
          </cell>
          <cell r="AE1362" t="str">
            <v>0113</v>
          </cell>
          <cell r="AF1362" t="str">
            <v/>
          </cell>
          <cell r="AG1362" t="str">
            <v>KM 785+000 - 829+305</v>
          </cell>
          <cell r="AH1362">
            <v>36853</v>
          </cell>
          <cell r="AI1362" t="str">
            <v>Bay</v>
          </cell>
          <cell r="AJ1362" t="str">
            <v>Yerel-Saatlik</v>
          </cell>
          <cell r="AK1362">
            <v>0</v>
          </cell>
          <cell r="AL1362" t="str">
            <v/>
          </cell>
          <cell r="AM1362" t="str">
            <v>201002</v>
          </cell>
          <cell r="AN1362" t="str">
            <v/>
          </cell>
          <cell r="AO1362" t="str">
            <v>T3</v>
          </cell>
          <cell r="AP1362" t="str">
            <v>5150</v>
          </cell>
          <cell r="AQ1362" t="str">
            <v>5175</v>
          </cell>
          <cell r="AR1362" t="str">
            <v/>
          </cell>
          <cell r="AS1362" t="str">
            <v/>
          </cell>
          <cell r="AT1362" t="str">
            <v/>
          </cell>
          <cell r="AU1362" t="str">
            <v/>
          </cell>
          <cell r="AV1362" t="str">
            <v/>
          </cell>
          <cell r="AW1362" t="str">
            <v/>
          </cell>
          <cell r="AX1362" t="str">
            <v>ELIZABETH JONAS KIGABO</v>
          </cell>
          <cell r="AY1362" t="str">
            <v/>
          </cell>
          <cell r="AZ1362"/>
          <cell r="BA1362"/>
          <cell r="BB1362" t="str">
            <v/>
          </cell>
          <cell r="BC1362"/>
          <cell r="BD1362" t="str">
            <v>Tanzanya-NSSF</v>
          </cell>
          <cell r="BE1362" t="str">
            <v/>
          </cell>
          <cell r="BF1362" t="str">
            <v>0</v>
          </cell>
        </row>
        <row r="1363">
          <cell r="A1363">
            <v>10078884</v>
          </cell>
          <cell r="B1363" t="str">
            <v>SEIF MASUDI</v>
          </cell>
          <cell r="C1363" t="str">
            <v>MWILU</v>
          </cell>
          <cell r="D1363" t="str">
            <v>DÜZ İŞÇİ - DİREKT</v>
          </cell>
          <cell r="E1363" t="str">
            <v>UNSKILLED WORKER - PRODUCTIVE</v>
          </cell>
          <cell r="F1363" t="str">
            <v>50115689</v>
          </cell>
          <cell r="G1363" t="str">
            <v>BELLVILLE ENGINEERING</v>
          </cell>
          <cell r="H1363" t="str">
            <v>50115689</v>
          </cell>
          <cell r="I1363" t="str">
            <v>0FFW</v>
          </cell>
          <cell r="J1363" t="str">
            <v>İNŞAAT GRUBU</v>
          </cell>
          <cell r="K1363" t="str">
            <v>50115690</v>
          </cell>
          <cell r="L1363" t="str">
            <v>TZ</v>
          </cell>
          <cell r="M1363" t="str">
            <v>Tanzanyalı</v>
          </cell>
          <cell r="N1363" t="str">
            <v>0035</v>
          </cell>
          <cell r="O1363" t="str">
            <v>TABORA</v>
          </cell>
          <cell r="P1363" t="str">
            <v>8Z</v>
          </cell>
          <cell r="Q1363" t="str">
            <v>BELLVILLE ENGINEERING</v>
          </cell>
          <cell r="R1363">
            <v>45082</v>
          </cell>
          <cell r="S1363">
            <v>45082</v>
          </cell>
          <cell r="T1363">
            <v>45169</v>
          </cell>
          <cell r="U1363" t="str">
            <v>Belirli S. İş Sözl. sona erm.</v>
          </cell>
          <cell r="V1363" t="str">
            <v>Mavi Yaka Direkt</v>
          </cell>
          <cell r="W1363" t="str">
            <v>LOT 3 (MIT)</v>
          </cell>
          <cell r="X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>İŞÇİ</v>
          </cell>
          <cell r="AC1363" t="str">
            <v>99</v>
          </cell>
          <cell r="AD1363" t="str">
            <v>LOT 3 (MIT)</v>
          </cell>
          <cell r="AE1363" t="str">
            <v>0113</v>
          </cell>
          <cell r="AF1363" t="str">
            <v/>
          </cell>
          <cell r="AG1363" t="str">
            <v>KM 785+000 - 829+305</v>
          </cell>
          <cell r="AH1363">
            <v>33938</v>
          </cell>
          <cell r="AI1363" t="str">
            <v>Bay</v>
          </cell>
          <cell r="AJ1363" t="str">
            <v>Yerel-Saatlik</v>
          </cell>
          <cell r="AK1363">
            <v>0</v>
          </cell>
          <cell r="AL1363" t="str">
            <v/>
          </cell>
          <cell r="AM1363" t="str">
            <v>201002</v>
          </cell>
          <cell r="AN1363" t="str">
            <v/>
          </cell>
          <cell r="AO1363" t="str">
            <v>T3</v>
          </cell>
          <cell r="AP1363" t="str">
            <v>5150</v>
          </cell>
          <cell r="AQ1363" t="str">
            <v>5175</v>
          </cell>
          <cell r="AR1363" t="str">
            <v/>
          </cell>
          <cell r="AS1363" t="str">
            <v/>
          </cell>
          <cell r="AT1363" t="str">
            <v/>
          </cell>
          <cell r="AU1363" t="str">
            <v/>
          </cell>
          <cell r="AV1363" t="str">
            <v/>
          </cell>
          <cell r="AW1363" t="str">
            <v/>
          </cell>
          <cell r="AX1363" t="str">
            <v>SEIF MASUDI MWILU</v>
          </cell>
          <cell r="AY1363" t="str">
            <v/>
          </cell>
          <cell r="AZ1363"/>
          <cell r="BA1363"/>
          <cell r="BB1363" t="str">
            <v/>
          </cell>
          <cell r="BC1363"/>
          <cell r="BD1363" t="str">
            <v>Tanzanya-NSSF</v>
          </cell>
          <cell r="BE1363" t="str">
            <v/>
          </cell>
          <cell r="BF1363" t="str">
            <v>0</v>
          </cell>
        </row>
        <row r="1364">
          <cell r="A1364">
            <v>10078883</v>
          </cell>
          <cell r="B1364" t="str">
            <v>RASHIDI OMARI</v>
          </cell>
          <cell r="C1364" t="str">
            <v>KATENGA</v>
          </cell>
          <cell r="D1364" t="str">
            <v>DÜZ İŞÇİ - DİREKT</v>
          </cell>
          <cell r="E1364" t="str">
            <v>UNSKILLED WORKER - PRODUCTIVE</v>
          </cell>
          <cell r="F1364" t="str">
            <v>50115689</v>
          </cell>
          <cell r="G1364" t="str">
            <v>BELLVILLE ENGINEERING</v>
          </cell>
          <cell r="H1364" t="str">
            <v>50115689</v>
          </cell>
          <cell r="I1364" t="str">
            <v>0FFW</v>
          </cell>
          <cell r="J1364" t="str">
            <v>İNŞAAT GRUBU</v>
          </cell>
          <cell r="K1364" t="str">
            <v>50115690</v>
          </cell>
          <cell r="L1364" t="str">
            <v>TZ</v>
          </cell>
          <cell r="M1364" t="str">
            <v>Tanzanyalı</v>
          </cell>
          <cell r="N1364" t="str">
            <v>0035</v>
          </cell>
          <cell r="O1364" t="str">
            <v>TABORA</v>
          </cell>
          <cell r="P1364" t="str">
            <v>8Z</v>
          </cell>
          <cell r="Q1364" t="str">
            <v>BELLVILLE ENGINEERING</v>
          </cell>
          <cell r="R1364">
            <v>45082</v>
          </cell>
          <cell r="S1364">
            <v>45082</v>
          </cell>
          <cell r="T1364">
            <v>45169</v>
          </cell>
          <cell r="U1364" t="str">
            <v>Belirli S. İş Sözl. sona erm.</v>
          </cell>
          <cell r="V1364" t="str">
            <v>Mavi Yaka Direkt</v>
          </cell>
          <cell r="W1364" t="str">
            <v>LOT 3 (MIT)</v>
          </cell>
          <cell r="X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>İŞÇİ</v>
          </cell>
          <cell r="AC1364" t="str">
            <v>99</v>
          </cell>
          <cell r="AD1364" t="str">
            <v>LOT 3 (MIT)</v>
          </cell>
          <cell r="AE1364" t="str">
            <v>0113</v>
          </cell>
          <cell r="AF1364" t="str">
            <v/>
          </cell>
          <cell r="AG1364" t="str">
            <v>KM 785+000 - 829+305</v>
          </cell>
          <cell r="AH1364">
            <v>36945</v>
          </cell>
          <cell r="AI1364" t="str">
            <v>Bay</v>
          </cell>
          <cell r="AJ1364" t="str">
            <v>Yerel-Saatlik</v>
          </cell>
          <cell r="AK1364">
            <v>0</v>
          </cell>
          <cell r="AL1364" t="str">
            <v/>
          </cell>
          <cell r="AM1364" t="str">
            <v>201002</v>
          </cell>
          <cell r="AN1364" t="str">
            <v/>
          </cell>
          <cell r="AO1364" t="str">
            <v>T3</v>
          </cell>
          <cell r="AP1364" t="str">
            <v>5150</v>
          </cell>
          <cell r="AQ1364" t="str">
            <v>5175</v>
          </cell>
          <cell r="AR1364" t="str">
            <v/>
          </cell>
          <cell r="AS1364" t="str">
            <v/>
          </cell>
          <cell r="AT1364" t="str">
            <v/>
          </cell>
          <cell r="AU1364" t="str">
            <v/>
          </cell>
          <cell r="AV1364" t="str">
            <v/>
          </cell>
          <cell r="AW1364" t="str">
            <v/>
          </cell>
          <cell r="AX1364" t="str">
            <v>RASHIDI OMARI KATENGA</v>
          </cell>
          <cell r="AY1364" t="str">
            <v/>
          </cell>
          <cell r="AZ1364"/>
          <cell r="BA1364"/>
          <cell r="BB1364" t="str">
            <v/>
          </cell>
          <cell r="BC1364"/>
          <cell r="BD1364" t="str">
            <v>Tanzanya-NSSF</v>
          </cell>
          <cell r="BE1364" t="str">
            <v/>
          </cell>
          <cell r="BF1364" t="str">
            <v>0</v>
          </cell>
        </row>
        <row r="1365">
          <cell r="A1365">
            <v>10078882</v>
          </cell>
          <cell r="B1365" t="str">
            <v>ALLY MIRAJI</v>
          </cell>
          <cell r="C1365" t="str">
            <v>PAZI</v>
          </cell>
          <cell r="D1365" t="str">
            <v>DÜZ İŞÇİ - DİREKT</v>
          </cell>
          <cell r="E1365" t="str">
            <v>UNSKILLED WORKER - PRODUCTIVE</v>
          </cell>
          <cell r="F1365" t="str">
            <v>50115689</v>
          </cell>
          <cell r="G1365" t="str">
            <v>BELLVILLE ENGINEERING</v>
          </cell>
          <cell r="H1365" t="str">
            <v>50115689</v>
          </cell>
          <cell r="I1365" t="str">
            <v>0FFW</v>
          </cell>
          <cell r="J1365" t="str">
            <v>İNŞAAT GRUBU</v>
          </cell>
          <cell r="K1365" t="str">
            <v>50115690</v>
          </cell>
          <cell r="L1365" t="str">
            <v>TZ</v>
          </cell>
          <cell r="M1365" t="str">
            <v>Tanzanyalı</v>
          </cell>
          <cell r="N1365" t="str">
            <v>0035</v>
          </cell>
          <cell r="O1365" t="str">
            <v>TABORA</v>
          </cell>
          <cell r="P1365" t="str">
            <v>8Z</v>
          </cell>
          <cell r="Q1365" t="str">
            <v>BELLVILLE ENGINEERING</v>
          </cell>
          <cell r="R1365">
            <v>45082</v>
          </cell>
          <cell r="S1365">
            <v>45082</v>
          </cell>
          <cell r="T1365">
            <v>45169</v>
          </cell>
          <cell r="U1365" t="str">
            <v>Belirli S. İş Sözl. sona erm.</v>
          </cell>
          <cell r="V1365" t="str">
            <v>Mavi Yaka Direkt</v>
          </cell>
          <cell r="W1365" t="str">
            <v>LOT 3 (MIT)</v>
          </cell>
          <cell r="X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>İŞÇİ</v>
          </cell>
          <cell r="AC1365" t="str">
            <v>99</v>
          </cell>
          <cell r="AD1365" t="str">
            <v>LOT 3 (MIT)</v>
          </cell>
          <cell r="AE1365" t="str">
            <v>0113</v>
          </cell>
          <cell r="AF1365" t="str">
            <v/>
          </cell>
          <cell r="AG1365" t="str">
            <v>KM 785+000 - 829+305</v>
          </cell>
          <cell r="AH1365">
            <v>33130</v>
          </cell>
          <cell r="AI1365" t="str">
            <v>Bay</v>
          </cell>
          <cell r="AJ1365" t="str">
            <v>Yerel-Saatlik</v>
          </cell>
          <cell r="AK1365">
            <v>0</v>
          </cell>
          <cell r="AL1365" t="str">
            <v/>
          </cell>
          <cell r="AM1365" t="str">
            <v>201002</v>
          </cell>
          <cell r="AN1365" t="str">
            <v/>
          </cell>
          <cell r="AO1365" t="str">
            <v>T3</v>
          </cell>
          <cell r="AP1365" t="str">
            <v>5150</v>
          </cell>
          <cell r="AQ1365" t="str">
            <v>5175</v>
          </cell>
          <cell r="AR1365" t="str">
            <v/>
          </cell>
          <cell r="AS1365" t="str">
            <v/>
          </cell>
          <cell r="AT1365" t="str">
            <v/>
          </cell>
          <cell r="AU1365" t="str">
            <v/>
          </cell>
          <cell r="AV1365" t="str">
            <v/>
          </cell>
          <cell r="AW1365" t="str">
            <v/>
          </cell>
          <cell r="AX1365" t="str">
            <v>ALLY MIRAJI PAZI</v>
          </cell>
          <cell r="AY1365" t="str">
            <v/>
          </cell>
          <cell r="AZ1365"/>
          <cell r="BA1365"/>
          <cell r="BB1365" t="str">
            <v/>
          </cell>
          <cell r="BC1365"/>
          <cell r="BD1365" t="str">
            <v>Tanzanya-NSSF</v>
          </cell>
          <cell r="BE1365" t="str">
            <v/>
          </cell>
          <cell r="BF1365" t="str">
            <v>0</v>
          </cell>
        </row>
        <row r="1366">
          <cell r="A1366">
            <v>10078881</v>
          </cell>
          <cell r="B1366" t="str">
            <v>SAIMON ALON</v>
          </cell>
          <cell r="C1366" t="str">
            <v>RASHID</v>
          </cell>
          <cell r="D1366" t="str">
            <v>DÜZ İŞÇİ - DİREKT</v>
          </cell>
          <cell r="E1366" t="str">
            <v>UNSKILLED WORKER - PRODUCTIVE</v>
          </cell>
          <cell r="F1366" t="str">
            <v>50115689</v>
          </cell>
          <cell r="G1366" t="str">
            <v>BELLVILLE ENGINEERING</v>
          </cell>
          <cell r="H1366" t="str">
            <v>50115689</v>
          </cell>
          <cell r="I1366" t="str">
            <v>0FFW</v>
          </cell>
          <cell r="J1366" t="str">
            <v>İNŞAAT GRUBU</v>
          </cell>
          <cell r="K1366" t="str">
            <v>50115690</v>
          </cell>
          <cell r="L1366" t="str">
            <v>TZ</v>
          </cell>
          <cell r="M1366" t="str">
            <v>Tanzanyalı</v>
          </cell>
          <cell r="N1366" t="str">
            <v>0035</v>
          </cell>
          <cell r="O1366" t="str">
            <v>TABORA</v>
          </cell>
          <cell r="P1366" t="str">
            <v>8Z</v>
          </cell>
          <cell r="Q1366" t="str">
            <v>BELLVILLE ENGINEERING</v>
          </cell>
          <cell r="R1366">
            <v>45082</v>
          </cell>
          <cell r="S1366">
            <v>45082</v>
          </cell>
          <cell r="T1366">
            <v>45169</v>
          </cell>
          <cell r="U1366" t="str">
            <v>Belirli S. İş Sözl. sona erm.</v>
          </cell>
          <cell r="V1366" t="str">
            <v>Mavi Yaka Direkt</v>
          </cell>
          <cell r="W1366" t="str">
            <v>LOT 3 (MIT)</v>
          </cell>
          <cell r="X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>İŞÇİ</v>
          </cell>
          <cell r="AC1366" t="str">
            <v>99</v>
          </cell>
          <cell r="AD1366" t="str">
            <v>LOT 3 (MIT)</v>
          </cell>
          <cell r="AE1366" t="str">
            <v>0113</v>
          </cell>
          <cell r="AF1366" t="str">
            <v/>
          </cell>
          <cell r="AG1366" t="str">
            <v>KM 785+000 - 829+305</v>
          </cell>
          <cell r="AH1366">
            <v>35431</v>
          </cell>
          <cell r="AI1366" t="str">
            <v>Bay</v>
          </cell>
          <cell r="AJ1366" t="str">
            <v>Yerel-Saatlik</v>
          </cell>
          <cell r="AK1366">
            <v>0</v>
          </cell>
          <cell r="AL1366" t="str">
            <v/>
          </cell>
          <cell r="AM1366" t="str">
            <v>201002</v>
          </cell>
          <cell r="AN1366" t="str">
            <v/>
          </cell>
          <cell r="AO1366" t="str">
            <v>T3</v>
          </cell>
          <cell r="AP1366" t="str">
            <v>5150</v>
          </cell>
          <cell r="AQ1366" t="str">
            <v>5175</v>
          </cell>
          <cell r="AR1366" t="str">
            <v/>
          </cell>
          <cell r="AS1366" t="str">
            <v/>
          </cell>
          <cell r="AT1366" t="str">
            <v/>
          </cell>
          <cell r="AU1366" t="str">
            <v/>
          </cell>
          <cell r="AV1366" t="str">
            <v/>
          </cell>
          <cell r="AW1366" t="str">
            <v/>
          </cell>
          <cell r="AX1366" t="str">
            <v>SAIMON ALON RASHID</v>
          </cell>
          <cell r="AY1366" t="str">
            <v/>
          </cell>
          <cell r="AZ1366"/>
          <cell r="BA1366"/>
          <cell r="BB1366" t="str">
            <v/>
          </cell>
          <cell r="BC1366"/>
          <cell r="BD1366" t="str">
            <v>Tanzanya-NSSF</v>
          </cell>
          <cell r="BE1366" t="str">
            <v/>
          </cell>
          <cell r="BF1366" t="str">
            <v>0</v>
          </cell>
        </row>
        <row r="1367">
          <cell r="A1367">
            <v>10078880</v>
          </cell>
          <cell r="B1367" t="str">
            <v>HAMISI SADIKI</v>
          </cell>
          <cell r="C1367" t="str">
            <v>SIANTEMI</v>
          </cell>
          <cell r="D1367" t="str">
            <v>DÜZ İŞÇİ - DİREKT</v>
          </cell>
          <cell r="E1367" t="str">
            <v>UNSKILLED WORKER - PRODUCTIVE</v>
          </cell>
          <cell r="F1367" t="str">
            <v>50115689</v>
          </cell>
          <cell r="G1367" t="str">
            <v>BELLVILLE ENGINEERING</v>
          </cell>
          <cell r="H1367" t="str">
            <v>50115689</v>
          </cell>
          <cell r="I1367" t="str">
            <v>0FFW</v>
          </cell>
          <cell r="J1367" t="str">
            <v>İNŞAAT GRUBU</v>
          </cell>
          <cell r="K1367" t="str">
            <v>50115690</v>
          </cell>
          <cell r="L1367" t="str">
            <v>TZ</v>
          </cell>
          <cell r="M1367" t="str">
            <v>Tanzanyalı</v>
          </cell>
          <cell r="N1367" t="str">
            <v>0035</v>
          </cell>
          <cell r="O1367" t="str">
            <v>TABORA</v>
          </cell>
          <cell r="P1367" t="str">
            <v>8Z</v>
          </cell>
          <cell r="Q1367" t="str">
            <v>BELLVILLE ENGINEERING</v>
          </cell>
          <cell r="R1367">
            <v>45082</v>
          </cell>
          <cell r="S1367">
            <v>45082</v>
          </cell>
          <cell r="T1367">
            <v>45169</v>
          </cell>
          <cell r="U1367" t="str">
            <v>Belirli S. İş Sözl. sona erm.</v>
          </cell>
          <cell r="V1367" t="str">
            <v>Mavi Yaka Direkt</v>
          </cell>
          <cell r="W1367" t="str">
            <v>LOT 3 (MIT)</v>
          </cell>
          <cell r="X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>İŞÇİ</v>
          </cell>
          <cell r="AC1367" t="str">
            <v>99</v>
          </cell>
          <cell r="AD1367" t="str">
            <v>LOT 3 (MIT)</v>
          </cell>
          <cell r="AE1367" t="str">
            <v>0113</v>
          </cell>
          <cell r="AF1367" t="str">
            <v/>
          </cell>
          <cell r="AG1367" t="str">
            <v>KM 785+000 - 829+305</v>
          </cell>
          <cell r="AH1367">
            <v>29474</v>
          </cell>
          <cell r="AI1367" t="str">
            <v>Bay</v>
          </cell>
          <cell r="AJ1367" t="str">
            <v>Yerel-Saatlik</v>
          </cell>
          <cell r="AK1367">
            <v>0</v>
          </cell>
          <cell r="AL1367" t="str">
            <v/>
          </cell>
          <cell r="AM1367" t="str">
            <v>201002</v>
          </cell>
          <cell r="AN1367" t="str">
            <v/>
          </cell>
          <cell r="AO1367" t="str">
            <v>T3</v>
          </cell>
          <cell r="AP1367" t="str">
            <v>5150</v>
          </cell>
          <cell r="AQ1367" t="str">
            <v>5175</v>
          </cell>
          <cell r="AR1367" t="str">
            <v/>
          </cell>
          <cell r="AS1367" t="str">
            <v/>
          </cell>
          <cell r="AT1367" t="str">
            <v/>
          </cell>
          <cell r="AU1367" t="str">
            <v/>
          </cell>
          <cell r="AV1367" t="str">
            <v/>
          </cell>
          <cell r="AW1367" t="str">
            <v/>
          </cell>
          <cell r="AX1367" t="str">
            <v>HAMISI SADIKI SIANTEMI</v>
          </cell>
          <cell r="AY1367" t="str">
            <v/>
          </cell>
          <cell r="AZ1367"/>
          <cell r="BA1367"/>
          <cell r="BB1367" t="str">
            <v/>
          </cell>
          <cell r="BC1367"/>
          <cell r="BD1367" t="str">
            <v>Tanzanya-NSSF</v>
          </cell>
          <cell r="BE1367" t="str">
            <v/>
          </cell>
          <cell r="BF1367" t="str">
            <v>0</v>
          </cell>
        </row>
        <row r="1368">
          <cell r="A1368">
            <v>10078879</v>
          </cell>
          <cell r="B1368" t="str">
            <v>HAMISI JAFARI</v>
          </cell>
          <cell r="C1368" t="str">
            <v>MZEE</v>
          </cell>
          <cell r="D1368" t="str">
            <v>DÜZ İŞÇİ - DİREKT</v>
          </cell>
          <cell r="E1368" t="str">
            <v>UNSKILLED WORKER - PRODUCTIVE</v>
          </cell>
          <cell r="F1368" t="str">
            <v>50115689</v>
          </cell>
          <cell r="G1368" t="str">
            <v>BELLVILLE ENGINEERING</v>
          </cell>
          <cell r="H1368" t="str">
            <v>50115689</v>
          </cell>
          <cell r="I1368" t="str">
            <v>0FFW</v>
          </cell>
          <cell r="J1368" t="str">
            <v>İNŞAAT GRUBU</v>
          </cell>
          <cell r="K1368" t="str">
            <v>50115690</v>
          </cell>
          <cell r="L1368" t="str">
            <v>TZ</v>
          </cell>
          <cell r="M1368" t="str">
            <v>Tanzanyalı</v>
          </cell>
          <cell r="N1368" t="str">
            <v>0035</v>
          </cell>
          <cell r="O1368" t="str">
            <v>TABORA</v>
          </cell>
          <cell r="P1368" t="str">
            <v>8Z</v>
          </cell>
          <cell r="Q1368" t="str">
            <v>BELLVILLE ENGINEERING</v>
          </cell>
          <cell r="R1368">
            <v>45082</v>
          </cell>
          <cell r="S1368">
            <v>45082</v>
          </cell>
          <cell r="T1368">
            <v>45169</v>
          </cell>
          <cell r="U1368" t="str">
            <v>Belirli S. İş Sözl. sona erm.</v>
          </cell>
          <cell r="V1368" t="str">
            <v>Mavi Yaka Direkt</v>
          </cell>
          <cell r="W1368" t="str">
            <v>LOT 3 (MIT)</v>
          </cell>
          <cell r="X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>İŞÇİ</v>
          </cell>
          <cell r="AC1368" t="str">
            <v>99</v>
          </cell>
          <cell r="AD1368" t="str">
            <v>LOT 3 (MIT)</v>
          </cell>
          <cell r="AE1368" t="str">
            <v>0113</v>
          </cell>
          <cell r="AF1368" t="str">
            <v/>
          </cell>
          <cell r="AG1368" t="str">
            <v>KM 785+000 - 829+305</v>
          </cell>
          <cell r="AH1368">
            <v>33795</v>
          </cell>
          <cell r="AI1368" t="str">
            <v>Bay</v>
          </cell>
          <cell r="AJ1368" t="str">
            <v>Yerel-Saatlik</v>
          </cell>
          <cell r="AK1368">
            <v>0</v>
          </cell>
          <cell r="AL1368" t="str">
            <v/>
          </cell>
          <cell r="AM1368" t="str">
            <v>201002</v>
          </cell>
          <cell r="AN1368" t="str">
            <v/>
          </cell>
          <cell r="AO1368" t="str">
            <v>T3</v>
          </cell>
          <cell r="AP1368" t="str">
            <v>5150</v>
          </cell>
          <cell r="AQ1368" t="str">
            <v>5175</v>
          </cell>
          <cell r="AR1368" t="str">
            <v/>
          </cell>
          <cell r="AS1368" t="str">
            <v/>
          </cell>
          <cell r="AT1368" t="str">
            <v/>
          </cell>
          <cell r="AU1368" t="str">
            <v/>
          </cell>
          <cell r="AV1368" t="str">
            <v/>
          </cell>
          <cell r="AW1368" t="str">
            <v/>
          </cell>
          <cell r="AX1368" t="str">
            <v>HAMISI JAFARI MZEE</v>
          </cell>
          <cell r="AY1368" t="str">
            <v/>
          </cell>
          <cell r="AZ1368"/>
          <cell r="BA1368"/>
          <cell r="BB1368" t="str">
            <v/>
          </cell>
          <cell r="BC1368"/>
          <cell r="BD1368" t="str">
            <v>Tanzanya-NSSF</v>
          </cell>
          <cell r="BE1368" t="str">
            <v/>
          </cell>
          <cell r="BF1368" t="str">
            <v>0</v>
          </cell>
        </row>
        <row r="1369">
          <cell r="A1369">
            <v>10078878</v>
          </cell>
          <cell r="B1369" t="str">
            <v>ALLY SHABANI</v>
          </cell>
          <cell r="C1369" t="str">
            <v>PEMBE</v>
          </cell>
          <cell r="D1369" t="str">
            <v>DÜZ İŞÇİ - DİREKT</v>
          </cell>
          <cell r="E1369" t="str">
            <v>UNSKILLED WORKER - PRODUCTIVE</v>
          </cell>
          <cell r="F1369" t="str">
            <v>50115689</v>
          </cell>
          <cell r="G1369" t="str">
            <v>BELLVILLE ENGINEERING</v>
          </cell>
          <cell r="H1369" t="str">
            <v>50115689</v>
          </cell>
          <cell r="I1369" t="str">
            <v>0FFW</v>
          </cell>
          <cell r="J1369" t="str">
            <v>İNŞAAT GRUBU</v>
          </cell>
          <cell r="K1369" t="str">
            <v>50115690</v>
          </cell>
          <cell r="L1369" t="str">
            <v>TZ</v>
          </cell>
          <cell r="M1369" t="str">
            <v>Tanzanyalı</v>
          </cell>
          <cell r="N1369" t="str">
            <v>0035</v>
          </cell>
          <cell r="O1369" t="str">
            <v>TABORA</v>
          </cell>
          <cell r="P1369" t="str">
            <v>8Z</v>
          </cell>
          <cell r="Q1369" t="str">
            <v>BELLVILLE ENGINEERING</v>
          </cell>
          <cell r="R1369">
            <v>45082</v>
          </cell>
          <cell r="S1369">
            <v>45082</v>
          </cell>
          <cell r="T1369">
            <v>45169</v>
          </cell>
          <cell r="U1369" t="str">
            <v>Belirli S. İş Sözl. sona erm.</v>
          </cell>
          <cell r="V1369" t="str">
            <v>Mavi Yaka Direkt</v>
          </cell>
          <cell r="W1369" t="str">
            <v>LOT 3 (MIT)</v>
          </cell>
          <cell r="X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>İŞÇİ</v>
          </cell>
          <cell r="AC1369" t="str">
            <v>99</v>
          </cell>
          <cell r="AD1369" t="str">
            <v>LOT 3 (MIT)</v>
          </cell>
          <cell r="AE1369" t="str">
            <v>0113</v>
          </cell>
          <cell r="AF1369" t="str">
            <v/>
          </cell>
          <cell r="AG1369" t="str">
            <v>KM 785+000 - 829+305</v>
          </cell>
          <cell r="AH1369">
            <v>31959</v>
          </cell>
          <cell r="AI1369" t="str">
            <v>Bay</v>
          </cell>
          <cell r="AJ1369" t="str">
            <v>Yerel-Saatlik</v>
          </cell>
          <cell r="AK1369">
            <v>0</v>
          </cell>
          <cell r="AL1369" t="str">
            <v/>
          </cell>
          <cell r="AM1369" t="str">
            <v>201002</v>
          </cell>
          <cell r="AN1369" t="str">
            <v/>
          </cell>
          <cell r="AO1369" t="str">
            <v>T3</v>
          </cell>
          <cell r="AP1369" t="str">
            <v>5150</v>
          </cell>
          <cell r="AQ1369" t="str">
            <v>5175</v>
          </cell>
          <cell r="AR1369" t="str">
            <v/>
          </cell>
          <cell r="AS1369" t="str">
            <v/>
          </cell>
          <cell r="AT1369" t="str">
            <v/>
          </cell>
          <cell r="AU1369" t="str">
            <v/>
          </cell>
          <cell r="AV1369" t="str">
            <v/>
          </cell>
          <cell r="AW1369" t="str">
            <v/>
          </cell>
          <cell r="AX1369" t="str">
            <v>ALLY SHABANI PEMBE</v>
          </cell>
          <cell r="AY1369" t="str">
            <v/>
          </cell>
          <cell r="AZ1369"/>
          <cell r="BA1369"/>
          <cell r="BB1369" t="str">
            <v/>
          </cell>
          <cell r="BC1369"/>
          <cell r="BD1369" t="str">
            <v>Tanzanya-NSSF</v>
          </cell>
          <cell r="BE1369" t="str">
            <v/>
          </cell>
          <cell r="BF1369" t="str">
            <v>0</v>
          </cell>
        </row>
        <row r="1370">
          <cell r="A1370">
            <v>10078877</v>
          </cell>
          <cell r="B1370" t="str">
            <v>PETER FAUSTINE</v>
          </cell>
          <cell r="C1370" t="str">
            <v>MSIKULA</v>
          </cell>
          <cell r="D1370" t="str">
            <v>DÜZ İŞÇİ - DİREKT</v>
          </cell>
          <cell r="E1370" t="str">
            <v>UNSKILLED WORKER - PRODUCTIVE</v>
          </cell>
          <cell r="F1370" t="str">
            <v>50115689</v>
          </cell>
          <cell r="G1370" t="str">
            <v>BELLVILLE ENGINEERING</v>
          </cell>
          <cell r="H1370" t="str">
            <v>50115689</v>
          </cell>
          <cell r="I1370" t="str">
            <v>0FFW</v>
          </cell>
          <cell r="J1370" t="str">
            <v>İNŞAAT GRUBU</v>
          </cell>
          <cell r="K1370" t="str">
            <v>50115690</v>
          </cell>
          <cell r="L1370" t="str">
            <v>TZ</v>
          </cell>
          <cell r="M1370" t="str">
            <v>Tanzanyalı</v>
          </cell>
          <cell r="N1370" t="str">
            <v>0035</v>
          </cell>
          <cell r="O1370" t="str">
            <v>TABORA</v>
          </cell>
          <cell r="P1370" t="str">
            <v>8Z</v>
          </cell>
          <cell r="Q1370" t="str">
            <v>BELLVILLE ENGINEERING</v>
          </cell>
          <cell r="R1370">
            <v>45082</v>
          </cell>
          <cell r="S1370">
            <v>45082</v>
          </cell>
          <cell r="T1370">
            <v>45169</v>
          </cell>
          <cell r="U1370" t="str">
            <v>Belirli S. İş Sözl. sona erm.</v>
          </cell>
          <cell r="V1370" t="str">
            <v>Mavi Yaka Direkt</v>
          </cell>
          <cell r="W1370" t="str">
            <v>LOT 3 (MIT)</v>
          </cell>
          <cell r="X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>İŞÇİ</v>
          </cell>
          <cell r="AC1370" t="str">
            <v>99</v>
          </cell>
          <cell r="AD1370" t="str">
            <v>LOT 3 (MIT)</v>
          </cell>
          <cell r="AE1370" t="str">
            <v>0113</v>
          </cell>
          <cell r="AF1370" t="str">
            <v/>
          </cell>
          <cell r="AG1370" t="str">
            <v>KM 785+000 - 829+305</v>
          </cell>
          <cell r="AH1370">
            <v>33151</v>
          </cell>
          <cell r="AI1370" t="str">
            <v>Bay</v>
          </cell>
          <cell r="AJ1370" t="str">
            <v>Yerel-Saatlik</v>
          </cell>
          <cell r="AK1370">
            <v>0</v>
          </cell>
          <cell r="AL1370" t="str">
            <v/>
          </cell>
          <cell r="AM1370" t="str">
            <v>201002</v>
          </cell>
          <cell r="AN1370" t="str">
            <v/>
          </cell>
          <cell r="AO1370" t="str">
            <v>T3</v>
          </cell>
          <cell r="AP1370" t="str">
            <v>5150</v>
          </cell>
          <cell r="AQ1370" t="str">
            <v>5175</v>
          </cell>
          <cell r="AR1370" t="str">
            <v/>
          </cell>
          <cell r="AS1370" t="str">
            <v/>
          </cell>
          <cell r="AT1370" t="str">
            <v/>
          </cell>
          <cell r="AU1370" t="str">
            <v/>
          </cell>
          <cell r="AV1370" t="str">
            <v/>
          </cell>
          <cell r="AW1370" t="str">
            <v/>
          </cell>
          <cell r="AX1370" t="str">
            <v>PETER FAUSTINE MSIKULA</v>
          </cell>
          <cell r="AY1370" t="str">
            <v/>
          </cell>
          <cell r="AZ1370"/>
          <cell r="BA1370"/>
          <cell r="BB1370" t="str">
            <v/>
          </cell>
          <cell r="BC1370"/>
          <cell r="BD1370" t="str">
            <v>Tanzanya-NSSF</v>
          </cell>
          <cell r="BE1370" t="str">
            <v/>
          </cell>
          <cell r="BF1370" t="str">
            <v>0</v>
          </cell>
        </row>
        <row r="1371">
          <cell r="A1371">
            <v>10078876</v>
          </cell>
          <cell r="B1371" t="str">
            <v>JUSTA FRANCIS</v>
          </cell>
          <cell r="C1371" t="str">
            <v>KAZAHULA</v>
          </cell>
          <cell r="D1371" t="str">
            <v>DÜZ İŞÇİ - DİREKT</v>
          </cell>
          <cell r="E1371" t="str">
            <v>UNSKILLED WORKER - PRODUCTIVE</v>
          </cell>
          <cell r="F1371" t="str">
            <v>50115689</v>
          </cell>
          <cell r="G1371" t="str">
            <v>BELLVILLE ENGINEERING</v>
          </cell>
          <cell r="H1371" t="str">
            <v>50115689</v>
          </cell>
          <cell r="I1371" t="str">
            <v>0FFW</v>
          </cell>
          <cell r="J1371" t="str">
            <v>İNŞAAT GRUBU</v>
          </cell>
          <cell r="K1371" t="str">
            <v>50115690</v>
          </cell>
          <cell r="L1371" t="str">
            <v>TZ</v>
          </cell>
          <cell r="M1371" t="str">
            <v>Tanzanyalı</v>
          </cell>
          <cell r="N1371" t="str">
            <v>0035</v>
          </cell>
          <cell r="O1371" t="str">
            <v>TABORA</v>
          </cell>
          <cell r="P1371" t="str">
            <v>8Z</v>
          </cell>
          <cell r="Q1371" t="str">
            <v>BELLVILLE ENGINEERING</v>
          </cell>
          <cell r="R1371">
            <v>45082</v>
          </cell>
          <cell r="S1371">
            <v>45082</v>
          </cell>
          <cell r="T1371">
            <v>45169</v>
          </cell>
          <cell r="U1371" t="str">
            <v>Belirli S. İş Sözl. sona erm.</v>
          </cell>
          <cell r="V1371" t="str">
            <v>Mavi Yaka Direkt</v>
          </cell>
          <cell r="W1371" t="str">
            <v>LOT 3 (MIT)</v>
          </cell>
          <cell r="X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>İŞÇİ</v>
          </cell>
          <cell r="AC1371" t="str">
            <v>99</v>
          </cell>
          <cell r="AD1371" t="str">
            <v>LOT 3 (MIT)</v>
          </cell>
          <cell r="AE1371" t="str">
            <v>0113</v>
          </cell>
          <cell r="AF1371" t="str">
            <v/>
          </cell>
          <cell r="AG1371" t="str">
            <v>KM 785+000 - 829+305</v>
          </cell>
          <cell r="AH1371">
            <v>35949</v>
          </cell>
          <cell r="AI1371" t="str">
            <v>Bay</v>
          </cell>
          <cell r="AJ1371" t="str">
            <v>Yerel-Saatlik</v>
          </cell>
          <cell r="AK1371">
            <v>0</v>
          </cell>
          <cell r="AL1371" t="str">
            <v/>
          </cell>
          <cell r="AM1371" t="str">
            <v>201002</v>
          </cell>
          <cell r="AN1371" t="str">
            <v/>
          </cell>
          <cell r="AO1371" t="str">
            <v>T3</v>
          </cell>
          <cell r="AP1371" t="str">
            <v>5150</v>
          </cell>
          <cell r="AQ1371" t="str">
            <v>5175</v>
          </cell>
          <cell r="AR1371" t="str">
            <v/>
          </cell>
          <cell r="AS1371" t="str">
            <v/>
          </cell>
          <cell r="AT1371" t="str">
            <v/>
          </cell>
          <cell r="AU1371" t="str">
            <v/>
          </cell>
          <cell r="AV1371" t="str">
            <v/>
          </cell>
          <cell r="AW1371" t="str">
            <v/>
          </cell>
          <cell r="AX1371" t="str">
            <v>JUSTA FRANCIS KAZAHULA</v>
          </cell>
          <cell r="AY1371" t="str">
            <v/>
          </cell>
          <cell r="AZ1371"/>
          <cell r="BA1371"/>
          <cell r="BB1371" t="str">
            <v/>
          </cell>
          <cell r="BC1371"/>
          <cell r="BD1371" t="str">
            <v>Tanzanya-NSSF</v>
          </cell>
          <cell r="BE1371" t="str">
            <v/>
          </cell>
          <cell r="BF1371" t="str">
            <v>0</v>
          </cell>
        </row>
        <row r="1372">
          <cell r="A1372">
            <v>10078873</v>
          </cell>
          <cell r="B1372" t="str">
            <v>PIUS MASHAURI</v>
          </cell>
          <cell r="C1372" t="str">
            <v>MAJURA</v>
          </cell>
          <cell r="D1372" t="str">
            <v>DAMPERLİ KAMYON ŞOFÖRÜ</v>
          </cell>
          <cell r="E1372" t="str">
            <v>DUMPTRUCK DRIVER</v>
          </cell>
          <cell r="F1372" t="str">
            <v>50115277</v>
          </cell>
          <cell r="G1372" t="str">
            <v>TOPRAK İŞLERİ</v>
          </cell>
          <cell r="H1372" t="str">
            <v>50105758</v>
          </cell>
          <cell r="I1372" t="str">
            <v>0999</v>
          </cell>
          <cell r="J1372" t="str">
            <v>TOPRAK İŞLERİ</v>
          </cell>
          <cell r="K1372" t="str">
            <v>50115480</v>
          </cell>
          <cell r="L1372" t="str">
            <v>TZ</v>
          </cell>
          <cell r="M1372" t="str">
            <v>Tanzanyalı</v>
          </cell>
          <cell r="N1372" t="str">
            <v>0036</v>
          </cell>
          <cell r="O1372" t="str">
            <v>MANYONİ</v>
          </cell>
          <cell r="P1372" t="str">
            <v>YM</v>
          </cell>
          <cell r="Q1372" t="str">
            <v>YAPI MERKEZİ</v>
          </cell>
          <cell r="R1372">
            <v>45082</v>
          </cell>
          <cell r="S1372">
            <v>45082</v>
          </cell>
          <cell r="T1372"/>
          <cell r="U1372" t="str">
            <v/>
          </cell>
          <cell r="V1372" t="str">
            <v>Mavi Yaka Direkt</v>
          </cell>
          <cell r="W1372" t="str">
            <v>LOT 3 (MIT)</v>
          </cell>
          <cell r="X1372" t="str">
            <v>MWANZA ILEMELA BUSWELE BUSENGA</v>
          </cell>
          <cell r="Y1372" t="str">
            <v>0</v>
          </cell>
          <cell r="Z1372" t="str">
            <v>MWANZA</v>
          </cell>
          <cell r="AA1372" t="str">
            <v>0624557 719</v>
          </cell>
          <cell r="AB1372" t="str">
            <v>GÖREVLİ</v>
          </cell>
          <cell r="AC1372" t="str">
            <v>29</v>
          </cell>
          <cell r="AD1372" t="str">
            <v>LOT 3 (MIT)</v>
          </cell>
          <cell r="AE1372" t="str">
            <v>0113</v>
          </cell>
          <cell r="AF1372" t="str">
            <v>18</v>
          </cell>
          <cell r="AG1372" t="str">
            <v>KM 785+000 - 829+305</v>
          </cell>
          <cell r="AH1372">
            <v>33033</v>
          </cell>
          <cell r="AI1372" t="str">
            <v>Bay</v>
          </cell>
          <cell r="AJ1372" t="str">
            <v>Yerel-Saatlik</v>
          </cell>
          <cell r="AK1372">
            <v>2346.1</v>
          </cell>
          <cell r="AL1372" t="str">
            <v>TZS</v>
          </cell>
          <cell r="AM1372" t="str">
            <v>201002</v>
          </cell>
          <cell r="AN1372" t="str">
            <v>S</v>
          </cell>
          <cell r="AO1372" t="str">
            <v>T3</v>
          </cell>
          <cell r="AP1372" t="str">
            <v>5150</v>
          </cell>
          <cell r="AQ1372" t="str">
            <v>5175</v>
          </cell>
          <cell r="AR1372" t="str">
            <v>NMBBANK</v>
          </cell>
          <cell r="AS1372" t="str">
            <v/>
          </cell>
          <cell r="AT1372" t="str">
            <v>NMBBANK</v>
          </cell>
          <cell r="AU1372" t="str">
            <v>51010103143</v>
          </cell>
          <cell r="AV1372" t="str">
            <v/>
          </cell>
          <cell r="AW1372" t="str">
            <v/>
          </cell>
          <cell r="AX1372" t="str">
            <v>PIUS MASHAURI MAJURA</v>
          </cell>
          <cell r="AY1372" t="str">
            <v/>
          </cell>
          <cell r="AZ1372">
            <v>45082</v>
          </cell>
          <cell r="BA1372"/>
          <cell r="BB1372" t="str">
            <v/>
          </cell>
          <cell r="BC1372"/>
          <cell r="BD1372" t="str">
            <v>Tanzanya-NSSF</v>
          </cell>
          <cell r="BE1372" t="str">
            <v>45096165</v>
          </cell>
          <cell r="BF1372" t="str">
            <v>118489527</v>
          </cell>
        </row>
        <row r="1373">
          <cell r="A1373">
            <v>10078871</v>
          </cell>
          <cell r="B1373" t="str">
            <v>HAMZA KABONA</v>
          </cell>
          <cell r="C1373" t="str">
            <v>TUMBO</v>
          </cell>
          <cell r="D1373" t="str">
            <v>KAYNAKÇI</v>
          </cell>
          <cell r="E1373" t="str">
            <v>WELDER</v>
          </cell>
          <cell r="F1373" t="str">
            <v>50105773</v>
          </cell>
          <cell r="G1373" t="str">
            <v>ATÖLYE &amp; MAKİNA</v>
          </cell>
          <cell r="H1373" t="str">
            <v>50105773</v>
          </cell>
          <cell r="I1373" t="str">
            <v>0AAK</v>
          </cell>
          <cell r="J1373" t="str">
            <v>ATÖLYE İŞLETME GENEL</v>
          </cell>
          <cell r="K1373" t="str">
            <v>50108015</v>
          </cell>
          <cell r="L1373" t="str">
            <v>TZ</v>
          </cell>
          <cell r="M1373" t="str">
            <v>Tanzanyalı</v>
          </cell>
          <cell r="N1373" t="str">
            <v>0036</v>
          </cell>
          <cell r="O1373" t="str">
            <v>MANYONİ</v>
          </cell>
          <cell r="P1373" t="str">
            <v>YM</v>
          </cell>
          <cell r="Q1373" t="str">
            <v>YAPI MERKEZİ</v>
          </cell>
          <cell r="R1373">
            <v>45082</v>
          </cell>
          <cell r="S1373">
            <v>45082</v>
          </cell>
          <cell r="T1373">
            <v>45085</v>
          </cell>
          <cell r="U1373" t="str">
            <v>Bsz.S.İşSz.İşçiTrf.fsh(istifa)</v>
          </cell>
          <cell r="V1373" t="str">
            <v>Mavi Yaka Direkt</v>
          </cell>
          <cell r="W1373" t="str">
            <v>LOT 3 (MIT)</v>
          </cell>
          <cell r="X1373" t="str">
            <v>TABORA TABORA MJINI ISEVYA ISEVYA</v>
          </cell>
          <cell r="Y1373" t="str">
            <v>0</v>
          </cell>
          <cell r="Z1373" t="str">
            <v>TABORA</v>
          </cell>
          <cell r="AA1373" t="str">
            <v>0628 076 428</v>
          </cell>
          <cell r="AB1373" t="str">
            <v>OPERATÖR</v>
          </cell>
          <cell r="AC1373" t="str">
            <v>29</v>
          </cell>
          <cell r="AD1373" t="str">
            <v>LOT 3 (MIT)</v>
          </cell>
          <cell r="AE1373" t="str">
            <v>0113</v>
          </cell>
          <cell r="AF1373" t="str">
            <v>24</v>
          </cell>
          <cell r="AG1373" t="str">
            <v>KM 785+000 - 829+305</v>
          </cell>
          <cell r="AH1373">
            <v>36223</v>
          </cell>
          <cell r="AI1373" t="str">
            <v>Bay</v>
          </cell>
          <cell r="AJ1373" t="str">
            <v>Yerel-Saatlik</v>
          </cell>
          <cell r="AK1373">
            <v>2343.5500000000002</v>
          </cell>
          <cell r="AL1373" t="str">
            <v>TZS</v>
          </cell>
          <cell r="AM1373" t="str">
            <v>201002</v>
          </cell>
          <cell r="AN1373" t="str">
            <v>S</v>
          </cell>
          <cell r="AO1373" t="str">
            <v>T3</v>
          </cell>
          <cell r="AP1373" t="str">
            <v>5150</v>
          </cell>
          <cell r="AQ1373" t="str">
            <v>5175</v>
          </cell>
          <cell r="AR1373" t="str">
            <v>CRDB BANK PLC</v>
          </cell>
          <cell r="AS1373" t="str">
            <v>VIJANA</v>
          </cell>
          <cell r="AT1373" t="str">
            <v>CRDBBANK</v>
          </cell>
          <cell r="AU1373" t="str">
            <v>0152752807200</v>
          </cell>
          <cell r="AV1373" t="str">
            <v/>
          </cell>
          <cell r="AW1373" t="str">
            <v/>
          </cell>
          <cell r="AX1373" t="str">
            <v>HAMZA KABONA TUMBO</v>
          </cell>
          <cell r="AY1373" t="str">
            <v/>
          </cell>
          <cell r="AZ1373">
            <v>45082</v>
          </cell>
          <cell r="BA1373"/>
          <cell r="BB1373" t="str">
            <v/>
          </cell>
          <cell r="BC1373"/>
          <cell r="BD1373" t="str">
            <v>Tanzanya-NSSF</v>
          </cell>
          <cell r="BE1373" t="str">
            <v>47569292</v>
          </cell>
          <cell r="BF1373" t="str">
            <v>165932358</v>
          </cell>
        </row>
        <row r="1374">
          <cell r="A1374">
            <v>10073897</v>
          </cell>
          <cell r="B1374" t="str">
            <v>SAMWEL YONA</v>
          </cell>
          <cell r="C1374" t="str">
            <v>WISTONI</v>
          </cell>
          <cell r="D1374" t="str">
            <v>DEMİRCİ</v>
          </cell>
          <cell r="E1374" t="str">
            <v>REBAR WORKER</v>
          </cell>
          <cell r="F1374" t="str">
            <v>50107642</v>
          </cell>
          <cell r="G1374" t="str">
            <v>PETRA PROTEK</v>
          </cell>
          <cell r="H1374" t="str">
            <v>50107642</v>
          </cell>
          <cell r="I1374" t="str">
            <v>0BBQ</v>
          </cell>
          <cell r="J1374" t="str">
            <v>İNŞAAT GRUBU</v>
          </cell>
          <cell r="K1374" t="str">
            <v>50107776</v>
          </cell>
          <cell r="L1374" t="str">
            <v>TZ</v>
          </cell>
          <cell r="M1374" t="str">
            <v>Tanzanyalı</v>
          </cell>
          <cell r="N1374" t="str">
            <v>0039</v>
          </cell>
          <cell r="O1374" t="str">
            <v>NYAHUA</v>
          </cell>
          <cell r="P1374" t="str">
            <v>7B</v>
          </cell>
          <cell r="Q1374" t="str">
            <v>PETRA PROTEK</v>
          </cell>
          <cell r="R1374">
            <v>45147</v>
          </cell>
          <cell r="S1374">
            <v>45147</v>
          </cell>
          <cell r="T1374">
            <v>45197</v>
          </cell>
          <cell r="U1374" t="str">
            <v>Belirli S. İş Sözl. sona erm.</v>
          </cell>
          <cell r="V1374" t="str">
            <v>Mavi Yaka Direkt</v>
          </cell>
          <cell r="W1374" t="str">
            <v>LOT 3 (MIT)</v>
          </cell>
          <cell r="X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>USTA</v>
          </cell>
          <cell r="AC1374" t="str">
            <v>99</v>
          </cell>
          <cell r="AD1374" t="str">
            <v>LOT 3 (MIT)</v>
          </cell>
          <cell r="AE1374" t="str">
            <v>0113</v>
          </cell>
          <cell r="AF1374" t="str">
            <v/>
          </cell>
          <cell r="AG1374" t="str">
            <v>KM 785+000 - 829+305</v>
          </cell>
          <cell r="AH1374">
            <v>33638</v>
          </cell>
          <cell r="AI1374" t="str">
            <v>Bay</v>
          </cell>
          <cell r="AJ1374" t="str">
            <v>Yerel-Saatlik</v>
          </cell>
          <cell r="AK1374">
            <v>0</v>
          </cell>
          <cell r="AL1374" t="str">
            <v/>
          </cell>
          <cell r="AM1374" t="str">
            <v>201002</v>
          </cell>
          <cell r="AN1374" t="str">
            <v/>
          </cell>
          <cell r="AO1374" t="str">
            <v>T3</v>
          </cell>
          <cell r="AP1374" t="str">
            <v>5150</v>
          </cell>
          <cell r="AQ1374" t="str">
            <v>5175</v>
          </cell>
          <cell r="AR1374" t="str">
            <v/>
          </cell>
          <cell r="AS1374" t="str">
            <v/>
          </cell>
          <cell r="AT1374" t="str">
            <v/>
          </cell>
          <cell r="AU1374" t="str">
            <v/>
          </cell>
          <cell r="AV1374" t="str">
            <v/>
          </cell>
          <cell r="AW1374" t="str">
            <v/>
          </cell>
          <cell r="AX1374" t="str">
            <v>SAMWEL YONA WISTONI</v>
          </cell>
          <cell r="AY1374" t="str">
            <v/>
          </cell>
          <cell r="AZ1374"/>
          <cell r="BA1374"/>
          <cell r="BB1374" t="str">
            <v/>
          </cell>
          <cell r="BC1374"/>
          <cell r="BD1374" t="str">
            <v>Tanzanya-NSSF</v>
          </cell>
          <cell r="BE1374" t="str">
            <v/>
          </cell>
          <cell r="BF1374" t="str">
            <v>0</v>
          </cell>
        </row>
        <row r="1375">
          <cell r="A1375">
            <v>10073894</v>
          </cell>
          <cell r="B1375" t="str">
            <v>LAURENT MAGESA</v>
          </cell>
          <cell r="C1375" t="str">
            <v>MWITA</v>
          </cell>
          <cell r="D1375" t="str">
            <v>DEMİRCİ</v>
          </cell>
          <cell r="E1375" t="str">
            <v>REBAR WORKER</v>
          </cell>
          <cell r="F1375" t="str">
            <v>50107642</v>
          </cell>
          <cell r="G1375" t="str">
            <v>PETRA PROTEK</v>
          </cell>
          <cell r="H1375" t="str">
            <v>50107642</v>
          </cell>
          <cell r="I1375" t="str">
            <v>0BBQ</v>
          </cell>
          <cell r="J1375" t="str">
            <v>İNŞAAT GRUBU</v>
          </cell>
          <cell r="K1375" t="str">
            <v>50107776</v>
          </cell>
          <cell r="L1375" t="str">
            <v>TZ</v>
          </cell>
          <cell r="M1375" t="str">
            <v>Tanzanyalı</v>
          </cell>
          <cell r="N1375" t="str">
            <v>0039</v>
          </cell>
          <cell r="O1375" t="str">
            <v>NYAHUA</v>
          </cell>
          <cell r="P1375" t="str">
            <v>7B</v>
          </cell>
          <cell r="Q1375" t="str">
            <v>PETRA PROTEK</v>
          </cell>
          <cell r="R1375">
            <v>45148</v>
          </cell>
          <cell r="S1375">
            <v>45148</v>
          </cell>
          <cell r="T1375">
            <v>45197</v>
          </cell>
          <cell r="U1375" t="str">
            <v>Belirli S. İş Sözl. sona erm.</v>
          </cell>
          <cell r="V1375" t="str">
            <v>Mavi Yaka Direkt</v>
          </cell>
          <cell r="W1375" t="str">
            <v>LOT 3 (MIT)</v>
          </cell>
          <cell r="X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>USTA</v>
          </cell>
          <cell r="AC1375" t="str">
            <v>99</v>
          </cell>
          <cell r="AD1375" t="str">
            <v>LOT 3 (MIT)</v>
          </cell>
          <cell r="AE1375" t="str">
            <v>0113</v>
          </cell>
          <cell r="AF1375" t="str">
            <v/>
          </cell>
          <cell r="AG1375" t="str">
            <v>KM 785+000 - 829+305</v>
          </cell>
          <cell r="AH1375">
            <v>26373</v>
          </cell>
          <cell r="AI1375" t="str">
            <v>Bay</v>
          </cell>
          <cell r="AJ1375" t="str">
            <v>Yerel-Saatlik</v>
          </cell>
          <cell r="AK1375">
            <v>0</v>
          </cell>
          <cell r="AL1375" t="str">
            <v/>
          </cell>
          <cell r="AM1375" t="str">
            <v>201002</v>
          </cell>
          <cell r="AN1375" t="str">
            <v/>
          </cell>
          <cell r="AO1375" t="str">
            <v>T3</v>
          </cell>
          <cell r="AP1375" t="str">
            <v>5150</v>
          </cell>
          <cell r="AQ1375" t="str">
            <v>5175</v>
          </cell>
          <cell r="AR1375" t="str">
            <v/>
          </cell>
          <cell r="AS1375" t="str">
            <v/>
          </cell>
          <cell r="AT1375" t="str">
            <v/>
          </cell>
          <cell r="AU1375" t="str">
            <v/>
          </cell>
          <cell r="AV1375" t="str">
            <v/>
          </cell>
          <cell r="AW1375" t="str">
            <v/>
          </cell>
          <cell r="AX1375" t="str">
            <v>LAURENT MAGESA MWITA</v>
          </cell>
          <cell r="AY1375" t="str">
            <v/>
          </cell>
          <cell r="AZ1375"/>
          <cell r="BA1375"/>
          <cell r="BB1375" t="str">
            <v/>
          </cell>
          <cell r="BC1375"/>
          <cell r="BD1375" t="str">
            <v>Tanzanya-NSSF</v>
          </cell>
          <cell r="BE1375" t="str">
            <v/>
          </cell>
          <cell r="BF1375" t="str">
            <v>0</v>
          </cell>
        </row>
        <row r="1376">
          <cell r="A1376">
            <v>10078862</v>
          </cell>
          <cell r="B1376" t="str">
            <v>SAMWEL CHACHA</v>
          </cell>
          <cell r="C1376" t="str">
            <v>LUCHELE</v>
          </cell>
          <cell r="D1376" t="str">
            <v>TEMİZLİK GÖREVLİSİ</v>
          </cell>
          <cell r="E1376" t="str">
            <v>CLEANER</v>
          </cell>
          <cell r="F1376" t="str">
            <v>50109573</v>
          </cell>
          <cell r="G1376" t="str">
            <v>AFRIMAK COMPANY</v>
          </cell>
          <cell r="H1376" t="str">
            <v>50109573</v>
          </cell>
          <cell r="I1376" t="str">
            <v>0FFY</v>
          </cell>
          <cell r="J1376" t="str">
            <v>YEMEKHANE</v>
          </cell>
          <cell r="K1376" t="str">
            <v>50115763</v>
          </cell>
          <cell r="L1376" t="str">
            <v>TZ</v>
          </cell>
          <cell r="M1376" t="str">
            <v>Tanzanyalı</v>
          </cell>
          <cell r="N1376" t="str">
            <v>0035</v>
          </cell>
          <cell r="O1376" t="str">
            <v>TABORA</v>
          </cell>
          <cell r="P1376" t="str">
            <v>8B</v>
          </cell>
          <cell r="Q1376" t="str">
            <v>AFRIMAK COMPANY</v>
          </cell>
          <cell r="R1376">
            <v>45080</v>
          </cell>
          <cell r="S1376">
            <v>45080</v>
          </cell>
          <cell r="T1376">
            <v>45199</v>
          </cell>
          <cell r="U1376" t="str">
            <v>Belirli S. İş Sözl. sona erm.</v>
          </cell>
          <cell r="V1376" t="str">
            <v>Mavi Yaka Endirekt</v>
          </cell>
          <cell r="W1376" t="str">
            <v>LOT 3 (MIT)</v>
          </cell>
          <cell r="X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>İŞÇİ</v>
          </cell>
          <cell r="AC1376" t="str">
            <v>99</v>
          </cell>
          <cell r="AD1376" t="str">
            <v>LOT 3 (MIT)</v>
          </cell>
          <cell r="AE1376" t="str">
            <v>0113</v>
          </cell>
          <cell r="AF1376" t="str">
            <v/>
          </cell>
          <cell r="AG1376" t="str">
            <v>KM 785+000 - 829+305</v>
          </cell>
          <cell r="AH1376">
            <v>32655</v>
          </cell>
          <cell r="AI1376" t="str">
            <v>Bay</v>
          </cell>
          <cell r="AJ1376" t="str">
            <v>Yerel-Saatlik</v>
          </cell>
          <cell r="AK1376">
            <v>0</v>
          </cell>
          <cell r="AL1376" t="str">
            <v/>
          </cell>
          <cell r="AM1376" t="str">
            <v>306002</v>
          </cell>
          <cell r="AN1376" t="str">
            <v/>
          </cell>
          <cell r="AO1376" t="str">
            <v>T3</v>
          </cell>
          <cell r="AP1376" t="str">
            <v>5150</v>
          </cell>
          <cell r="AQ1376" t="str">
            <v>5175</v>
          </cell>
          <cell r="AR1376" t="str">
            <v/>
          </cell>
          <cell r="AS1376" t="str">
            <v/>
          </cell>
          <cell r="AT1376" t="str">
            <v/>
          </cell>
          <cell r="AU1376" t="str">
            <v/>
          </cell>
          <cell r="AV1376" t="str">
            <v/>
          </cell>
          <cell r="AW1376" t="str">
            <v/>
          </cell>
          <cell r="AX1376" t="str">
            <v>SAMWEL CHACHA LUCHELE</v>
          </cell>
          <cell r="AY1376" t="str">
            <v/>
          </cell>
          <cell r="AZ1376"/>
          <cell r="BA1376"/>
          <cell r="BB1376" t="str">
            <v/>
          </cell>
          <cell r="BC1376"/>
          <cell r="BD1376" t="str">
            <v>Tanzanya-NSSF</v>
          </cell>
          <cell r="BE1376" t="str">
            <v/>
          </cell>
          <cell r="BF1376" t="str">
            <v>0</v>
          </cell>
        </row>
        <row r="1377">
          <cell r="A1377">
            <v>10078857</v>
          </cell>
          <cell r="B1377" t="str">
            <v>SOSPETER MACHONGO</v>
          </cell>
          <cell r="C1377" t="str">
            <v>BATENO</v>
          </cell>
          <cell r="D1377" t="str">
            <v>FORMEN</v>
          </cell>
          <cell r="E1377" t="str">
            <v>SITE FORMEN</v>
          </cell>
          <cell r="F1377" t="str">
            <v>50115689</v>
          </cell>
          <cell r="G1377" t="str">
            <v>BELLVILLE ENGINEERING</v>
          </cell>
          <cell r="H1377" t="str">
            <v>50115689</v>
          </cell>
          <cell r="I1377" t="str">
            <v>0FFW</v>
          </cell>
          <cell r="J1377" t="str">
            <v>İNŞAAT GRUBU</v>
          </cell>
          <cell r="K1377" t="str">
            <v>50115765</v>
          </cell>
          <cell r="L1377" t="str">
            <v>TZ</v>
          </cell>
          <cell r="M1377" t="str">
            <v>Tanzanyalı</v>
          </cell>
          <cell r="N1377" t="str">
            <v>0035</v>
          </cell>
          <cell r="O1377" t="str">
            <v>TABORA</v>
          </cell>
          <cell r="P1377" t="str">
            <v>8Z</v>
          </cell>
          <cell r="Q1377" t="str">
            <v>BELLVILLE ENGINEERING</v>
          </cell>
          <cell r="R1377">
            <v>45078</v>
          </cell>
          <cell r="S1377">
            <v>45078</v>
          </cell>
          <cell r="T1377">
            <v>45169</v>
          </cell>
          <cell r="U1377" t="str">
            <v>Belirli S. İş Sözl. sona erm.</v>
          </cell>
          <cell r="V1377" t="str">
            <v>Mavi Yaka Direkt</v>
          </cell>
          <cell r="W1377" t="str">
            <v>LOT 3 (MIT)</v>
          </cell>
          <cell r="X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>FORMEN</v>
          </cell>
          <cell r="AC1377" t="str">
            <v>99</v>
          </cell>
          <cell r="AD1377" t="str">
            <v>LOT 3 (MIT)</v>
          </cell>
          <cell r="AE1377" t="str">
            <v>0113</v>
          </cell>
          <cell r="AF1377" t="str">
            <v/>
          </cell>
          <cell r="AG1377" t="str">
            <v>KM 785+000 - 829+305</v>
          </cell>
          <cell r="AH1377">
            <v>27918</v>
          </cell>
          <cell r="AI1377" t="str">
            <v>Bay</v>
          </cell>
          <cell r="AJ1377" t="str">
            <v>Yerel-Saatlik</v>
          </cell>
          <cell r="AK1377">
            <v>0</v>
          </cell>
          <cell r="AL1377" t="str">
            <v/>
          </cell>
          <cell r="AM1377" t="str">
            <v>201002</v>
          </cell>
          <cell r="AN1377" t="str">
            <v/>
          </cell>
          <cell r="AO1377" t="str">
            <v>T3</v>
          </cell>
          <cell r="AP1377" t="str">
            <v>5150</v>
          </cell>
          <cell r="AQ1377" t="str">
            <v>5175</v>
          </cell>
          <cell r="AR1377" t="str">
            <v/>
          </cell>
          <cell r="AS1377" t="str">
            <v/>
          </cell>
          <cell r="AT1377" t="str">
            <v/>
          </cell>
          <cell r="AU1377" t="str">
            <v/>
          </cell>
          <cell r="AV1377" t="str">
            <v/>
          </cell>
          <cell r="AW1377" t="str">
            <v/>
          </cell>
          <cell r="AX1377" t="str">
            <v>SOSPETER MACHONGO BATENO</v>
          </cell>
          <cell r="AY1377" t="str">
            <v/>
          </cell>
          <cell r="AZ1377"/>
          <cell r="BA1377"/>
          <cell r="BB1377" t="str">
            <v/>
          </cell>
          <cell r="BC1377"/>
          <cell r="BD1377" t="str">
            <v>Tanzanya-NSSF</v>
          </cell>
          <cell r="BE1377" t="str">
            <v/>
          </cell>
          <cell r="BF1377" t="str">
            <v>0</v>
          </cell>
        </row>
        <row r="1378">
          <cell r="A1378">
            <v>10073893</v>
          </cell>
          <cell r="B1378" t="str">
            <v>KHALIDI ALLY</v>
          </cell>
          <cell r="C1378" t="str">
            <v>NYATYA</v>
          </cell>
          <cell r="D1378" t="str">
            <v>DEMİRCİ</v>
          </cell>
          <cell r="E1378" t="str">
            <v>REBAR WORKER</v>
          </cell>
          <cell r="F1378" t="str">
            <v>50107642</v>
          </cell>
          <cell r="G1378" t="str">
            <v>PETRA PROTEK</v>
          </cell>
          <cell r="H1378" t="str">
            <v>50107642</v>
          </cell>
          <cell r="I1378" t="str">
            <v>0BBQ</v>
          </cell>
          <cell r="J1378" t="str">
            <v>İNŞAAT GRUBU</v>
          </cell>
          <cell r="K1378" t="str">
            <v>50107776</v>
          </cell>
          <cell r="L1378" t="str">
            <v>TZ</v>
          </cell>
          <cell r="M1378" t="str">
            <v>Tanzanyalı</v>
          </cell>
          <cell r="N1378" t="str">
            <v>0039</v>
          </cell>
          <cell r="O1378" t="str">
            <v>NYAHUA</v>
          </cell>
          <cell r="P1378" t="str">
            <v>7B</v>
          </cell>
          <cell r="Q1378" t="str">
            <v>PETRA PROTEK</v>
          </cell>
          <cell r="R1378">
            <v>45147</v>
          </cell>
          <cell r="S1378">
            <v>45147</v>
          </cell>
          <cell r="T1378">
            <v>45197</v>
          </cell>
          <cell r="U1378" t="str">
            <v>Belirli S. İş Sözl. sona erm.</v>
          </cell>
          <cell r="V1378" t="str">
            <v>Mavi Yaka Direkt</v>
          </cell>
          <cell r="W1378" t="str">
            <v>LOT 3 (MIT)</v>
          </cell>
          <cell r="X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>USTA</v>
          </cell>
          <cell r="AC1378" t="str">
            <v>99</v>
          </cell>
          <cell r="AD1378" t="str">
            <v>LOT 3 (MIT)</v>
          </cell>
          <cell r="AE1378" t="str">
            <v>0113</v>
          </cell>
          <cell r="AF1378" t="str">
            <v/>
          </cell>
          <cell r="AG1378" t="str">
            <v>KM 785+000 - 829+305</v>
          </cell>
          <cell r="AH1378">
            <v>30776</v>
          </cell>
          <cell r="AI1378" t="str">
            <v>Bay</v>
          </cell>
          <cell r="AJ1378" t="str">
            <v>Yerel-Saatlik</v>
          </cell>
          <cell r="AK1378">
            <v>0</v>
          </cell>
          <cell r="AL1378" t="str">
            <v/>
          </cell>
          <cell r="AM1378" t="str">
            <v>201002</v>
          </cell>
          <cell r="AN1378" t="str">
            <v/>
          </cell>
          <cell r="AO1378" t="str">
            <v>T3</v>
          </cell>
          <cell r="AP1378" t="str">
            <v>5150</v>
          </cell>
          <cell r="AQ1378" t="str">
            <v>5175</v>
          </cell>
          <cell r="AR1378" t="str">
            <v/>
          </cell>
          <cell r="AS1378" t="str">
            <v/>
          </cell>
          <cell r="AT1378" t="str">
            <v/>
          </cell>
          <cell r="AU1378" t="str">
            <v/>
          </cell>
          <cell r="AV1378" t="str">
            <v/>
          </cell>
          <cell r="AW1378" t="str">
            <v/>
          </cell>
          <cell r="AX1378" t="str">
            <v>KHALIDI ALLY NYATYA</v>
          </cell>
          <cell r="AY1378" t="str">
            <v/>
          </cell>
          <cell r="AZ1378"/>
          <cell r="BA1378"/>
          <cell r="BB1378" t="str">
            <v/>
          </cell>
          <cell r="BC1378"/>
          <cell r="BD1378" t="str">
            <v>Tanzanya-NSSF</v>
          </cell>
          <cell r="BE1378" t="str">
            <v/>
          </cell>
          <cell r="BF1378" t="str">
            <v>0</v>
          </cell>
        </row>
        <row r="1379">
          <cell r="A1379">
            <v>10034371</v>
          </cell>
          <cell r="B1379" t="str">
            <v>ALHAJI IDDI</v>
          </cell>
          <cell r="C1379" t="str">
            <v>HASSAN</v>
          </cell>
          <cell r="D1379" t="str">
            <v>İŞ GÜVENLİĞİ YETKİLİSİ</v>
          </cell>
          <cell r="E1379" t="str">
            <v>SAFETY OFFICER</v>
          </cell>
          <cell r="F1379" t="str">
            <v>50114885</v>
          </cell>
          <cell r="G1379" t="str">
            <v>İSG VE ÇEVRE (İŞ GÜVENLİĞİ)</v>
          </cell>
          <cell r="H1379" t="str">
            <v>50105460</v>
          </cell>
          <cell r="I1379" t="str">
            <v>088K</v>
          </cell>
          <cell r="J1379" t="str">
            <v>İŞ GÜVENLİĞİ</v>
          </cell>
          <cell r="K1379" t="str">
            <v>50110059</v>
          </cell>
          <cell r="L1379" t="str">
            <v>TZ</v>
          </cell>
          <cell r="M1379" t="str">
            <v>Tanzanyalı</v>
          </cell>
          <cell r="N1379" t="str">
            <v>0037</v>
          </cell>
          <cell r="O1379" t="str">
            <v>İTİGİ</v>
          </cell>
          <cell r="P1379" t="str">
            <v>YM</v>
          </cell>
          <cell r="Q1379" t="str">
            <v>YAPI MERKEZİ</v>
          </cell>
          <cell r="R1379">
            <v>43110</v>
          </cell>
          <cell r="S1379">
            <v>45142</v>
          </cell>
          <cell r="T1379"/>
          <cell r="U1379" t="str">
            <v/>
          </cell>
          <cell r="V1379" t="str">
            <v>Beyaz Yaka</v>
          </cell>
          <cell r="W1379" t="str">
            <v>LOT 3 (MIT)</v>
          </cell>
          <cell r="X1379" t="str">
            <v/>
          </cell>
          <cell r="Y1379" t="str">
            <v>0152225967700</v>
          </cell>
          <cell r="Z1379" t="str">
            <v/>
          </cell>
          <cell r="AA1379" t="str">
            <v>0652140850</v>
          </cell>
          <cell r="AB1379" t="str">
            <v>YETKİLİ</v>
          </cell>
          <cell r="AC1379" t="str">
            <v>29</v>
          </cell>
          <cell r="AD1379" t="str">
            <v>LOT 3 (MIT)</v>
          </cell>
          <cell r="AE1379" t="str">
            <v>0113</v>
          </cell>
          <cell r="AF1379" t="str">
            <v/>
          </cell>
          <cell r="AG1379" t="str">
            <v>KM 785+000 - 829+305</v>
          </cell>
          <cell r="AH1379">
            <v>35165</v>
          </cell>
          <cell r="AI1379" t="str">
            <v>Bay</v>
          </cell>
          <cell r="AJ1379" t="str">
            <v>Yerel-Aylık</v>
          </cell>
          <cell r="AK1379">
            <v>714633.8</v>
          </cell>
          <cell r="AL1379" t="str">
            <v>TZS</v>
          </cell>
          <cell r="AM1379" t="str">
            <v>301002</v>
          </cell>
          <cell r="AN1379" t="str">
            <v>S</v>
          </cell>
          <cell r="AO1379" t="str">
            <v>T3</v>
          </cell>
          <cell r="AP1379" t="str">
            <v>5150</v>
          </cell>
          <cell r="AQ1379" t="str">
            <v>5175</v>
          </cell>
          <cell r="AR1379" t="str">
            <v>CRDB</v>
          </cell>
          <cell r="AS1379" t="str">
            <v>VIVA TOWER</v>
          </cell>
          <cell r="AT1379" t="str">
            <v>CRDB</v>
          </cell>
          <cell r="AU1379" t="str">
            <v>0152225967700</v>
          </cell>
          <cell r="AV1379" t="str">
            <v/>
          </cell>
          <cell r="AW1379" t="str">
            <v/>
          </cell>
          <cell r="AX1379" t="str">
            <v>ALHAJI IDDI HASSAN</v>
          </cell>
          <cell r="AY1379" t="str">
            <v/>
          </cell>
          <cell r="AZ1379">
            <v>45142</v>
          </cell>
          <cell r="BA1379"/>
          <cell r="BB1379" t="str">
            <v/>
          </cell>
          <cell r="BC1379"/>
          <cell r="BD1379" t="str">
            <v>Tanzanya-NSSF</v>
          </cell>
          <cell r="BE1379" t="str">
            <v>65787153</v>
          </cell>
          <cell r="BF1379" t="str">
            <v>146412912</v>
          </cell>
        </row>
        <row r="1380">
          <cell r="A1380">
            <v>10078834</v>
          </cell>
          <cell r="B1380" t="str">
            <v>MARIAM BARAKA</v>
          </cell>
          <cell r="C1380" t="str">
            <v>MSIILWA</v>
          </cell>
          <cell r="D1380" t="str">
            <v>ATÖLYE FORMENİ</v>
          </cell>
          <cell r="E1380" t="str">
            <v>ATELIER FOREMAN</v>
          </cell>
          <cell r="F1380" t="str">
            <v>50115689</v>
          </cell>
          <cell r="G1380" t="str">
            <v>BELLVILLE ENGINEERING</v>
          </cell>
          <cell r="H1380" t="str">
            <v>50115689</v>
          </cell>
          <cell r="I1380" t="str">
            <v>0FFW</v>
          </cell>
          <cell r="J1380" t="str">
            <v>İNŞAAT GRUBU</v>
          </cell>
          <cell r="K1380" t="str">
            <v>50115715</v>
          </cell>
          <cell r="L1380" t="str">
            <v>TZ</v>
          </cell>
          <cell r="M1380" t="str">
            <v>Tanzanyalı</v>
          </cell>
          <cell r="N1380" t="str">
            <v>0035</v>
          </cell>
          <cell r="O1380" t="str">
            <v>TABORA</v>
          </cell>
          <cell r="P1380" t="str">
            <v>8Z</v>
          </cell>
          <cell r="Q1380" t="str">
            <v>BELLVILLE ENGINEERING</v>
          </cell>
          <cell r="R1380">
            <v>45077</v>
          </cell>
          <cell r="S1380">
            <v>45077</v>
          </cell>
          <cell r="T1380">
            <v>45169</v>
          </cell>
          <cell r="U1380" t="str">
            <v>Belirli S. İş Sözl. sona erm.</v>
          </cell>
          <cell r="V1380" t="str">
            <v>Mavi Yaka Endirekt</v>
          </cell>
          <cell r="W1380" t="str">
            <v>LOT 3 (MIT)</v>
          </cell>
          <cell r="X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>FORMEN</v>
          </cell>
          <cell r="AC1380" t="str">
            <v>99</v>
          </cell>
          <cell r="AD1380" t="str">
            <v>LOT 3 (MIT)</v>
          </cell>
          <cell r="AE1380" t="str">
            <v>0113</v>
          </cell>
          <cell r="AF1380" t="str">
            <v/>
          </cell>
          <cell r="AG1380" t="str">
            <v>KM 785+000 - 829+305</v>
          </cell>
          <cell r="AH1380">
            <v>32237</v>
          </cell>
          <cell r="AI1380" t="str">
            <v>Bay</v>
          </cell>
          <cell r="AJ1380" t="str">
            <v>Yerel-Saatlik</v>
          </cell>
          <cell r="AK1380">
            <v>0</v>
          </cell>
          <cell r="AL1380" t="str">
            <v/>
          </cell>
          <cell r="AM1380" t="str">
            <v>109002</v>
          </cell>
          <cell r="AN1380" t="str">
            <v/>
          </cell>
          <cell r="AO1380" t="str">
            <v>T3</v>
          </cell>
          <cell r="AP1380" t="str">
            <v>5150</v>
          </cell>
          <cell r="AQ1380" t="str">
            <v>5175</v>
          </cell>
          <cell r="AR1380" t="str">
            <v/>
          </cell>
          <cell r="AS1380" t="str">
            <v/>
          </cell>
          <cell r="AT1380" t="str">
            <v/>
          </cell>
          <cell r="AU1380" t="str">
            <v/>
          </cell>
          <cell r="AV1380" t="str">
            <v/>
          </cell>
          <cell r="AW1380" t="str">
            <v/>
          </cell>
          <cell r="AX1380" t="str">
            <v>MARIAM BARAKA MSIILWA</v>
          </cell>
          <cell r="AY1380" t="str">
            <v/>
          </cell>
          <cell r="AZ1380"/>
          <cell r="BA1380"/>
          <cell r="BB1380" t="str">
            <v/>
          </cell>
          <cell r="BC1380"/>
          <cell r="BD1380" t="str">
            <v>Tanzanya-NSSF</v>
          </cell>
          <cell r="BE1380" t="str">
            <v/>
          </cell>
          <cell r="BF1380" t="str">
            <v>0</v>
          </cell>
        </row>
        <row r="1381">
          <cell r="A1381">
            <v>10078833</v>
          </cell>
          <cell r="B1381" t="str">
            <v>DENISI MAKALA</v>
          </cell>
          <cell r="C1381" t="str">
            <v>NAPUNIGWA</v>
          </cell>
          <cell r="D1381" t="str">
            <v>ÇELİK MONTAJCI</v>
          </cell>
          <cell r="E1381" t="str">
            <v>STEEL FITTER</v>
          </cell>
          <cell r="F1381" t="str">
            <v>50115689</v>
          </cell>
          <cell r="G1381" t="str">
            <v>BELLVILLE ENGINEERING</v>
          </cell>
          <cell r="H1381" t="str">
            <v>50115689</v>
          </cell>
          <cell r="I1381" t="str">
            <v>0FFW</v>
          </cell>
          <cell r="J1381" t="str">
            <v>İNŞAAT GRUBU</v>
          </cell>
          <cell r="K1381" t="str">
            <v>50115697</v>
          </cell>
          <cell r="L1381" t="str">
            <v>TZ</v>
          </cell>
          <cell r="M1381" t="str">
            <v>Tanzanyalı</v>
          </cell>
          <cell r="N1381" t="str">
            <v>0035</v>
          </cell>
          <cell r="O1381" t="str">
            <v>TABORA</v>
          </cell>
          <cell r="P1381" t="str">
            <v>8Z</v>
          </cell>
          <cell r="Q1381" t="str">
            <v>BELLVILLE ENGINEERING</v>
          </cell>
          <cell r="R1381">
            <v>45077</v>
          </cell>
          <cell r="S1381">
            <v>45077</v>
          </cell>
          <cell r="T1381">
            <v>45169</v>
          </cell>
          <cell r="U1381" t="str">
            <v>Belirli S. İş Sözl. sona erm.</v>
          </cell>
          <cell r="V1381" t="str">
            <v>Mavi Yaka Direkt</v>
          </cell>
          <cell r="W1381" t="str">
            <v>LOT 3 (MIT)</v>
          </cell>
          <cell r="X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>USTA</v>
          </cell>
          <cell r="AC1381" t="str">
            <v>99</v>
          </cell>
          <cell r="AD1381" t="str">
            <v>LOT 3 (MIT)</v>
          </cell>
          <cell r="AE1381" t="str">
            <v>0113</v>
          </cell>
          <cell r="AF1381" t="str">
            <v/>
          </cell>
          <cell r="AG1381" t="str">
            <v>KM 785+000 - 829+305</v>
          </cell>
          <cell r="AH1381">
            <v>24798</v>
          </cell>
          <cell r="AI1381" t="str">
            <v>Bay</v>
          </cell>
          <cell r="AJ1381" t="str">
            <v>Yerel-Saatlik</v>
          </cell>
          <cell r="AK1381">
            <v>0</v>
          </cell>
          <cell r="AL1381" t="str">
            <v/>
          </cell>
          <cell r="AM1381" t="str">
            <v>201002</v>
          </cell>
          <cell r="AN1381" t="str">
            <v/>
          </cell>
          <cell r="AO1381" t="str">
            <v>T3</v>
          </cell>
          <cell r="AP1381" t="str">
            <v>5150</v>
          </cell>
          <cell r="AQ1381" t="str">
            <v>5175</v>
          </cell>
          <cell r="AR1381" t="str">
            <v/>
          </cell>
          <cell r="AS1381" t="str">
            <v/>
          </cell>
          <cell r="AT1381" t="str">
            <v/>
          </cell>
          <cell r="AU1381" t="str">
            <v/>
          </cell>
          <cell r="AV1381" t="str">
            <v/>
          </cell>
          <cell r="AW1381" t="str">
            <v/>
          </cell>
          <cell r="AX1381" t="str">
            <v>DENISI MAKALA NAPUNIGWA</v>
          </cell>
          <cell r="AY1381" t="str">
            <v/>
          </cell>
          <cell r="AZ1381"/>
          <cell r="BA1381"/>
          <cell r="BB1381" t="str">
            <v/>
          </cell>
          <cell r="BC1381"/>
          <cell r="BD1381" t="str">
            <v>Tanzanya-NSSF</v>
          </cell>
          <cell r="BE1381" t="str">
            <v/>
          </cell>
          <cell r="BF1381" t="str">
            <v>0</v>
          </cell>
        </row>
        <row r="1382">
          <cell r="A1382">
            <v>10078832</v>
          </cell>
          <cell r="B1382" t="str">
            <v>FELIX JOSPH</v>
          </cell>
          <cell r="C1382" t="str">
            <v>MAIGA</v>
          </cell>
          <cell r="D1382" t="str">
            <v>BOYACI</v>
          </cell>
          <cell r="E1382" t="str">
            <v>PAINTER</v>
          </cell>
          <cell r="F1382" t="str">
            <v>50115689</v>
          </cell>
          <cell r="G1382" t="str">
            <v>BELLVILLE ENGINEERING</v>
          </cell>
          <cell r="H1382" t="str">
            <v>50115689</v>
          </cell>
          <cell r="I1382" t="str">
            <v>0FFW</v>
          </cell>
          <cell r="J1382" t="str">
            <v>İNŞAAT GRUBU</v>
          </cell>
          <cell r="K1382" t="str">
            <v>50115696</v>
          </cell>
          <cell r="L1382" t="str">
            <v>TZ</v>
          </cell>
          <cell r="M1382" t="str">
            <v>Tanzanyalı</v>
          </cell>
          <cell r="N1382" t="str">
            <v>0035</v>
          </cell>
          <cell r="O1382" t="str">
            <v>TABORA</v>
          </cell>
          <cell r="P1382" t="str">
            <v>8Z</v>
          </cell>
          <cell r="Q1382" t="str">
            <v>BELLVILLE ENGINEERING</v>
          </cell>
          <cell r="R1382">
            <v>45077</v>
          </cell>
          <cell r="S1382">
            <v>45077</v>
          </cell>
          <cell r="T1382">
            <v>45169</v>
          </cell>
          <cell r="U1382" t="str">
            <v>Belirli S. İş Sözl. sona erm.</v>
          </cell>
          <cell r="V1382" t="str">
            <v>Mavi Yaka Direkt</v>
          </cell>
          <cell r="W1382" t="str">
            <v>LOT 3 (MIT)</v>
          </cell>
          <cell r="X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>USTA</v>
          </cell>
          <cell r="AC1382" t="str">
            <v>99</v>
          </cell>
          <cell r="AD1382" t="str">
            <v>LOT 3 (MIT)</v>
          </cell>
          <cell r="AE1382" t="str">
            <v>0113</v>
          </cell>
          <cell r="AF1382" t="str">
            <v/>
          </cell>
          <cell r="AG1382" t="str">
            <v>KM 785+000 - 829+305</v>
          </cell>
          <cell r="AH1382">
            <v>34522</v>
          </cell>
          <cell r="AI1382" t="str">
            <v>Bay</v>
          </cell>
          <cell r="AJ1382" t="str">
            <v>Yerel-Saatlik</v>
          </cell>
          <cell r="AK1382">
            <v>0</v>
          </cell>
          <cell r="AL1382" t="str">
            <v/>
          </cell>
          <cell r="AM1382" t="str">
            <v>201002</v>
          </cell>
          <cell r="AN1382" t="str">
            <v/>
          </cell>
          <cell r="AO1382" t="str">
            <v>T3</v>
          </cell>
          <cell r="AP1382" t="str">
            <v>5150</v>
          </cell>
          <cell r="AQ1382" t="str">
            <v>5175</v>
          </cell>
          <cell r="AR1382" t="str">
            <v/>
          </cell>
          <cell r="AS1382" t="str">
            <v/>
          </cell>
          <cell r="AT1382" t="str">
            <v/>
          </cell>
          <cell r="AU1382" t="str">
            <v/>
          </cell>
          <cell r="AV1382" t="str">
            <v/>
          </cell>
          <cell r="AW1382" t="str">
            <v/>
          </cell>
          <cell r="AX1382" t="str">
            <v>FELIX JOSPH MAIGA</v>
          </cell>
          <cell r="AY1382" t="str">
            <v/>
          </cell>
          <cell r="AZ1382"/>
          <cell r="BA1382"/>
          <cell r="BB1382" t="str">
            <v/>
          </cell>
          <cell r="BC1382"/>
          <cell r="BD1382" t="str">
            <v>Tanzanya-NSSF</v>
          </cell>
          <cell r="BE1382" t="str">
            <v/>
          </cell>
          <cell r="BF1382" t="str">
            <v>0</v>
          </cell>
        </row>
        <row r="1383">
          <cell r="A1383">
            <v>10078831</v>
          </cell>
          <cell r="B1383" t="str">
            <v>ABDUL KAKU</v>
          </cell>
          <cell r="C1383" t="str">
            <v>ABDUL</v>
          </cell>
          <cell r="D1383" t="str">
            <v>BOYACI</v>
          </cell>
          <cell r="E1383" t="str">
            <v>PAINTER</v>
          </cell>
          <cell r="F1383" t="str">
            <v>50115689</v>
          </cell>
          <cell r="G1383" t="str">
            <v>BELLVILLE ENGINEERING</v>
          </cell>
          <cell r="H1383" t="str">
            <v>50115689</v>
          </cell>
          <cell r="I1383" t="str">
            <v>0FFW</v>
          </cell>
          <cell r="J1383" t="str">
            <v>İNŞAAT GRUBU</v>
          </cell>
          <cell r="K1383" t="str">
            <v>50115696</v>
          </cell>
          <cell r="L1383" t="str">
            <v>TZ</v>
          </cell>
          <cell r="M1383" t="str">
            <v>Tanzanyalı</v>
          </cell>
          <cell r="N1383" t="str">
            <v>0035</v>
          </cell>
          <cell r="O1383" t="str">
            <v>TABORA</v>
          </cell>
          <cell r="P1383" t="str">
            <v>8Z</v>
          </cell>
          <cell r="Q1383" t="str">
            <v>BELLVILLE ENGINEERING</v>
          </cell>
          <cell r="R1383">
            <v>45077</v>
          </cell>
          <cell r="S1383">
            <v>45077</v>
          </cell>
          <cell r="T1383">
            <v>45169</v>
          </cell>
          <cell r="U1383" t="str">
            <v>Belirli S. İş Sözl. sona erm.</v>
          </cell>
          <cell r="V1383" t="str">
            <v>Mavi Yaka Direkt</v>
          </cell>
          <cell r="W1383" t="str">
            <v>LOT 3 (MIT)</v>
          </cell>
          <cell r="X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>USTA</v>
          </cell>
          <cell r="AC1383" t="str">
            <v>99</v>
          </cell>
          <cell r="AD1383" t="str">
            <v>LOT 3 (MIT)</v>
          </cell>
          <cell r="AE1383" t="str">
            <v>0113</v>
          </cell>
          <cell r="AF1383" t="str">
            <v/>
          </cell>
          <cell r="AG1383" t="str">
            <v>KM 785+000 - 829+305</v>
          </cell>
          <cell r="AH1383">
            <v>35675</v>
          </cell>
          <cell r="AI1383" t="str">
            <v>Bay</v>
          </cell>
          <cell r="AJ1383" t="str">
            <v>Yerel-Saatlik</v>
          </cell>
          <cell r="AK1383">
            <v>0</v>
          </cell>
          <cell r="AL1383" t="str">
            <v/>
          </cell>
          <cell r="AM1383" t="str">
            <v>201002</v>
          </cell>
          <cell r="AN1383" t="str">
            <v/>
          </cell>
          <cell r="AO1383" t="str">
            <v>T3</v>
          </cell>
          <cell r="AP1383" t="str">
            <v>5150</v>
          </cell>
          <cell r="AQ1383" t="str">
            <v>5175</v>
          </cell>
          <cell r="AR1383" t="str">
            <v/>
          </cell>
          <cell r="AS1383" t="str">
            <v/>
          </cell>
          <cell r="AT1383" t="str">
            <v/>
          </cell>
          <cell r="AU1383" t="str">
            <v/>
          </cell>
          <cell r="AV1383" t="str">
            <v/>
          </cell>
          <cell r="AW1383" t="str">
            <v/>
          </cell>
          <cell r="AX1383" t="str">
            <v>ABDUL KAKU ABDUL</v>
          </cell>
          <cell r="AY1383" t="str">
            <v/>
          </cell>
          <cell r="AZ1383"/>
          <cell r="BA1383"/>
          <cell r="BB1383" t="str">
            <v/>
          </cell>
          <cell r="BC1383"/>
          <cell r="BD1383" t="str">
            <v>Tanzanya-NSSF</v>
          </cell>
          <cell r="BE1383" t="str">
            <v/>
          </cell>
          <cell r="BF1383" t="str">
            <v>0</v>
          </cell>
        </row>
        <row r="1384">
          <cell r="A1384">
            <v>10078558</v>
          </cell>
          <cell r="B1384" t="str">
            <v>RAJABU ABDALLAH</v>
          </cell>
          <cell r="C1384" t="str">
            <v>ALFANI</v>
          </cell>
          <cell r="D1384" t="str">
            <v>LABORATUVAR İŞÇİSİ</v>
          </cell>
          <cell r="E1384" t="str">
            <v>LABORATORY WORKER</v>
          </cell>
          <cell r="F1384" t="str">
            <v>50105774</v>
          </cell>
          <cell r="G1384" t="str">
            <v>KALİTE KONTROL</v>
          </cell>
          <cell r="H1384" t="str">
            <v>50105774</v>
          </cell>
          <cell r="I1384" t="str">
            <v>0AAQ</v>
          </cell>
          <cell r="J1384" t="str">
            <v>KALİTE KONTROL</v>
          </cell>
          <cell r="K1384" t="str">
            <v>50108193</v>
          </cell>
          <cell r="L1384" t="str">
            <v>TZ</v>
          </cell>
          <cell r="M1384" t="str">
            <v>Tanzanyalı</v>
          </cell>
          <cell r="N1384" t="str">
            <v>0037</v>
          </cell>
          <cell r="O1384" t="str">
            <v>İTİGİ</v>
          </cell>
          <cell r="P1384" t="str">
            <v>YM</v>
          </cell>
          <cell r="Q1384" t="str">
            <v>YAPI MERKEZİ</v>
          </cell>
          <cell r="R1384">
            <v>45054</v>
          </cell>
          <cell r="S1384">
            <v>45054</v>
          </cell>
          <cell r="T1384"/>
          <cell r="U1384" t="str">
            <v/>
          </cell>
          <cell r="V1384" t="str">
            <v>Mavi Yaka Endirekt</v>
          </cell>
          <cell r="W1384" t="str">
            <v>LOT 3 (MIT)</v>
          </cell>
          <cell r="X1384" t="str">
            <v>KILOSA KASIKI BUHEWA</v>
          </cell>
          <cell r="Y1384" t="str">
            <v>0</v>
          </cell>
          <cell r="Z1384" t="str">
            <v>MOROGORO</v>
          </cell>
          <cell r="AA1384" t="str">
            <v>0719 303 801</v>
          </cell>
          <cell r="AB1384" t="str">
            <v>İŞÇİ</v>
          </cell>
          <cell r="AC1384" t="str">
            <v>29</v>
          </cell>
          <cell r="AD1384" t="str">
            <v>LOT 3 (MIT)</v>
          </cell>
          <cell r="AE1384" t="str">
            <v>0113</v>
          </cell>
          <cell r="AF1384" t="str">
            <v>16</v>
          </cell>
          <cell r="AG1384" t="str">
            <v>KM 785+000 - 829+305</v>
          </cell>
          <cell r="AH1384">
            <v>32237</v>
          </cell>
          <cell r="AI1384" t="str">
            <v>Bay</v>
          </cell>
          <cell r="AJ1384" t="str">
            <v>Yerel-Saatlik</v>
          </cell>
          <cell r="AK1384">
            <v>2164.1</v>
          </cell>
          <cell r="AL1384" t="str">
            <v>TZS</v>
          </cell>
          <cell r="AM1384" t="str">
            <v>306002</v>
          </cell>
          <cell r="AN1384" t="str">
            <v>S</v>
          </cell>
          <cell r="AO1384" t="str">
            <v>T3</v>
          </cell>
          <cell r="AP1384" t="str">
            <v>5150</v>
          </cell>
          <cell r="AQ1384" t="str">
            <v>5175</v>
          </cell>
          <cell r="AR1384" t="str">
            <v>CRDB BANK PLC</v>
          </cell>
          <cell r="AS1384" t="str">
            <v>VIJANA</v>
          </cell>
          <cell r="AT1384" t="str">
            <v>CRDBBANK</v>
          </cell>
          <cell r="AU1384" t="str">
            <v>0152741841100</v>
          </cell>
          <cell r="AV1384" t="str">
            <v/>
          </cell>
          <cell r="AW1384" t="str">
            <v/>
          </cell>
          <cell r="AX1384" t="str">
            <v>RAJABU ABDALLAH ALFANI</v>
          </cell>
          <cell r="AY1384" t="str">
            <v/>
          </cell>
          <cell r="AZ1384">
            <v>45054</v>
          </cell>
          <cell r="BA1384"/>
          <cell r="BB1384" t="str">
            <v/>
          </cell>
          <cell r="BC1384"/>
          <cell r="BD1384" t="str">
            <v>Tanzanya-NSSF</v>
          </cell>
          <cell r="BE1384" t="str">
            <v>45032699</v>
          </cell>
          <cell r="BF1384" t="str">
            <v>151895794</v>
          </cell>
        </row>
        <row r="1385">
          <cell r="A1385">
            <v>10079545</v>
          </cell>
          <cell r="B1385" t="str">
            <v>SAID ABDALLAH</v>
          </cell>
          <cell r="C1385" t="str">
            <v>ALMASS</v>
          </cell>
          <cell r="D1385" t="str">
            <v>GÜVENLİK GÖREVLİSİ</v>
          </cell>
          <cell r="E1385" t="str">
            <v>SECURITY</v>
          </cell>
          <cell r="F1385" t="str">
            <v>50106670</v>
          </cell>
          <cell r="G1385" t="str">
            <v>KITUMBO SECURITY</v>
          </cell>
          <cell r="H1385" t="str">
            <v>50106670</v>
          </cell>
          <cell r="I1385" t="str">
            <v>0EEI</v>
          </cell>
          <cell r="J1385" t="str">
            <v>GÜVENLİK</v>
          </cell>
          <cell r="K1385" t="str">
            <v>50106674</v>
          </cell>
          <cell r="L1385" t="str">
            <v>TZ</v>
          </cell>
          <cell r="M1385" t="str">
            <v>Tanzanyalı</v>
          </cell>
          <cell r="N1385" t="str">
            <v>0035</v>
          </cell>
          <cell r="O1385" t="str">
            <v>TABORA</v>
          </cell>
          <cell r="P1385" t="str">
            <v>7L</v>
          </cell>
          <cell r="Q1385" t="str">
            <v>KITIMBO SECURITY</v>
          </cell>
          <cell r="R1385">
            <v>45142</v>
          </cell>
          <cell r="S1385">
            <v>45142</v>
          </cell>
          <cell r="T1385">
            <v>45170</v>
          </cell>
          <cell r="U1385" t="str">
            <v>Bsz.S.İşSz.İşvTrf.Hk.SebepsizF</v>
          </cell>
          <cell r="V1385" t="str">
            <v>Mavi Yaka Endirekt</v>
          </cell>
          <cell r="W1385" t="str">
            <v>LOT 3 (MIT)</v>
          </cell>
          <cell r="X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>GÖREVLİ</v>
          </cell>
          <cell r="AC1385" t="str">
            <v>99</v>
          </cell>
          <cell r="AD1385" t="str">
            <v>LOT 3 (MIT)</v>
          </cell>
          <cell r="AE1385" t="str">
            <v>0113</v>
          </cell>
          <cell r="AF1385" t="str">
            <v/>
          </cell>
          <cell r="AG1385" t="str">
            <v>KM 785+000 - 829+305</v>
          </cell>
          <cell r="AH1385">
            <v>24140</v>
          </cell>
          <cell r="AI1385" t="str">
            <v>Bay</v>
          </cell>
          <cell r="AJ1385" t="str">
            <v>Yerel-Saatlik</v>
          </cell>
          <cell r="AK1385">
            <v>0</v>
          </cell>
          <cell r="AL1385" t="str">
            <v/>
          </cell>
          <cell r="AM1385" t="str">
            <v>306002</v>
          </cell>
          <cell r="AN1385" t="str">
            <v/>
          </cell>
          <cell r="AO1385" t="str">
            <v>T3</v>
          </cell>
          <cell r="AP1385" t="str">
            <v>5150</v>
          </cell>
          <cell r="AQ1385" t="str">
            <v>5175</v>
          </cell>
          <cell r="AR1385" t="str">
            <v/>
          </cell>
          <cell r="AS1385" t="str">
            <v/>
          </cell>
          <cell r="AT1385" t="str">
            <v/>
          </cell>
          <cell r="AU1385" t="str">
            <v/>
          </cell>
          <cell r="AV1385" t="str">
            <v/>
          </cell>
          <cell r="AW1385" t="str">
            <v/>
          </cell>
          <cell r="AX1385" t="str">
            <v>SAID ABDALLAH ALMASS</v>
          </cell>
          <cell r="AY1385" t="str">
            <v/>
          </cell>
          <cell r="AZ1385"/>
          <cell r="BA1385"/>
          <cell r="BB1385" t="str">
            <v/>
          </cell>
          <cell r="BC1385"/>
          <cell r="BD1385" t="str">
            <v>Tanzanya-NSSF</v>
          </cell>
          <cell r="BE1385" t="str">
            <v/>
          </cell>
          <cell r="BF1385" t="str">
            <v>0</v>
          </cell>
        </row>
        <row r="1386">
          <cell r="A1386">
            <v>10079544</v>
          </cell>
          <cell r="B1386" t="str">
            <v>PAULO ISONDA</v>
          </cell>
          <cell r="C1386" t="str">
            <v>LUSWAGA</v>
          </cell>
          <cell r="D1386" t="str">
            <v>GÜVENLİK GÖREVLİSİ</v>
          </cell>
          <cell r="E1386" t="str">
            <v>SECURITY</v>
          </cell>
          <cell r="F1386" t="str">
            <v>50106670</v>
          </cell>
          <cell r="G1386" t="str">
            <v>KITUMBO SECURITY</v>
          </cell>
          <cell r="H1386" t="str">
            <v>50106670</v>
          </cell>
          <cell r="I1386" t="str">
            <v>0EEI</v>
          </cell>
          <cell r="J1386" t="str">
            <v>GÜVENLİK</v>
          </cell>
          <cell r="K1386" t="str">
            <v>50106674</v>
          </cell>
          <cell r="L1386" t="str">
            <v>TZ</v>
          </cell>
          <cell r="M1386" t="str">
            <v>Tanzanyalı</v>
          </cell>
          <cell r="N1386" t="str">
            <v>0035</v>
          </cell>
          <cell r="O1386" t="str">
            <v>TABORA</v>
          </cell>
          <cell r="P1386" t="str">
            <v>7L</v>
          </cell>
          <cell r="Q1386" t="str">
            <v>KITIMBO SECURITY</v>
          </cell>
          <cell r="R1386">
            <v>45142</v>
          </cell>
          <cell r="S1386">
            <v>45142</v>
          </cell>
          <cell r="T1386">
            <v>45170</v>
          </cell>
          <cell r="U1386" t="str">
            <v>Bsz.S.İşSz.İşvTrf.Hk.SebepsizF</v>
          </cell>
          <cell r="V1386" t="str">
            <v>Mavi Yaka Endirekt</v>
          </cell>
          <cell r="W1386" t="str">
            <v>LOT 3 (MIT)</v>
          </cell>
          <cell r="X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>GÖREVLİ</v>
          </cell>
          <cell r="AC1386" t="str">
            <v>99</v>
          </cell>
          <cell r="AD1386" t="str">
            <v>LOT 3 (MIT)</v>
          </cell>
          <cell r="AE1386" t="str">
            <v>0113</v>
          </cell>
          <cell r="AF1386" t="str">
            <v/>
          </cell>
          <cell r="AG1386" t="str">
            <v>KM 785+000 - 829+305</v>
          </cell>
          <cell r="AH1386">
            <v>23325</v>
          </cell>
          <cell r="AI1386" t="str">
            <v>Bay</v>
          </cell>
          <cell r="AJ1386" t="str">
            <v>Yerel-Saatlik</v>
          </cell>
          <cell r="AK1386">
            <v>0</v>
          </cell>
          <cell r="AL1386" t="str">
            <v/>
          </cell>
          <cell r="AM1386" t="str">
            <v>306002</v>
          </cell>
          <cell r="AN1386" t="str">
            <v/>
          </cell>
          <cell r="AO1386" t="str">
            <v>T3</v>
          </cell>
          <cell r="AP1386" t="str">
            <v>5150</v>
          </cell>
          <cell r="AQ1386" t="str">
            <v>5175</v>
          </cell>
          <cell r="AR1386" t="str">
            <v/>
          </cell>
          <cell r="AS1386" t="str">
            <v/>
          </cell>
          <cell r="AT1386" t="str">
            <v/>
          </cell>
          <cell r="AU1386" t="str">
            <v/>
          </cell>
          <cell r="AV1386" t="str">
            <v/>
          </cell>
          <cell r="AW1386" t="str">
            <v/>
          </cell>
          <cell r="AX1386" t="str">
            <v>PAULO ISONDA LUSWAGA</v>
          </cell>
          <cell r="AY1386" t="str">
            <v/>
          </cell>
          <cell r="AZ1386"/>
          <cell r="BA1386"/>
          <cell r="BB1386" t="str">
            <v/>
          </cell>
          <cell r="BC1386"/>
          <cell r="BD1386" t="str">
            <v>Tanzanya-NSSF</v>
          </cell>
          <cell r="BE1386" t="str">
            <v/>
          </cell>
          <cell r="BF1386" t="str">
            <v>0</v>
          </cell>
        </row>
        <row r="1387">
          <cell r="A1387">
            <v>10079543</v>
          </cell>
          <cell r="B1387" t="str">
            <v>OMARI SEPETU</v>
          </cell>
          <cell r="C1387" t="str">
            <v>KALUMANZILA</v>
          </cell>
          <cell r="D1387" t="str">
            <v>GÜVENLİK GÖREVLİSİ</v>
          </cell>
          <cell r="E1387" t="str">
            <v>SECURITY</v>
          </cell>
          <cell r="F1387" t="str">
            <v>50106670</v>
          </cell>
          <cell r="G1387" t="str">
            <v>KITUMBO SECURITY</v>
          </cell>
          <cell r="H1387" t="str">
            <v>50106670</v>
          </cell>
          <cell r="I1387" t="str">
            <v>0EEI</v>
          </cell>
          <cell r="J1387" t="str">
            <v>GÜVENLİK</v>
          </cell>
          <cell r="K1387" t="str">
            <v>50106674</v>
          </cell>
          <cell r="L1387" t="str">
            <v>TZ</v>
          </cell>
          <cell r="M1387" t="str">
            <v>Tanzanyalı</v>
          </cell>
          <cell r="N1387" t="str">
            <v>0035</v>
          </cell>
          <cell r="O1387" t="str">
            <v>TABORA</v>
          </cell>
          <cell r="P1387" t="str">
            <v>7L</v>
          </cell>
          <cell r="Q1387" t="str">
            <v>KITIMBO SECURITY</v>
          </cell>
          <cell r="R1387">
            <v>45142</v>
          </cell>
          <cell r="S1387">
            <v>45142</v>
          </cell>
          <cell r="T1387">
            <v>45170</v>
          </cell>
          <cell r="U1387" t="str">
            <v>Bsz.S.İşSz.İşvTrf.Hk.SebepsizF</v>
          </cell>
          <cell r="V1387" t="str">
            <v>Mavi Yaka Endirekt</v>
          </cell>
          <cell r="W1387" t="str">
            <v>LOT 3 (MIT)</v>
          </cell>
          <cell r="X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>GÖREVLİ</v>
          </cell>
          <cell r="AC1387" t="str">
            <v>99</v>
          </cell>
          <cell r="AD1387" t="str">
            <v>LOT 3 (MIT)</v>
          </cell>
          <cell r="AE1387" t="str">
            <v>0113</v>
          </cell>
          <cell r="AF1387" t="str">
            <v/>
          </cell>
          <cell r="AG1387" t="str">
            <v>KM 785+000 - 829+305</v>
          </cell>
          <cell r="AH1387">
            <v>36719</v>
          </cell>
          <cell r="AI1387" t="str">
            <v>Bay</v>
          </cell>
          <cell r="AJ1387" t="str">
            <v>Yerel-Saatlik</v>
          </cell>
          <cell r="AK1387">
            <v>0</v>
          </cell>
          <cell r="AL1387" t="str">
            <v/>
          </cell>
          <cell r="AM1387" t="str">
            <v>306002</v>
          </cell>
          <cell r="AN1387" t="str">
            <v/>
          </cell>
          <cell r="AO1387" t="str">
            <v>T3</v>
          </cell>
          <cell r="AP1387" t="str">
            <v>5150</v>
          </cell>
          <cell r="AQ1387" t="str">
            <v>5175</v>
          </cell>
          <cell r="AR1387" t="str">
            <v/>
          </cell>
          <cell r="AS1387" t="str">
            <v/>
          </cell>
          <cell r="AT1387" t="str">
            <v/>
          </cell>
          <cell r="AU1387" t="str">
            <v/>
          </cell>
          <cell r="AV1387" t="str">
            <v/>
          </cell>
          <cell r="AW1387" t="str">
            <v/>
          </cell>
          <cell r="AX1387" t="str">
            <v>OMARI SEPETU KALUMANZILA</v>
          </cell>
          <cell r="AY1387" t="str">
            <v/>
          </cell>
          <cell r="AZ1387"/>
          <cell r="BA1387"/>
          <cell r="BB1387" t="str">
            <v/>
          </cell>
          <cell r="BC1387"/>
          <cell r="BD1387" t="str">
            <v>Tanzanya-NSSF</v>
          </cell>
          <cell r="BE1387" t="str">
            <v/>
          </cell>
          <cell r="BF1387" t="str">
            <v>0</v>
          </cell>
        </row>
        <row r="1388">
          <cell r="A1388">
            <v>10079542</v>
          </cell>
          <cell r="B1388" t="str">
            <v>MUSSA JUMANNE</v>
          </cell>
          <cell r="C1388" t="str">
            <v>MWAMBALA</v>
          </cell>
          <cell r="D1388" t="str">
            <v>GÜVENLİK GÖREVLİSİ</v>
          </cell>
          <cell r="E1388" t="str">
            <v>SECURITY</v>
          </cell>
          <cell r="F1388" t="str">
            <v>50106670</v>
          </cell>
          <cell r="G1388" t="str">
            <v>KITUMBO SECURITY</v>
          </cell>
          <cell r="H1388" t="str">
            <v>50106670</v>
          </cell>
          <cell r="I1388" t="str">
            <v>0EEI</v>
          </cell>
          <cell r="J1388" t="str">
            <v>GÜVENLİK</v>
          </cell>
          <cell r="K1388" t="str">
            <v>50106674</v>
          </cell>
          <cell r="L1388" t="str">
            <v>TZ</v>
          </cell>
          <cell r="M1388" t="str">
            <v>Tanzanyalı</v>
          </cell>
          <cell r="N1388" t="str">
            <v>0035</v>
          </cell>
          <cell r="O1388" t="str">
            <v>TABORA</v>
          </cell>
          <cell r="P1388" t="str">
            <v>7L</v>
          </cell>
          <cell r="Q1388" t="str">
            <v>KITIMBO SECURITY</v>
          </cell>
          <cell r="R1388">
            <v>45142</v>
          </cell>
          <cell r="S1388">
            <v>45142</v>
          </cell>
          <cell r="T1388">
            <v>45170</v>
          </cell>
          <cell r="U1388" t="str">
            <v>Bsz.S.İşSz.İşvTrf.Hk.SebepsizF</v>
          </cell>
          <cell r="V1388" t="str">
            <v>Mavi Yaka Endirekt</v>
          </cell>
          <cell r="W1388" t="str">
            <v>LOT 3 (MIT)</v>
          </cell>
          <cell r="X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>GÖREVLİ</v>
          </cell>
          <cell r="AC1388" t="str">
            <v>99</v>
          </cell>
          <cell r="AD1388" t="str">
            <v>LOT 3 (MIT)</v>
          </cell>
          <cell r="AE1388" t="str">
            <v>0113</v>
          </cell>
          <cell r="AF1388" t="str">
            <v/>
          </cell>
          <cell r="AG1388" t="str">
            <v>KM 785+000 - 829+305</v>
          </cell>
          <cell r="AH1388">
            <v>24965</v>
          </cell>
          <cell r="AI1388" t="str">
            <v>Bay</v>
          </cell>
          <cell r="AJ1388" t="str">
            <v>Yerel-Saatlik</v>
          </cell>
          <cell r="AK1388">
            <v>0</v>
          </cell>
          <cell r="AL1388" t="str">
            <v/>
          </cell>
          <cell r="AM1388" t="str">
            <v>306002</v>
          </cell>
          <cell r="AN1388" t="str">
            <v/>
          </cell>
          <cell r="AO1388" t="str">
            <v>T3</v>
          </cell>
          <cell r="AP1388" t="str">
            <v>5150</v>
          </cell>
          <cell r="AQ1388" t="str">
            <v>5175</v>
          </cell>
          <cell r="AR1388" t="str">
            <v/>
          </cell>
          <cell r="AS1388" t="str">
            <v/>
          </cell>
          <cell r="AT1388" t="str">
            <v/>
          </cell>
          <cell r="AU1388" t="str">
            <v/>
          </cell>
          <cell r="AV1388" t="str">
            <v/>
          </cell>
          <cell r="AW1388" t="str">
            <v/>
          </cell>
          <cell r="AX1388" t="str">
            <v>MUSSA JUMANNE MWAMBALA</v>
          </cell>
          <cell r="AY1388" t="str">
            <v/>
          </cell>
          <cell r="AZ1388"/>
          <cell r="BA1388"/>
          <cell r="BB1388" t="str">
            <v/>
          </cell>
          <cell r="BC1388"/>
          <cell r="BD1388" t="str">
            <v>Tanzanya-NSSF</v>
          </cell>
          <cell r="BE1388" t="str">
            <v/>
          </cell>
          <cell r="BF1388" t="str">
            <v>0</v>
          </cell>
        </row>
        <row r="1389">
          <cell r="A1389">
            <v>10079541</v>
          </cell>
          <cell r="B1389" t="str">
            <v>MIRAJI RASHIDI</v>
          </cell>
          <cell r="C1389" t="str">
            <v>JUMA</v>
          </cell>
          <cell r="D1389" t="str">
            <v>GÜVENLİK GÖREVLİSİ</v>
          </cell>
          <cell r="E1389" t="str">
            <v>SECURITY</v>
          </cell>
          <cell r="F1389" t="str">
            <v>50106670</v>
          </cell>
          <cell r="G1389" t="str">
            <v>KITUMBO SECURITY</v>
          </cell>
          <cell r="H1389" t="str">
            <v>50106670</v>
          </cell>
          <cell r="I1389" t="str">
            <v>0EEI</v>
          </cell>
          <cell r="J1389" t="str">
            <v>GÜVENLİK</v>
          </cell>
          <cell r="K1389" t="str">
            <v>50106674</v>
          </cell>
          <cell r="L1389" t="str">
            <v>TZ</v>
          </cell>
          <cell r="M1389" t="str">
            <v>Tanzanyalı</v>
          </cell>
          <cell r="N1389" t="str">
            <v>0035</v>
          </cell>
          <cell r="O1389" t="str">
            <v>TABORA</v>
          </cell>
          <cell r="P1389" t="str">
            <v>7L</v>
          </cell>
          <cell r="Q1389" t="str">
            <v>KITIMBO SECURITY</v>
          </cell>
          <cell r="R1389">
            <v>45142</v>
          </cell>
          <cell r="S1389">
            <v>45142</v>
          </cell>
          <cell r="T1389">
            <v>45170</v>
          </cell>
          <cell r="U1389" t="str">
            <v>Bsz.S.İşSz.İşvTrf.Hk.SebepsizF</v>
          </cell>
          <cell r="V1389" t="str">
            <v>Mavi Yaka Endirekt</v>
          </cell>
          <cell r="W1389" t="str">
            <v>LOT 3 (MIT)</v>
          </cell>
          <cell r="X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>GÖREVLİ</v>
          </cell>
          <cell r="AC1389" t="str">
            <v>99</v>
          </cell>
          <cell r="AD1389" t="str">
            <v>LOT 3 (MIT)</v>
          </cell>
          <cell r="AE1389" t="str">
            <v>0113</v>
          </cell>
          <cell r="AF1389" t="str">
            <v/>
          </cell>
          <cell r="AG1389" t="str">
            <v>KM 785+000 - 829+305</v>
          </cell>
          <cell r="AH1389">
            <v>23973</v>
          </cell>
          <cell r="AI1389" t="str">
            <v>Bay</v>
          </cell>
          <cell r="AJ1389" t="str">
            <v>Yerel-Saatlik</v>
          </cell>
          <cell r="AK1389">
            <v>0</v>
          </cell>
          <cell r="AL1389" t="str">
            <v/>
          </cell>
          <cell r="AM1389" t="str">
            <v>306002</v>
          </cell>
          <cell r="AN1389" t="str">
            <v/>
          </cell>
          <cell r="AO1389" t="str">
            <v>T3</v>
          </cell>
          <cell r="AP1389" t="str">
            <v>5150</v>
          </cell>
          <cell r="AQ1389" t="str">
            <v>5175</v>
          </cell>
          <cell r="AR1389" t="str">
            <v/>
          </cell>
          <cell r="AS1389" t="str">
            <v/>
          </cell>
          <cell r="AT1389" t="str">
            <v/>
          </cell>
          <cell r="AU1389" t="str">
            <v/>
          </cell>
          <cell r="AV1389" t="str">
            <v/>
          </cell>
          <cell r="AW1389" t="str">
            <v/>
          </cell>
          <cell r="AX1389" t="str">
            <v>MIRAJI RASHIDI JUMA</v>
          </cell>
          <cell r="AY1389" t="str">
            <v/>
          </cell>
          <cell r="AZ1389"/>
          <cell r="BA1389"/>
          <cell r="BB1389" t="str">
            <v/>
          </cell>
          <cell r="BC1389"/>
          <cell r="BD1389" t="str">
            <v>Tanzanya-NSSF</v>
          </cell>
          <cell r="BE1389" t="str">
            <v/>
          </cell>
          <cell r="BF1389" t="str">
            <v>0</v>
          </cell>
        </row>
        <row r="1390">
          <cell r="A1390">
            <v>10079540</v>
          </cell>
          <cell r="B1390" t="str">
            <v>ISAACK NCHEMBE</v>
          </cell>
          <cell r="C1390" t="str">
            <v>MATALU</v>
          </cell>
          <cell r="D1390" t="str">
            <v>GÜVENLİK GÖREVLİSİ</v>
          </cell>
          <cell r="E1390" t="str">
            <v>SECURITY</v>
          </cell>
          <cell r="F1390" t="str">
            <v>50106670</v>
          </cell>
          <cell r="G1390" t="str">
            <v>KITUMBO SECURITY</v>
          </cell>
          <cell r="H1390" t="str">
            <v>50106670</v>
          </cell>
          <cell r="I1390" t="str">
            <v>0EEI</v>
          </cell>
          <cell r="J1390" t="str">
            <v>GÜVENLİK</v>
          </cell>
          <cell r="K1390" t="str">
            <v>50106674</v>
          </cell>
          <cell r="L1390" t="str">
            <v>TZ</v>
          </cell>
          <cell r="M1390" t="str">
            <v>Tanzanyalı</v>
          </cell>
          <cell r="N1390" t="str">
            <v>0035</v>
          </cell>
          <cell r="O1390" t="str">
            <v>TABORA</v>
          </cell>
          <cell r="P1390" t="str">
            <v>7L</v>
          </cell>
          <cell r="Q1390" t="str">
            <v>KITIMBO SECURITY</v>
          </cell>
          <cell r="R1390">
            <v>45142</v>
          </cell>
          <cell r="S1390">
            <v>45142</v>
          </cell>
          <cell r="T1390">
            <v>45170</v>
          </cell>
          <cell r="U1390" t="str">
            <v>Bsz.S.İşSz.İşvTrf.Hk.SebepsizF</v>
          </cell>
          <cell r="V1390" t="str">
            <v>Mavi Yaka Endirekt</v>
          </cell>
          <cell r="W1390" t="str">
            <v>LOT 3 (MIT)</v>
          </cell>
          <cell r="X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>GÖREVLİ</v>
          </cell>
          <cell r="AC1390" t="str">
            <v>99</v>
          </cell>
          <cell r="AD1390" t="str">
            <v>LOT 3 (MIT)</v>
          </cell>
          <cell r="AE1390" t="str">
            <v>0113</v>
          </cell>
          <cell r="AF1390" t="str">
            <v/>
          </cell>
          <cell r="AG1390" t="str">
            <v>KM 785+000 - 829+305</v>
          </cell>
          <cell r="AH1390">
            <v>23352</v>
          </cell>
          <cell r="AI1390" t="str">
            <v>Bay</v>
          </cell>
          <cell r="AJ1390" t="str">
            <v>Yerel-Saatlik</v>
          </cell>
          <cell r="AK1390">
            <v>0</v>
          </cell>
          <cell r="AL1390" t="str">
            <v/>
          </cell>
          <cell r="AM1390" t="str">
            <v>306002</v>
          </cell>
          <cell r="AN1390" t="str">
            <v/>
          </cell>
          <cell r="AO1390" t="str">
            <v>T3</v>
          </cell>
          <cell r="AP1390" t="str">
            <v>5150</v>
          </cell>
          <cell r="AQ1390" t="str">
            <v>5175</v>
          </cell>
          <cell r="AR1390" t="str">
            <v/>
          </cell>
          <cell r="AS1390" t="str">
            <v/>
          </cell>
          <cell r="AT1390" t="str">
            <v/>
          </cell>
          <cell r="AU1390" t="str">
            <v/>
          </cell>
          <cell r="AV1390" t="str">
            <v/>
          </cell>
          <cell r="AW1390" t="str">
            <v/>
          </cell>
          <cell r="AX1390" t="str">
            <v>ISAACK NCHEMBE MATALU</v>
          </cell>
          <cell r="AY1390" t="str">
            <v/>
          </cell>
          <cell r="AZ1390"/>
          <cell r="BA1390"/>
          <cell r="BB1390" t="str">
            <v/>
          </cell>
          <cell r="BC1390"/>
          <cell r="BD1390" t="str">
            <v>Tanzanya-NSSF</v>
          </cell>
          <cell r="BE1390" t="str">
            <v/>
          </cell>
          <cell r="BF1390" t="str">
            <v>0</v>
          </cell>
        </row>
        <row r="1391">
          <cell r="A1391">
            <v>10079705</v>
          </cell>
          <cell r="B1391" t="str">
            <v>MDOE ISSA</v>
          </cell>
          <cell r="C1391" t="str">
            <v>DAFFA</v>
          </cell>
          <cell r="D1391" t="str">
            <v>JENARATÖR ELEKTRİK USTASI</v>
          </cell>
          <cell r="E1391" t="str">
            <v>GENERATOR ELECTRICAL WORKER</v>
          </cell>
          <cell r="F1391" t="str">
            <v>50105773</v>
          </cell>
          <cell r="G1391" t="str">
            <v>ATÖLYE &amp; MAKİNA</v>
          </cell>
          <cell r="H1391" t="str">
            <v>50105773</v>
          </cell>
          <cell r="I1391" t="str">
            <v>0AAK</v>
          </cell>
          <cell r="J1391" t="str">
            <v>ATÖLYE İŞLETME GENEL</v>
          </cell>
          <cell r="K1391" t="str">
            <v>50111857</v>
          </cell>
          <cell r="L1391" t="str">
            <v>TZ</v>
          </cell>
          <cell r="M1391" t="str">
            <v>Tanzanyalı</v>
          </cell>
          <cell r="N1391" t="str">
            <v>0035</v>
          </cell>
          <cell r="O1391" t="str">
            <v>TABORA</v>
          </cell>
          <cell r="P1391" t="str">
            <v>YM</v>
          </cell>
          <cell r="Q1391" t="str">
            <v>YAPI MERKEZİ</v>
          </cell>
          <cell r="R1391">
            <v>45182</v>
          </cell>
          <cell r="S1391">
            <v>45182</v>
          </cell>
          <cell r="T1391"/>
          <cell r="U1391" t="str">
            <v/>
          </cell>
          <cell r="V1391" t="str">
            <v>Mavi Yaka Direkt</v>
          </cell>
          <cell r="W1391" t="str">
            <v>LOT 3 (MIT)</v>
          </cell>
          <cell r="X1391" t="str">
            <v>MOROGORO KILOSA MKWATANI MANZESE</v>
          </cell>
          <cell r="Y1391" t="str">
            <v>0</v>
          </cell>
          <cell r="Z1391" t="str">
            <v>MOROGORO</v>
          </cell>
          <cell r="AA1391" t="str">
            <v>0653 215 414</v>
          </cell>
          <cell r="AB1391" t="str">
            <v>USTA</v>
          </cell>
          <cell r="AC1391" t="str">
            <v>29</v>
          </cell>
          <cell r="AD1391" t="str">
            <v>LOT 3 (MIT)</v>
          </cell>
          <cell r="AE1391" t="str">
            <v>0113</v>
          </cell>
          <cell r="AF1391" t="str">
            <v>16</v>
          </cell>
          <cell r="AG1391" t="str">
            <v>KM 785+000 - 829+305</v>
          </cell>
          <cell r="AH1391">
            <v>34704</v>
          </cell>
          <cell r="AI1391" t="str">
            <v>Bay</v>
          </cell>
          <cell r="AJ1391" t="str">
            <v>Yerel-Saatlik</v>
          </cell>
          <cell r="AK1391">
            <v>2164.1</v>
          </cell>
          <cell r="AL1391" t="str">
            <v>TZS</v>
          </cell>
          <cell r="AM1391" t="str">
            <v>201002</v>
          </cell>
          <cell r="AN1391" t="str">
            <v/>
          </cell>
          <cell r="AO1391" t="str">
            <v>T3</v>
          </cell>
          <cell r="AP1391" t="str">
            <v>5150</v>
          </cell>
          <cell r="AQ1391" t="str">
            <v>5175</v>
          </cell>
          <cell r="AR1391" t="str">
            <v>NMBBANK</v>
          </cell>
          <cell r="AS1391" t="str">
            <v/>
          </cell>
          <cell r="AT1391" t="str">
            <v>NMBBANK</v>
          </cell>
          <cell r="AU1391" t="str">
            <v>51010113472</v>
          </cell>
          <cell r="AV1391" t="str">
            <v/>
          </cell>
          <cell r="AW1391" t="str">
            <v/>
          </cell>
          <cell r="AX1391" t="str">
            <v>MDOE ISSA DAFFA</v>
          </cell>
          <cell r="AY1391" t="str">
            <v/>
          </cell>
          <cell r="AZ1391">
            <v>45182</v>
          </cell>
          <cell r="BA1391"/>
          <cell r="BB1391" t="str">
            <v/>
          </cell>
          <cell r="BC1391"/>
          <cell r="BD1391" t="str">
            <v>Tanzanya-NSSF</v>
          </cell>
          <cell r="BE1391" t="str">
            <v>47706989</v>
          </cell>
          <cell r="BF1391" t="str">
            <v>168455518</v>
          </cell>
        </row>
        <row r="1392">
          <cell r="A1392">
            <v>10079702</v>
          </cell>
          <cell r="B1392" t="str">
            <v>SAID ISSA</v>
          </cell>
          <cell r="C1392" t="str">
            <v>PESA</v>
          </cell>
          <cell r="D1392" t="str">
            <v>EKSKAVATÖR OPERATÖRÜ</v>
          </cell>
          <cell r="E1392" t="str">
            <v>EXCAVATOR OPERATOR</v>
          </cell>
          <cell r="F1392" t="str">
            <v>50105784</v>
          </cell>
          <cell r="G1392" t="str">
            <v>DOĞAN METALÜRJİ</v>
          </cell>
          <cell r="H1392" t="str">
            <v>50105784</v>
          </cell>
          <cell r="I1392" t="str">
            <v>0BBM</v>
          </cell>
          <cell r="J1392" t="str">
            <v>TOPRAK İŞLERİ</v>
          </cell>
          <cell r="K1392" t="str">
            <v>50106621</v>
          </cell>
          <cell r="L1392" t="str">
            <v>TZ</v>
          </cell>
          <cell r="M1392" t="str">
            <v>Tanzanyalı</v>
          </cell>
          <cell r="N1392" t="str">
            <v>0037</v>
          </cell>
          <cell r="O1392" t="str">
            <v>İTİGİ</v>
          </cell>
          <cell r="P1392" t="str">
            <v>6L</v>
          </cell>
          <cell r="Q1392" t="str">
            <v>DGN  İNŞAAT</v>
          </cell>
          <cell r="R1392">
            <v>45181</v>
          </cell>
          <cell r="S1392">
            <v>45181</v>
          </cell>
          <cell r="T1392"/>
          <cell r="U1392" t="str">
            <v/>
          </cell>
          <cell r="V1392" t="str">
            <v>Mavi Yaka Direkt</v>
          </cell>
          <cell r="W1392" t="str">
            <v>LOT 3 (MIT)</v>
          </cell>
          <cell r="X1392" t="str">
            <v>DAR ES SALAAM TEMEKE BUZA KWA MAMA</v>
          </cell>
          <cell r="Y1392" t="str">
            <v>0</v>
          </cell>
          <cell r="Z1392" t="str">
            <v>DAR ES SALAAM</v>
          </cell>
          <cell r="AA1392" t="str">
            <v>0710 422 723</v>
          </cell>
          <cell r="AB1392" t="str">
            <v>OPERATÖR</v>
          </cell>
          <cell r="AC1392" t="str">
            <v>29</v>
          </cell>
          <cell r="AD1392" t="str">
            <v>LOT 3 (MIT)</v>
          </cell>
          <cell r="AE1392" t="str">
            <v>0109</v>
          </cell>
          <cell r="AF1392" t="str">
            <v>02</v>
          </cell>
          <cell r="AG1392" t="str">
            <v>KM 535+000 - 595+000</v>
          </cell>
          <cell r="AH1392">
            <v>36510</v>
          </cell>
          <cell r="AI1392" t="str">
            <v>Bay</v>
          </cell>
          <cell r="AJ1392" t="str">
            <v>Yerel-Saatlik</v>
          </cell>
          <cell r="AK1392">
            <v>3076.92</v>
          </cell>
          <cell r="AL1392" t="str">
            <v>TZS</v>
          </cell>
          <cell r="AM1392" t="str">
            <v>201002</v>
          </cell>
          <cell r="AN1392" t="str">
            <v>S</v>
          </cell>
          <cell r="AO1392" t="str">
            <v>T3</v>
          </cell>
          <cell r="AP1392" t="str">
            <v>5150</v>
          </cell>
          <cell r="AQ1392" t="str">
            <v>5175</v>
          </cell>
          <cell r="AR1392" t="str">
            <v>CRDB</v>
          </cell>
          <cell r="AS1392" t="str">
            <v>VIVA TOWER</v>
          </cell>
          <cell r="AT1392" t="str">
            <v>CRDB</v>
          </cell>
          <cell r="AU1392" t="str">
            <v>0152603427800</v>
          </cell>
          <cell r="AV1392" t="str">
            <v/>
          </cell>
          <cell r="AW1392" t="str">
            <v/>
          </cell>
          <cell r="AX1392" t="str">
            <v>SAID ISSA PESA</v>
          </cell>
          <cell r="AY1392" t="str">
            <v/>
          </cell>
          <cell r="AZ1392">
            <v>45181</v>
          </cell>
          <cell r="BA1392"/>
          <cell r="BB1392" t="str">
            <v/>
          </cell>
          <cell r="BC1392"/>
          <cell r="BD1392" t="str">
            <v>Tanzanya-NSSF</v>
          </cell>
          <cell r="BE1392" t="str">
            <v>46622932</v>
          </cell>
          <cell r="BF1392" t="str">
            <v>156035149</v>
          </cell>
        </row>
        <row r="1393">
          <cell r="A1393">
            <v>10079701</v>
          </cell>
          <cell r="B1393" t="str">
            <v>FADHIL RAMADHANI</v>
          </cell>
          <cell r="C1393" t="str">
            <v>MATARUMA</v>
          </cell>
          <cell r="D1393" t="str">
            <v>TIR ŞOFÖRÜ</v>
          </cell>
          <cell r="E1393" t="str">
            <v>ARTICULATED LORRY DRIVER</v>
          </cell>
          <cell r="F1393" t="str">
            <v>50105773</v>
          </cell>
          <cell r="G1393" t="str">
            <v>ATÖLYE &amp; MAKİNA</v>
          </cell>
          <cell r="H1393" t="str">
            <v>50105773</v>
          </cell>
          <cell r="I1393" t="str">
            <v>0AAO</v>
          </cell>
          <cell r="J1393" t="str">
            <v>ATÖLYE TRANSPORT</v>
          </cell>
          <cell r="K1393" t="str">
            <v>50107726</v>
          </cell>
          <cell r="L1393" t="str">
            <v>TZ</v>
          </cell>
          <cell r="M1393" t="str">
            <v>Tanzanyalı</v>
          </cell>
          <cell r="N1393" t="str">
            <v>0035</v>
          </cell>
          <cell r="O1393" t="str">
            <v>TABORA</v>
          </cell>
          <cell r="P1393" t="str">
            <v>YM</v>
          </cell>
          <cell r="Q1393" t="str">
            <v>YAPI MERKEZİ</v>
          </cell>
          <cell r="R1393">
            <v>45181</v>
          </cell>
          <cell r="S1393">
            <v>45181</v>
          </cell>
          <cell r="T1393"/>
          <cell r="U1393" t="str">
            <v/>
          </cell>
          <cell r="V1393" t="str">
            <v>Mavi Yaka Endirekt</v>
          </cell>
          <cell r="W1393" t="str">
            <v>LOT 3 (MIT)</v>
          </cell>
          <cell r="X1393" t="str">
            <v>TABORA TABORA MJINI ISEVYA AZIMIO</v>
          </cell>
          <cell r="Y1393" t="str">
            <v>0</v>
          </cell>
          <cell r="Z1393" t="str">
            <v>TABORA</v>
          </cell>
          <cell r="AA1393" t="str">
            <v>0763 259 002</v>
          </cell>
          <cell r="AB1393" t="str">
            <v>GÖREVLİ</v>
          </cell>
          <cell r="AC1393" t="str">
            <v>29</v>
          </cell>
          <cell r="AD1393" t="str">
            <v>LOT 3 (MIT)</v>
          </cell>
          <cell r="AE1393" t="str">
            <v>0113</v>
          </cell>
          <cell r="AF1393" t="str">
            <v>24</v>
          </cell>
          <cell r="AG1393" t="str">
            <v>KM 785+000 - 829+305</v>
          </cell>
          <cell r="AH1393">
            <v>32297</v>
          </cell>
          <cell r="AI1393" t="str">
            <v>Bay</v>
          </cell>
          <cell r="AJ1393" t="str">
            <v>Yerel-Saatlik</v>
          </cell>
          <cell r="AK1393">
            <v>2346.1</v>
          </cell>
          <cell r="AL1393" t="str">
            <v>TZS</v>
          </cell>
          <cell r="AM1393" t="str">
            <v>109002</v>
          </cell>
          <cell r="AN1393" t="str">
            <v>S</v>
          </cell>
          <cell r="AO1393" t="str">
            <v>T3</v>
          </cell>
          <cell r="AP1393" t="str">
            <v>5150</v>
          </cell>
          <cell r="AQ1393" t="str">
            <v>5175</v>
          </cell>
          <cell r="AR1393" t="str">
            <v>CRDB</v>
          </cell>
          <cell r="AS1393" t="str">
            <v>VIVA TOWER</v>
          </cell>
          <cell r="AT1393" t="str">
            <v>CRDB</v>
          </cell>
          <cell r="AU1393" t="str">
            <v>0152705795400</v>
          </cell>
          <cell r="AV1393" t="str">
            <v/>
          </cell>
          <cell r="AW1393" t="str">
            <v/>
          </cell>
          <cell r="AX1393" t="str">
            <v>FADHIL RAMADHANI MATARUMA</v>
          </cell>
          <cell r="AY1393" t="str">
            <v/>
          </cell>
          <cell r="AZ1393">
            <v>45181</v>
          </cell>
          <cell r="BA1393"/>
          <cell r="BB1393" t="str">
            <v/>
          </cell>
          <cell r="BC1393"/>
          <cell r="BD1393" t="str">
            <v>Tanzanya-NSSF</v>
          </cell>
          <cell r="BE1393" t="str">
            <v>47410264</v>
          </cell>
          <cell r="BF1393" t="str">
            <v>119700515</v>
          </cell>
        </row>
        <row r="1394">
          <cell r="A1394">
            <v>10079700</v>
          </cell>
          <cell r="B1394" t="str">
            <v>NICHOLAUS RONALD</v>
          </cell>
          <cell r="C1394" t="str">
            <v>KESSY</v>
          </cell>
          <cell r="D1394" t="str">
            <v>TIR ŞOFÖRÜ</v>
          </cell>
          <cell r="E1394" t="str">
            <v>ARTICULATED LORRY DRIVER</v>
          </cell>
          <cell r="F1394" t="str">
            <v>50105773</v>
          </cell>
          <cell r="G1394" t="str">
            <v>ATÖLYE &amp; MAKİNA</v>
          </cell>
          <cell r="H1394" t="str">
            <v>50105773</v>
          </cell>
          <cell r="I1394" t="str">
            <v>0AAO</v>
          </cell>
          <cell r="J1394" t="str">
            <v>ATÖLYE TRANSPORT</v>
          </cell>
          <cell r="K1394" t="str">
            <v>50107726</v>
          </cell>
          <cell r="L1394" t="str">
            <v>TZ</v>
          </cell>
          <cell r="M1394" t="str">
            <v>Tanzanyalı</v>
          </cell>
          <cell r="N1394" t="str">
            <v>0035</v>
          </cell>
          <cell r="O1394" t="str">
            <v>TABORA</v>
          </cell>
          <cell r="P1394" t="str">
            <v>YM</v>
          </cell>
          <cell r="Q1394" t="str">
            <v>YAPI MERKEZİ</v>
          </cell>
          <cell r="R1394">
            <v>45181</v>
          </cell>
          <cell r="S1394">
            <v>45181</v>
          </cell>
          <cell r="T1394"/>
          <cell r="U1394" t="str">
            <v/>
          </cell>
          <cell r="V1394" t="str">
            <v>Mavi Yaka Endirekt</v>
          </cell>
          <cell r="W1394" t="str">
            <v>LOT 3 (MIT)</v>
          </cell>
          <cell r="X1394" t="str">
            <v>DAR ES SALAAM TEMEKE MBAGALA KUU NJ</v>
          </cell>
          <cell r="Y1394" t="str">
            <v>0</v>
          </cell>
          <cell r="Z1394" t="str">
            <v/>
          </cell>
          <cell r="AA1394" t="str">
            <v>0657 156 138</v>
          </cell>
          <cell r="AB1394" t="str">
            <v>GÖREVLİ</v>
          </cell>
          <cell r="AC1394" t="str">
            <v>29</v>
          </cell>
          <cell r="AD1394" t="str">
            <v>LOT 3 (MIT)</v>
          </cell>
          <cell r="AE1394" t="str">
            <v>0113</v>
          </cell>
          <cell r="AF1394" t="str">
            <v>02</v>
          </cell>
          <cell r="AG1394" t="str">
            <v>KM 785+000 - 829+305</v>
          </cell>
          <cell r="AH1394">
            <v>34615</v>
          </cell>
          <cell r="AI1394" t="str">
            <v>Bay</v>
          </cell>
          <cell r="AJ1394" t="str">
            <v>Yerel-Saatlik</v>
          </cell>
          <cell r="AK1394">
            <v>2346.1</v>
          </cell>
          <cell r="AL1394" t="str">
            <v>TZS</v>
          </cell>
          <cell r="AM1394" t="str">
            <v>109002</v>
          </cell>
          <cell r="AN1394" t="str">
            <v>S</v>
          </cell>
          <cell r="AO1394" t="str">
            <v>T3</v>
          </cell>
          <cell r="AP1394" t="str">
            <v>5150</v>
          </cell>
          <cell r="AQ1394" t="str">
            <v>5175</v>
          </cell>
          <cell r="AR1394" t="str">
            <v>CRDB</v>
          </cell>
          <cell r="AS1394" t="str">
            <v>VIVA TOWER</v>
          </cell>
          <cell r="AT1394" t="str">
            <v>CRDB</v>
          </cell>
          <cell r="AU1394" t="str">
            <v>0152491351100</v>
          </cell>
          <cell r="AV1394" t="str">
            <v/>
          </cell>
          <cell r="AW1394" t="str">
            <v/>
          </cell>
          <cell r="AX1394" t="str">
            <v>NICHOLAUS RONALD KESSY</v>
          </cell>
          <cell r="AY1394" t="str">
            <v/>
          </cell>
          <cell r="AZ1394">
            <v>45181</v>
          </cell>
          <cell r="BA1394"/>
          <cell r="BB1394" t="str">
            <v/>
          </cell>
          <cell r="BC1394"/>
          <cell r="BD1394" t="str">
            <v>Tanzanya-NSSF</v>
          </cell>
          <cell r="BE1394" t="str">
            <v>47651407</v>
          </cell>
          <cell r="BF1394" t="str">
            <v>135035890</v>
          </cell>
        </row>
        <row r="1395">
          <cell r="A1395">
            <v>10079699</v>
          </cell>
          <cell r="B1395" t="str">
            <v>YONA AMINIEL</v>
          </cell>
          <cell r="C1395" t="str">
            <v>KILOLIKI</v>
          </cell>
          <cell r="D1395" t="str">
            <v>TIR ŞOFÖRÜ</v>
          </cell>
          <cell r="E1395" t="str">
            <v>ARTICULATED LORRY DRIVER</v>
          </cell>
          <cell r="F1395" t="str">
            <v>50105773</v>
          </cell>
          <cell r="G1395" t="str">
            <v>ATÖLYE &amp; MAKİNA</v>
          </cell>
          <cell r="H1395" t="str">
            <v>50105773</v>
          </cell>
          <cell r="I1395" t="str">
            <v>0AAO</v>
          </cell>
          <cell r="J1395" t="str">
            <v>ATÖLYE TRANSPORT</v>
          </cell>
          <cell r="K1395" t="str">
            <v>50107726</v>
          </cell>
          <cell r="L1395" t="str">
            <v>TZ</v>
          </cell>
          <cell r="M1395" t="str">
            <v>Tanzanyalı</v>
          </cell>
          <cell r="N1395" t="str">
            <v>0035</v>
          </cell>
          <cell r="O1395" t="str">
            <v>TABORA</v>
          </cell>
          <cell r="P1395" t="str">
            <v>YM</v>
          </cell>
          <cell r="Q1395" t="str">
            <v>YAPI MERKEZİ</v>
          </cell>
          <cell r="R1395">
            <v>45181</v>
          </cell>
          <cell r="S1395">
            <v>45181</v>
          </cell>
          <cell r="T1395"/>
          <cell r="U1395" t="str">
            <v/>
          </cell>
          <cell r="V1395" t="str">
            <v>Mavi Yaka Endirekt</v>
          </cell>
          <cell r="W1395" t="str">
            <v>LOT 3 (MIT)</v>
          </cell>
          <cell r="X1395" t="str">
            <v>DAR ES SALAAM TEMEKE MWONGOZO DEGE</v>
          </cell>
          <cell r="Y1395" t="str">
            <v>0</v>
          </cell>
          <cell r="Z1395" t="str">
            <v>DAR ES SALAAM</v>
          </cell>
          <cell r="AA1395" t="str">
            <v>0783 056 210</v>
          </cell>
          <cell r="AB1395" t="str">
            <v>GÖREVLİ</v>
          </cell>
          <cell r="AC1395" t="str">
            <v>29</v>
          </cell>
          <cell r="AD1395" t="str">
            <v>LOT 3 (MIT)</v>
          </cell>
          <cell r="AE1395" t="str">
            <v>0113</v>
          </cell>
          <cell r="AF1395" t="str">
            <v>02</v>
          </cell>
          <cell r="AG1395" t="str">
            <v>KM 785+000 - 829+305</v>
          </cell>
          <cell r="AH1395">
            <v>29113</v>
          </cell>
          <cell r="AI1395" t="str">
            <v>Bay</v>
          </cell>
          <cell r="AJ1395" t="str">
            <v>Yerel-Saatlik</v>
          </cell>
          <cell r="AK1395">
            <v>2346.1</v>
          </cell>
          <cell r="AL1395" t="str">
            <v>TZS</v>
          </cell>
          <cell r="AM1395" t="str">
            <v>109002</v>
          </cell>
          <cell r="AN1395" t="str">
            <v>S</v>
          </cell>
          <cell r="AO1395" t="str">
            <v>T3</v>
          </cell>
          <cell r="AP1395" t="str">
            <v>5150</v>
          </cell>
          <cell r="AQ1395" t="str">
            <v>5175</v>
          </cell>
          <cell r="AR1395" t="str">
            <v>CRDB</v>
          </cell>
          <cell r="AS1395" t="str">
            <v>VIVA TOWER</v>
          </cell>
          <cell r="AT1395" t="str">
            <v>CRDB</v>
          </cell>
          <cell r="AU1395" t="str">
            <v>0152466560900</v>
          </cell>
          <cell r="AV1395" t="str">
            <v/>
          </cell>
          <cell r="AW1395" t="str">
            <v/>
          </cell>
          <cell r="AX1395" t="str">
            <v>YONA AMINIEL KILOLIKI</v>
          </cell>
          <cell r="AY1395" t="str">
            <v/>
          </cell>
          <cell r="AZ1395">
            <v>45181</v>
          </cell>
          <cell r="BA1395"/>
          <cell r="BB1395" t="str">
            <v/>
          </cell>
          <cell r="BC1395"/>
          <cell r="BD1395" t="str">
            <v>Tanzanya-NSSF</v>
          </cell>
          <cell r="BE1395" t="str">
            <v>45200376</v>
          </cell>
          <cell r="BF1395" t="str">
            <v>115045830</v>
          </cell>
        </row>
        <row r="1396">
          <cell r="A1396">
            <v>10079689</v>
          </cell>
          <cell r="B1396" t="str">
            <v>MICHAEL MIKWABI</v>
          </cell>
          <cell r="C1396" t="str">
            <v>MAGATI</v>
          </cell>
          <cell r="D1396" t="str">
            <v>LOADER OPERATÖRÜ</v>
          </cell>
          <cell r="E1396" t="str">
            <v>LOADER OPERATOR</v>
          </cell>
          <cell r="F1396" t="str">
            <v>50105773</v>
          </cell>
          <cell r="G1396" t="str">
            <v>ATÖLYE &amp; MAKİNA</v>
          </cell>
          <cell r="H1396" t="str">
            <v>50105777</v>
          </cell>
          <cell r="I1396" t="str">
            <v>0AAZ</v>
          </cell>
          <cell r="J1396" t="str">
            <v>BETON SANTRALİ</v>
          </cell>
          <cell r="K1396" t="str">
            <v>50109807</v>
          </cell>
          <cell r="L1396" t="str">
            <v>TZ</v>
          </cell>
          <cell r="M1396" t="str">
            <v>Tanzanyalı</v>
          </cell>
          <cell r="N1396" t="str">
            <v>0038</v>
          </cell>
          <cell r="O1396" t="str">
            <v>TURA</v>
          </cell>
          <cell r="P1396" t="str">
            <v>YM</v>
          </cell>
          <cell r="Q1396" t="str">
            <v>YAPI MERKEZİ</v>
          </cell>
          <cell r="R1396">
            <v>45177</v>
          </cell>
          <cell r="S1396">
            <v>45177</v>
          </cell>
          <cell r="T1396"/>
          <cell r="U1396" t="str">
            <v/>
          </cell>
          <cell r="V1396" t="str">
            <v>Mavi Yaka Direkt</v>
          </cell>
          <cell r="W1396" t="str">
            <v>LOT 3 (MIT)</v>
          </cell>
          <cell r="X1396" t="str">
            <v>MARA BUTIAMA MURIAZA BUMANGI</v>
          </cell>
          <cell r="Y1396" t="str">
            <v>0</v>
          </cell>
          <cell r="Z1396" t="str">
            <v>MARA</v>
          </cell>
          <cell r="AA1396" t="str">
            <v>0626 794 162</v>
          </cell>
          <cell r="AB1396" t="str">
            <v>OPERATÖR</v>
          </cell>
          <cell r="AC1396" t="str">
            <v>29</v>
          </cell>
          <cell r="AD1396" t="str">
            <v>LOT 3 (MIT)</v>
          </cell>
          <cell r="AE1396" t="str">
            <v>0113</v>
          </cell>
          <cell r="AF1396" t="str">
            <v>13</v>
          </cell>
          <cell r="AG1396" t="str">
            <v>KM 785+000 - 829+305</v>
          </cell>
          <cell r="AH1396">
            <v>35145</v>
          </cell>
          <cell r="AI1396" t="str">
            <v>Bay</v>
          </cell>
          <cell r="AJ1396" t="str">
            <v>Yerel-Saatlik</v>
          </cell>
          <cell r="AK1396">
            <v>2528.1</v>
          </cell>
          <cell r="AL1396" t="str">
            <v>TZS</v>
          </cell>
          <cell r="AM1396" t="str">
            <v>201002</v>
          </cell>
          <cell r="AN1396" t="str">
            <v>S</v>
          </cell>
          <cell r="AO1396" t="str">
            <v>T3</v>
          </cell>
          <cell r="AP1396" t="str">
            <v>5150</v>
          </cell>
          <cell r="AQ1396" t="str">
            <v>5175</v>
          </cell>
          <cell r="AR1396" t="str">
            <v>NMBBANK</v>
          </cell>
          <cell r="AS1396" t="str">
            <v/>
          </cell>
          <cell r="AT1396" t="str">
            <v>NMBBANK</v>
          </cell>
          <cell r="AU1396" t="str">
            <v>33210009486</v>
          </cell>
          <cell r="AV1396" t="str">
            <v/>
          </cell>
          <cell r="AW1396" t="str">
            <v/>
          </cell>
          <cell r="AX1396" t="str">
            <v>MICHAEL MIKWABI MAGATI</v>
          </cell>
          <cell r="AY1396" t="str">
            <v/>
          </cell>
          <cell r="AZ1396">
            <v>45177</v>
          </cell>
          <cell r="BA1396"/>
          <cell r="BB1396" t="str">
            <v/>
          </cell>
          <cell r="BC1396"/>
          <cell r="BD1396" t="str">
            <v>Tanzanya-NSSF</v>
          </cell>
          <cell r="BE1396" t="str">
            <v>46897539</v>
          </cell>
          <cell r="BF1396" t="str">
            <v>132295441</v>
          </cell>
        </row>
        <row r="1397">
          <cell r="A1397">
            <v>10079681</v>
          </cell>
          <cell r="B1397" t="str">
            <v>MAHAMUDU</v>
          </cell>
          <cell r="C1397" t="str">
            <v>ATHUMANI IDDI</v>
          </cell>
          <cell r="D1397" t="str">
            <v>GREYDER OPERATÖRÜ</v>
          </cell>
          <cell r="E1397" t="str">
            <v>GRADER OPERATOR</v>
          </cell>
          <cell r="F1397" t="str">
            <v>50105773</v>
          </cell>
          <cell r="G1397" t="str">
            <v>ATÖLYE &amp; MAKİNA</v>
          </cell>
          <cell r="H1397" t="str">
            <v>50105758</v>
          </cell>
          <cell r="I1397" t="str">
            <v>0999</v>
          </cell>
          <cell r="J1397" t="str">
            <v>TOPRAK İŞLERİ</v>
          </cell>
          <cell r="K1397" t="str">
            <v>50110575</v>
          </cell>
          <cell r="L1397" t="str">
            <v>TZ</v>
          </cell>
          <cell r="M1397" t="str">
            <v>Tanzanyalı</v>
          </cell>
          <cell r="N1397" t="str">
            <v>0036</v>
          </cell>
          <cell r="O1397" t="str">
            <v>MANYONİ</v>
          </cell>
          <cell r="P1397" t="str">
            <v>YM</v>
          </cell>
          <cell r="Q1397" t="str">
            <v>YAPI MERKEZİ</v>
          </cell>
          <cell r="R1397">
            <v>45175</v>
          </cell>
          <cell r="S1397">
            <v>45175</v>
          </cell>
          <cell r="T1397"/>
          <cell r="U1397" t="str">
            <v/>
          </cell>
          <cell r="V1397" t="str">
            <v>Mavi Yaka Direkt</v>
          </cell>
          <cell r="W1397" t="str">
            <v>LOT 3 (MIT)</v>
          </cell>
          <cell r="X1397" t="str">
            <v>SINGIDA MJINI KINDAI BOARI</v>
          </cell>
          <cell r="Y1397" t="str">
            <v>0</v>
          </cell>
          <cell r="Z1397" t="str">
            <v>SINGIDA</v>
          </cell>
          <cell r="AA1397" t="str">
            <v>0625 369 677</v>
          </cell>
          <cell r="AB1397" t="str">
            <v>OPERATÖR</v>
          </cell>
          <cell r="AC1397" t="str">
            <v>29</v>
          </cell>
          <cell r="AD1397" t="str">
            <v>LOT 3 (MIT)</v>
          </cell>
          <cell r="AE1397" t="str">
            <v>0113</v>
          </cell>
          <cell r="AF1397" t="str">
            <v>23</v>
          </cell>
          <cell r="AG1397" t="str">
            <v>KM 785+000 - 829+305</v>
          </cell>
          <cell r="AH1397">
            <v>30746</v>
          </cell>
          <cell r="AI1397" t="str">
            <v>Bay</v>
          </cell>
          <cell r="AJ1397" t="str">
            <v>Yerel-Saatlik</v>
          </cell>
          <cell r="AK1397">
            <v>2528.1</v>
          </cell>
          <cell r="AL1397" t="str">
            <v>TZS</v>
          </cell>
          <cell r="AM1397" t="str">
            <v>201002</v>
          </cell>
          <cell r="AN1397" t="str">
            <v>S</v>
          </cell>
          <cell r="AO1397" t="str">
            <v>T3</v>
          </cell>
          <cell r="AP1397" t="str">
            <v>5150</v>
          </cell>
          <cell r="AQ1397" t="str">
            <v>5175</v>
          </cell>
          <cell r="AR1397" t="str">
            <v>CRDB</v>
          </cell>
          <cell r="AS1397" t="str">
            <v>VIVA TOWER</v>
          </cell>
          <cell r="AT1397" t="str">
            <v>CRDB</v>
          </cell>
          <cell r="AU1397" t="str">
            <v>0152663978400</v>
          </cell>
          <cell r="AV1397" t="str">
            <v/>
          </cell>
          <cell r="AW1397" t="str">
            <v/>
          </cell>
          <cell r="AX1397" t="str">
            <v>MAHAMUDU ATHUMANI IDDI</v>
          </cell>
          <cell r="AY1397" t="str">
            <v/>
          </cell>
          <cell r="AZ1397">
            <v>45175</v>
          </cell>
          <cell r="BA1397"/>
          <cell r="BB1397" t="str">
            <v/>
          </cell>
          <cell r="BC1397"/>
          <cell r="BD1397" t="str">
            <v>Tanzanya-NSSF</v>
          </cell>
          <cell r="BE1397" t="str">
            <v>47701262</v>
          </cell>
          <cell r="BF1397" t="str">
            <v>119467039</v>
          </cell>
        </row>
        <row r="1398">
          <cell r="A1398">
            <v>10074165</v>
          </cell>
          <cell r="B1398" t="str">
            <v>JOHN ALEX</v>
          </cell>
          <cell r="C1398" t="str">
            <v>MOSES</v>
          </cell>
          <cell r="D1398" t="str">
            <v>BİNEK ARAÇ ŞOFÖRÜ</v>
          </cell>
          <cell r="E1398" t="str">
            <v>DRIVER</v>
          </cell>
          <cell r="F1398" t="str">
            <v>50114904</v>
          </cell>
          <cell r="G1398" t="str">
            <v>İDARİ İŞLER (KAMP)</v>
          </cell>
          <cell r="H1398" t="str">
            <v>50105763</v>
          </cell>
          <cell r="I1398" t="str">
            <v>0AA5</v>
          </cell>
          <cell r="J1398" t="str">
            <v>AMBAR</v>
          </cell>
          <cell r="K1398" t="str">
            <v>50105888</v>
          </cell>
          <cell r="L1398" t="str">
            <v>TZ</v>
          </cell>
          <cell r="M1398" t="str">
            <v>Tanzanyalı</v>
          </cell>
          <cell r="N1398" t="str">
            <v>0035</v>
          </cell>
          <cell r="O1398" t="str">
            <v>TABORA</v>
          </cell>
          <cell r="P1398" t="str">
            <v>YM</v>
          </cell>
          <cell r="Q1398" t="str">
            <v>YAPI MERKEZİ</v>
          </cell>
          <cell r="R1398">
            <v>44810</v>
          </cell>
          <cell r="S1398">
            <v>44810</v>
          </cell>
          <cell r="T1398"/>
          <cell r="U1398" t="str">
            <v/>
          </cell>
          <cell r="V1398" t="str">
            <v>Mavi Yaka Endirekt</v>
          </cell>
          <cell r="W1398" t="str">
            <v>LOT 3 (MIT)</v>
          </cell>
          <cell r="X1398" t="str">
            <v>WA ZAMANI</v>
          </cell>
          <cell r="Y1398" t="str">
            <v>0</v>
          </cell>
          <cell r="Z1398" t="str">
            <v/>
          </cell>
          <cell r="AA1398" t="str">
            <v>0654820842</v>
          </cell>
          <cell r="AB1398" t="str">
            <v>GÖREVLİ</v>
          </cell>
          <cell r="AC1398" t="str">
            <v>29</v>
          </cell>
          <cell r="AD1398" t="str">
            <v>LOT 3 (MIT)</v>
          </cell>
          <cell r="AE1398" t="str">
            <v>0113</v>
          </cell>
          <cell r="AF1398" t="str">
            <v>22</v>
          </cell>
          <cell r="AG1398" t="str">
            <v>KM 785+000 - 829+305</v>
          </cell>
          <cell r="AH1398">
            <v>36364</v>
          </cell>
          <cell r="AI1398" t="str">
            <v>Bay</v>
          </cell>
          <cell r="AJ1398" t="str">
            <v>Yerel-Saatlik</v>
          </cell>
          <cell r="AK1398">
            <v>2273.1</v>
          </cell>
          <cell r="AL1398" t="str">
            <v>TZS</v>
          </cell>
          <cell r="AM1398" t="str">
            <v>306002</v>
          </cell>
          <cell r="AN1398" t="str">
            <v/>
          </cell>
          <cell r="AO1398" t="str">
            <v>T3</v>
          </cell>
          <cell r="AP1398" t="str">
            <v>5150</v>
          </cell>
          <cell r="AQ1398" t="str">
            <v>5175</v>
          </cell>
          <cell r="AR1398" t="str">
            <v>CRDB BANK PLC</v>
          </cell>
          <cell r="AS1398" t="str">
            <v>VIJANA</v>
          </cell>
          <cell r="AT1398" t="str">
            <v>CRDBBANK</v>
          </cell>
          <cell r="AU1398" t="str">
            <v>0152515209600</v>
          </cell>
          <cell r="AV1398" t="str">
            <v/>
          </cell>
          <cell r="AW1398" t="str">
            <v/>
          </cell>
          <cell r="AX1398" t="str">
            <v>JOHN ALEX MOSES</v>
          </cell>
          <cell r="AY1398" t="str">
            <v/>
          </cell>
          <cell r="AZ1398">
            <v>44810</v>
          </cell>
          <cell r="BA1398"/>
          <cell r="BB1398" t="str">
            <v/>
          </cell>
          <cell r="BC1398"/>
          <cell r="BD1398" t="str">
            <v>Tanzanya-NSSF</v>
          </cell>
          <cell r="BE1398" t="str">
            <v>45061444</v>
          </cell>
          <cell r="BF1398" t="str">
            <v>136842498</v>
          </cell>
        </row>
        <row r="1399">
          <cell r="A1399">
            <v>10079641</v>
          </cell>
          <cell r="B1399" t="str">
            <v>EVSAVERY SHİJA</v>
          </cell>
          <cell r="C1399" t="str">
            <v>MLEKWA</v>
          </cell>
          <cell r="D1399" t="str">
            <v>GREYDER OPERATÖRÜ</v>
          </cell>
          <cell r="E1399" t="str">
            <v>GRADER OPERATOR</v>
          </cell>
          <cell r="F1399" t="str">
            <v>50105773</v>
          </cell>
          <cell r="G1399" t="str">
            <v>ATÖLYE &amp; MAKİNA</v>
          </cell>
          <cell r="H1399" t="str">
            <v>50105758</v>
          </cell>
          <cell r="I1399" t="str">
            <v>0999</v>
          </cell>
          <cell r="J1399" t="str">
            <v>TOPRAK İŞLERİ</v>
          </cell>
          <cell r="K1399" t="str">
            <v>50110575</v>
          </cell>
          <cell r="L1399" t="str">
            <v>TZ</v>
          </cell>
          <cell r="M1399" t="str">
            <v>Tanzanyalı</v>
          </cell>
          <cell r="N1399" t="str">
            <v>0038</v>
          </cell>
          <cell r="O1399" t="str">
            <v>TURA</v>
          </cell>
          <cell r="P1399" t="str">
            <v>YM</v>
          </cell>
          <cell r="Q1399" t="str">
            <v>YAPI MERKEZİ</v>
          </cell>
          <cell r="R1399">
            <v>45163</v>
          </cell>
          <cell r="S1399">
            <v>45163</v>
          </cell>
          <cell r="T1399"/>
          <cell r="U1399" t="str">
            <v/>
          </cell>
          <cell r="V1399" t="str">
            <v>Mavi Yaka Direkt</v>
          </cell>
          <cell r="W1399" t="str">
            <v>LOT 3 (MIT)</v>
          </cell>
          <cell r="X1399" t="str">
            <v>TABORA NZEGA USHWILU BULUNDE</v>
          </cell>
          <cell r="Y1399" t="str">
            <v>0</v>
          </cell>
          <cell r="Z1399" t="str">
            <v>TABORA</v>
          </cell>
          <cell r="AA1399" t="str">
            <v>0756 040 448</v>
          </cell>
          <cell r="AB1399" t="str">
            <v>OPERATÖR</v>
          </cell>
          <cell r="AC1399" t="str">
            <v>29</v>
          </cell>
          <cell r="AD1399" t="str">
            <v>LOT 3 (MIT)</v>
          </cell>
          <cell r="AE1399" t="str">
            <v>0113</v>
          </cell>
          <cell r="AF1399" t="str">
            <v>24</v>
          </cell>
          <cell r="AG1399" t="str">
            <v>KM 785+000 - 829+305</v>
          </cell>
          <cell r="AH1399">
            <v>31063</v>
          </cell>
          <cell r="AI1399" t="str">
            <v>Bay</v>
          </cell>
          <cell r="AJ1399" t="str">
            <v>Yerel-Saatlik</v>
          </cell>
          <cell r="AK1399">
            <v>2528.1</v>
          </cell>
          <cell r="AL1399" t="str">
            <v>TZS</v>
          </cell>
          <cell r="AM1399" t="str">
            <v>201002</v>
          </cell>
          <cell r="AN1399" t="str">
            <v>S</v>
          </cell>
          <cell r="AO1399" t="str">
            <v>T3</v>
          </cell>
          <cell r="AP1399" t="str">
            <v>5150</v>
          </cell>
          <cell r="AQ1399" t="str">
            <v>5175</v>
          </cell>
          <cell r="AR1399" t="str">
            <v>CRDB</v>
          </cell>
          <cell r="AS1399" t="str">
            <v>VIVA TOWER</v>
          </cell>
          <cell r="AT1399" t="str">
            <v>CRDB</v>
          </cell>
          <cell r="AU1399" t="str">
            <v>0152774656200</v>
          </cell>
          <cell r="AV1399" t="str">
            <v/>
          </cell>
          <cell r="AW1399" t="str">
            <v/>
          </cell>
          <cell r="AX1399" t="str">
            <v>EVSAVERY SHİJA MLEKWA</v>
          </cell>
          <cell r="AY1399" t="str">
            <v/>
          </cell>
          <cell r="AZ1399">
            <v>45163</v>
          </cell>
          <cell r="BA1399"/>
          <cell r="BB1399" t="str">
            <v/>
          </cell>
          <cell r="BC1399"/>
          <cell r="BD1399" t="str">
            <v>Tanzanya-NSSF</v>
          </cell>
          <cell r="BE1399" t="str">
            <v>47687418</v>
          </cell>
          <cell r="BF1399" t="str">
            <v>128435034</v>
          </cell>
        </row>
        <row r="1400">
          <cell r="A1400">
            <v>10074170</v>
          </cell>
          <cell r="B1400" t="str">
            <v>CATHERINE SERENDUKI</v>
          </cell>
          <cell r="C1400" t="str">
            <v>LOLUNGO</v>
          </cell>
          <cell r="D1400" t="str">
            <v>GÜVENLİK SÜPERVİZÖRÜ</v>
          </cell>
          <cell r="E1400" t="str">
            <v>SECURITY OFFICER (LOCAL)</v>
          </cell>
          <cell r="F1400" t="str">
            <v>50114906</v>
          </cell>
          <cell r="G1400" t="str">
            <v>İDARİ İŞLER (GÜVENLİK)</v>
          </cell>
          <cell r="H1400" t="str">
            <v>50105513</v>
          </cell>
          <cell r="I1400" t="str">
            <v>088D</v>
          </cell>
          <cell r="J1400" t="str">
            <v>GÜVENLİK</v>
          </cell>
          <cell r="K1400" t="str">
            <v>50108551</v>
          </cell>
          <cell r="L1400" t="str">
            <v>TZ</v>
          </cell>
          <cell r="M1400" t="str">
            <v>Tanzanyalı</v>
          </cell>
          <cell r="N1400" t="str">
            <v>0035</v>
          </cell>
          <cell r="O1400" t="str">
            <v>TABORA</v>
          </cell>
          <cell r="P1400" t="str">
            <v>YM</v>
          </cell>
          <cell r="Q1400" t="str">
            <v>YAPI MERKEZİ</v>
          </cell>
          <cell r="R1400">
            <v>44811</v>
          </cell>
          <cell r="S1400">
            <v>44811</v>
          </cell>
          <cell r="T1400"/>
          <cell r="U1400" t="str">
            <v/>
          </cell>
          <cell r="V1400" t="str">
            <v>Beyaz Yaka</v>
          </cell>
          <cell r="W1400" t="str">
            <v>LOT 3 (MIT)</v>
          </cell>
          <cell r="X1400" t="str">
            <v>MSOKOINE</v>
          </cell>
          <cell r="Y1400" t="str">
            <v>0</v>
          </cell>
          <cell r="Z1400" t="str">
            <v>VOMERO</v>
          </cell>
          <cell r="AA1400" t="str">
            <v>0683137088</v>
          </cell>
          <cell r="AB1400" t="str">
            <v>YETKİLİ</v>
          </cell>
          <cell r="AC1400" t="str">
            <v>29</v>
          </cell>
          <cell r="AD1400" t="str">
            <v>LOT 3 (MIT)</v>
          </cell>
          <cell r="AE1400" t="str">
            <v>0113</v>
          </cell>
          <cell r="AF1400" t="str">
            <v>16</v>
          </cell>
          <cell r="AG1400" t="str">
            <v>KM 785+000 - 829+305</v>
          </cell>
          <cell r="AH1400">
            <v>36239</v>
          </cell>
          <cell r="AI1400" t="str">
            <v>Bayan</v>
          </cell>
          <cell r="AJ1400" t="str">
            <v>Yerel-Aylık</v>
          </cell>
          <cell r="AK1400">
            <v>495507.6</v>
          </cell>
          <cell r="AL1400" t="str">
            <v>TZS</v>
          </cell>
          <cell r="AM1400" t="str">
            <v>301002</v>
          </cell>
          <cell r="AN1400" t="str">
            <v/>
          </cell>
          <cell r="AO1400" t="str">
            <v>T3</v>
          </cell>
          <cell r="AP1400" t="str">
            <v>5150</v>
          </cell>
          <cell r="AQ1400" t="str">
            <v>5175</v>
          </cell>
          <cell r="AR1400" t="str">
            <v>NMBBANK</v>
          </cell>
          <cell r="AS1400" t="str">
            <v/>
          </cell>
          <cell r="AT1400" t="str">
            <v>NMBBANK</v>
          </cell>
          <cell r="AU1400" t="str">
            <v>51010095551</v>
          </cell>
          <cell r="AV1400" t="str">
            <v/>
          </cell>
          <cell r="AW1400" t="str">
            <v/>
          </cell>
          <cell r="AX1400" t="str">
            <v>CATHERINE SERENDUKI LOLUNGO</v>
          </cell>
          <cell r="AY1400" t="str">
            <v/>
          </cell>
          <cell r="AZ1400">
            <v>44811</v>
          </cell>
          <cell r="BA1400"/>
          <cell r="BB1400" t="str">
            <v/>
          </cell>
          <cell r="BC1400"/>
          <cell r="BD1400" t="str">
            <v>Tanzanya-NSSF</v>
          </cell>
          <cell r="BE1400" t="str">
            <v>46904191</v>
          </cell>
          <cell r="BF1400" t="str">
            <v>157714511</v>
          </cell>
        </row>
        <row r="1401">
          <cell r="A1401">
            <v>10074174</v>
          </cell>
          <cell r="B1401" t="str">
            <v>IDDI SAIDI</v>
          </cell>
          <cell r="C1401" t="str">
            <v>MDUGI</v>
          </cell>
          <cell r="D1401" t="str">
            <v>DAMPERLİ KAMYON ŞOFÖRÜ</v>
          </cell>
          <cell r="E1401" t="str">
            <v>DUMPTRUCK DRIVER</v>
          </cell>
          <cell r="F1401" t="str">
            <v>50105784</v>
          </cell>
          <cell r="G1401" t="str">
            <v>DOĞAN METALÜRJİ</v>
          </cell>
          <cell r="H1401" t="str">
            <v>50105784</v>
          </cell>
          <cell r="I1401" t="str">
            <v>0FFT</v>
          </cell>
          <cell r="J1401" t="str">
            <v>TOPRAK İŞLERİ GECE</v>
          </cell>
          <cell r="K1401" t="str">
            <v>50106425</v>
          </cell>
          <cell r="L1401" t="str">
            <v>TZ</v>
          </cell>
          <cell r="M1401" t="str">
            <v>Tanzanyalı</v>
          </cell>
          <cell r="N1401" t="str">
            <v>0037</v>
          </cell>
          <cell r="O1401" t="str">
            <v>İTİGİ</v>
          </cell>
          <cell r="P1401" t="str">
            <v>6L</v>
          </cell>
          <cell r="Q1401" t="str">
            <v>DGN  İNŞAAT</v>
          </cell>
          <cell r="R1401">
            <v>44811</v>
          </cell>
          <cell r="S1401">
            <v>44811</v>
          </cell>
          <cell r="T1401"/>
          <cell r="U1401" t="str">
            <v/>
          </cell>
          <cell r="V1401" t="str">
            <v>Mavi Yaka Direkt</v>
          </cell>
          <cell r="W1401" t="str">
            <v>LOT 3 (MIT)</v>
          </cell>
          <cell r="X1401" t="str">
            <v>BWILINGU</v>
          </cell>
          <cell r="Y1401" t="str">
            <v>0</v>
          </cell>
          <cell r="Z1401" t="str">
            <v>CHALINZE</v>
          </cell>
          <cell r="AA1401" t="str">
            <v>0717152423</v>
          </cell>
          <cell r="AB1401" t="str">
            <v>GÖREVLİ</v>
          </cell>
          <cell r="AC1401" t="str">
            <v>29</v>
          </cell>
          <cell r="AD1401" t="str">
            <v>LOT 3 (MIT)</v>
          </cell>
          <cell r="AE1401" t="str">
            <v>0109</v>
          </cell>
          <cell r="AF1401" t="str">
            <v>19</v>
          </cell>
          <cell r="AG1401" t="str">
            <v>KM 535+000 - 595+000</v>
          </cell>
          <cell r="AH1401">
            <v>32509</v>
          </cell>
          <cell r="AI1401" t="str">
            <v>Bay</v>
          </cell>
          <cell r="AJ1401" t="str">
            <v>Yerel-Saatlik</v>
          </cell>
          <cell r="AK1401">
            <v>2564.1</v>
          </cell>
          <cell r="AL1401" t="str">
            <v>TZS</v>
          </cell>
          <cell r="AM1401" t="str">
            <v>201002</v>
          </cell>
          <cell r="AN1401" t="str">
            <v/>
          </cell>
          <cell r="AO1401" t="str">
            <v>T3</v>
          </cell>
          <cell r="AP1401" t="str">
            <v>5150</v>
          </cell>
          <cell r="AQ1401" t="str">
            <v>5175</v>
          </cell>
          <cell r="AR1401" t="str">
            <v>NMBBANK</v>
          </cell>
          <cell r="AS1401" t="str">
            <v/>
          </cell>
          <cell r="AT1401" t="str">
            <v>NMBBANK</v>
          </cell>
          <cell r="AU1401" t="str">
            <v>51010090465</v>
          </cell>
          <cell r="AV1401" t="str">
            <v/>
          </cell>
          <cell r="AW1401" t="str">
            <v/>
          </cell>
          <cell r="AX1401" t="str">
            <v>IDDI SAIDI MDUGI</v>
          </cell>
          <cell r="AY1401" t="str">
            <v/>
          </cell>
          <cell r="AZ1401">
            <v>44811</v>
          </cell>
          <cell r="BA1401"/>
          <cell r="BB1401" t="str">
            <v/>
          </cell>
          <cell r="BC1401"/>
          <cell r="BD1401" t="str">
            <v>Tanzanya-NSSF</v>
          </cell>
          <cell r="BE1401" t="str">
            <v>63573547</v>
          </cell>
          <cell r="BF1401" t="str">
            <v>134308338</v>
          </cell>
        </row>
        <row r="1402">
          <cell r="A1402">
            <v>10073994</v>
          </cell>
          <cell r="B1402" t="str">
            <v>BENJAMIN JEREMIA</v>
          </cell>
          <cell r="C1402" t="str">
            <v>MLOMBA</v>
          </cell>
          <cell r="D1402" t="str">
            <v>DAMPERLİ KAMYON ŞOFÖRÜ</v>
          </cell>
          <cell r="E1402" t="str">
            <v>DUMPTRUCK DRIVER</v>
          </cell>
          <cell r="F1402" t="str">
            <v>50105784</v>
          </cell>
          <cell r="G1402" t="str">
            <v>DOĞAN METALÜRJİ</v>
          </cell>
          <cell r="H1402" t="str">
            <v>50105784</v>
          </cell>
          <cell r="I1402" t="str">
            <v>0BBM</v>
          </cell>
          <cell r="J1402" t="str">
            <v>TOPRAK İŞLERİ</v>
          </cell>
          <cell r="K1402" t="str">
            <v>50106425</v>
          </cell>
          <cell r="L1402" t="str">
            <v>TZ</v>
          </cell>
          <cell r="M1402" t="str">
            <v>Tanzanyalı</v>
          </cell>
          <cell r="N1402" t="str">
            <v>0037</v>
          </cell>
          <cell r="O1402" t="str">
            <v>İTİGİ</v>
          </cell>
          <cell r="P1402" t="str">
            <v>6L</v>
          </cell>
          <cell r="Q1402" t="str">
            <v>DGN  İNŞAAT</v>
          </cell>
          <cell r="R1402">
            <v>44803</v>
          </cell>
          <cell r="S1402">
            <v>44803</v>
          </cell>
          <cell r="T1402"/>
          <cell r="U1402" t="str">
            <v/>
          </cell>
          <cell r="V1402" t="str">
            <v>Mavi Yaka Direkt</v>
          </cell>
          <cell r="W1402" t="str">
            <v>LOT 3 (MIT)</v>
          </cell>
          <cell r="X1402" t="str">
            <v>BARABARANI</v>
          </cell>
          <cell r="Y1402" t="str">
            <v>0</v>
          </cell>
          <cell r="Z1402" t="str">
            <v>MANYONI</v>
          </cell>
          <cell r="AA1402" t="str">
            <v>0769 023 852</v>
          </cell>
          <cell r="AB1402" t="str">
            <v>GÖREVLİ</v>
          </cell>
          <cell r="AC1402" t="str">
            <v>29</v>
          </cell>
          <cell r="AD1402" t="str">
            <v>LOT 3 (MIT)</v>
          </cell>
          <cell r="AE1402" t="str">
            <v>0109</v>
          </cell>
          <cell r="AF1402" t="str">
            <v>23</v>
          </cell>
          <cell r="AG1402" t="str">
            <v>KM 535+000 - 595+000</v>
          </cell>
          <cell r="AH1402">
            <v>33157</v>
          </cell>
          <cell r="AI1402" t="str">
            <v>Bay</v>
          </cell>
          <cell r="AJ1402" t="str">
            <v>Yerel-Saatlik</v>
          </cell>
          <cell r="AK1402">
            <v>2564.1</v>
          </cell>
          <cell r="AL1402" t="str">
            <v>TZS</v>
          </cell>
          <cell r="AM1402" t="str">
            <v>201002</v>
          </cell>
          <cell r="AN1402" t="str">
            <v>S</v>
          </cell>
          <cell r="AO1402" t="str">
            <v>T3</v>
          </cell>
          <cell r="AP1402" t="str">
            <v>5150</v>
          </cell>
          <cell r="AQ1402" t="str">
            <v>5175</v>
          </cell>
          <cell r="AR1402" t="str">
            <v>NMBBANK</v>
          </cell>
          <cell r="AS1402" t="str">
            <v/>
          </cell>
          <cell r="AT1402" t="str">
            <v>NMBBANK</v>
          </cell>
          <cell r="AU1402" t="str">
            <v>50710018638</v>
          </cell>
          <cell r="AV1402" t="str">
            <v/>
          </cell>
          <cell r="AW1402" t="str">
            <v/>
          </cell>
          <cell r="AX1402" t="str">
            <v>BENJAMIN JEREMIA MLOMBA</v>
          </cell>
          <cell r="AY1402" t="str">
            <v/>
          </cell>
          <cell r="AZ1402">
            <v>45017</v>
          </cell>
          <cell r="BA1402"/>
          <cell r="BB1402" t="str">
            <v/>
          </cell>
          <cell r="BC1402"/>
          <cell r="BD1402" t="str">
            <v>Tanzanya-NSSF</v>
          </cell>
          <cell r="BE1402" t="str">
            <v>46595808</v>
          </cell>
          <cell r="BF1402" t="str">
            <v>120816780</v>
          </cell>
        </row>
        <row r="1403">
          <cell r="A1403">
            <v>10073993</v>
          </cell>
          <cell r="B1403" t="str">
            <v>ELIUDI ALOYCE</v>
          </cell>
          <cell r="C1403" t="str">
            <v>MAKALLA</v>
          </cell>
          <cell r="D1403" t="str">
            <v>ÇELİK MONTAJCI YARDIMCISI</v>
          </cell>
          <cell r="E1403" t="str">
            <v>STEEL FITTER HELPER</v>
          </cell>
          <cell r="F1403" t="str">
            <v>50115270</v>
          </cell>
          <cell r="G1403" t="str">
            <v>İNŞAAT GRUBU</v>
          </cell>
          <cell r="H1403" t="str">
            <v>50105759</v>
          </cell>
          <cell r="I1403" t="str">
            <v>099R</v>
          </cell>
          <cell r="J1403" t="str">
            <v>SANAT YAPILARI</v>
          </cell>
          <cell r="K1403" t="str">
            <v>50115416</v>
          </cell>
          <cell r="L1403" t="str">
            <v>TZ</v>
          </cell>
          <cell r="M1403" t="str">
            <v>Tanzanyalı</v>
          </cell>
          <cell r="N1403" t="str">
            <v>0036</v>
          </cell>
          <cell r="O1403" t="str">
            <v>MANYONİ</v>
          </cell>
          <cell r="P1403" t="str">
            <v>YM</v>
          </cell>
          <cell r="Q1403" t="str">
            <v>YAPI MERKEZİ</v>
          </cell>
          <cell r="R1403">
            <v>44803</v>
          </cell>
          <cell r="S1403">
            <v>44803</v>
          </cell>
          <cell r="T1403">
            <v>45252</v>
          </cell>
          <cell r="U1403" t="str">
            <v>İşin sona ermesi</v>
          </cell>
          <cell r="V1403" t="str">
            <v>Mavi Yaka Direkt</v>
          </cell>
          <cell r="W1403" t="str">
            <v>LOT 3 (MIT)</v>
          </cell>
          <cell r="X1403" t="str">
            <v>MOPELA</v>
          </cell>
          <cell r="Y1403" t="str">
            <v>0</v>
          </cell>
          <cell r="Z1403" t="str">
            <v>MOROGORO MJINI</v>
          </cell>
          <cell r="AA1403" t="str">
            <v>0654 245 929</v>
          </cell>
          <cell r="AB1403" t="str">
            <v>İŞÇİ</v>
          </cell>
          <cell r="AC1403" t="str">
            <v>29</v>
          </cell>
          <cell r="AD1403" t="str">
            <v>LOT 3 (MIT)</v>
          </cell>
          <cell r="AE1403" t="str">
            <v>0113</v>
          </cell>
          <cell r="AF1403" t="str">
            <v>16</v>
          </cell>
          <cell r="AG1403" t="str">
            <v>KM 785+000 - 829+305</v>
          </cell>
          <cell r="AH1403">
            <v>36155</v>
          </cell>
          <cell r="AI1403" t="str">
            <v>Bay</v>
          </cell>
          <cell r="AJ1403" t="str">
            <v>Yerel-Saatlik</v>
          </cell>
          <cell r="AK1403">
            <v>2164.1</v>
          </cell>
          <cell r="AL1403" t="str">
            <v>TZS</v>
          </cell>
          <cell r="AM1403" t="str">
            <v>201002</v>
          </cell>
          <cell r="AN1403" t="str">
            <v>S</v>
          </cell>
          <cell r="AO1403" t="str">
            <v>T3</v>
          </cell>
          <cell r="AP1403" t="str">
            <v>5150</v>
          </cell>
          <cell r="AQ1403" t="str">
            <v>5175</v>
          </cell>
          <cell r="AR1403" t="str">
            <v>CRDB BANK PLC</v>
          </cell>
          <cell r="AS1403" t="str">
            <v>VIJANA</v>
          </cell>
          <cell r="AT1403" t="str">
            <v>CRDBBANK</v>
          </cell>
          <cell r="AU1403" t="str">
            <v>0152584167400</v>
          </cell>
          <cell r="AV1403" t="str">
            <v/>
          </cell>
          <cell r="AW1403" t="str">
            <v/>
          </cell>
          <cell r="AX1403" t="str">
            <v>ELIUDI ALOYCE MAKALLA</v>
          </cell>
          <cell r="AY1403" t="str">
            <v/>
          </cell>
          <cell r="AZ1403">
            <v>44803</v>
          </cell>
          <cell r="BA1403"/>
          <cell r="BB1403" t="str">
            <v/>
          </cell>
          <cell r="BC1403"/>
          <cell r="BD1403" t="str">
            <v>Tanzanya-NSSF</v>
          </cell>
          <cell r="BE1403" t="str">
            <v>46887544</v>
          </cell>
          <cell r="BF1403" t="str">
            <v>157602152</v>
          </cell>
        </row>
        <row r="1404">
          <cell r="A1404">
            <v>10073992</v>
          </cell>
          <cell r="B1404" t="str">
            <v>HAFIDHI CHOMBA</v>
          </cell>
          <cell r="C1404" t="str">
            <v>MOSHI</v>
          </cell>
          <cell r="D1404" t="str">
            <v>DAMPERLİ KAMYON ŞOFÖRÜ</v>
          </cell>
          <cell r="E1404" t="str">
            <v>DUMPTRUCK DRIVER</v>
          </cell>
          <cell r="F1404" t="str">
            <v>50105784</v>
          </cell>
          <cell r="G1404" t="str">
            <v>DOĞAN METALÜRJİ</v>
          </cell>
          <cell r="H1404" t="str">
            <v>50105784</v>
          </cell>
          <cell r="I1404" t="str">
            <v>0BBM</v>
          </cell>
          <cell r="J1404" t="str">
            <v>TOPRAK İŞLERİ</v>
          </cell>
          <cell r="K1404" t="str">
            <v>50106425</v>
          </cell>
          <cell r="L1404" t="str">
            <v>TZ</v>
          </cell>
          <cell r="M1404" t="str">
            <v>Tanzanyalı</v>
          </cell>
          <cell r="N1404" t="str">
            <v>0037</v>
          </cell>
          <cell r="O1404" t="str">
            <v>İTİGİ</v>
          </cell>
          <cell r="P1404" t="str">
            <v>6L</v>
          </cell>
          <cell r="Q1404" t="str">
            <v>DGN  İNŞAAT</v>
          </cell>
          <cell r="R1404">
            <v>44803</v>
          </cell>
          <cell r="S1404">
            <v>44803</v>
          </cell>
          <cell r="T1404"/>
          <cell r="U1404" t="str">
            <v/>
          </cell>
          <cell r="V1404" t="str">
            <v>Mavi Yaka Direkt</v>
          </cell>
          <cell r="W1404" t="str">
            <v>LOT 3 (MIT)</v>
          </cell>
          <cell r="X1404" t="str">
            <v>AZIMIO</v>
          </cell>
          <cell r="Y1404" t="str">
            <v>0</v>
          </cell>
          <cell r="Z1404" t="str">
            <v>TABORA MJINI</v>
          </cell>
          <cell r="AA1404" t="str">
            <v>0768 374 149</v>
          </cell>
          <cell r="AB1404" t="str">
            <v>GÖREVLİ</v>
          </cell>
          <cell r="AC1404" t="str">
            <v>29</v>
          </cell>
          <cell r="AD1404" t="str">
            <v>LOT 3 (MIT)</v>
          </cell>
          <cell r="AE1404" t="str">
            <v>0109</v>
          </cell>
          <cell r="AF1404" t="str">
            <v>24</v>
          </cell>
          <cell r="AG1404" t="str">
            <v>KM 535+000 - 595+000</v>
          </cell>
          <cell r="AH1404">
            <v>34529</v>
          </cell>
          <cell r="AI1404" t="str">
            <v>Bay</v>
          </cell>
          <cell r="AJ1404" t="str">
            <v>Yerel-Saatlik</v>
          </cell>
          <cell r="AK1404">
            <v>2564.1</v>
          </cell>
          <cell r="AL1404" t="str">
            <v>TZS</v>
          </cell>
          <cell r="AM1404" t="str">
            <v>201002</v>
          </cell>
          <cell r="AN1404" t="str">
            <v>S</v>
          </cell>
          <cell r="AO1404" t="str">
            <v>T3</v>
          </cell>
          <cell r="AP1404" t="str">
            <v>5150</v>
          </cell>
          <cell r="AQ1404" t="str">
            <v>5175</v>
          </cell>
          <cell r="AR1404" t="str">
            <v>CRDB BANK PLC</v>
          </cell>
          <cell r="AS1404" t="str">
            <v>VIJANA</v>
          </cell>
          <cell r="AT1404" t="str">
            <v>CRDBBANK</v>
          </cell>
          <cell r="AU1404" t="str">
            <v>0152384410300</v>
          </cell>
          <cell r="AV1404" t="str">
            <v/>
          </cell>
          <cell r="AW1404" t="str">
            <v/>
          </cell>
          <cell r="AX1404" t="str">
            <v>HAFIDHI CHOMBA MOSHI</v>
          </cell>
          <cell r="AY1404" t="str">
            <v/>
          </cell>
          <cell r="AZ1404">
            <v>44803</v>
          </cell>
          <cell r="BA1404"/>
          <cell r="BB1404" t="str">
            <v/>
          </cell>
          <cell r="BC1404"/>
          <cell r="BD1404" t="str">
            <v>Tanzanya-NSSF</v>
          </cell>
          <cell r="BE1404" t="str">
            <v>60707208</v>
          </cell>
          <cell r="BF1404" t="str">
            <v>119091780</v>
          </cell>
        </row>
        <row r="1405">
          <cell r="A1405">
            <v>10074195</v>
          </cell>
          <cell r="B1405" t="str">
            <v>RONALD FRANK</v>
          </cell>
          <cell r="C1405" t="str">
            <v>MUNUO</v>
          </cell>
          <cell r="D1405" t="str">
            <v>DAMPERLİ KAMYON ŞOFÖRÜ</v>
          </cell>
          <cell r="E1405" t="str">
            <v>DUMPTRUCK DRIVER</v>
          </cell>
          <cell r="F1405" t="str">
            <v>50105784</v>
          </cell>
          <cell r="G1405" t="str">
            <v>DOĞAN METALÜRJİ</v>
          </cell>
          <cell r="H1405" t="str">
            <v>50105784</v>
          </cell>
          <cell r="I1405" t="str">
            <v>0BBM</v>
          </cell>
          <cell r="J1405" t="str">
            <v>TOPRAK İŞLERİ</v>
          </cell>
          <cell r="K1405" t="str">
            <v>50106425</v>
          </cell>
          <cell r="L1405" t="str">
            <v>TZ</v>
          </cell>
          <cell r="M1405" t="str">
            <v>Tanzanyalı</v>
          </cell>
          <cell r="N1405" t="str">
            <v>0037</v>
          </cell>
          <cell r="O1405" t="str">
            <v>İTİGİ</v>
          </cell>
          <cell r="P1405" t="str">
            <v>6L</v>
          </cell>
          <cell r="Q1405" t="str">
            <v>DGN  İNŞAAT</v>
          </cell>
          <cell r="R1405">
            <v>44812</v>
          </cell>
          <cell r="S1405">
            <v>44812</v>
          </cell>
          <cell r="T1405">
            <v>44909</v>
          </cell>
          <cell r="U1405" t="str">
            <v>Diğer nedenler</v>
          </cell>
          <cell r="V1405" t="str">
            <v>Mavi Yaka Direkt</v>
          </cell>
          <cell r="W1405" t="str">
            <v>LOT 3 (MIT)</v>
          </cell>
          <cell r="X1405" t="str">
            <v>SEGEREA</v>
          </cell>
          <cell r="Y1405" t="str">
            <v>0</v>
          </cell>
          <cell r="Z1405" t="str">
            <v>ILALA</v>
          </cell>
          <cell r="AA1405" t="str">
            <v>0699-202-292</v>
          </cell>
          <cell r="AB1405" t="str">
            <v>GÖREVLİ</v>
          </cell>
          <cell r="AC1405" t="str">
            <v>29</v>
          </cell>
          <cell r="AD1405" t="str">
            <v>LOT 3 (MIT)</v>
          </cell>
          <cell r="AE1405" t="str">
            <v>0109</v>
          </cell>
          <cell r="AF1405" t="str">
            <v>02</v>
          </cell>
          <cell r="AG1405" t="str">
            <v>KM 535+000 - 595+000</v>
          </cell>
          <cell r="AH1405">
            <v>34479</v>
          </cell>
          <cell r="AI1405" t="str">
            <v>Bay</v>
          </cell>
          <cell r="AJ1405" t="str">
            <v>Yerel-Saatlik</v>
          </cell>
          <cell r="AK1405">
            <v>2564.1</v>
          </cell>
          <cell r="AL1405" t="str">
            <v>TZS</v>
          </cell>
          <cell r="AM1405" t="str">
            <v>201002</v>
          </cell>
          <cell r="AN1405" t="str">
            <v/>
          </cell>
          <cell r="AO1405" t="str">
            <v>T3</v>
          </cell>
          <cell r="AP1405" t="str">
            <v>5150</v>
          </cell>
          <cell r="AQ1405" t="str">
            <v>5175</v>
          </cell>
          <cell r="AR1405" t="str">
            <v>CRDB BANK PLC</v>
          </cell>
          <cell r="AS1405" t="str">
            <v>VIJANA</v>
          </cell>
          <cell r="AT1405" t="str">
            <v>CRDBBANK</v>
          </cell>
          <cell r="AU1405" t="str">
            <v>0152493700700</v>
          </cell>
          <cell r="AV1405" t="str">
            <v/>
          </cell>
          <cell r="AW1405" t="str">
            <v/>
          </cell>
          <cell r="AX1405" t="str">
            <v>RONALD FRANK MUNUO</v>
          </cell>
          <cell r="AY1405" t="str">
            <v/>
          </cell>
          <cell r="AZ1405">
            <v>44812</v>
          </cell>
          <cell r="BA1405"/>
          <cell r="BB1405" t="str">
            <v/>
          </cell>
          <cell r="BC1405"/>
          <cell r="BD1405" t="str">
            <v>Tanzanya-NSSF</v>
          </cell>
          <cell r="BE1405" t="str">
            <v>66630118</v>
          </cell>
          <cell r="BF1405" t="str">
            <v>128932089</v>
          </cell>
        </row>
        <row r="1406">
          <cell r="A1406">
            <v>10078736</v>
          </cell>
          <cell r="B1406" t="str">
            <v>RAMADHAN ALLY</v>
          </cell>
          <cell r="C1406" t="str">
            <v>TENGEZA</v>
          </cell>
          <cell r="D1406" t="str">
            <v>DUVARCI</v>
          </cell>
          <cell r="E1406" t="str">
            <v>MASON</v>
          </cell>
          <cell r="F1406" t="str">
            <v>50115689</v>
          </cell>
          <cell r="G1406" t="str">
            <v>BELLVILLE ENGINEERING</v>
          </cell>
          <cell r="H1406" t="str">
            <v>50115689</v>
          </cell>
          <cell r="I1406" t="str">
            <v>0FFW</v>
          </cell>
          <cell r="J1406" t="str">
            <v>İNŞAAT GRUBU</v>
          </cell>
          <cell r="K1406" t="str">
            <v>50115695</v>
          </cell>
          <cell r="L1406" t="str">
            <v>TZ</v>
          </cell>
          <cell r="M1406" t="str">
            <v>Tanzanyalı</v>
          </cell>
          <cell r="N1406" t="str">
            <v>0035</v>
          </cell>
          <cell r="O1406" t="str">
            <v>TABORA</v>
          </cell>
          <cell r="P1406" t="str">
            <v>8Z</v>
          </cell>
          <cell r="Q1406" t="str">
            <v>BELLVILLE ENGINEERING</v>
          </cell>
          <cell r="R1406">
            <v>45073</v>
          </cell>
          <cell r="S1406">
            <v>45073</v>
          </cell>
          <cell r="T1406">
            <v>45169</v>
          </cell>
          <cell r="U1406" t="str">
            <v>Belirli S. İş Sözl. sona erm.</v>
          </cell>
          <cell r="V1406" t="str">
            <v>Mavi Yaka Direkt</v>
          </cell>
          <cell r="W1406" t="str">
            <v>LOT 3 (MIT)</v>
          </cell>
          <cell r="X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>USTA</v>
          </cell>
          <cell r="AC1406" t="str">
            <v>99</v>
          </cell>
          <cell r="AD1406" t="str">
            <v>LOT 3 (MIT)</v>
          </cell>
          <cell r="AE1406" t="str">
            <v>0113</v>
          </cell>
          <cell r="AF1406" t="str">
            <v/>
          </cell>
          <cell r="AG1406" t="str">
            <v>KM 785+000 - 829+305</v>
          </cell>
          <cell r="AH1406">
            <v>35098</v>
          </cell>
          <cell r="AI1406" t="str">
            <v>Bay</v>
          </cell>
          <cell r="AJ1406" t="str">
            <v>Yerel-Saatlik</v>
          </cell>
          <cell r="AK1406">
            <v>0</v>
          </cell>
          <cell r="AL1406" t="str">
            <v/>
          </cell>
          <cell r="AM1406" t="str">
            <v>201002</v>
          </cell>
          <cell r="AN1406" t="str">
            <v/>
          </cell>
          <cell r="AO1406" t="str">
            <v>T3</v>
          </cell>
          <cell r="AP1406" t="str">
            <v>5150</v>
          </cell>
          <cell r="AQ1406" t="str">
            <v>5175</v>
          </cell>
          <cell r="AR1406" t="str">
            <v/>
          </cell>
          <cell r="AS1406" t="str">
            <v/>
          </cell>
          <cell r="AT1406" t="str">
            <v/>
          </cell>
          <cell r="AU1406" t="str">
            <v/>
          </cell>
          <cell r="AV1406" t="str">
            <v/>
          </cell>
          <cell r="AW1406" t="str">
            <v/>
          </cell>
          <cell r="AX1406" t="str">
            <v>RAMADHAN ALLY TENGEZA</v>
          </cell>
          <cell r="AY1406" t="str">
            <v/>
          </cell>
          <cell r="AZ1406"/>
          <cell r="BA1406"/>
          <cell r="BB1406" t="str">
            <v/>
          </cell>
          <cell r="BC1406"/>
          <cell r="BD1406" t="str">
            <v>Tanzanya-NSSF</v>
          </cell>
          <cell r="BE1406" t="str">
            <v/>
          </cell>
          <cell r="BF1406" t="str">
            <v>0</v>
          </cell>
        </row>
        <row r="1407">
          <cell r="A1407">
            <v>10078735</v>
          </cell>
          <cell r="B1407" t="str">
            <v>RAJAB JUMANNE</v>
          </cell>
          <cell r="C1407" t="str">
            <v>RASHID</v>
          </cell>
          <cell r="D1407" t="str">
            <v>KAYNAKÇI</v>
          </cell>
          <cell r="E1407" t="str">
            <v>WELDER</v>
          </cell>
          <cell r="F1407" t="str">
            <v>50115689</v>
          </cell>
          <cell r="G1407" t="str">
            <v>BELLVILLE ENGINEERING</v>
          </cell>
          <cell r="H1407" t="str">
            <v>50115689</v>
          </cell>
          <cell r="I1407" t="str">
            <v>0FFW</v>
          </cell>
          <cell r="J1407" t="str">
            <v>İNŞAAT GRUBU</v>
          </cell>
          <cell r="K1407" t="str">
            <v>50115882</v>
          </cell>
          <cell r="L1407" t="str">
            <v>TZ</v>
          </cell>
          <cell r="M1407" t="str">
            <v>Tanzanyalı</v>
          </cell>
          <cell r="N1407" t="str">
            <v>0035</v>
          </cell>
          <cell r="O1407" t="str">
            <v>TABORA</v>
          </cell>
          <cell r="P1407" t="str">
            <v>8Z</v>
          </cell>
          <cell r="Q1407" t="str">
            <v>BELLVILLE ENGINEERING</v>
          </cell>
          <cell r="R1407">
            <v>45073</v>
          </cell>
          <cell r="S1407">
            <v>45073</v>
          </cell>
          <cell r="T1407">
            <v>45169</v>
          </cell>
          <cell r="U1407" t="str">
            <v>Belirli S. İş Sözl. sona erm.</v>
          </cell>
          <cell r="V1407" t="str">
            <v>Mavi Yaka Direkt</v>
          </cell>
          <cell r="W1407" t="str">
            <v>LOT 3 (MIT)</v>
          </cell>
          <cell r="X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>OPERATÖR</v>
          </cell>
          <cell r="AC1407" t="str">
            <v>99</v>
          </cell>
          <cell r="AD1407" t="str">
            <v>LOT 3 (MIT)</v>
          </cell>
          <cell r="AE1407" t="str">
            <v>0113</v>
          </cell>
          <cell r="AF1407" t="str">
            <v/>
          </cell>
          <cell r="AG1407" t="str">
            <v>KM 785+000 - 829+305</v>
          </cell>
          <cell r="AH1407">
            <v>33630</v>
          </cell>
          <cell r="AI1407" t="str">
            <v>Bay</v>
          </cell>
          <cell r="AJ1407" t="str">
            <v>Yerel-Saatlik</v>
          </cell>
          <cell r="AK1407">
            <v>0</v>
          </cell>
          <cell r="AL1407" t="str">
            <v/>
          </cell>
          <cell r="AM1407" t="str">
            <v>201002</v>
          </cell>
          <cell r="AN1407" t="str">
            <v/>
          </cell>
          <cell r="AO1407" t="str">
            <v>T3</v>
          </cell>
          <cell r="AP1407" t="str">
            <v>5150</v>
          </cell>
          <cell r="AQ1407" t="str">
            <v>5175</v>
          </cell>
          <cell r="AR1407" t="str">
            <v/>
          </cell>
          <cell r="AS1407" t="str">
            <v/>
          </cell>
          <cell r="AT1407" t="str">
            <v/>
          </cell>
          <cell r="AU1407" t="str">
            <v/>
          </cell>
          <cell r="AV1407" t="str">
            <v/>
          </cell>
          <cell r="AW1407" t="str">
            <v/>
          </cell>
          <cell r="AX1407" t="str">
            <v>RAJAB JUMANNE RASHID</v>
          </cell>
          <cell r="AY1407" t="str">
            <v/>
          </cell>
          <cell r="AZ1407"/>
          <cell r="BA1407"/>
          <cell r="BB1407" t="str">
            <v/>
          </cell>
          <cell r="BC1407"/>
          <cell r="BD1407" t="str">
            <v>Tanzanya-NSSF</v>
          </cell>
          <cell r="BE1407" t="str">
            <v/>
          </cell>
          <cell r="BF1407" t="str">
            <v>0</v>
          </cell>
        </row>
        <row r="1408">
          <cell r="A1408">
            <v>10078737</v>
          </cell>
          <cell r="B1408" t="str">
            <v>SAID JUMANNE</v>
          </cell>
          <cell r="C1408" t="str">
            <v>WASHOKERA</v>
          </cell>
          <cell r="D1408" t="str">
            <v>ÇELİK MONTAJCI</v>
          </cell>
          <cell r="E1408" t="str">
            <v>STEEL FITTER</v>
          </cell>
          <cell r="F1408" t="str">
            <v>50115689</v>
          </cell>
          <cell r="G1408" t="str">
            <v>BELLVILLE ENGINEERING</v>
          </cell>
          <cell r="H1408" t="str">
            <v>50115689</v>
          </cell>
          <cell r="I1408" t="str">
            <v>0FFW</v>
          </cell>
          <cell r="J1408" t="str">
            <v>İNŞAAT GRUBU</v>
          </cell>
          <cell r="K1408" t="str">
            <v>50115697</v>
          </cell>
          <cell r="L1408" t="str">
            <v>TZ</v>
          </cell>
          <cell r="M1408" t="str">
            <v>Tanzanyalı</v>
          </cell>
          <cell r="N1408" t="str">
            <v>0035</v>
          </cell>
          <cell r="O1408" t="str">
            <v>TABORA</v>
          </cell>
          <cell r="P1408" t="str">
            <v>8Z</v>
          </cell>
          <cell r="Q1408" t="str">
            <v>BELLVILLE ENGINEERING</v>
          </cell>
          <cell r="R1408">
            <v>45073</v>
          </cell>
          <cell r="S1408">
            <v>45073</v>
          </cell>
          <cell r="T1408">
            <v>45199</v>
          </cell>
          <cell r="U1408" t="str">
            <v>Belirli S. İş Sözl. sona erm.</v>
          </cell>
          <cell r="V1408" t="str">
            <v>Mavi Yaka Direkt</v>
          </cell>
          <cell r="W1408" t="str">
            <v>LOT 3 (MIT)</v>
          </cell>
          <cell r="X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>USTA</v>
          </cell>
          <cell r="AC1408" t="str">
            <v>99</v>
          </cell>
          <cell r="AD1408" t="str">
            <v>LOT 3 (MIT)</v>
          </cell>
          <cell r="AE1408" t="str">
            <v>0113</v>
          </cell>
          <cell r="AF1408" t="str">
            <v/>
          </cell>
          <cell r="AG1408" t="str">
            <v>KM 785+000 - 829+305</v>
          </cell>
          <cell r="AH1408">
            <v>31657</v>
          </cell>
          <cell r="AI1408" t="str">
            <v>Bay</v>
          </cell>
          <cell r="AJ1408" t="str">
            <v>Yerel-Saatlik</v>
          </cell>
          <cell r="AK1408">
            <v>0</v>
          </cell>
          <cell r="AL1408" t="str">
            <v/>
          </cell>
          <cell r="AM1408" t="str">
            <v>201002</v>
          </cell>
          <cell r="AN1408" t="str">
            <v/>
          </cell>
          <cell r="AO1408" t="str">
            <v>T3</v>
          </cell>
          <cell r="AP1408" t="str">
            <v>5150</v>
          </cell>
          <cell r="AQ1408" t="str">
            <v>5175</v>
          </cell>
          <cell r="AR1408" t="str">
            <v/>
          </cell>
          <cell r="AS1408" t="str">
            <v/>
          </cell>
          <cell r="AT1408" t="str">
            <v/>
          </cell>
          <cell r="AU1408" t="str">
            <v/>
          </cell>
          <cell r="AV1408" t="str">
            <v/>
          </cell>
          <cell r="AW1408" t="str">
            <v/>
          </cell>
          <cell r="AX1408" t="str">
            <v>SAID JUMANNE WASHOKERA</v>
          </cell>
          <cell r="AY1408" t="str">
            <v/>
          </cell>
          <cell r="AZ1408"/>
          <cell r="BA1408"/>
          <cell r="BB1408" t="str">
            <v/>
          </cell>
          <cell r="BC1408"/>
          <cell r="BD1408" t="str">
            <v>Tanzanya-NSSF</v>
          </cell>
          <cell r="BE1408" t="str">
            <v/>
          </cell>
          <cell r="BF1408" t="str">
            <v>0</v>
          </cell>
        </row>
        <row r="1409">
          <cell r="A1409">
            <v>10078738</v>
          </cell>
          <cell r="B1409" t="str">
            <v>SEIF JUMA</v>
          </cell>
          <cell r="C1409" t="str">
            <v>SEIF</v>
          </cell>
          <cell r="D1409" t="str">
            <v>BOYACI</v>
          </cell>
          <cell r="E1409" t="str">
            <v>PAINTER</v>
          </cell>
          <cell r="F1409" t="str">
            <v>50115689</v>
          </cell>
          <cell r="G1409" t="str">
            <v>BELLVILLE ENGINEERING</v>
          </cell>
          <cell r="H1409" t="str">
            <v>50115689</v>
          </cell>
          <cell r="I1409" t="str">
            <v>0FFW</v>
          </cell>
          <cell r="J1409" t="str">
            <v>İNŞAAT GRUBU</v>
          </cell>
          <cell r="K1409" t="str">
            <v>50115696</v>
          </cell>
          <cell r="L1409" t="str">
            <v>TZ</v>
          </cell>
          <cell r="M1409" t="str">
            <v>Tanzanyalı</v>
          </cell>
          <cell r="N1409" t="str">
            <v>0035</v>
          </cell>
          <cell r="O1409" t="str">
            <v>TABORA</v>
          </cell>
          <cell r="P1409" t="str">
            <v>8Z</v>
          </cell>
          <cell r="Q1409" t="str">
            <v>BELLVILLE ENGINEERING</v>
          </cell>
          <cell r="R1409">
            <v>45073</v>
          </cell>
          <cell r="S1409">
            <v>45073</v>
          </cell>
          <cell r="T1409">
            <v>45169</v>
          </cell>
          <cell r="U1409" t="str">
            <v>Belirli S. İş Sözl. sona erm.</v>
          </cell>
          <cell r="V1409" t="str">
            <v>Mavi Yaka Direkt</v>
          </cell>
          <cell r="W1409" t="str">
            <v>LOT 3 (MIT)</v>
          </cell>
          <cell r="X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>USTA</v>
          </cell>
          <cell r="AC1409" t="str">
            <v>99</v>
          </cell>
          <cell r="AD1409" t="str">
            <v>LOT 3 (MIT)</v>
          </cell>
          <cell r="AE1409" t="str">
            <v>0113</v>
          </cell>
          <cell r="AF1409" t="str">
            <v/>
          </cell>
          <cell r="AG1409" t="str">
            <v>KM 785+000 - 829+305</v>
          </cell>
          <cell r="AH1409">
            <v>35058</v>
          </cell>
          <cell r="AI1409" t="str">
            <v>Bay</v>
          </cell>
          <cell r="AJ1409" t="str">
            <v>Yerel-Saatlik</v>
          </cell>
          <cell r="AK1409">
            <v>0</v>
          </cell>
          <cell r="AL1409" t="str">
            <v/>
          </cell>
          <cell r="AM1409" t="str">
            <v>201002</v>
          </cell>
          <cell r="AN1409" t="str">
            <v/>
          </cell>
          <cell r="AO1409" t="str">
            <v>T3</v>
          </cell>
          <cell r="AP1409" t="str">
            <v>5150</v>
          </cell>
          <cell r="AQ1409" t="str">
            <v>5175</v>
          </cell>
          <cell r="AR1409" t="str">
            <v/>
          </cell>
          <cell r="AS1409" t="str">
            <v/>
          </cell>
          <cell r="AT1409" t="str">
            <v/>
          </cell>
          <cell r="AU1409" t="str">
            <v/>
          </cell>
          <cell r="AV1409" t="str">
            <v/>
          </cell>
          <cell r="AW1409" t="str">
            <v/>
          </cell>
          <cell r="AX1409" t="str">
            <v>SEIF JUMA SEIF</v>
          </cell>
          <cell r="AY1409" t="str">
            <v/>
          </cell>
          <cell r="AZ1409"/>
          <cell r="BA1409"/>
          <cell r="BB1409" t="str">
            <v/>
          </cell>
          <cell r="BC1409"/>
          <cell r="BD1409" t="str">
            <v>Tanzanya-NSSF</v>
          </cell>
          <cell r="BE1409" t="str">
            <v/>
          </cell>
          <cell r="BF1409" t="str">
            <v>0</v>
          </cell>
        </row>
        <row r="1410">
          <cell r="A1410">
            <v>10078739</v>
          </cell>
          <cell r="B1410" t="str">
            <v>SHAFIYU MBARAKA</v>
          </cell>
          <cell r="C1410" t="str">
            <v>HUSSEIN</v>
          </cell>
          <cell r="D1410" t="str">
            <v>DÜZ İŞÇİ - DİREKT</v>
          </cell>
          <cell r="E1410" t="str">
            <v>UNSKILLED WORKER - PRODUCTIVE</v>
          </cell>
          <cell r="F1410" t="str">
            <v>50115689</v>
          </cell>
          <cell r="G1410" t="str">
            <v>BELLVILLE ENGINEERING</v>
          </cell>
          <cell r="H1410" t="str">
            <v>50115689</v>
          </cell>
          <cell r="I1410" t="str">
            <v>0FFW</v>
          </cell>
          <cell r="J1410" t="str">
            <v>İNŞAAT GRUBU</v>
          </cell>
          <cell r="K1410" t="str">
            <v>50115690</v>
          </cell>
          <cell r="L1410" t="str">
            <v>TZ</v>
          </cell>
          <cell r="M1410" t="str">
            <v>Tanzanyalı</v>
          </cell>
          <cell r="N1410" t="str">
            <v>0035</v>
          </cell>
          <cell r="O1410" t="str">
            <v>TABORA</v>
          </cell>
          <cell r="P1410" t="str">
            <v>8Z</v>
          </cell>
          <cell r="Q1410" t="str">
            <v>BELLVILLE ENGINEERING</v>
          </cell>
          <cell r="R1410">
            <v>45073</v>
          </cell>
          <cell r="S1410">
            <v>45073</v>
          </cell>
          <cell r="T1410">
            <v>45169</v>
          </cell>
          <cell r="U1410" t="str">
            <v>Belirli S. İş Sözl. sona erm.</v>
          </cell>
          <cell r="V1410" t="str">
            <v>Mavi Yaka Direkt</v>
          </cell>
          <cell r="W1410" t="str">
            <v>LOT 3 (MIT)</v>
          </cell>
          <cell r="X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>İŞÇİ</v>
          </cell>
          <cell r="AC1410" t="str">
            <v>99</v>
          </cell>
          <cell r="AD1410" t="str">
            <v>LOT 3 (MIT)</v>
          </cell>
          <cell r="AE1410" t="str">
            <v>0113</v>
          </cell>
          <cell r="AF1410" t="str">
            <v/>
          </cell>
          <cell r="AG1410" t="str">
            <v>KM 785+000 - 829+305</v>
          </cell>
          <cell r="AH1410">
            <v>36553</v>
          </cell>
          <cell r="AI1410" t="str">
            <v>Bay</v>
          </cell>
          <cell r="AJ1410" t="str">
            <v>Yerel-Saatlik</v>
          </cell>
          <cell r="AK1410">
            <v>0</v>
          </cell>
          <cell r="AL1410" t="str">
            <v/>
          </cell>
          <cell r="AM1410" t="str">
            <v>201002</v>
          </cell>
          <cell r="AN1410" t="str">
            <v/>
          </cell>
          <cell r="AO1410" t="str">
            <v>T3</v>
          </cell>
          <cell r="AP1410" t="str">
            <v>5150</v>
          </cell>
          <cell r="AQ1410" t="str">
            <v>5175</v>
          </cell>
          <cell r="AR1410" t="str">
            <v/>
          </cell>
          <cell r="AS1410" t="str">
            <v/>
          </cell>
          <cell r="AT1410" t="str">
            <v/>
          </cell>
          <cell r="AU1410" t="str">
            <v/>
          </cell>
          <cell r="AV1410" t="str">
            <v/>
          </cell>
          <cell r="AW1410" t="str">
            <v/>
          </cell>
          <cell r="AX1410" t="str">
            <v>SHAFIYU MBARAKA HUSSEIN</v>
          </cell>
          <cell r="AY1410" t="str">
            <v/>
          </cell>
          <cell r="AZ1410"/>
          <cell r="BA1410"/>
          <cell r="BB1410" t="str">
            <v/>
          </cell>
          <cell r="BC1410"/>
          <cell r="BD1410" t="str">
            <v>Tanzanya-NSSF</v>
          </cell>
          <cell r="BE1410" t="str">
            <v/>
          </cell>
          <cell r="BF1410" t="str">
            <v>0</v>
          </cell>
        </row>
        <row r="1411">
          <cell r="A1411">
            <v>10078734</v>
          </cell>
          <cell r="B1411" t="str">
            <v>PETER STANLEY</v>
          </cell>
          <cell r="C1411" t="str">
            <v>SAGILO</v>
          </cell>
          <cell r="D1411" t="str">
            <v>DUVARCI</v>
          </cell>
          <cell r="E1411" t="str">
            <v>MASON</v>
          </cell>
          <cell r="F1411" t="str">
            <v>50115689</v>
          </cell>
          <cell r="G1411" t="str">
            <v>BELLVILLE ENGINEERING</v>
          </cell>
          <cell r="H1411" t="str">
            <v>50115689</v>
          </cell>
          <cell r="I1411" t="str">
            <v>0FFW</v>
          </cell>
          <cell r="J1411" t="str">
            <v>İNŞAAT GRUBU</v>
          </cell>
          <cell r="K1411" t="str">
            <v>50115695</v>
          </cell>
          <cell r="L1411" t="str">
            <v>TZ</v>
          </cell>
          <cell r="M1411" t="str">
            <v>Tanzanyalı</v>
          </cell>
          <cell r="N1411" t="str">
            <v>0035</v>
          </cell>
          <cell r="O1411" t="str">
            <v>TABORA</v>
          </cell>
          <cell r="P1411" t="str">
            <v>8Z</v>
          </cell>
          <cell r="Q1411" t="str">
            <v>BELLVILLE ENGINEERING</v>
          </cell>
          <cell r="R1411">
            <v>45073</v>
          </cell>
          <cell r="S1411">
            <v>45073</v>
          </cell>
          <cell r="T1411">
            <v>45169</v>
          </cell>
          <cell r="U1411" t="str">
            <v>Belirli S. İş Sözl. sona erm.</v>
          </cell>
          <cell r="V1411" t="str">
            <v>Mavi Yaka Direkt</v>
          </cell>
          <cell r="W1411" t="str">
            <v>LOT 3 (MIT)</v>
          </cell>
          <cell r="X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>USTA</v>
          </cell>
          <cell r="AC1411" t="str">
            <v>99</v>
          </cell>
          <cell r="AD1411" t="str">
            <v>LOT 3 (MIT)</v>
          </cell>
          <cell r="AE1411" t="str">
            <v>0113</v>
          </cell>
          <cell r="AF1411" t="str">
            <v/>
          </cell>
          <cell r="AG1411" t="str">
            <v>KM 785+000 - 829+305</v>
          </cell>
          <cell r="AH1411">
            <v>31325</v>
          </cell>
          <cell r="AI1411" t="str">
            <v>Bay</v>
          </cell>
          <cell r="AJ1411" t="str">
            <v>Yerel-Saatlik</v>
          </cell>
          <cell r="AK1411">
            <v>0</v>
          </cell>
          <cell r="AL1411" t="str">
            <v/>
          </cell>
          <cell r="AM1411" t="str">
            <v>201002</v>
          </cell>
          <cell r="AN1411" t="str">
            <v/>
          </cell>
          <cell r="AO1411" t="str">
            <v>T3</v>
          </cell>
          <cell r="AP1411" t="str">
            <v>5150</v>
          </cell>
          <cell r="AQ1411" t="str">
            <v>5175</v>
          </cell>
          <cell r="AR1411" t="str">
            <v/>
          </cell>
          <cell r="AS1411" t="str">
            <v/>
          </cell>
          <cell r="AT1411" t="str">
            <v/>
          </cell>
          <cell r="AU1411" t="str">
            <v/>
          </cell>
          <cell r="AV1411" t="str">
            <v/>
          </cell>
          <cell r="AW1411" t="str">
            <v/>
          </cell>
          <cell r="AX1411" t="str">
            <v>PETER STANLEY SAGILO</v>
          </cell>
          <cell r="AY1411" t="str">
            <v/>
          </cell>
          <cell r="AZ1411"/>
          <cell r="BA1411"/>
          <cell r="BB1411" t="str">
            <v/>
          </cell>
          <cell r="BC1411"/>
          <cell r="BD1411" t="str">
            <v>Tanzanya-NSSF</v>
          </cell>
          <cell r="BE1411" t="str">
            <v/>
          </cell>
          <cell r="BF1411" t="str">
            <v>0</v>
          </cell>
        </row>
        <row r="1412">
          <cell r="A1412">
            <v>10078733</v>
          </cell>
          <cell r="B1412" t="str">
            <v>MSINGI ULEDI</v>
          </cell>
          <cell r="C1412" t="str">
            <v>KIBWANA</v>
          </cell>
          <cell r="D1412" t="str">
            <v>DÜZ İŞÇİ - DİREKT</v>
          </cell>
          <cell r="E1412" t="str">
            <v>UNSKILLED WORKER - PRODUCTIVE</v>
          </cell>
          <cell r="F1412" t="str">
            <v>50115689</v>
          </cell>
          <cell r="G1412" t="str">
            <v>BELLVILLE ENGINEERING</v>
          </cell>
          <cell r="H1412" t="str">
            <v>50115689</v>
          </cell>
          <cell r="I1412" t="str">
            <v>0FFW</v>
          </cell>
          <cell r="J1412" t="str">
            <v>İNŞAAT GRUBU</v>
          </cell>
          <cell r="K1412" t="str">
            <v>50115690</v>
          </cell>
          <cell r="L1412" t="str">
            <v>TZ</v>
          </cell>
          <cell r="M1412" t="str">
            <v>Tanzanyalı</v>
          </cell>
          <cell r="N1412" t="str">
            <v>0035</v>
          </cell>
          <cell r="O1412" t="str">
            <v>TABORA</v>
          </cell>
          <cell r="P1412" t="str">
            <v>8Z</v>
          </cell>
          <cell r="Q1412" t="str">
            <v>BELLVILLE ENGINEERING</v>
          </cell>
          <cell r="R1412">
            <v>45073</v>
          </cell>
          <cell r="S1412">
            <v>45073</v>
          </cell>
          <cell r="T1412">
            <v>45169</v>
          </cell>
          <cell r="U1412" t="str">
            <v>Belirli S. İş Sözl. sona erm.</v>
          </cell>
          <cell r="V1412" t="str">
            <v>Mavi Yaka Direkt</v>
          </cell>
          <cell r="W1412" t="str">
            <v>LOT 3 (MIT)</v>
          </cell>
          <cell r="X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>İŞÇİ</v>
          </cell>
          <cell r="AC1412" t="str">
            <v>99</v>
          </cell>
          <cell r="AD1412" t="str">
            <v>LOT 3 (MIT)</v>
          </cell>
          <cell r="AE1412" t="str">
            <v>0113</v>
          </cell>
          <cell r="AF1412" t="str">
            <v/>
          </cell>
          <cell r="AG1412" t="str">
            <v>KM 785+000 - 829+305</v>
          </cell>
          <cell r="AH1412">
            <v>32471</v>
          </cell>
          <cell r="AI1412" t="str">
            <v>Bay</v>
          </cell>
          <cell r="AJ1412" t="str">
            <v>Yerel-Saatlik</v>
          </cell>
          <cell r="AK1412">
            <v>0</v>
          </cell>
          <cell r="AL1412" t="str">
            <v/>
          </cell>
          <cell r="AM1412" t="str">
            <v>201002</v>
          </cell>
          <cell r="AN1412" t="str">
            <v/>
          </cell>
          <cell r="AO1412" t="str">
            <v>T3</v>
          </cell>
          <cell r="AP1412" t="str">
            <v>5150</v>
          </cell>
          <cell r="AQ1412" t="str">
            <v>5175</v>
          </cell>
          <cell r="AR1412" t="str">
            <v/>
          </cell>
          <cell r="AS1412" t="str">
            <v/>
          </cell>
          <cell r="AT1412" t="str">
            <v/>
          </cell>
          <cell r="AU1412" t="str">
            <v/>
          </cell>
          <cell r="AV1412" t="str">
            <v/>
          </cell>
          <cell r="AW1412" t="str">
            <v/>
          </cell>
          <cell r="AX1412" t="str">
            <v>MSINGI ULEDI KIBWANA</v>
          </cell>
          <cell r="AY1412" t="str">
            <v/>
          </cell>
          <cell r="AZ1412"/>
          <cell r="BA1412"/>
          <cell r="BB1412" t="str">
            <v/>
          </cell>
          <cell r="BC1412"/>
          <cell r="BD1412" t="str">
            <v>Tanzanya-NSSF</v>
          </cell>
          <cell r="BE1412" t="str">
            <v/>
          </cell>
          <cell r="BF1412" t="str">
            <v>0</v>
          </cell>
        </row>
        <row r="1413">
          <cell r="A1413">
            <v>10078732</v>
          </cell>
          <cell r="B1413" t="str">
            <v>MASOUD SHABANI</v>
          </cell>
          <cell r="C1413" t="str">
            <v>MLOLI</v>
          </cell>
          <cell r="D1413" t="str">
            <v>BOYACI</v>
          </cell>
          <cell r="E1413" t="str">
            <v>PAINTER</v>
          </cell>
          <cell r="F1413" t="str">
            <v>50115689</v>
          </cell>
          <cell r="G1413" t="str">
            <v>BELLVILLE ENGINEERING</v>
          </cell>
          <cell r="H1413" t="str">
            <v>50115689</v>
          </cell>
          <cell r="I1413" t="str">
            <v>0FFW</v>
          </cell>
          <cell r="J1413" t="str">
            <v>İNŞAAT GRUBU</v>
          </cell>
          <cell r="K1413" t="str">
            <v>50115696</v>
          </cell>
          <cell r="L1413" t="str">
            <v>TZ</v>
          </cell>
          <cell r="M1413" t="str">
            <v>Tanzanyalı</v>
          </cell>
          <cell r="N1413" t="str">
            <v>0035</v>
          </cell>
          <cell r="O1413" t="str">
            <v>TABORA</v>
          </cell>
          <cell r="P1413" t="str">
            <v>8Z</v>
          </cell>
          <cell r="Q1413" t="str">
            <v>BELLVILLE ENGINEERING</v>
          </cell>
          <cell r="R1413">
            <v>45073</v>
          </cell>
          <cell r="S1413">
            <v>45073</v>
          </cell>
          <cell r="T1413">
            <v>45169</v>
          </cell>
          <cell r="U1413" t="str">
            <v>Belirli S. İş Sözl. sona erm.</v>
          </cell>
          <cell r="V1413" t="str">
            <v>Mavi Yaka Direkt</v>
          </cell>
          <cell r="W1413" t="str">
            <v>LOT 3 (MIT)</v>
          </cell>
          <cell r="X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>USTA</v>
          </cell>
          <cell r="AC1413" t="str">
            <v>99</v>
          </cell>
          <cell r="AD1413" t="str">
            <v>LOT 3 (MIT)</v>
          </cell>
          <cell r="AE1413" t="str">
            <v>0113</v>
          </cell>
          <cell r="AF1413" t="str">
            <v/>
          </cell>
          <cell r="AG1413" t="str">
            <v>KM 785+000 - 829+305</v>
          </cell>
          <cell r="AH1413">
            <v>35607</v>
          </cell>
          <cell r="AI1413" t="str">
            <v>Bay</v>
          </cell>
          <cell r="AJ1413" t="str">
            <v>Yerel-Saatlik</v>
          </cell>
          <cell r="AK1413">
            <v>0</v>
          </cell>
          <cell r="AL1413" t="str">
            <v/>
          </cell>
          <cell r="AM1413" t="str">
            <v>201002</v>
          </cell>
          <cell r="AN1413" t="str">
            <v/>
          </cell>
          <cell r="AO1413" t="str">
            <v>T3</v>
          </cell>
          <cell r="AP1413" t="str">
            <v>5150</v>
          </cell>
          <cell r="AQ1413" t="str">
            <v>5175</v>
          </cell>
          <cell r="AR1413" t="str">
            <v/>
          </cell>
          <cell r="AS1413" t="str">
            <v/>
          </cell>
          <cell r="AT1413" t="str">
            <v/>
          </cell>
          <cell r="AU1413" t="str">
            <v/>
          </cell>
          <cell r="AV1413" t="str">
            <v/>
          </cell>
          <cell r="AW1413" t="str">
            <v/>
          </cell>
          <cell r="AX1413" t="str">
            <v>MASOUD SHABANI MLOLI</v>
          </cell>
          <cell r="AY1413" t="str">
            <v/>
          </cell>
          <cell r="AZ1413"/>
          <cell r="BA1413"/>
          <cell r="BB1413" t="str">
            <v/>
          </cell>
          <cell r="BC1413"/>
          <cell r="BD1413" t="str">
            <v>Tanzanya-NSSF</v>
          </cell>
          <cell r="BE1413" t="str">
            <v/>
          </cell>
          <cell r="BF1413" t="str">
            <v>0</v>
          </cell>
        </row>
        <row r="1414">
          <cell r="A1414">
            <v>10078731</v>
          </cell>
          <cell r="B1414" t="str">
            <v>JAFARI MUSA</v>
          </cell>
          <cell r="C1414" t="str">
            <v>MASANYWA</v>
          </cell>
          <cell r="D1414" t="str">
            <v>BOYACI</v>
          </cell>
          <cell r="E1414" t="str">
            <v>PAINTER</v>
          </cell>
          <cell r="F1414" t="str">
            <v>50115689</v>
          </cell>
          <cell r="G1414" t="str">
            <v>BELLVILLE ENGINEERING</v>
          </cell>
          <cell r="H1414" t="str">
            <v>50115689</v>
          </cell>
          <cell r="I1414" t="str">
            <v>0FFW</v>
          </cell>
          <cell r="J1414" t="str">
            <v>İNŞAAT GRUBU</v>
          </cell>
          <cell r="K1414" t="str">
            <v>50115696</v>
          </cell>
          <cell r="L1414" t="str">
            <v>TZ</v>
          </cell>
          <cell r="M1414" t="str">
            <v>Tanzanyalı</v>
          </cell>
          <cell r="N1414" t="str">
            <v>0035</v>
          </cell>
          <cell r="O1414" t="str">
            <v>TABORA</v>
          </cell>
          <cell r="P1414" t="str">
            <v>8Z</v>
          </cell>
          <cell r="Q1414" t="str">
            <v>BELLVILLE ENGINEERING</v>
          </cell>
          <cell r="R1414">
            <v>45073</v>
          </cell>
          <cell r="S1414">
            <v>45073</v>
          </cell>
          <cell r="T1414">
            <v>45199</v>
          </cell>
          <cell r="U1414" t="str">
            <v>Belirli S. İş Sözl. sona erm.</v>
          </cell>
          <cell r="V1414" t="str">
            <v>Mavi Yaka Direkt</v>
          </cell>
          <cell r="W1414" t="str">
            <v>LOT 3 (MIT)</v>
          </cell>
          <cell r="X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>USTA</v>
          </cell>
          <cell r="AC1414" t="str">
            <v>99</v>
          </cell>
          <cell r="AD1414" t="str">
            <v>LOT 3 (MIT)</v>
          </cell>
          <cell r="AE1414" t="str">
            <v>0113</v>
          </cell>
          <cell r="AF1414" t="str">
            <v/>
          </cell>
          <cell r="AG1414" t="str">
            <v>KM 785+000 - 829+305</v>
          </cell>
          <cell r="AH1414">
            <v>32593</v>
          </cell>
          <cell r="AI1414" t="str">
            <v>Bay</v>
          </cell>
          <cell r="AJ1414" t="str">
            <v>Yerel-Saatlik</v>
          </cell>
          <cell r="AK1414">
            <v>0</v>
          </cell>
          <cell r="AL1414" t="str">
            <v/>
          </cell>
          <cell r="AM1414" t="str">
            <v>201002</v>
          </cell>
          <cell r="AN1414" t="str">
            <v/>
          </cell>
          <cell r="AO1414" t="str">
            <v>T3</v>
          </cell>
          <cell r="AP1414" t="str">
            <v>5150</v>
          </cell>
          <cell r="AQ1414" t="str">
            <v>5175</v>
          </cell>
          <cell r="AR1414" t="str">
            <v/>
          </cell>
          <cell r="AS1414" t="str">
            <v/>
          </cell>
          <cell r="AT1414" t="str">
            <v/>
          </cell>
          <cell r="AU1414" t="str">
            <v/>
          </cell>
          <cell r="AV1414" t="str">
            <v/>
          </cell>
          <cell r="AW1414" t="str">
            <v/>
          </cell>
          <cell r="AX1414" t="str">
            <v>JAFARI MUSA MASANYWA</v>
          </cell>
          <cell r="AY1414" t="str">
            <v/>
          </cell>
          <cell r="AZ1414"/>
          <cell r="BA1414"/>
          <cell r="BB1414" t="str">
            <v/>
          </cell>
          <cell r="BC1414"/>
          <cell r="BD1414" t="str">
            <v>Tanzanya-NSSF</v>
          </cell>
          <cell r="BE1414" t="str">
            <v/>
          </cell>
          <cell r="BF1414" t="str">
            <v>0</v>
          </cell>
        </row>
        <row r="1415">
          <cell r="A1415">
            <v>10078730</v>
          </cell>
          <cell r="B1415" t="str">
            <v>ISSA RAMADHANI</v>
          </cell>
          <cell r="C1415" t="str">
            <v>MJAHASI</v>
          </cell>
          <cell r="D1415" t="str">
            <v>DÜZ İŞÇİ - DİREKT</v>
          </cell>
          <cell r="E1415" t="str">
            <v>UNSKILLED WORKER - PRODUCTIVE</v>
          </cell>
          <cell r="F1415" t="str">
            <v>50115689</v>
          </cell>
          <cell r="G1415" t="str">
            <v>BELLVILLE ENGINEERING</v>
          </cell>
          <cell r="H1415" t="str">
            <v>50115689</v>
          </cell>
          <cell r="I1415" t="str">
            <v>0FFW</v>
          </cell>
          <cell r="J1415" t="str">
            <v>İNŞAAT GRUBU</v>
          </cell>
          <cell r="K1415" t="str">
            <v>50115690</v>
          </cell>
          <cell r="L1415" t="str">
            <v>TZ</v>
          </cell>
          <cell r="M1415" t="str">
            <v>Tanzanyalı</v>
          </cell>
          <cell r="N1415" t="str">
            <v>0035</v>
          </cell>
          <cell r="O1415" t="str">
            <v>TABORA</v>
          </cell>
          <cell r="P1415" t="str">
            <v>8Z</v>
          </cell>
          <cell r="Q1415" t="str">
            <v>BELLVILLE ENGINEERING</v>
          </cell>
          <cell r="R1415">
            <v>45073</v>
          </cell>
          <cell r="S1415">
            <v>45073</v>
          </cell>
          <cell r="T1415">
            <v>45199</v>
          </cell>
          <cell r="U1415" t="str">
            <v>Belirli S. İş Sözl. sona erm.</v>
          </cell>
          <cell r="V1415" t="str">
            <v>Mavi Yaka Direkt</v>
          </cell>
          <cell r="W1415" t="str">
            <v>LOT 3 (MIT)</v>
          </cell>
          <cell r="X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>İŞÇİ</v>
          </cell>
          <cell r="AC1415" t="str">
            <v>99</v>
          </cell>
          <cell r="AD1415" t="str">
            <v>LOT 3 (MIT)</v>
          </cell>
          <cell r="AE1415" t="str">
            <v>0113</v>
          </cell>
          <cell r="AF1415" t="str">
            <v/>
          </cell>
          <cell r="AG1415" t="str">
            <v>KM 785+000 - 829+305</v>
          </cell>
          <cell r="AH1415">
            <v>35916</v>
          </cell>
          <cell r="AI1415" t="str">
            <v>Bay</v>
          </cell>
          <cell r="AJ1415" t="str">
            <v>Yerel-Saatlik</v>
          </cell>
          <cell r="AK1415">
            <v>0</v>
          </cell>
          <cell r="AL1415" t="str">
            <v/>
          </cell>
          <cell r="AM1415" t="str">
            <v>201002</v>
          </cell>
          <cell r="AN1415" t="str">
            <v/>
          </cell>
          <cell r="AO1415" t="str">
            <v>T3</v>
          </cell>
          <cell r="AP1415" t="str">
            <v>5150</v>
          </cell>
          <cell r="AQ1415" t="str">
            <v>5175</v>
          </cell>
          <cell r="AR1415" t="str">
            <v/>
          </cell>
          <cell r="AS1415" t="str">
            <v/>
          </cell>
          <cell r="AT1415" t="str">
            <v/>
          </cell>
          <cell r="AU1415" t="str">
            <v/>
          </cell>
          <cell r="AV1415" t="str">
            <v/>
          </cell>
          <cell r="AW1415" t="str">
            <v/>
          </cell>
          <cell r="AX1415" t="str">
            <v>ISSA RAMADHANI MJAHASI</v>
          </cell>
          <cell r="AY1415" t="str">
            <v/>
          </cell>
          <cell r="AZ1415"/>
          <cell r="BA1415"/>
          <cell r="BB1415" t="str">
            <v/>
          </cell>
          <cell r="BC1415"/>
          <cell r="BD1415" t="str">
            <v>Tanzanya-NSSF</v>
          </cell>
          <cell r="BE1415" t="str">
            <v/>
          </cell>
          <cell r="BF1415" t="str">
            <v>0</v>
          </cell>
        </row>
        <row r="1416">
          <cell r="A1416">
            <v>10079546</v>
          </cell>
          <cell r="B1416" t="str">
            <v>SALUM KAPONA</v>
          </cell>
          <cell r="C1416" t="str">
            <v>SIMBAKALALA</v>
          </cell>
          <cell r="D1416" t="str">
            <v>GÜVENLİK GÖREVLİSİ</v>
          </cell>
          <cell r="E1416" t="str">
            <v>SECURITY</v>
          </cell>
          <cell r="F1416" t="str">
            <v>50106670</v>
          </cell>
          <cell r="G1416" t="str">
            <v>KITUMBO SECURITY</v>
          </cell>
          <cell r="H1416" t="str">
            <v>50106670</v>
          </cell>
          <cell r="I1416" t="str">
            <v>0EEI</v>
          </cell>
          <cell r="J1416" t="str">
            <v>GÜVENLİK</v>
          </cell>
          <cell r="K1416" t="str">
            <v>50106674</v>
          </cell>
          <cell r="L1416" t="str">
            <v>TZ</v>
          </cell>
          <cell r="M1416" t="str">
            <v>Tanzanyalı</v>
          </cell>
          <cell r="N1416" t="str">
            <v>0035</v>
          </cell>
          <cell r="O1416" t="str">
            <v>TABORA</v>
          </cell>
          <cell r="P1416" t="str">
            <v>7L</v>
          </cell>
          <cell r="Q1416" t="str">
            <v>KITIMBO SECURITY</v>
          </cell>
          <cell r="R1416">
            <v>45142</v>
          </cell>
          <cell r="S1416">
            <v>45142</v>
          </cell>
          <cell r="T1416">
            <v>45170</v>
          </cell>
          <cell r="U1416" t="str">
            <v>Bsz.S.İşSz.İşvTrf.Hk.SebepsizF</v>
          </cell>
          <cell r="V1416" t="str">
            <v>Mavi Yaka Endirekt</v>
          </cell>
          <cell r="W1416" t="str">
            <v>LOT 3 (MIT)</v>
          </cell>
          <cell r="X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>GÖREVLİ</v>
          </cell>
          <cell r="AC1416" t="str">
            <v>99</v>
          </cell>
          <cell r="AD1416" t="str">
            <v>LOT 3 (MIT)</v>
          </cell>
          <cell r="AE1416" t="str">
            <v>0113</v>
          </cell>
          <cell r="AF1416" t="str">
            <v/>
          </cell>
          <cell r="AG1416" t="str">
            <v>KM 785+000 - 829+305</v>
          </cell>
          <cell r="AH1416">
            <v>20613</v>
          </cell>
          <cell r="AI1416" t="str">
            <v>Bay</v>
          </cell>
          <cell r="AJ1416" t="str">
            <v>Yerel-Saatlik</v>
          </cell>
          <cell r="AK1416">
            <v>0</v>
          </cell>
          <cell r="AL1416" t="str">
            <v/>
          </cell>
          <cell r="AM1416" t="str">
            <v>306002</v>
          </cell>
          <cell r="AN1416" t="str">
            <v/>
          </cell>
          <cell r="AO1416" t="str">
            <v>T3</v>
          </cell>
          <cell r="AP1416" t="str">
            <v>5150</v>
          </cell>
          <cell r="AQ1416" t="str">
            <v>5175</v>
          </cell>
          <cell r="AR1416" t="str">
            <v/>
          </cell>
          <cell r="AS1416" t="str">
            <v/>
          </cell>
          <cell r="AT1416" t="str">
            <v/>
          </cell>
          <cell r="AU1416" t="str">
            <v/>
          </cell>
          <cell r="AV1416" t="str">
            <v/>
          </cell>
          <cell r="AW1416" t="str">
            <v/>
          </cell>
          <cell r="AX1416" t="str">
            <v>SALUM KAPONA SIMBAKALALA</v>
          </cell>
          <cell r="AY1416" t="str">
            <v/>
          </cell>
          <cell r="AZ1416"/>
          <cell r="BA1416"/>
          <cell r="BB1416" t="str">
            <v/>
          </cell>
          <cell r="BC1416"/>
          <cell r="BD1416" t="str">
            <v>Tanzanya-NSSF</v>
          </cell>
          <cell r="BE1416" t="str">
            <v/>
          </cell>
          <cell r="BF1416" t="str">
            <v>0</v>
          </cell>
        </row>
        <row r="1417">
          <cell r="A1417">
            <v>10074148</v>
          </cell>
          <cell r="B1417" t="str">
            <v>EMMANUEL LAURENT</v>
          </cell>
          <cell r="C1417" t="str">
            <v>KIVIGA</v>
          </cell>
          <cell r="D1417" t="str">
            <v>DAMPERLİ KAMYON ŞOFÖRÜ</v>
          </cell>
          <cell r="E1417" t="str">
            <v>DUMPTRUCK DRIVER</v>
          </cell>
          <cell r="F1417" t="str">
            <v>50105784</v>
          </cell>
          <cell r="G1417" t="str">
            <v>DOĞAN METALÜRJİ</v>
          </cell>
          <cell r="H1417" t="str">
            <v>50105784</v>
          </cell>
          <cell r="I1417" t="str">
            <v>0FFT</v>
          </cell>
          <cell r="J1417" t="str">
            <v>TOPRAK İŞLERİ GECE</v>
          </cell>
          <cell r="K1417" t="str">
            <v>50106425</v>
          </cell>
          <cell r="L1417" t="str">
            <v>TZ</v>
          </cell>
          <cell r="M1417" t="str">
            <v>Tanzanyalı</v>
          </cell>
          <cell r="N1417" t="str">
            <v>0037</v>
          </cell>
          <cell r="O1417" t="str">
            <v>İTİGİ</v>
          </cell>
          <cell r="P1417" t="str">
            <v>6L</v>
          </cell>
          <cell r="Q1417" t="str">
            <v>DGN  İNŞAAT</v>
          </cell>
          <cell r="R1417">
            <v>44809</v>
          </cell>
          <cell r="S1417">
            <v>44809</v>
          </cell>
          <cell r="T1417"/>
          <cell r="U1417" t="str">
            <v/>
          </cell>
          <cell r="V1417" t="str">
            <v>Mavi Yaka Direkt</v>
          </cell>
          <cell r="W1417" t="str">
            <v>LOT 3 (MIT)</v>
          </cell>
          <cell r="X1417" t="str">
            <v>KIDOMA</v>
          </cell>
          <cell r="Y1417" t="str">
            <v>0</v>
          </cell>
          <cell r="Z1417" t="str">
            <v/>
          </cell>
          <cell r="AA1417" t="str">
            <v>0717608331</v>
          </cell>
          <cell r="AB1417" t="str">
            <v>GÖREVLİ</v>
          </cell>
          <cell r="AC1417" t="str">
            <v>29</v>
          </cell>
          <cell r="AD1417" t="str">
            <v>LOT 3 (MIT)</v>
          </cell>
          <cell r="AE1417" t="str">
            <v>0109</v>
          </cell>
          <cell r="AF1417" t="str">
            <v>16</v>
          </cell>
          <cell r="AG1417" t="str">
            <v>KM 535+000 - 595+000</v>
          </cell>
          <cell r="AH1417">
            <v>34821</v>
          </cell>
          <cell r="AI1417" t="str">
            <v>Bay</v>
          </cell>
          <cell r="AJ1417" t="str">
            <v>Yerel-Saatlik</v>
          </cell>
          <cell r="AK1417">
            <v>2564.1</v>
          </cell>
          <cell r="AL1417" t="str">
            <v>TZS</v>
          </cell>
          <cell r="AM1417" t="str">
            <v>201002</v>
          </cell>
          <cell r="AN1417" t="str">
            <v/>
          </cell>
          <cell r="AO1417" t="str">
            <v>T3</v>
          </cell>
          <cell r="AP1417" t="str">
            <v>5150</v>
          </cell>
          <cell r="AQ1417" t="str">
            <v>5175</v>
          </cell>
          <cell r="AR1417" t="str">
            <v>CRDB BANK PLC</v>
          </cell>
          <cell r="AS1417" t="str">
            <v>VIJANA</v>
          </cell>
          <cell r="AT1417" t="str">
            <v>CRDBBANK</v>
          </cell>
          <cell r="AU1417" t="str">
            <v>0152498509300</v>
          </cell>
          <cell r="AV1417" t="str">
            <v/>
          </cell>
          <cell r="AW1417" t="str">
            <v/>
          </cell>
          <cell r="AX1417" t="str">
            <v>EMMANUEL LAURENT KIVIGA</v>
          </cell>
          <cell r="AY1417" t="str">
            <v/>
          </cell>
          <cell r="AZ1417">
            <v>44809</v>
          </cell>
          <cell r="BA1417"/>
          <cell r="BB1417" t="str">
            <v/>
          </cell>
          <cell r="BC1417"/>
          <cell r="BD1417" t="str">
            <v>Tanzanya-NSSF</v>
          </cell>
          <cell r="BE1417" t="str">
            <v>46899485</v>
          </cell>
          <cell r="BF1417" t="str">
            <v>137039656</v>
          </cell>
        </row>
        <row r="1418">
          <cell r="A1418">
            <v>10079721</v>
          </cell>
          <cell r="B1418" t="str">
            <v>BARAKA PETRO</v>
          </cell>
          <cell r="C1418" t="str">
            <v>FULANO</v>
          </cell>
          <cell r="D1418" t="str">
            <v>BAKIMCI</v>
          </cell>
          <cell r="E1418" t="str">
            <v>MAINTENANCE WORKER</v>
          </cell>
          <cell r="F1418" t="str">
            <v>50105773</v>
          </cell>
          <cell r="G1418" t="str">
            <v>ATÖLYE &amp; MAKİNA</v>
          </cell>
          <cell r="H1418" t="str">
            <v>50105773</v>
          </cell>
          <cell r="I1418" t="str">
            <v>0AAK</v>
          </cell>
          <cell r="J1418" t="str">
            <v>ATÖLYE İŞLETME GENEL</v>
          </cell>
          <cell r="K1418" t="str">
            <v>50110581</v>
          </cell>
          <cell r="L1418" t="str">
            <v>TZ</v>
          </cell>
          <cell r="M1418" t="str">
            <v>Tanzanyalı</v>
          </cell>
          <cell r="N1418" t="str">
            <v>0035</v>
          </cell>
          <cell r="O1418" t="str">
            <v>TABORA</v>
          </cell>
          <cell r="P1418" t="str">
            <v>YM</v>
          </cell>
          <cell r="Q1418" t="str">
            <v>YAPI MERKEZİ</v>
          </cell>
          <cell r="R1418">
            <v>45183</v>
          </cell>
          <cell r="S1418">
            <v>45183</v>
          </cell>
          <cell r="T1418"/>
          <cell r="U1418" t="str">
            <v/>
          </cell>
          <cell r="V1418" t="str">
            <v>Mavi Yaka Endirekt</v>
          </cell>
          <cell r="W1418" t="str">
            <v>LOT 3 (MIT)</v>
          </cell>
          <cell r="X1418" t="str">
            <v/>
          </cell>
          <cell r="Y1418" t="str">
            <v>0</v>
          </cell>
          <cell r="Z1418" t="str">
            <v>DAR ES SALAAM</v>
          </cell>
          <cell r="AA1418" t="str">
            <v>0762 844 113</v>
          </cell>
          <cell r="AB1418" t="str">
            <v>USTA</v>
          </cell>
          <cell r="AC1418" t="str">
            <v>29</v>
          </cell>
          <cell r="AD1418" t="str">
            <v>LOT 3 (MIT)</v>
          </cell>
          <cell r="AE1418" t="str">
            <v>0113</v>
          </cell>
          <cell r="AF1418" t="str">
            <v>02</v>
          </cell>
          <cell r="AG1418" t="str">
            <v>KM 785+000 - 829+305</v>
          </cell>
          <cell r="AH1418">
            <v>32929</v>
          </cell>
          <cell r="AI1418" t="str">
            <v>Bay</v>
          </cell>
          <cell r="AJ1418" t="str">
            <v>Yerel-Saatlik</v>
          </cell>
          <cell r="AK1418">
            <v>2164.1</v>
          </cell>
          <cell r="AL1418" t="str">
            <v>TZS</v>
          </cell>
          <cell r="AM1418" t="str">
            <v>109002</v>
          </cell>
          <cell r="AN1418" t="str">
            <v>S</v>
          </cell>
          <cell r="AO1418" t="str">
            <v>T3</v>
          </cell>
          <cell r="AP1418" t="str">
            <v>5150</v>
          </cell>
          <cell r="AQ1418" t="str">
            <v>5175</v>
          </cell>
          <cell r="AR1418" t="str">
            <v>CRDB</v>
          </cell>
          <cell r="AS1418" t="str">
            <v>VIVA TOWER</v>
          </cell>
          <cell r="AT1418" t="str">
            <v>CRDB</v>
          </cell>
          <cell r="AU1418" t="str">
            <v>0152426019200</v>
          </cell>
          <cell r="AV1418" t="str">
            <v/>
          </cell>
          <cell r="AW1418" t="str">
            <v/>
          </cell>
          <cell r="AX1418" t="str">
            <v>BARAKA PETRO FULANO</v>
          </cell>
          <cell r="AY1418" t="str">
            <v/>
          </cell>
          <cell r="AZ1418">
            <v>45183</v>
          </cell>
          <cell r="BA1418"/>
          <cell r="BB1418" t="str">
            <v/>
          </cell>
          <cell r="BC1418"/>
          <cell r="BD1418" t="str">
            <v>Tanzanya-NSSF</v>
          </cell>
          <cell r="BE1418" t="str">
            <v>61976709</v>
          </cell>
          <cell r="BF1418" t="str">
            <v>126944535</v>
          </cell>
        </row>
        <row r="1419">
          <cell r="A1419">
            <v>10079720</v>
          </cell>
          <cell r="B1419" t="str">
            <v>NASSORO AZIZI</v>
          </cell>
          <cell r="C1419" t="str">
            <v>KHAMSINI</v>
          </cell>
          <cell r="D1419" t="str">
            <v>BAKIMCI</v>
          </cell>
          <cell r="E1419" t="str">
            <v>MAINTENANCE WORKER</v>
          </cell>
          <cell r="F1419" t="str">
            <v>50105773</v>
          </cell>
          <cell r="G1419" t="str">
            <v>ATÖLYE &amp; MAKİNA</v>
          </cell>
          <cell r="H1419" t="str">
            <v>50105773</v>
          </cell>
          <cell r="I1419" t="str">
            <v>0AAK</v>
          </cell>
          <cell r="J1419" t="str">
            <v>ATÖLYE İŞLETME GENEL</v>
          </cell>
          <cell r="K1419" t="str">
            <v>50110581</v>
          </cell>
          <cell r="L1419" t="str">
            <v>TZ</v>
          </cell>
          <cell r="M1419" t="str">
            <v>Tanzanyalı</v>
          </cell>
          <cell r="N1419" t="str">
            <v>0035</v>
          </cell>
          <cell r="O1419" t="str">
            <v>TABORA</v>
          </cell>
          <cell r="P1419" t="str">
            <v>YM</v>
          </cell>
          <cell r="Q1419" t="str">
            <v>YAPI MERKEZİ</v>
          </cell>
          <cell r="R1419">
            <v>45183</v>
          </cell>
          <cell r="S1419">
            <v>45183</v>
          </cell>
          <cell r="T1419"/>
          <cell r="U1419" t="str">
            <v/>
          </cell>
          <cell r="V1419" t="str">
            <v>Mavi Yaka Endirekt</v>
          </cell>
          <cell r="W1419" t="str">
            <v>LOT 3 (MIT)</v>
          </cell>
          <cell r="X1419" t="str">
            <v/>
          </cell>
          <cell r="Y1419" t="str">
            <v>0</v>
          </cell>
          <cell r="Z1419" t="str">
            <v>PWANI</v>
          </cell>
          <cell r="AA1419" t="str">
            <v>0758 957 596</v>
          </cell>
          <cell r="AB1419" t="str">
            <v>USTA</v>
          </cell>
          <cell r="AC1419" t="str">
            <v>29</v>
          </cell>
          <cell r="AD1419" t="str">
            <v>LOT 3 (MIT)</v>
          </cell>
          <cell r="AE1419" t="str">
            <v>0113</v>
          </cell>
          <cell r="AF1419" t="str">
            <v>19</v>
          </cell>
          <cell r="AG1419" t="str">
            <v>KM 785+000 - 829+305</v>
          </cell>
          <cell r="AH1419">
            <v>33823</v>
          </cell>
          <cell r="AI1419" t="str">
            <v>Bay</v>
          </cell>
          <cell r="AJ1419" t="str">
            <v>Yerel-Saatlik</v>
          </cell>
          <cell r="AK1419">
            <v>2164.1</v>
          </cell>
          <cell r="AL1419" t="str">
            <v>TZS</v>
          </cell>
          <cell r="AM1419" t="str">
            <v>109002</v>
          </cell>
          <cell r="AN1419" t="str">
            <v>S</v>
          </cell>
          <cell r="AO1419" t="str">
            <v>T3</v>
          </cell>
          <cell r="AP1419" t="str">
            <v>5150</v>
          </cell>
          <cell r="AQ1419" t="str">
            <v>5175</v>
          </cell>
          <cell r="AR1419" t="str">
            <v>CRDB</v>
          </cell>
          <cell r="AS1419" t="str">
            <v>VIVA TOWER</v>
          </cell>
          <cell r="AT1419" t="str">
            <v>CRDB</v>
          </cell>
          <cell r="AU1419" t="str">
            <v>0152306346900</v>
          </cell>
          <cell r="AV1419" t="str">
            <v/>
          </cell>
          <cell r="AW1419" t="str">
            <v/>
          </cell>
          <cell r="AX1419" t="str">
            <v>NASSORO AZIZI KHAMSINI</v>
          </cell>
          <cell r="AY1419" t="str">
            <v/>
          </cell>
          <cell r="AZ1419">
            <v>45183</v>
          </cell>
          <cell r="BA1419"/>
          <cell r="BB1419" t="str">
            <v/>
          </cell>
          <cell r="BC1419"/>
          <cell r="BD1419" t="str">
            <v>Tanzanya-NSSF</v>
          </cell>
          <cell r="BE1419" t="str">
            <v>63106760</v>
          </cell>
          <cell r="BF1419" t="str">
            <v>124523907</v>
          </cell>
        </row>
        <row r="1420">
          <cell r="A1420">
            <v>10079719</v>
          </cell>
          <cell r="B1420" t="str">
            <v>EMANUEL MAIKO</v>
          </cell>
          <cell r="C1420" t="str">
            <v>KIMARIO</v>
          </cell>
          <cell r="D1420" t="str">
            <v>BAKIMCI</v>
          </cell>
          <cell r="E1420" t="str">
            <v>MAINTENANCE WORKER</v>
          </cell>
          <cell r="F1420" t="str">
            <v>50105773</v>
          </cell>
          <cell r="G1420" t="str">
            <v>ATÖLYE &amp; MAKİNA</v>
          </cell>
          <cell r="H1420" t="str">
            <v>50105773</v>
          </cell>
          <cell r="I1420" t="str">
            <v>0AAK</v>
          </cell>
          <cell r="J1420" t="str">
            <v>ATÖLYE İŞLETME GENEL</v>
          </cell>
          <cell r="K1420" t="str">
            <v>50110581</v>
          </cell>
          <cell r="L1420" t="str">
            <v>TZ</v>
          </cell>
          <cell r="M1420" t="str">
            <v>Tanzanyalı</v>
          </cell>
          <cell r="N1420" t="str">
            <v>0035</v>
          </cell>
          <cell r="O1420" t="str">
            <v>TABORA</v>
          </cell>
          <cell r="P1420" t="str">
            <v>YM</v>
          </cell>
          <cell r="Q1420" t="str">
            <v>YAPI MERKEZİ</v>
          </cell>
          <cell r="R1420">
            <v>45183</v>
          </cell>
          <cell r="S1420">
            <v>45183</v>
          </cell>
          <cell r="T1420"/>
          <cell r="U1420" t="str">
            <v/>
          </cell>
          <cell r="V1420" t="str">
            <v>Mavi Yaka Endirekt</v>
          </cell>
          <cell r="W1420" t="str">
            <v>LOT 3 (MIT)</v>
          </cell>
          <cell r="X1420" t="str">
            <v/>
          </cell>
          <cell r="Y1420" t="str">
            <v>0</v>
          </cell>
          <cell r="Z1420" t="str">
            <v>KILIMANJARO</v>
          </cell>
          <cell r="AA1420" t="str">
            <v>0685 988 163</v>
          </cell>
          <cell r="AB1420" t="str">
            <v>USTA</v>
          </cell>
          <cell r="AC1420" t="str">
            <v>29</v>
          </cell>
          <cell r="AD1420" t="str">
            <v>LOT 3 (MIT)</v>
          </cell>
          <cell r="AE1420" t="str">
            <v>0113</v>
          </cell>
          <cell r="AF1420" t="str">
            <v>09</v>
          </cell>
          <cell r="AG1420" t="str">
            <v>KM 785+000 - 829+305</v>
          </cell>
          <cell r="AH1420">
            <v>33508</v>
          </cell>
          <cell r="AI1420" t="str">
            <v>Bay</v>
          </cell>
          <cell r="AJ1420" t="str">
            <v>Yerel-Saatlik</v>
          </cell>
          <cell r="AK1420">
            <v>2164.1</v>
          </cell>
          <cell r="AL1420" t="str">
            <v>TZS</v>
          </cell>
          <cell r="AM1420" t="str">
            <v>109002</v>
          </cell>
          <cell r="AN1420" t="str">
            <v>S</v>
          </cell>
          <cell r="AO1420" t="str">
            <v>T3</v>
          </cell>
          <cell r="AP1420" t="str">
            <v>5150</v>
          </cell>
          <cell r="AQ1420" t="str">
            <v>5175</v>
          </cell>
          <cell r="AR1420" t="str">
            <v>NMBBANK</v>
          </cell>
          <cell r="AS1420" t="str">
            <v/>
          </cell>
          <cell r="AT1420" t="str">
            <v>NMBBANK</v>
          </cell>
          <cell r="AU1420" t="str">
            <v>42210012833</v>
          </cell>
          <cell r="AV1420" t="str">
            <v/>
          </cell>
          <cell r="AW1420" t="str">
            <v/>
          </cell>
          <cell r="AX1420" t="str">
            <v>EMANUEL MAIKO KIMARIO</v>
          </cell>
          <cell r="AY1420" t="str">
            <v/>
          </cell>
          <cell r="AZ1420">
            <v>45183</v>
          </cell>
          <cell r="BA1420"/>
          <cell r="BB1420" t="str">
            <v/>
          </cell>
          <cell r="BC1420"/>
          <cell r="BD1420" t="str">
            <v>Tanzanya-NSSF</v>
          </cell>
          <cell r="BE1420" t="str">
            <v>59540214</v>
          </cell>
          <cell r="BF1420" t="str">
            <v>111079560</v>
          </cell>
        </row>
        <row r="1421">
          <cell r="A1421">
            <v>10079718</v>
          </cell>
          <cell r="B1421" t="str">
            <v>JACKSON CHARLES</v>
          </cell>
          <cell r="C1421" t="str">
            <v>SHILA</v>
          </cell>
          <cell r="D1421" t="str">
            <v>DOZER OPERATÖRÜ</v>
          </cell>
          <cell r="E1421" t="str">
            <v>DOZER OPERATOR</v>
          </cell>
          <cell r="F1421" t="str">
            <v>50105784</v>
          </cell>
          <cell r="G1421" t="str">
            <v>DOĞAN METALÜRJİ</v>
          </cell>
          <cell r="H1421" t="str">
            <v>50105784</v>
          </cell>
          <cell r="I1421" t="str">
            <v>0BBM</v>
          </cell>
          <cell r="J1421" t="str">
            <v>TOPRAK İŞLERİ</v>
          </cell>
          <cell r="K1421" t="str">
            <v>50106376</v>
          </cell>
          <cell r="L1421" t="str">
            <v>TZ</v>
          </cell>
          <cell r="M1421" t="str">
            <v>Tanzanyalı</v>
          </cell>
          <cell r="N1421" t="str">
            <v>0037</v>
          </cell>
          <cell r="O1421" t="str">
            <v>İTİGİ</v>
          </cell>
          <cell r="P1421" t="str">
            <v>6L</v>
          </cell>
          <cell r="Q1421" t="str">
            <v>DGN  İNŞAAT</v>
          </cell>
          <cell r="R1421">
            <v>45183</v>
          </cell>
          <cell r="S1421">
            <v>45183</v>
          </cell>
          <cell r="T1421">
            <v>45244</v>
          </cell>
          <cell r="U1421" t="str">
            <v>İşv. trf. işç. ahl. ayk.dav.</v>
          </cell>
          <cell r="V1421" t="str">
            <v>Mavi Yaka Direkt</v>
          </cell>
          <cell r="W1421" t="str">
            <v>LOT 3 (MIT)</v>
          </cell>
          <cell r="X1421" t="str">
            <v/>
          </cell>
          <cell r="Y1421" t="str">
            <v>0</v>
          </cell>
          <cell r="Z1421" t="str">
            <v>TABORA</v>
          </cell>
          <cell r="AA1421" t="str">
            <v>0629 494 945</v>
          </cell>
          <cell r="AB1421" t="str">
            <v>OPERATÖR</v>
          </cell>
          <cell r="AC1421" t="str">
            <v>29</v>
          </cell>
          <cell r="AD1421" t="str">
            <v>LOT 3 (MIT)</v>
          </cell>
          <cell r="AE1421" t="str">
            <v>0109</v>
          </cell>
          <cell r="AF1421" t="str">
            <v>24</v>
          </cell>
          <cell r="AG1421" t="str">
            <v>KM 535+000 - 595+000</v>
          </cell>
          <cell r="AH1421">
            <v>31098</v>
          </cell>
          <cell r="AI1421" t="str">
            <v>Bay</v>
          </cell>
          <cell r="AJ1421" t="str">
            <v>Yerel-Saatlik</v>
          </cell>
          <cell r="AK1421">
            <v>3384.62</v>
          </cell>
          <cell r="AL1421" t="str">
            <v>TZS</v>
          </cell>
          <cell r="AM1421" t="str">
            <v>201002</v>
          </cell>
          <cell r="AN1421" t="str">
            <v>S</v>
          </cell>
          <cell r="AO1421" t="str">
            <v>T3</v>
          </cell>
          <cell r="AP1421" t="str">
            <v>5150</v>
          </cell>
          <cell r="AQ1421" t="str">
            <v>5175</v>
          </cell>
          <cell r="AR1421" t="str">
            <v>NMBBANK</v>
          </cell>
          <cell r="AS1421" t="str">
            <v/>
          </cell>
          <cell r="AT1421" t="str">
            <v>NMBBANK</v>
          </cell>
          <cell r="AU1421" t="str">
            <v>51010037885</v>
          </cell>
          <cell r="AV1421" t="str">
            <v/>
          </cell>
          <cell r="AW1421" t="str">
            <v/>
          </cell>
          <cell r="AX1421" t="str">
            <v>JACKSON CHARLES SHILA</v>
          </cell>
          <cell r="AY1421" t="str">
            <v/>
          </cell>
          <cell r="AZ1421">
            <v>45183</v>
          </cell>
          <cell r="BA1421"/>
          <cell r="BB1421" t="str">
            <v/>
          </cell>
          <cell r="BC1421"/>
          <cell r="BD1421" t="str">
            <v>Tanzanya-NSSF</v>
          </cell>
          <cell r="BE1421" t="str">
            <v>59618655</v>
          </cell>
          <cell r="BF1421" t="str">
            <v>115807137</v>
          </cell>
        </row>
        <row r="1422">
          <cell r="A1422">
            <v>10079708</v>
          </cell>
          <cell r="B1422" t="str">
            <v>YOHANA MIBURO</v>
          </cell>
          <cell r="C1422" t="str">
            <v>IZACK</v>
          </cell>
          <cell r="D1422" t="str">
            <v>TIR ŞOFÖRÜ</v>
          </cell>
          <cell r="E1422" t="str">
            <v>ARTICULATED LORRY DRIVER</v>
          </cell>
          <cell r="F1422" t="str">
            <v>50105773</v>
          </cell>
          <cell r="G1422" t="str">
            <v>ATÖLYE &amp; MAKİNA</v>
          </cell>
          <cell r="H1422" t="str">
            <v>50105773</v>
          </cell>
          <cell r="I1422" t="str">
            <v>0AAO</v>
          </cell>
          <cell r="J1422" t="str">
            <v>ATÖLYE TRANSPORT</v>
          </cell>
          <cell r="K1422" t="str">
            <v>50107726</v>
          </cell>
          <cell r="L1422" t="str">
            <v>TZ</v>
          </cell>
          <cell r="M1422" t="str">
            <v>Tanzanyalı</v>
          </cell>
          <cell r="N1422" t="str">
            <v>0035</v>
          </cell>
          <cell r="O1422" t="str">
            <v>TABORA</v>
          </cell>
          <cell r="P1422" t="str">
            <v>YM</v>
          </cell>
          <cell r="Q1422" t="str">
            <v>YAPI MERKEZİ</v>
          </cell>
          <cell r="R1422">
            <v>45182</v>
          </cell>
          <cell r="S1422">
            <v>45182</v>
          </cell>
          <cell r="T1422"/>
          <cell r="U1422" t="str">
            <v/>
          </cell>
          <cell r="V1422" t="str">
            <v>Mavi Yaka Endirekt</v>
          </cell>
          <cell r="W1422" t="str">
            <v>LOT 3 (MIT)</v>
          </cell>
          <cell r="X1422" t="str">
            <v>KAGERA NGARA NGARA MJINI MBINYANGE</v>
          </cell>
          <cell r="Y1422" t="str">
            <v>0</v>
          </cell>
          <cell r="Z1422" t="str">
            <v/>
          </cell>
          <cell r="AA1422" t="str">
            <v>0753 650 286</v>
          </cell>
          <cell r="AB1422" t="str">
            <v>GÖREVLİ</v>
          </cell>
          <cell r="AC1422" t="str">
            <v>29</v>
          </cell>
          <cell r="AD1422" t="str">
            <v>LOT 3 (MIT)</v>
          </cell>
          <cell r="AE1422" t="str">
            <v>0113</v>
          </cell>
          <cell r="AF1422" t="str">
            <v>05</v>
          </cell>
          <cell r="AG1422" t="str">
            <v>KM 785+000 - 829+305</v>
          </cell>
          <cell r="AH1422">
            <v>32998</v>
          </cell>
          <cell r="AI1422" t="str">
            <v>Bay</v>
          </cell>
          <cell r="AJ1422" t="str">
            <v>Yerel-Saatlik</v>
          </cell>
          <cell r="AK1422">
            <v>2346.1</v>
          </cell>
          <cell r="AL1422" t="str">
            <v>TZS</v>
          </cell>
          <cell r="AM1422" t="str">
            <v>109002</v>
          </cell>
          <cell r="AN1422" t="str">
            <v/>
          </cell>
          <cell r="AO1422" t="str">
            <v>T3</v>
          </cell>
          <cell r="AP1422" t="str">
            <v>5150</v>
          </cell>
          <cell r="AQ1422" t="str">
            <v>5175</v>
          </cell>
          <cell r="AR1422" t="str">
            <v>CRDB</v>
          </cell>
          <cell r="AS1422" t="str">
            <v>VIVA TOWER</v>
          </cell>
          <cell r="AT1422" t="str">
            <v>CRDB</v>
          </cell>
          <cell r="AU1422" t="str">
            <v>0152434138200</v>
          </cell>
          <cell r="AV1422" t="str">
            <v/>
          </cell>
          <cell r="AW1422" t="str">
            <v/>
          </cell>
          <cell r="AX1422" t="str">
            <v>YOHANA MIBURO IZACK</v>
          </cell>
          <cell r="AY1422" t="str">
            <v/>
          </cell>
          <cell r="AZ1422">
            <v>45182</v>
          </cell>
          <cell r="BA1422"/>
          <cell r="BB1422" t="str">
            <v/>
          </cell>
          <cell r="BC1422"/>
          <cell r="BD1422" t="str">
            <v>Tanzanya-NSSF</v>
          </cell>
          <cell r="BE1422" t="str">
            <v>65994450</v>
          </cell>
          <cell r="BF1422" t="str">
            <v>121731797</v>
          </cell>
        </row>
        <row r="1423">
          <cell r="A1423">
            <v>10079707</v>
          </cell>
          <cell r="B1423" t="str">
            <v>SELEMANI HASSANI</v>
          </cell>
          <cell r="C1423" t="str">
            <v>JUMA</v>
          </cell>
          <cell r="D1423" t="str">
            <v>TIR ŞOFÖRÜ</v>
          </cell>
          <cell r="E1423" t="str">
            <v>ARTICULATED LORRY DRIVER</v>
          </cell>
          <cell r="F1423" t="str">
            <v>50105773</v>
          </cell>
          <cell r="G1423" t="str">
            <v>ATÖLYE &amp; MAKİNA</v>
          </cell>
          <cell r="H1423" t="str">
            <v>50105773</v>
          </cell>
          <cell r="I1423" t="str">
            <v>0AAO</v>
          </cell>
          <cell r="J1423" t="str">
            <v>ATÖLYE TRANSPORT</v>
          </cell>
          <cell r="K1423" t="str">
            <v>50107726</v>
          </cell>
          <cell r="L1423" t="str">
            <v>TZ</v>
          </cell>
          <cell r="M1423" t="str">
            <v>Tanzanyalı</v>
          </cell>
          <cell r="N1423" t="str">
            <v>0035</v>
          </cell>
          <cell r="O1423" t="str">
            <v>TABORA</v>
          </cell>
          <cell r="P1423" t="str">
            <v>YM</v>
          </cell>
          <cell r="Q1423" t="str">
            <v>YAPI MERKEZİ</v>
          </cell>
          <cell r="R1423">
            <v>45182</v>
          </cell>
          <cell r="S1423">
            <v>45182</v>
          </cell>
          <cell r="T1423"/>
          <cell r="U1423" t="str">
            <v/>
          </cell>
          <cell r="V1423" t="str">
            <v>Mavi Yaka Endirekt</v>
          </cell>
          <cell r="W1423" t="str">
            <v>LOT 3 (MIT)</v>
          </cell>
          <cell r="X1423" t="str">
            <v>SHINYANGA KISHAPU MUHUNZE MUHUNZE</v>
          </cell>
          <cell r="Y1423" t="str">
            <v>0</v>
          </cell>
          <cell r="Z1423" t="str">
            <v/>
          </cell>
          <cell r="AA1423" t="str">
            <v>0757 204 433</v>
          </cell>
          <cell r="AB1423" t="str">
            <v>GÖREVLİ</v>
          </cell>
          <cell r="AC1423" t="str">
            <v>29</v>
          </cell>
          <cell r="AD1423" t="str">
            <v>LOT 3 (MIT)</v>
          </cell>
          <cell r="AE1423" t="str">
            <v>0113</v>
          </cell>
          <cell r="AF1423" t="str">
            <v>22</v>
          </cell>
          <cell r="AG1423" t="str">
            <v>KM 785+000 - 829+305</v>
          </cell>
          <cell r="AH1423">
            <v>33786</v>
          </cell>
          <cell r="AI1423" t="str">
            <v>Bay</v>
          </cell>
          <cell r="AJ1423" t="str">
            <v>Yerel-Saatlik</v>
          </cell>
          <cell r="AK1423">
            <v>2346.1</v>
          </cell>
          <cell r="AL1423" t="str">
            <v>TZS</v>
          </cell>
          <cell r="AM1423" t="str">
            <v>109002</v>
          </cell>
          <cell r="AN1423" t="str">
            <v/>
          </cell>
          <cell r="AO1423" t="str">
            <v>T3</v>
          </cell>
          <cell r="AP1423" t="str">
            <v>5150</v>
          </cell>
          <cell r="AQ1423" t="str">
            <v>5175</v>
          </cell>
          <cell r="AR1423" t="str">
            <v>CRDB</v>
          </cell>
          <cell r="AS1423" t="str">
            <v>VIVA TOWER</v>
          </cell>
          <cell r="AT1423" t="str">
            <v>CRDB</v>
          </cell>
          <cell r="AU1423" t="str">
            <v>0152695224000</v>
          </cell>
          <cell r="AV1423" t="str">
            <v/>
          </cell>
          <cell r="AW1423" t="str">
            <v/>
          </cell>
          <cell r="AX1423" t="str">
            <v>SELEMANI HASSANI JUMA</v>
          </cell>
          <cell r="AY1423" t="str">
            <v/>
          </cell>
          <cell r="AZ1423">
            <v>45182</v>
          </cell>
          <cell r="BA1423"/>
          <cell r="BB1423" t="str">
            <v/>
          </cell>
          <cell r="BC1423"/>
          <cell r="BD1423" t="str">
            <v>Tanzanya-NSSF</v>
          </cell>
          <cell r="BE1423" t="str">
            <v>47706250</v>
          </cell>
          <cell r="BF1423" t="str">
            <v>123663500</v>
          </cell>
        </row>
        <row r="1424">
          <cell r="A1424">
            <v>10074007</v>
          </cell>
          <cell r="B1424" t="str">
            <v>ERASTO MOZESI</v>
          </cell>
          <cell r="C1424" t="str">
            <v>KADESHA</v>
          </cell>
          <cell r="D1424" t="str">
            <v>DAMPERLİ KAMYON ŞOFÖRÜ</v>
          </cell>
          <cell r="E1424" t="str">
            <v>DUMPTRUCK DRIVER</v>
          </cell>
          <cell r="F1424" t="str">
            <v>50105784</v>
          </cell>
          <cell r="G1424" t="str">
            <v>DOĞAN METALÜRJİ</v>
          </cell>
          <cell r="H1424" t="str">
            <v>50105784</v>
          </cell>
          <cell r="I1424" t="str">
            <v>0BBM</v>
          </cell>
          <cell r="J1424" t="str">
            <v>TOPRAK İŞLERİ</v>
          </cell>
          <cell r="K1424" t="str">
            <v>50106425</v>
          </cell>
          <cell r="L1424" t="str">
            <v>TZ</v>
          </cell>
          <cell r="M1424" t="str">
            <v>Tanzanyalı</v>
          </cell>
          <cell r="N1424" t="str">
            <v>0037</v>
          </cell>
          <cell r="O1424" t="str">
            <v>İTİGİ</v>
          </cell>
          <cell r="P1424" t="str">
            <v>6L</v>
          </cell>
          <cell r="Q1424" t="str">
            <v>DGN  İNŞAAT</v>
          </cell>
          <cell r="R1424">
            <v>44803</v>
          </cell>
          <cell r="S1424">
            <v>44803</v>
          </cell>
          <cell r="T1424">
            <v>44944</v>
          </cell>
          <cell r="U1424" t="str">
            <v>İşv. trf. işç. ahl. ayk.dav.</v>
          </cell>
          <cell r="V1424" t="str">
            <v>Mavi Yaka Direkt</v>
          </cell>
          <cell r="W1424" t="str">
            <v>LOT 3 (MIT)</v>
          </cell>
          <cell r="X1424" t="str">
            <v>BONDENI</v>
          </cell>
          <cell r="Y1424" t="str">
            <v>0</v>
          </cell>
          <cell r="Z1424" t="str">
            <v>MPANDA</v>
          </cell>
          <cell r="AA1424" t="str">
            <v>0787 752 481</v>
          </cell>
          <cell r="AB1424" t="str">
            <v>GÖREVLİ</v>
          </cell>
          <cell r="AC1424" t="str">
            <v>29</v>
          </cell>
          <cell r="AD1424" t="str">
            <v>LOT 3 (MIT)</v>
          </cell>
          <cell r="AE1424" t="str">
            <v>0109</v>
          </cell>
          <cell r="AF1424" t="str">
            <v>28</v>
          </cell>
          <cell r="AG1424" t="str">
            <v>KM 535+000 - 595+000</v>
          </cell>
          <cell r="AH1424">
            <v>29787</v>
          </cell>
          <cell r="AI1424" t="str">
            <v>Bay</v>
          </cell>
          <cell r="AJ1424" t="str">
            <v>Yerel-Saatlik</v>
          </cell>
          <cell r="AK1424">
            <v>2564.1</v>
          </cell>
          <cell r="AL1424" t="str">
            <v>TZS</v>
          </cell>
          <cell r="AM1424" t="str">
            <v>201002</v>
          </cell>
          <cell r="AN1424" t="str">
            <v/>
          </cell>
          <cell r="AO1424" t="str">
            <v>T3</v>
          </cell>
          <cell r="AP1424" t="str">
            <v>5150</v>
          </cell>
          <cell r="AQ1424" t="str">
            <v>5175</v>
          </cell>
          <cell r="AR1424" t="str">
            <v>CRDB BANK PLC</v>
          </cell>
          <cell r="AS1424" t="str">
            <v>VIJANA</v>
          </cell>
          <cell r="AT1424" t="str">
            <v>CRDBBANK</v>
          </cell>
          <cell r="AU1424" t="str">
            <v>0152473301100</v>
          </cell>
          <cell r="AV1424" t="str">
            <v/>
          </cell>
          <cell r="AW1424" t="str">
            <v/>
          </cell>
          <cell r="AX1424" t="str">
            <v>ERASTO MOZESI KADESHA</v>
          </cell>
          <cell r="AY1424" t="str">
            <v/>
          </cell>
          <cell r="AZ1424">
            <v>44803</v>
          </cell>
          <cell r="BA1424"/>
          <cell r="BB1424" t="str">
            <v/>
          </cell>
          <cell r="BC1424"/>
          <cell r="BD1424" t="str">
            <v>Tanzanya-NSSF</v>
          </cell>
          <cell r="BE1424" t="str">
            <v>66541352</v>
          </cell>
          <cell r="BF1424" t="str">
            <v>115916475</v>
          </cell>
        </row>
        <row r="1425">
          <cell r="A1425">
            <v>10079895</v>
          </cell>
          <cell r="B1425" t="str">
            <v>STEVEN PAULINI</v>
          </cell>
          <cell r="C1425" t="str">
            <v>KITALA</v>
          </cell>
          <cell r="D1425" t="str">
            <v>EKSKAVATÖR OPERATÖRÜ</v>
          </cell>
          <cell r="E1425" t="str">
            <v>EXCAVATOR OPERATOR</v>
          </cell>
          <cell r="F1425" t="str">
            <v>50105784</v>
          </cell>
          <cell r="G1425" t="str">
            <v>DOĞAN METALÜRJİ</v>
          </cell>
          <cell r="H1425" t="str">
            <v>50105784</v>
          </cell>
          <cell r="I1425" t="str">
            <v>0BBM</v>
          </cell>
          <cell r="J1425" t="str">
            <v>TOPRAK İŞLERİ</v>
          </cell>
          <cell r="K1425" t="str">
            <v>50106621</v>
          </cell>
          <cell r="L1425" t="str">
            <v>TZ</v>
          </cell>
          <cell r="M1425" t="str">
            <v>Tanzanyalı</v>
          </cell>
          <cell r="N1425" t="str">
            <v>0037</v>
          </cell>
          <cell r="O1425" t="str">
            <v>İTİGİ</v>
          </cell>
          <cell r="P1425" t="str">
            <v>6L</v>
          </cell>
          <cell r="Q1425" t="str">
            <v>DGN  İNŞAAT</v>
          </cell>
          <cell r="R1425">
            <v>45223</v>
          </cell>
          <cell r="S1425">
            <v>45223</v>
          </cell>
          <cell r="T1425">
            <v>45224</v>
          </cell>
          <cell r="U1425" t="str">
            <v>Bsz.S.İşSz.İşçiTrf.fsh(istifa)</v>
          </cell>
          <cell r="V1425" t="str">
            <v>Mavi Yaka Direkt</v>
          </cell>
          <cell r="W1425" t="str">
            <v>LOT 3 (MIT)</v>
          </cell>
          <cell r="X1425" t="str">
            <v>MITUNDURUNI MISUFINI MISUFINI</v>
          </cell>
          <cell r="Y1425" t="str">
            <v>0</v>
          </cell>
          <cell r="Z1425" t="str">
            <v>SİNGIDA</v>
          </cell>
          <cell r="AA1425" t="str">
            <v>0692 403 646</v>
          </cell>
          <cell r="AB1425" t="str">
            <v>OPERATÖR</v>
          </cell>
          <cell r="AC1425" t="str">
            <v>29</v>
          </cell>
          <cell r="AD1425" t="str">
            <v>LOT 3 (MIT)</v>
          </cell>
          <cell r="AE1425" t="str">
            <v>0109</v>
          </cell>
          <cell r="AF1425" t="str">
            <v>23</v>
          </cell>
          <cell r="AG1425" t="str">
            <v>KM 535+000 - 595+000</v>
          </cell>
          <cell r="AH1425">
            <v>35059</v>
          </cell>
          <cell r="AI1425" t="str">
            <v>Bay</v>
          </cell>
          <cell r="AJ1425" t="str">
            <v>Yerel-Saatlik</v>
          </cell>
          <cell r="AK1425">
            <v>3076.92</v>
          </cell>
          <cell r="AL1425" t="str">
            <v>TZS</v>
          </cell>
          <cell r="AM1425" t="str">
            <v>201002</v>
          </cell>
          <cell r="AN1425" t="str">
            <v/>
          </cell>
          <cell r="AO1425" t="str">
            <v>T3</v>
          </cell>
          <cell r="AP1425" t="str">
            <v>5150</v>
          </cell>
          <cell r="AQ1425" t="str">
            <v>5175</v>
          </cell>
          <cell r="AR1425" t="str">
            <v>CRDB</v>
          </cell>
          <cell r="AS1425" t="str">
            <v>VIVA TOWER</v>
          </cell>
          <cell r="AT1425" t="str">
            <v>CRDB</v>
          </cell>
          <cell r="AU1425" t="str">
            <v>0152398632100</v>
          </cell>
          <cell r="AV1425" t="str">
            <v/>
          </cell>
          <cell r="AW1425" t="str">
            <v/>
          </cell>
          <cell r="AX1425" t="str">
            <v>STEVEN PAULINI KITALA</v>
          </cell>
          <cell r="AY1425" t="str">
            <v/>
          </cell>
          <cell r="AZ1425">
            <v>45223</v>
          </cell>
          <cell r="BA1425"/>
          <cell r="BB1425" t="str">
            <v/>
          </cell>
          <cell r="BC1425"/>
          <cell r="BD1425" t="str">
            <v>Tanzanya-NSSF</v>
          </cell>
          <cell r="BE1425" t="str">
            <v>64744396</v>
          </cell>
          <cell r="BF1425" t="str">
            <v>138089584</v>
          </cell>
        </row>
        <row r="1426">
          <cell r="A1426">
            <v>10079835</v>
          </cell>
          <cell r="B1426" t="str">
            <v>DAUD NAFTARI</v>
          </cell>
          <cell r="C1426" t="str">
            <v>NGOI</v>
          </cell>
          <cell r="D1426" t="str">
            <v>GÜVENLİK GÖREVLİSİ</v>
          </cell>
          <cell r="E1426" t="str">
            <v>SECURITY</v>
          </cell>
          <cell r="F1426" t="str">
            <v>50106670</v>
          </cell>
          <cell r="G1426" t="str">
            <v>KITUMBO SECURITY</v>
          </cell>
          <cell r="H1426" t="str">
            <v>50106670</v>
          </cell>
          <cell r="I1426" t="str">
            <v>0EEI</v>
          </cell>
          <cell r="J1426" t="str">
            <v>GÜVENLİK</v>
          </cell>
          <cell r="K1426" t="str">
            <v>50106674</v>
          </cell>
          <cell r="L1426" t="str">
            <v>TZ</v>
          </cell>
          <cell r="M1426" t="str">
            <v>Tanzanyalı</v>
          </cell>
          <cell r="N1426" t="str">
            <v>0035</v>
          </cell>
          <cell r="O1426" t="str">
            <v>TABORA</v>
          </cell>
          <cell r="P1426" t="str">
            <v>7L</v>
          </cell>
          <cell r="Q1426" t="str">
            <v>KITIMBO SECURITY</v>
          </cell>
          <cell r="R1426">
            <v>45205</v>
          </cell>
          <cell r="S1426">
            <v>45205</v>
          </cell>
          <cell r="T1426">
            <v>45231</v>
          </cell>
          <cell r="U1426" t="str">
            <v>Belirli S. İş Sözl. sona erm.</v>
          </cell>
          <cell r="V1426" t="str">
            <v>Mavi Yaka Endirekt</v>
          </cell>
          <cell r="W1426" t="str">
            <v>LOT 3 (MIT)</v>
          </cell>
          <cell r="X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>GÖREVLİ</v>
          </cell>
          <cell r="AC1426" t="str">
            <v>99</v>
          </cell>
          <cell r="AD1426" t="str">
            <v>LOT 3 (MIT)</v>
          </cell>
          <cell r="AE1426" t="str">
            <v>0113</v>
          </cell>
          <cell r="AF1426" t="str">
            <v/>
          </cell>
          <cell r="AG1426" t="str">
            <v>KM 785+000 - 829+305</v>
          </cell>
          <cell r="AH1426">
            <v>32136</v>
          </cell>
          <cell r="AI1426" t="str">
            <v>Bay</v>
          </cell>
          <cell r="AJ1426" t="str">
            <v>Yerel-Saatlik</v>
          </cell>
          <cell r="AK1426">
            <v>0</v>
          </cell>
          <cell r="AL1426" t="str">
            <v/>
          </cell>
          <cell r="AM1426" t="str">
            <v>306002</v>
          </cell>
          <cell r="AN1426" t="str">
            <v/>
          </cell>
          <cell r="AO1426" t="str">
            <v>T3</v>
          </cell>
          <cell r="AP1426" t="str">
            <v>5150</v>
          </cell>
          <cell r="AQ1426" t="str">
            <v>5175</v>
          </cell>
          <cell r="AR1426" t="str">
            <v/>
          </cell>
          <cell r="AS1426" t="str">
            <v/>
          </cell>
          <cell r="AT1426" t="str">
            <v/>
          </cell>
          <cell r="AU1426" t="str">
            <v/>
          </cell>
          <cell r="AV1426" t="str">
            <v/>
          </cell>
          <cell r="AW1426" t="str">
            <v/>
          </cell>
          <cell r="AX1426" t="str">
            <v>DAUD NAFTARI NGOI</v>
          </cell>
          <cell r="AY1426" t="str">
            <v/>
          </cell>
          <cell r="AZ1426"/>
          <cell r="BA1426"/>
          <cell r="BB1426" t="str">
            <v/>
          </cell>
          <cell r="BC1426"/>
          <cell r="BD1426" t="str">
            <v>Tanzanya-NSSF</v>
          </cell>
          <cell r="BE1426" t="str">
            <v/>
          </cell>
          <cell r="BF1426" t="str">
            <v>0</v>
          </cell>
        </row>
        <row r="1427">
          <cell r="A1427">
            <v>10079826</v>
          </cell>
          <cell r="B1427" t="str">
            <v>MATESO PETER</v>
          </cell>
          <cell r="C1427" t="str">
            <v>MAKILI</v>
          </cell>
          <cell r="D1427" t="str">
            <v>DOZER OPERATÖRÜ</v>
          </cell>
          <cell r="E1427" t="str">
            <v>DOZER OPERATOR</v>
          </cell>
          <cell r="F1427" t="str">
            <v>50105784</v>
          </cell>
          <cell r="G1427" t="str">
            <v>DOĞAN METALÜRJİ</v>
          </cell>
          <cell r="H1427" t="str">
            <v>50105784</v>
          </cell>
          <cell r="I1427" t="str">
            <v>0BBM</v>
          </cell>
          <cell r="J1427" t="str">
            <v>TOPRAK İŞLERİ</v>
          </cell>
          <cell r="K1427" t="str">
            <v>50106376</v>
          </cell>
          <cell r="L1427" t="str">
            <v>TZ</v>
          </cell>
          <cell r="M1427" t="str">
            <v>Tanzanyalı</v>
          </cell>
          <cell r="N1427" t="str">
            <v>0037</v>
          </cell>
          <cell r="O1427" t="str">
            <v>İTİGİ</v>
          </cell>
          <cell r="P1427" t="str">
            <v>6L</v>
          </cell>
          <cell r="Q1427" t="str">
            <v>DGN  İNŞAAT</v>
          </cell>
          <cell r="R1427">
            <v>45201</v>
          </cell>
          <cell r="S1427">
            <v>45201</v>
          </cell>
          <cell r="T1427"/>
          <cell r="U1427" t="str">
            <v/>
          </cell>
          <cell r="V1427" t="str">
            <v>Mavi Yaka Direkt</v>
          </cell>
          <cell r="W1427" t="str">
            <v>LOT 3 (MIT)</v>
          </cell>
          <cell r="X1427" t="str">
            <v>GEITA VIJIJINI LUDETE MLIMANI</v>
          </cell>
          <cell r="Y1427" t="str">
            <v>0</v>
          </cell>
          <cell r="Z1427" t="str">
            <v>GEITA</v>
          </cell>
          <cell r="AA1427" t="str">
            <v>0769 335 910</v>
          </cell>
          <cell r="AB1427" t="str">
            <v>OPERATÖR</v>
          </cell>
          <cell r="AC1427" t="str">
            <v>29</v>
          </cell>
          <cell r="AD1427" t="str">
            <v>LOT 3 (MIT)</v>
          </cell>
          <cell r="AE1427" t="str">
            <v>0109</v>
          </cell>
          <cell r="AF1427" t="str">
            <v>27</v>
          </cell>
          <cell r="AG1427" t="str">
            <v>KM 535+000 - 595+000</v>
          </cell>
          <cell r="AH1427">
            <v>30407</v>
          </cell>
          <cell r="AI1427" t="str">
            <v>Bay</v>
          </cell>
          <cell r="AJ1427" t="str">
            <v>Yerel-Saatlik</v>
          </cell>
          <cell r="AK1427">
            <v>3384.62</v>
          </cell>
          <cell r="AL1427" t="str">
            <v>TZS</v>
          </cell>
          <cell r="AM1427" t="str">
            <v>201002</v>
          </cell>
          <cell r="AN1427" t="str">
            <v>S</v>
          </cell>
          <cell r="AO1427" t="str">
            <v>T3</v>
          </cell>
          <cell r="AP1427" t="str">
            <v>5150</v>
          </cell>
          <cell r="AQ1427" t="str">
            <v>5175</v>
          </cell>
          <cell r="AR1427" t="str">
            <v>NMBBANK</v>
          </cell>
          <cell r="AS1427" t="str">
            <v/>
          </cell>
          <cell r="AT1427" t="str">
            <v>NMBBANK</v>
          </cell>
          <cell r="AU1427" t="str">
            <v>51210011009</v>
          </cell>
          <cell r="AV1427" t="str">
            <v/>
          </cell>
          <cell r="AW1427" t="str">
            <v/>
          </cell>
          <cell r="AX1427" t="str">
            <v>MATESO PETER MAKILI</v>
          </cell>
          <cell r="AY1427" t="str">
            <v/>
          </cell>
          <cell r="AZ1427">
            <v>45201</v>
          </cell>
          <cell r="BA1427"/>
          <cell r="BB1427" t="str">
            <v/>
          </cell>
          <cell r="BC1427"/>
          <cell r="BD1427" t="str">
            <v>Tanzanya-NSSF</v>
          </cell>
          <cell r="BE1427" t="str">
            <v>47678849</v>
          </cell>
          <cell r="BF1427" t="str">
            <v>120623974</v>
          </cell>
        </row>
        <row r="1428">
          <cell r="A1428">
            <v>10074026</v>
          </cell>
          <cell r="B1428" t="str">
            <v>MOI ADAMU</v>
          </cell>
          <cell r="C1428" t="str">
            <v>MKINGI</v>
          </cell>
          <cell r="D1428" t="str">
            <v>DUVARCI</v>
          </cell>
          <cell r="E1428" t="str">
            <v>MASON</v>
          </cell>
          <cell r="F1428" t="str">
            <v>50115272</v>
          </cell>
          <cell r="G1428" t="str">
            <v>İNŞAAT GRUBU</v>
          </cell>
          <cell r="H1428" t="str">
            <v>50105776</v>
          </cell>
          <cell r="I1428" t="str">
            <v>0BBL</v>
          </cell>
          <cell r="J1428" t="str">
            <v>İNŞAAT GRUBU</v>
          </cell>
          <cell r="K1428" t="str">
            <v>50115386</v>
          </cell>
          <cell r="L1428" t="str">
            <v>TZ</v>
          </cell>
          <cell r="M1428" t="str">
            <v>Tanzanyalı</v>
          </cell>
          <cell r="N1428" t="str">
            <v>0038</v>
          </cell>
          <cell r="O1428" t="str">
            <v>TURA</v>
          </cell>
          <cell r="P1428" t="str">
            <v>YM</v>
          </cell>
          <cell r="Q1428" t="str">
            <v>YAPI MERKEZİ</v>
          </cell>
          <cell r="R1428">
            <v>44804</v>
          </cell>
          <cell r="S1428">
            <v>44804</v>
          </cell>
          <cell r="T1428"/>
          <cell r="U1428" t="str">
            <v/>
          </cell>
          <cell r="V1428" t="str">
            <v>Mavi Yaka Direkt</v>
          </cell>
          <cell r="W1428" t="str">
            <v>LOT 3 (MIT)</v>
          </cell>
          <cell r="X1428" t="str">
            <v>MANZESE</v>
          </cell>
          <cell r="Y1428" t="str">
            <v>0</v>
          </cell>
          <cell r="Z1428" t="str">
            <v>KILOSA</v>
          </cell>
          <cell r="AA1428" t="str">
            <v>0712 773 194</v>
          </cell>
          <cell r="AB1428" t="str">
            <v>USTA</v>
          </cell>
          <cell r="AC1428" t="str">
            <v>29</v>
          </cell>
          <cell r="AD1428" t="str">
            <v>LOT 3 (MIT)</v>
          </cell>
          <cell r="AE1428" t="str">
            <v>0109</v>
          </cell>
          <cell r="AF1428" t="str">
            <v>16</v>
          </cell>
          <cell r="AG1428" t="str">
            <v>KM 535+000 - 595+000</v>
          </cell>
          <cell r="AH1428">
            <v>28969</v>
          </cell>
          <cell r="AI1428" t="str">
            <v>Bay</v>
          </cell>
          <cell r="AJ1428" t="str">
            <v>Yerel-Saatlik</v>
          </cell>
          <cell r="AK1428">
            <v>2343.5500000000002</v>
          </cell>
          <cell r="AL1428" t="str">
            <v>TZS</v>
          </cell>
          <cell r="AM1428" t="str">
            <v>201002</v>
          </cell>
          <cell r="AN1428" t="str">
            <v/>
          </cell>
          <cell r="AO1428" t="str">
            <v>T3</v>
          </cell>
          <cell r="AP1428" t="str">
            <v>5150</v>
          </cell>
          <cell r="AQ1428" t="str">
            <v>5175</v>
          </cell>
          <cell r="AR1428" t="str">
            <v>CRDB BANK PLC</v>
          </cell>
          <cell r="AS1428" t="str">
            <v>VIJANA</v>
          </cell>
          <cell r="AT1428" t="str">
            <v>CRDBBANK</v>
          </cell>
          <cell r="AU1428" t="str">
            <v>0152371510200</v>
          </cell>
          <cell r="AV1428" t="str">
            <v/>
          </cell>
          <cell r="AW1428" t="str">
            <v/>
          </cell>
          <cell r="AX1428" t="str">
            <v>MOI ADAMU MKINGI</v>
          </cell>
          <cell r="AY1428" t="str">
            <v/>
          </cell>
          <cell r="AZ1428">
            <v>44804</v>
          </cell>
          <cell r="BA1428"/>
          <cell r="BB1428" t="str">
            <v/>
          </cell>
          <cell r="BC1428"/>
          <cell r="BD1428" t="str">
            <v>Tanzanya-NSSF</v>
          </cell>
          <cell r="BE1428" t="str">
            <v>64333418</v>
          </cell>
          <cell r="BF1428" t="str">
            <v>143437787</v>
          </cell>
        </row>
        <row r="1429">
          <cell r="A1429">
            <v>10074025</v>
          </cell>
          <cell r="B1429" t="str">
            <v>OCTAVIAN ANSELMI</v>
          </cell>
          <cell r="C1429" t="str">
            <v>MUSHI</v>
          </cell>
          <cell r="D1429" t="str">
            <v>LABORATUVAR YETKİLİSİ</v>
          </cell>
          <cell r="E1429" t="str">
            <v>LABORATORY OFFICER</v>
          </cell>
          <cell r="F1429" t="str">
            <v>50105774</v>
          </cell>
          <cell r="G1429" t="str">
            <v>KALİTE KONTROL</v>
          </cell>
          <cell r="H1429" t="str">
            <v>50105774</v>
          </cell>
          <cell r="I1429" t="str">
            <v>0AAQ</v>
          </cell>
          <cell r="J1429" t="str">
            <v>KALİTE KONTROL</v>
          </cell>
          <cell r="K1429" t="str">
            <v>50108299</v>
          </cell>
          <cell r="L1429" t="str">
            <v>TZ</v>
          </cell>
          <cell r="M1429" t="str">
            <v>Tanzanyalı</v>
          </cell>
          <cell r="N1429" t="str">
            <v>0035</v>
          </cell>
          <cell r="O1429" t="str">
            <v>TABORA</v>
          </cell>
          <cell r="P1429" t="str">
            <v>YM</v>
          </cell>
          <cell r="Q1429" t="str">
            <v>YAPI MERKEZİ</v>
          </cell>
          <cell r="R1429">
            <v>44804</v>
          </cell>
          <cell r="S1429">
            <v>44804</v>
          </cell>
          <cell r="T1429"/>
          <cell r="U1429" t="str">
            <v/>
          </cell>
          <cell r="V1429" t="str">
            <v>Beyaz Yaka</v>
          </cell>
          <cell r="W1429" t="str">
            <v>LOT 3 (MIT)</v>
          </cell>
          <cell r="X1429" t="str">
            <v>JANGA</v>
          </cell>
          <cell r="Y1429" t="str">
            <v>0</v>
          </cell>
          <cell r="Z1429" t="str">
            <v>KIBAHA MJINI</v>
          </cell>
          <cell r="AA1429" t="str">
            <v>0766 559 845</v>
          </cell>
          <cell r="AB1429" t="str">
            <v>YETKİLİ</v>
          </cell>
          <cell r="AC1429" t="str">
            <v>29</v>
          </cell>
          <cell r="AD1429" t="str">
            <v>LOT 3 (MIT)</v>
          </cell>
          <cell r="AE1429" t="str">
            <v>0113</v>
          </cell>
          <cell r="AF1429" t="str">
            <v>19</v>
          </cell>
          <cell r="AG1429" t="str">
            <v>KM 785+000 - 829+305</v>
          </cell>
          <cell r="AH1429">
            <v>33834</v>
          </cell>
          <cell r="AI1429" t="str">
            <v>Bay</v>
          </cell>
          <cell r="AJ1429" t="str">
            <v>Yerel-Aylık</v>
          </cell>
          <cell r="AK1429">
            <v>581698.78</v>
          </cell>
          <cell r="AL1429" t="str">
            <v>TZS</v>
          </cell>
          <cell r="AM1429" t="str">
            <v>301002</v>
          </cell>
          <cell r="AN1429" t="str">
            <v/>
          </cell>
          <cell r="AO1429" t="str">
            <v>T3</v>
          </cell>
          <cell r="AP1429" t="str">
            <v>5150</v>
          </cell>
          <cell r="AQ1429" t="str">
            <v>5175</v>
          </cell>
          <cell r="AR1429" t="str">
            <v>NMBBANK</v>
          </cell>
          <cell r="AS1429" t="str">
            <v/>
          </cell>
          <cell r="AT1429" t="str">
            <v>NMBBANK</v>
          </cell>
          <cell r="AU1429" t="str">
            <v>62710005727</v>
          </cell>
          <cell r="AV1429" t="str">
            <v/>
          </cell>
          <cell r="AW1429" t="str">
            <v/>
          </cell>
          <cell r="AX1429" t="str">
            <v>OCTAVIAN ANSELMI MUSHI</v>
          </cell>
          <cell r="AY1429" t="str">
            <v/>
          </cell>
          <cell r="AZ1429">
            <v>45017</v>
          </cell>
          <cell r="BA1429"/>
          <cell r="BB1429" t="str">
            <v/>
          </cell>
          <cell r="BC1429"/>
          <cell r="BD1429" t="str">
            <v>Tanzanya-NSSF</v>
          </cell>
          <cell r="BE1429" t="str">
            <v>45046210</v>
          </cell>
          <cell r="BF1429" t="str">
            <v>119628482</v>
          </cell>
        </row>
        <row r="1430">
          <cell r="A1430">
            <v>10074024</v>
          </cell>
          <cell r="B1430" t="str">
            <v>NEEMA ANDREW</v>
          </cell>
          <cell r="C1430" t="str">
            <v>MALICEL</v>
          </cell>
          <cell r="D1430" t="str">
            <v>SERVİS GÖREVLİSİ</v>
          </cell>
          <cell r="E1430" t="str">
            <v>WAITER</v>
          </cell>
          <cell r="F1430" t="str">
            <v>50105668</v>
          </cell>
          <cell r="G1430" t="str">
            <v>KORAIL</v>
          </cell>
          <cell r="H1430" t="str">
            <v>50105784</v>
          </cell>
          <cell r="I1430" t="str">
            <v>0BBP</v>
          </cell>
          <cell r="J1430" t="str">
            <v>İDARİ İŞLER</v>
          </cell>
          <cell r="K1430" t="str">
            <v>50107074</v>
          </cell>
          <cell r="L1430" t="str">
            <v>TZ</v>
          </cell>
          <cell r="M1430" t="str">
            <v>Tanzanyalı</v>
          </cell>
          <cell r="N1430" t="str">
            <v>0035</v>
          </cell>
          <cell r="O1430" t="str">
            <v>TABORA</v>
          </cell>
          <cell r="P1430" t="str">
            <v>6T</v>
          </cell>
          <cell r="Q1430" t="str">
            <v>KORAIL</v>
          </cell>
          <cell r="R1430">
            <v>44804</v>
          </cell>
          <cell r="S1430">
            <v>44804</v>
          </cell>
          <cell r="T1430"/>
          <cell r="U1430" t="str">
            <v/>
          </cell>
          <cell r="V1430" t="str">
            <v>Mavi Yaka Endirekt</v>
          </cell>
          <cell r="W1430" t="str">
            <v>LOT 3 (MIT)</v>
          </cell>
          <cell r="X1430" t="str">
            <v>SHARUA</v>
          </cell>
          <cell r="Y1430" t="str">
            <v>0</v>
          </cell>
          <cell r="Z1430" t="str">
            <v>TABORA MJINI</v>
          </cell>
          <cell r="AA1430" t="str">
            <v>0784 649 893</v>
          </cell>
          <cell r="AB1430" t="str">
            <v>GÖREVLİ</v>
          </cell>
          <cell r="AC1430" t="str">
            <v>29</v>
          </cell>
          <cell r="AD1430" t="str">
            <v>LOT 3 (MIT)</v>
          </cell>
          <cell r="AE1430" t="str">
            <v>0109</v>
          </cell>
          <cell r="AF1430" t="str">
            <v>24</v>
          </cell>
          <cell r="AG1430" t="str">
            <v>KM 535+000 - 595+000</v>
          </cell>
          <cell r="AH1430">
            <v>33636</v>
          </cell>
          <cell r="AI1430" t="str">
            <v>Bayan</v>
          </cell>
          <cell r="AJ1430" t="str">
            <v>Yerel-Saatlik</v>
          </cell>
          <cell r="AK1430">
            <v>2255.1</v>
          </cell>
          <cell r="AL1430" t="str">
            <v>TZS</v>
          </cell>
          <cell r="AM1430" t="str">
            <v>306002</v>
          </cell>
          <cell r="AN1430" t="str">
            <v/>
          </cell>
          <cell r="AO1430" t="str">
            <v>T3</v>
          </cell>
          <cell r="AP1430" t="str">
            <v>5150</v>
          </cell>
          <cell r="AQ1430" t="str">
            <v>5175</v>
          </cell>
          <cell r="AR1430" t="str">
            <v>CRDB BANK PLC</v>
          </cell>
          <cell r="AS1430" t="str">
            <v>VIJANA</v>
          </cell>
          <cell r="AT1430" t="str">
            <v>CRDBBANK</v>
          </cell>
          <cell r="AU1430" t="str">
            <v>0152680536300</v>
          </cell>
          <cell r="AV1430" t="str">
            <v/>
          </cell>
          <cell r="AW1430" t="str">
            <v/>
          </cell>
          <cell r="AX1430" t="str">
            <v>NEEMA ANDREW MALICEL</v>
          </cell>
          <cell r="AY1430" t="str">
            <v/>
          </cell>
          <cell r="AZ1430">
            <v>44804</v>
          </cell>
          <cell r="BA1430"/>
          <cell r="BB1430" t="str">
            <v/>
          </cell>
          <cell r="BC1430"/>
          <cell r="BD1430" t="str">
            <v>Tanzanya-NSSF</v>
          </cell>
          <cell r="BE1430" t="str">
            <v>46887189</v>
          </cell>
          <cell r="BF1430" t="str">
            <v>152563728</v>
          </cell>
        </row>
        <row r="1431">
          <cell r="A1431">
            <v>10079811</v>
          </cell>
          <cell r="B1431" t="str">
            <v>MUBARAKA ISMAIL</v>
          </cell>
          <cell r="C1431" t="str">
            <v>KITEGO</v>
          </cell>
          <cell r="D1431" t="str">
            <v>DAMPERLİ KAMYON ŞOFÖRÜ</v>
          </cell>
          <cell r="E1431" t="str">
            <v>DUMPTRUCK DRIVER</v>
          </cell>
          <cell r="F1431" t="str">
            <v>50105784</v>
          </cell>
          <cell r="G1431" t="str">
            <v>DOĞAN METALÜRJİ</v>
          </cell>
          <cell r="H1431" t="str">
            <v>50105784</v>
          </cell>
          <cell r="I1431" t="str">
            <v>0BBM</v>
          </cell>
          <cell r="J1431" t="str">
            <v>TOPRAK İŞLERİ</v>
          </cell>
          <cell r="K1431" t="str">
            <v>50106425</v>
          </cell>
          <cell r="L1431" t="str">
            <v>TZ</v>
          </cell>
          <cell r="M1431" t="str">
            <v>Tanzanyalı</v>
          </cell>
          <cell r="N1431" t="str">
            <v>0037</v>
          </cell>
          <cell r="O1431" t="str">
            <v>İTİGİ</v>
          </cell>
          <cell r="P1431" t="str">
            <v>6L</v>
          </cell>
          <cell r="Q1431" t="str">
            <v>DGN  İNŞAAT</v>
          </cell>
          <cell r="R1431">
            <v>45197</v>
          </cell>
          <cell r="S1431">
            <v>45197</v>
          </cell>
          <cell r="T1431"/>
          <cell r="U1431" t="str">
            <v/>
          </cell>
          <cell r="V1431" t="str">
            <v>Mavi Yaka Direkt</v>
          </cell>
          <cell r="W1431" t="str">
            <v>LOT 3 (MIT)</v>
          </cell>
          <cell r="X1431" t="str">
            <v>KIBAHA PANGANI KIDUMU</v>
          </cell>
          <cell r="Y1431" t="str">
            <v>0</v>
          </cell>
          <cell r="Z1431" t="str">
            <v>PWANI</v>
          </cell>
          <cell r="AA1431" t="str">
            <v>0656 585 755</v>
          </cell>
          <cell r="AB1431" t="str">
            <v>GÖREVLİ</v>
          </cell>
          <cell r="AC1431" t="str">
            <v>29</v>
          </cell>
          <cell r="AD1431" t="str">
            <v>LOT 3 (MIT)</v>
          </cell>
          <cell r="AE1431" t="str">
            <v>0109</v>
          </cell>
          <cell r="AF1431" t="str">
            <v>19</v>
          </cell>
          <cell r="AG1431" t="str">
            <v>KM 535+000 - 595+000</v>
          </cell>
          <cell r="AH1431">
            <v>33191</v>
          </cell>
          <cell r="AI1431" t="str">
            <v>Bay</v>
          </cell>
          <cell r="AJ1431" t="str">
            <v>Yerel-Saatlik</v>
          </cell>
          <cell r="AK1431">
            <v>2564.1</v>
          </cell>
          <cell r="AL1431" t="str">
            <v>TZS</v>
          </cell>
          <cell r="AM1431" t="str">
            <v>201002</v>
          </cell>
          <cell r="AN1431" t="str">
            <v>S</v>
          </cell>
          <cell r="AO1431" t="str">
            <v>T3</v>
          </cell>
          <cell r="AP1431" t="str">
            <v>5150</v>
          </cell>
          <cell r="AQ1431" t="str">
            <v>5175</v>
          </cell>
          <cell r="AR1431" t="str">
            <v>NMBBANK</v>
          </cell>
          <cell r="AS1431" t="str">
            <v/>
          </cell>
          <cell r="AT1431" t="str">
            <v>NMBBANK</v>
          </cell>
          <cell r="AU1431" t="str">
            <v>21210056220</v>
          </cell>
          <cell r="AV1431" t="str">
            <v/>
          </cell>
          <cell r="AW1431" t="str">
            <v/>
          </cell>
          <cell r="AX1431" t="str">
            <v>MUBARAKA ISMAIL KITEGO</v>
          </cell>
          <cell r="AY1431" t="str">
            <v/>
          </cell>
          <cell r="AZ1431">
            <v>45197</v>
          </cell>
          <cell r="BA1431"/>
          <cell r="BB1431" t="str">
            <v/>
          </cell>
          <cell r="BC1431"/>
          <cell r="BD1431" t="str">
            <v>Tanzanya-NSSF</v>
          </cell>
          <cell r="BE1431" t="str">
            <v>62713426</v>
          </cell>
          <cell r="BF1431" t="str">
            <v>116598787</v>
          </cell>
        </row>
        <row r="1432">
          <cell r="A1432">
            <v>10079810</v>
          </cell>
          <cell r="B1432" t="str">
            <v>FIDELIS KILIAN</v>
          </cell>
          <cell r="C1432" t="str">
            <v>LYAMKUYU</v>
          </cell>
          <cell r="D1432" t="str">
            <v>AĞIR VASITA TAMİRCİSİ</v>
          </cell>
          <cell r="E1432" t="str">
            <v>HEAVY VHEICLE REPAIRMAN</v>
          </cell>
          <cell r="F1432" t="str">
            <v>50105784</v>
          </cell>
          <cell r="G1432" t="str">
            <v>DOĞAN METALÜRJİ</v>
          </cell>
          <cell r="H1432" t="str">
            <v>50105784</v>
          </cell>
          <cell r="I1432" t="str">
            <v>0BBN</v>
          </cell>
          <cell r="J1432" t="str">
            <v>ATÖLYE İŞLETME</v>
          </cell>
          <cell r="K1432" t="str">
            <v>50107738</v>
          </cell>
          <cell r="L1432" t="str">
            <v>TZ</v>
          </cell>
          <cell r="M1432" t="str">
            <v>Tanzanyalı</v>
          </cell>
          <cell r="N1432" t="str">
            <v>0037</v>
          </cell>
          <cell r="O1432" t="str">
            <v>İTİGİ</v>
          </cell>
          <cell r="P1432" t="str">
            <v>6L</v>
          </cell>
          <cell r="Q1432" t="str">
            <v>DGN  İNŞAAT</v>
          </cell>
          <cell r="R1432">
            <v>45197</v>
          </cell>
          <cell r="S1432">
            <v>45197</v>
          </cell>
          <cell r="T1432"/>
          <cell r="U1432" t="str">
            <v/>
          </cell>
          <cell r="V1432" t="str">
            <v>Mavi Yaka Endirekt</v>
          </cell>
          <cell r="W1432" t="str">
            <v>LOT 3 (MIT)</v>
          </cell>
          <cell r="X1432" t="str">
            <v>MOROGORO MVOMERO KIMAMBILA</v>
          </cell>
          <cell r="Y1432" t="str">
            <v>0</v>
          </cell>
          <cell r="Z1432" t="str">
            <v>MOROGORO</v>
          </cell>
          <cell r="AA1432" t="str">
            <v>0655 550 897</v>
          </cell>
          <cell r="AB1432" t="str">
            <v>USTA</v>
          </cell>
          <cell r="AC1432" t="str">
            <v>29</v>
          </cell>
          <cell r="AD1432" t="str">
            <v>LOT 3 (MIT)</v>
          </cell>
          <cell r="AE1432" t="str">
            <v>0109</v>
          </cell>
          <cell r="AF1432" t="str">
            <v>16</v>
          </cell>
          <cell r="AG1432" t="str">
            <v>KM 535+000 - 595+000</v>
          </cell>
          <cell r="AH1432">
            <v>32697</v>
          </cell>
          <cell r="AI1432" t="str">
            <v>Bay</v>
          </cell>
          <cell r="AJ1432" t="str">
            <v>Yerel-Saatlik</v>
          </cell>
          <cell r="AK1432">
            <v>2343.5500000000002</v>
          </cell>
          <cell r="AL1432" t="str">
            <v>TZS</v>
          </cell>
          <cell r="AM1432" t="str">
            <v>109002</v>
          </cell>
          <cell r="AN1432" t="str">
            <v>S</v>
          </cell>
          <cell r="AO1432" t="str">
            <v>T3</v>
          </cell>
          <cell r="AP1432" t="str">
            <v>5150</v>
          </cell>
          <cell r="AQ1432" t="str">
            <v>5175</v>
          </cell>
          <cell r="AR1432" t="str">
            <v>NMBBANK</v>
          </cell>
          <cell r="AS1432" t="str">
            <v/>
          </cell>
          <cell r="AT1432" t="str">
            <v>NMBBANK</v>
          </cell>
          <cell r="AU1432" t="str">
            <v>22110054490</v>
          </cell>
          <cell r="AV1432" t="str">
            <v/>
          </cell>
          <cell r="AW1432" t="str">
            <v/>
          </cell>
          <cell r="AX1432" t="str">
            <v>FIDELIS KILIAN LYAMKUYU</v>
          </cell>
          <cell r="AY1432" t="str">
            <v/>
          </cell>
          <cell r="AZ1432">
            <v>45197</v>
          </cell>
          <cell r="BA1432"/>
          <cell r="BB1432" t="str">
            <v/>
          </cell>
          <cell r="BC1432"/>
          <cell r="BD1432" t="str">
            <v>Tanzanya-NSSF</v>
          </cell>
          <cell r="BE1432" t="str">
            <v>64325601</v>
          </cell>
          <cell r="BF1432" t="str">
            <v>129814020</v>
          </cell>
        </row>
        <row r="1433">
          <cell r="A1433">
            <v>10079807</v>
          </cell>
          <cell r="B1433" t="str">
            <v>MUSA JUMA</v>
          </cell>
          <cell r="C1433" t="str">
            <v>MUSA</v>
          </cell>
          <cell r="D1433" t="str">
            <v>BAYRAKÇI</v>
          </cell>
          <cell r="E1433" t="str">
            <v>FLAGMAN</v>
          </cell>
          <cell r="F1433" t="str">
            <v>50105784</v>
          </cell>
          <cell r="G1433" t="str">
            <v>DOĞAN METALÜRJİ</v>
          </cell>
          <cell r="H1433" t="str">
            <v>50105784</v>
          </cell>
          <cell r="I1433" t="str">
            <v>0BBM</v>
          </cell>
          <cell r="J1433" t="str">
            <v>TOPRAK İŞLERİ</v>
          </cell>
          <cell r="K1433" t="str">
            <v>50108418</v>
          </cell>
          <cell r="L1433" t="str">
            <v>TZ</v>
          </cell>
          <cell r="M1433" t="str">
            <v>Tanzanyalı</v>
          </cell>
          <cell r="N1433" t="str">
            <v>0037</v>
          </cell>
          <cell r="O1433" t="str">
            <v>İTİGİ</v>
          </cell>
          <cell r="P1433" t="str">
            <v>6L</v>
          </cell>
          <cell r="Q1433" t="str">
            <v>DGN  İNŞAAT</v>
          </cell>
          <cell r="R1433">
            <v>45197</v>
          </cell>
          <cell r="S1433">
            <v>45197</v>
          </cell>
          <cell r="T1433"/>
          <cell r="U1433" t="str">
            <v/>
          </cell>
          <cell r="V1433" t="str">
            <v>Mavi Yaka Endirekt</v>
          </cell>
          <cell r="W1433" t="str">
            <v>LOT 3 (MIT)</v>
          </cell>
          <cell r="X1433" t="str">
            <v>SHINYANGA MJINI IBADAKULI UZOGORE</v>
          </cell>
          <cell r="Y1433" t="str">
            <v>0</v>
          </cell>
          <cell r="Z1433" t="str">
            <v/>
          </cell>
          <cell r="AA1433" t="str">
            <v>0682 543 448</v>
          </cell>
          <cell r="AB1433" t="str">
            <v>İŞÇİ</v>
          </cell>
          <cell r="AC1433" t="str">
            <v>29</v>
          </cell>
          <cell r="AD1433" t="str">
            <v>LOT 3 (MIT)</v>
          </cell>
          <cell r="AE1433" t="str">
            <v>0109</v>
          </cell>
          <cell r="AF1433" t="str">
            <v>30</v>
          </cell>
          <cell r="AG1433" t="str">
            <v>KM 535+000 - 595+000</v>
          </cell>
          <cell r="AH1433">
            <v>36262</v>
          </cell>
          <cell r="AI1433" t="str">
            <v>Bay</v>
          </cell>
          <cell r="AJ1433" t="str">
            <v>Yerel-Saatlik</v>
          </cell>
          <cell r="AK1433">
            <v>2164.1</v>
          </cell>
          <cell r="AL1433" t="str">
            <v>TZS</v>
          </cell>
          <cell r="AM1433" t="str">
            <v>306005</v>
          </cell>
          <cell r="AN1433" t="str">
            <v>S</v>
          </cell>
          <cell r="AO1433" t="str">
            <v>T3</v>
          </cell>
          <cell r="AP1433" t="str">
            <v>5150</v>
          </cell>
          <cell r="AQ1433" t="str">
            <v>5175</v>
          </cell>
          <cell r="AR1433" t="str">
            <v>NMBBANK</v>
          </cell>
          <cell r="AS1433" t="str">
            <v/>
          </cell>
          <cell r="AT1433" t="str">
            <v>NMBBANK</v>
          </cell>
          <cell r="AU1433" t="str">
            <v>51010110848</v>
          </cell>
          <cell r="AV1433" t="str">
            <v/>
          </cell>
          <cell r="AW1433" t="str">
            <v/>
          </cell>
          <cell r="AX1433" t="str">
            <v>MUSA JUMA MUSA</v>
          </cell>
          <cell r="AY1433" t="str">
            <v/>
          </cell>
          <cell r="AZ1433">
            <v>45197</v>
          </cell>
          <cell r="BA1433"/>
          <cell r="BB1433" t="str">
            <v/>
          </cell>
          <cell r="BC1433"/>
          <cell r="BD1433" t="str">
            <v>Tanzanya-NSSF</v>
          </cell>
          <cell r="BE1433" t="str">
            <v>47726500</v>
          </cell>
          <cell r="BF1433" t="str">
            <v>168821395</v>
          </cell>
        </row>
        <row r="1434">
          <cell r="A1434">
            <v>10074023</v>
          </cell>
          <cell r="B1434" t="str">
            <v>JACQULINE BUGOZI</v>
          </cell>
          <cell r="C1434" t="str">
            <v>KISUNDA</v>
          </cell>
          <cell r="D1434" t="str">
            <v>TEMİZLİK GÖREVLİSİ</v>
          </cell>
          <cell r="E1434" t="str">
            <v>CLEANER</v>
          </cell>
          <cell r="F1434" t="str">
            <v>50105668</v>
          </cell>
          <cell r="G1434" t="str">
            <v>KORAIL</v>
          </cell>
          <cell r="H1434" t="str">
            <v>50105513</v>
          </cell>
          <cell r="I1434" t="str">
            <v>088F</v>
          </cell>
          <cell r="J1434" t="str">
            <v>İDARİ İŞLER</v>
          </cell>
          <cell r="K1434" t="str">
            <v>50105900</v>
          </cell>
          <cell r="L1434" t="str">
            <v>TZ</v>
          </cell>
          <cell r="M1434" t="str">
            <v>Tanzanyalı</v>
          </cell>
          <cell r="N1434" t="str">
            <v>0037</v>
          </cell>
          <cell r="O1434" t="str">
            <v>İTİGİ</v>
          </cell>
          <cell r="P1434" t="str">
            <v>6T</v>
          </cell>
          <cell r="Q1434" t="str">
            <v>KORAIL</v>
          </cell>
          <cell r="R1434">
            <v>44804</v>
          </cell>
          <cell r="S1434">
            <v>44804</v>
          </cell>
          <cell r="T1434"/>
          <cell r="U1434" t="str">
            <v/>
          </cell>
          <cell r="V1434" t="str">
            <v>Mavi Yaka Endirekt</v>
          </cell>
          <cell r="W1434" t="str">
            <v>LOT 3 (MIT)</v>
          </cell>
          <cell r="X1434" t="str">
            <v>SHARUA</v>
          </cell>
          <cell r="Y1434" t="str">
            <v>0</v>
          </cell>
          <cell r="Z1434" t="str">
            <v>TABORA MJINI</v>
          </cell>
          <cell r="AA1434" t="str">
            <v>0625 834 285</v>
          </cell>
          <cell r="AB1434" t="str">
            <v>İŞÇİ</v>
          </cell>
          <cell r="AC1434" t="str">
            <v>29</v>
          </cell>
          <cell r="AD1434" t="str">
            <v>LOT 3 (MIT)</v>
          </cell>
          <cell r="AE1434" t="str">
            <v>0113</v>
          </cell>
          <cell r="AF1434" t="str">
            <v>24</v>
          </cell>
          <cell r="AG1434" t="str">
            <v>KM 785+000 - 829+305</v>
          </cell>
          <cell r="AH1434">
            <v>31013</v>
          </cell>
          <cell r="AI1434" t="str">
            <v>Bayan</v>
          </cell>
          <cell r="AJ1434" t="str">
            <v>Yerel-Saatlik</v>
          </cell>
          <cell r="AK1434">
            <v>2255.1</v>
          </cell>
          <cell r="AL1434" t="str">
            <v>TZS</v>
          </cell>
          <cell r="AM1434" t="str">
            <v>306002</v>
          </cell>
          <cell r="AN1434" t="str">
            <v/>
          </cell>
          <cell r="AO1434" t="str">
            <v>T3</v>
          </cell>
          <cell r="AP1434" t="str">
            <v>5150</v>
          </cell>
          <cell r="AQ1434" t="str">
            <v>5175</v>
          </cell>
          <cell r="AR1434" t="str">
            <v>CRDB BANK PLC</v>
          </cell>
          <cell r="AS1434" t="str">
            <v>VIJANA</v>
          </cell>
          <cell r="AT1434" t="str">
            <v>CRDBBANK</v>
          </cell>
          <cell r="AU1434" t="str">
            <v>0152520061300</v>
          </cell>
          <cell r="AV1434" t="str">
            <v/>
          </cell>
          <cell r="AW1434" t="str">
            <v/>
          </cell>
          <cell r="AX1434" t="str">
            <v>JACQULINE BUGOZI KISUNDA</v>
          </cell>
          <cell r="AY1434" t="str">
            <v/>
          </cell>
          <cell r="AZ1434">
            <v>44804</v>
          </cell>
          <cell r="BA1434"/>
          <cell r="BB1434" t="str">
            <v/>
          </cell>
          <cell r="BC1434"/>
          <cell r="BD1434" t="str">
            <v>Tanzanya-NSSF</v>
          </cell>
          <cell r="BE1434" t="str">
            <v>59267194</v>
          </cell>
          <cell r="BF1434" t="str">
            <v>157265318</v>
          </cell>
        </row>
        <row r="1435">
          <cell r="A1435">
            <v>10079790</v>
          </cell>
          <cell r="B1435" t="str">
            <v>PHAUSTINE COSTANTIN</v>
          </cell>
          <cell r="C1435" t="str">
            <v>MPANYA</v>
          </cell>
          <cell r="D1435" t="str">
            <v>DAMPERLİ KAMYON ŞOFÖRÜ</v>
          </cell>
          <cell r="E1435" t="str">
            <v>DUMPTRUCK DRIVER</v>
          </cell>
          <cell r="F1435" t="str">
            <v>50105784</v>
          </cell>
          <cell r="G1435" t="str">
            <v>DOĞAN METALÜRJİ</v>
          </cell>
          <cell r="H1435" t="str">
            <v>50105784</v>
          </cell>
          <cell r="I1435" t="str">
            <v>0BBM</v>
          </cell>
          <cell r="J1435" t="str">
            <v>TOPRAK İŞLERİ</v>
          </cell>
          <cell r="K1435" t="str">
            <v>50106425</v>
          </cell>
          <cell r="L1435" t="str">
            <v>TZ</v>
          </cell>
          <cell r="M1435" t="str">
            <v>Tanzanyalı</v>
          </cell>
          <cell r="N1435" t="str">
            <v>0037</v>
          </cell>
          <cell r="O1435" t="str">
            <v>İTİGİ</v>
          </cell>
          <cell r="P1435" t="str">
            <v>6L</v>
          </cell>
          <cell r="Q1435" t="str">
            <v>DGN  İNŞAAT</v>
          </cell>
          <cell r="R1435">
            <v>45196</v>
          </cell>
          <cell r="S1435">
            <v>45196</v>
          </cell>
          <cell r="T1435"/>
          <cell r="U1435" t="str">
            <v/>
          </cell>
          <cell r="V1435" t="str">
            <v>Mavi Yaka Direkt</v>
          </cell>
          <cell r="W1435" t="str">
            <v>LOT 3 (MIT)</v>
          </cell>
          <cell r="X1435" t="str">
            <v>KALIUA KALIUA UMOJA</v>
          </cell>
          <cell r="Y1435" t="str">
            <v>0</v>
          </cell>
          <cell r="Z1435" t="str">
            <v>TABORA</v>
          </cell>
          <cell r="AA1435" t="str">
            <v>0789 212 579</v>
          </cell>
          <cell r="AB1435" t="str">
            <v>GÖREVLİ</v>
          </cell>
          <cell r="AC1435" t="str">
            <v>29</v>
          </cell>
          <cell r="AD1435" t="str">
            <v>LOT 3 (MIT)</v>
          </cell>
          <cell r="AE1435" t="str">
            <v>0109</v>
          </cell>
          <cell r="AF1435" t="str">
            <v>24</v>
          </cell>
          <cell r="AG1435" t="str">
            <v>KM 535+000 - 595+000</v>
          </cell>
          <cell r="AH1435">
            <v>34267</v>
          </cell>
          <cell r="AI1435" t="str">
            <v>Bay</v>
          </cell>
          <cell r="AJ1435" t="str">
            <v>Yerel-Saatlik</v>
          </cell>
          <cell r="AK1435">
            <v>2564.1</v>
          </cell>
          <cell r="AL1435" t="str">
            <v>TZS</v>
          </cell>
          <cell r="AM1435" t="str">
            <v>201002</v>
          </cell>
          <cell r="AN1435" t="str">
            <v>S</v>
          </cell>
          <cell r="AO1435" t="str">
            <v>T3</v>
          </cell>
          <cell r="AP1435" t="str">
            <v>5150</v>
          </cell>
          <cell r="AQ1435" t="str">
            <v>5175</v>
          </cell>
          <cell r="AR1435" t="str">
            <v>NMBBANK</v>
          </cell>
          <cell r="AS1435" t="str">
            <v/>
          </cell>
          <cell r="AT1435" t="str">
            <v>NMBBANK</v>
          </cell>
          <cell r="AU1435" t="str">
            <v>51010111160</v>
          </cell>
          <cell r="AV1435" t="str">
            <v/>
          </cell>
          <cell r="AW1435" t="str">
            <v/>
          </cell>
          <cell r="AX1435" t="str">
            <v>PHAUSTINE COSTANTIN MPANYA</v>
          </cell>
          <cell r="AY1435" t="str">
            <v/>
          </cell>
          <cell r="AZ1435">
            <v>45196</v>
          </cell>
          <cell r="BA1435"/>
          <cell r="BB1435" t="str">
            <v/>
          </cell>
          <cell r="BC1435"/>
          <cell r="BD1435" t="str">
            <v>Tanzanya-NSSF</v>
          </cell>
          <cell r="BE1435" t="str">
            <v>47716449</v>
          </cell>
          <cell r="BF1435" t="str">
            <v>126774931</v>
          </cell>
        </row>
        <row r="1436">
          <cell r="A1436">
            <v>10079789</v>
          </cell>
          <cell r="B1436" t="str">
            <v>VICTOR  GODSON</v>
          </cell>
          <cell r="C1436" t="str">
            <v>MBISE</v>
          </cell>
          <cell r="D1436" t="str">
            <v>DAMPERLİ KAMYON ŞOFÖRÜ</v>
          </cell>
          <cell r="E1436" t="str">
            <v>DUMPTRUCK DRIVER</v>
          </cell>
          <cell r="F1436" t="str">
            <v>50105784</v>
          </cell>
          <cell r="G1436" t="str">
            <v>DOĞAN METALÜRJİ</v>
          </cell>
          <cell r="H1436" t="str">
            <v>50105784</v>
          </cell>
          <cell r="I1436" t="str">
            <v>0BBM</v>
          </cell>
          <cell r="J1436" t="str">
            <v>TOPRAK İŞLERİ</v>
          </cell>
          <cell r="K1436" t="str">
            <v>50106425</v>
          </cell>
          <cell r="L1436" t="str">
            <v>TZ</v>
          </cell>
          <cell r="M1436" t="str">
            <v>Tanzanyalı</v>
          </cell>
          <cell r="N1436" t="str">
            <v>0037</v>
          </cell>
          <cell r="O1436" t="str">
            <v>İTİGİ</v>
          </cell>
          <cell r="P1436" t="str">
            <v>6L</v>
          </cell>
          <cell r="Q1436" t="str">
            <v>DGN  İNŞAAT</v>
          </cell>
          <cell r="R1436">
            <v>45196</v>
          </cell>
          <cell r="S1436">
            <v>45196</v>
          </cell>
          <cell r="T1436"/>
          <cell r="U1436" t="str">
            <v/>
          </cell>
          <cell r="V1436" t="str">
            <v>Mavi Yaka Direkt</v>
          </cell>
          <cell r="W1436" t="str">
            <v>LOT 3 (MIT)</v>
          </cell>
          <cell r="X1436" t="str">
            <v>ARUMERU MERU ULONG'A</v>
          </cell>
          <cell r="Y1436" t="str">
            <v>0</v>
          </cell>
          <cell r="Z1436" t="str">
            <v>ARUSHA</v>
          </cell>
          <cell r="AA1436" t="str">
            <v>0692 717 112</v>
          </cell>
          <cell r="AB1436" t="str">
            <v>GÖREVLİ</v>
          </cell>
          <cell r="AC1436" t="str">
            <v>29</v>
          </cell>
          <cell r="AD1436" t="str">
            <v>LOT 3 (MIT)</v>
          </cell>
          <cell r="AE1436" t="str">
            <v>0109</v>
          </cell>
          <cell r="AF1436" t="str">
            <v>01</v>
          </cell>
          <cell r="AG1436" t="str">
            <v>KM 535+000 - 595+000</v>
          </cell>
          <cell r="AH1436">
            <v>34685</v>
          </cell>
          <cell r="AI1436" t="str">
            <v>Bay</v>
          </cell>
          <cell r="AJ1436" t="str">
            <v>Yerel-Saatlik</v>
          </cell>
          <cell r="AK1436">
            <v>2564.1</v>
          </cell>
          <cell r="AL1436" t="str">
            <v>TZS</v>
          </cell>
          <cell r="AM1436" t="str">
            <v>201002</v>
          </cell>
          <cell r="AN1436" t="str">
            <v>S</v>
          </cell>
          <cell r="AO1436" t="str">
            <v>T3</v>
          </cell>
          <cell r="AP1436" t="str">
            <v>5150</v>
          </cell>
          <cell r="AQ1436" t="str">
            <v>5175</v>
          </cell>
          <cell r="AR1436" t="str">
            <v>CRDB</v>
          </cell>
          <cell r="AS1436" t="str">
            <v>VIVA TOWER</v>
          </cell>
          <cell r="AT1436" t="str">
            <v>CRDB</v>
          </cell>
          <cell r="AU1436" t="str">
            <v>0152721617600</v>
          </cell>
          <cell r="AV1436" t="str">
            <v/>
          </cell>
          <cell r="AW1436" t="str">
            <v/>
          </cell>
          <cell r="AX1436" t="str">
            <v>VICTOR  GODSON MBISE</v>
          </cell>
          <cell r="AY1436" t="str">
            <v/>
          </cell>
          <cell r="AZ1436">
            <v>45196</v>
          </cell>
          <cell r="BA1436"/>
          <cell r="BB1436" t="str">
            <v/>
          </cell>
          <cell r="BC1436"/>
          <cell r="BD1436" t="str">
            <v>Tanzanya-NSSF</v>
          </cell>
          <cell r="BE1436" t="str">
            <v>46836189</v>
          </cell>
          <cell r="BF1436" t="str">
            <v>131891377</v>
          </cell>
        </row>
        <row r="1437">
          <cell r="A1437">
            <v>10079706</v>
          </cell>
          <cell r="B1437" t="str">
            <v>GODFREY MAULUS</v>
          </cell>
          <cell r="C1437" t="str">
            <v>NYAHENGE</v>
          </cell>
          <cell r="D1437" t="str">
            <v>AĞIR VASITA TAMİRCİSİ</v>
          </cell>
          <cell r="E1437" t="str">
            <v>HEAVY VHEICLE REPAIRMAN</v>
          </cell>
          <cell r="F1437" t="str">
            <v>50105773</v>
          </cell>
          <cell r="G1437" t="str">
            <v>ATÖLYE &amp; MAKİNA</v>
          </cell>
          <cell r="H1437" t="str">
            <v>50105773</v>
          </cell>
          <cell r="I1437" t="str">
            <v>0AAK</v>
          </cell>
          <cell r="J1437" t="str">
            <v>ATÖLYE İŞLETME GENEL</v>
          </cell>
          <cell r="K1437" t="str">
            <v>50106598</v>
          </cell>
          <cell r="L1437" t="str">
            <v>TZ</v>
          </cell>
          <cell r="M1437" t="str">
            <v>Tanzanyalı</v>
          </cell>
          <cell r="N1437" t="str">
            <v>0035</v>
          </cell>
          <cell r="O1437" t="str">
            <v>TABORA</v>
          </cell>
          <cell r="P1437" t="str">
            <v>YM</v>
          </cell>
          <cell r="Q1437" t="str">
            <v>YAPI MERKEZİ</v>
          </cell>
          <cell r="R1437">
            <v>45182</v>
          </cell>
          <cell r="S1437">
            <v>45182</v>
          </cell>
          <cell r="T1437"/>
          <cell r="U1437" t="str">
            <v/>
          </cell>
          <cell r="V1437" t="str">
            <v>Mavi Yaka Endirekt</v>
          </cell>
          <cell r="W1437" t="str">
            <v>LOT 3 (MIT)</v>
          </cell>
          <cell r="X1437" t="str">
            <v>MUFINDI MAKUNGU MABAONI</v>
          </cell>
          <cell r="Y1437" t="str">
            <v>0</v>
          </cell>
          <cell r="Z1437" t="str">
            <v>IRINGA</v>
          </cell>
          <cell r="AA1437" t="str">
            <v>0755 076 856</v>
          </cell>
          <cell r="AB1437" t="str">
            <v>USTA</v>
          </cell>
          <cell r="AC1437" t="str">
            <v>29</v>
          </cell>
          <cell r="AD1437" t="str">
            <v>LOT 3 (MIT)</v>
          </cell>
          <cell r="AE1437" t="str">
            <v>0113</v>
          </cell>
          <cell r="AF1437" t="str">
            <v>04</v>
          </cell>
          <cell r="AG1437" t="str">
            <v>KM 785+000 - 829+305</v>
          </cell>
          <cell r="AH1437">
            <v>33696</v>
          </cell>
          <cell r="AI1437" t="str">
            <v>Bay</v>
          </cell>
          <cell r="AJ1437" t="str">
            <v>Yerel-Saatlik</v>
          </cell>
          <cell r="AK1437">
            <v>2164.1</v>
          </cell>
          <cell r="AL1437" t="str">
            <v>TZS</v>
          </cell>
          <cell r="AM1437" t="str">
            <v>109002</v>
          </cell>
          <cell r="AN1437" t="str">
            <v/>
          </cell>
          <cell r="AO1437" t="str">
            <v>T3</v>
          </cell>
          <cell r="AP1437" t="str">
            <v>5150</v>
          </cell>
          <cell r="AQ1437" t="str">
            <v>5175</v>
          </cell>
          <cell r="AR1437" t="str">
            <v>NMBBANK</v>
          </cell>
          <cell r="AS1437" t="str">
            <v/>
          </cell>
          <cell r="AT1437" t="str">
            <v>NMBBANK</v>
          </cell>
          <cell r="AU1437" t="str">
            <v>51010113467</v>
          </cell>
          <cell r="AV1437" t="str">
            <v/>
          </cell>
          <cell r="AW1437" t="str">
            <v/>
          </cell>
          <cell r="AX1437" t="str">
            <v>GODFREY MAULUS NYAHENGE</v>
          </cell>
          <cell r="AY1437" t="str">
            <v/>
          </cell>
          <cell r="AZ1437">
            <v>45182</v>
          </cell>
          <cell r="BA1437"/>
          <cell r="BB1437" t="str">
            <v/>
          </cell>
          <cell r="BC1437"/>
          <cell r="BD1437" t="str">
            <v>Tanzanya-NSSF</v>
          </cell>
          <cell r="BE1437" t="str">
            <v>47706975</v>
          </cell>
          <cell r="BF1437" t="str">
            <v>164802183</v>
          </cell>
        </row>
        <row r="1438">
          <cell r="A1438">
            <v>10079601</v>
          </cell>
          <cell r="B1438" t="str">
            <v>JOSHUA VERAUFO</v>
          </cell>
          <cell r="C1438" t="str">
            <v>MAKERE</v>
          </cell>
          <cell r="D1438" t="str">
            <v>GREYDER OPERATÖRÜ</v>
          </cell>
          <cell r="E1438" t="str">
            <v>GRADER OPERATOR</v>
          </cell>
          <cell r="F1438" t="str">
            <v>50115275</v>
          </cell>
          <cell r="G1438" t="str">
            <v>TOPRAK İŞLERİ</v>
          </cell>
          <cell r="H1438" t="str">
            <v>50105758</v>
          </cell>
          <cell r="I1438" t="str">
            <v>0999</v>
          </cell>
          <cell r="J1438" t="str">
            <v>TOPRAK İŞLERİ</v>
          </cell>
          <cell r="K1438" t="str">
            <v>50115486</v>
          </cell>
          <cell r="L1438" t="str">
            <v>TZ</v>
          </cell>
          <cell r="M1438" t="str">
            <v>Tanzanyalı</v>
          </cell>
          <cell r="N1438" t="str">
            <v>0035</v>
          </cell>
          <cell r="O1438" t="str">
            <v>TABORA</v>
          </cell>
          <cell r="P1438" t="str">
            <v>YM</v>
          </cell>
          <cell r="Q1438" t="str">
            <v>YAPI MERKEZİ</v>
          </cell>
          <cell r="R1438">
            <v>45155</v>
          </cell>
          <cell r="S1438">
            <v>45155</v>
          </cell>
          <cell r="T1438"/>
          <cell r="U1438" t="str">
            <v/>
          </cell>
          <cell r="V1438" t="str">
            <v>Mavi Yaka Direkt</v>
          </cell>
          <cell r="W1438" t="str">
            <v>LOT 3 (MIT)</v>
          </cell>
          <cell r="X1438" t="str">
            <v>ARUSHA MJINI KALOLENI KALOLENI</v>
          </cell>
          <cell r="Y1438" t="str">
            <v>0</v>
          </cell>
          <cell r="Z1438" t="str">
            <v>ARUSHA</v>
          </cell>
          <cell r="AA1438" t="str">
            <v>0785 726 696</v>
          </cell>
          <cell r="AB1438" t="str">
            <v>OPERATÖR</v>
          </cell>
          <cell r="AC1438" t="str">
            <v>29</v>
          </cell>
          <cell r="AD1438" t="str">
            <v>LOT 3 (MIT)</v>
          </cell>
          <cell r="AE1438" t="str">
            <v>0113</v>
          </cell>
          <cell r="AF1438" t="str">
            <v>01</v>
          </cell>
          <cell r="AG1438" t="str">
            <v>KM 785+000 - 829+305</v>
          </cell>
          <cell r="AH1438">
            <v>37068</v>
          </cell>
          <cell r="AI1438" t="str">
            <v>Bay</v>
          </cell>
          <cell r="AJ1438" t="str">
            <v>Yerel-Saatlik</v>
          </cell>
          <cell r="AK1438">
            <v>2528.1</v>
          </cell>
          <cell r="AL1438" t="str">
            <v>TZS</v>
          </cell>
          <cell r="AM1438" t="str">
            <v>201002</v>
          </cell>
          <cell r="AN1438" t="str">
            <v/>
          </cell>
          <cell r="AO1438" t="str">
            <v>T3</v>
          </cell>
          <cell r="AP1438" t="str">
            <v>5150</v>
          </cell>
          <cell r="AQ1438" t="str">
            <v>5175</v>
          </cell>
          <cell r="AR1438" t="str">
            <v>CRDB BANK PLC</v>
          </cell>
          <cell r="AS1438" t="str">
            <v>VIJANA</v>
          </cell>
          <cell r="AT1438" t="str">
            <v>CRDBBANK</v>
          </cell>
          <cell r="AU1438" t="str">
            <v>0152625682000</v>
          </cell>
          <cell r="AV1438" t="str">
            <v/>
          </cell>
          <cell r="AW1438" t="str">
            <v/>
          </cell>
          <cell r="AX1438" t="str">
            <v>JOSHUA VERAUFO MAKERE</v>
          </cell>
          <cell r="AY1438" t="str">
            <v/>
          </cell>
          <cell r="AZ1438">
            <v>45155</v>
          </cell>
          <cell r="BA1438"/>
          <cell r="BB1438" t="str">
            <v/>
          </cell>
          <cell r="BC1438"/>
          <cell r="BD1438" t="str">
            <v>Tanzanya-NSSF</v>
          </cell>
          <cell r="BE1438" t="str">
            <v>46402056</v>
          </cell>
          <cell r="BF1438" t="str">
            <v>140082910</v>
          </cell>
        </row>
        <row r="1439">
          <cell r="A1439">
            <v>10079600</v>
          </cell>
          <cell r="B1439" t="str">
            <v>METHOD DAUD</v>
          </cell>
          <cell r="C1439" t="str">
            <v>LUKOMBE</v>
          </cell>
          <cell r="D1439" t="str">
            <v>FORKLİFT OPERATÖRÜ</v>
          </cell>
          <cell r="E1439" t="str">
            <v>FORKLIFT OPERATOR</v>
          </cell>
          <cell r="F1439" t="str">
            <v>50105773</v>
          </cell>
          <cell r="G1439" t="str">
            <v>ATÖLYE &amp; MAKİNA</v>
          </cell>
          <cell r="H1439" t="str">
            <v>50105763</v>
          </cell>
          <cell r="I1439" t="str">
            <v>0AA5</v>
          </cell>
          <cell r="J1439" t="str">
            <v>AMBAR</v>
          </cell>
          <cell r="K1439" t="str">
            <v>50111898</v>
          </cell>
          <cell r="L1439" t="str">
            <v>TZ</v>
          </cell>
          <cell r="M1439" t="str">
            <v>Tanzanyalı</v>
          </cell>
          <cell r="N1439" t="str">
            <v>0037</v>
          </cell>
          <cell r="O1439" t="str">
            <v>İTİGİ</v>
          </cell>
          <cell r="P1439" t="str">
            <v>YM</v>
          </cell>
          <cell r="Q1439" t="str">
            <v>YAPI MERKEZİ</v>
          </cell>
          <cell r="R1439">
            <v>45153</v>
          </cell>
          <cell r="S1439">
            <v>45153</v>
          </cell>
          <cell r="T1439"/>
          <cell r="U1439" t="str">
            <v/>
          </cell>
          <cell r="V1439" t="str">
            <v>Mavi Yaka Endirekt</v>
          </cell>
          <cell r="W1439" t="str">
            <v>LOT 3 (MIT)</v>
          </cell>
          <cell r="X1439" t="str">
            <v>IRINGA IRINGA MJINI RUAHA TAGAMENDA</v>
          </cell>
          <cell r="Y1439" t="str">
            <v>0</v>
          </cell>
          <cell r="Z1439" t="str">
            <v>IRINGA</v>
          </cell>
          <cell r="AA1439" t="str">
            <v>0719088234</v>
          </cell>
          <cell r="AB1439" t="str">
            <v>OPERATÖR</v>
          </cell>
          <cell r="AC1439" t="str">
            <v>29</v>
          </cell>
          <cell r="AD1439" t="str">
            <v>LOT 3 (MIT)</v>
          </cell>
          <cell r="AE1439" t="str">
            <v>0113</v>
          </cell>
          <cell r="AF1439" t="str">
            <v>04</v>
          </cell>
          <cell r="AG1439" t="str">
            <v>KM 785+000 - 829+305</v>
          </cell>
          <cell r="AH1439">
            <v>29987</v>
          </cell>
          <cell r="AI1439" t="str">
            <v>Bay</v>
          </cell>
          <cell r="AJ1439" t="str">
            <v>Yerel-Saatlik</v>
          </cell>
          <cell r="AK1439">
            <v>2343.5500000000002</v>
          </cell>
          <cell r="AL1439" t="str">
            <v>TZS</v>
          </cell>
          <cell r="AM1439" t="str">
            <v>109002</v>
          </cell>
          <cell r="AN1439" t="str">
            <v/>
          </cell>
          <cell r="AO1439" t="str">
            <v>T3</v>
          </cell>
          <cell r="AP1439" t="str">
            <v>5150</v>
          </cell>
          <cell r="AQ1439" t="str">
            <v>5175</v>
          </cell>
          <cell r="AR1439" t="str">
            <v>NMBBANK</v>
          </cell>
          <cell r="AS1439" t="str">
            <v/>
          </cell>
          <cell r="AT1439" t="str">
            <v>NMBBANK</v>
          </cell>
          <cell r="AU1439" t="str">
            <v>60510046594</v>
          </cell>
          <cell r="AV1439" t="str">
            <v/>
          </cell>
          <cell r="AW1439" t="str">
            <v/>
          </cell>
          <cell r="AX1439" t="str">
            <v>METHOD DAUD LUKOMBE</v>
          </cell>
          <cell r="AY1439" t="str">
            <v/>
          </cell>
          <cell r="AZ1439">
            <v>45153</v>
          </cell>
          <cell r="BA1439"/>
          <cell r="BB1439" t="str">
            <v/>
          </cell>
          <cell r="BC1439"/>
          <cell r="BD1439" t="str">
            <v>Tanzanya-NSSF</v>
          </cell>
          <cell r="BE1439" t="str">
            <v>56346263</v>
          </cell>
          <cell r="BF1439" t="str">
            <v>144631315</v>
          </cell>
        </row>
        <row r="1440">
          <cell r="A1440">
            <v>10079587</v>
          </cell>
          <cell r="B1440" t="str">
            <v>GEORGE BRUNO</v>
          </cell>
          <cell r="C1440" t="str">
            <v>FRANK</v>
          </cell>
          <cell r="D1440" t="str">
            <v>DAMPERLİ KAMYON ŞOFÖRÜ</v>
          </cell>
          <cell r="E1440" t="str">
            <v>DUMPTRUCK DRIVER</v>
          </cell>
          <cell r="F1440" t="str">
            <v>50105773</v>
          </cell>
          <cell r="G1440" t="str">
            <v>ATÖLYE &amp; MAKİNA</v>
          </cell>
          <cell r="H1440" t="str">
            <v>50105773</v>
          </cell>
          <cell r="I1440" t="str">
            <v>0AAK</v>
          </cell>
          <cell r="J1440" t="str">
            <v>ATÖLYE İŞLETME GENEL</v>
          </cell>
          <cell r="K1440" t="str">
            <v>50110120</v>
          </cell>
          <cell r="L1440" t="str">
            <v>TZ</v>
          </cell>
          <cell r="M1440" t="str">
            <v>Tanzanyalı</v>
          </cell>
          <cell r="N1440" t="str">
            <v>0035</v>
          </cell>
          <cell r="O1440" t="str">
            <v>TABORA</v>
          </cell>
          <cell r="P1440" t="str">
            <v>YM</v>
          </cell>
          <cell r="Q1440" t="str">
            <v>YAPI MERKEZİ</v>
          </cell>
          <cell r="R1440">
            <v>45148</v>
          </cell>
          <cell r="S1440">
            <v>45148</v>
          </cell>
          <cell r="T1440"/>
          <cell r="U1440" t="str">
            <v/>
          </cell>
          <cell r="V1440" t="str">
            <v>Mavi Yaka Direkt</v>
          </cell>
          <cell r="W1440" t="str">
            <v>LOT 3 (MIT)</v>
          </cell>
          <cell r="X1440" t="str">
            <v>SHINYANGA MANISPAA KOLANDOTO KOLANDOTO</v>
          </cell>
          <cell r="Y1440" t="str">
            <v>0</v>
          </cell>
          <cell r="Z1440" t="str">
            <v>MARA</v>
          </cell>
          <cell r="AA1440" t="str">
            <v>0685 861 735</v>
          </cell>
          <cell r="AB1440" t="str">
            <v>GÖREVLİ</v>
          </cell>
          <cell r="AC1440" t="str">
            <v>29</v>
          </cell>
          <cell r="AD1440" t="str">
            <v>LOT 3 (MIT)</v>
          </cell>
          <cell r="AE1440" t="str">
            <v>0113</v>
          </cell>
          <cell r="AF1440" t="str">
            <v>13</v>
          </cell>
          <cell r="AG1440" t="str">
            <v>KM 785+000 - 829+305</v>
          </cell>
          <cell r="AH1440">
            <v>35052</v>
          </cell>
          <cell r="AI1440" t="str">
            <v>Bay</v>
          </cell>
          <cell r="AJ1440" t="str">
            <v>Yerel-Saatlik</v>
          </cell>
          <cell r="AK1440">
            <v>2346.1</v>
          </cell>
          <cell r="AL1440" t="str">
            <v>TZS</v>
          </cell>
          <cell r="AM1440" t="str">
            <v>201002</v>
          </cell>
          <cell r="AN1440" t="str">
            <v/>
          </cell>
          <cell r="AO1440" t="str">
            <v>T3</v>
          </cell>
          <cell r="AP1440" t="str">
            <v>5150</v>
          </cell>
          <cell r="AQ1440" t="str">
            <v>5175</v>
          </cell>
          <cell r="AR1440" t="str">
            <v>NMBBANK</v>
          </cell>
          <cell r="AS1440" t="str">
            <v/>
          </cell>
          <cell r="AT1440" t="str">
            <v>NMBBANK</v>
          </cell>
          <cell r="AU1440" t="str">
            <v>30710066684</v>
          </cell>
          <cell r="AV1440" t="str">
            <v/>
          </cell>
          <cell r="AW1440" t="str">
            <v/>
          </cell>
          <cell r="AX1440" t="str">
            <v>GEORGE BRUNO FRANK</v>
          </cell>
          <cell r="AY1440" t="str">
            <v/>
          </cell>
          <cell r="AZ1440">
            <v>45148</v>
          </cell>
          <cell r="BA1440"/>
          <cell r="BB1440" t="str">
            <v/>
          </cell>
          <cell r="BC1440"/>
          <cell r="BD1440" t="str">
            <v>Tanzanya-NSSF</v>
          </cell>
          <cell r="BE1440" t="str">
            <v>47094268</v>
          </cell>
          <cell r="BF1440" t="str">
            <v>131612389</v>
          </cell>
        </row>
        <row r="1441">
          <cell r="A1441">
            <v>10079583</v>
          </cell>
          <cell r="B1441" t="str">
            <v>MATHIAS JACOB</v>
          </cell>
          <cell r="C1441" t="str">
            <v>NKHANGAA</v>
          </cell>
          <cell r="D1441" t="str">
            <v>DEMİRCİ</v>
          </cell>
          <cell r="E1441" t="str">
            <v>REBAR WORKER</v>
          </cell>
          <cell r="F1441" t="str">
            <v>50107642</v>
          </cell>
          <cell r="G1441" t="str">
            <v>PETRA PROTEK</v>
          </cell>
          <cell r="H1441" t="str">
            <v>50107642</v>
          </cell>
          <cell r="I1441" t="str">
            <v>0BBQ</v>
          </cell>
          <cell r="J1441" t="str">
            <v>İNŞAAT GRUBU</v>
          </cell>
          <cell r="K1441" t="str">
            <v>50107776</v>
          </cell>
          <cell r="L1441" t="str">
            <v>TZ</v>
          </cell>
          <cell r="M1441" t="str">
            <v>Tanzanyalı</v>
          </cell>
          <cell r="N1441" t="str">
            <v>0039</v>
          </cell>
          <cell r="O1441" t="str">
            <v>NYAHUA</v>
          </cell>
          <cell r="P1441" t="str">
            <v>7B</v>
          </cell>
          <cell r="Q1441" t="str">
            <v>PETRA PROTEK</v>
          </cell>
          <cell r="R1441">
            <v>45147</v>
          </cell>
          <cell r="S1441">
            <v>45147</v>
          </cell>
          <cell r="T1441">
            <v>45197</v>
          </cell>
          <cell r="U1441" t="str">
            <v>Belirli S. İş Sözl. sona erm.</v>
          </cell>
          <cell r="V1441" t="str">
            <v>Mavi Yaka Direkt</v>
          </cell>
          <cell r="W1441" t="str">
            <v>LOT 3 (MIT)</v>
          </cell>
          <cell r="X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>USTA</v>
          </cell>
          <cell r="AC1441" t="str">
            <v>99</v>
          </cell>
          <cell r="AD1441" t="str">
            <v>LOT 3 (MIT)</v>
          </cell>
          <cell r="AE1441" t="str">
            <v>0113</v>
          </cell>
          <cell r="AF1441" t="str">
            <v/>
          </cell>
          <cell r="AG1441" t="str">
            <v>KM 785+000 - 829+305</v>
          </cell>
          <cell r="AH1441">
            <v>34044</v>
          </cell>
          <cell r="AI1441" t="str">
            <v>Bay</v>
          </cell>
          <cell r="AJ1441" t="str">
            <v>Yerel-Saatlik</v>
          </cell>
          <cell r="AK1441">
            <v>0</v>
          </cell>
          <cell r="AL1441" t="str">
            <v/>
          </cell>
          <cell r="AM1441" t="str">
            <v>201002</v>
          </cell>
          <cell r="AN1441" t="str">
            <v/>
          </cell>
          <cell r="AO1441" t="str">
            <v>T3</v>
          </cell>
          <cell r="AP1441" t="str">
            <v>5150</v>
          </cell>
          <cell r="AQ1441" t="str">
            <v>5175</v>
          </cell>
          <cell r="AR1441" t="str">
            <v/>
          </cell>
          <cell r="AS1441" t="str">
            <v/>
          </cell>
          <cell r="AT1441" t="str">
            <v/>
          </cell>
          <cell r="AU1441" t="str">
            <v/>
          </cell>
          <cell r="AV1441" t="str">
            <v/>
          </cell>
          <cell r="AW1441" t="str">
            <v/>
          </cell>
          <cell r="AX1441" t="str">
            <v>MATHIAS JACOB NKHANGAA</v>
          </cell>
          <cell r="AY1441" t="str">
            <v/>
          </cell>
          <cell r="AZ1441"/>
          <cell r="BA1441"/>
          <cell r="BB1441" t="str">
            <v/>
          </cell>
          <cell r="BC1441"/>
          <cell r="BD1441" t="str">
            <v>Tanzanya-NSSF</v>
          </cell>
          <cell r="BE1441" t="str">
            <v/>
          </cell>
          <cell r="BF1441" t="str">
            <v>0</v>
          </cell>
        </row>
        <row r="1442">
          <cell r="A1442">
            <v>10079582</v>
          </cell>
          <cell r="B1442" t="str">
            <v>ABDILLAH FABIAN</v>
          </cell>
          <cell r="C1442" t="str">
            <v>HUSSEIN</v>
          </cell>
          <cell r="D1442" t="str">
            <v>DEMİRCİ</v>
          </cell>
          <cell r="E1442" t="str">
            <v>REBAR WORKER</v>
          </cell>
          <cell r="F1442" t="str">
            <v>50107642</v>
          </cell>
          <cell r="G1442" t="str">
            <v>PETRA PROTEK</v>
          </cell>
          <cell r="H1442" t="str">
            <v>50107642</v>
          </cell>
          <cell r="I1442" t="str">
            <v>0BBQ</v>
          </cell>
          <cell r="J1442" t="str">
            <v>İNŞAAT GRUBU</v>
          </cell>
          <cell r="K1442" t="str">
            <v>50107776</v>
          </cell>
          <cell r="L1442" t="str">
            <v>TZ</v>
          </cell>
          <cell r="M1442" t="str">
            <v>Tanzanyalı</v>
          </cell>
          <cell r="N1442" t="str">
            <v>0039</v>
          </cell>
          <cell r="O1442" t="str">
            <v>NYAHUA</v>
          </cell>
          <cell r="P1442" t="str">
            <v>7B</v>
          </cell>
          <cell r="Q1442" t="str">
            <v>PETRA PROTEK</v>
          </cell>
          <cell r="R1442">
            <v>45147</v>
          </cell>
          <cell r="S1442">
            <v>45147</v>
          </cell>
          <cell r="T1442">
            <v>45197</v>
          </cell>
          <cell r="U1442" t="str">
            <v>Belirli S. İş Sözl. sona erm.</v>
          </cell>
          <cell r="V1442" t="str">
            <v>Mavi Yaka Direkt</v>
          </cell>
          <cell r="W1442" t="str">
            <v>LOT 3 (MIT)</v>
          </cell>
          <cell r="X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>USTA</v>
          </cell>
          <cell r="AC1442" t="str">
            <v>99</v>
          </cell>
          <cell r="AD1442" t="str">
            <v>LOT 3 (MIT)</v>
          </cell>
          <cell r="AE1442" t="str">
            <v>0113</v>
          </cell>
          <cell r="AF1442" t="str">
            <v/>
          </cell>
          <cell r="AG1442" t="str">
            <v>KM 785+000 - 829+305</v>
          </cell>
          <cell r="AH1442">
            <v>34769</v>
          </cell>
          <cell r="AI1442" t="str">
            <v>Bay</v>
          </cell>
          <cell r="AJ1442" t="str">
            <v>Yerel-Saatlik</v>
          </cell>
          <cell r="AK1442">
            <v>0</v>
          </cell>
          <cell r="AL1442" t="str">
            <v/>
          </cell>
          <cell r="AM1442" t="str">
            <v>201002</v>
          </cell>
          <cell r="AN1442" t="str">
            <v/>
          </cell>
          <cell r="AO1442" t="str">
            <v>T3</v>
          </cell>
          <cell r="AP1442" t="str">
            <v>5150</v>
          </cell>
          <cell r="AQ1442" t="str">
            <v>5175</v>
          </cell>
          <cell r="AR1442" t="str">
            <v/>
          </cell>
          <cell r="AS1442" t="str">
            <v/>
          </cell>
          <cell r="AT1442" t="str">
            <v/>
          </cell>
          <cell r="AU1442" t="str">
            <v/>
          </cell>
          <cell r="AV1442" t="str">
            <v/>
          </cell>
          <cell r="AW1442" t="str">
            <v/>
          </cell>
          <cell r="AX1442" t="str">
            <v>ABDILLAH FABIAN HUSSEIN</v>
          </cell>
          <cell r="AY1442" t="str">
            <v/>
          </cell>
          <cell r="AZ1442"/>
          <cell r="BA1442"/>
          <cell r="BB1442" t="str">
            <v/>
          </cell>
          <cell r="BC1442"/>
          <cell r="BD1442" t="str">
            <v>Tanzanya-NSSF</v>
          </cell>
          <cell r="BE1442" t="str">
            <v/>
          </cell>
          <cell r="BF1442" t="str">
            <v>0</v>
          </cell>
        </row>
        <row r="1443">
          <cell r="A1443">
            <v>10079577</v>
          </cell>
          <cell r="B1443" t="str">
            <v>MOHAMED IDDI</v>
          </cell>
          <cell r="C1443" t="str">
            <v>DULE</v>
          </cell>
          <cell r="D1443" t="str">
            <v>SİLİNDİR OPERATÖRÜ</v>
          </cell>
          <cell r="E1443" t="str">
            <v>ROLLER OPERATOR</v>
          </cell>
          <cell r="F1443" t="str">
            <v>50105773</v>
          </cell>
          <cell r="G1443" t="str">
            <v>ATÖLYE &amp; MAKİNA</v>
          </cell>
          <cell r="H1443" t="str">
            <v>50105758</v>
          </cell>
          <cell r="I1443" t="str">
            <v>0999</v>
          </cell>
          <cell r="J1443" t="str">
            <v>TOPRAK İŞLERİ</v>
          </cell>
          <cell r="K1443" t="str">
            <v>50106766</v>
          </cell>
          <cell r="L1443" t="str">
            <v>TZ</v>
          </cell>
          <cell r="M1443" t="str">
            <v>Tanzanyalı</v>
          </cell>
          <cell r="N1443" t="str">
            <v>0036</v>
          </cell>
          <cell r="O1443" t="str">
            <v>MANYONİ</v>
          </cell>
          <cell r="P1443" t="str">
            <v>YM</v>
          </cell>
          <cell r="Q1443" t="str">
            <v>YAPI MERKEZİ</v>
          </cell>
          <cell r="R1443">
            <v>45146</v>
          </cell>
          <cell r="S1443">
            <v>45146</v>
          </cell>
          <cell r="T1443"/>
          <cell r="U1443" t="str">
            <v/>
          </cell>
          <cell r="V1443" t="str">
            <v>Mavi Yaka Direkt</v>
          </cell>
          <cell r="W1443" t="str">
            <v>LOT 3 (MIT)</v>
          </cell>
          <cell r="X1443" t="str">
            <v>KINONDONI KILIMANI KILIMANI</v>
          </cell>
          <cell r="Y1443" t="str">
            <v>0</v>
          </cell>
          <cell r="Z1443" t="str">
            <v/>
          </cell>
          <cell r="AA1443" t="str">
            <v>0655 738 156</v>
          </cell>
          <cell r="AB1443" t="str">
            <v>OPERATÖR</v>
          </cell>
          <cell r="AC1443" t="str">
            <v>29</v>
          </cell>
          <cell r="AD1443" t="str">
            <v>LOT 3 (MIT)</v>
          </cell>
          <cell r="AE1443" t="str">
            <v>0113</v>
          </cell>
          <cell r="AF1443" t="str">
            <v>01</v>
          </cell>
          <cell r="AG1443" t="str">
            <v>KM 785+000 - 829+305</v>
          </cell>
          <cell r="AH1443">
            <v>34318</v>
          </cell>
          <cell r="AI1443" t="str">
            <v>Bay</v>
          </cell>
          <cell r="AJ1443" t="str">
            <v>Yerel-Saatlik</v>
          </cell>
          <cell r="AK1443">
            <v>2528.1</v>
          </cell>
          <cell r="AL1443" t="str">
            <v>TZS</v>
          </cell>
          <cell r="AM1443" t="str">
            <v>201002</v>
          </cell>
          <cell r="AN1443" t="str">
            <v/>
          </cell>
          <cell r="AO1443" t="str">
            <v>T3</v>
          </cell>
          <cell r="AP1443" t="str">
            <v>5150</v>
          </cell>
          <cell r="AQ1443" t="str">
            <v>5175</v>
          </cell>
          <cell r="AR1443" t="str">
            <v>NMBBANK</v>
          </cell>
          <cell r="AS1443" t="str">
            <v/>
          </cell>
          <cell r="AT1443" t="str">
            <v>NMBBANK</v>
          </cell>
          <cell r="AU1443" t="str">
            <v>23710026633</v>
          </cell>
          <cell r="AV1443" t="str">
            <v/>
          </cell>
          <cell r="AW1443" t="str">
            <v/>
          </cell>
          <cell r="AX1443" t="str">
            <v>MOHAMED IDDI DULE</v>
          </cell>
          <cell r="AY1443" t="str">
            <v/>
          </cell>
          <cell r="AZ1443">
            <v>45146</v>
          </cell>
          <cell r="BA1443"/>
          <cell r="BB1443" t="str">
            <v/>
          </cell>
          <cell r="BC1443"/>
          <cell r="BD1443" t="str">
            <v>Tanzanya-NSSF</v>
          </cell>
          <cell r="BE1443" t="str">
            <v>64887138</v>
          </cell>
          <cell r="BF1443" t="str">
            <v>139901290</v>
          </cell>
        </row>
        <row r="1444">
          <cell r="A1444">
            <v>10079572</v>
          </cell>
          <cell r="B1444" t="str">
            <v>SWAIBU SALUM</v>
          </cell>
          <cell r="C1444" t="str">
            <v>SADALA</v>
          </cell>
          <cell r="D1444" t="str">
            <v>TANKER ŞOFÖRÜ</v>
          </cell>
          <cell r="E1444" t="str">
            <v>TANKER DRIVER</v>
          </cell>
          <cell r="F1444" t="str">
            <v>50115274</v>
          </cell>
          <cell r="G1444" t="str">
            <v>TOPRAK İŞLERİ</v>
          </cell>
          <cell r="H1444" t="str">
            <v>50105777</v>
          </cell>
          <cell r="I1444" t="str">
            <v>0AAZ</v>
          </cell>
          <cell r="J1444" t="str">
            <v>BETON SANTRALİ</v>
          </cell>
          <cell r="K1444" t="str">
            <v>50115503</v>
          </cell>
          <cell r="L1444" t="str">
            <v>TZ</v>
          </cell>
          <cell r="M1444" t="str">
            <v>Tanzanyalı</v>
          </cell>
          <cell r="N1444" t="str">
            <v>0035</v>
          </cell>
          <cell r="O1444" t="str">
            <v>TABORA</v>
          </cell>
          <cell r="P1444" t="str">
            <v>YM</v>
          </cell>
          <cell r="Q1444" t="str">
            <v>YAPI MERKEZİ</v>
          </cell>
          <cell r="R1444">
            <v>45146</v>
          </cell>
          <cell r="S1444">
            <v>45146</v>
          </cell>
          <cell r="T1444"/>
          <cell r="U1444" t="str">
            <v/>
          </cell>
          <cell r="V1444" t="str">
            <v>Mavi Yaka Direkt</v>
          </cell>
          <cell r="W1444" t="str">
            <v>LOT 3 (MIT)</v>
          </cell>
          <cell r="X1444" t="str">
            <v>KAHAMA NYAHANGA HONGWA</v>
          </cell>
          <cell r="Y1444" t="str">
            <v>0</v>
          </cell>
          <cell r="Z1444" t="str">
            <v/>
          </cell>
          <cell r="AA1444" t="str">
            <v>0768 418 247</v>
          </cell>
          <cell r="AB1444" t="str">
            <v>GÖREVLİ</v>
          </cell>
          <cell r="AC1444" t="str">
            <v>29</v>
          </cell>
          <cell r="AD1444" t="str">
            <v>LOT 3 (MIT)</v>
          </cell>
          <cell r="AE1444" t="str">
            <v>0113</v>
          </cell>
          <cell r="AF1444" t="str">
            <v>22</v>
          </cell>
          <cell r="AG1444" t="str">
            <v>KM 785+000 - 829+305</v>
          </cell>
          <cell r="AH1444">
            <v>33434</v>
          </cell>
          <cell r="AI1444" t="str">
            <v>Bay</v>
          </cell>
          <cell r="AJ1444" t="str">
            <v>Yerel-Saatlik</v>
          </cell>
          <cell r="AK1444">
            <v>2346.1</v>
          </cell>
          <cell r="AL1444" t="str">
            <v>TZS</v>
          </cell>
          <cell r="AM1444" t="str">
            <v>201002</v>
          </cell>
          <cell r="AN1444" t="str">
            <v/>
          </cell>
          <cell r="AO1444" t="str">
            <v>T3</v>
          </cell>
          <cell r="AP1444" t="str">
            <v>5150</v>
          </cell>
          <cell r="AQ1444" t="str">
            <v>5175</v>
          </cell>
          <cell r="AR1444" t="str">
            <v>CRDB</v>
          </cell>
          <cell r="AS1444" t="str">
            <v>VIVA TOWER</v>
          </cell>
          <cell r="AT1444" t="str">
            <v>CRDB</v>
          </cell>
          <cell r="AU1444" t="str">
            <v>0152312423000</v>
          </cell>
          <cell r="AV1444" t="str">
            <v/>
          </cell>
          <cell r="AW1444" t="str">
            <v/>
          </cell>
          <cell r="AX1444" t="str">
            <v>SWAIBU SALUM SADALA</v>
          </cell>
          <cell r="AY1444" t="str">
            <v/>
          </cell>
          <cell r="AZ1444">
            <v>45146</v>
          </cell>
          <cell r="BA1444"/>
          <cell r="BB1444" t="str">
            <v/>
          </cell>
          <cell r="BC1444"/>
          <cell r="BD1444" t="str">
            <v>Tanzanya-NSSF</v>
          </cell>
          <cell r="BE1444" t="str">
            <v>65321065</v>
          </cell>
          <cell r="BF1444" t="str">
            <v>120340263</v>
          </cell>
        </row>
        <row r="1445">
          <cell r="A1445">
            <v>10079559</v>
          </cell>
          <cell r="B1445" t="str">
            <v>OMARI NASSORO</v>
          </cell>
          <cell r="C1445" t="str">
            <v>KAVULA</v>
          </cell>
          <cell r="D1445" t="str">
            <v>GÜVENLİK GÖREVLİSİ</v>
          </cell>
          <cell r="E1445" t="str">
            <v>SECURITY</v>
          </cell>
          <cell r="F1445" t="str">
            <v>50106670</v>
          </cell>
          <cell r="G1445" t="str">
            <v>KITUMBO SECURITY</v>
          </cell>
          <cell r="H1445" t="str">
            <v>50106670</v>
          </cell>
          <cell r="I1445" t="str">
            <v>0EEI</v>
          </cell>
          <cell r="J1445" t="str">
            <v>GÜVENLİK</v>
          </cell>
          <cell r="K1445" t="str">
            <v>50106674</v>
          </cell>
          <cell r="L1445" t="str">
            <v>TZ</v>
          </cell>
          <cell r="M1445" t="str">
            <v>Tanzanyalı</v>
          </cell>
          <cell r="N1445" t="str">
            <v>0035</v>
          </cell>
          <cell r="O1445" t="str">
            <v>TABORA</v>
          </cell>
          <cell r="P1445" t="str">
            <v>7L</v>
          </cell>
          <cell r="Q1445" t="str">
            <v>KITIMBO SECURITY</v>
          </cell>
          <cell r="R1445">
            <v>45145</v>
          </cell>
          <cell r="S1445">
            <v>45145</v>
          </cell>
          <cell r="T1445">
            <v>45170</v>
          </cell>
          <cell r="U1445" t="str">
            <v>Bsz.S.İşSz.İşvTrf.Hk.SebepsizF</v>
          </cell>
          <cell r="V1445" t="str">
            <v>Mavi Yaka Endirekt</v>
          </cell>
          <cell r="W1445" t="str">
            <v>LOT 3 (MIT)</v>
          </cell>
          <cell r="X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>GÖREVLİ</v>
          </cell>
          <cell r="AC1445" t="str">
            <v>99</v>
          </cell>
          <cell r="AD1445" t="str">
            <v>LOT 3 (MIT)</v>
          </cell>
          <cell r="AE1445" t="str">
            <v>0113</v>
          </cell>
          <cell r="AF1445" t="str">
            <v/>
          </cell>
          <cell r="AG1445" t="str">
            <v>KM 785+000 - 829+305</v>
          </cell>
          <cell r="AH1445">
            <v>32904</v>
          </cell>
          <cell r="AI1445" t="str">
            <v>Bay</v>
          </cell>
          <cell r="AJ1445" t="str">
            <v>Yerel-Saatlik</v>
          </cell>
          <cell r="AK1445">
            <v>0</v>
          </cell>
          <cell r="AL1445" t="str">
            <v/>
          </cell>
          <cell r="AM1445" t="str">
            <v>306002</v>
          </cell>
          <cell r="AN1445" t="str">
            <v/>
          </cell>
          <cell r="AO1445" t="str">
            <v>T3</v>
          </cell>
          <cell r="AP1445" t="str">
            <v>5150</v>
          </cell>
          <cell r="AQ1445" t="str">
            <v>5175</v>
          </cell>
          <cell r="AR1445" t="str">
            <v/>
          </cell>
          <cell r="AS1445" t="str">
            <v/>
          </cell>
          <cell r="AT1445" t="str">
            <v/>
          </cell>
          <cell r="AU1445" t="str">
            <v/>
          </cell>
          <cell r="AV1445" t="str">
            <v/>
          </cell>
          <cell r="AW1445" t="str">
            <v/>
          </cell>
          <cell r="AX1445" t="str">
            <v>OMARI NASSORO KAVULA</v>
          </cell>
          <cell r="AY1445" t="str">
            <v/>
          </cell>
          <cell r="AZ1445"/>
          <cell r="BA1445"/>
          <cell r="BB1445" t="str">
            <v/>
          </cell>
          <cell r="BC1445"/>
          <cell r="BD1445" t="str">
            <v>Tanzanya-NSSF</v>
          </cell>
          <cell r="BE1445" t="str">
            <v/>
          </cell>
          <cell r="BF1445" t="str">
            <v>0</v>
          </cell>
        </row>
        <row r="1446">
          <cell r="A1446">
            <v>10079558</v>
          </cell>
          <cell r="B1446" t="str">
            <v>HATIBU MIRAJI</v>
          </cell>
          <cell r="C1446" t="str">
            <v>MVUNGI</v>
          </cell>
          <cell r="D1446" t="str">
            <v>OTOBÜS ŞOFÖRÜ</v>
          </cell>
          <cell r="E1446" t="str">
            <v>BUS DRIVER</v>
          </cell>
          <cell r="F1446" t="str">
            <v>50107642</v>
          </cell>
          <cell r="G1446" t="str">
            <v>PETRA PROTEK</v>
          </cell>
          <cell r="H1446" t="str">
            <v>50107642</v>
          </cell>
          <cell r="I1446" t="str">
            <v>0BBQ</v>
          </cell>
          <cell r="J1446" t="str">
            <v>İNŞAAT GRUBU</v>
          </cell>
          <cell r="K1446" t="str">
            <v>50116683</v>
          </cell>
          <cell r="L1446" t="str">
            <v>TZ</v>
          </cell>
          <cell r="M1446" t="str">
            <v>Tanzanyalı</v>
          </cell>
          <cell r="N1446" t="str">
            <v>0035</v>
          </cell>
          <cell r="O1446" t="str">
            <v>TABORA</v>
          </cell>
          <cell r="P1446" t="str">
            <v>7B</v>
          </cell>
          <cell r="Q1446" t="str">
            <v>PETRA PROTEK</v>
          </cell>
          <cell r="R1446">
            <v>45145</v>
          </cell>
          <cell r="S1446">
            <v>45145</v>
          </cell>
          <cell r="T1446">
            <v>45159</v>
          </cell>
          <cell r="U1446" t="str">
            <v>Bsz.S.İşSz.İşçiTrf.fsh(istifa)</v>
          </cell>
          <cell r="V1446" t="str">
            <v>Mavi Yaka Endirekt</v>
          </cell>
          <cell r="W1446" t="str">
            <v>LOT 3 (MIT)</v>
          </cell>
          <cell r="X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>GÖREVLİ</v>
          </cell>
          <cell r="AC1446" t="str">
            <v>99</v>
          </cell>
          <cell r="AD1446" t="str">
            <v>LOT 3 (MIT)</v>
          </cell>
          <cell r="AE1446" t="str">
            <v>0113</v>
          </cell>
          <cell r="AF1446" t="str">
            <v/>
          </cell>
          <cell r="AG1446" t="str">
            <v>KM 785+000 - 829+305</v>
          </cell>
          <cell r="AH1446">
            <v>30485</v>
          </cell>
          <cell r="AI1446" t="str">
            <v>Bay</v>
          </cell>
          <cell r="AJ1446" t="str">
            <v>Yerel-Saatlik</v>
          </cell>
          <cell r="AK1446">
            <v>0</v>
          </cell>
          <cell r="AL1446" t="str">
            <v/>
          </cell>
          <cell r="AM1446" t="str">
            <v>306002</v>
          </cell>
          <cell r="AN1446" t="str">
            <v/>
          </cell>
          <cell r="AO1446" t="str">
            <v>T3</v>
          </cell>
          <cell r="AP1446" t="str">
            <v>5150</v>
          </cell>
          <cell r="AQ1446" t="str">
            <v>5175</v>
          </cell>
          <cell r="AR1446" t="str">
            <v/>
          </cell>
          <cell r="AS1446" t="str">
            <v/>
          </cell>
          <cell r="AT1446" t="str">
            <v/>
          </cell>
          <cell r="AU1446" t="str">
            <v/>
          </cell>
          <cell r="AV1446" t="str">
            <v/>
          </cell>
          <cell r="AW1446" t="str">
            <v/>
          </cell>
          <cell r="AX1446" t="str">
            <v>HATIBU MIRAJI MVUNGI</v>
          </cell>
          <cell r="AY1446" t="str">
            <v/>
          </cell>
          <cell r="AZ1446"/>
          <cell r="BA1446"/>
          <cell r="BB1446" t="str">
            <v/>
          </cell>
          <cell r="BC1446"/>
          <cell r="BD1446" t="str">
            <v>Tanzanya-NSSF</v>
          </cell>
          <cell r="BE1446" t="str">
            <v/>
          </cell>
          <cell r="BF1446" t="str">
            <v>0</v>
          </cell>
        </row>
        <row r="1447">
          <cell r="A1447">
            <v>10079547</v>
          </cell>
          <cell r="B1447" t="str">
            <v>WINFRIDA PATRICE</v>
          </cell>
          <cell r="C1447" t="str">
            <v>ATANAZI</v>
          </cell>
          <cell r="D1447" t="str">
            <v>GÜVENLİK GÖREVLİSİ</v>
          </cell>
          <cell r="E1447" t="str">
            <v>SECURITY</v>
          </cell>
          <cell r="F1447" t="str">
            <v>50106670</v>
          </cell>
          <cell r="G1447" t="str">
            <v>KITUMBO SECURITY</v>
          </cell>
          <cell r="H1447" t="str">
            <v>50106670</v>
          </cell>
          <cell r="I1447" t="str">
            <v>0EEI</v>
          </cell>
          <cell r="J1447" t="str">
            <v>GÜVENLİK</v>
          </cell>
          <cell r="K1447" t="str">
            <v>50106674</v>
          </cell>
          <cell r="L1447" t="str">
            <v>TZ</v>
          </cell>
          <cell r="M1447" t="str">
            <v>Tanzanyalı</v>
          </cell>
          <cell r="N1447" t="str">
            <v>0035</v>
          </cell>
          <cell r="O1447" t="str">
            <v>TABORA</v>
          </cell>
          <cell r="P1447" t="str">
            <v>7L</v>
          </cell>
          <cell r="Q1447" t="str">
            <v>KITIMBO SECURITY</v>
          </cell>
          <cell r="R1447">
            <v>45142</v>
          </cell>
          <cell r="S1447">
            <v>45142</v>
          </cell>
          <cell r="T1447">
            <v>45170</v>
          </cell>
          <cell r="U1447" t="str">
            <v>Bsz.S.İşSz.İşvTrf.Hk.SebepsizF</v>
          </cell>
          <cell r="V1447" t="str">
            <v>Mavi Yaka Endirekt</v>
          </cell>
          <cell r="W1447" t="str">
            <v>LOT 3 (MIT)</v>
          </cell>
          <cell r="X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>GÖREVLİ</v>
          </cell>
          <cell r="AC1447" t="str">
            <v>99</v>
          </cell>
          <cell r="AD1447" t="str">
            <v>LOT 3 (MIT)</v>
          </cell>
          <cell r="AE1447" t="str">
            <v>0113</v>
          </cell>
          <cell r="AF1447" t="str">
            <v/>
          </cell>
          <cell r="AG1447" t="str">
            <v>KM 785+000 - 829+305</v>
          </cell>
          <cell r="AH1447">
            <v>37133</v>
          </cell>
          <cell r="AI1447" t="str">
            <v>Bay</v>
          </cell>
          <cell r="AJ1447" t="str">
            <v>Yerel-Saatlik</v>
          </cell>
          <cell r="AK1447">
            <v>0</v>
          </cell>
          <cell r="AL1447" t="str">
            <v/>
          </cell>
          <cell r="AM1447" t="str">
            <v>306002</v>
          </cell>
          <cell r="AN1447" t="str">
            <v/>
          </cell>
          <cell r="AO1447" t="str">
            <v>T3</v>
          </cell>
          <cell r="AP1447" t="str">
            <v>5150</v>
          </cell>
          <cell r="AQ1447" t="str">
            <v>5175</v>
          </cell>
          <cell r="AR1447" t="str">
            <v/>
          </cell>
          <cell r="AS1447" t="str">
            <v/>
          </cell>
          <cell r="AT1447" t="str">
            <v/>
          </cell>
          <cell r="AU1447" t="str">
            <v/>
          </cell>
          <cell r="AV1447" t="str">
            <v/>
          </cell>
          <cell r="AW1447" t="str">
            <v/>
          </cell>
          <cell r="AX1447" t="str">
            <v>WINFRIDA PATRICE ATANAZI</v>
          </cell>
          <cell r="AY1447" t="str">
            <v/>
          </cell>
          <cell r="AZ1447"/>
          <cell r="BA1447"/>
          <cell r="BB1447" t="str">
            <v/>
          </cell>
          <cell r="BC1447"/>
          <cell r="BD1447" t="str">
            <v>Tanzanya-NSSF</v>
          </cell>
          <cell r="BE1447" t="str">
            <v/>
          </cell>
          <cell r="BF1447" t="str">
            <v>0</v>
          </cell>
        </row>
        <row r="1448">
          <cell r="A1448">
            <v>10078740</v>
          </cell>
          <cell r="B1448" t="str">
            <v>SUDI SELEMANI</v>
          </cell>
          <cell r="C1448" t="str">
            <v>MLUTANO</v>
          </cell>
          <cell r="D1448" t="str">
            <v>DUVARCI</v>
          </cell>
          <cell r="E1448" t="str">
            <v>MASON</v>
          </cell>
          <cell r="F1448" t="str">
            <v>50115689</v>
          </cell>
          <cell r="G1448" t="str">
            <v>BELLVILLE ENGINEERING</v>
          </cell>
          <cell r="H1448" t="str">
            <v>50115689</v>
          </cell>
          <cell r="I1448" t="str">
            <v>0FFW</v>
          </cell>
          <cell r="J1448" t="str">
            <v>İNŞAAT GRUBU</v>
          </cell>
          <cell r="K1448" t="str">
            <v>50115695</v>
          </cell>
          <cell r="L1448" t="str">
            <v>TZ</v>
          </cell>
          <cell r="M1448" t="str">
            <v>Tanzanyalı</v>
          </cell>
          <cell r="N1448" t="str">
            <v>0035</v>
          </cell>
          <cell r="O1448" t="str">
            <v>TABORA</v>
          </cell>
          <cell r="P1448" t="str">
            <v>8Z</v>
          </cell>
          <cell r="Q1448" t="str">
            <v>BELLVILLE ENGINEERING</v>
          </cell>
          <cell r="R1448">
            <v>45073</v>
          </cell>
          <cell r="S1448">
            <v>45073</v>
          </cell>
          <cell r="T1448">
            <v>45169</v>
          </cell>
          <cell r="U1448" t="str">
            <v>Belirli S. İş Sözl. sona erm.</v>
          </cell>
          <cell r="V1448" t="str">
            <v>Mavi Yaka Direkt</v>
          </cell>
          <cell r="W1448" t="str">
            <v>LOT 3 (MIT)</v>
          </cell>
          <cell r="X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>USTA</v>
          </cell>
          <cell r="AC1448" t="str">
            <v>99</v>
          </cell>
          <cell r="AD1448" t="str">
            <v>LOT 3 (MIT)</v>
          </cell>
          <cell r="AE1448" t="str">
            <v>0113</v>
          </cell>
          <cell r="AF1448" t="str">
            <v/>
          </cell>
          <cell r="AG1448" t="str">
            <v>KM 785+000 - 829+305</v>
          </cell>
          <cell r="AH1448">
            <v>34436</v>
          </cell>
          <cell r="AI1448" t="str">
            <v>Bay</v>
          </cell>
          <cell r="AJ1448" t="str">
            <v>Yerel-Saatlik</v>
          </cell>
          <cell r="AK1448">
            <v>0</v>
          </cell>
          <cell r="AL1448" t="str">
            <v/>
          </cell>
          <cell r="AM1448" t="str">
            <v>201002</v>
          </cell>
          <cell r="AN1448" t="str">
            <v/>
          </cell>
          <cell r="AO1448" t="str">
            <v>T3</v>
          </cell>
          <cell r="AP1448" t="str">
            <v>5150</v>
          </cell>
          <cell r="AQ1448" t="str">
            <v>5175</v>
          </cell>
          <cell r="AR1448" t="str">
            <v/>
          </cell>
          <cell r="AS1448" t="str">
            <v/>
          </cell>
          <cell r="AT1448" t="str">
            <v/>
          </cell>
          <cell r="AU1448" t="str">
            <v/>
          </cell>
          <cell r="AV1448" t="str">
            <v/>
          </cell>
          <cell r="AW1448" t="str">
            <v/>
          </cell>
          <cell r="AX1448" t="str">
            <v>SUDI SELEMANI MLUTANO</v>
          </cell>
          <cell r="AY1448" t="str">
            <v/>
          </cell>
          <cell r="AZ1448"/>
          <cell r="BA1448"/>
          <cell r="BB1448" t="str">
            <v/>
          </cell>
          <cell r="BC1448"/>
          <cell r="BD1448" t="str">
            <v>Tanzanya-NSSF</v>
          </cell>
          <cell r="BE1448" t="str">
            <v/>
          </cell>
          <cell r="BF1448" t="str">
            <v>0</v>
          </cell>
        </row>
        <row r="1449">
          <cell r="A1449">
            <v>10078819</v>
          </cell>
          <cell r="B1449" t="str">
            <v>RABIA DARLINGTONI</v>
          </cell>
          <cell r="C1449" t="str">
            <v>BALAZI</v>
          </cell>
          <cell r="D1449" t="str">
            <v>AŞÇI</v>
          </cell>
          <cell r="E1449" t="str">
            <v>COOK</v>
          </cell>
          <cell r="F1449" t="str">
            <v>50115689</v>
          </cell>
          <cell r="G1449" t="str">
            <v>BELLVILLE ENGINEERING</v>
          </cell>
          <cell r="H1449" t="str">
            <v>50115689</v>
          </cell>
          <cell r="I1449" t="str">
            <v>0FFW</v>
          </cell>
          <cell r="J1449" t="str">
            <v>İNŞAAT GRUBU</v>
          </cell>
          <cell r="K1449" t="str">
            <v>50115693</v>
          </cell>
          <cell r="L1449" t="str">
            <v>TZ</v>
          </cell>
          <cell r="M1449" t="str">
            <v>Tanzanyalı</v>
          </cell>
          <cell r="N1449" t="str">
            <v>0035</v>
          </cell>
          <cell r="O1449" t="str">
            <v>TABORA</v>
          </cell>
          <cell r="P1449" t="str">
            <v>8Z</v>
          </cell>
          <cell r="Q1449" t="str">
            <v>BELLVILLE ENGINEERING</v>
          </cell>
          <cell r="R1449">
            <v>45077</v>
          </cell>
          <cell r="S1449">
            <v>45077</v>
          </cell>
          <cell r="T1449">
            <v>45169</v>
          </cell>
          <cell r="U1449" t="str">
            <v>Belirli S. İş Sözl. sona erm.</v>
          </cell>
          <cell r="V1449" t="str">
            <v>Mavi Yaka Endirekt</v>
          </cell>
          <cell r="W1449" t="str">
            <v>LOT 3 (MIT)</v>
          </cell>
          <cell r="X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>GÖREVLİ</v>
          </cell>
          <cell r="AC1449" t="str">
            <v>99</v>
          </cell>
          <cell r="AD1449" t="str">
            <v>LOT 3 (MIT)</v>
          </cell>
          <cell r="AE1449" t="str">
            <v>0113</v>
          </cell>
          <cell r="AF1449" t="str">
            <v/>
          </cell>
          <cell r="AG1449" t="str">
            <v>KM 785+000 - 829+305</v>
          </cell>
          <cell r="AH1449">
            <v>31770</v>
          </cell>
          <cell r="AI1449" t="str">
            <v>Bay</v>
          </cell>
          <cell r="AJ1449" t="str">
            <v>Yerel-Saatlik</v>
          </cell>
          <cell r="AK1449">
            <v>0</v>
          </cell>
          <cell r="AL1449" t="str">
            <v/>
          </cell>
          <cell r="AM1449" t="str">
            <v>306002</v>
          </cell>
          <cell r="AN1449" t="str">
            <v/>
          </cell>
          <cell r="AO1449" t="str">
            <v>T3</v>
          </cell>
          <cell r="AP1449" t="str">
            <v>5150</v>
          </cell>
          <cell r="AQ1449" t="str">
            <v>5175</v>
          </cell>
          <cell r="AR1449" t="str">
            <v/>
          </cell>
          <cell r="AS1449" t="str">
            <v/>
          </cell>
          <cell r="AT1449" t="str">
            <v/>
          </cell>
          <cell r="AU1449" t="str">
            <v/>
          </cell>
          <cell r="AV1449" t="str">
            <v/>
          </cell>
          <cell r="AW1449" t="str">
            <v/>
          </cell>
          <cell r="AX1449" t="str">
            <v>RABIA DARLINGTONI BALAZI</v>
          </cell>
          <cell r="AY1449" t="str">
            <v/>
          </cell>
          <cell r="AZ1449"/>
          <cell r="BA1449"/>
          <cell r="BB1449" t="str">
            <v/>
          </cell>
          <cell r="BC1449"/>
          <cell r="BD1449" t="str">
            <v>Tanzanya-NSSF</v>
          </cell>
          <cell r="BE1449" t="str">
            <v/>
          </cell>
          <cell r="BF1449" t="str">
            <v>0</v>
          </cell>
        </row>
        <row r="1450">
          <cell r="A1450">
            <v>10078818</v>
          </cell>
          <cell r="B1450" t="str">
            <v>PAUL BWIRE</v>
          </cell>
          <cell r="C1450" t="str">
            <v>MASANJA</v>
          </cell>
          <cell r="D1450" t="str">
            <v>MUHASEBE GÖREVLİSİ</v>
          </cell>
          <cell r="E1450" t="str">
            <v>ACCOUNTING CLERK</v>
          </cell>
          <cell r="F1450" t="str">
            <v>50115689</v>
          </cell>
          <cell r="G1450" t="str">
            <v>BELLVILLE ENGINEERING</v>
          </cell>
          <cell r="H1450" t="str">
            <v>50115689</v>
          </cell>
          <cell r="I1450" t="str">
            <v>0FFW</v>
          </cell>
          <cell r="J1450" t="str">
            <v>İNŞAAT GRUBU</v>
          </cell>
          <cell r="K1450" t="str">
            <v>50115692</v>
          </cell>
          <cell r="L1450" t="str">
            <v>TZ</v>
          </cell>
          <cell r="M1450" t="str">
            <v>Tanzanyalı</v>
          </cell>
          <cell r="N1450" t="str">
            <v>0035</v>
          </cell>
          <cell r="O1450" t="str">
            <v>TABORA</v>
          </cell>
          <cell r="P1450" t="str">
            <v>8Z</v>
          </cell>
          <cell r="Q1450" t="str">
            <v>BELLVILLE ENGINEERING</v>
          </cell>
          <cell r="R1450">
            <v>45077</v>
          </cell>
          <cell r="S1450">
            <v>45077</v>
          </cell>
          <cell r="T1450">
            <v>45169</v>
          </cell>
          <cell r="U1450" t="str">
            <v>Belirli S. İş Sözl. sona erm.</v>
          </cell>
          <cell r="V1450" t="str">
            <v>Beyaz Yaka</v>
          </cell>
          <cell r="W1450" t="str">
            <v>LOT 3 (MIT)</v>
          </cell>
          <cell r="X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>GÖREVLİ</v>
          </cell>
          <cell r="AC1450" t="str">
            <v>99</v>
          </cell>
          <cell r="AD1450" t="str">
            <v>LOT 3 (MIT)</v>
          </cell>
          <cell r="AE1450" t="str">
            <v>0113</v>
          </cell>
          <cell r="AF1450" t="str">
            <v/>
          </cell>
          <cell r="AG1450" t="str">
            <v>KM 785+000 - 829+305</v>
          </cell>
          <cell r="AH1450">
            <v>25784</v>
          </cell>
          <cell r="AI1450" t="str">
            <v>Bay</v>
          </cell>
          <cell r="AJ1450" t="str">
            <v>Yerel-Aylık</v>
          </cell>
          <cell r="AK1450">
            <v>0</v>
          </cell>
          <cell r="AL1450" t="str">
            <v/>
          </cell>
          <cell r="AM1450" t="str">
            <v>301002</v>
          </cell>
          <cell r="AN1450" t="str">
            <v/>
          </cell>
          <cell r="AO1450" t="str">
            <v>T3</v>
          </cell>
          <cell r="AP1450" t="str">
            <v>5150</v>
          </cell>
          <cell r="AQ1450" t="str">
            <v>5175</v>
          </cell>
          <cell r="AR1450" t="str">
            <v/>
          </cell>
          <cell r="AS1450" t="str">
            <v/>
          </cell>
          <cell r="AT1450" t="str">
            <v/>
          </cell>
          <cell r="AU1450" t="str">
            <v/>
          </cell>
          <cell r="AV1450" t="str">
            <v/>
          </cell>
          <cell r="AW1450" t="str">
            <v/>
          </cell>
          <cell r="AX1450" t="str">
            <v>PAUL BWIRE MASANJA</v>
          </cell>
          <cell r="AY1450" t="str">
            <v/>
          </cell>
          <cell r="AZ1450"/>
          <cell r="BA1450"/>
          <cell r="BB1450" t="str">
            <v/>
          </cell>
          <cell r="BC1450"/>
          <cell r="BD1450" t="str">
            <v>Tanzanya-NSSF</v>
          </cell>
          <cell r="BE1450" t="str">
            <v/>
          </cell>
          <cell r="BF1450" t="str">
            <v>0</v>
          </cell>
        </row>
        <row r="1451">
          <cell r="A1451">
            <v>10078817</v>
          </cell>
          <cell r="B1451" t="str">
            <v>GOODLUCK JONAS</v>
          </cell>
          <cell r="C1451" t="str">
            <v>MWAKITOSI</v>
          </cell>
          <cell r="D1451" t="str">
            <v>MUHASEBE GÖREVLİSİ</v>
          </cell>
          <cell r="E1451" t="str">
            <v>ACCOUNTING CLERK</v>
          </cell>
          <cell r="F1451" t="str">
            <v>50115689</v>
          </cell>
          <cell r="G1451" t="str">
            <v>BELLVILLE ENGINEERING</v>
          </cell>
          <cell r="H1451" t="str">
            <v>50115689</v>
          </cell>
          <cell r="I1451" t="str">
            <v>0FFW</v>
          </cell>
          <cell r="J1451" t="str">
            <v>İNŞAAT GRUBU</v>
          </cell>
          <cell r="K1451" t="str">
            <v>50115692</v>
          </cell>
          <cell r="L1451" t="str">
            <v>TZ</v>
          </cell>
          <cell r="M1451" t="str">
            <v>Tanzanyalı</v>
          </cell>
          <cell r="N1451" t="str">
            <v>0035</v>
          </cell>
          <cell r="O1451" t="str">
            <v>TABORA</v>
          </cell>
          <cell r="P1451" t="str">
            <v>8Z</v>
          </cell>
          <cell r="Q1451" t="str">
            <v>BELLVILLE ENGINEERING</v>
          </cell>
          <cell r="R1451">
            <v>45077</v>
          </cell>
          <cell r="S1451">
            <v>45077</v>
          </cell>
          <cell r="T1451">
            <v>45169</v>
          </cell>
          <cell r="U1451" t="str">
            <v>Belirli S. İş Sözl. sona erm.</v>
          </cell>
          <cell r="V1451" t="str">
            <v>Beyaz Yaka</v>
          </cell>
          <cell r="W1451" t="str">
            <v>LOT 3 (MIT)</v>
          </cell>
          <cell r="X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>GÖREVLİ</v>
          </cell>
          <cell r="AC1451" t="str">
            <v>99</v>
          </cell>
          <cell r="AD1451" t="str">
            <v>LOT 3 (MIT)</v>
          </cell>
          <cell r="AE1451" t="str">
            <v>0113</v>
          </cell>
          <cell r="AF1451" t="str">
            <v/>
          </cell>
          <cell r="AG1451" t="str">
            <v>KM 785+000 - 829+305</v>
          </cell>
          <cell r="AH1451">
            <v>29499</v>
          </cell>
          <cell r="AI1451" t="str">
            <v>Bay</v>
          </cell>
          <cell r="AJ1451" t="str">
            <v>Yerel-Saatlik</v>
          </cell>
          <cell r="AK1451">
            <v>0</v>
          </cell>
          <cell r="AL1451" t="str">
            <v/>
          </cell>
          <cell r="AM1451" t="str">
            <v>301002</v>
          </cell>
          <cell r="AN1451" t="str">
            <v/>
          </cell>
          <cell r="AO1451" t="str">
            <v>T3</v>
          </cell>
          <cell r="AP1451" t="str">
            <v>5150</v>
          </cell>
          <cell r="AQ1451" t="str">
            <v>5175</v>
          </cell>
          <cell r="AR1451" t="str">
            <v/>
          </cell>
          <cell r="AS1451" t="str">
            <v/>
          </cell>
          <cell r="AT1451" t="str">
            <v/>
          </cell>
          <cell r="AU1451" t="str">
            <v/>
          </cell>
          <cell r="AV1451" t="str">
            <v/>
          </cell>
          <cell r="AW1451" t="str">
            <v/>
          </cell>
          <cell r="AX1451" t="str">
            <v>GOODLUCK JONAS MWAKITOSI</v>
          </cell>
          <cell r="AY1451" t="str">
            <v/>
          </cell>
          <cell r="AZ1451"/>
          <cell r="BA1451"/>
          <cell r="BB1451" t="str">
            <v/>
          </cell>
          <cell r="BC1451"/>
          <cell r="BD1451" t="str">
            <v>Tanzanya-NSSF</v>
          </cell>
          <cell r="BE1451" t="str">
            <v/>
          </cell>
          <cell r="BF1451" t="str">
            <v>0</v>
          </cell>
        </row>
        <row r="1452">
          <cell r="A1452">
            <v>10078816</v>
          </cell>
          <cell r="B1452" t="str">
            <v>BARAKA SIYAYA</v>
          </cell>
          <cell r="C1452" t="str">
            <v>GREGORY</v>
          </cell>
          <cell r="D1452" t="str">
            <v>DÜZ İŞÇİ - DİREKT</v>
          </cell>
          <cell r="E1452" t="str">
            <v>UNSKILLED WORKER - PRODUCTIVE</v>
          </cell>
          <cell r="F1452" t="str">
            <v>50115689</v>
          </cell>
          <cell r="G1452" t="str">
            <v>BELLVILLE ENGINEERING</v>
          </cell>
          <cell r="H1452" t="str">
            <v>50115689</v>
          </cell>
          <cell r="I1452" t="str">
            <v>0FFW</v>
          </cell>
          <cell r="J1452" t="str">
            <v>İNŞAAT GRUBU</v>
          </cell>
          <cell r="K1452" t="str">
            <v>50115690</v>
          </cell>
          <cell r="L1452" t="str">
            <v>TZ</v>
          </cell>
          <cell r="M1452" t="str">
            <v>Tanzanyalı</v>
          </cell>
          <cell r="N1452" t="str">
            <v>0035</v>
          </cell>
          <cell r="O1452" t="str">
            <v>TABORA</v>
          </cell>
          <cell r="P1452" t="str">
            <v>8Z</v>
          </cell>
          <cell r="Q1452" t="str">
            <v>BELLVILLE ENGINEERING</v>
          </cell>
          <cell r="R1452">
            <v>45076</v>
          </cell>
          <cell r="S1452">
            <v>45076</v>
          </cell>
          <cell r="T1452">
            <v>45170</v>
          </cell>
          <cell r="U1452" t="str">
            <v>Belirli S. İş Sözl. sona erm.</v>
          </cell>
          <cell r="V1452" t="str">
            <v>Mavi Yaka Direkt</v>
          </cell>
          <cell r="W1452" t="str">
            <v>LOT 3 (MIT)</v>
          </cell>
          <cell r="X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>İŞÇİ</v>
          </cell>
          <cell r="AC1452" t="str">
            <v>99</v>
          </cell>
          <cell r="AD1452" t="str">
            <v>LOT 3 (MIT)</v>
          </cell>
          <cell r="AE1452" t="str">
            <v>0113</v>
          </cell>
          <cell r="AF1452" t="str">
            <v/>
          </cell>
          <cell r="AG1452" t="str">
            <v>KM 785+000 - 829+305</v>
          </cell>
          <cell r="AH1452">
            <v>37029</v>
          </cell>
          <cell r="AI1452" t="str">
            <v>Bay</v>
          </cell>
          <cell r="AJ1452" t="str">
            <v>Yerel-Saatlik</v>
          </cell>
          <cell r="AK1452">
            <v>0</v>
          </cell>
          <cell r="AL1452" t="str">
            <v/>
          </cell>
          <cell r="AM1452" t="str">
            <v>201002</v>
          </cell>
          <cell r="AN1452" t="str">
            <v/>
          </cell>
          <cell r="AO1452" t="str">
            <v>T3</v>
          </cell>
          <cell r="AP1452" t="str">
            <v>5150</v>
          </cell>
          <cell r="AQ1452" t="str">
            <v>5175</v>
          </cell>
          <cell r="AR1452" t="str">
            <v/>
          </cell>
          <cell r="AS1452" t="str">
            <v/>
          </cell>
          <cell r="AT1452" t="str">
            <v/>
          </cell>
          <cell r="AU1452" t="str">
            <v/>
          </cell>
          <cell r="AV1452" t="str">
            <v/>
          </cell>
          <cell r="AW1452" t="str">
            <v/>
          </cell>
          <cell r="AX1452" t="str">
            <v>BARAKA SIYAYA GREGORY</v>
          </cell>
          <cell r="AY1452" t="str">
            <v/>
          </cell>
          <cell r="AZ1452"/>
          <cell r="BA1452"/>
          <cell r="BB1452" t="str">
            <v/>
          </cell>
          <cell r="BC1452"/>
          <cell r="BD1452" t="str">
            <v>Tanzanya-NSSF</v>
          </cell>
          <cell r="BE1452" t="str">
            <v/>
          </cell>
          <cell r="BF1452" t="str">
            <v>0</v>
          </cell>
        </row>
        <row r="1453">
          <cell r="A1453">
            <v>10078807</v>
          </cell>
          <cell r="B1453" t="str">
            <v>REVOCATUS KAPETA</v>
          </cell>
          <cell r="C1453" t="str">
            <v>GREGORY</v>
          </cell>
          <cell r="D1453" t="str">
            <v>DUVARCI</v>
          </cell>
          <cell r="E1453" t="str">
            <v>MASON</v>
          </cell>
          <cell r="F1453" t="str">
            <v>50115689</v>
          </cell>
          <cell r="G1453" t="str">
            <v>BELLVILLE ENGINEERING</v>
          </cell>
          <cell r="H1453" t="str">
            <v>50115689</v>
          </cell>
          <cell r="I1453" t="str">
            <v>0FFW</v>
          </cell>
          <cell r="J1453" t="str">
            <v>İNŞAAT GRUBU</v>
          </cell>
          <cell r="K1453" t="str">
            <v>50115695</v>
          </cell>
          <cell r="L1453" t="str">
            <v>TZ</v>
          </cell>
          <cell r="M1453" t="str">
            <v>Tanzanyalı</v>
          </cell>
          <cell r="N1453" t="str">
            <v>0035</v>
          </cell>
          <cell r="O1453" t="str">
            <v>TABORA</v>
          </cell>
          <cell r="P1453" t="str">
            <v>8Z</v>
          </cell>
          <cell r="Q1453" t="str">
            <v>BELLVILLE ENGINEERING</v>
          </cell>
          <cell r="R1453">
            <v>45077</v>
          </cell>
          <cell r="S1453">
            <v>45077</v>
          </cell>
          <cell r="T1453">
            <v>45169</v>
          </cell>
          <cell r="U1453" t="str">
            <v>Belirli S. İş Sözl. sona erm.</v>
          </cell>
          <cell r="V1453" t="str">
            <v>Mavi Yaka Direkt</v>
          </cell>
          <cell r="W1453" t="str">
            <v>LOT 3 (MIT)</v>
          </cell>
          <cell r="X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>USTA</v>
          </cell>
          <cell r="AC1453" t="str">
            <v>99</v>
          </cell>
          <cell r="AD1453" t="str">
            <v>LOT 3 (MIT)</v>
          </cell>
          <cell r="AE1453" t="str">
            <v>0113</v>
          </cell>
          <cell r="AF1453" t="str">
            <v/>
          </cell>
          <cell r="AG1453" t="str">
            <v>KM 785+000 - 829+305</v>
          </cell>
          <cell r="AH1453">
            <v>34057</v>
          </cell>
          <cell r="AI1453" t="str">
            <v>Bay</v>
          </cell>
          <cell r="AJ1453" t="str">
            <v>Yerel-Saatlik</v>
          </cell>
          <cell r="AK1453">
            <v>0</v>
          </cell>
          <cell r="AL1453" t="str">
            <v/>
          </cell>
          <cell r="AM1453" t="str">
            <v>201002</v>
          </cell>
          <cell r="AN1453" t="str">
            <v/>
          </cell>
          <cell r="AO1453" t="str">
            <v>T3</v>
          </cell>
          <cell r="AP1453" t="str">
            <v>5150</v>
          </cell>
          <cell r="AQ1453" t="str">
            <v>5175</v>
          </cell>
          <cell r="AR1453" t="str">
            <v/>
          </cell>
          <cell r="AS1453" t="str">
            <v/>
          </cell>
          <cell r="AT1453" t="str">
            <v/>
          </cell>
          <cell r="AU1453" t="str">
            <v/>
          </cell>
          <cell r="AV1453" t="str">
            <v/>
          </cell>
          <cell r="AW1453" t="str">
            <v/>
          </cell>
          <cell r="AX1453" t="str">
            <v>REVOCATUS KAPETA GREGORY</v>
          </cell>
          <cell r="AY1453" t="str">
            <v/>
          </cell>
          <cell r="AZ1453"/>
          <cell r="BA1453"/>
          <cell r="BB1453" t="str">
            <v/>
          </cell>
          <cell r="BC1453"/>
          <cell r="BD1453" t="str">
            <v>Tanzanya-NSSF</v>
          </cell>
          <cell r="BE1453" t="str">
            <v/>
          </cell>
          <cell r="BF1453" t="str">
            <v>0</v>
          </cell>
        </row>
        <row r="1454">
          <cell r="A1454">
            <v>10078799</v>
          </cell>
          <cell r="B1454" t="str">
            <v>MASUDI KAPAMA</v>
          </cell>
          <cell r="C1454" t="str">
            <v>MASUDI</v>
          </cell>
          <cell r="D1454" t="str">
            <v>EKSKAVATÖR OPERATÖRÜ</v>
          </cell>
          <cell r="E1454" t="str">
            <v>EXCAVATOR OPERATOR</v>
          </cell>
          <cell r="F1454" t="str">
            <v>50115274</v>
          </cell>
          <cell r="G1454" t="str">
            <v>TOPRAK İŞLERİ</v>
          </cell>
          <cell r="H1454" t="str">
            <v>50105758</v>
          </cell>
          <cell r="I1454" t="str">
            <v>0999</v>
          </cell>
          <cell r="J1454" t="str">
            <v>TOPRAK İŞLERİ</v>
          </cell>
          <cell r="K1454" t="str">
            <v>50115658</v>
          </cell>
          <cell r="L1454" t="str">
            <v>TZ</v>
          </cell>
          <cell r="M1454" t="str">
            <v>Tanzanyalı</v>
          </cell>
          <cell r="N1454" t="str">
            <v>0035</v>
          </cell>
          <cell r="O1454" t="str">
            <v>TABORA</v>
          </cell>
          <cell r="P1454" t="str">
            <v>YM</v>
          </cell>
          <cell r="Q1454" t="str">
            <v>YAPI MERKEZİ</v>
          </cell>
          <cell r="R1454">
            <v>45077</v>
          </cell>
          <cell r="S1454">
            <v>45077</v>
          </cell>
          <cell r="T1454"/>
          <cell r="U1454" t="str">
            <v/>
          </cell>
          <cell r="V1454" t="str">
            <v>Mavi Yaka Direkt</v>
          </cell>
          <cell r="W1454" t="str">
            <v>LOT 3 (MIT)</v>
          </cell>
          <cell r="X1454" t="str">
            <v>TABORA UYUI KIGWA MATANDA</v>
          </cell>
          <cell r="Y1454" t="str">
            <v>0</v>
          </cell>
          <cell r="Z1454" t="str">
            <v>TABORA</v>
          </cell>
          <cell r="AA1454" t="str">
            <v>0787 644 853</v>
          </cell>
          <cell r="AB1454" t="str">
            <v>OPERATÖR</v>
          </cell>
          <cell r="AC1454" t="str">
            <v>29</v>
          </cell>
          <cell r="AD1454" t="str">
            <v>LOT 3 (MIT)</v>
          </cell>
          <cell r="AE1454" t="str">
            <v>0113</v>
          </cell>
          <cell r="AF1454" t="str">
            <v>24</v>
          </cell>
          <cell r="AG1454" t="str">
            <v>KM 785+000 - 829+305</v>
          </cell>
          <cell r="AH1454">
            <v>34121</v>
          </cell>
          <cell r="AI1454" t="str">
            <v>Bay</v>
          </cell>
          <cell r="AJ1454" t="str">
            <v>Yerel-Saatlik</v>
          </cell>
          <cell r="AK1454">
            <v>2528.1</v>
          </cell>
          <cell r="AL1454" t="str">
            <v>TZS</v>
          </cell>
          <cell r="AM1454" t="str">
            <v>201002</v>
          </cell>
          <cell r="AN1454" t="str">
            <v>S</v>
          </cell>
          <cell r="AO1454" t="str">
            <v>T3</v>
          </cell>
          <cell r="AP1454" t="str">
            <v>5150</v>
          </cell>
          <cell r="AQ1454" t="str">
            <v>5175</v>
          </cell>
          <cell r="AR1454" t="str">
            <v>CRDB BANK PLC</v>
          </cell>
          <cell r="AS1454" t="str">
            <v>VIJANA</v>
          </cell>
          <cell r="AT1454" t="str">
            <v>CRDBBANK</v>
          </cell>
          <cell r="AU1454" t="str">
            <v>0152641485200</v>
          </cell>
          <cell r="AV1454" t="str">
            <v/>
          </cell>
          <cell r="AW1454" t="str">
            <v/>
          </cell>
          <cell r="AX1454" t="str">
            <v>MASUDI KAPAMA MASUDI</v>
          </cell>
          <cell r="AY1454" t="str">
            <v/>
          </cell>
          <cell r="AZ1454">
            <v>45077</v>
          </cell>
          <cell r="BA1454"/>
          <cell r="BB1454" t="str">
            <v/>
          </cell>
          <cell r="BC1454"/>
          <cell r="BD1454" t="str">
            <v>Tanzanya-NSSF</v>
          </cell>
          <cell r="BE1454" t="str">
            <v>61906883</v>
          </cell>
          <cell r="BF1454" t="str">
            <v>122351718</v>
          </cell>
        </row>
        <row r="1455">
          <cell r="A1455">
            <v>10073888</v>
          </cell>
          <cell r="B1455" t="str">
            <v>EMMANUEL SAMSON</v>
          </cell>
          <cell r="C1455" t="str">
            <v>CHOGO</v>
          </cell>
          <cell r="D1455" t="str">
            <v>DEMİRCİ</v>
          </cell>
          <cell r="E1455" t="str">
            <v>REBAR WORKER</v>
          </cell>
          <cell r="F1455" t="str">
            <v>50107642</v>
          </cell>
          <cell r="G1455" t="str">
            <v>PETRA PROTEK</v>
          </cell>
          <cell r="H1455" t="str">
            <v>50107642</v>
          </cell>
          <cell r="I1455" t="str">
            <v>0BBQ</v>
          </cell>
          <cell r="J1455" t="str">
            <v>İNŞAAT GRUBU</v>
          </cell>
          <cell r="K1455" t="str">
            <v>50107776</v>
          </cell>
          <cell r="L1455" t="str">
            <v>TZ</v>
          </cell>
          <cell r="M1455" t="str">
            <v>Tanzanyalı</v>
          </cell>
          <cell r="N1455" t="str">
            <v>0039</v>
          </cell>
          <cell r="O1455" t="str">
            <v>NYAHUA</v>
          </cell>
          <cell r="P1455" t="str">
            <v>7B</v>
          </cell>
          <cell r="Q1455" t="str">
            <v>PETRA PROTEK</v>
          </cell>
          <cell r="R1455">
            <v>45148</v>
          </cell>
          <cell r="S1455">
            <v>45148</v>
          </cell>
          <cell r="T1455">
            <v>45197</v>
          </cell>
          <cell r="U1455" t="str">
            <v>Belirli S. İş Sözl. sona erm.</v>
          </cell>
          <cell r="V1455" t="str">
            <v>Mavi Yaka Direkt</v>
          </cell>
          <cell r="W1455" t="str">
            <v>LOT 3 (MIT)</v>
          </cell>
          <cell r="X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>USTA</v>
          </cell>
          <cell r="AC1455" t="str">
            <v>99</v>
          </cell>
          <cell r="AD1455" t="str">
            <v>LOT 3 (MIT)</v>
          </cell>
          <cell r="AE1455" t="str">
            <v>0113</v>
          </cell>
          <cell r="AF1455" t="str">
            <v/>
          </cell>
          <cell r="AG1455" t="str">
            <v>KM 785+000 - 829+305</v>
          </cell>
          <cell r="AH1455">
            <v>33232</v>
          </cell>
          <cell r="AI1455" t="str">
            <v>Bay</v>
          </cell>
          <cell r="AJ1455" t="str">
            <v>Yerel-Saatlik</v>
          </cell>
          <cell r="AK1455">
            <v>0</v>
          </cell>
          <cell r="AL1455" t="str">
            <v/>
          </cell>
          <cell r="AM1455" t="str">
            <v>201002</v>
          </cell>
          <cell r="AN1455" t="str">
            <v/>
          </cell>
          <cell r="AO1455" t="str">
            <v>T3</v>
          </cell>
          <cell r="AP1455" t="str">
            <v>5150</v>
          </cell>
          <cell r="AQ1455" t="str">
            <v>5175</v>
          </cell>
          <cell r="AR1455" t="str">
            <v/>
          </cell>
          <cell r="AS1455" t="str">
            <v/>
          </cell>
          <cell r="AT1455" t="str">
            <v/>
          </cell>
          <cell r="AU1455" t="str">
            <v/>
          </cell>
          <cell r="AV1455" t="str">
            <v/>
          </cell>
          <cell r="AW1455" t="str">
            <v/>
          </cell>
          <cell r="AX1455" t="str">
            <v>EMMANUEL SAMSON CHOGO</v>
          </cell>
          <cell r="AY1455" t="str">
            <v/>
          </cell>
          <cell r="AZ1455"/>
          <cell r="BA1455"/>
          <cell r="BB1455" t="str">
            <v/>
          </cell>
          <cell r="BC1455"/>
          <cell r="BD1455" t="str">
            <v>Tanzanya-NSSF</v>
          </cell>
          <cell r="BE1455" t="str">
            <v/>
          </cell>
          <cell r="BF1455" t="str">
            <v>0</v>
          </cell>
        </row>
        <row r="1456">
          <cell r="A1456">
            <v>10078791</v>
          </cell>
          <cell r="B1456" t="str">
            <v>RUSIA S.</v>
          </cell>
          <cell r="C1456" t="str">
            <v>PARSAMBEI</v>
          </cell>
          <cell r="D1456" t="str">
            <v>GÜVENLİK GÖREVLİSİ</v>
          </cell>
          <cell r="E1456" t="str">
            <v>SECURITY</v>
          </cell>
          <cell r="F1456" t="str">
            <v>50106670</v>
          </cell>
          <cell r="G1456" t="str">
            <v>KITUMBO SECURITY</v>
          </cell>
          <cell r="H1456" t="str">
            <v>50106670</v>
          </cell>
          <cell r="I1456" t="str">
            <v>0EEI</v>
          </cell>
          <cell r="J1456" t="str">
            <v>GÜVENLİK</v>
          </cell>
          <cell r="K1456" t="str">
            <v>50106674</v>
          </cell>
          <cell r="L1456" t="str">
            <v>TZ</v>
          </cell>
          <cell r="M1456" t="str">
            <v>Tanzanyalı</v>
          </cell>
          <cell r="N1456" t="str">
            <v>0037</v>
          </cell>
          <cell r="O1456" t="str">
            <v>İTİGİ</v>
          </cell>
          <cell r="P1456" t="str">
            <v>7L</v>
          </cell>
          <cell r="Q1456" t="str">
            <v>KITIMBO SECURITY</v>
          </cell>
          <cell r="R1456">
            <v>45076</v>
          </cell>
          <cell r="S1456">
            <v>45076</v>
          </cell>
          <cell r="T1456">
            <v>45170</v>
          </cell>
          <cell r="U1456" t="str">
            <v>Bsz.S.İşSz.İşvTrf.Hk.SebepsizF</v>
          </cell>
          <cell r="V1456" t="str">
            <v>Mavi Yaka Endirekt</v>
          </cell>
          <cell r="W1456" t="str">
            <v>LOT 3 (MIT)</v>
          </cell>
          <cell r="X1456" t="str">
            <v/>
          </cell>
          <cell r="Y1456" t="str">
            <v/>
          </cell>
          <cell r="Z1456" t="str">
            <v/>
          </cell>
          <cell r="AA1456" t="str">
            <v>0688305533</v>
          </cell>
          <cell r="AB1456" t="str">
            <v>GÖREVLİ</v>
          </cell>
          <cell r="AC1456" t="str">
            <v>99</v>
          </cell>
          <cell r="AD1456" t="str">
            <v>LOT 3 (MIT)</v>
          </cell>
          <cell r="AE1456" t="str">
            <v>0113</v>
          </cell>
          <cell r="AF1456" t="str">
            <v/>
          </cell>
          <cell r="AG1456" t="str">
            <v>KM 785+000 - 829+305</v>
          </cell>
          <cell r="AH1456">
            <v>33786</v>
          </cell>
          <cell r="AI1456" t="str">
            <v>Bay</v>
          </cell>
          <cell r="AJ1456" t="str">
            <v>Yerel-Saatlik</v>
          </cell>
          <cell r="AK1456">
            <v>0</v>
          </cell>
          <cell r="AL1456" t="str">
            <v/>
          </cell>
          <cell r="AM1456" t="str">
            <v>306002</v>
          </cell>
          <cell r="AN1456" t="str">
            <v/>
          </cell>
          <cell r="AO1456" t="str">
            <v>T3</v>
          </cell>
          <cell r="AP1456" t="str">
            <v>5150</v>
          </cell>
          <cell r="AQ1456" t="str">
            <v>5175</v>
          </cell>
          <cell r="AR1456" t="str">
            <v/>
          </cell>
          <cell r="AS1456" t="str">
            <v/>
          </cell>
          <cell r="AT1456" t="str">
            <v/>
          </cell>
          <cell r="AU1456" t="str">
            <v/>
          </cell>
          <cell r="AV1456" t="str">
            <v/>
          </cell>
          <cell r="AW1456" t="str">
            <v/>
          </cell>
          <cell r="AX1456" t="str">
            <v>RUSIA S. PARSAMBEI</v>
          </cell>
          <cell r="AY1456" t="str">
            <v/>
          </cell>
          <cell r="AZ1456"/>
          <cell r="BA1456"/>
          <cell r="BB1456" t="str">
            <v/>
          </cell>
          <cell r="BC1456"/>
          <cell r="BD1456" t="str">
            <v>Tanzanya-NSSF</v>
          </cell>
          <cell r="BE1456" t="str">
            <v/>
          </cell>
          <cell r="BF1456" t="str">
            <v>0</v>
          </cell>
        </row>
        <row r="1457">
          <cell r="A1457">
            <v>10078790</v>
          </cell>
          <cell r="B1457" t="str">
            <v>MTHAMINIWA JOSEPH</v>
          </cell>
          <cell r="C1457" t="str">
            <v>PELELI</v>
          </cell>
          <cell r="D1457" t="str">
            <v>GÜVENLİK GÖREVLİSİ</v>
          </cell>
          <cell r="E1457" t="str">
            <v>SECURITY</v>
          </cell>
          <cell r="F1457" t="str">
            <v>50106670</v>
          </cell>
          <cell r="G1457" t="str">
            <v>KITUMBO SECURITY</v>
          </cell>
          <cell r="H1457" t="str">
            <v>50106670</v>
          </cell>
          <cell r="I1457" t="str">
            <v>0EEI</v>
          </cell>
          <cell r="J1457" t="str">
            <v>GÜVENLİK</v>
          </cell>
          <cell r="K1457" t="str">
            <v>50106674</v>
          </cell>
          <cell r="L1457" t="str">
            <v>TZ</v>
          </cell>
          <cell r="M1457" t="str">
            <v>Tanzanyalı</v>
          </cell>
          <cell r="N1457" t="str">
            <v>0037</v>
          </cell>
          <cell r="O1457" t="str">
            <v>İTİGİ</v>
          </cell>
          <cell r="P1457" t="str">
            <v>7L</v>
          </cell>
          <cell r="Q1457" t="str">
            <v>KITIMBO SECURITY</v>
          </cell>
          <cell r="R1457">
            <v>45076</v>
          </cell>
          <cell r="S1457">
            <v>45076</v>
          </cell>
          <cell r="T1457">
            <v>45170</v>
          </cell>
          <cell r="U1457" t="str">
            <v>Bsz.S.İşSz.İşvTrf.Hk.SebepsizF</v>
          </cell>
          <cell r="V1457" t="str">
            <v>Mavi Yaka Endirekt</v>
          </cell>
          <cell r="W1457" t="str">
            <v>LOT 3 (MIT)</v>
          </cell>
          <cell r="X1457" t="str">
            <v/>
          </cell>
          <cell r="Y1457" t="str">
            <v/>
          </cell>
          <cell r="Z1457" t="str">
            <v/>
          </cell>
          <cell r="AA1457" t="str">
            <v>0688747717</v>
          </cell>
          <cell r="AB1457" t="str">
            <v>GÖREVLİ</v>
          </cell>
          <cell r="AC1457" t="str">
            <v>99</v>
          </cell>
          <cell r="AD1457" t="str">
            <v>LOT 3 (MIT)</v>
          </cell>
          <cell r="AE1457" t="str">
            <v>0113</v>
          </cell>
          <cell r="AF1457" t="str">
            <v/>
          </cell>
          <cell r="AG1457" t="str">
            <v>KM 785+000 - 829+305</v>
          </cell>
          <cell r="AH1457">
            <v>35247</v>
          </cell>
          <cell r="AI1457" t="str">
            <v>Bay</v>
          </cell>
          <cell r="AJ1457" t="str">
            <v>Yerel-Saatlik</v>
          </cell>
          <cell r="AK1457">
            <v>0</v>
          </cell>
          <cell r="AL1457" t="str">
            <v/>
          </cell>
          <cell r="AM1457" t="str">
            <v>306002</v>
          </cell>
          <cell r="AN1457" t="str">
            <v/>
          </cell>
          <cell r="AO1457" t="str">
            <v>T3</v>
          </cell>
          <cell r="AP1457" t="str">
            <v>5150</v>
          </cell>
          <cell r="AQ1457" t="str">
            <v>5175</v>
          </cell>
          <cell r="AR1457" t="str">
            <v/>
          </cell>
          <cell r="AS1457" t="str">
            <v/>
          </cell>
          <cell r="AT1457" t="str">
            <v/>
          </cell>
          <cell r="AU1457" t="str">
            <v/>
          </cell>
          <cell r="AV1457" t="str">
            <v/>
          </cell>
          <cell r="AW1457" t="str">
            <v/>
          </cell>
          <cell r="AX1457" t="str">
            <v>MTHAMINIWA JOSEPH PELELI</v>
          </cell>
          <cell r="AY1457" t="str">
            <v/>
          </cell>
          <cell r="AZ1457"/>
          <cell r="BA1457"/>
          <cell r="BB1457" t="str">
            <v/>
          </cell>
          <cell r="BC1457"/>
          <cell r="BD1457" t="str">
            <v>Tanzanya-NSSF</v>
          </cell>
          <cell r="BE1457" t="str">
            <v/>
          </cell>
          <cell r="BF1457" t="str">
            <v>0</v>
          </cell>
        </row>
        <row r="1458">
          <cell r="A1458">
            <v>10078789</v>
          </cell>
          <cell r="B1458" t="str">
            <v>MHAUDI J.</v>
          </cell>
          <cell r="C1458" t="str">
            <v>LEYAN</v>
          </cell>
          <cell r="D1458" t="str">
            <v>GÜVENLİK GÖREVLİSİ</v>
          </cell>
          <cell r="E1458" t="str">
            <v>SECURITY</v>
          </cell>
          <cell r="F1458" t="str">
            <v>50106670</v>
          </cell>
          <cell r="G1458" t="str">
            <v>KITUMBO SECURITY</v>
          </cell>
          <cell r="H1458" t="str">
            <v>50106670</v>
          </cell>
          <cell r="I1458" t="str">
            <v>0EEI</v>
          </cell>
          <cell r="J1458" t="str">
            <v>GÜVENLİK</v>
          </cell>
          <cell r="K1458" t="str">
            <v>50106674</v>
          </cell>
          <cell r="L1458" t="str">
            <v>TZ</v>
          </cell>
          <cell r="M1458" t="str">
            <v>Tanzanyalı</v>
          </cell>
          <cell r="N1458" t="str">
            <v>0037</v>
          </cell>
          <cell r="O1458" t="str">
            <v>İTİGİ</v>
          </cell>
          <cell r="P1458" t="str">
            <v>7L</v>
          </cell>
          <cell r="Q1458" t="str">
            <v>KITIMBO SECURITY</v>
          </cell>
          <cell r="R1458">
            <v>45076</v>
          </cell>
          <cell r="S1458">
            <v>45076</v>
          </cell>
          <cell r="T1458">
            <v>45170</v>
          </cell>
          <cell r="U1458" t="str">
            <v>Bsz.S.İşSz.İşvTrf.Hk.SebepsizF</v>
          </cell>
          <cell r="V1458" t="str">
            <v>Mavi Yaka Endirekt</v>
          </cell>
          <cell r="W1458" t="str">
            <v>LOT 3 (MIT)</v>
          </cell>
          <cell r="X1458" t="str">
            <v/>
          </cell>
          <cell r="Y1458" t="str">
            <v/>
          </cell>
          <cell r="Z1458" t="str">
            <v/>
          </cell>
          <cell r="AA1458" t="str">
            <v>0782321155</v>
          </cell>
          <cell r="AB1458" t="str">
            <v>GÖREVLİ</v>
          </cell>
          <cell r="AC1458" t="str">
            <v>99</v>
          </cell>
          <cell r="AD1458" t="str">
            <v>LOT 3 (MIT)</v>
          </cell>
          <cell r="AE1458" t="str">
            <v>0113</v>
          </cell>
          <cell r="AF1458" t="str">
            <v/>
          </cell>
          <cell r="AG1458" t="str">
            <v>KM 785+000 - 829+305</v>
          </cell>
          <cell r="AH1458">
            <v>34624</v>
          </cell>
          <cell r="AI1458" t="str">
            <v>Bay</v>
          </cell>
          <cell r="AJ1458" t="str">
            <v>Yerel-Saatlik</v>
          </cell>
          <cell r="AK1458">
            <v>0</v>
          </cell>
          <cell r="AL1458" t="str">
            <v/>
          </cell>
          <cell r="AM1458" t="str">
            <v>306002</v>
          </cell>
          <cell r="AN1458" t="str">
            <v/>
          </cell>
          <cell r="AO1458" t="str">
            <v>T3</v>
          </cell>
          <cell r="AP1458" t="str">
            <v>5150</v>
          </cell>
          <cell r="AQ1458" t="str">
            <v>5175</v>
          </cell>
          <cell r="AR1458" t="str">
            <v/>
          </cell>
          <cell r="AS1458" t="str">
            <v/>
          </cell>
          <cell r="AT1458" t="str">
            <v/>
          </cell>
          <cell r="AU1458" t="str">
            <v/>
          </cell>
          <cell r="AV1458" t="str">
            <v/>
          </cell>
          <cell r="AW1458" t="str">
            <v/>
          </cell>
          <cell r="AX1458" t="str">
            <v>MHAUDI J. LEYAN</v>
          </cell>
          <cell r="AY1458" t="str">
            <v/>
          </cell>
          <cell r="AZ1458"/>
          <cell r="BA1458"/>
          <cell r="BB1458" t="str">
            <v/>
          </cell>
          <cell r="BC1458"/>
          <cell r="BD1458" t="str">
            <v>Tanzanya-NSSF</v>
          </cell>
          <cell r="BE1458" t="str">
            <v/>
          </cell>
          <cell r="BF1458" t="str">
            <v>0</v>
          </cell>
        </row>
        <row r="1459">
          <cell r="A1459">
            <v>10078788</v>
          </cell>
          <cell r="B1459" t="str">
            <v>LOMBOY P.</v>
          </cell>
          <cell r="C1459" t="str">
            <v>SAIPI</v>
          </cell>
          <cell r="D1459" t="str">
            <v>GÜVENLİK GÖREVLİSİ</v>
          </cell>
          <cell r="E1459" t="str">
            <v>SECURITY</v>
          </cell>
          <cell r="F1459" t="str">
            <v>50106670</v>
          </cell>
          <cell r="G1459" t="str">
            <v>KITUMBO SECURITY</v>
          </cell>
          <cell r="H1459" t="str">
            <v>50106670</v>
          </cell>
          <cell r="I1459" t="str">
            <v>0EEI</v>
          </cell>
          <cell r="J1459" t="str">
            <v>GÜVENLİK</v>
          </cell>
          <cell r="K1459" t="str">
            <v>50106674</v>
          </cell>
          <cell r="L1459" t="str">
            <v>TZ</v>
          </cell>
          <cell r="M1459" t="str">
            <v>Tanzanyalı</v>
          </cell>
          <cell r="N1459" t="str">
            <v>0037</v>
          </cell>
          <cell r="O1459" t="str">
            <v>İTİGİ</v>
          </cell>
          <cell r="P1459" t="str">
            <v>7L</v>
          </cell>
          <cell r="Q1459" t="str">
            <v>KITIMBO SECURITY</v>
          </cell>
          <cell r="R1459">
            <v>45076</v>
          </cell>
          <cell r="S1459">
            <v>45076</v>
          </cell>
          <cell r="T1459">
            <v>45170</v>
          </cell>
          <cell r="U1459" t="str">
            <v>Bsz.S.İşSz.İşvTrf.Hk.SebepsizF</v>
          </cell>
          <cell r="V1459" t="str">
            <v>Mavi Yaka Endirekt</v>
          </cell>
          <cell r="W1459" t="str">
            <v>LOT 3 (MIT)</v>
          </cell>
          <cell r="X1459" t="str">
            <v/>
          </cell>
          <cell r="Y1459" t="str">
            <v/>
          </cell>
          <cell r="Z1459" t="str">
            <v/>
          </cell>
          <cell r="AA1459" t="str">
            <v>0788221978</v>
          </cell>
          <cell r="AB1459" t="str">
            <v>GÖREVLİ</v>
          </cell>
          <cell r="AC1459" t="str">
            <v>99</v>
          </cell>
          <cell r="AD1459" t="str">
            <v>LOT 3 (MIT)</v>
          </cell>
          <cell r="AE1459" t="str">
            <v>0113</v>
          </cell>
          <cell r="AF1459" t="str">
            <v/>
          </cell>
          <cell r="AG1459" t="str">
            <v>KM 785+000 - 829+305</v>
          </cell>
          <cell r="AH1459">
            <v>32690</v>
          </cell>
          <cell r="AI1459" t="str">
            <v>Bay</v>
          </cell>
          <cell r="AJ1459" t="str">
            <v>Yerel-Saatlik</v>
          </cell>
          <cell r="AK1459">
            <v>0</v>
          </cell>
          <cell r="AL1459" t="str">
            <v/>
          </cell>
          <cell r="AM1459" t="str">
            <v>306002</v>
          </cell>
          <cell r="AN1459" t="str">
            <v/>
          </cell>
          <cell r="AO1459" t="str">
            <v>T3</v>
          </cell>
          <cell r="AP1459" t="str">
            <v>5150</v>
          </cell>
          <cell r="AQ1459" t="str">
            <v>5175</v>
          </cell>
          <cell r="AR1459" t="str">
            <v/>
          </cell>
          <cell r="AS1459" t="str">
            <v/>
          </cell>
          <cell r="AT1459" t="str">
            <v/>
          </cell>
          <cell r="AU1459" t="str">
            <v/>
          </cell>
          <cell r="AV1459" t="str">
            <v/>
          </cell>
          <cell r="AW1459" t="str">
            <v/>
          </cell>
          <cell r="AX1459" t="str">
            <v>LOMBOY P. SAIPI</v>
          </cell>
          <cell r="AY1459" t="str">
            <v/>
          </cell>
          <cell r="AZ1459"/>
          <cell r="BA1459"/>
          <cell r="BB1459" t="str">
            <v/>
          </cell>
          <cell r="BC1459"/>
          <cell r="BD1459" t="str">
            <v>Tanzanya-NSSF</v>
          </cell>
          <cell r="BE1459" t="str">
            <v/>
          </cell>
          <cell r="BF1459" t="str">
            <v>0</v>
          </cell>
        </row>
        <row r="1460">
          <cell r="A1460">
            <v>10078787</v>
          </cell>
          <cell r="B1460" t="str">
            <v>LEKITONY LESINGO</v>
          </cell>
          <cell r="C1460" t="str">
            <v>KULWO</v>
          </cell>
          <cell r="D1460" t="str">
            <v>GÜVENLİK GÖREVLİSİ</v>
          </cell>
          <cell r="E1460" t="str">
            <v>SECURITY</v>
          </cell>
          <cell r="F1460" t="str">
            <v>50106670</v>
          </cell>
          <cell r="G1460" t="str">
            <v>KITUMBO SECURITY</v>
          </cell>
          <cell r="H1460" t="str">
            <v>50106670</v>
          </cell>
          <cell r="I1460" t="str">
            <v>0EEI</v>
          </cell>
          <cell r="J1460" t="str">
            <v>GÜVENLİK</v>
          </cell>
          <cell r="K1460" t="str">
            <v>50106674</v>
          </cell>
          <cell r="L1460" t="str">
            <v>TZ</v>
          </cell>
          <cell r="M1460" t="str">
            <v>Tanzanyalı</v>
          </cell>
          <cell r="N1460" t="str">
            <v>0037</v>
          </cell>
          <cell r="O1460" t="str">
            <v>İTİGİ</v>
          </cell>
          <cell r="P1460" t="str">
            <v>7L</v>
          </cell>
          <cell r="Q1460" t="str">
            <v>KITIMBO SECURITY</v>
          </cell>
          <cell r="R1460">
            <v>45076</v>
          </cell>
          <cell r="S1460">
            <v>45076</v>
          </cell>
          <cell r="T1460">
            <v>45170</v>
          </cell>
          <cell r="U1460" t="str">
            <v>Bsz.S.İşSz.İşvTrf.Hk.SebepsizF</v>
          </cell>
          <cell r="V1460" t="str">
            <v>Mavi Yaka Endirekt</v>
          </cell>
          <cell r="W1460" t="str">
            <v>LOT 3 (MIT)</v>
          </cell>
          <cell r="X1460" t="str">
            <v/>
          </cell>
          <cell r="Y1460" t="str">
            <v/>
          </cell>
          <cell r="Z1460" t="str">
            <v/>
          </cell>
          <cell r="AA1460" t="str">
            <v>0784934231</v>
          </cell>
          <cell r="AB1460" t="str">
            <v>GÖREVLİ</v>
          </cell>
          <cell r="AC1460" t="str">
            <v>99</v>
          </cell>
          <cell r="AD1460" t="str">
            <v>LOT 3 (MIT)</v>
          </cell>
          <cell r="AE1460" t="str">
            <v>0113</v>
          </cell>
          <cell r="AF1460" t="str">
            <v/>
          </cell>
          <cell r="AG1460" t="str">
            <v>KM 785+000 - 829+305</v>
          </cell>
          <cell r="AH1460">
            <v>30498</v>
          </cell>
          <cell r="AI1460" t="str">
            <v>Bay</v>
          </cell>
          <cell r="AJ1460" t="str">
            <v>Yerel-Saatlik</v>
          </cell>
          <cell r="AK1460">
            <v>0</v>
          </cell>
          <cell r="AL1460" t="str">
            <v/>
          </cell>
          <cell r="AM1460" t="str">
            <v>306002</v>
          </cell>
          <cell r="AN1460" t="str">
            <v/>
          </cell>
          <cell r="AO1460" t="str">
            <v>T3</v>
          </cell>
          <cell r="AP1460" t="str">
            <v>5150</v>
          </cell>
          <cell r="AQ1460" t="str">
            <v>5175</v>
          </cell>
          <cell r="AR1460" t="str">
            <v/>
          </cell>
          <cell r="AS1460" t="str">
            <v/>
          </cell>
          <cell r="AT1460" t="str">
            <v/>
          </cell>
          <cell r="AU1460" t="str">
            <v/>
          </cell>
          <cell r="AV1460" t="str">
            <v/>
          </cell>
          <cell r="AW1460" t="str">
            <v/>
          </cell>
          <cell r="AX1460" t="str">
            <v>LEKITONY LESINGO KULWO</v>
          </cell>
          <cell r="AY1460" t="str">
            <v/>
          </cell>
          <cell r="AZ1460"/>
          <cell r="BA1460"/>
          <cell r="BB1460" t="str">
            <v/>
          </cell>
          <cell r="BC1460"/>
          <cell r="BD1460" t="str">
            <v>Tanzanya-NSSF</v>
          </cell>
          <cell r="BE1460" t="str">
            <v/>
          </cell>
          <cell r="BF1460" t="str">
            <v>0</v>
          </cell>
        </row>
        <row r="1461">
          <cell r="A1461">
            <v>10078786</v>
          </cell>
          <cell r="B1461" t="str">
            <v>ISRAEL THOMAS</v>
          </cell>
          <cell r="C1461" t="str">
            <v>LESILANGEI</v>
          </cell>
          <cell r="D1461" t="str">
            <v>GÜVENLİK GÖREVLİSİ</v>
          </cell>
          <cell r="E1461" t="str">
            <v>SECURITY</v>
          </cell>
          <cell r="F1461" t="str">
            <v>50106670</v>
          </cell>
          <cell r="G1461" t="str">
            <v>KITUMBO SECURITY</v>
          </cell>
          <cell r="H1461" t="str">
            <v>50106670</v>
          </cell>
          <cell r="I1461" t="str">
            <v>0EEI</v>
          </cell>
          <cell r="J1461" t="str">
            <v>GÜVENLİK</v>
          </cell>
          <cell r="K1461" t="str">
            <v>50106674</v>
          </cell>
          <cell r="L1461" t="str">
            <v>TZ</v>
          </cell>
          <cell r="M1461" t="str">
            <v>Tanzanyalı</v>
          </cell>
          <cell r="N1461" t="str">
            <v>0037</v>
          </cell>
          <cell r="O1461" t="str">
            <v>İTİGİ</v>
          </cell>
          <cell r="P1461" t="str">
            <v>7L</v>
          </cell>
          <cell r="Q1461" t="str">
            <v>KITIMBO SECURITY</v>
          </cell>
          <cell r="R1461">
            <v>45076</v>
          </cell>
          <cell r="S1461">
            <v>45076</v>
          </cell>
          <cell r="T1461">
            <v>45170</v>
          </cell>
          <cell r="U1461" t="str">
            <v>Bsz.S.İşSz.İşvTrf.Hk.SebepsizF</v>
          </cell>
          <cell r="V1461" t="str">
            <v>Mavi Yaka Endirekt</v>
          </cell>
          <cell r="W1461" t="str">
            <v>LOT 3 (MIT)</v>
          </cell>
          <cell r="X1461" t="str">
            <v/>
          </cell>
          <cell r="Y1461" t="str">
            <v/>
          </cell>
          <cell r="Z1461" t="str">
            <v/>
          </cell>
          <cell r="AA1461" t="str">
            <v>0756034975</v>
          </cell>
          <cell r="AB1461" t="str">
            <v>GÖREVLİ</v>
          </cell>
          <cell r="AC1461" t="str">
            <v>99</v>
          </cell>
          <cell r="AD1461" t="str">
            <v>LOT 3 (MIT)</v>
          </cell>
          <cell r="AE1461" t="str">
            <v>0113</v>
          </cell>
          <cell r="AF1461" t="str">
            <v/>
          </cell>
          <cell r="AG1461" t="str">
            <v>KM 785+000 - 829+305</v>
          </cell>
          <cell r="AH1461">
            <v>34174</v>
          </cell>
          <cell r="AI1461" t="str">
            <v>Bay</v>
          </cell>
          <cell r="AJ1461" t="str">
            <v>Yerel-Saatlik</v>
          </cell>
          <cell r="AK1461">
            <v>0</v>
          </cell>
          <cell r="AL1461" t="str">
            <v/>
          </cell>
          <cell r="AM1461" t="str">
            <v>306002</v>
          </cell>
          <cell r="AN1461" t="str">
            <v/>
          </cell>
          <cell r="AO1461" t="str">
            <v>T3</v>
          </cell>
          <cell r="AP1461" t="str">
            <v>5150</v>
          </cell>
          <cell r="AQ1461" t="str">
            <v>5175</v>
          </cell>
          <cell r="AR1461" t="str">
            <v/>
          </cell>
          <cell r="AS1461" t="str">
            <v/>
          </cell>
          <cell r="AT1461" t="str">
            <v/>
          </cell>
          <cell r="AU1461" t="str">
            <v/>
          </cell>
          <cell r="AV1461" t="str">
            <v/>
          </cell>
          <cell r="AW1461" t="str">
            <v/>
          </cell>
          <cell r="AX1461" t="str">
            <v>ISRAEL THOMAS LESILANGEI</v>
          </cell>
          <cell r="AY1461" t="str">
            <v/>
          </cell>
          <cell r="AZ1461"/>
          <cell r="BA1461"/>
          <cell r="BB1461" t="str">
            <v/>
          </cell>
          <cell r="BC1461"/>
          <cell r="BD1461" t="str">
            <v>Tanzanya-NSSF</v>
          </cell>
          <cell r="BE1461" t="str">
            <v/>
          </cell>
          <cell r="BF1461" t="str">
            <v>0</v>
          </cell>
        </row>
        <row r="1462">
          <cell r="A1462">
            <v>10078785</v>
          </cell>
          <cell r="B1462" t="str">
            <v>FIDELIS NDINONI</v>
          </cell>
          <cell r="C1462" t="str">
            <v>ELIKANA</v>
          </cell>
          <cell r="D1462" t="str">
            <v>GÜVENLİK GÖREVLİSİ</v>
          </cell>
          <cell r="E1462" t="str">
            <v>SECURITY</v>
          </cell>
          <cell r="F1462" t="str">
            <v>50106670</v>
          </cell>
          <cell r="G1462" t="str">
            <v>KITUMBO SECURITY</v>
          </cell>
          <cell r="H1462" t="str">
            <v>50106670</v>
          </cell>
          <cell r="I1462" t="str">
            <v>0EEI</v>
          </cell>
          <cell r="J1462" t="str">
            <v>GÜVENLİK</v>
          </cell>
          <cell r="K1462" t="str">
            <v>50106674</v>
          </cell>
          <cell r="L1462" t="str">
            <v>TZ</v>
          </cell>
          <cell r="M1462" t="str">
            <v>Tanzanyalı</v>
          </cell>
          <cell r="N1462" t="str">
            <v>0037</v>
          </cell>
          <cell r="O1462" t="str">
            <v>İTİGİ</v>
          </cell>
          <cell r="P1462" t="str">
            <v>7L</v>
          </cell>
          <cell r="Q1462" t="str">
            <v>KITIMBO SECURITY</v>
          </cell>
          <cell r="R1462">
            <v>45076</v>
          </cell>
          <cell r="S1462">
            <v>45076</v>
          </cell>
          <cell r="T1462">
            <v>45170</v>
          </cell>
          <cell r="U1462" t="str">
            <v>Bsz.S.İşSz.İşvTrf.Hk.SebepsizF</v>
          </cell>
          <cell r="V1462" t="str">
            <v>Mavi Yaka Endirekt</v>
          </cell>
          <cell r="W1462" t="str">
            <v>LOT 3 (MIT)</v>
          </cell>
          <cell r="X1462" t="str">
            <v/>
          </cell>
          <cell r="Y1462" t="str">
            <v/>
          </cell>
          <cell r="Z1462" t="str">
            <v/>
          </cell>
          <cell r="AA1462" t="str">
            <v>0788531419</v>
          </cell>
          <cell r="AB1462" t="str">
            <v>GÖREVLİ</v>
          </cell>
          <cell r="AC1462" t="str">
            <v>99</v>
          </cell>
          <cell r="AD1462" t="str">
            <v>LOT 3 (MIT)</v>
          </cell>
          <cell r="AE1462" t="str">
            <v>0113</v>
          </cell>
          <cell r="AF1462" t="str">
            <v/>
          </cell>
          <cell r="AG1462" t="str">
            <v>KM 785+000 - 829+305</v>
          </cell>
          <cell r="AH1462">
            <v>30677</v>
          </cell>
          <cell r="AI1462" t="str">
            <v>Bay</v>
          </cell>
          <cell r="AJ1462" t="str">
            <v>Yerel-Saatlik</v>
          </cell>
          <cell r="AK1462">
            <v>0</v>
          </cell>
          <cell r="AL1462" t="str">
            <v/>
          </cell>
          <cell r="AM1462" t="str">
            <v>306002</v>
          </cell>
          <cell r="AN1462" t="str">
            <v/>
          </cell>
          <cell r="AO1462" t="str">
            <v>T3</v>
          </cell>
          <cell r="AP1462" t="str">
            <v>5150</v>
          </cell>
          <cell r="AQ1462" t="str">
            <v>5175</v>
          </cell>
          <cell r="AR1462" t="str">
            <v/>
          </cell>
          <cell r="AS1462" t="str">
            <v/>
          </cell>
          <cell r="AT1462" t="str">
            <v/>
          </cell>
          <cell r="AU1462" t="str">
            <v/>
          </cell>
          <cell r="AV1462" t="str">
            <v/>
          </cell>
          <cell r="AW1462" t="str">
            <v/>
          </cell>
          <cell r="AX1462" t="str">
            <v>FIDELIS NDINONI ELIKANA</v>
          </cell>
          <cell r="AY1462" t="str">
            <v/>
          </cell>
          <cell r="AZ1462"/>
          <cell r="BA1462"/>
          <cell r="BB1462" t="str">
            <v/>
          </cell>
          <cell r="BC1462"/>
          <cell r="BD1462" t="str">
            <v>Tanzanya-NSSF</v>
          </cell>
          <cell r="BE1462" t="str">
            <v/>
          </cell>
          <cell r="BF1462" t="str">
            <v>0</v>
          </cell>
        </row>
        <row r="1463">
          <cell r="A1463">
            <v>10078784</v>
          </cell>
          <cell r="B1463" t="str">
            <v>ERICK DELULA</v>
          </cell>
          <cell r="C1463" t="str">
            <v>NZOVU</v>
          </cell>
          <cell r="D1463" t="str">
            <v>GÜVENLİK GÖREVLİSİ</v>
          </cell>
          <cell r="E1463" t="str">
            <v>SECURITY</v>
          </cell>
          <cell r="F1463" t="str">
            <v>50106670</v>
          </cell>
          <cell r="G1463" t="str">
            <v>KITUMBO SECURITY</v>
          </cell>
          <cell r="H1463" t="str">
            <v>50106670</v>
          </cell>
          <cell r="I1463" t="str">
            <v>0EEI</v>
          </cell>
          <cell r="J1463" t="str">
            <v>GÜVENLİK</v>
          </cell>
          <cell r="K1463" t="str">
            <v>50106674</v>
          </cell>
          <cell r="L1463" t="str">
            <v>TZ</v>
          </cell>
          <cell r="M1463" t="str">
            <v>Tanzanyalı</v>
          </cell>
          <cell r="N1463" t="str">
            <v>0037</v>
          </cell>
          <cell r="O1463" t="str">
            <v>İTİGİ</v>
          </cell>
          <cell r="P1463" t="str">
            <v>7L</v>
          </cell>
          <cell r="Q1463" t="str">
            <v>KITIMBO SECURITY</v>
          </cell>
          <cell r="R1463">
            <v>45076</v>
          </cell>
          <cell r="S1463">
            <v>45076</v>
          </cell>
          <cell r="T1463">
            <v>45170</v>
          </cell>
          <cell r="U1463" t="str">
            <v>Bsz.S.İşSz.İşvTrf.Hk.SebepsizF</v>
          </cell>
          <cell r="V1463" t="str">
            <v>Mavi Yaka Endirekt</v>
          </cell>
          <cell r="W1463" t="str">
            <v>LOT 3 (MIT)</v>
          </cell>
          <cell r="X1463" t="str">
            <v/>
          </cell>
          <cell r="Y1463" t="str">
            <v/>
          </cell>
          <cell r="Z1463" t="str">
            <v/>
          </cell>
          <cell r="AA1463" t="str">
            <v>0787129238</v>
          </cell>
          <cell r="AB1463" t="str">
            <v>GÖREVLİ</v>
          </cell>
          <cell r="AC1463" t="str">
            <v>99</v>
          </cell>
          <cell r="AD1463" t="str">
            <v>LOT 3 (MIT)</v>
          </cell>
          <cell r="AE1463" t="str">
            <v>0113</v>
          </cell>
          <cell r="AF1463" t="str">
            <v/>
          </cell>
          <cell r="AG1463" t="str">
            <v>KM 785+000 - 829+305</v>
          </cell>
          <cell r="AH1463">
            <v>22363</v>
          </cell>
          <cell r="AI1463" t="str">
            <v>Bay</v>
          </cell>
          <cell r="AJ1463" t="str">
            <v>Yerel-Saatlik</v>
          </cell>
          <cell r="AK1463">
            <v>0</v>
          </cell>
          <cell r="AL1463" t="str">
            <v/>
          </cell>
          <cell r="AM1463" t="str">
            <v>306002</v>
          </cell>
          <cell r="AN1463" t="str">
            <v/>
          </cell>
          <cell r="AO1463" t="str">
            <v>T3</v>
          </cell>
          <cell r="AP1463" t="str">
            <v>5150</v>
          </cell>
          <cell r="AQ1463" t="str">
            <v>5175</v>
          </cell>
          <cell r="AR1463" t="str">
            <v/>
          </cell>
          <cell r="AS1463" t="str">
            <v/>
          </cell>
          <cell r="AT1463" t="str">
            <v/>
          </cell>
          <cell r="AU1463" t="str">
            <v/>
          </cell>
          <cell r="AV1463" t="str">
            <v/>
          </cell>
          <cell r="AW1463" t="str">
            <v/>
          </cell>
          <cell r="AX1463" t="str">
            <v>ERICK DELULA NZOVU</v>
          </cell>
          <cell r="AY1463" t="str">
            <v/>
          </cell>
          <cell r="AZ1463"/>
          <cell r="BA1463"/>
          <cell r="BB1463" t="str">
            <v/>
          </cell>
          <cell r="BC1463"/>
          <cell r="BD1463" t="str">
            <v>Tanzanya-NSSF</v>
          </cell>
          <cell r="BE1463" t="str">
            <v/>
          </cell>
          <cell r="BF1463" t="str">
            <v>0</v>
          </cell>
        </row>
        <row r="1464">
          <cell r="A1464">
            <v>10078783</v>
          </cell>
          <cell r="B1464" t="str">
            <v>DANIEL TININA</v>
          </cell>
          <cell r="C1464" t="str">
            <v>OLEDWAITE</v>
          </cell>
          <cell r="D1464" t="str">
            <v>GÜVENLİK GÖREVLİSİ</v>
          </cell>
          <cell r="E1464" t="str">
            <v>SECURITY</v>
          </cell>
          <cell r="F1464" t="str">
            <v>50106670</v>
          </cell>
          <cell r="G1464" t="str">
            <v>KITUMBO SECURITY</v>
          </cell>
          <cell r="H1464" t="str">
            <v>50106670</v>
          </cell>
          <cell r="I1464" t="str">
            <v>0EEI</v>
          </cell>
          <cell r="J1464" t="str">
            <v>GÜVENLİK</v>
          </cell>
          <cell r="K1464" t="str">
            <v>50106674</v>
          </cell>
          <cell r="L1464" t="str">
            <v>TZ</v>
          </cell>
          <cell r="M1464" t="str">
            <v>Tanzanyalı</v>
          </cell>
          <cell r="N1464" t="str">
            <v>0037</v>
          </cell>
          <cell r="O1464" t="str">
            <v>İTİGİ</v>
          </cell>
          <cell r="P1464" t="str">
            <v>7L</v>
          </cell>
          <cell r="Q1464" t="str">
            <v>KITIMBO SECURITY</v>
          </cell>
          <cell r="R1464">
            <v>45076</v>
          </cell>
          <cell r="S1464">
            <v>45076</v>
          </cell>
          <cell r="T1464">
            <v>45170</v>
          </cell>
          <cell r="U1464" t="str">
            <v>Bsz.S.İşSz.İşvTrf.Hk.SebepsizF</v>
          </cell>
          <cell r="V1464" t="str">
            <v>Mavi Yaka Endirekt</v>
          </cell>
          <cell r="W1464" t="str">
            <v>LOT 3 (MIT)</v>
          </cell>
          <cell r="X1464" t="str">
            <v/>
          </cell>
          <cell r="Y1464" t="str">
            <v/>
          </cell>
          <cell r="Z1464" t="str">
            <v/>
          </cell>
          <cell r="AA1464" t="str">
            <v>0757765263</v>
          </cell>
          <cell r="AB1464" t="str">
            <v>GÖREVLİ</v>
          </cell>
          <cell r="AC1464" t="str">
            <v>99</v>
          </cell>
          <cell r="AD1464" t="str">
            <v>LOT 3 (MIT)</v>
          </cell>
          <cell r="AE1464" t="str">
            <v>0113</v>
          </cell>
          <cell r="AF1464" t="str">
            <v/>
          </cell>
          <cell r="AG1464" t="str">
            <v>KM 785+000 - 829+305</v>
          </cell>
          <cell r="AH1464">
            <v>31770</v>
          </cell>
          <cell r="AI1464" t="str">
            <v>Bay</v>
          </cell>
          <cell r="AJ1464" t="str">
            <v>Yerel-Saatlik</v>
          </cell>
          <cell r="AK1464">
            <v>0</v>
          </cell>
          <cell r="AL1464" t="str">
            <v/>
          </cell>
          <cell r="AM1464" t="str">
            <v>306002</v>
          </cell>
          <cell r="AN1464" t="str">
            <v/>
          </cell>
          <cell r="AO1464" t="str">
            <v>T3</v>
          </cell>
          <cell r="AP1464" t="str">
            <v>5150</v>
          </cell>
          <cell r="AQ1464" t="str">
            <v>5175</v>
          </cell>
          <cell r="AR1464" t="str">
            <v/>
          </cell>
          <cell r="AS1464" t="str">
            <v/>
          </cell>
          <cell r="AT1464" t="str">
            <v/>
          </cell>
          <cell r="AU1464" t="str">
            <v/>
          </cell>
          <cell r="AV1464" t="str">
            <v/>
          </cell>
          <cell r="AW1464" t="str">
            <v/>
          </cell>
          <cell r="AX1464" t="str">
            <v>DANIEL TININA OLEDWAITE</v>
          </cell>
          <cell r="AY1464" t="str">
            <v/>
          </cell>
          <cell r="AZ1464"/>
          <cell r="BA1464"/>
          <cell r="BB1464" t="str">
            <v/>
          </cell>
          <cell r="BC1464"/>
          <cell r="BD1464" t="str">
            <v>Tanzanya-NSSF</v>
          </cell>
          <cell r="BE1464" t="str">
            <v/>
          </cell>
          <cell r="BF1464" t="str">
            <v>0</v>
          </cell>
        </row>
        <row r="1465">
          <cell r="A1465">
            <v>10078782</v>
          </cell>
          <cell r="B1465" t="str">
            <v>DANIEL M.</v>
          </cell>
          <cell r="C1465" t="str">
            <v>KISAU</v>
          </cell>
          <cell r="D1465" t="str">
            <v>GÜVENLİK GÖREVLİSİ</v>
          </cell>
          <cell r="E1465" t="str">
            <v>SECURITY</v>
          </cell>
          <cell r="F1465" t="str">
            <v>50106670</v>
          </cell>
          <cell r="G1465" t="str">
            <v>KITUMBO SECURITY</v>
          </cell>
          <cell r="H1465" t="str">
            <v>50106670</v>
          </cell>
          <cell r="I1465" t="str">
            <v>0EEI</v>
          </cell>
          <cell r="J1465" t="str">
            <v>GÜVENLİK</v>
          </cell>
          <cell r="K1465" t="str">
            <v>50106674</v>
          </cell>
          <cell r="L1465" t="str">
            <v>TZ</v>
          </cell>
          <cell r="M1465" t="str">
            <v>Tanzanyalı</v>
          </cell>
          <cell r="N1465" t="str">
            <v>0037</v>
          </cell>
          <cell r="O1465" t="str">
            <v>İTİGİ</v>
          </cell>
          <cell r="P1465" t="str">
            <v>7L</v>
          </cell>
          <cell r="Q1465" t="str">
            <v>KITIMBO SECURITY</v>
          </cell>
          <cell r="R1465">
            <v>45076</v>
          </cell>
          <cell r="S1465">
            <v>45076</v>
          </cell>
          <cell r="T1465">
            <v>45170</v>
          </cell>
          <cell r="U1465" t="str">
            <v>Bsz.S.İşSz.İşvTrf.Hk.SebepsizF</v>
          </cell>
          <cell r="V1465" t="str">
            <v>Mavi Yaka Endirekt</v>
          </cell>
          <cell r="W1465" t="str">
            <v>LOT 3 (MIT)</v>
          </cell>
          <cell r="X1465" t="str">
            <v/>
          </cell>
          <cell r="Y1465" t="str">
            <v/>
          </cell>
          <cell r="Z1465" t="str">
            <v/>
          </cell>
          <cell r="AA1465" t="str">
            <v>0686803237</v>
          </cell>
          <cell r="AB1465" t="str">
            <v>GÖREVLİ</v>
          </cell>
          <cell r="AC1465" t="str">
            <v>99</v>
          </cell>
          <cell r="AD1465" t="str">
            <v>LOT 3 (MIT)</v>
          </cell>
          <cell r="AE1465" t="str">
            <v>0113</v>
          </cell>
          <cell r="AF1465" t="str">
            <v/>
          </cell>
          <cell r="AG1465" t="str">
            <v>KM 785+000 - 829+305</v>
          </cell>
          <cell r="AH1465">
            <v>27576</v>
          </cell>
          <cell r="AI1465" t="str">
            <v>Bay</v>
          </cell>
          <cell r="AJ1465" t="str">
            <v>Yerel-Saatlik</v>
          </cell>
          <cell r="AK1465">
            <v>0</v>
          </cell>
          <cell r="AL1465" t="str">
            <v/>
          </cell>
          <cell r="AM1465" t="str">
            <v>306002</v>
          </cell>
          <cell r="AN1465" t="str">
            <v/>
          </cell>
          <cell r="AO1465" t="str">
            <v>T3</v>
          </cell>
          <cell r="AP1465" t="str">
            <v>5150</v>
          </cell>
          <cell r="AQ1465" t="str">
            <v>5175</v>
          </cell>
          <cell r="AR1465" t="str">
            <v/>
          </cell>
          <cell r="AS1465" t="str">
            <v/>
          </cell>
          <cell r="AT1465" t="str">
            <v/>
          </cell>
          <cell r="AU1465" t="str">
            <v/>
          </cell>
          <cell r="AV1465" t="str">
            <v/>
          </cell>
          <cell r="AW1465" t="str">
            <v/>
          </cell>
          <cell r="AX1465" t="str">
            <v>DANIEL M. KISAU</v>
          </cell>
          <cell r="AY1465" t="str">
            <v/>
          </cell>
          <cell r="AZ1465"/>
          <cell r="BA1465"/>
          <cell r="BB1465" t="str">
            <v/>
          </cell>
          <cell r="BC1465"/>
          <cell r="BD1465" t="str">
            <v>Tanzanya-NSSF</v>
          </cell>
          <cell r="BE1465" t="str">
            <v/>
          </cell>
          <cell r="BF1465" t="str">
            <v>0</v>
          </cell>
        </row>
        <row r="1466">
          <cell r="A1466">
            <v>10078781</v>
          </cell>
          <cell r="B1466" t="str">
            <v>YOTHAM L.</v>
          </cell>
          <cell r="C1466" t="str">
            <v>NICOBALI</v>
          </cell>
          <cell r="D1466" t="str">
            <v>GÜVENLİK GÖREVLİSİ</v>
          </cell>
          <cell r="E1466" t="str">
            <v>SECURITY</v>
          </cell>
          <cell r="F1466" t="str">
            <v>50106670</v>
          </cell>
          <cell r="G1466" t="str">
            <v>KITUMBO SECURITY</v>
          </cell>
          <cell r="H1466" t="str">
            <v>50106670</v>
          </cell>
          <cell r="I1466" t="str">
            <v>0EEI</v>
          </cell>
          <cell r="J1466" t="str">
            <v>GÜVENLİK</v>
          </cell>
          <cell r="K1466" t="str">
            <v>50106674</v>
          </cell>
          <cell r="L1466" t="str">
            <v>TZ</v>
          </cell>
          <cell r="M1466" t="str">
            <v>Tanzanyalı</v>
          </cell>
          <cell r="N1466" t="str">
            <v>0037</v>
          </cell>
          <cell r="O1466" t="str">
            <v>İTİGİ</v>
          </cell>
          <cell r="P1466" t="str">
            <v>7L</v>
          </cell>
          <cell r="Q1466" t="str">
            <v>KITIMBO SECURITY</v>
          </cell>
          <cell r="R1466">
            <v>45076</v>
          </cell>
          <cell r="S1466">
            <v>45076</v>
          </cell>
          <cell r="T1466">
            <v>45170</v>
          </cell>
          <cell r="U1466" t="str">
            <v>Bsz.S.İşSz.İşvTrf.Hk.SebepsizF</v>
          </cell>
          <cell r="V1466" t="str">
            <v>Mavi Yaka Endirekt</v>
          </cell>
          <cell r="W1466" t="str">
            <v>LOT 3 (MIT)</v>
          </cell>
          <cell r="X1466" t="str">
            <v/>
          </cell>
          <cell r="Y1466" t="str">
            <v/>
          </cell>
          <cell r="Z1466" t="str">
            <v/>
          </cell>
          <cell r="AA1466" t="str">
            <v>0719254258</v>
          </cell>
          <cell r="AB1466" t="str">
            <v>GÖREVLİ</v>
          </cell>
          <cell r="AC1466" t="str">
            <v>99</v>
          </cell>
          <cell r="AD1466" t="str">
            <v>LOT 3 (MIT)</v>
          </cell>
          <cell r="AE1466" t="str">
            <v>0113</v>
          </cell>
          <cell r="AF1466" t="str">
            <v/>
          </cell>
          <cell r="AG1466" t="str">
            <v>KM 785+000 - 829+305</v>
          </cell>
          <cell r="AH1466">
            <v>29984</v>
          </cell>
          <cell r="AI1466" t="str">
            <v>Bay</v>
          </cell>
          <cell r="AJ1466" t="str">
            <v>Yerel-Saatlik</v>
          </cell>
          <cell r="AK1466">
            <v>0</v>
          </cell>
          <cell r="AL1466" t="str">
            <v/>
          </cell>
          <cell r="AM1466" t="str">
            <v>306002</v>
          </cell>
          <cell r="AN1466" t="str">
            <v/>
          </cell>
          <cell r="AO1466" t="str">
            <v>T3</v>
          </cell>
          <cell r="AP1466" t="str">
            <v>5150</v>
          </cell>
          <cell r="AQ1466" t="str">
            <v>5175</v>
          </cell>
          <cell r="AR1466" t="str">
            <v/>
          </cell>
          <cell r="AS1466" t="str">
            <v/>
          </cell>
          <cell r="AT1466" t="str">
            <v/>
          </cell>
          <cell r="AU1466" t="str">
            <v/>
          </cell>
          <cell r="AV1466" t="str">
            <v/>
          </cell>
          <cell r="AW1466" t="str">
            <v/>
          </cell>
          <cell r="AX1466" t="str">
            <v>YOTHAM L. NICOBALI</v>
          </cell>
          <cell r="AY1466" t="str">
            <v/>
          </cell>
          <cell r="AZ1466"/>
          <cell r="BA1466"/>
          <cell r="BB1466" t="str">
            <v/>
          </cell>
          <cell r="BC1466"/>
          <cell r="BD1466" t="str">
            <v>Tanzanya-NSSF</v>
          </cell>
          <cell r="BE1466" t="str">
            <v/>
          </cell>
          <cell r="BF1466" t="str">
            <v>0</v>
          </cell>
        </row>
        <row r="1467">
          <cell r="A1467">
            <v>10078780</v>
          </cell>
          <cell r="B1467" t="str">
            <v>YOHANA S.</v>
          </cell>
          <cell r="C1467" t="str">
            <v>KANGWE</v>
          </cell>
          <cell r="D1467" t="str">
            <v>GÜVENLİK GÖREVLİSİ</v>
          </cell>
          <cell r="E1467" t="str">
            <v>SECURITY</v>
          </cell>
          <cell r="F1467" t="str">
            <v>50106670</v>
          </cell>
          <cell r="G1467" t="str">
            <v>KITUMBO SECURITY</v>
          </cell>
          <cell r="H1467" t="str">
            <v>50106670</v>
          </cell>
          <cell r="I1467" t="str">
            <v>0EEI</v>
          </cell>
          <cell r="J1467" t="str">
            <v>GÜVENLİK</v>
          </cell>
          <cell r="K1467" t="str">
            <v>50106674</v>
          </cell>
          <cell r="L1467" t="str">
            <v>TZ</v>
          </cell>
          <cell r="M1467" t="str">
            <v>Tanzanyalı</v>
          </cell>
          <cell r="N1467" t="str">
            <v>0037</v>
          </cell>
          <cell r="O1467" t="str">
            <v>İTİGİ</v>
          </cell>
          <cell r="P1467" t="str">
            <v>7L</v>
          </cell>
          <cell r="Q1467" t="str">
            <v>KITIMBO SECURITY</v>
          </cell>
          <cell r="R1467">
            <v>45076</v>
          </cell>
          <cell r="S1467">
            <v>45076</v>
          </cell>
          <cell r="T1467">
            <v>45170</v>
          </cell>
          <cell r="U1467" t="str">
            <v>Bsz.S.İşSz.İşvTrf.Hk.SebepsizF</v>
          </cell>
          <cell r="V1467" t="str">
            <v>Mavi Yaka Endirekt</v>
          </cell>
          <cell r="W1467" t="str">
            <v>LOT 3 (MIT)</v>
          </cell>
          <cell r="X1467" t="str">
            <v/>
          </cell>
          <cell r="Y1467" t="str">
            <v/>
          </cell>
          <cell r="Z1467" t="str">
            <v/>
          </cell>
          <cell r="AA1467" t="str">
            <v>0657563022</v>
          </cell>
          <cell r="AB1467" t="str">
            <v>GÖREVLİ</v>
          </cell>
          <cell r="AC1467" t="str">
            <v>99</v>
          </cell>
          <cell r="AD1467" t="str">
            <v>LOT 3 (MIT)</v>
          </cell>
          <cell r="AE1467" t="str">
            <v>0113</v>
          </cell>
          <cell r="AF1467" t="str">
            <v/>
          </cell>
          <cell r="AG1467" t="str">
            <v>KM 785+000 - 829+305</v>
          </cell>
          <cell r="AH1467">
            <v>34437</v>
          </cell>
          <cell r="AI1467" t="str">
            <v>Bay</v>
          </cell>
          <cell r="AJ1467" t="str">
            <v>Yerel-Saatlik</v>
          </cell>
          <cell r="AK1467">
            <v>0</v>
          </cell>
          <cell r="AL1467" t="str">
            <v/>
          </cell>
          <cell r="AM1467" t="str">
            <v>306002</v>
          </cell>
          <cell r="AN1467" t="str">
            <v/>
          </cell>
          <cell r="AO1467" t="str">
            <v>T3</v>
          </cell>
          <cell r="AP1467" t="str">
            <v>5150</v>
          </cell>
          <cell r="AQ1467" t="str">
            <v>5175</v>
          </cell>
          <cell r="AR1467" t="str">
            <v/>
          </cell>
          <cell r="AS1467" t="str">
            <v/>
          </cell>
          <cell r="AT1467" t="str">
            <v/>
          </cell>
          <cell r="AU1467" t="str">
            <v/>
          </cell>
          <cell r="AV1467" t="str">
            <v/>
          </cell>
          <cell r="AW1467" t="str">
            <v/>
          </cell>
          <cell r="AX1467" t="str">
            <v>YOHANA S. KANGWE</v>
          </cell>
          <cell r="AY1467" t="str">
            <v/>
          </cell>
          <cell r="AZ1467"/>
          <cell r="BA1467"/>
          <cell r="BB1467" t="str">
            <v/>
          </cell>
          <cell r="BC1467"/>
          <cell r="BD1467" t="str">
            <v>Tanzanya-NSSF</v>
          </cell>
          <cell r="BE1467" t="str">
            <v/>
          </cell>
          <cell r="BF1467" t="str">
            <v>0</v>
          </cell>
        </row>
        <row r="1468">
          <cell r="A1468">
            <v>10078779</v>
          </cell>
          <cell r="B1468" t="str">
            <v>SHABANI SAIDI</v>
          </cell>
          <cell r="C1468" t="str">
            <v>AMANI</v>
          </cell>
          <cell r="D1468" t="str">
            <v>GÜVENLİK GÖREVLİSİ</v>
          </cell>
          <cell r="E1468" t="str">
            <v>SECURITY</v>
          </cell>
          <cell r="F1468" t="str">
            <v>50106670</v>
          </cell>
          <cell r="G1468" t="str">
            <v>KITUMBO SECURITY</v>
          </cell>
          <cell r="H1468" t="str">
            <v>50106670</v>
          </cell>
          <cell r="I1468" t="str">
            <v>0EEI</v>
          </cell>
          <cell r="J1468" t="str">
            <v>GÜVENLİK</v>
          </cell>
          <cell r="K1468" t="str">
            <v>50106674</v>
          </cell>
          <cell r="L1468" t="str">
            <v>TZ</v>
          </cell>
          <cell r="M1468" t="str">
            <v>Tanzanyalı</v>
          </cell>
          <cell r="N1468" t="str">
            <v>0037</v>
          </cell>
          <cell r="O1468" t="str">
            <v>İTİGİ</v>
          </cell>
          <cell r="P1468" t="str">
            <v>7L</v>
          </cell>
          <cell r="Q1468" t="str">
            <v>KITIMBO SECURITY</v>
          </cell>
          <cell r="R1468">
            <v>45076</v>
          </cell>
          <cell r="S1468">
            <v>45076</v>
          </cell>
          <cell r="T1468">
            <v>45170</v>
          </cell>
          <cell r="U1468" t="str">
            <v>Bsz.S.İşSz.İşvTrf.Hk.SebepsizF</v>
          </cell>
          <cell r="V1468" t="str">
            <v>Mavi Yaka Endirekt</v>
          </cell>
          <cell r="W1468" t="str">
            <v>LOT 3 (MIT)</v>
          </cell>
          <cell r="X1468" t="str">
            <v/>
          </cell>
          <cell r="Y1468" t="str">
            <v/>
          </cell>
          <cell r="Z1468" t="str">
            <v/>
          </cell>
          <cell r="AA1468" t="str">
            <v>0684639994</v>
          </cell>
          <cell r="AB1468" t="str">
            <v>GÖREVLİ</v>
          </cell>
          <cell r="AC1468" t="str">
            <v>99</v>
          </cell>
          <cell r="AD1468" t="str">
            <v>LOT 3 (MIT)</v>
          </cell>
          <cell r="AE1468" t="str">
            <v>0113</v>
          </cell>
          <cell r="AF1468" t="str">
            <v/>
          </cell>
          <cell r="AG1468" t="str">
            <v>KM 785+000 - 829+305</v>
          </cell>
          <cell r="AH1468">
            <v>28552</v>
          </cell>
          <cell r="AI1468" t="str">
            <v>Bay</v>
          </cell>
          <cell r="AJ1468" t="str">
            <v>Yerel-Saatlik</v>
          </cell>
          <cell r="AK1468">
            <v>0</v>
          </cell>
          <cell r="AL1468" t="str">
            <v/>
          </cell>
          <cell r="AM1468" t="str">
            <v>306002</v>
          </cell>
          <cell r="AN1468" t="str">
            <v/>
          </cell>
          <cell r="AO1468" t="str">
            <v>T3</v>
          </cell>
          <cell r="AP1468" t="str">
            <v>5150</v>
          </cell>
          <cell r="AQ1468" t="str">
            <v>5175</v>
          </cell>
          <cell r="AR1468" t="str">
            <v/>
          </cell>
          <cell r="AS1468" t="str">
            <v/>
          </cell>
          <cell r="AT1468" t="str">
            <v/>
          </cell>
          <cell r="AU1468" t="str">
            <v/>
          </cell>
          <cell r="AV1468" t="str">
            <v/>
          </cell>
          <cell r="AW1468" t="str">
            <v/>
          </cell>
          <cell r="AX1468" t="str">
            <v>SHABANI SAIDI AMANI</v>
          </cell>
          <cell r="AY1468" t="str">
            <v/>
          </cell>
          <cell r="AZ1468"/>
          <cell r="BA1468"/>
          <cell r="BB1468" t="str">
            <v/>
          </cell>
          <cell r="BC1468"/>
          <cell r="BD1468" t="str">
            <v>Tanzanya-NSSF</v>
          </cell>
          <cell r="BE1468" t="str">
            <v/>
          </cell>
          <cell r="BF1468" t="str">
            <v>0</v>
          </cell>
        </row>
        <row r="1469">
          <cell r="A1469">
            <v>10078778</v>
          </cell>
          <cell r="B1469" t="str">
            <v>SEME P.</v>
          </cell>
          <cell r="C1469" t="str">
            <v>MASANJA</v>
          </cell>
          <cell r="D1469" t="str">
            <v>GÜVENLİK GÖREVLİSİ</v>
          </cell>
          <cell r="E1469" t="str">
            <v>SECURITY</v>
          </cell>
          <cell r="F1469" t="str">
            <v>50106670</v>
          </cell>
          <cell r="G1469" t="str">
            <v>KITUMBO SECURITY</v>
          </cell>
          <cell r="H1469" t="str">
            <v>50106670</v>
          </cell>
          <cell r="I1469" t="str">
            <v>0EEI</v>
          </cell>
          <cell r="J1469" t="str">
            <v>GÜVENLİK</v>
          </cell>
          <cell r="K1469" t="str">
            <v>50106674</v>
          </cell>
          <cell r="L1469" t="str">
            <v>TZ</v>
          </cell>
          <cell r="M1469" t="str">
            <v>Tanzanyalı</v>
          </cell>
          <cell r="N1469" t="str">
            <v>0037</v>
          </cell>
          <cell r="O1469" t="str">
            <v>İTİGİ</v>
          </cell>
          <cell r="P1469" t="str">
            <v>7L</v>
          </cell>
          <cell r="Q1469" t="str">
            <v>KITIMBO SECURITY</v>
          </cell>
          <cell r="R1469">
            <v>45076</v>
          </cell>
          <cell r="S1469">
            <v>45076</v>
          </cell>
          <cell r="T1469">
            <v>45170</v>
          </cell>
          <cell r="U1469" t="str">
            <v>Bsz.S.İşSz.İşvTrf.Hk.SebepsizF</v>
          </cell>
          <cell r="V1469" t="str">
            <v>Mavi Yaka Endirekt</v>
          </cell>
          <cell r="W1469" t="str">
            <v>LOT 3 (MIT)</v>
          </cell>
          <cell r="X1469" t="str">
            <v/>
          </cell>
          <cell r="Y1469" t="str">
            <v/>
          </cell>
          <cell r="Z1469" t="str">
            <v/>
          </cell>
          <cell r="AA1469" t="str">
            <v>0782829872</v>
          </cell>
          <cell r="AB1469" t="str">
            <v>GÖREVLİ</v>
          </cell>
          <cell r="AC1469" t="str">
            <v>99</v>
          </cell>
          <cell r="AD1469" t="str">
            <v>LOT 3 (MIT)</v>
          </cell>
          <cell r="AE1469" t="str">
            <v>0113</v>
          </cell>
          <cell r="AF1469" t="str">
            <v/>
          </cell>
          <cell r="AG1469" t="str">
            <v>KM 785+000 - 829+305</v>
          </cell>
          <cell r="AH1469">
            <v>32905</v>
          </cell>
          <cell r="AI1469" t="str">
            <v>Bay</v>
          </cell>
          <cell r="AJ1469" t="str">
            <v>Yerel-Saatlik</v>
          </cell>
          <cell r="AK1469">
            <v>0</v>
          </cell>
          <cell r="AL1469" t="str">
            <v/>
          </cell>
          <cell r="AM1469" t="str">
            <v>306002</v>
          </cell>
          <cell r="AN1469" t="str">
            <v/>
          </cell>
          <cell r="AO1469" t="str">
            <v>T3</v>
          </cell>
          <cell r="AP1469" t="str">
            <v>5150</v>
          </cell>
          <cell r="AQ1469" t="str">
            <v>5175</v>
          </cell>
          <cell r="AR1469" t="str">
            <v/>
          </cell>
          <cell r="AS1469" t="str">
            <v/>
          </cell>
          <cell r="AT1469" t="str">
            <v/>
          </cell>
          <cell r="AU1469" t="str">
            <v/>
          </cell>
          <cell r="AV1469" t="str">
            <v/>
          </cell>
          <cell r="AW1469" t="str">
            <v/>
          </cell>
          <cell r="AX1469" t="str">
            <v>SEME P. MASANJA</v>
          </cell>
          <cell r="AY1469" t="str">
            <v/>
          </cell>
          <cell r="AZ1469"/>
          <cell r="BA1469"/>
          <cell r="BB1469" t="str">
            <v/>
          </cell>
          <cell r="BC1469"/>
          <cell r="BD1469" t="str">
            <v>Tanzanya-NSSF</v>
          </cell>
          <cell r="BE1469" t="str">
            <v/>
          </cell>
          <cell r="BF1469" t="str">
            <v>0</v>
          </cell>
        </row>
        <row r="1470">
          <cell r="A1470">
            <v>10078777</v>
          </cell>
          <cell r="B1470" t="str">
            <v>ROBERT J.</v>
          </cell>
          <cell r="C1470" t="str">
            <v>MTIZI</v>
          </cell>
          <cell r="D1470" t="str">
            <v>GÜVENLİK GÖREVLİSİ</v>
          </cell>
          <cell r="E1470" t="str">
            <v>SECURITY</v>
          </cell>
          <cell r="F1470" t="str">
            <v>50106670</v>
          </cell>
          <cell r="G1470" t="str">
            <v>KITUMBO SECURITY</v>
          </cell>
          <cell r="H1470" t="str">
            <v>50106670</v>
          </cell>
          <cell r="I1470" t="str">
            <v>0EEI</v>
          </cell>
          <cell r="J1470" t="str">
            <v>GÜVENLİK</v>
          </cell>
          <cell r="K1470" t="str">
            <v>50106674</v>
          </cell>
          <cell r="L1470" t="str">
            <v>TZ</v>
          </cell>
          <cell r="M1470" t="str">
            <v>Tanzanyalı</v>
          </cell>
          <cell r="N1470" t="str">
            <v>0037</v>
          </cell>
          <cell r="O1470" t="str">
            <v>İTİGİ</v>
          </cell>
          <cell r="P1470" t="str">
            <v>7L</v>
          </cell>
          <cell r="Q1470" t="str">
            <v>KITIMBO SECURITY</v>
          </cell>
          <cell r="R1470">
            <v>45076</v>
          </cell>
          <cell r="S1470">
            <v>45076</v>
          </cell>
          <cell r="T1470">
            <v>45170</v>
          </cell>
          <cell r="U1470" t="str">
            <v>Bsz.S.İşSz.İşvTrf.Hk.SebepsizF</v>
          </cell>
          <cell r="V1470" t="str">
            <v>Mavi Yaka Endirekt</v>
          </cell>
          <cell r="W1470" t="str">
            <v>LOT 3 (MIT)</v>
          </cell>
          <cell r="X1470" t="str">
            <v/>
          </cell>
          <cell r="Y1470" t="str">
            <v/>
          </cell>
          <cell r="Z1470" t="str">
            <v/>
          </cell>
          <cell r="AA1470" t="str">
            <v>0692941811</v>
          </cell>
          <cell r="AB1470" t="str">
            <v>GÖREVLİ</v>
          </cell>
          <cell r="AC1470" t="str">
            <v>99</v>
          </cell>
          <cell r="AD1470" t="str">
            <v>LOT 3 (MIT)</v>
          </cell>
          <cell r="AE1470" t="str">
            <v>0113</v>
          </cell>
          <cell r="AF1470" t="str">
            <v/>
          </cell>
          <cell r="AG1470" t="str">
            <v>KM 785+000 - 829+305</v>
          </cell>
          <cell r="AH1470">
            <v>34026</v>
          </cell>
          <cell r="AI1470" t="str">
            <v>Bay</v>
          </cell>
          <cell r="AJ1470" t="str">
            <v>Yerel-Saatlik</v>
          </cell>
          <cell r="AK1470">
            <v>0</v>
          </cell>
          <cell r="AL1470" t="str">
            <v/>
          </cell>
          <cell r="AM1470" t="str">
            <v>306002</v>
          </cell>
          <cell r="AN1470" t="str">
            <v/>
          </cell>
          <cell r="AO1470" t="str">
            <v>T3</v>
          </cell>
          <cell r="AP1470" t="str">
            <v>5150</v>
          </cell>
          <cell r="AQ1470" t="str">
            <v>5175</v>
          </cell>
          <cell r="AR1470" t="str">
            <v/>
          </cell>
          <cell r="AS1470" t="str">
            <v/>
          </cell>
          <cell r="AT1470" t="str">
            <v/>
          </cell>
          <cell r="AU1470" t="str">
            <v/>
          </cell>
          <cell r="AV1470" t="str">
            <v/>
          </cell>
          <cell r="AW1470" t="str">
            <v/>
          </cell>
          <cell r="AX1470" t="str">
            <v>ROBERT J. MTIZI</v>
          </cell>
          <cell r="AY1470" t="str">
            <v/>
          </cell>
          <cell r="AZ1470"/>
          <cell r="BA1470"/>
          <cell r="BB1470" t="str">
            <v/>
          </cell>
          <cell r="BC1470"/>
          <cell r="BD1470" t="str">
            <v>Tanzanya-NSSF</v>
          </cell>
          <cell r="BE1470" t="str">
            <v/>
          </cell>
          <cell r="BF1470" t="str">
            <v>0</v>
          </cell>
        </row>
        <row r="1471">
          <cell r="A1471">
            <v>10078776</v>
          </cell>
          <cell r="B1471" t="str">
            <v>MIKEMBO S.</v>
          </cell>
          <cell r="C1471" t="str">
            <v>NDIGILA</v>
          </cell>
          <cell r="D1471" t="str">
            <v>GÜVENLİK GÖREVLİSİ</v>
          </cell>
          <cell r="E1471" t="str">
            <v>SECURITY</v>
          </cell>
          <cell r="F1471" t="str">
            <v>50106670</v>
          </cell>
          <cell r="G1471" t="str">
            <v>KITUMBO SECURITY</v>
          </cell>
          <cell r="H1471" t="str">
            <v>50106670</v>
          </cell>
          <cell r="I1471" t="str">
            <v>0EEI</v>
          </cell>
          <cell r="J1471" t="str">
            <v>GÜVENLİK</v>
          </cell>
          <cell r="K1471" t="str">
            <v>50106674</v>
          </cell>
          <cell r="L1471" t="str">
            <v>TZ</v>
          </cell>
          <cell r="M1471" t="str">
            <v>Tanzanyalı</v>
          </cell>
          <cell r="N1471" t="str">
            <v>0037</v>
          </cell>
          <cell r="O1471" t="str">
            <v>İTİGİ</v>
          </cell>
          <cell r="P1471" t="str">
            <v>7L</v>
          </cell>
          <cell r="Q1471" t="str">
            <v>KITIMBO SECURITY</v>
          </cell>
          <cell r="R1471">
            <v>45076</v>
          </cell>
          <cell r="S1471">
            <v>45076</v>
          </cell>
          <cell r="T1471">
            <v>45170</v>
          </cell>
          <cell r="U1471" t="str">
            <v>Bsz.S.İşSz.İşvTrf.Hk.SebepsizF</v>
          </cell>
          <cell r="V1471" t="str">
            <v>Mavi Yaka Endirekt</v>
          </cell>
          <cell r="W1471" t="str">
            <v>LOT 3 (MIT)</v>
          </cell>
          <cell r="X1471" t="str">
            <v/>
          </cell>
          <cell r="Y1471" t="str">
            <v/>
          </cell>
          <cell r="Z1471" t="str">
            <v/>
          </cell>
          <cell r="AA1471" t="str">
            <v>0687410882</v>
          </cell>
          <cell r="AB1471" t="str">
            <v>GÖREVLİ</v>
          </cell>
          <cell r="AC1471" t="str">
            <v>99</v>
          </cell>
          <cell r="AD1471" t="str">
            <v>LOT 3 (MIT)</v>
          </cell>
          <cell r="AE1471" t="str">
            <v>0113</v>
          </cell>
          <cell r="AF1471" t="str">
            <v/>
          </cell>
          <cell r="AG1471" t="str">
            <v>KM 785+000 - 829+305</v>
          </cell>
          <cell r="AH1471">
            <v>35096</v>
          </cell>
          <cell r="AI1471" t="str">
            <v>Bay</v>
          </cell>
          <cell r="AJ1471" t="str">
            <v>Yerel-Saatlik</v>
          </cell>
          <cell r="AK1471">
            <v>0</v>
          </cell>
          <cell r="AL1471" t="str">
            <v/>
          </cell>
          <cell r="AM1471" t="str">
            <v>306002</v>
          </cell>
          <cell r="AN1471" t="str">
            <v/>
          </cell>
          <cell r="AO1471" t="str">
            <v>T3</v>
          </cell>
          <cell r="AP1471" t="str">
            <v>5150</v>
          </cell>
          <cell r="AQ1471" t="str">
            <v>5175</v>
          </cell>
          <cell r="AR1471" t="str">
            <v/>
          </cell>
          <cell r="AS1471" t="str">
            <v/>
          </cell>
          <cell r="AT1471" t="str">
            <v/>
          </cell>
          <cell r="AU1471" t="str">
            <v/>
          </cell>
          <cell r="AV1471" t="str">
            <v/>
          </cell>
          <cell r="AW1471" t="str">
            <v/>
          </cell>
          <cell r="AX1471" t="str">
            <v>MIKEMBO S. NDIGILA</v>
          </cell>
          <cell r="AY1471" t="str">
            <v/>
          </cell>
          <cell r="AZ1471"/>
          <cell r="BA1471"/>
          <cell r="BB1471" t="str">
            <v/>
          </cell>
          <cell r="BC1471"/>
          <cell r="BD1471" t="str">
            <v>Tanzanya-NSSF</v>
          </cell>
          <cell r="BE1471" t="str">
            <v/>
          </cell>
          <cell r="BF1471" t="str">
            <v>0</v>
          </cell>
        </row>
        <row r="1472">
          <cell r="A1472">
            <v>10078775</v>
          </cell>
          <cell r="B1472" t="str">
            <v>MAYOMBI Z.</v>
          </cell>
          <cell r="C1472" t="str">
            <v>MASUNGA</v>
          </cell>
          <cell r="D1472" t="str">
            <v>GÜVENLİK GÖREVLİSİ</v>
          </cell>
          <cell r="E1472" t="str">
            <v>SECURITY</v>
          </cell>
          <cell r="F1472" t="str">
            <v>50106670</v>
          </cell>
          <cell r="G1472" t="str">
            <v>KITUMBO SECURITY</v>
          </cell>
          <cell r="H1472" t="str">
            <v>50106670</v>
          </cell>
          <cell r="I1472" t="str">
            <v>0EEI</v>
          </cell>
          <cell r="J1472" t="str">
            <v>GÜVENLİK</v>
          </cell>
          <cell r="K1472" t="str">
            <v>50106674</v>
          </cell>
          <cell r="L1472" t="str">
            <v>TZ</v>
          </cell>
          <cell r="M1472" t="str">
            <v>Tanzanyalı</v>
          </cell>
          <cell r="N1472" t="str">
            <v>0037</v>
          </cell>
          <cell r="O1472" t="str">
            <v>İTİGİ</v>
          </cell>
          <cell r="P1472" t="str">
            <v>7L</v>
          </cell>
          <cell r="Q1472" t="str">
            <v>KITIMBO SECURITY</v>
          </cell>
          <cell r="R1472">
            <v>45076</v>
          </cell>
          <cell r="S1472">
            <v>45076</v>
          </cell>
          <cell r="T1472">
            <v>45170</v>
          </cell>
          <cell r="U1472" t="str">
            <v>Bsz.S.İşSz.İşvTrf.Hk.SebepsizF</v>
          </cell>
          <cell r="V1472" t="str">
            <v>Mavi Yaka Endirekt</v>
          </cell>
          <cell r="W1472" t="str">
            <v>LOT 3 (MIT)</v>
          </cell>
          <cell r="X1472" t="str">
            <v/>
          </cell>
          <cell r="Y1472" t="str">
            <v/>
          </cell>
          <cell r="Z1472" t="str">
            <v/>
          </cell>
          <cell r="AA1472" t="str">
            <v>0764142618</v>
          </cell>
          <cell r="AB1472" t="str">
            <v>GÖREVLİ</v>
          </cell>
          <cell r="AC1472" t="str">
            <v>99</v>
          </cell>
          <cell r="AD1472" t="str">
            <v>LOT 3 (MIT)</v>
          </cell>
          <cell r="AE1472" t="str">
            <v>0113</v>
          </cell>
          <cell r="AF1472" t="str">
            <v/>
          </cell>
          <cell r="AG1472" t="str">
            <v>KM 785+000 - 829+305</v>
          </cell>
          <cell r="AH1472">
            <v>33716</v>
          </cell>
          <cell r="AI1472" t="str">
            <v>Bay</v>
          </cell>
          <cell r="AJ1472" t="str">
            <v>Yerel-Saatlik</v>
          </cell>
          <cell r="AK1472">
            <v>0</v>
          </cell>
          <cell r="AL1472" t="str">
            <v/>
          </cell>
          <cell r="AM1472" t="str">
            <v>306002</v>
          </cell>
          <cell r="AN1472" t="str">
            <v/>
          </cell>
          <cell r="AO1472" t="str">
            <v>T3</v>
          </cell>
          <cell r="AP1472" t="str">
            <v>5150</v>
          </cell>
          <cell r="AQ1472" t="str">
            <v>5175</v>
          </cell>
          <cell r="AR1472" t="str">
            <v/>
          </cell>
          <cell r="AS1472" t="str">
            <v/>
          </cell>
          <cell r="AT1472" t="str">
            <v/>
          </cell>
          <cell r="AU1472" t="str">
            <v/>
          </cell>
          <cell r="AV1472" t="str">
            <v/>
          </cell>
          <cell r="AW1472" t="str">
            <v/>
          </cell>
          <cell r="AX1472" t="str">
            <v>MAYOMBI Z. MASUNGA</v>
          </cell>
          <cell r="AY1472" t="str">
            <v/>
          </cell>
          <cell r="AZ1472"/>
          <cell r="BA1472"/>
          <cell r="BB1472" t="str">
            <v/>
          </cell>
          <cell r="BC1472"/>
          <cell r="BD1472" t="str">
            <v>Tanzanya-NSSF</v>
          </cell>
          <cell r="BE1472" t="str">
            <v/>
          </cell>
          <cell r="BF1472" t="str">
            <v>0</v>
          </cell>
        </row>
        <row r="1473">
          <cell r="A1473">
            <v>10078774</v>
          </cell>
          <cell r="B1473" t="str">
            <v>MAHEGA K.</v>
          </cell>
          <cell r="C1473" t="str">
            <v>SALUMU</v>
          </cell>
          <cell r="D1473" t="str">
            <v>GÜVENLİK GÖREVLİSİ</v>
          </cell>
          <cell r="E1473" t="str">
            <v>SECURITY</v>
          </cell>
          <cell r="F1473" t="str">
            <v>50106670</v>
          </cell>
          <cell r="G1473" t="str">
            <v>KITUMBO SECURITY</v>
          </cell>
          <cell r="H1473" t="str">
            <v>50106670</v>
          </cell>
          <cell r="I1473" t="str">
            <v>0EEI</v>
          </cell>
          <cell r="J1473" t="str">
            <v>GÜVENLİK</v>
          </cell>
          <cell r="K1473" t="str">
            <v>50106674</v>
          </cell>
          <cell r="L1473" t="str">
            <v>TZ</v>
          </cell>
          <cell r="M1473" t="str">
            <v>Tanzanyalı</v>
          </cell>
          <cell r="N1473" t="str">
            <v>0037</v>
          </cell>
          <cell r="O1473" t="str">
            <v>İTİGİ</v>
          </cell>
          <cell r="P1473" t="str">
            <v>7L</v>
          </cell>
          <cell r="Q1473" t="str">
            <v>KITIMBO SECURITY</v>
          </cell>
          <cell r="R1473">
            <v>45076</v>
          </cell>
          <cell r="S1473">
            <v>45076</v>
          </cell>
          <cell r="T1473">
            <v>45170</v>
          </cell>
          <cell r="U1473" t="str">
            <v>Bsz.S.İşSz.İşvTrf.Hk.SebepsizF</v>
          </cell>
          <cell r="V1473" t="str">
            <v>Mavi Yaka Endirekt</v>
          </cell>
          <cell r="W1473" t="str">
            <v>LOT 3 (MIT)</v>
          </cell>
          <cell r="X1473" t="str">
            <v/>
          </cell>
          <cell r="Y1473" t="str">
            <v/>
          </cell>
          <cell r="Z1473" t="str">
            <v/>
          </cell>
          <cell r="AA1473" t="str">
            <v>0788605719</v>
          </cell>
          <cell r="AB1473" t="str">
            <v>GÖREVLİ</v>
          </cell>
          <cell r="AC1473" t="str">
            <v>99</v>
          </cell>
          <cell r="AD1473" t="str">
            <v>LOT 3 (MIT)</v>
          </cell>
          <cell r="AE1473" t="str">
            <v>0113</v>
          </cell>
          <cell r="AF1473" t="str">
            <v/>
          </cell>
          <cell r="AG1473" t="str">
            <v>KM 785+000 - 829+305</v>
          </cell>
          <cell r="AH1473">
            <v>33294</v>
          </cell>
          <cell r="AI1473" t="str">
            <v>Bay</v>
          </cell>
          <cell r="AJ1473" t="str">
            <v>Yerel-Saatlik</v>
          </cell>
          <cell r="AK1473">
            <v>0</v>
          </cell>
          <cell r="AL1473" t="str">
            <v/>
          </cell>
          <cell r="AM1473" t="str">
            <v>306002</v>
          </cell>
          <cell r="AN1473" t="str">
            <v/>
          </cell>
          <cell r="AO1473" t="str">
            <v>T3</v>
          </cell>
          <cell r="AP1473" t="str">
            <v>5150</v>
          </cell>
          <cell r="AQ1473" t="str">
            <v>5175</v>
          </cell>
          <cell r="AR1473" t="str">
            <v/>
          </cell>
          <cell r="AS1473" t="str">
            <v/>
          </cell>
          <cell r="AT1473" t="str">
            <v/>
          </cell>
          <cell r="AU1473" t="str">
            <v/>
          </cell>
          <cell r="AV1473" t="str">
            <v/>
          </cell>
          <cell r="AW1473" t="str">
            <v/>
          </cell>
          <cell r="AX1473" t="str">
            <v>MAHEGA K. SALUMU</v>
          </cell>
          <cell r="AY1473" t="str">
            <v/>
          </cell>
          <cell r="AZ1473"/>
          <cell r="BA1473"/>
          <cell r="BB1473" t="str">
            <v/>
          </cell>
          <cell r="BC1473"/>
          <cell r="BD1473" t="str">
            <v>Tanzanya-NSSF</v>
          </cell>
          <cell r="BE1473" t="str">
            <v/>
          </cell>
          <cell r="BF1473" t="str">
            <v>0</v>
          </cell>
        </row>
        <row r="1474">
          <cell r="A1474">
            <v>10078773</v>
          </cell>
          <cell r="B1474" t="str">
            <v>LEONARD KASHINJE</v>
          </cell>
          <cell r="C1474" t="str">
            <v>DONARD</v>
          </cell>
          <cell r="D1474" t="str">
            <v>GÜVENLİK GÖREVLİSİ</v>
          </cell>
          <cell r="E1474" t="str">
            <v>SECURITY</v>
          </cell>
          <cell r="F1474" t="str">
            <v>50106670</v>
          </cell>
          <cell r="G1474" t="str">
            <v>KITUMBO SECURITY</v>
          </cell>
          <cell r="H1474" t="str">
            <v>50106670</v>
          </cell>
          <cell r="I1474" t="str">
            <v>0EEI</v>
          </cell>
          <cell r="J1474" t="str">
            <v>GÜVENLİK</v>
          </cell>
          <cell r="K1474" t="str">
            <v>50106674</v>
          </cell>
          <cell r="L1474" t="str">
            <v>TZ</v>
          </cell>
          <cell r="M1474" t="str">
            <v>Tanzanyalı</v>
          </cell>
          <cell r="N1474" t="str">
            <v>0037</v>
          </cell>
          <cell r="O1474" t="str">
            <v>İTİGİ</v>
          </cell>
          <cell r="P1474" t="str">
            <v>7L</v>
          </cell>
          <cell r="Q1474" t="str">
            <v>KITIMBO SECURITY</v>
          </cell>
          <cell r="R1474">
            <v>45076</v>
          </cell>
          <cell r="S1474">
            <v>45076</v>
          </cell>
          <cell r="T1474">
            <v>45170</v>
          </cell>
          <cell r="U1474" t="str">
            <v>Bsz.S.İşSz.İşvTrf.Hk.SebepsizF</v>
          </cell>
          <cell r="V1474" t="str">
            <v>Mavi Yaka Endirekt</v>
          </cell>
          <cell r="W1474" t="str">
            <v>LOT 3 (MIT)</v>
          </cell>
          <cell r="X1474" t="str">
            <v/>
          </cell>
          <cell r="Y1474" t="str">
            <v/>
          </cell>
          <cell r="Z1474" t="str">
            <v/>
          </cell>
          <cell r="AA1474" t="str">
            <v>0684068931</v>
          </cell>
          <cell r="AB1474" t="str">
            <v>GÖREVLİ</v>
          </cell>
          <cell r="AC1474" t="str">
            <v>99</v>
          </cell>
          <cell r="AD1474" t="str">
            <v>LOT 3 (MIT)</v>
          </cell>
          <cell r="AE1474" t="str">
            <v>0113</v>
          </cell>
          <cell r="AF1474" t="str">
            <v/>
          </cell>
          <cell r="AG1474" t="str">
            <v>KM 785+000 - 829+305</v>
          </cell>
          <cell r="AH1474">
            <v>34597</v>
          </cell>
          <cell r="AI1474" t="str">
            <v>Bay</v>
          </cell>
          <cell r="AJ1474" t="str">
            <v>Yerel-Saatlik</v>
          </cell>
          <cell r="AK1474">
            <v>0</v>
          </cell>
          <cell r="AL1474" t="str">
            <v/>
          </cell>
          <cell r="AM1474" t="str">
            <v>306002</v>
          </cell>
          <cell r="AN1474" t="str">
            <v/>
          </cell>
          <cell r="AO1474" t="str">
            <v>T3</v>
          </cell>
          <cell r="AP1474" t="str">
            <v>5150</v>
          </cell>
          <cell r="AQ1474" t="str">
            <v>5175</v>
          </cell>
          <cell r="AR1474" t="str">
            <v/>
          </cell>
          <cell r="AS1474" t="str">
            <v/>
          </cell>
          <cell r="AT1474" t="str">
            <v/>
          </cell>
          <cell r="AU1474" t="str">
            <v/>
          </cell>
          <cell r="AV1474" t="str">
            <v/>
          </cell>
          <cell r="AW1474" t="str">
            <v/>
          </cell>
          <cell r="AX1474" t="str">
            <v>LEONARD KASHINJE DONARD</v>
          </cell>
          <cell r="AY1474" t="str">
            <v/>
          </cell>
          <cell r="AZ1474"/>
          <cell r="BA1474"/>
          <cell r="BB1474" t="str">
            <v/>
          </cell>
          <cell r="BC1474"/>
          <cell r="BD1474" t="str">
            <v>Tanzanya-NSSF</v>
          </cell>
          <cell r="BE1474" t="str">
            <v/>
          </cell>
          <cell r="BF1474" t="str">
            <v>0</v>
          </cell>
        </row>
        <row r="1475">
          <cell r="A1475">
            <v>10078772</v>
          </cell>
          <cell r="B1475" t="str">
            <v>JUMANNE JUMA</v>
          </cell>
          <cell r="C1475" t="str">
            <v>HAMISI</v>
          </cell>
          <cell r="D1475" t="str">
            <v>GÜVENLİK GÖREVLİSİ</v>
          </cell>
          <cell r="E1475" t="str">
            <v>SECURITY</v>
          </cell>
          <cell r="F1475" t="str">
            <v>50106670</v>
          </cell>
          <cell r="G1475" t="str">
            <v>KITUMBO SECURITY</v>
          </cell>
          <cell r="H1475" t="str">
            <v>50106670</v>
          </cell>
          <cell r="I1475" t="str">
            <v>0EEI</v>
          </cell>
          <cell r="J1475" t="str">
            <v>GÜVENLİK</v>
          </cell>
          <cell r="K1475" t="str">
            <v>50106674</v>
          </cell>
          <cell r="L1475" t="str">
            <v>TZ</v>
          </cell>
          <cell r="M1475" t="str">
            <v>Tanzanyalı</v>
          </cell>
          <cell r="N1475" t="str">
            <v>0037</v>
          </cell>
          <cell r="O1475" t="str">
            <v>İTİGİ</v>
          </cell>
          <cell r="P1475" t="str">
            <v>7L</v>
          </cell>
          <cell r="Q1475" t="str">
            <v>KITIMBO SECURITY</v>
          </cell>
          <cell r="R1475">
            <v>45076</v>
          </cell>
          <cell r="S1475">
            <v>45076</v>
          </cell>
          <cell r="T1475">
            <v>45170</v>
          </cell>
          <cell r="U1475" t="str">
            <v>Bsz.S.İşSz.İşvTrf.Hk.SebepsizF</v>
          </cell>
          <cell r="V1475" t="str">
            <v>Mavi Yaka Endirekt</v>
          </cell>
          <cell r="W1475" t="str">
            <v>LOT 3 (MIT)</v>
          </cell>
          <cell r="X1475" t="str">
            <v/>
          </cell>
          <cell r="Y1475" t="str">
            <v/>
          </cell>
          <cell r="Z1475" t="str">
            <v/>
          </cell>
          <cell r="AA1475" t="str">
            <v>0673290842</v>
          </cell>
          <cell r="AB1475" t="str">
            <v>GÖREVLİ</v>
          </cell>
          <cell r="AC1475" t="str">
            <v>99</v>
          </cell>
          <cell r="AD1475" t="str">
            <v>LOT 3 (MIT)</v>
          </cell>
          <cell r="AE1475" t="str">
            <v>0113</v>
          </cell>
          <cell r="AF1475" t="str">
            <v/>
          </cell>
          <cell r="AG1475" t="str">
            <v>KM 785+000 - 829+305</v>
          </cell>
          <cell r="AH1475">
            <v>35248</v>
          </cell>
          <cell r="AI1475" t="str">
            <v>Bay</v>
          </cell>
          <cell r="AJ1475" t="str">
            <v>Yerel-Saatlik</v>
          </cell>
          <cell r="AK1475">
            <v>0</v>
          </cell>
          <cell r="AL1475" t="str">
            <v/>
          </cell>
          <cell r="AM1475" t="str">
            <v>306002</v>
          </cell>
          <cell r="AN1475" t="str">
            <v/>
          </cell>
          <cell r="AO1475" t="str">
            <v>T3</v>
          </cell>
          <cell r="AP1475" t="str">
            <v>5150</v>
          </cell>
          <cell r="AQ1475" t="str">
            <v>5175</v>
          </cell>
          <cell r="AR1475" t="str">
            <v/>
          </cell>
          <cell r="AS1475" t="str">
            <v/>
          </cell>
          <cell r="AT1475" t="str">
            <v/>
          </cell>
          <cell r="AU1475" t="str">
            <v/>
          </cell>
          <cell r="AV1475" t="str">
            <v/>
          </cell>
          <cell r="AW1475" t="str">
            <v/>
          </cell>
          <cell r="AX1475" t="str">
            <v>JUMANNE JUMA HAMISI</v>
          </cell>
          <cell r="AY1475" t="str">
            <v/>
          </cell>
          <cell r="AZ1475"/>
          <cell r="BA1475"/>
          <cell r="BB1475" t="str">
            <v/>
          </cell>
          <cell r="BC1475"/>
          <cell r="BD1475" t="str">
            <v>Tanzanya-NSSF</v>
          </cell>
          <cell r="BE1475" t="str">
            <v/>
          </cell>
          <cell r="BF1475" t="str">
            <v>0</v>
          </cell>
        </row>
        <row r="1476">
          <cell r="A1476">
            <v>10078758</v>
          </cell>
          <cell r="B1476" t="str">
            <v>JUMA HUSSEIN</v>
          </cell>
          <cell r="C1476" t="str">
            <v>MAHUNDI</v>
          </cell>
          <cell r="D1476" t="str">
            <v>LABORATUVAR TEKNİKERİ</v>
          </cell>
          <cell r="E1476" t="str">
            <v>LABORATORY TECHNICIAN</v>
          </cell>
          <cell r="F1476" t="str">
            <v>50105774</v>
          </cell>
          <cell r="G1476" t="str">
            <v>KALİTE KONTROL</v>
          </cell>
          <cell r="H1476" t="str">
            <v>50105774</v>
          </cell>
          <cell r="I1476" t="str">
            <v>0AAQ</v>
          </cell>
          <cell r="J1476" t="str">
            <v>KALİTE KONTROL</v>
          </cell>
          <cell r="K1476" t="str">
            <v>50106265</v>
          </cell>
          <cell r="L1476" t="str">
            <v>TZ</v>
          </cell>
          <cell r="M1476" t="str">
            <v>Tanzanyalı</v>
          </cell>
          <cell r="N1476" t="str">
            <v>0035</v>
          </cell>
          <cell r="O1476" t="str">
            <v>TABORA</v>
          </cell>
          <cell r="P1476" t="str">
            <v>YM</v>
          </cell>
          <cell r="Q1476" t="str">
            <v>YAPI MERKEZİ</v>
          </cell>
          <cell r="R1476">
            <v>45075</v>
          </cell>
          <cell r="S1476">
            <v>45075</v>
          </cell>
          <cell r="T1476"/>
          <cell r="U1476" t="str">
            <v/>
          </cell>
          <cell r="V1476" t="str">
            <v>Beyaz Yaka</v>
          </cell>
          <cell r="W1476" t="str">
            <v>LOT 3 (MIT)</v>
          </cell>
          <cell r="X1476" t="str">
            <v>TABORA MJINI CHEYO SHALUA</v>
          </cell>
          <cell r="Y1476" t="str">
            <v>0</v>
          </cell>
          <cell r="Z1476" t="str">
            <v>TABORA</v>
          </cell>
          <cell r="AA1476" t="str">
            <v>0678 231 162</v>
          </cell>
          <cell r="AB1476" t="str">
            <v>TEKNİKER</v>
          </cell>
          <cell r="AC1476" t="str">
            <v>29</v>
          </cell>
          <cell r="AD1476" t="str">
            <v>LOT 3 (MIT)</v>
          </cell>
          <cell r="AE1476" t="str">
            <v>0113</v>
          </cell>
          <cell r="AF1476" t="str">
            <v>24</v>
          </cell>
          <cell r="AG1476" t="str">
            <v>KM 785+000 - 829+305</v>
          </cell>
          <cell r="AH1476">
            <v>32143</v>
          </cell>
          <cell r="AI1476" t="str">
            <v>Bay</v>
          </cell>
          <cell r="AJ1476" t="str">
            <v>Yerel-Aylık</v>
          </cell>
          <cell r="AK1476">
            <v>455913.33</v>
          </cell>
          <cell r="AL1476" t="str">
            <v>TZS</v>
          </cell>
          <cell r="AM1476" t="str">
            <v>301002</v>
          </cell>
          <cell r="AN1476" t="str">
            <v>S</v>
          </cell>
          <cell r="AO1476" t="str">
            <v>T3</v>
          </cell>
          <cell r="AP1476" t="str">
            <v>5150</v>
          </cell>
          <cell r="AQ1476" t="str">
            <v>5175</v>
          </cell>
          <cell r="AR1476" t="str">
            <v>NMBBANK</v>
          </cell>
          <cell r="AS1476" t="str">
            <v/>
          </cell>
          <cell r="AT1476" t="str">
            <v>NMBBANK</v>
          </cell>
          <cell r="AU1476" t="str">
            <v>51010074423</v>
          </cell>
          <cell r="AV1476" t="str">
            <v/>
          </cell>
          <cell r="AW1476" t="str">
            <v/>
          </cell>
          <cell r="AX1476" t="str">
            <v>JUMA HUSSEIN MAHUNDI</v>
          </cell>
          <cell r="AY1476" t="str">
            <v/>
          </cell>
          <cell r="AZ1476">
            <v>45075</v>
          </cell>
          <cell r="BA1476"/>
          <cell r="BB1476" t="str">
            <v/>
          </cell>
          <cell r="BC1476"/>
          <cell r="BD1476" t="str">
            <v>Tanzanya-NSSF</v>
          </cell>
          <cell r="BE1476" t="str">
            <v>47554961</v>
          </cell>
          <cell r="BF1476" t="str">
            <v>162536826</v>
          </cell>
        </row>
        <row r="1477">
          <cell r="A1477">
            <v>10078653</v>
          </cell>
          <cell r="B1477" t="str">
            <v>CLINTON ANSELM</v>
          </cell>
          <cell r="C1477" t="str">
            <v>LYAKURWA</v>
          </cell>
          <cell r="D1477" t="str">
            <v>BOYACI</v>
          </cell>
          <cell r="E1477" t="str">
            <v>PAINTER</v>
          </cell>
          <cell r="F1477" t="str">
            <v>50107642</v>
          </cell>
          <cell r="G1477" t="str">
            <v>PETRA PROTEK</v>
          </cell>
          <cell r="H1477" t="str">
            <v>50107642</v>
          </cell>
          <cell r="I1477" t="str">
            <v>0BBQ</v>
          </cell>
          <cell r="J1477" t="str">
            <v>İNŞAAT GRUBU</v>
          </cell>
          <cell r="K1477" t="str">
            <v>50109381</v>
          </cell>
          <cell r="L1477" t="str">
            <v>TZ</v>
          </cell>
          <cell r="M1477" t="str">
            <v>Tanzanyalı</v>
          </cell>
          <cell r="N1477" t="str">
            <v>0035</v>
          </cell>
          <cell r="O1477" t="str">
            <v>TABORA</v>
          </cell>
          <cell r="P1477" t="str">
            <v>7B</v>
          </cell>
          <cell r="Q1477" t="str">
            <v>PETRA PROTEK</v>
          </cell>
          <cell r="R1477">
            <v>45065</v>
          </cell>
          <cell r="S1477">
            <v>45065</v>
          </cell>
          <cell r="T1477">
            <v>45077</v>
          </cell>
          <cell r="U1477" t="str">
            <v>Dnm.S.İş Sözl. işverence feshi</v>
          </cell>
          <cell r="V1477" t="str">
            <v>Mavi Yaka Direkt</v>
          </cell>
          <cell r="W1477" t="str">
            <v>LOT 3 (MIT)</v>
          </cell>
          <cell r="X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>USTA</v>
          </cell>
          <cell r="AC1477" t="str">
            <v>99</v>
          </cell>
          <cell r="AD1477" t="str">
            <v>LOT 3 (MIT)</v>
          </cell>
          <cell r="AE1477" t="str">
            <v>0113</v>
          </cell>
          <cell r="AF1477" t="str">
            <v/>
          </cell>
          <cell r="AG1477" t="str">
            <v>KM 785+000 - 829+305</v>
          </cell>
          <cell r="AH1477">
            <v>36253</v>
          </cell>
          <cell r="AI1477" t="str">
            <v>Bay</v>
          </cell>
          <cell r="AJ1477" t="str">
            <v>Yerel-Saatlik</v>
          </cell>
          <cell r="AK1477">
            <v>0</v>
          </cell>
          <cell r="AL1477" t="str">
            <v/>
          </cell>
          <cell r="AM1477" t="str">
            <v>201002</v>
          </cell>
          <cell r="AN1477" t="str">
            <v/>
          </cell>
          <cell r="AO1477" t="str">
            <v>T3</v>
          </cell>
          <cell r="AP1477" t="str">
            <v>5150</v>
          </cell>
          <cell r="AQ1477" t="str">
            <v>5175</v>
          </cell>
          <cell r="AR1477" t="str">
            <v/>
          </cell>
          <cell r="AS1477" t="str">
            <v/>
          </cell>
          <cell r="AT1477" t="str">
            <v/>
          </cell>
          <cell r="AU1477" t="str">
            <v/>
          </cell>
          <cell r="AV1477" t="str">
            <v/>
          </cell>
          <cell r="AW1477" t="str">
            <v/>
          </cell>
          <cell r="AX1477" t="str">
            <v>CLINTON ANSELM LYAKURWA</v>
          </cell>
          <cell r="AY1477" t="str">
            <v/>
          </cell>
          <cell r="AZ1477"/>
          <cell r="BA1477"/>
          <cell r="BB1477" t="str">
            <v/>
          </cell>
          <cell r="BC1477"/>
          <cell r="BD1477" t="str">
            <v>Tanzanya-NSSF</v>
          </cell>
          <cell r="BE1477" t="str">
            <v/>
          </cell>
          <cell r="BF1477" t="str">
            <v>0</v>
          </cell>
        </row>
        <row r="1478">
          <cell r="A1478">
            <v>10073854</v>
          </cell>
          <cell r="B1478" t="str">
            <v>SAMWEL ERNEST</v>
          </cell>
          <cell r="C1478" t="str">
            <v>AIDAN</v>
          </cell>
          <cell r="D1478" t="str">
            <v>DÜZ İŞÇİ - DİREKT</v>
          </cell>
          <cell r="E1478" t="str">
            <v>UNSKILLED WORKER - PRODUCTIVE</v>
          </cell>
          <cell r="F1478" t="str">
            <v>50115270</v>
          </cell>
          <cell r="G1478" t="str">
            <v>İNŞAAT GRUBU</v>
          </cell>
          <cell r="H1478" t="str">
            <v>50105758</v>
          </cell>
          <cell r="I1478" t="str">
            <v>0999</v>
          </cell>
          <cell r="J1478" t="str">
            <v>TOPRAK İŞLERİ</v>
          </cell>
          <cell r="K1478" t="str">
            <v>50115452</v>
          </cell>
          <cell r="L1478" t="str">
            <v>TZ</v>
          </cell>
          <cell r="M1478" t="str">
            <v>Tanzanyalı</v>
          </cell>
          <cell r="N1478" t="str">
            <v>0036</v>
          </cell>
          <cell r="O1478" t="str">
            <v>MANYONİ</v>
          </cell>
          <cell r="P1478" t="str">
            <v>YM</v>
          </cell>
          <cell r="Q1478" t="str">
            <v>YAPI MERKEZİ</v>
          </cell>
          <cell r="R1478">
            <v>44793</v>
          </cell>
          <cell r="S1478">
            <v>44793</v>
          </cell>
          <cell r="T1478"/>
          <cell r="U1478" t="str">
            <v/>
          </cell>
          <cell r="V1478" t="str">
            <v>Mavi Yaka Direkt</v>
          </cell>
          <cell r="W1478" t="str">
            <v>LOT 3 (MIT)</v>
          </cell>
          <cell r="X1478" t="str">
            <v>MITAMBA</v>
          </cell>
          <cell r="Y1478" t="str">
            <v>0</v>
          </cell>
          <cell r="Z1478" t="str">
            <v>TABORA MANISPAA</v>
          </cell>
          <cell r="AA1478" t="str">
            <v>0683 814 935</v>
          </cell>
          <cell r="AB1478" t="str">
            <v>İŞÇİ</v>
          </cell>
          <cell r="AC1478" t="str">
            <v>29</v>
          </cell>
          <cell r="AD1478" t="str">
            <v>LOT 3 (MIT)</v>
          </cell>
          <cell r="AE1478" t="str">
            <v>0113</v>
          </cell>
          <cell r="AF1478" t="str">
            <v>24</v>
          </cell>
          <cell r="AG1478" t="str">
            <v>KM 785+000 - 829+305</v>
          </cell>
          <cell r="AH1478">
            <v>34262</v>
          </cell>
          <cell r="AI1478" t="str">
            <v>Bay</v>
          </cell>
          <cell r="AJ1478" t="str">
            <v>Yerel-Saatlik</v>
          </cell>
          <cell r="AK1478">
            <v>2164.1</v>
          </cell>
          <cell r="AL1478" t="str">
            <v>TZS</v>
          </cell>
          <cell r="AM1478" t="str">
            <v>201002</v>
          </cell>
          <cell r="AN1478" t="str">
            <v>S</v>
          </cell>
          <cell r="AO1478" t="str">
            <v>T3</v>
          </cell>
          <cell r="AP1478" t="str">
            <v>5150</v>
          </cell>
          <cell r="AQ1478" t="str">
            <v>5175</v>
          </cell>
          <cell r="AR1478" t="str">
            <v>NMBBANK</v>
          </cell>
          <cell r="AS1478" t="str">
            <v/>
          </cell>
          <cell r="AT1478" t="str">
            <v>NMBBANK</v>
          </cell>
          <cell r="AU1478" t="str">
            <v>51010090824</v>
          </cell>
          <cell r="AV1478" t="str">
            <v/>
          </cell>
          <cell r="AW1478" t="str">
            <v/>
          </cell>
          <cell r="AX1478" t="str">
            <v>SAMWEL ERNEST AIDAN</v>
          </cell>
          <cell r="AY1478" t="str">
            <v/>
          </cell>
          <cell r="AZ1478">
            <v>45017</v>
          </cell>
          <cell r="BA1478"/>
          <cell r="BB1478" t="str">
            <v/>
          </cell>
          <cell r="BC1478"/>
          <cell r="BD1478" t="str">
            <v>Tanzanya-NSSF</v>
          </cell>
          <cell r="BE1478" t="str">
            <v>46861368</v>
          </cell>
          <cell r="BF1478" t="str">
            <v>137224542</v>
          </cell>
        </row>
        <row r="1479">
          <cell r="A1479">
            <v>10078559</v>
          </cell>
          <cell r="B1479" t="str">
            <v>JOFREY NICHOLAUS</v>
          </cell>
          <cell r="C1479" t="str">
            <v>KAYELA</v>
          </cell>
          <cell r="D1479" t="str">
            <v>ÇEVRE TEKNİKERİ</v>
          </cell>
          <cell r="E1479" t="str">
            <v>ENVIROMENT TECHNICIAN</v>
          </cell>
          <cell r="F1479" t="str">
            <v>50114886</v>
          </cell>
          <cell r="G1479" t="str">
            <v>İSG VE ÇEVRE (ÇEVRE)</v>
          </cell>
          <cell r="H1479" t="str">
            <v>50105460</v>
          </cell>
          <cell r="I1479" t="str">
            <v>088K</v>
          </cell>
          <cell r="J1479" t="str">
            <v>İŞ GÜVENLİĞİ</v>
          </cell>
          <cell r="K1479" t="str">
            <v>50111676</v>
          </cell>
          <cell r="L1479" t="str">
            <v>TZ</v>
          </cell>
          <cell r="M1479" t="str">
            <v>Tanzanyalı</v>
          </cell>
          <cell r="N1479" t="str">
            <v>0037</v>
          </cell>
          <cell r="O1479" t="str">
            <v>İTİGİ</v>
          </cell>
          <cell r="P1479" t="str">
            <v>YM</v>
          </cell>
          <cell r="Q1479" t="str">
            <v>YAPI MERKEZİ</v>
          </cell>
          <cell r="R1479">
            <v>45054</v>
          </cell>
          <cell r="S1479">
            <v>45054</v>
          </cell>
          <cell r="T1479"/>
          <cell r="U1479" t="str">
            <v/>
          </cell>
          <cell r="V1479" t="str">
            <v>Beyaz Yaka</v>
          </cell>
          <cell r="W1479" t="str">
            <v>LOT 3 (MIT)</v>
          </cell>
          <cell r="X1479" t="str">
            <v>MOSHI MABOGANI MSEREKIA</v>
          </cell>
          <cell r="Y1479" t="str">
            <v>0</v>
          </cell>
          <cell r="Z1479" t="str">
            <v>KILIMANJARO</v>
          </cell>
          <cell r="AA1479" t="str">
            <v>0621 463 220</v>
          </cell>
          <cell r="AB1479" t="str">
            <v>TEKNİKER</v>
          </cell>
          <cell r="AC1479" t="str">
            <v>29</v>
          </cell>
          <cell r="AD1479" t="str">
            <v>LOT 3 (MIT)</v>
          </cell>
          <cell r="AE1479" t="str">
            <v>0113</v>
          </cell>
          <cell r="AF1479" t="str">
            <v>09</v>
          </cell>
          <cell r="AG1479" t="str">
            <v>KM 785+000 - 829+305</v>
          </cell>
          <cell r="AH1479">
            <v>36037</v>
          </cell>
          <cell r="AI1479" t="str">
            <v>Bay</v>
          </cell>
          <cell r="AJ1479" t="str">
            <v>Yerel-Aylık</v>
          </cell>
          <cell r="AK1479">
            <v>586275</v>
          </cell>
          <cell r="AL1479" t="str">
            <v>TZS</v>
          </cell>
          <cell r="AM1479" t="str">
            <v>301002</v>
          </cell>
          <cell r="AN1479" t="str">
            <v>S</v>
          </cell>
          <cell r="AO1479" t="str">
            <v>T3</v>
          </cell>
          <cell r="AP1479" t="str">
            <v>5150</v>
          </cell>
          <cell r="AQ1479" t="str">
            <v>5175</v>
          </cell>
          <cell r="AR1479" t="str">
            <v>CRDB BANK PLC</v>
          </cell>
          <cell r="AS1479" t="str">
            <v>VIJANA</v>
          </cell>
          <cell r="AT1479" t="str">
            <v>CRDBBANK</v>
          </cell>
          <cell r="AU1479" t="str">
            <v>0152748947600</v>
          </cell>
          <cell r="AV1479" t="str">
            <v/>
          </cell>
          <cell r="AW1479" t="str">
            <v/>
          </cell>
          <cell r="AX1479" t="str">
            <v>JOFREY NICHOLAUS KAYELA</v>
          </cell>
          <cell r="AY1479" t="str">
            <v/>
          </cell>
          <cell r="AZ1479">
            <v>45054</v>
          </cell>
          <cell r="BA1479"/>
          <cell r="BB1479" t="str">
            <v/>
          </cell>
          <cell r="BC1479"/>
          <cell r="BD1479" t="str">
            <v>Tanzanya-NSSF</v>
          </cell>
          <cell r="BE1479" t="str">
            <v>47535009</v>
          </cell>
          <cell r="BF1479" t="str">
            <v>165354540</v>
          </cell>
        </row>
        <row r="1480">
          <cell r="A1480">
            <v>10078820</v>
          </cell>
          <cell r="B1480" t="str">
            <v>THERESIA CHARLES</v>
          </cell>
          <cell r="C1480" t="str">
            <v>LUHENDE</v>
          </cell>
          <cell r="D1480" t="str">
            <v>FORMEN</v>
          </cell>
          <cell r="E1480" t="str">
            <v>SITE FORMEN</v>
          </cell>
          <cell r="F1480" t="str">
            <v>50115689</v>
          </cell>
          <cell r="G1480" t="str">
            <v>BELLVILLE ENGINEERING</v>
          </cell>
          <cell r="H1480" t="str">
            <v>50115689</v>
          </cell>
          <cell r="I1480" t="str">
            <v>0FFW</v>
          </cell>
          <cell r="J1480" t="str">
            <v>İNŞAAT GRUBU</v>
          </cell>
          <cell r="K1480" t="str">
            <v>50115765</v>
          </cell>
          <cell r="L1480" t="str">
            <v>TZ</v>
          </cell>
          <cell r="M1480" t="str">
            <v>Tanzanyalı</v>
          </cell>
          <cell r="N1480" t="str">
            <v>0035</v>
          </cell>
          <cell r="O1480" t="str">
            <v>TABORA</v>
          </cell>
          <cell r="P1480" t="str">
            <v>8Z</v>
          </cell>
          <cell r="Q1480" t="str">
            <v>BELLVILLE ENGINEERING</v>
          </cell>
          <cell r="R1480">
            <v>45077</v>
          </cell>
          <cell r="S1480">
            <v>45077</v>
          </cell>
          <cell r="T1480">
            <v>45199</v>
          </cell>
          <cell r="U1480" t="str">
            <v>Belirli S. İş Sözl. sona erm.</v>
          </cell>
          <cell r="V1480" t="str">
            <v>Mavi Yaka Direkt</v>
          </cell>
          <cell r="W1480" t="str">
            <v>LOT 3 (MIT)</v>
          </cell>
          <cell r="X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>FORMEN</v>
          </cell>
          <cell r="AC1480" t="str">
            <v>99</v>
          </cell>
          <cell r="AD1480" t="str">
            <v>LOT 3 (MIT)</v>
          </cell>
          <cell r="AE1480" t="str">
            <v>0113</v>
          </cell>
          <cell r="AF1480" t="str">
            <v/>
          </cell>
          <cell r="AG1480" t="str">
            <v>KM 785+000 - 829+305</v>
          </cell>
          <cell r="AH1480">
            <v>33274</v>
          </cell>
          <cell r="AI1480" t="str">
            <v>Bay</v>
          </cell>
          <cell r="AJ1480" t="str">
            <v>Yerel-Saatlik</v>
          </cell>
          <cell r="AK1480">
            <v>0</v>
          </cell>
          <cell r="AL1480" t="str">
            <v/>
          </cell>
          <cell r="AM1480" t="str">
            <v>201002</v>
          </cell>
          <cell r="AN1480" t="str">
            <v/>
          </cell>
          <cell r="AO1480" t="str">
            <v>T3</v>
          </cell>
          <cell r="AP1480" t="str">
            <v>5150</v>
          </cell>
          <cell r="AQ1480" t="str">
            <v>5175</v>
          </cell>
          <cell r="AR1480" t="str">
            <v/>
          </cell>
          <cell r="AS1480" t="str">
            <v/>
          </cell>
          <cell r="AT1480" t="str">
            <v/>
          </cell>
          <cell r="AU1480" t="str">
            <v/>
          </cell>
          <cell r="AV1480" t="str">
            <v/>
          </cell>
          <cell r="AW1480" t="str">
            <v/>
          </cell>
          <cell r="AX1480" t="str">
            <v>THERESIA CHARLES LUHENDE</v>
          </cell>
          <cell r="AY1480" t="str">
            <v/>
          </cell>
          <cell r="AZ1480"/>
          <cell r="BA1480"/>
          <cell r="BB1480" t="str">
            <v/>
          </cell>
          <cell r="BC1480"/>
          <cell r="BD1480" t="str">
            <v>Tanzanya-NSSF</v>
          </cell>
          <cell r="BE1480" t="str">
            <v/>
          </cell>
          <cell r="BF1480" t="str">
            <v>0</v>
          </cell>
        </row>
        <row r="1481">
          <cell r="A1481">
            <v>10078741</v>
          </cell>
          <cell r="B1481" t="str">
            <v>SHABANI HASANI</v>
          </cell>
          <cell r="C1481" t="str">
            <v>CHIWALANGA</v>
          </cell>
          <cell r="D1481" t="str">
            <v>DÜZ İŞÇİ - DİREKT</v>
          </cell>
          <cell r="E1481" t="str">
            <v>UNSKILLED WORKER - PRODUCTIVE</v>
          </cell>
          <cell r="F1481" t="str">
            <v>50115689</v>
          </cell>
          <cell r="G1481" t="str">
            <v>BELLVILLE ENGINEERING</v>
          </cell>
          <cell r="H1481" t="str">
            <v>50115689</v>
          </cell>
          <cell r="I1481" t="str">
            <v>0FFW</v>
          </cell>
          <cell r="J1481" t="str">
            <v>İNŞAAT GRUBU</v>
          </cell>
          <cell r="K1481" t="str">
            <v>50115690</v>
          </cell>
          <cell r="L1481" t="str">
            <v>TZ</v>
          </cell>
          <cell r="M1481" t="str">
            <v>Tanzanyalı</v>
          </cell>
          <cell r="N1481" t="str">
            <v>0035</v>
          </cell>
          <cell r="O1481" t="str">
            <v>TABORA</v>
          </cell>
          <cell r="P1481" t="str">
            <v>8Z</v>
          </cell>
          <cell r="Q1481" t="str">
            <v>BELLVILLE ENGINEERING</v>
          </cell>
          <cell r="R1481">
            <v>45073</v>
          </cell>
          <cell r="S1481">
            <v>45073</v>
          </cell>
          <cell r="T1481">
            <v>45199</v>
          </cell>
          <cell r="U1481" t="str">
            <v>Belirli S. İş Sözl. sona erm.</v>
          </cell>
          <cell r="V1481" t="str">
            <v>Mavi Yaka Direkt</v>
          </cell>
          <cell r="W1481" t="str">
            <v>LOT 3 (MIT)</v>
          </cell>
          <cell r="X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>İŞÇİ</v>
          </cell>
          <cell r="AC1481" t="str">
            <v>99</v>
          </cell>
          <cell r="AD1481" t="str">
            <v>LOT 3 (MIT)</v>
          </cell>
          <cell r="AE1481" t="str">
            <v>0113</v>
          </cell>
          <cell r="AF1481" t="str">
            <v/>
          </cell>
          <cell r="AG1481" t="str">
            <v>KM 785+000 - 829+305</v>
          </cell>
          <cell r="AH1481">
            <v>37678</v>
          </cell>
          <cell r="AI1481" t="str">
            <v>Bay</v>
          </cell>
          <cell r="AJ1481" t="str">
            <v>Yerel-Saatlik</v>
          </cell>
          <cell r="AK1481">
            <v>0</v>
          </cell>
          <cell r="AL1481" t="str">
            <v/>
          </cell>
          <cell r="AM1481" t="str">
            <v>201002</v>
          </cell>
          <cell r="AN1481" t="str">
            <v/>
          </cell>
          <cell r="AO1481" t="str">
            <v>T3</v>
          </cell>
          <cell r="AP1481" t="str">
            <v>5150</v>
          </cell>
          <cell r="AQ1481" t="str">
            <v>5175</v>
          </cell>
          <cell r="AR1481" t="str">
            <v/>
          </cell>
          <cell r="AS1481" t="str">
            <v/>
          </cell>
          <cell r="AT1481" t="str">
            <v/>
          </cell>
          <cell r="AU1481" t="str">
            <v/>
          </cell>
          <cell r="AV1481" t="str">
            <v/>
          </cell>
          <cell r="AW1481" t="str">
            <v/>
          </cell>
          <cell r="AX1481" t="str">
            <v>SHABANI HASANI CHIWALANGA</v>
          </cell>
          <cell r="AY1481" t="str">
            <v/>
          </cell>
          <cell r="AZ1481"/>
          <cell r="BA1481"/>
          <cell r="BB1481" t="str">
            <v/>
          </cell>
          <cell r="BC1481"/>
          <cell r="BD1481" t="str">
            <v>Tanzanya-NSSF</v>
          </cell>
          <cell r="BE1481" t="str">
            <v/>
          </cell>
          <cell r="BF1481" t="str">
            <v>0</v>
          </cell>
        </row>
        <row r="1482">
          <cell r="A1482">
            <v>10078742</v>
          </cell>
          <cell r="B1482" t="str">
            <v>BRAZIO ALFRED</v>
          </cell>
          <cell r="C1482" t="str">
            <v>KASHAMBA</v>
          </cell>
          <cell r="D1482" t="str">
            <v>DUVARCI</v>
          </cell>
          <cell r="E1482" t="str">
            <v>MASON</v>
          </cell>
          <cell r="F1482" t="str">
            <v>50115689</v>
          </cell>
          <cell r="G1482" t="str">
            <v>BELLVILLE ENGINEERING</v>
          </cell>
          <cell r="H1482" t="str">
            <v>50115689</v>
          </cell>
          <cell r="I1482" t="str">
            <v>0FFW</v>
          </cell>
          <cell r="J1482" t="str">
            <v>İNŞAAT GRUBU</v>
          </cell>
          <cell r="K1482" t="str">
            <v>50115695</v>
          </cell>
          <cell r="L1482" t="str">
            <v>TZ</v>
          </cell>
          <cell r="M1482" t="str">
            <v>Tanzanyalı</v>
          </cell>
          <cell r="N1482" t="str">
            <v>0035</v>
          </cell>
          <cell r="O1482" t="str">
            <v>TABORA</v>
          </cell>
          <cell r="P1482" t="str">
            <v>8Z</v>
          </cell>
          <cell r="Q1482" t="str">
            <v>BELLVILLE ENGINEERING</v>
          </cell>
          <cell r="R1482">
            <v>45073</v>
          </cell>
          <cell r="S1482">
            <v>45073</v>
          </cell>
          <cell r="T1482">
            <v>45169</v>
          </cell>
          <cell r="U1482" t="str">
            <v>Belirli S. İş Sözl. sona erm.</v>
          </cell>
          <cell r="V1482" t="str">
            <v>Mavi Yaka Direkt</v>
          </cell>
          <cell r="W1482" t="str">
            <v>LOT 3 (MIT)</v>
          </cell>
          <cell r="X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>USTA</v>
          </cell>
          <cell r="AC1482" t="str">
            <v>99</v>
          </cell>
          <cell r="AD1482" t="str">
            <v>LOT 3 (MIT)</v>
          </cell>
          <cell r="AE1482" t="str">
            <v>0113</v>
          </cell>
          <cell r="AF1482" t="str">
            <v/>
          </cell>
          <cell r="AG1482" t="str">
            <v>KM 785+000 - 829+305</v>
          </cell>
          <cell r="AH1482">
            <v>34441</v>
          </cell>
          <cell r="AI1482" t="str">
            <v>Bay</v>
          </cell>
          <cell r="AJ1482" t="str">
            <v>Yerel-Saatlik</v>
          </cell>
          <cell r="AK1482">
            <v>0</v>
          </cell>
          <cell r="AL1482" t="str">
            <v/>
          </cell>
          <cell r="AM1482" t="str">
            <v>201002</v>
          </cell>
          <cell r="AN1482" t="str">
            <v/>
          </cell>
          <cell r="AO1482" t="str">
            <v>T3</v>
          </cell>
          <cell r="AP1482" t="str">
            <v>5150</v>
          </cell>
          <cell r="AQ1482" t="str">
            <v>5175</v>
          </cell>
          <cell r="AR1482" t="str">
            <v/>
          </cell>
          <cell r="AS1482" t="str">
            <v/>
          </cell>
          <cell r="AT1482" t="str">
            <v/>
          </cell>
          <cell r="AU1482" t="str">
            <v/>
          </cell>
          <cell r="AV1482" t="str">
            <v/>
          </cell>
          <cell r="AW1482" t="str">
            <v/>
          </cell>
          <cell r="AX1482" t="str">
            <v>BRAZIO ALFRED KASHAMBA</v>
          </cell>
          <cell r="AY1482" t="str">
            <v/>
          </cell>
          <cell r="AZ1482"/>
          <cell r="BA1482"/>
          <cell r="BB1482" t="str">
            <v/>
          </cell>
          <cell r="BC1482"/>
          <cell r="BD1482" t="str">
            <v>Tanzanya-NSSF</v>
          </cell>
          <cell r="BE1482" t="str">
            <v/>
          </cell>
          <cell r="BF1482" t="str">
            <v>0</v>
          </cell>
        </row>
        <row r="1483">
          <cell r="A1483">
            <v>10078743</v>
          </cell>
          <cell r="B1483" t="str">
            <v>DEVOTHA LONGINO</v>
          </cell>
          <cell r="C1483" t="str">
            <v>KATAMBE</v>
          </cell>
          <cell r="D1483" t="str">
            <v>BOYACI</v>
          </cell>
          <cell r="E1483" t="str">
            <v>PAINTER</v>
          </cell>
          <cell r="F1483" t="str">
            <v>50115689</v>
          </cell>
          <cell r="G1483" t="str">
            <v>BELLVILLE ENGINEERING</v>
          </cell>
          <cell r="H1483" t="str">
            <v>50115689</v>
          </cell>
          <cell r="I1483" t="str">
            <v>0FFW</v>
          </cell>
          <cell r="J1483" t="str">
            <v>İNŞAAT GRUBU</v>
          </cell>
          <cell r="K1483" t="str">
            <v>50115696</v>
          </cell>
          <cell r="L1483" t="str">
            <v>TZ</v>
          </cell>
          <cell r="M1483" t="str">
            <v>Tanzanyalı</v>
          </cell>
          <cell r="N1483" t="str">
            <v>0035</v>
          </cell>
          <cell r="O1483" t="str">
            <v>TABORA</v>
          </cell>
          <cell r="P1483" t="str">
            <v>8Z</v>
          </cell>
          <cell r="Q1483" t="str">
            <v>BELLVILLE ENGINEERING</v>
          </cell>
          <cell r="R1483">
            <v>45073</v>
          </cell>
          <cell r="S1483">
            <v>45073</v>
          </cell>
          <cell r="T1483">
            <v>45169</v>
          </cell>
          <cell r="U1483" t="str">
            <v>Belirli S. İş Sözl. sona erm.</v>
          </cell>
          <cell r="V1483" t="str">
            <v>Mavi Yaka Direkt</v>
          </cell>
          <cell r="W1483" t="str">
            <v>LOT 3 (MIT)</v>
          </cell>
          <cell r="X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>USTA</v>
          </cell>
          <cell r="AC1483" t="str">
            <v>99</v>
          </cell>
          <cell r="AD1483" t="str">
            <v>LOT 3 (MIT)</v>
          </cell>
          <cell r="AE1483" t="str">
            <v>0113</v>
          </cell>
          <cell r="AF1483" t="str">
            <v/>
          </cell>
          <cell r="AG1483" t="str">
            <v>KM 785+000 - 829+305</v>
          </cell>
          <cell r="AH1483">
            <v>32874</v>
          </cell>
          <cell r="AI1483" t="str">
            <v>Bayan</v>
          </cell>
          <cell r="AJ1483" t="str">
            <v>Yerel-Saatlik</v>
          </cell>
          <cell r="AK1483">
            <v>0</v>
          </cell>
          <cell r="AL1483" t="str">
            <v/>
          </cell>
          <cell r="AM1483" t="str">
            <v>201002</v>
          </cell>
          <cell r="AN1483" t="str">
            <v/>
          </cell>
          <cell r="AO1483" t="str">
            <v>T3</v>
          </cell>
          <cell r="AP1483" t="str">
            <v>5150</v>
          </cell>
          <cell r="AQ1483" t="str">
            <v>5175</v>
          </cell>
          <cell r="AR1483" t="str">
            <v/>
          </cell>
          <cell r="AS1483" t="str">
            <v/>
          </cell>
          <cell r="AT1483" t="str">
            <v/>
          </cell>
          <cell r="AU1483" t="str">
            <v/>
          </cell>
          <cell r="AV1483" t="str">
            <v/>
          </cell>
          <cell r="AW1483" t="str">
            <v/>
          </cell>
          <cell r="AX1483" t="str">
            <v>DEVOTHA LONGINO KATAMBE</v>
          </cell>
          <cell r="AY1483" t="str">
            <v/>
          </cell>
          <cell r="AZ1483"/>
          <cell r="BA1483"/>
          <cell r="BB1483" t="str">
            <v/>
          </cell>
          <cell r="BC1483"/>
          <cell r="BD1483" t="str">
            <v>Tanzanya-NSSF</v>
          </cell>
          <cell r="BE1483" t="str">
            <v/>
          </cell>
          <cell r="BF1483" t="str">
            <v>0</v>
          </cell>
        </row>
        <row r="1484">
          <cell r="A1484">
            <v>10036049</v>
          </cell>
          <cell r="B1484" t="str">
            <v>SALEHE HAMADI</v>
          </cell>
          <cell r="C1484" t="str">
            <v>ALI</v>
          </cell>
          <cell r="D1484" t="str">
            <v>OTOBÜS ŞOFÖRÜ</v>
          </cell>
          <cell r="E1484" t="str">
            <v>BUS DRIVER</v>
          </cell>
          <cell r="F1484" t="str">
            <v>50105833</v>
          </cell>
          <cell r="G1484" t="str">
            <v>TRC</v>
          </cell>
          <cell r="H1484" t="str">
            <v>50105833</v>
          </cell>
          <cell r="I1484" t="str">
            <v>0BBE</v>
          </cell>
          <cell r="J1484" t="str">
            <v>İDARİ İŞLER</v>
          </cell>
          <cell r="K1484" t="str">
            <v>50105675</v>
          </cell>
          <cell r="L1484" t="str">
            <v>TZ</v>
          </cell>
          <cell r="M1484" t="str">
            <v>Tanzanyalı</v>
          </cell>
          <cell r="N1484" t="str">
            <v>0035</v>
          </cell>
          <cell r="O1484" t="str">
            <v>TABORA</v>
          </cell>
          <cell r="P1484" t="str">
            <v>6U</v>
          </cell>
          <cell r="Q1484" t="str">
            <v>TRC</v>
          </cell>
          <cell r="R1484">
            <v>43153</v>
          </cell>
          <cell r="S1484">
            <v>44652</v>
          </cell>
          <cell r="T1484"/>
          <cell r="U1484" t="str">
            <v/>
          </cell>
          <cell r="V1484" t="str">
            <v>Mavi Yaka Endirekt</v>
          </cell>
          <cell r="W1484" t="str">
            <v>LOT 3 (MIT)</v>
          </cell>
          <cell r="X1484" t="str">
            <v/>
          </cell>
          <cell r="Y1484" t="str">
            <v>0152259025600</v>
          </cell>
          <cell r="Z1484" t="str">
            <v/>
          </cell>
          <cell r="AA1484" t="str">
            <v>0715361447</v>
          </cell>
          <cell r="AB1484" t="str">
            <v>GÖREVLİ</v>
          </cell>
          <cell r="AC1484" t="str">
            <v>29</v>
          </cell>
          <cell r="AD1484" t="str">
            <v>LOT 3 (MIT)</v>
          </cell>
          <cell r="AE1484" t="str">
            <v>0113</v>
          </cell>
          <cell r="AF1484" t="str">
            <v/>
          </cell>
          <cell r="AG1484" t="str">
            <v>KM 785+000 - 829+305</v>
          </cell>
          <cell r="AH1484">
            <v>26483</v>
          </cell>
          <cell r="AI1484" t="str">
            <v>Bay</v>
          </cell>
          <cell r="AJ1484" t="str">
            <v>Yerel-Saatlik</v>
          </cell>
          <cell r="AK1484">
            <v>2346.1</v>
          </cell>
          <cell r="AL1484" t="str">
            <v>TZS</v>
          </cell>
          <cell r="AM1484" t="str">
            <v>306002</v>
          </cell>
          <cell r="AN1484" t="str">
            <v>S</v>
          </cell>
          <cell r="AO1484" t="str">
            <v>T3</v>
          </cell>
          <cell r="AP1484" t="str">
            <v>5150</v>
          </cell>
          <cell r="AQ1484" t="str">
            <v>5175</v>
          </cell>
          <cell r="AR1484" t="str">
            <v>CRDB BANK PLC</v>
          </cell>
          <cell r="AS1484" t="str">
            <v>VIJANA</v>
          </cell>
          <cell r="AT1484" t="str">
            <v>CRDBBANK</v>
          </cell>
          <cell r="AU1484" t="str">
            <v>0152259025600</v>
          </cell>
          <cell r="AV1484" t="str">
            <v/>
          </cell>
          <cell r="AW1484" t="str">
            <v/>
          </cell>
          <cell r="AX1484" t="str">
            <v>SALEHE HAMADI ALI</v>
          </cell>
          <cell r="AY1484" t="str">
            <v/>
          </cell>
          <cell r="AZ1484">
            <v>44652</v>
          </cell>
          <cell r="BA1484"/>
          <cell r="BB1484" t="str">
            <v/>
          </cell>
          <cell r="BC1484"/>
          <cell r="BD1484" t="str">
            <v>Tanzanya-NSSF</v>
          </cell>
          <cell r="BE1484" t="str">
            <v>45000485</v>
          </cell>
          <cell r="BF1484" t="str">
            <v>111643547</v>
          </cell>
        </row>
        <row r="1485">
          <cell r="A1485">
            <v>10078746</v>
          </cell>
          <cell r="B1485" t="str">
            <v>KLAURIAN EMANUEL</v>
          </cell>
          <cell r="C1485" t="str">
            <v>NGOWI</v>
          </cell>
          <cell r="D1485" t="str">
            <v>TELEKOMÜNİKASYON MÜHENDİSİ</v>
          </cell>
          <cell r="E1485" t="str">
            <v>TELECOMMUNICATION ENGINEER</v>
          </cell>
          <cell r="F1485" t="str">
            <v>50105668</v>
          </cell>
          <cell r="G1485" t="str">
            <v>KORAIL</v>
          </cell>
          <cell r="H1485" t="str">
            <v>50105668</v>
          </cell>
          <cell r="I1485" t="str">
            <v>0FFQ</v>
          </cell>
          <cell r="J1485" t="str">
            <v>KORAIL</v>
          </cell>
          <cell r="K1485" t="str">
            <v>50115596</v>
          </cell>
          <cell r="L1485" t="str">
            <v>TZ</v>
          </cell>
          <cell r="M1485" t="str">
            <v>Tanzanyalı</v>
          </cell>
          <cell r="N1485" t="str">
            <v>0035</v>
          </cell>
          <cell r="O1485" t="str">
            <v>TABORA</v>
          </cell>
          <cell r="P1485" t="str">
            <v>6T</v>
          </cell>
          <cell r="Q1485" t="str">
            <v>KORAIL</v>
          </cell>
          <cell r="R1485">
            <v>45075</v>
          </cell>
          <cell r="S1485">
            <v>45075</v>
          </cell>
          <cell r="T1485"/>
          <cell r="U1485" t="str">
            <v/>
          </cell>
          <cell r="V1485" t="str">
            <v>Beyaz Yaka</v>
          </cell>
          <cell r="W1485" t="str">
            <v>LOT 3 (MIT)</v>
          </cell>
          <cell r="X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>MÜHENDİS</v>
          </cell>
          <cell r="AC1485" t="str">
            <v>99</v>
          </cell>
          <cell r="AD1485" t="str">
            <v>LOT 3 (MIT)</v>
          </cell>
          <cell r="AE1485" t="str">
            <v>0113</v>
          </cell>
          <cell r="AF1485" t="str">
            <v/>
          </cell>
          <cell r="AG1485" t="str">
            <v>KM 785+000 - 829+305</v>
          </cell>
          <cell r="AH1485">
            <v>32239</v>
          </cell>
          <cell r="AI1485" t="str">
            <v>Bay</v>
          </cell>
          <cell r="AJ1485" t="str">
            <v>Yerel-Saatlik</v>
          </cell>
          <cell r="AK1485">
            <v>0</v>
          </cell>
          <cell r="AL1485" t="str">
            <v/>
          </cell>
          <cell r="AM1485" t="str">
            <v>301002</v>
          </cell>
          <cell r="AN1485" t="str">
            <v>S</v>
          </cell>
          <cell r="AO1485" t="str">
            <v>T3</v>
          </cell>
          <cell r="AP1485" t="str">
            <v>5150</v>
          </cell>
          <cell r="AQ1485" t="str">
            <v>5175</v>
          </cell>
          <cell r="AR1485" t="str">
            <v/>
          </cell>
          <cell r="AS1485" t="str">
            <v/>
          </cell>
          <cell r="AT1485" t="str">
            <v/>
          </cell>
          <cell r="AU1485" t="str">
            <v/>
          </cell>
          <cell r="AV1485" t="str">
            <v/>
          </cell>
          <cell r="AW1485" t="str">
            <v/>
          </cell>
          <cell r="AX1485" t="str">
            <v>KLAURIAN EMANUEL NGOWI</v>
          </cell>
          <cell r="AY1485" t="str">
            <v/>
          </cell>
          <cell r="AZ1485"/>
          <cell r="BA1485"/>
          <cell r="BB1485" t="str">
            <v/>
          </cell>
          <cell r="BC1485"/>
          <cell r="BD1485" t="str">
            <v>Tanzanya-NSSF</v>
          </cell>
          <cell r="BE1485" t="str">
            <v/>
          </cell>
          <cell r="BF1485" t="str">
            <v>0</v>
          </cell>
        </row>
        <row r="1486">
          <cell r="A1486">
            <v>10078747</v>
          </cell>
          <cell r="B1486" t="str">
            <v>SALIMU</v>
          </cell>
          <cell r="C1486" t="str">
            <v>ALLY</v>
          </cell>
          <cell r="D1486" t="str">
            <v>PLANLAMA MÜHENDİSİ</v>
          </cell>
          <cell r="E1486" t="str">
            <v>PLANNING ENGINEER</v>
          </cell>
          <cell r="F1486" t="str">
            <v>50105668</v>
          </cell>
          <cell r="G1486" t="str">
            <v>KORAIL</v>
          </cell>
          <cell r="H1486" t="str">
            <v>50105668</v>
          </cell>
          <cell r="I1486" t="str">
            <v>0FFQ</v>
          </cell>
          <cell r="J1486" t="str">
            <v>KORAIL</v>
          </cell>
          <cell r="K1486" t="str">
            <v>50110848</v>
          </cell>
          <cell r="L1486" t="str">
            <v>TZ</v>
          </cell>
          <cell r="M1486" t="str">
            <v>Tanzanyalı</v>
          </cell>
          <cell r="N1486" t="str">
            <v>0035</v>
          </cell>
          <cell r="O1486" t="str">
            <v>TABORA</v>
          </cell>
          <cell r="P1486" t="str">
            <v>6T</v>
          </cell>
          <cell r="Q1486" t="str">
            <v>KORAIL</v>
          </cell>
          <cell r="R1486">
            <v>45075</v>
          </cell>
          <cell r="S1486">
            <v>45075</v>
          </cell>
          <cell r="T1486"/>
          <cell r="U1486" t="str">
            <v/>
          </cell>
          <cell r="V1486" t="str">
            <v>Beyaz Yaka</v>
          </cell>
          <cell r="W1486" t="str">
            <v>LOT 3 (MIT)</v>
          </cell>
          <cell r="X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>MÜHENDİS</v>
          </cell>
          <cell r="AC1486" t="str">
            <v>99</v>
          </cell>
          <cell r="AD1486" t="str">
            <v>LOT 3 (MIT)</v>
          </cell>
          <cell r="AE1486" t="str">
            <v>0113</v>
          </cell>
          <cell r="AF1486" t="str">
            <v/>
          </cell>
          <cell r="AG1486" t="str">
            <v>KM 785+000 - 829+305</v>
          </cell>
          <cell r="AH1486">
            <v>32239</v>
          </cell>
          <cell r="AI1486" t="str">
            <v>Bay</v>
          </cell>
          <cell r="AJ1486" t="str">
            <v>Yerel-Saatlik</v>
          </cell>
          <cell r="AK1486">
            <v>0</v>
          </cell>
          <cell r="AL1486" t="str">
            <v/>
          </cell>
          <cell r="AM1486" t="str">
            <v>301002</v>
          </cell>
          <cell r="AN1486" t="str">
            <v>S</v>
          </cell>
          <cell r="AO1486" t="str">
            <v>T3</v>
          </cell>
          <cell r="AP1486" t="str">
            <v>5150</v>
          </cell>
          <cell r="AQ1486" t="str">
            <v>5175</v>
          </cell>
          <cell r="AR1486" t="str">
            <v/>
          </cell>
          <cell r="AS1486" t="str">
            <v/>
          </cell>
          <cell r="AT1486" t="str">
            <v/>
          </cell>
          <cell r="AU1486" t="str">
            <v/>
          </cell>
          <cell r="AV1486" t="str">
            <v/>
          </cell>
          <cell r="AW1486" t="str">
            <v/>
          </cell>
          <cell r="AX1486" t="str">
            <v>SALIMU ALLY</v>
          </cell>
          <cell r="AY1486" t="str">
            <v/>
          </cell>
          <cell r="AZ1486"/>
          <cell r="BA1486"/>
          <cell r="BB1486" t="str">
            <v/>
          </cell>
          <cell r="BC1486"/>
          <cell r="BD1486" t="str">
            <v>Tanzanya-NSSF</v>
          </cell>
          <cell r="BE1486" t="str">
            <v/>
          </cell>
          <cell r="BF1486" t="str">
            <v>0</v>
          </cell>
        </row>
        <row r="1487">
          <cell r="A1487">
            <v>10078748</v>
          </cell>
          <cell r="B1487" t="str">
            <v>CALVIN RAYSON</v>
          </cell>
          <cell r="C1487" t="str">
            <v>MMBANDO</v>
          </cell>
          <cell r="D1487" t="str">
            <v>ENERJİ MÜHENDİSİ</v>
          </cell>
          <cell r="E1487" t="str">
            <v>ENERGY LINES MANAGER</v>
          </cell>
          <cell r="F1487" t="str">
            <v>50105668</v>
          </cell>
          <cell r="G1487" t="str">
            <v>KORAIL</v>
          </cell>
          <cell r="H1487" t="str">
            <v>50105668</v>
          </cell>
          <cell r="I1487" t="str">
            <v>0FFQ</v>
          </cell>
          <cell r="J1487" t="str">
            <v>KORAIL</v>
          </cell>
          <cell r="K1487" t="str">
            <v>50115592</v>
          </cell>
          <cell r="L1487" t="str">
            <v>TZ</v>
          </cell>
          <cell r="M1487" t="str">
            <v>Tanzanyalı</v>
          </cell>
          <cell r="N1487" t="str">
            <v>0035</v>
          </cell>
          <cell r="O1487" t="str">
            <v>TABORA</v>
          </cell>
          <cell r="P1487" t="str">
            <v>6T</v>
          </cell>
          <cell r="Q1487" t="str">
            <v>KORAIL</v>
          </cell>
          <cell r="R1487">
            <v>45075</v>
          </cell>
          <cell r="S1487">
            <v>45075</v>
          </cell>
          <cell r="T1487"/>
          <cell r="U1487" t="str">
            <v/>
          </cell>
          <cell r="V1487" t="str">
            <v>Beyaz Yaka</v>
          </cell>
          <cell r="W1487" t="str">
            <v>LOT 3 (MIT)</v>
          </cell>
          <cell r="X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>MÜDÜR</v>
          </cell>
          <cell r="AC1487" t="str">
            <v>99</v>
          </cell>
          <cell r="AD1487" t="str">
            <v>LOT 3 (MIT)</v>
          </cell>
          <cell r="AE1487" t="str">
            <v>0113</v>
          </cell>
          <cell r="AF1487" t="str">
            <v/>
          </cell>
          <cell r="AG1487" t="str">
            <v>KM 785+000 - 829+305</v>
          </cell>
          <cell r="AH1487">
            <v>32239</v>
          </cell>
          <cell r="AI1487" t="str">
            <v>Bay</v>
          </cell>
          <cell r="AJ1487" t="str">
            <v>Yerel-Saatlik</v>
          </cell>
          <cell r="AK1487">
            <v>0</v>
          </cell>
          <cell r="AL1487" t="str">
            <v/>
          </cell>
          <cell r="AM1487" t="str">
            <v>301002</v>
          </cell>
          <cell r="AN1487" t="str">
            <v>S</v>
          </cell>
          <cell r="AO1487" t="str">
            <v>T3</v>
          </cell>
          <cell r="AP1487" t="str">
            <v>5150</v>
          </cell>
          <cell r="AQ1487" t="str">
            <v>5175</v>
          </cell>
          <cell r="AR1487" t="str">
            <v/>
          </cell>
          <cell r="AS1487" t="str">
            <v/>
          </cell>
          <cell r="AT1487" t="str">
            <v/>
          </cell>
          <cell r="AU1487" t="str">
            <v/>
          </cell>
          <cell r="AV1487" t="str">
            <v/>
          </cell>
          <cell r="AW1487" t="str">
            <v/>
          </cell>
          <cell r="AX1487" t="str">
            <v>CALVIN RAYSON MMBANDO</v>
          </cell>
          <cell r="AY1487" t="str">
            <v/>
          </cell>
          <cell r="AZ1487"/>
          <cell r="BA1487"/>
          <cell r="BB1487" t="str">
            <v/>
          </cell>
          <cell r="BC1487"/>
          <cell r="BD1487" t="str">
            <v>Tanzanya-NSSF</v>
          </cell>
          <cell r="BE1487" t="str">
            <v/>
          </cell>
          <cell r="BF1487" t="str">
            <v>0</v>
          </cell>
        </row>
        <row r="1488">
          <cell r="A1488">
            <v>10078749</v>
          </cell>
          <cell r="B1488" t="str">
            <v>VITALIS</v>
          </cell>
          <cell r="C1488" t="str">
            <v>MITINJE</v>
          </cell>
          <cell r="D1488" t="str">
            <v>KÖPRÜ İŞLERİ MÜHENDİSİ</v>
          </cell>
          <cell r="E1488" t="str">
            <v>BRIDGE WORKS ENGINEER</v>
          </cell>
          <cell r="F1488" t="str">
            <v>50105668</v>
          </cell>
          <cell r="G1488" t="str">
            <v>KORAIL</v>
          </cell>
          <cell r="H1488" t="str">
            <v>50105668</v>
          </cell>
          <cell r="I1488" t="str">
            <v>0FFQ</v>
          </cell>
          <cell r="J1488" t="str">
            <v>KORAIL</v>
          </cell>
          <cell r="K1488" t="str">
            <v>50110850</v>
          </cell>
          <cell r="L1488" t="str">
            <v>TZ</v>
          </cell>
          <cell r="M1488" t="str">
            <v>Tanzanyalı</v>
          </cell>
          <cell r="N1488" t="str">
            <v>0035</v>
          </cell>
          <cell r="O1488" t="str">
            <v>TABORA</v>
          </cell>
          <cell r="P1488" t="str">
            <v>6T</v>
          </cell>
          <cell r="Q1488" t="str">
            <v>KORAIL</v>
          </cell>
          <cell r="R1488">
            <v>45075</v>
          </cell>
          <cell r="S1488">
            <v>45075</v>
          </cell>
          <cell r="T1488"/>
          <cell r="U1488" t="str">
            <v/>
          </cell>
          <cell r="V1488" t="str">
            <v>Beyaz Yaka</v>
          </cell>
          <cell r="W1488" t="str">
            <v>LOT 3 (MIT)</v>
          </cell>
          <cell r="X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>MÜHENDİS</v>
          </cell>
          <cell r="AC1488" t="str">
            <v>99</v>
          </cell>
          <cell r="AD1488" t="str">
            <v>LOT 3 (MIT)</v>
          </cell>
          <cell r="AE1488" t="str">
            <v>0113</v>
          </cell>
          <cell r="AF1488" t="str">
            <v/>
          </cell>
          <cell r="AG1488" t="str">
            <v>KM 785+000 - 829+305</v>
          </cell>
          <cell r="AH1488">
            <v>32239</v>
          </cell>
          <cell r="AI1488" t="str">
            <v>Bay</v>
          </cell>
          <cell r="AJ1488" t="str">
            <v>Yerel-Saatlik</v>
          </cell>
          <cell r="AK1488">
            <v>0</v>
          </cell>
          <cell r="AL1488" t="str">
            <v/>
          </cell>
          <cell r="AM1488" t="str">
            <v>301002</v>
          </cell>
          <cell r="AN1488" t="str">
            <v>S</v>
          </cell>
          <cell r="AO1488" t="str">
            <v>T3</v>
          </cell>
          <cell r="AP1488" t="str">
            <v>5150</v>
          </cell>
          <cell r="AQ1488" t="str">
            <v>5175</v>
          </cell>
          <cell r="AR1488" t="str">
            <v/>
          </cell>
          <cell r="AS1488" t="str">
            <v/>
          </cell>
          <cell r="AT1488" t="str">
            <v/>
          </cell>
          <cell r="AU1488" t="str">
            <v/>
          </cell>
          <cell r="AV1488" t="str">
            <v/>
          </cell>
          <cell r="AW1488" t="str">
            <v/>
          </cell>
          <cell r="AX1488" t="str">
            <v>VITALIS MITINJE</v>
          </cell>
          <cell r="AY1488" t="str">
            <v/>
          </cell>
          <cell r="AZ1488"/>
          <cell r="BA1488"/>
          <cell r="BB1488" t="str">
            <v/>
          </cell>
          <cell r="BC1488"/>
          <cell r="BD1488" t="str">
            <v>Tanzanya-NSSF</v>
          </cell>
          <cell r="BE1488" t="str">
            <v/>
          </cell>
          <cell r="BF1488" t="str">
            <v>0</v>
          </cell>
        </row>
        <row r="1489">
          <cell r="A1489">
            <v>10078750</v>
          </cell>
          <cell r="B1489" t="str">
            <v>APONIUS</v>
          </cell>
          <cell r="C1489" t="str">
            <v>TRASEAS</v>
          </cell>
          <cell r="D1489" t="str">
            <v>MALZEME MÜHENDİSİ</v>
          </cell>
          <cell r="E1489" t="str">
            <v>EQUIPMENT ENGINEER</v>
          </cell>
          <cell r="F1489" t="str">
            <v>50105668</v>
          </cell>
          <cell r="G1489" t="str">
            <v>KORAIL</v>
          </cell>
          <cell r="H1489" t="str">
            <v>50105668</v>
          </cell>
          <cell r="I1489" t="str">
            <v>0FFQ</v>
          </cell>
          <cell r="J1489" t="str">
            <v>KORAIL</v>
          </cell>
          <cell r="K1489" t="str">
            <v>50115593</v>
          </cell>
          <cell r="L1489" t="str">
            <v>TZ</v>
          </cell>
          <cell r="M1489" t="str">
            <v>Tanzanyalı</v>
          </cell>
          <cell r="N1489" t="str">
            <v>0035</v>
          </cell>
          <cell r="O1489" t="str">
            <v>TABORA</v>
          </cell>
          <cell r="P1489" t="str">
            <v>6T</v>
          </cell>
          <cell r="Q1489" t="str">
            <v>KORAIL</v>
          </cell>
          <cell r="R1489">
            <v>45075</v>
          </cell>
          <cell r="S1489">
            <v>45075</v>
          </cell>
          <cell r="T1489"/>
          <cell r="U1489" t="str">
            <v/>
          </cell>
          <cell r="V1489" t="str">
            <v>Beyaz Yaka</v>
          </cell>
          <cell r="W1489" t="str">
            <v>LOT 3 (MIT)</v>
          </cell>
          <cell r="X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>MÜHENDİS</v>
          </cell>
          <cell r="AC1489" t="str">
            <v>99</v>
          </cell>
          <cell r="AD1489" t="str">
            <v>LOT 3 (MIT)</v>
          </cell>
          <cell r="AE1489" t="str">
            <v>0113</v>
          </cell>
          <cell r="AF1489" t="str">
            <v/>
          </cell>
          <cell r="AG1489" t="str">
            <v>KM 785+000 - 829+305</v>
          </cell>
          <cell r="AH1489">
            <v>32239</v>
          </cell>
          <cell r="AI1489" t="str">
            <v>Bay</v>
          </cell>
          <cell r="AJ1489" t="str">
            <v>Yerel-Saatlik</v>
          </cell>
          <cell r="AK1489">
            <v>0</v>
          </cell>
          <cell r="AL1489" t="str">
            <v/>
          </cell>
          <cell r="AM1489" t="str">
            <v>301002</v>
          </cell>
          <cell r="AN1489" t="str">
            <v>S</v>
          </cell>
          <cell r="AO1489" t="str">
            <v>T3</v>
          </cell>
          <cell r="AP1489" t="str">
            <v>5150</v>
          </cell>
          <cell r="AQ1489" t="str">
            <v>5175</v>
          </cell>
          <cell r="AR1489" t="str">
            <v/>
          </cell>
          <cell r="AS1489" t="str">
            <v/>
          </cell>
          <cell r="AT1489" t="str">
            <v/>
          </cell>
          <cell r="AU1489" t="str">
            <v/>
          </cell>
          <cell r="AV1489" t="str">
            <v/>
          </cell>
          <cell r="AW1489" t="str">
            <v/>
          </cell>
          <cell r="AX1489" t="str">
            <v>APONIUS TRASEAS</v>
          </cell>
          <cell r="AY1489" t="str">
            <v/>
          </cell>
          <cell r="AZ1489"/>
          <cell r="BA1489"/>
          <cell r="BB1489" t="str">
            <v/>
          </cell>
          <cell r="BC1489"/>
          <cell r="BD1489" t="str">
            <v>Tanzanya-NSSF</v>
          </cell>
          <cell r="BE1489" t="str">
            <v/>
          </cell>
          <cell r="BF1489" t="str">
            <v>0</v>
          </cell>
        </row>
        <row r="1490">
          <cell r="A1490">
            <v>10078751</v>
          </cell>
          <cell r="B1490" t="str">
            <v>MASAGA</v>
          </cell>
          <cell r="C1490" t="str">
            <v>MAKAJI</v>
          </cell>
          <cell r="D1490" t="str">
            <v>MALZEME TEKNİKERİ</v>
          </cell>
          <cell r="E1490" t="str">
            <v>EQUIPMENT ENGINEER</v>
          </cell>
          <cell r="F1490" t="str">
            <v>50105668</v>
          </cell>
          <cell r="G1490" t="str">
            <v>KORAIL</v>
          </cell>
          <cell r="H1490" t="str">
            <v>50105668</v>
          </cell>
          <cell r="I1490" t="str">
            <v>0FFQ</v>
          </cell>
          <cell r="J1490" t="str">
            <v>KORAIL</v>
          </cell>
          <cell r="K1490" t="str">
            <v>50115594</v>
          </cell>
          <cell r="L1490" t="str">
            <v>TZ</v>
          </cell>
          <cell r="M1490" t="str">
            <v>Tanzanyalı</v>
          </cell>
          <cell r="N1490" t="str">
            <v>0035</v>
          </cell>
          <cell r="O1490" t="str">
            <v>TABORA</v>
          </cell>
          <cell r="P1490" t="str">
            <v>6T</v>
          </cell>
          <cell r="Q1490" t="str">
            <v>KORAIL</v>
          </cell>
          <cell r="R1490">
            <v>45075</v>
          </cell>
          <cell r="S1490">
            <v>45075</v>
          </cell>
          <cell r="T1490"/>
          <cell r="U1490" t="str">
            <v/>
          </cell>
          <cell r="V1490" t="str">
            <v>Beyaz Yaka</v>
          </cell>
          <cell r="W1490" t="str">
            <v>LOT 3 (MIT)</v>
          </cell>
          <cell r="X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>MÜHENDİS</v>
          </cell>
          <cell r="AC1490" t="str">
            <v>99</v>
          </cell>
          <cell r="AD1490" t="str">
            <v>LOT 3 (MIT)</v>
          </cell>
          <cell r="AE1490" t="str">
            <v>0113</v>
          </cell>
          <cell r="AF1490" t="str">
            <v/>
          </cell>
          <cell r="AG1490" t="str">
            <v>KM 785+000 - 829+305</v>
          </cell>
          <cell r="AH1490">
            <v>32239</v>
          </cell>
          <cell r="AI1490" t="str">
            <v>Bay</v>
          </cell>
          <cell r="AJ1490" t="str">
            <v>Yerel-Saatlik</v>
          </cell>
          <cell r="AK1490">
            <v>0</v>
          </cell>
          <cell r="AL1490" t="str">
            <v/>
          </cell>
          <cell r="AM1490" t="str">
            <v>301002</v>
          </cell>
          <cell r="AN1490" t="str">
            <v>S</v>
          </cell>
          <cell r="AO1490" t="str">
            <v>T3</v>
          </cell>
          <cell r="AP1490" t="str">
            <v>5150</v>
          </cell>
          <cell r="AQ1490" t="str">
            <v>5175</v>
          </cell>
          <cell r="AR1490" t="str">
            <v/>
          </cell>
          <cell r="AS1490" t="str">
            <v/>
          </cell>
          <cell r="AT1490" t="str">
            <v/>
          </cell>
          <cell r="AU1490" t="str">
            <v/>
          </cell>
          <cell r="AV1490" t="str">
            <v/>
          </cell>
          <cell r="AW1490" t="str">
            <v/>
          </cell>
          <cell r="AX1490" t="str">
            <v>MASAGA MAKAJI</v>
          </cell>
          <cell r="AY1490" t="str">
            <v/>
          </cell>
          <cell r="AZ1490"/>
          <cell r="BA1490"/>
          <cell r="BB1490" t="str">
            <v/>
          </cell>
          <cell r="BC1490"/>
          <cell r="BD1490" t="str">
            <v>Tanzanya-NSSF</v>
          </cell>
          <cell r="BE1490" t="str">
            <v/>
          </cell>
          <cell r="BF1490" t="str">
            <v>0</v>
          </cell>
        </row>
        <row r="1491">
          <cell r="A1491">
            <v>10078729</v>
          </cell>
          <cell r="B1491" t="str">
            <v>HUSSEIN MOHAMED</v>
          </cell>
          <cell r="C1491" t="str">
            <v>SUDI</v>
          </cell>
          <cell r="D1491" t="str">
            <v>BOYACI</v>
          </cell>
          <cell r="E1491" t="str">
            <v>PAINTER</v>
          </cell>
          <cell r="F1491" t="str">
            <v>50115689</v>
          </cell>
          <cell r="G1491" t="str">
            <v>BELLVILLE ENGINEERING</v>
          </cell>
          <cell r="H1491" t="str">
            <v>50115689</v>
          </cell>
          <cell r="I1491" t="str">
            <v>0FFW</v>
          </cell>
          <cell r="J1491" t="str">
            <v>İNŞAAT GRUBU</v>
          </cell>
          <cell r="K1491" t="str">
            <v>50115696</v>
          </cell>
          <cell r="L1491" t="str">
            <v>TZ</v>
          </cell>
          <cell r="M1491" t="str">
            <v>Tanzanyalı</v>
          </cell>
          <cell r="N1491" t="str">
            <v>0035</v>
          </cell>
          <cell r="O1491" t="str">
            <v>TABORA</v>
          </cell>
          <cell r="P1491" t="str">
            <v>8Z</v>
          </cell>
          <cell r="Q1491" t="str">
            <v>BELLVILLE ENGINEERING</v>
          </cell>
          <cell r="R1491">
            <v>45073</v>
          </cell>
          <cell r="S1491">
            <v>45073</v>
          </cell>
          <cell r="T1491">
            <v>45169</v>
          </cell>
          <cell r="U1491" t="str">
            <v>Belirli S. İş Sözl. sona erm.</v>
          </cell>
          <cell r="V1491" t="str">
            <v>Mavi Yaka Direkt</v>
          </cell>
          <cell r="W1491" t="str">
            <v>LOT 3 (MIT)</v>
          </cell>
          <cell r="X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>USTA</v>
          </cell>
          <cell r="AC1491" t="str">
            <v>99</v>
          </cell>
          <cell r="AD1491" t="str">
            <v>LOT 3 (MIT)</v>
          </cell>
          <cell r="AE1491" t="str">
            <v>0113</v>
          </cell>
          <cell r="AF1491" t="str">
            <v/>
          </cell>
          <cell r="AG1491" t="str">
            <v>KM 785+000 - 829+305</v>
          </cell>
          <cell r="AH1491">
            <v>36363</v>
          </cell>
          <cell r="AI1491" t="str">
            <v>Bay</v>
          </cell>
          <cell r="AJ1491" t="str">
            <v>Yerel-Saatlik</v>
          </cell>
          <cell r="AK1491">
            <v>0</v>
          </cell>
          <cell r="AL1491" t="str">
            <v/>
          </cell>
          <cell r="AM1491" t="str">
            <v>201002</v>
          </cell>
          <cell r="AN1491" t="str">
            <v/>
          </cell>
          <cell r="AO1491" t="str">
            <v>T3</v>
          </cell>
          <cell r="AP1491" t="str">
            <v>5150</v>
          </cell>
          <cell r="AQ1491" t="str">
            <v>5175</v>
          </cell>
          <cell r="AR1491" t="str">
            <v/>
          </cell>
          <cell r="AS1491" t="str">
            <v/>
          </cell>
          <cell r="AT1491" t="str">
            <v/>
          </cell>
          <cell r="AU1491" t="str">
            <v/>
          </cell>
          <cell r="AV1491" t="str">
            <v/>
          </cell>
          <cell r="AW1491" t="str">
            <v/>
          </cell>
          <cell r="AX1491" t="str">
            <v>HUSSEIN MOHAMED SUDI</v>
          </cell>
          <cell r="AY1491" t="str">
            <v/>
          </cell>
          <cell r="AZ1491"/>
          <cell r="BA1491"/>
          <cell r="BB1491" t="str">
            <v/>
          </cell>
          <cell r="BC1491"/>
          <cell r="BD1491" t="str">
            <v>Tanzanya-NSSF</v>
          </cell>
          <cell r="BE1491" t="str">
            <v/>
          </cell>
          <cell r="BF1491" t="str">
            <v>0</v>
          </cell>
        </row>
        <row r="1492">
          <cell r="A1492">
            <v>10078728</v>
          </cell>
          <cell r="B1492" t="str">
            <v>DAWSON JUMA</v>
          </cell>
          <cell r="C1492" t="str">
            <v>KATUNZI</v>
          </cell>
          <cell r="D1492" t="str">
            <v>DUVARCI</v>
          </cell>
          <cell r="E1492" t="str">
            <v>MASON</v>
          </cell>
          <cell r="F1492" t="str">
            <v>50115689</v>
          </cell>
          <cell r="G1492" t="str">
            <v>BELLVILLE ENGINEERING</v>
          </cell>
          <cell r="H1492" t="str">
            <v>50115689</v>
          </cell>
          <cell r="I1492" t="str">
            <v>0FFW</v>
          </cell>
          <cell r="J1492" t="str">
            <v>İNŞAAT GRUBU</v>
          </cell>
          <cell r="K1492" t="str">
            <v>50115695</v>
          </cell>
          <cell r="L1492" t="str">
            <v>TZ</v>
          </cell>
          <cell r="M1492" t="str">
            <v>Tanzanyalı</v>
          </cell>
          <cell r="N1492" t="str">
            <v>0035</v>
          </cell>
          <cell r="O1492" t="str">
            <v>TABORA</v>
          </cell>
          <cell r="P1492" t="str">
            <v>8Z</v>
          </cell>
          <cell r="Q1492" t="str">
            <v>BELLVILLE ENGINEERING</v>
          </cell>
          <cell r="R1492">
            <v>45073</v>
          </cell>
          <cell r="S1492">
            <v>45073</v>
          </cell>
          <cell r="T1492">
            <v>45169</v>
          </cell>
          <cell r="U1492" t="str">
            <v>Belirli S. İş Sözl. sona erm.</v>
          </cell>
          <cell r="V1492" t="str">
            <v>Mavi Yaka Direkt</v>
          </cell>
          <cell r="W1492" t="str">
            <v>LOT 3 (MIT)</v>
          </cell>
          <cell r="X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>USTA</v>
          </cell>
          <cell r="AC1492" t="str">
            <v>99</v>
          </cell>
          <cell r="AD1492" t="str">
            <v>LOT 3 (MIT)</v>
          </cell>
          <cell r="AE1492" t="str">
            <v>0113</v>
          </cell>
          <cell r="AF1492" t="str">
            <v/>
          </cell>
          <cell r="AG1492" t="str">
            <v>KM 785+000 - 829+305</v>
          </cell>
          <cell r="AH1492">
            <v>25239</v>
          </cell>
          <cell r="AI1492" t="str">
            <v>Bay</v>
          </cell>
          <cell r="AJ1492" t="str">
            <v>Yerel-Saatlik</v>
          </cell>
          <cell r="AK1492">
            <v>0</v>
          </cell>
          <cell r="AL1492" t="str">
            <v/>
          </cell>
          <cell r="AM1492" t="str">
            <v>201002</v>
          </cell>
          <cell r="AN1492" t="str">
            <v/>
          </cell>
          <cell r="AO1492" t="str">
            <v>T3</v>
          </cell>
          <cell r="AP1492" t="str">
            <v>5150</v>
          </cell>
          <cell r="AQ1492" t="str">
            <v>5175</v>
          </cell>
          <cell r="AR1492" t="str">
            <v/>
          </cell>
          <cell r="AS1492" t="str">
            <v/>
          </cell>
          <cell r="AT1492" t="str">
            <v/>
          </cell>
          <cell r="AU1492" t="str">
            <v/>
          </cell>
          <cell r="AV1492" t="str">
            <v/>
          </cell>
          <cell r="AW1492" t="str">
            <v/>
          </cell>
          <cell r="AX1492" t="str">
            <v>DAWSON JUMA KATUNZI</v>
          </cell>
          <cell r="AY1492" t="str">
            <v/>
          </cell>
          <cell r="AZ1492"/>
          <cell r="BA1492"/>
          <cell r="BB1492" t="str">
            <v/>
          </cell>
          <cell r="BC1492"/>
          <cell r="BD1492" t="str">
            <v>Tanzanya-NSSF</v>
          </cell>
          <cell r="BE1492" t="str">
            <v/>
          </cell>
          <cell r="BF1492" t="str">
            <v>0</v>
          </cell>
        </row>
        <row r="1493">
          <cell r="A1493">
            <v>10078727</v>
          </cell>
          <cell r="B1493" t="str">
            <v>AMANI AGREY</v>
          </cell>
          <cell r="C1493" t="str">
            <v>NTONGE</v>
          </cell>
          <cell r="D1493" t="str">
            <v>ÇELİK MONTAJCI</v>
          </cell>
          <cell r="E1493" t="str">
            <v>STEEL FITTER</v>
          </cell>
          <cell r="F1493" t="str">
            <v>50115689</v>
          </cell>
          <cell r="G1493" t="str">
            <v>BELLVILLE ENGINEERING</v>
          </cell>
          <cell r="H1493" t="str">
            <v>50115689</v>
          </cell>
          <cell r="I1493" t="str">
            <v>0FFW</v>
          </cell>
          <cell r="J1493" t="str">
            <v>İNŞAAT GRUBU</v>
          </cell>
          <cell r="K1493" t="str">
            <v>50115697</v>
          </cell>
          <cell r="L1493" t="str">
            <v>TZ</v>
          </cell>
          <cell r="M1493" t="str">
            <v>Tanzanyalı</v>
          </cell>
          <cell r="N1493" t="str">
            <v>0035</v>
          </cell>
          <cell r="O1493" t="str">
            <v>TABORA</v>
          </cell>
          <cell r="P1493" t="str">
            <v>8Z</v>
          </cell>
          <cell r="Q1493" t="str">
            <v>BELLVILLE ENGINEERING</v>
          </cell>
          <cell r="R1493">
            <v>45073</v>
          </cell>
          <cell r="S1493">
            <v>45073</v>
          </cell>
          <cell r="T1493">
            <v>45169</v>
          </cell>
          <cell r="U1493" t="str">
            <v>Belirli S. İş Sözl. sona erm.</v>
          </cell>
          <cell r="V1493" t="str">
            <v>Mavi Yaka Direkt</v>
          </cell>
          <cell r="W1493" t="str">
            <v>LOT 3 (MIT)</v>
          </cell>
          <cell r="X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>USTA</v>
          </cell>
          <cell r="AC1493" t="str">
            <v>99</v>
          </cell>
          <cell r="AD1493" t="str">
            <v>LOT 3 (MIT)</v>
          </cell>
          <cell r="AE1493" t="str">
            <v>0113</v>
          </cell>
          <cell r="AF1493" t="str">
            <v/>
          </cell>
          <cell r="AG1493" t="str">
            <v>KM 785+000 - 829+305</v>
          </cell>
          <cell r="AH1493">
            <v>33300</v>
          </cell>
          <cell r="AI1493" t="str">
            <v>Bay</v>
          </cell>
          <cell r="AJ1493" t="str">
            <v>Yerel-Saatlik</v>
          </cell>
          <cell r="AK1493">
            <v>0</v>
          </cell>
          <cell r="AL1493" t="str">
            <v/>
          </cell>
          <cell r="AM1493" t="str">
            <v>201002</v>
          </cell>
          <cell r="AN1493" t="str">
            <v/>
          </cell>
          <cell r="AO1493" t="str">
            <v>T3</v>
          </cell>
          <cell r="AP1493" t="str">
            <v>5150</v>
          </cell>
          <cell r="AQ1493" t="str">
            <v>5175</v>
          </cell>
          <cell r="AR1493" t="str">
            <v/>
          </cell>
          <cell r="AS1493" t="str">
            <v/>
          </cell>
          <cell r="AT1493" t="str">
            <v/>
          </cell>
          <cell r="AU1493" t="str">
            <v/>
          </cell>
          <cell r="AV1493" t="str">
            <v/>
          </cell>
          <cell r="AW1493" t="str">
            <v/>
          </cell>
          <cell r="AX1493" t="str">
            <v>AMANI AGREY NTONGE</v>
          </cell>
          <cell r="AY1493" t="str">
            <v/>
          </cell>
          <cell r="AZ1493"/>
          <cell r="BA1493"/>
          <cell r="BB1493" t="str">
            <v/>
          </cell>
          <cell r="BC1493"/>
          <cell r="BD1493" t="str">
            <v>Tanzanya-NSSF</v>
          </cell>
          <cell r="BE1493" t="str">
            <v/>
          </cell>
          <cell r="BF1493" t="str">
            <v>0</v>
          </cell>
        </row>
        <row r="1494">
          <cell r="A1494">
            <v>10078722</v>
          </cell>
          <cell r="B1494" t="str">
            <v>ANDERSONI ABISAI</v>
          </cell>
          <cell r="C1494" t="str">
            <v>STEPHANO</v>
          </cell>
          <cell r="D1494" t="str">
            <v>DUVARCI</v>
          </cell>
          <cell r="E1494" t="str">
            <v>MASON</v>
          </cell>
          <cell r="F1494" t="str">
            <v>50115689</v>
          </cell>
          <cell r="G1494" t="str">
            <v>BELLVILLE ENGINEERING</v>
          </cell>
          <cell r="H1494" t="str">
            <v>50115689</v>
          </cell>
          <cell r="I1494" t="str">
            <v>0FFW</v>
          </cell>
          <cell r="J1494" t="str">
            <v>İNŞAAT GRUBU</v>
          </cell>
          <cell r="K1494" t="str">
            <v>50115695</v>
          </cell>
          <cell r="L1494" t="str">
            <v>TZ</v>
          </cell>
          <cell r="M1494" t="str">
            <v>Tanzanyalı</v>
          </cell>
          <cell r="N1494" t="str">
            <v>0035</v>
          </cell>
          <cell r="O1494" t="str">
            <v>TABORA</v>
          </cell>
          <cell r="P1494" t="str">
            <v>8Z</v>
          </cell>
          <cell r="Q1494" t="str">
            <v>BELLVILLE ENGINEERING</v>
          </cell>
          <cell r="R1494">
            <v>45072</v>
          </cell>
          <cell r="S1494">
            <v>45072</v>
          </cell>
          <cell r="T1494">
            <v>45169</v>
          </cell>
          <cell r="U1494" t="str">
            <v>Belirli S. İş Sözl. sona erm.</v>
          </cell>
          <cell r="V1494" t="str">
            <v>Mavi Yaka Direkt</v>
          </cell>
          <cell r="W1494" t="str">
            <v>LOT 3 (MIT)</v>
          </cell>
          <cell r="X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>USTA</v>
          </cell>
          <cell r="AC1494" t="str">
            <v>99</v>
          </cell>
          <cell r="AD1494" t="str">
            <v>LOT 3 (MIT)</v>
          </cell>
          <cell r="AE1494" t="str">
            <v>0113</v>
          </cell>
          <cell r="AF1494" t="str">
            <v/>
          </cell>
          <cell r="AG1494" t="str">
            <v>KM 785+000 - 829+305</v>
          </cell>
          <cell r="AH1494">
            <v>30266</v>
          </cell>
          <cell r="AI1494" t="str">
            <v>Bay</v>
          </cell>
          <cell r="AJ1494" t="str">
            <v>Yerel-Saatlik</v>
          </cell>
          <cell r="AK1494">
            <v>0</v>
          </cell>
          <cell r="AL1494" t="str">
            <v/>
          </cell>
          <cell r="AM1494" t="str">
            <v>201002</v>
          </cell>
          <cell r="AN1494" t="str">
            <v/>
          </cell>
          <cell r="AO1494" t="str">
            <v>T3</v>
          </cell>
          <cell r="AP1494" t="str">
            <v>5150</v>
          </cell>
          <cell r="AQ1494" t="str">
            <v>5175</v>
          </cell>
          <cell r="AR1494" t="str">
            <v/>
          </cell>
          <cell r="AS1494" t="str">
            <v/>
          </cell>
          <cell r="AT1494" t="str">
            <v/>
          </cell>
          <cell r="AU1494" t="str">
            <v/>
          </cell>
          <cell r="AV1494" t="str">
            <v/>
          </cell>
          <cell r="AW1494" t="str">
            <v/>
          </cell>
          <cell r="AX1494" t="str">
            <v>ANDERSONI ABISAI STEPHANO</v>
          </cell>
          <cell r="AY1494" t="str">
            <v/>
          </cell>
          <cell r="AZ1494"/>
          <cell r="BA1494"/>
          <cell r="BB1494" t="str">
            <v/>
          </cell>
          <cell r="BC1494"/>
          <cell r="BD1494" t="str">
            <v>Tanzanya-NSSF</v>
          </cell>
          <cell r="BE1494" t="str">
            <v/>
          </cell>
          <cell r="BF1494" t="str">
            <v>0</v>
          </cell>
        </row>
        <row r="1495">
          <cell r="A1495">
            <v>10078704</v>
          </cell>
          <cell r="B1495" t="str">
            <v>IDDI JUMA</v>
          </cell>
          <cell r="C1495" t="str">
            <v>SINGANO</v>
          </cell>
          <cell r="D1495" t="str">
            <v>DAMPERLİ KAMYON ŞOFÖRÜ</v>
          </cell>
          <cell r="E1495" t="str">
            <v>DUMPTRUCK DRIVER</v>
          </cell>
          <cell r="F1495" t="str">
            <v>50105784</v>
          </cell>
          <cell r="G1495" t="str">
            <v>DOĞAN METALÜRJİ</v>
          </cell>
          <cell r="H1495" t="str">
            <v>50105784</v>
          </cell>
          <cell r="I1495" t="str">
            <v>0FFT</v>
          </cell>
          <cell r="J1495" t="str">
            <v>TOPRAK İŞLERİ GECE</v>
          </cell>
          <cell r="K1495" t="str">
            <v>50106425</v>
          </cell>
          <cell r="L1495" t="str">
            <v>TZ</v>
          </cell>
          <cell r="M1495" t="str">
            <v>Tanzanyalı</v>
          </cell>
          <cell r="N1495" t="str">
            <v>0037</v>
          </cell>
          <cell r="O1495" t="str">
            <v>İTİGİ</v>
          </cell>
          <cell r="P1495" t="str">
            <v>6L</v>
          </cell>
          <cell r="Q1495" t="str">
            <v>DGN  İNŞAAT</v>
          </cell>
          <cell r="R1495">
            <v>45071</v>
          </cell>
          <cell r="S1495">
            <v>45071</v>
          </cell>
          <cell r="T1495">
            <v>45210</v>
          </cell>
          <cell r="U1495" t="str">
            <v>İşv. trf. işç. ahl. ayk.dav.</v>
          </cell>
          <cell r="V1495" t="str">
            <v>Mavi Yaka Direkt</v>
          </cell>
          <cell r="W1495" t="str">
            <v>LOT 3 (MIT)</v>
          </cell>
          <cell r="X1495" t="str">
            <v>DAR ES SALAAM ILALA BUGURUNI MADENGE</v>
          </cell>
          <cell r="Y1495" t="str">
            <v>0</v>
          </cell>
          <cell r="Z1495" t="str">
            <v>DAR ES SALAAM</v>
          </cell>
          <cell r="AA1495" t="str">
            <v>0762 811 430</v>
          </cell>
          <cell r="AB1495" t="str">
            <v>GÖREVLİ</v>
          </cell>
          <cell r="AC1495" t="str">
            <v>29</v>
          </cell>
          <cell r="AD1495" t="str">
            <v>LOT 3 (MIT)</v>
          </cell>
          <cell r="AE1495" t="str">
            <v>0109</v>
          </cell>
          <cell r="AF1495" t="str">
            <v>02</v>
          </cell>
          <cell r="AG1495" t="str">
            <v>KM 535+000 - 595+000</v>
          </cell>
          <cell r="AH1495">
            <v>32239</v>
          </cell>
          <cell r="AI1495" t="str">
            <v>Bay</v>
          </cell>
          <cell r="AJ1495" t="str">
            <v>Yerel-Saatlik</v>
          </cell>
          <cell r="AK1495">
            <v>2564.1</v>
          </cell>
          <cell r="AL1495" t="str">
            <v>TZS</v>
          </cell>
          <cell r="AM1495" t="str">
            <v>201002</v>
          </cell>
          <cell r="AN1495" t="str">
            <v/>
          </cell>
          <cell r="AO1495" t="str">
            <v>T3</v>
          </cell>
          <cell r="AP1495" t="str">
            <v>5150</v>
          </cell>
          <cell r="AQ1495" t="str">
            <v>5175</v>
          </cell>
          <cell r="AR1495" t="str">
            <v>NMBBANK</v>
          </cell>
          <cell r="AS1495" t="str">
            <v/>
          </cell>
          <cell r="AT1495" t="str">
            <v>NMBBANK</v>
          </cell>
          <cell r="AU1495" t="str">
            <v>51010099101</v>
          </cell>
          <cell r="AV1495" t="str">
            <v/>
          </cell>
          <cell r="AW1495" t="str">
            <v/>
          </cell>
          <cell r="AX1495" t="str">
            <v>IDDI JUMA SINGANO</v>
          </cell>
          <cell r="AY1495" t="str">
            <v/>
          </cell>
          <cell r="AZ1495">
            <v>45071</v>
          </cell>
          <cell r="BA1495"/>
          <cell r="BB1495" t="str">
            <v/>
          </cell>
          <cell r="BC1495"/>
          <cell r="BD1495" t="str">
            <v>Tanzanya-NSSF</v>
          </cell>
          <cell r="BE1495" t="str">
            <v>47556736</v>
          </cell>
          <cell r="BF1495" t="str">
            <v>117807819</v>
          </cell>
        </row>
        <row r="1496">
          <cell r="A1496">
            <v>10078698</v>
          </cell>
          <cell r="B1496" t="str">
            <v>JULIUS SEMU</v>
          </cell>
          <cell r="C1496" t="str">
            <v>JULIUS SEMU MUNGURE</v>
          </cell>
          <cell r="D1496" t="str">
            <v>DUVARCI</v>
          </cell>
          <cell r="E1496" t="str">
            <v>MASON</v>
          </cell>
          <cell r="F1496" t="str">
            <v>50115689</v>
          </cell>
          <cell r="G1496" t="str">
            <v>BELLVILLE ENGINEERING</v>
          </cell>
          <cell r="H1496" t="str">
            <v>50115689</v>
          </cell>
          <cell r="I1496" t="str">
            <v>0FFW</v>
          </cell>
          <cell r="J1496" t="str">
            <v>İNŞAAT GRUBU</v>
          </cell>
          <cell r="K1496" t="str">
            <v>50115695</v>
          </cell>
          <cell r="L1496" t="str">
            <v>TZ</v>
          </cell>
          <cell r="M1496" t="str">
            <v>Tanzanyalı</v>
          </cell>
          <cell r="N1496" t="str">
            <v>0035</v>
          </cell>
          <cell r="O1496" t="str">
            <v>TABORA</v>
          </cell>
          <cell r="P1496" t="str">
            <v>8Z</v>
          </cell>
          <cell r="Q1496" t="str">
            <v>BELLVILLE ENGINEERING</v>
          </cell>
          <cell r="R1496">
            <v>45071</v>
          </cell>
          <cell r="S1496">
            <v>45071</v>
          </cell>
          <cell r="T1496">
            <v>45169</v>
          </cell>
          <cell r="U1496" t="str">
            <v>Belirli S. İş Sözl. sona erm.</v>
          </cell>
          <cell r="V1496" t="str">
            <v>Mavi Yaka Direkt</v>
          </cell>
          <cell r="W1496" t="str">
            <v>LOT 3 (MIT)</v>
          </cell>
          <cell r="X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>USTA</v>
          </cell>
          <cell r="AC1496" t="str">
            <v>99</v>
          </cell>
          <cell r="AD1496" t="str">
            <v>LOT 3 (MIT)</v>
          </cell>
          <cell r="AE1496" t="str">
            <v>0113</v>
          </cell>
          <cell r="AF1496" t="str">
            <v/>
          </cell>
          <cell r="AG1496" t="str">
            <v>KM 785+000 - 829+305</v>
          </cell>
          <cell r="AH1496">
            <v>36079</v>
          </cell>
          <cell r="AI1496" t="str">
            <v>Bay</v>
          </cell>
          <cell r="AJ1496" t="str">
            <v>Yerel-Saatlik</v>
          </cell>
          <cell r="AK1496">
            <v>0</v>
          </cell>
          <cell r="AL1496" t="str">
            <v/>
          </cell>
          <cell r="AM1496" t="str">
            <v>201002</v>
          </cell>
          <cell r="AN1496" t="str">
            <v/>
          </cell>
          <cell r="AO1496" t="str">
            <v>T3</v>
          </cell>
          <cell r="AP1496" t="str">
            <v>5150</v>
          </cell>
          <cell r="AQ1496" t="str">
            <v>5175</v>
          </cell>
          <cell r="AR1496" t="str">
            <v/>
          </cell>
          <cell r="AS1496" t="str">
            <v/>
          </cell>
          <cell r="AT1496" t="str">
            <v/>
          </cell>
          <cell r="AU1496" t="str">
            <v/>
          </cell>
          <cell r="AV1496" t="str">
            <v/>
          </cell>
          <cell r="AW1496" t="str">
            <v/>
          </cell>
          <cell r="AX1496" t="str">
            <v>JULIUS SEMU JULIUS SEMU MUNGURE</v>
          </cell>
          <cell r="AY1496" t="str">
            <v/>
          </cell>
          <cell r="AZ1496"/>
          <cell r="BA1496"/>
          <cell r="BB1496" t="str">
            <v/>
          </cell>
          <cell r="BC1496"/>
          <cell r="BD1496" t="str">
            <v>Tanzanya-NSSF</v>
          </cell>
          <cell r="BE1496" t="str">
            <v/>
          </cell>
          <cell r="BF1496" t="str">
            <v>0</v>
          </cell>
        </row>
        <row r="1497">
          <cell r="A1497">
            <v>10078694</v>
          </cell>
          <cell r="B1497" t="str">
            <v>JAPHARY SAIDI</v>
          </cell>
          <cell r="C1497" t="str">
            <v>MBIKE</v>
          </cell>
          <cell r="D1497" t="str">
            <v>PICKUP ŞOFÖRÜ</v>
          </cell>
          <cell r="E1497" t="str">
            <v>PICKUP DRIVER</v>
          </cell>
          <cell r="F1497" t="str">
            <v>50113204</v>
          </cell>
          <cell r="G1497" t="str">
            <v>KİRALIK (HAFİF VASITA)</v>
          </cell>
          <cell r="H1497" t="str">
            <v>50107642</v>
          </cell>
          <cell r="I1497" t="str">
            <v>0BBQ</v>
          </cell>
          <cell r="J1497" t="str">
            <v>İNŞAAT GRUBU</v>
          </cell>
          <cell r="K1497" t="str">
            <v>50113211</v>
          </cell>
          <cell r="L1497" t="str">
            <v>TZ</v>
          </cell>
          <cell r="M1497" t="str">
            <v>Tanzanyalı</v>
          </cell>
          <cell r="N1497" t="str">
            <v>0035</v>
          </cell>
          <cell r="O1497" t="str">
            <v>TABORA</v>
          </cell>
          <cell r="P1497" t="str">
            <v>8N</v>
          </cell>
          <cell r="Q1497" t="str">
            <v>KİRALIK MAKİNA &amp; EKİPMAN</v>
          </cell>
          <cell r="R1497">
            <v>45070</v>
          </cell>
          <cell r="S1497">
            <v>45070</v>
          </cell>
          <cell r="T1497">
            <v>45261</v>
          </cell>
          <cell r="U1497" t="str">
            <v>Belirli S. İş Sözl. sona erm.</v>
          </cell>
          <cell r="V1497" t="str">
            <v>Mavi Yaka Endirekt</v>
          </cell>
          <cell r="W1497" t="str">
            <v>LOT 3 (MIT)</v>
          </cell>
          <cell r="X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>GÖREVLİ</v>
          </cell>
          <cell r="AC1497" t="str">
            <v>99</v>
          </cell>
          <cell r="AD1497" t="str">
            <v>LOT 3 (MIT)</v>
          </cell>
          <cell r="AE1497" t="str">
            <v>0113</v>
          </cell>
          <cell r="AF1497" t="str">
            <v/>
          </cell>
          <cell r="AG1497" t="str">
            <v>KM 785+000 - 829+305</v>
          </cell>
          <cell r="AH1497">
            <v>26977</v>
          </cell>
          <cell r="AI1497" t="str">
            <v>Bay</v>
          </cell>
          <cell r="AJ1497" t="str">
            <v>Yerel-Saatlik</v>
          </cell>
          <cell r="AK1497">
            <v>0</v>
          </cell>
          <cell r="AL1497" t="str">
            <v/>
          </cell>
          <cell r="AM1497" t="str">
            <v>306002</v>
          </cell>
          <cell r="AN1497" t="str">
            <v/>
          </cell>
          <cell r="AO1497" t="str">
            <v>T3</v>
          </cell>
          <cell r="AP1497" t="str">
            <v>5150</v>
          </cell>
          <cell r="AQ1497" t="str">
            <v>5175</v>
          </cell>
          <cell r="AR1497" t="str">
            <v/>
          </cell>
          <cell r="AS1497" t="str">
            <v/>
          </cell>
          <cell r="AT1497" t="str">
            <v/>
          </cell>
          <cell r="AU1497" t="str">
            <v/>
          </cell>
          <cell r="AV1497" t="str">
            <v/>
          </cell>
          <cell r="AW1497" t="str">
            <v/>
          </cell>
          <cell r="AX1497" t="str">
            <v>JAPHARY SAIDI MBIKE</v>
          </cell>
          <cell r="AY1497" t="str">
            <v/>
          </cell>
          <cell r="AZ1497"/>
          <cell r="BA1497"/>
          <cell r="BB1497" t="str">
            <v/>
          </cell>
          <cell r="BC1497"/>
          <cell r="BD1497" t="str">
            <v>Tanzanya-NSSF</v>
          </cell>
          <cell r="BE1497" t="str">
            <v/>
          </cell>
          <cell r="BF1497" t="str">
            <v>0</v>
          </cell>
        </row>
        <row r="1498">
          <cell r="A1498">
            <v>10078693</v>
          </cell>
          <cell r="B1498" t="str">
            <v>ISSA BURUHANI</v>
          </cell>
          <cell r="C1498" t="str">
            <v>HEMEDI</v>
          </cell>
          <cell r="D1498" t="str">
            <v>PICKUP ŞOFÖRÜ</v>
          </cell>
          <cell r="E1498" t="str">
            <v>PICKUP DRIVER</v>
          </cell>
          <cell r="F1498" t="str">
            <v>50113204</v>
          </cell>
          <cell r="G1498" t="str">
            <v>KİRALIK (HAFİF VASITA)</v>
          </cell>
          <cell r="H1498" t="str">
            <v>50107642</v>
          </cell>
          <cell r="I1498" t="str">
            <v>0BBQ</v>
          </cell>
          <cell r="J1498" t="str">
            <v>İNŞAAT GRUBU</v>
          </cell>
          <cell r="K1498" t="str">
            <v>50113211</v>
          </cell>
          <cell r="L1498" t="str">
            <v>TZ</v>
          </cell>
          <cell r="M1498" t="str">
            <v>Tanzanyalı</v>
          </cell>
          <cell r="N1498" t="str">
            <v>0035</v>
          </cell>
          <cell r="O1498" t="str">
            <v>TABORA</v>
          </cell>
          <cell r="P1498" t="str">
            <v>8N</v>
          </cell>
          <cell r="Q1498" t="str">
            <v>KİRALIK MAKİNA &amp; EKİPMAN</v>
          </cell>
          <cell r="R1498">
            <v>45070</v>
          </cell>
          <cell r="S1498">
            <v>45070</v>
          </cell>
          <cell r="T1498">
            <v>45199</v>
          </cell>
          <cell r="U1498" t="str">
            <v>Belirli S. İş Sözl. sona erm.</v>
          </cell>
          <cell r="V1498" t="str">
            <v>Mavi Yaka Endirekt</v>
          </cell>
          <cell r="W1498" t="str">
            <v>LOT 3 (MIT)</v>
          </cell>
          <cell r="X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>GÖREVLİ</v>
          </cell>
          <cell r="AC1498" t="str">
            <v>99</v>
          </cell>
          <cell r="AD1498" t="str">
            <v>LOT 3 (MIT)</v>
          </cell>
          <cell r="AE1498" t="str">
            <v>0113</v>
          </cell>
          <cell r="AF1498" t="str">
            <v/>
          </cell>
          <cell r="AG1498" t="str">
            <v>KM 785+000 - 829+305</v>
          </cell>
          <cell r="AH1498">
            <v>26523</v>
          </cell>
          <cell r="AI1498" t="str">
            <v>Bay</v>
          </cell>
          <cell r="AJ1498" t="str">
            <v>Yerel-Saatlik</v>
          </cell>
          <cell r="AK1498">
            <v>0</v>
          </cell>
          <cell r="AL1498" t="str">
            <v/>
          </cell>
          <cell r="AM1498" t="str">
            <v>306002</v>
          </cell>
          <cell r="AN1498" t="str">
            <v/>
          </cell>
          <cell r="AO1498" t="str">
            <v>T3</v>
          </cell>
          <cell r="AP1498" t="str">
            <v>5150</v>
          </cell>
          <cell r="AQ1498" t="str">
            <v>5175</v>
          </cell>
          <cell r="AR1498" t="str">
            <v/>
          </cell>
          <cell r="AS1498" t="str">
            <v/>
          </cell>
          <cell r="AT1498" t="str">
            <v/>
          </cell>
          <cell r="AU1498" t="str">
            <v/>
          </cell>
          <cell r="AV1498" t="str">
            <v/>
          </cell>
          <cell r="AW1498" t="str">
            <v/>
          </cell>
          <cell r="AX1498" t="str">
            <v>ISSA BURUHANI HEMEDI</v>
          </cell>
          <cell r="AY1498" t="str">
            <v/>
          </cell>
          <cell r="AZ1498"/>
          <cell r="BA1498"/>
          <cell r="BB1498" t="str">
            <v/>
          </cell>
          <cell r="BC1498"/>
          <cell r="BD1498" t="str">
            <v>Tanzanya-NSSF</v>
          </cell>
          <cell r="BE1498" t="str">
            <v/>
          </cell>
          <cell r="BF1498" t="str">
            <v>0</v>
          </cell>
        </row>
        <row r="1499">
          <cell r="A1499">
            <v>10078692</v>
          </cell>
          <cell r="B1499" t="str">
            <v>CHRISTOPHER MICHAEL</v>
          </cell>
          <cell r="C1499" t="str">
            <v>LUBASHA</v>
          </cell>
          <cell r="D1499" t="str">
            <v>DUVARCI</v>
          </cell>
          <cell r="E1499" t="str">
            <v>MASON</v>
          </cell>
          <cell r="F1499" t="str">
            <v>50107642</v>
          </cell>
          <cell r="G1499" t="str">
            <v>PETRA PROTEK</v>
          </cell>
          <cell r="H1499" t="str">
            <v>50107642</v>
          </cell>
          <cell r="I1499" t="str">
            <v>0BBQ</v>
          </cell>
          <cell r="J1499" t="str">
            <v>İNŞAAT GRUBU</v>
          </cell>
          <cell r="K1499" t="str">
            <v>50107815</v>
          </cell>
          <cell r="L1499" t="str">
            <v>TZ</v>
          </cell>
          <cell r="M1499" t="str">
            <v>Tanzanyalı</v>
          </cell>
          <cell r="N1499" t="str">
            <v>0035</v>
          </cell>
          <cell r="O1499" t="str">
            <v>TABORA</v>
          </cell>
          <cell r="P1499" t="str">
            <v>7B</v>
          </cell>
          <cell r="Q1499" t="str">
            <v>PETRA PROTEK</v>
          </cell>
          <cell r="R1499">
            <v>45070</v>
          </cell>
          <cell r="S1499">
            <v>45070</v>
          </cell>
          <cell r="T1499">
            <v>45218</v>
          </cell>
          <cell r="U1499" t="str">
            <v>Bsz.S.İşSz.İşvTrf.Hk.SebepsizF</v>
          </cell>
          <cell r="V1499" t="str">
            <v>Mavi Yaka Direkt</v>
          </cell>
          <cell r="W1499" t="str">
            <v>LOT 3 (MIT)</v>
          </cell>
          <cell r="X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>USTA</v>
          </cell>
          <cell r="AC1499" t="str">
            <v>99</v>
          </cell>
          <cell r="AD1499" t="str">
            <v>LOT 3 (MIT)</v>
          </cell>
          <cell r="AE1499" t="str">
            <v>0113</v>
          </cell>
          <cell r="AF1499" t="str">
            <v/>
          </cell>
          <cell r="AG1499" t="str">
            <v>KM 785+000 - 829+305</v>
          </cell>
          <cell r="AH1499">
            <v>34348</v>
          </cell>
          <cell r="AI1499" t="str">
            <v>Bay</v>
          </cell>
          <cell r="AJ1499" t="str">
            <v>Yerel-Saatlik</v>
          </cell>
          <cell r="AK1499">
            <v>0</v>
          </cell>
          <cell r="AL1499" t="str">
            <v/>
          </cell>
          <cell r="AM1499" t="str">
            <v>201002</v>
          </cell>
          <cell r="AN1499" t="str">
            <v/>
          </cell>
          <cell r="AO1499" t="str">
            <v>T3</v>
          </cell>
          <cell r="AP1499" t="str">
            <v>5150</v>
          </cell>
          <cell r="AQ1499" t="str">
            <v>5175</v>
          </cell>
          <cell r="AR1499" t="str">
            <v/>
          </cell>
          <cell r="AS1499" t="str">
            <v/>
          </cell>
          <cell r="AT1499" t="str">
            <v/>
          </cell>
          <cell r="AU1499" t="str">
            <v/>
          </cell>
          <cell r="AV1499" t="str">
            <v/>
          </cell>
          <cell r="AW1499" t="str">
            <v/>
          </cell>
          <cell r="AX1499" t="str">
            <v>CHRISTOPHER MICHAEL LUBASHA</v>
          </cell>
          <cell r="AY1499" t="str">
            <v/>
          </cell>
          <cell r="AZ1499"/>
          <cell r="BA1499"/>
          <cell r="BB1499" t="str">
            <v/>
          </cell>
          <cell r="BC1499"/>
          <cell r="BD1499" t="str">
            <v>Tanzanya-NSSF</v>
          </cell>
          <cell r="BE1499" t="str">
            <v/>
          </cell>
          <cell r="BF1499" t="str">
            <v>0</v>
          </cell>
        </row>
        <row r="1500">
          <cell r="A1500">
            <v>10078655</v>
          </cell>
          <cell r="B1500" t="str">
            <v>EMMANUEL IGNAS</v>
          </cell>
          <cell r="C1500" t="str">
            <v>MUBOFU</v>
          </cell>
          <cell r="D1500" t="str">
            <v>İNŞAAT MÜHENDİSİ</v>
          </cell>
          <cell r="E1500" t="str">
            <v>CIVIL ENGINEER</v>
          </cell>
          <cell r="F1500" t="str">
            <v>50107642</v>
          </cell>
          <cell r="G1500" t="str">
            <v>PETRA PROTEK</v>
          </cell>
          <cell r="H1500" t="str">
            <v>50107642</v>
          </cell>
          <cell r="I1500" t="str">
            <v>0BBQ</v>
          </cell>
          <cell r="J1500" t="str">
            <v>İNŞAAT GRUBU</v>
          </cell>
          <cell r="K1500" t="str">
            <v>50112716</v>
          </cell>
          <cell r="L1500" t="str">
            <v>TZ</v>
          </cell>
          <cell r="M1500" t="str">
            <v>Tanzanyalı</v>
          </cell>
          <cell r="N1500" t="str">
            <v>0035</v>
          </cell>
          <cell r="O1500" t="str">
            <v>TABORA</v>
          </cell>
          <cell r="P1500" t="str">
            <v>7B</v>
          </cell>
          <cell r="Q1500" t="str">
            <v>PETRA PROTEK</v>
          </cell>
          <cell r="R1500">
            <v>45065</v>
          </cell>
          <cell r="S1500">
            <v>45065</v>
          </cell>
          <cell r="T1500">
            <v>45077</v>
          </cell>
          <cell r="U1500" t="str">
            <v>Dnm.S.İş Sözl. işverence feshi</v>
          </cell>
          <cell r="V1500" t="str">
            <v>Beyaz Yaka</v>
          </cell>
          <cell r="W1500" t="str">
            <v>LOT 3 (MIT)</v>
          </cell>
          <cell r="X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>MÜHENDİS</v>
          </cell>
          <cell r="AC1500" t="str">
            <v>99</v>
          </cell>
          <cell r="AD1500" t="str">
            <v>LOT 3 (MIT)</v>
          </cell>
          <cell r="AE1500" t="str">
            <v>0113</v>
          </cell>
          <cell r="AF1500" t="str">
            <v/>
          </cell>
          <cell r="AG1500" t="str">
            <v>KM 785+000 - 829+305</v>
          </cell>
          <cell r="AH1500">
            <v>32868</v>
          </cell>
          <cell r="AI1500" t="str">
            <v>Bay</v>
          </cell>
          <cell r="AJ1500" t="str">
            <v>Yerel-Saatlik</v>
          </cell>
          <cell r="AK1500">
            <v>0</v>
          </cell>
          <cell r="AL1500" t="str">
            <v/>
          </cell>
          <cell r="AM1500" t="str">
            <v>301002</v>
          </cell>
          <cell r="AN1500" t="str">
            <v/>
          </cell>
          <cell r="AO1500" t="str">
            <v>T3</v>
          </cell>
          <cell r="AP1500" t="str">
            <v>5150</v>
          </cell>
          <cell r="AQ1500" t="str">
            <v>5175</v>
          </cell>
          <cell r="AR1500" t="str">
            <v/>
          </cell>
          <cell r="AS1500" t="str">
            <v/>
          </cell>
          <cell r="AT1500" t="str">
            <v/>
          </cell>
          <cell r="AU1500" t="str">
            <v/>
          </cell>
          <cell r="AV1500" t="str">
            <v/>
          </cell>
          <cell r="AW1500" t="str">
            <v/>
          </cell>
          <cell r="AX1500" t="str">
            <v>EMMANUEL IGNAS MUBOFU</v>
          </cell>
          <cell r="AY1500" t="str">
            <v/>
          </cell>
          <cell r="AZ1500"/>
          <cell r="BA1500"/>
          <cell r="BB1500" t="str">
            <v/>
          </cell>
          <cell r="BC1500"/>
          <cell r="BD1500" t="str">
            <v>Tanzanya-NSSF</v>
          </cell>
          <cell r="BE1500" t="str">
            <v/>
          </cell>
          <cell r="BF1500" t="str">
            <v>0</v>
          </cell>
        </row>
        <row r="1501">
          <cell r="A1501">
            <v>10078654</v>
          </cell>
          <cell r="B1501" t="str">
            <v>ALIAS MICHAEL</v>
          </cell>
          <cell r="C1501" t="str">
            <v>ELIAS</v>
          </cell>
          <cell r="D1501" t="str">
            <v>BOYACI</v>
          </cell>
          <cell r="E1501" t="str">
            <v>PAINTER</v>
          </cell>
          <cell r="F1501" t="str">
            <v>50107642</v>
          </cell>
          <cell r="G1501" t="str">
            <v>PETRA PROTEK</v>
          </cell>
          <cell r="H1501" t="str">
            <v>50107642</v>
          </cell>
          <cell r="I1501" t="str">
            <v>0BBQ</v>
          </cell>
          <cell r="J1501" t="str">
            <v>İNŞAAT GRUBU</v>
          </cell>
          <cell r="K1501" t="str">
            <v>50109381</v>
          </cell>
          <cell r="L1501" t="str">
            <v>TZ</v>
          </cell>
          <cell r="M1501" t="str">
            <v>Tanzanyalı</v>
          </cell>
          <cell r="N1501" t="str">
            <v>0035</v>
          </cell>
          <cell r="O1501" t="str">
            <v>TABORA</v>
          </cell>
          <cell r="P1501" t="str">
            <v>7B</v>
          </cell>
          <cell r="Q1501" t="str">
            <v>PETRA PROTEK</v>
          </cell>
          <cell r="R1501">
            <v>45065</v>
          </cell>
          <cell r="S1501">
            <v>45065</v>
          </cell>
          <cell r="T1501">
            <v>45077</v>
          </cell>
          <cell r="U1501" t="str">
            <v>Dnm.S.İş Sözl. işverence feshi</v>
          </cell>
          <cell r="V1501" t="str">
            <v>Mavi Yaka Direkt</v>
          </cell>
          <cell r="W1501" t="str">
            <v>LOT 3 (MIT)</v>
          </cell>
          <cell r="X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>USTA</v>
          </cell>
          <cell r="AC1501" t="str">
            <v>99</v>
          </cell>
          <cell r="AD1501" t="str">
            <v>LOT 3 (MIT)</v>
          </cell>
          <cell r="AE1501" t="str">
            <v>0113</v>
          </cell>
          <cell r="AF1501" t="str">
            <v/>
          </cell>
          <cell r="AG1501" t="str">
            <v>KM 785+000 - 829+305</v>
          </cell>
          <cell r="AH1501">
            <v>31149</v>
          </cell>
          <cell r="AI1501" t="str">
            <v>Bay</v>
          </cell>
          <cell r="AJ1501" t="str">
            <v>Yerel-Saatlik</v>
          </cell>
          <cell r="AK1501">
            <v>0</v>
          </cell>
          <cell r="AL1501" t="str">
            <v/>
          </cell>
          <cell r="AM1501" t="str">
            <v>201002</v>
          </cell>
          <cell r="AN1501" t="str">
            <v/>
          </cell>
          <cell r="AO1501" t="str">
            <v>T3</v>
          </cell>
          <cell r="AP1501" t="str">
            <v>5150</v>
          </cell>
          <cell r="AQ1501" t="str">
            <v>5175</v>
          </cell>
          <cell r="AR1501" t="str">
            <v/>
          </cell>
          <cell r="AS1501" t="str">
            <v/>
          </cell>
          <cell r="AT1501" t="str">
            <v/>
          </cell>
          <cell r="AU1501" t="str">
            <v/>
          </cell>
          <cell r="AV1501" t="str">
            <v/>
          </cell>
          <cell r="AW1501" t="str">
            <v/>
          </cell>
          <cell r="AX1501" t="str">
            <v>ALIAS MICHAEL ELIAS</v>
          </cell>
          <cell r="AY1501" t="str">
            <v/>
          </cell>
          <cell r="AZ1501"/>
          <cell r="BA1501"/>
          <cell r="BB1501" t="str">
            <v/>
          </cell>
          <cell r="BC1501"/>
          <cell r="BD1501" t="str">
            <v>Tanzanya-NSSF</v>
          </cell>
          <cell r="BE1501" t="str">
            <v/>
          </cell>
          <cell r="BF1501" t="str">
            <v>0</v>
          </cell>
        </row>
        <row r="1502">
          <cell r="A1502">
            <v>10073885</v>
          </cell>
          <cell r="B1502" t="str">
            <v>ANWALI FIROZI</v>
          </cell>
          <cell r="C1502" t="str">
            <v>JUMA</v>
          </cell>
          <cell r="D1502" t="str">
            <v>DEMİRCİ</v>
          </cell>
          <cell r="E1502" t="str">
            <v>REBAR WORKER</v>
          </cell>
          <cell r="F1502" t="str">
            <v>50107642</v>
          </cell>
          <cell r="G1502" t="str">
            <v>PETRA PROTEK</v>
          </cell>
          <cell r="H1502" t="str">
            <v>50107642</v>
          </cell>
          <cell r="I1502" t="str">
            <v>0BBQ</v>
          </cell>
          <cell r="J1502" t="str">
            <v>İNŞAAT GRUBU</v>
          </cell>
          <cell r="K1502" t="str">
            <v>50107776</v>
          </cell>
          <cell r="L1502" t="str">
            <v>TZ</v>
          </cell>
          <cell r="M1502" t="str">
            <v>Tanzanyalı</v>
          </cell>
          <cell r="N1502" t="str">
            <v>0039</v>
          </cell>
          <cell r="O1502" t="str">
            <v>NYAHUA</v>
          </cell>
          <cell r="P1502" t="str">
            <v>7B</v>
          </cell>
          <cell r="Q1502" t="str">
            <v>PETRA PROTEK</v>
          </cell>
          <cell r="R1502">
            <v>45147</v>
          </cell>
          <cell r="S1502">
            <v>45147</v>
          </cell>
          <cell r="T1502">
            <v>45197</v>
          </cell>
          <cell r="U1502" t="str">
            <v>Belirli S. İş Sözl. sona erm.</v>
          </cell>
          <cell r="V1502" t="str">
            <v>Mavi Yaka Direkt</v>
          </cell>
          <cell r="W1502" t="str">
            <v>LOT 3 (MIT)</v>
          </cell>
          <cell r="X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>USTA</v>
          </cell>
          <cell r="AC1502" t="str">
            <v>99</v>
          </cell>
          <cell r="AD1502" t="str">
            <v>LOT 3 (MIT)</v>
          </cell>
          <cell r="AE1502" t="str">
            <v>0113</v>
          </cell>
          <cell r="AF1502" t="str">
            <v/>
          </cell>
          <cell r="AG1502" t="str">
            <v>KM 785+000 - 829+305</v>
          </cell>
          <cell r="AH1502">
            <v>34832</v>
          </cell>
          <cell r="AI1502" t="str">
            <v>Bay</v>
          </cell>
          <cell r="AJ1502" t="str">
            <v>Yerel-Saatlik</v>
          </cell>
          <cell r="AK1502">
            <v>0</v>
          </cell>
          <cell r="AL1502" t="str">
            <v/>
          </cell>
          <cell r="AM1502" t="str">
            <v>201002</v>
          </cell>
          <cell r="AN1502" t="str">
            <v/>
          </cell>
          <cell r="AO1502" t="str">
            <v>T3</v>
          </cell>
          <cell r="AP1502" t="str">
            <v>5150</v>
          </cell>
          <cell r="AQ1502" t="str">
            <v>5175</v>
          </cell>
          <cell r="AR1502" t="str">
            <v/>
          </cell>
          <cell r="AS1502" t="str">
            <v/>
          </cell>
          <cell r="AT1502" t="str">
            <v/>
          </cell>
          <cell r="AU1502" t="str">
            <v/>
          </cell>
          <cell r="AV1502" t="str">
            <v/>
          </cell>
          <cell r="AW1502" t="str">
            <v/>
          </cell>
          <cell r="AX1502" t="str">
            <v>ANWALI FIROZI JUMA</v>
          </cell>
          <cell r="AY1502" t="str">
            <v/>
          </cell>
          <cell r="AZ1502"/>
          <cell r="BA1502"/>
          <cell r="BB1502" t="str">
            <v/>
          </cell>
          <cell r="BC1502"/>
          <cell r="BD1502" t="str">
            <v>Tanzanya-NSSF</v>
          </cell>
          <cell r="BE1502" t="str">
            <v/>
          </cell>
          <cell r="BF1502" t="str">
            <v>0</v>
          </cell>
        </row>
        <row r="1503">
          <cell r="A1503">
            <v>10078829</v>
          </cell>
          <cell r="B1503" t="str">
            <v>LEMPORD MKARA</v>
          </cell>
          <cell r="C1503" t="str">
            <v>NG'OMBE</v>
          </cell>
          <cell r="D1503" t="str">
            <v>DUVARCI</v>
          </cell>
          <cell r="E1503" t="str">
            <v>MASON</v>
          </cell>
          <cell r="F1503" t="str">
            <v>50115689</v>
          </cell>
          <cell r="G1503" t="str">
            <v>BELLVILLE ENGINEERING</v>
          </cell>
          <cell r="H1503" t="str">
            <v>50115689</v>
          </cell>
          <cell r="I1503" t="str">
            <v>0FFW</v>
          </cell>
          <cell r="J1503" t="str">
            <v>İNŞAAT GRUBU</v>
          </cell>
          <cell r="K1503" t="str">
            <v>50115695</v>
          </cell>
          <cell r="L1503" t="str">
            <v>TZ</v>
          </cell>
          <cell r="M1503" t="str">
            <v>Tanzanyalı</v>
          </cell>
          <cell r="N1503" t="str">
            <v>0035</v>
          </cell>
          <cell r="O1503" t="str">
            <v>TABORA</v>
          </cell>
          <cell r="P1503" t="str">
            <v>8Z</v>
          </cell>
          <cell r="Q1503" t="str">
            <v>BELLVILLE ENGINEERING</v>
          </cell>
          <cell r="R1503">
            <v>45077</v>
          </cell>
          <cell r="S1503">
            <v>45077</v>
          </cell>
          <cell r="T1503">
            <v>45169</v>
          </cell>
          <cell r="U1503" t="str">
            <v>Belirli S. İş Sözl. sona erm.</v>
          </cell>
          <cell r="V1503" t="str">
            <v>Mavi Yaka Direkt</v>
          </cell>
          <cell r="W1503" t="str">
            <v>LOT 3 (MIT)</v>
          </cell>
          <cell r="X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>USTA</v>
          </cell>
          <cell r="AC1503" t="str">
            <v>99</v>
          </cell>
          <cell r="AD1503" t="str">
            <v>LOT 3 (MIT)</v>
          </cell>
          <cell r="AE1503" t="str">
            <v>0113</v>
          </cell>
          <cell r="AF1503" t="str">
            <v/>
          </cell>
          <cell r="AG1503" t="str">
            <v>KM 785+000 - 829+305</v>
          </cell>
          <cell r="AH1503">
            <v>23706</v>
          </cell>
          <cell r="AI1503" t="str">
            <v>Bay</v>
          </cell>
          <cell r="AJ1503" t="str">
            <v>Yerel-Saatlik</v>
          </cell>
          <cell r="AK1503">
            <v>0</v>
          </cell>
          <cell r="AL1503" t="str">
            <v/>
          </cell>
          <cell r="AM1503" t="str">
            <v>201002</v>
          </cell>
          <cell r="AN1503" t="str">
            <v/>
          </cell>
          <cell r="AO1503" t="str">
            <v>T3</v>
          </cell>
          <cell r="AP1503" t="str">
            <v>5150</v>
          </cell>
          <cell r="AQ1503" t="str">
            <v>5175</v>
          </cell>
          <cell r="AR1503" t="str">
            <v/>
          </cell>
          <cell r="AS1503" t="str">
            <v/>
          </cell>
          <cell r="AT1503" t="str">
            <v/>
          </cell>
          <cell r="AU1503" t="str">
            <v/>
          </cell>
          <cell r="AV1503" t="str">
            <v/>
          </cell>
          <cell r="AW1503" t="str">
            <v/>
          </cell>
          <cell r="AX1503" t="str">
            <v>LEMPORD MKARA NG'OMBE</v>
          </cell>
          <cell r="AY1503" t="str">
            <v/>
          </cell>
          <cell r="AZ1503"/>
          <cell r="BA1503"/>
          <cell r="BB1503" t="str">
            <v/>
          </cell>
          <cell r="BC1503"/>
          <cell r="BD1503" t="str">
            <v>Tanzanya-NSSF</v>
          </cell>
          <cell r="BE1503" t="str">
            <v/>
          </cell>
          <cell r="BF1503" t="str">
            <v>0</v>
          </cell>
        </row>
        <row r="1504">
          <cell r="A1504">
            <v>10078828</v>
          </cell>
          <cell r="B1504" t="str">
            <v>ISACK KURWA</v>
          </cell>
          <cell r="C1504" t="str">
            <v>MANYAMA</v>
          </cell>
          <cell r="D1504" t="str">
            <v>DUVARCI</v>
          </cell>
          <cell r="E1504" t="str">
            <v>MASON</v>
          </cell>
          <cell r="F1504" t="str">
            <v>50115689</v>
          </cell>
          <cell r="G1504" t="str">
            <v>BELLVILLE ENGINEERING</v>
          </cell>
          <cell r="H1504" t="str">
            <v>50115689</v>
          </cell>
          <cell r="I1504" t="str">
            <v>0FFW</v>
          </cell>
          <cell r="J1504" t="str">
            <v>İNŞAAT GRUBU</v>
          </cell>
          <cell r="K1504" t="str">
            <v>50115695</v>
          </cell>
          <cell r="L1504" t="str">
            <v>TZ</v>
          </cell>
          <cell r="M1504" t="str">
            <v>Tanzanyalı</v>
          </cell>
          <cell r="N1504" t="str">
            <v>0035</v>
          </cell>
          <cell r="O1504" t="str">
            <v>TABORA</v>
          </cell>
          <cell r="P1504" t="str">
            <v>8Z</v>
          </cell>
          <cell r="Q1504" t="str">
            <v>BELLVILLE ENGINEERING</v>
          </cell>
          <cell r="R1504">
            <v>45077</v>
          </cell>
          <cell r="S1504">
            <v>45077</v>
          </cell>
          <cell r="T1504">
            <v>45169</v>
          </cell>
          <cell r="U1504" t="str">
            <v>Belirli S. İş Sözl. sona erm.</v>
          </cell>
          <cell r="V1504" t="str">
            <v>Mavi Yaka Direkt</v>
          </cell>
          <cell r="W1504" t="str">
            <v>LOT 3 (MIT)</v>
          </cell>
          <cell r="X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>USTA</v>
          </cell>
          <cell r="AC1504" t="str">
            <v>99</v>
          </cell>
          <cell r="AD1504" t="str">
            <v>LOT 3 (MIT)</v>
          </cell>
          <cell r="AE1504" t="str">
            <v>0113</v>
          </cell>
          <cell r="AF1504" t="str">
            <v/>
          </cell>
          <cell r="AG1504" t="str">
            <v>KM 785+000 - 829+305</v>
          </cell>
          <cell r="AH1504">
            <v>35431</v>
          </cell>
          <cell r="AI1504" t="str">
            <v>Bay</v>
          </cell>
          <cell r="AJ1504" t="str">
            <v>Yerel-Saatlik</v>
          </cell>
          <cell r="AK1504">
            <v>0</v>
          </cell>
          <cell r="AL1504" t="str">
            <v/>
          </cell>
          <cell r="AM1504" t="str">
            <v>201002</v>
          </cell>
          <cell r="AN1504" t="str">
            <v/>
          </cell>
          <cell r="AO1504" t="str">
            <v>T3</v>
          </cell>
          <cell r="AP1504" t="str">
            <v>5150</v>
          </cell>
          <cell r="AQ1504" t="str">
            <v>5175</v>
          </cell>
          <cell r="AR1504" t="str">
            <v/>
          </cell>
          <cell r="AS1504" t="str">
            <v/>
          </cell>
          <cell r="AT1504" t="str">
            <v/>
          </cell>
          <cell r="AU1504" t="str">
            <v/>
          </cell>
          <cell r="AV1504" t="str">
            <v/>
          </cell>
          <cell r="AW1504" t="str">
            <v/>
          </cell>
          <cell r="AX1504" t="str">
            <v>ISACK KURWA MANYAMA</v>
          </cell>
          <cell r="AY1504" t="str">
            <v/>
          </cell>
          <cell r="AZ1504"/>
          <cell r="BA1504"/>
          <cell r="BB1504" t="str">
            <v/>
          </cell>
          <cell r="BC1504"/>
          <cell r="BD1504" t="str">
            <v>Tanzanya-NSSF</v>
          </cell>
          <cell r="BE1504" t="str">
            <v/>
          </cell>
          <cell r="BF1504" t="str">
            <v>0</v>
          </cell>
        </row>
        <row r="1505">
          <cell r="A1505">
            <v>10078827</v>
          </cell>
          <cell r="B1505" t="str">
            <v>EZEKIEL BWILE</v>
          </cell>
          <cell r="C1505" t="str">
            <v>KWIGIZILE</v>
          </cell>
          <cell r="D1505" t="str">
            <v>DUVARCI</v>
          </cell>
          <cell r="E1505" t="str">
            <v>MASON</v>
          </cell>
          <cell r="F1505" t="str">
            <v>50115689</v>
          </cell>
          <cell r="G1505" t="str">
            <v>BELLVILLE ENGINEERING</v>
          </cell>
          <cell r="H1505" t="str">
            <v>50115689</v>
          </cell>
          <cell r="I1505" t="str">
            <v>0FFW</v>
          </cell>
          <cell r="J1505" t="str">
            <v>İNŞAAT GRUBU</v>
          </cell>
          <cell r="K1505" t="str">
            <v>50115695</v>
          </cell>
          <cell r="L1505" t="str">
            <v>TZ</v>
          </cell>
          <cell r="M1505" t="str">
            <v>Tanzanyalı</v>
          </cell>
          <cell r="N1505" t="str">
            <v>0035</v>
          </cell>
          <cell r="O1505" t="str">
            <v>TABORA</v>
          </cell>
          <cell r="P1505" t="str">
            <v>8Z</v>
          </cell>
          <cell r="Q1505" t="str">
            <v>BELLVILLE ENGINEERING</v>
          </cell>
          <cell r="R1505">
            <v>45077</v>
          </cell>
          <cell r="S1505">
            <v>45077</v>
          </cell>
          <cell r="T1505">
            <v>45169</v>
          </cell>
          <cell r="U1505" t="str">
            <v>Belirli S. İş Sözl. sona erm.</v>
          </cell>
          <cell r="V1505" t="str">
            <v>Mavi Yaka Direkt</v>
          </cell>
          <cell r="W1505" t="str">
            <v>LOT 3 (MIT)</v>
          </cell>
          <cell r="X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>USTA</v>
          </cell>
          <cell r="AC1505" t="str">
            <v>99</v>
          </cell>
          <cell r="AD1505" t="str">
            <v>LOT 3 (MIT)</v>
          </cell>
          <cell r="AE1505" t="str">
            <v>0113</v>
          </cell>
          <cell r="AF1505" t="str">
            <v/>
          </cell>
          <cell r="AG1505" t="str">
            <v>KM 785+000 - 829+305</v>
          </cell>
          <cell r="AH1505">
            <v>33850</v>
          </cell>
          <cell r="AI1505" t="str">
            <v>Bay</v>
          </cell>
          <cell r="AJ1505" t="str">
            <v>Yerel-Saatlik</v>
          </cell>
          <cell r="AK1505">
            <v>0</v>
          </cell>
          <cell r="AL1505" t="str">
            <v/>
          </cell>
          <cell r="AM1505" t="str">
            <v>201002</v>
          </cell>
          <cell r="AN1505" t="str">
            <v/>
          </cell>
          <cell r="AO1505" t="str">
            <v>T3</v>
          </cell>
          <cell r="AP1505" t="str">
            <v>5150</v>
          </cell>
          <cell r="AQ1505" t="str">
            <v>5175</v>
          </cell>
          <cell r="AR1505" t="str">
            <v/>
          </cell>
          <cell r="AS1505" t="str">
            <v/>
          </cell>
          <cell r="AT1505" t="str">
            <v/>
          </cell>
          <cell r="AU1505" t="str">
            <v/>
          </cell>
          <cell r="AV1505" t="str">
            <v/>
          </cell>
          <cell r="AW1505" t="str">
            <v/>
          </cell>
          <cell r="AX1505" t="str">
            <v>EZEKIEL BWILE KWIGIZILE</v>
          </cell>
          <cell r="AY1505" t="str">
            <v/>
          </cell>
          <cell r="AZ1505"/>
          <cell r="BA1505"/>
          <cell r="BB1505" t="str">
            <v/>
          </cell>
          <cell r="BC1505"/>
          <cell r="BD1505" t="str">
            <v>Tanzanya-NSSF</v>
          </cell>
          <cell r="BE1505" t="str">
            <v/>
          </cell>
          <cell r="BF1505" t="str">
            <v>0</v>
          </cell>
        </row>
        <row r="1506">
          <cell r="A1506">
            <v>10078826</v>
          </cell>
          <cell r="B1506" t="str">
            <v>TERESPHORY MIKIDAI</v>
          </cell>
          <cell r="C1506" t="str">
            <v>TILUHONGWELWA</v>
          </cell>
          <cell r="D1506" t="str">
            <v>DÜZ İŞÇİ - DİREKT</v>
          </cell>
          <cell r="E1506" t="str">
            <v>UNSKILLED WORKER - PRODUCTIVE</v>
          </cell>
          <cell r="F1506" t="str">
            <v>50115689</v>
          </cell>
          <cell r="G1506" t="str">
            <v>BELLVILLE ENGINEERING</v>
          </cell>
          <cell r="H1506" t="str">
            <v>50115689</v>
          </cell>
          <cell r="I1506" t="str">
            <v>0FFW</v>
          </cell>
          <cell r="J1506" t="str">
            <v>İNŞAAT GRUBU</v>
          </cell>
          <cell r="K1506" t="str">
            <v>50115690</v>
          </cell>
          <cell r="L1506" t="str">
            <v>TZ</v>
          </cell>
          <cell r="M1506" t="str">
            <v>Tanzanyalı</v>
          </cell>
          <cell r="N1506" t="str">
            <v>0035</v>
          </cell>
          <cell r="O1506" t="str">
            <v>TABORA</v>
          </cell>
          <cell r="P1506" t="str">
            <v>8Z</v>
          </cell>
          <cell r="Q1506" t="str">
            <v>BELLVILLE ENGINEERING</v>
          </cell>
          <cell r="R1506">
            <v>45077</v>
          </cell>
          <cell r="S1506">
            <v>45077</v>
          </cell>
          <cell r="T1506">
            <v>45169</v>
          </cell>
          <cell r="U1506" t="str">
            <v>Belirli S. İş Sözl. sona erm.</v>
          </cell>
          <cell r="V1506" t="str">
            <v>Mavi Yaka Direkt</v>
          </cell>
          <cell r="W1506" t="str">
            <v>LOT 3 (MIT)</v>
          </cell>
          <cell r="X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>İŞÇİ</v>
          </cell>
          <cell r="AC1506" t="str">
            <v>99</v>
          </cell>
          <cell r="AD1506" t="str">
            <v>LOT 3 (MIT)</v>
          </cell>
          <cell r="AE1506" t="str">
            <v>0113</v>
          </cell>
          <cell r="AF1506" t="str">
            <v/>
          </cell>
          <cell r="AG1506" t="str">
            <v>KM 785+000 - 829+305</v>
          </cell>
          <cell r="AH1506">
            <v>30007</v>
          </cell>
          <cell r="AI1506" t="str">
            <v>Bay</v>
          </cell>
          <cell r="AJ1506" t="str">
            <v>Yerel-Saatlik</v>
          </cell>
          <cell r="AK1506">
            <v>0</v>
          </cell>
          <cell r="AL1506" t="str">
            <v/>
          </cell>
          <cell r="AM1506" t="str">
            <v>201002</v>
          </cell>
          <cell r="AN1506" t="str">
            <v/>
          </cell>
          <cell r="AO1506" t="str">
            <v>T3</v>
          </cell>
          <cell r="AP1506" t="str">
            <v>5150</v>
          </cell>
          <cell r="AQ1506" t="str">
            <v>5175</v>
          </cell>
          <cell r="AR1506" t="str">
            <v/>
          </cell>
          <cell r="AS1506" t="str">
            <v/>
          </cell>
          <cell r="AT1506" t="str">
            <v/>
          </cell>
          <cell r="AU1506" t="str">
            <v/>
          </cell>
          <cell r="AV1506" t="str">
            <v/>
          </cell>
          <cell r="AW1506" t="str">
            <v/>
          </cell>
          <cell r="AX1506" t="str">
            <v>TERESPHORY MIKIDAI TILUHONGWELWA</v>
          </cell>
          <cell r="AY1506" t="str">
            <v/>
          </cell>
          <cell r="AZ1506"/>
          <cell r="BA1506"/>
          <cell r="BB1506" t="str">
            <v/>
          </cell>
          <cell r="BC1506"/>
          <cell r="BD1506" t="str">
            <v>Tanzanya-NSSF</v>
          </cell>
          <cell r="BE1506" t="str">
            <v/>
          </cell>
          <cell r="BF1506" t="str">
            <v>0</v>
          </cell>
        </row>
        <row r="1507">
          <cell r="A1507">
            <v>10078825</v>
          </cell>
          <cell r="B1507" t="str">
            <v>RAMADHAN MGALULA</v>
          </cell>
          <cell r="C1507" t="str">
            <v>IDDY</v>
          </cell>
          <cell r="D1507" t="str">
            <v>DÜZ İŞÇİ - DİREKT</v>
          </cell>
          <cell r="E1507" t="str">
            <v>UNSKILLED WORKER - PRODUCTIVE</v>
          </cell>
          <cell r="F1507" t="str">
            <v>50115689</v>
          </cell>
          <cell r="G1507" t="str">
            <v>BELLVILLE ENGINEERING</v>
          </cell>
          <cell r="H1507" t="str">
            <v>50115689</v>
          </cell>
          <cell r="I1507" t="str">
            <v>0FFW</v>
          </cell>
          <cell r="J1507" t="str">
            <v>İNŞAAT GRUBU</v>
          </cell>
          <cell r="K1507" t="str">
            <v>50115690</v>
          </cell>
          <cell r="L1507" t="str">
            <v>TZ</v>
          </cell>
          <cell r="M1507" t="str">
            <v>Tanzanyalı</v>
          </cell>
          <cell r="N1507" t="str">
            <v>0035</v>
          </cell>
          <cell r="O1507" t="str">
            <v>TABORA</v>
          </cell>
          <cell r="P1507" t="str">
            <v>8Z</v>
          </cell>
          <cell r="Q1507" t="str">
            <v>BELLVILLE ENGINEERING</v>
          </cell>
          <cell r="R1507">
            <v>45077</v>
          </cell>
          <cell r="S1507">
            <v>45077</v>
          </cell>
          <cell r="T1507">
            <v>45169</v>
          </cell>
          <cell r="U1507" t="str">
            <v>Belirli S. İş Sözl. sona erm.</v>
          </cell>
          <cell r="V1507" t="str">
            <v>Mavi Yaka Direkt</v>
          </cell>
          <cell r="W1507" t="str">
            <v>LOT 3 (MIT)</v>
          </cell>
          <cell r="X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>İŞÇİ</v>
          </cell>
          <cell r="AC1507" t="str">
            <v>99</v>
          </cell>
          <cell r="AD1507" t="str">
            <v>LOT 3 (MIT)</v>
          </cell>
          <cell r="AE1507" t="str">
            <v>0113</v>
          </cell>
          <cell r="AF1507" t="str">
            <v/>
          </cell>
          <cell r="AG1507" t="str">
            <v>KM 785+000 - 829+305</v>
          </cell>
          <cell r="AH1507">
            <v>32478</v>
          </cell>
          <cell r="AI1507" t="str">
            <v>Bay</v>
          </cell>
          <cell r="AJ1507" t="str">
            <v>Yerel-Saatlik</v>
          </cell>
          <cell r="AK1507">
            <v>0</v>
          </cell>
          <cell r="AL1507" t="str">
            <v/>
          </cell>
          <cell r="AM1507" t="str">
            <v>201002</v>
          </cell>
          <cell r="AN1507" t="str">
            <v/>
          </cell>
          <cell r="AO1507" t="str">
            <v>T3</v>
          </cell>
          <cell r="AP1507" t="str">
            <v>5150</v>
          </cell>
          <cell r="AQ1507" t="str">
            <v>5175</v>
          </cell>
          <cell r="AR1507" t="str">
            <v/>
          </cell>
          <cell r="AS1507" t="str">
            <v/>
          </cell>
          <cell r="AT1507" t="str">
            <v/>
          </cell>
          <cell r="AU1507" t="str">
            <v/>
          </cell>
          <cell r="AV1507" t="str">
            <v/>
          </cell>
          <cell r="AW1507" t="str">
            <v/>
          </cell>
          <cell r="AX1507" t="str">
            <v>RAMADHAN MGALULA IDDY</v>
          </cell>
          <cell r="AY1507" t="str">
            <v/>
          </cell>
          <cell r="AZ1507"/>
          <cell r="BA1507"/>
          <cell r="BB1507" t="str">
            <v/>
          </cell>
          <cell r="BC1507"/>
          <cell r="BD1507" t="str">
            <v>Tanzanya-NSSF</v>
          </cell>
          <cell r="BE1507" t="str">
            <v/>
          </cell>
          <cell r="BF1507" t="str">
            <v>0</v>
          </cell>
        </row>
        <row r="1508">
          <cell r="A1508">
            <v>10078824</v>
          </cell>
          <cell r="B1508" t="str">
            <v>HAMISI BUNDALA</v>
          </cell>
          <cell r="C1508" t="str">
            <v>KAHELA</v>
          </cell>
          <cell r="D1508" t="str">
            <v>DÜZ İŞÇİ - DİREKT</v>
          </cell>
          <cell r="E1508" t="str">
            <v>UNSKILLED WORKER - PRODUCTIVE</v>
          </cell>
          <cell r="F1508" t="str">
            <v>50115689</v>
          </cell>
          <cell r="G1508" t="str">
            <v>BELLVILLE ENGINEERING</v>
          </cell>
          <cell r="H1508" t="str">
            <v>50115689</v>
          </cell>
          <cell r="I1508" t="str">
            <v>0FFW</v>
          </cell>
          <cell r="J1508" t="str">
            <v>İNŞAAT GRUBU</v>
          </cell>
          <cell r="K1508" t="str">
            <v>50115690</v>
          </cell>
          <cell r="L1508" t="str">
            <v>TZ</v>
          </cell>
          <cell r="M1508" t="str">
            <v>Tanzanyalı</v>
          </cell>
          <cell r="N1508" t="str">
            <v>0035</v>
          </cell>
          <cell r="O1508" t="str">
            <v>TABORA</v>
          </cell>
          <cell r="P1508" t="str">
            <v>8Z</v>
          </cell>
          <cell r="Q1508" t="str">
            <v>BELLVILLE ENGINEERING</v>
          </cell>
          <cell r="R1508">
            <v>45077</v>
          </cell>
          <cell r="S1508">
            <v>45077</v>
          </cell>
          <cell r="T1508">
            <v>45169</v>
          </cell>
          <cell r="U1508" t="str">
            <v>Belirli S. İş Sözl. sona erm.</v>
          </cell>
          <cell r="V1508" t="str">
            <v>Mavi Yaka Direkt</v>
          </cell>
          <cell r="W1508" t="str">
            <v>LOT 3 (MIT)</v>
          </cell>
          <cell r="X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>İŞÇİ</v>
          </cell>
          <cell r="AC1508" t="str">
            <v>99</v>
          </cell>
          <cell r="AD1508" t="str">
            <v>LOT 3 (MIT)</v>
          </cell>
          <cell r="AE1508" t="str">
            <v>0113</v>
          </cell>
          <cell r="AF1508" t="str">
            <v/>
          </cell>
          <cell r="AG1508" t="str">
            <v>KM 785+000 - 829+305</v>
          </cell>
          <cell r="AH1508">
            <v>28672</v>
          </cell>
          <cell r="AI1508" t="str">
            <v>Bay</v>
          </cell>
          <cell r="AJ1508" t="str">
            <v>Yerel-Saatlik</v>
          </cell>
          <cell r="AK1508">
            <v>0</v>
          </cell>
          <cell r="AL1508" t="str">
            <v/>
          </cell>
          <cell r="AM1508" t="str">
            <v>201002</v>
          </cell>
          <cell r="AN1508" t="str">
            <v/>
          </cell>
          <cell r="AO1508" t="str">
            <v>T3</v>
          </cell>
          <cell r="AP1508" t="str">
            <v>5150</v>
          </cell>
          <cell r="AQ1508" t="str">
            <v>5175</v>
          </cell>
          <cell r="AR1508" t="str">
            <v/>
          </cell>
          <cell r="AS1508" t="str">
            <v/>
          </cell>
          <cell r="AT1508" t="str">
            <v/>
          </cell>
          <cell r="AU1508" t="str">
            <v/>
          </cell>
          <cell r="AV1508" t="str">
            <v/>
          </cell>
          <cell r="AW1508" t="str">
            <v/>
          </cell>
          <cell r="AX1508" t="str">
            <v>HAMISI BUNDALA KAHELA</v>
          </cell>
          <cell r="AY1508" t="str">
            <v/>
          </cell>
          <cell r="AZ1508"/>
          <cell r="BA1508"/>
          <cell r="BB1508" t="str">
            <v/>
          </cell>
          <cell r="BC1508"/>
          <cell r="BD1508" t="str">
            <v>Tanzanya-NSSF</v>
          </cell>
          <cell r="BE1508" t="str">
            <v/>
          </cell>
          <cell r="BF1508" t="str">
            <v>0</v>
          </cell>
        </row>
        <row r="1509">
          <cell r="A1509">
            <v>10078823</v>
          </cell>
          <cell r="B1509" t="str">
            <v>ALLY JUMA</v>
          </cell>
          <cell r="C1509" t="str">
            <v>RAMADHANI</v>
          </cell>
          <cell r="D1509" t="str">
            <v>DÜZ İŞÇİ - DİREKT</v>
          </cell>
          <cell r="E1509" t="str">
            <v>UNSKILLED WORKER - PRODUCTIVE</v>
          </cell>
          <cell r="F1509" t="str">
            <v>50115689</v>
          </cell>
          <cell r="G1509" t="str">
            <v>BELLVILLE ENGINEERING</v>
          </cell>
          <cell r="H1509" t="str">
            <v>50115689</v>
          </cell>
          <cell r="I1509" t="str">
            <v>0FFW</v>
          </cell>
          <cell r="J1509" t="str">
            <v>İNŞAAT GRUBU</v>
          </cell>
          <cell r="K1509" t="str">
            <v>50115690</v>
          </cell>
          <cell r="L1509" t="str">
            <v>TZ</v>
          </cell>
          <cell r="M1509" t="str">
            <v>Tanzanyalı</v>
          </cell>
          <cell r="N1509" t="str">
            <v>0035</v>
          </cell>
          <cell r="O1509" t="str">
            <v>TABORA</v>
          </cell>
          <cell r="P1509" t="str">
            <v>8Z</v>
          </cell>
          <cell r="Q1509" t="str">
            <v>BELLVILLE ENGINEERING</v>
          </cell>
          <cell r="R1509">
            <v>45077</v>
          </cell>
          <cell r="S1509">
            <v>45077</v>
          </cell>
          <cell r="T1509">
            <v>45169</v>
          </cell>
          <cell r="U1509" t="str">
            <v>Belirli S. İş Sözl. sona erm.</v>
          </cell>
          <cell r="V1509" t="str">
            <v>Mavi Yaka Direkt</v>
          </cell>
          <cell r="W1509" t="str">
            <v>LOT 3 (MIT)</v>
          </cell>
          <cell r="X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>İŞÇİ</v>
          </cell>
          <cell r="AC1509" t="str">
            <v>99</v>
          </cell>
          <cell r="AD1509" t="str">
            <v>LOT 3 (MIT)</v>
          </cell>
          <cell r="AE1509" t="str">
            <v>0113</v>
          </cell>
          <cell r="AF1509" t="str">
            <v/>
          </cell>
          <cell r="AG1509" t="str">
            <v>KM 785+000 - 829+305</v>
          </cell>
          <cell r="AH1509">
            <v>31547</v>
          </cell>
          <cell r="AI1509" t="str">
            <v>Bay</v>
          </cell>
          <cell r="AJ1509" t="str">
            <v>Yerel-Saatlik</v>
          </cell>
          <cell r="AK1509">
            <v>0</v>
          </cell>
          <cell r="AL1509" t="str">
            <v/>
          </cell>
          <cell r="AM1509" t="str">
            <v>201002</v>
          </cell>
          <cell r="AN1509" t="str">
            <v/>
          </cell>
          <cell r="AO1509" t="str">
            <v>T3</v>
          </cell>
          <cell r="AP1509" t="str">
            <v>5150</v>
          </cell>
          <cell r="AQ1509" t="str">
            <v>5175</v>
          </cell>
          <cell r="AR1509" t="str">
            <v/>
          </cell>
          <cell r="AS1509" t="str">
            <v/>
          </cell>
          <cell r="AT1509" t="str">
            <v/>
          </cell>
          <cell r="AU1509" t="str">
            <v/>
          </cell>
          <cell r="AV1509" t="str">
            <v/>
          </cell>
          <cell r="AW1509" t="str">
            <v/>
          </cell>
          <cell r="AX1509" t="str">
            <v>ALLY JUMA RAMADHANI</v>
          </cell>
          <cell r="AY1509" t="str">
            <v/>
          </cell>
          <cell r="AZ1509"/>
          <cell r="BA1509"/>
          <cell r="BB1509" t="str">
            <v/>
          </cell>
          <cell r="BC1509"/>
          <cell r="BD1509" t="str">
            <v>Tanzanya-NSSF</v>
          </cell>
          <cell r="BE1509" t="str">
            <v/>
          </cell>
          <cell r="BF1509" t="str">
            <v>0</v>
          </cell>
        </row>
        <row r="1510">
          <cell r="A1510">
            <v>10078822</v>
          </cell>
          <cell r="B1510" t="str">
            <v>AGNESS JOSPH</v>
          </cell>
          <cell r="C1510" t="str">
            <v>MOSES</v>
          </cell>
          <cell r="D1510" t="str">
            <v>DÜZ İŞÇİ - DİREKT</v>
          </cell>
          <cell r="E1510" t="str">
            <v>UNSKILLED WORKER - PRODUCTIVE</v>
          </cell>
          <cell r="F1510" t="str">
            <v>50115689</v>
          </cell>
          <cell r="G1510" t="str">
            <v>BELLVILLE ENGINEERING</v>
          </cell>
          <cell r="H1510" t="str">
            <v>50115689</v>
          </cell>
          <cell r="I1510" t="str">
            <v>0FFW</v>
          </cell>
          <cell r="J1510" t="str">
            <v>İNŞAAT GRUBU</v>
          </cell>
          <cell r="K1510" t="str">
            <v>50115690</v>
          </cell>
          <cell r="L1510" t="str">
            <v>TZ</v>
          </cell>
          <cell r="M1510" t="str">
            <v>Tanzanyalı</v>
          </cell>
          <cell r="N1510" t="str">
            <v>0035</v>
          </cell>
          <cell r="O1510" t="str">
            <v>TABORA</v>
          </cell>
          <cell r="P1510" t="str">
            <v>8Z</v>
          </cell>
          <cell r="Q1510" t="str">
            <v>BELLVILLE ENGINEERING</v>
          </cell>
          <cell r="R1510">
            <v>45077</v>
          </cell>
          <cell r="S1510">
            <v>45077</v>
          </cell>
          <cell r="T1510">
            <v>45169</v>
          </cell>
          <cell r="U1510" t="str">
            <v>Belirli S. İş Sözl. sona erm.</v>
          </cell>
          <cell r="V1510" t="str">
            <v>Mavi Yaka Direkt</v>
          </cell>
          <cell r="W1510" t="str">
            <v>LOT 3 (MIT)</v>
          </cell>
          <cell r="X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>İŞÇİ</v>
          </cell>
          <cell r="AC1510" t="str">
            <v>99</v>
          </cell>
          <cell r="AD1510" t="str">
            <v>LOT 3 (MIT)</v>
          </cell>
          <cell r="AE1510" t="str">
            <v>0113</v>
          </cell>
          <cell r="AF1510" t="str">
            <v/>
          </cell>
          <cell r="AG1510" t="str">
            <v>KM 785+000 - 829+305</v>
          </cell>
          <cell r="AH1510">
            <v>34122</v>
          </cell>
          <cell r="AI1510" t="str">
            <v>Bay</v>
          </cell>
          <cell r="AJ1510" t="str">
            <v>Yerel-Saatlik</v>
          </cell>
          <cell r="AK1510">
            <v>0</v>
          </cell>
          <cell r="AL1510" t="str">
            <v/>
          </cell>
          <cell r="AM1510" t="str">
            <v>201002</v>
          </cell>
          <cell r="AN1510" t="str">
            <v/>
          </cell>
          <cell r="AO1510" t="str">
            <v>T3</v>
          </cell>
          <cell r="AP1510" t="str">
            <v>5150</v>
          </cell>
          <cell r="AQ1510" t="str">
            <v>5175</v>
          </cell>
          <cell r="AR1510" t="str">
            <v/>
          </cell>
          <cell r="AS1510" t="str">
            <v/>
          </cell>
          <cell r="AT1510" t="str">
            <v/>
          </cell>
          <cell r="AU1510" t="str">
            <v/>
          </cell>
          <cell r="AV1510" t="str">
            <v/>
          </cell>
          <cell r="AW1510" t="str">
            <v/>
          </cell>
          <cell r="AX1510" t="str">
            <v>AGNESS JOSPH MOSES</v>
          </cell>
          <cell r="AY1510" t="str">
            <v/>
          </cell>
          <cell r="AZ1510"/>
          <cell r="BA1510"/>
          <cell r="BB1510" t="str">
            <v/>
          </cell>
          <cell r="BC1510"/>
          <cell r="BD1510" t="str">
            <v>Tanzanya-NSSF</v>
          </cell>
          <cell r="BE1510" t="str">
            <v/>
          </cell>
          <cell r="BF1510" t="str">
            <v>0</v>
          </cell>
        </row>
        <row r="1511">
          <cell r="A1511">
            <v>10078821</v>
          </cell>
          <cell r="B1511" t="str">
            <v>ADRIANO ELEUTERIUS</v>
          </cell>
          <cell r="C1511" t="str">
            <v>MLIGO</v>
          </cell>
          <cell r="D1511" t="str">
            <v>DÜZ İŞÇİ - DİREKT</v>
          </cell>
          <cell r="E1511" t="str">
            <v>UNSKILLED WORKER - PRODUCTIVE</v>
          </cell>
          <cell r="F1511" t="str">
            <v>50115689</v>
          </cell>
          <cell r="G1511" t="str">
            <v>BELLVILLE ENGINEERING</v>
          </cell>
          <cell r="H1511" t="str">
            <v>50115689</v>
          </cell>
          <cell r="I1511" t="str">
            <v>0FFW</v>
          </cell>
          <cell r="J1511" t="str">
            <v>İNŞAAT GRUBU</v>
          </cell>
          <cell r="K1511" t="str">
            <v>50115690</v>
          </cell>
          <cell r="L1511" t="str">
            <v>TZ</v>
          </cell>
          <cell r="M1511" t="str">
            <v>Tanzanyalı</v>
          </cell>
          <cell r="N1511" t="str">
            <v>0035</v>
          </cell>
          <cell r="O1511" t="str">
            <v>TABORA</v>
          </cell>
          <cell r="P1511" t="str">
            <v>8Z</v>
          </cell>
          <cell r="Q1511" t="str">
            <v>BELLVILLE ENGINEERING</v>
          </cell>
          <cell r="R1511">
            <v>45077</v>
          </cell>
          <cell r="S1511">
            <v>45077</v>
          </cell>
          <cell r="T1511">
            <v>45169</v>
          </cell>
          <cell r="U1511" t="str">
            <v>Belirli S. İş Sözl. sona erm.</v>
          </cell>
          <cell r="V1511" t="str">
            <v>Mavi Yaka Direkt</v>
          </cell>
          <cell r="W1511" t="str">
            <v>LOT 3 (MIT)</v>
          </cell>
          <cell r="X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>İŞÇİ</v>
          </cell>
          <cell r="AC1511" t="str">
            <v>99</v>
          </cell>
          <cell r="AD1511" t="str">
            <v>LOT 3 (MIT)</v>
          </cell>
          <cell r="AE1511" t="str">
            <v>0113</v>
          </cell>
          <cell r="AF1511" t="str">
            <v/>
          </cell>
          <cell r="AG1511" t="str">
            <v>KM 785+000 - 829+305</v>
          </cell>
          <cell r="AH1511">
            <v>29563</v>
          </cell>
          <cell r="AI1511" t="str">
            <v>Bay</v>
          </cell>
          <cell r="AJ1511" t="str">
            <v>Yerel-Saatlik</v>
          </cell>
          <cell r="AK1511">
            <v>0</v>
          </cell>
          <cell r="AL1511" t="str">
            <v/>
          </cell>
          <cell r="AM1511" t="str">
            <v>201002</v>
          </cell>
          <cell r="AN1511" t="str">
            <v/>
          </cell>
          <cell r="AO1511" t="str">
            <v>T3</v>
          </cell>
          <cell r="AP1511" t="str">
            <v>5150</v>
          </cell>
          <cell r="AQ1511" t="str">
            <v>5175</v>
          </cell>
          <cell r="AR1511" t="str">
            <v/>
          </cell>
          <cell r="AS1511" t="str">
            <v/>
          </cell>
          <cell r="AT1511" t="str">
            <v/>
          </cell>
          <cell r="AU1511" t="str">
            <v/>
          </cell>
          <cell r="AV1511" t="str">
            <v/>
          </cell>
          <cell r="AW1511" t="str">
            <v/>
          </cell>
          <cell r="AX1511" t="str">
            <v>ADRIANO ELEUTERIUS MLIGO</v>
          </cell>
          <cell r="AY1511" t="str">
            <v/>
          </cell>
          <cell r="AZ1511"/>
          <cell r="BA1511"/>
          <cell r="BB1511" t="str">
            <v/>
          </cell>
          <cell r="BC1511"/>
          <cell r="BD1511" t="str">
            <v>Tanzanya-NSSF</v>
          </cell>
          <cell r="BE1511" t="str">
            <v/>
          </cell>
          <cell r="BF1511" t="str">
            <v>0</v>
          </cell>
        </row>
        <row r="1512">
          <cell r="A1512">
            <v>10074292</v>
          </cell>
          <cell r="B1512" t="str">
            <v>ELIBARIKI WILISONI</v>
          </cell>
          <cell r="C1512" t="str">
            <v>NKUWI</v>
          </cell>
          <cell r="D1512" t="str">
            <v>GÜVENLİK GÖREVLİSİ</v>
          </cell>
          <cell r="E1512" t="str">
            <v>SECURITY</v>
          </cell>
          <cell r="F1512" t="str">
            <v>50106670</v>
          </cell>
          <cell r="G1512" t="str">
            <v>KITUMBO SECURITY</v>
          </cell>
          <cell r="H1512" t="str">
            <v>50105513</v>
          </cell>
          <cell r="I1512" t="str">
            <v>088D</v>
          </cell>
          <cell r="J1512" t="str">
            <v>GÜVENLİK</v>
          </cell>
          <cell r="K1512" t="str">
            <v>50106674</v>
          </cell>
          <cell r="L1512" t="str">
            <v>TZ</v>
          </cell>
          <cell r="M1512" t="str">
            <v>Tanzanyalı</v>
          </cell>
          <cell r="N1512" t="str">
            <v>0037</v>
          </cell>
          <cell r="O1512" t="str">
            <v>İTİGİ</v>
          </cell>
          <cell r="P1512" t="str">
            <v>7L</v>
          </cell>
          <cell r="Q1512" t="str">
            <v>KITIMBO SECURITY</v>
          </cell>
          <cell r="R1512">
            <v>44816</v>
          </cell>
          <cell r="S1512">
            <v>44816</v>
          </cell>
          <cell r="T1512">
            <v>45170</v>
          </cell>
          <cell r="U1512" t="str">
            <v>Bsz.S.İşSz.İşvTrf.Hk.SebepsizF</v>
          </cell>
          <cell r="V1512" t="str">
            <v>Mavi Yaka Endirekt</v>
          </cell>
          <cell r="W1512" t="str">
            <v>LOT 3 (MIT)</v>
          </cell>
          <cell r="X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>GÖREVLİ</v>
          </cell>
          <cell r="AC1512" t="str">
            <v>99</v>
          </cell>
          <cell r="AD1512" t="str">
            <v>LOT 3 (MIT)</v>
          </cell>
          <cell r="AE1512" t="str">
            <v>0113</v>
          </cell>
          <cell r="AF1512" t="str">
            <v/>
          </cell>
          <cell r="AG1512" t="str">
            <v>KM 785+000 - 829+305</v>
          </cell>
          <cell r="AH1512">
            <v>33749</v>
          </cell>
          <cell r="AI1512" t="str">
            <v>Bay</v>
          </cell>
          <cell r="AJ1512" t="str">
            <v>Yerel-Saatlik</v>
          </cell>
          <cell r="AK1512">
            <v>0</v>
          </cell>
          <cell r="AL1512" t="str">
            <v/>
          </cell>
          <cell r="AM1512" t="str">
            <v>306002</v>
          </cell>
          <cell r="AN1512" t="str">
            <v/>
          </cell>
          <cell r="AO1512" t="str">
            <v>T3</v>
          </cell>
          <cell r="AP1512" t="str">
            <v>5150</v>
          </cell>
          <cell r="AQ1512" t="str">
            <v>5175</v>
          </cell>
          <cell r="AR1512" t="str">
            <v/>
          </cell>
          <cell r="AS1512" t="str">
            <v/>
          </cell>
          <cell r="AT1512" t="str">
            <v/>
          </cell>
          <cell r="AU1512" t="str">
            <v/>
          </cell>
          <cell r="AV1512" t="str">
            <v/>
          </cell>
          <cell r="AW1512" t="str">
            <v/>
          </cell>
          <cell r="AX1512" t="str">
            <v>ELIBARIKI WILISONI NKUWI</v>
          </cell>
          <cell r="AY1512" t="str">
            <v/>
          </cell>
          <cell r="AZ1512"/>
          <cell r="BA1512"/>
          <cell r="BB1512" t="str">
            <v/>
          </cell>
          <cell r="BC1512"/>
          <cell r="BD1512" t="str">
            <v/>
          </cell>
          <cell r="BE1512" t="str">
            <v/>
          </cell>
          <cell r="BF1512" t="str">
            <v>0</v>
          </cell>
        </row>
        <row r="1513">
          <cell r="A1513">
            <v>10074447</v>
          </cell>
          <cell r="B1513" t="str">
            <v>SAIDI AMANI</v>
          </cell>
          <cell r="C1513" t="str">
            <v>DAGAKI</v>
          </cell>
          <cell r="D1513" t="str">
            <v>DUVARCI</v>
          </cell>
          <cell r="E1513" t="str">
            <v>MASON</v>
          </cell>
          <cell r="F1513" t="str">
            <v>50107642</v>
          </cell>
          <cell r="G1513" t="str">
            <v>PETRA PROTEK</v>
          </cell>
          <cell r="H1513" t="str">
            <v>50107642</v>
          </cell>
          <cell r="I1513" t="str">
            <v>0BBQ</v>
          </cell>
          <cell r="J1513" t="str">
            <v>İNŞAAT GRUBU</v>
          </cell>
          <cell r="K1513" t="str">
            <v>50107815</v>
          </cell>
          <cell r="L1513" t="str">
            <v>TZ</v>
          </cell>
          <cell r="M1513" t="str">
            <v>Tanzanyalı</v>
          </cell>
          <cell r="N1513" t="str">
            <v>0037</v>
          </cell>
          <cell r="O1513" t="str">
            <v>İTİGİ</v>
          </cell>
          <cell r="P1513" t="str">
            <v>7B</v>
          </cell>
          <cell r="Q1513" t="str">
            <v>PETRA PROTEK</v>
          </cell>
          <cell r="R1513">
            <v>44805</v>
          </cell>
          <cell r="S1513">
            <v>44805</v>
          </cell>
          <cell r="T1513">
            <v>45103</v>
          </cell>
          <cell r="U1513" t="str">
            <v>Dnm.S.İş Sözl. işverence feshi</v>
          </cell>
          <cell r="V1513" t="str">
            <v>Mavi Yaka Direkt</v>
          </cell>
          <cell r="W1513" t="str">
            <v>LOT 3 (MIT)</v>
          </cell>
          <cell r="X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>USTA</v>
          </cell>
          <cell r="AC1513" t="str">
            <v>99</v>
          </cell>
          <cell r="AD1513" t="str">
            <v>LOT 3 (MIT)</v>
          </cell>
          <cell r="AE1513" t="str">
            <v>0113</v>
          </cell>
          <cell r="AF1513" t="str">
            <v/>
          </cell>
          <cell r="AG1513" t="str">
            <v>KM 785+000 - 829+305</v>
          </cell>
          <cell r="AH1513">
            <v>32998</v>
          </cell>
          <cell r="AI1513" t="str">
            <v>Bay</v>
          </cell>
          <cell r="AJ1513" t="str">
            <v>Yerel-Saatlik</v>
          </cell>
          <cell r="AK1513">
            <v>0</v>
          </cell>
          <cell r="AL1513" t="str">
            <v/>
          </cell>
          <cell r="AM1513" t="str">
            <v>201002</v>
          </cell>
          <cell r="AN1513" t="str">
            <v/>
          </cell>
          <cell r="AO1513" t="str">
            <v>T3</v>
          </cell>
          <cell r="AP1513" t="str">
            <v>5150</v>
          </cell>
          <cell r="AQ1513" t="str">
            <v>5175</v>
          </cell>
          <cell r="AR1513" t="str">
            <v/>
          </cell>
          <cell r="AS1513" t="str">
            <v/>
          </cell>
          <cell r="AT1513" t="str">
            <v/>
          </cell>
          <cell r="AU1513" t="str">
            <v/>
          </cell>
          <cell r="AV1513" t="str">
            <v/>
          </cell>
          <cell r="AW1513" t="str">
            <v/>
          </cell>
          <cell r="AX1513" t="str">
            <v>SAIDI AMANI DAGAKI</v>
          </cell>
          <cell r="AY1513" t="str">
            <v/>
          </cell>
          <cell r="AZ1513"/>
          <cell r="BA1513"/>
          <cell r="BB1513" t="str">
            <v/>
          </cell>
          <cell r="BC1513"/>
          <cell r="BD1513" t="str">
            <v/>
          </cell>
          <cell r="BE1513" t="str">
            <v/>
          </cell>
          <cell r="BF1513" t="str">
            <v>0</v>
          </cell>
        </row>
        <row r="1514">
          <cell r="A1514">
            <v>10074445</v>
          </cell>
          <cell r="B1514" t="str">
            <v>MWITA RYOBA</v>
          </cell>
          <cell r="C1514" t="str">
            <v>WAMBURA</v>
          </cell>
          <cell r="D1514" t="str">
            <v>DUVARCI</v>
          </cell>
          <cell r="E1514" t="str">
            <v>MASON</v>
          </cell>
          <cell r="F1514" t="str">
            <v>50107642</v>
          </cell>
          <cell r="G1514" t="str">
            <v>PETRA PROTEK</v>
          </cell>
          <cell r="H1514" t="str">
            <v>50107642</v>
          </cell>
          <cell r="I1514" t="str">
            <v>0BBQ</v>
          </cell>
          <cell r="J1514" t="str">
            <v>İNŞAAT GRUBU</v>
          </cell>
          <cell r="K1514" t="str">
            <v>50107815</v>
          </cell>
          <cell r="L1514" t="str">
            <v>TZ</v>
          </cell>
          <cell r="M1514" t="str">
            <v>Tanzanyalı</v>
          </cell>
          <cell r="N1514" t="str">
            <v>0037</v>
          </cell>
          <cell r="O1514" t="str">
            <v>İTİGİ</v>
          </cell>
          <cell r="P1514" t="str">
            <v>7B</v>
          </cell>
          <cell r="Q1514" t="str">
            <v>PETRA PROTEK</v>
          </cell>
          <cell r="R1514">
            <v>44805</v>
          </cell>
          <cell r="S1514">
            <v>44805</v>
          </cell>
          <cell r="T1514">
            <v>44943</v>
          </cell>
          <cell r="U1514" t="str">
            <v>Dnm.S.İş Sözl. işverence feshi</v>
          </cell>
          <cell r="V1514" t="str">
            <v>Mavi Yaka Direkt</v>
          </cell>
          <cell r="W1514" t="str">
            <v>LOT 3 (MIT)</v>
          </cell>
          <cell r="X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>USTA</v>
          </cell>
          <cell r="AC1514" t="str">
            <v>99</v>
          </cell>
          <cell r="AD1514" t="str">
            <v>LOT 3 (MIT)</v>
          </cell>
          <cell r="AE1514" t="str">
            <v>0113</v>
          </cell>
          <cell r="AF1514" t="str">
            <v/>
          </cell>
          <cell r="AG1514" t="str">
            <v>KM 785+000 - 829+305</v>
          </cell>
          <cell r="AH1514">
            <v>32998</v>
          </cell>
          <cell r="AI1514" t="str">
            <v>Bay</v>
          </cell>
          <cell r="AJ1514" t="str">
            <v>Yerel-Saatlik</v>
          </cell>
          <cell r="AK1514">
            <v>0</v>
          </cell>
          <cell r="AL1514" t="str">
            <v/>
          </cell>
          <cell r="AM1514" t="str">
            <v>201002</v>
          </cell>
          <cell r="AN1514" t="str">
            <v/>
          </cell>
          <cell r="AO1514" t="str">
            <v>T3</v>
          </cell>
          <cell r="AP1514" t="str">
            <v>5150</v>
          </cell>
          <cell r="AQ1514" t="str">
            <v>5175</v>
          </cell>
          <cell r="AR1514" t="str">
            <v/>
          </cell>
          <cell r="AS1514" t="str">
            <v/>
          </cell>
          <cell r="AT1514" t="str">
            <v/>
          </cell>
          <cell r="AU1514" t="str">
            <v/>
          </cell>
          <cell r="AV1514" t="str">
            <v/>
          </cell>
          <cell r="AW1514" t="str">
            <v/>
          </cell>
          <cell r="AX1514" t="str">
            <v>MWITA RYOBA WAMBURA</v>
          </cell>
          <cell r="AY1514" t="str">
            <v/>
          </cell>
          <cell r="AZ1514"/>
          <cell r="BA1514"/>
          <cell r="BB1514" t="str">
            <v/>
          </cell>
          <cell r="BC1514"/>
          <cell r="BD1514" t="str">
            <v/>
          </cell>
          <cell r="BE1514" t="str">
            <v/>
          </cell>
          <cell r="BF1514" t="str">
            <v>0</v>
          </cell>
        </row>
        <row r="1515">
          <cell r="A1515">
            <v>10074444</v>
          </cell>
          <cell r="B1515" t="str">
            <v>ANZIMIE JOEL</v>
          </cell>
          <cell r="C1515" t="str">
            <v>KINYUNYU</v>
          </cell>
          <cell r="D1515" t="str">
            <v>DUVARCI</v>
          </cell>
          <cell r="E1515" t="str">
            <v>MASON</v>
          </cell>
          <cell r="F1515" t="str">
            <v>50107642</v>
          </cell>
          <cell r="G1515" t="str">
            <v>PETRA PROTEK</v>
          </cell>
          <cell r="H1515" t="str">
            <v>50107642</v>
          </cell>
          <cell r="I1515" t="str">
            <v>0BBQ</v>
          </cell>
          <cell r="J1515" t="str">
            <v>İNŞAAT GRUBU</v>
          </cell>
          <cell r="K1515" t="str">
            <v>50107815</v>
          </cell>
          <cell r="L1515" t="str">
            <v>TZ</v>
          </cell>
          <cell r="M1515" t="str">
            <v>Tanzanyalı</v>
          </cell>
          <cell r="N1515" t="str">
            <v>0037</v>
          </cell>
          <cell r="O1515" t="str">
            <v>İTİGİ</v>
          </cell>
          <cell r="P1515" t="str">
            <v>7B</v>
          </cell>
          <cell r="Q1515" t="str">
            <v>PETRA PROTEK</v>
          </cell>
          <cell r="R1515">
            <v>44805</v>
          </cell>
          <cell r="S1515">
            <v>44805</v>
          </cell>
          <cell r="T1515">
            <v>44943</v>
          </cell>
          <cell r="U1515" t="str">
            <v>Dnm.S.İş Sözl. işverence feshi</v>
          </cell>
          <cell r="V1515" t="str">
            <v>Mavi Yaka Direkt</v>
          </cell>
          <cell r="W1515" t="str">
            <v>LOT 3 (MIT)</v>
          </cell>
          <cell r="X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>USTA</v>
          </cell>
          <cell r="AC1515" t="str">
            <v>99</v>
          </cell>
          <cell r="AD1515" t="str">
            <v>LOT 3 (MIT)</v>
          </cell>
          <cell r="AE1515" t="str">
            <v>0113</v>
          </cell>
          <cell r="AF1515" t="str">
            <v/>
          </cell>
          <cell r="AG1515" t="str">
            <v>KM 785+000 - 829+305</v>
          </cell>
          <cell r="AH1515">
            <v>32998</v>
          </cell>
          <cell r="AI1515" t="str">
            <v>Bay</v>
          </cell>
          <cell r="AJ1515" t="str">
            <v>Yerel-Saatlik</v>
          </cell>
          <cell r="AK1515">
            <v>0</v>
          </cell>
          <cell r="AL1515" t="str">
            <v/>
          </cell>
          <cell r="AM1515" t="str">
            <v>201002</v>
          </cell>
          <cell r="AN1515" t="str">
            <v/>
          </cell>
          <cell r="AO1515" t="str">
            <v>T3</v>
          </cell>
          <cell r="AP1515" t="str">
            <v>5150</v>
          </cell>
          <cell r="AQ1515" t="str">
            <v>5175</v>
          </cell>
          <cell r="AR1515" t="str">
            <v/>
          </cell>
          <cell r="AS1515" t="str">
            <v/>
          </cell>
          <cell r="AT1515" t="str">
            <v/>
          </cell>
          <cell r="AU1515" t="str">
            <v/>
          </cell>
          <cell r="AV1515" t="str">
            <v/>
          </cell>
          <cell r="AW1515" t="str">
            <v/>
          </cell>
          <cell r="AX1515" t="str">
            <v>ANZIMIE JOEL KINYUNYU</v>
          </cell>
          <cell r="AY1515" t="str">
            <v/>
          </cell>
          <cell r="AZ1515"/>
          <cell r="BA1515"/>
          <cell r="BB1515" t="str">
            <v/>
          </cell>
          <cell r="BC1515"/>
          <cell r="BD1515" t="str">
            <v/>
          </cell>
          <cell r="BE1515" t="str">
            <v/>
          </cell>
          <cell r="BF1515" t="str">
            <v>0</v>
          </cell>
        </row>
        <row r="1516">
          <cell r="A1516">
            <v>10074443</v>
          </cell>
          <cell r="B1516" t="str">
            <v>RUBENI DAUDI</v>
          </cell>
          <cell r="C1516" t="str">
            <v>MANUNDU</v>
          </cell>
          <cell r="D1516" t="str">
            <v>DUVARCI</v>
          </cell>
          <cell r="E1516" t="str">
            <v>MASON</v>
          </cell>
          <cell r="F1516" t="str">
            <v>50107642</v>
          </cell>
          <cell r="G1516" t="str">
            <v>PETRA PROTEK</v>
          </cell>
          <cell r="H1516" t="str">
            <v>50107642</v>
          </cell>
          <cell r="I1516" t="str">
            <v>0BBQ</v>
          </cell>
          <cell r="J1516" t="str">
            <v>İNŞAAT GRUBU</v>
          </cell>
          <cell r="K1516" t="str">
            <v>50107815</v>
          </cell>
          <cell r="L1516" t="str">
            <v>TZ</v>
          </cell>
          <cell r="M1516" t="str">
            <v>Tanzanyalı</v>
          </cell>
          <cell r="N1516" t="str">
            <v>0037</v>
          </cell>
          <cell r="O1516" t="str">
            <v>İTİGİ</v>
          </cell>
          <cell r="P1516" t="str">
            <v>7B</v>
          </cell>
          <cell r="Q1516" t="str">
            <v>PETRA PROTEK</v>
          </cell>
          <cell r="R1516">
            <v>44805</v>
          </cell>
          <cell r="S1516">
            <v>44805</v>
          </cell>
          <cell r="T1516">
            <v>45104</v>
          </cell>
          <cell r="U1516" t="str">
            <v>Dnm.S.İş Sözl. işverence feshi</v>
          </cell>
          <cell r="V1516" t="str">
            <v>Mavi Yaka Direkt</v>
          </cell>
          <cell r="W1516" t="str">
            <v>LOT 3 (MIT)</v>
          </cell>
          <cell r="X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>USTA</v>
          </cell>
          <cell r="AC1516" t="str">
            <v>99</v>
          </cell>
          <cell r="AD1516" t="str">
            <v>LOT 3 (MIT)</v>
          </cell>
          <cell r="AE1516" t="str">
            <v>0113</v>
          </cell>
          <cell r="AF1516" t="str">
            <v/>
          </cell>
          <cell r="AG1516" t="str">
            <v>KM 785+000 - 829+305</v>
          </cell>
          <cell r="AH1516">
            <v>32998</v>
          </cell>
          <cell r="AI1516" t="str">
            <v>Bay</v>
          </cell>
          <cell r="AJ1516" t="str">
            <v>Yerel-Saatlik</v>
          </cell>
          <cell r="AK1516">
            <v>0</v>
          </cell>
          <cell r="AL1516" t="str">
            <v/>
          </cell>
          <cell r="AM1516" t="str">
            <v>201002</v>
          </cell>
          <cell r="AN1516" t="str">
            <v/>
          </cell>
          <cell r="AO1516" t="str">
            <v>T3</v>
          </cell>
          <cell r="AP1516" t="str">
            <v>5150</v>
          </cell>
          <cell r="AQ1516" t="str">
            <v>5175</v>
          </cell>
          <cell r="AR1516" t="str">
            <v/>
          </cell>
          <cell r="AS1516" t="str">
            <v/>
          </cell>
          <cell r="AT1516" t="str">
            <v/>
          </cell>
          <cell r="AU1516" t="str">
            <v/>
          </cell>
          <cell r="AV1516" t="str">
            <v/>
          </cell>
          <cell r="AW1516" t="str">
            <v/>
          </cell>
          <cell r="AX1516" t="str">
            <v>RUBENI DAUDI MANUNDU</v>
          </cell>
          <cell r="AY1516" t="str">
            <v/>
          </cell>
          <cell r="AZ1516"/>
          <cell r="BA1516"/>
          <cell r="BB1516" t="str">
            <v/>
          </cell>
          <cell r="BC1516"/>
          <cell r="BD1516" t="str">
            <v/>
          </cell>
          <cell r="BE1516" t="str">
            <v/>
          </cell>
          <cell r="BF1516" t="str">
            <v>0</v>
          </cell>
        </row>
        <row r="1517">
          <cell r="A1517">
            <v>10074442</v>
          </cell>
          <cell r="B1517" t="str">
            <v>DAUDI ABDALLAH</v>
          </cell>
          <cell r="C1517" t="str">
            <v>KIJUBA</v>
          </cell>
          <cell r="D1517" t="str">
            <v>DUVARCI</v>
          </cell>
          <cell r="E1517" t="str">
            <v>MASON</v>
          </cell>
          <cell r="F1517" t="str">
            <v>50107642</v>
          </cell>
          <cell r="G1517" t="str">
            <v>PETRA PROTEK</v>
          </cell>
          <cell r="H1517" t="str">
            <v>50107642</v>
          </cell>
          <cell r="I1517" t="str">
            <v>0BBQ</v>
          </cell>
          <cell r="J1517" t="str">
            <v>İNŞAAT GRUBU</v>
          </cell>
          <cell r="K1517" t="str">
            <v>50107815</v>
          </cell>
          <cell r="L1517" t="str">
            <v>TZ</v>
          </cell>
          <cell r="M1517" t="str">
            <v>Tanzanyalı</v>
          </cell>
          <cell r="N1517" t="str">
            <v>0037</v>
          </cell>
          <cell r="O1517" t="str">
            <v>İTİGİ</v>
          </cell>
          <cell r="P1517" t="str">
            <v>7B</v>
          </cell>
          <cell r="Q1517" t="str">
            <v>PETRA PROTEK</v>
          </cell>
          <cell r="R1517">
            <v>44805</v>
          </cell>
          <cell r="S1517">
            <v>44805</v>
          </cell>
          <cell r="T1517">
            <v>44943</v>
          </cell>
          <cell r="U1517" t="str">
            <v>Dnm.S.İş Sözl. işverence feshi</v>
          </cell>
          <cell r="V1517" t="str">
            <v>Mavi Yaka Direkt</v>
          </cell>
          <cell r="W1517" t="str">
            <v>LOT 3 (MIT)</v>
          </cell>
          <cell r="X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>USTA</v>
          </cell>
          <cell r="AC1517" t="str">
            <v>99</v>
          </cell>
          <cell r="AD1517" t="str">
            <v>LOT 3 (MIT)</v>
          </cell>
          <cell r="AE1517" t="str">
            <v>0113</v>
          </cell>
          <cell r="AF1517" t="str">
            <v/>
          </cell>
          <cell r="AG1517" t="str">
            <v>KM 785+000 - 829+305</v>
          </cell>
          <cell r="AH1517">
            <v>32998</v>
          </cell>
          <cell r="AI1517" t="str">
            <v>Bay</v>
          </cell>
          <cell r="AJ1517" t="str">
            <v>Yerel-Saatlik</v>
          </cell>
          <cell r="AK1517">
            <v>0</v>
          </cell>
          <cell r="AL1517" t="str">
            <v/>
          </cell>
          <cell r="AM1517" t="str">
            <v>201002</v>
          </cell>
          <cell r="AN1517" t="str">
            <v/>
          </cell>
          <cell r="AO1517" t="str">
            <v>T3</v>
          </cell>
          <cell r="AP1517" t="str">
            <v>5150</v>
          </cell>
          <cell r="AQ1517" t="str">
            <v>5175</v>
          </cell>
          <cell r="AR1517" t="str">
            <v/>
          </cell>
          <cell r="AS1517" t="str">
            <v/>
          </cell>
          <cell r="AT1517" t="str">
            <v/>
          </cell>
          <cell r="AU1517" t="str">
            <v/>
          </cell>
          <cell r="AV1517" t="str">
            <v/>
          </cell>
          <cell r="AW1517" t="str">
            <v/>
          </cell>
          <cell r="AX1517" t="str">
            <v>DAUDI ABDALLAH KIJUBA</v>
          </cell>
          <cell r="AY1517" t="str">
            <v/>
          </cell>
          <cell r="AZ1517"/>
          <cell r="BA1517"/>
          <cell r="BB1517" t="str">
            <v/>
          </cell>
          <cell r="BC1517"/>
          <cell r="BD1517" t="str">
            <v/>
          </cell>
          <cell r="BE1517" t="str">
            <v/>
          </cell>
          <cell r="BF1517" t="str">
            <v>0</v>
          </cell>
        </row>
        <row r="1518">
          <cell r="A1518">
            <v>10074441</v>
          </cell>
          <cell r="B1518" t="str">
            <v>MATHEW PAUNES</v>
          </cell>
          <cell r="C1518" t="str">
            <v>MATHEW</v>
          </cell>
          <cell r="D1518" t="str">
            <v>DUVARCI</v>
          </cell>
          <cell r="E1518" t="str">
            <v>MASON</v>
          </cell>
          <cell r="F1518" t="str">
            <v>50107642</v>
          </cell>
          <cell r="G1518" t="str">
            <v>PETRA PROTEK</v>
          </cell>
          <cell r="H1518" t="str">
            <v>50107642</v>
          </cell>
          <cell r="I1518" t="str">
            <v>0BBQ</v>
          </cell>
          <cell r="J1518" t="str">
            <v>İNŞAAT GRUBU</v>
          </cell>
          <cell r="K1518" t="str">
            <v>50107815</v>
          </cell>
          <cell r="L1518" t="str">
            <v>TZ</v>
          </cell>
          <cell r="M1518" t="str">
            <v>Tanzanyalı</v>
          </cell>
          <cell r="N1518" t="str">
            <v>0037</v>
          </cell>
          <cell r="O1518" t="str">
            <v>İTİGİ</v>
          </cell>
          <cell r="P1518" t="str">
            <v>7B</v>
          </cell>
          <cell r="Q1518" t="str">
            <v>PETRA PROTEK</v>
          </cell>
          <cell r="R1518">
            <v>44805</v>
          </cell>
          <cell r="S1518">
            <v>44805</v>
          </cell>
          <cell r="T1518">
            <v>44943</v>
          </cell>
          <cell r="U1518" t="str">
            <v>Dnm.S.İş Sözl. işverence feshi</v>
          </cell>
          <cell r="V1518" t="str">
            <v>Mavi Yaka Direkt</v>
          </cell>
          <cell r="W1518" t="str">
            <v>LOT 3 (MIT)</v>
          </cell>
          <cell r="X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>USTA</v>
          </cell>
          <cell r="AC1518" t="str">
            <v>99</v>
          </cell>
          <cell r="AD1518" t="str">
            <v>LOT 3 (MIT)</v>
          </cell>
          <cell r="AE1518" t="str">
            <v>0113</v>
          </cell>
          <cell r="AF1518" t="str">
            <v/>
          </cell>
          <cell r="AG1518" t="str">
            <v>KM 785+000 - 829+305</v>
          </cell>
          <cell r="AH1518">
            <v>33300</v>
          </cell>
          <cell r="AI1518" t="str">
            <v>Bay</v>
          </cell>
          <cell r="AJ1518" t="str">
            <v>Yerel-Saatlik</v>
          </cell>
          <cell r="AK1518">
            <v>0</v>
          </cell>
          <cell r="AL1518" t="str">
            <v/>
          </cell>
          <cell r="AM1518" t="str">
            <v>201002</v>
          </cell>
          <cell r="AN1518" t="str">
            <v/>
          </cell>
          <cell r="AO1518" t="str">
            <v>T3</v>
          </cell>
          <cell r="AP1518" t="str">
            <v>5150</v>
          </cell>
          <cell r="AQ1518" t="str">
            <v>5175</v>
          </cell>
          <cell r="AR1518" t="str">
            <v/>
          </cell>
          <cell r="AS1518" t="str">
            <v/>
          </cell>
          <cell r="AT1518" t="str">
            <v/>
          </cell>
          <cell r="AU1518" t="str">
            <v/>
          </cell>
          <cell r="AV1518" t="str">
            <v/>
          </cell>
          <cell r="AW1518" t="str">
            <v/>
          </cell>
          <cell r="AX1518" t="str">
            <v>MATHEW PAUNES MATHEW</v>
          </cell>
          <cell r="AY1518" t="str">
            <v/>
          </cell>
          <cell r="AZ1518"/>
          <cell r="BA1518"/>
          <cell r="BB1518" t="str">
            <v/>
          </cell>
          <cell r="BC1518"/>
          <cell r="BD1518" t="str">
            <v/>
          </cell>
          <cell r="BE1518" t="str">
            <v/>
          </cell>
          <cell r="BF1518" t="str">
            <v>0</v>
          </cell>
        </row>
        <row r="1519">
          <cell r="A1519">
            <v>10074440</v>
          </cell>
          <cell r="B1519" t="str">
            <v>ANDREW JOSEPH</v>
          </cell>
          <cell r="C1519" t="str">
            <v>OPIYO</v>
          </cell>
          <cell r="D1519" t="str">
            <v>DUVARCI</v>
          </cell>
          <cell r="E1519" t="str">
            <v>MASON</v>
          </cell>
          <cell r="F1519" t="str">
            <v>50107642</v>
          </cell>
          <cell r="G1519" t="str">
            <v>PETRA PROTEK</v>
          </cell>
          <cell r="H1519" t="str">
            <v>50107642</v>
          </cell>
          <cell r="I1519" t="str">
            <v>0BBQ</v>
          </cell>
          <cell r="J1519" t="str">
            <v>İNŞAAT GRUBU</v>
          </cell>
          <cell r="K1519" t="str">
            <v>50107815</v>
          </cell>
          <cell r="L1519" t="str">
            <v>TZ</v>
          </cell>
          <cell r="M1519" t="str">
            <v>Tanzanyalı</v>
          </cell>
          <cell r="N1519" t="str">
            <v>0035</v>
          </cell>
          <cell r="O1519" t="str">
            <v>TABORA</v>
          </cell>
          <cell r="P1519" t="str">
            <v>7B</v>
          </cell>
          <cell r="Q1519" t="str">
            <v>PETRA PROTEK</v>
          </cell>
          <cell r="R1519">
            <v>44805</v>
          </cell>
          <cell r="S1519">
            <v>44805</v>
          </cell>
          <cell r="T1519">
            <v>44922</v>
          </cell>
          <cell r="U1519" t="str">
            <v>Diğer nedenler</v>
          </cell>
          <cell r="V1519" t="str">
            <v>Mavi Yaka Direkt</v>
          </cell>
          <cell r="W1519" t="str">
            <v>LOT 3 (MIT)</v>
          </cell>
          <cell r="X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>USTA</v>
          </cell>
          <cell r="AC1519" t="str">
            <v>99</v>
          </cell>
          <cell r="AD1519" t="str">
            <v>LOT 3 (MIT)</v>
          </cell>
          <cell r="AE1519" t="str">
            <v>0113</v>
          </cell>
          <cell r="AF1519" t="str">
            <v/>
          </cell>
          <cell r="AG1519" t="str">
            <v>KM 785+000 - 829+305</v>
          </cell>
          <cell r="AH1519">
            <v>33147</v>
          </cell>
          <cell r="AI1519" t="str">
            <v>Bay</v>
          </cell>
          <cell r="AJ1519" t="str">
            <v>Yerel-Saatlik</v>
          </cell>
          <cell r="AK1519">
            <v>0</v>
          </cell>
          <cell r="AL1519" t="str">
            <v/>
          </cell>
          <cell r="AM1519" t="str">
            <v>201002</v>
          </cell>
          <cell r="AN1519" t="str">
            <v/>
          </cell>
          <cell r="AO1519" t="str">
            <v>T3</v>
          </cell>
          <cell r="AP1519" t="str">
            <v>5150</v>
          </cell>
          <cell r="AQ1519" t="str">
            <v>5175</v>
          </cell>
          <cell r="AR1519" t="str">
            <v/>
          </cell>
          <cell r="AS1519" t="str">
            <v/>
          </cell>
          <cell r="AT1519" t="str">
            <v/>
          </cell>
          <cell r="AU1519" t="str">
            <v/>
          </cell>
          <cell r="AV1519" t="str">
            <v/>
          </cell>
          <cell r="AW1519" t="str">
            <v/>
          </cell>
          <cell r="AX1519" t="str">
            <v>ANDREW JOSEPH OPIYO</v>
          </cell>
          <cell r="AY1519" t="str">
            <v/>
          </cell>
          <cell r="AZ1519"/>
          <cell r="BA1519"/>
          <cell r="BB1519" t="str">
            <v/>
          </cell>
          <cell r="BC1519"/>
          <cell r="BD1519" t="str">
            <v/>
          </cell>
          <cell r="BE1519" t="str">
            <v/>
          </cell>
          <cell r="BF1519" t="str">
            <v>0</v>
          </cell>
        </row>
        <row r="1520">
          <cell r="A1520">
            <v>10074439</v>
          </cell>
          <cell r="B1520" t="str">
            <v>HAMADI HAMISI</v>
          </cell>
          <cell r="C1520" t="str">
            <v>SAIDI</v>
          </cell>
          <cell r="D1520" t="str">
            <v>DUVARCI</v>
          </cell>
          <cell r="E1520" t="str">
            <v>MASON</v>
          </cell>
          <cell r="F1520" t="str">
            <v>50107642</v>
          </cell>
          <cell r="G1520" t="str">
            <v>PETRA PROTEK</v>
          </cell>
          <cell r="H1520" t="str">
            <v>50107642</v>
          </cell>
          <cell r="I1520" t="str">
            <v>0BBQ</v>
          </cell>
          <cell r="J1520" t="str">
            <v>İNŞAAT GRUBU</v>
          </cell>
          <cell r="K1520" t="str">
            <v>50107815</v>
          </cell>
          <cell r="L1520" t="str">
            <v>TZ</v>
          </cell>
          <cell r="M1520" t="str">
            <v>Tanzanyalı</v>
          </cell>
          <cell r="N1520" t="str">
            <v>0035</v>
          </cell>
          <cell r="O1520" t="str">
            <v>TABORA</v>
          </cell>
          <cell r="P1520" t="str">
            <v>7B</v>
          </cell>
          <cell r="Q1520" t="str">
            <v>PETRA PROTEK</v>
          </cell>
          <cell r="R1520">
            <v>44805</v>
          </cell>
          <cell r="S1520">
            <v>44805</v>
          </cell>
          <cell r="T1520">
            <v>44943</v>
          </cell>
          <cell r="U1520" t="str">
            <v>Dnm.S.İş Sözl. işverence feshi</v>
          </cell>
          <cell r="V1520" t="str">
            <v>Mavi Yaka Direkt</v>
          </cell>
          <cell r="W1520" t="str">
            <v>LOT 3 (MIT)</v>
          </cell>
          <cell r="X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>USTA</v>
          </cell>
          <cell r="AC1520" t="str">
            <v>99</v>
          </cell>
          <cell r="AD1520" t="str">
            <v>LOT 3 (MIT)</v>
          </cell>
          <cell r="AE1520" t="str">
            <v>0113</v>
          </cell>
          <cell r="AF1520" t="str">
            <v/>
          </cell>
          <cell r="AG1520" t="str">
            <v>KM 785+000 - 829+305</v>
          </cell>
          <cell r="AH1520">
            <v>37325</v>
          </cell>
          <cell r="AI1520" t="str">
            <v>Bay</v>
          </cell>
          <cell r="AJ1520" t="str">
            <v>Yerel-Saatlik</v>
          </cell>
          <cell r="AK1520">
            <v>0</v>
          </cell>
          <cell r="AL1520" t="str">
            <v/>
          </cell>
          <cell r="AM1520" t="str">
            <v>201002</v>
          </cell>
          <cell r="AN1520" t="str">
            <v/>
          </cell>
          <cell r="AO1520" t="str">
            <v>T3</v>
          </cell>
          <cell r="AP1520" t="str">
            <v>5150</v>
          </cell>
          <cell r="AQ1520" t="str">
            <v>5175</v>
          </cell>
          <cell r="AR1520" t="str">
            <v/>
          </cell>
          <cell r="AS1520" t="str">
            <v/>
          </cell>
          <cell r="AT1520" t="str">
            <v/>
          </cell>
          <cell r="AU1520" t="str">
            <v/>
          </cell>
          <cell r="AV1520" t="str">
            <v/>
          </cell>
          <cell r="AW1520" t="str">
            <v/>
          </cell>
          <cell r="AX1520" t="str">
            <v>HAMADI HAMISI SAIDI</v>
          </cell>
          <cell r="AY1520" t="str">
            <v/>
          </cell>
          <cell r="AZ1520"/>
          <cell r="BA1520"/>
          <cell r="BB1520" t="str">
            <v/>
          </cell>
          <cell r="BC1520"/>
          <cell r="BD1520" t="str">
            <v/>
          </cell>
          <cell r="BE1520" t="str">
            <v/>
          </cell>
          <cell r="BF1520" t="str">
            <v>0</v>
          </cell>
        </row>
        <row r="1521">
          <cell r="A1521">
            <v>10074438</v>
          </cell>
          <cell r="B1521" t="str">
            <v>DISMAS RUTALENGESHANA</v>
          </cell>
          <cell r="C1521" t="str">
            <v>DESDERY</v>
          </cell>
          <cell r="D1521" t="str">
            <v>DUVARCI</v>
          </cell>
          <cell r="E1521" t="str">
            <v>MASON</v>
          </cell>
          <cell r="F1521" t="str">
            <v>50107642</v>
          </cell>
          <cell r="G1521" t="str">
            <v>PETRA PROTEK</v>
          </cell>
          <cell r="H1521" t="str">
            <v>50107642</v>
          </cell>
          <cell r="I1521" t="str">
            <v>0BBQ</v>
          </cell>
          <cell r="J1521" t="str">
            <v>İNŞAAT GRUBU</v>
          </cell>
          <cell r="K1521" t="str">
            <v>50107815</v>
          </cell>
          <cell r="L1521" t="str">
            <v>TZ</v>
          </cell>
          <cell r="M1521" t="str">
            <v>Tanzanyalı</v>
          </cell>
          <cell r="N1521" t="str">
            <v>0035</v>
          </cell>
          <cell r="O1521" t="str">
            <v>TABORA</v>
          </cell>
          <cell r="P1521" t="str">
            <v>7B</v>
          </cell>
          <cell r="Q1521" t="str">
            <v>PETRA PROTEK</v>
          </cell>
          <cell r="R1521">
            <v>44805</v>
          </cell>
          <cell r="S1521">
            <v>44805</v>
          </cell>
          <cell r="T1521">
            <v>44985</v>
          </cell>
          <cell r="U1521" t="str">
            <v>Dnm.S.İş Sözl. işverence feshi</v>
          </cell>
          <cell r="V1521" t="str">
            <v>Mavi Yaka Direkt</v>
          </cell>
          <cell r="W1521" t="str">
            <v>LOT 3 (MIT)</v>
          </cell>
          <cell r="X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>USTA</v>
          </cell>
          <cell r="AC1521" t="str">
            <v>99</v>
          </cell>
          <cell r="AD1521" t="str">
            <v>LOT 3 (MIT)</v>
          </cell>
          <cell r="AE1521" t="str">
            <v>0113</v>
          </cell>
          <cell r="AF1521" t="str">
            <v/>
          </cell>
          <cell r="AG1521" t="str">
            <v>KM 785+000 - 829+305</v>
          </cell>
          <cell r="AH1521">
            <v>37325</v>
          </cell>
          <cell r="AI1521" t="str">
            <v>Bay</v>
          </cell>
          <cell r="AJ1521" t="str">
            <v>Yerel-Saatlik</v>
          </cell>
          <cell r="AK1521">
            <v>0</v>
          </cell>
          <cell r="AL1521" t="str">
            <v/>
          </cell>
          <cell r="AM1521" t="str">
            <v>201002</v>
          </cell>
          <cell r="AN1521" t="str">
            <v/>
          </cell>
          <cell r="AO1521" t="str">
            <v>T3</v>
          </cell>
          <cell r="AP1521" t="str">
            <v>5150</v>
          </cell>
          <cell r="AQ1521" t="str">
            <v>5175</v>
          </cell>
          <cell r="AR1521" t="str">
            <v/>
          </cell>
          <cell r="AS1521" t="str">
            <v/>
          </cell>
          <cell r="AT1521" t="str">
            <v/>
          </cell>
          <cell r="AU1521" t="str">
            <v/>
          </cell>
          <cell r="AV1521" t="str">
            <v/>
          </cell>
          <cell r="AW1521" t="str">
            <v/>
          </cell>
          <cell r="AX1521" t="str">
            <v>DISMAS RUTALENGESHANA DESDERY</v>
          </cell>
          <cell r="AY1521" t="str">
            <v/>
          </cell>
          <cell r="AZ1521"/>
          <cell r="BA1521"/>
          <cell r="BB1521" t="str">
            <v/>
          </cell>
          <cell r="BC1521"/>
          <cell r="BD1521" t="str">
            <v/>
          </cell>
          <cell r="BE1521" t="str">
            <v/>
          </cell>
          <cell r="BF1521" t="str">
            <v>0</v>
          </cell>
        </row>
        <row r="1522">
          <cell r="A1522">
            <v>10074437</v>
          </cell>
          <cell r="B1522" t="str">
            <v>BERNARD MABULA</v>
          </cell>
          <cell r="C1522" t="str">
            <v>PIUS</v>
          </cell>
          <cell r="D1522" t="str">
            <v>DUVARCI</v>
          </cell>
          <cell r="E1522" t="str">
            <v>MASON</v>
          </cell>
          <cell r="F1522" t="str">
            <v>50107642</v>
          </cell>
          <cell r="G1522" t="str">
            <v>PETRA PROTEK</v>
          </cell>
          <cell r="H1522" t="str">
            <v>50107642</v>
          </cell>
          <cell r="I1522" t="str">
            <v>0BBQ</v>
          </cell>
          <cell r="J1522" t="str">
            <v>İNŞAAT GRUBU</v>
          </cell>
          <cell r="K1522" t="str">
            <v>50107815</v>
          </cell>
          <cell r="L1522" t="str">
            <v>TZ</v>
          </cell>
          <cell r="M1522" t="str">
            <v>Tanzanyalı</v>
          </cell>
          <cell r="N1522" t="str">
            <v>0035</v>
          </cell>
          <cell r="O1522" t="str">
            <v>TABORA</v>
          </cell>
          <cell r="P1522" t="str">
            <v>7B</v>
          </cell>
          <cell r="Q1522" t="str">
            <v>PETRA PROTEK</v>
          </cell>
          <cell r="R1522">
            <v>44805</v>
          </cell>
          <cell r="S1522">
            <v>44805</v>
          </cell>
          <cell r="T1522">
            <v>44985</v>
          </cell>
          <cell r="U1522" t="str">
            <v>Dnm.S.İş Sözl. işverence feshi</v>
          </cell>
          <cell r="V1522" t="str">
            <v>Mavi Yaka Direkt</v>
          </cell>
          <cell r="W1522" t="str">
            <v>LOT 3 (MIT)</v>
          </cell>
          <cell r="X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>USTA</v>
          </cell>
          <cell r="AC1522" t="str">
            <v>99</v>
          </cell>
          <cell r="AD1522" t="str">
            <v>LOT 3 (MIT)</v>
          </cell>
          <cell r="AE1522" t="str">
            <v>0113</v>
          </cell>
          <cell r="AF1522" t="str">
            <v/>
          </cell>
          <cell r="AG1522" t="str">
            <v>KM 785+000 - 829+305</v>
          </cell>
          <cell r="AH1522">
            <v>34712</v>
          </cell>
          <cell r="AI1522" t="str">
            <v>Bay</v>
          </cell>
          <cell r="AJ1522" t="str">
            <v>Yerel-Saatlik</v>
          </cell>
          <cell r="AK1522">
            <v>0</v>
          </cell>
          <cell r="AL1522" t="str">
            <v/>
          </cell>
          <cell r="AM1522" t="str">
            <v>201002</v>
          </cell>
          <cell r="AN1522" t="str">
            <v/>
          </cell>
          <cell r="AO1522" t="str">
            <v>T3</v>
          </cell>
          <cell r="AP1522" t="str">
            <v>5150</v>
          </cell>
          <cell r="AQ1522" t="str">
            <v>5175</v>
          </cell>
          <cell r="AR1522" t="str">
            <v/>
          </cell>
          <cell r="AS1522" t="str">
            <v/>
          </cell>
          <cell r="AT1522" t="str">
            <v/>
          </cell>
          <cell r="AU1522" t="str">
            <v/>
          </cell>
          <cell r="AV1522" t="str">
            <v/>
          </cell>
          <cell r="AW1522" t="str">
            <v/>
          </cell>
          <cell r="AX1522" t="str">
            <v>BERNARD MABULA PIUS</v>
          </cell>
          <cell r="AY1522" t="str">
            <v/>
          </cell>
          <cell r="AZ1522"/>
          <cell r="BA1522"/>
          <cell r="BB1522" t="str">
            <v/>
          </cell>
          <cell r="BC1522"/>
          <cell r="BD1522" t="str">
            <v/>
          </cell>
          <cell r="BE1522" t="str">
            <v/>
          </cell>
          <cell r="BF1522" t="str">
            <v>0</v>
          </cell>
        </row>
        <row r="1523">
          <cell r="A1523">
            <v>10074356</v>
          </cell>
          <cell r="B1523" t="str">
            <v>LOSEIKU SANARE</v>
          </cell>
          <cell r="C1523" t="str">
            <v>MITISHILI</v>
          </cell>
          <cell r="D1523" t="str">
            <v>GÜVENLİK GÖREVLİSİ</v>
          </cell>
          <cell r="E1523" t="str">
            <v>SECURITY</v>
          </cell>
          <cell r="F1523" t="str">
            <v>50106670</v>
          </cell>
          <cell r="G1523" t="str">
            <v>KITUMBO SECURITY</v>
          </cell>
          <cell r="H1523" t="str">
            <v>50105513</v>
          </cell>
          <cell r="I1523" t="str">
            <v>088D</v>
          </cell>
          <cell r="J1523" t="str">
            <v>GÜVENLİK</v>
          </cell>
          <cell r="K1523" t="str">
            <v>50106674</v>
          </cell>
          <cell r="L1523" t="str">
            <v>TZ</v>
          </cell>
          <cell r="M1523" t="str">
            <v>Tanzanyalı</v>
          </cell>
          <cell r="N1523" t="str">
            <v>0035</v>
          </cell>
          <cell r="O1523" t="str">
            <v>TABORA</v>
          </cell>
          <cell r="P1523" t="str">
            <v>7L</v>
          </cell>
          <cell r="Q1523" t="str">
            <v>KITIMBO SECURITY</v>
          </cell>
          <cell r="R1523">
            <v>44820</v>
          </cell>
          <cell r="S1523">
            <v>44820</v>
          </cell>
          <cell r="T1523">
            <v>44855</v>
          </cell>
          <cell r="U1523" t="str">
            <v>Bsz.S.İşSz.İşçiTrf.fsh(istifa)</v>
          </cell>
          <cell r="V1523" t="str">
            <v>Mavi Yaka Endirekt</v>
          </cell>
          <cell r="W1523" t="str">
            <v>LOT 3 (MIT)</v>
          </cell>
          <cell r="X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>GÖREVLİ</v>
          </cell>
          <cell r="AC1523" t="str">
            <v>99</v>
          </cell>
          <cell r="AD1523" t="str">
            <v>LOT 3 (MIT)</v>
          </cell>
          <cell r="AE1523" t="str">
            <v>0113</v>
          </cell>
          <cell r="AF1523" t="str">
            <v/>
          </cell>
          <cell r="AG1523" t="str">
            <v>KM 785+000 - 829+305</v>
          </cell>
          <cell r="AH1523">
            <v>34094</v>
          </cell>
          <cell r="AI1523" t="str">
            <v>Bay</v>
          </cell>
          <cell r="AJ1523" t="str">
            <v>Yerel-Saatlik</v>
          </cell>
          <cell r="AK1523">
            <v>0</v>
          </cell>
          <cell r="AL1523" t="str">
            <v/>
          </cell>
          <cell r="AM1523" t="str">
            <v>306002</v>
          </cell>
          <cell r="AN1523" t="str">
            <v/>
          </cell>
          <cell r="AO1523" t="str">
            <v>T3</v>
          </cell>
          <cell r="AP1523" t="str">
            <v>5150</v>
          </cell>
          <cell r="AQ1523" t="str">
            <v>5175</v>
          </cell>
          <cell r="AR1523" t="str">
            <v/>
          </cell>
          <cell r="AS1523" t="str">
            <v/>
          </cell>
          <cell r="AT1523" t="str">
            <v/>
          </cell>
          <cell r="AU1523" t="str">
            <v/>
          </cell>
          <cell r="AV1523" t="str">
            <v/>
          </cell>
          <cell r="AW1523" t="str">
            <v/>
          </cell>
          <cell r="AX1523" t="str">
            <v>LOSEIKU SANARE MITISHILI</v>
          </cell>
          <cell r="AY1523" t="str">
            <v/>
          </cell>
          <cell r="AZ1523"/>
          <cell r="BA1523"/>
          <cell r="BB1523" t="str">
            <v/>
          </cell>
          <cell r="BC1523"/>
          <cell r="BD1523" t="str">
            <v/>
          </cell>
          <cell r="BE1523" t="str">
            <v/>
          </cell>
          <cell r="BF1523" t="str">
            <v>0</v>
          </cell>
        </row>
        <row r="1524">
          <cell r="A1524">
            <v>10074357</v>
          </cell>
          <cell r="B1524" t="str">
            <v>BABEYETU LEMUNGU</v>
          </cell>
          <cell r="C1524" t="str">
            <v>LAİZER</v>
          </cell>
          <cell r="D1524" t="str">
            <v>GÜVENLİK GÖREVLİSİ</v>
          </cell>
          <cell r="E1524" t="str">
            <v>SECURITY</v>
          </cell>
          <cell r="F1524" t="str">
            <v>50106670</v>
          </cell>
          <cell r="G1524" t="str">
            <v>KITUMBO SECURITY</v>
          </cell>
          <cell r="H1524" t="str">
            <v>50105513</v>
          </cell>
          <cell r="I1524" t="str">
            <v>088D</v>
          </cell>
          <cell r="J1524" t="str">
            <v>GÜVENLİK</v>
          </cell>
          <cell r="K1524" t="str">
            <v>50106674</v>
          </cell>
          <cell r="L1524" t="str">
            <v>TZ</v>
          </cell>
          <cell r="M1524" t="str">
            <v>Tanzanyalı</v>
          </cell>
          <cell r="N1524" t="str">
            <v>0035</v>
          </cell>
          <cell r="O1524" t="str">
            <v>TABORA</v>
          </cell>
          <cell r="P1524" t="str">
            <v>7L</v>
          </cell>
          <cell r="Q1524" t="str">
            <v>KITIMBO SECURITY</v>
          </cell>
          <cell r="R1524">
            <v>44820</v>
          </cell>
          <cell r="S1524">
            <v>44820</v>
          </cell>
          <cell r="T1524">
            <v>45170</v>
          </cell>
          <cell r="U1524" t="str">
            <v>Bsz.S.İşSz.İşvTrf.Hk.SebepsizF</v>
          </cell>
          <cell r="V1524" t="str">
            <v>Mavi Yaka Endirekt</v>
          </cell>
          <cell r="W1524" t="str">
            <v>LOT 3 (MIT)</v>
          </cell>
          <cell r="X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>GÖREVLİ</v>
          </cell>
          <cell r="AC1524" t="str">
            <v>99</v>
          </cell>
          <cell r="AD1524" t="str">
            <v>LOT 3 (MIT)</v>
          </cell>
          <cell r="AE1524" t="str">
            <v>0113</v>
          </cell>
          <cell r="AF1524" t="str">
            <v/>
          </cell>
          <cell r="AG1524" t="str">
            <v>KM 785+000 - 829+305</v>
          </cell>
          <cell r="AH1524">
            <v>34094</v>
          </cell>
          <cell r="AI1524" t="str">
            <v>Bay</v>
          </cell>
          <cell r="AJ1524" t="str">
            <v>Yerel-Saatlik</v>
          </cell>
          <cell r="AK1524">
            <v>0</v>
          </cell>
          <cell r="AL1524" t="str">
            <v/>
          </cell>
          <cell r="AM1524" t="str">
            <v>306002</v>
          </cell>
          <cell r="AN1524" t="str">
            <v/>
          </cell>
          <cell r="AO1524" t="str">
            <v>T3</v>
          </cell>
          <cell r="AP1524" t="str">
            <v>5150</v>
          </cell>
          <cell r="AQ1524" t="str">
            <v>5175</v>
          </cell>
          <cell r="AR1524" t="str">
            <v/>
          </cell>
          <cell r="AS1524" t="str">
            <v/>
          </cell>
          <cell r="AT1524" t="str">
            <v/>
          </cell>
          <cell r="AU1524" t="str">
            <v/>
          </cell>
          <cell r="AV1524" t="str">
            <v/>
          </cell>
          <cell r="AW1524" t="str">
            <v/>
          </cell>
          <cell r="AX1524" t="str">
            <v>BABEYETU LEMUNGU LAİZER</v>
          </cell>
          <cell r="AY1524" t="str">
            <v/>
          </cell>
          <cell r="AZ1524"/>
          <cell r="BA1524"/>
          <cell r="BB1524" t="str">
            <v/>
          </cell>
          <cell r="BC1524"/>
          <cell r="BD1524" t="str">
            <v/>
          </cell>
          <cell r="BE1524" t="str">
            <v/>
          </cell>
          <cell r="BF1524" t="str">
            <v>0</v>
          </cell>
        </row>
        <row r="1525">
          <cell r="A1525">
            <v>10074358</v>
          </cell>
          <cell r="B1525" t="str">
            <v>ERICK SONGEI</v>
          </cell>
          <cell r="C1525" t="str">
            <v>KIVUYO</v>
          </cell>
          <cell r="D1525" t="str">
            <v>GÜVENLİK GÖREVLİSİ</v>
          </cell>
          <cell r="E1525" t="str">
            <v>SECURITY</v>
          </cell>
          <cell r="F1525" t="str">
            <v>50106670</v>
          </cell>
          <cell r="G1525" t="str">
            <v>KITUMBO SECURITY</v>
          </cell>
          <cell r="H1525" t="str">
            <v>50105513</v>
          </cell>
          <cell r="I1525" t="str">
            <v>088D</v>
          </cell>
          <cell r="J1525" t="str">
            <v>GÜVENLİK</v>
          </cell>
          <cell r="K1525" t="str">
            <v>50106674</v>
          </cell>
          <cell r="L1525" t="str">
            <v>TZ</v>
          </cell>
          <cell r="M1525" t="str">
            <v>Tanzanyalı</v>
          </cell>
          <cell r="N1525" t="str">
            <v>0035</v>
          </cell>
          <cell r="O1525" t="str">
            <v>TABORA</v>
          </cell>
          <cell r="P1525" t="str">
            <v>7L</v>
          </cell>
          <cell r="Q1525" t="str">
            <v>KITIMBO SECURITY</v>
          </cell>
          <cell r="R1525">
            <v>44820</v>
          </cell>
          <cell r="S1525">
            <v>44820</v>
          </cell>
          <cell r="T1525">
            <v>44855</v>
          </cell>
          <cell r="U1525" t="str">
            <v>Bsz.S.İşSz.İşçiTrf.fsh(istifa)</v>
          </cell>
          <cell r="V1525" t="str">
            <v>Mavi Yaka Endirekt</v>
          </cell>
          <cell r="W1525" t="str">
            <v>LOT 3 (MIT)</v>
          </cell>
          <cell r="X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>GÖREVLİ</v>
          </cell>
          <cell r="AC1525" t="str">
            <v>99</v>
          </cell>
          <cell r="AD1525" t="str">
            <v>LOT 3 (MIT)</v>
          </cell>
          <cell r="AE1525" t="str">
            <v>0113</v>
          </cell>
          <cell r="AF1525" t="str">
            <v/>
          </cell>
          <cell r="AG1525" t="str">
            <v>KM 785+000 - 829+305</v>
          </cell>
          <cell r="AH1525">
            <v>34094</v>
          </cell>
          <cell r="AI1525" t="str">
            <v>Bay</v>
          </cell>
          <cell r="AJ1525" t="str">
            <v>Yerel-Saatlik</v>
          </cell>
          <cell r="AK1525">
            <v>0</v>
          </cell>
          <cell r="AL1525" t="str">
            <v/>
          </cell>
          <cell r="AM1525" t="str">
            <v>306002</v>
          </cell>
          <cell r="AN1525" t="str">
            <v/>
          </cell>
          <cell r="AO1525" t="str">
            <v>T3</v>
          </cell>
          <cell r="AP1525" t="str">
            <v>5150</v>
          </cell>
          <cell r="AQ1525" t="str">
            <v>5175</v>
          </cell>
          <cell r="AR1525" t="str">
            <v/>
          </cell>
          <cell r="AS1525" t="str">
            <v/>
          </cell>
          <cell r="AT1525" t="str">
            <v/>
          </cell>
          <cell r="AU1525" t="str">
            <v/>
          </cell>
          <cell r="AV1525" t="str">
            <v/>
          </cell>
          <cell r="AW1525" t="str">
            <v/>
          </cell>
          <cell r="AX1525" t="str">
            <v>ERICK SONGEI KIVUYO</v>
          </cell>
          <cell r="AY1525" t="str">
            <v/>
          </cell>
          <cell r="AZ1525"/>
          <cell r="BA1525"/>
          <cell r="BB1525" t="str">
            <v/>
          </cell>
          <cell r="BC1525"/>
          <cell r="BD1525" t="str">
            <v/>
          </cell>
          <cell r="BE1525" t="str">
            <v/>
          </cell>
          <cell r="BF1525" t="str">
            <v>0</v>
          </cell>
        </row>
        <row r="1526">
          <cell r="A1526">
            <v>10074359</v>
          </cell>
          <cell r="B1526" t="str">
            <v>KIMUYA TONTANI</v>
          </cell>
          <cell r="C1526" t="str">
            <v>MOLLELI</v>
          </cell>
          <cell r="D1526" t="str">
            <v>GÜVENLİK GÖREVLİSİ</v>
          </cell>
          <cell r="E1526" t="str">
            <v>SECURITY</v>
          </cell>
          <cell r="F1526" t="str">
            <v>50106670</v>
          </cell>
          <cell r="G1526" t="str">
            <v>KITUMBO SECURITY</v>
          </cell>
          <cell r="H1526" t="str">
            <v>50105513</v>
          </cell>
          <cell r="I1526" t="str">
            <v>088D</v>
          </cell>
          <cell r="J1526" t="str">
            <v>GÜVENLİK</v>
          </cell>
          <cell r="K1526" t="str">
            <v>50106674</v>
          </cell>
          <cell r="L1526" t="str">
            <v>TZ</v>
          </cell>
          <cell r="M1526" t="str">
            <v>Tanzanyalı</v>
          </cell>
          <cell r="N1526" t="str">
            <v>0035</v>
          </cell>
          <cell r="O1526" t="str">
            <v>TABORA</v>
          </cell>
          <cell r="P1526" t="str">
            <v>7L</v>
          </cell>
          <cell r="Q1526" t="str">
            <v>KITIMBO SECURITY</v>
          </cell>
          <cell r="R1526">
            <v>44820</v>
          </cell>
          <cell r="S1526">
            <v>44820</v>
          </cell>
          <cell r="T1526">
            <v>45170</v>
          </cell>
          <cell r="U1526" t="str">
            <v>Bsz.S.İşSz.İşvTrf.Hk.SebepsizF</v>
          </cell>
          <cell r="V1526" t="str">
            <v>Mavi Yaka Endirekt</v>
          </cell>
          <cell r="W1526" t="str">
            <v>LOT 3 (MIT)</v>
          </cell>
          <cell r="X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>GÖREVLİ</v>
          </cell>
          <cell r="AC1526" t="str">
            <v>99</v>
          </cell>
          <cell r="AD1526" t="str">
            <v>LOT 3 (MIT)</v>
          </cell>
          <cell r="AE1526" t="str">
            <v>0113</v>
          </cell>
          <cell r="AF1526" t="str">
            <v/>
          </cell>
          <cell r="AG1526" t="str">
            <v>KM 785+000 - 829+305</v>
          </cell>
          <cell r="AH1526">
            <v>34094</v>
          </cell>
          <cell r="AI1526" t="str">
            <v>Bay</v>
          </cell>
          <cell r="AJ1526" t="str">
            <v>Yerel-Saatlik</v>
          </cell>
          <cell r="AK1526">
            <v>0</v>
          </cell>
          <cell r="AL1526" t="str">
            <v/>
          </cell>
          <cell r="AM1526" t="str">
            <v>306002</v>
          </cell>
          <cell r="AN1526" t="str">
            <v/>
          </cell>
          <cell r="AO1526" t="str">
            <v>T3</v>
          </cell>
          <cell r="AP1526" t="str">
            <v>5150</v>
          </cell>
          <cell r="AQ1526" t="str">
            <v>5175</v>
          </cell>
          <cell r="AR1526" t="str">
            <v/>
          </cell>
          <cell r="AS1526" t="str">
            <v/>
          </cell>
          <cell r="AT1526" t="str">
            <v/>
          </cell>
          <cell r="AU1526" t="str">
            <v/>
          </cell>
          <cell r="AV1526" t="str">
            <v/>
          </cell>
          <cell r="AW1526" t="str">
            <v/>
          </cell>
          <cell r="AX1526" t="str">
            <v>KIMUYA TONTANI MOLLELI</v>
          </cell>
          <cell r="AY1526" t="str">
            <v/>
          </cell>
          <cell r="AZ1526"/>
          <cell r="BA1526"/>
          <cell r="BB1526" t="str">
            <v/>
          </cell>
          <cell r="BC1526"/>
          <cell r="BD1526" t="str">
            <v/>
          </cell>
          <cell r="BE1526" t="str">
            <v/>
          </cell>
          <cell r="BF1526" t="str">
            <v>0</v>
          </cell>
        </row>
        <row r="1527">
          <cell r="A1527">
            <v>10074360</v>
          </cell>
          <cell r="B1527" t="str">
            <v>MARIA SAMWEL</v>
          </cell>
          <cell r="C1527" t="str">
            <v>DAWA</v>
          </cell>
          <cell r="D1527" t="str">
            <v>GÜVENLİK GÖREVLİSİ</v>
          </cell>
          <cell r="E1527" t="str">
            <v>SECURITY</v>
          </cell>
          <cell r="F1527" t="str">
            <v>50106670</v>
          </cell>
          <cell r="G1527" t="str">
            <v>KITUMBO SECURITY</v>
          </cell>
          <cell r="H1527" t="str">
            <v>50105513</v>
          </cell>
          <cell r="I1527" t="str">
            <v>088D</v>
          </cell>
          <cell r="J1527" t="str">
            <v>GÜVENLİK</v>
          </cell>
          <cell r="K1527" t="str">
            <v>50106674</v>
          </cell>
          <cell r="L1527" t="str">
            <v>TZ</v>
          </cell>
          <cell r="M1527" t="str">
            <v>Tanzanyalı</v>
          </cell>
          <cell r="N1527" t="str">
            <v>0035</v>
          </cell>
          <cell r="O1527" t="str">
            <v>TABORA</v>
          </cell>
          <cell r="P1527" t="str">
            <v>7L</v>
          </cell>
          <cell r="Q1527" t="str">
            <v>KITIMBO SECURITY</v>
          </cell>
          <cell r="R1527">
            <v>44820</v>
          </cell>
          <cell r="S1527">
            <v>44820</v>
          </cell>
          <cell r="T1527">
            <v>45170</v>
          </cell>
          <cell r="U1527" t="str">
            <v>Bsz.S.İşSz.İşvTrf.Hk.SebepsizF</v>
          </cell>
          <cell r="V1527" t="str">
            <v>Mavi Yaka Endirekt</v>
          </cell>
          <cell r="W1527" t="str">
            <v>LOT 3 (MIT)</v>
          </cell>
          <cell r="X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>GÖREVLİ</v>
          </cell>
          <cell r="AC1527" t="str">
            <v>99</v>
          </cell>
          <cell r="AD1527" t="str">
            <v>LOT 3 (MIT)</v>
          </cell>
          <cell r="AE1527" t="str">
            <v>0113</v>
          </cell>
          <cell r="AF1527" t="str">
            <v/>
          </cell>
          <cell r="AG1527" t="str">
            <v>KM 785+000 - 829+305</v>
          </cell>
          <cell r="AH1527">
            <v>34665</v>
          </cell>
          <cell r="AI1527" t="str">
            <v>Bayan</v>
          </cell>
          <cell r="AJ1527" t="str">
            <v>Yerel-Saatlik</v>
          </cell>
          <cell r="AK1527">
            <v>0</v>
          </cell>
          <cell r="AL1527" t="str">
            <v/>
          </cell>
          <cell r="AM1527" t="str">
            <v>306002</v>
          </cell>
          <cell r="AN1527" t="str">
            <v/>
          </cell>
          <cell r="AO1527" t="str">
            <v>T3</v>
          </cell>
          <cell r="AP1527" t="str">
            <v>5150</v>
          </cell>
          <cell r="AQ1527" t="str">
            <v>5175</v>
          </cell>
          <cell r="AR1527" t="str">
            <v/>
          </cell>
          <cell r="AS1527" t="str">
            <v/>
          </cell>
          <cell r="AT1527" t="str">
            <v/>
          </cell>
          <cell r="AU1527" t="str">
            <v/>
          </cell>
          <cell r="AV1527" t="str">
            <v/>
          </cell>
          <cell r="AW1527" t="str">
            <v/>
          </cell>
          <cell r="AX1527" t="str">
            <v>MARIA SAMWEL DAWA</v>
          </cell>
          <cell r="AY1527" t="str">
            <v/>
          </cell>
          <cell r="AZ1527"/>
          <cell r="BA1527"/>
          <cell r="BB1527" t="str">
            <v/>
          </cell>
          <cell r="BC1527"/>
          <cell r="BD1527" t="str">
            <v/>
          </cell>
          <cell r="BE1527" t="str">
            <v/>
          </cell>
          <cell r="BF1527" t="str">
            <v>0</v>
          </cell>
        </row>
        <row r="1528">
          <cell r="A1528">
            <v>10074361</v>
          </cell>
          <cell r="B1528" t="str">
            <v>HAMAD SAIDI</v>
          </cell>
          <cell r="C1528" t="str">
            <v>KILALE</v>
          </cell>
          <cell r="D1528" t="str">
            <v>GÜVENLİK GÖREVLİSİ</v>
          </cell>
          <cell r="E1528" t="str">
            <v>SECURITY</v>
          </cell>
          <cell r="F1528" t="str">
            <v>50106670</v>
          </cell>
          <cell r="G1528" t="str">
            <v>KITUMBO SECURITY</v>
          </cell>
          <cell r="H1528" t="str">
            <v>50105513</v>
          </cell>
          <cell r="I1528" t="str">
            <v>088D</v>
          </cell>
          <cell r="J1528" t="str">
            <v>GÜVENLİK</v>
          </cell>
          <cell r="K1528" t="str">
            <v>50106674</v>
          </cell>
          <cell r="L1528" t="str">
            <v>TZ</v>
          </cell>
          <cell r="M1528" t="str">
            <v>Tanzanyalı</v>
          </cell>
          <cell r="N1528" t="str">
            <v>0035</v>
          </cell>
          <cell r="O1528" t="str">
            <v>TABORA</v>
          </cell>
          <cell r="P1528" t="str">
            <v>7L</v>
          </cell>
          <cell r="Q1528" t="str">
            <v>KITIMBO SECURITY</v>
          </cell>
          <cell r="R1528">
            <v>44820</v>
          </cell>
          <cell r="S1528">
            <v>44820</v>
          </cell>
          <cell r="T1528">
            <v>45170</v>
          </cell>
          <cell r="U1528" t="str">
            <v>Bsz.S.İşSz.İşvTrf.Hk.SebepsizF</v>
          </cell>
          <cell r="V1528" t="str">
            <v>Mavi Yaka Endirekt</v>
          </cell>
          <cell r="W1528" t="str">
            <v>LOT 3 (MIT)</v>
          </cell>
          <cell r="X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>GÖREVLİ</v>
          </cell>
          <cell r="AC1528" t="str">
            <v>99</v>
          </cell>
          <cell r="AD1528" t="str">
            <v>LOT 3 (MIT)</v>
          </cell>
          <cell r="AE1528" t="str">
            <v>0113</v>
          </cell>
          <cell r="AF1528" t="str">
            <v/>
          </cell>
          <cell r="AG1528" t="str">
            <v>KM 785+000 - 829+305</v>
          </cell>
          <cell r="AH1528">
            <v>34665</v>
          </cell>
          <cell r="AI1528" t="str">
            <v>Bay</v>
          </cell>
          <cell r="AJ1528" t="str">
            <v>Yerel-Saatlik</v>
          </cell>
          <cell r="AK1528">
            <v>0</v>
          </cell>
          <cell r="AL1528" t="str">
            <v/>
          </cell>
          <cell r="AM1528" t="str">
            <v>306002</v>
          </cell>
          <cell r="AN1528" t="str">
            <v/>
          </cell>
          <cell r="AO1528" t="str">
            <v>T3</v>
          </cell>
          <cell r="AP1528" t="str">
            <v>5150</v>
          </cell>
          <cell r="AQ1528" t="str">
            <v>5175</v>
          </cell>
          <cell r="AR1528" t="str">
            <v/>
          </cell>
          <cell r="AS1528" t="str">
            <v/>
          </cell>
          <cell r="AT1528" t="str">
            <v/>
          </cell>
          <cell r="AU1528" t="str">
            <v/>
          </cell>
          <cell r="AV1528" t="str">
            <v/>
          </cell>
          <cell r="AW1528" t="str">
            <v/>
          </cell>
          <cell r="AX1528" t="str">
            <v>HAMAD SAIDI KILALE</v>
          </cell>
          <cell r="AY1528" t="str">
            <v/>
          </cell>
          <cell r="AZ1528"/>
          <cell r="BA1528"/>
          <cell r="BB1528" t="str">
            <v/>
          </cell>
          <cell r="BC1528"/>
          <cell r="BD1528" t="str">
            <v/>
          </cell>
          <cell r="BE1528" t="str">
            <v/>
          </cell>
          <cell r="BF1528" t="str">
            <v>0</v>
          </cell>
        </row>
        <row r="1529">
          <cell r="A1529">
            <v>10074362</v>
          </cell>
          <cell r="B1529" t="str">
            <v>HASHİMU SHAYO</v>
          </cell>
          <cell r="C1529" t="str">
            <v>ISLAEL</v>
          </cell>
          <cell r="D1529" t="str">
            <v>GÜVENLİK GÖREVLİSİ</v>
          </cell>
          <cell r="E1529" t="str">
            <v>SECURITY</v>
          </cell>
          <cell r="F1529" t="str">
            <v>50106670</v>
          </cell>
          <cell r="G1529" t="str">
            <v>KITUMBO SECURITY</v>
          </cell>
          <cell r="H1529" t="str">
            <v>50105513</v>
          </cell>
          <cell r="I1529" t="str">
            <v>088D</v>
          </cell>
          <cell r="J1529" t="str">
            <v>GÜVENLİK</v>
          </cell>
          <cell r="K1529" t="str">
            <v>50106674</v>
          </cell>
          <cell r="L1529" t="str">
            <v>TZ</v>
          </cell>
          <cell r="M1529" t="str">
            <v>Tanzanyalı</v>
          </cell>
          <cell r="N1529" t="str">
            <v>0035</v>
          </cell>
          <cell r="O1529" t="str">
            <v>TABORA</v>
          </cell>
          <cell r="P1529" t="str">
            <v>7L</v>
          </cell>
          <cell r="Q1529" t="str">
            <v>KITIMBO SECURITY</v>
          </cell>
          <cell r="R1529">
            <v>44820</v>
          </cell>
          <cell r="S1529">
            <v>44820</v>
          </cell>
          <cell r="T1529">
            <v>44858</v>
          </cell>
          <cell r="U1529" t="str">
            <v>Bsz.S.İşSz.İşçiTrf.fsh(istifa)</v>
          </cell>
          <cell r="V1529" t="str">
            <v>Mavi Yaka Endirekt</v>
          </cell>
          <cell r="W1529" t="str">
            <v>LOT 3 (MIT)</v>
          </cell>
          <cell r="X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>GÖREVLİ</v>
          </cell>
          <cell r="AC1529" t="str">
            <v>99</v>
          </cell>
          <cell r="AD1529" t="str">
            <v>LOT 3 (MIT)</v>
          </cell>
          <cell r="AE1529" t="str">
            <v>0113</v>
          </cell>
          <cell r="AF1529" t="str">
            <v/>
          </cell>
          <cell r="AG1529" t="str">
            <v>KM 785+000 - 829+305</v>
          </cell>
          <cell r="AH1529">
            <v>34284</v>
          </cell>
          <cell r="AI1529" t="str">
            <v>Bay</v>
          </cell>
          <cell r="AJ1529" t="str">
            <v>Yerel-Saatlik</v>
          </cell>
          <cell r="AK1529">
            <v>0</v>
          </cell>
          <cell r="AL1529" t="str">
            <v/>
          </cell>
          <cell r="AM1529" t="str">
            <v>306002</v>
          </cell>
          <cell r="AN1529" t="str">
            <v/>
          </cell>
          <cell r="AO1529" t="str">
            <v>T3</v>
          </cell>
          <cell r="AP1529" t="str">
            <v>5150</v>
          </cell>
          <cell r="AQ1529" t="str">
            <v>5175</v>
          </cell>
          <cell r="AR1529" t="str">
            <v/>
          </cell>
          <cell r="AS1529" t="str">
            <v/>
          </cell>
          <cell r="AT1529" t="str">
            <v/>
          </cell>
          <cell r="AU1529" t="str">
            <v/>
          </cell>
          <cell r="AV1529" t="str">
            <v/>
          </cell>
          <cell r="AW1529" t="str">
            <v/>
          </cell>
          <cell r="AX1529" t="str">
            <v>HASHİMU SHAYO ISLAEL</v>
          </cell>
          <cell r="AY1529" t="str">
            <v/>
          </cell>
          <cell r="AZ1529"/>
          <cell r="BA1529"/>
          <cell r="BB1529" t="str">
            <v/>
          </cell>
          <cell r="BC1529"/>
          <cell r="BD1529" t="str">
            <v/>
          </cell>
          <cell r="BE1529" t="str">
            <v/>
          </cell>
          <cell r="BF1529" t="str">
            <v>0</v>
          </cell>
        </row>
        <row r="1530">
          <cell r="A1530">
            <v>10074382</v>
          </cell>
          <cell r="B1530" t="str">
            <v>ISSAYA LEMBULUGU</v>
          </cell>
          <cell r="C1530" t="str">
            <v>SELEPU</v>
          </cell>
          <cell r="D1530" t="str">
            <v>GÜVENLİK GÖREVLİSİ</v>
          </cell>
          <cell r="E1530" t="str">
            <v>SECURITY</v>
          </cell>
          <cell r="F1530" t="str">
            <v>50106670</v>
          </cell>
          <cell r="G1530" t="str">
            <v>KITUMBO SECURITY</v>
          </cell>
          <cell r="H1530" t="str">
            <v>50105513</v>
          </cell>
          <cell r="I1530" t="str">
            <v>088D</v>
          </cell>
          <cell r="J1530" t="str">
            <v>GÜVENLİK</v>
          </cell>
          <cell r="K1530" t="str">
            <v>50106674</v>
          </cell>
          <cell r="L1530" t="str">
            <v>TZ</v>
          </cell>
          <cell r="M1530" t="str">
            <v>Tanzanyalı</v>
          </cell>
          <cell r="N1530" t="str">
            <v>0037</v>
          </cell>
          <cell r="O1530" t="str">
            <v>İTİGİ</v>
          </cell>
          <cell r="P1530" t="str">
            <v>7L</v>
          </cell>
          <cell r="Q1530" t="str">
            <v>KITIMBO SECURITY</v>
          </cell>
          <cell r="R1530">
            <v>44824</v>
          </cell>
          <cell r="S1530">
            <v>44824</v>
          </cell>
          <cell r="T1530">
            <v>44835</v>
          </cell>
          <cell r="U1530" t="str">
            <v>Bsz.S.İşSz.İşçiTrf.fsh(istifa)</v>
          </cell>
          <cell r="V1530" t="str">
            <v>Mavi Yaka Endirekt</v>
          </cell>
          <cell r="W1530" t="str">
            <v>LOT 3 (MIT)</v>
          </cell>
          <cell r="X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>GÖREVLİ</v>
          </cell>
          <cell r="AC1530" t="str">
            <v>99</v>
          </cell>
          <cell r="AD1530" t="str">
            <v>LOT 3 (MIT)</v>
          </cell>
          <cell r="AE1530" t="str">
            <v>0113</v>
          </cell>
          <cell r="AF1530" t="str">
            <v/>
          </cell>
          <cell r="AG1530" t="str">
            <v>KM 785+000 - 829+305</v>
          </cell>
          <cell r="AH1530">
            <v>32509</v>
          </cell>
          <cell r="AI1530" t="str">
            <v>Bay</v>
          </cell>
          <cell r="AJ1530" t="str">
            <v>Yerel-Saatlik</v>
          </cell>
          <cell r="AK1530">
            <v>0</v>
          </cell>
          <cell r="AL1530" t="str">
            <v/>
          </cell>
          <cell r="AM1530" t="str">
            <v>306002</v>
          </cell>
          <cell r="AN1530" t="str">
            <v/>
          </cell>
          <cell r="AO1530" t="str">
            <v>T3</v>
          </cell>
          <cell r="AP1530" t="str">
            <v>5150</v>
          </cell>
          <cell r="AQ1530" t="str">
            <v>5175</v>
          </cell>
          <cell r="AR1530" t="str">
            <v/>
          </cell>
          <cell r="AS1530" t="str">
            <v/>
          </cell>
          <cell r="AT1530" t="str">
            <v/>
          </cell>
          <cell r="AU1530" t="str">
            <v/>
          </cell>
          <cell r="AV1530" t="str">
            <v/>
          </cell>
          <cell r="AW1530" t="str">
            <v/>
          </cell>
          <cell r="AX1530" t="str">
            <v>ISSAYA LEMBULUGU SELEPU</v>
          </cell>
          <cell r="AY1530" t="str">
            <v/>
          </cell>
          <cell r="AZ1530"/>
          <cell r="BA1530"/>
          <cell r="BB1530" t="str">
            <v/>
          </cell>
          <cell r="BC1530"/>
          <cell r="BD1530" t="str">
            <v/>
          </cell>
          <cell r="BE1530" t="str">
            <v/>
          </cell>
          <cell r="BF1530" t="str">
            <v>0</v>
          </cell>
        </row>
        <row r="1531">
          <cell r="A1531">
            <v>10074399</v>
          </cell>
          <cell r="B1531" t="str">
            <v>LAWI GORDAN</v>
          </cell>
          <cell r="C1531" t="str">
            <v>SILAU</v>
          </cell>
          <cell r="D1531" t="str">
            <v>DUVARCI</v>
          </cell>
          <cell r="E1531" t="str">
            <v>MASON</v>
          </cell>
          <cell r="F1531" t="str">
            <v>50107642</v>
          </cell>
          <cell r="G1531" t="str">
            <v>PETRA PROTEK</v>
          </cell>
          <cell r="H1531" t="str">
            <v>50107642</v>
          </cell>
          <cell r="I1531" t="str">
            <v>0BBQ</v>
          </cell>
          <cell r="J1531" t="str">
            <v>İNŞAAT GRUBU</v>
          </cell>
          <cell r="K1531" t="str">
            <v>50107815</v>
          </cell>
          <cell r="L1531" t="str">
            <v>TZ</v>
          </cell>
          <cell r="M1531" t="str">
            <v>Tanzanyalı</v>
          </cell>
          <cell r="N1531" t="str">
            <v>0037</v>
          </cell>
          <cell r="O1531" t="str">
            <v>İTİGİ</v>
          </cell>
          <cell r="P1531" t="str">
            <v>7B</v>
          </cell>
          <cell r="Q1531" t="str">
            <v>PETRA PROTEK</v>
          </cell>
          <cell r="R1531">
            <v>44805</v>
          </cell>
          <cell r="S1531">
            <v>44805</v>
          </cell>
          <cell r="T1531">
            <v>44944</v>
          </cell>
          <cell r="U1531" t="str">
            <v>Dnm.S.İş Sözl. işverence feshi</v>
          </cell>
          <cell r="V1531" t="str">
            <v>Mavi Yaka Direkt</v>
          </cell>
          <cell r="W1531" t="str">
            <v>LOT 3 (MIT)</v>
          </cell>
          <cell r="X1531" t="str">
            <v/>
          </cell>
          <cell r="Y1531" t="str">
            <v/>
          </cell>
          <cell r="Z1531" t="str">
            <v/>
          </cell>
          <cell r="AA1531" t="str">
            <v>657260316</v>
          </cell>
          <cell r="AB1531" t="str">
            <v>USTA</v>
          </cell>
          <cell r="AC1531" t="str">
            <v>99</v>
          </cell>
          <cell r="AD1531" t="str">
            <v>LOT 3 (MIT)</v>
          </cell>
          <cell r="AE1531" t="str">
            <v>0113</v>
          </cell>
          <cell r="AF1531" t="str">
            <v/>
          </cell>
          <cell r="AG1531" t="str">
            <v>KM 785+000 - 829+305</v>
          </cell>
          <cell r="AH1531">
            <v>34704</v>
          </cell>
          <cell r="AI1531" t="str">
            <v>Bay</v>
          </cell>
          <cell r="AJ1531" t="str">
            <v>Yerel-Saatlik</v>
          </cell>
          <cell r="AK1531">
            <v>0</v>
          </cell>
          <cell r="AL1531" t="str">
            <v/>
          </cell>
          <cell r="AM1531" t="str">
            <v>201002</v>
          </cell>
          <cell r="AN1531" t="str">
            <v/>
          </cell>
          <cell r="AO1531" t="str">
            <v>T3</v>
          </cell>
          <cell r="AP1531" t="str">
            <v>5150</v>
          </cell>
          <cell r="AQ1531" t="str">
            <v>5175</v>
          </cell>
          <cell r="AR1531" t="str">
            <v/>
          </cell>
          <cell r="AS1531" t="str">
            <v/>
          </cell>
          <cell r="AT1531" t="str">
            <v/>
          </cell>
          <cell r="AU1531" t="str">
            <v/>
          </cell>
          <cell r="AV1531" t="str">
            <v/>
          </cell>
          <cell r="AW1531" t="str">
            <v/>
          </cell>
          <cell r="AX1531" t="str">
            <v>LAWI GORDAN SILAU</v>
          </cell>
          <cell r="AY1531" t="str">
            <v/>
          </cell>
          <cell r="AZ1531"/>
          <cell r="BA1531"/>
          <cell r="BB1531" t="str">
            <v/>
          </cell>
          <cell r="BC1531"/>
          <cell r="BD1531" t="str">
            <v/>
          </cell>
          <cell r="BE1531" t="str">
            <v/>
          </cell>
          <cell r="BF1531" t="str">
            <v>0</v>
          </cell>
        </row>
        <row r="1532">
          <cell r="A1532">
            <v>10074400</v>
          </cell>
          <cell r="B1532" t="str">
            <v>CHARLES NYAKYOMA</v>
          </cell>
          <cell r="C1532" t="str">
            <v>WARYOBA</v>
          </cell>
          <cell r="D1532" t="str">
            <v>DUVARCI</v>
          </cell>
          <cell r="E1532" t="str">
            <v>MASON</v>
          </cell>
          <cell r="F1532" t="str">
            <v>50107642</v>
          </cell>
          <cell r="G1532" t="str">
            <v>PETRA PROTEK</v>
          </cell>
          <cell r="H1532" t="str">
            <v>50107642</v>
          </cell>
          <cell r="I1532" t="str">
            <v>0BBQ</v>
          </cell>
          <cell r="J1532" t="str">
            <v>İNŞAAT GRUBU</v>
          </cell>
          <cell r="K1532" t="str">
            <v>50107815</v>
          </cell>
          <cell r="L1532" t="str">
            <v>TZ</v>
          </cell>
          <cell r="M1532" t="str">
            <v>Tanzanyalı</v>
          </cell>
          <cell r="N1532" t="str">
            <v>0037</v>
          </cell>
          <cell r="O1532" t="str">
            <v>İTİGİ</v>
          </cell>
          <cell r="P1532" t="str">
            <v>7B</v>
          </cell>
          <cell r="Q1532" t="str">
            <v>PETRA PROTEK</v>
          </cell>
          <cell r="R1532">
            <v>44805</v>
          </cell>
          <cell r="S1532">
            <v>44805</v>
          </cell>
          <cell r="T1532">
            <v>44944</v>
          </cell>
          <cell r="U1532" t="str">
            <v>Dnm.S.İş Sözl. işverence feshi</v>
          </cell>
          <cell r="V1532" t="str">
            <v>Mavi Yaka Direkt</v>
          </cell>
          <cell r="W1532" t="str">
            <v>LOT 3 (MIT)</v>
          </cell>
          <cell r="X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>USTA</v>
          </cell>
          <cell r="AC1532" t="str">
            <v>99</v>
          </cell>
          <cell r="AD1532" t="str">
            <v>LOT 3 (MIT)</v>
          </cell>
          <cell r="AE1532" t="str">
            <v>0113</v>
          </cell>
          <cell r="AF1532" t="str">
            <v/>
          </cell>
          <cell r="AG1532" t="str">
            <v>KM 785+000 - 829+305</v>
          </cell>
          <cell r="AH1532">
            <v>35234</v>
          </cell>
          <cell r="AI1532" t="str">
            <v>Bay</v>
          </cell>
          <cell r="AJ1532" t="str">
            <v>Yerel-Saatlik</v>
          </cell>
          <cell r="AK1532">
            <v>0</v>
          </cell>
          <cell r="AL1532" t="str">
            <v/>
          </cell>
          <cell r="AM1532" t="str">
            <v>201002</v>
          </cell>
          <cell r="AN1532" t="str">
            <v/>
          </cell>
          <cell r="AO1532" t="str">
            <v>T3</v>
          </cell>
          <cell r="AP1532" t="str">
            <v>5150</v>
          </cell>
          <cell r="AQ1532" t="str">
            <v>5175</v>
          </cell>
          <cell r="AR1532" t="str">
            <v/>
          </cell>
          <cell r="AS1532" t="str">
            <v/>
          </cell>
          <cell r="AT1532" t="str">
            <v/>
          </cell>
          <cell r="AU1532" t="str">
            <v/>
          </cell>
          <cell r="AV1532" t="str">
            <v/>
          </cell>
          <cell r="AW1532" t="str">
            <v/>
          </cell>
          <cell r="AX1532" t="str">
            <v>CHARLES NYAKYOMA WARYOBA</v>
          </cell>
          <cell r="AY1532" t="str">
            <v/>
          </cell>
          <cell r="AZ1532"/>
          <cell r="BA1532"/>
          <cell r="BB1532" t="str">
            <v/>
          </cell>
          <cell r="BC1532"/>
          <cell r="BD1532" t="str">
            <v/>
          </cell>
          <cell r="BE1532" t="str">
            <v/>
          </cell>
          <cell r="BF1532" t="str">
            <v>0</v>
          </cell>
        </row>
        <row r="1533">
          <cell r="A1533">
            <v>10074401</v>
          </cell>
          <cell r="B1533" t="str">
            <v>IDRISA JUMANNE</v>
          </cell>
          <cell r="C1533" t="str">
            <v>SHABANI</v>
          </cell>
          <cell r="D1533" t="str">
            <v>DUVARCI</v>
          </cell>
          <cell r="E1533" t="str">
            <v>MASON</v>
          </cell>
          <cell r="F1533" t="str">
            <v>50107642</v>
          </cell>
          <cell r="G1533" t="str">
            <v>PETRA PROTEK</v>
          </cell>
          <cell r="H1533" t="str">
            <v>50107642</v>
          </cell>
          <cell r="I1533" t="str">
            <v>0BBQ</v>
          </cell>
          <cell r="J1533" t="str">
            <v>İNŞAAT GRUBU</v>
          </cell>
          <cell r="K1533" t="str">
            <v>50107815</v>
          </cell>
          <cell r="L1533" t="str">
            <v>TZ</v>
          </cell>
          <cell r="M1533" t="str">
            <v>Tanzanyalı</v>
          </cell>
          <cell r="N1533" t="str">
            <v>0037</v>
          </cell>
          <cell r="O1533" t="str">
            <v>İTİGİ</v>
          </cell>
          <cell r="P1533" t="str">
            <v>7B</v>
          </cell>
          <cell r="Q1533" t="str">
            <v>PETRA PROTEK</v>
          </cell>
          <cell r="R1533">
            <v>44805</v>
          </cell>
          <cell r="S1533">
            <v>44805</v>
          </cell>
          <cell r="T1533">
            <v>44944</v>
          </cell>
          <cell r="U1533" t="str">
            <v>Dnm.S.İş Sözl. işverence feshi</v>
          </cell>
          <cell r="V1533" t="str">
            <v>Mavi Yaka Direkt</v>
          </cell>
          <cell r="W1533" t="str">
            <v>LOT 3 (MIT)</v>
          </cell>
          <cell r="X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>USTA</v>
          </cell>
          <cell r="AC1533" t="str">
            <v>99</v>
          </cell>
          <cell r="AD1533" t="str">
            <v>LOT 3 (MIT)</v>
          </cell>
          <cell r="AE1533" t="str">
            <v>0113</v>
          </cell>
          <cell r="AF1533" t="str">
            <v/>
          </cell>
          <cell r="AG1533" t="str">
            <v>KM 785+000 - 829+305</v>
          </cell>
          <cell r="AH1533">
            <v>35234</v>
          </cell>
          <cell r="AI1533" t="str">
            <v>Bay</v>
          </cell>
          <cell r="AJ1533" t="str">
            <v>Yerel-Saatlik</v>
          </cell>
          <cell r="AK1533">
            <v>0</v>
          </cell>
          <cell r="AL1533" t="str">
            <v/>
          </cell>
          <cell r="AM1533" t="str">
            <v>201002</v>
          </cell>
          <cell r="AN1533" t="str">
            <v/>
          </cell>
          <cell r="AO1533" t="str">
            <v>T3</v>
          </cell>
          <cell r="AP1533" t="str">
            <v>5150</v>
          </cell>
          <cell r="AQ1533" t="str">
            <v>5175</v>
          </cell>
          <cell r="AR1533" t="str">
            <v/>
          </cell>
          <cell r="AS1533" t="str">
            <v/>
          </cell>
          <cell r="AT1533" t="str">
            <v/>
          </cell>
          <cell r="AU1533" t="str">
            <v/>
          </cell>
          <cell r="AV1533" t="str">
            <v/>
          </cell>
          <cell r="AW1533" t="str">
            <v/>
          </cell>
          <cell r="AX1533" t="str">
            <v>IDRISA JUMANNE SHABANI</v>
          </cell>
          <cell r="AY1533" t="str">
            <v/>
          </cell>
          <cell r="AZ1533"/>
          <cell r="BA1533"/>
          <cell r="BB1533" t="str">
            <v/>
          </cell>
          <cell r="BC1533"/>
          <cell r="BD1533" t="str">
            <v/>
          </cell>
          <cell r="BE1533" t="str">
            <v/>
          </cell>
          <cell r="BF1533" t="str">
            <v>0</v>
          </cell>
        </row>
        <row r="1534">
          <cell r="A1534">
            <v>10074402</v>
          </cell>
          <cell r="B1534" t="str">
            <v>HAMISI SEVELIN</v>
          </cell>
          <cell r="C1534" t="str">
            <v>KANGWE</v>
          </cell>
          <cell r="D1534" t="str">
            <v>DUVARCI</v>
          </cell>
          <cell r="E1534" t="str">
            <v>MASON</v>
          </cell>
          <cell r="F1534" t="str">
            <v>50107642</v>
          </cell>
          <cell r="G1534" t="str">
            <v>PETRA PROTEK</v>
          </cell>
          <cell r="H1534" t="str">
            <v>50107642</v>
          </cell>
          <cell r="I1534" t="str">
            <v>0BBQ</v>
          </cell>
          <cell r="J1534" t="str">
            <v>İNŞAAT GRUBU</v>
          </cell>
          <cell r="K1534" t="str">
            <v>50107815</v>
          </cell>
          <cell r="L1534" t="str">
            <v>TZ</v>
          </cell>
          <cell r="M1534" t="str">
            <v>Tanzanyalı</v>
          </cell>
          <cell r="N1534" t="str">
            <v>0037</v>
          </cell>
          <cell r="O1534" t="str">
            <v>İTİGİ</v>
          </cell>
          <cell r="P1534" t="str">
            <v>7B</v>
          </cell>
          <cell r="Q1534" t="str">
            <v>PETRA PROTEK</v>
          </cell>
          <cell r="R1534">
            <v>44805</v>
          </cell>
          <cell r="S1534">
            <v>44805</v>
          </cell>
          <cell r="T1534">
            <v>44944</v>
          </cell>
          <cell r="U1534" t="str">
            <v>Dnm.S.İş Sözl. işverence feshi</v>
          </cell>
          <cell r="V1534" t="str">
            <v>Mavi Yaka Direkt</v>
          </cell>
          <cell r="W1534" t="str">
            <v>LOT 3 (MIT)</v>
          </cell>
          <cell r="X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>USTA</v>
          </cell>
          <cell r="AC1534" t="str">
            <v>99</v>
          </cell>
          <cell r="AD1534" t="str">
            <v>LOT 3 (MIT)</v>
          </cell>
          <cell r="AE1534" t="str">
            <v>0113</v>
          </cell>
          <cell r="AF1534" t="str">
            <v/>
          </cell>
          <cell r="AG1534" t="str">
            <v>KM 785+000 - 829+305</v>
          </cell>
          <cell r="AH1534">
            <v>31182</v>
          </cell>
          <cell r="AI1534" t="str">
            <v>Bay</v>
          </cell>
          <cell r="AJ1534" t="str">
            <v>Yerel-Saatlik</v>
          </cell>
          <cell r="AK1534">
            <v>0</v>
          </cell>
          <cell r="AL1534" t="str">
            <v/>
          </cell>
          <cell r="AM1534" t="str">
            <v>201002</v>
          </cell>
          <cell r="AN1534" t="str">
            <v/>
          </cell>
          <cell r="AO1534" t="str">
            <v>T3</v>
          </cell>
          <cell r="AP1534" t="str">
            <v>5150</v>
          </cell>
          <cell r="AQ1534" t="str">
            <v>5175</v>
          </cell>
          <cell r="AR1534" t="str">
            <v/>
          </cell>
          <cell r="AS1534" t="str">
            <v/>
          </cell>
          <cell r="AT1534" t="str">
            <v/>
          </cell>
          <cell r="AU1534" t="str">
            <v/>
          </cell>
          <cell r="AV1534" t="str">
            <v/>
          </cell>
          <cell r="AW1534" t="str">
            <v/>
          </cell>
          <cell r="AX1534" t="str">
            <v>HAMISI SEVELIN KANGWE</v>
          </cell>
          <cell r="AY1534" t="str">
            <v/>
          </cell>
          <cell r="AZ1534"/>
          <cell r="BA1534"/>
          <cell r="BB1534" t="str">
            <v/>
          </cell>
          <cell r="BC1534"/>
          <cell r="BD1534" t="str">
            <v/>
          </cell>
          <cell r="BE1534" t="str">
            <v/>
          </cell>
          <cell r="BF1534" t="str">
            <v>0</v>
          </cell>
        </row>
        <row r="1535">
          <cell r="A1535">
            <v>10074403</v>
          </cell>
          <cell r="B1535" t="str">
            <v>HASSANI JUMANNE</v>
          </cell>
          <cell r="C1535" t="str">
            <v>OMARI</v>
          </cell>
          <cell r="D1535" t="str">
            <v>DUVARCI</v>
          </cell>
          <cell r="E1535" t="str">
            <v>MASON</v>
          </cell>
          <cell r="F1535" t="str">
            <v>50107642</v>
          </cell>
          <cell r="G1535" t="str">
            <v>PETRA PROTEK</v>
          </cell>
          <cell r="H1535" t="str">
            <v>50107642</v>
          </cell>
          <cell r="I1535" t="str">
            <v>0BBQ</v>
          </cell>
          <cell r="J1535" t="str">
            <v>İNŞAAT GRUBU</v>
          </cell>
          <cell r="K1535" t="str">
            <v>50107815</v>
          </cell>
          <cell r="L1535" t="str">
            <v>TZ</v>
          </cell>
          <cell r="M1535" t="str">
            <v>Tanzanyalı</v>
          </cell>
          <cell r="N1535" t="str">
            <v>0037</v>
          </cell>
          <cell r="O1535" t="str">
            <v>İTİGİ</v>
          </cell>
          <cell r="P1535" t="str">
            <v>7B</v>
          </cell>
          <cell r="Q1535" t="str">
            <v>PETRA PROTEK</v>
          </cell>
          <cell r="R1535">
            <v>44805</v>
          </cell>
          <cell r="S1535">
            <v>44805</v>
          </cell>
          <cell r="T1535">
            <v>44944</v>
          </cell>
          <cell r="U1535" t="str">
            <v>Dnm.S.İş Sözl. işverence feshi</v>
          </cell>
          <cell r="V1535" t="str">
            <v>Mavi Yaka Direkt</v>
          </cell>
          <cell r="W1535" t="str">
            <v>LOT 3 (MIT)</v>
          </cell>
          <cell r="X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>USTA</v>
          </cell>
          <cell r="AC1535" t="str">
            <v>99</v>
          </cell>
          <cell r="AD1535" t="str">
            <v>LOT 3 (MIT)</v>
          </cell>
          <cell r="AE1535" t="str">
            <v>0113</v>
          </cell>
          <cell r="AF1535" t="str">
            <v/>
          </cell>
          <cell r="AG1535" t="str">
            <v>KM 785+000 - 829+305</v>
          </cell>
          <cell r="AH1535">
            <v>27949</v>
          </cell>
          <cell r="AI1535" t="str">
            <v>Bay</v>
          </cell>
          <cell r="AJ1535" t="str">
            <v>Yerel-Saatlik</v>
          </cell>
          <cell r="AK1535">
            <v>0</v>
          </cell>
          <cell r="AL1535" t="str">
            <v/>
          </cell>
          <cell r="AM1535" t="str">
            <v>201002</v>
          </cell>
          <cell r="AN1535" t="str">
            <v/>
          </cell>
          <cell r="AO1535" t="str">
            <v>T3</v>
          </cell>
          <cell r="AP1535" t="str">
            <v>5150</v>
          </cell>
          <cell r="AQ1535" t="str">
            <v>5175</v>
          </cell>
          <cell r="AR1535" t="str">
            <v/>
          </cell>
          <cell r="AS1535" t="str">
            <v/>
          </cell>
          <cell r="AT1535" t="str">
            <v/>
          </cell>
          <cell r="AU1535" t="str">
            <v/>
          </cell>
          <cell r="AV1535" t="str">
            <v/>
          </cell>
          <cell r="AW1535" t="str">
            <v/>
          </cell>
          <cell r="AX1535" t="str">
            <v>HASSANI JUMANNE OMARI</v>
          </cell>
          <cell r="AY1535" t="str">
            <v/>
          </cell>
          <cell r="AZ1535"/>
          <cell r="BA1535"/>
          <cell r="BB1535" t="str">
            <v/>
          </cell>
          <cell r="BC1535"/>
          <cell r="BD1535" t="str">
            <v/>
          </cell>
          <cell r="BE1535" t="str">
            <v/>
          </cell>
          <cell r="BF1535" t="str">
            <v>0</v>
          </cell>
        </row>
        <row r="1536">
          <cell r="A1536">
            <v>10074404</v>
          </cell>
          <cell r="B1536" t="str">
            <v>BAHEBE RICHARD</v>
          </cell>
          <cell r="C1536" t="str">
            <v>RUTOBISHA</v>
          </cell>
          <cell r="D1536" t="str">
            <v>DUVARCI</v>
          </cell>
          <cell r="E1536" t="str">
            <v>MASON</v>
          </cell>
          <cell r="F1536" t="str">
            <v>50107642</v>
          </cell>
          <cell r="G1536" t="str">
            <v>PETRA PROTEK</v>
          </cell>
          <cell r="H1536" t="str">
            <v>50107642</v>
          </cell>
          <cell r="I1536" t="str">
            <v>0BBQ</v>
          </cell>
          <cell r="J1536" t="str">
            <v>İNŞAAT GRUBU</v>
          </cell>
          <cell r="K1536" t="str">
            <v>50107815</v>
          </cell>
          <cell r="L1536" t="str">
            <v>TZ</v>
          </cell>
          <cell r="M1536" t="str">
            <v>Tanzanyalı</v>
          </cell>
          <cell r="N1536" t="str">
            <v>0037</v>
          </cell>
          <cell r="O1536" t="str">
            <v>İTİGİ</v>
          </cell>
          <cell r="P1536" t="str">
            <v>7B</v>
          </cell>
          <cell r="Q1536" t="str">
            <v>PETRA PROTEK</v>
          </cell>
          <cell r="R1536">
            <v>44805</v>
          </cell>
          <cell r="S1536">
            <v>44805</v>
          </cell>
          <cell r="T1536">
            <v>44944</v>
          </cell>
          <cell r="U1536" t="str">
            <v>Dnm.S.İş Sözl. işverence feshi</v>
          </cell>
          <cell r="V1536" t="str">
            <v>Mavi Yaka Direkt</v>
          </cell>
          <cell r="W1536" t="str">
            <v>LOT 3 (MIT)</v>
          </cell>
          <cell r="X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>USTA</v>
          </cell>
          <cell r="AC1536" t="str">
            <v>99</v>
          </cell>
          <cell r="AD1536" t="str">
            <v>LOT 3 (MIT)</v>
          </cell>
          <cell r="AE1536" t="str">
            <v>0113</v>
          </cell>
          <cell r="AF1536" t="str">
            <v/>
          </cell>
          <cell r="AG1536" t="str">
            <v>KM 785+000 - 829+305</v>
          </cell>
          <cell r="AH1536">
            <v>34844</v>
          </cell>
          <cell r="AI1536" t="str">
            <v>Bay</v>
          </cell>
          <cell r="AJ1536" t="str">
            <v>Yerel-Saatlik</v>
          </cell>
          <cell r="AK1536">
            <v>0</v>
          </cell>
          <cell r="AL1536" t="str">
            <v/>
          </cell>
          <cell r="AM1536" t="str">
            <v>201002</v>
          </cell>
          <cell r="AN1536" t="str">
            <v/>
          </cell>
          <cell r="AO1536" t="str">
            <v>T3</v>
          </cell>
          <cell r="AP1536" t="str">
            <v>5150</v>
          </cell>
          <cell r="AQ1536" t="str">
            <v>5175</v>
          </cell>
          <cell r="AR1536" t="str">
            <v/>
          </cell>
          <cell r="AS1536" t="str">
            <v/>
          </cell>
          <cell r="AT1536" t="str">
            <v/>
          </cell>
          <cell r="AU1536" t="str">
            <v/>
          </cell>
          <cell r="AV1536" t="str">
            <v/>
          </cell>
          <cell r="AW1536" t="str">
            <v/>
          </cell>
          <cell r="AX1536" t="str">
            <v>BAHEBE RICHARD RUTOBISHA</v>
          </cell>
          <cell r="AY1536" t="str">
            <v/>
          </cell>
          <cell r="AZ1536"/>
          <cell r="BA1536"/>
          <cell r="BB1536" t="str">
            <v/>
          </cell>
          <cell r="BC1536"/>
          <cell r="BD1536" t="str">
            <v/>
          </cell>
          <cell r="BE1536" t="str">
            <v/>
          </cell>
          <cell r="BF1536" t="str">
            <v>0</v>
          </cell>
        </row>
        <row r="1537">
          <cell r="A1537">
            <v>10074405</v>
          </cell>
          <cell r="B1537" t="str">
            <v>JOHNSON MITI</v>
          </cell>
          <cell r="C1537" t="str">
            <v>JOHN</v>
          </cell>
          <cell r="D1537" t="str">
            <v>DUVARCI</v>
          </cell>
          <cell r="E1537" t="str">
            <v>MASON</v>
          </cell>
          <cell r="F1537" t="str">
            <v>50107642</v>
          </cell>
          <cell r="G1537" t="str">
            <v>PETRA PROTEK</v>
          </cell>
          <cell r="H1537" t="str">
            <v>50107642</v>
          </cell>
          <cell r="I1537" t="str">
            <v>0BBQ</v>
          </cell>
          <cell r="J1537" t="str">
            <v>İNŞAAT GRUBU</v>
          </cell>
          <cell r="K1537" t="str">
            <v>50107815</v>
          </cell>
          <cell r="L1537" t="str">
            <v>TZ</v>
          </cell>
          <cell r="M1537" t="str">
            <v>Tanzanyalı</v>
          </cell>
          <cell r="N1537" t="str">
            <v>0035</v>
          </cell>
          <cell r="O1537" t="str">
            <v>TABORA</v>
          </cell>
          <cell r="P1537" t="str">
            <v>7B</v>
          </cell>
          <cell r="Q1537" t="str">
            <v>PETRA PROTEK</v>
          </cell>
          <cell r="R1537">
            <v>44805</v>
          </cell>
          <cell r="S1537">
            <v>44805</v>
          </cell>
          <cell r="T1537">
            <v>44985</v>
          </cell>
          <cell r="U1537" t="str">
            <v>Dnm.S.İş Sözl. işverence feshi</v>
          </cell>
          <cell r="V1537" t="str">
            <v>Mavi Yaka Direkt</v>
          </cell>
          <cell r="W1537" t="str">
            <v>LOT 3 (MIT)</v>
          </cell>
          <cell r="X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>USTA</v>
          </cell>
          <cell r="AC1537" t="str">
            <v>99</v>
          </cell>
          <cell r="AD1537" t="str">
            <v>LOT 3 (MIT)</v>
          </cell>
          <cell r="AE1537" t="str">
            <v>0113</v>
          </cell>
          <cell r="AF1537" t="str">
            <v/>
          </cell>
          <cell r="AG1537" t="str">
            <v>KM 785+000 - 829+305</v>
          </cell>
          <cell r="AH1537">
            <v>29140</v>
          </cell>
          <cell r="AI1537" t="str">
            <v>Bay</v>
          </cell>
          <cell r="AJ1537" t="str">
            <v>Yerel-Saatlik</v>
          </cell>
          <cell r="AK1537">
            <v>0</v>
          </cell>
          <cell r="AL1537" t="str">
            <v/>
          </cell>
          <cell r="AM1537" t="str">
            <v>201002</v>
          </cell>
          <cell r="AN1537" t="str">
            <v/>
          </cell>
          <cell r="AO1537" t="str">
            <v>T3</v>
          </cell>
          <cell r="AP1537" t="str">
            <v>5150</v>
          </cell>
          <cell r="AQ1537" t="str">
            <v>5175</v>
          </cell>
          <cell r="AR1537" t="str">
            <v/>
          </cell>
          <cell r="AS1537" t="str">
            <v/>
          </cell>
          <cell r="AT1537" t="str">
            <v/>
          </cell>
          <cell r="AU1537" t="str">
            <v/>
          </cell>
          <cell r="AV1537" t="str">
            <v/>
          </cell>
          <cell r="AW1537" t="str">
            <v/>
          </cell>
          <cell r="AX1537" t="str">
            <v>JOHNSON MITI JOHN</v>
          </cell>
          <cell r="AY1537" t="str">
            <v/>
          </cell>
          <cell r="AZ1537"/>
          <cell r="BA1537"/>
          <cell r="BB1537" t="str">
            <v/>
          </cell>
          <cell r="BC1537"/>
          <cell r="BD1537" t="str">
            <v/>
          </cell>
          <cell r="BE1537" t="str">
            <v/>
          </cell>
          <cell r="BF1537" t="str">
            <v>0</v>
          </cell>
        </row>
        <row r="1538">
          <cell r="A1538">
            <v>10074123</v>
          </cell>
          <cell r="B1538" t="str">
            <v>NGEZERA RAJABU</v>
          </cell>
          <cell r="C1538" t="str">
            <v>MACHELA</v>
          </cell>
          <cell r="D1538" t="str">
            <v>GÜVENLİK GÖREVLİSİ</v>
          </cell>
          <cell r="E1538" t="str">
            <v>SECURITY</v>
          </cell>
          <cell r="F1538" t="str">
            <v>50106670</v>
          </cell>
          <cell r="G1538" t="str">
            <v>KITUMBO SECURITY</v>
          </cell>
          <cell r="H1538" t="str">
            <v>50105513</v>
          </cell>
          <cell r="I1538" t="str">
            <v>088D</v>
          </cell>
          <cell r="J1538" t="str">
            <v>GÜVENLİK</v>
          </cell>
          <cell r="K1538" t="str">
            <v>50106674</v>
          </cell>
          <cell r="L1538" t="str">
            <v>TZ</v>
          </cell>
          <cell r="M1538" t="str">
            <v>Tanzanyalı</v>
          </cell>
          <cell r="N1538" t="str">
            <v>0035</v>
          </cell>
          <cell r="O1538" t="str">
            <v>TABORA</v>
          </cell>
          <cell r="P1538" t="str">
            <v>7L</v>
          </cell>
          <cell r="Q1538" t="str">
            <v>KITIMBO SECURITY</v>
          </cell>
          <cell r="R1538">
            <v>44807</v>
          </cell>
          <cell r="S1538">
            <v>44807</v>
          </cell>
          <cell r="T1538">
            <v>45170</v>
          </cell>
          <cell r="U1538" t="str">
            <v>Bsz.S.İşSz.İşvTrf.Hk.SebepsizF</v>
          </cell>
          <cell r="V1538" t="str">
            <v>Mavi Yaka Endirekt</v>
          </cell>
          <cell r="W1538" t="str">
            <v>LOT 3 (MIT)</v>
          </cell>
          <cell r="X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>GÖREVLİ</v>
          </cell>
          <cell r="AC1538" t="str">
            <v>99</v>
          </cell>
          <cell r="AD1538" t="str">
            <v>LOT 3 (MIT)</v>
          </cell>
          <cell r="AE1538" t="str">
            <v>0113</v>
          </cell>
          <cell r="AF1538" t="str">
            <v/>
          </cell>
          <cell r="AG1538" t="str">
            <v>KM 785+000 - 829+305</v>
          </cell>
          <cell r="AH1538">
            <v>35036</v>
          </cell>
          <cell r="AI1538" t="str">
            <v>Bay</v>
          </cell>
          <cell r="AJ1538" t="str">
            <v>Yerel-Saatlik</v>
          </cell>
          <cell r="AK1538">
            <v>0</v>
          </cell>
          <cell r="AL1538" t="str">
            <v/>
          </cell>
          <cell r="AM1538" t="str">
            <v>306002</v>
          </cell>
          <cell r="AN1538" t="str">
            <v/>
          </cell>
          <cell r="AO1538" t="str">
            <v>T3</v>
          </cell>
          <cell r="AP1538" t="str">
            <v>5150</v>
          </cell>
          <cell r="AQ1538" t="str">
            <v>5175</v>
          </cell>
          <cell r="AR1538" t="str">
            <v/>
          </cell>
          <cell r="AS1538" t="str">
            <v/>
          </cell>
          <cell r="AT1538" t="str">
            <v/>
          </cell>
          <cell r="AU1538" t="str">
            <v/>
          </cell>
          <cell r="AV1538" t="str">
            <v/>
          </cell>
          <cell r="AW1538" t="str">
            <v/>
          </cell>
          <cell r="AX1538" t="str">
            <v>NGEZERA RAJABU MACHELA</v>
          </cell>
          <cell r="AY1538" t="str">
            <v/>
          </cell>
          <cell r="AZ1538"/>
          <cell r="BA1538"/>
          <cell r="BB1538" t="str">
            <v/>
          </cell>
          <cell r="BC1538"/>
          <cell r="BD1538" t="str">
            <v/>
          </cell>
          <cell r="BE1538" t="str">
            <v/>
          </cell>
          <cell r="BF1538" t="str">
            <v>0</v>
          </cell>
        </row>
        <row r="1539">
          <cell r="A1539">
            <v>10074124</v>
          </cell>
          <cell r="B1539" t="str">
            <v>JOHARI ISSA</v>
          </cell>
          <cell r="C1539" t="str">
            <v>JUMANNE</v>
          </cell>
          <cell r="D1539" t="str">
            <v>GÜVENLİK GÖREVLİSİ</v>
          </cell>
          <cell r="E1539" t="str">
            <v>SECURITY</v>
          </cell>
          <cell r="F1539" t="str">
            <v>50106670</v>
          </cell>
          <cell r="G1539" t="str">
            <v>KITUMBO SECURITY</v>
          </cell>
          <cell r="H1539" t="str">
            <v>50105513</v>
          </cell>
          <cell r="I1539" t="str">
            <v>088D</v>
          </cell>
          <cell r="J1539" t="str">
            <v>GÜVENLİK</v>
          </cell>
          <cell r="K1539" t="str">
            <v>50106674</v>
          </cell>
          <cell r="L1539" t="str">
            <v>TZ</v>
          </cell>
          <cell r="M1539" t="str">
            <v>Tanzanyalı</v>
          </cell>
          <cell r="N1539" t="str">
            <v>0035</v>
          </cell>
          <cell r="O1539" t="str">
            <v>TABORA</v>
          </cell>
          <cell r="P1539" t="str">
            <v>7L</v>
          </cell>
          <cell r="Q1539" t="str">
            <v>KITIMBO SECURITY</v>
          </cell>
          <cell r="R1539">
            <v>44807</v>
          </cell>
          <cell r="S1539">
            <v>44807</v>
          </cell>
          <cell r="T1539">
            <v>44835</v>
          </cell>
          <cell r="U1539" t="str">
            <v>Bsz.S.İşSz.İşçiTrf.fsh(istifa)</v>
          </cell>
          <cell r="V1539" t="str">
            <v>Mavi Yaka Endirekt</v>
          </cell>
          <cell r="W1539" t="str">
            <v>LOT 3 (MIT)</v>
          </cell>
          <cell r="X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>GÖREVLİ</v>
          </cell>
          <cell r="AC1539" t="str">
            <v>99</v>
          </cell>
          <cell r="AD1539" t="str">
            <v>LOT 3 (MIT)</v>
          </cell>
          <cell r="AE1539" t="str">
            <v>0113</v>
          </cell>
          <cell r="AF1539" t="str">
            <v/>
          </cell>
          <cell r="AG1539" t="str">
            <v>KM 785+000 - 829+305</v>
          </cell>
          <cell r="AH1539">
            <v>35036</v>
          </cell>
          <cell r="AI1539" t="str">
            <v>Bay</v>
          </cell>
          <cell r="AJ1539" t="str">
            <v>Yerel-Saatlik</v>
          </cell>
          <cell r="AK1539">
            <v>0</v>
          </cell>
          <cell r="AL1539" t="str">
            <v/>
          </cell>
          <cell r="AM1539" t="str">
            <v>306002</v>
          </cell>
          <cell r="AN1539" t="str">
            <v/>
          </cell>
          <cell r="AO1539" t="str">
            <v>T3</v>
          </cell>
          <cell r="AP1539" t="str">
            <v>5150</v>
          </cell>
          <cell r="AQ1539" t="str">
            <v>5175</v>
          </cell>
          <cell r="AR1539" t="str">
            <v/>
          </cell>
          <cell r="AS1539" t="str">
            <v/>
          </cell>
          <cell r="AT1539" t="str">
            <v/>
          </cell>
          <cell r="AU1539" t="str">
            <v/>
          </cell>
          <cell r="AV1539" t="str">
            <v/>
          </cell>
          <cell r="AW1539" t="str">
            <v/>
          </cell>
          <cell r="AX1539" t="str">
            <v>JOHARI ISSA JUMANNE</v>
          </cell>
          <cell r="AY1539" t="str">
            <v/>
          </cell>
          <cell r="AZ1539"/>
          <cell r="BA1539"/>
          <cell r="BB1539" t="str">
            <v/>
          </cell>
          <cell r="BC1539"/>
          <cell r="BD1539" t="str">
            <v/>
          </cell>
          <cell r="BE1539" t="str">
            <v/>
          </cell>
          <cell r="BF1539" t="str">
            <v>0</v>
          </cell>
        </row>
        <row r="1540">
          <cell r="A1540">
            <v>10074128</v>
          </cell>
          <cell r="B1540" t="str">
            <v>GOODLUCK PETER</v>
          </cell>
          <cell r="C1540" t="str">
            <v>NDEKI</v>
          </cell>
          <cell r="D1540" t="str">
            <v>İNŞAAT MÜHENDİSİ</v>
          </cell>
          <cell r="E1540" t="str">
            <v>CIVIL ENGINEER</v>
          </cell>
          <cell r="F1540" t="str">
            <v>50108442</v>
          </cell>
          <cell r="G1540" t="str">
            <v>KILAMBASON &amp; SONS SUPPLIES</v>
          </cell>
          <cell r="H1540" t="str">
            <v>50105776</v>
          </cell>
          <cell r="I1540" t="str">
            <v>0BBL</v>
          </cell>
          <cell r="J1540" t="str">
            <v>İNŞAAT GRUBU</v>
          </cell>
          <cell r="K1540" t="str">
            <v>50108449</v>
          </cell>
          <cell r="L1540" t="str">
            <v>TZ</v>
          </cell>
          <cell r="M1540" t="str">
            <v>Tanzanyalı</v>
          </cell>
          <cell r="N1540" t="str">
            <v>0035</v>
          </cell>
          <cell r="O1540" t="str">
            <v>TABORA</v>
          </cell>
          <cell r="P1540" t="str">
            <v>89</v>
          </cell>
          <cell r="Q1540" t="str">
            <v>KILAMBASON &amp; SONS SUPPLIES</v>
          </cell>
          <cell r="R1540">
            <v>44809</v>
          </cell>
          <cell r="S1540">
            <v>44809</v>
          </cell>
          <cell r="T1540">
            <v>44994</v>
          </cell>
          <cell r="U1540" t="str">
            <v>İşin sona ermesi</v>
          </cell>
          <cell r="V1540" t="str">
            <v>Beyaz Yaka</v>
          </cell>
          <cell r="W1540" t="str">
            <v>LOT 3 (MIT)</v>
          </cell>
          <cell r="X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>MÜHENDİS</v>
          </cell>
          <cell r="AC1540" t="str">
            <v>99</v>
          </cell>
          <cell r="AD1540" t="str">
            <v>LOT 3 (MIT)</v>
          </cell>
          <cell r="AE1540" t="str">
            <v>0109</v>
          </cell>
          <cell r="AF1540" t="str">
            <v/>
          </cell>
          <cell r="AG1540" t="str">
            <v>KM 535+000 - 595+000</v>
          </cell>
          <cell r="AH1540">
            <v>31931</v>
          </cell>
          <cell r="AI1540" t="str">
            <v>Bay</v>
          </cell>
          <cell r="AJ1540" t="str">
            <v>Yerel-Aylık</v>
          </cell>
          <cell r="AK1540">
            <v>0</v>
          </cell>
          <cell r="AL1540" t="str">
            <v/>
          </cell>
          <cell r="AM1540" t="str">
            <v>301002</v>
          </cell>
          <cell r="AN1540" t="str">
            <v/>
          </cell>
          <cell r="AO1540" t="str">
            <v>T3</v>
          </cell>
          <cell r="AP1540" t="str">
            <v>5150</v>
          </cell>
          <cell r="AQ1540" t="str">
            <v>5175</v>
          </cell>
          <cell r="AR1540" t="str">
            <v/>
          </cell>
          <cell r="AS1540" t="str">
            <v/>
          </cell>
          <cell r="AT1540" t="str">
            <v/>
          </cell>
          <cell r="AU1540" t="str">
            <v/>
          </cell>
          <cell r="AV1540" t="str">
            <v/>
          </cell>
          <cell r="AW1540" t="str">
            <v/>
          </cell>
          <cell r="AX1540" t="str">
            <v>GOODLUCK PETER NDEKI</v>
          </cell>
          <cell r="AY1540" t="str">
            <v/>
          </cell>
          <cell r="AZ1540"/>
          <cell r="BA1540"/>
          <cell r="BB1540" t="str">
            <v/>
          </cell>
          <cell r="BC1540"/>
          <cell r="BD1540" t="str">
            <v/>
          </cell>
          <cell r="BE1540" t="str">
            <v/>
          </cell>
          <cell r="BF1540" t="str">
            <v>0</v>
          </cell>
        </row>
        <row r="1541">
          <cell r="A1541">
            <v>10074129</v>
          </cell>
          <cell r="B1541" t="str">
            <v>YOHANA MASALA</v>
          </cell>
          <cell r="C1541" t="str">
            <v>SITTA</v>
          </cell>
          <cell r="D1541" t="str">
            <v>İNŞAAT FORMENİ</v>
          </cell>
          <cell r="E1541" t="str">
            <v>CIVIL FOREMAN</v>
          </cell>
          <cell r="F1541" t="str">
            <v>50108442</v>
          </cell>
          <cell r="G1541" t="str">
            <v>KILAMBASON &amp; SONS SUPPLIES</v>
          </cell>
          <cell r="H1541" t="str">
            <v>50105776</v>
          </cell>
          <cell r="I1541" t="str">
            <v>0BBL</v>
          </cell>
          <cell r="J1541" t="str">
            <v>İNŞAAT GRUBU</v>
          </cell>
          <cell r="K1541" t="str">
            <v>50108443</v>
          </cell>
          <cell r="L1541" t="str">
            <v>TZ</v>
          </cell>
          <cell r="M1541" t="str">
            <v>Tanzanyalı</v>
          </cell>
          <cell r="N1541" t="str">
            <v>0035</v>
          </cell>
          <cell r="O1541" t="str">
            <v>TABORA</v>
          </cell>
          <cell r="P1541" t="str">
            <v>89</v>
          </cell>
          <cell r="Q1541" t="str">
            <v>KILAMBASON &amp; SONS SUPPLIES</v>
          </cell>
          <cell r="R1541">
            <v>44809</v>
          </cell>
          <cell r="S1541">
            <v>44809</v>
          </cell>
          <cell r="T1541">
            <v>44994</v>
          </cell>
          <cell r="U1541" t="str">
            <v>İşin sona ermesi</v>
          </cell>
          <cell r="V1541" t="str">
            <v>Mavi Yaka Direkt</v>
          </cell>
          <cell r="W1541" t="str">
            <v>LOT 3 (MIT)</v>
          </cell>
          <cell r="X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>FORMEN</v>
          </cell>
          <cell r="AC1541" t="str">
            <v>99</v>
          </cell>
          <cell r="AD1541" t="str">
            <v>LOT 3 (MIT)</v>
          </cell>
          <cell r="AE1541" t="str">
            <v>0109</v>
          </cell>
          <cell r="AF1541" t="str">
            <v/>
          </cell>
          <cell r="AG1541" t="str">
            <v>KM 535+000 - 595+000</v>
          </cell>
          <cell r="AH1541">
            <v>32867</v>
          </cell>
          <cell r="AI1541" t="str">
            <v>Bay</v>
          </cell>
          <cell r="AJ1541" t="str">
            <v>Yerel-Aylık</v>
          </cell>
          <cell r="AK1541">
            <v>0</v>
          </cell>
          <cell r="AL1541" t="str">
            <v/>
          </cell>
          <cell r="AM1541" t="str">
            <v>201002</v>
          </cell>
          <cell r="AN1541" t="str">
            <v/>
          </cell>
          <cell r="AO1541" t="str">
            <v>T3</v>
          </cell>
          <cell r="AP1541" t="str">
            <v>5150</v>
          </cell>
          <cell r="AQ1541" t="str">
            <v>5175</v>
          </cell>
          <cell r="AR1541" t="str">
            <v/>
          </cell>
          <cell r="AS1541" t="str">
            <v/>
          </cell>
          <cell r="AT1541" t="str">
            <v/>
          </cell>
          <cell r="AU1541" t="str">
            <v/>
          </cell>
          <cell r="AV1541" t="str">
            <v/>
          </cell>
          <cell r="AW1541" t="str">
            <v/>
          </cell>
          <cell r="AX1541" t="str">
            <v>YOHANA MASALA SITTA</v>
          </cell>
          <cell r="AY1541" t="str">
            <v/>
          </cell>
          <cell r="AZ1541"/>
          <cell r="BA1541"/>
          <cell r="BB1541" t="str">
            <v/>
          </cell>
          <cell r="BC1541"/>
          <cell r="BD1541" t="str">
            <v/>
          </cell>
          <cell r="BE1541" t="str">
            <v/>
          </cell>
          <cell r="BF1541" t="str">
            <v>0</v>
          </cell>
        </row>
        <row r="1542">
          <cell r="A1542">
            <v>10074131</v>
          </cell>
          <cell r="B1542" t="str">
            <v>MBELWA SHABANI</v>
          </cell>
          <cell r="C1542" t="str">
            <v>HASSANI</v>
          </cell>
          <cell r="D1542" t="str">
            <v>İNŞAAT TEKNİSYENİ</v>
          </cell>
          <cell r="E1542" t="str">
            <v>CIVIL TECHNICIAN</v>
          </cell>
          <cell r="F1542" t="str">
            <v>50108442</v>
          </cell>
          <cell r="G1542" t="str">
            <v>KILAMBASON &amp; SONS SUPPLIES</v>
          </cell>
          <cell r="H1542" t="str">
            <v>50105776</v>
          </cell>
          <cell r="I1542" t="str">
            <v>0BBL</v>
          </cell>
          <cell r="J1542" t="str">
            <v>İNŞAAT GRUBU</v>
          </cell>
          <cell r="K1542" t="str">
            <v>50108448</v>
          </cell>
          <cell r="L1542" t="str">
            <v>TZ</v>
          </cell>
          <cell r="M1542" t="str">
            <v>Tanzanyalı</v>
          </cell>
          <cell r="N1542" t="str">
            <v>0035</v>
          </cell>
          <cell r="O1542" t="str">
            <v>TABORA</v>
          </cell>
          <cell r="P1542" t="str">
            <v>89</v>
          </cell>
          <cell r="Q1542" t="str">
            <v>KILAMBASON &amp; SONS SUPPLIES</v>
          </cell>
          <cell r="R1542">
            <v>44809</v>
          </cell>
          <cell r="S1542">
            <v>44809</v>
          </cell>
          <cell r="T1542">
            <v>44994</v>
          </cell>
          <cell r="U1542" t="str">
            <v>İşin sona ermesi</v>
          </cell>
          <cell r="V1542" t="str">
            <v>Mavi Yaka Direkt</v>
          </cell>
          <cell r="W1542" t="str">
            <v>LOT 3 (MIT)</v>
          </cell>
          <cell r="X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>TEKNİSYEN</v>
          </cell>
          <cell r="AC1542" t="str">
            <v>99</v>
          </cell>
          <cell r="AD1542" t="str">
            <v>LOT 3 (MIT)</v>
          </cell>
          <cell r="AE1542" t="str">
            <v>0109</v>
          </cell>
          <cell r="AF1542" t="str">
            <v/>
          </cell>
          <cell r="AG1542" t="str">
            <v>KM 535+000 - 595+000</v>
          </cell>
          <cell r="AH1542">
            <v>32572</v>
          </cell>
          <cell r="AI1542" t="str">
            <v>Bay</v>
          </cell>
          <cell r="AJ1542" t="str">
            <v>Yerel-Aylık</v>
          </cell>
          <cell r="AK1542">
            <v>0</v>
          </cell>
          <cell r="AL1542" t="str">
            <v/>
          </cell>
          <cell r="AM1542" t="str">
            <v>201002</v>
          </cell>
          <cell r="AN1542" t="str">
            <v/>
          </cell>
          <cell r="AO1542" t="str">
            <v>T3</v>
          </cell>
          <cell r="AP1542" t="str">
            <v>5150</v>
          </cell>
          <cell r="AQ1542" t="str">
            <v>5175</v>
          </cell>
          <cell r="AR1542" t="str">
            <v/>
          </cell>
          <cell r="AS1542" t="str">
            <v/>
          </cell>
          <cell r="AT1542" t="str">
            <v/>
          </cell>
          <cell r="AU1542" t="str">
            <v/>
          </cell>
          <cell r="AV1542" t="str">
            <v/>
          </cell>
          <cell r="AW1542" t="str">
            <v/>
          </cell>
          <cell r="AX1542" t="str">
            <v>MBELWA SHABANI HASSANI</v>
          </cell>
          <cell r="AY1542" t="str">
            <v/>
          </cell>
          <cell r="AZ1542"/>
          <cell r="BA1542"/>
          <cell r="BB1542" t="str">
            <v/>
          </cell>
          <cell r="BC1542"/>
          <cell r="BD1542" t="str">
            <v/>
          </cell>
          <cell r="BE1542" t="str">
            <v/>
          </cell>
          <cell r="BF1542" t="str">
            <v>0</v>
          </cell>
        </row>
        <row r="1543">
          <cell r="A1543">
            <v>10074132</v>
          </cell>
          <cell r="B1543" t="str">
            <v>BERIKI ELIMU</v>
          </cell>
          <cell r="C1543" t="str">
            <v>HUMBO</v>
          </cell>
          <cell r="D1543" t="str">
            <v>İNŞAAT TEKNİSYENİ</v>
          </cell>
          <cell r="E1543" t="str">
            <v>CIVIL TECHNICIAN</v>
          </cell>
          <cell r="F1543" t="str">
            <v>50108442</v>
          </cell>
          <cell r="G1543" t="str">
            <v>KILAMBASON &amp; SONS SUPPLIES</v>
          </cell>
          <cell r="H1543" t="str">
            <v>50105776</v>
          </cell>
          <cell r="I1543" t="str">
            <v>0BBL</v>
          </cell>
          <cell r="J1543" t="str">
            <v>İNŞAAT GRUBU</v>
          </cell>
          <cell r="K1543" t="str">
            <v>50108448</v>
          </cell>
          <cell r="L1543" t="str">
            <v>TZ</v>
          </cell>
          <cell r="M1543" t="str">
            <v>Tanzanyalı</v>
          </cell>
          <cell r="N1543" t="str">
            <v>0035</v>
          </cell>
          <cell r="O1543" t="str">
            <v>TABORA</v>
          </cell>
          <cell r="P1543" t="str">
            <v>89</v>
          </cell>
          <cell r="Q1543" t="str">
            <v>KILAMBASON &amp; SONS SUPPLIES</v>
          </cell>
          <cell r="R1543">
            <v>44809</v>
          </cell>
          <cell r="S1543">
            <v>44809</v>
          </cell>
          <cell r="T1543">
            <v>44994</v>
          </cell>
          <cell r="U1543" t="str">
            <v>İşin sona ermesi</v>
          </cell>
          <cell r="V1543" t="str">
            <v>Mavi Yaka Direkt</v>
          </cell>
          <cell r="W1543" t="str">
            <v>LOT 3 (MIT)</v>
          </cell>
          <cell r="X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>TEKNİSYEN</v>
          </cell>
          <cell r="AC1543" t="str">
            <v>99</v>
          </cell>
          <cell r="AD1543" t="str">
            <v>LOT 3 (MIT)</v>
          </cell>
          <cell r="AE1543" t="str">
            <v>0109</v>
          </cell>
          <cell r="AF1543" t="str">
            <v/>
          </cell>
          <cell r="AG1543" t="str">
            <v>KM 535+000 - 595+000</v>
          </cell>
          <cell r="AH1543">
            <v>33668</v>
          </cell>
          <cell r="AI1543" t="str">
            <v>Bay</v>
          </cell>
          <cell r="AJ1543" t="str">
            <v>Yerel-Aylık</v>
          </cell>
          <cell r="AK1543">
            <v>0</v>
          </cell>
          <cell r="AL1543" t="str">
            <v/>
          </cell>
          <cell r="AM1543" t="str">
            <v>201002</v>
          </cell>
          <cell r="AN1543" t="str">
            <v/>
          </cell>
          <cell r="AO1543" t="str">
            <v>T3</v>
          </cell>
          <cell r="AP1543" t="str">
            <v>5150</v>
          </cell>
          <cell r="AQ1543" t="str">
            <v>5175</v>
          </cell>
          <cell r="AR1543" t="str">
            <v/>
          </cell>
          <cell r="AS1543" t="str">
            <v/>
          </cell>
          <cell r="AT1543" t="str">
            <v/>
          </cell>
          <cell r="AU1543" t="str">
            <v/>
          </cell>
          <cell r="AV1543" t="str">
            <v/>
          </cell>
          <cell r="AW1543" t="str">
            <v/>
          </cell>
          <cell r="AX1543" t="str">
            <v>BERIKI ELIMU HUMBO</v>
          </cell>
          <cell r="AY1543" t="str">
            <v/>
          </cell>
          <cell r="AZ1543"/>
          <cell r="BA1543"/>
          <cell r="BB1543" t="str">
            <v/>
          </cell>
          <cell r="BC1543"/>
          <cell r="BD1543" t="str">
            <v/>
          </cell>
          <cell r="BE1543" t="str">
            <v/>
          </cell>
          <cell r="BF1543" t="str">
            <v>0</v>
          </cell>
        </row>
        <row r="1544">
          <cell r="A1544">
            <v>10074133</v>
          </cell>
          <cell r="B1544" t="str">
            <v>MOHAMEDI SALUMU</v>
          </cell>
          <cell r="C1544" t="str">
            <v>RAJABU</v>
          </cell>
          <cell r="D1544" t="str">
            <v>İNŞAAT TEKNİSYENİ</v>
          </cell>
          <cell r="E1544" t="str">
            <v>CIVIL TECHNICIAN</v>
          </cell>
          <cell r="F1544" t="str">
            <v>50108442</v>
          </cell>
          <cell r="G1544" t="str">
            <v>KILAMBASON &amp; SONS SUPPLIES</v>
          </cell>
          <cell r="H1544" t="str">
            <v>50105776</v>
          </cell>
          <cell r="I1544" t="str">
            <v>0BBL</v>
          </cell>
          <cell r="J1544" t="str">
            <v>İNŞAAT GRUBU</v>
          </cell>
          <cell r="K1544" t="str">
            <v>50108448</v>
          </cell>
          <cell r="L1544" t="str">
            <v>TZ</v>
          </cell>
          <cell r="M1544" t="str">
            <v>Tanzanyalı</v>
          </cell>
          <cell r="N1544" t="str">
            <v>0035</v>
          </cell>
          <cell r="O1544" t="str">
            <v>TABORA</v>
          </cell>
          <cell r="P1544" t="str">
            <v>89</v>
          </cell>
          <cell r="Q1544" t="str">
            <v>KILAMBASON &amp; SONS SUPPLIES</v>
          </cell>
          <cell r="R1544">
            <v>44809</v>
          </cell>
          <cell r="S1544">
            <v>44809</v>
          </cell>
          <cell r="T1544">
            <v>44994</v>
          </cell>
          <cell r="U1544" t="str">
            <v>İşin sona ermesi</v>
          </cell>
          <cell r="V1544" t="str">
            <v>Mavi Yaka Direkt</v>
          </cell>
          <cell r="W1544" t="str">
            <v>LOT 3 (MIT)</v>
          </cell>
          <cell r="X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>TEKNİSYEN</v>
          </cell>
          <cell r="AC1544" t="str">
            <v>99</v>
          </cell>
          <cell r="AD1544" t="str">
            <v>LOT 3 (MIT)</v>
          </cell>
          <cell r="AE1544" t="str">
            <v>0109</v>
          </cell>
          <cell r="AF1544" t="str">
            <v/>
          </cell>
          <cell r="AG1544" t="str">
            <v>KM 535+000 - 595+000</v>
          </cell>
          <cell r="AH1544">
            <v>31948</v>
          </cell>
          <cell r="AI1544" t="str">
            <v>Bay</v>
          </cell>
          <cell r="AJ1544" t="str">
            <v>Yerel-Aylık</v>
          </cell>
          <cell r="AK1544">
            <v>0</v>
          </cell>
          <cell r="AL1544" t="str">
            <v/>
          </cell>
          <cell r="AM1544" t="str">
            <v>201002</v>
          </cell>
          <cell r="AN1544" t="str">
            <v/>
          </cell>
          <cell r="AO1544" t="str">
            <v>T3</v>
          </cell>
          <cell r="AP1544" t="str">
            <v>5150</v>
          </cell>
          <cell r="AQ1544" t="str">
            <v>5175</v>
          </cell>
          <cell r="AR1544" t="str">
            <v/>
          </cell>
          <cell r="AS1544" t="str">
            <v/>
          </cell>
          <cell r="AT1544" t="str">
            <v/>
          </cell>
          <cell r="AU1544" t="str">
            <v/>
          </cell>
          <cell r="AV1544" t="str">
            <v/>
          </cell>
          <cell r="AW1544" t="str">
            <v/>
          </cell>
          <cell r="AX1544" t="str">
            <v>MOHAMEDI SALUMU RAJABU</v>
          </cell>
          <cell r="AY1544" t="str">
            <v/>
          </cell>
          <cell r="AZ1544"/>
          <cell r="BA1544"/>
          <cell r="BB1544" t="str">
            <v/>
          </cell>
          <cell r="BC1544"/>
          <cell r="BD1544" t="str">
            <v/>
          </cell>
          <cell r="BE1544" t="str">
            <v/>
          </cell>
          <cell r="BF1544" t="str">
            <v>0</v>
          </cell>
        </row>
        <row r="1545">
          <cell r="A1545">
            <v>10074134</v>
          </cell>
          <cell r="B1545" t="str">
            <v>SAMWELI MASUNGA</v>
          </cell>
          <cell r="C1545" t="str">
            <v>MASHISANGA</v>
          </cell>
          <cell r="D1545" t="str">
            <v>İNŞAAT TEKNİSYENİ ASSİSTANI</v>
          </cell>
          <cell r="E1545" t="str">
            <v>CIVIL TECHNICIAN</v>
          </cell>
          <cell r="F1545" t="str">
            <v>50108442</v>
          </cell>
          <cell r="G1545" t="str">
            <v>KILAMBASON &amp; SONS SUPPLIES</v>
          </cell>
          <cell r="H1545" t="str">
            <v>50105776</v>
          </cell>
          <cell r="I1545" t="str">
            <v>0BBL</v>
          </cell>
          <cell r="J1545" t="str">
            <v>İNŞAAT GRUBU</v>
          </cell>
          <cell r="K1545" t="str">
            <v>50108450</v>
          </cell>
          <cell r="L1545" t="str">
            <v>TZ</v>
          </cell>
          <cell r="M1545" t="str">
            <v>Tanzanyalı</v>
          </cell>
          <cell r="N1545" t="str">
            <v>0035</v>
          </cell>
          <cell r="O1545" t="str">
            <v>TABORA</v>
          </cell>
          <cell r="P1545" t="str">
            <v>89</v>
          </cell>
          <cell r="Q1545" t="str">
            <v>KILAMBASON &amp; SONS SUPPLIES</v>
          </cell>
          <cell r="R1545">
            <v>44809</v>
          </cell>
          <cell r="S1545">
            <v>44809</v>
          </cell>
          <cell r="T1545">
            <v>44994</v>
          </cell>
          <cell r="U1545" t="str">
            <v>İşin sona ermesi</v>
          </cell>
          <cell r="V1545" t="str">
            <v>Mavi Yaka Direkt</v>
          </cell>
          <cell r="W1545" t="str">
            <v>LOT 3 (MIT)</v>
          </cell>
          <cell r="X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>TEKNİSYEN</v>
          </cell>
          <cell r="AC1545" t="str">
            <v>99</v>
          </cell>
          <cell r="AD1545" t="str">
            <v>LOT 3 (MIT)</v>
          </cell>
          <cell r="AE1545" t="str">
            <v>0109</v>
          </cell>
          <cell r="AF1545" t="str">
            <v/>
          </cell>
          <cell r="AG1545" t="str">
            <v>KM 535+000 - 595+000</v>
          </cell>
          <cell r="AH1545">
            <v>31948</v>
          </cell>
          <cell r="AI1545" t="str">
            <v>Bay</v>
          </cell>
          <cell r="AJ1545" t="str">
            <v>Yerel-Aylık</v>
          </cell>
          <cell r="AK1545">
            <v>0</v>
          </cell>
          <cell r="AL1545" t="str">
            <v/>
          </cell>
          <cell r="AM1545" t="str">
            <v>201002</v>
          </cell>
          <cell r="AN1545" t="str">
            <v/>
          </cell>
          <cell r="AO1545" t="str">
            <v>T3</v>
          </cell>
          <cell r="AP1545" t="str">
            <v>5150</v>
          </cell>
          <cell r="AQ1545" t="str">
            <v>5175</v>
          </cell>
          <cell r="AR1545" t="str">
            <v/>
          </cell>
          <cell r="AS1545" t="str">
            <v/>
          </cell>
          <cell r="AT1545" t="str">
            <v/>
          </cell>
          <cell r="AU1545" t="str">
            <v/>
          </cell>
          <cell r="AV1545" t="str">
            <v/>
          </cell>
          <cell r="AW1545" t="str">
            <v/>
          </cell>
          <cell r="AX1545" t="str">
            <v>SAMWELI MASUNGA MASHISANGA</v>
          </cell>
          <cell r="AY1545" t="str">
            <v/>
          </cell>
          <cell r="AZ1545"/>
          <cell r="BA1545"/>
          <cell r="BB1545" t="str">
            <v/>
          </cell>
          <cell r="BC1545"/>
          <cell r="BD1545" t="str">
            <v/>
          </cell>
          <cell r="BE1545" t="str">
            <v/>
          </cell>
          <cell r="BF1545" t="str">
            <v>0</v>
          </cell>
        </row>
        <row r="1546">
          <cell r="A1546">
            <v>10074135</v>
          </cell>
          <cell r="B1546" t="str">
            <v>EDWARD YUSUPH</v>
          </cell>
          <cell r="C1546" t="str">
            <v>LUCAS</v>
          </cell>
          <cell r="D1546" t="str">
            <v>İNŞAAT TEKNİSYENİ ASSİSTANI</v>
          </cell>
          <cell r="E1546" t="str">
            <v>CIVIL TECHNICIAN</v>
          </cell>
          <cell r="F1546" t="str">
            <v>50108442</v>
          </cell>
          <cell r="G1546" t="str">
            <v>KILAMBASON &amp; SONS SUPPLIES</v>
          </cell>
          <cell r="H1546" t="str">
            <v>50105776</v>
          </cell>
          <cell r="I1546" t="str">
            <v>0BBL</v>
          </cell>
          <cell r="J1546" t="str">
            <v>İNŞAAT GRUBU</v>
          </cell>
          <cell r="K1546" t="str">
            <v>50108450</v>
          </cell>
          <cell r="L1546" t="str">
            <v>TZ</v>
          </cell>
          <cell r="M1546" t="str">
            <v>Tanzanyalı</v>
          </cell>
          <cell r="N1546" t="str">
            <v>0035</v>
          </cell>
          <cell r="O1546" t="str">
            <v>TABORA</v>
          </cell>
          <cell r="P1546" t="str">
            <v>89</v>
          </cell>
          <cell r="Q1546" t="str">
            <v>KILAMBASON &amp; SONS SUPPLIES</v>
          </cell>
          <cell r="R1546">
            <v>44809</v>
          </cell>
          <cell r="S1546">
            <v>44809</v>
          </cell>
          <cell r="T1546">
            <v>44994</v>
          </cell>
          <cell r="U1546" t="str">
            <v>İşin sona ermesi</v>
          </cell>
          <cell r="V1546" t="str">
            <v>Mavi Yaka Direkt</v>
          </cell>
          <cell r="W1546" t="str">
            <v>LOT 3 (MIT)</v>
          </cell>
          <cell r="X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>TEKNİSYEN</v>
          </cell>
          <cell r="AC1546" t="str">
            <v>99</v>
          </cell>
          <cell r="AD1546" t="str">
            <v>LOT 3 (MIT)</v>
          </cell>
          <cell r="AE1546" t="str">
            <v>0109</v>
          </cell>
          <cell r="AF1546" t="str">
            <v/>
          </cell>
          <cell r="AG1546" t="str">
            <v>KM 535+000 - 595+000</v>
          </cell>
          <cell r="AH1546">
            <v>36708</v>
          </cell>
          <cell r="AI1546" t="str">
            <v>Bay</v>
          </cell>
          <cell r="AJ1546" t="str">
            <v>Yerel-Aylık</v>
          </cell>
          <cell r="AK1546">
            <v>0</v>
          </cell>
          <cell r="AL1546" t="str">
            <v/>
          </cell>
          <cell r="AM1546" t="str">
            <v>201002</v>
          </cell>
          <cell r="AN1546" t="str">
            <v/>
          </cell>
          <cell r="AO1546" t="str">
            <v>T3</v>
          </cell>
          <cell r="AP1546" t="str">
            <v>5150</v>
          </cell>
          <cell r="AQ1546" t="str">
            <v>5175</v>
          </cell>
          <cell r="AR1546" t="str">
            <v/>
          </cell>
          <cell r="AS1546" t="str">
            <v/>
          </cell>
          <cell r="AT1546" t="str">
            <v/>
          </cell>
          <cell r="AU1546" t="str">
            <v/>
          </cell>
          <cell r="AV1546" t="str">
            <v/>
          </cell>
          <cell r="AW1546" t="str">
            <v/>
          </cell>
          <cell r="AX1546" t="str">
            <v>EDWARD YUSUPH LUCAS</v>
          </cell>
          <cell r="AY1546" t="str">
            <v/>
          </cell>
          <cell r="AZ1546"/>
          <cell r="BA1546"/>
          <cell r="BB1546" t="str">
            <v/>
          </cell>
          <cell r="BC1546"/>
          <cell r="BD1546" t="str">
            <v/>
          </cell>
          <cell r="BE1546" t="str">
            <v/>
          </cell>
          <cell r="BF1546" t="str">
            <v>0</v>
          </cell>
        </row>
        <row r="1547">
          <cell r="A1547">
            <v>10074136</v>
          </cell>
          <cell r="B1547" t="str">
            <v>LAZARO JONAS</v>
          </cell>
          <cell r="C1547" t="str">
            <v>MZOLA</v>
          </cell>
          <cell r="D1547" t="str">
            <v>İNŞAAT TEKNİSYENİ</v>
          </cell>
          <cell r="E1547" t="str">
            <v>CIVIL TECHNICIAN</v>
          </cell>
          <cell r="F1547" t="str">
            <v>50108442</v>
          </cell>
          <cell r="G1547" t="str">
            <v>KILAMBASON &amp; SONS SUPPLIES</v>
          </cell>
          <cell r="H1547" t="str">
            <v>50105776</v>
          </cell>
          <cell r="I1547" t="str">
            <v>0BBL</v>
          </cell>
          <cell r="J1547" t="str">
            <v>İNŞAAT GRUBU</v>
          </cell>
          <cell r="K1547" t="str">
            <v>50108448</v>
          </cell>
          <cell r="L1547" t="str">
            <v>TZ</v>
          </cell>
          <cell r="M1547" t="str">
            <v>Tanzanyalı</v>
          </cell>
          <cell r="N1547" t="str">
            <v>0035</v>
          </cell>
          <cell r="O1547" t="str">
            <v>TABORA</v>
          </cell>
          <cell r="P1547" t="str">
            <v>89</v>
          </cell>
          <cell r="Q1547" t="str">
            <v>KILAMBASON &amp; SONS SUPPLIES</v>
          </cell>
          <cell r="R1547">
            <v>44809</v>
          </cell>
          <cell r="S1547">
            <v>44809</v>
          </cell>
          <cell r="T1547">
            <v>44994</v>
          </cell>
          <cell r="U1547" t="str">
            <v>İşin sona ermesi</v>
          </cell>
          <cell r="V1547" t="str">
            <v>Mavi Yaka Direkt</v>
          </cell>
          <cell r="W1547" t="str">
            <v>LOT 3 (MIT)</v>
          </cell>
          <cell r="X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>TEKNİSYEN</v>
          </cell>
          <cell r="AC1547" t="str">
            <v>99</v>
          </cell>
          <cell r="AD1547" t="str">
            <v>LOT 3 (MIT)</v>
          </cell>
          <cell r="AE1547" t="str">
            <v>0109</v>
          </cell>
          <cell r="AF1547" t="str">
            <v/>
          </cell>
          <cell r="AG1547" t="str">
            <v>KM 535+000 - 595+000</v>
          </cell>
          <cell r="AH1547">
            <v>32900</v>
          </cell>
          <cell r="AI1547" t="str">
            <v>Bay</v>
          </cell>
          <cell r="AJ1547" t="str">
            <v>Yerel-Aylık</v>
          </cell>
          <cell r="AK1547">
            <v>0</v>
          </cell>
          <cell r="AL1547" t="str">
            <v/>
          </cell>
          <cell r="AM1547" t="str">
            <v>201002</v>
          </cell>
          <cell r="AN1547" t="str">
            <v/>
          </cell>
          <cell r="AO1547" t="str">
            <v>T3</v>
          </cell>
          <cell r="AP1547" t="str">
            <v>5150</v>
          </cell>
          <cell r="AQ1547" t="str">
            <v>5175</v>
          </cell>
          <cell r="AR1547" t="str">
            <v/>
          </cell>
          <cell r="AS1547" t="str">
            <v/>
          </cell>
          <cell r="AT1547" t="str">
            <v/>
          </cell>
          <cell r="AU1547" t="str">
            <v/>
          </cell>
          <cell r="AV1547" t="str">
            <v/>
          </cell>
          <cell r="AW1547" t="str">
            <v/>
          </cell>
          <cell r="AX1547" t="str">
            <v>LAZARO JONAS MZOLA</v>
          </cell>
          <cell r="AY1547" t="str">
            <v/>
          </cell>
          <cell r="AZ1547"/>
          <cell r="BA1547"/>
          <cell r="BB1547" t="str">
            <v/>
          </cell>
          <cell r="BC1547"/>
          <cell r="BD1547" t="str">
            <v/>
          </cell>
          <cell r="BE1547" t="str">
            <v/>
          </cell>
          <cell r="BF1547" t="str">
            <v>0</v>
          </cell>
        </row>
        <row r="1548">
          <cell r="A1548">
            <v>10074137</v>
          </cell>
          <cell r="B1548" t="str">
            <v>JUMA MOSHI</v>
          </cell>
          <cell r="C1548" t="str">
            <v>HWABA</v>
          </cell>
          <cell r="D1548" t="str">
            <v>İNŞAAT TEKNİSYENİ</v>
          </cell>
          <cell r="E1548" t="str">
            <v>CIVIL TECHNICIAN</v>
          </cell>
          <cell r="F1548" t="str">
            <v>50108442</v>
          </cell>
          <cell r="G1548" t="str">
            <v>KILAMBASON &amp; SONS SUPPLIES</v>
          </cell>
          <cell r="H1548" t="str">
            <v>50105776</v>
          </cell>
          <cell r="I1548" t="str">
            <v>0BBL</v>
          </cell>
          <cell r="J1548" t="str">
            <v>İNŞAAT GRUBU</v>
          </cell>
          <cell r="K1548" t="str">
            <v>50108448</v>
          </cell>
          <cell r="L1548" t="str">
            <v>TZ</v>
          </cell>
          <cell r="M1548" t="str">
            <v>Tanzanyalı</v>
          </cell>
          <cell r="N1548" t="str">
            <v>0035</v>
          </cell>
          <cell r="O1548" t="str">
            <v>TABORA</v>
          </cell>
          <cell r="P1548" t="str">
            <v>89</v>
          </cell>
          <cell r="Q1548" t="str">
            <v>KILAMBASON &amp; SONS SUPPLIES</v>
          </cell>
          <cell r="R1548">
            <v>44809</v>
          </cell>
          <cell r="S1548">
            <v>44809</v>
          </cell>
          <cell r="T1548">
            <v>44994</v>
          </cell>
          <cell r="U1548" t="str">
            <v>İşin sona ermesi</v>
          </cell>
          <cell r="V1548" t="str">
            <v>Mavi Yaka Direkt</v>
          </cell>
          <cell r="W1548" t="str">
            <v>LOT 3 (MIT)</v>
          </cell>
          <cell r="X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>TEKNİSYEN</v>
          </cell>
          <cell r="AC1548" t="str">
            <v>99</v>
          </cell>
          <cell r="AD1548" t="str">
            <v>LOT 3 (MIT)</v>
          </cell>
          <cell r="AE1548" t="str">
            <v>0109</v>
          </cell>
          <cell r="AF1548" t="str">
            <v/>
          </cell>
          <cell r="AG1548" t="str">
            <v>KM 535+000 - 595+000</v>
          </cell>
          <cell r="AH1548">
            <v>34089</v>
          </cell>
          <cell r="AI1548" t="str">
            <v>Bay</v>
          </cell>
          <cell r="AJ1548" t="str">
            <v>Yerel-Aylık</v>
          </cell>
          <cell r="AK1548">
            <v>0</v>
          </cell>
          <cell r="AL1548" t="str">
            <v/>
          </cell>
          <cell r="AM1548" t="str">
            <v>201002</v>
          </cell>
          <cell r="AN1548" t="str">
            <v/>
          </cell>
          <cell r="AO1548" t="str">
            <v>T3</v>
          </cell>
          <cell r="AP1548" t="str">
            <v>5150</v>
          </cell>
          <cell r="AQ1548" t="str">
            <v>5175</v>
          </cell>
          <cell r="AR1548" t="str">
            <v/>
          </cell>
          <cell r="AS1548" t="str">
            <v/>
          </cell>
          <cell r="AT1548" t="str">
            <v/>
          </cell>
          <cell r="AU1548" t="str">
            <v/>
          </cell>
          <cell r="AV1548" t="str">
            <v/>
          </cell>
          <cell r="AW1548" t="str">
            <v/>
          </cell>
          <cell r="AX1548" t="str">
            <v>JUMA MOSHI HWABA</v>
          </cell>
          <cell r="AY1548" t="str">
            <v/>
          </cell>
          <cell r="AZ1548"/>
          <cell r="BA1548"/>
          <cell r="BB1548" t="str">
            <v/>
          </cell>
          <cell r="BC1548"/>
          <cell r="BD1548" t="str">
            <v/>
          </cell>
          <cell r="BE1548" t="str">
            <v/>
          </cell>
          <cell r="BF1548" t="str">
            <v>0</v>
          </cell>
        </row>
        <row r="1549">
          <cell r="A1549">
            <v>10074414</v>
          </cell>
          <cell r="B1549" t="str">
            <v>JEHERANI SAIDI</v>
          </cell>
          <cell r="C1549" t="str">
            <v>NDUKUNDA</v>
          </cell>
          <cell r="D1549" t="str">
            <v>DUVARCI</v>
          </cell>
          <cell r="E1549" t="str">
            <v>MASON</v>
          </cell>
          <cell r="F1549" t="str">
            <v>50107642</v>
          </cell>
          <cell r="G1549" t="str">
            <v>PETRA PROTEK</v>
          </cell>
          <cell r="H1549" t="str">
            <v>50107642</v>
          </cell>
          <cell r="I1549" t="str">
            <v>0BBQ</v>
          </cell>
          <cell r="J1549" t="str">
            <v>İNŞAAT GRUBU</v>
          </cell>
          <cell r="K1549" t="str">
            <v>50107815</v>
          </cell>
          <cell r="L1549" t="str">
            <v>TZ</v>
          </cell>
          <cell r="M1549" t="str">
            <v>Tanzanyalı</v>
          </cell>
          <cell r="N1549" t="str">
            <v>0035</v>
          </cell>
          <cell r="O1549" t="str">
            <v>TABORA</v>
          </cell>
          <cell r="P1549" t="str">
            <v>7B</v>
          </cell>
          <cell r="Q1549" t="str">
            <v>PETRA PROTEK</v>
          </cell>
          <cell r="R1549">
            <v>44805</v>
          </cell>
          <cell r="S1549">
            <v>44805</v>
          </cell>
          <cell r="T1549">
            <v>44932</v>
          </cell>
          <cell r="U1549" t="str">
            <v>Diğer nedenler</v>
          </cell>
          <cell r="V1549" t="str">
            <v>Mavi Yaka Direkt</v>
          </cell>
          <cell r="W1549" t="str">
            <v>LOT 3 (MIT)</v>
          </cell>
          <cell r="X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>USTA</v>
          </cell>
          <cell r="AC1549" t="str">
            <v>99</v>
          </cell>
          <cell r="AD1549" t="str">
            <v>LOT 3 (MIT)</v>
          </cell>
          <cell r="AE1549" t="str">
            <v>0113</v>
          </cell>
          <cell r="AF1549" t="str">
            <v/>
          </cell>
          <cell r="AG1549" t="str">
            <v>KM 785+000 - 829+305</v>
          </cell>
          <cell r="AH1549">
            <v>34223</v>
          </cell>
          <cell r="AI1549" t="str">
            <v>Bay</v>
          </cell>
          <cell r="AJ1549" t="str">
            <v>Yerel-Saatlik</v>
          </cell>
          <cell r="AK1549">
            <v>0</v>
          </cell>
          <cell r="AL1549" t="str">
            <v/>
          </cell>
          <cell r="AM1549" t="str">
            <v>201002</v>
          </cell>
          <cell r="AN1549" t="str">
            <v/>
          </cell>
          <cell r="AO1549" t="str">
            <v>T3</v>
          </cell>
          <cell r="AP1549" t="str">
            <v>5150</v>
          </cell>
          <cell r="AQ1549" t="str">
            <v>5175</v>
          </cell>
          <cell r="AR1549" t="str">
            <v/>
          </cell>
          <cell r="AS1549" t="str">
            <v/>
          </cell>
          <cell r="AT1549" t="str">
            <v/>
          </cell>
          <cell r="AU1549" t="str">
            <v/>
          </cell>
          <cell r="AV1549" t="str">
            <v/>
          </cell>
          <cell r="AW1549" t="str">
            <v/>
          </cell>
          <cell r="AX1549" t="str">
            <v>JEHERANI SAIDI NDUKUNDA</v>
          </cell>
          <cell r="AY1549" t="str">
            <v/>
          </cell>
          <cell r="AZ1549"/>
          <cell r="BA1549"/>
          <cell r="BB1549" t="str">
            <v/>
          </cell>
          <cell r="BC1549"/>
          <cell r="BD1549" t="str">
            <v/>
          </cell>
          <cell r="BE1549" t="str">
            <v/>
          </cell>
          <cell r="BF1549" t="str">
            <v>0</v>
          </cell>
        </row>
        <row r="1550">
          <cell r="A1550">
            <v>10074415</v>
          </cell>
          <cell r="B1550" t="str">
            <v>ISACK HUSSEIN</v>
          </cell>
          <cell r="C1550" t="str">
            <v>NASSORO</v>
          </cell>
          <cell r="D1550" t="str">
            <v>DUVARCI</v>
          </cell>
          <cell r="E1550" t="str">
            <v>MASON</v>
          </cell>
          <cell r="F1550" t="str">
            <v>50107642</v>
          </cell>
          <cell r="G1550" t="str">
            <v>PETRA PROTEK</v>
          </cell>
          <cell r="H1550" t="str">
            <v>50107642</v>
          </cell>
          <cell r="I1550" t="str">
            <v>0BBQ</v>
          </cell>
          <cell r="J1550" t="str">
            <v>İNŞAAT GRUBU</v>
          </cell>
          <cell r="K1550" t="str">
            <v>50107815</v>
          </cell>
          <cell r="L1550" t="str">
            <v>TZ</v>
          </cell>
          <cell r="M1550" t="str">
            <v>Tanzanyalı</v>
          </cell>
          <cell r="N1550" t="str">
            <v>0035</v>
          </cell>
          <cell r="O1550" t="str">
            <v>TABORA</v>
          </cell>
          <cell r="P1550" t="str">
            <v>7B</v>
          </cell>
          <cell r="Q1550" t="str">
            <v>PETRA PROTEK</v>
          </cell>
          <cell r="R1550">
            <v>44805</v>
          </cell>
          <cell r="S1550">
            <v>44805</v>
          </cell>
          <cell r="T1550">
            <v>44805</v>
          </cell>
          <cell r="U1550" t="str">
            <v>Diğer nedenler</v>
          </cell>
          <cell r="V1550" t="str">
            <v>Mavi Yaka Direkt</v>
          </cell>
          <cell r="W1550" t="str">
            <v>LOT 3 (MIT)</v>
          </cell>
          <cell r="X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>USTA</v>
          </cell>
          <cell r="AC1550" t="str">
            <v>99</v>
          </cell>
          <cell r="AD1550" t="str">
            <v>LOT 3 (MIT)</v>
          </cell>
          <cell r="AE1550" t="str">
            <v>0113</v>
          </cell>
          <cell r="AF1550" t="str">
            <v/>
          </cell>
          <cell r="AG1550" t="str">
            <v>KM 785+000 - 829+305</v>
          </cell>
          <cell r="AH1550">
            <v>35560</v>
          </cell>
          <cell r="AI1550" t="str">
            <v>Bay</v>
          </cell>
          <cell r="AJ1550" t="str">
            <v>Yerel-Saatlik</v>
          </cell>
          <cell r="AK1550">
            <v>0</v>
          </cell>
          <cell r="AL1550" t="str">
            <v/>
          </cell>
          <cell r="AM1550" t="str">
            <v>201002</v>
          </cell>
          <cell r="AN1550" t="str">
            <v/>
          </cell>
          <cell r="AO1550" t="str">
            <v>T3</v>
          </cell>
          <cell r="AP1550" t="str">
            <v>5150</v>
          </cell>
          <cell r="AQ1550" t="str">
            <v>5175</v>
          </cell>
          <cell r="AR1550" t="str">
            <v/>
          </cell>
          <cell r="AS1550" t="str">
            <v/>
          </cell>
          <cell r="AT1550" t="str">
            <v/>
          </cell>
          <cell r="AU1550" t="str">
            <v/>
          </cell>
          <cell r="AV1550" t="str">
            <v/>
          </cell>
          <cell r="AW1550" t="str">
            <v/>
          </cell>
          <cell r="AX1550" t="str">
            <v>ISACK HUSSEIN NASSORO</v>
          </cell>
          <cell r="AY1550" t="str">
            <v/>
          </cell>
          <cell r="AZ1550"/>
          <cell r="BA1550"/>
          <cell r="BB1550" t="str">
            <v/>
          </cell>
          <cell r="BC1550"/>
          <cell r="BD1550" t="str">
            <v/>
          </cell>
          <cell r="BE1550" t="str">
            <v/>
          </cell>
          <cell r="BF1550" t="str">
            <v>0</v>
          </cell>
        </row>
        <row r="1551">
          <cell r="A1551">
            <v>10074416</v>
          </cell>
          <cell r="B1551" t="str">
            <v>YAHAYA MAJALIWA</v>
          </cell>
          <cell r="C1551" t="str">
            <v>MLEWA</v>
          </cell>
          <cell r="D1551" t="str">
            <v>DUVARCI</v>
          </cell>
          <cell r="E1551" t="str">
            <v>MASON</v>
          </cell>
          <cell r="F1551" t="str">
            <v>50107642</v>
          </cell>
          <cell r="G1551" t="str">
            <v>PETRA PROTEK</v>
          </cell>
          <cell r="H1551" t="str">
            <v>50107642</v>
          </cell>
          <cell r="I1551" t="str">
            <v>0BBQ</v>
          </cell>
          <cell r="J1551" t="str">
            <v>İNŞAAT GRUBU</v>
          </cell>
          <cell r="K1551" t="str">
            <v>50107815</v>
          </cell>
          <cell r="L1551" t="str">
            <v>TZ</v>
          </cell>
          <cell r="M1551" t="str">
            <v>Tanzanyalı</v>
          </cell>
          <cell r="N1551" t="str">
            <v>0035</v>
          </cell>
          <cell r="O1551" t="str">
            <v>TABORA</v>
          </cell>
          <cell r="P1551" t="str">
            <v>7B</v>
          </cell>
          <cell r="Q1551" t="str">
            <v>PETRA PROTEK</v>
          </cell>
          <cell r="R1551">
            <v>44805</v>
          </cell>
          <cell r="S1551">
            <v>44805</v>
          </cell>
          <cell r="T1551">
            <v>44938</v>
          </cell>
          <cell r="U1551" t="str">
            <v>Diğer nedenler</v>
          </cell>
          <cell r="V1551" t="str">
            <v>Mavi Yaka Direkt</v>
          </cell>
          <cell r="W1551" t="str">
            <v>LOT 3 (MIT)</v>
          </cell>
          <cell r="X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>USTA</v>
          </cell>
          <cell r="AC1551" t="str">
            <v>99</v>
          </cell>
          <cell r="AD1551" t="str">
            <v>LOT 3 (MIT)</v>
          </cell>
          <cell r="AE1551" t="str">
            <v>0113</v>
          </cell>
          <cell r="AF1551" t="str">
            <v/>
          </cell>
          <cell r="AG1551" t="str">
            <v>KM 785+000 - 829+305</v>
          </cell>
          <cell r="AH1551">
            <v>32967</v>
          </cell>
          <cell r="AI1551" t="str">
            <v>Bay</v>
          </cell>
          <cell r="AJ1551" t="str">
            <v>Yerel-Saatlik</v>
          </cell>
          <cell r="AK1551">
            <v>0</v>
          </cell>
          <cell r="AL1551" t="str">
            <v/>
          </cell>
          <cell r="AM1551" t="str">
            <v>201002</v>
          </cell>
          <cell r="AN1551" t="str">
            <v/>
          </cell>
          <cell r="AO1551" t="str">
            <v>T3</v>
          </cell>
          <cell r="AP1551" t="str">
            <v>5150</v>
          </cell>
          <cell r="AQ1551" t="str">
            <v>5175</v>
          </cell>
          <cell r="AR1551" t="str">
            <v/>
          </cell>
          <cell r="AS1551" t="str">
            <v/>
          </cell>
          <cell r="AT1551" t="str">
            <v/>
          </cell>
          <cell r="AU1551" t="str">
            <v/>
          </cell>
          <cell r="AV1551" t="str">
            <v/>
          </cell>
          <cell r="AW1551" t="str">
            <v/>
          </cell>
          <cell r="AX1551" t="str">
            <v>YAHAYA MAJALIWA MLEWA</v>
          </cell>
          <cell r="AY1551" t="str">
            <v/>
          </cell>
          <cell r="AZ1551"/>
          <cell r="BA1551"/>
          <cell r="BB1551" t="str">
            <v/>
          </cell>
          <cell r="BC1551"/>
          <cell r="BD1551" t="str">
            <v/>
          </cell>
          <cell r="BE1551" t="str">
            <v/>
          </cell>
          <cell r="BF1551" t="str">
            <v>0</v>
          </cell>
        </row>
        <row r="1552">
          <cell r="A1552">
            <v>10074417</v>
          </cell>
          <cell r="B1552" t="str">
            <v>HALFANI SHABANI</v>
          </cell>
          <cell r="C1552" t="str">
            <v>ABDALLAH</v>
          </cell>
          <cell r="D1552" t="str">
            <v>DUVARCI</v>
          </cell>
          <cell r="E1552" t="str">
            <v>MASON</v>
          </cell>
          <cell r="F1552" t="str">
            <v>50107642</v>
          </cell>
          <cell r="G1552" t="str">
            <v>PETRA PROTEK</v>
          </cell>
          <cell r="H1552" t="str">
            <v>50107642</v>
          </cell>
          <cell r="I1552" t="str">
            <v>0BBQ</v>
          </cell>
          <cell r="J1552" t="str">
            <v>İNŞAAT GRUBU</v>
          </cell>
          <cell r="K1552" t="str">
            <v>50107815</v>
          </cell>
          <cell r="L1552" t="str">
            <v>TZ</v>
          </cell>
          <cell r="M1552" t="str">
            <v>Tanzanyalı</v>
          </cell>
          <cell r="N1552" t="str">
            <v>0035</v>
          </cell>
          <cell r="O1552" t="str">
            <v>TABORA</v>
          </cell>
          <cell r="P1552" t="str">
            <v>7B</v>
          </cell>
          <cell r="Q1552" t="str">
            <v>PETRA PROTEK</v>
          </cell>
          <cell r="R1552">
            <v>44805</v>
          </cell>
          <cell r="S1552">
            <v>44805</v>
          </cell>
          <cell r="T1552">
            <v>44985</v>
          </cell>
          <cell r="U1552" t="str">
            <v>Dnm.S.İş Sözl. işverence feshi</v>
          </cell>
          <cell r="V1552" t="str">
            <v>Mavi Yaka Direkt</v>
          </cell>
          <cell r="W1552" t="str">
            <v>LOT 3 (MIT)</v>
          </cell>
          <cell r="X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>USTA</v>
          </cell>
          <cell r="AC1552" t="str">
            <v>99</v>
          </cell>
          <cell r="AD1552" t="str">
            <v>LOT 3 (MIT)</v>
          </cell>
          <cell r="AE1552" t="str">
            <v>0113</v>
          </cell>
          <cell r="AF1552" t="str">
            <v/>
          </cell>
          <cell r="AG1552" t="str">
            <v>KM 785+000 - 829+305</v>
          </cell>
          <cell r="AH1552">
            <v>32967</v>
          </cell>
          <cell r="AI1552" t="str">
            <v>Bay</v>
          </cell>
          <cell r="AJ1552" t="str">
            <v>Yerel-Saatlik</v>
          </cell>
          <cell r="AK1552">
            <v>0</v>
          </cell>
          <cell r="AL1552" t="str">
            <v/>
          </cell>
          <cell r="AM1552" t="str">
            <v>201002</v>
          </cell>
          <cell r="AN1552" t="str">
            <v/>
          </cell>
          <cell r="AO1552" t="str">
            <v>T3</v>
          </cell>
          <cell r="AP1552" t="str">
            <v>5150</v>
          </cell>
          <cell r="AQ1552" t="str">
            <v>5175</v>
          </cell>
          <cell r="AR1552" t="str">
            <v/>
          </cell>
          <cell r="AS1552" t="str">
            <v/>
          </cell>
          <cell r="AT1552" t="str">
            <v/>
          </cell>
          <cell r="AU1552" t="str">
            <v/>
          </cell>
          <cell r="AV1552" t="str">
            <v/>
          </cell>
          <cell r="AW1552" t="str">
            <v/>
          </cell>
          <cell r="AX1552" t="str">
            <v>HALFANI SHABANI ABDALLAH</v>
          </cell>
          <cell r="AY1552" t="str">
            <v/>
          </cell>
          <cell r="AZ1552"/>
          <cell r="BA1552"/>
          <cell r="BB1552" t="str">
            <v/>
          </cell>
          <cell r="BC1552"/>
          <cell r="BD1552" t="str">
            <v/>
          </cell>
          <cell r="BE1552" t="str">
            <v/>
          </cell>
          <cell r="BF1552" t="str">
            <v>0</v>
          </cell>
        </row>
        <row r="1553">
          <cell r="A1553">
            <v>10074418</v>
          </cell>
          <cell r="B1553" t="str">
            <v>HUSSEIN MASOUD</v>
          </cell>
          <cell r="C1553" t="str">
            <v>SALUM</v>
          </cell>
          <cell r="D1553" t="str">
            <v>DUVARCI</v>
          </cell>
          <cell r="E1553" t="str">
            <v>MASON</v>
          </cell>
          <cell r="F1553" t="str">
            <v>50107642</v>
          </cell>
          <cell r="G1553" t="str">
            <v>PETRA PROTEK</v>
          </cell>
          <cell r="H1553" t="str">
            <v>50107642</v>
          </cell>
          <cell r="I1553" t="str">
            <v>0BBQ</v>
          </cell>
          <cell r="J1553" t="str">
            <v>İNŞAAT GRUBU</v>
          </cell>
          <cell r="K1553" t="str">
            <v>50107815</v>
          </cell>
          <cell r="L1553" t="str">
            <v>TZ</v>
          </cell>
          <cell r="M1553" t="str">
            <v>Tanzanyalı</v>
          </cell>
          <cell r="N1553" t="str">
            <v>0035</v>
          </cell>
          <cell r="O1553" t="str">
            <v>TABORA</v>
          </cell>
          <cell r="P1553" t="str">
            <v>7B</v>
          </cell>
          <cell r="Q1553" t="str">
            <v>PETRA PROTEK</v>
          </cell>
          <cell r="R1553">
            <v>44805</v>
          </cell>
          <cell r="S1553">
            <v>44805</v>
          </cell>
          <cell r="T1553">
            <v>45101</v>
          </cell>
          <cell r="U1553" t="str">
            <v>Bsz.S.İşSz.İşçiTrf.fsh(istifa)</v>
          </cell>
          <cell r="V1553" t="str">
            <v>Mavi Yaka Direkt</v>
          </cell>
          <cell r="W1553" t="str">
            <v>LOT 3 (MIT)</v>
          </cell>
          <cell r="X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>USTA</v>
          </cell>
          <cell r="AC1553" t="str">
            <v>99</v>
          </cell>
          <cell r="AD1553" t="str">
            <v>LOT 3 (MIT)</v>
          </cell>
          <cell r="AE1553" t="str">
            <v>0113</v>
          </cell>
          <cell r="AF1553" t="str">
            <v/>
          </cell>
          <cell r="AG1553" t="str">
            <v>KM 785+000 - 829+305</v>
          </cell>
          <cell r="AH1553">
            <v>32967</v>
          </cell>
          <cell r="AI1553" t="str">
            <v>Bay</v>
          </cell>
          <cell r="AJ1553" t="str">
            <v>Yerel-Saatlik</v>
          </cell>
          <cell r="AK1553">
            <v>0</v>
          </cell>
          <cell r="AL1553" t="str">
            <v/>
          </cell>
          <cell r="AM1553" t="str">
            <v>201002</v>
          </cell>
          <cell r="AN1553" t="str">
            <v/>
          </cell>
          <cell r="AO1553" t="str">
            <v>T3</v>
          </cell>
          <cell r="AP1553" t="str">
            <v>5150</v>
          </cell>
          <cell r="AQ1553" t="str">
            <v>5175</v>
          </cell>
          <cell r="AR1553" t="str">
            <v/>
          </cell>
          <cell r="AS1553" t="str">
            <v/>
          </cell>
          <cell r="AT1553" t="str">
            <v/>
          </cell>
          <cell r="AU1553" t="str">
            <v/>
          </cell>
          <cell r="AV1553" t="str">
            <v/>
          </cell>
          <cell r="AW1553" t="str">
            <v/>
          </cell>
          <cell r="AX1553" t="str">
            <v>HUSSEIN MASOUD SALUM</v>
          </cell>
          <cell r="AY1553" t="str">
            <v/>
          </cell>
          <cell r="AZ1553"/>
          <cell r="BA1553"/>
          <cell r="BB1553" t="str">
            <v/>
          </cell>
          <cell r="BC1553"/>
          <cell r="BD1553" t="str">
            <v/>
          </cell>
          <cell r="BE1553" t="str">
            <v/>
          </cell>
          <cell r="BF1553" t="str">
            <v>0</v>
          </cell>
        </row>
        <row r="1554">
          <cell r="A1554">
            <v>10074419</v>
          </cell>
          <cell r="B1554" t="str">
            <v>SELELI JUMA</v>
          </cell>
          <cell r="C1554" t="str">
            <v>MGANWA</v>
          </cell>
          <cell r="D1554" t="str">
            <v>DUVARCI</v>
          </cell>
          <cell r="E1554" t="str">
            <v>MASON</v>
          </cell>
          <cell r="F1554" t="str">
            <v>50107642</v>
          </cell>
          <cell r="G1554" t="str">
            <v>PETRA PROTEK</v>
          </cell>
          <cell r="H1554" t="str">
            <v>50107642</v>
          </cell>
          <cell r="I1554" t="str">
            <v>0BBQ</v>
          </cell>
          <cell r="J1554" t="str">
            <v>İNŞAAT GRUBU</v>
          </cell>
          <cell r="K1554" t="str">
            <v>50107815</v>
          </cell>
          <cell r="L1554" t="str">
            <v>TZ</v>
          </cell>
          <cell r="M1554" t="str">
            <v>Tanzanyalı</v>
          </cell>
          <cell r="N1554" t="str">
            <v>0035</v>
          </cell>
          <cell r="O1554" t="str">
            <v>TABORA</v>
          </cell>
          <cell r="P1554" t="str">
            <v>7B</v>
          </cell>
          <cell r="Q1554" t="str">
            <v>PETRA PROTEK</v>
          </cell>
          <cell r="R1554">
            <v>44805</v>
          </cell>
          <cell r="S1554">
            <v>44805</v>
          </cell>
          <cell r="T1554">
            <v>44953</v>
          </cell>
          <cell r="U1554" t="str">
            <v>Dnm.S.İş Sözl. işverence feshi</v>
          </cell>
          <cell r="V1554" t="str">
            <v>Mavi Yaka Direkt</v>
          </cell>
          <cell r="W1554" t="str">
            <v>LOT 3 (MIT)</v>
          </cell>
          <cell r="X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>USTA</v>
          </cell>
          <cell r="AC1554" t="str">
            <v>99</v>
          </cell>
          <cell r="AD1554" t="str">
            <v>LOT 3 (MIT)</v>
          </cell>
          <cell r="AE1554" t="str">
            <v>0113</v>
          </cell>
          <cell r="AF1554" t="str">
            <v/>
          </cell>
          <cell r="AG1554" t="str">
            <v>KM 785+000 - 829+305</v>
          </cell>
          <cell r="AH1554">
            <v>33833</v>
          </cell>
          <cell r="AI1554" t="str">
            <v>Bay</v>
          </cell>
          <cell r="AJ1554" t="str">
            <v>Yerel-Saatlik</v>
          </cell>
          <cell r="AK1554">
            <v>0</v>
          </cell>
          <cell r="AL1554" t="str">
            <v/>
          </cell>
          <cell r="AM1554" t="str">
            <v>201002</v>
          </cell>
          <cell r="AN1554" t="str">
            <v/>
          </cell>
          <cell r="AO1554" t="str">
            <v>T3</v>
          </cell>
          <cell r="AP1554" t="str">
            <v>5150</v>
          </cell>
          <cell r="AQ1554" t="str">
            <v>5175</v>
          </cell>
          <cell r="AR1554" t="str">
            <v/>
          </cell>
          <cell r="AS1554" t="str">
            <v/>
          </cell>
          <cell r="AT1554" t="str">
            <v/>
          </cell>
          <cell r="AU1554" t="str">
            <v/>
          </cell>
          <cell r="AV1554" t="str">
            <v/>
          </cell>
          <cell r="AW1554" t="str">
            <v/>
          </cell>
          <cell r="AX1554" t="str">
            <v>SELELI JUMA MGANWA</v>
          </cell>
          <cell r="AY1554" t="str">
            <v/>
          </cell>
          <cell r="AZ1554"/>
          <cell r="BA1554"/>
          <cell r="BB1554" t="str">
            <v/>
          </cell>
          <cell r="BC1554"/>
          <cell r="BD1554" t="str">
            <v/>
          </cell>
          <cell r="BE1554" t="str">
            <v/>
          </cell>
          <cell r="BF1554" t="str">
            <v>0</v>
          </cell>
        </row>
        <row r="1555">
          <cell r="A1555">
            <v>10074420</v>
          </cell>
          <cell r="B1555" t="str">
            <v>SALUM JUMANNE</v>
          </cell>
          <cell r="C1555" t="str">
            <v>MNYOGA</v>
          </cell>
          <cell r="D1555" t="str">
            <v>DUVARCI</v>
          </cell>
          <cell r="E1555" t="str">
            <v>MASON</v>
          </cell>
          <cell r="F1555" t="str">
            <v>50107642</v>
          </cell>
          <cell r="G1555" t="str">
            <v>PETRA PROTEK</v>
          </cell>
          <cell r="H1555" t="str">
            <v>50107642</v>
          </cell>
          <cell r="I1555" t="str">
            <v>0BBQ</v>
          </cell>
          <cell r="J1555" t="str">
            <v>İNŞAAT GRUBU</v>
          </cell>
          <cell r="K1555" t="str">
            <v>50107815</v>
          </cell>
          <cell r="L1555" t="str">
            <v>TZ</v>
          </cell>
          <cell r="M1555" t="str">
            <v>Tanzanyalı</v>
          </cell>
          <cell r="N1555" t="str">
            <v>0037</v>
          </cell>
          <cell r="O1555" t="str">
            <v>İTİGİ</v>
          </cell>
          <cell r="P1555" t="str">
            <v>7B</v>
          </cell>
          <cell r="Q1555" t="str">
            <v>PETRA PROTEK</v>
          </cell>
          <cell r="R1555">
            <v>44805</v>
          </cell>
          <cell r="S1555">
            <v>44805</v>
          </cell>
          <cell r="T1555">
            <v>44907</v>
          </cell>
          <cell r="U1555" t="str">
            <v>Diğer nedenler</v>
          </cell>
          <cell r="V1555" t="str">
            <v>Mavi Yaka Direkt</v>
          </cell>
          <cell r="W1555" t="str">
            <v>LOT 3 (MIT)</v>
          </cell>
          <cell r="X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>USTA</v>
          </cell>
          <cell r="AC1555" t="str">
            <v>99</v>
          </cell>
          <cell r="AD1555" t="str">
            <v>LOT 3 (MIT)</v>
          </cell>
          <cell r="AE1555" t="str">
            <v>0113</v>
          </cell>
          <cell r="AF1555" t="str">
            <v/>
          </cell>
          <cell r="AG1555" t="str">
            <v>KM 785+000 - 829+305</v>
          </cell>
          <cell r="AH1555">
            <v>34459</v>
          </cell>
          <cell r="AI1555" t="str">
            <v>Bay</v>
          </cell>
          <cell r="AJ1555" t="str">
            <v>Yerel-Saatlik</v>
          </cell>
          <cell r="AK1555">
            <v>0</v>
          </cell>
          <cell r="AL1555" t="str">
            <v/>
          </cell>
          <cell r="AM1555" t="str">
            <v>201002</v>
          </cell>
          <cell r="AN1555" t="str">
            <v/>
          </cell>
          <cell r="AO1555" t="str">
            <v>T3</v>
          </cell>
          <cell r="AP1555" t="str">
            <v>5150</v>
          </cell>
          <cell r="AQ1555" t="str">
            <v>5175</v>
          </cell>
          <cell r="AR1555" t="str">
            <v/>
          </cell>
          <cell r="AS1555" t="str">
            <v/>
          </cell>
          <cell r="AT1555" t="str">
            <v/>
          </cell>
          <cell r="AU1555" t="str">
            <v/>
          </cell>
          <cell r="AV1555" t="str">
            <v/>
          </cell>
          <cell r="AW1555" t="str">
            <v/>
          </cell>
          <cell r="AX1555" t="str">
            <v>SALUM JUMANNE MNYOGA</v>
          </cell>
          <cell r="AY1555" t="str">
            <v/>
          </cell>
          <cell r="AZ1555"/>
          <cell r="BA1555"/>
          <cell r="BB1555" t="str">
            <v/>
          </cell>
          <cell r="BC1555"/>
          <cell r="BD1555" t="str">
            <v/>
          </cell>
          <cell r="BE1555" t="str">
            <v/>
          </cell>
          <cell r="BF1555" t="str">
            <v>0</v>
          </cell>
        </row>
        <row r="1556">
          <cell r="A1556">
            <v>10074421</v>
          </cell>
          <cell r="B1556" t="str">
            <v>MASANJA JOSEPH</v>
          </cell>
          <cell r="C1556" t="str">
            <v>NGONGO</v>
          </cell>
          <cell r="D1556" t="str">
            <v>DUVARCI</v>
          </cell>
          <cell r="E1556" t="str">
            <v>MASON</v>
          </cell>
          <cell r="F1556" t="str">
            <v>50107642</v>
          </cell>
          <cell r="G1556" t="str">
            <v>PETRA PROTEK</v>
          </cell>
          <cell r="H1556" t="str">
            <v>50107642</v>
          </cell>
          <cell r="I1556" t="str">
            <v>0BBQ</v>
          </cell>
          <cell r="J1556" t="str">
            <v>İNŞAAT GRUBU</v>
          </cell>
          <cell r="K1556" t="str">
            <v>50107815</v>
          </cell>
          <cell r="L1556" t="str">
            <v>TZ</v>
          </cell>
          <cell r="M1556" t="str">
            <v>Tanzanyalı</v>
          </cell>
          <cell r="N1556" t="str">
            <v>0035</v>
          </cell>
          <cell r="O1556" t="str">
            <v>TABORA</v>
          </cell>
          <cell r="P1556" t="str">
            <v>7B</v>
          </cell>
          <cell r="Q1556" t="str">
            <v>PETRA PROTEK</v>
          </cell>
          <cell r="R1556">
            <v>44805</v>
          </cell>
          <cell r="S1556">
            <v>44805</v>
          </cell>
          <cell r="T1556">
            <v>45047</v>
          </cell>
          <cell r="U1556" t="str">
            <v>Dnm.S.İş Sözl. işverence feshi</v>
          </cell>
          <cell r="V1556" t="str">
            <v>Mavi Yaka Direkt</v>
          </cell>
          <cell r="W1556" t="str">
            <v>LOT 3 (MIT)</v>
          </cell>
          <cell r="X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>USTA</v>
          </cell>
          <cell r="AC1556" t="str">
            <v>99</v>
          </cell>
          <cell r="AD1556" t="str">
            <v>LOT 3 (MIT)</v>
          </cell>
          <cell r="AE1556" t="str">
            <v>0113</v>
          </cell>
          <cell r="AF1556" t="str">
            <v/>
          </cell>
          <cell r="AG1556" t="str">
            <v>KM 785+000 - 829+305</v>
          </cell>
          <cell r="AH1556">
            <v>32998</v>
          </cell>
          <cell r="AI1556" t="str">
            <v>Bay</v>
          </cell>
          <cell r="AJ1556" t="str">
            <v>Yerel-Saatlik</v>
          </cell>
          <cell r="AK1556">
            <v>0</v>
          </cell>
          <cell r="AL1556" t="str">
            <v/>
          </cell>
          <cell r="AM1556" t="str">
            <v>201002</v>
          </cell>
          <cell r="AN1556" t="str">
            <v/>
          </cell>
          <cell r="AO1556" t="str">
            <v>T3</v>
          </cell>
          <cell r="AP1556" t="str">
            <v>5150</v>
          </cell>
          <cell r="AQ1556" t="str">
            <v>5175</v>
          </cell>
          <cell r="AR1556" t="str">
            <v/>
          </cell>
          <cell r="AS1556" t="str">
            <v/>
          </cell>
          <cell r="AT1556" t="str">
            <v/>
          </cell>
          <cell r="AU1556" t="str">
            <v/>
          </cell>
          <cell r="AV1556" t="str">
            <v/>
          </cell>
          <cell r="AW1556" t="str">
            <v/>
          </cell>
          <cell r="AX1556" t="str">
            <v>MASANJA JOSEPH NGONGO</v>
          </cell>
          <cell r="AY1556" t="str">
            <v/>
          </cell>
          <cell r="AZ1556"/>
          <cell r="BA1556"/>
          <cell r="BB1556" t="str">
            <v/>
          </cell>
          <cell r="BC1556"/>
          <cell r="BD1556" t="str">
            <v/>
          </cell>
          <cell r="BE1556" t="str">
            <v/>
          </cell>
          <cell r="BF1556" t="str">
            <v>0</v>
          </cell>
        </row>
        <row r="1557">
          <cell r="A1557">
            <v>10074423</v>
          </cell>
          <cell r="B1557" t="str">
            <v>ENOCENT AMOS</v>
          </cell>
          <cell r="C1557" t="str">
            <v>THADEO</v>
          </cell>
          <cell r="D1557" t="str">
            <v>DUVARCI</v>
          </cell>
          <cell r="E1557" t="str">
            <v>MASON</v>
          </cell>
          <cell r="F1557" t="str">
            <v>50107642</v>
          </cell>
          <cell r="G1557" t="str">
            <v>PETRA PROTEK</v>
          </cell>
          <cell r="H1557" t="str">
            <v>50107642</v>
          </cell>
          <cell r="I1557" t="str">
            <v>0BBQ</v>
          </cell>
          <cell r="J1557" t="str">
            <v>İNŞAAT GRUBU</v>
          </cell>
          <cell r="K1557" t="str">
            <v>50107815</v>
          </cell>
          <cell r="L1557" t="str">
            <v>TZ</v>
          </cell>
          <cell r="M1557" t="str">
            <v>Tanzanyalı</v>
          </cell>
          <cell r="N1557" t="str">
            <v>0035</v>
          </cell>
          <cell r="O1557" t="str">
            <v>TABORA</v>
          </cell>
          <cell r="P1557" t="str">
            <v>7B</v>
          </cell>
          <cell r="Q1557" t="str">
            <v>PETRA PROTEK</v>
          </cell>
          <cell r="R1557">
            <v>44805</v>
          </cell>
          <cell r="S1557">
            <v>44805</v>
          </cell>
          <cell r="T1557">
            <v>44938</v>
          </cell>
          <cell r="U1557" t="str">
            <v>Diğer nedenler</v>
          </cell>
          <cell r="V1557" t="str">
            <v>Mavi Yaka Direkt</v>
          </cell>
          <cell r="W1557" t="str">
            <v>LOT 3 (MIT)</v>
          </cell>
          <cell r="X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>USTA</v>
          </cell>
          <cell r="AC1557" t="str">
            <v>99</v>
          </cell>
          <cell r="AD1557" t="str">
            <v>LOT 3 (MIT)</v>
          </cell>
          <cell r="AE1557" t="str">
            <v>0113</v>
          </cell>
          <cell r="AF1557" t="str">
            <v/>
          </cell>
          <cell r="AG1557" t="str">
            <v>KM 785+000 - 829+305</v>
          </cell>
          <cell r="AH1557">
            <v>32998</v>
          </cell>
          <cell r="AI1557" t="str">
            <v>Bay</v>
          </cell>
          <cell r="AJ1557" t="str">
            <v>Yerel-Saatlik</v>
          </cell>
          <cell r="AK1557">
            <v>0</v>
          </cell>
          <cell r="AL1557" t="str">
            <v/>
          </cell>
          <cell r="AM1557" t="str">
            <v>201002</v>
          </cell>
          <cell r="AN1557" t="str">
            <v/>
          </cell>
          <cell r="AO1557" t="str">
            <v>T3</v>
          </cell>
          <cell r="AP1557" t="str">
            <v>5150</v>
          </cell>
          <cell r="AQ1557" t="str">
            <v>5175</v>
          </cell>
          <cell r="AR1557" t="str">
            <v/>
          </cell>
          <cell r="AS1557" t="str">
            <v/>
          </cell>
          <cell r="AT1557" t="str">
            <v/>
          </cell>
          <cell r="AU1557" t="str">
            <v/>
          </cell>
          <cell r="AV1557" t="str">
            <v/>
          </cell>
          <cell r="AW1557" t="str">
            <v/>
          </cell>
          <cell r="AX1557" t="str">
            <v>ENOCENT AMOS THADEO</v>
          </cell>
          <cell r="AY1557" t="str">
            <v/>
          </cell>
          <cell r="AZ1557"/>
          <cell r="BA1557"/>
          <cell r="BB1557" t="str">
            <v/>
          </cell>
          <cell r="BC1557"/>
          <cell r="BD1557" t="str">
            <v/>
          </cell>
          <cell r="BE1557" t="str">
            <v/>
          </cell>
          <cell r="BF1557" t="str">
            <v>0</v>
          </cell>
        </row>
        <row r="1558">
          <cell r="A1558">
            <v>10074424</v>
          </cell>
          <cell r="B1558" t="str">
            <v>RASHID SHABANI</v>
          </cell>
          <cell r="C1558" t="str">
            <v>RASHIDI</v>
          </cell>
          <cell r="D1558" t="str">
            <v>DUVARCI</v>
          </cell>
          <cell r="E1558" t="str">
            <v>MASON</v>
          </cell>
          <cell r="F1558" t="str">
            <v>50107642</v>
          </cell>
          <cell r="G1558" t="str">
            <v>PETRA PROTEK</v>
          </cell>
          <cell r="H1558" t="str">
            <v>50107642</v>
          </cell>
          <cell r="I1558" t="str">
            <v>0BBQ</v>
          </cell>
          <cell r="J1558" t="str">
            <v>İNŞAAT GRUBU</v>
          </cell>
          <cell r="K1558" t="str">
            <v>50107815</v>
          </cell>
          <cell r="L1558" t="str">
            <v>TZ</v>
          </cell>
          <cell r="M1558" t="str">
            <v>Tanzanyalı</v>
          </cell>
          <cell r="N1558" t="str">
            <v>0035</v>
          </cell>
          <cell r="O1558" t="str">
            <v>TABORA</v>
          </cell>
          <cell r="P1558" t="str">
            <v>7B</v>
          </cell>
          <cell r="Q1558" t="str">
            <v>PETRA PROTEK</v>
          </cell>
          <cell r="R1558">
            <v>44805</v>
          </cell>
          <cell r="S1558">
            <v>44805</v>
          </cell>
          <cell r="T1558">
            <v>44953</v>
          </cell>
          <cell r="U1558" t="str">
            <v>Dnm.S.İş Sözl. işverence feshi</v>
          </cell>
          <cell r="V1558" t="str">
            <v>Mavi Yaka Direkt</v>
          </cell>
          <cell r="W1558" t="str">
            <v>LOT 3 (MIT)</v>
          </cell>
          <cell r="X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>USTA</v>
          </cell>
          <cell r="AC1558" t="str">
            <v>99</v>
          </cell>
          <cell r="AD1558" t="str">
            <v>LOT 3 (MIT)</v>
          </cell>
          <cell r="AE1558" t="str">
            <v>0113</v>
          </cell>
          <cell r="AF1558" t="str">
            <v/>
          </cell>
          <cell r="AG1558" t="str">
            <v>KM 785+000 - 829+305</v>
          </cell>
          <cell r="AH1558">
            <v>32998</v>
          </cell>
          <cell r="AI1558" t="str">
            <v>Bay</v>
          </cell>
          <cell r="AJ1558" t="str">
            <v>Yerel-Saatlik</v>
          </cell>
          <cell r="AK1558">
            <v>0</v>
          </cell>
          <cell r="AL1558" t="str">
            <v/>
          </cell>
          <cell r="AM1558" t="str">
            <v>201002</v>
          </cell>
          <cell r="AN1558" t="str">
            <v/>
          </cell>
          <cell r="AO1558" t="str">
            <v>T3</v>
          </cell>
          <cell r="AP1558" t="str">
            <v>5150</v>
          </cell>
          <cell r="AQ1558" t="str">
            <v>5175</v>
          </cell>
          <cell r="AR1558" t="str">
            <v/>
          </cell>
          <cell r="AS1558" t="str">
            <v/>
          </cell>
          <cell r="AT1558" t="str">
            <v/>
          </cell>
          <cell r="AU1558" t="str">
            <v/>
          </cell>
          <cell r="AV1558" t="str">
            <v/>
          </cell>
          <cell r="AW1558" t="str">
            <v/>
          </cell>
          <cell r="AX1558" t="str">
            <v>RASHID SHABANI RASHIDI</v>
          </cell>
          <cell r="AY1558" t="str">
            <v/>
          </cell>
          <cell r="AZ1558"/>
          <cell r="BA1558"/>
          <cell r="BB1558" t="str">
            <v/>
          </cell>
          <cell r="BC1558"/>
          <cell r="BD1558" t="str">
            <v/>
          </cell>
          <cell r="BE1558" t="str">
            <v/>
          </cell>
          <cell r="BF1558" t="str">
            <v>0</v>
          </cell>
        </row>
        <row r="1559">
          <cell r="A1559">
            <v>10074425</v>
          </cell>
          <cell r="B1559" t="str">
            <v>GODFREY PASKARI</v>
          </cell>
          <cell r="C1559" t="str">
            <v>LUANDA</v>
          </cell>
          <cell r="D1559" t="str">
            <v>DUVARCI</v>
          </cell>
          <cell r="E1559" t="str">
            <v>MASON</v>
          </cell>
          <cell r="F1559" t="str">
            <v>50107642</v>
          </cell>
          <cell r="G1559" t="str">
            <v>PETRA PROTEK</v>
          </cell>
          <cell r="H1559" t="str">
            <v>50107642</v>
          </cell>
          <cell r="I1559" t="str">
            <v>0BBQ</v>
          </cell>
          <cell r="J1559" t="str">
            <v>İNŞAAT GRUBU</v>
          </cell>
          <cell r="K1559" t="str">
            <v>50107815</v>
          </cell>
          <cell r="L1559" t="str">
            <v>TZ</v>
          </cell>
          <cell r="M1559" t="str">
            <v>Tanzanyalı</v>
          </cell>
          <cell r="N1559" t="str">
            <v>0035</v>
          </cell>
          <cell r="O1559" t="str">
            <v>TABORA</v>
          </cell>
          <cell r="P1559" t="str">
            <v>7B</v>
          </cell>
          <cell r="Q1559" t="str">
            <v>PETRA PROTEK</v>
          </cell>
          <cell r="R1559">
            <v>44805</v>
          </cell>
          <cell r="S1559">
            <v>44805</v>
          </cell>
          <cell r="T1559">
            <v>45085</v>
          </cell>
          <cell r="U1559" t="str">
            <v>Dnm.S.İş Sözl. işverence feshi</v>
          </cell>
          <cell r="V1559" t="str">
            <v>Mavi Yaka Direkt</v>
          </cell>
          <cell r="W1559" t="str">
            <v>LOT 3 (MIT)</v>
          </cell>
          <cell r="X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>USTA</v>
          </cell>
          <cell r="AC1559" t="str">
            <v>99</v>
          </cell>
          <cell r="AD1559" t="str">
            <v>LOT 3 (MIT)</v>
          </cell>
          <cell r="AE1559" t="str">
            <v>0113</v>
          </cell>
          <cell r="AF1559" t="str">
            <v/>
          </cell>
          <cell r="AG1559" t="str">
            <v>KM 785+000 - 829+305</v>
          </cell>
          <cell r="AH1559">
            <v>32998</v>
          </cell>
          <cell r="AI1559" t="str">
            <v>Bay</v>
          </cell>
          <cell r="AJ1559" t="str">
            <v>Yerel-Saatlik</v>
          </cell>
          <cell r="AK1559">
            <v>0</v>
          </cell>
          <cell r="AL1559" t="str">
            <v/>
          </cell>
          <cell r="AM1559" t="str">
            <v>201002</v>
          </cell>
          <cell r="AN1559" t="str">
            <v/>
          </cell>
          <cell r="AO1559" t="str">
            <v>T3</v>
          </cell>
          <cell r="AP1559" t="str">
            <v>5150</v>
          </cell>
          <cell r="AQ1559" t="str">
            <v>5175</v>
          </cell>
          <cell r="AR1559" t="str">
            <v/>
          </cell>
          <cell r="AS1559" t="str">
            <v/>
          </cell>
          <cell r="AT1559" t="str">
            <v/>
          </cell>
          <cell r="AU1559" t="str">
            <v/>
          </cell>
          <cell r="AV1559" t="str">
            <v/>
          </cell>
          <cell r="AW1559" t="str">
            <v/>
          </cell>
          <cell r="AX1559" t="str">
            <v>GODFREY PASKARI LUANDA</v>
          </cell>
          <cell r="AY1559" t="str">
            <v/>
          </cell>
          <cell r="AZ1559"/>
          <cell r="BA1559"/>
          <cell r="BB1559" t="str">
            <v/>
          </cell>
          <cell r="BC1559"/>
          <cell r="BD1559" t="str">
            <v/>
          </cell>
          <cell r="BE1559" t="str">
            <v/>
          </cell>
          <cell r="BF1559" t="str">
            <v>0</v>
          </cell>
        </row>
        <row r="1560">
          <cell r="A1560">
            <v>10074426</v>
          </cell>
          <cell r="B1560" t="str">
            <v>ALLY ERICK</v>
          </cell>
          <cell r="C1560" t="str">
            <v>ILOMO</v>
          </cell>
          <cell r="D1560" t="str">
            <v>DUVARCI</v>
          </cell>
          <cell r="E1560" t="str">
            <v>MASON</v>
          </cell>
          <cell r="F1560" t="str">
            <v>50107642</v>
          </cell>
          <cell r="G1560" t="str">
            <v>PETRA PROTEK</v>
          </cell>
          <cell r="H1560" t="str">
            <v>50107642</v>
          </cell>
          <cell r="I1560" t="str">
            <v>0BBQ</v>
          </cell>
          <cell r="J1560" t="str">
            <v>İNŞAAT GRUBU</v>
          </cell>
          <cell r="K1560" t="str">
            <v>50107815</v>
          </cell>
          <cell r="L1560" t="str">
            <v>TZ</v>
          </cell>
          <cell r="M1560" t="str">
            <v>Tanzanyalı</v>
          </cell>
          <cell r="N1560" t="str">
            <v>0035</v>
          </cell>
          <cell r="O1560" t="str">
            <v>TABORA</v>
          </cell>
          <cell r="P1560" t="str">
            <v>7B</v>
          </cell>
          <cell r="Q1560" t="str">
            <v>PETRA PROTEK</v>
          </cell>
          <cell r="R1560">
            <v>44805</v>
          </cell>
          <cell r="S1560">
            <v>44805</v>
          </cell>
          <cell r="T1560">
            <v>44985</v>
          </cell>
          <cell r="U1560" t="str">
            <v>Dnm.S.İş Sözl. işverence feshi</v>
          </cell>
          <cell r="V1560" t="str">
            <v>Mavi Yaka Direkt</v>
          </cell>
          <cell r="W1560" t="str">
            <v>LOT 3 (MIT)</v>
          </cell>
          <cell r="X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>USTA</v>
          </cell>
          <cell r="AC1560" t="str">
            <v>99</v>
          </cell>
          <cell r="AD1560" t="str">
            <v>LOT 3 (MIT)</v>
          </cell>
          <cell r="AE1560" t="str">
            <v>0113</v>
          </cell>
          <cell r="AF1560" t="str">
            <v/>
          </cell>
          <cell r="AG1560" t="str">
            <v>KM 785+000 - 829+305</v>
          </cell>
          <cell r="AH1560">
            <v>36317</v>
          </cell>
          <cell r="AI1560" t="str">
            <v>Bay</v>
          </cell>
          <cell r="AJ1560" t="str">
            <v>Yerel-Saatlik</v>
          </cell>
          <cell r="AK1560">
            <v>0</v>
          </cell>
          <cell r="AL1560" t="str">
            <v/>
          </cell>
          <cell r="AM1560" t="str">
            <v>201002</v>
          </cell>
          <cell r="AN1560" t="str">
            <v/>
          </cell>
          <cell r="AO1560" t="str">
            <v>T3</v>
          </cell>
          <cell r="AP1560" t="str">
            <v>5150</v>
          </cell>
          <cell r="AQ1560" t="str">
            <v>5175</v>
          </cell>
          <cell r="AR1560" t="str">
            <v/>
          </cell>
          <cell r="AS1560" t="str">
            <v/>
          </cell>
          <cell r="AT1560" t="str">
            <v/>
          </cell>
          <cell r="AU1560" t="str">
            <v/>
          </cell>
          <cell r="AV1560" t="str">
            <v/>
          </cell>
          <cell r="AW1560" t="str">
            <v/>
          </cell>
          <cell r="AX1560" t="str">
            <v>ALLY ERICK ILOMO</v>
          </cell>
          <cell r="AY1560" t="str">
            <v/>
          </cell>
          <cell r="AZ1560"/>
          <cell r="BA1560"/>
          <cell r="BB1560" t="str">
            <v/>
          </cell>
          <cell r="BC1560"/>
          <cell r="BD1560" t="str">
            <v/>
          </cell>
          <cell r="BE1560" t="str">
            <v/>
          </cell>
          <cell r="BF1560" t="str">
            <v>0</v>
          </cell>
        </row>
        <row r="1561">
          <cell r="A1561">
            <v>10074427</v>
          </cell>
          <cell r="B1561" t="str">
            <v>COSMAS JOSEPH</v>
          </cell>
          <cell r="C1561" t="str">
            <v>SIMBA</v>
          </cell>
          <cell r="D1561" t="str">
            <v>DUVARCI</v>
          </cell>
          <cell r="E1561" t="str">
            <v>MASON</v>
          </cell>
          <cell r="F1561" t="str">
            <v>50107642</v>
          </cell>
          <cell r="G1561" t="str">
            <v>PETRA PROTEK</v>
          </cell>
          <cell r="H1561" t="str">
            <v>50107642</v>
          </cell>
          <cell r="I1561" t="str">
            <v>0BBQ</v>
          </cell>
          <cell r="J1561" t="str">
            <v>İNŞAAT GRUBU</v>
          </cell>
          <cell r="K1561" t="str">
            <v>50107815</v>
          </cell>
          <cell r="L1561" t="str">
            <v>TZ</v>
          </cell>
          <cell r="M1561" t="str">
            <v>Tanzanyalı</v>
          </cell>
          <cell r="N1561" t="str">
            <v>0035</v>
          </cell>
          <cell r="O1561" t="str">
            <v>TABORA</v>
          </cell>
          <cell r="P1561" t="str">
            <v>7B</v>
          </cell>
          <cell r="Q1561" t="str">
            <v>PETRA PROTEK</v>
          </cell>
          <cell r="R1561">
            <v>44805</v>
          </cell>
          <cell r="S1561">
            <v>44805</v>
          </cell>
          <cell r="T1561">
            <v>45097</v>
          </cell>
          <cell r="U1561" t="str">
            <v>Dnm.S.İş Sözl. işverence feshi</v>
          </cell>
          <cell r="V1561" t="str">
            <v>Mavi Yaka Direkt</v>
          </cell>
          <cell r="W1561" t="str">
            <v>LOT 3 (MIT)</v>
          </cell>
          <cell r="X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>USTA</v>
          </cell>
          <cell r="AC1561" t="str">
            <v>99</v>
          </cell>
          <cell r="AD1561" t="str">
            <v>LOT 3 (MIT)</v>
          </cell>
          <cell r="AE1561" t="str">
            <v>0113</v>
          </cell>
          <cell r="AF1561" t="str">
            <v/>
          </cell>
          <cell r="AG1561" t="str">
            <v>KM 785+000 - 829+305</v>
          </cell>
          <cell r="AH1561">
            <v>36317</v>
          </cell>
          <cell r="AI1561" t="str">
            <v>Bay</v>
          </cell>
          <cell r="AJ1561" t="str">
            <v>Yerel-Saatlik</v>
          </cell>
          <cell r="AK1561">
            <v>0</v>
          </cell>
          <cell r="AL1561" t="str">
            <v/>
          </cell>
          <cell r="AM1561" t="str">
            <v>201002</v>
          </cell>
          <cell r="AN1561" t="str">
            <v/>
          </cell>
          <cell r="AO1561" t="str">
            <v>T3</v>
          </cell>
          <cell r="AP1561" t="str">
            <v>5150</v>
          </cell>
          <cell r="AQ1561" t="str">
            <v>5175</v>
          </cell>
          <cell r="AR1561" t="str">
            <v/>
          </cell>
          <cell r="AS1561" t="str">
            <v/>
          </cell>
          <cell r="AT1561" t="str">
            <v/>
          </cell>
          <cell r="AU1561" t="str">
            <v/>
          </cell>
          <cell r="AV1561" t="str">
            <v/>
          </cell>
          <cell r="AW1561" t="str">
            <v/>
          </cell>
          <cell r="AX1561" t="str">
            <v>COSMAS JOSEPH SIMBA</v>
          </cell>
          <cell r="AY1561" t="str">
            <v/>
          </cell>
          <cell r="AZ1561"/>
          <cell r="BA1561"/>
          <cell r="BB1561" t="str">
            <v/>
          </cell>
          <cell r="BC1561"/>
          <cell r="BD1561" t="str">
            <v/>
          </cell>
          <cell r="BE1561" t="str">
            <v/>
          </cell>
          <cell r="BF1561" t="str">
            <v>0</v>
          </cell>
        </row>
        <row r="1562">
          <cell r="A1562">
            <v>10074428</v>
          </cell>
          <cell r="B1562" t="str">
            <v>RASHID MOHAMED</v>
          </cell>
          <cell r="C1562" t="str">
            <v>JUMA</v>
          </cell>
          <cell r="D1562" t="str">
            <v>DUVARCI</v>
          </cell>
          <cell r="E1562" t="str">
            <v>MASON</v>
          </cell>
          <cell r="F1562" t="str">
            <v>50107642</v>
          </cell>
          <cell r="G1562" t="str">
            <v>PETRA PROTEK</v>
          </cell>
          <cell r="H1562" t="str">
            <v>50107642</v>
          </cell>
          <cell r="I1562" t="str">
            <v>0BBQ</v>
          </cell>
          <cell r="J1562" t="str">
            <v>İNŞAAT GRUBU</v>
          </cell>
          <cell r="K1562" t="str">
            <v>50107815</v>
          </cell>
          <cell r="L1562" t="str">
            <v>TZ</v>
          </cell>
          <cell r="M1562" t="str">
            <v>Tanzanyalı</v>
          </cell>
          <cell r="N1562" t="str">
            <v>0035</v>
          </cell>
          <cell r="O1562" t="str">
            <v>TABORA</v>
          </cell>
          <cell r="P1562" t="str">
            <v>7B</v>
          </cell>
          <cell r="Q1562" t="str">
            <v>PETRA PROTEK</v>
          </cell>
          <cell r="R1562">
            <v>44805</v>
          </cell>
          <cell r="S1562">
            <v>44805</v>
          </cell>
          <cell r="T1562">
            <v>45076</v>
          </cell>
          <cell r="U1562" t="str">
            <v>Bsz.S.İşSz.İşçiTrf.fsh(istifa)</v>
          </cell>
          <cell r="V1562" t="str">
            <v>Mavi Yaka Direkt</v>
          </cell>
          <cell r="W1562" t="str">
            <v>LOT 3 (MIT)</v>
          </cell>
          <cell r="X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>USTA</v>
          </cell>
          <cell r="AC1562" t="str">
            <v>99</v>
          </cell>
          <cell r="AD1562" t="str">
            <v>LOT 3 (MIT)</v>
          </cell>
          <cell r="AE1562" t="str">
            <v>0113</v>
          </cell>
          <cell r="AF1562" t="str">
            <v/>
          </cell>
          <cell r="AG1562" t="str">
            <v>KM 785+000 - 829+305</v>
          </cell>
          <cell r="AH1562">
            <v>35925</v>
          </cell>
          <cell r="AI1562" t="str">
            <v>Bay</v>
          </cell>
          <cell r="AJ1562" t="str">
            <v>Yerel-Saatlik</v>
          </cell>
          <cell r="AK1562">
            <v>0</v>
          </cell>
          <cell r="AL1562" t="str">
            <v/>
          </cell>
          <cell r="AM1562" t="str">
            <v>201002</v>
          </cell>
          <cell r="AN1562" t="str">
            <v/>
          </cell>
          <cell r="AO1562" t="str">
            <v>T3</v>
          </cell>
          <cell r="AP1562" t="str">
            <v>5150</v>
          </cell>
          <cell r="AQ1562" t="str">
            <v>5175</v>
          </cell>
          <cell r="AR1562" t="str">
            <v/>
          </cell>
          <cell r="AS1562" t="str">
            <v/>
          </cell>
          <cell r="AT1562" t="str">
            <v/>
          </cell>
          <cell r="AU1562" t="str">
            <v/>
          </cell>
          <cell r="AV1562" t="str">
            <v/>
          </cell>
          <cell r="AW1562" t="str">
            <v/>
          </cell>
          <cell r="AX1562" t="str">
            <v>RASHID MOHAMED JUMA</v>
          </cell>
          <cell r="AY1562" t="str">
            <v/>
          </cell>
          <cell r="AZ1562"/>
          <cell r="BA1562"/>
          <cell r="BB1562" t="str">
            <v/>
          </cell>
          <cell r="BC1562"/>
          <cell r="BD1562" t="str">
            <v/>
          </cell>
          <cell r="BE1562" t="str">
            <v/>
          </cell>
          <cell r="BF1562" t="str">
            <v>0</v>
          </cell>
        </row>
        <row r="1563">
          <cell r="A1563">
            <v>10074429</v>
          </cell>
          <cell r="B1563" t="str">
            <v>ELIAS FIDELIS</v>
          </cell>
          <cell r="C1563" t="str">
            <v>MATANGA</v>
          </cell>
          <cell r="D1563" t="str">
            <v>DUVARCI</v>
          </cell>
          <cell r="E1563" t="str">
            <v>MASON</v>
          </cell>
          <cell r="F1563" t="str">
            <v>50107642</v>
          </cell>
          <cell r="G1563" t="str">
            <v>PETRA PROTEK</v>
          </cell>
          <cell r="H1563" t="str">
            <v>50107642</v>
          </cell>
          <cell r="I1563" t="str">
            <v>0BBQ</v>
          </cell>
          <cell r="J1563" t="str">
            <v>İNŞAAT GRUBU</v>
          </cell>
          <cell r="K1563" t="str">
            <v>50107815</v>
          </cell>
          <cell r="L1563" t="str">
            <v>TZ</v>
          </cell>
          <cell r="M1563" t="str">
            <v>Tanzanyalı</v>
          </cell>
          <cell r="N1563" t="str">
            <v>0035</v>
          </cell>
          <cell r="O1563" t="str">
            <v>TABORA</v>
          </cell>
          <cell r="P1563" t="str">
            <v>7B</v>
          </cell>
          <cell r="Q1563" t="str">
            <v>PETRA PROTEK</v>
          </cell>
          <cell r="R1563">
            <v>44805</v>
          </cell>
          <cell r="S1563">
            <v>44805</v>
          </cell>
          <cell r="T1563">
            <v>44938</v>
          </cell>
          <cell r="U1563" t="str">
            <v>Diğer nedenler</v>
          </cell>
          <cell r="V1563" t="str">
            <v>Mavi Yaka Direkt</v>
          </cell>
          <cell r="W1563" t="str">
            <v>LOT 3 (MIT)</v>
          </cell>
          <cell r="X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>USTA</v>
          </cell>
          <cell r="AC1563" t="str">
            <v>99</v>
          </cell>
          <cell r="AD1563" t="str">
            <v>LOT 3 (MIT)</v>
          </cell>
          <cell r="AE1563" t="str">
            <v>0113</v>
          </cell>
          <cell r="AF1563" t="str">
            <v/>
          </cell>
          <cell r="AG1563" t="str">
            <v>KM 785+000 - 829+305</v>
          </cell>
          <cell r="AH1563">
            <v>33819</v>
          </cell>
          <cell r="AI1563" t="str">
            <v>Bay</v>
          </cell>
          <cell r="AJ1563" t="str">
            <v>Yerel-Saatlik</v>
          </cell>
          <cell r="AK1563">
            <v>0</v>
          </cell>
          <cell r="AL1563" t="str">
            <v/>
          </cell>
          <cell r="AM1563" t="str">
            <v>201002</v>
          </cell>
          <cell r="AN1563" t="str">
            <v/>
          </cell>
          <cell r="AO1563" t="str">
            <v>T3</v>
          </cell>
          <cell r="AP1563" t="str">
            <v>5150</v>
          </cell>
          <cell r="AQ1563" t="str">
            <v>5175</v>
          </cell>
          <cell r="AR1563" t="str">
            <v/>
          </cell>
          <cell r="AS1563" t="str">
            <v/>
          </cell>
          <cell r="AT1563" t="str">
            <v/>
          </cell>
          <cell r="AU1563" t="str">
            <v/>
          </cell>
          <cell r="AV1563" t="str">
            <v/>
          </cell>
          <cell r="AW1563" t="str">
            <v/>
          </cell>
          <cell r="AX1563" t="str">
            <v>ELIAS FIDELIS MATANGA</v>
          </cell>
          <cell r="AY1563" t="str">
            <v/>
          </cell>
          <cell r="AZ1563"/>
          <cell r="BA1563"/>
          <cell r="BB1563" t="str">
            <v/>
          </cell>
          <cell r="BC1563"/>
          <cell r="BD1563" t="str">
            <v/>
          </cell>
          <cell r="BE1563" t="str">
            <v/>
          </cell>
          <cell r="BF1563" t="str">
            <v>0</v>
          </cell>
        </row>
        <row r="1564">
          <cell r="A1564">
            <v>10074430</v>
          </cell>
          <cell r="B1564" t="str">
            <v>DAUD JACOB</v>
          </cell>
          <cell r="C1564" t="str">
            <v>LUCAS</v>
          </cell>
          <cell r="D1564" t="str">
            <v>DUVARCI</v>
          </cell>
          <cell r="E1564" t="str">
            <v>MASON</v>
          </cell>
          <cell r="F1564" t="str">
            <v>50107642</v>
          </cell>
          <cell r="G1564" t="str">
            <v>PETRA PROTEK</v>
          </cell>
          <cell r="H1564" t="str">
            <v>50107642</v>
          </cell>
          <cell r="I1564" t="str">
            <v>0BBQ</v>
          </cell>
          <cell r="J1564" t="str">
            <v>İNŞAAT GRUBU</v>
          </cell>
          <cell r="K1564" t="str">
            <v>50107815</v>
          </cell>
          <cell r="L1564" t="str">
            <v>TZ</v>
          </cell>
          <cell r="M1564" t="str">
            <v>Tanzanyalı</v>
          </cell>
          <cell r="N1564" t="str">
            <v>0035</v>
          </cell>
          <cell r="O1564" t="str">
            <v>TABORA</v>
          </cell>
          <cell r="P1564" t="str">
            <v>7B</v>
          </cell>
          <cell r="Q1564" t="str">
            <v>PETRA PROTEK</v>
          </cell>
          <cell r="R1564">
            <v>44805</v>
          </cell>
          <cell r="S1564">
            <v>44805</v>
          </cell>
          <cell r="T1564">
            <v>44997</v>
          </cell>
          <cell r="U1564" t="str">
            <v>Dnm.S.İş Sözl. işverence feshi</v>
          </cell>
          <cell r="V1564" t="str">
            <v>Mavi Yaka Direkt</v>
          </cell>
          <cell r="W1564" t="str">
            <v>LOT 3 (MIT)</v>
          </cell>
          <cell r="X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>USTA</v>
          </cell>
          <cell r="AC1564" t="str">
            <v>99</v>
          </cell>
          <cell r="AD1564" t="str">
            <v>LOT 3 (MIT)</v>
          </cell>
          <cell r="AE1564" t="str">
            <v>0113</v>
          </cell>
          <cell r="AF1564" t="str">
            <v/>
          </cell>
          <cell r="AG1564" t="str">
            <v>KM 785+000 - 829+305</v>
          </cell>
          <cell r="AH1564">
            <v>33819</v>
          </cell>
          <cell r="AI1564" t="str">
            <v>Bay</v>
          </cell>
          <cell r="AJ1564" t="str">
            <v>Yerel-Saatlik</v>
          </cell>
          <cell r="AK1564">
            <v>0</v>
          </cell>
          <cell r="AL1564" t="str">
            <v/>
          </cell>
          <cell r="AM1564" t="str">
            <v>201002</v>
          </cell>
          <cell r="AN1564" t="str">
            <v/>
          </cell>
          <cell r="AO1564" t="str">
            <v>T3</v>
          </cell>
          <cell r="AP1564" t="str">
            <v>5150</v>
          </cell>
          <cell r="AQ1564" t="str">
            <v>5175</v>
          </cell>
          <cell r="AR1564" t="str">
            <v/>
          </cell>
          <cell r="AS1564" t="str">
            <v/>
          </cell>
          <cell r="AT1564" t="str">
            <v/>
          </cell>
          <cell r="AU1564" t="str">
            <v/>
          </cell>
          <cell r="AV1564" t="str">
            <v/>
          </cell>
          <cell r="AW1564" t="str">
            <v/>
          </cell>
          <cell r="AX1564" t="str">
            <v>DAUD JACOB LUCAS</v>
          </cell>
          <cell r="AY1564" t="str">
            <v/>
          </cell>
          <cell r="AZ1564"/>
          <cell r="BA1564"/>
          <cell r="BB1564" t="str">
            <v/>
          </cell>
          <cell r="BC1564"/>
          <cell r="BD1564" t="str">
            <v/>
          </cell>
          <cell r="BE1564" t="str">
            <v/>
          </cell>
          <cell r="BF1564" t="str">
            <v>0</v>
          </cell>
        </row>
        <row r="1565">
          <cell r="A1565">
            <v>10074431</v>
          </cell>
          <cell r="B1565" t="str">
            <v>JOHN GEORGE</v>
          </cell>
          <cell r="C1565" t="str">
            <v>NGASANGUSA</v>
          </cell>
          <cell r="D1565" t="str">
            <v>DUVARCI</v>
          </cell>
          <cell r="E1565" t="str">
            <v>MASON</v>
          </cell>
          <cell r="F1565" t="str">
            <v>50107642</v>
          </cell>
          <cell r="G1565" t="str">
            <v>PETRA PROTEK</v>
          </cell>
          <cell r="H1565" t="str">
            <v>50107642</v>
          </cell>
          <cell r="I1565" t="str">
            <v>0BBQ</v>
          </cell>
          <cell r="J1565" t="str">
            <v>İNŞAAT GRUBU</v>
          </cell>
          <cell r="K1565" t="str">
            <v>50107815</v>
          </cell>
          <cell r="L1565" t="str">
            <v>TZ</v>
          </cell>
          <cell r="M1565" t="str">
            <v>Tanzanyalı</v>
          </cell>
          <cell r="N1565" t="str">
            <v>0035</v>
          </cell>
          <cell r="O1565" t="str">
            <v>TABORA</v>
          </cell>
          <cell r="P1565" t="str">
            <v>7B</v>
          </cell>
          <cell r="Q1565" t="str">
            <v>PETRA PROTEK</v>
          </cell>
          <cell r="R1565">
            <v>44805</v>
          </cell>
          <cell r="S1565">
            <v>44805</v>
          </cell>
          <cell r="T1565">
            <v>44953</v>
          </cell>
          <cell r="U1565" t="str">
            <v>Dnm.S.İş Sözl. işverence feshi</v>
          </cell>
          <cell r="V1565" t="str">
            <v>Mavi Yaka Direkt</v>
          </cell>
          <cell r="W1565" t="str">
            <v>LOT 3 (MIT)</v>
          </cell>
          <cell r="X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>USTA</v>
          </cell>
          <cell r="AC1565" t="str">
            <v>99</v>
          </cell>
          <cell r="AD1565" t="str">
            <v>LOT 3 (MIT)</v>
          </cell>
          <cell r="AE1565" t="str">
            <v>0113</v>
          </cell>
          <cell r="AF1565" t="str">
            <v/>
          </cell>
          <cell r="AG1565" t="str">
            <v>KM 785+000 - 829+305</v>
          </cell>
          <cell r="AH1565">
            <v>33819</v>
          </cell>
          <cell r="AI1565" t="str">
            <v>Bay</v>
          </cell>
          <cell r="AJ1565" t="str">
            <v>Yerel-Saatlik</v>
          </cell>
          <cell r="AK1565">
            <v>0</v>
          </cell>
          <cell r="AL1565" t="str">
            <v/>
          </cell>
          <cell r="AM1565" t="str">
            <v>201002</v>
          </cell>
          <cell r="AN1565" t="str">
            <v/>
          </cell>
          <cell r="AO1565" t="str">
            <v>T3</v>
          </cell>
          <cell r="AP1565" t="str">
            <v>5150</v>
          </cell>
          <cell r="AQ1565" t="str">
            <v>5175</v>
          </cell>
          <cell r="AR1565" t="str">
            <v/>
          </cell>
          <cell r="AS1565" t="str">
            <v/>
          </cell>
          <cell r="AT1565" t="str">
            <v/>
          </cell>
          <cell r="AU1565" t="str">
            <v/>
          </cell>
          <cell r="AV1565" t="str">
            <v/>
          </cell>
          <cell r="AW1565" t="str">
            <v/>
          </cell>
          <cell r="AX1565" t="str">
            <v>JOHN GEORGE NGASANGUSA</v>
          </cell>
          <cell r="AY1565" t="str">
            <v/>
          </cell>
          <cell r="AZ1565"/>
          <cell r="BA1565"/>
          <cell r="BB1565" t="str">
            <v/>
          </cell>
          <cell r="BC1565"/>
          <cell r="BD1565" t="str">
            <v/>
          </cell>
          <cell r="BE1565" t="str">
            <v/>
          </cell>
          <cell r="BF1565" t="str">
            <v>0</v>
          </cell>
        </row>
        <row r="1566">
          <cell r="A1566">
            <v>10074432</v>
          </cell>
          <cell r="B1566" t="str">
            <v>HUSSENI ATHUMANI</v>
          </cell>
          <cell r="C1566" t="str">
            <v>RAJABU</v>
          </cell>
          <cell r="D1566" t="str">
            <v>DUVARCI</v>
          </cell>
          <cell r="E1566" t="str">
            <v>MASON</v>
          </cell>
          <cell r="F1566" t="str">
            <v>50107642</v>
          </cell>
          <cell r="G1566" t="str">
            <v>PETRA PROTEK</v>
          </cell>
          <cell r="H1566" t="str">
            <v>50107642</v>
          </cell>
          <cell r="I1566" t="str">
            <v>0BBQ</v>
          </cell>
          <cell r="J1566" t="str">
            <v>İNŞAAT GRUBU</v>
          </cell>
          <cell r="K1566" t="str">
            <v>50107815</v>
          </cell>
          <cell r="L1566" t="str">
            <v>TZ</v>
          </cell>
          <cell r="M1566" t="str">
            <v>Tanzanyalı</v>
          </cell>
          <cell r="N1566" t="str">
            <v>0035</v>
          </cell>
          <cell r="O1566" t="str">
            <v>TABORA</v>
          </cell>
          <cell r="P1566" t="str">
            <v>7B</v>
          </cell>
          <cell r="Q1566" t="str">
            <v>PETRA PROTEK</v>
          </cell>
          <cell r="R1566">
            <v>44805</v>
          </cell>
          <cell r="S1566">
            <v>44805</v>
          </cell>
          <cell r="T1566">
            <v>45153</v>
          </cell>
          <cell r="U1566" t="str">
            <v>Bsz.S.İşSz.İşvTrf.Hk.SebepsizF</v>
          </cell>
          <cell r="V1566" t="str">
            <v>Mavi Yaka Direkt</v>
          </cell>
          <cell r="W1566" t="str">
            <v>LOT 3 (MIT)</v>
          </cell>
          <cell r="X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>USTA</v>
          </cell>
          <cell r="AC1566" t="str">
            <v>99</v>
          </cell>
          <cell r="AD1566" t="str">
            <v>LOT 3 (MIT)</v>
          </cell>
          <cell r="AE1566" t="str">
            <v>0113</v>
          </cell>
          <cell r="AF1566" t="str">
            <v/>
          </cell>
          <cell r="AG1566" t="str">
            <v>KM 785+000 - 829+305</v>
          </cell>
          <cell r="AH1566">
            <v>29263</v>
          </cell>
          <cell r="AI1566" t="str">
            <v>Bay</v>
          </cell>
          <cell r="AJ1566" t="str">
            <v>Yerel-Saatlik</v>
          </cell>
          <cell r="AK1566">
            <v>0</v>
          </cell>
          <cell r="AL1566" t="str">
            <v/>
          </cell>
          <cell r="AM1566" t="str">
            <v>201002</v>
          </cell>
          <cell r="AN1566" t="str">
            <v/>
          </cell>
          <cell r="AO1566" t="str">
            <v>T3</v>
          </cell>
          <cell r="AP1566" t="str">
            <v>5150</v>
          </cell>
          <cell r="AQ1566" t="str">
            <v>5175</v>
          </cell>
          <cell r="AR1566" t="str">
            <v/>
          </cell>
          <cell r="AS1566" t="str">
            <v/>
          </cell>
          <cell r="AT1566" t="str">
            <v/>
          </cell>
          <cell r="AU1566" t="str">
            <v/>
          </cell>
          <cell r="AV1566" t="str">
            <v/>
          </cell>
          <cell r="AW1566" t="str">
            <v/>
          </cell>
          <cell r="AX1566" t="str">
            <v>HUSSENI ATHUMANI RAJABU</v>
          </cell>
          <cell r="AY1566" t="str">
            <v/>
          </cell>
          <cell r="AZ1566"/>
          <cell r="BA1566"/>
          <cell r="BB1566" t="str">
            <v/>
          </cell>
          <cell r="BC1566"/>
          <cell r="BD1566" t="str">
            <v/>
          </cell>
          <cell r="BE1566" t="str">
            <v/>
          </cell>
          <cell r="BF1566" t="str">
            <v>0</v>
          </cell>
        </row>
        <row r="1567">
          <cell r="A1567">
            <v>10074433</v>
          </cell>
          <cell r="B1567" t="str">
            <v>LEONARD JOHN</v>
          </cell>
          <cell r="C1567" t="str">
            <v>NDOGOSHA</v>
          </cell>
          <cell r="D1567" t="str">
            <v>DUVARCI</v>
          </cell>
          <cell r="E1567" t="str">
            <v>MASON</v>
          </cell>
          <cell r="F1567" t="str">
            <v>50107642</v>
          </cell>
          <cell r="G1567" t="str">
            <v>PETRA PROTEK</v>
          </cell>
          <cell r="H1567" t="str">
            <v>50107642</v>
          </cell>
          <cell r="I1567" t="str">
            <v>0BBQ</v>
          </cell>
          <cell r="J1567" t="str">
            <v>İNŞAAT GRUBU</v>
          </cell>
          <cell r="K1567" t="str">
            <v>50107815</v>
          </cell>
          <cell r="L1567" t="str">
            <v>TZ</v>
          </cell>
          <cell r="M1567" t="str">
            <v>Tanzanyalı</v>
          </cell>
          <cell r="N1567" t="str">
            <v>0035</v>
          </cell>
          <cell r="O1567" t="str">
            <v>TABORA</v>
          </cell>
          <cell r="P1567" t="str">
            <v>7B</v>
          </cell>
          <cell r="Q1567" t="str">
            <v>PETRA PROTEK</v>
          </cell>
          <cell r="R1567">
            <v>44805</v>
          </cell>
          <cell r="S1567">
            <v>44805</v>
          </cell>
          <cell r="T1567">
            <v>45118</v>
          </cell>
          <cell r="U1567" t="str">
            <v>Bsz.S.İşSz.İşçiTrf.fsh(istifa)</v>
          </cell>
          <cell r="V1567" t="str">
            <v>Mavi Yaka Direkt</v>
          </cell>
          <cell r="W1567" t="str">
            <v>LOT 3 (MIT)</v>
          </cell>
          <cell r="X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>USTA</v>
          </cell>
          <cell r="AC1567" t="str">
            <v>99</v>
          </cell>
          <cell r="AD1567" t="str">
            <v>LOT 3 (MIT)</v>
          </cell>
          <cell r="AE1567" t="str">
            <v>0113</v>
          </cell>
          <cell r="AF1567" t="str">
            <v/>
          </cell>
          <cell r="AG1567" t="str">
            <v>KM 785+000 - 829+305</v>
          </cell>
          <cell r="AH1567">
            <v>29263</v>
          </cell>
          <cell r="AI1567" t="str">
            <v>Bay</v>
          </cell>
          <cell r="AJ1567" t="str">
            <v>Yerel-Saatlik</v>
          </cell>
          <cell r="AK1567">
            <v>0</v>
          </cell>
          <cell r="AL1567" t="str">
            <v/>
          </cell>
          <cell r="AM1567" t="str">
            <v>201002</v>
          </cell>
          <cell r="AN1567" t="str">
            <v/>
          </cell>
          <cell r="AO1567" t="str">
            <v>T3</v>
          </cell>
          <cell r="AP1567" t="str">
            <v>5150</v>
          </cell>
          <cell r="AQ1567" t="str">
            <v>5175</v>
          </cell>
          <cell r="AR1567" t="str">
            <v/>
          </cell>
          <cell r="AS1567" t="str">
            <v/>
          </cell>
          <cell r="AT1567" t="str">
            <v/>
          </cell>
          <cell r="AU1567" t="str">
            <v/>
          </cell>
          <cell r="AV1567" t="str">
            <v/>
          </cell>
          <cell r="AW1567" t="str">
            <v/>
          </cell>
          <cell r="AX1567" t="str">
            <v>LEONARD JOHN NDOGOSHA</v>
          </cell>
          <cell r="AY1567" t="str">
            <v/>
          </cell>
          <cell r="AZ1567"/>
          <cell r="BA1567"/>
          <cell r="BB1567" t="str">
            <v/>
          </cell>
          <cell r="BC1567"/>
          <cell r="BD1567" t="str">
            <v/>
          </cell>
          <cell r="BE1567" t="str">
            <v/>
          </cell>
          <cell r="BF1567" t="str">
            <v>0</v>
          </cell>
        </row>
        <row r="1568">
          <cell r="A1568">
            <v>10074434</v>
          </cell>
          <cell r="B1568" t="str">
            <v>TWAHA RASHIDI</v>
          </cell>
          <cell r="C1568" t="str">
            <v>NASORO</v>
          </cell>
          <cell r="D1568" t="str">
            <v>DUVARCI</v>
          </cell>
          <cell r="E1568" t="str">
            <v>MASON</v>
          </cell>
          <cell r="F1568" t="str">
            <v>50107642</v>
          </cell>
          <cell r="G1568" t="str">
            <v>PETRA PROTEK</v>
          </cell>
          <cell r="H1568" t="str">
            <v>50107642</v>
          </cell>
          <cell r="I1568" t="str">
            <v>0BBQ</v>
          </cell>
          <cell r="J1568" t="str">
            <v>İNŞAAT GRUBU</v>
          </cell>
          <cell r="K1568" t="str">
            <v>50107815</v>
          </cell>
          <cell r="L1568" t="str">
            <v>TZ</v>
          </cell>
          <cell r="M1568" t="str">
            <v>Tanzanyalı</v>
          </cell>
          <cell r="N1568" t="str">
            <v>0035</v>
          </cell>
          <cell r="O1568" t="str">
            <v>TABORA</v>
          </cell>
          <cell r="P1568" t="str">
            <v>7B</v>
          </cell>
          <cell r="Q1568" t="str">
            <v>PETRA PROTEK</v>
          </cell>
          <cell r="R1568">
            <v>44805</v>
          </cell>
          <cell r="S1568">
            <v>44805</v>
          </cell>
          <cell r="T1568">
            <v>45227</v>
          </cell>
          <cell r="U1568" t="str">
            <v>Belirli S. İş Sözl. sona erm.</v>
          </cell>
          <cell r="V1568" t="str">
            <v>Mavi Yaka Direkt</v>
          </cell>
          <cell r="W1568" t="str">
            <v>LOT 3 (MIT)</v>
          </cell>
          <cell r="X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>USTA</v>
          </cell>
          <cell r="AC1568" t="str">
            <v>99</v>
          </cell>
          <cell r="AD1568" t="str">
            <v>LOT 3 (MIT)</v>
          </cell>
          <cell r="AE1568" t="str">
            <v>0113</v>
          </cell>
          <cell r="AF1568" t="str">
            <v/>
          </cell>
          <cell r="AG1568" t="str">
            <v>KM 785+000 - 829+305</v>
          </cell>
          <cell r="AH1568">
            <v>26846</v>
          </cell>
          <cell r="AI1568" t="str">
            <v>Bay</v>
          </cell>
          <cell r="AJ1568" t="str">
            <v>Yerel-Saatlik</v>
          </cell>
          <cell r="AK1568">
            <v>0</v>
          </cell>
          <cell r="AL1568" t="str">
            <v/>
          </cell>
          <cell r="AM1568" t="str">
            <v>201002</v>
          </cell>
          <cell r="AN1568" t="str">
            <v/>
          </cell>
          <cell r="AO1568" t="str">
            <v>T3</v>
          </cell>
          <cell r="AP1568" t="str">
            <v>5150</v>
          </cell>
          <cell r="AQ1568" t="str">
            <v>5175</v>
          </cell>
          <cell r="AR1568" t="str">
            <v/>
          </cell>
          <cell r="AS1568" t="str">
            <v/>
          </cell>
          <cell r="AT1568" t="str">
            <v/>
          </cell>
          <cell r="AU1568" t="str">
            <v/>
          </cell>
          <cell r="AV1568" t="str">
            <v/>
          </cell>
          <cell r="AW1568" t="str">
            <v/>
          </cell>
          <cell r="AX1568" t="str">
            <v>TWAHA RASHIDI NASORO</v>
          </cell>
          <cell r="AY1568" t="str">
            <v/>
          </cell>
          <cell r="AZ1568"/>
          <cell r="BA1568"/>
          <cell r="BB1568" t="str">
            <v/>
          </cell>
          <cell r="BC1568"/>
          <cell r="BD1568" t="str">
            <v/>
          </cell>
          <cell r="BE1568" t="str">
            <v/>
          </cell>
          <cell r="BF1568" t="str">
            <v>0</v>
          </cell>
        </row>
        <row r="1569">
          <cell r="A1569">
            <v>10074435</v>
          </cell>
          <cell r="B1569" t="str">
            <v>CHARLES NICHOLAUS</v>
          </cell>
          <cell r="C1569" t="str">
            <v>ABIUD</v>
          </cell>
          <cell r="D1569" t="str">
            <v>DUVARCI</v>
          </cell>
          <cell r="E1569" t="str">
            <v>MASON</v>
          </cell>
          <cell r="F1569" t="str">
            <v>50107642</v>
          </cell>
          <cell r="G1569" t="str">
            <v>PETRA PROTEK</v>
          </cell>
          <cell r="H1569" t="str">
            <v>50107642</v>
          </cell>
          <cell r="I1569" t="str">
            <v>0BBQ</v>
          </cell>
          <cell r="J1569" t="str">
            <v>İNŞAAT GRUBU</v>
          </cell>
          <cell r="K1569" t="str">
            <v>50107815</v>
          </cell>
          <cell r="L1569" t="str">
            <v>TZ</v>
          </cell>
          <cell r="M1569" t="str">
            <v>Tanzanyalı</v>
          </cell>
          <cell r="N1569" t="str">
            <v>0035</v>
          </cell>
          <cell r="O1569" t="str">
            <v>TABORA</v>
          </cell>
          <cell r="P1569" t="str">
            <v>7B</v>
          </cell>
          <cell r="Q1569" t="str">
            <v>PETRA PROTEK</v>
          </cell>
          <cell r="R1569">
            <v>44805</v>
          </cell>
          <cell r="S1569">
            <v>44805</v>
          </cell>
          <cell r="T1569">
            <v>44953</v>
          </cell>
          <cell r="U1569" t="str">
            <v>Dnm.S.İş Sözl. işverence feshi</v>
          </cell>
          <cell r="V1569" t="str">
            <v>Mavi Yaka Direkt</v>
          </cell>
          <cell r="W1569" t="str">
            <v>LOT 3 (MIT)</v>
          </cell>
          <cell r="X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>USTA</v>
          </cell>
          <cell r="AC1569" t="str">
            <v>99</v>
          </cell>
          <cell r="AD1569" t="str">
            <v>LOT 3 (MIT)</v>
          </cell>
          <cell r="AE1569" t="str">
            <v>0113</v>
          </cell>
          <cell r="AF1569" t="str">
            <v/>
          </cell>
          <cell r="AG1569" t="str">
            <v>KM 785+000 - 829+305</v>
          </cell>
          <cell r="AH1569">
            <v>36589</v>
          </cell>
          <cell r="AI1569" t="str">
            <v>Bay</v>
          </cell>
          <cell r="AJ1569" t="str">
            <v>Yerel-Saatlik</v>
          </cell>
          <cell r="AK1569">
            <v>0</v>
          </cell>
          <cell r="AL1569" t="str">
            <v/>
          </cell>
          <cell r="AM1569" t="str">
            <v>201002</v>
          </cell>
          <cell r="AN1569" t="str">
            <v/>
          </cell>
          <cell r="AO1569" t="str">
            <v>T3</v>
          </cell>
          <cell r="AP1569" t="str">
            <v>5150</v>
          </cell>
          <cell r="AQ1569" t="str">
            <v>5175</v>
          </cell>
          <cell r="AR1569" t="str">
            <v/>
          </cell>
          <cell r="AS1569" t="str">
            <v/>
          </cell>
          <cell r="AT1569" t="str">
            <v/>
          </cell>
          <cell r="AU1569" t="str">
            <v/>
          </cell>
          <cell r="AV1569" t="str">
            <v/>
          </cell>
          <cell r="AW1569" t="str">
            <v/>
          </cell>
          <cell r="AX1569" t="str">
            <v>CHARLES NICHOLAUS ABIUD</v>
          </cell>
          <cell r="AY1569" t="str">
            <v/>
          </cell>
          <cell r="AZ1569"/>
          <cell r="BA1569"/>
          <cell r="BB1569" t="str">
            <v/>
          </cell>
          <cell r="BC1569"/>
          <cell r="BD1569" t="str">
            <v/>
          </cell>
          <cell r="BE1569" t="str">
            <v/>
          </cell>
          <cell r="BF1569" t="str">
            <v>0</v>
          </cell>
        </row>
        <row r="1570">
          <cell r="A1570">
            <v>10074406</v>
          </cell>
          <cell r="B1570" t="str">
            <v>ELAI LUCAS</v>
          </cell>
          <cell r="C1570" t="str">
            <v>LUTEGO</v>
          </cell>
          <cell r="D1570" t="str">
            <v>DUVARCI</v>
          </cell>
          <cell r="E1570" t="str">
            <v>MASON</v>
          </cell>
          <cell r="F1570" t="str">
            <v>50107642</v>
          </cell>
          <cell r="G1570" t="str">
            <v>PETRA PROTEK</v>
          </cell>
          <cell r="H1570" t="str">
            <v>50107642</v>
          </cell>
          <cell r="I1570" t="str">
            <v>0BBQ</v>
          </cell>
          <cell r="J1570" t="str">
            <v>İNŞAAT GRUBU</v>
          </cell>
          <cell r="K1570" t="str">
            <v>50107815</v>
          </cell>
          <cell r="L1570" t="str">
            <v>TZ</v>
          </cell>
          <cell r="M1570" t="str">
            <v>Tanzanyalı</v>
          </cell>
          <cell r="N1570" t="str">
            <v>0035</v>
          </cell>
          <cell r="O1570" t="str">
            <v>TABORA</v>
          </cell>
          <cell r="P1570" t="str">
            <v>7B</v>
          </cell>
          <cell r="Q1570" t="str">
            <v>PETRA PROTEK</v>
          </cell>
          <cell r="R1570">
            <v>44805</v>
          </cell>
          <cell r="S1570">
            <v>44805</v>
          </cell>
          <cell r="T1570">
            <v>45097</v>
          </cell>
          <cell r="U1570" t="str">
            <v>Dnm.S.İş Sözl. işverence feshi</v>
          </cell>
          <cell r="V1570" t="str">
            <v>Mavi Yaka Direkt</v>
          </cell>
          <cell r="W1570" t="str">
            <v>LOT 3 (MIT)</v>
          </cell>
          <cell r="X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>USTA</v>
          </cell>
          <cell r="AC1570" t="str">
            <v>99</v>
          </cell>
          <cell r="AD1570" t="str">
            <v>LOT 3 (MIT)</v>
          </cell>
          <cell r="AE1570" t="str">
            <v>0113</v>
          </cell>
          <cell r="AF1570" t="str">
            <v/>
          </cell>
          <cell r="AG1570" t="str">
            <v>KM 785+000 - 829+305</v>
          </cell>
          <cell r="AH1570">
            <v>29140</v>
          </cell>
          <cell r="AI1570" t="str">
            <v>Bay</v>
          </cell>
          <cell r="AJ1570" t="str">
            <v>Yerel-Saatlik</v>
          </cell>
          <cell r="AK1570">
            <v>0</v>
          </cell>
          <cell r="AL1570" t="str">
            <v/>
          </cell>
          <cell r="AM1570" t="str">
            <v>201002</v>
          </cell>
          <cell r="AN1570" t="str">
            <v/>
          </cell>
          <cell r="AO1570" t="str">
            <v>T3</v>
          </cell>
          <cell r="AP1570" t="str">
            <v>5150</v>
          </cell>
          <cell r="AQ1570" t="str">
            <v>5175</v>
          </cell>
          <cell r="AR1570" t="str">
            <v/>
          </cell>
          <cell r="AS1570" t="str">
            <v/>
          </cell>
          <cell r="AT1570" t="str">
            <v/>
          </cell>
          <cell r="AU1570" t="str">
            <v/>
          </cell>
          <cell r="AV1570" t="str">
            <v/>
          </cell>
          <cell r="AW1570" t="str">
            <v/>
          </cell>
          <cell r="AX1570" t="str">
            <v>ELAI LUCAS LUTEGO</v>
          </cell>
          <cell r="AY1570" t="str">
            <v/>
          </cell>
          <cell r="AZ1570"/>
          <cell r="BA1570"/>
          <cell r="BB1570" t="str">
            <v/>
          </cell>
          <cell r="BC1570"/>
          <cell r="BD1570" t="str">
            <v/>
          </cell>
          <cell r="BE1570" t="str">
            <v/>
          </cell>
          <cell r="BF1570" t="str">
            <v>0</v>
          </cell>
        </row>
        <row r="1571">
          <cell r="A1571">
            <v>10074895</v>
          </cell>
          <cell r="B1571" t="str">
            <v>PATRICK NDAMBILA</v>
          </cell>
          <cell r="C1571" t="str">
            <v>MAFUMBA</v>
          </cell>
          <cell r="D1571" t="str">
            <v>KALIPÇI</v>
          </cell>
          <cell r="E1571" t="str">
            <v>FORMWORKER</v>
          </cell>
          <cell r="F1571" t="str">
            <v>50107642</v>
          </cell>
          <cell r="G1571" t="str">
            <v>PETRA PROTEK</v>
          </cell>
          <cell r="H1571" t="str">
            <v>50107642</v>
          </cell>
          <cell r="I1571" t="str">
            <v>0BBQ</v>
          </cell>
          <cell r="J1571" t="str">
            <v>İNŞAAT GRUBU</v>
          </cell>
          <cell r="K1571" t="str">
            <v>50107846</v>
          </cell>
          <cell r="L1571" t="str">
            <v>TZ</v>
          </cell>
          <cell r="M1571" t="str">
            <v>Tanzanyalı</v>
          </cell>
          <cell r="N1571" t="str">
            <v>0035</v>
          </cell>
          <cell r="O1571" t="str">
            <v>TABORA</v>
          </cell>
          <cell r="P1571" t="str">
            <v>7B</v>
          </cell>
          <cell r="Q1571" t="str">
            <v>PETRA PROTEK</v>
          </cell>
          <cell r="R1571">
            <v>44844</v>
          </cell>
          <cell r="S1571">
            <v>44844</v>
          </cell>
          <cell r="T1571">
            <v>44889</v>
          </cell>
          <cell r="U1571" t="str">
            <v>Dnm.S.İş Sözl. işverence feshi</v>
          </cell>
          <cell r="V1571" t="str">
            <v>Mavi Yaka Direkt</v>
          </cell>
          <cell r="W1571" t="str">
            <v>LOT 3 (MIT)</v>
          </cell>
          <cell r="X1571" t="str">
            <v/>
          </cell>
          <cell r="Y1571" t="str">
            <v/>
          </cell>
          <cell r="Z1571" t="str">
            <v/>
          </cell>
          <cell r="AA1571" t="str">
            <v>0658833666</v>
          </cell>
          <cell r="AB1571" t="str">
            <v>USTA</v>
          </cell>
          <cell r="AC1571" t="str">
            <v>99</v>
          </cell>
          <cell r="AD1571" t="str">
            <v>LOT 3 (MIT)</v>
          </cell>
          <cell r="AE1571" t="str">
            <v>0113</v>
          </cell>
          <cell r="AF1571" t="str">
            <v/>
          </cell>
          <cell r="AG1571" t="str">
            <v>KM 785+000 - 829+305</v>
          </cell>
          <cell r="AH1571">
            <v>31522</v>
          </cell>
          <cell r="AI1571" t="str">
            <v>Bay</v>
          </cell>
          <cell r="AJ1571" t="str">
            <v>Yerel-Saatlik</v>
          </cell>
          <cell r="AK1571">
            <v>0</v>
          </cell>
          <cell r="AL1571" t="str">
            <v/>
          </cell>
          <cell r="AM1571" t="str">
            <v>201002</v>
          </cell>
          <cell r="AN1571" t="str">
            <v/>
          </cell>
          <cell r="AO1571" t="str">
            <v>T3</v>
          </cell>
          <cell r="AP1571" t="str">
            <v>5150</v>
          </cell>
          <cell r="AQ1571" t="str">
            <v>5175</v>
          </cell>
          <cell r="AR1571" t="str">
            <v/>
          </cell>
          <cell r="AS1571" t="str">
            <v/>
          </cell>
          <cell r="AT1571" t="str">
            <v/>
          </cell>
          <cell r="AU1571" t="str">
            <v/>
          </cell>
          <cell r="AV1571" t="str">
            <v/>
          </cell>
          <cell r="AW1571" t="str">
            <v/>
          </cell>
          <cell r="AX1571" t="str">
            <v>PATRICK NDAMBILA MAFUMBA</v>
          </cell>
          <cell r="AY1571" t="str">
            <v/>
          </cell>
          <cell r="AZ1571"/>
          <cell r="BA1571"/>
          <cell r="BB1571" t="str">
            <v/>
          </cell>
          <cell r="BC1571"/>
          <cell r="BD1571" t="str">
            <v/>
          </cell>
          <cell r="BE1571" t="str">
            <v/>
          </cell>
          <cell r="BF1571" t="str">
            <v>0</v>
          </cell>
        </row>
        <row r="1572">
          <cell r="A1572">
            <v>10074897</v>
          </cell>
          <cell r="B1572" t="str">
            <v>SHABANI HABIBU</v>
          </cell>
          <cell r="C1572" t="str">
            <v>SHABANI</v>
          </cell>
          <cell r="D1572" t="str">
            <v>KALIPÇI</v>
          </cell>
          <cell r="E1572" t="str">
            <v>FORMWORKER</v>
          </cell>
          <cell r="F1572" t="str">
            <v>50107642</v>
          </cell>
          <cell r="G1572" t="str">
            <v>PETRA PROTEK</v>
          </cell>
          <cell r="H1572" t="str">
            <v>50107642</v>
          </cell>
          <cell r="I1572" t="str">
            <v>0BBQ</v>
          </cell>
          <cell r="J1572" t="str">
            <v>İNŞAAT GRUBU</v>
          </cell>
          <cell r="K1572" t="str">
            <v>50107846</v>
          </cell>
          <cell r="L1572" t="str">
            <v>TZ</v>
          </cell>
          <cell r="M1572" t="str">
            <v>Tanzanyalı</v>
          </cell>
          <cell r="N1572" t="str">
            <v>0035</v>
          </cell>
          <cell r="O1572" t="str">
            <v>TABORA</v>
          </cell>
          <cell r="P1572" t="str">
            <v>7B</v>
          </cell>
          <cell r="Q1572" t="str">
            <v>PETRA PROTEK</v>
          </cell>
          <cell r="R1572">
            <v>44844</v>
          </cell>
          <cell r="S1572">
            <v>44844</v>
          </cell>
          <cell r="T1572">
            <v>44889</v>
          </cell>
          <cell r="U1572" t="str">
            <v>Dnm.S.İş Sözl. işverence feshi</v>
          </cell>
          <cell r="V1572" t="str">
            <v>Mavi Yaka Direkt</v>
          </cell>
          <cell r="W1572" t="str">
            <v>LOT 3 (MIT)</v>
          </cell>
          <cell r="X1572" t="str">
            <v/>
          </cell>
          <cell r="Y1572" t="str">
            <v/>
          </cell>
          <cell r="Z1572" t="str">
            <v/>
          </cell>
          <cell r="AA1572" t="str">
            <v>0714305635</v>
          </cell>
          <cell r="AB1572" t="str">
            <v>USTA</v>
          </cell>
          <cell r="AC1572" t="str">
            <v>99</v>
          </cell>
          <cell r="AD1572" t="str">
            <v>LOT 3 (MIT)</v>
          </cell>
          <cell r="AE1572" t="str">
            <v>0113</v>
          </cell>
          <cell r="AF1572" t="str">
            <v/>
          </cell>
          <cell r="AG1572" t="str">
            <v>KM 785+000 - 829+305</v>
          </cell>
          <cell r="AH1572">
            <v>33242</v>
          </cell>
          <cell r="AI1572" t="str">
            <v>Bay</v>
          </cell>
          <cell r="AJ1572" t="str">
            <v>Yerel-Saatlik</v>
          </cell>
          <cell r="AK1572">
            <v>0</v>
          </cell>
          <cell r="AL1572" t="str">
            <v/>
          </cell>
          <cell r="AM1572" t="str">
            <v>201002</v>
          </cell>
          <cell r="AN1572" t="str">
            <v/>
          </cell>
          <cell r="AO1572" t="str">
            <v>T3</v>
          </cell>
          <cell r="AP1572" t="str">
            <v>5150</v>
          </cell>
          <cell r="AQ1572" t="str">
            <v>5175</v>
          </cell>
          <cell r="AR1572" t="str">
            <v/>
          </cell>
          <cell r="AS1572" t="str">
            <v/>
          </cell>
          <cell r="AT1572" t="str">
            <v/>
          </cell>
          <cell r="AU1572" t="str">
            <v/>
          </cell>
          <cell r="AV1572" t="str">
            <v/>
          </cell>
          <cell r="AW1572" t="str">
            <v/>
          </cell>
          <cell r="AX1572" t="str">
            <v>SHABANI HABIBU SHABANI</v>
          </cell>
          <cell r="AY1572" t="str">
            <v/>
          </cell>
          <cell r="AZ1572"/>
          <cell r="BA1572"/>
          <cell r="BB1572" t="str">
            <v/>
          </cell>
          <cell r="BC1572"/>
          <cell r="BD1572" t="str">
            <v/>
          </cell>
          <cell r="BE1572" t="str">
            <v/>
          </cell>
          <cell r="BF1572" t="str">
            <v>0</v>
          </cell>
        </row>
        <row r="1573">
          <cell r="A1573">
            <v>10074898</v>
          </cell>
          <cell r="B1573" t="str">
            <v>MAROSI FREDDY</v>
          </cell>
          <cell r="C1573" t="str">
            <v>PHILIPO</v>
          </cell>
          <cell r="D1573" t="str">
            <v>KALIPÇI</v>
          </cell>
          <cell r="E1573" t="str">
            <v>FORMWORKER</v>
          </cell>
          <cell r="F1573" t="str">
            <v>50107642</v>
          </cell>
          <cell r="G1573" t="str">
            <v>PETRA PROTEK</v>
          </cell>
          <cell r="H1573" t="str">
            <v>50107642</v>
          </cell>
          <cell r="I1573" t="str">
            <v>0BBQ</v>
          </cell>
          <cell r="J1573" t="str">
            <v>İNŞAAT GRUBU</v>
          </cell>
          <cell r="K1573" t="str">
            <v>50107846</v>
          </cell>
          <cell r="L1573" t="str">
            <v>TZ</v>
          </cell>
          <cell r="M1573" t="str">
            <v>Tanzanyalı</v>
          </cell>
          <cell r="N1573" t="str">
            <v>0035</v>
          </cell>
          <cell r="O1573" t="str">
            <v>TABORA</v>
          </cell>
          <cell r="P1573" t="str">
            <v>7B</v>
          </cell>
          <cell r="Q1573" t="str">
            <v>PETRA PROTEK</v>
          </cell>
          <cell r="R1573">
            <v>44844</v>
          </cell>
          <cell r="S1573">
            <v>44844</v>
          </cell>
          <cell r="T1573">
            <v>44889</v>
          </cell>
          <cell r="U1573" t="str">
            <v>Dnm.S.İş Sözl. işverence feshi</v>
          </cell>
          <cell r="V1573" t="str">
            <v>Mavi Yaka Direkt</v>
          </cell>
          <cell r="W1573" t="str">
            <v>LOT 3 (MIT)</v>
          </cell>
          <cell r="X1573" t="str">
            <v/>
          </cell>
          <cell r="Y1573" t="str">
            <v/>
          </cell>
          <cell r="Z1573" t="str">
            <v/>
          </cell>
          <cell r="AA1573" t="str">
            <v>0769591989</v>
          </cell>
          <cell r="AB1573" t="str">
            <v>USTA</v>
          </cell>
          <cell r="AC1573" t="str">
            <v>99</v>
          </cell>
          <cell r="AD1573" t="str">
            <v>LOT 3 (MIT)</v>
          </cell>
          <cell r="AE1573" t="str">
            <v>0113</v>
          </cell>
          <cell r="AF1573" t="str">
            <v/>
          </cell>
          <cell r="AG1573" t="str">
            <v>KM 785+000 - 829+305</v>
          </cell>
          <cell r="AH1573">
            <v>35064</v>
          </cell>
          <cell r="AI1573" t="str">
            <v>Bay</v>
          </cell>
          <cell r="AJ1573" t="str">
            <v>Yerel-Saatlik</v>
          </cell>
          <cell r="AK1573">
            <v>0</v>
          </cell>
          <cell r="AL1573" t="str">
            <v/>
          </cell>
          <cell r="AM1573" t="str">
            <v>201002</v>
          </cell>
          <cell r="AN1573" t="str">
            <v/>
          </cell>
          <cell r="AO1573" t="str">
            <v>T3</v>
          </cell>
          <cell r="AP1573" t="str">
            <v>5150</v>
          </cell>
          <cell r="AQ1573" t="str">
            <v>5175</v>
          </cell>
          <cell r="AR1573" t="str">
            <v/>
          </cell>
          <cell r="AS1573" t="str">
            <v/>
          </cell>
          <cell r="AT1573" t="str">
            <v/>
          </cell>
          <cell r="AU1573" t="str">
            <v/>
          </cell>
          <cell r="AV1573" t="str">
            <v/>
          </cell>
          <cell r="AW1573" t="str">
            <v/>
          </cell>
          <cell r="AX1573" t="str">
            <v>MAROSI FREDDY PHILIPO</v>
          </cell>
          <cell r="AY1573" t="str">
            <v/>
          </cell>
          <cell r="AZ1573"/>
          <cell r="BA1573"/>
          <cell r="BB1573" t="str">
            <v/>
          </cell>
          <cell r="BC1573"/>
          <cell r="BD1573" t="str">
            <v/>
          </cell>
          <cell r="BE1573" t="str">
            <v/>
          </cell>
          <cell r="BF1573" t="str">
            <v>0</v>
          </cell>
        </row>
        <row r="1574">
          <cell r="A1574">
            <v>10074899</v>
          </cell>
          <cell r="B1574" t="str">
            <v>AHMAD PIRA</v>
          </cell>
          <cell r="C1574" t="str">
            <v>MTUTU</v>
          </cell>
          <cell r="D1574" t="str">
            <v>KALIPÇI</v>
          </cell>
          <cell r="E1574" t="str">
            <v>FORMWORKER</v>
          </cell>
          <cell r="F1574" t="str">
            <v>50107642</v>
          </cell>
          <cell r="G1574" t="str">
            <v>PETRA PROTEK</v>
          </cell>
          <cell r="H1574" t="str">
            <v>50107642</v>
          </cell>
          <cell r="I1574" t="str">
            <v>0BBQ</v>
          </cell>
          <cell r="J1574" t="str">
            <v>İNŞAAT GRUBU</v>
          </cell>
          <cell r="K1574" t="str">
            <v>50107846</v>
          </cell>
          <cell r="L1574" t="str">
            <v>TZ</v>
          </cell>
          <cell r="M1574" t="str">
            <v>Tanzanyalı</v>
          </cell>
          <cell r="N1574" t="str">
            <v>0035</v>
          </cell>
          <cell r="O1574" t="str">
            <v>TABORA</v>
          </cell>
          <cell r="P1574" t="str">
            <v>7B</v>
          </cell>
          <cell r="Q1574" t="str">
            <v>PETRA PROTEK</v>
          </cell>
          <cell r="R1574">
            <v>44844</v>
          </cell>
          <cell r="S1574">
            <v>44844</v>
          </cell>
          <cell r="T1574">
            <v>44889</v>
          </cell>
          <cell r="U1574" t="str">
            <v>Dnm.S.İş Sözl. işverence feshi</v>
          </cell>
          <cell r="V1574" t="str">
            <v>Mavi Yaka Direkt</v>
          </cell>
          <cell r="W1574" t="str">
            <v>LOT 3 (MIT)</v>
          </cell>
          <cell r="X1574" t="str">
            <v/>
          </cell>
          <cell r="Y1574" t="str">
            <v/>
          </cell>
          <cell r="Z1574" t="str">
            <v/>
          </cell>
          <cell r="AA1574" t="str">
            <v>0654948148</v>
          </cell>
          <cell r="AB1574" t="str">
            <v>USTA</v>
          </cell>
          <cell r="AC1574" t="str">
            <v>99</v>
          </cell>
          <cell r="AD1574" t="str">
            <v>LOT 3 (MIT)</v>
          </cell>
          <cell r="AE1574" t="str">
            <v>0113</v>
          </cell>
          <cell r="AF1574" t="str">
            <v/>
          </cell>
          <cell r="AG1574" t="str">
            <v>KM 785+000 - 829+305</v>
          </cell>
          <cell r="AH1574">
            <v>30504</v>
          </cell>
          <cell r="AI1574" t="str">
            <v>Bay</v>
          </cell>
          <cell r="AJ1574" t="str">
            <v>Yerel-Saatlik</v>
          </cell>
          <cell r="AK1574">
            <v>0</v>
          </cell>
          <cell r="AL1574" t="str">
            <v/>
          </cell>
          <cell r="AM1574" t="str">
            <v>201002</v>
          </cell>
          <cell r="AN1574" t="str">
            <v/>
          </cell>
          <cell r="AO1574" t="str">
            <v>T3</v>
          </cell>
          <cell r="AP1574" t="str">
            <v>5150</v>
          </cell>
          <cell r="AQ1574" t="str">
            <v>5175</v>
          </cell>
          <cell r="AR1574" t="str">
            <v/>
          </cell>
          <cell r="AS1574" t="str">
            <v/>
          </cell>
          <cell r="AT1574" t="str">
            <v/>
          </cell>
          <cell r="AU1574" t="str">
            <v/>
          </cell>
          <cell r="AV1574" t="str">
            <v/>
          </cell>
          <cell r="AW1574" t="str">
            <v/>
          </cell>
          <cell r="AX1574" t="str">
            <v>AHMAD PIRA MTUTU</v>
          </cell>
          <cell r="AY1574" t="str">
            <v/>
          </cell>
          <cell r="AZ1574"/>
          <cell r="BA1574"/>
          <cell r="BB1574" t="str">
            <v/>
          </cell>
          <cell r="BC1574"/>
          <cell r="BD1574" t="str">
            <v/>
          </cell>
          <cell r="BE1574" t="str">
            <v/>
          </cell>
          <cell r="BF1574" t="str">
            <v>0</v>
          </cell>
        </row>
        <row r="1575">
          <cell r="A1575">
            <v>10074900</v>
          </cell>
          <cell r="B1575" t="str">
            <v>SEDRICK KARO</v>
          </cell>
          <cell r="C1575" t="str">
            <v>KOMBA</v>
          </cell>
          <cell r="D1575" t="str">
            <v>KALIPÇI</v>
          </cell>
          <cell r="E1575" t="str">
            <v>FORMWORKER</v>
          </cell>
          <cell r="F1575" t="str">
            <v>50107642</v>
          </cell>
          <cell r="G1575" t="str">
            <v>PETRA PROTEK</v>
          </cell>
          <cell r="H1575" t="str">
            <v>50107642</v>
          </cell>
          <cell r="I1575" t="str">
            <v>0BBQ</v>
          </cell>
          <cell r="J1575" t="str">
            <v>İNŞAAT GRUBU</v>
          </cell>
          <cell r="K1575" t="str">
            <v>50107846</v>
          </cell>
          <cell r="L1575" t="str">
            <v>TZ</v>
          </cell>
          <cell r="M1575" t="str">
            <v>Tanzanyalı</v>
          </cell>
          <cell r="N1575" t="str">
            <v>0035</v>
          </cell>
          <cell r="O1575" t="str">
            <v>TABORA</v>
          </cell>
          <cell r="P1575" t="str">
            <v>7B</v>
          </cell>
          <cell r="Q1575" t="str">
            <v>PETRA PROTEK</v>
          </cell>
          <cell r="R1575">
            <v>44844</v>
          </cell>
          <cell r="S1575">
            <v>44844</v>
          </cell>
          <cell r="T1575">
            <v>44889</v>
          </cell>
          <cell r="U1575" t="str">
            <v>Dnm.S.İş Sözl. işverence feshi</v>
          </cell>
          <cell r="V1575" t="str">
            <v>Mavi Yaka Direkt</v>
          </cell>
          <cell r="W1575" t="str">
            <v>LOT 3 (MIT)</v>
          </cell>
          <cell r="X1575" t="str">
            <v/>
          </cell>
          <cell r="Y1575" t="str">
            <v/>
          </cell>
          <cell r="Z1575" t="str">
            <v/>
          </cell>
          <cell r="AA1575" t="str">
            <v>0712233404</v>
          </cell>
          <cell r="AB1575" t="str">
            <v>USTA</v>
          </cell>
          <cell r="AC1575" t="str">
            <v>99</v>
          </cell>
          <cell r="AD1575" t="str">
            <v>LOT 3 (MIT)</v>
          </cell>
          <cell r="AE1575" t="str">
            <v>0113</v>
          </cell>
          <cell r="AF1575" t="str">
            <v/>
          </cell>
          <cell r="AG1575" t="str">
            <v>KM 785+000 - 829+305</v>
          </cell>
          <cell r="AH1575">
            <v>28010</v>
          </cell>
          <cell r="AI1575" t="str">
            <v>Bay</v>
          </cell>
          <cell r="AJ1575" t="str">
            <v>Yerel-Saatlik</v>
          </cell>
          <cell r="AK1575">
            <v>0</v>
          </cell>
          <cell r="AL1575" t="str">
            <v/>
          </cell>
          <cell r="AM1575" t="str">
            <v>201002</v>
          </cell>
          <cell r="AN1575" t="str">
            <v/>
          </cell>
          <cell r="AO1575" t="str">
            <v>T3</v>
          </cell>
          <cell r="AP1575" t="str">
            <v>5150</v>
          </cell>
          <cell r="AQ1575" t="str">
            <v>5175</v>
          </cell>
          <cell r="AR1575" t="str">
            <v/>
          </cell>
          <cell r="AS1575" t="str">
            <v/>
          </cell>
          <cell r="AT1575" t="str">
            <v/>
          </cell>
          <cell r="AU1575" t="str">
            <v/>
          </cell>
          <cell r="AV1575" t="str">
            <v/>
          </cell>
          <cell r="AW1575" t="str">
            <v/>
          </cell>
          <cell r="AX1575" t="str">
            <v>SEDRICK KARO KOMBA</v>
          </cell>
          <cell r="AY1575" t="str">
            <v/>
          </cell>
          <cell r="AZ1575"/>
          <cell r="BA1575"/>
          <cell r="BB1575" t="str">
            <v/>
          </cell>
          <cell r="BC1575"/>
          <cell r="BD1575" t="str">
            <v/>
          </cell>
          <cell r="BE1575" t="str">
            <v/>
          </cell>
          <cell r="BF1575" t="str">
            <v>0</v>
          </cell>
        </row>
        <row r="1576">
          <cell r="A1576">
            <v>10074788</v>
          </cell>
          <cell r="B1576" t="str">
            <v>FRANK JACKSON</v>
          </cell>
          <cell r="C1576" t="str">
            <v>MBONABUCHA</v>
          </cell>
          <cell r="D1576" t="str">
            <v>KALIPÇI</v>
          </cell>
          <cell r="E1576" t="str">
            <v>FORMWORKER</v>
          </cell>
          <cell r="F1576" t="str">
            <v>50107642</v>
          </cell>
          <cell r="G1576" t="str">
            <v>PETRA PROTEK</v>
          </cell>
          <cell r="H1576" t="str">
            <v>50107642</v>
          </cell>
          <cell r="I1576" t="str">
            <v>0BBQ</v>
          </cell>
          <cell r="J1576" t="str">
            <v>İNŞAAT GRUBU</v>
          </cell>
          <cell r="K1576" t="str">
            <v>50107846</v>
          </cell>
          <cell r="L1576" t="str">
            <v>TZ</v>
          </cell>
          <cell r="M1576" t="str">
            <v>Tanzanyalı</v>
          </cell>
          <cell r="N1576" t="str">
            <v>0035</v>
          </cell>
          <cell r="O1576" t="str">
            <v>TABORA</v>
          </cell>
          <cell r="P1576" t="str">
            <v>7B</v>
          </cell>
          <cell r="Q1576" t="str">
            <v>PETRA PROTEK</v>
          </cell>
          <cell r="R1576">
            <v>44839</v>
          </cell>
          <cell r="S1576">
            <v>44839</v>
          </cell>
          <cell r="T1576">
            <v>44953</v>
          </cell>
          <cell r="U1576" t="str">
            <v>Dnm.S.İş Sözl. işverence feshi</v>
          </cell>
          <cell r="V1576" t="str">
            <v>Mavi Yaka Direkt</v>
          </cell>
          <cell r="W1576" t="str">
            <v>LOT 3 (MIT)</v>
          </cell>
          <cell r="X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>USTA</v>
          </cell>
          <cell r="AC1576" t="str">
            <v>99</v>
          </cell>
          <cell r="AD1576" t="str">
            <v>LOT 3 (MIT)</v>
          </cell>
          <cell r="AE1576" t="str">
            <v>0113</v>
          </cell>
          <cell r="AF1576" t="str">
            <v/>
          </cell>
          <cell r="AG1576" t="str">
            <v>KM 785+000 - 829+305</v>
          </cell>
          <cell r="AH1576">
            <v>34346</v>
          </cell>
          <cell r="AI1576" t="str">
            <v>Bay</v>
          </cell>
          <cell r="AJ1576" t="str">
            <v>Yerel-Saatlik</v>
          </cell>
          <cell r="AK1576">
            <v>0</v>
          </cell>
          <cell r="AL1576" t="str">
            <v/>
          </cell>
          <cell r="AM1576" t="str">
            <v>201002</v>
          </cell>
          <cell r="AN1576" t="str">
            <v/>
          </cell>
          <cell r="AO1576" t="str">
            <v>T3</v>
          </cell>
          <cell r="AP1576" t="str">
            <v>5150</v>
          </cell>
          <cell r="AQ1576" t="str">
            <v>5175</v>
          </cell>
          <cell r="AR1576" t="str">
            <v/>
          </cell>
          <cell r="AS1576" t="str">
            <v/>
          </cell>
          <cell r="AT1576" t="str">
            <v/>
          </cell>
          <cell r="AU1576" t="str">
            <v/>
          </cell>
          <cell r="AV1576" t="str">
            <v/>
          </cell>
          <cell r="AW1576" t="str">
            <v/>
          </cell>
          <cell r="AX1576" t="str">
            <v>FRANK JACKSON MBONABUCHA</v>
          </cell>
          <cell r="AY1576" t="str">
            <v/>
          </cell>
          <cell r="AZ1576"/>
          <cell r="BA1576"/>
          <cell r="BB1576" t="str">
            <v/>
          </cell>
          <cell r="BC1576"/>
          <cell r="BD1576" t="str">
            <v/>
          </cell>
          <cell r="BE1576" t="str">
            <v/>
          </cell>
          <cell r="BF1576" t="str">
            <v>0</v>
          </cell>
        </row>
        <row r="1577">
          <cell r="A1577">
            <v>10074789</v>
          </cell>
          <cell r="B1577" t="str">
            <v>SHILINDE AMOSI</v>
          </cell>
          <cell r="C1577" t="str">
            <v>HAMISI</v>
          </cell>
          <cell r="D1577" t="str">
            <v>KALIPÇI</v>
          </cell>
          <cell r="E1577" t="str">
            <v>FORMWORKER</v>
          </cell>
          <cell r="F1577" t="str">
            <v>50107642</v>
          </cell>
          <cell r="G1577" t="str">
            <v>PETRA PROTEK</v>
          </cell>
          <cell r="H1577" t="str">
            <v>50107642</v>
          </cell>
          <cell r="I1577" t="str">
            <v>0BBQ</v>
          </cell>
          <cell r="J1577" t="str">
            <v>İNŞAAT GRUBU</v>
          </cell>
          <cell r="K1577" t="str">
            <v>50107846</v>
          </cell>
          <cell r="L1577" t="str">
            <v>TZ</v>
          </cell>
          <cell r="M1577" t="str">
            <v>Tanzanyalı</v>
          </cell>
          <cell r="N1577" t="str">
            <v>0035</v>
          </cell>
          <cell r="O1577" t="str">
            <v>TABORA</v>
          </cell>
          <cell r="P1577" t="str">
            <v>7B</v>
          </cell>
          <cell r="Q1577" t="str">
            <v>PETRA PROTEK</v>
          </cell>
          <cell r="R1577">
            <v>44839</v>
          </cell>
          <cell r="S1577">
            <v>44839</v>
          </cell>
          <cell r="T1577">
            <v>44942</v>
          </cell>
          <cell r="U1577" t="str">
            <v>Dnm.S.İş Sözl. işverence feshi</v>
          </cell>
          <cell r="V1577" t="str">
            <v>Mavi Yaka Direkt</v>
          </cell>
          <cell r="W1577" t="str">
            <v>LOT 3 (MIT)</v>
          </cell>
          <cell r="X1577" t="str">
            <v/>
          </cell>
          <cell r="Y1577" t="str">
            <v/>
          </cell>
          <cell r="Z1577" t="str">
            <v/>
          </cell>
          <cell r="AA1577" t="str">
            <v>0762363875</v>
          </cell>
          <cell r="AB1577" t="str">
            <v>USTA</v>
          </cell>
          <cell r="AC1577" t="str">
            <v>99</v>
          </cell>
          <cell r="AD1577" t="str">
            <v>LOT 3 (MIT)</v>
          </cell>
          <cell r="AE1577" t="str">
            <v>0113</v>
          </cell>
          <cell r="AF1577" t="str">
            <v/>
          </cell>
          <cell r="AG1577" t="str">
            <v>KM 785+000 - 829+305</v>
          </cell>
          <cell r="AH1577">
            <v>34563</v>
          </cell>
          <cell r="AI1577" t="str">
            <v>Bay</v>
          </cell>
          <cell r="AJ1577" t="str">
            <v>Yerel-Saatlik</v>
          </cell>
          <cell r="AK1577">
            <v>0</v>
          </cell>
          <cell r="AL1577" t="str">
            <v/>
          </cell>
          <cell r="AM1577" t="str">
            <v>201002</v>
          </cell>
          <cell r="AN1577" t="str">
            <v/>
          </cell>
          <cell r="AO1577" t="str">
            <v>T3</v>
          </cell>
          <cell r="AP1577" t="str">
            <v>5150</v>
          </cell>
          <cell r="AQ1577" t="str">
            <v>5175</v>
          </cell>
          <cell r="AR1577" t="str">
            <v/>
          </cell>
          <cell r="AS1577" t="str">
            <v/>
          </cell>
          <cell r="AT1577" t="str">
            <v/>
          </cell>
          <cell r="AU1577" t="str">
            <v/>
          </cell>
          <cell r="AV1577" t="str">
            <v/>
          </cell>
          <cell r="AW1577" t="str">
            <v/>
          </cell>
          <cell r="AX1577" t="str">
            <v>SHILINDE AMOSI HAMISI</v>
          </cell>
          <cell r="AY1577" t="str">
            <v/>
          </cell>
          <cell r="AZ1577"/>
          <cell r="BA1577"/>
          <cell r="BB1577" t="str">
            <v/>
          </cell>
          <cell r="BC1577"/>
          <cell r="BD1577" t="str">
            <v/>
          </cell>
          <cell r="BE1577" t="str">
            <v/>
          </cell>
          <cell r="BF1577" t="str">
            <v>0</v>
          </cell>
        </row>
        <row r="1578">
          <cell r="A1578">
            <v>10074790</v>
          </cell>
          <cell r="B1578" t="str">
            <v>OMARY SAIDI</v>
          </cell>
          <cell r="C1578" t="str">
            <v>AMANI</v>
          </cell>
          <cell r="D1578" t="str">
            <v>KALIPÇI</v>
          </cell>
          <cell r="E1578" t="str">
            <v>FORMWORKER</v>
          </cell>
          <cell r="F1578" t="str">
            <v>50107642</v>
          </cell>
          <cell r="G1578" t="str">
            <v>PETRA PROTEK</v>
          </cell>
          <cell r="H1578" t="str">
            <v>50107642</v>
          </cell>
          <cell r="I1578" t="str">
            <v>0BBQ</v>
          </cell>
          <cell r="J1578" t="str">
            <v>İNŞAAT GRUBU</v>
          </cell>
          <cell r="K1578" t="str">
            <v>50107846</v>
          </cell>
          <cell r="L1578" t="str">
            <v>TZ</v>
          </cell>
          <cell r="M1578" t="str">
            <v>Tanzanyalı</v>
          </cell>
          <cell r="N1578" t="str">
            <v>0035</v>
          </cell>
          <cell r="O1578" t="str">
            <v>TABORA</v>
          </cell>
          <cell r="P1578" t="str">
            <v>7B</v>
          </cell>
          <cell r="Q1578" t="str">
            <v>PETRA PROTEK</v>
          </cell>
          <cell r="R1578">
            <v>44839</v>
          </cell>
          <cell r="S1578">
            <v>44839</v>
          </cell>
          <cell r="T1578">
            <v>44926</v>
          </cell>
          <cell r="U1578" t="str">
            <v>Bsz.S.İşSz.İşçiTrf.fsh(istifa)</v>
          </cell>
          <cell r="V1578" t="str">
            <v>Mavi Yaka Direkt</v>
          </cell>
          <cell r="W1578" t="str">
            <v>LOT 3 (MIT)</v>
          </cell>
          <cell r="X1578" t="str">
            <v/>
          </cell>
          <cell r="Y1578" t="str">
            <v/>
          </cell>
          <cell r="Z1578" t="str">
            <v/>
          </cell>
          <cell r="AA1578" t="str">
            <v>0627718597</v>
          </cell>
          <cell r="AB1578" t="str">
            <v>USTA</v>
          </cell>
          <cell r="AC1578" t="str">
            <v>99</v>
          </cell>
          <cell r="AD1578" t="str">
            <v>LOT 3 (MIT)</v>
          </cell>
          <cell r="AE1578" t="str">
            <v>0113</v>
          </cell>
          <cell r="AF1578" t="str">
            <v/>
          </cell>
          <cell r="AG1578" t="str">
            <v>KM 785+000 - 829+305</v>
          </cell>
          <cell r="AH1578">
            <v>35189</v>
          </cell>
          <cell r="AI1578" t="str">
            <v>Bay</v>
          </cell>
          <cell r="AJ1578" t="str">
            <v>Yerel-Saatlik</v>
          </cell>
          <cell r="AK1578">
            <v>0</v>
          </cell>
          <cell r="AL1578" t="str">
            <v/>
          </cell>
          <cell r="AM1578" t="str">
            <v>201002</v>
          </cell>
          <cell r="AN1578" t="str">
            <v/>
          </cell>
          <cell r="AO1578" t="str">
            <v>T3</v>
          </cell>
          <cell r="AP1578" t="str">
            <v>5150</v>
          </cell>
          <cell r="AQ1578" t="str">
            <v>5175</v>
          </cell>
          <cell r="AR1578" t="str">
            <v/>
          </cell>
          <cell r="AS1578" t="str">
            <v/>
          </cell>
          <cell r="AT1578" t="str">
            <v/>
          </cell>
          <cell r="AU1578" t="str">
            <v/>
          </cell>
          <cell r="AV1578" t="str">
            <v/>
          </cell>
          <cell r="AW1578" t="str">
            <v/>
          </cell>
          <cell r="AX1578" t="str">
            <v>OMARY SAIDI AMANI</v>
          </cell>
          <cell r="AY1578" t="str">
            <v/>
          </cell>
          <cell r="AZ1578"/>
          <cell r="BA1578"/>
          <cell r="BB1578" t="str">
            <v/>
          </cell>
          <cell r="BC1578"/>
          <cell r="BD1578" t="str">
            <v/>
          </cell>
          <cell r="BE1578" t="str">
            <v/>
          </cell>
          <cell r="BF1578" t="str">
            <v>0</v>
          </cell>
        </row>
        <row r="1579">
          <cell r="A1579">
            <v>10074791</v>
          </cell>
          <cell r="B1579" t="str">
            <v>ANATORY LEONARD</v>
          </cell>
          <cell r="C1579" t="str">
            <v>MALUNDE</v>
          </cell>
          <cell r="D1579" t="str">
            <v>KALIPÇI</v>
          </cell>
          <cell r="E1579" t="str">
            <v>FORMWORKER</v>
          </cell>
          <cell r="F1579" t="str">
            <v>50107642</v>
          </cell>
          <cell r="G1579" t="str">
            <v>PETRA PROTEK</v>
          </cell>
          <cell r="H1579" t="str">
            <v>50107642</v>
          </cell>
          <cell r="I1579" t="str">
            <v>0BBQ</v>
          </cell>
          <cell r="J1579" t="str">
            <v>İNŞAAT GRUBU</v>
          </cell>
          <cell r="K1579" t="str">
            <v>50107846</v>
          </cell>
          <cell r="L1579" t="str">
            <v>TZ</v>
          </cell>
          <cell r="M1579" t="str">
            <v>Tanzanyalı</v>
          </cell>
          <cell r="N1579" t="str">
            <v>0035</v>
          </cell>
          <cell r="O1579" t="str">
            <v>TABORA</v>
          </cell>
          <cell r="P1579" t="str">
            <v>7B</v>
          </cell>
          <cell r="Q1579" t="str">
            <v>PETRA PROTEK</v>
          </cell>
          <cell r="R1579">
            <v>44839</v>
          </cell>
          <cell r="S1579">
            <v>44839</v>
          </cell>
          <cell r="T1579">
            <v>44942</v>
          </cell>
          <cell r="U1579" t="str">
            <v>Dnm.S.İş Sözl. işverence feshi</v>
          </cell>
          <cell r="V1579" t="str">
            <v>Mavi Yaka Direkt</v>
          </cell>
          <cell r="W1579" t="str">
            <v>LOT 3 (MIT)</v>
          </cell>
          <cell r="X1579" t="str">
            <v/>
          </cell>
          <cell r="Y1579" t="str">
            <v/>
          </cell>
          <cell r="Z1579" t="str">
            <v/>
          </cell>
          <cell r="AA1579" t="str">
            <v>0692532277</v>
          </cell>
          <cell r="AB1579" t="str">
            <v>USTA</v>
          </cell>
          <cell r="AC1579" t="str">
            <v>99</v>
          </cell>
          <cell r="AD1579" t="str">
            <v>LOT 3 (MIT)</v>
          </cell>
          <cell r="AE1579" t="str">
            <v>0113</v>
          </cell>
          <cell r="AF1579" t="str">
            <v/>
          </cell>
          <cell r="AG1579" t="str">
            <v>KM 785+000 - 829+305</v>
          </cell>
          <cell r="AH1579">
            <v>33524</v>
          </cell>
          <cell r="AI1579" t="str">
            <v>Bay</v>
          </cell>
          <cell r="AJ1579" t="str">
            <v>Yerel-Saatlik</v>
          </cell>
          <cell r="AK1579">
            <v>0</v>
          </cell>
          <cell r="AL1579" t="str">
            <v/>
          </cell>
          <cell r="AM1579" t="str">
            <v>201002</v>
          </cell>
          <cell r="AN1579" t="str">
            <v/>
          </cell>
          <cell r="AO1579" t="str">
            <v>T3</v>
          </cell>
          <cell r="AP1579" t="str">
            <v>5150</v>
          </cell>
          <cell r="AQ1579" t="str">
            <v>5175</v>
          </cell>
          <cell r="AR1579" t="str">
            <v/>
          </cell>
          <cell r="AS1579" t="str">
            <v/>
          </cell>
          <cell r="AT1579" t="str">
            <v/>
          </cell>
          <cell r="AU1579" t="str">
            <v/>
          </cell>
          <cell r="AV1579" t="str">
            <v/>
          </cell>
          <cell r="AW1579" t="str">
            <v/>
          </cell>
          <cell r="AX1579" t="str">
            <v>ANATORY LEONARD MALUNDE</v>
          </cell>
          <cell r="AY1579" t="str">
            <v/>
          </cell>
          <cell r="AZ1579"/>
          <cell r="BA1579"/>
          <cell r="BB1579" t="str">
            <v/>
          </cell>
          <cell r="BC1579"/>
          <cell r="BD1579" t="str">
            <v/>
          </cell>
          <cell r="BE1579" t="str">
            <v/>
          </cell>
          <cell r="BF1579" t="str">
            <v>0</v>
          </cell>
        </row>
        <row r="1580">
          <cell r="A1580">
            <v>10074792</v>
          </cell>
          <cell r="B1580" t="str">
            <v>MATHAYO MUSA</v>
          </cell>
          <cell r="C1580" t="str">
            <v>ZACHARIA</v>
          </cell>
          <cell r="D1580" t="str">
            <v>KALIPÇI</v>
          </cell>
          <cell r="E1580" t="str">
            <v>FORMWORKER</v>
          </cell>
          <cell r="F1580" t="str">
            <v>50107642</v>
          </cell>
          <cell r="G1580" t="str">
            <v>PETRA PROTEK</v>
          </cell>
          <cell r="H1580" t="str">
            <v>50107642</v>
          </cell>
          <cell r="I1580" t="str">
            <v>0BBQ</v>
          </cell>
          <cell r="J1580" t="str">
            <v>İNŞAAT GRUBU</v>
          </cell>
          <cell r="K1580" t="str">
            <v>50107846</v>
          </cell>
          <cell r="L1580" t="str">
            <v>TZ</v>
          </cell>
          <cell r="M1580" t="str">
            <v>Tanzanyalı</v>
          </cell>
          <cell r="N1580" t="str">
            <v>0035</v>
          </cell>
          <cell r="O1580" t="str">
            <v>TABORA</v>
          </cell>
          <cell r="P1580" t="str">
            <v>7B</v>
          </cell>
          <cell r="Q1580" t="str">
            <v>PETRA PROTEK</v>
          </cell>
          <cell r="R1580">
            <v>44839</v>
          </cell>
          <cell r="S1580">
            <v>44839</v>
          </cell>
          <cell r="T1580">
            <v>44953</v>
          </cell>
          <cell r="U1580" t="str">
            <v>Dnm.S.İş Sözl. işverence feshi</v>
          </cell>
          <cell r="V1580" t="str">
            <v>Mavi Yaka Direkt</v>
          </cell>
          <cell r="W1580" t="str">
            <v>LOT 3 (MIT)</v>
          </cell>
          <cell r="X1580" t="str">
            <v/>
          </cell>
          <cell r="Y1580" t="str">
            <v/>
          </cell>
          <cell r="Z1580" t="str">
            <v/>
          </cell>
          <cell r="AA1580" t="str">
            <v>0764098403</v>
          </cell>
          <cell r="AB1580" t="str">
            <v>USTA</v>
          </cell>
          <cell r="AC1580" t="str">
            <v>99</v>
          </cell>
          <cell r="AD1580" t="str">
            <v>LOT 3 (MIT)</v>
          </cell>
          <cell r="AE1580" t="str">
            <v>0113</v>
          </cell>
          <cell r="AF1580" t="str">
            <v/>
          </cell>
          <cell r="AG1580" t="str">
            <v>KM 785+000 - 829+305</v>
          </cell>
          <cell r="AH1580">
            <v>32601</v>
          </cell>
          <cell r="AI1580" t="str">
            <v>Bay</v>
          </cell>
          <cell r="AJ1580" t="str">
            <v>Yerel-Saatlik</v>
          </cell>
          <cell r="AK1580">
            <v>0</v>
          </cell>
          <cell r="AL1580" t="str">
            <v/>
          </cell>
          <cell r="AM1580" t="str">
            <v>201002</v>
          </cell>
          <cell r="AN1580" t="str">
            <v/>
          </cell>
          <cell r="AO1580" t="str">
            <v>T3</v>
          </cell>
          <cell r="AP1580" t="str">
            <v>5150</v>
          </cell>
          <cell r="AQ1580" t="str">
            <v>5175</v>
          </cell>
          <cell r="AR1580" t="str">
            <v/>
          </cell>
          <cell r="AS1580" t="str">
            <v/>
          </cell>
          <cell r="AT1580" t="str">
            <v/>
          </cell>
          <cell r="AU1580" t="str">
            <v/>
          </cell>
          <cell r="AV1580" t="str">
            <v/>
          </cell>
          <cell r="AW1580" t="str">
            <v/>
          </cell>
          <cell r="AX1580" t="str">
            <v>MATHAYO MUSA ZACHARIA</v>
          </cell>
          <cell r="AY1580" t="str">
            <v/>
          </cell>
          <cell r="AZ1580"/>
          <cell r="BA1580"/>
          <cell r="BB1580" t="str">
            <v/>
          </cell>
          <cell r="BC1580"/>
          <cell r="BD1580" t="str">
            <v/>
          </cell>
          <cell r="BE1580" t="str">
            <v/>
          </cell>
          <cell r="BF1580" t="str">
            <v>0</v>
          </cell>
        </row>
        <row r="1581">
          <cell r="A1581">
            <v>10074793</v>
          </cell>
          <cell r="B1581" t="str">
            <v>EDWARD CLEMENT</v>
          </cell>
          <cell r="C1581" t="str">
            <v>NTALIMBO</v>
          </cell>
          <cell r="D1581" t="str">
            <v>KALIPÇI</v>
          </cell>
          <cell r="E1581" t="str">
            <v>FORMWORKER</v>
          </cell>
          <cell r="F1581" t="str">
            <v>50107642</v>
          </cell>
          <cell r="G1581" t="str">
            <v>PETRA PROTEK</v>
          </cell>
          <cell r="H1581" t="str">
            <v>50107642</v>
          </cell>
          <cell r="I1581" t="str">
            <v>0BBQ</v>
          </cell>
          <cell r="J1581" t="str">
            <v>İNŞAAT GRUBU</v>
          </cell>
          <cell r="K1581" t="str">
            <v>50107846</v>
          </cell>
          <cell r="L1581" t="str">
            <v>TZ</v>
          </cell>
          <cell r="M1581" t="str">
            <v>Tanzanyalı</v>
          </cell>
          <cell r="N1581" t="str">
            <v>0035</v>
          </cell>
          <cell r="O1581" t="str">
            <v>TABORA</v>
          </cell>
          <cell r="P1581" t="str">
            <v>7B</v>
          </cell>
          <cell r="Q1581" t="str">
            <v>PETRA PROTEK</v>
          </cell>
          <cell r="R1581">
            <v>44839</v>
          </cell>
          <cell r="S1581">
            <v>44839</v>
          </cell>
          <cell r="T1581">
            <v>44942</v>
          </cell>
          <cell r="U1581" t="str">
            <v>Dnm.S.İş Sözl. işverence feshi</v>
          </cell>
          <cell r="V1581" t="str">
            <v>Mavi Yaka Direkt</v>
          </cell>
          <cell r="W1581" t="str">
            <v>LOT 3 (MIT)</v>
          </cell>
          <cell r="X1581" t="str">
            <v/>
          </cell>
          <cell r="Y1581" t="str">
            <v/>
          </cell>
          <cell r="Z1581" t="str">
            <v/>
          </cell>
          <cell r="AA1581" t="str">
            <v>0758558937</v>
          </cell>
          <cell r="AB1581" t="str">
            <v>USTA</v>
          </cell>
          <cell r="AC1581" t="str">
            <v>99</v>
          </cell>
          <cell r="AD1581" t="str">
            <v>LOT 3 (MIT)</v>
          </cell>
          <cell r="AE1581" t="str">
            <v>0113</v>
          </cell>
          <cell r="AF1581" t="str">
            <v/>
          </cell>
          <cell r="AG1581" t="str">
            <v>KM 785+000 - 829+305</v>
          </cell>
          <cell r="AH1581">
            <v>30026</v>
          </cell>
          <cell r="AI1581" t="str">
            <v>Bay</v>
          </cell>
          <cell r="AJ1581" t="str">
            <v>Yerel-Saatlik</v>
          </cell>
          <cell r="AK1581">
            <v>0</v>
          </cell>
          <cell r="AL1581" t="str">
            <v/>
          </cell>
          <cell r="AM1581" t="str">
            <v>201002</v>
          </cell>
          <cell r="AN1581" t="str">
            <v/>
          </cell>
          <cell r="AO1581" t="str">
            <v>T3</v>
          </cell>
          <cell r="AP1581" t="str">
            <v>5150</v>
          </cell>
          <cell r="AQ1581" t="str">
            <v>5175</v>
          </cell>
          <cell r="AR1581" t="str">
            <v/>
          </cell>
          <cell r="AS1581" t="str">
            <v/>
          </cell>
          <cell r="AT1581" t="str">
            <v/>
          </cell>
          <cell r="AU1581" t="str">
            <v/>
          </cell>
          <cell r="AV1581" t="str">
            <v/>
          </cell>
          <cell r="AW1581" t="str">
            <v/>
          </cell>
          <cell r="AX1581" t="str">
            <v>EDWARD CLEMENT NTALIMBO</v>
          </cell>
          <cell r="AY1581" t="str">
            <v/>
          </cell>
          <cell r="AZ1581"/>
          <cell r="BA1581"/>
          <cell r="BB1581" t="str">
            <v/>
          </cell>
          <cell r="BC1581"/>
          <cell r="BD1581" t="str">
            <v/>
          </cell>
          <cell r="BE1581" t="str">
            <v/>
          </cell>
          <cell r="BF1581" t="str">
            <v>0</v>
          </cell>
        </row>
        <row r="1582">
          <cell r="A1582">
            <v>10074812</v>
          </cell>
          <cell r="B1582" t="str">
            <v>LALAHA OLENABEL</v>
          </cell>
          <cell r="C1582" t="str">
            <v>LAZIZER</v>
          </cell>
          <cell r="D1582" t="str">
            <v>GÜVENLİK GÖREVLİSİ</v>
          </cell>
          <cell r="E1582" t="str">
            <v>SECURITY</v>
          </cell>
          <cell r="F1582" t="str">
            <v>50106670</v>
          </cell>
          <cell r="G1582" t="str">
            <v>KITUMBO SECURITY</v>
          </cell>
          <cell r="H1582" t="str">
            <v>50105513</v>
          </cell>
          <cell r="I1582" t="str">
            <v>088D</v>
          </cell>
          <cell r="J1582" t="str">
            <v>GÜVENLİK</v>
          </cell>
          <cell r="K1582" t="str">
            <v>50106674</v>
          </cell>
          <cell r="L1582" t="str">
            <v>TZ</v>
          </cell>
          <cell r="M1582" t="str">
            <v>Tanzanyalı</v>
          </cell>
          <cell r="N1582" t="str">
            <v>0035</v>
          </cell>
          <cell r="O1582" t="str">
            <v>TABORA</v>
          </cell>
          <cell r="P1582" t="str">
            <v>7L</v>
          </cell>
          <cell r="Q1582" t="str">
            <v>KITIMBO SECURITY</v>
          </cell>
          <cell r="R1582">
            <v>44839</v>
          </cell>
          <cell r="S1582">
            <v>44839</v>
          </cell>
          <cell r="T1582">
            <v>45170</v>
          </cell>
          <cell r="U1582" t="str">
            <v>Bsz.S.İşSz.İşvTrf.Hk.SebepsizF</v>
          </cell>
          <cell r="V1582" t="str">
            <v>Mavi Yaka Endirekt</v>
          </cell>
          <cell r="W1582" t="str">
            <v>LOT 3 (MIT)</v>
          </cell>
          <cell r="X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>GÖREVLİ</v>
          </cell>
          <cell r="AC1582" t="str">
            <v>99</v>
          </cell>
          <cell r="AD1582" t="str">
            <v>LOT 3 (MIT)</v>
          </cell>
          <cell r="AE1582" t="str">
            <v>0113</v>
          </cell>
          <cell r="AF1582" t="str">
            <v/>
          </cell>
          <cell r="AG1582" t="str">
            <v>KM 785+000 - 829+305</v>
          </cell>
          <cell r="AH1582">
            <v>36012</v>
          </cell>
          <cell r="AI1582" t="str">
            <v>Bay</v>
          </cell>
          <cell r="AJ1582" t="str">
            <v>Yerel-Saatlik</v>
          </cell>
          <cell r="AK1582">
            <v>0</v>
          </cell>
          <cell r="AL1582" t="str">
            <v/>
          </cell>
          <cell r="AM1582" t="str">
            <v>306002</v>
          </cell>
          <cell r="AN1582" t="str">
            <v/>
          </cell>
          <cell r="AO1582" t="str">
            <v>T3</v>
          </cell>
          <cell r="AP1582" t="str">
            <v>5150</v>
          </cell>
          <cell r="AQ1582" t="str">
            <v>5175</v>
          </cell>
          <cell r="AR1582" t="str">
            <v/>
          </cell>
          <cell r="AS1582" t="str">
            <v/>
          </cell>
          <cell r="AT1582" t="str">
            <v/>
          </cell>
          <cell r="AU1582" t="str">
            <v/>
          </cell>
          <cell r="AV1582" t="str">
            <v/>
          </cell>
          <cell r="AW1582" t="str">
            <v/>
          </cell>
          <cell r="AX1582" t="str">
            <v>LALAHA OLENABEL LAZIZER</v>
          </cell>
          <cell r="AY1582" t="str">
            <v/>
          </cell>
          <cell r="AZ1582"/>
          <cell r="BA1582"/>
          <cell r="BB1582" t="str">
            <v/>
          </cell>
          <cell r="BC1582"/>
          <cell r="BD1582" t="str">
            <v/>
          </cell>
          <cell r="BE1582" t="str">
            <v/>
          </cell>
          <cell r="BF1582" t="str">
            <v>0</v>
          </cell>
        </row>
        <row r="1583">
          <cell r="A1583">
            <v>10074813</v>
          </cell>
          <cell r="B1583" t="str">
            <v>SAMWEL ALAIS</v>
          </cell>
          <cell r="C1583" t="str">
            <v>LESHANGO</v>
          </cell>
          <cell r="D1583" t="str">
            <v>GÜVENLİK GÖREVLİSİ</v>
          </cell>
          <cell r="E1583" t="str">
            <v>SECURITY</v>
          </cell>
          <cell r="F1583" t="str">
            <v>50106670</v>
          </cell>
          <cell r="G1583" t="str">
            <v>KITUMBO SECURITY</v>
          </cell>
          <cell r="H1583" t="str">
            <v>50105513</v>
          </cell>
          <cell r="I1583" t="str">
            <v>088D</v>
          </cell>
          <cell r="J1583" t="str">
            <v>GÜVENLİK</v>
          </cell>
          <cell r="K1583" t="str">
            <v>50106674</v>
          </cell>
          <cell r="L1583" t="str">
            <v>TZ</v>
          </cell>
          <cell r="M1583" t="str">
            <v>Tanzanyalı</v>
          </cell>
          <cell r="N1583" t="str">
            <v>0035</v>
          </cell>
          <cell r="O1583" t="str">
            <v>TABORA</v>
          </cell>
          <cell r="P1583" t="str">
            <v>7L</v>
          </cell>
          <cell r="Q1583" t="str">
            <v>KITIMBO SECURITY</v>
          </cell>
          <cell r="R1583">
            <v>44839</v>
          </cell>
          <cell r="S1583">
            <v>44839</v>
          </cell>
          <cell r="T1583">
            <v>44855</v>
          </cell>
          <cell r="U1583" t="str">
            <v>Bsz.S.İşSz.İşçiTrf.fsh(istifa)</v>
          </cell>
          <cell r="V1583" t="str">
            <v>Mavi Yaka Endirekt</v>
          </cell>
          <cell r="W1583" t="str">
            <v>LOT 3 (MIT)</v>
          </cell>
          <cell r="X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>GÖREVLİ</v>
          </cell>
          <cell r="AC1583" t="str">
            <v>99</v>
          </cell>
          <cell r="AD1583" t="str">
            <v>LOT 3 (MIT)</v>
          </cell>
          <cell r="AE1583" t="str">
            <v>0113</v>
          </cell>
          <cell r="AF1583" t="str">
            <v/>
          </cell>
          <cell r="AG1583" t="str">
            <v>KM 785+000 - 829+305</v>
          </cell>
          <cell r="AH1583">
            <v>36012</v>
          </cell>
          <cell r="AI1583" t="str">
            <v>Bay</v>
          </cell>
          <cell r="AJ1583" t="str">
            <v>Yerel-Saatlik</v>
          </cell>
          <cell r="AK1583">
            <v>0</v>
          </cell>
          <cell r="AL1583" t="str">
            <v/>
          </cell>
          <cell r="AM1583" t="str">
            <v>306002</v>
          </cell>
          <cell r="AN1583" t="str">
            <v/>
          </cell>
          <cell r="AO1583" t="str">
            <v>T3</v>
          </cell>
          <cell r="AP1583" t="str">
            <v>5150</v>
          </cell>
          <cell r="AQ1583" t="str">
            <v>5175</v>
          </cell>
          <cell r="AR1583" t="str">
            <v/>
          </cell>
          <cell r="AS1583" t="str">
            <v/>
          </cell>
          <cell r="AT1583" t="str">
            <v/>
          </cell>
          <cell r="AU1583" t="str">
            <v/>
          </cell>
          <cell r="AV1583" t="str">
            <v/>
          </cell>
          <cell r="AW1583" t="str">
            <v/>
          </cell>
          <cell r="AX1583" t="str">
            <v>SAMWEL ALAIS LESHANGO</v>
          </cell>
          <cell r="AY1583" t="str">
            <v/>
          </cell>
          <cell r="AZ1583"/>
          <cell r="BA1583"/>
          <cell r="BB1583" t="str">
            <v/>
          </cell>
          <cell r="BC1583"/>
          <cell r="BD1583" t="str">
            <v/>
          </cell>
          <cell r="BE1583" t="str">
            <v/>
          </cell>
          <cell r="BF1583" t="str">
            <v>0</v>
          </cell>
        </row>
        <row r="1584">
          <cell r="A1584">
            <v>10074814</v>
          </cell>
          <cell r="B1584" t="str">
            <v>NGOOTA LEMBITI</v>
          </cell>
          <cell r="C1584" t="str">
            <v>LAIZER</v>
          </cell>
          <cell r="D1584" t="str">
            <v>GÜVENLİK GÖREVLİSİ</v>
          </cell>
          <cell r="E1584" t="str">
            <v>SECURITY</v>
          </cell>
          <cell r="F1584" t="str">
            <v>50106670</v>
          </cell>
          <cell r="G1584" t="str">
            <v>KITUMBO SECURITY</v>
          </cell>
          <cell r="H1584" t="str">
            <v>50105513</v>
          </cell>
          <cell r="I1584" t="str">
            <v>088D</v>
          </cell>
          <cell r="J1584" t="str">
            <v>GÜVENLİK</v>
          </cell>
          <cell r="K1584" t="str">
            <v>50106674</v>
          </cell>
          <cell r="L1584" t="str">
            <v>TZ</v>
          </cell>
          <cell r="M1584" t="str">
            <v>Tanzanyalı</v>
          </cell>
          <cell r="N1584" t="str">
            <v>0035</v>
          </cell>
          <cell r="O1584" t="str">
            <v>TABORA</v>
          </cell>
          <cell r="P1584" t="str">
            <v>7L</v>
          </cell>
          <cell r="Q1584" t="str">
            <v>KITIMBO SECURITY</v>
          </cell>
          <cell r="R1584">
            <v>44839</v>
          </cell>
          <cell r="S1584">
            <v>44839</v>
          </cell>
          <cell r="T1584">
            <v>45170</v>
          </cell>
          <cell r="U1584" t="str">
            <v>Bsz.S.İşSz.İşvTrf.Hk.SebepsizF</v>
          </cell>
          <cell r="V1584" t="str">
            <v>Mavi Yaka Endirekt</v>
          </cell>
          <cell r="W1584" t="str">
            <v>LOT 3 (MIT)</v>
          </cell>
          <cell r="X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>GÖREVLİ</v>
          </cell>
          <cell r="AC1584" t="str">
            <v>99</v>
          </cell>
          <cell r="AD1584" t="str">
            <v>LOT 3 (MIT)</v>
          </cell>
          <cell r="AE1584" t="str">
            <v>0113</v>
          </cell>
          <cell r="AF1584" t="str">
            <v/>
          </cell>
          <cell r="AG1584" t="str">
            <v>KM 785+000 - 829+305</v>
          </cell>
          <cell r="AH1584">
            <v>36012</v>
          </cell>
          <cell r="AI1584" t="str">
            <v>Bay</v>
          </cell>
          <cell r="AJ1584" t="str">
            <v>Yerel-Saatlik</v>
          </cell>
          <cell r="AK1584">
            <v>0</v>
          </cell>
          <cell r="AL1584" t="str">
            <v/>
          </cell>
          <cell r="AM1584" t="str">
            <v>306002</v>
          </cell>
          <cell r="AN1584" t="str">
            <v/>
          </cell>
          <cell r="AO1584" t="str">
            <v>T3</v>
          </cell>
          <cell r="AP1584" t="str">
            <v>5150</v>
          </cell>
          <cell r="AQ1584" t="str">
            <v>5175</v>
          </cell>
          <cell r="AR1584" t="str">
            <v/>
          </cell>
          <cell r="AS1584" t="str">
            <v/>
          </cell>
          <cell r="AT1584" t="str">
            <v/>
          </cell>
          <cell r="AU1584" t="str">
            <v/>
          </cell>
          <cell r="AV1584" t="str">
            <v/>
          </cell>
          <cell r="AW1584" t="str">
            <v/>
          </cell>
          <cell r="AX1584" t="str">
            <v>NGOOTA LEMBITI LAIZER</v>
          </cell>
          <cell r="AY1584" t="str">
            <v/>
          </cell>
          <cell r="AZ1584"/>
          <cell r="BA1584"/>
          <cell r="BB1584" t="str">
            <v/>
          </cell>
          <cell r="BC1584"/>
          <cell r="BD1584" t="str">
            <v/>
          </cell>
          <cell r="BE1584" t="str">
            <v/>
          </cell>
          <cell r="BF1584" t="str">
            <v>0</v>
          </cell>
        </row>
        <row r="1585">
          <cell r="A1585">
            <v>10074836</v>
          </cell>
          <cell r="B1585" t="str">
            <v>ALLEN ALEXANDER</v>
          </cell>
          <cell r="C1585" t="str">
            <v>KALAMBWE</v>
          </cell>
          <cell r="D1585" t="str">
            <v>BOYACI</v>
          </cell>
          <cell r="E1585" t="str">
            <v>PAINTER</v>
          </cell>
          <cell r="F1585" t="str">
            <v>50107642</v>
          </cell>
          <cell r="G1585" t="str">
            <v>PETRA PROTEK</v>
          </cell>
          <cell r="H1585" t="str">
            <v>50107642</v>
          </cell>
          <cell r="I1585" t="str">
            <v>0BBQ</v>
          </cell>
          <cell r="J1585" t="str">
            <v>İNŞAAT GRUBU</v>
          </cell>
          <cell r="K1585" t="str">
            <v>50109381</v>
          </cell>
          <cell r="L1585" t="str">
            <v>TZ</v>
          </cell>
          <cell r="M1585" t="str">
            <v>Tanzanyalı</v>
          </cell>
          <cell r="N1585" t="str">
            <v>0035</v>
          </cell>
          <cell r="O1585" t="str">
            <v>TABORA</v>
          </cell>
          <cell r="P1585" t="str">
            <v>7B</v>
          </cell>
          <cell r="Q1585" t="str">
            <v>PETRA PROTEK</v>
          </cell>
          <cell r="R1585">
            <v>44835</v>
          </cell>
          <cell r="S1585">
            <v>44835</v>
          </cell>
          <cell r="T1585">
            <v>44962</v>
          </cell>
          <cell r="U1585" t="str">
            <v>Diğer nedenler</v>
          </cell>
          <cell r="V1585" t="str">
            <v>Mavi Yaka Direkt</v>
          </cell>
          <cell r="W1585" t="str">
            <v>LOT 3 (MIT)</v>
          </cell>
          <cell r="X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>USTA</v>
          </cell>
          <cell r="AC1585" t="str">
            <v>99</v>
          </cell>
          <cell r="AD1585" t="str">
            <v>LOT 3 (MIT)</v>
          </cell>
          <cell r="AE1585" t="str">
            <v>0113</v>
          </cell>
          <cell r="AF1585" t="str">
            <v/>
          </cell>
          <cell r="AG1585" t="str">
            <v>KM 785+000 - 829+305</v>
          </cell>
          <cell r="AH1585">
            <v>33396</v>
          </cell>
          <cell r="AI1585" t="str">
            <v>Bay</v>
          </cell>
          <cell r="AJ1585" t="str">
            <v>Yerel-Saatlik</v>
          </cell>
          <cell r="AK1585">
            <v>0</v>
          </cell>
          <cell r="AL1585" t="str">
            <v/>
          </cell>
          <cell r="AM1585" t="str">
            <v>201002</v>
          </cell>
          <cell r="AN1585" t="str">
            <v/>
          </cell>
          <cell r="AO1585" t="str">
            <v>T3</v>
          </cell>
          <cell r="AP1585" t="str">
            <v>5150</v>
          </cell>
          <cell r="AQ1585" t="str">
            <v>5175</v>
          </cell>
          <cell r="AR1585" t="str">
            <v/>
          </cell>
          <cell r="AS1585" t="str">
            <v/>
          </cell>
          <cell r="AT1585" t="str">
            <v/>
          </cell>
          <cell r="AU1585" t="str">
            <v/>
          </cell>
          <cell r="AV1585" t="str">
            <v/>
          </cell>
          <cell r="AW1585" t="str">
            <v/>
          </cell>
          <cell r="AX1585" t="str">
            <v>ALLEN ALEXANDER KALAMBWE</v>
          </cell>
          <cell r="AY1585" t="str">
            <v/>
          </cell>
          <cell r="AZ1585"/>
          <cell r="BA1585"/>
          <cell r="BB1585" t="str">
            <v/>
          </cell>
          <cell r="BC1585"/>
          <cell r="BD1585" t="str">
            <v/>
          </cell>
          <cell r="BE1585" t="str">
            <v/>
          </cell>
          <cell r="BF1585" t="str">
            <v>0</v>
          </cell>
        </row>
        <row r="1586">
          <cell r="A1586">
            <v>10074837</v>
          </cell>
          <cell r="B1586" t="str">
            <v>ALLI MWINYI</v>
          </cell>
          <cell r="C1586" t="str">
            <v>MTWALE</v>
          </cell>
          <cell r="D1586" t="str">
            <v>BOYACI</v>
          </cell>
          <cell r="E1586" t="str">
            <v>PAINTER</v>
          </cell>
          <cell r="F1586" t="str">
            <v>50107642</v>
          </cell>
          <cell r="G1586" t="str">
            <v>PETRA PROTEK</v>
          </cell>
          <cell r="H1586" t="str">
            <v>50107642</v>
          </cell>
          <cell r="I1586" t="str">
            <v>0BBQ</v>
          </cell>
          <cell r="J1586" t="str">
            <v>İNŞAAT GRUBU</v>
          </cell>
          <cell r="K1586" t="str">
            <v>50109381</v>
          </cell>
          <cell r="L1586" t="str">
            <v>TZ</v>
          </cell>
          <cell r="M1586" t="str">
            <v>Tanzanyalı</v>
          </cell>
          <cell r="N1586" t="str">
            <v>0035</v>
          </cell>
          <cell r="O1586" t="str">
            <v>TABORA</v>
          </cell>
          <cell r="P1586" t="str">
            <v>7B</v>
          </cell>
          <cell r="Q1586" t="str">
            <v>PETRA PROTEK</v>
          </cell>
          <cell r="R1586">
            <v>44835</v>
          </cell>
          <cell r="S1586">
            <v>44835</v>
          </cell>
          <cell r="T1586">
            <v>45157</v>
          </cell>
          <cell r="U1586" t="str">
            <v>İşv. trf. işç. ahl. ayk.dav.</v>
          </cell>
          <cell r="V1586" t="str">
            <v>Mavi Yaka Direkt</v>
          </cell>
          <cell r="W1586" t="str">
            <v>LOT 3 (MIT)</v>
          </cell>
          <cell r="X1586" t="str">
            <v/>
          </cell>
          <cell r="Y1586" t="str">
            <v/>
          </cell>
          <cell r="Z1586" t="str">
            <v/>
          </cell>
          <cell r="AA1586" t="str">
            <v>0719450400</v>
          </cell>
          <cell r="AB1586" t="str">
            <v>USTA</v>
          </cell>
          <cell r="AC1586" t="str">
            <v>99</v>
          </cell>
          <cell r="AD1586" t="str">
            <v>LOT 3 (MIT)</v>
          </cell>
          <cell r="AE1586" t="str">
            <v>0113</v>
          </cell>
          <cell r="AF1586" t="str">
            <v/>
          </cell>
          <cell r="AG1586" t="str">
            <v>KM 785+000 - 829+305</v>
          </cell>
          <cell r="AH1586">
            <v>31594</v>
          </cell>
          <cell r="AI1586" t="str">
            <v>Bay</v>
          </cell>
          <cell r="AJ1586" t="str">
            <v>Yerel-Saatlik</v>
          </cell>
          <cell r="AK1586">
            <v>0</v>
          </cell>
          <cell r="AL1586" t="str">
            <v/>
          </cell>
          <cell r="AM1586" t="str">
            <v>201002</v>
          </cell>
          <cell r="AN1586" t="str">
            <v/>
          </cell>
          <cell r="AO1586" t="str">
            <v>T3</v>
          </cell>
          <cell r="AP1586" t="str">
            <v>5150</v>
          </cell>
          <cell r="AQ1586" t="str">
            <v>5175</v>
          </cell>
          <cell r="AR1586" t="str">
            <v/>
          </cell>
          <cell r="AS1586" t="str">
            <v/>
          </cell>
          <cell r="AT1586" t="str">
            <v/>
          </cell>
          <cell r="AU1586" t="str">
            <v/>
          </cell>
          <cell r="AV1586" t="str">
            <v/>
          </cell>
          <cell r="AW1586" t="str">
            <v/>
          </cell>
          <cell r="AX1586" t="str">
            <v>ALLI MWINYI MTWALE</v>
          </cell>
          <cell r="AY1586" t="str">
            <v/>
          </cell>
          <cell r="AZ1586"/>
          <cell r="BA1586"/>
          <cell r="BB1586" t="str">
            <v/>
          </cell>
          <cell r="BC1586"/>
          <cell r="BD1586" t="str">
            <v/>
          </cell>
          <cell r="BE1586" t="str">
            <v/>
          </cell>
          <cell r="BF1586" t="str">
            <v>0</v>
          </cell>
        </row>
        <row r="1587">
          <cell r="A1587">
            <v>10074839</v>
          </cell>
          <cell r="B1587" t="str">
            <v>AKILI JOSEPH</v>
          </cell>
          <cell r="C1587" t="str">
            <v>MSUNU</v>
          </cell>
          <cell r="D1587" t="str">
            <v>BOYACI</v>
          </cell>
          <cell r="E1587" t="str">
            <v>PAINTER</v>
          </cell>
          <cell r="F1587" t="str">
            <v>50107642</v>
          </cell>
          <cell r="G1587" t="str">
            <v>PETRA PROTEK</v>
          </cell>
          <cell r="H1587" t="str">
            <v>50107642</v>
          </cell>
          <cell r="I1587" t="str">
            <v>0BBQ</v>
          </cell>
          <cell r="J1587" t="str">
            <v>İNŞAAT GRUBU</v>
          </cell>
          <cell r="K1587" t="str">
            <v>50109381</v>
          </cell>
          <cell r="L1587" t="str">
            <v>TZ</v>
          </cell>
          <cell r="M1587" t="str">
            <v>Tanzanyalı</v>
          </cell>
          <cell r="N1587" t="str">
            <v>0035</v>
          </cell>
          <cell r="O1587" t="str">
            <v>TABORA</v>
          </cell>
          <cell r="P1587" t="str">
            <v>7B</v>
          </cell>
          <cell r="Q1587" t="str">
            <v>PETRA PROTEK</v>
          </cell>
          <cell r="R1587">
            <v>44835</v>
          </cell>
          <cell r="S1587">
            <v>44835</v>
          </cell>
          <cell r="T1587">
            <v>44999</v>
          </cell>
          <cell r="U1587" t="str">
            <v>Dnm.S.İş Sözl. işverence feshi</v>
          </cell>
          <cell r="V1587" t="str">
            <v>Mavi Yaka Direkt</v>
          </cell>
          <cell r="W1587" t="str">
            <v>LOT 3 (MIT)</v>
          </cell>
          <cell r="X1587" t="str">
            <v/>
          </cell>
          <cell r="Y1587" t="str">
            <v/>
          </cell>
          <cell r="Z1587" t="str">
            <v/>
          </cell>
          <cell r="AA1587" t="str">
            <v>0620216859</v>
          </cell>
          <cell r="AB1587" t="str">
            <v>USTA</v>
          </cell>
          <cell r="AC1587" t="str">
            <v>99</v>
          </cell>
          <cell r="AD1587" t="str">
            <v>LOT 3 (MIT)</v>
          </cell>
          <cell r="AE1587" t="str">
            <v>0113</v>
          </cell>
          <cell r="AF1587" t="str">
            <v/>
          </cell>
          <cell r="AG1587" t="str">
            <v>KM 785+000 - 829+305</v>
          </cell>
          <cell r="AH1587">
            <v>36941</v>
          </cell>
          <cell r="AI1587" t="str">
            <v>Bay</v>
          </cell>
          <cell r="AJ1587" t="str">
            <v>Yerel-Saatlik</v>
          </cell>
          <cell r="AK1587">
            <v>0</v>
          </cell>
          <cell r="AL1587" t="str">
            <v/>
          </cell>
          <cell r="AM1587" t="str">
            <v>201002</v>
          </cell>
          <cell r="AN1587" t="str">
            <v/>
          </cell>
          <cell r="AO1587" t="str">
            <v>T3</v>
          </cell>
          <cell r="AP1587" t="str">
            <v>5150</v>
          </cell>
          <cell r="AQ1587" t="str">
            <v>5175</v>
          </cell>
          <cell r="AR1587" t="str">
            <v/>
          </cell>
          <cell r="AS1587" t="str">
            <v/>
          </cell>
          <cell r="AT1587" t="str">
            <v/>
          </cell>
          <cell r="AU1587" t="str">
            <v/>
          </cell>
          <cell r="AV1587" t="str">
            <v/>
          </cell>
          <cell r="AW1587" t="str">
            <v/>
          </cell>
          <cell r="AX1587" t="str">
            <v>AKILI JOSEPH MSUNU</v>
          </cell>
          <cell r="AY1587" t="str">
            <v/>
          </cell>
          <cell r="AZ1587"/>
          <cell r="BA1587"/>
          <cell r="BB1587" t="str">
            <v/>
          </cell>
          <cell r="BC1587"/>
          <cell r="BD1587" t="str">
            <v/>
          </cell>
          <cell r="BE1587" t="str">
            <v/>
          </cell>
          <cell r="BF1587" t="str">
            <v>0</v>
          </cell>
        </row>
        <row r="1588">
          <cell r="A1588">
            <v>10074840</v>
          </cell>
          <cell r="B1588" t="str">
            <v>GEORGE LAWY</v>
          </cell>
          <cell r="C1588" t="str">
            <v>OMARY</v>
          </cell>
          <cell r="D1588" t="str">
            <v>BOYACI</v>
          </cell>
          <cell r="E1588" t="str">
            <v>PAINTER</v>
          </cell>
          <cell r="F1588" t="str">
            <v>50107642</v>
          </cell>
          <cell r="G1588" t="str">
            <v>PETRA PROTEK</v>
          </cell>
          <cell r="H1588" t="str">
            <v>50107642</v>
          </cell>
          <cell r="I1588" t="str">
            <v>0BBQ</v>
          </cell>
          <cell r="J1588" t="str">
            <v>İNŞAAT GRUBU</v>
          </cell>
          <cell r="K1588" t="str">
            <v>50109381</v>
          </cell>
          <cell r="L1588" t="str">
            <v>TZ</v>
          </cell>
          <cell r="M1588" t="str">
            <v>Tanzanyalı</v>
          </cell>
          <cell r="N1588" t="str">
            <v>0035</v>
          </cell>
          <cell r="O1588" t="str">
            <v>TABORA</v>
          </cell>
          <cell r="P1588" t="str">
            <v>7B</v>
          </cell>
          <cell r="Q1588" t="str">
            <v>PETRA PROTEK</v>
          </cell>
          <cell r="R1588">
            <v>44835</v>
          </cell>
          <cell r="S1588">
            <v>44835</v>
          </cell>
          <cell r="T1588">
            <v>44999</v>
          </cell>
          <cell r="U1588" t="str">
            <v>Dnm.S.İş Sözl. işverence feshi</v>
          </cell>
          <cell r="V1588" t="str">
            <v>Mavi Yaka Direkt</v>
          </cell>
          <cell r="W1588" t="str">
            <v>LOT 3 (MIT)</v>
          </cell>
          <cell r="X1588" t="str">
            <v/>
          </cell>
          <cell r="Y1588" t="str">
            <v/>
          </cell>
          <cell r="Z1588" t="str">
            <v/>
          </cell>
          <cell r="AA1588" t="str">
            <v>0692852136</v>
          </cell>
          <cell r="AB1588" t="str">
            <v>USTA</v>
          </cell>
          <cell r="AC1588" t="str">
            <v>99</v>
          </cell>
          <cell r="AD1588" t="str">
            <v>LOT 3 (MIT)</v>
          </cell>
          <cell r="AE1588" t="str">
            <v>0113</v>
          </cell>
          <cell r="AF1588" t="str">
            <v/>
          </cell>
          <cell r="AG1588" t="str">
            <v>KM 785+000 - 829+305</v>
          </cell>
          <cell r="AH1588">
            <v>36031</v>
          </cell>
          <cell r="AI1588" t="str">
            <v>Bay</v>
          </cell>
          <cell r="AJ1588" t="str">
            <v>Yerel-Saatlik</v>
          </cell>
          <cell r="AK1588">
            <v>0</v>
          </cell>
          <cell r="AL1588" t="str">
            <v/>
          </cell>
          <cell r="AM1588" t="str">
            <v>201002</v>
          </cell>
          <cell r="AN1588" t="str">
            <v/>
          </cell>
          <cell r="AO1588" t="str">
            <v>T3</v>
          </cell>
          <cell r="AP1588" t="str">
            <v>5150</v>
          </cell>
          <cell r="AQ1588" t="str">
            <v>5175</v>
          </cell>
          <cell r="AR1588" t="str">
            <v/>
          </cell>
          <cell r="AS1588" t="str">
            <v/>
          </cell>
          <cell r="AT1588" t="str">
            <v/>
          </cell>
          <cell r="AU1588" t="str">
            <v/>
          </cell>
          <cell r="AV1588" t="str">
            <v/>
          </cell>
          <cell r="AW1588" t="str">
            <v/>
          </cell>
          <cell r="AX1588" t="str">
            <v>GEORGE LAWY OMARY</v>
          </cell>
          <cell r="AY1588" t="str">
            <v/>
          </cell>
          <cell r="AZ1588"/>
          <cell r="BA1588"/>
          <cell r="BB1588" t="str">
            <v/>
          </cell>
          <cell r="BC1588"/>
          <cell r="BD1588" t="str">
            <v/>
          </cell>
          <cell r="BE1588" t="str">
            <v/>
          </cell>
          <cell r="BF1588" t="str">
            <v>0</v>
          </cell>
        </row>
        <row r="1589">
          <cell r="A1589">
            <v>10074842</v>
          </cell>
          <cell r="B1589" t="str">
            <v>KASSIM MWINYI</v>
          </cell>
          <cell r="C1589" t="str">
            <v>MTWALE</v>
          </cell>
          <cell r="D1589" t="str">
            <v>BOYACI</v>
          </cell>
          <cell r="E1589" t="str">
            <v>PAINTER</v>
          </cell>
          <cell r="F1589" t="str">
            <v>50107642</v>
          </cell>
          <cell r="G1589" t="str">
            <v>PETRA PROTEK</v>
          </cell>
          <cell r="H1589" t="str">
            <v>50107642</v>
          </cell>
          <cell r="I1589" t="str">
            <v>0BBQ</v>
          </cell>
          <cell r="J1589" t="str">
            <v>İNŞAAT GRUBU</v>
          </cell>
          <cell r="K1589" t="str">
            <v>50109381</v>
          </cell>
          <cell r="L1589" t="str">
            <v>TZ</v>
          </cell>
          <cell r="M1589" t="str">
            <v>Tanzanyalı</v>
          </cell>
          <cell r="N1589" t="str">
            <v>0035</v>
          </cell>
          <cell r="O1589" t="str">
            <v>TABORA</v>
          </cell>
          <cell r="P1589" t="str">
            <v>7B</v>
          </cell>
          <cell r="Q1589" t="str">
            <v>PETRA PROTEK</v>
          </cell>
          <cell r="R1589">
            <v>44835</v>
          </cell>
          <cell r="S1589">
            <v>44835</v>
          </cell>
          <cell r="T1589">
            <v>45197</v>
          </cell>
          <cell r="U1589" t="str">
            <v>Belirli S. İş Sözl. sona erm.</v>
          </cell>
          <cell r="V1589" t="str">
            <v>Mavi Yaka Direkt</v>
          </cell>
          <cell r="W1589" t="str">
            <v>LOT 3 (MIT)</v>
          </cell>
          <cell r="X1589" t="str">
            <v/>
          </cell>
          <cell r="Y1589" t="str">
            <v/>
          </cell>
          <cell r="Z1589" t="str">
            <v/>
          </cell>
          <cell r="AA1589" t="str">
            <v>0764155808</v>
          </cell>
          <cell r="AB1589" t="str">
            <v>USTA</v>
          </cell>
          <cell r="AC1589" t="str">
            <v>99</v>
          </cell>
          <cell r="AD1589" t="str">
            <v>LOT 3 (MIT)</v>
          </cell>
          <cell r="AE1589" t="str">
            <v>0113</v>
          </cell>
          <cell r="AF1589" t="str">
            <v/>
          </cell>
          <cell r="AG1589" t="str">
            <v>KM 785+000 - 829+305</v>
          </cell>
          <cell r="AH1589">
            <v>33160</v>
          </cell>
          <cell r="AI1589" t="str">
            <v>Bay</v>
          </cell>
          <cell r="AJ1589" t="str">
            <v>Yerel-Saatlik</v>
          </cell>
          <cell r="AK1589">
            <v>0</v>
          </cell>
          <cell r="AL1589" t="str">
            <v/>
          </cell>
          <cell r="AM1589" t="str">
            <v>201002</v>
          </cell>
          <cell r="AN1589" t="str">
            <v/>
          </cell>
          <cell r="AO1589" t="str">
            <v>T3</v>
          </cell>
          <cell r="AP1589" t="str">
            <v>5150</v>
          </cell>
          <cell r="AQ1589" t="str">
            <v>5175</v>
          </cell>
          <cell r="AR1589" t="str">
            <v/>
          </cell>
          <cell r="AS1589" t="str">
            <v/>
          </cell>
          <cell r="AT1589" t="str">
            <v/>
          </cell>
          <cell r="AU1589" t="str">
            <v/>
          </cell>
          <cell r="AV1589" t="str">
            <v/>
          </cell>
          <cell r="AW1589" t="str">
            <v/>
          </cell>
          <cell r="AX1589" t="str">
            <v>KASSIM MWINYI MTWALE</v>
          </cell>
          <cell r="AY1589" t="str">
            <v/>
          </cell>
          <cell r="AZ1589"/>
          <cell r="BA1589"/>
          <cell r="BB1589" t="str">
            <v/>
          </cell>
          <cell r="BC1589"/>
          <cell r="BD1589" t="str">
            <v/>
          </cell>
          <cell r="BE1589" t="str">
            <v/>
          </cell>
          <cell r="BF1589" t="str">
            <v>0</v>
          </cell>
        </row>
        <row r="1590">
          <cell r="A1590">
            <v>10074843</v>
          </cell>
          <cell r="B1590" t="str">
            <v>PETER ANDREA</v>
          </cell>
          <cell r="C1590" t="str">
            <v>KAITILA</v>
          </cell>
          <cell r="D1590" t="str">
            <v>BOYACI</v>
          </cell>
          <cell r="E1590" t="str">
            <v>PAINTER</v>
          </cell>
          <cell r="F1590" t="str">
            <v>50107642</v>
          </cell>
          <cell r="G1590" t="str">
            <v>PETRA PROTEK</v>
          </cell>
          <cell r="H1590" t="str">
            <v>50107642</v>
          </cell>
          <cell r="I1590" t="str">
            <v>0BBQ</v>
          </cell>
          <cell r="J1590" t="str">
            <v>İNŞAAT GRUBU</v>
          </cell>
          <cell r="K1590" t="str">
            <v>50109381</v>
          </cell>
          <cell r="L1590" t="str">
            <v>TZ</v>
          </cell>
          <cell r="M1590" t="str">
            <v>Tanzanyalı</v>
          </cell>
          <cell r="N1590" t="str">
            <v>0035</v>
          </cell>
          <cell r="O1590" t="str">
            <v>TABORA</v>
          </cell>
          <cell r="P1590" t="str">
            <v>7B</v>
          </cell>
          <cell r="Q1590" t="str">
            <v>PETRA PROTEK</v>
          </cell>
          <cell r="R1590">
            <v>44835</v>
          </cell>
          <cell r="S1590">
            <v>44835</v>
          </cell>
          <cell r="T1590">
            <v>44999</v>
          </cell>
          <cell r="U1590" t="str">
            <v>Dnm.S.İş Sözl. işverence feshi</v>
          </cell>
          <cell r="V1590" t="str">
            <v>Mavi Yaka Direkt</v>
          </cell>
          <cell r="W1590" t="str">
            <v>LOT 3 (MIT)</v>
          </cell>
          <cell r="X1590" t="str">
            <v/>
          </cell>
          <cell r="Y1590" t="str">
            <v/>
          </cell>
          <cell r="Z1590" t="str">
            <v/>
          </cell>
          <cell r="AA1590" t="str">
            <v>0789181596</v>
          </cell>
          <cell r="AB1590" t="str">
            <v>USTA</v>
          </cell>
          <cell r="AC1590" t="str">
            <v>99</v>
          </cell>
          <cell r="AD1590" t="str">
            <v>LOT 3 (MIT)</v>
          </cell>
          <cell r="AE1590" t="str">
            <v>0113</v>
          </cell>
          <cell r="AF1590" t="str">
            <v/>
          </cell>
          <cell r="AG1590" t="str">
            <v>KM 785+000 - 829+305</v>
          </cell>
          <cell r="AH1590">
            <v>33093</v>
          </cell>
          <cell r="AI1590" t="str">
            <v>Bay</v>
          </cell>
          <cell r="AJ1590" t="str">
            <v>Yerel-Saatlik</v>
          </cell>
          <cell r="AK1590">
            <v>0</v>
          </cell>
          <cell r="AL1590" t="str">
            <v/>
          </cell>
          <cell r="AM1590" t="str">
            <v>201002</v>
          </cell>
          <cell r="AN1590" t="str">
            <v/>
          </cell>
          <cell r="AO1590" t="str">
            <v>T3</v>
          </cell>
          <cell r="AP1590" t="str">
            <v>5150</v>
          </cell>
          <cell r="AQ1590" t="str">
            <v>5175</v>
          </cell>
          <cell r="AR1590" t="str">
            <v/>
          </cell>
          <cell r="AS1590" t="str">
            <v/>
          </cell>
          <cell r="AT1590" t="str">
            <v/>
          </cell>
          <cell r="AU1590" t="str">
            <v/>
          </cell>
          <cell r="AV1590" t="str">
            <v/>
          </cell>
          <cell r="AW1590" t="str">
            <v/>
          </cell>
          <cell r="AX1590" t="str">
            <v>PETER ANDREA KAITILA</v>
          </cell>
          <cell r="AY1590" t="str">
            <v/>
          </cell>
          <cell r="AZ1590"/>
          <cell r="BA1590"/>
          <cell r="BB1590" t="str">
            <v/>
          </cell>
          <cell r="BC1590"/>
          <cell r="BD1590" t="str">
            <v/>
          </cell>
          <cell r="BE1590" t="str">
            <v/>
          </cell>
          <cell r="BF1590" t="str">
            <v>0</v>
          </cell>
        </row>
        <row r="1591">
          <cell r="A1591">
            <v>10074853</v>
          </cell>
          <cell r="B1591" t="str">
            <v>JACKSON THOMAS</v>
          </cell>
          <cell r="C1591" t="str">
            <v>MOLLEL</v>
          </cell>
          <cell r="D1591" t="str">
            <v>GÜVENLİK GÖREVLİSİ</v>
          </cell>
          <cell r="E1591" t="str">
            <v>SECURITY</v>
          </cell>
          <cell r="F1591" t="str">
            <v>50106670</v>
          </cell>
          <cell r="G1591" t="str">
            <v>KITUMBO SECURITY</v>
          </cell>
          <cell r="H1591" t="str">
            <v>50105513</v>
          </cell>
          <cell r="I1591" t="str">
            <v>088D</v>
          </cell>
          <cell r="J1591" t="str">
            <v>GÜVENLİK</v>
          </cell>
          <cell r="K1591" t="str">
            <v>50106674</v>
          </cell>
          <cell r="L1591" t="str">
            <v>TZ</v>
          </cell>
          <cell r="M1591" t="str">
            <v>Tanzanyalı</v>
          </cell>
          <cell r="N1591" t="str">
            <v>0037</v>
          </cell>
          <cell r="O1591" t="str">
            <v>İTİGİ</v>
          </cell>
          <cell r="P1591" t="str">
            <v>7L</v>
          </cell>
          <cell r="Q1591" t="str">
            <v>KITIMBO SECURITY</v>
          </cell>
          <cell r="R1591">
            <v>44841</v>
          </cell>
          <cell r="S1591">
            <v>44841</v>
          </cell>
          <cell r="T1591">
            <v>45170</v>
          </cell>
          <cell r="U1591" t="str">
            <v>Bsz.S.İşSz.İşvTrf.Hk.SebepsizF</v>
          </cell>
          <cell r="V1591" t="str">
            <v>Mavi Yaka Endirekt</v>
          </cell>
          <cell r="W1591" t="str">
            <v>LOT 3 (MIT)</v>
          </cell>
          <cell r="X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>GÖREVLİ</v>
          </cell>
          <cell r="AC1591" t="str">
            <v>99</v>
          </cell>
          <cell r="AD1591" t="str">
            <v>LOT 3 (MIT)</v>
          </cell>
          <cell r="AE1591" t="str">
            <v>0113</v>
          </cell>
          <cell r="AF1591" t="str">
            <v/>
          </cell>
          <cell r="AG1591" t="str">
            <v>KM 785+000 - 829+305</v>
          </cell>
          <cell r="AH1591">
            <v>36031</v>
          </cell>
          <cell r="AI1591" t="str">
            <v>Bay</v>
          </cell>
          <cell r="AJ1591" t="str">
            <v>Yerel-Saatlik</v>
          </cell>
          <cell r="AK1591">
            <v>0</v>
          </cell>
          <cell r="AL1591" t="str">
            <v/>
          </cell>
          <cell r="AM1591" t="str">
            <v>306002</v>
          </cell>
          <cell r="AN1591" t="str">
            <v/>
          </cell>
          <cell r="AO1591" t="str">
            <v>T3</v>
          </cell>
          <cell r="AP1591" t="str">
            <v>5150</v>
          </cell>
          <cell r="AQ1591" t="str">
            <v>5175</v>
          </cell>
          <cell r="AR1591" t="str">
            <v/>
          </cell>
          <cell r="AS1591" t="str">
            <v/>
          </cell>
          <cell r="AT1591" t="str">
            <v/>
          </cell>
          <cell r="AU1591" t="str">
            <v/>
          </cell>
          <cell r="AV1591" t="str">
            <v/>
          </cell>
          <cell r="AW1591" t="str">
            <v/>
          </cell>
          <cell r="AX1591" t="str">
            <v>JACKSON THOMAS MOLLEL</v>
          </cell>
          <cell r="AY1591" t="str">
            <v/>
          </cell>
          <cell r="AZ1591"/>
          <cell r="BA1591"/>
          <cell r="BB1591" t="str">
            <v/>
          </cell>
          <cell r="BC1591"/>
          <cell r="BD1591" t="str">
            <v/>
          </cell>
          <cell r="BE1591" t="str">
            <v/>
          </cell>
          <cell r="BF1591" t="str">
            <v>0</v>
          </cell>
        </row>
        <row r="1592">
          <cell r="A1592">
            <v>10074854</v>
          </cell>
          <cell r="B1592" t="str">
            <v>MOTİKA OKEGENYE</v>
          </cell>
          <cell r="C1592" t="str">
            <v>MOLLEL</v>
          </cell>
          <cell r="D1592" t="str">
            <v>GÜVENLİK GÖREVLİSİ</v>
          </cell>
          <cell r="E1592" t="str">
            <v>SECURITY</v>
          </cell>
          <cell r="F1592" t="str">
            <v>50106670</v>
          </cell>
          <cell r="G1592" t="str">
            <v>KITUMBO SECURITY</v>
          </cell>
          <cell r="H1592" t="str">
            <v>50105513</v>
          </cell>
          <cell r="I1592" t="str">
            <v>088D</v>
          </cell>
          <cell r="J1592" t="str">
            <v>GÜVENLİK</v>
          </cell>
          <cell r="K1592" t="str">
            <v>50106674</v>
          </cell>
          <cell r="L1592" t="str">
            <v>TZ</v>
          </cell>
          <cell r="M1592" t="str">
            <v>Tanzanyalı</v>
          </cell>
          <cell r="N1592" t="str">
            <v>0037</v>
          </cell>
          <cell r="O1592" t="str">
            <v>İTİGİ</v>
          </cell>
          <cell r="P1592" t="str">
            <v>7L</v>
          </cell>
          <cell r="Q1592" t="str">
            <v>KITIMBO SECURITY</v>
          </cell>
          <cell r="R1592">
            <v>44841</v>
          </cell>
          <cell r="S1592">
            <v>44841</v>
          </cell>
          <cell r="T1592">
            <v>45170</v>
          </cell>
          <cell r="U1592" t="str">
            <v>Bsz.S.İşSz.İşvTrf.Hk.SebepsizF</v>
          </cell>
          <cell r="V1592" t="str">
            <v>Mavi Yaka Endirekt</v>
          </cell>
          <cell r="W1592" t="str">
            <v>LOT 3 (MIT)</v>
          </cell>
          <cell r="X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>GÖREVLİ</v>
          </cell>
          <cell r="AC1592" t="str">
            <v>99</v>
          </cell>
          <cell r="AD1592" t="str">
            <v>LOT 3 (MIT)</v>
          </cell>
          <cell r="AE1592" t="str">
            <v>0113</v>
          </cell>
          <cell r="AF1592" t="str">
            <v/>
          </cell>
          <cell r="AG1592" t="str">
            <v>KM 785+000 - 829+305</v>
          </cell>
          <cell r="AH1592">
            <v>36031</v>
          </cell>
          <cell r="AI1592" t="str">
            <v>Bay</v>
          </cell>
          <cell r="AJ1592" t="str">
            <v>Yerel-Saatlik</v>
          </cell>
          <cell r="AK1592">
            <v>0</v>
          </cell>
          <cell r="AL1592" t="str">
            <v/>
          </cell>
          <cell r="AM1592" t="str">
            <v>306002</v>
          </cell>
          <cell r="AN1592" t="str">
            <v/>
          </cell>
          <cell r="AO1592" t="str">
            <v>T3</v>
          </cell>
          <cell r="AP1592" t="str">
            <v>5150</v>
          </cell>
          <cell r="AQ1592" t="str">
            <v>5175</v>
          </cell>
          <cell r="AR1592" t="str">
            <v/>
          </cell>
          <cell r="AS1592" t="str">
            <v/>
          </cell>
          <cell r="AT1592" t="str">
            <v/>
          </cell>
          <cell r="AU1592" t="str">
            <v/>
          </cell>
          <cell r="AV1592" t="str">
            <v/>
          </cell>
          <cell r="AW1592" t="str">
            <v/>
          </cell>
          <cell r="AX1592" t="str">
            <v>MOTİKA OKEGENYE MOLLEL</v>
          </cell>
          <cell r="AY1592" t="str">
            <v/>
          </cell>
          <cell r="AZ1592"/>
          <cell r="BA1592"/>
          <cell r="BB1592" t="str">
            <v/>
          </cell>
          <cell r="BC1592"/>
          <cell r="BD1592" t="str">
            <v/>
          </cell>
          <cell r="BE1592" t="str">
            <v/>
          </cell>
          <cell r="BF1592" t="str">
            <v>0</v>
          </cell>
        </row>
        <row r="1593">
          <cell r="A1593">
            <v>10074855</v>
          </cell>
          <cell r="B1593" t="str">
            <v>ATHAYO SENDWİ</v>
          </cell>
          <cell r="C1593" t="str">
            <v>MLAIZER</v>
          </cell>
          <cell r="D1593" t="str">
            <v>GÜVENLİK GÖREVLİSİ</v>
          </cell>
          <cell r="E1593" t="str">
            <v>SECURITY</v>
          </cell>
          <cell r="F1593" t="str">
            <v>50106670</v>
          </cell>
          <cell r="G1593" t="str">
            <v>KITUMBO SECURITY</v>
          </cell>
          <cell r="H1593" t="str">
            <v>50105513</v>
          </cell>
          <cell r="I1593" t="str">
            <v>088D</v>
          </cell>
          <cell r="J1593" t="str">
            <v>GÜVENLİK</v>
          </cell>
          <cell r="K1593" t="str">
            <v>50106674</v>
          </cell>
          <cell r="L1593" t="str">
            <v>TZ</v>
          </cell>
          <cell r="M1593" t="str">
            <v>Tanzanyalı</v>
          </cell>
          <cell r="N1593" t="str">
            <v>0037</v>
          </cell>
          <cell r="O1593" t="str">
            <v>İTİGİ</v>
          </cell>
          <cell r="P1593" t="str">
            <v>7L</v>
          </cell>
          <cell r="Q1593" t="str">
            <v>KITIMBO SECURITY</v>
          </cell>
          <cell r="R1593">
            <v>44841</v>
          </cell>
          <cell r="S1593">
            <v>44841</v>
          </cell>
          <cell r="T1593">
            <v>44858</v>
          </cell>
          <cell r="U1593" t="str">
            <v>Bsz.S.İşSz.İşçiTrf.fsh(istifa)</v>
          </cell>
          <cell r="V1593" t="str">
            <v>Mavi Yaka Endirekt</v>
          </cell>
          <cell r="W1593" t="str">
            <v>LOT 3 (MIT)</v>
          </cell>
          <cell r="X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>GÖREVLİ</v>
          </cell>
          <cell r="AC1593" t="str">
            <v>99</v>
          </cell>
          <cell r="AD1593" t="str">
            <v>LOT 3 (MIT)</v>
          </cell>
          <cell r="AE1593" t="str">
            <v>0113</v>
          </cell>
          <cell r="AF1593" t="str">
            <v/>
          </cell>
          <cell r="AG1593" t="str">
            <v>KM 785+000 - 829+305</v>
          </cell>
          <cell r="AH1593">
            <v>36031</v>
          </cell>
          <cell r="AI1593" t="str">
            <v>Bay</v>
          </cell>
          <cell r="AJ1593" t="str">
            <v>Yerel-Saatlik</v>
          </cell>
          <cell r="AK1593">
            <v>0</v>
          </cell>
          <cell r="AL1593" t="str">
            <v/>
          </cell>
          <cell r="AM1593" t="str">
            <v>306002</v>
          </cell>
          <cell r="AN1593" t="str">
            <v/>
          </cell>
          <cell r="AO1593" t="str">
            <v>T3</v>
          </cell>
          <cell r="AP1593" t="str">
            <v>5150</v>
          </cell>
          <cell r="AQ1593" t="str">
            <v>5175</v>
          </cell>
          <cell r="AR1593" t="str">
            <v/>
          </cell>
          <cell r="AS1593" t="str">
            <v/>
          </cell>
          <cell r="AT1593" t="str">
            <v/>
          </cell>
          <cell r="AU1593" t="str">
            <v/>
          </cell>
          <cell r="AV1593" t="str">
            <v/>
          </cell>
          <cell r="AW1593" t="str">
            <v/>
          </cell>
          <cell r="AX1593" t="str">
            <v>ATHAYO SENDWİ MLAIZER</v>
          </cell>
          <cell r="AY1593" t="str">
            <v/>
          </cell>
          <cell r="AZ1593"/>
          <cell r="BA1593"/>
          <cell r="BB1593" t="str">
            <v/>
          </cell>
          <cell r="BC1593"/>
          <cell r="BD1593" t="str">
            <v/>
          </cell>
          <cell r="BE1593" t="str">
            <v/>
          </cell>
          <cell r="BF1593" t="str">
            <v>0</v>
          </cell>
        </row>
        <row r="1594">
          <cell r="A1594">
            <v>10074856</v>
          </cell>
          <cell r="B1594" t="str">
            <v>LAZARO KARYONGİ</v>
          </cell>
          <cell r="C1594" t="str">
            <v>LAIZER</v>
          </cell>
          <cell r="D1594" t="str">
            <v>GÜVENLİK GÖREVLİSİ</v>
          </cell>
          <cell r="E1594" t="str">
            <v>SECURITY</v>
          </cell>
          <cell r="F1594" t="str">
            <v>50106670</v>
          </cell>
          <cell r="G1594" t="str">
            <v>KITUMBO SECURITY</v>
          </cell>
          <cell r="H1594" t="str">
            <v>50105513</v>
          </cell>
          <cell r="I1594" t="str">
            <v>088D</v>
          </cell>
          <cell r="J1594" t="str">
            <v>GÜVENLİK</v>
          </cell>
          <cell r="K1594" t="str">
            <v>50106674</v>
          </cell>
          <cell r="L1594" t="str">
            <v>TZ</v>
          </cell>
          <cell r="M1594" t="str">
            <v>Tanzanyalı</v>
          </cell>
          <cell r="N1594" t="str">
            <v>0037</v>
          </cell>
          <cell r="O1594" t="str">
            <v>İTİGİ</v>
          </cell>
          <cell r="P1594" t="str">
            <v>7L</v>
          </cell>
          <cell r="Q1594" t="str">
            <v>KITIMBO SECURITY</v>
          </cell>
          <cell r="R1594">
            <v>44841</v>
          </cell>
          <cell r="S1594">
            <v>44841</v>
          </cell>
          <cell r="T1594">
            <v>45170</v>
          </cell>
          <cell r="U1594" t="str">
            <v>Bsz.S.İşSz.İşvTrf.Hk.SebepsizF</v>
          </cell>
          <cell r="V1594" t="str">
            <v>Mavi Yaka Endirekt</v>
          </cell>
          <cell r="W1594" t="str">
            <v>LOT 3 (MIT)</v>
          </cell>
          <cell r="X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>GÖREVLİ</v>
          </cell>
          <cell r="AC1594" t="str">
            <v>99</v>
          </cell>
          <cell r="AD1594" t="str">
            <v>LOT 3 (MIT)</v>
          </cell>
          <cell r="AE1594" t="str">
            <v>0113</v>
          </cell>
          <cell r="AF1594" t="str">
            <v/>
          </cell>
          <cell r="AG1594" t="str">
            <v>KM 785+000 - 829+305</v>
          </cell>
          <cell r="AH1594">
            <v>36031</v>
          </cell>
          <cell r="AI1594" t="str">
            <v>Bay</v>
          </cell>
          <cell r="AJ1594" t="str">
            <v>Yerel-Saatlik</v>
          </cell>
          <cell r="AK1594">
            <v>0</v>
          </cell>
          <cell r="AL1594" t="str">
            <v/>
          </cell>
          <cell r="AM1594" t="str">
            <v>306002</v>
          </cell>
          <cell r="AN1594" t="str">
            <v/>
          </cell>
          <cell r="AO1594" t="str">
            <v>T3</v>
          </cell>
          <cell r="AP1594" t="str">
            <v>5150</v>
          </cell>
          <cell r="AQ1594" t="str">
            <v>5175</v>
          </cell>
          <cell r="AR1594" t="str">
            <v/>
          </cell>
          <cell r="AS1594" t="str">
            <v/>
          </cell>
          <cell r="AT1594" t="str">
            <v/>
          </cell>
          <cell r="AU1594" t="str">
            <v/>
          </cell>
          <cell r="AV1594" t="str">
            <v/>
          </cell>
          <cell r="AW1594" t="str">
            <v/>
          </cell>
          <cell r="AX1594" t="str">
            <v>LAZARO KARYONGİ LAIZER</v>
          </cell>
          <cell r="AY1594" t="str">
            <v/>
          </cell>
          <cell r="AZ1594"/>
          <cell r="BA1594"/>
          <cell r="BB1594" t="str">
            <v/>
          </cell>
          <cell r="BC1594"/>
          <cell r="BD1594" t="str">
            <v/>
          </cell>
          <cell r="BE1594" t="str">
            <v/>
          </cell>
          <cell r="BF1594" t="str">
            <v>0</v>
          </cell>
        </row>
        <row r="1595">
          <cell r="A1595">
            <v>10074857</v>
          </cell>
          <cell r="B1595" t="str">
            <v>ERICK DAUD</v>
          </cell>
          <cell r="C1595" t="str">
            <v>SHIMBA</v>
          </cell>
          <cell r="D1595" t="str">
            <v>KALIPÇI</v>
          </cell>
          <cell r="E1595" t="str">
            <v>FORMWORKER</v>
          </cell>
          <cell r="F1595" t="str">
            <v>50107642</v>
          </cell>
          <cell r="G1595" t="str">
            <v>PETRA PROTEK</v>
          </cell>
          <cell r="H1595" t="str">
            <v>50107642</v>
          </cell>
          <cell r="I1595" t="str">
            <v>0BBQ</v>
          </cell>
          <cell r="J1595" t="str">
            <v>İNŞAAT GRUBU</v>
          </cell>
          <cell r="K1595" t="str">
            <v>50107846</v>
          </cell>
          <cell r="L1595" t="str">
            <v>TZ</v>
          </cell>
          <cell r="M1595" t="str">
            <v>Tanzanyalı</v>
          </cell>
          <cell r="N1595" t="str">
            <v>0037</v>
          </cell>
          <cell r="O1595" t="str">
            <v>İTİGİ</v>
          </cell>
          <cell r="P1595" t="str">
            <v>7B</v>
          </cell>
          <cell r="Q1595" t="str">
            <v>PETRA PROTEK</v>
          </cell>
          <cell r="R1595">
            <v>44842</v>
          </cell>
          <cell r="S1595">
            <v>44842</v>
          </cell>
          <cell r="T1595">
            <v>44875</v>
          </cell>
          <cell r="U1595" t="str">
            <v>Dnm.S.İş Sözl. işverence feshi</v>
          </cell>
          <cell r="V1595" t="str">
            <v>Mavi Yaka Direkt</v>
          </cell>
          <cell r="W1595" t="str">
            <v>LOT 3 (MIT)</v>
          </cell>
          <cell r="X1595" t="str">
            <v/>
          </cell>
          <cell r="Y1595" t="str">
            <v/>
          </cell>
          <cell r="Z1595" t="str">
            <v/>
          </cell>
          <cell r="AA1595" t="str">
            <v>0767279336</v>
          </cell>
          <cell r="AB1595" t="str">
            <v>USTA</v>
          </cell>
          <cell r="AC1595" t="str">
            <v>99</v>
          </cell>
          <cell r="AD1595" t="str">
            <v>LOT 3 (MIT)</v>
          </cell>
          <cell r="AE1595" t="str">
            <v>0113</v>
          </cell>
          <cell r="AF1595" t="str">
            <v/>
          </cell>
          <cell r="AG1595" t="str">
            <v>KM 785+000 - 829+305</v>
          </cell>
          <cell r="AH1595">
            <v>30876</v>
          </cell>
          <cell r="AI1595" t="str">
            <v>Bay</v>
          </cell>
          <cell r="AJ1595" t="str">
            <v>Yerel-Saatlik</v>
          </cell>
          <cell r="AK1595">
            <v>0</v>
          </cell>
          <cell r="AL1595" t="str">
            <v/>
          </cell>
          <cell r="AM1595" t="str">
            <v>201002</v>
          </cell>
          <cell r="AN1595" t="str">
            <v/>
          </cell>
          <cell r="AO1595" t="str">
            <v>T3</v>
          </cell>
          <cell r="AP1595" t="str">
            <v>5150</v>
          </cell>
          <cell r="AQ1595" t="str">
            <v>5175</v>
          </cell>
          <cell r="AR1595" t="str">
            <v/>
          </cell>
          <cell r="AS1595" t="str">
            <v/>
          </cell>
          <cell r="AT1595" t="str">
            <v/>
          </cell>
          <cell r="AU1595" t="str">
            <v/>
          </cell>
          <cell r="AV1595" t="str">
            <v/>
          </cell>
          <cell r="AW1595" t="str">
            <v/>
          </cell>
          <cell r="AX1595" t="str">
            <v>ERICK DAUD SHIMBA</v>
          </cell>
          <cell r="AY1595" t="str">
            <v/>
          </cell>
          <cell r="AZ1595"/>
          <cell r="BA1595"/>
          <cell r="BB1595" t="str">
            <v/>
          </cell>
          <cell r="BC1595"/>
          <cell r="BD1595" t="str">
            <v/>
          </cell>
          <cell r="BE1595" t="str">
            <v/>
          </cell>
          <cell r="BF1595" t="str">
            <v>0</v>
          </cell>
        </row>
        <row r="1596">
          <cell r="A1596">
            <v>10074858</v>
          </cell>
          <cell r="B1596" t="str">
            <v>GEORGE JULIUS</v>
          </cell>
          <cell r="C1596" t="str">
            <v>MDOE</v>
          </cell>
          <cell r="D1596" t="str">
            <v>KALIPÇI</v>
          </cell>
          <cell r="E1596" t="str">
            <v>FORMWORKER</v>
          </cell>
          <cell r="F1596" t="str">
            <v>50107642</v>
          </cell>
          <cell r="G1596" t="str">
            <v>PETRA PROTEK</v>
          </cell>
          <cell r="H1596" t="str">
            <v>50107642</v>
          </cell>
          <cell r="I1596" t="str">
            <v>0BBQ</v>
          </cell>
          <cell r="J1596" t="str">
            <v>İNŞAAT GRUBU</v>
          </cell>
          <cell r="K1596" t="str">
            <v>50107846</v>
          </cell>
          <cell r="L1596" t="str">
            <v>TZ</v>
          </cell>
          <cell r="M1596" t="str">
            <v>Tanzanyalı</v>
          </cell>
          <cell r="N1596" t="str">
            <v>0035</v>
          </cell>
          <cell r="O1596" t="str">
            <v>TABORA</v>
          </cell>
          <cell r="P1596" t="str">
            <v>7B</v>
          </cell>
          <cell r="Q1596" t="str">
            <v>PETRA PROTEK</v>
          </cell>
          <cell r="R1596">
            <v>44842</v>
          </cell>
          <cell r="S1596">
            <v>44842</v>
          </cell>
          <cell r="T1596">
            <v>44953</v>
          </cell>
          <cell r="U1596" t="str">
            <v>Dnm.S.İş Sözl. işverence feshi</v>
          </cell>
          <cell r="V1596" t="str">
            <v>Mavi Yaka Direkt</v>
          </cell>
          <cell r="W1596" t="str">
            <v>LOT 3 (MIT)</v>
          </cell>
          <cell r="X1596" t="str">
            <v/>
          </cell>
          <cell r="Y1596" t="str">
            <v/>
          </cell>
          <cell r="Z1596" t="str">
            <v/>
          </cell>
          <cell r="AA1596" t="str">
            <v>0712035833</v>
          </cell>
          <cell r="AB1596" t="str">
            <v>USTA</v>
          </cell>
          <cell r="AC1596" t="str">
            <v>99</v>
          </cell>
          <cell r="AD1596" t="str">
            <v>LOT 3 (MIT)</v>
          </cell>
          <cell r="AE1596" t="str">
            <v>0113</v>
          </cell>
          <cell r="AF1596" t="str">
            <v/>
          </cell>
          <cell r="AG1596" t="str">
            <v>KM 785+000 - 829+305</v>
          </cell>
          <cell r="AH1596">
            <v>33706</v>
          </cell>
          <cell r="AI1596" t="str">
            <v>Bay</v>
          </cell>
          <cell r="AJ1596" t="str">
            <v>Yerel-Saatlik</v>
          </cell>
          <cell r="AK1596">
            <v>0</v>
          </cell>
          <cell r="AL1596" t="str">
            <v/>
          </cell>
          <cell r="AM1596" t="str">
            <v>201002</v>
          </cell>
          <cell r="AN1596" t="str">
            <v/>
          </cell>
          <cell r="AO1596" t="str">
            <v>T3</v>
          </cell>
          <cell r="AP1596" t="str">
            <v>5150</v>
          </cell>
          <cell r="AQ1596" t="str">
            <v>5175</v>
          </cell>
          <cell r="AR1596" t="str">
            <v/>
          </cell>
          <cell r="AS1596" t="str">
            <v/>
          </cell>
          <cell r="AT1596" t="str">
            <v/>
          </cell>
          <cell r="AU1596" t="str">
            <v/>
          </cell>
          <cell r="AV1596" t="str">
            <v/>
          </cell>
          <cell r="AW1596" t="str">
            <v/>
          </cell>
          <cell r="AX1596" t="str">
            <v>GEORGE JULIUS MDOE</v>
          </cell>
          <cell r="AY1596" t="str">
            <v/>
          </cell>
          <cell r="AZ1596"/>
          <cell r="BA1596"/>
          <cell r="BB1596" t="str">
            <v/>
          </cell>
          <cell r="BC1596"/>
          <cell r="BD1596" t="str">
            <v/>
          </cell>
          <cell r="BE1596" t="str">
            <v/>
          </cell>
          <cell r="BF1596" t="str">
            <v>0</v>
          </cell>
        </row>
        <row r="1597">
          <cell r="A1597">
            <v>10074859</v>
          </cell>
          <cell r="B1597" t="str">
            <v>JONH JOSEPH</v>
          </cell>
          <cell r="C1597" t="str">
            <v>KUNGU</v>
          </cell>
          <cell r="D1597" t="str">
            <v>KALIPÇI</v>
          </cell>
          <cell r="E1597" t="str">
            <v>FORMWORKER</v>
          </cell>
          <cell r="F1597" t="str">
            <v>50107642</v>
          </cell>
          <cell r="G1597" t="str">
            <v>PETRA PROTEK</v>
          </cell>
          <cell r="H1597" t="str">
            <v>50107642</v>
          </cell>
          <cell r="I1597" t="str">
            <v>0BBQ</v>
          </cell>
          <cell r="J1597" t="str">
            <v>İNŞAAT GRUBU</v>
          </cell>
          <cell r="K1597" t="str">
            <v>50107846</v>
          </cell>
          <cell r="L1597" t="str">
            <v>TZ</v>
          </cell>
          <cell r="M1597" t="str">
            <v>Tanzanyalı</v>
          </cell>
          <cell r="N1597" t="str">
            <v>0037</v>
          </cell>
          <cell r="O1597" t="str">
            <v>İTİGİ</v>
          </cell>
          <cell r="P1597" t="str">
            <v>7B</v>
          </cell>
          <cell r="Q1597" t="str">
            <v>PETRA PROTEK</v>
          </cell>
          <cell r="R1597">
            <v>44842</v>
          </cell>
          <cell r="S1597">
            <v>44842</v>
          </cell>
          <cell r="T1597">
            <v>44876</v>
          </cell>
          <cell r="U1597" t="str">
            <v>Dnm.S.İş Sözl. işverence feshi</v>
          </cell>
          <cell r="V1597" t="str">
            <v>Mavi Yaka Direkt</v>
          </cell>
          <cell r="W1597" t="str">
            <v>LOT 3 (MIT)</v>
          </cell>
          <cell r="X1597" t="str">
            <v/>
          </cell>
          <cell r="Y1597" t="str">
            <v/>
          </cell>
          <cell r="Z1597" t="str">
            <v/>
          </cell>
          <cell r="AA1597" t="str">
            <v>0622617359</v>
          </cell>
          <cell r="AB1597" t="str">
            <v>USTA</v>
          </cell>
          <cell r="AC1597" t="str">
            <v>99</v>
          </cell>
          <cell r="AD1597" t="str">
            <v>LOT 3 (MIT)</v>
          </cell>
          <cell r="AE1597" t="str">
            <v>0113</v>
          </cell>
          <cell r="AF1597" t="str">
            <v/>
          </cell>
          <cell r="AG1597" t="str">
            <v>KM 785+000 - 829+305</v>
          </cell>
          <cell r="AH1597">
            <v>33581</v>
          </cell>
          <cell r="AI1597" t="str">
            <v>Bay</v>
          </cell>
          <cell r="AJ1597" t="str">
            <v>Yerel-Saatlik</v>
          </cell>
          <cell r="AK1597">
            <v>0</v>
          </cell>
          <cell r="AL1597" t="str">
            <v/>
          </cell>
          <cell r="AM1597" t="str">
            <v>201002</v>
          </cell>
          <cell r="AN1597" t="str">
            <v/>
          </cell>
          <cell r="AO1597" t="str">
            <v>T3</v>
          </cell>
          <cell r="AP1597" t="str">
            <v>5150</v>
          </cell>
          <cell r="AQ1597" t="str">
            <v>5175</v>
          </cell>
          <cell r="AR1597" t="str">
            <v/>
          </cell>
          <cell r="AS1597" t="str">
            <v/>
          </cell>
          <cell r="AT1597" t="str">
            <v/>
          </cell>
          <cell r="AU1597" t="str">
            <v/>
          </cell>
          <cell r="AV1597" t="str">
            <v/>
          </cell>
          <cell r="AW1597" t="str">
            <v/>
          </cell>
          <cell r="AX1597" t="str">
            <v>JONH JOSEPH KUNGU</v>
          </cell>
          <cell r="AY1597" t="str">
            <v/>
          </cell>
          <cell r="AZ1597"/>
          <cell r="BA1597"/>
          <cell r="BB1597" t="str">
            <v/>
          </cell>
          <cell r="BC1597"/>
          <cell r="BD1597" t="str">
            <v/>
          </cell>
          <cell r="BE1597" t="str">
            <v/>
          </cell>
          <cell r="BF1597" t="str">
            <v>0</v>
          </cell>
        </row>
        <row r="1598">
          <cell r="A1598">
            <v>10074407</v>
          </cell>
          <cell r="B1598" t="str">
            <v>DANIEL WILLIAM</v>
          </cell>
          <cell r="C1598" t="str">
            <v>DANIEL</v>
          </cell>
          <cell r="D1598" t="str">
            <v>DUVARCI</v>
          </cell>
          <cell r="E1598" t="str">
            <v>MASON</v>
          </cell>
          <cell r="F1598" t="str">
            <v>50107642</v>
          </cell>
          <cell r="G1598" t="str">
            <v>PETRA PROTEK</v>
          </cell>
          <cell r="H1598" t="str">
            <v>50107642</v>
          </cell>
          <cell r="I1598" t="str">
            <v>0BBQ</v>
          </cell>
          <cell r="J1598" t="str">
            <v>İNŞAAT GRUBU</v>
          </cell>
          <cell r="K1598" t="str">
            <v>50107815</v>
          </cell>
          <cell r="L1598" t="str">
            <v>TZ</v>
          </cell>
          <cell r="M1598" t="str">
            <v>Tanzanyalı</v>
          </cell>
          <cell r="N1598" t="str">
            <v>0035</v>
          </cell>
          <cell r="O1598" t="str">
            <v>TABORA</v>
          </cell>
          <cell r="P1598" t="str">
            <v>7B</v>
          </cell>
          <cell r="Q1598" t="str">
            <v>PETRA PROTEK</v>
          </cell>
          <cell r="R1598">
            <v>44805</v>
          </cell>
          <cell r="S1598">
            <v>44805</v>
          </cell>
          <cell r="T1598">
            <v>45077</v>
          </cell>
          <cell r="U1598" t="str">
            <v>Dnm.S.İş Sözl. işverence feshi</v>
          </cell>
          <cell r="V1598" t="str">
            <v>Mavi Yaka Direkt</v>
          </cell>
          <cell r="W1598" t="str">
            <v>LOT 3 (MIT)</v>
          </cell>
          <cell r="X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>USTA</v>
          </cell>
          <cell r="AC1598" t="str">
            <v>99</v>
          </cell>
          <cell r="AD1598" t="str">
            <v>LOT 3 (MIT)</v>
          </cell>
          <cell r="AE1598" t="str">
            <v>0113</v>
          </cell>
          <cell r="AF1598" t="str">
            <v/>
          </cell>
          <cell r="AG1598" t="str">
            <v>KM 785+000 - 829+305</v>
          </cell>
          <cell r="AH1598">
            <v>31940</v>
          </cell>
          <cell r="AI1598" t="str">
            <v>Bay</v>
          </cell>
          <cell r="AJ1598" t="str">
            <v>Yerel-Saatlik</v>
          </cell>
          <cell r="AK1598">
            <v>0</v>
          </cell>
          <cell r="AL1598" t="str">
            <v/>
          </cell>
          <cell r="AM1598" t="str">
            <v>201002</v>
          </cell>
          <cell r="AN1598" t="str">
            <v/>
          </cell>
          <cell r="AO1598" t="str">
            <v>T3</v>
          </cell>
          <cell r="AP1598" t="str">
            <v>5150</v>
          </cell>
          <cell r="AQ1598" t="str">
            <v>5175</v>
          </cell>
          <cell r="AR1598" t="str">
            <v/>
          </cell>
          <cell r="AS1598" t="str">
            <v/>
          </cell>
          <cell r="AT1598" t="str">
            <v/>
          </cell>
          <cell r="AU1598" t="str">
            <v/>
          </cell>
          <cell r="AV1598" t="str">
            <v/>
          </cell>
          <cell r="AW1598" t="str">
            <v/>
          </cell>
          <cell r="AX1598" t="str">
            <v>DANIEL WILLIAM DANIEL</v>
          </cell>
          <cell r="AY1598" t="str">
            <v/>
          </cell>
          <cell r="AZ1598"/>
          <cell r="BA1598"/>
          <cell r="BB1598" t="str">
            <v/>
          </cell>
          <cell r="BC1598"/>
          <cell r="BD1598" t="str">
            <v/>
          </cell>
          <cell r="BE1598" t="str">
            <v/>
          </cell>
          <cell r="BF1598" t="str">
            <v>0</v>
          </cell>
        </row>
        <row r="1599">
          <cell r="A1599">
            <v>10074408</v>
          </cell>
          <cell r="B1599" t="str">
            <v>OTHUMANI JUMA</v>
          </cell>
          <cell r="C1599" t="str">
            <v>DAGO</v>
          </cell>
          <cell r="D1599" t="str">
            <v>DUVARCI</v>
          </cell>
          <cell r="E1599" t="str">
            <v>MASON</v>
          </cell>
          <cell r="F1599" t="str">
            <v>50107642</v>
          </cell>
          <cell r="G1599" t="str">
            <v>PETRA PROTEK</v>
          </cell>
          <cell r="H1599" t="str">
            <v>50107642</v>
          </cell>
          <cell r="I1599" t="str">
            <v>0BBQ</v>
          </cell>
          <cell r="J1599" t="str">
            <v>İNŞAAT GRUBU</v>
          </cell>
          <cell r="K1599" t="str">
            <v>50107815</v>
          </cell>
          <cell r="L1599" t="str">
            <v>TZ</v>
          </cell>
          <cell r="M1599" t="str">
            <v>Tanzanyalı</v>
          </cell>
          <cell r="N1599" t="str">
            <v>0035</v>
          </cell>
          <cell r="O1599" t="str">
            <v>TABORA</v>
          </cell>
          <cell r="P1599" t="str">
            <v>7B</v>
          </cell>
          <cell r="Q1599" t="str">
            <v>PETRA PROTEK</v>
          </cell>
          <cell r="R1599">
            <v>44805</v>
          </cell>
          <cell r="S1599">
            <v>44805</v>
          </cell>
          <cell r="T1599">
            <v>44805</v>
          </cell>
          <cell r="U1599" t="str">
            <v>Diğer nedenler</v>
          </cell>
          <cell r="V1599" t="str">
            <v>Mavi Yaka Direkt</v>
          </cell>
          <cell r="W1599" t="str">
            <v>LOT 3 (MIT)</v>
          </cell>
          <cell r="X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>USTA</v>
          </cell>
          <cell r="AC1599" t="str">
            <v>99</v>
          </cell>
          <cell r="AD1599" t="str">
            <v>LOT 3 (MIT)</v>
          </cell>
          <cell r="AE1599" t="str">
            <v>0113</v>
          </cell>
          <cell r="AF1599" t="str">
            <v/>
          </cell>
          <cell r="AG1599" t="str">
            <v>KM 785+000 - 829+305</v>
          </cell>
          <cell r="AH1599">
            <v>31940</v>
          </cell>
          <cell r="AI1599" t="str">
            <v>Bay</v>
          </cell>
          <cell r="AJ1599" t="str">
            <v>Yerel-Saatlik</v>
          </cell>
          <cell r="AK1599">
            <v>0</v>
          </cell>
          <cell r="AL1599" t="str">
            <v/>
          </cell>
          <cell r="AM1599" t="str">
            <v>201002</v>
          </cell>
          <cell r="AN1599" t="str">
            <v/>
          </cell>
          <cell r="AO1599" t="str">
            <v>T3</v>
          </cell>
          <cell r="AP1599" t="str">
            <v>5150</v>
          </cell>
          <cell r="AQ1599" t="str">
            <v>5175</v>
          </cell>
          <cell r="AR1599" t="str">
            <v/>
          </cell>
          <cell r="AS1599" t="str">
            <v/>
          </cell>
          <cell r="AT1599" t="str">
            <v/>
          </cell>
          <cell r="AU1599" t="str">
            <v/>
          </cell>
          <cell r="AV1599" t="str">
            <v/>
          </cell>
          <cell r="AW1599" t="str">
            <v/>
          </cell>
          <cell r="AX1599" t="str">
            <v>OTHUMANI JUMA DAGO</v>
          </cell>
          <cell r="AY1599" t="str">
            <v/>
          </cell>
          <cell r="AZ1599"/>
          <cell r="BA1599"/>
          <cell r="BB1599" t="str">
            <v/>
          </cell>
          <cell r="BC1599"/>
          <cell r="BD1599" t="str">
            <v/>
          </cell>
          <cell r="BE1599" t="str">
            <v/>
          </cell>
          <cell r="BF1599" t="str">
            <v>0</v>
          </cell>
        </row>
        <row r="1600">
          <cell r="A1600">
            <v>10074409</v>
          </cell>
          <cell r="B1600" t="str">
            <v>MASUDI RAJABU</v>
          </cell>
          <cell r="C1600" t="str">
            <v>KIDAMI</v>
          </cell>
          <cell r="D1600" t="str">
            <v>DUVARCI</v>
          </cell>
          <cell r="E1600" t="str">
            <v>MASON</v>
          </cell>
          <cell r="F1600" t="str">
            <v>50107642</v>
          </cell>
          <cell r="G1600" t="str">
            <v>PETRA PROTEK</v>
          </cell>
          <cell r="H1600" t="str">
            <v>50107642</v>
          </cell>
          <cell r="I1600" t="str">
            <v>0BBQ</v>
          </cell>
          <cell r="J1600" t="str">
            <v>İNŞAAT GRUBU</v>
          </cell>
          <cell r="K1600" t="str">
            <v>50107815</v>
          </cell>
          <cell r="L1600" t="str">
            <v>TZ</v>
          </cell>
          <cell r="M1600" t="str">
            <v>Tanzanyalı</v>
          </cell>
          <cell r="N1600" t="str">
            <v>0035</v>
          </cell>
          <cell r="O1600" t="str">
            <v>TABORA</v>
          </cell>
          <cell r="P1600" t="str">
            <v>7B</v>
          </cell>
          <cell r="Q1600" t="str">
            <v>PETRA PROTEK</v>
          </cell>
          <cell r="R1600">
            <v>44805</v>
          </cell>
          <cell r="S1600">
            <v>44805</v>
          </cell>
          <cell r="T1600">
            <v>44931</v>
          </cell>
          <cell r="U1600" t="str">
            <v>Diğer nedenler</v>
          </cell>
          <cell r="V1600" t="str">
            <v>Mavi Yaka Direkt</v>
          </cell>
          <cell r="W1600" t="str">
            <v>LOT 3 (MIT)</v>
          </cell>
          <cell r="X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>USTA</v>
          </cell>
          <cell r="AC1600" t="str">
            <v>99</v>
          </cell>
          <cell r="AD1600" t="str">
            <v>LOT 3 (MIT)</v>
          </cell>
          <cell r="AE1600" t="str">
            <v>0113</v>
          </cell>
          <cell r="AF1600" t="str">
            <v/>
          </cell>
          <cell r="AG1600" t="str">
            <v>KM 785+000 - 829+305</v>
          </cell>
          <cell r="AH1600">
            <v>29380</v>
          </cell>
          <cell r="AI1600" t="str">
            <v>Bay</v>
          </cell>
          <cell r="AJ1600" t="str">
            <v>Yerel-Saatlik</v>
          </cell>
          <cell r="AK1600">
            <v>0</v>
          </cell>
          <cell r="AL1600" t="str">
            <v/>
          </cell>
          <cell r="AM1600" t="str">
            <v>201002</v>
          </cell>
          <cell r="AN1600" t="str">
            <v/>
          </cell>
          <cell r="AO1600" t="str">
            <v>T3</v>
          </cell>
          <cell r="AP1600" t="str">
            <v>5150</v>
          </cell>
          <cell r="AQ1600" t="str">
            <v>5175</v>
          </cell>
          <cell r="AR1600" t="str">
            <v/>
          </cell>
          <cell r="AS1600" t="str">
            <v/>
          </cell>
          <cell r="AT1600" t="str">
            <v/>
          </cell>
          <cell r="AU1600" t="str">
            <v/>
          </cell>
          <cell r="AV1600" t="str">
            <v/>
          </cell>
          <cell r="AW1600" t="str">
            <v/>
          </cell>
          <cell r="AX1600" t="str">
            <v>MASUDI RAJABU KIDAMI</v>
          </cell>
          <cell r="AY1600" t="str">
            <v/>
          </cell>
          <cell r="AZ1600"/>
          <cell r="BA1600"/>
          <cell r="BB1600" t="str">
            <v/>
          </cell>
          <cell r="BC1600"/>
          <cell r="BD1600" t="str">
            <v/>
          </cell>
          <cell r="BE1600" t="str">
            <v/>
          </cell>
          <cell r="BF1600" t="str">
            <v>0</v>
          </cell>
        </row>
        <row r="1601">
          <cell r="A1601">
            <v>10074410</v>
          </cell>
          <cell r="B1601" t="str">
            <v>RAMADHAN SHABANI</v>
          </cell>
          <cell r="C1601" t="str">
            <v>NGASSA</v>
          </cell>
          <cell r="D1601" t="str">
            <v>DUVARCI</v>
          </cell>
          <cell r="E1601" t="str">
            <v>MASON</v>
          </cell>
          <cell r="F1601" t="str">
            <v>50107642</v>
          </cell>
          <cell r="G1601" t="str">
            <v>PETRA PROTEK</v>
          </cell>
          <cell r="H1601" t="str">
            <v>50107642</v>
          </cell>
          <cell r="I1601" t="str">
            <v>0BBQ</v>
          </cell>
          <cell r="J1601" t="str">
            <v>İNŞAAT GRUBU</v>
          </cell>
          <cell r="K1601" t="str">
            <v>50107815</v>
          </cell>
          <cell r="L1601" t="str">
            <v>TZ</v>
          </cell>
          <cell r="M1601" t="str">
            <v>Tanzanyalı</v>
          </cell>
          <cell r="N1601" t="str">
            <v>0035</v>
          </cell>
          <cell r="O1601" t="str">
            <v>TABORA</v>
          </cell>
          <cell r="P1601" t="str">
            <v>7B</v>
          </cell>
          <cell r="Q1601" t="str">
            <v>PETRA PROTEK</v>
          </cell>
          <cell r="R1601">
            <v>44805</v>
          </cell>
          <cell r="S1601">
            <v>44805</v>
          </cell>
          <cell r="T1601">
            <v>45138</v>
          </cell>
          <cell r="U1601" t="str">
            <v>Diğer nedenler</v>
          </cell>
          <cell r="V1601" t="str">
            <v>Mavi Yaka Direkt</v>
          </cell>
          <cell r="W1601" t="str">
            <v>LOT 3 (MIT)</v>
          </cell>
          <cell r="X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>USTA</v>
          </cell>
          <cell r="AC1601" t="str">
            <v>99</v>
          </cell>
          <cell r="AD1601" t="str">
            <v>LOT 3 (MIT)</v>
          </cell>
          <cell r="AE1601" t="str">
            <v>0113</v>
          </cell>
          <cell r="AF1601" t="str">
            <v/>
          </cell>
          <cell r="AG1601" t="str">
            <v>KM 785+000 - 829+305</v>
          </cell>
          <cell r="AH1601">
            <v>26279</v>
          </cell>
          <cell r="AI1601" t="str">
            <v>Bay</v>
          </cell>
          <cell r="AJ1601" t="str">
            <v>Yerel-Saatlik</v>
          </cell>
          <cell r="AK1601">
            <v>0</v>
          </cell>
          <cell r="AL1601" t="str">
            <v/>
          </cell>
          <cell r="AM1601" t="str">
            <v>201002</v>
          </cell>
          <cell r="AN1601" t="str">
            <v/>
          </cell>
          <cell r="AO1601" t="str">
            <v>T3</v>
          </cell>
          <cell r="AP1601" t="str">
            <v>5150</v>
          </cell>
          <cell r="AQ1601" t="str">
            <v>5175</v>
          </cell>
          <cell r="AR1601" t="str">
            <v/>
          </cell>
          <cell r="AS1601" t="str">
            <v/>
          </cell>
          <cell r="AT1601" t="str">
            <v/>
          </cell>
          <cell r="AU1601" t="str">
            <v/>
          </cell>
          <cell r="AV1601" t="str">
            <v/>
          </cell>
          <cell r="AW1601" t="str">
            <v/>
          </cell>
          <cell r="AX1601" t="str">
            <v>RAMADHAN SHABANI NGASSA</v>
          </cell>
          <cell r="AY1601" t="str">
            <v/>
          </cell>
          <cell r="AZ1601"/>
          <cell r="BA1601"/>
          <cell r="BB1601" t="str">
            <v/>
          </cell>
          <cell r="BC1601"/>
          <cell r="BD1601" t="str">
            <v/>
          </cell>
          <cell r="BE1601" t="str">
            <v/>
          </cell>
          <cell r="BF1601" t="str">
            <v>0</v>
          </cell>
        </row>
        <row r="1602">
          <cell r="A1602">
            <v>10074411</v>
          </cell>
          <cell r="B1602" t="str">
            <v>ROBERT KASIAN</v>
          </cell>
          <cell r="C1602" t="str">
            <v>MATHIAS</v>
          </cell>
          <cell r="D1602" t="str">
            <v>DUVARCI</v>
          </cell>
          <cell r="E1602" t="str">
            <v>MASON</v>
          </cell>
          <cell r="F1602" t="str">
            <v>50107642</v>
          </cell>
          <cell r="G1602" t="str">
            <v>PETRA PROTEK</v>
          </cell>
          <cell r="H1602" t="str">
            <v>50107642</v>
          </cell>
          <cell r="I1602" t="str">
            <v>0BBQ</v>
          </cell>
          <cell r="J1602" t="str">
            <v>İNŞAAT GRUBU</v>
          </cell>
          <cell r="K1602" t="str">
            <v>50107815</v>
          </cell>
          <cell r="L1602" t="str">
            <v>TZ</v>
          </cell>
          <cell r="M1602" t="str">
            <v>Tanzanyalı</v>
          </cell>
          <cell r="N1602" t="str">
            <v>0035</v>
          </cell>
          <cell r="O1602" t="str">
            <v>TABORA</v>
          </cell>
          <cell r="P1602" t="str">
            <v>7B</v>
          </cell>
          <cell r="Q1602" t="str">
            <v>PETRA PROTEK</v>
          </cell>
          <cell r="R1602">
            <v>44805</v>
          </cell>
          <cell r="S1602">
            <v>44805</v>
          </cell>
          <cell r="T1602">
            <v>45149</v>
          </cell>
          <cell r="U1602" t="str">
            <v>Bsz.S.İşSz.İşvTrf.Hk.SebepsizF</v>
          </cell>
          <cell r="V1602" t="str">
            <v>Mavi Yaka Direkt</v>
          </cell>
          <cell r="W1602" t="str">
            <v>LOT 3 (MIT)</v>
          </cell>
          <cell r="X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>USTA</v>
          </cell>
          <cell r="AC1602" t="str">
            <v>99</v>
          </cell>
          <cell r="AD1602" t="str">
            <v>LOT 3 (MIT)</v>
          </cell>
          <cell r="AE1602" t="str">
            <v>0113</v>
          </cell>
          <cell r="AF1602" t="str">
            <v/>
          </cell>
          <cell r="AG1602" t="str">
            <v>KM 785+000 - 829+305</v>
          </cell>
          <cell r="AH1602">
            <v>31769</v>
          </cell>
          <cell r="AI1602" t="str">
            <v>Bay</v>
          </cell>
          <cell r="AJ1602" t="str">
            <v>Yerel-Saatlik</v>
          </cell>
          <cell r="AK1602">
            <v>0</v>
          </cell>
          <cell r="AL1602" t="str">
            <v/>
          </cell>
          <cell r="AM1602" t="str">
            <v>201002</v>
          </cell>
          <cell r="AN1602" t="str">
            <v/>
          </cell>
          <cell r="AO1602" t="str">
            <v>T3</v>
          </cell>
          <cell r="AP1602" t="str">
            <v>5150</v>
          </cell>
          <cell r="AQ1602" t="str">
            <v>5175</v>
          </cell>
          <cell r="AR1602" t="str">
            <v/>
          </cell>
          <cell r="AS1602" t="str">
            <v/>
          </cell>
          <cell r="AT1602" t="str">
            <v/>
          </cell>
          <cell r="AU1602" t="str">
            <v/>
          </cell>
          <cell r="AV1602" t="str">
            <v/>
          </cell>
          <cell r="AW1602" t="str">
            <v/>
          </cell>
          <cell r="AX1602" t="str">
            <v>ROBERT KASIAN MATHIAS</v>
          </cell>
          <cell r="AY1602" t="str">
            <v/>
          </cell>
          <cell r="AZ1602"/>
          <cell r="BA1602"/>
          <cell r="BB1602" t="str">
            <v/>
          </cell>
          <cell r="BC1602"/>
          <cell r="BD1602" t="str">
            <v/>
          </cell>
          <cell r="BE1602" t="str">
            <v/>
          </cell>
          <cell r="BF1602" t="str">
            <v>0</v>
          </cell>
        </row>
        <row r="1603">
          <cell r="A1603">
            <v>10074412</v>
          </cell>
          <cell r="B1603" t="str">
            <v>RAMADHANI SALUMU</v>
          </cell>
          <cell r="C1603" t="str">
            <v>KALUMBILO</v>
          </cell>
          <cell r="D1603" t="str">
            <v>DUVARCI</v>
          </cell>
          <cell r="E1603" t="str">
            <v>MASON</v>
          </cell>
          <cell r="F1603" t="str">
            <v>50107642</v>
          </cell>
          <cell r="G1603" t="str">
            <v>PETRA PROTEK</v>
          </cell>
          <cell r="H1603" t="str">
            <v>50107642</v>
          </cell>
          <cell r="I1603" t="str">
            <v>0BBQ</v>
          </cell>
          <cell r="J1603" t="str">
            <v>İNŞAAT GRUBU</v>
          </cell>
          <cell r="K1603" t="str">
            <v>50107815</v>
          </cell>
          <cell r="L1603" t="str">
            <v>TZ</v>
          </cell>
          <cell r="M1603" t="str">
            <v>Tanzanyalı</v>
          </cell>
          <cell r="N1603" t="str">
            <v>0035</v>
          </cell>
          <cell r="O1603" t="str">
            <v>TABORA</v>
          </cell>
          <cell r="P1603" t="str">
            <v>7B</v>
          </cell>
          <cell r="Q1603" t="str">
            <v>PETRA PROTEK</v>
          </cell>
          <cell r="R1603">
            <v>44805</v>
          </cell>
          <cell r="S1603">
            <v>44805</v>
          </cell>
          <cell r="T1603">
            <v>45004</v>
          </cell>
          <cell r="U1603" t="str">
            <v>Dnm.S.İş Sözl. işverence feshi</v>
          </cell>
          <cell r="V1603" t="str">
            <v>Mavi Yaka Direkt</v>
          </cell>
          <cell r="W1603" t="str">
            <v>LOT 3 (MIT)</v>
          </cell>
          <cell r="X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>USTA</v>
          </cell>
          <cell r="AC1603" t="str">
            <v>99</v>
          </cell>
          <cell r="AD1603" t="str">
            <v>LOT 3 (MIT)</v>
          </cell>
          <cell r="AE1603" t="str">
            <v>0113</v>
          </cell>
          <cell r="AF1603" t="str">
            <v/>
          </cell>
          <cell r="AG1603" t="str">
            <v>KM 785+000 - 829+305</v>
          </cell>
          <cell r="AH1603">
            <v>31769</v>
          </cell>
          <cell r="AI1603" t="str">
            <v>Bay</v>
          </cell>
          <cell r="AJ1603" t="str">
            <v>Yerel-Saatlik</v>
          </cell>
          <cell r="AK1603">
            <v>0</v>
          </cell>
          <cell r="AL1603" t="str">
            <v/>
          </cell>
          <cell r="AM1603" t="str">
            <v>201002</v>
          </cell>
          <cell r="AN1603" t="str">
            <v/>
          </cell>
          <cell r="AO1603" t="str">
            <v>T3</v>
          </cell>
          <cell r="AP1603" t="str">
            <v>5150</v>
          </cell>
          <cell r="AQ1603" t="str">
            <v>5175</v>
          </cell>
          <cell r="AR1603" t="str">
            <v/>
          </cell>
          <cell r="AS1603" t="str">
            <v/>
          </cell>
          <cell r="AT1603" t="str">
            <v/>
          </cell>
          <cell r="AU1603" t="str">
            <v/>
          </cell>
          <cell r="AV1603" t="str">
            <v/>
          </cell>
          <cell r="AW1603" t="str">
            <v/>
          </cell>
          <cell r="AX1603" t="str">
            <v>RAMADHANI SALUMU KALUMBILO</v>
          </cell>
          <cell r="AY1603" t="str">
            <v/>
          </cell>
          <cell r="AZ1603"/>
          <cell r="BA1603"/>
          <cell r="BB1603" t="str">
            <v/>
          </cell>
          <cell r="BC1603"/>
          <cell r="BD1603" t="str">
            <v/>
          </cell>
          <cell r="BE1603" t="str">
            <v/>
          </cell>
          <cell r="BF1603" t="str">
            <v>0</v>
          </cell>
        </row>
        <row r="1604">
          <cell r="A1604">
            <v>10074413</v>
          </cell>
          <cell r="B1604" t="str">
            <v>MOSES JABIRI</v>
          </cell>
          <cell r="C1604" t="str">
            <v>MZEE</v>
          </cell>
          <cell r="D1604" t="str">
            <v>DUVARCI</v>
          </cell>
          <cell r="E1604" t="str">
            <v>MASON</v>
          </cell>
          <cell r="F1604" t="str">
            <v>50107642</v>
          </cell>
          <cell r="G1604" t="str">
            <v>PETRA PROTEK</v>
          </cell>
          <cell r="H1604" t="str">
            <v>50107642</v>
          </cell>
          <cell r="I1604" t="str">
            <v>0BBQ</v>
          </cell>
          <cell r="J1604" t="str">
            <v>İNŞAAT GRUBU</v>
          </cell>
          <cell r="K1604" t="str">
            <v>50107815</v>
          </cell>
          <cell r="L1604" t="str">
            <v>TZ</v>
          </cell>
          <cell r="M1604" t="str">
            <v>Tanzanyalı</v>
          </cell>
          <cell r="N1604" t="str">
            <v>0035</v>
          </cell>
          <cell r="O1604" t="str">
            <v>TABORA</v>
          </cell>
          <cell r="P1604" t="str">
            <v>7B</v>
          </cell>
          <cell r="Q1604" t="str">
            <v>PETRA PROTEK</v>
          </cell>
          <cell r="R1604">
            <v>44805</v>
          </cell>
          <cell r="S1604">
            <v>44805</v>
          </cell>
          <cell r="T1604">
            <v>45218</v>
          </cell>
          <cell r="U1604" t="str">
            <v>Bsz.S.İşSz.İşvTrf.Hk.SebepsizF</v>
          </cell>
          <cell r="V1604" t="str">
            <v>Mavi Yaka Direkt</v>
          </cell>
          <cell r="W1604" t="str">
            <v>LOT 3 (MIT)</v>
          </cell>
          <cell r="X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>USTA</v>
          </cell>
          <cell r="AC1604" t="str">
            <v>99</v>
          </cell>
          <cell r="AD1604" t="str">
            <v>LOT 3 (MIT)</v>
          </cell>
          <cell r="AE1604" t="str">
            <v>0113</v>
          </cell>
          <cell r="AF1604" t="str">
            <v/>
          </cell>
          <cell r="AG1604" t="str">
            <v>KM 785+000 - 829+305</v>
          </cell>
          <cell r="AH1604">
            <v>31769</v>
          </cell>
          <cell r="AI1604" t="str">
            <v>Bay</v>
          </cell>
          <cell r="AJ1604" t="str">
            <v>Yerel-Saatlik</v>
          </cell>
          <cell r="AK1604">
            <v>0</v>
          </cell>
          <cell r="AL1604" t="str">
            <v/>
          </cell>
          <cell r="AM1604" t="str">
            <v>201002</v>
          </cell>
          <cell r="AN1604" t="str">
            <v/>
          </cell>
          <cell r="AO1604" t="str">
            <v>T3</v>
          </cell>
          <cell r="AP1604" t="str">
            <v>5150</v>
          </cell>
          <cell r="AQ1604" t="str">
            <v>5175</v>
          </cell>
          <cell r="AR1604" t="str">
            <v/>
          </cell>
          <cell r="AS1604" t="str">
            <v/>
          </cell>
          <cell r="AT1604" t="str">
            <v/>
          </cell>
          <cell r="AU1604" t="str">
            <v/>
          </cell>
          <cell r="AV1604" t="str">
            <v/>
          </cell>
          <cell r="AW1604" t="str">
            <v/>
          </cell>
          <cell r="AX1604" t="str">
            <v>MOSES JABIRI MZEE</v>
          </cell>
          <cell r="AY1604" t="str">
            <v/>
          </cell>
          <cell r="AZ1604"/>
          <cell r="BA1604"/>
          <cell r="BB1604" t="str">
            <v/>
          </cell>
          <cell r="BC1604"/>
          <cell r="BD1604" t="str">
            <v/>
          </cell>
          <cell r="BE1604" t="str">
            <v/>
          </cell>
          <cell r="BF1604" t="str">
            <v>0</v>
          </cell>
        </row>
        <row r="1605">
          <cell r="A1605">
            <v>10074863</v>
          </cell>
          <cell r="B1605" t="str">
            <v>IBRAHIM KHARIMU</v>
          </cell>
          <cell r="C1605" t="str">
            <v>JUMA</v>
          </cell>
          <cell r="D1605" t="str">
            <v>KALIPÇI</v>
          </cell>
          <cell r="E1605" t="str">
            <v>FORMWORKER</v>
          </cell>
          <cell r="F1605" t="str">
            <v>50107642</v>
          </cell>
          <cell r="G1605" t="str">
            <v>PETRA PROTEK</v>
          </cell>
          <cell r="H1605" t="str">
            <v>50107642</v>
          </cell>
          <cell r="I1605" t="str">
            <v>0BBQ</v>
          </cell>
          <cell r="J1605" t="str">
            <v>İNŞAAT GRUBU</v>
          </cell>
          <cell r="K1605" t="str">
            <v>50107846</v>
          </cell>
          <cell r="L1605" t="str">
            <v>TZ</v>
          </cell>
          <cell r="M1605" t="str">
            <v>Tanzanyalı</v>
          </cell>
          <cell r="N1605" t="str">
            <v>0037</v>
          </cell>
          <cell r="O1605" t="str">
            <v>İTİGİ</v>
          </cell>
          <cell r="P1605" t="str">
            <v>7B</v>
          </cell>
          <cell r="Q1605" t="str">
            <v>PETRA PROTEK</v>
          </cell>
          <cell r="R1605">
            <v>44842</v>
          </cell>
          <cell r="S1605">
            <v>44842</v>
          </cell>
          <cell r="T1605">
            <v>44953</v>
          </cell>
          <cell r="U1605" t="str">
            <v>Dnm.S.İş Sözl. işverence feshi</v>
          </cell>
          <cell r="V1605" t="str">
            <v>Mavi Yaka Direkt</v>
          </cell>
          <cell r="W1605" t="str">
            <v>LOT 3 (MIT)</v>
          </cell>
          <cell r="X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>USTA</v>
          </cell>
          <cell r="AC1605" t="str">
            <v>99</v>
          </cell>
          <cell r="AD1605" t="str">
            <v>LOT 3 (MIT)</v>
          </cell>
          <cell r="AE1605" t="str">
            <v>0113</v>
          </cell>
          <cell r="AF1605" t="str">
            <v/>
          </cell>
          <cell r="AG1605" t="str">
            <v>KM 785+000 - 829+305</v>
          </cell>
          <cell r="AH1605">
            <v>35220</v>
          </cell>
          <cell r="AI1605" t="str">
            <v>Bay</v>
          </cell>
          <cell r="AJ1605" t="str">
            <v>Yerel-Saatlik</v>
          </cell>
          <cell r="AK1605">
            <v>0</v>
          </cell>
          <cell r="AL1605" t="str">
            <v/>
          </cell>
          <cell r="AM1605" t="str">
            <v>201002</v>
          </cell>
          <cell r="AN1605" t="str">
            <v/>
          </cell>
          <cell r="AO1605" t="str">
            <v>T3</v>
          </cell>
          <cell r="AP1605" t="str">
            <v>5150</v>
          </cell>
          <cell r="AQ1605" t="str">
            <v>5175</v>
          </cell>
          <cell r="AR1605" t="str">
            <v/>
          </cell>
          <cell r="AS1605" t="str">
            <v/>
          </cell>
          <cell r="AT1605" t="str">
            <v/>
          </cell>
          <cell r="AU1605" t="str">
            <v/>
          </cell>
          <cell r="AV1605" t="str">
            <v/>
          </cell>
          <cell r="AW1605" t="str">
            <v/>
          </cell>
          <cell r="AX1605" t="str">
            <v>IBRAHIM KHARIMU JUMA</v>
          </cell>
          <cell r="AY1605" t="str">
            <v/>
          </cell>
          <cell r="AZ1605"/>
          <cell r="BA1605"/>
          <cell r="BB1605" t="str">
            <v/>
          </cell>
          <cell r="BC1605"/>
          <cell r="BD1605" t="str">
            <v/>
          </cell>
          <cell r="BE1605" t="str">
            <v/>
          </cell>
          <cell r="BF1605" t="str">
            <v>0</v>
          </cell>
        </row>
        <row r="1606">
          <cell r="A1606">
            <v>10074864</v>
          </cell>
          <cell r="B1606" t="str">
            <v>JACKSON JAPHET</v>
          </cell>
          <cell r="C1606" t="str">
            <v>KISSEKO</v>
          </cell>
          <cell r="D1606" t="str">
            <v>KALIPÇI</v>
          </cell>
          <cell r="E1606" t="str">
            <v>FORMWORKER</v>
          </cell>
          <cell r="F1606" t="str">
            <v>50107642</v>
          </cell>
          <cell r="G1606" t="str">
            <v>PETRA PROTEK</v>
          </cell>
          <cell r="H1606" t="str">
            <v>50107642</v>
          </cell>
          <cell r="I1606" t="str">
            <v>0BBQ</v>
          </cell>
          <cell r="J1606" t="str">
            <v>İNŞAAT GRUBU</v>
          </cell>
          <cell r="K1606" t="str">
            <v>50107846</v>
          </cell>
          <cell r="L1606" t="str">
            <v>TZ</v>
          </cell>
          <cell r="M1606" t="str">
            <v>Tanzanyalı</v>
          </cell>
          <cell r="N1606" t="str">
            <v>0037</v>
          </cell>
          <cell r="O1606" t="str">
            <v>İTİGİ</v>
          </cell>
          <cell r="P1606" t="str">
            <v>7B</v>
          </cell>
          <cell r="Q1606" t="str">
            <v>PETRA PROTEK</v>
          </cell>
          <cell r="R1606">
            <v>44842</v>
          </cell>
          <cell r="S1606">
            <v>44842</v>
          </cell>
          <cell r="T1606">
            <v>44953</v>
          </cell>
          <cell r="U1606" t="str">
            <v>Dnm.S.İş Sözl. işverence feshi</v>
          </cell>
          <cell r="V1606" t="str">
            <v>Mavi Yaka Direkt</v>
          </cell>
          <cell r="W1606" t="str">
            <v>LOT 3 (MIT)</v>
          </cell>
          <cell r="X1606" t="str">
            <v/>
          </cell>
          <cell r="Y1606" t="str">
            <v/>
          </cell>
          <cell r="Z1606" t="str">
            <v/>
          </cell>
          <cell r="AA1606" t="str">
            <v>0789958189</v>
          </cell>
          <cell r="AB1606" t="str">
            <v>USTA</v>
          </cell>
          <cell r="AC1606" t="str">
            <v>99</v>
          </cell>
          <cell r="AD1606" t="str">
            <v>LOT 3 (MIT)</v>
          </cell>
          <cell r="AE1606" t="str">
            <v>0113</v>
          </cell>
          <cell r="AF1606" t="str">
            <v/>
          </cell>
          <cell r="AG1606" t="str">
            <v>KM 785+000 - 829+305</v>
          </cell>
          <cell r="AH1606">
            <v>33109</v>
          </cell>
          <cell r="AI1606" t="str">
            <v>Bay</v>
          </cell>
          <cell r="AJ1606" t="str">
            <v>Yerel-Saatlik</v>
          </cell>
          <cell r="AK1606">
            <v>0</v>
          </cell>
          <cell r="AL1606" t="str">
            <v/>
          </cell>
          <cell r="AM1606" t="str">
            <v>201002</v>
          </cell>
          <cell r="AN1606" t="str">
            <v/>
          </cell>
          <cell r="AO1606" t="str">
            <v>T3</v>
          </cell>
          <cell r="AP1606" t="str">
            <v>5150</v>
          </cell>
          <cell r="AQ1606" t="str">
            <v>5175</v>
          </cell>
          <cell r="AR1606" t="str">
            <v/>
          </cell>
          <cell r="AS1606" t="str">
            <v/>
          </cell>
          <cell r="AT1606" t="str">
            <v/>
          </cell>
          <cell r="AU1606" t="str">
            <v/>
          </cell>
          <cell r="AV1606" t="str">
            <v/>
          </cell>
          <cell r="AW1606" t="str">
            <v/>
          </cell>
          <cell r="AX1606" t="str">
            <v>JACKSON JAPHET KISSEKO</v>
          </cell>
          <cell r="AY1606" t="str">
            <v/>
          </cell>
          <cell r="AZ1606"/>
          <cell r="BA1606"/>
          <cell r="BB1606" t="str">
            <v/>
          </cell>
          <cell r="BC1606"/>
          <cell r="BD1606" t="str">
            <v/>
          </cell>
          <cell r="BE1606" t="str">
            <v/>
          </cell>
          <cell r="BF1606" t="str">
            <v>0</v>
          </cell>
        </row>
        <row r="1607">
          <cell r="A1607">
            <v>10074865</v>
          </cell>
          <cell r="B1607" t="str">
            <v>CHARLES FRANK</v>
          </cell>
          <cell r="C1607" t="str">
            <v>DAUDI</v>
          </cell>
          <cell r="D1607" t="str">
            <v>KALIPÇI</v>
          </cell>
          <cell r="E1607" t="str">
            <v>FORMWORKER</v>
          </cell>
          <cell r="F1607" t="str">
            <v>50107642</v>
          </cell>
          <cell r="G1607" t="str">
            <v>PETRA PROTEK</v>
          </cell>
          <cell r="H1607" t="str">
            <v>50107642</v>
          </cell>
          <cell r="I1607" t="str">
            <v>0BBQ</v>
          </cell>
          <cell r="J1607" t="str">
            <v>İNŞAAT GRUBU</v>
          </cell>
          <cell r="K1607" t="str">
            <v>50107846</v>
          </cell>
          <cell r="L1607" t="str">
            <v>TZ</v>
          </cell>
          <cell r="M1607" t="str">
            <v>Tanzanyalı</v>
          </cell>
          <cell r="N1607" t="str">
            <v>0035</v>
          </cell>
          <cell r="O1607" t="str">
            <v>TABORA</v>
          </cell>
          <cell r="P1607" t="str">
            <v>7B</v>
          </cell>
          <cell r="Q1607" t="str">
            <v>PETRA PROTEK</v>
          </cell>
          <cell r="R1607">
            <v>44842</v>
          </cell>
          <cell r="S1607">
            <v>44842</v>
          </cell>
          <cell r="T1607">
            <v>44953</v>
          </cell>
          <cell r="U1607" t="str">
            <v>Dnm.S.İş Sözl. işverence feshi</v>
          </cell>
          <cell r="V1607" t="str">
            <v>Mavi Yaka Direkt</v>
          </cell>
          <cell r="W1607" t="str">
            <v>LOT 3 (MIT)</v>
          </cell>
          <cell r="X1607" t="str">
            <v/>
          </cell>
          <cell r="Y1607" t="str">
            <v/>
          </cell>
          <cell r="Z1607" t="str">
            <v/>
          </cell>
          <cell r="AA1607" t="str">
            <v>0763466398</v>
          </cell>
          <cell r="AB1607" t="str">
            <v>USTA</v>
          </cell>
          <cell r="AC1607" t="str">
            <v>99</v>
          </cell>
          <cell r="AD1607" t="str">
            <v>LOT 3 (MIT)</v>
          </cell>
          <cell r="AE1607" t="str">
            <v>0113</v>
          </cell>
          <cell r="AF1607" t="str">
            <v/>
          </cell>
          <cell r="AG1607" t="str">
            <v>KM 785+000 - 829+305</v>
          </cell>
          <cell r="AH1607">
            <v>33144</v>
          </cell>
          <cell r="AI1607" t="str">
            <v>Bay</v>
          </cell>
          <cell r="AJ1607" t="str">
            <v>Yerel-Saatlik</v>
          </cell>
          <cell r="AK1607">
            <v>0</v>
          </cell>
          <cell r="AL1607" t="str">
            <v/>
          </cell>
          <cell r="AM1607" t="str">
            <v>201002</v>
          </cell>
          <cell r="AN1607" t="str">
            <v/>
          </cell>
          <cell r="AO1607" t="str">
            <v>T3</v>
          </cell>
          <cell r="AP1607" t="str">
            <v>5150</v>
          </cell>
          <cell r="AQ1607" t="str">
            <v>5175</v>
          </cell>
          <cell r="AR1607" t="str">
            <v/>
          </cell>
          <cell r="AS1607" t="str">
            <v/>
          </cell>
          <cell r="AT1607" t="str">
            <v/>
          </cell>
          <cell r="AU1607" t="str">
            <v/>
          </cell>
          <cell r="AV1607" t="str">
            <v/>
          </cell>
          <cell r="AW1607" t="str">
            <v/>
          </cell>
          <cell r="AX1607" t="str">
            <v>CHARLES FRANK DAUDI</v>
          </cell>
          <cell r="AY1607" t="str">
            <v/>
          </cell>
          <cell r="AZ1607"/>
          <cell r="BA1607"/>
          <cell r="BB1607" t="str">
            <v/>
          </cell>
          <cell r="BC1607"/>
          <cell r="BD1607" t="str">
            <v/>
          </cell>
          <cell r="BE1607" t="str">
            <v/>
          </cell>
          <cell r="BF1607" t="str">
            <v>0</v>
          </cell>
        </row>
        <row r="1608">
          <cell r="A1608">
            <v>10074866</v>
          </cell>
          <cell r="B1608" t="str">
            <v>OMARI HAJI</v>
          </cell>
          <cell r="C1608" t="str">
            <v>MFAUME</v>
          </cell>
          <cell r="D1608" t="str">
            <v>KALIPÇI</v>
          </cell>
          <cell r="E1608" t="str">
            <v>FORMWORKER</v>
          </cell>
          <cell r="F1608" t="str">
            <v>50107642</v>
          </cell>
          <cell r="G1608" t="str">
            <v>PETRA PROTEK</v>
          </cell>
          <cell r="H1608" t="str">
            <v>50107642</v>
          </cell>
          <cell r="I1608" t="str">
            <v>0BBQ</v>
          </cell>
          <cell r="J1608" t="str">
            <v>İNŞAAT GRUBU</v>
          </cell>
          <cell r="K1608" t="str">
            <v>50107846</v>
          </cell>
          <cell r="L1608" t="str">
            <v>TZ</v>
          </cell>
          <cell r="M1608" t="str">
            <v>Tanzanyalı</v>
          </cell>
          <cell r="N1608" t="str">
            <v>0035</v>
          </cell>
          <cell r="O1608" t="str">
            <v>TABORA</v>
          </cell>
          <cell r="P1608" t="str">
            <v>7B</v>
          </cell>
          <cell r="Q1608" t="str">
            <v>PETRA PROTEK</v>
          </cell>
          <cell r="R1608">
            <v>44842</v>
          </cell>
          <cell r="S1608">
            <v>44842</v>
          </cell>
          <cell r="T1608">
            <v>44953</v>
          </cell>
          <cell r="U1608" t="str">
            <v>Dnm.S.İş Sözl. işverence feshi</v>
          </cell>
          <cell r="V1608" t="str">
            <v>Mavi Yaka Direkt</v>
          </cell>
          <cell r="W1608" t="str">
            <v>LOT 3 (MIT)</v>
          </cell>
          <cell r="X1608" t="str">
            <v/>
          </cell>
          <cell r="Y1608" t="str">
            <v/>
          </cell>
          <cell r="Z1608" t="str">
            <v/>
          </cell>
          <cell r="AA1608" t="str">
            <v>0744112025</v>
          </cell>
          <cell r="AB1608" t="str">
            <v>USTA</v>
          </cell>
          <cell r="AC1608" t="str">
            <v>99</v>
          </cell>
          <cell r="AD1608" t="str">
            <v>LOT 3 (MIT)</v>
          </cell>
          <cell r="AE1608" t="str">
            <v>0113</v>
          </cell>
          <cell r="AF1608" t="str">
            <v/>
          </cell>
          <cell r="AG1608" t="str">
            <v>KM 785+000 - 829+305</v>
          </cell>
          <cell r="AH1608">
            <v>31194</v>
          </cell>
          <cell r="AI1608" t="str">
            <v>Bay</v>
          </cell>
          <cell r="AJ1608" t="str">
            <v>Yerel-Saatlik</v>
          </cell>
          <cell r="AK1608">
            <v>0</v>
          </cell>
          <cell r="AL1608" t="str">
            <v/>
          </cell>
          <cell r="AM1608" t="str">
            <v>201002</v>
          </cell>
          <cell r="AN1608" t="str">
            <v/>
          </cell>
          <cell r="AO1608" t="str">
            <v>T3</v>
          </cell>
          <cell r="AP1608" t="str">
            <v>5150</v>
          </cell>
          <cell r="AQ1608" t="str">
            <v>5175</v>
          </cell>
          <cell r="AR1608" t="str">
            <v/>
          </cell>
          <cell r="AS1608" t="str">
            <v/>
          </cell>
          <cell r="AT1608" t="str">
            <v/>
          </cell>
          <cell r="AU1608" t="str">
            <v/>
          </cell>
          <cell r="AV1608" t="str">
            <v/>
          </cell>
          <cell r="AW1608" t="str">
            <v/>
          </cell>
          <cell r="AX1608" t="str">
            <v>OMARI HAJI MFAUME</v>
          </cell>
          <cell r="AY1608" t="str">
            <v/>
          </cell>
          <cell r="AZ1608"/>
          <cell r="BA1608"/>
          <cell r="BB1608" t="str">
            <v/>
          </cell>
          <cell r="BC1608"/>
          <cell r="BD1608" t="str">
            <v/>
          </cell>
          <cell r="BE1608" t="str">
            <v/>
          </cell>
          <cell r="BF1608" t="str">
            <v>0</v>
          </cell>
        </row>
        <row r="1609">
          <cell r="A1609">
            <v>10074867</v>
          </cell>
          <cell r="B1609" t="str">
            <v>JOSEPH ANDREA</v>
          </cell>
          <cell r="C1609" t="str">
            <v>KANYALA</v>
          </cell>
          <cell r="D1609" t="str">
            <v>KALIPÇI</v>
          </cell>
          <cell r="E1609" t="str">
            <v>FORMWORKER</v>
          </cell>
          <cell r="F1609" t="str">
            <v>50107642</v>
          </cell>
          <cell r="G1609" t="str">
            <v>PETRA PROTEK</v>
          </cell>
          <cell r="H1609" t="str">
            <v>50107642</v>
          </cell>
          <cell r="I1609" t="str">
            <v>0BBQ</v>
          </cell>
          <cell r="J1609" t="str">
            <v>İNŞAAT GRUBU</v>
          </cell>
          <cell r="K1609" t="str">
            <v>50107846</v>
          </cell>
          <cell r="L1609" t="str">
            <v>TZ</v>
          </cell>
          <cell r="M1609" t="str">
            <v>Tanzanyalı</v>
          </cell>
          <cell r="N1609" t="str">
            <v>0035</v>
          </cell>
          <cell r="O1609" t="str">
            <v>TABORA</v>
          </cell>
          <cell r="P1609" t="str">
            <v>7B</v>
          </cell>
          <cell r="Q1609" t="str">
            <v>PETRA PROTEK</v>
          </cell>
          <cell r="R1609">
            <v>44842</v>
          </cell>
          <cell r="S1609">
            <v>44842</v>
          </cell>
          <cell r="T1609">
            <v>44936</v>
          </cell>
          <cell r="U1609" t="str">
            <v>Dnm.S.İş Sözl. işverence feshi</v>
          </cell>
          <cell r="V1609" t="str">
            <v>Mavi Yaka Direkt</v>
          </cell>
          <cell r="W1609" t="str">
            <v>LOT 3 (MIT)</v>
          </cell>
          <cell r="X1609" t="str">
            <v/>
          </cell>
          <cell r="Y1609" t="str">
            <v/>
          </cell>
          <cell r="Z1609" t="str">
            <v/>
          </cell>
          <cell r="AA1609" t="str">
            <v>0785208720</v>
          </cell>
          <cell r="AB1609" t="str">
            <v>USTA</v>
          </cell>
          <cell r="AC1609" t="str">
            <v>99</v>
          </cell>
          <cell r="AD1609" t="str">
            <v>LOT 3 (MIT)</v>
          </cell>
          <cell r="AE1609" t="str">
            <v>0113</v>
          </cell>
          <cell r="AF1609" t="str">
            <v/>
          </cell>
          <cell r="AG1609" t="str">
            <v>KM 785+000 - 829+305</v>
          </cell>
          <cell r="AH1609">
            <v>31020</v>
          </cell>
          <cell r="AI1609" t="str">
            <v>Bay</v>
          </cell>
          <cell r="AJ1609" t="str">
            <v>Yerel-Saatlik</v>
          </cell>
          <cell r="AK1609">
            <v>0</v>
          </cell>
          <cell r="AL1609" t="str">
            <v/>
          </cell>
          <cell r="AM1609" t="str">
            <v>201002</v>
          </cell>
          <cell r="AN1609" t="str">
            <v/>
          </cell>
          <cell r="AO1609" t="str">
            <v>T3</v>
          </cell>
          <cell r="AP1609" t="str">
            <v>5150</v>
          </cell>
          <cell r="AQ1609" t="str">
            <v>5175</v>
          </cell>
          <cell r="AR1609" t="str">
            <v/>
          </cell>
          <cell r="AS1609" t="str">
            <v/>
          </cell>
          <cell r="AT1609" t="str">
            <v/>
          </cell>
          <cell r="AU1609" t="str">
            <v/>
          </cell>
          <cell r="AV1609" t="str">
            <v/>
          </cell>
          <cell r="AW1609" t="str">
            <v/>
          </cell>
          <cell r="AX1609" t="str">
            <v>JOSEPH ANDREA KANYALA</v>
          </cell>
          <cell r="AY1609" t="str">
            <v/>
          </cell>
          <cell r="AZ1609"/>
          <cell r="BA1609"/>
          <cell r="BB1609" t="str">
            <v/>
          </cell>
          <cell r="BC1609"/>
          <cell r="BD1609" t="str">
            <v/>
          </cell>
          <cell r="BE1609" t="str">
            <v/>
          </cell>
          <cell r="BF1609" t="str">
            <v>0</v>
          </cell>
        </row>
        <row r="1610">
          <cell r="A1610">
            <v>10074868</v>
          </cell>
          <cell r="B1610" t="str">
            <v>NUHU AYUBU</v>
          </cell>
          <cell r="C1610" t="str">
            <v>JAKOBO</v>
          </cell>
          <cell r="D1610" t="str">
            <v>KALIPÇI</v>
          </cell>
          <cell r="E1610" t="str">
            <v>FORMWORKER</v>
          </cell>
          <cell r="F1610" t="str">
            <v>50107642</v>
          </cell>
          <cell r="G1610" t="str">
            <v>PETRA PROTEK</v>
          </cell>
          <cell r="H1610" t="str">
            <v>50107642</v>
          </cell>
          <cell r="I1610" t="str">
            <v>0BBQ</v>
          </cell>
          <cell r="J1610" t="str">
            <v>İNŞAAT GRUBU</v>
          </cell>
          <cell r="K1610" t="str">
            <v>50107846</v>
          </cell>
          <cell r="L1610" t="str">
            <v>TZ</v>
          </cell>
          <cell r="M1610" t="str">
            <v>Tanzanyalı</v>
          </cell>
          <cell r="N1610" t="str">
            <v>0035</v>
          </cell>
          <cell r="O1610" t="str">
            <v>TABORA</v>
          </cell>
          <cell r="P1610" t="str">
            <v>7B</v>
          </cell>
          <cell r="Q1610" t="str">
            <v>PETRA PROTEK</v>
          </cell>
          <cell r="R1610">
            <v>44842</v>
          </cell>
          <cell r="S1610">
            <v>44842</v>
          </cell>
          <cell r="T1610">
            <v>44953</v>
          </cell>
          <cell r="U1610" t="str">
            <v>Dnm.S.İş Sözl. işverence feshi</v>
          </cell>
          <cell r="V1610" t="str">
            <v>Mavi Yaka Direkt</v>
          </cell>
          <cell r="W1610" t="str">
            <v>LOT 3 (MIT)</v>
          </cell>
          <cell r="X1610" t="str">
            <v/>
          </cell>
          <cell r="Y1610" t="str">
            <v/>
          </cell>
          <cell r="Z1610" t="str">
            <v/>
          </cell>
          <cell r="AA1610" t="str">
            <v>0714198054</v>
          </cell>
          <cell r="AB1610" t="str">
            <v>USTA</v>
          </cell>
          <cell r="AC1610" t="str">
            <v>99</v>
          </cell>
          <cell r="AD1610" t="str">
            <v>LOT 3 (MIT)</v>
          </cell>
          <cell r="AE1610" t="str">
            <v>0113</v>
          </cell>
          <cell r="AF1610" t="str">
            <v/>
          </cell>
          <cell r="AG1610" t="str">
            <v>KM 785+000 - 829+305</v>
          </cell>
          <cell r="AH1610">
            <v>35426</v>
          </cell>
          <cell r="AI1610" t="str">
            <v>Bay</v>
          </cell>
          <cell r="AJ1610" t="str">
            <v>Yerel-Saatlik</v>
          </cell>
          <cell r="AK1610">
            <v>0</v>
          </cell>
          <cell r="AL1610" t="str">
            <v/>
          </cell>
          <cell r="AM1610" t="str">
            <v>201002</v>
          </cell>
          <cell r="AN1610" t="str">
            <v/>
          </cell>
          <cell r="AO1610" t="str">
            <v>T3</v>
          </cell>
          <cell r="AP1610" t="str">
            <v>5150</v>
          </cell>
          <cell r="AQ1610" t="str">
            <v>5175</v>
          </cell>
          <cell r="AR1610" t="str">
            <v/>
          </cell>
          <cell r="AS1610" t="str">
            <v/>
          </cell>
          <cell r="AT1610" t="str">
            <v/>
          </cell>
          <cell r="AU1610" t="str">
            <v/>
          </cell>
          <cell r="AV1610" t="str">
            <v/>
          </cell>
          <cell r="AW1610" t="str">
            <v/>
          </cell>
          <cell r="AX1610" t="str">
            <v>NUHU AYUBU JAKOBO</v>
          </cell>
          <cell r="AY1610" t="str">
            <v/>
          </cell>
          <cell r="AZ1610"/>
          <cell r="BA1610"/>
          <cell r="BB1610" t="str">
            <v/>
          </cell>
          <cell r="BC1610"/>
          <cell r="BD1610" t="str">
            <v/>
          </cell>
          <cell r="BE1610" t="str">
            <v/>
          </cell>
          <cell r="BF1610" t="str">
            <v>0</v>
          </cell>
        </row>
        <row r="1611">
          <cell r="A1611">
            <v>10074869</v>
          </cell>
          <cell r="B1611" t="str">
            <v>ADAM OMARY</v>
          </cell>
          <cell r="C1611" t="str">
            <v>ZOMBE</v>
          </cell>
          <cell r="D1611" t="str">
            <v>KALIPÇI</v>
          </cell>
          <cell r="E1611" t="str">
            <v>FORMWORKER</v>
          </cell>
          <cell r="F1611" t="str">
            <v>50107642</v>
          </cell>
          <cell r="G1611" t="str">
            <v>PETRA PROTEK</v>
          </cell>
          <cell r="H1611" t="str">
            <v>50107642</v>
          </cell>
          <cell r="I1611" t="str">
            <v>0BBQ</v>
          </cell>
          <cell r="J1611" t="str">
            <v>İNŞAAT GRUBU</v>
          </cell>
          <cell r="K1611" t="str">
            <v>50107846</v>
          </cell>
          <cell r="L1611" t="str">
            <v>TZ</v>
          </cell>
          <cell r="M1611" t="str">
            <v>Tanzanyalı</v>
          </cell>
          <cell r="N1611" t="str">
            <v>0035</v>
          </cell>
          <cell r="O1611" t="str">
            <v>TABORA</v>
          </cell>
          <cell r="P1611" t="str">
            <v>7B</v>
          </cell>
          <cell r="Q1611" t="str">
            <v>PETRA PROTEK</v>
          </cell>
          <cell r="R1611">
            <v>44842</v>
          </cell>
          <cell r="S1611">
            <v>44842</v>
          </cell>
          <cell r="T1611">
            <v>44953</v>
          </cell>
          <cell r="U1611" t="str">
            <v>Dnm.S.İş Sözl. işverence feshi</v>
          </cell>
          <cell r="V1611" t="str">
            <v>Mavi Yaka Direkt</v>
          </cell>
          <cell r="W1611" t="str">
            <v>LOT 3 (MIT)</v>
          </cell>
          <cell r="X1611" t="str">
            <v/>
          </cell>
          <cell r="Y1611" t="str">
            <v/>
          </cell>
          <cell r="Z1611" t="str">
            <v/>
          </cell>
          <cell r="AA1611" t="str">
            <v>0684053763</v>
          </cell>
          <cell r="AB1611" t="str">
            <v>USTA</v>
          </cell>
          <cell r="AC1611" t="str">
            <v>99</v>
          </cell>
          <cell r="AD1611" t="str">
            <v>LOT 3 (MIT)</v>
          </cell>
          <cell r="AE1611" t="str">
            <v>0113</v>
          </cell>
          <cell r="AF1611" t="str">
            <v/>
          </cell>
          <cell r="AG1611" t="str">
            <v>KM 785+000 - 829+305</v>
          </cell>
          <cell r="AH1611">
            <v>32671</v>
          </cell>
          <cell r="AI1611" t="str">
            <v>Bay</v>
          </cell>
          <cell r="AJ1611" t="str">
            <v>Yerel-Saatlik</v>
          </cell>
          <cell r="AK1611">
            <v>0</v>
          </cell>
          <cell r="AL1611" t="str">
            <v/>
          </cell>
          <cell r="AM1611" t="str">
            <v>201002</v>
          </cell>
          <cell r="AN1611" t="str">
            <v/>
          </cell>
          <cell r="AO1611" t="str">
            <v>T3</v>
          </cell>
          <cell r="AP1611" t="str">
            <v>5150</v>
          </cell>
          <cell r="AQ1611" t="str">
            <v>5175</v>
          </cell>
          <cell r="AR1611" t="str">
            <v/>
          </cell>
          <cell r="AS1611" t="str">
            <v/>
          </cell>
          <cell r="AT1611" t="str">
            <v/>
          </cell>
          <cell r="AU1611" t="str">
            <v/>
          </cell>
          <cell r="AV1611" t="str">
            <v/>
          </cell>
          <cell r="AW1611" t="str">
            <v/>
          </cell>
          <cell r="AX1611" t="str">
            <v>ADAM OMARY ZOMBE</v>
          </cell>
          <cell r="AY1611" t="str">
            <v/>
          </cell>
          <cell r="AZ1611"/>
          <cell r="BA1611"/>
          <cell r="BB1611" t="str">
            <v/>
          </cell>
          <cell r="BC1611"/>
          <cell r="BD1611" t="str">
            <v/>
          </cell>
          <cell r="BE1611" t="str">
            <v/>
          </cell>
          <cell r="BF1611" t="str">
            <v>0</v>
          </cell>
        </row>
        <row r="1612">
          <cell r="A1612">
            <v>10074870</v>
          </cell>
          <cell r="B1612" t="str">
            <v>GODSON ALOYCE</v>
          </cell>
          <cell r="C1612" t="str">
            <v>LOTHER</v>
          </cell>
          <cell r="D1612" t="str">
            <v>KALIPÇI</v>
          </cell>
          <cell r="E1612" t="str">
            <v>FORMWORKER</v>
          </cell>
          <cell r="F1612" t="str">
            <v>50107642</v>
          </cell>
          <cell r="G1612" t="str">
            <v>PETRA PROTEK</v>
          </cell>
          <cell r="H1612" t="str">
            <v>50107642</v>
          </cell>
          <cell r="I1612" t="str">
            <v>0BBQ</v>
          </cell>
          <cell r="J1612" t="str">
            <v>İNŞAAT GRUBU</v>
          </cell>
          <cell r="K1612" t="str">
            <v>50107846</v>
          </cell>
          <cell r="L1612" t="str">
            <v>TZ</v>
          </cell>
          <cell r="M1612" t="str">
            <v>Tanzanyalı</v>
          </cell>
          <cell r="N1612" t="str">
            <v>0037</v>
          </cell>
          <cell r="O1612" t="str">
            <v>İTİGİ</v>
          </cell>
          <cell r="P1612" t="str">
            <v>7B</v>
          </cell>
          <cell r="Q1612" t="str">
            <v>PETRA PROTEK</v>
          </cell>
          <cell r="R1612">
            <v>44842</v>
          </cell>
          <cell r="S1612">
            <v>44842</v>
          </cell>
          <cell r="T1612">
            <v>44876</v>
          </cell>
          <cell r="U1612" t="str">
            <v>Dnm.S.İş Sözl. işverence feshi</v>
          </cell>
          <cell r="V1612" t="str">
            <v>Mavi Yaka Direkt</v>
          </cell>
          <cell r="W1612" t="str">
            <v>LOT 3 (MIT)</v>
          </cell>
          <cell r="X1612" t="str">
            <v/>
          </cell>
          <cell r="Y1612" t="str">
            <v/>
          </cell>
          <cell r="Z1612" t="str">
            <v/>
          </cell>
          <cell r="AA1612" t="str">
            <v>0783822935</v>
          </cell>
          <cell r="AB1612" t="str">
            <v>USTA</v>
          </cell>
          <cell r="AC1612" t="str">
            <v>99</v>
          </cell>
          <cell r="AD1612" t="str">
            <v>LOT 3 (MIT)</v>
          </cell>
          <cell r="AE1612" t="str">
            <v>0113</v>
          </cell>
          <cell r="AF1612" t="str">
            <v/>
          </cell>
          <cell r="AG1612" t="str">
            <v>KM 785+000 - 829+305</v>
          </cell>
          <cell r="AH1612">
            <v>35912</v>
          </cell>
          <cell r="AI1612" t="str">
            <v>Bay</v>
          </cell>
          <cell r="AJ1612" t="str">
            <v>Yerel-Saatlik</v>
          </cell>
          <cell r="AK1612">
            <v>0</v>
          </cell>
          <cell r="AL1612" t="str">
            <v/>
          </cell>
          <cell r="AM1612" t="str">
            <v>201002</v>
          </cell>
          <cell r="AN1612" t="str">
            <v/>
          </cell>
          <cell r="AO1612" t="str">
            <v>T3</v>
          </cell>
          <cell r="AP1612" t="str">
            <v>5150</v>
          </cell>
          <cell r="AQ1612" t="str">
            <v>5175</v>
          </cell>
          <cell r="AR1612" t="str">
            <v/>
          </cell>
          <cell r="AS1612" t="str">
            <v/>
          </cell>
          <cell r="AT1612" t="str">
            <v/>
          </cell>
          <cell r="AU1612" t="str">
            <v/>
          </cell>
          <cell r="AV1612" t="str">
            <v/>
          </cell>
          <cell r="AW1612" t="str">
            <v/>
          </cell>
          <cell r="AX1612" t="str">
            <v>GODSON ALOYCE LOTHER</v>
          </cell>
          <cell r="AY1612" t="str">
            <v/>
          </cell>
          <cell r="AZ1612"/>
          <cell r="BA1612"/>
          <cell r="BB1612" t="str">
            <v/>
          </cell>
          <cell r="BC1612"/>
          <cell r="BD1612" t="str">
            <v/>
          </cell>
          <cell r="BE1612" t="str">
            <v/>
          </cell>
          <cell r="BF1612" t="str">
            <v>0</v>
          </cell>
        </row>
        <row r="1613">
          <cell r="A1613">
            <v>10074871</v>
          </cell>
          <cell r="B1613" t="str">
            <v>NOEL OMBEN</v>
          </cell>
          <cell r="C1613" t="str">
            <v>NKYA</v>
          </cell>
          <cell r="D1613" t="str">
            <v>KALIPÇI</v>
          </cell>
          <cell r="E1613" t="str">
            <v>FORMWORKER</v>
          </cell>
          <cell r="F1613" t="str">
            <v>50107642</v>
          </cell>
          <cell r="G1613" t="str">
            <v>PETRA PROTEK</v>
          </cell>
          <cell r="H1613" t="str">
            <v>50107642</v>
          </cell>
          <cell r="I1613" t="str">
            <v>0BBQ</v>
          </cell>
          <cell r="J1613" t="str">
            <v>İNŞAAT GRUBU</v>
          </cell>
          <cell r="K1613" t="str">
            <v>50107846</v>
          </cell>
          <cell r="L1613" t="str">
            <v>TZ</v>
          </cell>
          <cell r="M1613" t="str">
            <v>Tanzanyalı</v>
          </cell>
          <cell r="N1613" t="str">
            <v>0037</v>
          </cell>
          <cell r="O1613" t="str">
            <v>İTİGİ</v>
          </cell>
          <cell r="P1613" t="str">
            <v>7B</v>
          </cell>
          <cell r="Q1613" t="str">
            <v>PETRA PROTEK</v>
          </cell>
          <cell r="R1613">
            <v>44842</v>
          </cell>
          <cell r="S1613">
            <v>44842</v>
          </cell>
          <cell r="T1613">
            <v>44876</v>
          </cell>
          <cell r="U1613" t="str">
            <v>Dnm.S.İş Sözl. işverence feshi</v>
          </cell>
          <cell r="V1613" t="str">
            <v>Mavi Yaka Direkt</v>
          </cell>
          <cell r="W1613" t="str">
            <v>LOT 3 (MIT)</v>
          </cell>
          <cell r="X1613" t="str">
            <v/>
          </cell>
          <cell r="Y1613" t="str">
            <v/>
          </cell>
          <cell r="Z1613" t="str">
            <v/>
          </cell>
          <cell r="AA1613" t="str">
            <v>0687761588</v>
          </cell>
          <cell r="AB1613" t="str">
            <v>USTA</v>
          </cell>
          <cell r="AC1613" t="str">
            <v>99</v>
          </cell>
          <cell r="AD1613" t="str">
            <v>LOT 3 (MIT)</v>
          </cell>
          <cell r="AE1613" t="str">
            <v>0113</v>
          </cell>
          <cell r="AF1613" t="str">
            <v/>
          </cell>
          <cell r="AG1613" t="str">
            <v>KM 785+000 - 829+305</v>
          </cell>
          <cell r="AH1613">
            <v>33814</v>
          </cell>
          <cell r="AI1613" t="str">
            <v>Bay</v>
          </cell>
          <cell r="AJ1613" t="str">
            <v>Yerel-Saatlik</v>
          </cell>
          <cell r="AK1613">
            <v>0</v>
          </cell>
          <cell r="AL1613" t="str">
            <v/>
          </cell>
          <cell r="AM1613" t="str">
            <v>201002</v>
          </cell>
          <cell r="AN1613" t="str">
            <v/>
          </cell>
          <cell r="AO1613" t="str">
            <v>T3</v>
          </cell>
          <cell r="AP1613" t="str">
            <v>5150</v>
          </cell>
          <cell r="AQ1613" t="str">
            <v>5175</v>
          </cell>
          <cell r="AR1613" t="str">
            <v/>
          </cell>
          <cell r="AS1613" t="str">
            <v/>
          </cell>
          <cell r="AT1613" t="str">
            <v/>
          </cell>
          <cell r="AU1613" t="str">
            <v/>
          </cell>
          <cell r="AV1613" t="str">
            <v/>
          </cell>
          <cell r="AW1613" t="str">
            <v/>
          </cell>
          <cell r="AX1613" t="str">
            <v>NOEL OMBEN NKYA</v>
          </cell>
          <cell r="AY1613" t="str">
            <v/>
          </cell>
          <cell r="AZ1613"/>
          <cell r="BA1613"/>
          <cell r="BB1613" t="str">
            <v/>
          </cell>
          <cell r="BC1613"/>
          <cell r="BD1613" t="str">
            <v/>
          </cell>
          <cell r="BE1613" t="str">
            <v/>
          </cell>
          <cell r="BF1613" t="str">
            <v>0</v>
          </cell>
        </row>
        <row r="1614">
          <cell r="A1614">
            <v>10074873</v>
          </cell>
          <cell r="B1614" t="str">
            <v>MOHAMED OMAR</v>
          </cell>
          <cell r="C1614" t="str">
            <v>MUSSA</v>
          </cell>
          <cell r="D1614" t="str">
            <v>KALIPÇI</v>
          </cell>
          <cell r="E1614" t="str">
            <v>FORMWORKER</v>
          </cell>
          <cell r="F1614" t="str">
            <v>50107642</v>
          </cell>
          <cell r="G1614" t="str">
            <v>PETRA PROTEK</v>
          </cell>
          <cell r="H1614" t="str">
            <v>50107642</v>
          </cell>
          <cell r="I1614" t="str">
            <v>0BBQ</v>
          </cell>
          <cell r="J1614" t="str">
            <v>İNŞAAT GRUBU</v>
          </cell>
          <cell r="K1614" t="str">
            <v>50107846</v>
          </cell>
          <cell r="L1614" t="str">
            <v>TZ</v>
          </cell>
          <cell r="M1614" t="str">
            <v>Tanzanyalı</v>
          </cell>
          <cell r="N1614" t="str">
            <v>0035</v>
          </cell>
          <cell r="O1614" t="str">
            <v>TABORA</v>
          </cell>
          <cell r="P1614" t="str">
            <v>7B</v>
          </cell>
          <cell r="Q1614" t="str">
            <v>PETRA PROTEK</v>
          </cell>
          <cell r="R1614">
            <v>44842</v>
          </cell>
          <cell r="S1614">
            <v>44842</v>
          </cell>
          <cell r="T1614">
            <v>44889</v>
          </cell>
          <cell r="U1614" t="str">
            <v>Dnm.S.İş Sözl. işverence feshi</v>
          </cell>
          <cell r="V1614" t="str">
            <v>Mavi Yaka Direkt</v>
          </cell>
          <cell r="W1614" t="str">
            <v>LOT 3 (MIT)</v>
          </cell>
          <cell r="X1614" t="str">
            <v/>
          </cell>
          <cell r="Y1614" t="str">
            <v/>
          </cell>
          <cell r="Z1614" t="str">
            <v/>
          </cell>
          <cell r="AA1614" t="str">
            <v>0659718432</v>
          </cell>
          <cell r="AB1614" t="str">
            <v>USTA</v>
          </cell>
          <cell r="AC1614" t="str">
            <v>99</v>
          </cell>
          <cell r="AD1614" t="str">
            <v>LOT 3 (MIT)</v>
          </cell>
          <cell r="AE1614" t="str">
            <v>0113</v>
          </cell>
          <cell r="AF1614" t="str">
            <v/>
          </cell>
          <cell r="AG1614" t="str">
            <v>KM 785+000 - 829+305</v>
          </cell>
          <cell r="AH1614">
            <v>31120</v>
          </cell>
          <cell r="AI1614" t="str">
            <v>Bay</v>
          </cell>
          <cell r="AJ1614" t="str">
            <v>Yerel-Saatlik</v>
          </cell>
          <cell r="AK1614">
            <v>0</v>
          </cell>
          <cell r="AL1614" t="str">
            <v/>
          </cell>
          <cell r="AM1614" t="str">
            <v>201002</v>
          </cell>
          <cell r="AN1614" t="str">
            <v/>
          </cell>
          <cell r="AO1614" t="str">
            <v>T3</v>
          </cell>
          <cell r="AP1614" t="str">
            <v>5150</v>
          </cell>
          <cell r="AQ1614" t="str">
            <v>5175</v>
          </cell>
          <cell r="AR1614" t="str">
            <v/>
          </cell>
          <cell r="AS1614" t="str">
            <v/>
          </cell>
          <cell r="AT1614" t="str">
            <v/>
          </cell>
          <cell r="AU1614" t="str">
            <v/>
          </cell>
          <cell r="AV1614" t="str">
            <v/>
          </cell>
          <cell r="AW1614" t="str">
            <v/>
          </cell>
          <cell r="AX1614" t="str">
            <v>MOHAMED OMAR MUSSA</v>
          </cell>
          <cell r="AY1614" t="str">
            <v/>
          </cell>
          <cell r="AZ1614"/>
          <cell r="BA1614"/>
          <cell r="BB1614" t="str">
            <v/>
          </cell>
          <cell r="BC1614"/>
          <cell r="BD1614" t="str">
            <v/>
          </cell>
          <cell r="BE1614" t="str">
            <v/>
          </cell>
          <cell r="BF1614" t="str">
            <v>0</v>
          </cell>
        </row>
        <row r="1615">
          <cell r="A1615">
            <v>10074875</v>
          </cell>
          <cell r="B1615" t="str">
            <v>MATHAYO LAURENT</v>
          </cell>
          <cell r="C1615" t="str">
            <v>STEPHANO</v>
          </cell>
          <cell r="D1615" t="str">
            <v>DUVARCI EKİPBAŞI</v>
          </cell>
          <cell r="E1615" t="str">
            <v>MASON CHARGEHAND</v>
          </cell>
          <cell r="F1615" t="str">
            <v>50107642</v>
          </cell>
          <cell r="G1615" t="str">
            <v>PETRA PROTEK</v>
          </cell>
          <cell r="H1615" t="str">
            <v>50107642</v>
          </cell>
          <cell r="I1615" t="str">
            <v>0BBQ</v>
          </cell>
          <cell r="J1615" t="str">
            <v>İNŞAAT GRUBU</v>
          </cell>
          <cell r="K1615" t="str">
            <v>50109432</v>
          </cell>
          <cell r="L1615" t="str">
            <v>TZ</v>
          </cell>
          <cell r="M1615" t="str">
            <v>Tanzanyalı</v>
          </cell>
          <cell r="N1615" t="str">
            <v>0035</v>
          </cell>
          <cell r="O1615" t="str">
            <v>TABORA</v>
          </cell>
          <cell r="P1615" t="str">
            <v>7B</v>
          </cell>
          <cell r="Q1615" t="str">
            <v>PETRA PROTEK</v>
          </cell>
          <cell r="R1615">
            <v>44843</v>
          </cell>
          <cell r="S1615">
            <v>44843</v>
          </cell>
          <cell r="T1615">
            <v>44880</v>
          </cell>
          <cell r="U1615" t="str">
            <v>Dnm.S.İş Sözl. işverence feshi</v>
          </cell>
          <cell r="V1615" t="str">
            <v>Mavi Yaka Direkt</v>
          </cell>
          <cell r="W1615" t="str">
            <v>LOT 3 (MIT)</v>
          </cell>
          <cell r="X1615" t="str">
            <v/>
          </cell>
          <cell r="Y1615" t="str">
            <v/>
          </cell>
          <cell r="Z1615" t="str">
            <v/>
          </cell>
          <cell r="AA1615" t="str">
            <v>0783750151</v>
          </cell>
          <cell r="AB1615" t="str">
            <v>EKİPBAŞI</v>
          </cell>
          <cell r="AC1615" t="str">
            <v>99</v>
          </cell>
          <cell r="AD1615" t="str">
            <v>LOT 3 (MIT)</v>
          </cell>
          <cell r="AE1615" t="str">
            <v>0113</v>
          </cell>
          <cell r="AF1615" t="str">
            <v/>
          </cell>
          <cell r="AG1615" t="str">
            <v>KM 785+000 - 829+305</v>
          </cell>
          <cell r="AH1615">
            <v>32618</v>
          </cell>
          <cell r="AI1615" t="str">
            <v>Bay</v>
          </cell>
          <cell r="AJ1615" t="str">
            <v>Yerel-Saatlik</v>
          </cell>
          <cell r="AK1615">
            <v>0</v>
          </cell>
          <cell r="AL1615" t="str">
            <v/>
          </cell>
          <cell r="AM1615" t="str">
            <v>201002</v>
          </cell>
          <cell r="AN1615" t="str">
            <v/>
          </cell>
          <cell r="AO1615" t="str">
            <v>T3</v>
          </cell>
          <cell r="AP1615" t="str">
            <v>5150</v>
          </cell>
          <cell r="AQ1615" t="str">
            <v>5175</v>
          </cell>
          <cell r="AR1615" t="str">
            <v/>
          </cell>
          <cell r="AS1615" t="str">
            <v/>
          </cell>
          <cell r="AT1615" t="str">
            <v/>
          </cell>
          <cell r="AU1615" t="str">
            <v/>
          </cell>
          <cell r="AV1615" t="str">
            <v/>
          </cell>
          <cell r="AW1615" t="str">
            <v/>
          </cell>
          <cell r="AX1615" t="str">
            <v>MATHAYO LAURENT STEPHANO</v>
          </cell>
          <cell r="AY1615" t="str">
            <v/>
          </cell>
          <cell r="AZ1615"/>
          <cell r="BA1615"/>
          <cell r="BB1615" t="str">
            <v/>
          </cell>
          <cell r="BC1615"/>
          <cell r="BD1615" t="str">
            <v/>
          </cell>
          <cell r="BE1615" t="str">
            <v/>
          </cell>
          <cell r="BF1615" t="str">
            <v>0</v>
          </cell>
        </row>
        <row r="1616">
          <cell r="A1616">
            <v>10074876</v>
          </cell>
          <cell r="B1616" t="str">
            <v>ENOCK MASALA</v>
          </cell>
          <cell r="C1616" t="str">
            <v>NGANGA</v>
          </cell>
          <cell r="D1616" t="str">
            <v>DUVARCI</v>
          </cell>
          <cell r="E1616" t="str">
            <v>MASON</v>
          </cell>
          <cell r="F1616" t="str">
            <v>50107642</v>
          </cell>
          <cell r="G1616" t="str">
            <v>PETRA PROTEK</v>
          </cell>
          <cell r="H1616" t="str">
            <v>50107642</v>
          </cell>
          <cell r="I1616" t="str">
            <v>0BBQ</v>
          </cell>
          <cell r="J1616" t="str">
            <v>İNŞAAT GRUBU</v>
          </cell>
          <cell r="K1616" t="str">
            <v>50107815</v>
          </cell>
          <cell r="L1616" t="str">
            <v>TZ</v>
          </cell>
          <cell r="M1616" t="str">
            <v>Tanzanyalı</v>
          </cell>
          <cell r="N1616" t="str">
            <v>0035</v>
          </cell>
          <cell r="O1616" t="str">
            <v>TABORA</v>
          </cell>
          <cell r="P1616" t="str">
            <v>7B</v>
          </cell>
          <cell r="Q1616" t="str">
            <v>PETRA PROTEK</v>
          </cell>
          <cell r="R1616">
            <v>44843</v>
          </cell>
          <cell r="S1616">
            <v>44843</v>
          </cell>
          <cell r="T1616">
            <v>44880</v>
          </cell>
          <cell r="U1616" t="str">
            <v>Dnm.S.İş Sözl. işverence feshi</v>
          </cell>
          <cell r="V1616" t="str">
            <v>Mavi Yaka Direkt</v>
          </cell>
          <cell r="W1616" t="str">
            <v>LOT 3 (MIT)</v>
          </cell>
          <cell r="X1616" t="str">
            <v/>
          </cell>
          <cell r="Y1616" t="str">
            <v/>
          </cell>
          <cell r="Z1616" t="str">
            <v/>
          </cell>
          <cell r="AA1616" t="str">
            <v>0692928192</v>
          </cell>
          <cell r="AB1616" t="str">
            <v>USTA</v>
          </cell>
          <cell r="AC1616" t="str">
            <v>99</v>
          </cell>
          <cell r="AD1616" t="str">
            <v>LOT 3 (MIT)</v>
          </cell>
          <cell r="AE1616" t="str">
            <v>0113</v>
          </cell>
          <cell r="AF1616" t="str">
            <v/>
          </cell>
          <cell r="AG1616" t="str">
            <v>KM 785+000 - 829+305</v>
          </cell>
          <cell r="AH1616">
            <v>24942</v>
          </cell>
          <cell r="AI1616" t="str">
            <v>Bay</v>
          </cell>
          <cell r="AJ1616" t="str">
            <v>Yerel-Saatlik</v>
          </cell>
          <cell r="AK1616">
            <v>0</v>
          </cell>
          <cell r="AL1616" t="str">
            <v/>
          </cell>
          <cell r="AM1616" t="str">
            <v>201002</v>
          </cell>
          <cell r="AN1616" t="str">
            <v/>
          </cell>
          <cell r="AO1616" t="str">
            <v>T3</v>
          </cell>
          <cell r="AP1616" t="str">
            <v>5150</v>
          </cell>
          <cell r="AQ1616" t="str">
            <v>5175</v>
          </cell>
          <cell r="AR1616" t="str">
            <v/>
          </cell>
          <cell r="AS1616" t="str">
            <v/>
          </cell>
          <cell r="AT1616" t="str">
            <v/>
          </cell>
          <cell r="AU1616" t="str">
            <v/>
          </cell>
          <cell r="AV1616" t="str">
            <v/>
          </cell>
          <cell r="AW1616" t="str">
            <v/>
          </cell>
          <cell r="AX1616" t="str">
            <v>ENOCK MASALA NGANGA</v>
          </cell>
          <cell r="AY1616" t="str">
            <v/>
          </cell>
          <cell r="AZ1616"/>
          <cell r="BA1616"/>
          <cell r="BB1616" t="str">
            <v/>
          </cell>
          <cell r="BC1616"/>
          <cell r="BD1616" t="str">
            <v/>
          </cell>
          <cell r="BE1616" t="str">
            <v/>
          </cell>
          <cell r="BF1616" t="str">
            <v>0</v>
          </cell>
        </row>
        <row r="1617">
          <cell r="A1617">
            <v>10074877</v>
          </cell>
          <cell r="B1617" t="str">
            <v>ZABLON JEREMIAH</v>
          </cell>
          <cell r="C1617" t="str">
            <v>MASAMAKI</v>
          </cell>
          <cell r="D1617" t="str">
            <v>DUVARCI</v>
          </cell>
          <cell r="E1617" t="str">
            <v>MASON</v>
          </cell>
          <cell r="F1617" t="str">
            <v>50107642</v>
          </cell>
          <cell r="G1617" t="str">
            <v>PETRA PROTEK</v>
          </cell>
          <cell r="H1617" t="str">
            <v>50107642</v>
          </cell>
          <cell r="I1617" t="str">
            <v>0BBQ</v>
          </cell>
          <cell r="J1617" t="str">
            <v>İNŞAAT GRUBU</v>
          </cell>
          <cell r="K1617" t="str">
            <v>50107815</v>
          </cell>
          <cell r="L1617" t="str">
            <v>TZ</v>
          </cell>
          <cell r="M1617" t="str">
            <v>Tanzanyalı</v>
          </cell>
          <cell r="N1617" t="str">
            <v>0035</v>
          </cell>
          <cell r="O1617" t="str">
            <v>TABORA</v>
          </cell>
          <cell r="P1617" t="str">
            <v>7B</v>
          </cell>
          <cell r="Q1617" t="str">
            <v>PETRA PROTEK</v>
          </cell>
          <cell r="R1617">
            <v>44843</v>
          </cell>
          <cell r="S1617">
            <v>44843</v>
          </cell>
          <cell r="T1617">
            <v>44880</v>
          </cell>
          <cell r="U1617" t="str">
            <v>Dnm.S.İş Sözl. işverence feshi</v>
          </cell>
          <cell r="V1617" t="str">
            <v>Mavi Yaka Direkt</v>
          </cell>
          <cell r="W1617" t="str">
            <v>LOT 3 (MIT)</v>
          </cell>
          <cell r="X1617" t="str">
            <v/>
          </cell>
          <cell r="Y1617" t="str">
            <v/>
          </cell>
          <cell r="Z1617" t="str">
            <v/>
          </cell>
          <cell r="AA1617" t="str">
            <v>0699658772</v>
          </cell>
          <cell r="AB1617" t="str">
            <v>USTA</v>
          </cell>
          <cell r="AC1617" t="str">
            <v>99</v>
          </cell>
          <cell r="AD1617" t="str">
            <v>LOT 3 (MIT)</v>
          </cell>
          <cell r="AE1617" t="str">
            <v>0113</v>
          </cell>
          <cell r="AF1617" t="str">
            <v/>
          </cell>
          <cell r="AG1617" t="str">
            <v>KM 785+000 - 829+305</v>
          </cell>
          <cell r="AH1617">
            <v>35096</v>
          </cell>
          <cell r="AI1617" t="str">
            <v>Bay</v>
          </cell>
          <cell r="AJ1617" t="str">
            <v>Yerel-Saatlik</v>
          </cell>
          <cell r="AK1617">
            <v>0</v>
          </cell>
          <cell r="AL1617" t="str">
            <v/>
          </cell>
          <cell r="AM1617" t="str">
            <v>201002</v>
          </cell>
          <cell r="AN1617" t="str">
            <v/>
          </cell>
          <cell r="AO1617" t="str">
            <v>T3</v>
          </cell>
          <cell r="AP1617" t="str">
            <v>5150</v>
          </cell>
          <cell r="AQ1617" t="str">
            <v>5175</v>
          </cell>
          <cell r="AR1617" t="str">
            <v/>
          </cell>
          <cell r="AS1617" t="str">
            <v/>
          </cell>
          <cell r="AT1617" t="str">
            <v/>
          </cell>
          <cell r="AU1617" t="str">
            <v/>
          </cell>
          <cell r="AV1617" t="str">
            <v/>
          </cell>
          <cell r="AW1617" t="str">
            <v/>
          </cell>
          <cell r="AX1617" t="str">
            <v>ZABLON JEREMIAH MASAMAKI</v>
          </cell>
          <cell r="AY1617" t="str">
            <v/>
          </cell>
          <cell r="AZ1617"/>
          <cell r="BA1617"/>
          <cell r="BB1617" t="str">
            <v/>
          </cell>
          <cell r="BC1617"/>
          <cell r="BD1617" t="str">
            <v/>
          </cell>
          <cell r="BE1617" t="str">
            <v/>
          </cell>
          <cell r="BF1617" t="str">
            <v>0</v>
          </cell>
        </row>
        <row r="1618">
          <cell r="A1618">
            <v>10074878</v>
          </cell>
          <cell r="B1618" t="str">
            <v>PAULO JOSEPH</v>
          </cell>
          <cell r="C1618" t="str">
            <v>FULANO</v>
          </cell>
          <cell r="D1618" t="str">
            <v>DUVARCI</v>
          </cell>
          <cell r="E1618" t="str">
            <v>MASON</v>
          </cell>
          <cell r="F1618" t="str">
            <v>50107642</v>
          </cell>
          <cell r="G1618" t="str">
            <v>PETRA PROTEK</v>
          </cell>
          <cell r="H1618" t="str">
            <v>50107642</v>
          </cell>
          <cell r="I1618" t="str">
            <v>0BBQ</v>
          </cell>
          <cell r="J1618" t="str">
            <v>İNŞAAT GRUBU</v>
          </cell>
          <cell r="K1618" t="str">
            <v>50107815</v>
          </cell>
          <cell r="L1618" t="str">
            <v>TZ</v>
          </cell>
          <cell r="M1618" t="str">
            <v>Tanzanyalı</v>
          </cell>
          <cell r="N1618" t="str">
            <v>0035</v>
          </cell>
          <cell r="O1618" t="str">
            <v>TABORA</v>
          </cell>
          <cell r="P1618" t="str">
            <v>7B</v>
          </cell>
          <cell r="Q1618" t="str">
            <v>PETRA PROTEK</v>
          </cell>
          <cell r="R1618">
            <v>44843</v>
          </cell>
          <cell r="S1618">
            <v>44843</v>
          </cell>
          <cell r="T1618">
            <v>44881</v>
          </cell>
          <cell r="U1618" t="str">
            <v>Dnm.S.İş Sözl. işverence feshi</v>
          </cell>
          <cell r="V1618" t="str">
            <v>Mavi Yaka Direkt</v>
          </cell>
          <cell r="W1618" t="str">
            <v>LOT 3 (MIT)</v>
          </cell>
          <cell r="X1618" t="str">
            <v/>
          </cell>
          <cell r="Y1618" t="str">
            <v/>
          </cell>
          <cell r="Z1618" t="str">
            <v/>
          </cell>
          <cell r="AA1618" t="str">
            <v>07566277138</v>
          </cell>
          <cell r="AB1618" t="str">
            <v>USTA</v>
          </cell>
          <cell r="AC1618" t="str">
            <v>99</v>
          </cell>
          <cell r="AD1618" t="str">
            <v>LOT 3 (MIT)</v>
          </cell>
          <cell r="AE1618" t="str">
            <v>0113</v>
          </cell>
          <cell r="AF1618" t="str">
            <v/>
          </cell>
          <cell r="AG1618" t="str">
            <v>KM 785+000 - 829+305</v>
          </cell>
          <cell r="AH1618">
            <v>29619</v>
          </cell>
          <cell r="AI1618" t="str">
            <v>Bay</v>
          </cell>
          <cell r="AJ1618" t="str">
            <v>Yerel-Saatlik</v>
          </cell>
          <cell r="AK1618">
            <v>0</v>
          </cell>
          <cell r="AL1618" t="str">
            <v/>
          </cell>
          <cell r="AM1618" t="str">
            <v>201002</v>
          </cell>
          <cell r="AN1618" t="str">
            <v/>
          </cell>
          <cell r="AO1618" t="str">
            <v>T3</v>
          </cell>
          <cell r="AP1618" t="str">
            <v>5150</v>
          </cell>
          <cell r="AQ1618" t="str">
            <v>5175</v>
          </cell>
          <cell r="AR1618" t="str">
            <v/>
          </cell>
          <cell r="AS1618" t="str">
            <v/>
          </cell>
          <cell r="AT1618" t="str">
            <v/>
          </cell>
          <cell r="AU1618" t="str">
            <v/>
          </cell>
          <cell r="AV1618" t="str">
            <v/>
          </cell>
          <cell r="AW1618" t="str">
            <v/>
          </cell>
          <cell r="AX1618" t="str">
            <v>PAULO JOSEPH FULANO</v>
          </cell>
          <cell r="AY1618" t="str">
            <v/>
          </cell>
          <cell r="AZ1618"/>
          <cell r="BA1618"/>
          <cell r="BB1618" t="str">
            <v/>
          </cell>
          <cell r="BC1618"/>
          <cell r="BD1618" t="str">
            <v/>
          </cell>
          <cell r="BE1618" t="str">
            <v/>
          </cell>
          <cell r="BF1618" t="str">
            <v>0</v>
          </cell>
        </row>
        <row r="1619">
          <cell r="A1619">
            <v>10074879</v>
          </cell>
          <cell r="B1619" t="str">
            <v>SELEMANI HANGAYA</v>
          </cell>
          <cell r="C1619" t="str">
            <v>CHOMBOZ</v>
          </cell>
          <cell r="D1619" t="str">
            <v>DUVARCI YARDIMCISI</v>
          </cell>
          <cell r="E1619" t="str">
            <v>MASON</v>
          </cell>
          <cell r="F1619" t="str">
            <v>50107642</v>
          </cell>
          <cell r="G1619" t="str">
            <v>PETRA PROTEK</v>
          </cell>
          <cell r="H1619" t="str">
            <v>50107642</v>
          </cell>
          <cell r="I1619" t="str">
            <v>0BBQ</v>
          </cell>
          <cell r="J1619" t="str">
            <v>İNŞAAT GRUBU</v>
          </cell>
          <cell r="K1619" t="str">
            <v>50109433</v>
          </cell>
          <cell r="L1619" t="str">
            <v>TZ</v>
          </cell>
          <cell r="M1619" t="str">
            <v>Tanzanyalı</v>
          </cell>
          <cell r="N1619" t="str">
            <v>0035</v>
          </cell>
          <cell r="O1619" t="str">
            <v>TABORA</v>
          </cell>
          <cell r="P1619" t="str">
            <v>7B</v>
          </cell>
          <cell r="Q1619" t="str">
            <v>PETRA PROTEK</v>
          </cell>
          <cell r="R1619">
            <v>44843</v>
          </cell>
          <cell r="S1619">
            <v>44843</v>
          </cell>
          <cell r="T1619">
            <v>44907</v>
          </cell>
          <cell r="U1619" t="str">
            <v>Diğer nedenler</v>
          </cell>
          <cell r="V1619" t="str">
            <v>Mavi Yaka Direkt</v>
          </cell>
          <cell r="W1619" t="str">
            <v>LOT 3 (MIT)</v>
          </cell>
          <cell r="X1619" t="str">
            <v/>
          </cell>
          <cell r="Y1619" t="str">
            <v/>
          </cell>
          <cell r="Z1619" t="str">
            <v/>
          </cell>
          <cell r="AA1619" t="str">
            <v>0768811209</v>
          </cell>
          <cell r="AB1619" t="str">
            <v>USTA</v>
          </cell>
          <cell r="AC1619" t="str">
            <v>99</v>
          </cell>
          <cell r="AD1619" t="str">
            <v>LOT 3 (MIT)</v>
          </cell>
          <cell r="AE1619" t="str">
            <v>0113</v>
          </cell>
          <cell r="AF1619" t="str">
            <v/>
          </cell>
          <cell r="AG1619" t="str">
            <v>KM 785+000 - 829+305</v>
          </cell>
          <cell r="AH1619">
            <v>36264</v>
          </cell>
          <cell r="AI1619" t="str">
            <v>Bay</v>
          </cell>
          <cell r="AJ1619" t="str">
            <v>Yerel-Saatlik</v>
          </cell>
          <cell r="AK1619">
            <v>0</v>
          </cell>
          <cell r="AL1619" t="str">
            <v/>
          </cell>
          <cell r="AM1619" t="str">
            <v>201002</v>
          </cell>
          <cell r="AN1619" t="str">
            <v/>
          </cell>
          <cell r="AO1619" t="str">
            <v>T3</v>
          </cell>
          <cell r="AP1619" t="str">
            <v>5150</v>
          </cell>
          <cell r="AQ1619" t="str">
            <v>5175</v>
          </cell>
          <cell r="AR1619" t="str">
            <v/>
          </cell>
          <cell r="AS1619" t="str">
            <v/>
          </cell>
          <cell r="AT1619" t="str">
            <v/>
          </cell>
          <cell r="AU1619" t="str">
            <v/>
          </cell>
          <cell r="AV1619" t="str">
            <v/>
          </cell>
          <cell r="AW1619" t="str">
            <v/>
          </cell>
          <cell r="AX1619" t="str">
            <v>SELEMANI HANGAYA CHOMBOZ</v>
          </cell>
          <cell r="AY1619" t="str">
            <v/>
          </cell>
          <cell r="AZ1619"/>
          <cell r="BA1619"/>
          <cell r="BB1619" t="str">
            <v/>
          </cell>
          <cell r="BC1619"/>
          <cell r="BD1619" t="str">
            <v/>
          </cell>
          <cell r="BE1619" t="str">
            <v/>
          </cell>
          <cell r="BF1619" t="str">
            <v>0</v>
          </cell>
        </row>
        <row r="1620">
          <cell r="A1620">
            <v>10074880</v>
          </cell>
          <cell r="B1620" t="str">
            <v>GODFREY SIKITU</v>
          </cell>
          <cell r="C1620" t="str">
            <v>SIWALE</v>
          </cell>
          <cell r="D1620" t="str">
            <v>DUVARCI YARDIMCISI</v>
          </cell>
          <cell r="E1620" t="str">
            <v>MASON</v>
          </cell>
          <cell r="F1620" t="str">
            <v>50107642</v>
          </cell>
          <cell r="G1620" t="str">
            <v>PETRA PROTEK</v>
          </cell>
          <cell r="H1620" t="str">
            <v>50107642</v>
          </cell>
          <cell r="I1620" t="str">
            <v>0BBQ</v>
          </cell>
          <cell r="J1620" t="str">
            <v>İNŞAAT GRUBU</v>
          </cell>
          <cell r="K1620" t="str">
            <v>50109433</v>
          </cell>
          <cell r="L1620" t="str">
            <v>TZ</v>
          </cell>
          <cell r="M1620" t="str">
            <v>Tanzanyalı</v>
          </cell>
          <cell r="N1620" t="str">
            <v>0035</v>
          </cell>
          <cell r="O1620" t="str">
            <v>TABORA</v>
          </cell>
          <cell r="P1620" t="str">
            <v>7B</v>
          </cell>
          <cell r="Q1620" t="str">
            <v>PETRA PROTEK</v>
          </cell>
          <cell r="R1620">
            <v>44843</v>
          </cell>
          <cell r="S1620">
            <v>44843</v>
          </cell>
          <cell r="T1620">
            <v>44880</v>
          </cell>
          <cell r="U1620" t="str">
            <v>Dnm.S.İş Sözl. işverence feshi</v>
          </cell>
          <cell r="V1620" t="str">
            <v>Mavi Yaka Direkt</v>
          </cell>
          <cell r="W1620" t="str">
            <v>LOT 3 (MIT)</v>
          </cell>
          <cell r="X1620" t="str">
            <v/>
          </cell>
          <cell r="Y1620" t="str">
            <v/>
          </cell>
          <cell r="Z1620" t="str">
            <v/>
          </cell>
          <cell r="AA1620" t="str">
            <v>0762784126</v>
          </cell>
          <cell r="AB1620" t="str">
            <v>USTA</v>
          </cell>
          <cell r="AC1620" t="str">
            <v>99</v>
          </cell>
          <cell r="AD1620" t="str">
            <v>LOT 3 (MIT)</v>
          </cell>
          <cell r="AE1620" t="str">
            <v>0113</v>
          </cell>
          <cell r="AF1620" t="str">
            <v/>
          </cell>
          <cell r="AG1620" t="str">
            <v>KM 785+000 - 829+305</v>
          </cell>
          <cell r="AH1620">
            <v>37016</v>
          </cell>
          <cell r="AI1620" t="str">
            <v>Bay</v>
          </cell>
          <cell r="AJ1620" t="str">
            <v>Yerel-Saatlik</v>
          </cell>
          <cell r="AK1620">
            <v>0</v>
          </cell>
          <cell r="AL1620" t="str">
            <v/>
          </cell>
          <cell r="AM1620" t="str">
            <v>201002</v>
          </cell>
          <cell r="AN1620" t="str">
            <v/>
          </cell>
          <cell r="AO1620" t="str">
            <v>T3</v>
          </cell>
          <cell r="AP1620" t="str">
            <v>5150</v>
          </cell>
          <cell r="AQ1620" t="str">
            <v>5175</v>
          </cell>
          <cell r="AR1620" t="str">
            <v/>
          </cell>
          <cell r="AS1620" t="str">
            <v/>
          </cell>
          <cell r="AT1620" t="str">
            <v/>
          </cell>
          <cell r="AU1620" t="str">
            <v/>
          </cell>
          <cell r="AV1620" t="str">
            <v/>
          </cell>
          <cell r="AW1620" t="str">
            <v/>
          </cell>
          <cell r="AX1620" t="str">
            <v>GODFREY SIKITU SIWALE</v>
          </cell>
          <cell r="AY1620" t="str">
            <v/>
          </cell>
          <cell r="AZ1620"/>
          <cell r="BA1620"/>
          <cell r="BB1620" t="str">
            <v/>
          </cell>
          <cell r="BC1620"/>
          <cell r="BD1620" t="str">
            <v/>
          </cell>
          <cell r="BE1620" t="str">
            <v/>
          </cell>
          <cell r="BF1620" t="str">
            <v>0</v>
          </cell>
        </row>
        <row r="1621">
          <cell r="A1621">
            <v>10074881</v>
          </cell>
          <cell r="B1621" t="str">
            <v>EMMANUEL MSANGU</v>
          </cell>
          <cell r="C1621" t="str">
            <v>SIMON</v>
          </cell>
          <cell r="D1621" t="str">
            <v>DUVARCI YARDIMCISI</v>
          </cell>
          <cell r="E1621" t="str">
            <v>MASON</v>
          </cell>
          <cell r="F1621" t="str">
            <v>50107642</v>
          </cell>
          <cell r="G1621" t="str">
            <v>PETRA PROTEK</v>
          </cell>
          <cell r="H1621" t="str">
            <v>50107642</v>
          </cell>
          <cell r="I1621" t="str">
            <v>0BBQ</v>
          </cell>
          <cell r="J1621" t="str">
            <v>İNŞAAT GRUBU</v>
          </cell>
          <cell r="K1621" t="str">
            <v>50109433</v>
          </cell>
          <cell r="L1621" t="str">
            <v>TZ</v>
          </cell>
          <cell r="M1621" t="str">
            <v>Tanzanyalı</v>
          </cell>
          <cell r="N1621" t="str">
            <v>0035</v>
          </cell>
          <cell r="O1621" t="str">
            <v>TABORA</v>
          </cell>
          <cell r="P1621" t="str">
            <v>7B</v>
          </cell>
          <cell r="Q1621" t="str">
            <v>PETRA PROTEK</v>
          </cell>
          <cell r="R1621">
            <v>44843</v>
          </cell>
          <cell r="S1621">
            <v>44843</v>
          </cell>
          <cell r="T1621">
            <v>44880</v>
          </cell>
          <cell r="U1621" t="str">
            <v>Dnm.S.İş Sözl. işverence feshi</v>
          </cell>
          <cell r="V1621" t="str">
            <v>Mavi Yaka Direkt</v>
          </cell>
          <cell r="W1621" t="str">
            <v>LOT 3 (MIT)</v>
          </cell>
          <cell r="X1621" t="str">
            <v/>
          </cell>
          <cell r="Y1621" t="str">
            <v/>
          </cell>
          <cell r="Z1621" t="str">
            <v/>
          </cell>
          <cell r="AA1621" t="str">
            <v>0742167740</v>
          </cell>
          <cell r="AB1621" t="str">
            <v>USTA</v>
          </cell>
          <cell r="AC1621" t="str">
            <v>99</v>
          </cell>
          <cell r="AD1621" t="str">
            <v>LOT 3 (MIT)</v>
          </cell>
          <cell r="AE1621" t="str">
            <v>0113</v>
          </cell>
          <cell r="AF1621" t="str">
            <v/>
          </cell>
          <cell r="AG1621" t="str">
            <v>KM 785+000 - 829+305</v>
          </cell>
          <cell r="AH1621">
            <v>35057</v>
          </cell>
          <cell r="AI1621" t="str">
            <v>Bay</v>
          </cell>
          <cell r="AJ1621" t="str">
            <v>Yerel-Saatlik</v>
          </cell>
          <cell r="AK1621">
            <v>0</v>
          </cell>
          <cell r="AL1621" t="str">
            <v/>
          </cell>
          <cell r="AM1621" t="str">
            <v>201002</v>
          </cell>
          <cell r="AN1621" t="str">
            <v/>
          </cell>
          <cell r="AO1621" t="str">
            <v>T3</v>
          </cell>
          <cell r="AP1621" t="str">
            <v>5150</v>
          </cell>
          <cell r="AQ1621" t="str">
            <v>5175</v>
          </cell>
          <cell r="AR1621" t="str">
            <v/>
          </cell>
          <cell r="AS1621" t="str">
            <v/>
          </cell>
          <cell r="AT1621" t="str">
            <v/>
          </cell>
          <cell r="AU1621" t="str">
            <v/>
          </cell>
          <cell r="AV1621" t="str">
            <v/>
          </cell>
          <cell r="AW1621" t="str">
            <v/>
          </cell>
          <cell r="AX1621" t="str">
            <v>EMMANUEL MSANGU SIMON</v>
          </cell>
          <cell r="AY1621" t="str">
            <v/>
          </cell>
          <cell r="AZ1621"/>
          <cell r="BA1621"/>
          <cell r="BB1621" t="str">
            <v/>
          </cell>
          <cell r="BC1621"/>
          <cell r="BD1621" t="str">
            <v/>
          </cell>
          <cell r="BE1621" t="str">
            <v/>
          </cell>
          <cell r="BF1621" t="str">
            <v>0</v>
          </cell>
        </row>
        <row r="1622">
          <cell r="A1622">
            <v>10074882</v>
          </cell>
          <cell r="B1622" t="str">
            <v>ANNO TIBANGIRWA</v>
          </cell>
          <cell r="C1622" t="str">
            <v>RUGAKINGIRA</v>
          </cell>
          <cell r="D1622" t="str">
            <v>DUVARCI YARDIMCISI</v>
          </cell>
          <cell r="E1622" t="str">
            <v>MASON</v>
          </cell>
          <cell r="F1622" t="str">
            <v>50107642</v>
          </cell>
          <cell r="G1622" t="str">
            <v>PETRA PROTEK</v>
          </cell>
          <cell r="H1622" t="str">
            <v>50107642</v>
          </cell>
          <cell r="I1622" t="str">
            <v>0BBQ</v>
          </cell>
          <cell r="J1622" t="str">
            <v>İNŞAAT GRUBU</v>
          </cell>
          <cell r="K1622" t="str">
            <v>50109433</v>
          </cell>
          <cell r="L1622" t="str">
            <v>TZ</v>
          </cell>
          <cell r="M1622" t="str">
            <v>Tanzanyalı</v>
          </cell>
          <cell r="N1622" t="str">
            <v>0035</v>
          </cell>
          <cell r="O1622" t="str">
            <v>TABORA</v>
          </cell>
          <cell r="P1622" t="str">
            <v>7B</v>
          </cell>
          <cell r="Q1622" t="str">
            <v>PETRA PROTEK</v>
          </cell>
          <cell r="R1622">
            <v>44843</v>
          </cell>
          <cell r="S1622">
            <v>44843</v>
          </cell>
          <cell r="T1622">
            <v>45022</v>
          </cell>
          <cell r="U1622" t="str">
            <v>Dnm.S.İş Sözl. işverence feshi</v>
          </cell>
          <cell r="V1622" t="str">
            <v>Mavi Yaka Direkt</v>
          </cell>
          <cell r="W1622" t="str">
            <v>LOT 3 (MIT)</v>
          </cell>
          <cell r="X1622" t="str">
            <v/>
          </cell>
          <cell r="Y1622" t="str">
            <v/>
          </cell>
          <cell r="Z1622" t="str">
            <v/>
          </cell>
          <cell r="AA1622" t="str">
            <v>0682070754</v>
          </cell>
          <cell r="AB1622" t="str">
            <v>USTA</v>
          </cell>
          <cell r="AC1622" t="str">
            <v>99</v>
          </cell>
          <cell r="AD1622" t="str">
            <v>LOT 3 (MIT)</v>
          </cell>
          <cell r="AE1622" t="str">
            <v>0113</v>
          </cell>
          <cell r="AF1622" t="str">
            <v/>
          </cell>
          <cell r="AG1622" t="str">
            <v>KM 785+000 - 829+305</v>
          </cell>
          <cell r="AH1622">
            <v>29700</v>
          </cell>
          <cell r="AI1622" t="str">
            <v>Bay</v>
          </cell>
          <cell r="AJ1622" t="str">
            <v>Yerel-Saatlik</v>
          </cell>
          <cell r="AK1622">
            <v>0</v>
          </cell>
          <cell r="AL1622" t="str">
            <v/>
          </cell>
          <cell r="AM1622" t="str">
            <v>201002</v>
          </cell>
          <cell r="AN1622" t="str">
            <v/>
          </cell>
          <cell r="AO1622" t="str">
            <v>T3</v>
          </cell>
          <cell r="AP1622" t="str">
            <v>5150</v>
          </cell>
          <cell r="AQ1622" t="str">
            <v>5175</v>
          </cell>
          <cell r="AR1622" t="str">
            <v/>
          </cell>
          <cell r="AS1622" t="str">
            <v/>
          </cell>
          <cell r="AT1622" t="str">
            <v/>
          </cell>
          <cell r="AU1622" t="str">
            <v/>
          </cell>
          <cell r="AV1622" t="str">
            <v/>
          </cell>
          <cell r="AW1622" t="str">
            <v/>
          </cell>
          <cell r="AX1622" t="str">
            <v>ANNO TIBANGIRWA RUGAKINGIRA</v>
          </cell>
          <cell r="AY1622" t="str">
            <v/>
          </cell>
          <cell r="AZ1622"/>
          <cell r="BA1622"/>
          <cell r="BB1622" t="str">
            <v/>
          </cell>
          <cell r="BC1622"/>
          <cell r="BD1622" t="str">
            <v/>
          </cell>
          <cell r="BE1622" t="str">
            <v/>
          </cell>
          <cell r="BF1622" t="str">
            <v>0</v>
          </cell>
        </row>
        <row r="1623">
          <cell r="A1623">
            <v>10074883</v>
          </cell>
          <cell r="B1623" t="str">
            <v>KAFUTO LEONARD</v>
          </cell>
          <cell r="C1623" t="str">
            <v>KAYAGA</v>
          </cell>
          <cell r="D1623" t="str">
            <v>DUVARCI YARDIMCISI</v>
          </cell>
          <cell r="E1623" t="str">
            <v>MASON</v>
          </cell>
          <cell r="F1623" t="str">
            <v>50107642</v>
          </cell>
          <cell r="G1623" t="str">
            <v>PETRA PROTEK</v>
          </cell>
          <cell r="H1623" t="str">
            <v>50107642</v>
          </cell>
          <cell r="I1623" t="str">
            <v>0BBQ</v>
          </cell>
          <cell r="J1623" t="str">
            <v>İNŞAAT GRUBU</v>
          </cell>
          <cell r="K1623" t="str">
            <v>50109433</v>
          </cell>
          <cell r="L1623" t="str">
            <v>TZ</v>
          </cell>
          <cell r="M1623" t="str">
            <v>Tanzanyalı</v>
          </cell>
          <cell r="N1623" t="str">
            <v>0035</v>
          </cell>
          <cell r="O1623" t="str">
            <v>TABORA</v>
          </cell>
          <cell r="P1623" t="str">
            <v>7B</v>
          </cell>
          <cell r="Q1623" t="str">
            <v>PETRA PROTEK</v>
          </cell>
          <cell r="R1623">
            <v>44843</v>
          </cell>
          <cell r="S1623">
            <v>44843</v>
          </cell>
          <cell r="T1623">
            <v>44985</v>
          </cell>
          <cell r="U1623" t="str">
            <v>Diğer nedenler</v>
          </cell>
          <cell r="V1623" t="str">
            <v>Mavi Yaka Direkt</v>
          </cell>
          <cell r="W1623" t="str">
            <v>LOT 3 (MIT)</v>
          </cell>
          <cell r="X1623" t="str">
            <v/>
          </cell>
          <cell r="Y1623" t="str">
            <v/>
          </cell>
          <cell r="Z1623" t="str">
            <v/>
          </cell>
          <cell r="AA1623" t="str">
            <v>0716479104</v>
          </cell>
          <cell r="AB1623" t="str">
            <v>USTA</v>
          </cell>
          <cell r="AC1623" t="str">
            <v>99</v>
          </cell>
          <cell r="AD1623" t="str">
            <v>LOT 3 (MIT)</v>
          </cell>
          <cell r="AE1623" t="str">
            <v>0113</v>
          </cell>
          <cell r="AF1623" t="str">
            <v/>
          </cell>
          <cell r="AG1623" t="str">
            <v>KM 785+000 - 829+305</v>
          </cell>
          <cell r="AH1623">
            <v>30994</v>
          </cell>
          <cell r="AI1623" t="str">
            <v>Bay</v>
          </cell>
          <cell r="AJ1623" t="str">
            <v>Yerel-Saatlik</v>
          </cell>
          <cell r="AK1623">
            <v>0</v>
          </cell>
          <cell r="AL1623" t="str">
            <v/>
          </cell>
          <cell r="AM1623" t="str">
            <v>201002</v>
          </cell>
          <cell r="AN1623" t="str">
            <v/>
          </cell>
          <cell r="AO1623" t="str">
            <v>T3</v>
          </cell>
          <cell r="AP1623" t="str">
            <v>5150</v>
          </cell>
          <cell r="AQ1623" t="str">
            <v>5175</v>
          </cell>
          <cell r="AR1623" t="str">
            <v/>
          </cell>
          <cell r="AS1623" t="str">
            <v/>
          </cell>
          <cell r="AT1623" t="str">
            <v/>
          </cell>
          <cell r="AU1623" t="str">
            <v/>
          </cell>
          <cell r="AV1623" t="str">
            <v/>
          </cell>
          <cell r="AW1623" t="str">
            <v/>
          </cell>
          <cell r="AX1623" t="str">
            <v>KAFUTO LEONARD KAYAGA</v>
          </cell>
          <cell r="AY1623" t="str">
            <v/>
          </cell>
          <cell r="AZ1623"/>
          <cell r="BA1623"/>
          <cell r="BB1623" t="str">
            <v/>
          </cell>
          <cell r="BC1623"/>
          <cell r="BD1623" t="str">
            <v/>
          </cell>
          <cell r="BE1623" t="str">
            <v/>
          </cell>
          <cell r="BF1623" t="str">
            <v>0</v>
          </cell>
        </row>
        <row r="1624">
          <cell r="A1624">
            <v>10074885</v>
          </cell>
          <cell r="B1624" t="str">
            <v>GIDEON ANDARSON</v>
          </cell>
          <cell r="C1624" t="str">
            <v>MSONGA</v>
          </cell>
          <cell r="D1624" t="str">
            <v>ÇELİK MONTAJCI</v>
          </cell>
          <cell r="E1624" t="str">
            <v>STEEL FITTER</v>
          </cell>
          <cell r="F1624" t="str">
            <v>50107642</v>
          </cell>
          <cell r="G1624" t="str">
            <v>PETRA PROTEK</v>
          </cell>
          <cell r="H1624" t="str">
            <v>50107642</v>
          </cell>
          <cell r="I1624" t="str">
            <v>0BBQ</v>
          </cell>
          <cell r="J1624" t="str">
            <v>İNŞAAT GRUBU</v>
          </cell>
          <cell r="K1624" t="str">
            <v>50108883</v>
          </cell>
          <cell r="L1624" t="str">
            <v>TZ</v>
          </cell>
          <cell r="M1624" t="str">
            <v>Tanzanyalı</v>
          </cell>
          <cell r="N1624" t="str">
            <v>0035</v>
          </cell>
          <cell r="O1624" t="str">
            <v>TABORA</v>
          </cell>
          <cell r="P1624" t="str">
            <v>7B</v>
          </cell>
          <cell r="Q1624" t="str">
            <v>PETRA PROTEK</v>
          </cell>
          <cell r="R1624">
            <v>44843</v>
          </cell>
          <cell r="S1624">
            <v>44843</v>
          </cell>
          <cell r="T1624">
            <v>44864</v>
          </cell>
          <cell r="U1624" t="str">
            <v>İş kazası sonucu ölüm</v>
          </cell>
          <cell r="V1624" t="str">
            <v>Mavi Yaka Direkt</v>
          </cell>
          <cell r="W1624" t="str">
            <v>LOT 3 (MIT)</v>
          </cell>
          <cell r="X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>USTA</v>
          </cell>
          <cell r="AC1624" t="str">
            <v>99</v>
          </cell>
          <cell r="AD1624" t="str">
            <v>LOT 3 (MIT)</v>
          </cell>
          <cell r="AE1624" t="str">
            <v>0113</v>
          </cell>
          <cell r="AF1624" t="str">
            <v/>
          </cell>
          <cell r="AG1624" t="str">
            <v>KM 785+000 - 829+305</v>
          </cell>
          <cell r="AH1624">
            <v>26589</v>
          </cell>
          <cell r="AI1624" t="str">
            <v>Bay</v>
          </cell>
          <cell r="AJ1624" t="str">
            <v>Yerel-Saatlik</v>
          </cell>
          <cell r="AK1624">
            <v>0</v>
          </cell>
          <cell r="AL1624" t="str">
            <v/>
          </cell>
          <cell r="AM1624" t="str">
            <v>201002</v>
          </cell>
          <cell r="AN1624" t="str">
            <v/>
          </cell>
          <cell r="AO1624" t="str">
            <v>T3</v>
          </cell>
          <cell r="AP1624" t="str">
            <v>5150</v>
          </cell>
          <cell r="AQ1624" t="str">
            <v>5175</v>
          </cell>
          <cell r="AR1624" t="str">
            <v/>
          </cell>
          <cell r="AS1624" t="str">
            <v/>
          </cell>
          <cell r="AT1624" t="str">
            <v/>
          </cell>
          <cell r="AU1624" t="str">
            <v/>
          </cell>
          <cell r="AV1624" t="str">
            <v/>
          </cell>
          <cell r="AW1624" t="str">
            <v/>
          </cell>
          <cell r="AX1624" t="str">
            <v>GIDEON ANDARSON MSONGA</v>
          </cell>
          <cell r="AY1624" t="str">
            <v/>
          </cell>
          <cell r="AZ1624"/>
          <cell r="BA1624"/>
          <cell r="BB1624" t="str">
            <v/>
          </cell>
          <cell r="BC1624"/>
          <cell r="BD1624" t="str">
            <v/>
          </cell>
          <cell r="BE1624" t="str">
            <v/>
          </cell>
          <cell r="BF1624" t="str">
            <v>0</v>
          </cell>
        </row>
        <row r="1625">
          <cell r="A1625">
            <v>10074886</v>
          </cell>
          <cell r="B1625" t="str">
            <v>DOTTO PASTORY</v>
          </cell>
          <cell r="C1625" t="str">
            <v>PETER</v>
          </cell>
          <cell r="D1625" t="str">
            <v>ÇELİK MONTAJCI</v>
          </cell>
          <cell r="E1625" t="str">
            <v>STEEL FITTER</v>
          </cell>
          <cell r="F1625" t="str">
            <v>50107642</v>
          </cell>
          <cell r="G1625" t="str">
            <v>PETRA PROTEK</v>
          </cell>
          <cell r="H1625" t="str">
            <v>50107642</v>
          </cell>
          <cell r="I1625" t="str">
            <v>0BBQ</v>
          </cell>
          <cell r="J1625" t="str">
            <v>İNŞAAT GRUBU</v>
          </cell>
          <cell r="K1625" t="str">
            <v>50108883</v>
          </cell>
          <cell r="L1625" t="str">
            <v>TZ</v>
          </cell>
          <cell r="M1625" t="str">
            <v>Tanzanyalı</v>
          </cell>
          <cell r="N1625" t="str">
            <v>0035</v>
          </cell>
          <cell r="O1625" t="str">
            <v>TABORA</v>
          </cell>
          <cell r="P1625" t="str">
            <v>7B</v>
          </cell>
          <cell r="Q1625" t="str">
            <v>PETRA PROTEK</v>
          </cell>
          <cell r="R1625">
            <v>44843</v>
          </cell>
          <cell r="S1625">
            <v>44843</v>
          </cell>
          <cell r="T1625">
            <v>44881</v>
          </cell>
          <cell r="U1625" t="str">
            <v>Dnm.S.İş Sözl. işverence feshi</v>
          </cell>
          <cell r="V1625" t="str">
            <v>Mavi Yaka Direkt</v>
          </cell>
          <cell r="W1625" t="str">
            <v>LOT 3 (MIT)</v>
          </cell>
          <cell r="X1625" t="str">
            <v/>
          </cell>
          <cell r="Y1625" t="str">
            <v/>
          </cell>
          <cell r="Z1625" t="str">
            <v/>
          </cell>
          <cell r="AA1625" t="str">
            <v>0787629226</v>
          </cell>
          <cell r="AB1625" t="str">
            <v>USTA</v>
          </cell>
          <cell r="AC1625" t="str">
            <v>99</v>
          </cell>
          <cell r="AD1625" t="str">
            <v>LOT 3 (MIT)</v>
          </cell>
          <cell r="AE1625" t="str">
            <v>0113</v>
          </cell>
          <cell r="AF1625" t="str">
            <v/>
          </cell>
          <cell r="AG1625" t="str">
            <v>KM 785+000 - 829+305</v>
          </cell>
          <cell r="AH1625">
            <v>34314</v>
          </cell>
          <cell r="AI1625" t="str">
            <v>Bay</v>
          </cell>
          <cell r="AJ1625" t="str">
            <v>Yerel-Saatlik</v>
          </cell>
          <cell r="AK1625">
            <v>0</v>
          </cell>
          <cell r="AL1625" t="str">
            <v/>
          </cell>
          <cell r="AM1625" t="str">
            <v>201002</v>
          </cell>
          <cell r="AN1625" t="str">
            <v/>
          </cell>
          <cell r="AO1625" t="str">
            <v>T3</v>
          </cell>
          <cell r="AP1625" t="str">
            <v>5150</v>
          </cell>
          <cell r="AQ1625" t="str">
            <v>5175</v>
          </cell>
          <cell r="AR1625" t="str">
            <v/>
          </cell>
          <cell r="AS1625" t="str">
            <v/>
          </cell>
          <cell r="AT1625" t="str">
            <v/>
          </cell>
          <cell r="AU1625" t="str">
            <v/>
          </cell>
          <cell r="AV1625" t="str">
            <v/>
          </cell>
          <cell r="AW1625" t="str">
            <v/>
          </cell>
          <cell r="AX1625" t="str">
            <v>DOTTO PASTORY PETER</v>
          </cell>
          <cell r="AY1625" t="str">
            <v/>
          </cell>
          <cell r="AZ1625"/>
          <cell r="BA1625"/>
          <cell r="BB1625" t="str">
            <v/>
          </cell>
          <cell r="BC1625"/>
          <cell r="BD1625" t="str">
            <v/>
          </cell>
          <cell r="BE1625" t="str">
            <v/>
          </cell>
          <cell r="BF1625" t="str">
            <v>0</v>
          </cell>
        </row>
        <row r="1626">
          <cell r="A1626">
            <v>10074887</v>
          </cell>
          <cell r="B1626" t="str">
            <v>JOHN GODSON</v>
          </cell>
          <cell r="C1626" t="str">
            <v>MBAGA</v>
          </cell>
          <cell r="D1626" t="str">
            <v>KAYNAKÇI</v>
          </cell>
          <cell r="E1626" t="str">
            <v>WELDER</v>
          </cell>
          <cell r="F1626" t="str">
            <v>50107642</v>
          </cell>
          <cell r="G1626" t="str">
            <v>PETRA PROTEK</v>
          </cell>
          <cell r="H1626" t="str">
            <v>50107642</v>
          </cell>
          <cell r="I1626" t="str">
            <v>0BBQ</v>
          </cell>
          <cell r="J1626" t="str">
            <v>İNŞAAT GRUBU</v>
          </cell>
          <cell r="K1626" t="str">
            <v>50109434</v>
          </cell>
          <cell r="L1626" t="str">
            <v>TZ</v>
          </cell>
          <cell r="M1626" t="str">
            <v>Tanzanyalı</v>
          </cell>
          <cell r="N1626" t="str">
            <v>0035</v>
          </cell>
          <cell r="O1626" t="str">
            <v>TABORA</v>
          </cell>
          <cell r="P1626" t="str">
            <v>7B</v>
          </cell>
          <cell r="Q1626" t="str">
            <v>PETRA PROTEK</v>
          </cell>
          <cell r="R1626">
            <v>44843</v>
          </cell>
          <cell r="S1626">
            <v>44843</v>
          </cell>
          <cell r="T1626">
            <v>44956</v>
          </cell>
          <cell r="U1626" t="str">
            <v>Diğer nedenler</v>
          </cell>
          <cell r="V1626" t="str">
            <v>Mavi Yaka Direkt</v>
          </cell>
          <cell r="W1626" t="str">
            <v>LOT 3 (MIT)</v>
          </cell>
          <cell r="X1626" t="str">
            <v/>
          </cell>
          <cell r="Y1626" t="str">
            <v/>
          </cell>
          <cell r="Z1626" t="str">
            <v/>
          </cell>
          <cell r="AA1626" t="str">
            <v>+255718919958</v>
          </cell>
          <cell r="AB1626" t="str">
            <v>OPERATÖR</v>
          </cell>
          <cell r="AC1626" t="str">
            <v>99</v>
          </cell>
          <cell r="AD1626" t="str">
            <v>LOT 3 (MIT)</v>
          </cell>
          <cell r="AE1626" t="str">
            <v>0113</v>
          </cell>
          <cell r="AF1626" t="str">
            <v/>
          </cell>
          <cell r="AG1626" t="str">
            <v>KM 785+000 - 829+305</v>
          </cell>
          <cell r="AH1626">
            <v>30914</v>
          </cell>
          <cell r="AI1626" t="str">
            <v>Bay</v>
          </cell>
          <cell r="AJ1626" t="str">
            <v>Yerel-Saatlik</v>
          </cell>
          <cell r="AK1626">
            <v>0</v>
          </cell>
          <cell r="AL1626" t="str">
            <v/>
          </cell>
          <cell r="AM1626" t="str">
            <v>201002</v>
          </cell>
          <cell r="AN1626" t="str">
            <v/>
          </cell>
          <cell r="AO1626" t="str">
            <v>T3</v>
          </cell>
          <cell r="AP1626" t="str">
            <v>5150</v>
          </cell>
          <cell r="AQ1626" t="str">
            <v>5175</v>
          </cell>
          <cell r="AR1626" t="str">
            <v/>
          </cell>
          <cell r="AS1626" t="str">
            <v/>
          </cell>
          <cell r="AT1626" t="str">
            <v/>
          </cell>
          <cell r="AU1626" t="str">
            <v/>
          </cell>
          <cell r="AV1626" t="str">
            <v/>
          </cell>
          <cell r="AW1626" t="str">
            <v/>
          </cell>
          <cell r="AX1626" t="str">
            <v>JOHN GODSON MBAGA</v>
          </cell>
          <cell r="AY1626" t="str">
            <v/>
          </cell>
          <cell r="AZ1626"/>
          <cell r="BA1626"/>
          <cell r="BB1626" t="str">
            <v/>
          </cell>
          <cell r="BC1626"/>
          <cell r="BD1626" t="str">
            <v/>
          </cell>
          <cell r="BE1626" t="str">
            <v/>
          </cell>
          <cell r="BF1626" t="str">
            <v>0</v>
          </cell>
        </row>
        <row r="1627">
          <cell r="A1627">
            <v>10074888</v>
          </cell>
          <cell r="B1627" t="str">
            <v>SHABANI KARUME</v>
          </cell>
          <cell r="C1627" t="str">
            <v>KARUME</v>
          </cell>
          <cell r="D1627" t="str">
            <v>DUVARCI</v>
          </cell>
          <cell r="E1627" t="str">
            <v>MASON</v>
          </cell>
          <cell r="F1627" t="str">
            <v>50107642</v>
          </cell>
          <cell r="G1627" t="str">
            <v>PETRA PROTEK</v>
          </cell>
          <cell r="H1627" t="str">
            <v>50107642</v>
          </cell>
          <cell r="I1627" t="str">
            <v>0BBQ</v>
          </cell>
          <cell r="J1627" t="str">
            <v>İNŞAAT GRUBU</v>
          </cell>
          <cell r="K1627" t="str">
            <v>50107815</v>
          </cell>
          <cell r="L1627" t="str">
            <v>TZ</v>
          </cell>
          <cell r="M1627" t="str">
            <v>Tanzanyalı</v>
          </cell>
          <cell r="N1627" t="str">
            <v>0035</v>
          </cell>
          <cell r="O1627" t="str">
            <v>TABORA</v>
          </cell>
          <cell r="P1627" t="str">
            <v>7B</v>
          </cell>
          <cell r="Q1627" t="str">
            <v>PETRA PROTEK</v>
          </cell>
          <cell r="R1627">
            <v>44843</v>
          </cell>
          <cell r="S1627">
            <v>44843</v>
          </cell>
          <cell r="T1627">
            <v>44865</v>
          </cell>
          <cell r="U1627" t="str">
            <v>Diğer nedenler</v>
          </cell>
          <cell r="V1627" t="str">
            <v>Mavi Yaka Direkt</v>
          </cell>
          <cell r="W1627" t="str">
            <v>LOT 3 (MIT)</v>
          </cell>
          <cell r="X1627" t="str">
            <v/>
          </cell>
          <cell r="Y1627" t="str">
            <v/>
          </cell>
          <cell r="Z1627" t="str">
            <v/>
          </cell>
          <cell r="AA1627" t="str">
            <v>0785158991</v>
          </cell>
          <cell r="AB1627" t="str">
            <v>USTA</v>
          </cell>
          <cell r="AC1627" t="str">
            <v>99</v>
          </cell>
          <cell r="AD1627" t="str">
            <v>LOT 3 (MIT)</v>
          </cell>
          <cell r="AE1627" t="str">
            <v>0113</v>
          </cell>
          <cell r="AF1627" t="str">
            <v/>
          </cell>
          <cell r="AG1627" t="str">
            <v>KM 785+000 - 829+305</v>
          </cell>
          <cell r="AH1627">
            <v>32757</v>
          </cell>
          <cell r="AI1627" t="str">
            <v>Bay</v>
          </cell>
          <cell r="AJ1627" t="str">
            <v>Yerel-Saatlik</v>
          </cell>
          <cell r="AK1627">
            <v>0</v>
          </cell>
          <cell r="AL1627" t="str">
            <v/>
          </cell>
          <cell r="AM1627" t="str">
            <v>201002</v>
          </cell>
          <cell r="AN1627" t="str">
            <v/>
          </cell>
          <cell r="AO1627" t="str">
            <v>T3</v>
          </cell>
          <cell r="AP1627" t="str">
            <v>5150</v>
          </cell>
          <cell r="AQ1627" t="str">
            <v>5175</v>
          </cell>
          <cell r="AR1627" t="str">
            <v/>
          </cell>
          <cell r="AS1627" t="str">
            <v/>
          </cell>
          <cell r="AT1627" t="str">
            <v/>
          </cell>
          <cell r="AU1627" t="str">
            <v/>
          </cell>
          <cell r="AV1627" t="str">
            <v/>
          </cell>
          <cell r="AW1627" t="str">
            <v/>
          </cell>
          <cell r="AX1627" t="str">
            <v>SHABANI KARUME KARUME</v>
          </cell>
          <cell r="AY1627" t="str">
            <v/>
          </cell>
          <cell r="AZ1627"/>
          <cell r="BA1627"/>
          <cell r="BB1627" t="str">
            <v/>
          </cell>
          <cell r="BC1627"/>
          <cell r="BD1627" t="str">
            <v/>
          </cell>
          <cell r="BE1627" t="str">
            <v/>
          </cell>
          <cell r="BF1627" t="str">
            <v>0</v>
          </cell>
        </row>
        <row r="1628">
          <cell r="A1628">
            <v>10074889</v>
          </cell>
          <cell r="B1628" t="str">
            <v>HEZRON MARIMBA</v>
          </cell>
          <cell r="C1628" t="str">
            <v>MGIMBA</v>
          </cell>
          <cell r="D1628" t="str">
            <v>DUVARCI</v>
          </cell>
          <cell r="E1628" t="str">
            <v>MASON</v>
          </cell>
          <cell r="F1628" t="str">
            <v>50107642</v>
          </cell>
          <cell r="G1628" t="str">
            <v>PETRA PROTEK</v>
          </cell>
          <cell r="H1628" t="str">
            <v>50107642</v>
          </cell>
          <cell r="I1628" t="str">
            <v>0BBQ</v>
          </cell>
          <cell r="J1628" t="str">
            <v>İNŞAAT GRUBU</v>
          </cell>
          <cell r="K1628" t="str">
            <v>50107815</v>
          </cell>
          <cell r="L1628" t="str">
            <v>TZ</v>
          </cell>
          <cell r="M1628" t="str">
            <v>Tanzanyalı</v>
          </cell>
          <cell r="N1628" t="str">
            <v>0035</v>
          </cell>
          <cell r="O1628" t="str">
            <v>TABORA</v>
          </cell>
          <cell r="P1628" t="str">
            <v>7B</v>
          </cell>
          <cell r="Q1628" t="str">
            <v>PETRA PROTEK</v>
          </cell>
          <cell r="R1628">
            <v>44843</v>
          </cell>
          <cell r="S1628">
            <v>44843</v>
          </cell>
          <cell r="T1628">
            <v>44865</v>
          </cell>
          <cell r="U1628" t="str">
            <v>Diğer nedenler</v>
          </cell>
          <cell r="V1628" t="str">
            <v>Mavi Yaka Direkt</v>
          </cell>
          <cell r="W1628" t="str">
            <v>LOT 3 (MIT)</v>
          </cell>
          <cell r="X1628" t="str">
            <v/>
          </cell>
          <cell r="Y1628" t="str">
            <v/>
          </cell>
          <cell r="Z1628" t="str">
            <v/>
          </cell>
          <cell r="AA1628" t="str">
            <v>0756779705</v>
          </cell>
          <cell r="AB1628" t="str">
            <v>USTA</v>
          </cell>
          <cell r="AC1628" t="str">
            <v>99</v>
          </cell>
          <cell r="AD1628" t="str">
            <v>LOT 3 (MIT)</v>
          </cell>
          <cell r="AE1628" t="str">
            <v>0113</v>
          </cell>
          <cell r="AF1628" t="str">
            <v/>
          </cell>
          <cell r="AG1628" t="str">
            <v>KM 785+000 - 829+305</v>
          </cell>
          <cell r="AH1628">
            <v>27427</v>
          </cell>
          <cell r="AI1628" t="str">
            <v>Bay</v>
          </cell>
          <cell r="AJ1628" t="str">
            <v>Yerel-Saatlik</v>
          </cell>
          <cell r="AK1628">
            <v>0</v>
          </cell>
          <cell r="AL1628" t="str">
            <v/>
          </cell>
          <cell r="AM1628" t="str">
            <v>201002</v>
          </cell>
          <cell r="AN1628" t="str">
            <v/>
          </cell>
          <cell r="AO1628" t="str">
            <v>T3</v>
          </cell>
          <cell r="AP1628" t="str">
            <v>5150</v>
          </cell>
          <cell r="AQ1628" t="str">
            <v>5175</v>
          </cell>
          <cell r="AR1628" t="str">
            <v/>
          </cell>
          <cell r="AS1628" t="str">
            <v/>
          </cell>
          <cell r="AT1628" t="str">
            <v/>
          </cell>
          <cell r="AU1628" t="str">
            <v/>
          </cell>
          <cell r="AV1628" t="str">
            <v/>
          </cell>
          <cell r="AW1628" t="str">
            <v/>
          </cell>
          <cell r="AX1628" t="str">
            <v>HEZRON MARIMBA MGIMBA</v>
          </cell>
          <cell r="AY1628" t="str">
            <v/>
          </cell>
          <cell r="AZ1628"/>
          <cell r="BA1628"/>
          <cell r="BB1628" t="str">
            <v/>
          </cell>
          <cell r="BC1628"/>
          <cell r="BD1628" t="str">
            <v/>
          </cell>
          <cell r="BE1628" t="str">
            <v/>
          </cell>
          <cell r="BF1628" t="str">
            <v>0</v>
          </cell>
        </row>
        <row r="1629">
          <cell r="A1629">
            <v>10074893</v>
          </cell>
          <cell r="B1629" t="str">
            <v>YUSUPH MAJIGE</v>
          </cell>
          <cell r="C1629" t="str">
            <v>BRUNO</v>
          </cell>
          <cell r="D1629" t="str">
            <v>KALIPÇI</v>
          </cell>
          <cell r="E1629" t="str">
            <v>FORMWORKER</v>
          </cell>
          <cell r="F1629" t="str">
            <v>50107642</v>
          </cell>
          <cell r="G1629" t="str">
            <v>PETRA PROTEK</v>
          </cell>
          <cell r="H1629" t="str">
            <v>50107642</v>
          </cell>
          <cell r="I1629" t="str">
            <v>0BBQ</v>
          </cell>
          <cell r="J1629" t="str">
            <v>İNŞAAT GRUBU</v>
          </cell>
          <cell r="K1629" t="str">
            <v>50107846</v>
          </cell>
          <cell r="L1629" t="str">
            <v>TZ</v>
          </cell>
          <cell r="M1629" t="str">
            <v>Tanzanyalı</v>
          </cell>
          <cell r="N1629" t="str">
            <v>0035</v>
          </cell>
          <cell r="O1629" t="str">
            <v>TABORA</v>
          </cell>
          <cell r="P1629" t="str">
            <v>7B</v>
          </cell>
          <cell r="Q1629" t="str">
            <v>PETRA PROTEK</v>
          </cell>
          <cell r="R1629">
            <v>44844</v>
          </cell>
          <cell r="S1629">
            <v>44844</v>
          </cell>
          <cell r="T1629">
            <v>44889</v>
          </cell>
          <cell r="U1629" t="str">
            <v>Dnm.S.İş Sözl. işverence feshi</v>
          </cell>
          <cell r="V1629" t="str">
            <v>Mavi Yaka Direkt</v>
          </cell>
          <cell r="W1629" t="str">
            <v>LOT 3 (MIT)</v>
          </cell>
          <cell r="X1629" t="str">
            <v/>
          </cell>
          <cell r="Y1629" t="str">
            <v/>
          </cell>
          <cell r="Z1629" t="str">
            <v/>
          </cell>
          <cell r="AA1629" t="str">
            <v>0678909794</v>
          </cell>
          <cell r="AB1629" t="str">
            <v>USTA</v>
          </cell>
          <cell r="AC1629" t="str">
            <v>99</v>
          </cell>
          <cell r="AD1629" t="str">
            <v>LOT 3 (MIT)</v>
          </cell>
          <cell r="AE1629" t="str">
            <v>0113</v>
          </cell>
          <cell r="AF1629" t="str">
            <v/>
          </cell>
          <cell r="AG1629" t="str">
            <v>KM 785+000 - 829+305</v>
          </cell>
          <cell r="AH1629">
            <v>32247</v>
          </cell>
          <cell r="AI1629" t="str">
            <v>Bay</v>
          </cell>
          <cell r="AJ1629" t="str">
            <v>Yerel-Saatlik</v>
          </cell>
          <cell r="AK1629">
            <v>0</v>
          </cell>
          <cell r="AL1629" t="str">
            <v/>
          </cell>
          <cell r="AM1629" t="str">
            <v>201002</v>
          </cell>
          <cell r="AN1629" t="str">
            <v/>
          </cell>
          <cell r="AO1629" t="str">
            <v>T3</v>
          </cell>
          <cell r="AP1629" t="str">
            <v>5150</v>
          </cell>
          <cell r="AQ1629" t="str">
            <v>5175</v>
          </cell>
          <cell r="AR1629" t="str">
            <v/>
          </cell>
          <cell r="AS1629" t="str">
            <v/>
          </cell>
          <cell r="AT1629" t="str">
            <v/>
          </cell>
          <cell r="AU1629" t="str">
            <v/>
          </cell>
          <cell r="AV1629" t="str">
            <v/>
          </cell>
          <cell r="AW1629" t="str">
            <v/>
          </cell>
          <cell r="AX1629" t="str">
            <v>YUSUPH MAJIGE BRUNO</v>
          </cell>
          <cell r="AY1629" t="str">
            <v/>
          </cell>
          <cell r="AZ1629"/>
          <cell r="BA1629"/>
          <cell r="BB1629" t="str">
            <v/>
          </cell>
          <cell r="BC1629"/>
          <cell r="BD1629" t="str">
            <v/>
          </cell>
          <cell r="BE1629" t="str">
            <v/>
          </cell>
          <cell r="BF1629" t="str">
            <v>0</v>
          </cell>
        </row>
        <row r="1630">
          <cell r="A1630">
            <v>10074894</v>
          </cell>
          <cell r="B1630" t="str">
            <v>CHABURI HAMIS</v>
          </cell>
          <cell r="C1630" t="str">
            <v>MAGAMBO</v>
          </cell>
          <cell r="D1630" t="str">
            <v>KALIPÇI</v>
          </cell>
          <cell r="E1630" t="str">
            <v>FORMWORKER</v>
          </cell>
          <cell r="F1630" t="str">
            <v>50107642</v>
          </cell>
          <cell r="G1630" t="str">
            <v>PETRA PROTEK</v>
          </cell>
          <cell r="H1630" t="str">
            <v>50107642</v>
          </cell>
          <cell r="I1630" t="str">
            <v>0BBQ</v>
          </cell>
          <cell r="J1630" t="str">
            <v>İNŞAAT GRUBU</v>
          </cell>
          <cell r="K1630" t="str">
            <v>50107846</v>
          </cell>
          <cell r="L1630" t="str">
            <v>TZ</v>
          </cell>
          <cell r="M1630" t="str">
            <v>Tanzanyalı</v>
          </cell>
          <cell r="N1630" t="str">
            <v>0035</v>
          </cell>
          <cell r="O1630" t="str">
            <v>TABORA</v>
          </cell>
          <cell r="P1630" t="str">
            <v>7B</v>
          </cell>
          <cell r="Q1630" t="str">
            <v>PETRA PROTEK</v>
          </cell>
          <cell r="R1630">
            <v>44844</v>
          </cell>
          <cell r="S1630">
            <v>44844</v>
          </cell>
          <cell r="T1630">
            <v>44889</v>
          </cell>
          <cell r="U1630" t="str">
            <v>Dnm.S.İş Sözl. işverence feshi</v>
          </cell>
          <cell r="V1630" t="str">
            <v>Mavi Yaka Direkt</v>
          </cell>
          <cell r="W1630" t="str">
            <v>LOT 3 (MIT)</v>
          </cell>
          <cell r="X1630" t="str">
            <v/>
          </cell>
          <cell r="Y1630" t="str">
            <v/>
          </cell>
          <cell r="Z1630" t="str">
            <v/>
          </cell>
          <cell r="AA1630" t="str">
            <v>0782731914</v>
          </cell>
          <cell r="AB1630" t="str">
            <v>USTA</v>
          </cell>
          <cell r="AC1630" t="str">
            <v>99</v>
          </cell>
          <cell r="AD1630" t="str">
            <v>LOT 3 (MIT)</v>
          </cell>
          <cell r="AE1630" t="str">
            <v>0113</v>
          </cell>
          <cell r="AF1630" t="str">
            <v/>
          </cell>
          <cell r="AG1630" t="str">
            <v>KM 785+000 - 829+305</v>
          </cell>
          <cell r="AH1630">
            <v>27486</v>
          </cell>
          <cell r="AI1630" t="str">
            <v>Bay</v>
          </cell>
          <cell r="AJ1630" t="str">
            <v>Yerel-Saatlik</v>
          </cell>
          <cell r="AK1630">
            <v>0</v>
          </cell>
          <cell r="AL1630" t="str">
            <v/>
          </cell>
          <cell r="AM1630" t="str">
            <v>201002</v>
          </cell>
          <cell r="AN1630" t="str">
            <v/>
          </cell>
          <cell r="AO1630" t="str">
            <v>T3</v>
          </cell>
          <cell r="AP1630" t="str">
            <v>5150</v>
          </cell>
          <cell r="AQ1630" t="str">
            <v>5175</v>
          </cell>
          <cell r="AR1630" t="str">
            <v/>
          </cell>
          <cell r="AS1630" t="str">
            <v/>
          </cell>
          <cell r="AT1630" t="str">
            <v/>
          </cell>
          <cell r="AU1630" t="str">
            <v/>
          </cell>
          <cell r="AV1630" t="str">
            <v/>
          </cell>
          <cell r="AW1630" t="str">
            <v/>
          </cell>
          <cell r="AX1630" t="str">
            <v>CHABURI HAMIS MAGAMBO</v>
          </cell>
          <cell r="AY1630" t="str">
            <v/>
          </cell>
          <cell r="AZ1630"/>
          <cell r="BA1630"/>
          <cell r="BB1630" t="str">
            <v/>
          </cell>
          <cell r="BC1630"/>
          <cell r="BD1630" t="str">
            <v/>
          </cell>
          <cell r="BE1630" t="str">
            <v/>
          </cell>
          <cell r="BF1630" t="str">
            <v>0</v>
          </cell>
        </row>
        <row r="1631">
          <cell r="A1631">
            <v>10074122</v>
          </cell>
          <cell r="B1631" t="str">
            <v>NDAPUI RIKOYANI</v>
          </cell>
          <cell r="C1631" t="str">
            <v>LOMUNYAK</v>
          </cell>
          <cell r="D1631" t="str">
            <v>GÜVENLİK GÖREVLİSİ</v>
          </cell>
          <cell r="E1631" t="str">
            <v>SECURITY</v>
          </cell>
          <cell r="F1631" t="str">
            <v>50106670</v>
          </cell>
          <cell r="G1631" t="str">
            <v>KITUMBO SECURITY</v>
          </cell>
          <cell r="H1631" t="str">
            <v>50105513</v>
          </cell>
          <cell r="I1631" t="str">
            <v>088D</v>
          </cell>
          <cell r="J1631" t="str">
            <v>GÜVENLİK</v>
          </cell>
          <cell r="K1631" t="str">
            <v>50106674</v>
          </cell>
          <cell r="L1631" t="str">
            <v>TZ</v>
          </cell>
          <cell r="M1631" t="str">
            <v>Tanzanyalı</v>
          </cell>
          <cell r="N1631" t="str">
            <v>0036</v>
          </cell>
          <cell r="O1631" t="str">
            <v>MANYONİ</v>
          </cell>
          <cell r="P1631" t="str">
            <v>7L</v>
          </cell>
          <cell r="Q1631" t="str">
            <v>KITIMBO SECURITY</v>
          </cell>
          <cell r="R1631">
            <v>44807</v>
          </cell>
          <cell r="S1631">
            <v>44807</v>
          </cell>
          <cell r="T1631">
            <v>44855</v>
          </cell>
          <cell r="U1631" t="str">
            <v>Bsz.S.İşSz.İşçiTrf.fsh(istifa)</v>
          </cell>
          <cell r="V1631" t="str">
            <v>Mavi Yaka Endirekt</v>
          </cell>
          <cell r="W1631" t="str">
            <v>LOT 3 (MIT)</v>
          </cell>
          <cell r="X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>GÖREVLİ</v>
          </cell>
          <cell r="AC1631" t="str">
            <v>99</v>
          </cell>
          <cell r="AD1631" t="str">
            <v>LOT 3 (MIT)</v>
          </cell>
          <cell r="AE1631" t="str">
            <v>0113</v>
          </cell>
          <cell r="AF1631" t="str">
            <v/>
          </cell>
          <cell r="AG1631" t="str">
            <v>KM 785+000 - 829+305</v>
          </cell>
          <cell r="AH1631">
            <v>35036</v>
          </cell>
          <cell r="AI1631" t="str">
            <v>Bay</v>
          </cell>
          <cell r="AJ1631" t="str">
            <v>Yerel-Saatlik</v>
          </cell>
          <cell r="AK1631">
            <v>0</v>
          </cell>
          <cell r="AL1631" t="str">
            <v/>
          </cell>
          <cell r="AM1631" t="str">
            <v>306002</v>
          </cell>
          <cell r="AN1631" t="str">
            <v/>
          </cell>
          <cell r="AO1631" t="str">
            <v>T3</v>
          </cell>
          <cell r="AP1631" t="str">
            <v>5150</v>
          </cell>
          <cell r="AQ1631" t="str">
            <v>5175</v>
          </cell>
          <cell r="AR1631" t="str">
            <v/>
          </cell>
          <cell r="AS1631" t="str">
            <v/>
          </cell>
          <cell r="AT1631" t="str">
            <v/>
          </cell>
          <cell r="AU1631" t="str">
            <v/>
          </cell>
          <cell r="AV1631" t="str">
            <v/>
          </cell>
          <cell r="AW1631" t="str">
            <v/>
          </cell>
          <cell r="AX1631" t="str">
            <v>NDAPUI RIKOYANI LOMUNYAK</v>
          </cell>
          <cell r="AY1631" t="str">
            <v/>
          </cell>
          <cell r="AZ1631"/>
          <cell r="BA1631"/>
          <cell r="BB1631" t="str">
            <v/>
          </cell>
          <cell r="BC1631"/>
          <cell r="BD1631" t="str">
            <v/>
          </cell>
          <cell r="BE1631" t="str">
            <v/>
          </cell>
          <cell r="BF1631" t="str">
            <v>0</v>
          </cell>
        </row>
        <row r="1632">
          <cell r="A1632">
            <v>10074572</v>
          </cell>
          <cell r="B1632" t="str">
            <v>SADA ULEDI</v>
          </cell>
          <cell r="C1632" t="str">
            <v>ALLY</v>
          </cell>
          <cell r="D1632" t="str">
            <v>GÜVENLİK GÖREVLİSİ</v>
          </cell>
          <cell r="E1632" t="str">
            <v>SECURITY</v>
          </cell>
          <cell r="F1632" t="str">
            <v>50106670</v>
          </cell>
          <cell r="G1632" t="str">
            <v>KITUMBO SECURITY</v>
          </cell>
          <cell r="H1632" t="str">
            <v>50105513</v>
          </cell>
          <cell r="I1632" t="str">
            <v>088D</v>
          </cell>
          <cell r="J1632" t="str">
            <v>GÜVENLİK</v>
          </cell>
          <cell r="K1632" t="str">
            <v>50106674</v>
          </cell>
          <cell r="L1632" t="str">
            <v>TZ</v>
          </cell>
          <cell r="M1632" t="str">
            <v>Tanzanyalı</v>
          </cell>
          <cell r="N1632" t="str">
            <v>0035</v>
          </cell>
          <cell r="O1632" t="str">
            <v>TABORA</v>
          </cell>
          <cell r="P1632" t="str">
            <v>7L</v>
          </cell>
          <cell r="Q1632" t="str">
            <v>KITIMBO SECURITY</v>
          </cell>
          <cell r="R1632">
            <v>44805</v>
          </cell>
          <cell r="S1632">
            <v>44805</v>
          </cell>
          <cell r="T1632">
            <v>44869</v>
          </cell>
          <cell r="U1632" t="str">
            <v>Bsz.S.İşSz.İşçiTrf.fsh(istifa)</v>
          </cell>
          <cell r="V1632" t="str">
            <v>Mavi Yaka Endirekt</v>
          </cell>
          <cell r="W1632" t="str">
            <v>LOT 3 (MIT)</v>
          </cell>
          <cell r="X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>GÖREVLİ</v>
          </cell>
          <cell r="AC1632" t="str">
            <v>99</v>
          </cell>
          <cell r="AD1632" t="str">
            <v>LOT 3 (MIT)</v>
          </cell>
          <cell r="AE1632" t="str">
            <v>0113</v>
          </cell>
          <cell r="AF1632" t="str">
            <v/>
          </cell>
          <cell r="AG1632" t="str">
            <v>KM 785+000 - 829+305</v>
          </cell>
          <cell r="AH1632">
            <v>34833</v>
          </cell>
          <cell r="AI1632" t="str">
            <v>Bayan</v>
          </cell>
          <cell r="AJ1632" t="str">
            <v>Yerel-Saatlik</v>
          </cell>
          <cell r="AK1632">
            <v>0</v>
          </cell>
          <cell r="AL1632" t="str">
            <v/>
          </cell>
          <cell r="AM1632" t="str">
            <v>306002</v>
          </cell>
          <cell r="AN1632" t="str">
            <v/>
          </cell>
          <cell r="AO1632" t="str">
            <v>T3</v>
          </cell>
          <cell r="AP1632" t="str">
            <v>5150</v>
          </cell>
          <cell r="AQ1632" t="str">
            <v>5175</v>
          </cell>
          <cell r="AR1632" t="str">
            <v/>
          </cell>
          <cell r="AS1632" t="str">
            <v/>
          </cell>
          <cell r="AT1632" t="str">
            <v/>
          </cell>
          <cell r="AU1632" t="str">
            <v/>
          </cell>
          <cell r="AV1632" t="str">
            <v/>
          </cell>
          <cell r="AW1632" t="str">
            <v/>
          </cell>
          <cell r="AX1632" t="str">
            <v>SADA ULEDI ALLY</v>
          </cell>
          <cell r="AY1632" t="str">
            <v/>
          </cell>
          <cell r="AZ1632"/>
          <cell r="BA1632"/>
          <cell r="BB1632" t="str">
            <v/>
          </cell>
          <cell r="BC1632"/>
          <cell r="BD1632" t="str">
            <v/>
          </cell>
          <cell r="BE1632" t="str">
            <v/>
          </cell>
          <cell r="BF1632" t="str">
            <v>0</v>
          </cell>
        </row>
        <row r="1633">
          <cell r="A1633">
            <v>10074573</v>
          </cell>
          <cell r="B1633" t="str">
            <v>SHABAN NYAKAMWE</v>
          </cell>
          <cell r="C1633" t="str">
            <v>NTILIBUZA</v>
          </cell>
          <cell r="D1633" t="str">
            <v>GÜVENLİK GÖREVLİSİ</v>
          </cell>
          <cell r="E1633" t="str">
            <v>SECURITY</v>
          </cell>
          <cell r="F1633" t="str">
            <v>50106670</v>
          </cell>
          <cell r="G1633" t="str">
            <v>KITUMBO SECURITY</v>
          </cell>
          <cell r="H1633" t="str">
            <v>50105513</v>
          </cell>
          <cell r="I1633" t="str">
            <v>088D</v>
          </cell>
          <cell r="J1633" t="str">
            <v>GÜVENLİK</v>
          </cell>
          <cell r="K1633" t="str">
            <v>50106674</v>
          </cell>
          <cell r="L1633" t="str">
            <v>TZ</v>
          </cell>
          <cell r="M1633" t="str">
            <v>Tanzanyalı</v>
          </cell>
          <cell r="N1633" t="str">
            <v>0035</v>
          </cell>
          <cell r="O1633" t="str">
            <v>TABORA</v>
          </cell>
          <cell r="P1633" t="str">
            <v>7L</v>
          </cell>
          <cell r="Q1633" t="str">
            <v>KITIMBO SECURITY</v>
          </cell>
          <cell r="R1633">
            <v>44805</v>
          </cell>
          <cell r="S1633">
            <v>44805</v>
          </cell>
          <cell r="T1633">
            <v>45170</v>
          </cell>
          <cell r="U1633" t="str">
            <v>Bsz.S.İşSz.İşvTrf.Hk.SebepsizF</v>
          </cell>
          <cell r="V1633" t="str">
            <v>Mavi Yaka Endirekt</v>
          </cell>
          <cell r="W1633" t="str">
            <v>LOT 3 (MIT)</v>
          </cell>
          <cell r="X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>GÖREVLİ</v>
          </cell>
          <cell r="AC1633" t="str">
            <v>99</v>
          </cell>
          <cell r="AD1633" t="str">
            <v>LOT 3 (MIT)</v>
          </cell>
          <cell r="AE1633" t="str">
            <v>0113</v>
          </cell>
          <cell r="AF1633" t="str">
            <v/>
          </cell>
          <cell r="AG1633" t="str">
            <v>KM 785+000 - 829+305</v>
          </cell>
          <cell r="AH1633">
            <v>34833</v>
          </cell>
          <cell r="AI1633" t="str">
            <v>Bay</v>
          </cell>
          <cell r="AJ1633" t="str">
            <v>Yerel-Saatlik</v>
          </cell>
          <cell r="AK1633">
            <v>0</v>
          </cell>
          <cell r="AL1633" t="str">
            <v/>
          </cell>
          <cell r="AM1633" t="str">
            <v>306002</v>
          </cell>
          <cell r="AN1633" t="str">
            <v/>
          </cell>
          <cell r="AO1633" t="str">
            <v>T3</v>
          </cell>
          <cell r="AP1633" t="str">
            <v>5150</v>
          </cell>
          <cell r="AQ1633" t="str">
            <v>5175</v>
          </cell>
          <cell r="AR1633" t="str">
            <v/>
          </cell>
          <cell r="AS1633" t="str">
            <v/>
          </cell>
          <cell r="AT1633" t="str">
            <v/>
          </cell>
          <cell r="AU1633" t="str">
            <v/>
          </cell>
          <cell r="AV1633" t="str">
            <v/>
          </cell>
          <cell r="AW1633" t="str">
            <v/>
          </cell>
          <cell r="AX1633" t="str">
            <v>SHABAN NYAKAMWE NTILIBUZA</v>
          </cell>
          <cell r="AY1633" t="str">
            <v/>
          </cell>
          <cell r="AZ1633"/>
          <cell r="BA1633"/>
          <cell r="BB1633" t="str">
            <v/>
          </cell>
          <cell r="BC1633"/>
          <cell r="BD1633" t="str">
            <v/>
          </cell>
          <cell r="BE1633" t="str">
            <v/>
          </cell>
          <cell r="BF1633" t="str">
            <v>0</v>
          </cell>
        </row>
        <row r="1634">
          <cell r="A1634">
            <v>10074574</v>
          </cell>
          <cell r="B1634" t="str">
            <v>ROBERT MATHIAS</v>
          </cell>
          <cell r="C1634" t="str">
            <v>NGHENAGULA</v>
          </cell>
          <cell r="D1634" t="str">
            <v>GÜVENLİK GÖREVLİSİ</v>
          </cell>
          <cell r="E1634" t="str">
            <v>SECURITY</v>
          </cell>
          <cell r="F1634" t="str">
            <v>50106670</v>
          </cell>
          <cell r="G1634" t="str">
            <v>KITUMBO SECURITY</v>
          </cell>
          <cell r="H1634" t="str">
            <v>50105513</v>
          </cell>
          <cell r="I1634" t="str">
            <v>088D</v>
          </cell>
          <cell r="J1634" t="str">
            <v>GÜVENLİK</v>
          </cell>
          <cell r="K1634" t="str">
            <v>50106674</v>
          </cell>
          <cell r="L1634" t="str">
            <v>TZ</v>
          </cell>
          <cell r="M1634" t="str">
            <v>Tanzanyalı</v>
          </cell>
          <cell r="N1634" t="str">
            <v>0035</v>
          </cell>
          <cell r="O1634" t="str">
            <v>TABORA</v>
          </cell>
          <cell r="P1634" t="str">
            <v>7L</v>
          </cell>
          <cell r="Q1634" t="str">
            <v>KITIMBO SECURITY</v>
          </cell>
          <cell r="R1634">
            <v>44805</v>
          </cell>
          <cell r="S1634">
            <v>44805</v>
          </cell>
          <cell r="T1634">
            <v>45170</v>
          </cell>
          <cell r="U1634" t="str">
            <v>Bsz.S.İşSz.İşvTrf.Hk.SebepsizF</v>
          </cell>
          <cell r="V1634" t="str">
            <v>Mavi Yaka Endirekt</v>
          </cell>
          <cell r="W1634" t="str">
            <v>LOT 3 (MIT)</v>
          </cell>
          <cell r="X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>GÖREVLİ</v>
          </cell>
          <cell r="AC1634" t="str">
            <v>99</v>
          </cell>
          <cell r="AD1634" t="str">
            <v>LOT 3 (MIT)</v>
          </cell>
          <cell r="AE1634" t="str">
            <v>0113</v>
          </cell>
          <cell r="AF1634" t="str">
            <v/>
          </cell>
          <cell r="AG1634" t="str">
            <v>KM 785+000 - 829+305</v>
          </cell>
          <cell r="AH1634">
            <v>34833</v>
          </cell>
          <cell r="AI1634" t="str">
            <v>Bay</v>
          </cell>
          <cell r="AJ1634" t="str">
            <v>Yerel-Saatlik</v>
          </cell>
          <cell r="AK1634">
            <v>0</v>
          </cell>
          <cell r="AL1634" t="str">
            <v/>
          </cell>
          <cell r="AM1634" t="str">
            <v>306002</v>
          </cell>
          <cell r="AN1634" t="str">
            <v/>
          </cell>
          <cell r="AO1634" t="str">
            <v>T3</v>
          </cell>
          <cell r="AP1634" t="str">
            <v>5150</v>
          </cell>
          <cell r="AQ1634" t="str">
            <v>5175</v>
          </cell>
          <cell r="AR1634" t="str">
            <v/>
          </cell>
          <cell r="AS1634" t="str">
            <v/>
          </cell>
          <cell r="AT1634" t="str">
            <v/>
          </cell>
          <cell r="AU1634" t="str">
            <v/>
          </cell>
          <cell r="AV1634" t="str">
            <v/>
          </cell>
          <cell r="AW1634" t="str">
            <v/>
          </cell>
          <cell r="AX1634" t="str">
            <v>ROBERT MATHIAS NGHENAGULA</v>
          </cell>
          <cell r="AY1634" t="str">
            <v/>
          </cell>
          <cell r="AZ1634"/>
          <cell r="BA1634"/>
          <cell r="BB1634" t="str">
            <v/>
          </cell>
          <cell r="BC1634"/>
          <cell r="BD1634" t="str">
            <v/>
          </cell>
          <cell r="BE1634" t="str">
            <v/>
          </cell>
          <cell r="BF1634" t="str">
            <v>0</v>
          </cell>
        </row>
        <row r="1635">
          <cell r="A1635">
            <v>10074575</v>
          </cell>
          <cell r="B1635" t="str">
            <v>SAIDI JUMA</v>
          </cell>
          <cell r="C1635" t="str">
            <v>KATENGO</v>
          </cell>
          <cell r="D1635" t="str">
            <v>GÜVENLİK GÖREVLİSİ</v>
          </cell>
          <cell r="E1635" t="str">
            <v>SECURITY</v>
          </cell>
          <cell r="F1635" t="str">
            <v>50106670</v>
          </cell>
          <cell r="G1635" t="str">
            <v>KITUMBO SECURITY</v>
          </cell>
          <cell r="H1635" t="str">
            <v>50105513</v>
          </cell>
          <cell r="I1635" t="str">
            <v>088D</v>
          </cell>
          <cell r="J1635" t="str">
            <v>GÜVENLİK</v>
          </cell>
          <cell r="K1635" t="str">
            <v>50106674</v>
          </cell>
          <cell r="L1635" t="str">
            <v>TZ</v>
          </cell>
          <cell r="M1635" t="str">
            <v>Tanzanyalı</v>
          </cell>
          <cell r="N1635" t="str">
            <v>0035</v>
          </cell>
          <cell r="O1635" t="str">
            <v>TABORA</v>
          </cell>
          <cell r="P1635" t="str">
            <v>7L</v>
          </cell>
          <cell r="Q1635" t="str">
            <v>KITIMBO SECURITY</v>
          </cell>
          <cell r="R1635">
            <v>44805</v>
          </cell>
          <cell r="S1635">
            <v>44805</v>
          </cell>
          <cell r="T1635">
            <v>45170</v>
          </cell>
          <cell r="U1635" t="str">
            <v>Bsz.S.İşSz.İşvTrf.Hk.SebepsizF</v>
          </cell>
          <cell r="V1635" t="str">
            <v>Mavi Yaka Endirekt</v>
          </cell>
          <cell r="W1635" t="str">
            <v>LOT 3 (MIT)</v>
          </cell>
          <cell r="X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>GÖREVLİ</v>
          </cell>
          <cell r="AC1635" t="str">
            <v>99</v>
          </cell>
          <cell r="AD1635" t="str">
            <v>LOT 3 (MIT)</v>
          </cell>
          <cell r="AE1635" t="str">
            <v>0113</v>
          </cell>
          <cell r="AF1635" t="str">
            <v/>
          </cell>
          <cell r="AG1635" t="str">
            <v>KM 785+000 - 829+305</v>
          </cell>
          <cell r="AH1635">
            <v>34833</v>
          </cell>
          <cell r="AI1635" t="str">
            <v>Bay</v>
          </cell>
          <cell r="AJ1635" t="str">
            <v>Yerel-Saatlik</v>
          </cell>
          <cell r="AK1635">
            <v>0</v>
          </cell>
          <cell r="AL1635" t="str">
            <v/>
          </cell>
          <cell r="AM1635" t="str">
            <v>306002</v>
          </cell>
          <cell r="AN1635" t="str">
            <v/>
          </cell>
          <cell r="AO1635" t="str">
            <v>T3</v>
          </cell>
          <cell r="AP1635" t="str">
            <v>5150</v>
          </cell>
          <cell r="AQ1635" t="str">
            <v>5175</v>
          </cell>
          <cell r="AR1635" t="str">
            <v/>
          </cell>
          <cell r="AS1635" t="str">
            <v/>
          </cell>
          <cell r="AT1635" t="str">
            <v/>
          </cell>
          <cell r="AU1635" t="str">
            <v/>
          </cell>
          <cell r="AV1635" t="str">
            <v/>
          </cell>
          <cell r="AW1635" t="str">
            <v/>
          </cell>
          <cell r="AX1635" t="str">
            <v>SAIDI JUMA KATENGO</v>
          </cell>
          <cell r="AY1635" t="str">
            <v/>
          </cell>
          <cell r="AZ1635"/>
          <cell r="BA1635"/>
          <cell r="BB1635" t="str">
            <v/>
          </cell>
          <cell r="BC1635"/>
          <cell r="BD1635" t="str">
            <v/>
          </cell>
          <cell r="BE1635" t="str">
            <v/>
          </cell>
          <cell r="BF1635" t="str">
            <v>0</v>
          </cell>
        </row>
        <row r="1636">
          <cell r="A1636">
            <v>10074576</v>
          </cell>
          <cell r="B1636" t="str">
            <v>OMARI MSTAFA</v>
          </cell>
          <cell r="C1636" t="str">
            <v>ISIKE</v>
          </cell>
          <cell r="D1636" t="str">
            <v>GÜVENLİK GÖREVLİSİ</v>
          </cell>
          <cell r="E1636" t="str">
            <v>SECURITY</v>
          </cell>
          <cell r="F1636" t="str">
            <v>50106670</v>
          </cell>
          <cell r="G1636" t="str">
            <v>KITUMBO SECURITY</v>
          </cell>
          <cell r="H1636" t="str">
            <v>50105513</v>
          </cell>
          <cell r="I1636" t="str">
            <v>088D</v>
          </cell>
          <cell r="J1636" t="str">
            <v>GÜVENLİK</v>
          </cell>
          <cell r="K1636" t="str">
            <v>50106674</v>
          </cell>
          <cell r="L1636" t="str">
            <v>TZ</v>
          </cell>
          <cell r="M1636" t="str">
            <v>Tanzanyalı</v>
          </cell>
          <cell r="N1636" t="str">
            <v>0035</v>
          </cell>
          <cell r="O1636" t="str">
            <v>TABORA</v>
          </cell>
          <cell r="P1636" t="str">
            <v>7L</v>
          </cell>
          <cell r="Q1636" t="str">
            <v>KITIMBO SECURITY</v>
          </cell>
          <cell r="R1636">
            <v>44805</v>
          </cell>
          <cell r="S1636">
            <v>44805</v>
          </cell>
          <cell r="T1636">
            <v>45170</v>
          </cell>
          <cell r="U1636" t="str">
            <v>Bsz.S.İşSz.İşvTrf.Hk.SebepsizF</v>
          </cell>
          <cell r="V1636" t="str">
            <v>Mavi Yaka Endirekt</v>
          </cell>
          <cell r="W1636" t="str">
            <v>LOT 3 (MIT)</v>
          </cell>
          <cell r="X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>GÖREVLİ</v>
          </cell>
          <cell r="AC1636" t="str">
            <v>99</v>
          </cell>
          <cell r="AD1636" t="str">
            <v>LOT 3 (MIT)</v>
          </cell>
          <cell r="AE1636" t="str">
            <v>0113</v>
          </cell>
          <cell r="AF1636" t="str">
            <v/>
          </cell>
          <cell r="AG1636" t="str">
            <v>KM 785+000 - 829+305</v>
          </cell>
          <cell r="AH1636">
            <v>34833</v>
          </cell>
          <cell r="AI1636" t="str">
            <v>Bay</v>
          </cell>
          <cell r="AJ1636" t="str">
            <v>Yerel-Saatlik</v>
          </cell>
          <cell r="AK1636">
            <v>0</v>
          </cell>
          <cell r="AL1636" t="str">
            <v/>
          </cell>
          <cell r="AM1636" t="str">
            <v>306002</v>
          </cell>
          <cell r="AN1636" t="str">
            <v/>
          </cell>
          <cell r="AO1636" t="str">
            <v>T3</v>
          </cell>
          <cell r="AP1636" t="str">
            <v>5150</v>
          </cell>
          <cell r="AQ1636" t="str">
            <v>5175</v>
          </cell>
          <cell r="AR1636" t="str">
            <v/>
          </cell>
          <cell r="AS1636" t="str">
            <v/>
          </cell>
          <cell r="AT1636" t="str">
            <v/>
          </cell>
          <cell r="AU1636" t="str">
            <v/>
          </cell>
          <cell r="AV1636" t="str">
            <v/>
          </cell>
          <cell r="AW1636" t="str">
            <v/>
          </cell>
          <cell r="AX1636" t="str">
            <v>OMARI MSTAFA ISIKE</v>
          </cell>
          <cell r="AY1636" t="str">
            <v/>
          </cell>
          <cell r="AZ1636"/>
          <cell r="BA1636"/>
          <cell r="BB1636" t="str">
            <v/>
          </cell>
          <cell r="BC1636"/>
          <cell r="BD1636" t="str">
            <v/>
          </cell>
          <cell r="BE1636" t="str">
            <v/>
          </cell>
          <cell r="BF1636" t="str">
            <v>0</v>
          </cell>
        </row>
        <row r="1637">
          <cell r="A1637">
            <v>10074577</v>
          </cell>
          <cell r="B1637" t="str">
            <v>HAMISI PAULO</v>
          </cell>
          <cell r="C1637" t="str">
            <v>BISU</v>
          </cell>
          <cell r="D1637" t="str">
            <v>GÜVENLİK GÖREVLİSİ</v>
          </cell>
          <cell r="E1637" t="str">
            <v>SECURITY</v>
          </cell>
          <cell r="F1637" t="str">
            <v>50106670</v>
          </cell>
          <cell r="G1637" t="str">
            <v>KITUMBO SECURITY</v>
          </cell>
          <cell r="H1637" t="str">
            <v>50105513</v>
          </cell>
          <cell r="I1637" t="str">
            <v>088D</v>
          </cell>
          <cell r="J1637" t="str">
            <v>GÜVENLİK</v>
          </cell>
          <cell r="K1637" t="str">
            <v>50106674</v>
          </cell>
          <cell r="L1637" t="str">
            <v>TZ</v>
          </cell>
          <cell r="M1637" t="str">
            <v>Tanzanyalı</v>
          </cell>
          <cell r="N1637" t="str">
            <v>0035</v>
          </cell>
          <cell r="O1637" t="str">
            <v>TABORA</v>
          </cell>
          <cell r="P1637" t="str">
            <v>7L</v>
          </cell>
          <cell r="Q1637" t="str">
            <v>KITIMBO SECURITY</v>
          </cell>
          <cell r="R1637">
            <v>44805</v>
          </cell>
          <cell r="S1637">
            <v>44805</v>
          </cell>
          <cell r="T1637">
            <v>45170</v>
          </cell>
          <cell r="U1637" t="str">
            <v>Bsz.S.İşSz.İşvTrf.Hk.SebepsizF</v>
          </cell>
          <cell r="V1637" t="str">
            <v>Mavi Yaka Endirekt</v>
          </cell>
          <cell r="W1637" t="str">
            <v>LOT 3 (MIT)</v>
          </cell>
          <cell r="X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>GÖREVLİ</v>
          </cell>
          <cell r="AC1637" t="str">
            <v>99</v>
          </cell>
          <cell r="AD1637" t="str">
            <v>LOT 3 (MIT)</v>
          </cell>
          <cell r="AE1637" t="str">
            <v>0113</v>
          </cell>
          <cell r="AF1637" t="str">
            <v/>
          </cell>
          <cell r="AG1637" t="str">
            <v>KM 785+000 - 829+305</v>
          </cell>
          <cell r="AH1637">
            <v>34833</v>
          </cell>
          <cell r="AI1637" t="str">
            <v>Bay</v>
          </cell>
          <cell r="AJ1637" t="str">
            <v>Yerel-Saatlik</v>
          </cell>
          <cell r="AK1637">
            <v>0</v>
          </cell>
          <cell r="AL1637" t="str">
            <v/>
          </cell>
          <cell r="AM1637" t="str">
            <v>306002</v>
          </cell>
          <cell r="AN1637" t="str">
            <v/>
          </cell>
          <cell r="AO1637" t="str">
            <v>T3</v>
          </cell>
          <cell r="AP1637" t="str">
            <v>5150</v>
          </cell>
          <cell r="AQ1637" t="str">
            <v>5175</v>
          </cell>
          <cell r="AR1637" t="str">
            <v/>
          </cell>
          <cell r="AS1637" t="str">
            <v/>
          </cell>
          <cell r="AT1637" t="str">
            <v/>
          </cell>
          <cell r="AU1637" t="str">
            <v/>
          </cell>
          <cell r="AV1637" t="str">
            <v/>
          </cell>
          <cell r="AW1637" t="str">
            <v/>
          </cell>
          <cell r="AX1637" t="str">
            <v>HAMISI PAULO BISU</v>
          </cell>
          <cell r="AY1637" t="str">
            <v/>
          </cell>
          <cell r="AZ1637"/>
          <cell r="BA1637"/>
          <cell r="BB1637" t="str">
            <v/>
          </cell>
          <cell r="BC1637"/>
          <cell r="BD1637" t="str">
            <v/>
          </cell>
          <cell r="BE1637" t="str">
            <v/>
          </cell>
          <cell r="BF1637" t="str">
            <v>0</v>
          </cell>
        </row>
        <row r="1638">
          <cell r="A1638">
            <v>10074578</v>
          </cell>
          <cell r="B1638" t="str">
            <v>SOLUMU MİRİŞO</v>
          </cell>
          <cell r="C1638" t="str">
            <v>MASAKA</v>
          </cell>
          <cell r="D1638" t="str">
            <v>GÜVENLİK GÖREVLİSİ</v>
          </cell>
          <cell r="E1638" t="str">
            <v>SECURITY</v>
          </cell>
          <cell r="F1638" t="str">
            <v>50106670</v>
          </cell>
          <cell r="G1638" t="str">
            <v>KITUMBO SECURITY</v>
          </cell>
          <cell r="H1638" t="str">
            <v>50105513</v>
          </cell>
          <cell r="I1638" t="str">
            <v>088D</v>
          </cell>
          <cell r="J1638" t="str">
            <v>GÜVENLİK</v>
          </cell>
          <cell r="K1638" t="str">
            <v>50106674</v>
          </cell>
          <cell r="L1638" t="str">
            <v>TZ</v>
          </cell>
          <cell r="M1638" t="str">
            <v>Tanzanyalı</v>
          </cell>
          <cell r="N1638" t="str">
            <v>0035</v>
          </cell>
          <cell r="O1638" t="str">
            <v>TABORA</v>
          </cell>
          <cell r="P1638" t="str">
            <v>7L</v>
          </cell>
          <cell r="Q1638" t="str">
            <v>KITIMBO SECURITY</v>
          </cell>
          <cell r="R1638">
            <v>44805</v>
          </cell>
          <cell r="S1638">
            <v>44805</v>
          </cell>
          <cell r="T1638">
            <v>45170</v>
          </cell>
          <cell r="U1638" t="str">
            <v>Bsz.S.İşSz.İşvTrf.Hk.SebepsizF</v>
          </cell>
          <cell r="V1638" t="str">
            <v>Mavi Yaka Endirekt</v>
          </cell>
          <cell r="W1638" t="str">
            <v>LOT 3 (MIT)</v>
          </cell>
          <cell r="X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>GÖREVLİ</v>
          </cell>
          <cell r="AC1638" t="str">
            <v>99</v>
          </cell>
          <cell r="AD1638" t="str">
            <v>LOT 3 (MIT)</v>
          </cell>
          <cell r="AE1638" t="str">
            <v>0113</v>
          </cell>
          <cell r="AF1638" t="str">
            <v/>
          </cell>
          <cell r="AG1638" t="str">
            <v>KM 785+000 - 829+305</v>
          </cell>
          <cell r="AH1638">
            <v>34833</v>
          </cell>
          <cell r="AI1638" t="str">
            <v>Bay</v>
          </cell>
          <cell r="AJ1638" t="str">
            <v>Yerel-Saatlik</v>
          </cell>
          <cell r="AK1638">
            <v>0</v>
          </cell>
          <cell r="AL1638" t="str">
            <v/>
          </cell>
          <cell r="AM1638" t="str">
            <v>306002</v>
          </cell>
          <cell r="AN1638" t="str">
            <v/>
          </cell>
          <cell r="AO1638" t="str">
            <v>T3</v>
          </cell>
          <cell r="AP1638" t="str">
            <v>5150</v>
          </cell>
          <cell r="AQ1638" t="str">
            <v>5175</v>
          </cell>
          <cell r="AR1638" t="str">
            <v/>
          </cell>
          <cell r="AS1638" t="str">
            <v/>
          </cell>
          <cell r="AT1638" t="str">
            <v/>
          </cell>
          <cell r="AU1638" t="str">
            <v/>
          </cell>
          <cell r="AV1638" t="str">
            <v/>
          </cell>
          <cell r="AW1638" t="str">
            <v/>
          </cell>
          <cell r="AX1638" t="str">
            <v>SOLUMU MİRİŞO MASAKA</v>
          </cell>
          <cell r="AY1638" t="str">
            <v/>
          </cell>
          <cell r="AZ1638"/>
          <cell r="BA1638"/>
          <cell r="BB1638" t="str">
            <v/>
          </cell>
          <cell r="BC1638"/>
          <cell r="BD1638" t="str">
            <v/>
          </cell>
          <cell r="BE1638" t="str">
            <v/>
          </cell>
          <cell r="BF1638" t="str">
            <v>0</v>
          </cell>
        </row>
        <row r="1639">
          <cell r="A1639">
            <v>10074580</v>
          </cell>
          <cell r="B1639" t="str">
            <v>ALLY SUDI</v>
          </cell>
          <cell r="C1639" t="str">
            <v>MTUNYA</v>
          </cell>
          <cell r="D1639" t="str">
            <v>GÜVENLİK GÖREVLİSİ</v>
          </cell>
          <cell r="E1639" t="str">
            <v>SECURITY</v>
          </cell>
          <cell r="F1639" t="str">
            <v>50106670</v>
          </cell>
          <cell r="G1639" t="str">
            <v>KITUMBO SECURITY</v>
          </cell>
          <cell r="H1639" t="str">
            <v>50105513</v>
          </cell>
          <cell r="I1639" t="str">
            <v>088D</v>
          </cell>
          <cell r="J1639" t="str">
            <v>GÜVENLİK</v>
          </cell>
          <cell r="K1639" t="str">
            <v>50106674</v>
          </cell>
          <cell r="L1639" t="str">
            <v>TZ</v>
          </cell>
          <cell r="M1639" t="str">
            <v>Tanzanyalı</v>
          </cell>
          <cell r="N1639" t="str">
            <v>0035</v>
          </cell>
          <cell r="O1639" t="str">
            <v>TABORA</v>
          </cell>
          <cell r="P1639" t="str">
            <v>7L</v>
          </cell>
          <cell r="Q1639" t="str">
            <v>KITIMBO SECURITY</v>
          </cell>
          <cell r="R1639">
            <v>44805</v>
          </cell>
          <cell r="S1639">
            <v>44805</v>
          </cell>
          <cell r="T1639">
            <v>45170</v>
          </cell>
          <cell r="U1639" t="str">
            <v>Bsz.S.İşSz.İşvTrf.Hk.SebepsizF</v>
          </cell>
          <cell r="V1639" t="str">
            <v>Mavi Yaka Endirekt</v>
          </cell>
          <cell r="W1639" t="str">
            <v>LOT 3 (MIT)</v>
          </cell>
          <cell r="X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>GÖREVLİ</v>
          </cell>
          <cell r="AC1639" t="str">
            <v>99</v>
          </cell>
          <cell r="AD1639" t="str">
            <v>LOT 3 (MIT)</v>
          </cell>
          <cell r="AE1639" t="str">
            <v>0113</v>
          </cell>
          <cell r="AF1639" t="str">
            <v/>
          </cell>
          <cell r="AG1639" t="str">
            <v>KM 785+000 - 829+305</v>
          </cell>
          <cell r="AH1639">
            <v>34833</v>
          </cell>
          <cell r="AI1639" t="str">
            <v>Bay</v>
          </cell>
          <cell r="AJ1639" t="str">
            <v>Yerel-Saatlik</v>
          </cell>
          <cell r="AK1639">
            <v>0</v>
          </cell>
          <cell r="AL1639" t="str">
            <v/>
          </cell>
          <cell r="AM1639" t="str">
            <v>306002</v>
          </cell>
          <cell r="AN1639" t="str">
            <v/>
          </cell>
          <cell r="AO1639" t="str">
            <v>T3</v>
          </cell>
          <cell r="AP1639" t="str">
            <v>5150</v>
          </cell>
          <cell r="AQ1639" t="str">
            <v>5175</v>
          </cell>
          <cell r="AR1639" t="str">
            <v/>
          </cell>
          <cell r="AS1639" t="str">
            <v/>
          </cell>
          <cell r="AT1639" t="str">
            <v/>
          </cell>
          <cell r="AU1639" t="str">
            <v/>
          </cell>
          <cell r="AV1639" t="str">
            <v/>
          </cell>
          <cell r="AW1639" t="str">
            <v/>
          </cell>
          <cell r="AX1639" t="str">
            <v>ALLY SUDI MTUNYA</v>
          </cell>
          <cell r="AY1639" t="str">
            <v/>
          </cell>
          <cell r="AZ1639"/>
          <cell r="BA1639"/>
          <cell r="BB1639" t="str">
            <v/>
          </cell>
          <cell r="BC1639"/>
          <cell r="BD1639" t="str">
            <v/>
          </cell>
          <cell r="BE1639" t="str">
            <v/>
          </cell>
          <cell r="BF1639" t="str">
            <v>0</v>
          </cell>
        </row>
        <row r="1640">
          <cell r="A1640">
            <v>10074581</v>
          </cell>
          <cell r="B1640" t="str">
            <v>HAMISI ALLY</v>
          </cell>
          <cell r="C1640" t="str">
            <v>MGALULA</v>
          </cell>
          <cell r="D1640" t="str">
            <v>GÜVENLİK GÖREVLİSİ</v>
          </cell>
          <cell r="E1640" t="str">
            <v>SECURITY</v>
          </cell>
          <cell r="F1640" t="str">
            <v>50106670</v>
          </cell>
          <cell r="G1640" t="str">
            <v>KITUMBO SECURITY</v>
          </cell>
          <cell r="H1640" t="str">
            <v>50105513</v>
          </cell>
          <cell r="I1640" t="str">
            <v>088D</v>
          </cell>
          <cell r="J1640" t="str">
            <v>GÜVENLİK</v>
          </cell>
          <cell r="K1640" t="str">
            <v>50106674</v>
          </cell>
          <cell r="L1640" t="str">
            <v>TZ</v>
          </cell>
          <cell r="M1640" t="str">
            <v>Tanzanyalı</v>
          </cell>
          <cell r="N1640" t="str">
            <v>0035</v>
          </cell>
          <cell r="O1640" t="str">
            <v>TABORA</v>
          </cell>
          <cell r="P1640" t="str">
            <v>7L</v>
          </cell>
          <cell r="Q1640" t="str">
            <v>KITIMBO SECURITY</v>
          </cell>
          <cell r="R1640">
            <v>44805</v>
          </cell>
          <cell r="S1640">
            <v>44805</v>
          </cell>
          <cell r="T1640">
            <v>44869</v>
          </cell>
          <cell r="U1640" t="str">
            <v>Bsz.S.İşSz.İşçiTrf.fsh(istifa)</v>
          </cell>
          <cell r="V1640" t="str">
            <v>Mavi Yaka Endirekt</v>
          </cell>
          <cell r="W1640" t="str">
            <v>LOT 3 (MIT)</v>
          </cell>
          <cell r="X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>GÖREVLİ</v>
          </cell>
          <cell r="AC1640" t="str">
            <v>99</v>
          </cell>
          <cell r="AD1640" t="str">
            <v>LOT 3 (MIT)</v>
          </cell>
          <cell r="AE1640" t="str">
            <v>0113</v>
          </cell>
          <cell r="AF1640" t="str">
            <v/>
          </cell>
          <cell r="AG1640" t="str">
            <v>KM 785+000 - 829+305</v>
          </cell>
          <cell r="AH1640">
            <v>34833</v>
          </cell>
          <cell r="AI1640" t="str">
            <v>Bay</v>
          </cell>
          <cell r="AJ1640" t="str">
            <v>Yerel-Saatlik</v>
          </cell>
          <cell r="AK1640">
            <v>0</v>
          </cell>
          <cell r="AL1640" t="str">
            <v/>
          </cell>
          <cell r="AM1640" t="str">
            <v>306002</v>
          </cell>
          <cell r="AN1640" t="str">
            <v/>
          </cell>
          <cell r="AO1640" t="str">
            <v>T3</v>
          </cell>
          <cell r="AP1640" t="str">
            <v>5150</v>
          </cell>
          <cell r="AQ1640" t="str">
            <v>5175</v>
          </cell>
          <cell r="AR1640" t="str">
            <v/>
          </cell>
          <cell r="AS1640" t="str">
            <v/>
          </cell>
          <cell r="AT1640" t="str">
            <v/>
          </cell>
          <cell r="AU1640" t="str">
            <v/>
          </cell>
          <cell r="AV1640" t="str">
            <v/>
          </cell>
          <cell r="AW1640" t="str">
            <v/>
          </cell>
          <cell r="AX1640" t="str">
            <v>HAMISI ALLY MGALULA</v>
          </cell>
          <cell r="AY1640" t="str">
            <v/>
          </cell>
          <cell r="AZ1640"/>
          <cell r="BA1640"/>
          <cell r="BB1640" t="str">
            <v/>
          </cell>
          <cell r="BC1640"/>
          <cell r="BD1640" t="str">
            <v/>
          </cell>
          <cell r="BE1640" t="str">
            <v/>
          </cell>
          <cell r="BF1640" t="str">
            <v>0</v>
          </cell>
        </row>
        <row r="1641">
          <cell r="A1641">
            <v>10074582</v>
          </cell>
          <cell r="B1641" t="str">
            <v>ABDUL YAHAYA</v>
          </cell>
          <cell r="C1641" t="str">
            <v>MIYUGI</v>
          </cell>
          <cell r="D1641" t="str">
            <v>GÜVENLİK GÖREVLİSİ</v>
          </cell>
          <cell r="E1641" t="str">
            <v>SECURITY</v>
          </cell>
          <cell r="F1641" t="str">
            <v>50106670</v>
          </cell>
          <cell r="G1641" t="str">
            <v>KITUMBO SECURITY</v>
          </cell>
          <cell r="H1641" t="str">
            <v>50105513</v>
          </cell>
          <cell r="I1641" t="str">
            <v>088D</v>
          </cell>
          <cell r="J1641" t="str">
            <v>GÜVENLİK</v>
          </cell>
          <cell r="K1641" t="str">
            <v>50106674</v>
          </cell>
          <cell r="L1641" t="str">
            <v>TZ</v>
          </cell>
          <cell r="M1641" t="str">
            <v>Tanzanyalı</v>
          </cell>
          <cell r="N1641" t="str">
            <v>0035</v>
          </cell>
          <cell r="O1641" t="str">
            <v>TABORA</v>
          </cell>
          <cell r="P1641" t="str">
            <v>7L</v>
          </cell>
          <cell r="Q1641" t="str">
            <v>KITIMBO SECURITY</v>
          </cell>
          <cell r="R1641">
            <v>44805</v>
          </cell>
          <cell r="S1641">
            <v>44805</v>
          </cell>
          <cell r="T1641">
            <v>45170</v>
          </cell>
          <cell r="U1641" t="str">
            <v>Bsz.S.İşSz.İşvTrf.Hk.SebepsizF</v>
          </cell>
          <cell r="V1641" t="str">
            <v>Mavi Yaka Endirekt</v>
          </cell>
          <cell r="W1641" t="str">
            <v>LOT 3 (MIT)</v>
          </cell>
          <cell r="X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>GÖREVLİ</v>
          </cell>
          <cell r="AC1641" t="str">
            <v>99</v>
          </cell>
          <cell r="AD1641" t="str">
            <v>LOT 3 (MIT)</v>
          </cell>
          <cell r="AE1641" t="str">
            <v>0113</v>
          </cell>
          <cell r="AF1641" t="str">
            <v/>
          </cell>
          <cell r="AG1641" t="str">
            <v>KM 785+000 - 829+305</v>
          </cell>
          <cell r="AH1641">
            <v>34833</v>
          </cell>
          <cell r="AI1641" t="str">
            <v>Bay</v>
          </cell>
          <cell r="AJ1641" t="str">
            <v>Yerel-Saatlik</v>
          </cell>
          <cell r="AK1641">
            <v>0</v>
          </cell>
          <cell r="AL1641" t="str">
            <v/>
          </cell>
          <cell r="AM1641" t="str">
            <v>306002</v>
          </cell>
          <cell r="AN1641" t="str">
            <v/>
          </cell>
          <cell r="AO1641" t="str">
            <v>T3</v>
          </cell>
          <cell r="AP1641" t="str">
            <v>5150</v>
          </cell>
          <cell r="AQ1641" t="str">
            <v>5175</v>
          </cell>
          <cell r="AR1641" t="str">
            <v/>
          </cell>
          <cell r="AS1641" t="str">
            <v/>
          </cell>
          <cell r="AT1641" t="str">
            <v/>
          </cell>
          <cell r="AU1641" t="str">
            <v/>
          </cell>
          <cell r="AV1641" t="str">
            <v/>
          </cell>
          <cell r="AW1641" t="str">
            <v/>
          </cell>
          <cell r="AX1641" t="str">
            <v>ABDUL YAHAYA MIYUGI</v>
          </cell>
          <cell r="AY1641" t="str">
            <v/>
          </cell>
          <cell r="AZ1641"/>
          <cell r="BA1641"/>
          <cell r="BB1641" t="str">
            <v/>
          </cell>
          <cell r="BC1641"/>
          <cell r="BD1641" t="str">
            <v/>
          </cell>
          <cell r="BE1641" t="str">
            <v/>
          </cell>
          <cell r="BF1641" t="str">
            <v>0</v>
          </cell>
        </row>
        <row r="1642">
          <cell r="A1642">
            <v>10074583</v>
          </cell>
          <cell r="B1642" t="str">
            <v>AGNES JOSEPH</v>
          </cell>
          <cell r="C1642" t="str">
            <v>UYONGA</v>
          </cell>
          <cell r="D1642" t="str">
            <v>GÜVENLİK GÖREVLİSİ</v>
          </cell>
          <cell r="E1642" t="str">
            <v>SECURITY</v>
          </cell>
          <cell r="F1642" t="str">
            <v>50106670</v>
          </cell>
          <cell r="G1642" t="str">
            <v>KITUMBO SECURITY</v>
          </cell>
          <cell r="H1642" t="str">
            <v>50105513</v>
          </cell>
          <cell r="I1642" t="str">
            <v>088D</v>
          </cell>
          <cell r="J1642" t="str">
            <v>GÜVENLİK</v>
          </cell>
          <cell r="K1642" t="str">
            <v>50106674</v>
          </cell>
          <cell r="L1642" t="str">
            <v>TZ</v>
          </cell>
          <cell r="M1642" t="str">
            <v>Tanzanyalı</v>
          </cell>
          <cell r="N1642" t="str">
            <v>0035</v>
          </cell>
          <cell r="O1642" t="str">
            <v>TABORA</v>
          </cell>
          <cell r="P1642" t="str">
            <v>7L</v>
          </cell>
          <cell r="Q1642" t="str">
            <v>KITIMBO SECURITY</v>
          </cell>
          <cell r="R1642">
            <v>44805</v>
          </cell>
          <cell r="S1642">
            <v>44805</v>
          </cell>
          <cell r="T1642">
            <v>45170</v>
          </cell>
          <cell r="U1642" t="str">
            <v>Bsz.S.İşSz.İşvTrf.Hk.SebepsizF</v>
          </cell>
          <cell r="V1642" t="str">
            <v>Mavi Yaka Endirekt</v>
          </cell>
          <cell r="W1642" t="str">
            <v>LOT 3 (MIT)</v>
          </cell>
          <cell r="X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>GÖREVLİ</v>
          </cell>
          <cell r="AC1642" t="str">
            <v>99</v>
          </cell>
          <cell r="AD1642" t="str">
            <v>LOT 3 (MIT)</v>
          </cell>
          <cell r="AE1642" t="str">
            <v>0113</v>
          </cell>
          <cell r="AF1642" t="str">
            <v/>
          </cell>
          <cell r="AG1642" t="str">
            <v>KM 785+000 - 829+305</v>
          </cell>
          <cell r="AH1642">
            <v>34833</v>
          </cell>
          <cell r="AI1642" t="str">
            <v>Bay</v>
          </cell>
          <cell r="AJ1642" t="str">
            <v>Yerel-Saatlik</v>
          </cell>
          <cell r="AK1642">
            <v>0</v>
          </cell>
          <cell r="AL1642" t="str">
            <v/>
          </cell>
          <cell r="AM1642" t="str">
            <v>306002</v>
          </cell>
          <cell r="AN1642" t="str">
            <v/>
          </cell>
          <cell r="AO1642" t="str">
            <v>T3</v>
          </cell>
          <cell r="AP1642" t="str">
            <v>5150</v>
          </cell>
          <cell r="AQ1642" t="str">
            <v>5175</v>
          </cell>
          <cell r="AR1642" t="str">
            <v/>
          </cell>
          <cell r="AS1642" t="str">
            <v/>
          </cell>
          <cell r="AT1642" t="str">
            <v/>
          </cell>
          <cell r="AU1642" t="str">
            <v/>
          </cell>
          <cell r="AV1642" t="str">
            <v/>
          </cell>
          <cell r="AW1642" t="str">
            <v/>
          </cell>
          <cell r="AX1642" t="str">
            <v>AGNES JOSEPH UYONGA</v>
          </cell>
          <cell r="AY1642" t="str">
            <v/>
          </cell>
          <cell r="AZ1642"/>
          <cell r="BA1642"/>
          <cell r="BB1642" t="str">
            <v/>
          </cell>
          <cell r="BC1642"/>
          <cell r="BD1642" t="str">
            <v/>
          </cell>
          <cell r="BE1642" t="str">
            <v/>
          </cell>
          <cell r="BF1642" t="str">
            <v>0</v>
          </cell>
        </row>
        <row r="1643">
          <cell r="A1643">
            <v>10074584</v>
          </cell>
          <cell r="B1643" t="str">
            <v>HELENA JHON</v>
          </cell>
          <cell r="C1643" t="str">
            <v>SHILA</v>
          </cell>
          <cell r="D1643" t="str">
            <v>GÜVENLİK GÖREVLİSİ</v>
          </cell>
          <cell r="E1643" t="str">
            <v>SECURITY</v>
          </cell>
          <cell r="F1643" t="str">
            <v>50106670</v>
          </cell>
          <cell r="G1643" t="str">
            <v>KITUMBO SECURITY</v>
          </cell>
          <cell r="H1643" t="str">
            <v>50105513</v>
          </cell>
          <cell r="I1643" t="str">
            <v>088D</v>
          </cell>
          <cell r="J1643" t="str">
            <v>GÜVENLİK</v>
          </cell>
          <cell r="K1643" t="str">
            <v>50106674</v>
          </cell>
          <cell r="L1643" t="str">
            <v>TZ</v>
          </cell>
          <cell r="M1643" t="str">
            <v>Tanzanyalı</v>
          </cell>
          <cell r="N1643" t="str">
            <v>0035</v>
          </cell>
          <cell r="O1643" t="str">
            <v>TABORA</v>
          </cell>
          <cell r="P1643" t="str">
            <v>7L</v>
          </cell>
          <cell r="Q1643" t="str">
            <v>KITIMBO SECURITY</v>
          </cell>
          <cell r="R1643">
            <v>44805</v>
          </cell>
          <cell r="S1643">
            <v>44805</v>
          </cell>
          <cell r="T1643">
            <v>45170</v>
          </cell>
          <cell r="U1643" t="str">
            <v>Bsz.S.İşSz.İşvTrf.Hk.SebepsizF</v>
          </cell>
          <cell r="V1643" t="str">
            <v>Mavi Yaka Endirekt</v>
          </cell>
          <cell r="W1643" t="str">
            <v>LOT 3 (MIT)</v>
          </cell>
          <cell r="X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>GÖREVLİ</v>
          </cell>
          <cell r="AC1643" t="str">
            <v>99</v>
          </cell>
          <cell r="AD1643" t="str">
            <v>LOT 3 (MIT)</v>
          </cell>
          <cell r="AE1643" t="str">
            <v>0113</v>
          </cell>
          <cell r="AF1643" t="str">
            <v/>
          </cell>
          <cell r="AG1643" t="str">
            <v>KM 785+000 - 829+305</v>
          </cell>
          <cell r="AH1643">
            <v>34833</v>
          </cell>
          <cell r="AI1643" t="str">
            <v>Bay</v>
          </cell>
          <cell r="AJ1643" t="str">
            <v>Yerel-Saatlik</v>
          </cell>
          <cell r="AK1643">
            <v>0</v>
          </cell>
          <cell r="AL1643" t="str">
            <v/>
          </cell>
          <cell r="AM1643" t="str">
            <v>306002</v>
          </cell>
          <cell r="AN1643" t="str">
            <v/>
          </cell>
          <cell r="AO1643" t="str">
            <v>T3</v>
          </cell>
          <cell r="AP1643" t="str">
            <v>5150</v>
          </cell>
          <cell r="AQ1643" t="str">
            <v>5175</v>
          </cell>
          <cell r="AR1643" t="str">
            <v/>
          </cell>
          <cell r="AS1643" t="str">
            <v/>
          </cell>
          <cell r="AT1643" t="str">
            <v/>
          </cell>
          <cell r="AU1643" t="str">
            <v/>
          </cell>
          <cell r="AV1643" t="str">
            <v/>
          </cell>
          <cell r="AW1643" t="str">
            <v/>
          </cell>
          <cell r="AX1643" t="str">
            <v>HELENA JHON SHILA</v>
          </cell>
          <cell r="AY1643" t="str">
            <v/>
          </cell>
          <cell r="AZ1643"/>
          <cell r="BA1643"/>
          <cell r="BB1643" t="str">
            <v/>
          </cell>
          <cell r="BC1643"/>
          <cell r="BD1643" t="str">
            <v/>
          </cell>
          <cell r="BE1643" t="str">
            <v/>
          </cell>
          <cell r="BF1643" t="str">
            <v>0</v>
          </cell>
        </row>
        <row r="1644">
          <cell r="A1644">
            <v>10074585</v>
          </cell>
          <cell r="B1644" t="str">
            <v>SALUM ISMAIL</v>
          </cell>
          <cell r="C1644" t="str">
            <v>MOHAMED</v>
          </cell>
          <cell r="D1644" t="str">
            <v>GÜVENLİK GÖREVLİSİ</v>
          </cell>
          <cell r="E1644" t="str">
            <v>SECURITY</v>
          </cell>
          <cell r="F1644" t="str">
            <v>50106670</v>
          </cell>
          <cell r="G1644" t="str">
            <v>KITUMBO SECURITY</v>
          </cell>
          <cell r="H1644" t="str">
            <v>50105513</v>
          </cell>
          <cell r="I1644" t="str">
            <v>088D</v>
          </cell>
          <cell r="J1644" t="str">
            <v>GÜVENLİK</v>
          </cell>
          <cell r="K1644" t="str">
            <v>50106674</v>
          </cell>
          <cell r="L1644" t="str">
            <v>TZ</v>
          </cell>
          <cell r="M1644" t="str">
            <v>Tanzanyalı</v>
          </cell>
          <cell r="N1644" t="str">
            <v>0035</v>
          </cell>
          <cell r="O1644" t="str">
            <v>TABORA</v>
          </cell>
          <cell r="P1644" t="str">
            <v>7L</v>
          </cell>
          <cell r="Q1644" t="str">
            <v>KITIMBO SECURITY</v>
          </cell>
          <cell r="R1644">
            <v>44805</v>
          </cell>
          <cell r="S1644">
            <v>44805</v>
          </cell>
          <cell r="T1644">
            <v>44872</v>
          </cell>
          <cell r="U1644" t="str">
            <v>Bsz.S.İşSz.İşçiTrf.fsh(istifa)</v>
          </cell>
          <cell r="V1644" t="str">
            <v>Mavi Yaka Endirekt</v>
          </cell>
          <cell r="W1644" t="str">
            <v>LOT 3 (MIT)</v>
          </cell>
          <cell r="X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>GÖREVLİ</v>
          </cell>
          <cell r="AC1644" t="str">
            <v>99</v>
          </cell>
          <cell r="AD1644" t="str">
            <v>LOT 3 (MIT)</v>
          </cell>
          <cell r="AE1644" t="str">
            <v>0113</v>
          </cell>
          <cell r="AF1644" t="str">
            <v/>
          </cell>
          <cell r="AG1644" t="str">
            <v>KM 785+000 - 829+305</v>
          </cell>
          <cell r="AH1644">
            <v>34833</v>
          </cell>
          <cell r="AI1644" t="str">
            <v>Bay</v>
          </cell>
          <cell r="AJ1644" t="str">
            <v>Yerel-Saatlik</v>
          </cell>
          <cell r="AK1644">
            <v>0</v>
          </cell>
          <cell r="AL1644" t="str">
            <v/>
          </cell>
          <cell r="AM1644" t="str">
            <v>306002</v>
          </cell>
          <cell r="AN1644" t="str">
            <v/>
          </cell>
          <cell r="AO1644" t="str">
            <v>T3</v>
          </cell>
          <cell r="AP1644" t="str">
            <v>5150</v>
          </cell>
          <cell r="AQ1644" t="str">
            <v>5175</v>
          </cell>
          <cell r="AR1644" t="str">
            <v/>
          </cell>
          <cell r="AS1644" t="str">
            <v/>
          </cell>
          <cell r="AT1644" t="str">
            <v/>
          </cell>
          <cell r="AU1644" t="str">
            <v/>
          </cell>
          <cell r="AV1644" t="str">
            <v/>
          </cell>
          <cell r="AW1644" t="str">
            <v/>
          </cell>
          <cell r="AX1644" t="str">
            <v>SALUM ISMAIL MOHAMED</v>
          </cell>
          <cell r="AY1644" t="str">
            <v/>
          </cell>
          <cell r="AZ1644"/>
          <cell r="BA1644"/>
          <cell r="BB1644" t="str">
            <v/>
          </cell>
          <cell r="BC1644"/>
          <cell r="BD1644" t="str">
            <v/>
          </cell>
          <cell r="BE1644" t="str">
            <v/>
          </cell>
          <cell r="BF1644" t="str">
            <v>0</v>
          </cell>
        </row>
        <row r="1645">
          <cell r="A1645">
            <v>10074586</v>
          </cell>
          <cell r="B1645" t="str">
            <v>RAYMOND MATHIAS</v>
          </cell>
          <cell r="C1645" t="str">
            <v>SHILA</v>
          </cell>
          <cell r="D1645" t="str">
            <v>GÜVENLİK GÖREVLİSİ</v>
          </cell>
          <cell r="E1645" t="str">
            <v>SECURITY</v>
          </cell>
          <cell r="F1645" t="str">
            <v>50106670</v>
          </cell>
          <cell r="G1645" t="str">
            <v>KITUMBO SECURITY</v>
          </cell>
          <cell r="H1645" t="str">
            <v>50105513</v>
          </cell>
          <cell r="I1645" t="str">
            <v>088D</v>
          </cell>
          <cell r="J1645" t="str">
            <v>GÜVENLİK</v>
          </cell>
          <cell r="K1645" t="str">
            <v>50106674</v>
          </cell>
          <cell r="L1645" t="str">
            <v>TZ</v>
          </cell>
          <cell r="M1645" t="str">
            <v>Tanzanyalı</v>
          </cell>
          <cell r="N1645" t="str">
            <v>0035</v>
          </cell>
          <cell r="O1645" t="str">
            <v>TABORA</v>
          </cell>
          <cell r="P1645" t="str">
            <v>7L</v>
          </cell>
          <cell r="Q1645" t="str">
            <v>KITIMBO SECURITY</v>
          </cell>
          <cell r="R1645">
            <v>44805</v>
          </cell>
          <cell r="S1645">
            <v>44805</v>
          </cell>
          <cell r="T1645">
            <v>45170</v>
          </cell>
          <cell r="U1645" t="str">
            <v>Bsz.S.İşSz.İşvTrf.Hk.SebepsizF</v>
          </cell>
          <cell r="V1645" t="str">
            <v>Mavi Yaka Endirekt</v>
          </cell>
          <cell r="W1645" t="str">
            <v>LOT 3 (MIT)</v>
          </cell>
          <cell r="X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>GÖREVLİ</v>
          </cell>
          <cell r="AC1645" t="str">
            <v>99</v>
          </cell>
          <cell r="AD1645" t="str">
            <v>LOT 3 (MIT)</v>
          </cell>
          <cell r="AE1645" t="str">
            <v>0113</v>
          </cell>
          <cell r="AF1645" t="str">
            <v/>
          </cell>
          <cell r="AG1645" t="str">
            <v>KM 785+000 - 829+305</v>
          </cell>
          <cell r="AH1645">
            <v>34833</v>
          </cell>
          <cell r="AI1645" t="str">
            <v>Bay</v>
          </cell>
          <cell r="AJ1645" t="str">
            <v>Yerel-Saatlik</v>
          </cell>
          <cell r="AK1645">
            <v>0</v>
          </cell>
          <cell r="AL1645" t="str">
            <v/>
          </cell>
          <cell r="AM1645" t="str">
            <v>306002</v>
          </cell>
          <cell r="AN1645" t="str">
            <v/>
          </cell>
          <cell r="AO1645" t="str">
            <v>T3</v>
          </cell>
          <cell r="AP1645" t="str">
            <v>5150</v>
          </cell>
          <cell r="AQ1645" t="str">
            <v>5175</v>
          </cell>
          <cell r="AR1645" t="str">
            <v/>
          </cell>
          <cell r="AS1645" t="str">
            <v/>
          </cell>
          <cell r="AT1645" t="str">
            <v/>
          </cell>
          <cell r="AU1645" t="str">
            <v/>
          </cell>
          <cell r="AV1645" t="str">
            <v/>
          </cell>
          <cell r="AW1645" t="str">
            <v/>
          </cell>
          <cell r="AX1645" t="str">
            <v>RAYMOND MATHIAS SHILA</v>
          </cell>
          <cell r="AY1645" t="str">
            <v/>
          </cell>
          <cell r="AZ1645"/>
          <cell r="BA1645"/>
          <cell r="BB1645" t="str">
            <v/>
          </cell>
          <cell r="BC1645"/>
          <cell r="BD1645" t="str">
            <v/>
          </cell>
          <cell r="BE1645" t="str">
            <v/>
          </cell>
          <cell r="BF1645" t="str">
            <v>0</v>
          </cell>
        </row>
        <row r="1646">
          <cell r="A1646">
            <v>10074587</v>
          </cell>
          <cell r="B1646" t="str">
            <v>NASSORO SALUM</v>
          </cell>
          <cell r="C1646" t="str">
            <v>MDUMA</v>
          </cell>
          <cell r="D1646" t="str">
            <v>GÜVENLİK GÖREVLİSİ</v>
          </cell>
          <cell r="E1646" t="str">
            <v>SECURITY</v>
          </cell>
          <cell r="F1646" t="str">
            <v>50106670</v>
          </cell>
          <cell r="G1646" t="str">
            <v>KITUMBO SECURITY</v>
          </cell>
          <cell r="H1646" t="str">
            <v>50105513</v>
          </cell>
          <cell r="I1646" t="str">
            <v>088D</v>
          </cell>
          <cell r="J1646" t="str">
            <v>GÜVENLİK</v>
          </cell>
          <cell r="K1646" t="str">
            <v>50106674</v>
          </cell>
          <cell r="L1646" t="str">
            <v>TZ</v>
          </cell>
          <cell r="M1646" t="str">
            <v>Tanzanyalı</v>
          </cell>
          <cell r="N1646" t="str">
            <v>0035</v>
          </cell>
          <cell r="O1646" t="str">
            <v>TABORA</v>
          </cell>
          <cell r="P1646" t="str">
            <v>7L</v>
          </cell>
          <cell r="Q1646" t="str">
            <v>KITIMBO SECURITY</v>
          </cell>
          <cell r="R1646">
            <v>44805</v>
          </cell>
          <cell r="S1646">
            <v>44805</v>
          </cell>
          <cell r="T1646">
            <v>45170</v>
          </cell>
          <cell r="U1646" t="str">
            <v>Bsz.S.İşSz.İşvTrf.Hk.SebepsizF</v>
          </cell>
          <cell r="V1646" t="str">
            <v>Mavi Yaka Endirekt</v>
          </cell>
          <cell r="W1646" t="str">
            <v>LOT 3 (MIT)</v>
          </cell>
          <cell r="X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>GÖREVLİ</v>
          </cell>
          <cell r="AC1646" t="str">
            <v>99</v>
          </cell>
          <cell r="AD1646" t="str">
            <v>LOT 3 (MIT)</v>
          </cell>
          <cell r="AE1646" t="str">
            <v>0113</v>
          </cell>
          <cell r="AF1646" t="str">
            <v/>
          </cell>
          <cell r="AG1646" t="str">
            <v>KM 785+000 - 829+305</v>
          </cell>
          <cell r="AH1646">
            <v>34833</v>
          </cell>
          <cell r="AI1646" t="str">
            <v>Bay</v>
          </cell>
          <cell r="AJ1646" t="str">
            <v>Yerel-Saatlik</v>
          </cell>
          <cell r="AK1646">
            <v>0</v>
          </cell>
          <cell r="AL1646" t="str">
            <v/>
          </cell>
          <cell r="AM1646" t="str">
            <v>306002</v>
          </cell>
          <cell r="AN1646" t="str">
            <v/>
          </cell>
          <cell r="AO1646" t="str">
            <v>T3</v>
          </cell>
          <cell r="AP1646" t="str">
            <v>5150</v>
          </cell>
          <cell r="AQ1646" t="str">
            <v>5175</v>
          </cell>
          <cell r="AR1646" t="str">
            <v/>
          </cell>
          <cell r="AS1646" t="str">
            <v/>
          </cell>
          <cell r="AT1646" t="str">
            <v/>
          </cell>
          <cell r="AU1646" t="str">
            <v/>
          </cell>
          <cell r="AV1646" t="str">
            <v/>
          </cell>
          <cell r="AW1646" t="str">
            <v/>
          </cell>
          <cell r="AX1646" t="str">
            <v>NASSORO SALUM MDUMA</v>
          </cell>
          <cell r="AY1646" t="str">
            <v/>
          </cell>
          <cell r="AZ1646"/>
          <cell r="BA1646"/>
          <cell r="BB1646" t="str">
            <v/>
          </cell>
          <cell r="BC1646"/>
          <cell r="BD1646" t="str">
            <v/>
          </cell>
          <cell r="BE1646" t="str">
            <v/>
          </cell>
          <cell r="BF1646" t="str">
            <v>0</v>
          </cell>
        </row>
        <row r="1647">
          <cell r="A1647">
            <v>10074588</v>
          </cell>
          <cell r="B1647" t="str">
            <v>RICHARD AMOS</v>
          </cell>
          <cell r="C1647" t="str">
            <v>MMAR</v>
          </cell>
          <cell r="D1647" t="str">
            <v>GÜVENLİK GÖREVLİSİ</v>
          </cell>
          <cell r="E1647" t="str">
            <v>SECURITY</v>
          </cell>
          <cell r="F1647" t="str">
            <v>50106670</v>
          </cell>
          <cell r="G1647" t="str">
            <v>KITUMBO SECURITY</v>
          </cell>
          <cell r="H1647" t="str">
            <v>50105513</v>
          </cell>
          <cell r="I1647" t="str">
            <v>088D</v>
          </cell>
          <cell r="J1647" t="str">
            <v>GÜVENLİK</v>
          </cell>
          <cell r="K1647" t="str">
            <v>50106674</v>
          </cell>
          <cell r="L1647" t="str">
            <v>TZ</v>
          </cell>
          <cell r="M1647" t="str">
            <v>Tanzanyalı</v>
          </cell>
          <cell r="N1647" t="str">
            <v>0035</v>
          </cell>
          <cell r="O1647" t="str">
            <v>TABORA</v>
          </cell>
          <cell r="P1647" t="str">
            <v>7L</v>
          </cell>
          <cell r="Q1647" t="str">
            <v>KITIMBO SECURITY</v>
          </cell>
          <cell r="R1647">
            <v>44805</v>
          </cell>
          <cell r="S1647">
            <v>44805</v>
          </cell>
          <cell r="T1647">
            <v>44869</v>
          </cell>
          <cell r="U1647" t="str">
            <v>Bsz.S.İşSz.İşçiTrf.fsh(istifa)</v>
          </cell>
          <cell r="V1647" t="str">
            <v>Mavi Yaka Endirekt</v>
          </cell>
          <cell r="W1647" t="str">
            <v>LOT 3 (MIT)</v>
          </cell>
          <cell r="X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>GÖREVLİ</v>
          </cell>
          <cell r="AC1647" t="str">
            <v>99</v>
          </cell>
          <cell r="AD1647" t="str">
            <v>LOT 3 (MIT)</v>
          </cell>
          <cell r="AE1647" t="str">
            <v>0113</v>
          </cell>
          <cell r="AF1647" t="str">
            <v/>
          </cell>
          <cell r="AG1647" t="str">
            <v>KM 785+000 - 829+305</v>
          </cell>
          <cell r="AH1647">
            <v>34833</v>
          </cell>
          <cell r="AI1647" t="str">
            <v>Bay</v>
          </cell>
          <cell r="AJ1647" t="str">
            <v>Yerel-Saatlik</v>
          </cell>
          <cell r="AK1647">
            <v>0</v>
          </cell>
          <cell r="AL1647" t="str">
            <v/>
          </cell>
          <cell r="AM1647" t="str">
            <v>306002</v>
          </cell>
          <cell r="AN1647" t="str">
            <v/>
          </cell>
          <cell r="AO1647" t="str">
            <v>T3</v>
          </cell>
          <cell r="AP1647" t="str">
            <v>5150</v>
          </cell>
          <cell r="AQ1647" t="str">
            <v>5175</v>
          </cell>
          <cell r="AR1647" t="str">
            <v/>
          </cell>
          <cell r="AS1647" t="str">
            <v/>
          </cell>
          <cell r="AT1647" t="str">
            <v/>
          </cell>
          <cell r="AU1647" t="str">
            <v/>
          </cell>
          <cell r="AV1647" t="str">
            <v/>
          </cell>
          <cell r="AW1647" t="str">
            <v/>
          </cell>
          <cell r="AX1647" t="str">
            <v>RICHARD AMOS MMAR</v>
          </cell>
          <cell r="AY1647" t="str">
            <v/>
          </cell>
          <cell r="AZ1647"/>
          <cell r="BA1647"/>
          <cell r="BB1647" t="str">
            <v/>
          </cell>
          <cell r="BC1647"/>
          <cell r="BD1647" t="str">
            <v/>
          </cell>
          <cell r="BE1647" t="str">
            <v/>
          </cell>
          <cell r="BF1647" t="str">
            <v>0</v>
          </cell>
        </row>
        <row r="1648">
          <cell r="A1648">
            <v>10074589</v>
          </cell>
          <cell r="B1648" t="str">
            <v>COSMOS MUONGU</v>
          </cell>
          <cell r="C1648" t="str">
            <v>KIPEPETE</v>
          </cell>
          <cell r="D1648" t="str">
            <v>GÜVENLİK GÖREVLİSİ</v>
          </cell>
          <cell r="E1648" t="str">
            <v>SECURITY</v>
          </cell>
          <cell r="F1648" t="str">
            <v>50106670</v>
          </cell>
          <cell r="G1648" t="str">
            <v>KITUMBO SECURITY</v>
          </cell>
          <cell r="H1648" t="str">
            <v>50105513</v>
          </cell>
          <cell r="I1648" t="str">
            <v>088D</v>
          </cell>
          <cell r="J1648" t="str">
            <v>GÜVENLİK</v>
          </cell>
          <cell r="K1648" t="str">
            <v>50106674</v>
          </cell>
          <cell r="L1648" t="str">
            <v>TZ</v>
          </cell>
          <cell r="M1648" t="str">
            <v>Tanzanyalı</v>
          </cell>
          <cell r="N1648" t="str">
            <v>0035</v>
          </cell>
          <cell r="O1648" t="str">
            <v>TABORA</v>
          </cell>
          <cell r="P1648" t="str">
            <v>7L</v>
          </cell>
          <cell r="Q1648" t="str">
            <v>KITIMBO SECURITY</v>
          </cell>
          <cell r="R1648">
            <v>44805</v>
          </cell>
          <cell r="S1648">
            <v>44805</v>
          </cell>
          <cell r="T1648">
            <v>45170</v>
          </cell>
          <cell r="U1648" t="str">
            <v>Bsz.S.İşSz.İşvTrf.Hk.SebepsizF</v>
          </cell>
          <cell r="V1648" t="str">
            <v>Mavi Yaka Endirekt</v>
          </cell>
          <cell r="W1648" t="str">
            <v>LOT 3 (MIT)</v>
          </cell>
          <cell r="X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>GÖREVLİ</v>
          </cell>
          <cell r="AC1648" t="str">
            <v>99</v>
          </cell>
          <cell r="AD1648" t="str">
            <v>LOT 3 (MIT)</v>
          </cell>
          <cell r="AE1648" t="str">
            <v>0113</v>
          </cell>
          <cell r="AF1648" t="str">
            <v/>
          </cell>
          <cell r="AG1648" t="str">
            <v>KM 785+000 - 829+305</v>
          </cell>
          <cell r="AH1648">
            <v>34833</v>
          </cell>
          <cell r="AI1648" t="str">
            <v>Bay</v>
          </cell>
          <cell r="AJ1648" t="str">
            <v>Yerel-Saatlik</v>
          </cell>
          <cell r="AK1648">
            <v>0</v>
          </cell>
          <cell r="AL1648" t="str">
            <v/>
          </cell>
          <cell r="AM1648" t="str">
            <v>306002</v>
          </cell>
          <cell r="AN1648" t="str">
            <v/>
          </cell>
          <cell r="AO1648" t="str">
            <v>T3</v>
          </cell>
          <cell r="AP1648" t="str">
            <v>5150</v>
          </cell>
          <cell r="AQ1648" t="str">
            <v>5175</v>
          </cell>
          <cell r="AR1648" t="str">
            <v/>
          </cell>
          <cell r="AS1648" t="str">
            <v/>
          </cell>
          <cell r="AT1648" t="str">
            <v/>
          </cell>
          <cell r="AU1648" t="str">
            <v/>
          </cell>
          <cell r="AV1648" t="str">
            <v/>
          </cell>
          <cell r="AW1648" t="str">
            <v/>
          </cell>
          <cell r="AX1648" t="str">
            <v>COSMOS MUONGU KIPEPETE</v>
          </cell>
          <cell r="AY1648" t="str">
            <v/>
          </cell>
          <cell r="AZ1648"/>
          <cell r="BA1648"/>
          <cell r="BB1648" t="str">
            <v/>
          </cell>
          <cell r="BC1648"/>
          <cell r="BD1648" t="str">
            <v/>
          </cell>
          <cell r="BE1648" t="str">
            <v/>
          </cell>
          <cell r="BF1648" t="str">
            <v>0</v>
          </cell>
        </row>
        <row r="1649">
          <cell r="A1649">
            <v>10074590</v>
          </cell>
          <cell r="B1649" t="str">
            <v>THOMAS MELEJI</v>
          </cell>
          <cell r="C1649" t="str">
            <v>MAMASITA</v>
          </cell>
          <cell r="D1649" t="str">
            <v>GÜVENLİK GÖREVLİSİ</v>
          </cell>
          <cell r="E1649" t="str">
            <v>SECURITY</v>
          </cell>
          <cell r="F1649" t="str">
            <v>50106670</v>
          </cell>
          <cell r="G1649" t="str">
            <v>KITUMBO SECURITY</v>
          </cell>
          <cell r="H1649" t="str">
            <v>50105513</v>
          </cell>
          <cell r="I1649" t="str">
            <v>088D</v>
          </cell>
          <cell r="J1649" t="str">
            <v>GÜVENLİK</v>
          </cell>
          <cell r="K1649" t="str">
            <v>50106674</v>
          </cell>
          <cell r="L1649" t="str">
            <v>TZ</v>
          </cell>
          <cell r="M1649" t="str">
            <v>Tanzanyalı</v>
          </cell>
          <cell r="N1649" t="str">
            <v>0035</v>
          </cell>
          <cell r="O1649" t="str">
            <v>TABORA</v>
          </cell>
          <cell r="P1649" t="str">
            <v>7L</v>
          </cell>
          <cell r="Q1649" t="str">
            <v>KITIMBO SECURITY</v>
          </cell>
          <cell r="R1649">
            <v>44805</v>
          </cell>
          <cell r="S1649">
            <v>44805</v>
          </cell>
          <cell r="T1649">
            <v>44851</v>
          </cell>
          <cell r="U1649" t="str">
            <v>Bsz.S.İşSz.İşçiTrf.fsh(istifa)</v>
          </cell>
          <cell r="V1649" t="str">
            <v>Mavi Yaka Endirekt</v>
          </cell>
          <cell r="W1649" t="str">
            <v>LOT 3 (MIT)</v>
          </cell>
          <cell r="X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>GÖREVLİ</v>
          </cell>
          <cell r="AC1649" t="str">
            <v>99</v>
          </cell>
          <cell r="AD1649" t="str">
            <v>LOT 3 (MIT)</v>
          </cell>
          <cell r="AE1649" t="str">
            <v>0113</v>
          </cell>
          <cell r="AF1649" t="str">
            <v/>
          </cell>
          <cell r="AG1649" t="str">
            <v>KM 785+000 - 829+305</v>
          </cell>
          <cell r="AH1649">
            <v>34833</v>
          </cell>
          <cell r="AI1649" t="str">
            <v>Bay</v>
          </cell>
          <cell r="AJ1649" t="str">
            <v>Yerel-Saatlik</v>
          </cell>
          <cell r="AK1649">
            <v>0</v>
          </cell>
          <cell r="AL1649" t="str">
            <v/>
          </cell>
          <cell r="AM1649" t="str">
            <v>306002</v>
          </cell>
          <cell r="AN1649" t="str">
            <v/>
          </cell>
          <cell r="AO1649" t="str">
            <v>T3</v>
          </cell>
          <cell r="AP1649" t="str">
            <v>5150</v>
          </cell>
          <cell r="AQ1649" t="str">
            <v>5175</v>
          </cell>
          <cell r="AR1649" t="str">
            <v/>
          </cell>
          <cell r="AS1649" t="str">
            <v/>
          </cell>
          <cell r="AT1649" t="str">
            <v/>
          </cell>
          <cell r="AU1649" t="str">
            <v/>
          </cell>
          <cell r="AV1649" t="str">
            <v/>
          </cell>
          <cell r="AW1649" t="str">
            <v/>
          </cell>
          <cell r="AX1649" t="str">
            <v>THOMAS MELEJI MAMASITA</v>
          </cell>
          <cell r="AY1649" t="str">
            <v/>
          </cell>
          <cell r="AZ1649"/>
          <cell r="BA1649"/>
          <cell r="BB1649" t="str">
            <v/>
          </cell>
          <cell r="BC1649"/>
          <cell r="BD1649" t="str">
            <v/>
          </cell>
          <cell r="BE1649" t="str">
            <v/>
          </cell>
          <cell r="BF1649" t="str">
            <v>0</v>
          </cell>
        </row>
        <row r="1650">
          <cell r="A1650">
            <v>10074591</v>
          </cell>
          <cell r="B1650" t="str">
            <v>VARYABO JONI</v>
          </cell>
          <cell r="C1650" t="str">
            <v>MALULA</v>
          </cell>
          <cell r="D1650" t="str">
            <v>GÜVENLİK GÖREVLİSİ</v>
          </cell>
          <cell r="E1650" t="str">
            <v>SECURITY</v>
          </cell>
          <cell r="F1650" t="str">
            <v>50106670</v>
          </cell>
          <cell r="G1650" t="str">
            <v>KITUMBO SECURITY</v>
          </cell>
          <cell r="H1650" t="str">
            <v>50105513</v>
          </cell>
          <cell r="I1650" t="str">
            <v>088D</v>
          </cell>
          <cell r="J1650" t="str">
            <v>GÜVENLİK</v>
          </cell>
          <cell r="K1650" t="str">
            <v>50106674</v>
          </cell>
          <cell r="L1650" t="str">
            <v>TZ</v>
          </cell>
          <cell r="M1650" t="str">
            <v>Tanzanyalı</v>
          </cell>
          <cell r="N1650" t="str">
            <v>0035</v>
          </cell>
          <cell r="O1650" t="str">
            <v>TABORA</v>
          </cell>
          <cell r="P1650" t="str">
            <v>7L</v>
          </cell>
          <cell r="Q1650" t="str">
            <v>KITIMBO SECURITY</v>
          </cell>
          <cell r="R1650">
            <v>44805</v>
          </cell>
          <cell r="S1650">
            <v>44805</v>
          </cell>
          <cell r="T1650">
            <v>45170</v>
          </cell>
          <cell r="U1650" t="str">
            <v>Bsz.S.İşSz.İşvTrf.Hk.SebepsizF</v>
          </cell>
          <cell r="V1650" t="str">
            <v>Mavi Yaka Endirekt</v>
          </cell>
          <cell r="W1650" t="str">
            <v>LOT 3 (MIT)</v>
          </cell>
          <cell r="X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>GÖREVLİ</v>
          </cell>
          <cell r="AC1650" t="str">
            <v>99</v>
          </cell>
          <cell r="AD1650" t="str">
            <v>LOT 3 (MIT)</v>
          </cell>
          <cell r="AE1650" t="str">
            <v>0113</v>
          </cell>
          <cell r="AF1650" t="str">
            <v/>
          </cell>
          <cell r="AG1650" t="str">
            <v>KM 785+000 - 829+305</v>
          </cell>
          <cell r="AH1650">
            <v>34833</v>
          </cell>
          <cell r="AI1650" t="str">
            <v>Bay</v>
          </cell>
          <cell r="AJ1650" t="str">
            <v>Yerel-Saatlik</v>
          </cell>
          <cell r="AK1650">
            <v>0</v>
          </cell>
          <cell r="AL1650" t="str">
            <v/>
          </cell>
          <cell r="AM1650" t="str">
            <v>306002</v>
          </cell>
          <cell r="AN1650" t="str">
            <v/>
          </cell>
          <cell r="AO1650" t="str">
            <v>T3</v>
          </cell>
          <cell r="AP1650" t="str">
            <v>5150</v>
          </cell>
          <cell r="AQ1650" t="str">
            <v>5175</v>
          </cell>
          <cell r="AR1650" t="str">
            <v/>
          </cell>
          <cell r="AS1650" t="str">
            <v/>
          </cell>
          <cell r="AT1650" t="str">
            <v/>
          </cell>
          <cell r="AU1650" t="str">
            <v/>
          </cell>
          <cell r="AV1650" t="str">
            <v/>
          </cell>
          <cell r="AW1650" t="str">
            <v/>
          </cell>
          <cell r="AX1650" t="str">
            <v>VARYABO JONI MALULA</v>
          </cell>
          <cell r="AY1650" t="str">
            <v/>
          </cell>
          <cell r="AZ1650"/>
          <cell r="BA1650"/>
          <cell r="BB1650" t="str">
            <v/>
          </cell>
          <cell r="BC1650"/>
          <cell r="BD1650" t="str">
            <v/>
          </cell>
          <cell r="BE1650" t="str">
            <v/>
          </cell>
          <cell r="BF1650" t="str">
            <v>0</v>
          </cell>
        </row>
        <row r="1651">
          <cell r="A1651">
            <v>10074592</v>
          </cell>
          <cell r="B1651" t="str">
            <v>MOHAMED MUSSA</v>
          </cell>
          <cell r="C1651" t="str">
            <v>NACHIWILI</v>
          </cell>
          <cell r="D1651" t="str">
            <v>GÜVENLİK GÖREVLİSİ</v>
          </cell>
          <cell r="E1651" t="str">
            <v>SECURITY</v>
          </cell>
          <cell r="F1651" t="str">
            <v>50106670</v>
          </cell>
          <cell r="G1651" t="str">
            <v>KITUMBO SECURITY</v>
          </cell>
          <cell r="H1651" t="str">
            <v>50105513</v>
          </cell>
          <cell r="I1651" t="str">
            <v>088D</v>
          </cell>
          <cell r="J1651" t="str">
            <v>GÜVENLİK</v>
          </cell>
          <cell r="K1651" t="str">
            <v>50106674</v>
          </cell>
          <cell r="L1651" t="str">
            <v>TZ</v>
          </cell>
          <cell r="M1651" t="str">
            <v>Tanzanyalı</v>
          </cell>
          <cell r="N1651" t="str">
            <v>0035</v>
          </cell>
          <cell r="O1651" t="str">
            <v>TABORA</v>
          </cell>
          <cell r="P1651" t="str">
            <v>7L</v>
          </cell>
          <cell r="Q1651" t="str">
            <v>KITIMBO SECURITY</v>
          </cell>
          <cell r="R1651">
            <v>44805</v>
          </cell>
          <cell r="S1651">
            <v>44805</v>
          </cell>
          <cell r="T1651">
            <v>45170</v>
          </cell>
          <cell r="U1651" t="str">
            <v>Bsz.S.İşSz.İşvTrf.Hk.SebepsizF</v>
          </cell>
          <cell r="V1651" t="str">
            <v>Mavi Yaka Endirekt</v>
          </cell>
          <cell r="W1651" t="str">
            <v>LOT 3 (MIT)</v>
          </cell>
          <cell r="X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>GÖREVLİ</v>
          </cell>
          <cell r="AC1651" t="str">
            <v>99</v>
          </cell>
          <cell r="AD1651" t="str">
            <v>LOT 3 (MIT)</v>
          </cell>
          <cell r="AE1651" t="str">
            <v>0113</v>
          </cell>
          <cell r="AF1651" t="str">
            <v/>
          </cell>
          <cell r="AG1651" t="str">
            <v>KM 785+000 - 829+305</v>
          </cell>
          <cell r="AH1651">
            <v>34833</v>
          </cell>
          <cell r="AI1651" t="str">
            <v>Bay</v>
          </cell>
          <cell r="AJ1651" t="str">
            <v>Yerel-Saatlik</v>
          </cell>
          <cell r="AK1651">
            <v>0</v>
          </cell>
          <cell r="AL1651" t="str">
            <v/>
          </cell>
          <cell r="AM1651" t="str">
            <v>306002</v>
          </cell>
          <cell r="AN1651" t="str">
            <v/>
          </cell>
          <cell r="AO1651" t="str">
            <v>T3</v>
          </cell>
          <cell r="AP1651" t="str">
            <v>5150</v>
          </cell>
          <cell r="AQ1651" t="str">
            <v>5175</v>
          </cell>
          <cell r="AR1651" t="str">
            <v/>
          </cell>
          <cell r="AS1651" t="str">
            <v/>
          </cell>
          <cell r="AT1651" t="str">
            <v/>
          </cell>
          <cell r="AU1651" t="str">
            <v/>
          </cell>
          <cell r="AV1651" t="str">
            <v/>
          </cell>
          <cell r="AW1651" t="str">
            <v/>
          </cell>
          <cell r="AX1651" t="str">
            <v>MOHAMED MUSSA NACHIWILI</v>
          </cell>
          <cell r="AY1651" t="str">
            <v/>
          </cell>
          <cell r="AZ1651"/>
          <cell r="BA1651"/>
          <cell r="BB1651" t="str">
            <v/>
          </cell>
          <cell r="BC1651"/>
          <cell r="BD1651" t="str">
            <v/>
          </cell>
          <cell r="BE1651" t="str">
            <v/>
          </cell>
          <cell r="BF1651" t="str">
            <v>0</v>
          </cell>
        </row>
        <row r="1652">
          <cell r="A1652">
            <v>10074520</v>
          </cell>
          <cell r="B1652" t="str">
            <v>ELSON MARIJANI</v>
          </cell>
          <cell r="C1652" t="str">
            <v>MDEE</v>
          </cell>
          <cell r="D1652" t="str">
            <v>KALIPÇI</v>
          </cell>
          <cell r="E1652" t="str">
            <v>FORMWORKER</v>
          </cell>
          <cell r="F1652" t="str">
            <v>50107642</v>
          </cell>
          <cell r="G1652" t="str">
            <v>PETRA PROTEK</v>
          </cell>
          <cell r="H1652" t="str">
            <v>50107642</v>
          </cell>
          <cell r="I1652" t="str">
            <v>0BBQ</v>
          </cell>
          <cell r="J1652" t="str">
            <v>İNŞAAT GRUBU</v>
          </cell>
          <cell r="K1652" t="str">
            <v>50107846</v>
          </cell>
          <cell r="L1652" t="str">
            <v>TZ</v>
          </cell>
          <cell r="M1652" t="str">
            <v>Tanzanyalı</v>
          </cell>
          <cell r="N1652" t="str">
            <v>0039</v>
          </cell>
          <cell r="O1652" t="str">
            <v>NYAHUA</v>
          </cell>
          <cell r="P1652" t="str">
            <v>7B</v>
          </cell>
          <cell r="Q1652" t="str">
            <v>PETRA PROTEK</v>
          </cell>
          <cell r="R1652">
            <v>44805</v>
          </cell>
          <cell r="S1652">
            <v>44805</v>
          </cell>
          <cell r="T1652">
            <v>45197</v>
          </cell>
          <cell r="U1652" t="str">
            <v>Belirli S. İş Sözl. sona erm.</v>
          </cell>
          <cell r="V1652" t="str">
            <v>Mavi Yaka Direkt</v>
          </cell>
          <cell r="W1652" t="str">
            <v>LOT 3 (MIT)</v>
          </cell>
          <cell r="X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>USTA</v>
          </cell>
          <cell r="AC1652" t="str">
            <v>99</v>
          </cell>
          <cell r="AD1652" t="str">
            <v>LOT 3 (MIT)</v>
          </cell>
          <cell r="AE1652" t="str">
            <v>0113</v>
          </cell>
          <cell r="AF1652" t="str">
            <v/>
          </cell>
          <cell r="AG1652" t="str">
            <v>KM 785+000 - 829+305</v>
          </cell>
          <cell r="AH1652">
            <v>28210</v>
          </cell>
          <cell r="AI1652" t="str">
            <v>Bay</v>
          </cell>
          <cell r="AJ1652" t="str">
            <v>Yerel-Saatlik</v>
          </cell>
          <cell r="AK1652">
            <v>0</v>
          </cell>
          <cell r="AL1652" t="str">
            <v/>
          </cell>
          <cell r="AM1652" t="str">
            <v>201002</v>
          </cell>
          <cell r="AN1652" t="str">
            <v/>
          </cell>
          <cell r="AO1652" t="str">
            <v>T3</v>
          </cell>
          <cell r="AP1652" t="str">
            <v>5150</v>
          </cell>
          <cell r="AQ1652" t="str">
            <v>5175</v>
          </cell>
          <cell r="AR1652" t="str">
            <v/>
          </cell>
          <cell r="AS1652" t="str">
            <v/>
          </cell>
          <cell r="AT1652" t="str">
            <v/>
          </cell>
          <cell r="AU1652" t="str">
            <v/>
          </cell>
          <cell r="AV1652" t="str">
            <v/>
          </cell>
          <cell r="AW1652" t="str">
            <v/>
          </cell>
          <cell r="AX1652" t="str">
            <v>ELSON MARIJANI MDEE</v>
          </cell>
          <cell r="AY1652" t="str">
            <v/>
          </cell>
          <cell r="AZ1652"/>
          <cell r="BA1652"/>
          <cell r="BB1652" t="str">
            <v/>
          </cell>
          <cell r="BC1652"/>
          <cell r="BD1652" t="str">
            <v/>
          </cell>
          <cell r="BE1652" t="str">
            <v/>
          </cell>
          <cell r="BF1652" t="str">
            <v>0</v>
          </cell>
        </row>
        <row r="1653">
          <cell r="A1653">
            <v>10074521</v>
          </cell>
          <cell r="B1653" t="str">
            <v>ELIAS MATHAYO</v>
          </cell>
          <cell r="C1653" t="str">
            <v>LUGITO</v>
          </cell>
          <cell r="D1653" t="str">
            <v>KALIPÇI</v>
          </cell>
          <cell r="E1653" t="str">
            <v>FORMWORKER</v>
          </cell>
          <cell r="F1653" t="str">
            <v>50107642</v>
          </cell>
          <cell r="G1653" t="str">
            <v>PETRA PROTEK</v>
          </cell>
          <cell r="H1653" t="str">
            <v>50107642</v>
          </cell>
          <cell r="I1653" t="str">
            <v>0BBQ</v>
          </cell>
          <cell r="J1653" t="str">
            <v>İNŞAAT GRUBU</v>
          </cell>
          <cell r="K1653" t="str">
            <v>50107846</v>
          </cell>
          <cell r="L1653" t="str">
            <v>TZ</v>
          </cell>
          <cell r="M1653" t="str">
            <v>Tanzanyalı</v>
          </cell>
          <cell r="N1653" t="str">
            <v>0037</v>
          </cell>
          <cell r="O1653" t="str">
            <v>İTİGİ</v>
          </cell>
          <cell r="P1653" t="str">
            <v>7B</v>
          </cell>
          <cell r="Q1653" t="str">
            <v>PETRA PROTEK</v>
          </cell>
          <cell r="R1653">
            <v>44805</v>
          </cell>
          <cell r="S1653">
            <v>44805</v>
          </cell>
          <cell r="T1653">
            <v>44953</v>
          </cell>
          <cell r="U1653" t="str">
            <v>Dnm.S.İş Sözl. işverence feshi</v>
          </cell>
          <cell r="V1653" t="str">
            <v>Mavi Yaka Direkt</v>
          </cell>
          <cell r="W1653" t="str">
            <v>LOT 3 (MIT)</v>
          </cell>
          <cell r="X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>USTA</v>
          </cell>
          <cell r="AC1653" t="str">
            <v>99</v>
          </cell>
          <cell r="AD1653" t="str">
            <v>LOT 3 (MIT)</v>
          </cell>
          <cell r="AE1653" t="str">
            <v>0113</v>
          </cell>
          <cell r="AF1653" t="str">
            <v/>
          </cell>
          <cell r="AG1653" t="str">
            <v>KM 785+000 - 829+305</v>
          </cell>
          <cell r="AH1653">
            <v>33007</v>
          </cell>
          <cell r="AI1653" t="str">
            <v>Bay</v>
          </cell>
          <cell r="AJ1653" t="str">
            <v>Yerel-Saatlik</v>
          </cell>
          <cell r="AK1653">
            <v>0</v>
          </cell>
          <cell r="AL1653" t="str">
            <v/>
          </cell>
          <cell r="AM1653" t="str">
            <v>201002</v>
          </cell>
          <cell r="AN1653" t="str">
            <v/>
          </cell>
          <cell r="AO1653" t="str">
            <v>T3</v>
          </cell>
          <cell r="AP1653" t="str">
            <v>5150</v>
          </cell>
          <cell r="AQ1653" t="str">
            <v>5175</v>
          </cell>
          <cell r="AR1653" t="str">
            <v/>
          </cell>
          <cell r="AS1653" t="str">
            <v/>
          </cell>
          <cell r="AT1653" t="str">
            <v/>
          </cell>
          <cell r="AU1653" t="str">
            <v/>
          </cell>
          <cell r="AV1653" t="str">
            <v/>
          </cell>
          <cell r="AW1653" t="str">
            <v/>
          </cell>
          <cell r="AX1653" t="str">
            <v>ELIAS MATHAYO LUGITO</v>
          </cell>
          <cell r="AY1653" t="str">
            <v/>
          </cell>
          <cell r="AZ1653"/>
          <cell r="BA1653"/>
          <cell r="BB1653" t="str">
            <v/>
          </cell>
          <cell r="BC1653"/>
          <cell r="BD1653" t="str">
            <v/>
          </cell>
          <cell r="BE1653" t="str">
            <v/>
          </cell>
          <cell r="BF1653" t="str">
            <v>0</v>
          </cell>
        </row>
        <row r="1654">
          <cell r="A1654">
            <v>10074522</v>
          </cell>
          <cell r="B1654" t="str">
            <v>JUMA ABDUL</v>
          </cell>
          <cell r="C1654" t="str">
            <v>HASSAN</v>
          </cell>
          <cell r="D1654" t="str">
            <v>KALIPÇI</v>
          </cell>
          <cell r="E1654" t="str">
            <v>FORMWORKER</v>
          </cell>
          <cell r="F1654" t="str">
            <v>50107642</v>
          </cell>
          <cell r="G1654" t="str">
            <v>PETRA PROTEK</v>
          </cell>
          <cell r="H1654" t="str">
            <v>50107642</v>
          </cell>
          <cell r="I1654" t="str">
            <v>0BBQ</v>
          </cell>
          <cell r="J1654" t="str">
            <v>İNŞAAT GRUBU</v>
          </cell>
          <cell r="K1654" t="str">
            <v>50107846</v>
          </cell>
          <cell r="L1654" t="str">
            <v>TZ</v>
          </cell>
          <cell r="M1654" t="str">
            <v>Tanzanyalı</v>
          </cell>
          <cell r="N1654" t="str">
            <v>0035</v>
          </cell>
          <cell r="O1654" t="str">
            <v>TABORA</v>
          </cell>
          <cell r="P1654" t="str">
            <v>7B</v>
          </cell>
          <cell r="Q1654" t="str">
            <v>PETRA PROTEK</v>
          </cell>
          <cell r="R1654">
            <v>44805</v>
          </cell>
          <cell r="S1654">
            <v>44805</v>
          </cell>
          <cell r="T1654">
            <v>44920</v>
          </cell>
          <cell r="U1654" t="str">
            <v>Diğer nedenler</v>
          </cell>
          <cell r="V1654" t="str">
            <v>Mavi Yaka Direkt</v>
          </cell>
          <cell r="W1654" t="str">
            <v>LOT 3 (MIT)</v>
          </cell>
          <cell r="X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>USTA</v>
          </cell>
          <cell r="AC1654" t="str">
            <v>99</v>
          </cell>
          <cell r="AD1654" t="str">
            <v>LOT 3 (MIT)</v>
          </cell>
          <cell r="AE1654" t="str">
            <v>0113</v>
          </cell>
          <cell r="AF1654" t="str">
            <v/>
          </cell>
          <cell r="AG1654" t="str">
            <v>KM 785+000 - 829+305</v>
          </cell>
          <cell r="AH1654">
            <v>33007</v>
          </cell>
          <cell r="AI1654" t="str">
            <v>Bay</v>
          </cell>
          <cell r="AJ1654" t="str">
            <v>Yerel-Saatlik</v>
          </cell>
          <cell r="AK1654">
            <v>0</v>
          </cell>
          <cell r="AL1654" t="str">
            <v/>
          </cell>
          <cell r="AM1654" t="str">
            <v>201002</v>
          </cell>
          <cell r="AN1654" t="str">
            <v/>
          </cell>
          <cell r="AO1654" t="str">
            <v>T3</v>
          </cell>
          <cell r="AP1654" t="str">
            <v>5150</v>
          </cell>
          <cell r="AQ1654" t="str">
            <v>5175</v>
          </cell>
          <cell r="AR1654" t="str">
            <v/>
          </cell>
          <cell r="AS1654" t="str">
            <v/>
          </cell>
          <cell r="AT1654" t="str">
            <v/>
          </cell>
          <cell r="AU1654" t="str">
            <v/>
          </cell>
          <cell r="AV1654" t="str">
            <v/>
          </cell>
          <cell r="AW1654" t="str">
            <v/>
          </cell>
          <cell r="AX1654" t="str">
            <v>JUMA ABDUL HASSAN</v>
          </cell>
          <cell r="AY1654" t="str">
            <v/>
          </cell>
          <cell r="AZ1654"/>
          <cell r="BA1654"/>
          <cell r="BB1654" t="str">
            <v/>
          </cell>
          <cell r="BC1654"/>
          <cell r="BD1654" t="str">
            <v/>
          </cell>
          <cell r="BE1654" t="str">
            <v/>
          </cell>
          <cell r="BF1654" t="str">
            <v>0</v>
          </cell>
        </row>
        <row r="1655">
          <cell r="A1655">
            <v>10074523</v>
          </cell>
          <cell r="B1655" t="str">
            <v>SAIDI SAHIBU</v>
          </cell>
          <cell r="C1655" t="str">
            <v>KADEWELE</v>
          </cell>
          <cell r="D1655" t="str">
            <v>KALIPÇI</v>
          </cell>
          <cell r="E1655" t="str">
            <v>FORMWORKER</v>
          </cell>
          <cell r="F1655" t="str">
            <v>50107642</v>
          </cell>
          <cell r="G1655" t="str">
            <v>PETRA PROTEK</v>
          </cell>
          <cell r="H1655" t="str">
            <v>50107642</v>
          </cell>
          <cell r="I1655" t="str">
            <v>0BBQ</v>
          </cell>
          <cell r="J1655" t="str">
            <v>İNŞAAT GRUBU</v>
          </cell>
          <cell r="K1655" t="str">
            <v>50107846</v>
          </cell>
          <cell r="L1655" t="str">
            <v>TZ</v>
          </cell>
          <cell r="M1655" t="str">
            <v>Tanzanyalı</v>
          </cell>
          <cell r="N1655" t="str">
            <v>0037</v>
          </cell>
          <cell r="O1655" t="str">
            <v>İTİGİ</v>
          </cell>
          <cell r="P1655" t="str">
            <v>7B</v>
          </cell>
          <cell r="Q1655" t="str">
            <v>PETRA PROTEK</v>
          </cell>
          <cell r="R1655">
            <v>44805</v>
          </cell>
          <cell r="S1655">
            <v>44805</v>
          </cell>
          <cell r="T1655">
            <v>44876</v>
          </cell>
          <cell r="U1655" t="str">
            <v>Dnm.S.İş Sözl. işverence feshi</v>
          </cell>
          <cell r="V1655" t="str">
            <v>Mavi Yaka Direkt</v>
          </cell>
          <cell r="W1655" t="str">
            <v>LOT 3 (MIT)</v>
          </cell>
          <cell r="X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>USTA</v>
          </cell>
          <cell r="AC1655" t="str">
            <v>99</v>
          </cell>
          <cell r="AD1655" t="str">
            <v>LOT 3 (MIT)</v>
          </cell>
          <cell r="AE1655" t="str">
            <v>0113</v>
          </cell>
          <cell r="AF1655" t="str">
            <v/>
          </cell>
          <cell r="AG1655" t="str">
            <v>KM 785+000 - 829+305</v>
          </cell>
          <cell r="AH1655">
            <v>32363</v>
          </cell>
          <cell r="AI1655" t="str">
            <v>Bay</v>
          </cell>
          <cell r="AJ1655" t="str">
            <v>Yerel-Saatlik</v>
          </cell>
          <cell r="AK1655">
            <v>0</v>
          </cell>
          <cell r="AL1655" t="str">
            <v/>
          </cell>
          <cell r="AM1655" t="str">
            <v>201002</v>
          </cell>
          <cell r="AN1655" t="str">
            <v/>
          </cell>
          <cell r="AO1655" t="str">
            <v>T3</v>
          </cell>
          <cell r="AP1655" t="str">
            <v>5150</v>
          </cell>
          <cell r="AQ1655" t="str">
            <v>5175</v>
          </cell>
          <cell r="AR1655" t="str">
            <v/>
          </cell>
          <cell r="AS1655" t="str">
            <v/>
          </cell>
          <cell r="AT1655" t="str">
            <v/>
          </cell>
          <cell r="AU1655" t="str">
            <v/>
          </cell>
          <cell r="AV1655" t="str">
            <v/>
          </cell>
          <cell r="AW1655" t="str">
            <v/>
          </cell>
          <cell r="AX1655" t="str">
            <v>SAIDI SAHIBU KADEWELE</v>
          </cell>
          <cell r="AY1655" t="str">
            <v/>
          </cell>
          <cell r="AZ1655"/>
          <cell r="BA1655"/>
          <cell r="BB1655" t="str">
            <v/>
          </cell>
          <cell r="BC1655"/>
          <cell r="BD1655" t="str">
            <v/>
          </cell>
          <cell r="BE1655" t="str">
            <v/>
          </cell>
          <cell r="BF1655" t="str">
            <v>0</v>
          </cell>
        </row>
        <row r="1656">
          <cell r="A1656">
            <v>10074524</v>
          </cell>
          <cell r="B1656" t="str">
            <v>SIPRIANO CHRISTOPHER</v>
          </cell>
          <cell r="C1656" t="str">
            <v>NTAWANGA</v>
          </cell>
          <cell r="D1656" t="str">
            <v>KALIPÇI</v>
          </cell>
          <cell r="E1656" t="str">
            <v>FORMWORKER</v>
          </cell>
          <cell r="F1656" t="str">
            <v>50107642</v>
          </cell>
          <cell r="G1656" t="str">
            <v>PETRA PROTEK</v>
          </cell>
          <cell r="H1656" t="str">
            <v>50107642</v>
          </cell>
          <cell r="I1656" t="str">
            <v>0BBQ</v>
          </cell>
          <cell r="J1656" t="str">
            <v>İNŞAAT GRUBU</v>
          </cell>
          <cell r="K1656" t="str">
            <v>50107846</v>
          </cell>
          <cell r="L1656" t="str">
            <v>TZ</v>
          </cell>
          <cell r="M1656" t="str">
            <v>Tanzanyalı</v>
          </cell>
          <cell r="N1656" t="str">
            <v>0037</v>
          </cell>
          <cell r="O1656" t="str">
            <v>İTİGİ</v>
          </cell>
          <cell r="P1656" t="str">
            <v>7B</v>
          </cell>
          <cell r="Q1656" t="str">
            <v>PETRA PROTEK</v>
          </cell>
          <cell r="R1656">
            <v>44805</v>
          </cell>
          <cell r="S1656">
            <v>44805</v>
          </cell>
          <cell r="T1656">
            <v>44876</v>
          </cell>
          <cell r="U1656" t="str">
            <v>Dnm.S.İş Sözl. işverence feshi</v>
          </cell>
          <cell r="V1656" t="str">
            <v>Mavi Yaka Direkt</v>
          </cell>
          <cell r="W1656" t="str">
            <v>LOT 3 (MIT)</v>
          </cell>
          <cell r="X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>USTA</v>
          </cell>
          <cell r="AC1656" t="str">
            <v>99</v>
          </cell>
          <cell r="AD1656" t="str">
            <v>LOT 3 (MIT)</v>
          </cell>
          <cell r="AE1656" t="str">
            <v>0113</v>
          </cell>
          <cell r="AF1656" t="str">
            <v/>
          </cell>
          <cell r="AG1656" t="str">
            <v>KM 785+000 - 829+305</v>
          </cell>
          <cell r="AH1656">
            <v>34632</v>
          </cell>
          <cell r="AI1656" t="str">
            <v>Bay</v>
          </cell>
          <cell r="AJ1656" t="str">
            <v>Yerel-Saatlik</v>
          </cell>
          <cell r="AK1656">
            <v>0</v>
          </cell>
          <cell r="AL1656" t="str">
            <v/>
          </cell>
          <cell r="AM1656" t="str">
            <v>201002</v>
          </cell>
          <cell r="AN1656" t="str">
            <v/>
          </cell>
          <cell r="AO1656" t="str">
            <v>T3</v>
          </cell>
          <cell r="AP1656" t="str">
            <v>5150</v>
          </cell>
          <cell r="AQ1656" t="str">
            <v>5175</v>
          </cell>
          <cell r="AR1656" t="str">
            <v/>
          </cell>
          <cell r="AS1656" t="str">
            <v/>
          </cell>
          <cell r="AT1656" t="str">
            <v/>
          </cell>
          <cell r="AU1656" t="str">
            <v/>
          </cell>
          <cell r="AV1656" t="str">
            <v/>
          </cell>
          <cell r="AW1656" t="str">
            <v/>
          </cell>
          <cell r="AX1656" t="str">
            <v>SIPRIANO CHRISTOPHER NTAWANGA</v>
          </cell>
          <cell r="AY1656" t="str">
            <v/>
          </cell>
          <cell r="AZ1656"/>
          <cell r="BA1656"/>
          <cell r="BB1656" t="str">
            <v/>
          </cell>
          <cell r="BC1656"/>
          <cell r="BD1656" t="str">
            <v/>
          </cell>
          <cell r="BE1656" t="str">
            <v/>
          </cell>
          <cell r="BF1656" t="str">
            <v>0</v>
          </cell>
        </row>
        <row r="1657">
          <cell r="A1657">
            <v>10074525</v>
          </cell>
          <cell r="B1657" t="str">
            <v>JOHN RICHADI</v>
          </cell>
          <cell r="C1657" t="str">
            <v>SHIRIMA</v>
          </cell>
          <cell r="D1657" t="str">
            <v>KALIPÇI</v>
          </cell>
          <cell r="E1657" t="str">
            <v>FORMWORKER</v>
          </cell>
          <cell r="F1657" t="str">
            <v>50107642</v>
          </cell>
          <cell r="G1657" t="str">
            <v>PETRA PROTEK</v>
          </cell>
          <cell r="H1657" t="str">
            <v>50107642</v>
          </cell>
          <cell r="I1657" t="str">
            <v>0BBQ</v>
          </cell>
          <cell r="J1657" t="str">
            <v>İNŞAAT GRUBU</v>
          </cell>
          <cell r="K1657" t="str">
            <v>50107846</v>
          </cell>
          <cell r="L1657" t="str">
            <v>TZ</v>
          </cell>
          <cell r="M1657" t="str">
            <v>Tanzanyalı</v>
          </cell>
          <cell r="N1657" t="str">
            <v>0037</v>
          </cell>
          <cell r="O1657" t="str">
            <v>İTİGİ</v>
          </cell>
          <cell r="P1657" t="str">
            <v>7B</v>
          </cell>
          <cell r="Q1657" t="str">
            <v>PETRA PROTEK</v>
          </cell>
          <cell r="R1657">
            <v>44805</v>
          </cell>
          <cell r="S1657">
            <v>44805</v>
          </cell>
          <cell r="T1657">
            <v>44953</v>
          </cell>
          <cell r="U1657" t="str">
            <v>Dnm.S.İş Sözl. işverence feshi</v>
          </cell>
          <cell r="V1657" t="str">
            <v>Mavi Yaka Direkt</v>
          </cell>
          <cell r="W1657" t="str">
            <v>LOT 3 (MIT)</v>
          </cell>
          <cell r="X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>USTA</v>
          </cell>
          <cell r="AC1657" t="str">
            <v>99</v>
          </cell>
          <cell r="AD1657" t="str">
            <v>LOT 3 (MIT)</v>
          </cell>
          <cell r="AE1657" t="str">
            <v>0113</v>
          </cell>
          <cell r="AF1657" t="str">
            <v/>
          </cell>
          <cell r="AG1657" t="str">
            <v>KM 785+000 - 829+305</v>
          </cell>
          <cell r="AH1657">
            <v>31250</v>
          </cell>
          <cell r="AI1657" t="str">
            <v>Bay</v>
          </cell>
          <cell r="AJ1657" t="str">
            <v>Yerel-Saatlik</v>
          </cell>
          <cell r="AK1657">
            <v>0</v>
          </cell>
          <cell r="AL1657" t="str">
            <v/>
          </cell>
          <cell r="AM1657" t="str">
            <v>201002</v>
          </cell>
          <cell r="AN1657" t="str">
            <v/>
          </cell>
          <cell r="AO1657" t="str">
            <v>T3</v>
          </cell>
          <cell r="AP1657" t="str">
            <v>5150</v>
          </cell>
          <cell r="AQ1657" t="str">
            <v>5175</v>
          </cell>
          <cell r="AR1657" t="str">
            <v/>
          </cell>
          <cell r="AS1657" t="str">
            <v/>
          </cell>
          <cell r="AT1657" t="str">
            <v/>
          </cell>
          <cell r="AU1657" t="str">
            <v/>
          </cell>
          <cell r="AV1657" t="str">
            <v/>
          </cell>
          <cell r="AW1657" t="str">
            <v/>
          </cell>
          <cell r="AX1657" t="str">
            <v>JOHN RICHADI SHIRIMA</v>
          </cell>
          <cell r="AY1657" t="str">
            <v/>
          </cell>
          <cell r="AZ1657"/>
          <cell r="BA1657"/>
          <cell r="BB1657" t="str">
            <v/>
          </cell>
          <cell r="BC1657"/>
          <cell r="BD1657" t="str">
            <v/>
          </cell>
          <cell r="BE1657" t="str">
            <v/>
          </cell>
          <cell r="BF1657" t="str">
            <v>0</v>
          </cell>
        </row>
        <row r="1658">
          <cell r="A1658">
            <v>10074526</v>
          </cell>
          <cell r="B1658" t="str">
            <v>FREDRICK GEORGE</v>
          </cell>
          <cell r="C1658" t="str">
            <v>DOMINICO</v>
          </cell>
          <cell r="D1658" t="str">
            <v>KALIPÇI</v>
          </cell>
          <cell r="E1658" t="str">
            <v>FORMWORKER</v>
          </cell>
          <cell r="F1658" t="str">
            <v>50107642</v>
          </cell>
          <cell r="G1658" t="str">
            <v>PETRA PROTEK</v>
          </cell>
          <cell r="H1658" t="str">
            <v>50107642</v>
          </cell>
          <cell r="I1658" t="str">
            <v>0BBQ</v>
          </cell>
          <cell r="J1658" t="str">
            <v>İNŞAAT GRUBU</v>
          </cell>
          <cell r="K1658" t="str">
            <v>50107846</v>
          </cell>
          <cell r="L1658" t="str">
            <v>TZ</v>
          </cell>
          <cell r="M1658" t="str">
            <v>Tanzanyalı</v>
          </cell>
          <cell r="N1658" t="str">
            <v>0037</v>
          </cell>
          <cell r="O1658" t="str">
            <v>İTİGİ</v>
          </cell>
          <cell r="P1658" t="str">
            <v>7B</v>
          </cell>
          <cell r="Q1658" t="str">
            <v>PETRA PROTEK</v>
          </cell>
          <cell r="R1658">
            <v>44805</v>
          </cell>
          <cell r="S1658">
            <v>44805</v>
          </cell>
          <cell r="T1658">
            <v>44953</v>
          </cell>
          <cell r="U1658" t="str">
            <v>Dnm.S.İş Sözl. işverence feshi</v>
          </cell>
          <cell r="V1658" t="str">
            <v>Mavi Yaka Direkt</v>
          </cell>
          <cell r="W1658" t="str">
            <v>LOT 3 (MIT)</v>
          </cell>
          <cell r="X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>USTA</v>
          </cell>
          <cell r="AC1658" t="str">
            <v>99</v>
          </cell>
          <cell r="AD1658" t="str">
            <v>LOT 3 (MIT)</v>
          </cell>
          <cell r="AE1658" t="str">
            <v>0113</v>
          </cell>
          <cell r="AF1658" t="str">
            <v/>
          </cell>
          <cell r="AG1658" t="str">
            <v>KM 785+000 - 829+305</v>
          </cell>
          <cell r="AH1658">
            <v>36344</v>
          </cell>
          <cell r="AI1658" t="str">
            <v>Bay</v>
          </cell>
          <cell r="AJ1658" t="str">
            <v>Yerel-Saatlik</v>
          </cell>
          <cell r="AK1658">
            <v>0</v>
          </cell>
          <cell r="AL1658" t="str">
            <v/>
          </cell>
          <cell r="AM1658" t="str">
            <v>201002</v>
          </cell>
          <cell r="AN1658" t="str">
            <v/>
          </cell>
          <cell r="AO1658" t="str">
            <v>T3</v>
          </cell>
          <cell r="AP1658" t="str">
            <v>5150</v>
          </cell>
          <cell r="AQ1658" t="str">
            <v>5175</v>
          </cell>
          <cell r="AR1658" t="str">
            <v/>
          </cell>
          <cell r="AS1658" t="str">
            <v/>
          </cell>
          <cell r="AT1658" t="str">
            <v/>
          </cell>
          <cell r="AU1658" t="str">
            <v/>
          </cell>
          <cell r="AV1658" t="str">
            <v/>
          </cell>
          <cell r="AW1658" t="str">
            <v/>
          </cell>
          <cell r="AX1658" t="str">
            <v>FREDRICK GEORGE DOMINICO</v>
          </cell>
          <cell r="AY1658" t="str">
            <v/>
          </cell>
          <cell r="AZ1658"/>
          <cell r="BA1658"/>
          <cell r="BB1658" t="str">
            <v/>
          </cell>
          <cell r="BC1658"/>
          <cell r="BD1658" t="str">
            <v/>
          </cell>
          <cell r="BE1658" t="str">
            <v/>
          </cell>
          <cell r="BF1658" t="str">
            <v>0</v>
          </cell>
        </row>
        <row r="1659">
          <cell r="A1659">
            <v>10074527</v>
          </cell>
          <cell r="B1659" t="str">
            <v>JAMES KITUGI</v>
          </cell>
          <cell r="C1659" t="str">
            <v>NYABIGONGI</v>
          </cell>
          <cell r="D1659" t="str">
            <v>KALIPÇI</v>
          </cell>
          <cell r="E1659" t="str">
            <v>FORMWORKER</v>
          </cell>
          <cell r="F1659" t="str">
            <v>50107642</v>
          </cell>
          <cell r="G1659" t="str">
            <v>PETRA PROTEK</v>
          </cell>
          <cell r="H1659" t="str">
            <v>50107642</v>
          </cell>
          <cell r="I1659" t="str">
            <v>0BBQ</v>
          </cell>
          <cell r="J1659" t="str">
            <v>İNŞAAT GRUBU</v>
          </cell>
          <cell r="K1659" t="str">
            <v>50107846</v>
          </cell>
          <cell r="L1659" t="str">
            <v>TZ</v>
          </cell>
          <cell r="M1659" t="str">
            <v>Tanzanyalı</v>
          </cell>
          <cell r="N1659" t="str">
            <v>0037</v>
          </cell>
          <cell r="O1659" t="str">
            <v>İTİGİ</v>
          </cell>
          <cell r="P1659" t="str">
            <v>7B</v>
          </cell>
          <cell r="Q1659" t="str">
            <v>PETRA PROTEK</v>
          </cell>
          <cell r="R1659">
            <v>44805</v>
          </cell>
          <cell r="S1659">
            <v>44805</v>
          </cell>
          <cell r="T1659">
            <v>44953</v>
          </cell>
          <cell r="U1659" t="str">
            <v>Dnm.S.İş Sözl. işverence feshi</v>
          </cell>
          <cell r="V1659" t="str">
            <v>Mavi Yaka Direkt</v>
          </cell>
          <cell r="W1659" t="str">
            <v>LOT 3 (MIT)</v>
          </cell>
          <cell r="X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>USTA</v>
          </cell>
          <cell r="AC1659" t="str">
            <v>99</v>
          </cell>
          <cell r="AD1659" t="str">
            <v>LOT 3 (MIT)</v>
          </cell>
          <cell r="AE1659" t="str">
            <v>0113</v>
          </cell>
          <cell r="AF1659" t="str">
            <v/>
          </cell>
          <cell r="AG1659" t="str">
            <v>KM 785+000 - 829+305</v>
          </cell>
          <cell r="AH1659">
            <v>27567</v>
          </cell>
          <cell r="AI1659" t="str">
            <v>Bay</v>
          </cell>
          <cell r="AJ1659" t="str">
            <v>Yerel-Saatlik</v>
          </cell>
          <cell r="AK1659">
            <v>0</v>
          </cell>
          <cell r="AL1659" t="str">
            <v/>
          </cell>
          <cell r="AM1659" t="str">
            <v>201002</v>
          </cell>
          <cell r="AN1659" t="str">
            <v/>
          </cell>
          <cell r="AO1659" t="str">
            <v>T3</v>
          </cell>
          <cell r="AP1659" t="str">
            <v>5150</v>
          </cell>
          <cell r="AQ1659" t="str">
            <v>5175</v>
          </cell>
          <cell r="AR1659" t="str">
            <v/>
          </cell>
          <cell r="AS1659" t="str">
            <v/>
          </cell>
          <cell r="AT1659" t="str">
            <v/>
          </cell>
          <cell r="AU1659" t="str">
            <v/>
          </cell>
          <cell r="AV1659" t="str">
            <v/>
          </cell>
          <cell r="AW1659" t="str">
            <v/>
          </cell>
          <cell r="AX1659" t="str">
            <v>JAMES KITUGI NYABIGONGI</v>
          </cell>
          <cell r="AY1659" t="str">
            <v/>
          </cell>
          <cell r="AZ1659"/>
          <cell r="BA1659"/>
          <cell r="BB1659" t="str">
            <v/>
          </cell>
          <cell r="BC1659"/>
          <cell r="BD1659" t="str">
            <v/>
          </cell>
          <cell r="BE1659" t="str">
            <v/>
          </cell>
          <cell r="BF1659" t="str">
            <v>0</v>
          </cell>
        </row>
        <row r="1660">
          <cell r="A1660">
            <v>10074528</v>
          </cell>
          <cell r="B1660" t="str">
            <v>ATHUMANI GEORGE</v>
          </cell>
          <cell r="C1660" t="str">
            <v>SINDANO</v>
          </cell>
          <cell r="D1660" t="str">
            <v>KALIPÇI</v>
          </cell>
          <cell r="E1660" t="str">
            <v>FORMWORKER</v>
          </cell>
          <cell r="F1660" t="str">
            <v>50107642</v>
          </cell>
          <cell r="G1660" t="str">
            <v>PETRA PROTEK</v>
          </cell>
          <cell r="H1660" t="str">
            <v>50107642</v>
          </cell>
          <cell r="I1660" t="str">
            <v>0BBQ</v>
          </cell>
          <cell r="J1660" t="str">
            <v>İNŞAAT GRUBU</v>
          </cell>
          <cell r="K1660" t="str">
            <v>50107846</v>
          </cell>
          <cell r="L1660" t="str">
            <v>TZ</v>
          </cell>
          <cell r="M1660" t="str">
            <v>Tanzanyalı</v>
          </cell>
          <cell r="N1660" t="str">
            <v>0035</v>
          </cell>
          <cell r="O1660" t="str">
            <v>TABORA</v>
          </cell>
          <cell r="P1660" t="str">
            <v>7B</v>
          </cell>
          <cell r="Q1660" t="str">
            <v>PETRA PROTEK</v>
          </cell>
          <cell r="R1660">
            <v>44805</v>
          </cell>
          <cell r="S1660">
            <v>44805</v>
          </cell>
          <cell r="T1660">
            <v>44920</v>
          </cell>
          <cell r="U1660" t="str">
            <v>Dnm.S.İş Sözl. işverence feshi</v>
          </cell>
          <cell r="V1660" t="str">
            <v>Mavi Yaka Direkt</v>
          </cell>
          <cell r="W1660" t="str">
            <v>LOT 3 (MIT)</v>
          </cell>
          <cell r="X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>USTA</v>
          </cell>
          <cell r="AC1660" t="str">
            <v>99</v>
          </cell>
          <cell r="AD1660" t="str">
            <v>LOT 3 (MIT)</v>
          </cell>
          <cell r="AE1660" t="str">
            <v>0113</v>
          </cell>
          <cell r="AF1660" t="str">
            <v/>
          </cell>
          <cell r="AG1660" t="str">
            <v>KM 785+000 - 829+305</v>
          </cell>
          <cell r="AH1660">
            <v>28175</v>
          </cell>
          <cell r="AI1660" t="str">
            <v>Bay</v>
          </cell>
          <cell r="AJ1660" t="str">
            <v>Yerel-Saatlik</v>
          </cell>
          <cell r="AK1660">
            <v>0</v>
          </cell>
          <cell r="AL1660" t="str">
            <v/>
          </cell>
          <cell r="AM1660" t="str">
            <v>201002</v>
          </cell>
          <cell r="AN1660" t="str">
            <v/>
          </cell>
          <cell r="AO1660" t="str">
            <v>T3</v>
          </cell>
          <cell r="AP1660" t="str">
            <v>5150</v>
          </cell>
          <cell r="AQ1660" t="str">
            <v>5175</v>
          </cell>
          <cell r="AR1660" t="str">
            <v/>
          </cell>
          <cell r="AS1660" t="str">
            <v/>
          </cell>
          <cell r="AT1660" t="str">
            <v/>
          </cell>
          <cell r="AU1660" t="str">
            <v/>
          </cell>
          <cell r="AV1660" t="str">
            <v/>
          </cell>
          <cell r="AW1660" t="str">
            <v/>
          </cell>
          <cell r="AX1660" t="str">
            <v>ATHUMANI GEORGE SINDANO</v>
          </cell>
          <cell r="AY1660" t="str">
            <v/>
          </cell>
          <cell r="AZ1660"/>
          <cell r="BA1660"/>
          <cell r="BB1660" t="str">
            <v/>
          </cell>
          <cell r="BC1660"/>
          <cell r="BD1660" t="str">
            <v/>
          </cell>
          <cell r="BE1660" t="str">
            <v/>
          </cell>
          <cell r="BF1660" t="str">
            <v>0</v>
          </cell>
        </row>
        <row r="1661">
          <cell r="A1661">
            <v>10074529</v>
          </cell>
          <cell r="B1661" t="str">
            <v>RASHIDI SALIM</v>
          </cell>
          <cell r="C1661" t="str">
            <v>KINGU</v>
          </cell>
          <cell r="D1661" t="str">
            <v>KALIPÇI</v>
          </cell>
          <cell r="E1661" t="str">
            <v>FORMWORKER</v>
          </cell>
          <cell r="F1661" t="str">
            <v>50107642</v>
          </cell>
          <cell r="G1661" t="str">
            <v>PETRA PROTEK</v>
          </cell>
          <cell r="H1661" t="str">
            <v>50107642</v>
          </cell>
          <cell r="I1661" t="str">
            <v>0BBQ</v>
          </cell>
          <cell r="J1661" t="str">
            <v>İNŞAAT GRUBU</v>
          </cell>
          <cell r="K1661" t="str">
            <v>50107846</v>
          </cell>
          <cell r="L1661" t="str">
            <v>TZ</v>
          </cell>
          <cell r="M1661" t="str">
            <v>Tanzanyalı</v>
          </cell>
          <cell r="N1661" t="str">
            <v>0037</v>
          </cell>
          <cell r="O1661" t="str">
            <v>İTİGİ</v>
          </cell>
          <cell r="P1661" t="str">
            <v>7B</v>
          </cell>
          <cell r="Q1661" t="str">
            <v>PETRA PROTEK</v>
          </cell>
          <cell r="R1661">
            <v>44805</v>
          </cell>
          <cell r="S1661">
            <v>44805</v>
          </cell>
          <cell r="T1661">
            <v>44876</v>
          </cell>
          <cell r="U1661" t="str">
            <v>Dnm.S.İş Sözl. işverence feshi</v>
          </cell>
          <cell r="V1661" t="str">
            <v>Mavi Yaka Direkt</v>
          </cell>
          <cell r="W1661" t="str">
            <v>LOT 3 (MIT)</v>
          </cell>
          <cell r="X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>USTA</v>
          </cell>
          <cell r="AC1661" t="str">
            <v>99</v>
          </cell>
          <cell r="AD1661" t="str">
            <v>LOT 3 (MIT)</v>
          </cell>
          <cell r="AE1661" t="str">
            <v>0113</v>
          </cell>
          <cell r="AF1661" t="str">
            <v/>
          </cell>
          <cell r="AG1661" t="str">
            <v>KM 785+000 - 829+305</v>
          </cell>
          <cell r="AH1661">
            <v>33361</v>
          </cell>
          <cell r="AI1661" t="str">
            <v>Bay</v>
          </cell>
          <cell r="AJ1661" t="str">
            <v>Yerel-Saatlik</v>
          </cell>
          <cell r="AK1661">
            <v>0</v>
          </cell>
          <cell r="AL1661" t="str">
            <v/>
          </cell>
          <cell r="AM1661" t="str">
            <v>201002</v>
          </cell>
          <cell r="AN1661" t="str">
            <v/>
          </cell>
          <cell r="AO1661" t="str">
            <v>T3</v>
          </cell>
          <cell r="AP1661" t="str">
            <v>5150</v>
          </cell>
          <cell r="AQ1661" t="str">
            <v>5175</v>
          </cell>
          <cell r="AR1661" t="str">
            <v/>
          </cell>
          <cell r="AS1661" t="str">
            <v/>
          </cell>
          <cell r="AT1661" t="str">
            <v/>
          </cell>
          <cell r="AU1661" t="str">
            <v/>
          </cell>
          <cell r="AV1661" t="str">
            <v/>
          </cell>
          <cell r="AW1661" t="str">
            <v/>
          </cell>
          <cell r="AX1661" t="str">
            <v>RASHIDI SALIM KINGU</v>
          </cell>
          <cell r="AY1661" t="str">
            <v/>
          </cell>
          <cell r="AZ1661"/>
          <cell r="BA1661"/>
          <cell r="BB1661" t="str">
            <v/>
          </cell>
          <cell r="BC1661"/>
          <cell r="BD1661" t="str">
            <v/>
          </cell>
          <cell r="BE1661" t="str">
            <v/>
          </cell>
          <cell r="BF1661" t="str">
            <v>0</v>
          </cell>
        </row>
        <row r="1662">
          <cell r="A1662">
            <v>10074530</v>
          </cell>
          <cell r="B1662" t="str">
            <v>RICHARD ERNEST</v>
          </cell>
          <cell r="C1662" t="str">
            <v>KIHIYO</v>
          </cell>
          <cell r="D1662" t="str">
            <v>KALIPÇI</v>
          </cell>
          <cell r="E1662" t="str">
            <v>FORMWORKER</v>
          </cell>
          <cell r="F1662" t="str">
            <v>50107642</v>
          </cell>
          <cell r="G1662" t="str">
            <v>PETRA PROTEK</v>
          </cell>
          <cell r="H1662" t="str">
            <v>50107642</v>
          </cell>
          <cell r="I1662" t="str">
            <v>0BBQ</v>
          </cell>
          <cell r="J1662" t="str">
            <v>İNŞAAT GRUBU</v>
          </cell>
          <cell r="K1662" t="str">
            <v>50107846</v>
          </cell>
          <cell r="L1662" t="str">
            <v>TZ</v>
          </cell>
          <cell r="M1662" t="str">
            <v>Tanzanyalı</v>
          </cell>
          <cell r="N1662" t="str">
            <v>0039</v>
          </cell>
          <cell r="O1662" t="str">
            <v>NYAHUA</v>
          </cell>
          <cell r="P1662" t="str">
            <v>7B</v>
          </cell>
          <cell r="Q1662" t="str">
            <v>PETRA PROTEK</v>
          </cell>
          <cell r="R1662">
            <v>44805</v>
          </cell>
          <cell r="S1662">
            <v>44805</v>
          </cell>
          <cell r="T1662">
            <v>45197</v>
          </cell>
          <cell r="U1662" t="str">
            <v>Belirli S. İş Sözl. sona erm.</v>
          </cell>
          <cell r="V1662" t="str">
            <v>Mavi Yaka Direkt</v>
          </cell>
          <cell r="W1662" t="str">
            <v>LOT 3 (MIT)</v>
          </cell>
          <cell r="X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>USTA</v>
          </cell>
          <cell r="AC1662" t="str">
            <v>99</v>
          </cell>
          <cell r="AD1662" t="str">
            <v>LOT 3 (MIT)</v>
          </cell>
          <cell r="AE1662" t="str">
            <v>0113</v>
          </cell>
          <cell r="AF1662" t="str">
            <v/>
          </cell>
          <cell r="AG1662" t="str">
            <v>KM 785+000 - 829+305</v>
          </cell>
          <cell r="AH1662">
            <v>32123</v>
          </cell>
          <cell r="AI1662" t="str">
            <v>Bay</v>
          </cell>
          <cell r="AJ1662" t="str">
            <v>Yerel-Saatlik</v>
          </cell>
          <cell r="AK1662">
            <v>0</v>
          </cell>
          <cell r="AL1662" t="str">
            <v/>
          </cell>
          <cell r="AM1662" t="str">
            <v>201002</v>
          </cell>
          <cell r="AN1662" t="str">
            <v/>
          </cell>
          <cell r="AO1662" t="str">
            <v>T3</v>
          </cell>
          <cell r="AP1662" t="str">
            <v>5150</v>
          </cell>
          <cell r="AQ1662" t="str">
            <v>5175</v>
          </cell>
          <cell r="AR1662" t="str">
            <v/>
          </cell>
          <cell r="AS1662" t="str">
            <v/>
          </cell>
          <cell r="AT1662" t="str">
            <v/>
          </cell>
          <cell r="AU1662" t="str">
            <v/>
          </cell>
          <cell r="AV1662" t="str">
            <v/>
          </cell>
          <cell r="AW1662" t="str">
            <v/>
          </cell>
          <cell r="AX1662" t="str">
            <v>RICHARD ERNEST KIHIYO</v>
          </cell>
          <cell r="AY1662" t="str">
            <v/>
          </cell>
          <cell r="AZ1662"/>
          <cell r="BA1662"/>
          <cell r="BB1662" t="str">
            <v/>
          </cell>
          <cell r="BC1662"/>
          <cell r="BD1662" t="str">
            <v/>
          </cell>
          <cell r="BE1662" t="str">
            <v/>
          </cell>
          <cell r="BF1662" t="str">
            <v>0</v>
          </cell>
        </row>
        <row r="1663">
          <cell r="A1663">
            <v>10074531</v>
          </cell>
          <cell r="B1663" t="str">
            <v>ISACK AMOS</v>
          </cell>
          <cell r="C1663" t="str">
            <v>GAMBISHI</v>
          </cell>
          <cell r="D1663" t="str">
            <v>KALIPÇI</v>
          </cell>
          <cell r="E1663" t="str">
            <v>FORMWORKER</v>
          </cell>
          <cell r="F1663" t="str">
            <v>50107642</v>
          </cell>
          <cell r="G1663" t="str">
            <v>PETRA PROTEK</v>
          </cell>
          <cell r="H1663" t="str">
            <v>50107642</v>
          </cell>
          <cell r="I1663" t="str">
            <v>0BBQ</v>
          </cell>
          <cell r="J1663" t="str">
            <v>İNŞAAT GRUBU</v>
          </cell>
          <cell r="K1663" t="str">
            <v>50107846</v>
          </cell>
          <cell r="L1663" t="str">
            <v>TZ</v>
          </cell>
          <cell r="M1663" t="str">
            <v>Tanzanyalı</v>
          </cell>
          <cell r="N1663" t="str">
            <v>0037</v>
          </cell>
          <cell r="O1663" t="str">
            <v>İTİGİ</v>
          </cell>
          <cell r="P1663" t="str">
            <v>7B</v>
          </cell>
          <cell r="Q1663" t="str">
            <v>PETRA PROTEK</v>
          </cell>
          <cell r="R1663">
            <v>44805</v>
          </cell>
          <cell r="S1663">
            <v>44805</v>
          </cell>
          <cell r="T1663">
            <v>44953</v>
          </cell>
          <cell r="U1663" t="str">
            <v>Dnm.S.İş Sözl. işverence feshi</v>
          </cell>
          <cell r="V1663" t="str">
            <v>Mavi Yaka Direkt</v>
          </cell>
          <cell r="W1663" t="str">
            <v>LOT 3 (MIT)</v>
          </cell>
          <cell r="X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>USTA</v>
          </cell>
          <cell r="AC1663" t="str">
            <v>99</v>
          </cell>
          <cell r="AD1663" t="str">
            <v>LOT 3 (MIT)</v>
          </cell>
          <cell r="AE1663" t="str">
            <v>0113</v>
          </cell>
          <cell r="AF1663" t="str">
            <v/>
          </cell>
          <cell r="AG1663" t="str">
            <v>KM 785+000 - 829+305</v>
          </cell>
          <cell r="AH1663">
            <v>35491</v>
          </cell>
          <cell r="AI1663" t="str">
            <v>Bay</v>
          </cell>
          <cell r="AJ1663" t="str">
            <v>Yerel-Saatlik</v>
          </cell>
          <cell r="AK1663">
            <v>0</v>
          </cell>
          <cell r="AL1663" t="str">
            <v/>
          </cell>
          <cell r="AM1663" t="str">
            <v>201002</v>
          </cell>
          <cell r="AN1663" t="str">
            <v/>
          </cell>
          <cell r="AO1663" t="str">
            <v>T3</v>
          </cell>
          <cell r="AP1663" t="str">
            <v>5150</v>
          </cell>
          <cell r="AQ1663" t="str">
            <v>5175</v>
          </cell>
          <cell r="AR1663" t="str">
            <v/>
          </cell>
          <cell r="AS1663" t="str">
            <v/>
          </cell>
          <cell r="AT1663" t="str">
            <v/>
          </cell>
          <cell r="AU1663" t="str">
            <v/>
          </cell>
          <cell r="AV1663" t="str">
            <v/>
          </cell>
          <cell r="AW1663" t="str">
            <v/>
          </cell>
          <cell r="AX1663" t="str">
            <v>ISACK AMOS GAMBISHI</v>
          </cell>
          <cell r="AY1663" t="str">
            <v/>
          </cell>
          <cell r="AZ1663"/>
          <cell r="BA1663"/>
          <cell r="BB1663" t="str">
            <v/>
          </cell>
          <cell r="BC1663"/>
          <cell r="BD1663" t="str">
            <v/>
          </cell>
          <cell r="BE1663" t="str">
            <v/>
          </cell>
          <cell r="BF1663" t="str">
            <v>0</v>
          </cell>
        </row>
        <row r="1664">
          <cell r="A1664">
            <v>10074532</v>
          </cell>
          <cell r="B1664" t="str">
            <v>PASCHAL FRANCIS</v>
          </cell>
          <cell r="C1664" t="str">
            <v>TITTO</v>
          </cell>
          <cell r="D1664" t="str">
            <v>KALIPÇI</v>
          </cell>
          <cell r="E1664" t="str">
            <v>FORMWORKER</v>
          </cell>
          <cell r="F1664" t="str">
            <v>50107642</v>
          </cell>
          <cell r="G1664" t="str">
            <v>PETRA PROTEK</v>
          </cell>
          <cell r="H1664" t="str">
            <v>50107642</v>
          </cell>
          <cell r="I1664" t="str">
            <v>0BBQ</v>
          </cell>
          <cell r="J1664" t="str">
            <v>İNŞAAT GRUBU</v>
          </cell>
          <cell r="K1664" t="str">
            <v>50107846</v>
          </cell>
          <cell r="L1664" t="str">
            <v>TZ</v>
          </cell>
          <cell r="M1664" t="str">
            <v>Tanzanyalı</v>
          </cell>
          <cell r="N1664" t="str">
            <v>0035</v>
          </cell>
          <cell r="O1664" t="str">
            <v>TABORA</v>
          </cell>
          <cell r="P1664" t="str">
            <v>7B</v>
          </cell>
          <cell r="Q1664" t="str">
            <v>PETRA PROTEK</v>
          </cell>
          <cell r="R1664">
            <v>44805</v>
          </cell>
          <cell r="S1664">
            <v>44805</v>
          </cell>
          <cell r="T1664">
            <v>44953</v>
          </cell>
          <cell r="U1664" t="str">
            <v>Dnm.S.İş Sözl. işverence feshi</v>
          </cell>
          <cell r="V1664" t="str">
            <v>Mavi Yaka Direkt</v>
          </cell>
          <cell r="W1664" t="str">
            <v>LOT 3 (MIT)</v>
          </cell>
          <cell r="X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>USTA</v>
          </cell>
          <cell r="AC1664" t="str">
            <v>99</v>
          </cell>
          <cell r="AD1664" t="str">
            <v>LOT 3 (MIT)</v>
          </cell>
          <cell r="AE1664" t="str">
            <v>0113</v>
          </cell>
          <cell r="AF1664" t="str">
            <v/>
          </cell>
          <cell r="AG1664" t="str">
            <v>KM 785+000 - 829+305</v>
          </cell>
          <cell r="AH1664">
            <v>35491</v>
          </cell>
          <cell r="AI1664" t="str">
            <v>Bay</v>
          </cell>
          <cell r="AJ1664" t="str">
            <v>Yerel-Saatlik</v>
          </cell>
          <cell r="AK1664">
            <v>0</v>
          </cell>
          <cell r="AL1664" t="str">
            <v/>
          </cell>
          <cell r="AM1664" t="str">
            <v>201002</v>
          </cell>
          <cell r="AN1664" t="str">
            <v/>
          </cell>
          <cell r="AO1664" t="str">
            <v>T3</v>
          </cell>
          <cell r="AP1664" t="str">
            <v>5150</v>
          </cell>
          <cell r="AQ1664" t="str">
            <v>5175</v>
          </cell>
          <cell r="AR1664" t="str">
            <v/>
          </cell>
          <cell r="AS1664" t="str">
            <v/>
          </cell>
          <cell r="AT1664" t="str">
            <v/>
          </cell>
          <cell r="AU1664" t="str">
            <v/>
          </cell>
          <cell r="AV1664" t="str">
            <v/>
          </cell>
          <cell r="AW1664" t="str">
            <v/>
          </cell>
          <cell r="AX1664" t="str">
            <v>PASCHAL FRANCIS TITTO</v>
          </cell>
          <cell r="AY1664" t="str">
            <v/>
          </cell>
          <cell r="AZ1664"/>
          <cell r="BA1664"/>
          <cell r="BB1664" t="str">
            <v/>
          </cell>
          <cell r="BC1664"/>
          <cell r="BD1664" t="str">
            <v/>
          </cell>
          <cell r="BE1664" t="str">
            <v/>
          </cell>
          <cell r="BF1664" t="str">
            <v>0</v>
          </cell>
        </row>
        <row r="1665">
          <cell r="A1665">
            <v>10074458</v>
          </cell>
          <cell r="B1665" t="str">
            <v>ISRAEL YOHANA</v>
          </cell>
          <cell r="C1665" t="str">
            <v>FANDE</v>
          </cell>
          <cell r="D1665" t="str">
            <v>DUVARCI</v>
          </cell>
          <cell r="E1665" t="str">
            <v>MASON</v>
          </cell>
          <cell r="F1665" t="str">
            <v>50107642</v>
          </cell>
          <cell r="G1665" t="str">
            <v>PETRA PROTEK</v>
          </cell>
          <cell r="H1665" t="str">
            <v>50107642</v>
          </cell>
          <cell r="I1665" t="str">
            <v>0BBQ</v>
          </cell>
          <cell r="J1665" t="str">
            <v>İNŞAAT GRUBU</v>
          </cell>
          <cell r="K1665" t="str">
            <v>50107815</v>
          </cell>
          <cell r="L1665" t="str">
            <v>TZ</v>
          </cell>
          <cell r="M1665" t="str">
            <v>Tanzanyalı</v>
          </cell>
          <cell r="N1665" t="str">
            <v>0037</v>
          </cell>
          <cell r="O1665" t="str">
            <v>İTİGİ</v>
          </cell>
          <cell r="P1665" t="str">
            <v>7B</v>
          </cell>
          <cell r="Q1665" t="str">
            <v>PETRA PROTEK</v>
          </cell>
          <cell r="R1665">
            <v>44805</v>
          </cell>
          <cell r="S1665">
            <v>44805</v>
          </cell>
          <cell r="T1665">
            <v>44943</v>
          </cell>
          <cell r="U1665" t="str">
            <v>Dnm.S.İş Sözl. işverence feshi</v>
          </cell>
          <cell r="V1665" t="str">
            <v>Mavi Yaka Direkt</v>
          </cell>
          <cell r="W1665" t="str">
            <v>LOT 3 (MIT)</v>
          </cell>
          <cell r="X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>USTA</v>
          </cell>
          <cell r="AC1665" t="str">
            <v>99</v>
          </cell>
          <cell r="AD1665" t="str">
            <v>LOT 3 (MIT)</v>
          </cell>
          <cell r="AE1665" t="str">
            <v>0113</v>
          </cell>
          <cell r="AF1665" t="str">
            <v/>
          </cell>
          <cell r="AG1665" t="str">
            <v>KM 785+000 - 829+305</v>
          </cell>
          <cell r="AH1665">
            <v>36733</v>
          </cell>
          <cell r="AI1665" t="str">
            <v>Bay</v>
          </cell>
          <cell r="AJ1665" t="str">
            <v>Yerel-Saatlik</v>
          </cell>
          <cell r="AK1665">
            <v>0</v>
          </cell>
          <cell r="AL1665" t="str">
            <v/>
          </cell>
          <cell r="AM1665" t="str">
            <v>201002</v>
          </cell>
          <cell r="AN1665" t="str">
            <v/>
          </cell>
          <cell r="AO1665" t="str">
            <v>T3</v>
          </cell>
          <cell r="AP1665" t="str">
            <v>5150</v>
          </cell>
          <cell r="AQ1665" t="str">
            <v>5175</v>
          </cell>
          <cell r="AR1665" t="str">
            <v/>
          </cell>
          <cell r="AS1665" t="str">
            <v/>
          </cell>
          <cell r="AT1665" t="str">
            <v/>
          </cell>
          <cell r="AU1665" t="str">
            <v/>
          </cell>
          <cell r="AV1665" t="str">
            <v/>
          </cell>
          <cell r="AW1665" t="str">
            <v/>
          </cell>
          <cell r="AX1665" t="str">
            <v>ISRAEL YOHANA FANDE</v>
          </cell>
          <cell r="AY1665" t="str">
            <v/>
          </cell>
          <cell r="AZ1665"/>
          <cell r="BA1665"/>
          <cell r="BB1665" t="str">
            <v/>
          </cell>
          <cell r="BC1665"/>
          <cell r="BD1665" t="str">
            <v/>
          </cell>
          <cell r="BE1665" t="str">
            <v/>
          </cell>
          <cell r="BF1665" t="str">
            <v>0</v>
          </cell>
        </row>
        <row r="1666">
          <cell r="A1666">
            <v>10074459</v>
          </cell>
          <cell r="B1666" t="str">
            <v>AMOS GHATI</v>
          </cell>
          <cell r="C1666" t="str">
            <v>GABRIEL</v>
          </cell>
          <cell r="D1666" t="str">
            <v>DUVARCI</v>
          </cell>
          <cell r="E1666" t="str">
            <v>MASON</v>
          </cell>
          <cell r="F1666" t="str">
            <v>50107642</v>
          </cell>
          <cell r="G1666" t="str">
            <v>PETRA PROTEK</v>
          </cell>
          <cell r="H1666" t="str">
            <v>50107642</v>
          </cell>
          <cell r="I1666" t="str">
            <v>0BBQ</v>
          </cell>
          <cell r="J1666" t="str">
            <v>İNŞAAT GRUBU</v>
          </cell>
          <cell r="K1666" t="str">
            <v>50107815</v>
          </cell>
          <cell r="L1666" t="str">
            <v>TZ</v>
          </cell>
          <cell r="M1666" t="str">
            <v>Tanzanyalı</v>
          </cell>
          <cell r="N1666" t="str">
            <v>0037</v>
          </cell>
          <cell r="O1666" t="str">
            <v>İTİGİ</v>
          </cell>
          <cell r="P1666" t="str">
            <v>7B</v>
          </cell>
          <cell r="Q1666" t="str">
            <v>PETRA PROTEK</v>
          </cell>
          <cell r="R1666">
            <v>44805</v>
          </cell>
          <cell r="S1666">
            <v>44805</v>
          </cell>
          <cell r="T1666">
            <v>44943</v>
          </cell>
          <cell r="U1666" t="str">
            <v>Dnm.S.İş Sözl. işverence feshi</v>
          </cell>
          <cell r="V1666" t="str">
            <v>Mavi Yaka Direkt</v>
          </cell>
          <cell r="W1666" t="str">
            <v>LOT 3 (MIT)</v>
          </cell>
          <cell r="X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>USTA</v>
          </cell>
          <cell r="AC1666" t="str">
            <v>99</v>
          </cell>
          <cell r="AD1666" t="str">
            <v>LOT 3 (MIT)</v>
          </cell>
          <cell r="AE1666" t="str">
            <v>0113</v>
          </cell>
          <cell r="AF1666" t="str">
            <v/>
          </cell>
          <cell r="AG1666" t="str">
            <v>KM 785+000 - 829+305</v>
          </cell>
          <cell r="AH1666">
            <v>32998</v>
          </cell>
          <cell r="AI1666" t="str">
            <v>Bay</v>
          </cell>
          <cell r="AJ1666" t="str">
            <v>Yerel-Saatlik</v>
          </cell>
          <cell r="AK1666">
            <v>0</v>
          </cell>
          <cell r="AL1666" t="str">
            <v/>
          </cell>
          <cell r="AM1666" t="str">
            <v>201002</v>
          </cell>
          <cell r="AN1666" t="str">
            <v/>
          </cell>
          <cell r="AO1666" t="str">
            <v>T3</v>
          </cell>
          <cell r="AP1666" t="str">
            <v>5150</v>
          </cell>
          <cell r="AQ1666" t="str">
            <v>5175</v>
          </cell>
          <cell r="AR1666" t="str">
            <v/>
          </cell>
          <cell r="AS1666" t="str">
            <v/>
          </cell>
          <cell r="AT1666" t="str">
            <v/>
          </cell>
          <cell r="AU1666" t="str">
            <v/>
          </cell>
          <cell r="AV1666" t="str">
            <v/>
          </cell>
          <cell r="AW1666" t="str">
            <v/>
          </cell>
          <cell r="AX1666" t="str">
            <v>AMOS GHATI GABRIEL</v>
          </cell>
          <cell r="AY1666" t="str">
            <v/>
          </cell>
          <cell r="AZ1666"/>
          <cell r="BA1666"/>
          <cell r="BB1666" t="str">
            <v/>
          </cell>
          <cell r="BC1666"/>
          <cell r="BD1666" t="str">
            <v/>
          </cell>
          <cell r="BE1666" t="str">
            <v/>
          </cell>
          <cell r="BF1666" t="str">
            <v>0</v>
          </cell>
        </row>
        <row r="1667">
          <cell r="A1667">
            <v>10074461</v>
          </cell>
          <cell r="B1667" t="str">
            <v>JASTINE MKIZA</v>
          </cell>
          <cell r="C1667" t="str">
            <v>CHRISTOPHER</v>
          </cell>
          <cell r="D1667" t="str">
            <v>ÇELİK MONTAJCI</v>
          </cell>
          <cell r="E1667" t="str">
            <v>STEEL FITTER</v>
          </cell>
          <cell r="F1667" t="str">
            <v>50107642</v>
          </cell>
          <cell r="G1667" t="str">
            <v>PETRA PROTEK</v>
          </cell>
          <cell r="H1667" t="str">
            <v>50107642</v>
          </cell>
          <cell r="I1667" t="str">
            <v>0BBQ</v>
          </cell>
          <cell r="J1667" t="str">
            <v>İNŞAAT GRUBU</v>
          </cell>
          <cell r="K1667" t="str">
            <v>50108883</v>
          </cell>
          <cell r="L1667" t="str">
            <v>TZ</v>
          </cell>
          <cell r="M1667" t="str">
            <v>Tanzanyalı</v>
          </cell>
          <cell r="N1667" t="str">
            <v>0039</v>
          </cell>
          <cell r="O1667" t="str">
            <v>NYAHUA</v>
          </cell>
          <cell r="P1667" t="str">
            <v>7B</v>
          </cell>
          <cell r="Q1667" t="str">
            <v>PETRA PROTEK</v>
          </cell>
          <cell r="R1667">
            <v>44805</v>
          </cell>
          <cell r="S1667">
            <v>44805</v>
          </cell>
          <cell r="T1667">
            <v>45197</v>
          </cell>
          <cell r="U1667" t="str">
            <v>Belirli S. İş Sözl. sona erm.</v>
          </cell>
          <cell r="V1667" t="str">
            <v>Mavi Yaka Direkt</v>
          </cell>
          <cell r="W1667" t="str">
            <v>LOT 3 (MIT)</v>
          </cell>
          <cell r="X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>USTA</v>
          </cell>
          <cell r="AC1667" t="str">
            <v>99</v>
          </cell>
          <cell r="AD1667" t="str">
            <v>LOT 3 (MIT)</v>
          </cell>
          <cell r="AE1667" t="str">
            <v>0113</v>
          </cell>
          <cell r="AF1667" t="str">
            <v/>
          </cell>
          <cell r="AG1667" t="str">
            <v>KM 785+000 - 829+305</v>
          </cell>
          <cell r="AH1667">
            <v>32998</v>
          </cell>
          <cell r="AI1667" t="str">
            <v>Bay</v>
          </cell>
          <cell r="AJ1667" t="str">
            <v>Yerel-Saatlik</v>
          </cell>
          <cell r="AK1667">
            <v>0</v>
          </cell>
          <cell r="AL1667" t="str">
            <v/>
          </cell>
          <cell r="AM1667" t="str">
            <v>201002</v>
          </cell>
          <cell r="AN1667" t="str">
            <v/>
          </cell>
          <cell r="AO1667" t="str">
            <v>T3</v>
          </cell>
          <cell r="AP1667" t="str">
            <v>5150</v>
          </cell>
          <cell r="AQ1667" t="str">
            <v>5175</v>
          </cell>
          <cell r="AR1667" t="str">
            <v/>
          </cell>
          <cell r="AS1667" t="str">
            <v/>
          </cell>
          <cell r="AT1667" t="str">
            <v/>
          </cell>
          <cell r="AU1667" t="str">
            <v/>
          </cell>
          <cell r="AV1667" t="str">
            <v/>
          </cell>
          <cell r="AW1667" t="str">
            <v/>
          </cell>
          <cell r="AX1667" t="str">
            <v>JASTINE MKIZA CHRISTOPHER</v>
          </cell>
          <cell r="AY1667" t="str">
            <v/>
          </cell>
          <cell r="AZ1667"/>
          <cell r="BA1667"/>
          <cell r="BB1667" t="str">
            <v/>
          </cell>
          <cell r="BC1667"/>
          <cell r="BD1667" t="str">
            <v/>
          </cell>
          <cell r="BE1667" t="str">
            <v/>
          </cell>
          <cell r="BF1667" t="str">
            <v>0</v>
          </cell>
        </row>
        <row r="1668">
          <cell r="A1668">
            <v>10074462</v>
          </cell>
          <cell r="B1668" t="str">
            <v>HASSAN BURIANI</v>
          </cell>
          <cell r="C1668" t="str">
            <v>AKILI</v>
          </cell>
          <cell r="D1668" t="str">
            <v>DUVARCI</v>
          </cell>
          <cell r="E1668" t="str">
            <v>MASON</v>
          </cell>
          <cell r="F1668" t="str">
            <v>50107642</v>
          </cell>
          <cell r="G1668" t="str">
            <v>PETRA PROTEK</v>
          </cell>
          <cell r="H1668" t="str">
            <v>50107642</v>
          </cell>
          <cell r="I1668" t="str">
            <v>0BBQ</v>
          </cell>
          <cell r="J1668" t="str">
            <v>İNŞAAT GRUBU</v>
          </cell>
          <cell r="K1668" t="str">
            <v>50107815</v>
          </cell>
          <cell r="L1668" t="str">
            <v>TZ</v>
          </cell>
          <cell r="M1668" t="str">
            <v>Tanzanyalı</v>
          </cell>
          <cell r="N1668" t="str">
            <v>0037</v>
          </cell>
          <cell r="O1668" t="str">
            <v>İTİGİ</v>
          </cell>
          <cell r="P1668" t="str">
            <v>7B</v>
          </cell>
          <cell r="Q1668" t="str">
            <v>PETRA PROTEK</v>
          </cell>
          <cell r="R1668">
            <v>44805</v>
          </cell>
          <cell r="S1668">
            <v>44805</v>
          </cell>
          <cell r="T1668">
            <v>44943</v>
          </cell>
          <cell r="U1668" t="str">
            <v>Dnm.S.İş Sözl. işverence feshi</v>
          </cell>
          <cell r="V1668" t="str">
            <v>Mavi Yaka Direkt</v>
          </cell>
          <cell r="W1668" t="str">
            <v>LOT 3 (MIT)</v>
          </cell>
          <cell r="X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>USTA</v>
          </cell>
          <cell r="AC1668" t="str">
            <v>99</v>
          </cell>
          <cell r="AD1668" t="str">
            <v>LOT 3 (MIT)</v>
          </cell>
          <cell r="AE1668" t="str">
            <v>0113</v>
          </cell>
          <cell r="AF1668" t="str">
            <v/>
          </cell>
          <cell r="AG1668" t="str">
            <v>KM 785+000 - 829+305</v>
          </cell>
          <cell r="AH1668">
            <v>32998</v>
          </cell>
          <cell r="AI1668" t="str">
            <v>Bay</v>
          </cell>
          <cell r="AJ1668" t="str">
            <v>Yerel-Saatlik</v>
          </cell>
          <cell r="AK1668">
            <v>0</v>
          </cell>
          <cell r="AL1668" t="str">
            <v/>
          </cell>
          <cell r="AM1668" t="str">
            <v>201002</v>
          </cell>
          <cell r="AN1668" t="str">
            <v/>
          </cell>
          <cell r="AO1668" t="str">
            <v>T3</v>
          </cell>
          <cell r="AP1668" t="str">
            <v>5150</v>
          </cell>
          <cell r="AQ1668" t="str">
            <v>5175</v>
          </cell>
          <cell r="AR1668" t="str">
            <v/>
          </cell>
          <cell r="AS1668" t="str">
            <v/>
          </cell>
          <cell r="AT1668" t="str">
            <v/>
          </cell>
          <cell r="AU1668" t="str">
            <v/>
          </cell>
          <cell r="AV1668" t="str">
            <v/>
          </cell>
          <cell r="AW1668" t="str">
            <v/>
          </cell>
          <cell r="AX1668" t="str">
            <v>HASSAN BURIANI AKILI</v>
          </cell>
          <cell r="AY1668" t="str">
            <v/>
          </cell>
          <cell r="AZ1668"/>
          <cell r="BA1668"/>
          <cell r="BB1668" t="str">
            <v/>
          </cell>
          <cell r="BC1668"/>
          <cell r="BD1668" t="str">
            <v/>
          </cell>
          <cell r="BE1668" t="str">
            <v/>
          </cell>
          <cell r="BF1668" t="str">
            <v>0</v>
          </cell>
        </row>
        <row r="1669">
          <cell r="A1669">
            <v>10074463</v>
          </cell>
          <cell r="B1669" t="str">
            <v>BONIPHACE ANDREA</v>
          </cell>
          <cell r="C1669" t="str">
            <v>FWAKA</v>
          </cell>
          <cell r="D1669" t="str">
            <v>DUVARCI</v>
          </cell>
          <cell r="E1669" t="str">
            <v>MASON</v>
          </cell>
          <cell r="F1669" t="str">
            <v>50107642</v>
          </cell>
          <cell r="G1669" t="str">
            <v>PETRA PROTEK</v>
          </cell>
          <cell r="H1669" t="str">
            <v>50107642</v>
          </cell>
          <cell r="I1669" t="str">
            <v>0BBQ</v>
          </cell>
          <cell r="J1669" t="str">
            <v>İNŞAAT GRUBU</v>
          </cell>
          <cell r="K1669" t="str">
            <v>50107815</v>
          </cell>
          <cell r="L1669" t="str">
            <v>TZ</v>
          </cell>
          <cell r="M1669" t="str">
            <v>Tanzanyalı</v>
          </cell>
          <cell r="N1669" t="str">
            <v>0037</v>
          </cell>
          <cell r="O1669" t="str">
            <v>İTİGİ</v>
          </cell>
          <cell r="P1669" t="str">
            <v>7B</v>
          </cell>
          <cell r="Q1669" t="str">
            <v>PETRA PROTEK</v>
          </cell>
          <cell r="R1669">
            <v>44805</v>
          </cell>
          <cell r="S1669">
            <v>44805</v>
          </cell>
          <cell r="T1669">
            <v>44943</v>
          </cell>
          <cell r="U1669" t="str">
            <v>Dnm.S.İş Sözl. işverence feshi</v>
          </cell>
          <cell r="V1669" t="str">
            <v>Mavi Yaka Direkt</v>
          </cell>
          <cell r="W1669" t="str">
            <v>LOT 3 (MIT)</v>
          </cell>
          <cell r="X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>USTA</v>
          </cell>
          <cell r="AC1669" t="str">
            <v>99</v>
          </cell>
          <cell r="AD1669" t="str">
            <v>LOT 3 (MIT)</v>
          </cell>
          <cell r="AE1669" t="str">
            <v>0113</v>
          </cell>
          <cell r="AF1669" t="str">
            <v/>
          </cell>
          <cell r="AG1669" t="str">
            <v>KM 785+000 - 829+305</v>
          </cell>
          <cell r="AH1669">
            <v>28161</v>
          </cell>
          <cell r="AI1669" t="str">
            <v>Bay</v>
          </cell>
          <cell r="AJ1669" t="str">
            <v>Yerel-Saatlik</v>
          </cell>
          <cell r="AK1669">
            <v>0</v>
          </cell>
          <cell r="AL1669" t="str">
            <v/>
          </cell>
          <cell r="AM1669" t="str">
            <v>201002</v>
          </cell>
          <cell r="AN1669" t="str">
            <v/>
          </cell>
          <cell r="AO1669" t="str">
            <v>T3</v>
          </cell>
          <cell r="AP1669" t="str">
            <v>5150</v>
          </cell>
          <cell r="AQ1669" t="str">
            <v>5175</v>
          </cell>
          <cell r="AR1669" t="str">
            <v/>
          </cell>
          <cell r="AS1669" t="str">
            <v/>
          </cell>
          <cell r="AT1669" t="str">
            <v/>
          </cell>
          <cell r="AU1669" t="str">
            <v/>
          </cell>
          <cell r="AV1669" t="str">
            <v/>
          </cell>
          <cell r="AW1669" t="str">
            <v/>
          </cell>
          <cell r="AX1669" t="str">
            <v>BONIPHACE ANDREA FWAKA</v>
          </cell>
          <cell r="AY1669" t="str">
            <v/>
          </cell>
          <cell r="AZ1669"/>
          <cell r="BA1669"/>
          <cell r="BB1669" t="str">
            <v/>
          </cell>
          <cell r="BC1669"/>
          <cell r="BD1669" t="str">
            <v/>
          </cell>
          <cell r="BE1669" t="str">
            <v/>
          </cell>
          <cell r="BF1669" t="str">
            <v>0</v>
          </cell>
        </row>
        <row r="1670">
          <cell r="A1670">
            <v>10074464</v>
          </cell>
          <cell r="B1670" t="str">
            <v>LENARD COSMAS</v>
          </cell>
          <cell r="C1670" t="str">
            <v>KATUGA</v>
          </cell>
          <cell r="D1670" t="str">
            <v>DUVARCI</v>
          </cell>
          <cell r="E1670" t="str">
            <v>MASON</v>
          </cell>
          <cell r="F1670" t="str">
            <v>50107642</v>
          </cell>
          <cell r="G1670" t="str">
            <v>PETRA PROTEK</v>
          </cell>
          <cell r="H1670" t="str">
            <v>50107642</v>
          </cell>
          <cell r="I1670" t="str">
            <v>0BBQ</v>
          </cell>
          <cell r="J1670" t="str">
            <v>İNŞAAT GRUBU</v>
          </cell>
          <cell r="K1670" t="str">
            <v>50107815</v>
          </cell>
          <cell r="L1670" t="str">
            <v>TZ</v>
          </cell>
          <cell r="M1670" t="str">
            <v>Tanzanyalı</v>
          </cell>
          <cell r="N1670" t="str">
            <v>0037</v>
          </cell>
          <cell r="O1670" t="str">
            <v>İTİGİ</v>
          </cell>
          <cell r="P1670" t="str">
            <v>7B</v>
          </cell>
          <cell r="Q1670" t="str">
            <v>PETRA PROTEK</v>
          </cell>
          <cell r="R1670">
            <v>44805</v>
          </cell>
          <cell r="S1670">
            <v>44805</v>
          </cell>
          <cell r="T1670">
            <v>44943</v>
          </cell>
          <cell r="U1670" t="str">
            <v>Dnm.S.İş Sözl. işverence feshi</v>
          </cell>
          <cell r="V1670" t="str">
            <v>Mavi Yaka Direkt</v>
          </cell>
          <cell r="W1670" t="str">
            <v>LOT 3 (MIT)</v>
          </cell>
          <cell r="X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>USTA</v>
          </cell>
          <cell r="AC1670" t="str">
            <v>99</v>
          </cell>
          <cell r="AD1670" t="str">
            <v>LOT 3 (MIT)</v>
          </cell>
          <cell r="AE1670" t="str">
            <v>0113</v>
          </cell>
          <cell r="AF1670" t="str">
            <v/>
          </cell>
          <cell r="AG1670" t="str">
            <v>KM 785+000 - 829+305</v>
          </cell>
          <cell r="AH1670">
            <v>28161</v>
          </cell>
          <cell r="AI1670" t="str">
            <v>Bay</v>
          </cell>
          <cell r="AJ1670" t="str">
            <v>Yerel-Saatlik</v>
          </cell>
          <cell r="AK1670">
            <v>0</v>
          </cell>
          <cell r="AL1670" t="str">
            <v/>
          </cell>
          <cell r="AM1670" t="str">
            <v>201002</v>
          </cell>
          <cell r="AN1670" t="str">
            <v/>
          </cell>
          <cell r="AO1670" t="str">
            <v>T3</v>
          </cell>
          <cell r="AP1670" t="str">
            <v>5150</v>
          </cell>
          <cell r="AQ1670" t="str">
            <v>5175</v>
          </cell>
          <cell r="AR1670" t="str">
            <v/>
          </cell>
          <cell r="AS1670" t="str">
            <v/>
          </cell>
          <cell r="AT1670" t="str">
            <v/>
          </cell>
          <cell r="AU1670" t="str">
            <v/>
          </cell>
          <cell r="AV1670" t="str">
            <v/>
          </cell>
          <cell r="AW1670" t="str">
            <v/>
          </cell>
          <cell r="AX1670" t="str">
            <v>LENARD COSMAS KATUGA</v>
          </cell>
          <cell r="AY1670" t="str">
            <v/>
          </cell>
          <cell r="AZ1670"/>
          <cell r="BA1670"/>
          <cell r="BB1670" t="str">
            <v/>
          </cell>
          <cell r="BC1670"/>
          <cell r="BD1670" t="str">
            <v/>
          </cell>
          <cell r="BE1670" t="str">
            <v/>
          </cell>
          <cell r="BF1670" t="str">
            <v>0</v>
          </cell>
        </row>
        <row r="1671">
          <cell r="A1671">
            <v>10074465</v>
          </cell>
          <cell r="B1671" t="str">
            <v>MATHEO DANIEL</v>
          </cell>
          <cell r="C1671" t="str">
            <v>MOSESI</v>
          </cell>
          <cell r="D1671" t="str">
            <v>DUVARCI</v>
          </cell>
          <cell r="E1671" t="str">
            <v>MASON</v>
          </cell>
          <cell r="F1671" t="str">
            <v>50107642</v>
          </cell>
          <cell r="G1671" t="str">
            <v>PETRA PROTEK</v>
          </cell>
          <cell r="H1671" t="str">
            <v>50107642</v>
          </cell>
          <cell r="I1671" t="str">
            <v>0BBQ</v>
          </cell>
          <cell r="J1671" t="str">
            <v>İNŞAAT GRUBU</v>
          </cell>
          <cell r="K1671" t="str">
            <v>50107815</v>
          </cell>
          <cell r="L1671" t="str">
            <v>TZ</v>
          </cell>
          <cell r="M1671" t="str">
            <v>Tanzanyalı</v>
          </cell>
          <cell r="N1671" t="str">
            <v>0037</v>
          </cell>
          <cell r="O1671" t="str">
            <v>İTİGİ</v>
          </cell>
          <cell r="P1671" t="str">
            <v>7B</v>
          </cell>
          <cell r="Q1671" t="str">
            <v>PETRA PROTEK</v>
          </cell>
          <cell r="R1671">
            <v>44805</v>
          </cell>
          <cell r="S1671">
            <v>44805</v>
          </cell>
          <cell r="T1671">
            <v>44943</v>
          </cell>
          <cell r="U1671" t="str">
            <v>Dnm.S.İş Sözl. işverence feshi</v>
          </cell>
          <cell r="V1671" t="str">
            <v>Mavi Yaka Direkt</v>
          </cell>
          <cell r="W1671" t="str">
            <v>LOT 3 (MIT)</v>
          </cell>
          <cell r="X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>USTA</v>
          </cell>
          <cell r="AC1671" t="str">
            <v>99</v>
          </cell>
          <cell r="AD1671" t="str">
            <v>LOT 3 (MIT)</v>
          </cell>
          <cell r="AE1671" t="str">
            <v>0113</v>
          </cell>
          <cell r="AF1671" t="str">
            <v/>
          </cell>
          <cell r="AG1671" t="str">
            <v>KM 785+000 - 829+305</v>
          </cell>
          <cell r="AH1671">
            <v>32998</v>
          </cell>
          <cell r="AI1671" t="str">
            <v>Bay</v>
          </cell>
          <cell r="AJ1671" t="str">
            <v>Yerel-Saatlik</v>
          </cell>
          <cell r="AK1671">
            <v>0</v>
          </cell>
          <cell r="AL1671" t="str">
            <v/>
          </cell>
          <cell r="AM1671" t="str">
            <v>201002</v>
          </cell>
          <cell r="AN1671" t="str">
            <v/>
          </cell>
          <cell r="AO1671" t="str">
            <v>T3</v>
          </cell>
          <cell r="AP1671" t="str">
            <v>5150</v>
          </cell>
          <cell r="AQ1671" t="str">
            <v>5175</v>
          </cell>
          <cell r="AR1671" t="str">
            <v/>
          </cell>
          <cell r="AS1671" t="str">
            <v/>
          </cell>
          <cell r="AT1671" t="str">
            <v/>
          </cell>
          <cell r="AU1671" t="str">
            <v/>
          </cell>
          <cell r="AV1671" t="str">
            <v/>
          </cell>
          <cell r="AW1671" t="str">
            <v/>
          </cell>
          <cell r="AX1671" t="str">
            <v>MATHEO DANIEL MOSESI</v>
          </cell>
          <cell r="AY1671" t="str">
            <v/>
          </cell>
          <cell r="AZ1671"/>
          <cell r="BA1671"/>
          <cell r="BB1671" t="str">
            <v/>
          </cell>
          <cell r="BC1671"/>
          <cell r="BD1671" t="str">
            <v/>
          </cell>
          <cell r="BE1671" t="str">
            <v/>
          </cell>
          <cell r="BF1671" t="str">
            <v>0</v>
          </cell>
        </row>
        <row r="1672">
          <cell r="A1672">
            <v>10074466</v>
          </cell>
          <cell r="B1672" t="str">
            <v>HAMADA OMARY</v>
          </cell>
          <cell r="C1672" t="str">
            <v>ALI</v>
          </cell>
          <cell r="D1672" t="str">
            <v>DUVARCI</v>
          </cell>
          <cell r="E1672" t="str">
            <v>MASON</v>
          </cell>
          <cell r="F1672" t="str">
            <v>50107642</v>
          </cell>
          <cell r="G1672" t="str">
            <v>PETRA PROTEK</v>
          </cell>
          <cell r="H1672" t="str">
            <v>50107642</v>
          </cell>
          <cell r="I1672" t="str">
            <v>0BBQ</v>
          </cell>
          <cell r="J1672" t="str">
            <v>İNŞAAT GRUBU</v>
          </cell>
          <cell r="K1672" t="str">
            <v>50107815</v>
          </cell>
          <cell r="L1672" t="str">
            <v>TZ</v>
          </cell>
          <cell r="M1672" t="str">
            <v>Tanzanyalı</v>
          </cell>
          <cell r="N1672" t="str">
            <v>0037</v>
          </cell>
          <cell r="O1672" t="str">
            <v>İTİGİ</v>
          </cell>
          <cell r="P1672" t="str">
            <v>7B</v>
          </cell>
          <cell r="Q1672" t="str">
            <v>PETRA PROTEK</v>
          </cell>
          <cell r="R1672">
            <v>44805</v>
          </cell>
          <cell r="S1672">
            <v>44805</v>
          </cell>
          <cell r="T1672">
            <v>44943</v>
          </cell>
          <cell r="U1672" t="str">
            <v>Dnm.S.İş Sözl. işverence feshi</v>
          </cell>
          <cell r="V1672" t="str">
            <v>Mavi Yaka Direkt</v>
          </cell>
          <cell r="W1672" t="str">
            <v>LOT 3 (MIT)</v>
          </cell>
          <cell r="X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>USTA</v>
          </cell>
          <cell r="AC1672" t="str">
            <v>99</v>
          </cell>
          <cell r="AD1672" t="str">
            <v>LOT 3 (MIT)</v>
          </cell>
          <cell r="AE1672" t="str">
            <v>0113</v>
          </cell>
          <cell r="AF1672" t="str">
            <v/>
          </cell>
          <cell r="AG1672" t="str">
            <v>KM 785+000 - 829+305</v>
          </cell>
          <cell r="AH1672">
            <v>35181</v>
          </cell>
          <cell r="AI1672" t="str">
            <v>Bay</v>
          </cell>
          <cell r="AJ1672" t="str">
            <v>Yerel-Saatlik</v>
          </cell>
          <cell r="AK1672">
            <v>0</v>
          </cell>
          <cell r="AL1672" t="str">
            <v/>
          </cell>
          <cell r="AM1672" t="str">
            <v>201002</v>
          </cell>
          <cell r="AN1672" t="str">
            <v/>
          </cell>
          <cell r="AO1672" t="str">
            <v>T3</v>
          </cell>
          <cell r="AP1672" t="str">
            <v>5150</v>
          </cell>
          <cell r="AQ1672" t="str">
            <v>5175</v>
          </cell>
          <cell r="AR1672" t="str">
            <v/>
          </cell>
          <cell r="AS1672" t="str">
            <v/>
          </cell>
          <cell r="AT1672" t="str">
            <v/>
          </cell>
          <cell r="AU1672" t="str">
            <v/>
          </cell>
          <cell r="AV1672" t="str">
            <v/>
          </cell>
          <cell r="AW1672" t="str">
            <v/>
          </cell>
          <cell r="AX1672" t="str">
            <v>HAMADA OMARY ALI</v>
          </cell>
          <cell r="AY1672" t="str">
            <v/>
          </cell>
          <cell r="AZ1672"/>
          <cell r="BA1672"/>
          <cell r="BB1672" t="str">
            <v/>
          </cell>
          <cell r="BC1672"/>
          <cell r="BD1672" t="str">
            <v/>
          </cell>
          <cell r="BE1672" t="str">
            <v/>
          </cell>
          <cell r="BF1672" t="str">
            <v>0</v>
          </cell>
        </row>
        <row r="1673">
          <cell r="A1673">
            <v>10074467</v>
          </cell>
          <cell r="B1673" t="str">
            <v>YAMUNGU IBRAHIMU</v>
          </cell>
          <cell r="C1673" t="str">
            <v>MILINDI</v>
          </cell>
          <cell r="D1673" t="str">
            <v>DUVARCI</v>
          </cell>
          <cell r="E1673" t="str">
            <v>MASON</v>
          </cell>
          <cell r="F1673" t="str">
            <v>50107642</v>
          </cell>
          <cell r="G1673" t="str">
            <v>PETRA PROTEK</v>
          </cell>
          <cell r="H1673" t="str">
            <v>50107642</v>
          </cell>
          <cell r="I1673" t="str">
            <v>0BBQ</v>
          </cell>
          <cell r="J1673" t="str">
            <v>İNŞAAT GRUBU</v>
          </cell>
          <cell r="K1673" t="str">
            <v>50107815</v>
          </cell>
          <cell r="L1673" t="str">
            <v>TZ</v>
          </cell>
          <cell r="M1673" t="str">
            <v>Tanzanyalı</v>
          </cell>
          <cell r="N1673" t="str">
            <v>0037</v>
          </cell>
          <cell r="O1673" t="str">
            <v>İTİGİ</v>
          </cell>
          <cell r="P1673" t="str">
            <v>7B</v>
          </cell>
          <cell r="Q1673" t="str">
            <v>PETRA PROTEK</v>
          </cell>
          <cell r="R1673">
            <v>44805</v>
          </cell>
          <cell r="S1673">
            <v>44805</v>
          </cell>
          <cell r="T1673">
            <v>44943</v>
          </cell>
          <cell r="U1673" t="str">
            <v>Dnm.S.İş Sözl. işverence feshi</v>
          </cell>
          <cell r="V1673" t="str">
            <v>Mavi Yaka Direkt</v>
          </cell>
          <cell r="W1673" t="str">
            <v>LOT 3 (MIT)</v>
          </cell>
          <cell r="X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>USTA</v>
          </cell>
          <cell r="AC1673" t="str">
            <v>99</v>
          </cell>
          <cell r="AD1673" t="str">
            <v>LOT 3 (MIT)</v>
          </cell>
          <cell r="AE1673" t="str">
            <v>0113</v>
          </cell>
          <cell r="AF1673" t="str">
            <v/>
          </cell>
          <cell r="AG1673" t="str">
            <v>KM 785+000 - 829+305</v>
          </cell>
          <cell r="AH1673">
            <v>34438</v>
          </cell>
          <cell r="AI1673" t="str">
            <v>Bay</v>
          </cell>
          <cell r="AJ1673" t="str">
            <v>Yerel-Saatlik</v>
          </cell>
          <cell r="AK1673">
            <v>0</v>
          </cell>
          <cell r="AL1673" t="str">
            <v/>
          </cell>
          <cell r="AM1673" t="str">
            <v>201002</v>
          </cell>
          <cell r="AN1673" t="str">
            <v/>
          </cell>
          <cell r="AO1673" t="str">
            <v>T3</v>
          </cell>
          <cell r="AP1673" t="str">
            <v>5150</v>
          </cell>
          <cell r="AQ1673" t="str">
            <v>5175</v>
          </cell>
          <cell r="AR1673" t="str">
            <v/>
          </cell>
          <cell r="AS1673" t="str">
            <v/>
          </cell>
          <cell r="AT1673" t="str">
            <v/>
          </cell>
          <cell r="AU1673" t="str">
            <v/>
          </cell>
          <cell r="AV1673" t="str">
            <v/>
          </cell>
          <cell r="AW1673" t="str">
            <v/>
          </cell>
          <cell r="AX1673" t="str">
            <v>YAMUNGU IBRAHIMU MILINDI</v>
          </cell>
          <cell r="AY1673" t="str">
            <v/>
          </cell>
          <cell r="AZ1673"/>
          <cell r="BA1673"/>
          <cell r="BB1673" t="str">
            <v/>
          </cell>
          <cell r="BC1673"/>
          <cell r="BD1673" t="str">
            <v/>
          </cell>
          <cell r="BE1673" t="str">
            <v/>
          </cell>
          <cell r="BF1673" t="str">
            <v>0</v>
          </cell>
        </row>
        <row r="1674">
          <cell r="A1674">
            <v>10074468</v>
          </cell>
          <cell r="B1674" t="str">
            <v>HOSEA ANDREW</v>
          </cell>
          <cell r="C1674" t="str">
            <v>ZAHWAYO</v>
          </cell>
          <cell r="D1674" t="str">
            <v>DUVARCI</v>
          </cell>
          <cell r="E1674" t="str">
            <v>MASON</v>
          </cell>
          <cell r="F1674" t="str">
            <v>50107642</v>
          </cell>
          <cell r="G1674" t="str">
            <v>PETRA PROTEK</v>
          </cell>
          <cell r="H1674" t="str">
            <v>50107642</v>
          </cell>
          <cell r="I1674" t="str">
            <v>0BBQ</v>
          </cell>
          <cell r="J1674" t="str">
            <v>İNŞAAT GRUBU</v>
          </cell>
          <cell r="K1674" t="str">
            <v>50107815</v>
          </cell>
          <cell r="L1674" t="str">
            <v>TZ</v>
          </cell>
          <cell r="M1674" t="str">
            <v>Tanzanyalı</v>
          </cell>
          <cell r="N1674" t="str">
            <v>0037</v>
          </cell>
          <cell r="O1674" t="str">
            <v>İTİGİ</v>
          </cell>
          <cell r="P1674" t="str">
            <v>7B</v>
          </cell>
          <cell r="Q1674" t="str">
            <v>PETRA PROTEK</v>
          </cell>
          <cell r="R1674">
            <v>44805</v>
          </cell>
          <cell r="S1674">
            <v>44805</v>
          </cell>
          <cell r="T1674">
            <v>44943</v>
          </cell>
          <cell r="U1674" t="str">
            <v>Dnm.S.İş Sözl. işverence feshi</v>
          </cell>
          <cell r="V1674" t="str">
            <v>Mavi Yaka Direkt</v>
          </cell>
          <cell r="W1674" t="str">
            <v>LOT 3 (MIT)</v>
          </cell>
          <cell r="X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>USTA</v>
          </cell>
          <cell r="AC1674" t="str">
            <v>99</v>
          </cell>
          <cell r="AD1674" t="str">
            <v>LOT 3 (MIT)</v>
          </cell>
          <cell r="AE1674" t="str">
            <v>0113</v>
          </cell>
          <cell r="AF1674" t="str">
            <v/>
          </cell>
          <cell r="AG1674" t="str">
            <v>KM 785+000 - 829+305</v>
          </cell>
          <cell r="AH1674">
            <v>32998</v>
          </cell>
          <cell r="AI1674" t="str">
            <v>Bay</v>
          </cell>
          <cell r="AJ1674" t="str">
            <v>Yerel-Saatlik</v>
          </cell>
          <cell r="AK1674">
            <v>0</v>
          </cell>
          <cell r="AL1674" t="str">
            <v/>
          </cell>
          <cell r="AM1674" t="str">
            <v>201002</v>
          </cell>
          <cell r="AN1674" t="str">
            <v/>
          </cell>
          <cell r="AO1674" t="str">
            <v>T3</v>
          </cell>
          <cell r="AP1674" t="str">
            <v>5150</v>
          </cell>
          <cell r="AQ1674" t="str">
            <v>5175</v>
          </cell>
          <cell r="AR1674" t="str">
            <v/>
          </cell>
          <cell r="AS1674" t="str">
            <v/>
          </cell>
          <cell r="AT1674" t="str">
            <v/>
          </cell>
          <cell r="AU1674" t="str">
            <v/>
          </cell>
          <cell r="AV1674" t="str">
            <v/>
          </cell>
          <cell r="AW1674" t="str">
            <v/>
          </cell>
          <cell r="AX1674" t="str">
            <v>HOSEA ANDREW ZAHWAYO</v>
          </cell>
          <cell r="AY1674" t="str">
            <v/>
          </cell>
          <cell r="AZ1674"/>
          <cell r="BA1674"/>
          <cell r="BB1674" t="str">
            <v/>
          </cell>
          <cell r="BC1674"/>
          <cell r="BD1674" t="str">
            <v/>
          </cell>
          <cell r="BE1674" t="str">
            <v/>
          </cell>
          <cell r="BF1674" t="str">
            <v>0</v>
          </cell>
        </row>
        <row r="1675">
          <cell r="A1675">
            <v>10074469</v>
          </cell>
          <cell r="B1675" t="str">
            <v>AGUSTINO SAMSONI</v>
          </cell>
          <cell r="C1675" t="str">
            <v>MWASAKA</v>
          </cell>
          <cell r="D1675" t="str">
            <v>DUVARCI</v>
          </cell>
          <cell r="E1675" t="str">
            <v>MASON</v>
          </cell>
          <cell r="F1675" t="str">
            <v>50107642</v>
          </cell>
          <cell r="G1675" t="str">
            <v>PETRA PROTEK</v>
          </cell>
          <cell r="H1675" t="str">
            <v>50107642</v>
          </cell>
          <cell r="I1675" t="str">
            <v>0BBQ</v>
          </cell>
          <cell r="J1675" t="str">
            <v>İNŞAAT GRUBU</v>
          </cell>
          <cell r="K1675" t="str">
            <v>50107815</v>
          </cell>
          <cell r="L1675" t="str">
            <v>TZ</v>
          </cell>
          <cell r="M1675" t="str">
            <v>Tanzanyalı</v>
          </cell>
          <cell r="N1675" t="str">
            <v>0037</v>
          </cell>
          <cell r="O1675" t="str">
            <v>İTİGİ</v>
          </cell>
          <cell r="P1675" t="str">
            <v>7B</v>
          </cell>
          <cell r="Q1675" t="str">
            <v>PETRA PROTEK</v>
          </cell>
          <cell r="R1675">
            <v>44805</v>
          </cell>
          <cell r="S1675">
            <v>44805</v>
          </cell>
          <cell r="T1675">
            <v>44943</v>
          </cell>
          <cell r="U1675" t="str">
            <v>Dnm.S.İş Sözl. işverence feshi</v>
          </cell>
          <cell r="V1675" t="str">
            <v>Mavi Yaka Direkt</v>
          </cell>
          <cell r="W1675" t="str">
            <v>LOT 3 (MIT)</v>
          </cell>
          <cell r="X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>USTA</v>
          </cell>
          <cell r="AC1675" t="str">
            <v>99</v>
          </cell>
          <cell r="AD1675" t="str">
            <v>LOT 3 (MIT)</v>
          </cell>
          <cell r="AE1675" t="str">
            <v>0113</v>
          </cell>
          <cell r="AF1675" t="str">
            <v/>
          </cell>
          <cell r="AG1675" t="str">
            <v>KM 785+000 - 829+305</v>
          </cell>
          <cell r="AH1675">
            <v>32998</v>
          </cell>
          <cell r="AI1675" t="str">
            <v>Bay</v>
          </cell>
          <cell r="AJ1675" t="str">
            <v>Yerel-Saatlik</v>
          </cell>
          <cell r="AK1675">
            <v>0</v>
          </cell>
          <cell r="AL1675" t="str">
            <v/>
          </cell>
          <cell r="AM1675" t="str">
            <v>201002</v>
          </cell>
          <cell r="AN1675" t="str">
            <v/>
          </cell>
          <cell r="AO1675" t="str">
            <v>T3</v>
          </cell>
          <cell r="AP1675" t="str">
            <v>5150</v>
          </cell>
          <cell r="AQ1675" t="str">
            <v>5175</v>
          </cell>
          <cell r="AR1675" t="str">
            <v/>
          </cell>
          <cell r="AS1675" t="str">
            <v/>
          </cell>
          <cell r="AT1675" t="str">
            <v/>
          </cell>
          <cell r="AU1675" t="str">
            <v/>
          </cell>
          <cell r="AV1675" t="str">
            <v/>
          </cell>
          <cell r="AW1675" t="str">
            <v/>
          </cell>
          <cell r="AX1675" t="str">
            <v>AGUSTINO SAMSONI MWASAKA</v>
          </cell>
          <cell r="AY1675" t="str">
            <v/>
          </cell>
          <cell r="AZ1675"/>
          <cell r="BA1675"/>
          <cell r="BB1675" t="str">
            <v/>
          </cell>
          <cell r="BC1675"/>
          <cell r="BD1675" t="str">
            <v/>
          </cell>
          <cell r="BE1675" t="str">
            <v/>
          </cell>
          <cell r="BF1675" t="str">
            <v>0</v>
          </cell>
        </row>
        <row r="1676">
          <cell r="A1676">
            <v>10074470</v>
          </cell>
          <cell r="B1676" t="str">
            <v>RICHARD LEONARD</v>
          </cell>
          <cell r="C1676" t="str">
            <v>BUZOYA</v>
          </cell>
          <cell r="D1676" t="str">
            <v>DUVARCI</v>
          </cell>
          <cell r="E1676" t="str">
            <v>MASON</v>
          </cell>
          <cell r="F1676" t="str">
            <v>50107642</v>
          </cell>
          <cell r="G1676" t="str">
            <v>PETRA PROTEK</v>
          </cell>
          <cell r="H1676" t="str">
            <v>50107642</v>
          </cell>
          <cell r="I1676" t="str">
            <v>0BBQ</v>
          </cell>
          <cell r="J1676" t="str">
            <v>İNŞAAT GRUBU</v>
          </cell>
          <cell r="K1676" t="str">
            <v>50107815</v>
          </cell>
          <cell r="L1676" t="str">
            <v>TZ</v>
          </cell>
          <cell r="M1676" t="str">
            <v>Tanzanyalı</v>
          </cell>
          <cell r="N1676" t="str">
            <v>0035</v>
          </cell>
          <cell r="O1676" t="str">
            <v>TABORA</v>
          </cell>
          <cell r="P1676" t="str">
            <v>7B</v>
          </cell>
          <cell r="Q1676" t="str">
            <v>PETRA PROTEK</v>
          </cell>
          <cell r="R1676">
            <v>44805</v>
          </cell>
          <cell r="S1676">
            <v>44805</v>
          </cell>
          <cell r="T1676">
            <v>44901</v>
          </cell>
          <cell r="U1676" t="str">
            <v>Diğer nedenler</v>
          </cell>
          <cell r="V1676" t="str">
            <v>Mavi Yaka Direkt</v>
          </cell>
          <cell r="W1676" t="str">
            <v>LOT 3 (MIT)</v>
          </cell>
          <cell r="X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>USTA</v>
          </cell>
          <cell r="AC1676" t="str">
            <v>99</v>
          </cell>
          <cell r="AD1676" t="str">
            <v>LOT 3 (MIT)</v>
          </cell>
          <cell r="AE1676" t="str">
            <v>0113</v>
          </cell>
          <cell r="AF1676" t="str">
            <v/>
          </cell>
          <cell r="AG1676" t="str">
            <v>KM 785+000 - 829+305</v>
          </cell>
          <cell r="AH1676">
            <v>32998</v>
          </cell>
          <cell r="AI1676" t="str">
            <v>Bay</v>
          </cell>
          <cell r="AJ1676" t="str">
            <v>Yerel-Saatlik</v>
          </cell>
          <cell r="AK1676">
            <v>0</v>
          </cell>
          <cell r="AL1676" t="str">
            <v/>
          </cell>
          <cell r="AM1676" t="str">
            <v>201002</v>
          </cell>
          <cell r="AN1676" t="str">
            <v/>
          </cell>
          <cell r="AO1676" t="str">
            <v>T3</v>
          </cell>
          <cell r="AP1676" t="str">
            <v>5150</v>
          </cell>
          <cell r="AQ1676" t="str">
            <v>5175</v>
          </cell>
          <cell r="AR1676" t="str">
            <v/>
          </cell>
          <cell r="AS1676" t="str">
            <v/>
          </cell>
          <cell r="AT1676" t="str">
            <v/>
          </cell>
          <cell r="AU1676" t="str">
            <v/>
          </cell>
          <cell r="AV1676" t="str">
            <v/>
          </cell>
          <cell r="AW1676" t="str">
            <v/>
          </cell>
          <cell r="AX1676" t="str">
            <v>RICHARD LEONARD BUZOYA</v>
          </cell>
          <cell r="AY1676" t="str">
            <v/>
          </cell>
          <cell r="AZ1676"/>
          <cell r="BA1676"/>
          <cell r="BB1676" t="str">
            <v/>
          </cell>
          <cell r="BC1676"/>
          <cell r="BD1676" t="str">
            <v/>
          </cell>
          <cell r="BE1676" t="str">
            <v/>
          </cell>
          <cell r="BF1676" t="str">
            <v>0</v>
          </cell>
        </row>
        <row r="1677">
          <cell r="A1677">
            <v>10074472</v>
          </cell>
          <cell r="B1677" t="str">
            <v>SWEDI SELEMANI</v>
          </cell>
          <cell r="C1677" t="str">
            <v>NASSORO</v>
          </cell>
          <cell r="D1677" t="str">
            <v>DUVARCI</v>
          </cell>
          <cell r="E1677" t="str">
            <v>MASON</v>
          </cell>
          <cell r="F1677" t="str">
            <v>50107642</v>
          </cell>
          <cell r="G1677" t="str">
            <v>PETRA PROTEK</v>
          </cell>
          <cell r="H1677" t="str">
            <v>50107642</v>
          </cell>
          <cell r="I1677" t="str">
            <v>0BBQ</v>
          </cell>
          <cell r="J1677" t="str">
            <v>İNŞAAT GRUBU</v>
          </cell>
          <cell r="K1677" t="str">
            <v>50107815</v>
          </cell>
          <cell r="L1677" t="str">
            <v>TZ</v>
          </cell>
          <cell r="M1677" t="str">
            <v>Tanzanyalı</v>
          </cell>
          <cell r="N1677" t="str">
            <v>0039</v>
          </cell>
          <cell r="O1677" t="str">
            <v>NYAHUA</v>
          </cell>
          <cell r="P1677" t="str">
            <v>7B</v>
          </cell>
          <cell r="Q1677" t="str">
            <v>PETRA PROTEK</v>
          </cell>
          <cell r="R1677">
            <v>44805</v>
          </cell>
          <cell r="S1677">
            <v>44805</v>
          </cell>
          <cell r="T1677">
            <v>45118</v>
          </cell>
          <cell r="U1677" t="str">
            <v>Dnm.S.İş Sözl. işverence feshi</v>
          </cell>
          <cell r="V1677" t="str">
            <v>Mavi Yaka Direkt</v>
          </cell>
          <cell r="W1677" t="str">
            <v>LOT 3 (MIT)</v>
          </cell>
          <cell r="X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>USTA</v>
          </cell>
          <cell r="AC1677" t="str">
            <v>99</v>
          </cell>
          <cell r="AD1677" t="str">
            <v>LOT 3 (MIT)</v>
          </cell>
          <cell r="AE1677" t="str">
            <v>0113</v>
          </cell>
          <cell r="AF1677" t="str">
            <v/>
          </cell>
          <cell r="AG1677" t="str">
            <v>KM 785+000 - 829+305</v>
          </cell>
          <cell r="AH1677">
            <v>35007</v>
          </cell>
          <cell r="AI1677" t="str">
            <v>Bay</v>
          </cell>
          <cell r="AJ1677" t="str">
            <v>Yerel-Saatlik</v>
          </cell>
          <cell r="AK1677">
            <v>0</v>
          </cell>
          <cell r="AL1677" t="str">
            <v/>
          </cell>
          <cell r="AM1677" t="str">
            <v>201002</v>
          </cell>
          <cell r="AN1677" t="str">
            <v/>
          </cell>
          <cell r="AO1677" t="str">
            <v>T3</v>
          </cell>
          <cell r="AP1677" t="str">
            <v>5150</v>
          </cell>
          <cell r="AQ1677" t="str">
            <v>5175</v>
          </cell>
          <cell r="AR1677" t="str">
            <v/>
          </cell>
          <cell r="AS1677" t="str">
            <v/>
          </cell>
          <cell r="AT1677" t="str">
            <v/>
          </cell>
          <cell r="AU1677" t="str">
            <v/>
          </cell>
          <cell r="AV1677" t="str">
            <v/>
          </cell>
          <cell r="AW1677" t="str">
            <v/>
          </cell>
          <cell r="AX1677" t="str">
            <v>SWEDI SELEMANI NASSORO</v>
          </cell>
          <cell r="AY1677" t="str">
            <v/>
          </cell>
          <cell r="AZ1677"/>
          <cell r="BA1677"/>
          <cell r="BB1677" t="str">
            <v/>
          </cell>
          <cell r="BC1677"/>
          <cell r="BD1677" t="str">
            <v/>
          </cell>
          <cell r="BE1677" t="str">
            <v/>
          </cell>
          <cell r="BF1677" t="str">
            <v>0</v>
          </cell>
        </row>
        <row r="1678">
          <cell r="A1678">
            <v>10074475</v>
          </cell>
          <cell r="B1678" t="str">
            <v>LUKA GORDEN</v>
          </cell>
          <cell r="C1678" t="str">
            <v>MLAMA</v>
          </cell>
          <cell r="D1678" t="str">
            <v>DUVARCI</v>
          </cell>
          <cell r="E1678" t="str">
            <v>MASON</v>
          </cell>
          <cell r="F1678" t="str">
            <v>50107642</v>
          </cell>
          <cell r="G1678" t="str">
            <v>PETRA PROTEK</v>
          </cell>
          <cell r="H1678" t="str">
            <v>50107642</v>
          </cell>
          <cell r="I1678" t="str">
            <v>0BBQ</v>
          </cell>
          <cell r="J1678" t="str">
            <v>İNŞAAT GRUBU</v>
          </cell>
          <cell r="K1678" t="str">
            <v>50107815</v>
          </cell>
          <cell r="L1678" t="str">
            <v>TZ</v>
          </cell>
          <cell r="M1678" t="str">
            <v>Tanzanyalı</v>
          </cell>
          <cell r="N1678" t="str">
            <v>0037</v>
          </cell>
          <cell r="O1678" t="str">
            <v>İTİGİ</v>
          </cell>
          <cell r="P1678" t="str">
            <v>7B</v>
          </cell>
          <cell r="Q1678" t="str">
            <v>PETRA PROTEK</v>
          </cell>
          <cell r="R1678">
            <v>44805</v>
          </cell>
          <cell r="S1678">
            <v>44805</v>
          </cell>
          <cell r="T1678">
            <v>44943</v>
          </cell>
          <cell r="U1678" t="str">
            <v>Dnm.S.İş Sözl. işverence feshi</v>
          </cell>
          <cell r="V1678" t="str">
            <v>Mavi Yaka Direkt</v>
          </cell>
          <cell r="W1678" t="str">
            <v>LOT 3 (MIT)</v>
          </cell>
          <cell r="X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>USTA</v>
          </cell>
          <cell r="AC1678" t="str">
            <v>99</v>
          </cell>
          <cell r="AD1678" t="str">
            <v>LOT 3 (MIT)</v>
          </cell>
          <cell r="AE1678" t="str">
            <v>0113</v>
          </cell>
          <cell r="AF1678" t="str">
            <v/>
          </cell>
          <cell r="AG1678" t="str">
            <v>KM 785+000 - 829+305</v>
          </cell>
          <cell r="AH1678">
            <v>34356</v>
          </cell>
          <cell r="AI1678" t="str">
            <v>Bay</v>
          </cell>
          <cell r="AJ1678" t="str">
            <v>Yerel-Saatlik</v>
          </cell>
          <cell r="AK1678">
            <v>0</v>
          </cell>
          <cell r="AL1678" t="str">
            <v/>
          </cell>
          <cell r="AM1678" t="str">
            <v>201002</v>
          </cell>
          <cell r="AN1678" t="str">
            <v/>
          </cell>
          <cell r="AO1678" t="str">
            <v>T3</v>
          </cell>
          <cell r="AP1678" t="str">
            <v>5150</v>
          </cell>
          <cell r="AQ1678" t="str">
            <v>5175</v>
          </cell>
          <cell r="AR1678" t="str">
            <v/>
          </cell>
          <cell r="AS1678" t="str">
            <v/>
          </cell>
          <cell r="AT1678" t="str">
            <v/>
          </cell>
          <cell r="AU1678" t="str">
            <v/>
          </cell>
          <cell r="AV1678" t="str">
            <v/>
          </cell>
          <cell r="AW1678" t="str">
            <v/>
          </cell>
          <cell r="AX1678" t="str">
            <v>LUKA GORDEN MLAMA</v>
          </cell>
          <cell r="AY1678" t="str">
            <v/>
          </cell>
          <cell r="AZ1678"/>
          <cell r="BA1678"/>
          <cell r="BB1678" t="str">
            <v/>
          </cell>
          <cell r="BC1678"/>
          <cell r="BD1678" t="str">
            <v/>
          </cell>
          <cell r="BE1678" t="str">
            <v/>
          </cell>
          <cell r="BF1678" t="str">
            <v>0</v>
          </cell>
        </row>
        <row r="1679">
          <cell r="A1679">
            <v>10074476</v>
          </cell>
          <cell r="B1679" t="str">
            <v>SITU MASHIRI</v>
          </cell>
          <cell r="C1679" t="str">
            <v>MISHINGA</v>
          </cell>
          <cell r="D1679" t="str">
            <v>DUVARCI</v>
          </cell>
          <cell r="E1679" t="str">
            <v>MASON</v>
          </cell>
          <cell r="F1679" t="str">
            <v>50107642</v>
          </cell>
          <cell r="G1679" t="str">
            <v>PETRA PROTEK</v>
          </cell>
          <cell r="H1679" t="str">
            <v>50107642</v>
          </cell>
          <cell r="I1679" t="str">
            <v>0BBQ</v>
          </cell>
          <cell r="J1679" t="str">
            <v>İNŞAAT GRUBU</v>
          </cell>
          <cell r="K1679" t="str">
            <v>50107815</v>
          </cell>
          <cell r="L1679" t="str">
            <v>TZ</v>
          </cell>
          <cell r="M1679" t="str">
            <v>Tanzanyalı</v>
          </cell>
          <cell r="N1679" t="str">
            <v>0035</v>
          </cell>
          <cell r="O1679" t="str">
            <v>TABORA</v>
          </cell>
          <cell r="P1679" t="str">
            <v>7B</v>
          </cell>
          <cell r="Q1679" t="str">
            <v>PETRA PROTEK</v>
          </cell>
          <cell r="R1679">
            <v>44805</v>
          </cell>
          <cell r="S1679">
            <v>44805</v>
          </cell>
          <cell r="T1679">
            <v>45219</v>
          </cell>
          <cell r="U1679" t="str">
            <v>Bsz.S.İşSz.İşçiTrf.fsh(istifa)</v>
          </cell>
          <cell r="V1679" t="str">
            <v>Mavi Yaka Direkt</v>
          </cell>
          <cell r="W1679" t="str">
            <v>LOT 3 (MIT)</v>
          </cell>
          <cell r="X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>USTA</v>
          </cell>
          <cell r="AC1679" t="str">
            <v>99</v>
          </cell>
          <cell r="AD1679" t="str">
            <v>LOT 3 (MIT)</v>
          </cell>
          <cell r="AE1679" t="str">
            <v>0113</v>
          </cell>
          <cell r="AF1679" t="str">
            <v/>
          </cell>
          <cell r="AG1679" t="str">
            <v>KM 785+000 - 829+305</v>
          </cell>
          <cell r="AH1679">
            <v>34356</v>
          </cell>
          <cell r="AI1679" t="str">
            <v>Bay</v>
          </cell>
          <cell r="AJ1679" t="str">
            <v>Yerel-Saatlik</v>
          </cell>
          <cell r="AK1679">
            <v>0</v>
          </cell>
          <cell r="AL1679" t="str">
            <v/>
          </cell>
          <cell r="AM1679" t="str">
            <v>201002</v>
          </cell>
          <cell r="AN1679" t="str">
            <v/>
          </cell>
          <cell r="AO1679" t="str">
            <v>T3</v>
          </cell>
          <cell r="AP1679" t="str">
            <v>5150</v>
          </cell>
          <cell r="AQ1679" t="str">
            <v>5175</v>
          </cell>
          <cell r="AR1679" t="str">
            <v/>
          </cell>
          <cell r="AS1679" t="str">
            <v/>
          </cell>
          <cell r="AT1679" t="str">
            <v/>
          </cell>
          <cell r="AU1679" t="str">
            <v/>
          </cell>
          <cell r="AV1679" t="str">
            <v/>
          </cell>
          <cell r="AW1679" t="str">
            <v/>
          </cell>
          <cell r="AX1679" t="str">
            <v>SITU MASHIRI MISHINGA</v>
          </cell>
          <cell r="AY1679" t="str">
            <v/>
          </cell>
          <cell r="AZ1679"/>
          <cell r="BA1679"/>
          <cell r="BB1679" t="str">
            <v/>
          </cell>
          <cell r="BC1679"/>
          <cell r="BD1679" t="str">
            <v/>
          </cell>
          <cell r="BE1679" t="str">
            <v/>
          </cell>
          <cell r="BF1679" t="str">
            <v>0</v>
          </cell>
        </row>
        <row r="1680">
          <cell r="A1680">
            <v>10074477</v>
          </cell>
          <cell r="B1680" t="str">
            <v>JUMA RAMADHANI</v>
          </cell>
          <cell r="C1680" t="str">
            <v>SIZYA</v>
          </cell>
          <cell r="D1680" t="str">
            <v>DUVARCI</v>
          </cell>
          <cell r="E1680" t="str">
            <v>MASON</v>
          </cell>
          <cell r="F1680" t="str">
            <v>50107642</v>
          </cell>
          <cell r="G1680" t="str">
            <v>PETRA PROTEK</v>
          </cell>
          <cell r="H1680" t="str">
            <v>50107642</v>
          </cell>
          <cell r="I1680" t="str">
            <v>0BBQ</v>
          </cell>
          <cell r="J1680" t="str">
            <v>İNŞAAT GRUBU</v>
          </cell>
          <cell r="K1680" t="str">
            <v>50107815</v>
          </cell>
          <cell r="L1680" t="str">
            <v>TZ</v>
          </cell>
          <cell r="M1680" t="str">
            <v>Tanzanyalı</v>
          </cell>
          <cell r="N1680" t="str">
            <v>0037</v>
          </cell>
          <cell r="O1680" t="str">
            <v>İTİGİ</v>
          </cell>
          <cell r="P1680" t="str">
            <v>7B</v>
          </cell>
          <cell r="Q1680" t="str">
            <v>PETRA PROTEK</v>
          </cell>
          <cell r="R1680">
            <v>44805</v>
          </cell>
          <cell r="S1680">
            <v>44805</v>
          </cell>
          <cell r="T1680">
            <v>44943</v>
          </cell>
          <cell r="U1680" t="str">
            <v>Dnm.S.İş Sözl. işverence feshi</v>
          </cell>
          <cell r="V1680" t="str">
            <v>Mavi Yaka Direkt</v>
          </cell>
          <cell r="W1680" t="str">
            <v>LOT 3 (MIT)</v>
          </cell>
          <cell r="X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>USTA</v>
          </cell>
          <cell r="AC1680" t="str">
            <v>99</v>
          </cell>
          <cell r="AD1680" t="str">
            <v>LOT 3 (MIT)</v>
          </cell>
          <cell r="AE1680" t="str">
            <v>0113</v>
          </cell>
          <cell r="AF1680" t="str">
            <v/>
          </cell>
          <cell r="AG1680" t="str">
            <v>KM 785+000 - 829+305</v>
          </cell>
          <cell r="AH1680">
            <v>23377</v>
          </cell>
          <cell r="AI1680" t="str">
            <v>Bay</v>
          </cell>
          <cell r="AJ1680" t="str">
            <v>Yerel-Saatlik</v>
          </cell>
          <cell r="AK1680">
            <v>0</v>
          </cell>
          <cell r="AL1680" t="str">
            <v/>
          </cell>
          <cell r="AM1680" t="str">
            <v>201002</v>
          </cell>
          <cell r="AN1680" t="str">
            <v/>
          </cell>
          <cell r="AO1680" t="str">
            <v>T3</v>
          </cell>
          <cell r="AP1680" t="str">
            <v>5150</v>
          </cell>
          <cell r="AQ1680" t="str">
            <v>5175</v>
          </cell>
          <cell r="AR1680" t="str">
            <v/>
          </cell>
          <cell r="AS1680" t="str">
            <v/>
          </cell>
          <cell r="AT1680" t="str">
            <v/>
          </cell>
          <cell r="AU1680" t="str">
            <v/>
          </cell>
          <cell r="AV1680" t="str">
            <v/>
          </cell>
          <cell r="AW1680" t="str">
            <v/>
          </cell>
          <cell r="AX1680" t="str">
            <v>JUMA RAMADHANI SIZYA</v>
          </cell>
          <cell r="AY1680" t="str">
            <v/>
          </cell>
          <cell r="AZ1680"/>
          <cell r="BA1680"/>
          <cell r="BB1680" t="str">
            <v/>
          </cell>
          <cell r="BC1680"/>
          <cell r="BD1680" t="str">
            <v/>
          </cell>
          <cell r="BE1680" t="str">
            <v/>
          </cell>
          <cell r="BF1680" t="str">
            <v>0</v>
          </cell>
        </row>
        <row r="1681">
          <cell r="A1681">
            <v>10074478</v>
          </cell>
          <cell r="B1681" t="str">
            <v>KULWA SIMONI</v>
          </cell>
          <cell r="C1681" t="str">
            <v>EZEKIEL</v>
          </cell>
          <cell r="D1681" t="str">
            <v>DUVARCI</v>
          </cell>
          <cell r="E1681" t="str">
            <v>MASON</v>
          </cell>
          <cell r="F1681" t="str">
            <v>50107642</v>
          </cell>
          <cell r="G1681" t="str">
            <v>PETRA PROTEK</v>
          </cell>
          <cell r="H1681" t="str">
            <v>50107642</v>
          </cell>
          <cell r="I1681" t="str">
            <v>0BBQ</v>
          </cell>
          <cell r="J1681" t="str">
            <v>İNŞAAT GRUBU</v>
          </cell>
          <cell r="K1681" t="str">
            <v>50107815</v>
          </cell>
          <cell r="L1681" t="str">
            <v>TZ</v>
          </cell>
          <cell r="M1681" t="str">
            <v>Tanzanyalı</v>
          </cell>
          <cell r="N1681" t="str">
            <v>0035</v>
          </cell>
          <cell r="O1681" t="str">
            <v>TABORA</v>
          </cell>
          <cell r="P1681" t="str">
            <v>7B</v>
          </cell>
          <cell r="Q1681" t="str">
            <v>PETRA PROTEK</v>
          </cell>
          <cell r="R1681">
            <v>44805</v>
          </cell>
          <cell r="S1681">
            <v>44805</v>
          </cell>
          <cell r="T1681">
            <v>45047</v>
          </cell>
          <cell r="U1681" t="str">
            <v>Dnm.S.İş Sözl. işverence feshi</v>
          </cell>
          <cell r="V1681" t="str">
            <v>Mavi Yaka Direkt</v>
          </cell>
          <cell r="W1681" t="str">
            <v>LOT 3 (MIT)</v>
          </cell>
          <cell r="X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>USTA</v>
          </cell>
          <cell r="AC1681" t="str">
            <v>99</v>
          </cell>
          <cell r="AD1681" t="str">
            <v>LOT 3 (MIT)</v>
          </cell>
          <cell r="AE1681" t="str">
            <v>0113</v>
          </cell>
          <cell r="AF1681" t="str">
            <v/>
          </cell>
          <cell r="AG1681" t="str">
            <v>KM 785+000 - 829+305</v>
          </cell>
          <cell r="AH1681">
            <v>35748</v>
          </cell>
          <cell r="AI1681" t="str">
            <v>Bay</v>
          </cell>
          <cell r="AJ1681" t="str">
            <v>Yerel-Saatlik</v>
          </cell>
          <cell r="AK1681">
            <v>0</v>
          </cell>
          <cell r="AL1681" t="str">
            <v/>
          </cell>
          <cell r="AM1681" t="str">
            <v>201002</v>
          </cell>
          <cell r="AN1681" t="str">
            <v/>
          </cell>
          <cell r="AO1681" t="str">
            <v>T3</v>
          </cell>
          <cell r="AP1681" t="str">
            <v>5150</v>
          </cell>
          <cell r="AQ1681" t="str">
            <v>5175</v>
          </cell>
          <cell r="AR1681" t="str">
            <v/>
          </cell>
          <cell r="AS1681" t="str">
            <v/>
          </cell>
          <cell r="AT1681" t="str">
            <v/>
          </cell>
          <cell r="AU1681" t="str">
            <v/>
          </cell>
          <cell r="AV1681" t="str">
            <v/>
          </cell>
          <cell r="AW1681" t="str">
            <v/>
          </cell>
          <cell r="AX1681" t="str">
            <v>KULWA SIMONI EZEKIEL</v>
          </cell>
          <cell r="AY1681" t="str">
            <v/>
          </cell>
          <cell r="AZ1681"/>
          <cell r="BA1681"/>
          <cell r="BB1681" t="str">
            <v/>
          </cell>
          <cell r="BC1681"/>
          <cell r="BD1681" t="str">
            <v/>
          </cell>
          <cell r="BE1681" t="str">
            <v/>
          </cell>
          <cell r="BF1681" t="str">
            <v>0</v>
          </cell>
        </row>
        <row r="1682">
          <cell r="A1682">
            <v>10074479</v>
          </cell>
          <cell r="B1682" t="str">
            <v>MAKASI SAMWEL</v>
          </cell>
          <cell r="C1682" t="str">
            <v>DANIEL</v>
          </cell>
          <cell r="D1682" t="str">
            <v>DUVARCI</v>
          </cell>
          <cell r="E1682" t="str">
            <v>MASON</v>
          </cell>
          <cell r="F1682" t="str">
            <v>50107642</v>
          </cell>
          <cell r="G1682" t="str">
            <v>PETRA PROTEK</v>
          </cell>
          <cell r="H1682" t="str">
            <v>50107642</v>
          </cell>
          <cell r="I1682" t="str">
            <v>0BBQ</v>
          </cell>
          <cell r="J1682" t="str">
            <v>İNŞAAT GRUBU</v>
          </cell>
          <cell r="K1682" t="str">
            <v>50107815</v>
          </cell>
          <cell r="L1682" t="str">
            <v>TZ</v>
          </cell>
          <cell r="M1682" t="str">
            <v>Tanzanyalı</v>
          </cell>
          <cell r="N1682" t="str">
            <v>0037</v>
          </cell>
          <cell r="O1682" t="str">
            <v>İTİGİ</v>
          </cell>
          <cell r="P1682" t="str">
            <v>7B</v>
          </cell>
          <cell r="Q1682" t="str">
            <v>PETRA PROTEK</v>
          </cell>
          <cell r="R1682">
            <v>44805</v>
          </cell>
          <cell r="S1682">
            <v>44805</v>
          </cell>
          <cell r="T1682">
            <v>44943</v>
          </cell>
          <cell r="U1682" t="str">
            <v>Dnm.S.İş Sözl. işverence feshi</v>
          </cell>
          <cell r="V1682" t="str">
            <v>Mavi Yaka Direkt</v>
          </cell>
          <cell r="W1682" t="str">
            <v>LOT 3 (MIT)</v>
          </cell>
          <cell r="X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>USTA</v>
          </cell>
          <cell r="AC1682" t="str">
            <v>99</v>
          </cell>
          <cell r="AD1682" t="str">
            <v>LOT 3 (MIT)</v>
          </cell>
          <cell r="AE1682" t="str">
            <v>0113</v>
          </cell>
          <cell r="AF1682" t="str">
            <v/>
          </cell>
          <cell r="AG1682" t="str">
            <v>KM 785+000 - 829+305</v>
          </cell>
          <cell r="AH1682">
            <v>35748</v>
          </cell>
          <cell r="AI1682" t="str">
            <v>Bay</v>
          </cell>
          <cell r="AJ1682" t="str">
            <v>Yerel-Saatlik</v>
          </cell>
          <cell r="AK1682">
            <v>0</v>
          </cell>
          <cell r="AL1682" t="str">
            <v/>
          </cell>
          <cell r="AM1682" t="str">
            <v>201002</v>
          </cell>
          <cell r="AN1682" t="str">
            <v/>
          </cell>
          <cell r="AO1682" t="str">
            <v>T3</v>
          </cell>
          <cell r="AP1682" t="str">
            <v>5150</v>
          </cell>
          <cell r="AQ1682" t="str">
            <v>5175</v>
          </cell>
          <cell r="AR1682" t="str">
            <v/>
          </cell>
          <cell r="AS1682" t="str">
            <v/>
          </cell>
          <cell r="AT1682" t="str">
            <v/>
          </cell>
          <cell r="AU1682" t="str">
            <v/>
          </cell>
          <cell r="AV1682" t="str">
            <v/>
          </cell>
          <cell r="AW1682" t="str">
            <v/>
          </cell>
          <cell r="AX1682" t="str">
            <v>MAKASI SAMWEL DANIEL</v>
          </cell>
          <cell r="AY1682" t="str">
            <v/>
          </cell>
          <cell r="AZ1682"/>
          <cell r="BA1682"/>
          <cell r="BB1682" t="str">
            <v/>
          </cell>
          <cell r="BC1682"/>
          <cell r="BD1682" t="str">
            <v/>
          </cell>
          <cell r="BE1682" t="str">
            <v/>
          </cell>
          <cell r="BF1682" t="str">
            <v>0</v>
          </cell>
        </row>
        <row r="1683">
          <cell r="A1683">
            <v>10074480</v>
          </cell>
          <cell r="B1683" t="str">
            <v>MAJALIWA JUMANNE</v>
          </cell>
          <cell r="C1683" t="str">
            <v>NDOWE</v>
          </cell>
          <cell r="D1683" t="str">
            <v>DUVARCI</v>
          </cell>
          <cell r="E1683" t="str">
            <v>MASON</v>
          </cell>
          <cell r="F1683" t="str">
            <v>50107642</v>
          </cell>
          <cell r="G1683" t="str">
            <v>PETRA PROTEK</v>
          </cell>
          <cell r="H1683" t="str">
            <v>50107642</v>
          </cell>
          <cell r="I1683" t="str">
            <v>0BBQ</v>
          </cell>
          <cell r="J1683" t="str">
            <v>İNŞAAT GRUBU</v>
          </cell>
          <cell r="K1683" t="str">
            <v>50107815</v>
          </cell>
          <cell r="L1683" t="str">
            <v>TZ</v>
          </cell>
          <cell r="M1683" t="str">
            <v>Tanzanyalı</v>
          </cell>
          <cell r="N1683" t="str">
            <v>0037</v>
          </cell>
          <cell r="O1683" t="str">
            <v>İTİGİ</v>
          </cell>
          <cell r="P1683" t="str">
            <v>7B</v>
          </cell>
          <cell r="Q1683" t="str">
            <v>PETRA PROTEK</v>
          </cell>
          <cell r="R1683">
            <v>44805</v>
          </cell>
          <cell r="S1683">
            <v>44805</v>
          </cell>
          <cell r="T1683">
            <v>44943</v>
          </cell>
          <cell r="U1683" t="str">
            <v>Dnm.S.İş Sözl. işverence feshi</v>
          </cell>
          <cell r="V1683" t="str">
            <v>Mavi Yaka Direkt</v>
          </cell>
          <cell r="W1683" t="str">
            <v>LOT 3 (MIT)</v>
          </cell>
          <cell r="X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>USTA</v>
          </cell>
          <cell r="AC1683" t="str">
            <v>99</v>
          </cell>
          <cell r="AD1683" t="str">
            <v>LOT 3 (MIT)</v>
          </cell>
          <cell r="AE1683" t="str">
            <v>0113</v>
          </cell>
          <cell r="AF1683" t="str">
            <v/>
          </cell>
          <cell r="AG1683" t="str">
            <v>KM 785+000 - 829+305</v>
          </cell>
          <cell r="AH1683">
            <v>34979</v>
          </cell>
          <cell r="AI1683" t="str">
            <v>Bay</v>
          </cell>
          <cell r="AJ1683" t="str">
            <v>Yerel-Saatlik</v>
          </cell>
          <cell r="AK1683">
            <v>0</v>
          </cell>
          <cell r="AL1683" t="str">
            <v/>
          </cell>
          <cell r="AM1683" t="str">
            <v>201002</v>
          </cell>
          <cell r="AN1683" t="str">
            <v/>
          </cell>
          <cell r="AO1683" t="str">
            <v>T3</v>
          </cell>
          <cell r="AP1683" t="str">
            <v>5150</v>
          </cell>
          <cell r="AQ1683" t="str">
            <v>5175</v>
          </cell>
          <cell r="AR1683" t="str">
            <v/>
          </cell>
          <cell r="AS1683" t="str">
            <v/>
          </cell>
          <cell r="AT1683" t="str">
            <v/>
          </cell>
          <cell r="AU1683" t="str">
            <v/>
          </cell>
          <cell r="AV1683" t="str">
            <v/>
          </cell>
          <cell r="AW1683" t="str">
            <v/>
          </cell>
          <cell r="AX1683" t="str">
            <v>MAJALIWA JUMANNE NDOWE</v>
          </cell>
          <cell r="AY1683" t="str">
            <v/>
          </cell>
          <cell r="AZ1683"/>
          <cell r="BA1683"/>
          <cell r="BB1683" t="str">
            <v/>
          </cell>
          <cell r="BC1683"/>
          <cell r="BD1683" t="str">
            <v/>
          </cell>
          <cell r="BE1683" t="str">
            <v/>
          </cell>
          <cell r="BF1683" t="str">
            <v>0</v>
          </cell>
        </row>
        <row r="1684">
          <cell r="A1684">
            <v>10074481</v>
          </cell>
          <cell r="B1684" t="str">
            <v>DEOGRATIUS VENCENT</v>
          </cell>
          <cell r="C1684" t="str">
            <v>MSELUKA</v>
          </cell>
          <cell r="D1684" t="str">
            <v>DUVARCI</v>
          </cell>
          <cell r="E1684" t="str">
            <v>MASON</v>
          </cell>
          <cell r="F1684" t="str">
            <v>50107642</v>
          </cell>
          <cell r="G1684" t="str">
            <v>PETRA PROTEK</v>
          </cell>
          <cell r="H1684" t="str">
            <v>50107642</v>
          </cell>
          <cell r="I1684" t="str">
            <v>0BBQ</v>
          </cell>
          <cell r="J1684" t="str">
            <v>İNŞAAT GRUBU</v>
          </cell>
          <cell r="K1684" t="str">
            <v>50107815</v>
          </cell>
          <cell r="L1684" t="str">
            <v>TZ</v>
          </cell>
          <cell r="M1684" t="str">
            <v>Tanzanyalı</v>
          </cell>
          <cell r="N1684" t="str">
            <v>0039</v>
          </cell>
          <cell r="O1684" t="str">
            <v>NYAHUA</v>
          </cell>
          <cell r="P1684" t="str">
            <v>7B</v>
          </cell>
          <cell r="Q1684" t="str">
            <v>PETRA PROTEK</v>
          </cell>
          <cell r="R1684">
            <v>44805</v>
          </cell>
          <cell r="S1684">
            <v>44805</v>
          </cell>
          <cell r="T1684">
            <v>45051</v>
          </cell>
          <cell r="U1684" t="str">
            <v>Dnm.S.İş Sözl. işverence feshi</v>
          </cell>
          <cell r="V1684" t="str">
            <v>Mavi Yaka Direkt</v>
          </cell>
          <cell r="W1684" t="str">
            <v>LOT 3 (MIT)</v>
          </cell>
          <cell r="X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>USTA</v>
          </cell>
          <cell r="AC1684" t="str">
            <v>99</v>
          </cell>
          <cell r="AD1684" t="str">
            <v>LOT 3 (MIT)</v>
          </cell>
          <cell r="AE1684" t="str">
            <v>0113</v>
          </cell>
          <cell r="AF1684" t="str">
            <v/>
          </cell>
          <cell r="AG1684" t="str">
            <v>KM 785+000 - 829+305</v>
          </cell>
          <cell r="AH1684">
            <v>33935</v>
          </cell>
          <cell r="AI1684" t="str">
            <v>Bay</v>
          </cell>
          <cell r="AJ1684" t="str">
            <v>Yerel-Saatlik</v>
          </cell>
          <cell r="AK1684">
            <v>0</v>
          </cell>
          <cell r="AL1684" t="str">
            <v/>
          </cell>
          <cell r="AM1684" t="str">
            <v>201002</v>
          </cell>
          <cell r="AN1684" t="str">
            <v/>
          </cell>
          <cell r="AO1684" t="str">
            <v>T3</v>
          </cell>
          <cell r="AP1684" t="str">
            <v>5150</v>
          </cell>
          <cell r="AQ1684" t="str">
            <v>5175</v>
          </cell>
          <cell r="AR1684" t="str">
            <v/>
          </cell>
          <cell r="AS1684" t="str">
            <v/>
          </cell>
          <cell r="AT1684" t="str">
            <v/>
          </cell>
          <cell r="AU1684" t="str">
            <v/>
          </cell>
          <cell r="AV1684" t="str">
            <v/>
          </cell>
          <cell r="AW1684" t="str">
            <v/>
          </cell>
          <cell r="AX1684" t="str">
            <v>DEOGRATIUS VENCENT MSELUKA</v>
          </cell>
          <cell r="AY1684" t="str">
            <v/>
          </cell>
          <cell r="AZ1684"/>
          <cell r="BA1684"/>
          <cell r="BB1684" t="str">
            <v/>
          </cell>
          <cell r="BC1684"/>
          <cell r="BD1684" t="str">
            <v/>
          </cell>
          <cell r="BE1684" t="str">
            <v/>
          </cell>
          <cell r="BF1684" t="str">
            <v>0</v>
          </cell>
        </row>
        <row r="1685">
          <cell r="A1685">
            <v>10074482</v>
          </cell>
          <cell r="B1685" t="str">
            <v>EDIMUND JOHN</v>
          </cell>
          <cell r="C1685" t="str">
            <v>MNALIM</v>
          </cell>
          <cell r="D1685" t="str">
            <v>DUVARCI</v>
          </cell>
          <cell r="E1685" t="str">
            <v>MASON</v>
          </cell>
          <cell r="F1685" t="str">
            <v>50107642</v>
          </cell>
          <cell r="G1685" t="str">
            <v>PETRA PROTEK</v>
          </cell>
          <cell r="H1685" t="str">
            <v>50107642</v>
          </cell>
          <cell r="I1685" t="str">
            <v>0BBQ</v>
          </cell>
          <cell r="J1685" t="str">
            <v>İNŞAAT GRUBU</v>
          </cell>
          <cell r="K1685" t="str">
            <v>50107815</v>
          </cell>
          <cell r="L1685" t="str">
            <v>TZ</v>
          </cell>
          <cell r="M1685" t="str">
            <v>Tanzanyalı</v>
          </cell>
          <cell r="N1685" t="str">
            <v>0035</v>
          </cell>
          <cell r="O1685" t="str">
            <v>TABORA</v>
          </cell>
          <cell r="P1685" t="str">
            <v>7B</v>
          </cell>
          <cell r="Q1685" t="str">
            <v>PETRA PROTEK</v>
          </cell>
          <cell r="R1685">
            <v>44805</v>
          </cell>
          <cell r="S1685">
            <v>44805</v>
          </cell>
          <cell r="T1685">
            <v>45076</v>
          </cell>
          <cell r="U1685" t="str">
            <v>Dnm.S.İş Sözl. işverence feshi</v>
          </cell>
          <cell r="V1685" t="str">
            <v>Mavi Yaka Direkt</v>
          </cell>
          <cell r="W1685" t="str">
            <v>LOT 3 (MIT)</v>
          </cell>
          <cell r="X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>USTA</v>
          </cell>
          <cell r="AC1685" t="str">
            <v>99</v>
          </cell>
          <cell r="AD1685" t="str">
            <v>LOT 3 (MIT)</v>
          </cell>
          <cell r="AE1685" t="str">
            <v>0113</v>
          </cell>
          <cell r="AF1685" t="str">
            <v/>
          </cell>
          <cell r="AG1685" t="str">
            <v>KM 785+000 - 829+305</v>
          </cell>
          <cell r="AH1685">
            <v>33991</v>
          </cell>
          <cell r="AI1685" t="str">
            <v>Bay</v>
          </cell>
          <cell r="AJ1685" t="str">
            <v>Yerel-Saatlik</v>
          </cell>
          <cell r="AK1685">
            <v>0</v>
          </cell>
          <cell r="AL1685" t="str">
            <v/>
          </cell>
          <cell r="AM1685" t="str">
            <v>201002</v>
          </cell>
          <cell r="AN1685" t="str">
            <v/>
          </cell>
          <cell r="AO1685" t="str">
            <v>T3</v>
          </cell>
          <cell r="AP1685" t="str">
            <v>5150</v>
          </cell>
          <cell r="AQ1685" t="str">
            <v>5175</v>
          </cell>
          <cell r="AR1685" t="str">
            <v/>
          </cell>
          <cell r="AS1685" t="str">
            <v/>
          </cell>
          <cell r="AT1685" t="str">
            <v/>
          </cell>
          <cell r="AU1685" t="str">
            <v/>
          </cell>
          <cell r="AV1685" t="str">
            <v/>
          </cell>
          <cell r="AW1685" t="str">
            <v/>
          </cell>
          <cell r="AX1685" t="str">
            <v>EDIMUND JOHN MNALIM</v>
          </cell>
          <cell r="AY1685" t="str">
            <v/>
          </cell>
          <cell r="AZ1685"/>
          <cell r="BA1685"/>
          <cell r="BB1685" t="str">
            <v/>
          </cell>
          <cell r="BC1685"/>
          <cell r="BD1685" t="str">
            <v/>
          </cell>
          <cell r="BE1685" t="str">
            <v/>
          </cell>
          <cell r="BF1685" t="str">
            <v>0</v>
          </cell>
        </row>
        <row r="1686">
          <cell r="A1686">
            <v>10074483</v>
          </cell>
          <cell r="B1686" t="str">
            <v>GREYSON YOHANA</v>
          </cell>
          <cell r="C1686" t="str">
            <v>MWAIMU</v>
          </cell>
          <cell r="D1686" t="str">
            <v>DUVARCI</v>
          </cell>
          <cell r="E1686" t="str">
            <v>MASON</v>
          </cell>
          <cell r="F1686" t="str">
            <v>50107642</v>
          </cell>
          <cell r="G1686" t="str">
            <v>PETRA PROTEK</v>
          </cell>
          <cell r="H1686" t="str">
            <v>50107642</v>
          </cell>
          <cell r="I1686" t="str">
            <v>0BBQ</v>
          </cell>
          <cell r="J1686" t="str">
            <v>İNŞAAT GRUBU</v>
          </cell>
          <cell r="K1686" t="str">
            <v>50107815</v>
          </cell>
          <cell r="L1686" t="str">
            <v>TZ</v>
          </cell>
          <cell r="M1686" t="str">
            <v>Tanzanyalı</v>
          </cell>
          <cell r="N1686" t="str">
            <v>0039</v>
          </cell>
          <cell r="O1686" t="str">
            <v>NYAHUA</v>
          </cell>
          <cell r="P1686" t="str">
            <v>7B</v>
          </cell>
          <cell r="Q1686" t="str">
            <v>PETRA PROTEK</v>
          </cell>
          <cell r="R1686">
            <v>44805</v>
          </cell>
          <cell r="S1686">
            <v>44805</v>
          </cell>
          <cell r="T1686">
            <v>45051</v>
          </cell>
          <cell r="U1686" t="str">
            <v>Dnm.S.İş Sözl. işverence feshi</v>
          </cell>
          <cell r="V1686" t="str">
            <v>Mavi Yaka Direkt</v>
          </cell>
          <cell r="W1686" t="str">
            <v>LOT 3 (MIT)</v>
          </cell>
          <cell r="X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>USTA</v>
          </cell>
          <cell r="AC1686" t="str">
            <v>99</v>
          </cell>
          <cell r="AD1686" t="str">
            <v>LOT 3 (MIT)</v>
          </cell>
          <cell r="AE1686" t="str">
            <v>0113</v>
          </cell>
          <cell r="AF1686" t="str">
            <v/>
          </cell>
          <cell r="AG1686" t="str">
            <v>KM 785+000 - 829+305</v>
          </cell>
          <cell r="AH1686">
            <v>28937</v>
          </cell>
          <cell r="AI1686" t="str">
            <v>Bay</v>
          </cell>
          <cell r="AJ1686" t="str">
            <v>Yerel-Saatlik</v>
          </cell>
          <cell r="AK1686">
            <v>0</v>
          </cell>
          <cell r="AL1686" t="str">
            <v/>
          </cell>
          <cell r="AM1686" t="str">
            <v>201002</v>
          </cell>
          <cell r="AN1686" t="str">
            <v/>
          </cell>
          <cell r="AO1686" t="str">
            <v>T3</v>
          </cell>
          <cell r="AP1686" t="str">
            <v>5150</v>
          </cell>
          <cell r="AQ1686" t="str">
            <v>5175</v>
          </cell>
          <cell r="AR1686" t="str">
            <v/>
          </cell>
          <cell r="AS1686" t="str">
            <v/>
          </cell>
          <cell r="AT1686" t="str">
            <v/>
          </cell>
          <cell r="AU1686" t="str">
            <v/>
          </cell>
          <cell r="AV1686" t="str">
            <v/>
          </cell>
          <cell r="AW1686" t="str">
            <v/>
          </cell>
          <cell r="AX1686" t="str">
            <v>GREYSON YOHANA MWAIMU</v>
          </cell>
          <cell r="AY1686" t="str">
            <v/>
          </cell>
          <cell r="AZ1686"/>
          <cell r="BA1686"/>
          <cell r="BB1686" t="str">
            <v/>
          </cell>
          <cell r="BC1686"/>
          <cell r="BD1686" t="str">
            <v/>
          </cell>
          <cell r="BE1686" t="str">
            <v/>
          </cell>
          <cell r="BF1686" t="str">
            <v>0</v>
          </cell>
        </row>
        <row r="1687">
          <cell r="A1687">
            <v>10074561</v>
          </cell>
          <cell r="B1687" t="str">
            <v>HAMZA SHABANI</v>
          </cell>
          <cell r="C1687" t="str">
            <v>ABDALLAH</v>
          </cell>
          <cell r="D1687" t="str">
            <v>GÜVENLİK GÖREVLİSİ</v>
          </cell>
          <cell r="E1687" t="str">
            <v>SECURITY</v>
          </cell>
          <cell r="F1687" t="str">
            <v>50106670</v>
          </cell>
          <cell r="G1687" t="str">
            <v>KITUMBO SECURITY</v>
          </cell>
          <cell r="H1687" t="str">
            <v>50105513</v>
          </cell>
          <cell r="I1687" t="str">
            <v>088D</v>
          </cell>
          <cell r="J1687" t="str">
            <v>GÜVENLİK</v>
          </cell>
          <cell r="K1687" t="str">
            <v>50106674</v>
          </cell>
          <cell r="L1687" t="str">
            <v>TZ</v>
          </cell>
          <cell r="M1687" t="str">
            <v>Tanzanyalı</v>
          </cell>
          <cell r="N1687" t="str">
            <v>0035</v>
          </cell>
          <cell r="O1687" t="str">
            <v>TABORA</v>
          </cell>
          <cell r="P1687" t="str">
            <v>7L</v>
          </cell>
          <cell r="Q1687" t="str">
            <v>KITIMBO SECURITY</v>
          </cell>
          <cell r="R1687">
            <v>44682</v>
          </cell>
          <cell r="S1687">
            <v>44805</v>
          </cell>
          <cell r="T1687">
            <v>44858</v>
          </cell>
          <cell r="U1687" t="str">
            <v>Bsz.S.İşSz.İşçiTrf.fsh(istifa)</v>
          </cell>
          <cell r="V1687" t="str">
            <v>Mavi Yaka Endirekt</v>
          </cell>
          <cell r="W1687" t="str">
            <v>LOT 3 (MIT)</v>
          </cell>
          <cell r="X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>GÖREVLİ</v>
          </cell>
          <cell r="AC1687" t="str">
            <v>99</v>
          </cell>
          <cell r="AD1687" t="str">
            <v>LOT 3 (MIT)</v>
          </cell>
          <cell r="AE1687" t="str">
            <v>0113</v>
          </cell>
          <cell r="AF1687" t="str">
            <v/>
          </cell>
          <cell r="AG1687" t="str">
            <v>KM 785+000 - 829+305</v>
          </cell>
          <cell r="AH1687">
            <v>34833</v>
          </cell>
          <cell r="AI1687" t="str">
            <v>Bay</v>
          </cell>
          <cell r="AJ1687" t="str">
            <v>Yerel-Saatlik</v>
          </cell>
          <cell r="AK1687">
            <v>0</v>
          </cell>
          <cell r="AL1687" t="str">
            <v/>
          </cell>
          <cell r="AM1687" t="str">
            <v>306002</v>
          </cell>
          <cell r="AN1687" t="str">
            <v/>
          </cell>
          <cell r="AO1687" t="str">
            <v>T3</v>
          </cell>
          <cell r="AP1687" t="str">
            <v>5150</v>
          </cell>
          <cell r="AQ1687" t="str">
            <v>5175</v>
          </cell>
          <cell r="AR1687" t="str">
            <v/>
          </cell>
          <cell r="AS1687" t="str">
            <v/>
          </cell>
          <cell r="AT1687" t="str">
            <v/>
          </cell>
          <cell r="AU1687" t="str">
            <v/>
          </cell>
          <cell r="AV1687" t="str">
            <v/>
          </cell>
          <cell r="AW1687" t="str">
            <v/>
          </cell>
          <cell r="AX1687" t="str">
            <v>HAMZA SHABANI ABDALLAH</v>
          </cell>
          <cell r="AY1687" t="str">
            <v/>
          </cell>
          <cell r="AZ1687"/>
          <cell r="BA1687"/>
          <cell r="BB1687" t="str">
            <v/>
          </cell>
          <cell r="BC1687"/>
          <cell r="BD1687" t="str">
            <v/>
          </cell>
          <cell r="BE1687" t="str">
            <v/>
          </cell>
          <cell r="BF1687" t="str">
            <v>0</v>
          </cell>
        </row>
        <row r="1688">
          <cell r="A1688">
            <v>10074562</v>
          </cell>
          <cell r="B1688" t="str">
            <v>MWANNE SHAKA</v>
          </cell>
          <cell r="C1688" t="str">
            <v>AMIRI</v>
          </cell>
          <cell r="D1688" t="str">
            <v>GÜVENLİK GÖREVLİSİ</v>
          </cell>
          <cell r="E1688" t="str">
            <v>SECURITY</v>
          </cell>
          <cell r="F1688" t="str">
            <v>50106670</v>
          </cell>
          <cell r="G1688" t="str">
            <v>KITUMBO SECURITY</v>
          </cell>
          <cell r="H1688" t="str">
            <v>50105513</v>
          </cell>
          <cell r="I1688" t="str">
            <v>088D</v>
          </cell>
          <cell r="J1688" t="str">
            <v>GÜVENLİK</v>
          </cell>
          <cell r="K1688" t="str">
            <v>50106674</v>
          </cell>
          <cell r="L1688" t="str">
            <v>TZ</v>
          </cell>
          <cell r="M1688" t="str">
            <v>Tanzanyalı</v>
          </cell>
          <cell r="N1688" t="str">
            <v>0035</v>
          </cell>
          <cell r="O1688" t="str">
            <v>TABORA</v>
          </cell>
          <cell r="P1688" t="str">
            <v>7L</v>
          </cell>
          <cell r="Q1688" t="str">
            <v>KITIMBO SECURITY</v>
          </cell>
          <cell r="R1688">
            <v>44805</v>
          </cell>
          <cell r="S1688">
            <v>44805</v>
          </cell>
          <cell r="T1688">
            <v>45170</v>
          </cell>
          <cell r="U1688" t="str">
            <v>Bsz.S.İşSz.İşvTrf.Hk.SebepsizF</v>
          </cell>
          <cell r="V1688" t="str">
            <v>Mavi Yaka Endirekt</v>
          </cell>
          <cell r="W1688" t="str">
            <v>LOT 3 (MIT)</v>
          </cell>
          <cell r="X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>GÖREVLİ</v>
          </cell>
          <cell r="AC1688" t="str">
            <v>99</v>
          </cell>
          <cell r="AD1688" t="str">
            <v>LOT 3 (MIT)</v>
          </cell>
          <cell r="AE1688" t="str">
            <v>0113</v>
          </cell>
          <cell r="AF1688" t="str">
            <v/>
          </cell>
          <cell r="AG1688" t="str">
            <v>KM 785+000 - 829+305</v>
          </cell>
          <cell r="AH1688">
            <v>34833</v>
          </cell>
          <cell r="AI1688" t="str">
            <v>Bay</v>
          </cell>
          <cell r="AJ1688" t="str">
            <v>Yerel-Saatlik</v>
          </cell>
          <cell r="AK1688">
            <v>0</v>
          </cell>
          <cell r="AL1688" t="str">
            <v/>
          </cell>
          <cell r="AM1688" t="str">
            <v>306002</v>
          </cell>
          <cell r="AN1688" t="str">
            <v/>
          </cell>
          <cell r="AO1688" t="str">
            <v>T3</v>
          </cell>
          <cell r="AP1688" t="str">
            <v>5150</v>
          </cell>
          <cell r="AQ1688" t="str">
            <v>5175</v>
          </cell>
          <cell r="AR1688" t="str">
            <v/>
          </cell>
          <cell r="AS1688" t="str">
            <v/>
          </cell>
          <cell r="AT1688" t="str">
            <v/>
          </cell>
          <cell r="AU1688" t="str">
            <v/>
          </cell>
          <cell r="AV1688" t="str">
            <v/>
          </cell>
          <cell r="AW1688" t="str">
            <v/>
          </cell>
          <cell r="AX1688" t="str">
            <v>MWANNE SHAKA AMIRI</v>
          </cell>
          <cell r="AY1688" t="str">
            <v/>
          </cell>
          <cell r="AZ1688"/>
          <cell r="BA1688"/>
          <cell r="BB1688" t="str">
            <v/>
          </cell>
          <cell r="BC1688"/>
          <cell r="BD1688" t="str">
            <v/>
          </cell>
          <cell r="BE1688" t="str">
            <v/>
          </cell>
          <cell r="BF1688" t="str">
            <v>0</v>
          </cell>
        </row>
        <row r="1689">
          <cell r="A1689">
            <v>10074563</v>
          </cell>
          <cell r="B1689" t="str">
            <v>JONI MARTINI</v>
          </cell>
          <cell r="C1689" t="str">
            <v>MUKAS</v>
          </cell>
          <cell r="D1689" t="str">
            <v>GÜVENLİK GÖREVLİSİ</v>
          </cell>
          <cell r="E1689" t="str">
            <v>SECURITY</v>
          </cell>
          <cell r="F1689" t="str">
            <v>50106670</v>
          </cell>
          <cell r="G1689" t="str">
            <v>KITUMBO SECURITY</v>
          </cell>
          <cell r="H1689" t="str">
            <v>50105513</v>
          </cell>
          <cell r="I1689" t="str">
            <v>088D</v>
          </cell>
          <cell r="J1689" t="str">
            <v>GÜVENLİK</v>
          </cell>
          <cell r="K1689" t="str">
            <v>50106674</v>
          </cell>
          <cell r="L1689" t="str">
            <v>TZ</v>
          </cell>
          <cell r="M1689" t="str">
            <v>Tanzanyalı</v>
          </cell>
          <cell r="N1689" t="str">
            <v>0035</v>
          </cell>
          <cell r="O1689" t="str">
            <v>TABORA</v>
          </cell>
          <cell r="P1689" t="str">
            <v>7L</v>
          </cell>
          <cell r="Q1689" t="str">
            <v>KITIMBO SECURITY</v>
          </cell>
          <cell r="R1689">
            <v>44805</v>
          </cell>
          <cell r="S1689">
            <v>44805</v>
          </cell>
          <cell r="T1689">
            <v>44872</v>
          </cell>
          <cell r="U1689" t="str">
            <v>Bsz.S.İşSz.İşçiTrf.fsh(istifa)</v>
          </cell>
          <cell r="V1689" t="str">
            <v>Mavi Yaka Endirekt</v>
          </cell>
          <cell r="W1689" t="str">
            <v>LOT 3 (MIT)</v>
          </cell>
          <cell r="X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>GÖREVLİ</v>
          </cell>
          <cell r="AC1689" t="str">
            <v>99</v>
          </cell>
          <cell r="AD1689" t="str">
            <v>LOT 3 (MIT)</v>
          </cell>
          <cell r="AE1689" t="str">
            <v>0113</v>
          </cell>
          <cell r="AF1689" t="str">
            <v/>
          </cell>
          <cell r="AG1689" t="str">
            <v>KM 785+000 - 829+305</v>
          </cell>
          <cell r="AH1689">
            <v>34833</v>
          </cell>
          <cell r="AI1689" t="str">
            <v>Bay</v>
          </cell>
          <cell r="AJ1689" t="str">
            <v>Yerel-Saatlik</v>
          </cell>
          <cell r="AK1689">
            <v>0</v>
          </cell>
          <cell r="AL1689" t="str">
            <v/>
          </cell>
          <cell r="AM1689" t="str">
            <v>306002</v>
          </cell>
          <cell r="AN1689" t="str">
            <v/>
          </cell>
          <cell r="AO1689" t="str">
            <v>T3</v>
          </cell>
          <cell r="AP1689" t="str">
            <v>5150</v>
          </cell>
          <cell r="AQ1689" t="str">
            <v>5175</v>
          </cell>
          <cell r="AR1689" t="str">
            <v/>
          </cell>
          <cell r="AS1689" t="str">
            <v/>
          </cell>
          <cell r="AT1689" t="str">
            <v/>
          </cell>
          <cell r="AU1689" t="str">
            <v/>
          </cell>
          <cell r="AV1689" t="str">
            <v/>
          </cell>
          <cell r="AW1689" t="str">
            <v/>
          </cell>
          <cell r="AX1689" t="str">
            <v>JONI MARTINI MUKAS</v>
          </cell>
          <cell r="AY1689" t="str">
            <v/>
          </cell>
          <cell r="AZ1689"/>
          <cell r="BA1689"/>
          <cell r="BB1689" t="str">
            <v/>
          </cell>
          <cell r="BC1689"/>
          <cell r="BD1689" t="str">
            <v/>
          </cell>
          <cell r="BE1689" t="str">
            <v/>
          </cell>
          <cell r="BF1689" t="str">
            <v>0</v>
          </cell>
        </row>
        <row r="1690">
          <cell r="A1690">
            <v>10074564</v>
          </cell>
          <cell r="B1690" t="str">
            <v>KAKINGA</v>
          </cell>
          <cell r="C1690" t="str">
            <v>RASHID</v>
          </cell>
          <cell r="D1690" t="str">
            <v>GÜVENLİK GÖREVLİSİ</v>
          </cell>
          <cell r="E1690" t="str">
            <v>SECURITY</v>
          </cell>
          <cell r="F1690" t="str">
            <v>50106670</v>
          </cell>
          <cell r="G1690" t="str">
            <v>KITUMBO SECURITY</v>
          </cell>
          <cell r="H1690" t="str">
            <v>50105513</v>
          </cell>
          <cell r="I1690" t="str">
            <v>088D</v>
          </cell>
          <cell r="J1690" t="str">
            <v>GÜVENLİK</v>
          </cell>
          <cell r="K1690" t="str">
            <v>50106674</v>
          </cell>
          <cell r="L1690" t="str">
            <v>TZ</v>
          </cell>
          <cell r="M1690" t="str">
            <v>Tanzanyalı</v>
          </cell>
          <cell r="N1690" t="str">
            <v>0035</v>
          </cell>
          <cell r="O1690" t="str">
            <v>TABORA</v>
          </cell>
          <cell r="P1690" t="str">
            <v>7L</v>
          </cell>
          <cell r="Q1690" t="str">
            <v>KITIMBO SECURITY</v>
          </cell>
          <cell r="R1690">
            <v>44805</v>
          </cell>
          <cell r="S1690">
            <v>44805</v>
          </cell>
          <cell r="T1690">
            <v>45170</v>
          </cell>
          <cell r="U1690" t="str">
            <v>Bsz.S.İşSz.İşvTrf.Hk.SebepsizF</v>
          </cell>
          <cell r="V1690" t="str">
            <v>Mavi Yaka Endirekt</v>
          </cell>
          <cell r="W1690" t="str">
            <v>LOT 3 (MIT)</v>
          </cell>
          <cell r="X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>GÖREVLİ</v>
          </cell>
          <cell r="AC1690" t="str">
            <v>99</v>
          </cell>
          <cell r="AD1690" t="str">
            <v>LOT 3 (MIT)</v>
          </cell>
          <cell r="AE1690" t="str">
            <v>0113</v>
          </cell>
          <cell r="AF1690" t="str">
            <v/>
          </cell>
          <cell r="AG1690" t="str">
            <v>KM 785+000 - 829+305</v>
          </cell>
          <cell r="AH1690">
            <v>34833</v>
          </cell>
          <cell r="AI1690" t="str">
            <v>Bay</v>
          </cell>
          <cell r="AJ1690" t="str">
            <v>Yerel-Saatlik</v>
          </cell>
          <cell r="AK1690">
            <v>0</v>
          </cell>
          <cell r="AL1690" t="str">
            <v/>
          </cell>
          <cell r="AM1690" t="str">
            <v>306002</v>
          </cell>
          <cell r="AN1690" t="str">
            <v/>
          </cell>
          <cell r="AO1690" t="str">
            <v>T3</v>
          </cell>
          <cell r="AP1690" t="str">
            <v>5150</v>
          </cell>
          <cell r="AQ1690" t="str">
            <v>5175</v>
          </cell>
          <cell r="AR1690" t="str">
            <v/>
          </cell>
          <cell r="AS1690" t="str">
            <v/>
          </cell>
          <cell r="AT1690" t="str">
            <v/>
          </cell>
          <cell r="AU1690" t="str">
            <v/>
          </cell>
          <cell r="AV1690" t="str">
            <v/>
          </cell>
          <cell r="AW1690" t="str">
            <v/>
          </cell>
          <cell r="AX1690" t="str">
            <v>KAKINGA RASHID</v>
          </cell>
          <cell r="AY1690" t="str">
            <v/>
          </cell>
          <cell r="AZ1690"/>
          <cell r="BA1690"/>
          <cell r="BB1690" t="str">
            <v/>
          </cell>
          <cell r="BC1690"/>
          <cell r="BD1690" t="str">
            <v/>
          </cell>
          <cell r="BE1690" t="str">
            <v/>
          </cell>
          <cell r="BF1690" t="str">
            <v>0</v>
          </cell>
        </row>
        <row r="1691">
          <cell r="A1691">
            <v>10074565</v>
          </cell>
          <cell r="B1691" t="str">
            <v>IDDI SWED</v>
          </cell>
          <cell r="C1691" t="str">
            <v>HUSSEN</v>
          </cell>
          <cell r="D1691" t="str">
            <v>GÜVENLİK GÖREVLİSİ</v>
          </cell>
          <cell r="E1691" t="str">
            <v>SECURITY</v>
          </cell>
          <cell r="F1691" t="str">
            <v>50106670</v>
          </cell>
          <cell r="G1691" t="str">
            <v>KITUMBO SECURITY</v>
          </cell>
          <cell r="H1691" t="str">
            <v>50105513</v>
          </cell>
          <cell r="I1691" t="str">
            <v>088D</v>
          </cell>
          <cell r="J1691" t="str">
            <v>GÜVENLİK</v>
          </cell>
          <cell r="K1691" t="str">
            <v>50106674</v>
          </cell>
          <cell r="L1691" t="str">
            <v>TZ</v>
          </cell>
          <cell r="M1691" t="str">
            <v>Tanzanyalı</v>
          </cell>
          <cell r="N1691" t="str">
            <v>0035</v>
          </cell>
          <cell r="O1691" t="str">
            <v>TABORA</v>
          </cell>
          <cell r="P1691" t="str">
            <v>7L</v>
          </cell>
          <cell r="Q1691" t="str">
            <v>KITIMBO SECURITY</v>
          </cell>
          <cell r="R1691">
            <v>44805</v>
          </cell>
          <cell r="S1691">
            <v>44805</v>
          </cell>
          <cell r="T1691">
            <v>45170</v>
          </cell>
          <cell r="U1691" t="str">
            <v>Bsz.S.İşSz.İşvTrf.Hk.SebepsizF</v>
          </cell>
          <cell r="V1691" t="str">
            <v>Mavi Yaka Endirekt</v>
          </cell>
          <cell r="W1691" t="str">
            <v>LOT 3 (MIT)</v>
          </cell>
          <cell r="X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>GÖREVLİ</v>
          </cell>
          <cell r="AC1691" t="str">
            <v>99</v>
          </cell>
          <cell r="AD1691" t="str">
            <v>LOT 3 (MIT)</v>
          </cell>
          <cell r="AE1691" t="str">
            <v>0113</v>
          </cell>
          <cell r="AF1691" t="str">
            <v/>
          </cell>
          <cell r="AG1691" t="str">
            <v>KM 785+000 - 829+305</v>
          </cell>
          <cell r="AH1691">
            <v>34833</v>
          </cell>
          <cell r="AI1691" t="str">
            <v>Bay</v>
          </cell>
          <cell r="AJ1691" t="str">
            <v>Yerel-Saatlik</v>
          </cell>
          <cell r="AK1691">
            <v>0</v>
          </cell>
          <cell r="AL1691" t="str">
            <v/>
          </cell>
          <cell r="AM1691" t="str">
            <v>306002</v>
          </cell>
          <cell r="AN1691" t="str">
            <v/>
          </cell>
          <cell r="AO1691" t="str">
            <v>T3</v>
          </cell>
          <cell r="AP1691" t="str">
            <v>5150</v>
          </cell>
          <cell r="AQ1691" t="str">
            <v>5175</v>
          </cell>
          <cell r="AR1691" t="str">
            <v/>
          </cell>
          <cell r="AS1691" t="str">
            <v/>
          </cell>
          <cell r="AT1691" t="str">
            <v/>
          </cell>
          <cell r="AU1691" t="str">
            <v/>
          </cell>
          <cell r="AV1691" t="str">
            <v/>
          </cell>
          <cell r="AW1691" t="str">
            <v/>
          </cell>
          <cell r="AX1691" t="str">
            <v>IDDI SWED HUSSEN</v>
          </cell>
          <cell r="AY1691" t="str">
            <v/>
          </cell>
          <cell r="AZ1691"/>
          <cell r="BA1691"/>
          <cell r="BB1691" t="str">
            <v/>
          </cell>
          <cell r="BC1691"/>
          <cell r="BD1691" t="str">
            <v/>
          </cell>
          <cell r="BE1691" t="str">
            <v/>
          </cell>
          <cell r="BF1691" t="str">
            <v>0</v>
          </cell>
        </row>
        <row r="1692">
          <cell r="A1692">
            <v>10074566</v>
          </cell>
          <cell r="B1692" t="str">
            <v>AHADI JOSEPH</v>
          </cell>
          <cell r="C1692" t="str">
            <v>JESFAT</v>
          </cell>
          <cell r="D1692" t="str">
            <v>GÜVENLİK GÖREVLİSİ</v>
          </cell>
          <cell r="E1692" t="str">
            <v>SECURITY</v>
          </cell>
          <cell r="F1692" t="str">
            <v>50106670</v>
          </cell>
          <cell r="G1692" t="str">
            <v>KITUMBO SECURITY</v>
          </cell>
          <cell r="H1692" t="str">
            <v>50105513</v>
          </cell>
          <cell r="I1692" t="str">
            <v>088D</v>
          </cell>
          <cell r="J1692" t="str">
            <v>GÜVENLİK</v>
          </cell>
          <cell r="K1692" t="str">
            <v>50106674</v>
          </cell>
          <cell r="L1692" t="str">
            <v>TZ</v>
          </cell>
          <cell r="M1692" t="str">
            <v>Tanzanyalı</v>
          </cell>
          <cell r="N1692" t="str">
            <v>0035</v>
          </cell>
          <cell r="O1692" t="str">
            <v>TABORA</v>
          </cell>
          <cell r="P1692" t="str">
            <v>7L</v>
          </cell>
          <cell r="Q1692" t="str">
            <v>KITIMBO SECURITY</v>
          </cell>
          <cell r="R1692">
            <v>44805</v>
          </cell>
          <cell r="S1692">
            <v>44805</v>
          </cell>
          <cell r="T1692">
            <v>45170</v>
          </cell>
          <cell r="U1692" t="str">
            <v>Bsz.S.İşSz.İşvTrf.Hk.SebepsizF</v>
          </cell>
          <cell r="V1692" t="str">
            <v>Mavi Yaka Endirekt</v>
          </cell>
          <cell r="W1692" t="str">
            <v>LOT 3 (MIT)</v>
          </cell>
          <cell r="X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>GÖREVLİ</v>
          </cell>
          <cell r="AC1692" t="str">
            <v>99</v>
          </cell>
          <cell r="AD1692" t="str">
            <v>LOT 3 (MIT)</v>
          </cell>
          <cell r="AE1692" t="str">
            <v>0113</v>
          </cell>
          <cell r="AF1692" t="str">
            <v/>
          </cell>
          <cell r="AG1692" t="str">
            <v>KM 785+000 - 829+305</v>
          </cell>
          <cell r="AH1692">
            <v>34833</v>
          </cell>
          <cell r="AI1692" t="str">
            <v>Bay</v>
          </cell>
          <cell r="AJ1692" t="str">
            <v>Yerel-Saatlik</v>
          </cell>
          <cell r="AK1692">
            <v>0</v>
          </cell>
          <cell r="AL1692" t="str">
            <v/>
          </cell>
          <cell r="AM1692" t="str">
            <v>306002</v>
          </cell>
          <cell r="AN1692" t="str">
            <v/>
          </cell>
          <cell r="AO1692" t="str">
            <v>T3</v>
          </cell>
          <cell r="AP1692" t="str">
            <v>5150</v>
          </cell>
          <cell r="AQ1692" t="str">
            <v>5175</v>
          </cell>
          <cell r="AR1692" t="str">
            <v/>
          </cell>
          <cell r="AS1692" t="str">
            <v/>
          </cell>
          <cell r="AT1692" t="str">
            <v/>
          </cell>
          <cell r="AU1692" t="str">
            <v/>
          </cell>
          <cell r="AV1692" t="str">
            <v/>
          </cell>
          <cell r="AW1692" t="str">
            <v/>
          </cell>
          <cell r="AX1692" t="str">
            <v>AHADI JOSEPH JESFAT</v>
          </cell>
          <cell r="AY1692" t="str">
            <v/>
          </cell>
          <cell r="AZ1692"/>
          <cell r="BA1692"/>
          <cell r="BB1692" t="str">
            <v/>
          </cell>
          <cell r="BC1692"/>
          <cell r="BD1692" t="str">
            <v/>
          </cell>
          <cell r="BE1692" t="str">
            <v/>
          </cell>
          <cell r="BF1692" t="str">
            <v>0</v>
          </cell>
        </row>
        <row r="1693">
          <cell r="A1693">
            <v>10074567</v>
          </cell>
          <cell r="B1693" t="str">
            <v>CHIKU JUMA</v>
          </cell>
          <cell r="C1693" t="str">
            <v>MAHANGE</v>
          </cell>
          <cell r="D1693" t="str">
            <v>GÜVENLİK GÖREVLİSİ</v>
          </cell>
          <cell r="E1693" t="str">
            <v>SECURITY</v>
          </cell>
          <cell r="F1693" t="str">
            <v>50106670</v>
          </cell>
          <cell r="G1693" t="str">
            <v>KITUMBO SECURITY</v>
          </cell>
          <cell r="H1693" t="str">
            <v>50105513</v>
          </cell>
          <cell r="I1693" t="str">
            <v>088D</v>
          </cell>
          <cell r="J1693" t="str">
            <v>GÜVENLİK</v>
          </cell>
          <cell r="K1693" t="str">
            <v>50106674</v>
          </cell>
          <cell r="L1693" t="str">
            <v>TZ</v>
          </cell>
          <cell r="M1693" t="str">
            <v>Tanzanyalı</v>
          </cell>
          <cell r="N1693" t="str">
            <v>0035</v>
          </cell>
          <cell r="O1693" t="str">
            <v>TABORA</v>
          </cell>
          <cell r="P1693" t="str">
            <v>7L</v>
          </cell>
          <cell r="Q1693" t="str">
            <v>KITIMBO SECURITY</v>
          </cell>
          <cell r="R1693">
            <v>44805</v>
          </cell>
          <cell r="S1693">
            <v>44805</v>
          </cell>
          <cell r="T1693">
            <v>45170</v>
          </cell>
          <cell r="U1693" t="str">
            <v>Bsz.S.İşSz.İşvTrf.Hk.SebepsizF</v>
          </cell>
          <cell r="V1693" t="str">
            <v>Mavi Yaka Endirekt</v>
          </cell>
          <cell r="W1693" t="str">
            <v>LOT 3 (MIT)</v>
          </cell>
          <cell r="X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>GÖREVLİ</v>
          </cell>
          <cell r="AC1693" t="str">
            <v>99</v>
          </cell>
          <cell r="AD1693" t="str">
            <v>LOT 3 (MIT)</v>
          </cell>
          <cell r="AE1693" t="str">
            <v>0113</v>
          </cell>
          <cell r="AF1693" t="str">
            <v/>
          </cell>
          <cell r="AG1693" t="str">
            <v>KM 785+000 - 829+305</v>
          </cell>
          <cell r="AH1693">
            <v>34833</v>
          </cell>
          <cell r="AI1693" t="str">
            <v>Bay</v>
          </cell>
          <cell r="AJ1693" t="str">
            <v>Yerel-Saatlik</v>
          </cell>
          <cell r="AK1693">
            <v>0</v>
          </cell>
          <cell r="AL1693" t="str">
            <v/>
          </cell>
          <cell r="AM1693" t="str">
            <v>306002</v>
          </cell>
          <cell r="AN1693" t="str">
            <v/>
          </cell>
          <cell r="AO1693" t="str">
            <v>T3</v>
          </cell>
          <cell r="AP1693" t="str">
            <v>5150</v>
          </cell>
          <cell r="AQ1693" t="str">
            <v>5175</v>
          </cell>
          <cell r="AR1693" t="str">
            <v/>
          </cell>
          <cell r="AS1693" t="str">
            <v/>
          </cell>
          <cell r="AT1693" t="str">
            <v/>
          </cell>
          <cell r="AU1693" t="str">
            <v/>
          </cell>
          <cell r="AV1693" t="str">
            <v/>
          </cell>
          <cell r="AW1693" t="str">
            <v/>
          </cell>
          <cell r="AX1693" t="str">
            <v>CHIKU JUMA MAHANGE</v>
          </cell>
          <cell r="AY1693" t="str">
            <v/>
          </cell>
          <cell r="AZ1693"/>
          <cell r="BA1693"/>
          <cell r="BB1693" t="str">
            <v/>
          </cell>
          <cell r="BC1693"/>
          <cell r="BD1693" t="str">
            <v/>
          </cell>
          <cell r="BE1693" t="str">
            <v/>
          </cell>
          <cell r="BF1693" t="str">
            <v>0</v>
          </cell>
        </row>
        <row r="1694">
          <cell r="A1694">
            <v>10074568</v>
          </cell>
          <cell r="B1694" t="str">
            <v>BEDENDİKTOR MİHİYA</v>
          </cell>
          <cell r="C1694" t="str">
            <v>SONZU</v>
          </cell>
          <cell r="D1694" t="str">
            <v>GÜVENLİK GÖREVLİSİ</v>
          </cell>
          <cell r="E1694" t="str">
            <v>SECURITY</v>
          </cell>
          <cell r="F1694" t="str">
            <v>50106670</v>
          </cell>
          <cell r="G1694" t="str">
            <v>KITUMBO SECURITY</v>
          </cell>
          <cell r="H1694" t="str">
            <v>50105513</v>
          </cell>
          <cell r="I1694" t="str">
            <v>088D</v>
          </cell>
          <cell r="J1694" t="str">
            <v>GÜVENLİK</v>
          </cell>
          <cell r="K1694" t="str">
            <v>50106674</v>
          </cell>
          <cell r="L1694" t="str">
            <v>TZ</v>
          </cell>
          <cell r="M1694" t="str">
            <v>Tanzanyalı</v>
          </cell>
          <cell r="N1694" t="str">
            <v>0035</v>
          </cell>
          <cell r="O1694" t="str">
            <v>TABORA</v>
          </cell>
          <cell r="P1694" t="str">
            <v>7L</v>
          </cell>
          <cell r="Q1694" t="str">
            <v>KITIMBO SECURITY</v>
          </cell>
          <cell r="R1694">
            <v>44805</v>
          </cell>
          <cell r="S1694">
            <v>44805</v>
          </cell>
          <cell r="T1694">
            <v>45170</v>
          </cell>
          <cell r="U1694" t="str">
            <v>Bsz.S.İşSz.İşvTrf.Hk.SebepsizF</v>
          </cell>
          <cell r="V1694" t="str">
            <v>Mavi Yaka Endirekt</v>
          </cell>
          <cell r="W1694" t="str">
            <v>LOT 3 (MIT)</v>
          </cell>
          <cell r="X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>GÖREVLİ</v>
          </cell>
          <cell r="AC1694" t="str">
            <v>99</v>
          </cell>
          <cell r="AD1694" t="str">
            <v>LOT 3 (MIT)</v>
          </cell>
          <cell r="AE1694" t="str">
            <v>0113</v>
          </cell>
          <cell r="AF1694" t="str">
            <v/>
          </cell>
          <cell r="AG1694" t="str">
            <v>KM 785+000 - 829+305</v>
          </cell>
          <cell r="AH1694">
            <v>34833</v>
          </cell>
          <cell r="AI1694" t="str">
            <v>Bay</v>
          </cell>
          <cell r="AJ1694" t="str">
            <v>Yerel-Saatlik</v>
          </cell>
          <cell r="AK1694">
            <v>0</v>
          </cell>
          <cell r="AL1694" t="str">
            <v/>
          </cell>
          <cell r="AM1694" t="str">
            <v>306002</v>
          </cell>
          <cell r="AN1694" t="str">
            <v/>
          </cell>
          <cell r="AO1694" t="str">
            <v>T3</v>
          </cell>
          <cell r="AP1694" t="str">
            <v>5150</v>
          </cell>
          <cell r="AQ1694" t="str">
            <v>5175</v>
          </cell>
          <cell r="AR1694" t="str">
            <v/>
          </cell>
          <cell r="AS1694" t="str">
            <v/>
          </cell>
          <cell r="AT1694" t="str">
            <v/>
          </cell>
          <cell r="AU1694" t="str">
            <v/>
          </cell>
          <cell r="AV1694" t="str">
            <v/>
          </cell>
          <cell r="AW1694" t="str">
            <v/>
          </cell>
          <cell r="AX1694" t="str">
            <v>BEDENDİKTOR MİHİYA SONZU</v>
          </cell>
          <cell r="AY1694" t="str">
            <v/>
          </cell>
          <cell r="AZ1694"/>
          <cell r="BA1694"/>
          <cell r="BB1694" t="str">
            <v/>
          </cell>
          <cell r="BC1694"/>
          <cell r="BD1694" t="str">
            <v/>
          </cell>
          <cell r="BE1694" t="str">
            <v/>
          </cell>
          <cell r="BF1694" t="str">
            <v>0</v>
          </cell>
        </row>
        <row r="1695">
          <cell r="A1695">
            <v>10074569</v>
          </cell>
          <cell r="B1695" t="str">
            <v>ZAINABU CHARLES</v>
          </cell>
          <cell r="C1695" t="str">
            <v>MUHINDA</v>
          </cell>
          <cell r="D1695" t="str">
            <v>GÜVENLİK GÖREVLİSİ</v>
          </cell>
          <cell r="E1695" t="str">
            <v>SECURITY</v>
          </cell>
          <cell r="F1695" t="str">
            <v>50106670</v>
          </cell>
          <cell r="G1695" t="str">
            <v>KITUMBO SECURITY</v>
          </cell>
          <cell r="H1695" t="str">
            <v>50105513</v>
          </cell>
          <cell r="I1695" t="str">
            <v>088D</v>
          </cell>
          <cell r="J1695" t="str">
            <v>GÜVENLİK</v>
          </cell>
          <cell r="K1695" t="str">
            <v>50106674</v>
          </cell>
          <cell r="L1695" t="str">
            <v>TZ</v>
          </cell>
          <cell r="M1695" t="str">
            <v>Tanzanyalı</v>
          </cell>
          <cell r="N1695" t="str">
            <v>0035</v>
          </cell>
          <cell r="O1695" t="str">
            <v>TABORA</v>
          </cell>
          <cell r="P1695" t="str">
            <v>7L</v>
          </cell>
          <cell r="Q1695" t="str">
            <v>KITIMBO SECURITY</v>
          </cell>
          <cell r="R1695">
            <v>44805</v>
          </cell>
          <cell r="S1695">
            <v>44805</v>
          </cell>
          <cell r="T1695">
            <v>44835</v>
          </cell>
          <cell r="U1695" t="str">
            <v>Bsz.S.İşSz.İşçiTrf.fsh(istifa)</v>
          </cell>
          <cell r="V1695" t="str">
            <v>Mavi Yaka Endirekt</v>
          </cell>
          <cell r="W1695" t="str">
            <v>LOT 3 (MIT)</v>
          </cell>
          <cell r="X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>GÖREVLİ</v>
          </cell>
          <cell r="AC1695" t="str">
            <v>99</v>
          </cell>
          <cell r="AD1695" t="str">
            <v>LOT 3 (MIT)</v>
          </cell>
          <cell r="AE1695" t="str">
            <v>0113</v>
          </cell>
          <cell r="AF1695" t="str">
            <v/>
          </cell>
          <cell r="AG1695" t="str">
            <v>KM 785+000 - 829+305</v>
          </cell>
          <cell r="AH1695">
            <v>34833</v>
          </cell>
          <cell r="AI1695" t="str">
            <v>Bay</v>
          </cell>
          <cell r="AJ1695" t="str">
            <v>Yerel-Saatlik</v>
          </cell>
          <cell r="AK1695">
            <v>0</v>
          </cell>
          <cell r="AL1695" t="str">
            <v/>
          </cell>
          <cell r="AM1695" t="str">
            <v>306002</v>
          </cell>
          <cell r="AN1695" t="str">
            <v/>
          </cell>
          <cell r="AO1695" t="str">
            <v>T3</v>
          </cell>
          <cell r="AP1695" t="str">
            <v>5150</v>
          </cell>
          <cell r="AQ1695" t="str">
            <v>5175</v>
          </cell>
          <cell r="AR1695" t="str">
            <v/>
          </cell>
          <cell r="AS1695" t="str">
            <v/>
          </cell>
          <cell r="AT1695" t="str">
            <v/>
          </cell>
          <cell r="AU1695" t="str">
            <v/>
          </cell>
          <cell r="AV1695" t="str">
            <v/>
          </cell>
          <cell r="AW1695" t="str">
            <v/>
          </cell>
          <cell r="AX1695" t="str">
            <v>ZAINABU CHARLES MUHINDA</v>
          </cell>
          <cell r="AY1695" t="str">
            <v/>
          </cell>
          <cell r="AZ1695"/>
          <cell r="BA1695"/>
          <cell r="BB1695" t="str">
            <v/>
          </cell>
          <cell r="BC1695"/>
          <cell r="BD1695" t="str">
            <v/>
          </cell>
          <cell r="BE1695" t="str">
            <v/>
          </cell>
          <cell r="BF1695" t="str">
            <v>0</v>
          </cell>
        </row>
        <row r="1696">
          <cell r="A1696">
            <v>10074570</v>
          </cell>
          <cell r="B1696" t="str">
            <v>FRENDRICK ALOYCE</v>
          </cell>
          <cell r="C1696" t="str">
            <v>MOLUNGUMU</v>
          </cell>
          <cell r="D1696" t="str">
            <v>GÜVENLİK GÖREVLİSİ</v>
          </cell>
          <cell r="E1696" t="str">
            <v>SECURITY</v>
          </cell>
          <cell r="F1696" t="str">
            <v>50106670</v>
          </cell>
          <cell r="G1696" t="str">
            <v>KITUMBO SECURITY</v>
          </cell>
          <cell r="H1696" t="str">
            <v>50105513</v>
          </cell>
          <cell r="I1696" t="str">
            <v>088D</v>
          </cell>
          <cell r="J1696" t="str">
            <v>GÜVENLİK</v>
          </cell>
          <cell r="K1696" t="str">
            <v>50106674</v>
          </cell>
          <cell r="L1696" t="str">
            <v>TZ</v>
          </cell>
          <cell r="M1696" t="str">
            <v>Tanzanyalı</v>
          </cell>
          <cell r="N1696" t="str">
            <v>0035</v>
          </cell>
          <cell r="O1696" t="str">
            <v>TABORA</v>
          </cell>
          <cell r="P1696" t="str">
            <v>7L</v>
          </cell>
          <cell r="Q1696" t="str">
            <v>KITIMBO SECURITY</v>
          </cell>
          <cell r="R1696">
            <v>44805</v>
          </cell>
          <cell r="S1696">
            <v>44805</v>
          </cell>
          <cell r="T1696">
            <v>44869</v>
          </cell>
          <cell r="U1696" t="str">
            <v>Bsz.S.İşSz.İşçiTrf.fsh(istifa)</v>
          </cell>
          <cell r="V1696" t="str">
            <v>Mavi Yaka Endirekt</v>
          </cell>
          <cell r="W1696" t="str">
            <v>LOT 3 (MIT)</v>
          </cell>
          <cell r="X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>GÖREVLİ</v>
          </cell>
          <cell r="AC1696" t="str">
            <v>99</v>
          </cell>
          <cell r="AD1696" t="str">
            <v>LOT 3 (MIT)</v>
          </cell>
          <cell r="AE1696" t="str">
            <v>0113</v>
          </cell>
          <cell r="AF1696" t="str">
            <v/>
          </cell>
          <cell r="AG1696" t="str">
            <v>KM 785+000 - 829+305</v>
          </cell>
          <cell r="AH1696">
            <v>34833</v>
          </cell>
          <cell r="AI1696" t="str">
            <v>Bay</v>
          </cell>
          <cell r="AJ1696" t="str">
            <v>Yerel-Saatlik</v>
          </cell>
          <cell r="AK1696">
            <v>0</v>
          </cell>
          <cell r="AL1696" t="str">
            <v/>
          </cell>
          <cell r="AM1696" t="str">
            <v>306002</v>
          </cell>
          <cell r="AN1696" t="str">
            <v/>
          </cell>
          <cell r="AO1696" t="str">
            <v>T3</v>
          </cell>
          <cell r="AP1696" t="str">
            <v>5150</v>
          </cell>
          <cell r="AQ1696" t="str">
            <v>5175</v>
          </cell>
          <cell r="AR1696" t="str">
            <v/>
          </cell>
          <cell r="AS1696" t="str">
            <v/>
          </cell>
          <cell r="AT1696" t="str">
            <v/>
          </cell>
          <cell r="AU1696" t="str">
            <v/>
          </cell>
          <cell r="AV1696" t="str">
            <v/>
          </cell>
          <cell r="AW1696" t="str">
            <v/>
          </cell>
          <cell r="AX1696" t="str">
            <v>FRENDRICK ALOYCE MOLUNGUMU</v>
          </cell>
          <cell r="AY1696" t="str">
            <v/>
          </cell>
          <cell r="AZ1696"/>
          <cell r="BA1696"/>
          <cell r="BB1696" t="str">
            <v/>
          </cell>
          <cell r="BC1696"/>
          <cell r="BD1696" t="str">
            <v/>
          </cell>
          <cell r="BE1696" t="str">
            <v/>
          </cell>
          <cell r="BF1696" t="str">
            <v>0</v>
          </cell>
        </row>
        <row r="1697">
          <cell r="A1697">
            <v>10074571</v>
          </cell>
          <cell r="B1697" t="str">
            <v>EDWARD MONGOLA</v>
          </cell>
          <cell r="C1697" t="str">
            <v>MTALEMWA</v>
          </cell>
          <cell r="D1697" t="str">
            <v>GÜVENLİK GÖREVLİSİ</v>
          </cell>
          <cell r="E1697" t="str">
            <v>SECURITY</v>
          </cell>
          <cell r="F1697" t="str">
            <v>50106670</v>
          </cell>
          <cell r="G1697" t="str">
            <v>KITUMBO SECURITY</v>
          </cell>
          <cell r="H1697" t="str">
            <v>50105513</v>
          </cell>
          <cell r="I1697" t="str">
            <v>088D</v>
          </cell>
          <cell r="J1697" t="str">
            <v>GÜVENLİK</v>
          </cell>
          <cell r="K1697" t="str">
            <v>50106674</v>
          </cell>
          <cell r="L1697" t="str">
            <v>TZ</v>
          </cell>
          <cell r="M1697" t="str">
            <v>Tanzanyalı</v>
          </cell>
          <cell r="N1697" t="str">
            <v>0035</v>
          </cell>
          <cell r="O1697" t="str">
            <v>TABORA</v>
          </cell>
          <cell r="P1697" t="str">
            <v>7L</v>
          </cell>
          <cell r="Q1697" t="str">
            <v>KITIMBO SECURITY</v>
          </cell>
          <cell r="R1697">
            <v>44805</v>
          </cell>
          <cell r="S1697">
            <v>44805</v>
          </cell>
          <cell r="T1697">
            <v>45170</v>
          </cell>
          <cell r="U1697" t="str">
            <v>Bsz.S.İşSz.İşvTrf.Hk.SebepsizF</v>
          </cell>
          <cell r="V1697" t="str">
            <v>Mavi Yaka Endirekt</v>
          </cell>
          <cell r="W1697" t="str">
            <v>LOT 3 (MIT)</v>
          </cell>
          <cell r="X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>GÖREVLİ</v>
          </cell>
          <cell r="AC1697" t="str">
            <v>99</v>
          </cell>
          <cell r="AD1697" t="str">
            <v>LOT 3 (MIT)</v>
          </cell>
          <cell r="AE1697" t="str">
            <v>0113</v>
          </cell>
          <cell r="AF1697" t="str">
            <v/>
          </cell>
          <cell r="AG1697" t="str">
            <v>KM 785+000 - 829+305</v>
          </cell>
          <cell r="AH1697">
            <v>34833</v>
          </cell>
          <cell r="AI1697" t="str">
            <v>Bay</v>
          </cell>
          <cell r="AJ1697" t="str">
            <v>Yerel-Saatlik</v>
          </cell>
          <cell r="AK1697">
            <v>0</v>
          </cell>
          <cell r="AL1697" t="str">
            <v/>
          </cell>
          <cell r="AM1697" t="str">
            <v>306002</v>
          </cell>
          <cell r="AN1697" t="str">
            <v/>
          </cell>
          <cell r="AO1697" t="str">
            <v>T3</v>
          </cell>
          <cell r="AP1697" t="str">
            <v>5150</v>
          </cell>
          <cell r="AQ1697" t="str">
            <v>5175</v>
          </cell>
          <cell r="AR1697" t="str">
            <v/>
          </cell>
          <cell r="AS1697" t="str">
            <v/>
          </cell>
          <cell r="AT1697" t="str">
            <v/>
          </cell>
          <cell r="AU1697" t="str">
            <v/>
          </cell>
          <cell r="AV1697" t="str">
            <v/>
          </cell>
          <cell r="AW1697" t="str">
            <v/>
          </cell>
          <cell r="AX1697" t="str">
            <v>EDWARD MONGOLA MTALEMWA</v>
          </cell>
          <cell r="AY1697" t="str">
            <v/>
          </cell>
          <cell r="AZ1697"/>
          <cell r="BA1697"/>
          <cell r="BB1697" t="str">
            <v/>
          </cell>
          <cell r="BC1697"/>
          <cell r="BD1697" t="str">
            <v/>
          </cell>
          <cell r="BE1697" t="str">
            <v/>
          </cell>
          <cell r="BF1697" t="str">
            <v>0</v>
          </cell>
        </row>
        <row r="1698">
          <cell r="A1698">
            <v>10074533</v>
          </cell>
          <cell r="B1698" t="str">
            <v>SAIMON WILLIAM</v>
          </cell>
          <cell r="C1698" t="str">
            <v>MUNISI</v>
          </cell>
          <cell r="D1698" t="str">
            <v>KALIPÇI</v>
          </cell>
          <cell r="E1698" t="str">
            <v>FORMWORKER</v>
          </cell>
          <cell r="F1698" t="str">
            <v>50107642</v>
          </cell>
          <cell r="G1698" t="str">
            <v>PETRA PROTEK</v>
          </cell>
          <cell r="H1698" t="str">
            <v>50107642</v>
          </cell>
          <cell r="I1698" t="str">
            <v>0BBQ</v>
          </cell>
          <cell r="J1698" t="str">
            <v>İNŞAAT GRUBU</v>
          </cell>
          <cell r="K1698" t="str">
            <v>50107846</v>
          </cell>
          <cell r="L1698" t="str">
            <v>TZ</v>
          </cell>
          <cell r="M1698" t="str">
            <v>Tanzanyalı</v>
          </cell>
          <cell r="N1698" t="str">
            <v>0037</v>
          </cell>
          <cell r="O1698" t="str">
            <v>İTİGİ</v>
          </cell>
          <cell r="P1698" t="str">
            <v>7B</v>
          </cell>
          <cell r="Q1698" t="str">
            <v>PETRA PROTEK</v>
          </cell>
          <cell r="R1698">
            <v>44805</v>
          </cell>
          <cell r="S1698">
            <v>44805</v>
          </cell>
          <cell r="T1698">
            <v>44943</v>
          </cell>
          <cell r="U1698" t="str">
            <v>Dnm.S.İş Sözl. işverence feshi</v>
          </cell>
          <cell r="V1698" t="str">
            <v>Mavi Yaka Direkt</v>
          </cell>
          <cell r="W1698" t="str">
            <v>LOT 3 (MIT)</v>
          </cell>
          <cell r="X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>USTA</v>
          </cell>
          <cell r="AC1698" t="str">
            <v>99</v>
          </cell>
          <cell r="AD1698" t="str">
            <v>LOT 3 (MIT)</v>
          </cell>
          <cell r="AE1698" t="str">
            <v>0113</v>
          </cell>
          <cell r="AF1698" t="str">
            <v/>
          </cell>
          <cell r="AG1698" t="str">
            <v>KM 785+000 - 829+305</v>
          </cell>
          <cell r="AH1698">
            <v>31594</v>
          </cell>
          <cell r="AI1698" t="str">
            <v>Bay</v>
          </cell>
          <cell r="AJ1698" t="str">
            <v>Yerel-Saatlik</v>
          </cell>
          <cell r="AK1698">
            <v>0</v>
          </cell>
          <cell r="AL1698" t="str">
            <v/>
          </cell>
          <cell r="AM1698" t="str">
            <v>201002</v>
          </cell>
          <cell r="AN1698" t="str">
            <v/>
          </cell>
          <cell r="AO1698" t="str">
            <v>T3</v>
          </cell>
          <cell r="AP1698" t="str">
            <v>5150</v>
          </cell>
          <cell r="AQ1698" t="str">
            <v>5175</v>
          </cell>
          <cell r="AR1698" t="str">
            <v/>
          </cell>
          <cell r="AS1698" t="str">
            <v/>
          </cell>
          <cell r="AT1698" t="str">
            <v/>
          </cell>
          <cell r="AU1698" t="str">
            <v/>
          </cell>
          <cell r="AV1698" t="str">
            <v/>
          </cell>
          <cell r="AW1698" t="str">
            <v/>
          </cell>
          <cell r="AX1698" t="str">
            <v>SAIMON WILLIAM MUNISI</v>
          </cell>
          <cell r="AY1698" t="str">
            <v/>
          </cell>
          <cell r="AZ1698"/>
          <cell r="BA1698"/>
          <cell r="BB1698" t="str">
            <v/>
          </cell>
          <cell r="BC1698"/>
          <cell r="BD1698" t="str">
            <v/>
          </cell>
          <cell r="BE1698" t="str">
            <v/>
          </cell>
          <cell r="BF1698" t="str">
            <v>0</v>
          </cell>
        </row>
        <row r="1699">
          <cell r="A1699">
            <v>10074219</v>
          </cell>
          <cell r="B1699" t="str">
            <v>ALFA ATHUMAN</v>
          </cell>
          <cell r="C1699" t="str">
            <v>MUSHI</v>
          </cell>
          <cell r="D1699" t="str">
            <v>ÜRETİM FORMENİ</v>
          </cell>
          <cell r="E1699" t="str">
            <v>PRODUCTION FOREMAN</v>
          </cell>
          <cell r="F1699" t="str">
            <v>50108142</v>
          </cell>
          <cell r="G1699" t="str">
            <v>UNIT GENARAL SUPPLIES</v>
          </cell>
          <cell r="H1699" t="str">
            <v>50105776</v>
          </cell>
          <cell r="I1699" t="str">
            <v>0BBL</v>
          </cell>
          <cell r="J1699" t="str">
            <v>İNŞAAT GRUBU</v>
          </cell>
          <cell r="K1699" t="str">
            <v>50108575</v>
          </cell>
          <cell r="L1699" t="str">
            <v>TZ</v>
          </cell>
          <cell r="M1699" t="str">
            <v>Tanzanyalı</v>
          </cell>
          <cell r="N1699" t="str">
            <v>0035</v>
          </cell>
          <cell r="O1699" t="str">
            <v>TABORA</v>
          </cell>
          <cell r="P1699" t="str">
            <v>87</v>
          </cell>
          <cell r="Q1699" t="str">
            <v>UNIT GENARAL SUPPLIES</v>
          </cell>
          <cell r="R1699">
            <v>44806</v>
          </cell>
          <cell r="S1699">
            <v>44806</v>
          </cell>
          <cell r="T1699">
            <v>45169</v>
          </cell>
          <cell r="U1699" t="str">
            <v>Belirli S. İş Sözl. sona erm.</v>
          </cell>
          <cell r="V1699" t="str">
            <v>Mavi Yaka Endirekt</v>
          </cell>
          <cell r="W1699" t="str">
            <v>LOT 3 (MIT)</v>
          </cell>
          <cell r="X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>FORMEN</v>
          </cell>
          <cell r="AC1699" t="str">
            <v>99</v>
          </cell>
          <cell r="AD1699" t="str">
            <v>LOT 3 (MIT)</v>
          </cell>
          <cell r="AE1699" t="str">
            <v>0109</v>
          </cell>
          <cell r="AF1699" t="str">
            <v/>
          </cell>
          <cell r="AG1699" t="str">
            <v>KM 535+000 - 595+000</v>
          </cell>
          <cell r="AH1699">
            <v>28161</v>
          </cell>
          <cell r="AI1699" t="str">
            <v>Bay</v>
          </cell>
          <cell r="AJ1699" t="str">
            <v>Yerel-Aylık</v>
          </cell>
          <cell r="AK1699">
            <v>0</v>
          </cell>
          <cell r="AL1699" t="str">
            <v/>
          </cell>
          <cell r="AM1699" t="str">
            <v>306005</v>
          </cell>
          <cell r="AN1699" t="str">
            <v/>
          </cell>
          <cell r="AO1699" t="str">
            <v>T3</v>
          </cell>
          <cell r="AP1699" t="str">
            <v>5150</v>
          </cell>
          <cell r="AQ1699" t="str">
            <v>5175</v>
          </cell>
          <cell r="AR1699" t="str">
            <v/>
          </cell>
          <cell r="AS1699" t="str">
            <v/>
          </cell>
          <cell r="AT1699" t="str">
            <v/>
          </cell>
          <cell r="AU1699" t="str">
            <v/>
          </cell>
          <cell r="AV1699" t="str">
            <v/>
          </cell>
          <cell r="AW1699" t="str">
            <v/>
          </cell>
          <cell r="AX1699" t="str">
            <v>ALFA ATHUMAN MUSHI</v>
          </cell>
          <cell r="AY1699" t="str">
            <v/>
          </cell>
          <cell r="AZ1699"/>
          <cell r="BA1699"/>
          <cell r="BB1699" t="str">
            <v/>
          </cell>
          <cell r="BC1699"/>
          <cell r="BD1699" t="str">
            <v/>
          </cell>
          <cell r="BE1699" t="str">
            <v/>
          </cell>
          <cell r="BF1699" t="str">
            <v>0</v>
          </cell>
        </row>
        <row r="1700">
          <cell r="A1700">
            <v>10074220</v>
          </cell>
          <cell r="B1700" t="str">
            <v>PAUL KASULUBILA</v>
          </cell>
          <cell r="C1700" t="str">
            <v>NTAMBI</v>
          </cell>
          <cell r="D1700" t="str">
            <v>ÜRETİM İŞÇİSİ</v>
          </cell>
          <cell r="E1700" t="str">
            <v>PRODUCTION WORKER</v>
          </cell>
          <cell r="F1700" t="str">
            <v>50108142</v>
          </cell>
          <cell r="G1700" t="str">
            <v>UNIT GENARAL SUPPLIES</v>
          </cell>
          <cell r="H1700" t="str">
            <v>50105776</v>
          </cell>
          <cell r="I1700" t="str">
            <v>0BBL</v>
          </cell>
          <cell r="J1700" t="str">
            <v>İNŞAAT GRUBU</v>
          </cell>
          <cell r="K1700" t="str">
            <v>50108574</v>
          </cell>
          <cell r="L1700" t="str">
            <v>TZ</v>
          </cell>
          <cell r="M1700" t="str">
            <v>Tanzanyalı</v>
          </cell>
          <cell r="N1700" t="str">
            <v>0035</v>
          </cell>
          <cell r="O1700" t="str">
            <v>TABORA</v>
          </cell>
          <cell r="P1700" t="str">
            <v>87</v>
          </cell>
          <cell r="Q1700" t="str">
            <v>UNIT GENARAL SUPPLIES</v>
          </cell>
          <cell r="R1700">
            <v>44806</v>
          </cell>
          <cell r="S1700">
            <v>44806</v>
          </cell>
          <cell r="T1700">
            <v>45169</v>
          </cell>
          <cell r="U1700" t="str">
            <v>Belirli S. İş Sözl. sona erm.</v>
          </cell>
          <cell r="V1700" t="str">
            <v>Mavi Yaka Endirekt</v>
          </cell>
          <cell r="W1700" t="str">
            <v>LOT 3 (MIT)</v>
          </cell>
          <cell r="X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>İŞÇİ</v>
          </cell>
          <cell r="AC1700" t="str">
            <v>99</v>
          </cell>
          <cell r="AD1700" t="str">
            <v>LOT 3 (MIT)</v>
          </cell>
          <cell r="AE1700" t="str">
            <v>0109</v>
          </cell>
          <cell r="AF1700" t="str">
            <v/>
          </cell>
          <cell r="AG1700" t="str">
            <v>KM 535+000 - 595+000</v>
          </cell>
          <cell r="AH1700">
            <v>34580</v>
          </cell>
          <cell r="AI1700" t="str">
            <v>Bay</v>
          </cell>
          <cell r="AJ1700" t="str">
            <v>Yerel-Saatlik</v>
          </cell>
          <cell r="AK1700">
            <v>0</v>
          </cell>
          <cell r="AL1700" t="str">
            <v/>
          </cell>
          <cell r="AM1700" t="str">
            <v>306005</v>
          </cell>
          <cell r="AN1700" t="str">
            <v/>
          </cell>
          <cell r="AO1700" t="str">
            <v>T3</v>
          </cell>
          <cell r="AP1700" t="str">
            <v>5150</v>
          </cell>
          <cell r="AQ1700" t="str">
            <v>5175</v>
          </cell>
          <cell r="AR1700" t="str">
            <v/>
          </cell>
          <cell r="AS1700" t="str">
            <v/>
          </cell>
          <cell r="AT1700" t="str">
            <v/>
          </cell>
          <cell r="AU1700" t="str">
            <v/>
          </cell>
          <cell r="AV1700" t="str">
            <v/>
          </cell>
          <cell r="AW1700" t="str">
            <v/>
          </cell>
          <cell r="AX1700" t="str">
            <v>PAUL KASULUBILA NTAMBI</v>
          </cell>
          <cell r="AY1700" t="str">
            <v/>
          </cell>
          <cell r="AZ1700"/>
          <cell r="BA1700"/>
          <cell r="BB1700" t="str">
            <v/>
          </cell>
          <cell r="BC1700"/>
          <cell r="BD1700" t="str">
            <v/>
          </cell>
          <cell r="BE1700" t="str">
            <v/>
          </cell>
          <cell r="BF1700" t="str">
            <v>0</v>
          </cell>
        </row>
        <row r="1701">
          <cell r="A1701">
            <v>10074221</v>
          </cell>
          <cell r="B1701" t="str">
            <v>MAIGE KIDONGE</v>
          </cell>
          <cell r="C1701" t="str">
            <v>LUHEKA</v>
          </cell>
          <cell r="D1701" t="str">
            <v>ÜRETİM İŞÇİSİ</v>
          </cell>
          <cell r="E1701" t="str">
            <v>PRODUCTION WORKER</v>
          </cell>
          <cell r="F1701" t="str">
            <v>50108142</v>
          </cell>
          <cell r="G1701" t="str">
            <v>UNIT GENARAL SUPPLIES</v>
          </cell>
          <cell r="H1701" t="str">
            <v>50105776</v>
          </cell>
          <cell r="I1701" t="str">
            <v>0BBL</v>
          </cell>
          <cell r="J1701" t="str">
            <v>İNŞAAT GRUBU</v>
          </cell>
          <cell r="K1701" t="str">
            <v>50108574</v>
          </cell>
          <cell r="L1701" t="str">
            <v>TZ</v>
          </cell>
          <cell r="M1701" t="str">
            <v>Tanzanyalı</v>
          </cell>
          <cell r="N1701" t="str">
            <v>0035</v>
          </cell>
          <cell r="O1701" t="str">
            <v>TABORA</v>
          </cell>
          <cell r="P1701" t="str">
            <v>87</v>
          </cell>
          <cell r="Q1701" t="str">
            <v>UNIT GENARAL SUPPLIES</v>
          </cell>
          <cell r="R1701">
            <v>44806</v>
          </cell>
          <cell r="S1701">
            <v>44806</v>
          </cell>
          <cell r="T1701">
            <v>45169</v>
          </cell>
          <cell r="U1701" t="str">
            <v>Belirli S. İş Sözl. sona erm.</v>
          </cell>
          <cell r="V1701" t="str">
            <v>Mavi Yaka Endirekt</v>
          </cell>
          <cell r="W1701" t="str">
            <v>LOT 3 (MIT)</v>
          </cell>
          <cell r="X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>İŞÇİ</v>
          </cell>
          <cell r="AC1701" t="str">
            <v>99</v>
          </cell>
          <cell r="AD1701" t="str">
            <v>LOT 3 (MIT)</v>
          </cell>
          <cell r="AE1701" t="str">
            <v>0109</v>
          </cell>
          <cell r="AF1701" t="str">
            <v/>
          </cell>
          <cell r="AG1701" t="str">
            <v>KM 535+000 - 595+000</v>
          </cell>
          <cell r="AH1701">
            <v>37626</v>
          </cell>
          <cell r="AI1701" t="str">
            <v>Bay</v>
          </cell>
          <cell r="AJ1701" t="str">
            <v>Yerel-Saatlik</v>
          </cell>
          <cell r="AK1701">
            <v>0</v>
          </cell>
          <cell r="AL1701" t="str">
            <v/>
          </cell>
          <cell r="AM1701" t="str">
            <v>306005</v>
          </cell>
          <cell r="AN1701" t="str">
            <v/>
          </cell>
          <cell r="AO1701" t="str">
            <v>T3</v>
          </cell>
          <cell r="AP1701" t="str">
            <v>5150</v>
          </cell>
          <cell r="AQ1701" t="str">
            <v>5175</v>
          </cell>
          <cell r="AR1701" t="str">
            <v/>
          </cell>
          <cell r="AS1701" t="str">
            <v/>
          </cell>
          <cell r="AT1701" t="str">
            <v/>
          </cell>
          <cell r="AU1701" t="str">
            <v/>
          </cell>
          <cell r="AV1701" t="str">
            <v/>
          </cell>
          <cell r="AW1701" t="str">
            <v/>
          </cell>
          <cell r="AX1701" t="str">
            <v>MAIGE KIDONGE LUHEKA</v>
          </cell>
          <cell r="AY1701" t="str">
            <v/>
          </cell>
          <cell r="AZ1701"/>
          <cell r="BA1701"/>
          <cell r="BB1701" t="str">
            <v/>
          </cell>
          <cell r="BC1701"/>
          <cell r="BD1701" t="str">
            <v/>
          </cell>
          <cell r="BE1701" t="str">
            <v/>
          </cell>
          <cell r="BF1701" t="str">
            <v>0</v>
          </cell>
        </row>
        <row r="1702">
          <cell r="A1702">
            <v>10074222</v>
          </cell>
          <cell r="B1702" t="str">
            <v>EMMANUEL PETER</v>
          </cell>
          <cell r="C1702" t="str">
            <v>LUKAGA</v>
          </cell>
          <cell r="D1702" t="str">
            <v>ÜRETİM İŞÇİSİ</v>
          </cell>
          <cell r="E1702" t="str">
            <v>PRODUCTION WORKER</v>
          </cell>
          <cell r="F1702" t="str">
            <v>50108142</v>
          </cell>
          <cell r="G1702" t="str">
            <v>UNIT GENARAL SUPPLIES</v>
          </cell>
          <cell r="H1702" t="str">
            <v>50105776</v>
          </cell>
          <cell r="I1702" t="str">
            <v>0BBL</v>
          </cell>
          <cell r="J1702" t="str">
            <v>İNŞAAT GRUBU</v>
          </cell>
          <cell r="K1702" t="str">
            <v>50108574</v>
          </cell>
          <cell r="L1702" t="str">
            <v>TZ</v>
          </cell>
          <cell r="M1702" t="str">
            <v>Tanzanyalı</v>
          </cell>
          <cell r="N1702" t="str">
            <v>0035</v>
          </cell>
          <cell r="O1702" t="str">
            <v>TABORA</v>
          </cell>
          <cell r="P1702" t="str">
            <v>87</v>
          </cell>
          <cell r="Q1702" t="str">
            <v>UNIT GENARAL SUPPLIES</v>
          </cell>
          <cell r="R1702">
            <v>44806</v>
          </cell>
          <cell r="S1702">
            <v>44806</v>
          </cell>
          <cell r="T1702">
            <v>45169</v>
          </cell>
          <cell r="U1702" t="str">
            <v>Belirli S. İş Sözl. sona erm.</v>
          </cell>
          <cell r="V1702" t="str">
            <v>Mavi Yaka Endirekt</v>
          </cell>
          <cell r="W1702" t="str">
            <v>LOT 3 (MIT)</v>
          </cell>
          <cell r="X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>İŞÇİ</v>
          </cell>
          <cell r="AC1702" t="str">
            <v>99</v>
          </cell>
          <cell r="AD1702" t="str">
            <v>LOT 3 (MIT)</v>
          </cell>
          <cell r="AE1702" t="str">
            <v>0109</v>
          </cell>
          <cell r="AF1702" t="str">
            <v/>
          </cell>
          <cell r="AG1702" t="str">
            <v>KM 535+000 - 595+000</v>
          </cell>
          <cell r="AH1702">
            <v>36322</v>
          </cell>
          <cell r="AI1702" t="str">
            <v>Bay</v>
          </cell>
          <cell r="AJ1702" t="str">
            <v>Yerel-Saatlik</v>
          </cell>
          <cell r="AK1702">
            <v>0</v>
          </cell>
          <cell r="AL1702" t="str">
            <v/>
          </cell>
          <cell r="AM1702" t="str">
            <v>306005</v>
          </cell>
          <cell r="AN1702" t="str">
            <v/>
          </cell>
          <cell r="AO1702" t="str">
            <v>T3</v>
          </cell>
          <cell r="AP1702" t="str">
            <v>5150</v>
          </cell>
          <cell r="AQ1702" t="str">
            <v>5175</v>
          </cell>
          <cell r="AR1702" t="str">
            <v/>
          </cell>
          <cell r="AS1702" t="str">
            <v/>
          </cell>
          <cell r="AT1702" t="str">
            <v/>
          </cell>
          <cell r="AU1702" t="str">
            <v/>
          </cell>
          <cell r="AV1702" t="str">
            <v/>
          </cell>
          <cell r="AW1702" t="str">
            <v/>
          </cell>
          <cell r="AX1702" t="str">
            <v>EMMANUEL PETER LUKAGA</v>
          </cell>
          <cell r="AY1702" t="str">
            <v/>
          </cell>
          <cell r="AZ1702"/>
          <cell r="BA1702"/>
          <cell r="BB1702" t="str">
            <v/>
          </cell>
          <cell r="BC1702"/>
          <cell r="BD1702" t="str">
            <v/>
          </cell>
          <cell r="BE1702" t="str">
            <v/>
          </cell>
          <cell r="BF1702" t="str">
            <v>0</v>
          </cell>
        </row>
        <row r="1703">
          <cell r="A1703">
            <v>10074223</v>
          </cell>
          <cell r="B1703" t="str">
            <v>MALAGANO ABDALLAH</v>
          </cell>
          <cell r="C1703" t="str">
            <v>SELEMANI</v>
          </cell>
          <cell r="D1703" t="str">
            <v>ÜRETİM İŞÇİSİ</v>
          </cell>
          <cell r="E1703" t="str">
            <v>PRODUCTION WORKER</v>
          </cell>
          <cell r="F1703" t="str">
            <v>50108142</v>
          </cell>
          <cell r="G1703" t="str">
            <v>UNIT GENARAL SUPPLIES</v>
          </cell>
          <cell r="H1703" t="str">
            <v>50105776</v>
          </cell>
          <cell r="I1703" t="str">
            <v>0BBL</v>
          </cell>
          <cell r="J1703" t="str">
            <v>İNŞAAT GRUBU</v>
          </cell>
          <cell r="K1703" t="str">
            <v>50108574</v>
          </cell>
          <cell r="L1703" t="str">
            <v>TZ</v>
          </cell>
          <cell r="M1703" t="str">
            <v>Tanzanyalı</v>
          </cell>
          <cell r="N1703" t="str">
            <v>0035</v>
          </cell>
          <cell r="O1703" t="str">
            <v>TABORA</v>
          </cell>
          <cell r="P1703" t="str">
            <v>87</v>
          </cell>
          <cell r="Q1703" t="str">
            <v>UNIT GENARAL SUPPLIES</v>
          </cell>
          <cell r="R1703">
            <v>44806</v>
          </cell>
          <cell r="S1703">
            <v>44806</v>
          </cell>
          <cell r="T1703">
            <v>45169</v>
          </cell>
          <cell r="U1703" t="str">
            <v>Belirli S. İş Sözl. sona erm.</v>
          </cell>
          <cell r="V1703" t="str">
            <v>Mavi Yaka Endirekt</v>
          </cell>
          <cell r="W1703" t="str">
            <v>LOT 3 (MIT)</v>
          </cell>
          <cell r="X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>İŞÇİ</v>
          </cell>
          <cell r="AC1703" t="str">
            <v>99</v>
          </cell>
          <cell r="AD1703" t="str">
            <v>LOT 3 (MIT)</v>
          </cell>
          <cell r="AE1703" t="str">
            <v>0109</v>
          </cell>
          <cell r="AF1703" t="str">
            <v/>
          </cell>
          <cell r="AG1703" t="str">
            <v>KM 535+000 - 595+000</v>
          </cell>
          <cell r="AH1703">
            <v>30441</v>
          </cell>
          <cell r="AI1703" t="str">
            <v>Bay</v>
          </cell>
          <cell r="AJ1703" t="str">
            <v>Yerel-Saatlik</v>
          </cell>
          <cell r="AK1703">
            <v>0</v>
          </cell>
          <cell r="AL1703" t="str">
            <v/>
          </cell>
          <cell r="AM1703" t="str">
            <v>306005</v>
          </cell>
          <cell r="AN1703" t="str">
            <v/>
          </cell>
          <cell r="AO1703" t="str">
            <v>T3</v>
          </cell>
          <cell r="AP1703" t="str">
            <v>5150</v>
          </cell>
          <cell r="AQ1703" t="str">
            <v>5175</v>
          </cell>
          <cell r="AR1703" t="str">
            <v/>
          </cell>
          <cell r="AS1703" t="str">
            <v/>
          </cell>
          <cell r="AT1703" t="str">
            <v/>
          </cell>
          <cell r="AU1703" t="str">
            <v/>
          </cell>
          <cell r="AV1703" t="str">
            <v/>
          </cell>
          <cell r="AW1703" t="str">
            <v/>
          </cell>
          <cell r="AX1703" t="str">
            <v>MALAGANO ABDALLAH SELEMANI</v>
          </cell>
          <cell r="AY1703" t="str">
            <v/>
          </cell>
          <cell r="AZ1703"/>
          <cell r="BA1703"/>
          <cell r="BB1703" t="str">
            <v/>
          </cell>
          <cell r="BC1703"/>
          <cell r="BD1703" t="str">
            <v/>
          </cell>
          <cell r="BE1703" t="str">
            <v/>
          </cell>
          <cell r="BF1703" t="str">
            <v>0</v>
          </cell>
        </row>
        <row r="1704">
          <cell r="A1704">
            <v>10074224</v>
          </cell>
          <cell r="B1704" t="str">
            <v>SHIJA EMMANUEL</v>
          </cell>
          <cell r="C1704" t="str">
            <v>KAGEMBE</v>
          </cell>
          <cell r="D1704" t="str">
            <v>ÜRETİM İŞÇİSİ</v>
          </cell>
          <cell r="E1704" t="str">
            <v>PRODUCTION WORKER</v>
          </cell>
          <cell r="F1704" t="str">
            <v>50108142</v>
          </cell>
          <cell r="G1704" t="str">
            <v>UNIT GENARAL SUPPLIES</v>
          </cell>
          <cell r="H1704" t="str">
            <v>50105776</v>
          </cell>
          <cell r="I1704" t="str">
            <v>0BBL</v>
          </cell>
          <cell r="J1704" t="str">
            <v>İNŞAAT GRUBU</v>
          </cell>
          <cell r="K1704" t="str">
            <v>50108574</v>
          </cell>
          <cell r="L1704" t="str">
            <v>TZ</v>
          </cell>
          <cell r="M1704" t="str">
            <v>Tanzanyalı</v>
          </cell>
          <cell r="N1704" t="str">
            <v>0035</v>
          </cell>
          <cell r="O1704" t="str">
            <v>TABORA</v>
          </cell>
          <cell r="P1704" t="str">
            <v>87</v>
          </cell>
          <cell r="Q1704" t="str">
            <v>UNIT GENARAL SUPPLIES</v>
          </cell>
          <cell r="R1704">
            <v>44811</v>
          </cell>
          <cell r="S1704">
            <v>44811</v>
          </cell>
          <cell r="T1704">
            <v>45169</v>
          </cell>
          <cell r="U1704" t="str">
            <v>Belirli S. İş Sözl. sona erm.</v>
          </cell>
          <cell r="V1704" t="str">
            <v>Mavi Yaka Endirekt</v>
          </cell>
          <cell r="W1704" t="str">
            <v>LOT 3 (MIT)</v>
          </cell>
          <cell r="X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>İŞÇİ</v>
          </cell>
          <cell r="AC1704" t="str">
            <v>99</v>
          </cell>
          <cell r="AD1704" t="str">
            <v>LOT 3 (MIT)</v>
          </cell>
          <cell r="AE1704" t="str">
            <v>0109</v>
          </cell>
          <cell r="AF1704" t="str">
            <v/>
          </cell>
          <cell r="AG1704" t="str">
            <v>KM 535+000 - 595+000</v>
          </cell>
          <cell r="AH1704">
            <v>37444</v>
          </cell>
          <cell r="AI1704" t="str">
            <v>Bay</v>
          </cell>
          <cell r="AJ1704" t="str">
            <v>Yerel-Saatlik</v>
          </cell>
          <cell r="AK1704">
            <v>0</v>
          </cell>
          <cell r="AL1704" t="str">
            <v/>
          </cell>
          <cell r="AM1704" t="str">
            <v>306005</v>
          </cell>
          <cell r="AN1704" t="str">
            <v/>
          </cell>
          <cell r="AO1704" t="str">
            <v>T3</v>
          </cell>
          <cell r="AP1704" t="str">
            <v>5150</v>
          </cell>
          <cell r="AQ1704" t="str">
            <v>5175</v>
          </cell>
          <cell r="AR1704" t="str">
            <v/>
          </cell>
          <cell r="AS1704" t="str">
            <v/>
          </cell>
          <cell r="AT1704" t="str">
            <v/>
          </cell>
          <cell r="AU1704" t="str">
            <v/>
          </cell>
          <cell r="AV1704" t="str">
            <v/>
          </cell>
          <cell r="AW1704" t="str">
            <v/>
          </cell>
          <cell r="AX1704" t="str">
            <v>SHIJA EMMANUEL  KAGEMBE</v>
          </cell>
          <cell r="AY1704" t="str">
            <v/>
          </cell>
          <cell r="AZ1704"/>
          <cell r="BA1704"/>
          <cell r="BB1704" t="str">
            <v/>
          </cell>
          <cell r="BC1704"/>
          <cell r="BD1704" t="str">
            <v/>
          </cell>
          <cell r="BE1704" t="str">
            <v/>
          </cell>
          <cell r="BF1704" t="str">
            <v>0</v>
          </cell>
        </row>
        <row r="1705">
          <cell r="A1705">
            <v>10074225</v>
          </cell>
          <cell r="B1705" t="str">
            <v>SLIVESTA GAIN</v>
          </cell>
          <cell r="C1705" t="str">
            <v>KEMOMA</v>
          </cell>
          <cell r="D1705" t="str">
            <v>ÜRETİM İŞÇİSİ</v>
          </cell>
          <cell r="E1705" t="str">
            <v>PRODUCTION WORKER</v>
          </cell>
          <cell r="F1705" t="str">
            <v>50108142</v>
          </cell>
          <cell r="G1705" t="str">
            <v>UNIT GENARAL SUPPLIES</v>
          </cell>
          <cell r="H1705" t="str">
            <v>50105776</v>
          </cell>
          <cell r="I1705" t="str">
            <v>0BBL</v>
          </cell>
          <cell r="J1705" t="str">
            <v>İNŞAAT GRUBU</v>
          </cell>
          <cell r="K1705" t="str">
            <v>50108574</v>
          </cell>
          <cell r="L1705" t="str">
            <v>TZ</v>
          </cell>
          <cell r="M1705" t="str">
            <v>Tanzanyalı</v>
          </cell>
          <cell r="N1705" t="str">
            <v>0035</v>
          </cell>
          <cell r="O1705" t="str">
            <v>TABORA</v>
          </cell>
          <cell r="P1705" t="str">
            <v>87</v>
          </cell>
          <cell r="Q1705" t="str">
            <v>UNIT GENARAL SUPPLIES</v>
          </cell>
          <cell r="R1705">
            <v>44812</v>
          </cell>
          <cell r="S1705">
            <v>44812</v>
          </cell>
          <cell r="T1705">
            <v>45169</v>
          </cell>
          <cell r="U1705" t="str">
            <v>Belirli S. İş Sözl. sona erm.</v>
          </cell>
          <cell r="V1705" t="str">
            <v>Mavi Yaka Endirekt</v>
          </cell>
          <cell r="W1705" t="str">
            <v>LOT 3 (MIT)</v>
          </cell>
          <cell r="X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>İŞÇİ</v>
          </cell>
          <cell r="AC1705" t="str">
            <v>99</v>
          </cell>
          <cell r="AD1705" t="str">
            <v>LOT 3 (MIT)</v>
          </cell>
          <cell r="AE1705" t="str">
            <v>0109</v>
          </cell>
          <cell r="AF1705" t="str">
            <v/>
          </cell>
          <cell r="AG1705" t="str">
            <v>KM 535+000 - 595+000</v>
          </cell>
          <cell r="AH1705">
            <v>28403</v>
          </cell>
          <cell r="AI1705" t="str">
            <v>Bay</v>
          </cell>
          <cell r="AJ1705" t="str">
            <v>Yerel-Saatlik</v>
          </cell>
          <cell r="AK1705">
            <v>0</v>
          </cell>
          <cell r="AL1705" t="str">
            <v/>
          </cell>
          <cell r="AM1705" t="str">
            <v>306005</v>
          </cell>
          <cell r="AN1705" t="str">
            <v/>
          </cell>
          <cell r="AO1705" t="str">
            <v>T3</v>
          </cell>
          <cell r="AP1705" t="str">
            <v>5150</v>
          </cell>
          <cell r="AQ1705" t="str">
            <v>5175</v>
          </cell>
          <cell r="AR1705" t="str">
            <v/>
          </cell>
          <cell r="AS1705" t="str">
            <v/>
          </cell>
          <cell r="AT1705" t="str">
            <v/>
          </cell>
          <cell r="AU1705" t="str">
            <v/>
          </cell>
          <cell r="AV1705" t="str">
            <v/>
          </cell>
          <cell r="AW1705" t="str">
            <v/>
          </cell>
          <cell r="AX1705" t="str">
            <v>SLIVESTA GAIN KEMOMA</v>
          </cell>
          <cell r="AY1705" t="str">
            <v/>
          </cell>
          <cell r="AZ1705"/>
          <cell r="BA1705"/>
          <cell r="BB1705" t="str">
            <v/>
          </cell>
          <cell r="BC1705"/>
          <cell r="BD1705" t="str">
            <v/>
          </cell>
          <cell r="BE1705" t="str">
            <v/>
          </cell>
          <cell r="BF1705" t="str">
            <v>0</v>
          </cell>
        </row>
        <row r="1706">
          <cell r="A1706">
            <v>10074242</v>
          </cell>
          <cell r="B1706" t="str">
            <v>SABORE MUSELE</v>
          </cell>
          <cell r="C1706" t="str">
            <v>LAIZER</v>
          </cell>
          <cell r="D1706" t="str">
            <v>GÜVENLİK GÖREVLİSİ</v>
          </cell>
          <cell r="E1706" t="str">
            <v>SECURITY</v>
          </cell>
          <cell r="F1706" t="str">
            <v>50106670</v>
          </cell>
          <cell r="G1706" t="str">
            <v>KITUMBO SECURITY</v>
          </cell>
          <cell r="H1706" t="str">
            <v>50105513</v>
          </cell>
          <cell r="I1706" t="str">
            <v>088D</v>
          </cell>
          <cell r="J1706" t="str">
            <v>GÜVENLİK</v>
          </cell>
          <cell r="K1706" t="str">
            <v>50106674</v>
          </cell>
          <cell r="L1706" t="str">
            <v>TZ</v>
          </cell>
          <cell r="M1706" t="str">
            <v>Tanzanyalı</v>
          </cell>
          <cell r="N1706" t="str">
            <v>0035</v>
          </cell>
          <cell r="O1706" t="str">
            <v>TABORA</v>
          </cell>
          <cell r="P1706" t="str">
            <v>7L</v>
          </cell>
          <cell r="Q1706" t="str">
            <v>KITIMBO SECURITY</v>
          </cell>
          <cell r="R1706">
            <v>44814</v>
          </cell>
          <cell r="S1706">
            <v>44814</v>
          </cell>
          <cell r="T1706">
            <v>45170</v>
          </cell>
          <cell r="U1706" t="str">
            <v>Bsz.S.İşSz.İşvTrf.Hk.SebepsizF</v>
          </cell>
          <cell r="V1706" t="str">
            <v>Mavi Yaka Endirekt</v>
          </cell>
          <cell r="W1706" t="str">
            <v>LOT 3 (MIT)</v>
          </cell>
          <cell r="X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>GÖREVLİ</v>
          </cell>
          <cell r="AC1706" t="str">
            <v>99</v>
          </cell>
          <cell r="AD1706" t="str">
            <v>LOT 3 (MIT)</v>
          </cell>
          <cell r="AE1706" t="str">
            <v>0113</v>
          </cell>
          <cell r="AF1706" t="str">
            <v/>
          </cell>
          <cell r="AG1706" t="str">
            <v>KM 785+000 - 829+305</v>
          </cell>
          <cell r="AH1706">
            <v>32113</v>
          </cell>
          <cell r="AI1706" t="str">
            <v>Bay</v>
          </cell>
          <cell r="AJ1706" t="str">
            <v>Yerel-Saatlik</v>
          </cell>
          <cell r="AK1706">
            <v>0</v>
          </cell>
          <cell r="AL1706" t="str">
            <v/>
          </cell>
          <cell r="AM1706" t="str">
            <v>306002</v>
          </cell>
          <cell r="AN1706" t="str">
            <v/>
          </cell>
          <cell r="AO1706" t="str">
            <v>T3</v>
          </cell>
          <cell r="AP1706" t="str">
            <v>5150</v>
          </cell>
          <cell r="AQ1706" t="str">
            <v>5175</v>
          </cell>
          <cell r="AR1706" t="str">
            <v/>
          </cell>
          <cell r="AS1706" t="str">
            <v/>
          </cell>
          <cell r="AT1706" t="str">
            <v/>
          </cell>
          <cell r="AU1706" t="str">
            <v/>
          </cell>
          <cell r="AV1706" t="str">
            <v/>
          </cell>
          <cell r="AW1706" t="str">
            <v/>
          </cell>
          <cell r="AX1706" t="str">
            <v>SABORE MUSELE LAIZER</v>
          </cell>
          <cell r="AY1706" t="str">
            <v/>
          </cell>
          <cell r="AZ1706"/>
          <cell r="BA1706"/>
          <cell r="BB1706" t="str">
            <v/>
          </cell>
          <cell r="BC1706"/>
          <cell r="BD1706" t="str">
            <v/>
          </cell>
          <cell r="BE1706" t="str">
            <v/>
          </cell>
          <cell r="BF1706" t="str">
            <v>0</v>
          </cell>
        </row>
        <row r="1707">
          <cell r="A1707">
            <v>10074243</v>
          </cell>
          <cell r="B1707" t="str">
            <v>KARERIANI NESIRO</v>
          </cell>
          <cell r="C1707" t="str">
            <v>MIRISHI</v>
          </cell>
          <cell r="D1707" t="str">
            <v>GÜVENLİK GÖREVLİSİ</v>
          </cell>
          <cell r="E1707" t="str">
            <v>SECURITY</v>
          </cell>
          <cell r="F1707" t="str">
            <v>50106670</v>
          </cell>
          <cell r="G1707" t="str">
            <v>KITUMBO SECURITY</v>
          </cell>
          <cell r="H1707" t="str">
            <v>50105513</v>
          </cell>
          <cell r="I1707" t="str">
            <v>088D</v>
          </cell>
          <cell r="J1707" t="str">
            <v>GÜVENLİK</v>
          </cell>
          <cell r="K1707" t="str">
            <v>50106674</v>
          </cell>
          <cell r="L1707" t="str">
            <v>TZ</v>
          </cell>
          <cell r="M1707" t="str">
            <v>Tanzanyalı</v>
          </cell>
          <cell r="N1707" t="str">
            <v>0035</v>
          </cell>
          <cell r="O1707" t="str">
            <v>TABORA</v>
          </cell>
          <cell r="P1707" t="str">
            <v>7L</v>
          </cell>
          <cell r="Q1707" t="str">
            <v>KITIMBO SECURITY</v>
          </cell>
          <cell r="R1707">
            <v>44814</v>
          </cell>
          <cell r="S1707">
            <v>44814</v>
          </cell>
          <cell r="T1707">
            <v>45170</v>
          </cell>
          <cell r="U1707" t="str">
            <v>Bsz.S.İşSz.İşvTrf.Hk.SebepsizF</v>
          </cell>
          <cell r="V1707" t="str">
            <v>Mavi Yaka Endirekt</v>
          </cell>
          <cell r="W1707" t="str">
            <v>LOT 3 (MIT)</v>
          </cell>
          <cell r="X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>GÖREVLİ</v>
          </cell>
          <cell r="AC1707" t="str">
            <v>99</v>
          </cell>
          <cell r="AD1707" t="str">
            <v>LOT 3 (MIT)</v>
          </cell>
          <cell r="AE1707" t="str">
            <v>0113</v>
          </cell>
          <cell r="AF1707" t="str">
            <v/>
          </cell>
          <cell r="AG1707" t="str">
            <v>KM 785+000 - 829+305</v>
          </cell>
          <cell r="AH1707">
            <v>34700</v>
          </cell>
          <cell r="AI1707" t="str">
            <v>Bay</v>
          </cell>
          <cell r="AJ1707" t="str">
            <v>Yerel-Saatlik</v>
          </cell>
          <cell r="AK1707">
            <v>0</v>
          </cell>
          <cell r="AL1707" t="str">
            <v/>
          </cell>
          <cell r="AM1707" t="str">
            <v>306002</v>
          </cell>
          <cell r="AN1707" t="str">
            <v/>
          </cell>
          <cell r="AO1707" t="str">
            <v>T3</v>
          </cell>
          <cell r="AP1707" t="str">
            <v>5150</v>
          </cell>
          <cell r="AQ1707" t="str">
            <v>5175</v>
          </cell>
          <cell r="AR1707" t="str">
            <v/>
          </cell>
          <cell r="AS1707" t="str">
            <v/>
          </cell>
          <cell r="AT1707" t="str">
            <v/>
          </cell>
          <cell r="AU1707" t="str">
            <v/>
          </cell>
          <cell r="AV1707" t="str">
            <v/>
          </cell>
          <cell r="AW1707" t="str">
            <v/>
          </cell>
          <cell r="AX1707" t="str">
            <v>KARERIANI NESIRO MIRISHI</v>
          </cell>
          <cell r="AY1707" t="str">
            <v/>
          </cell>
          <cell r="AZ1707"/>
          <cell r="BA1707"/>
          <cell r="BB1707" t="str">
            <v/>
          </cell>
          <cell r="BC1707"/>
          <cell r="BD1707" t="str">
            <v/>
          </cell>
          <cell r="BE1707" t="str">
            <v/>
          </cell>
          <cell r="BF1707" t="str">
            <v>0</v>
          </cell>
        </row>
        <row r="1708">
          <cell r="A1708">
            <v>10074246</v>
          </cell>
          <cell r="B1708" t="str">
            <v>MONICA EMMANUEL</v>
          </cell>
          <cell r="C1708" t="str">
            <v>TITO</v>
          </cell>
          <cell r="D1708" t="str">
            <v>ÜRETİM İŞÇİSİ</v>
          </cell>
          <cell r="E1708" t="str">
            <v>PRODUCTION WORKER</v>
          </cell>
          <cell r="F1708" t="str">
            <v>50108142</v>
          </cell>
          <cell r="G1708" t="str">
            <v>UNIT GENARAL SUPPLIES</v>
          </cell>
          <cell r="H1708" t="str">
            <v>50105776</v>
          </cell>
          <cell r="I1708" t="str">
            <v>0BBL</v>
          </cell>
          <cell r="J1708" t="str">
            <v>İNŞAAT GRUBU</v>
          </cell>
          <cell r="K1708" t="str">
            <v>50108574</v>
          </cell>
          <cell r="L1708" t="str">
            <v>TZ</v>
          </cell>
          <cell r="M1708" t="str">
            <v>Tanzanyalı</v>
          </cell>
          <cell r="N1708" t="str">
            <v>0035</v>
          </cell>
          <cell r="O1708" t="str">
            <v>TABORA</v>
          </cell>
          <cell r="P1708" t="str">
            <v>87</v>
          </cell>
          <cell r="Q1708" t="str">
            <v>UNIT GENARAL SUPPLIES</v>
          </cell>
          <cell r="R1708">
            <v>44816</v>
          </cell>
          <cell r="S1708">
            <v>44816</v>
          </cell>
          <cell r="T1708">
            <v>45169</v>
          </cell>
          <cell r="U1708" t="str">
            <v>Belirli S. İş Sözl. sona erm.</v>
          </cell>
          <cell r="V1708" t="str">
            <v>Mavi Yaka Endirekt</v>
          </cell>
          <cell r="W1708" t="str">
            <v>LOT 3 (MIT)</v>
          </cell>
          <cell r="X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>İŞÇİ</v>
          </cell>
          <cell r="AC1708" t="str">
            <v>99</v>
          </cell>
          <cell r="AD1708" t="str">
            <v>LOT 3 (MIT)</v>
          </cell>
          <cell r="AE1708" t="str">
            <v>0109</v>
          </cell>
          <cell r="AF1708" t="str">
            <v/>
          </cell>
          <cell r="AG1708" t="str">
            <v>KM 535+000 - 595+000</v>
          </cell>
          <cell r="AH1708">
            <v>34311</v>
          </cell>
          <cell r="AI1708" t="str">
            <v>Bayan</v>
          </cell>
          <cell r="AJ1708" t="str">
            <v>Yerel-Saatlik</v>
          </cell>
          <cell r="AK1708">
            <v>0</v>
          </cell>
          <cell r="AL1708" t="str">
            <v/>
          </cell>
          <cell r="AM1708" t="str">
            <v>306005</v>
          </cell>
          <cell r="AN1708" t="str">
            <v/>
          </cell>
          <cell r="AO1708" t="str">
            <v>T3</v>
          </cell>
          <cell r="AP1708" t="str">
            <v>5150</v>
          </cell>
          <cell r="AQ1708" t="str">
            <v>5175</v>
          </cell>
          <cell r="AR1708" t="str">
            <v/>
          </cell>
          <cell r="AS1708" t="str">
            <v/>
          </cell>
          <cell r="AT1708" t="str">
            <v/>
          </cell>
          <cell r="AU1708" t="str">
            <v/>
          </cell>
          <cell r="AV1708" t="str">
            <v/>
          </cell>
          <cell r="AW1708" t="str">
            <v/>
          </cell>
          <cell r="AX1708" t="str">
            <v>MONICA EMMANUEL TITO</v>
          </cell>
          <cell r="AY1708" t="str">
            <v/>
          </cell>
          <cell r="AZ1708"/>
          <cell r="BA1708"/>
          <cell r="BB1708" t="str">
            <v/>
          </cell>
          <cell r="BC1708"/>
          <cell r="BD1708" t="str">
            <v/>
          </cell>
          <cell r="BE1708" t="str">
            <v/>
          </cell>
          <cell r="BF1708" t="str">
            <v>0</v>
          </cell>
        </row>
        <row r="1709">
          <cell r="A1709">
            <v>10074291</v>
          </cell>
          <cell r="B1709" t="str">
            <v>MSAFIRI EDONIA</v>
          </cell>
          <cell r="C1709" t="str">
            <v>MNYAMPWANI</v>
          </cell>
          <cell r="D1709" t="str">
            <v>GÜVENLİK GÖREVLİSİ</v>
          </cell>
          <cell r="E1709" t="str">
            <v>SECURITY</v>
          </cell>
          <cell r="F1709" t="str">
            <v>50106670</v>
          </cell>
          <cell r="G1709" t="str">
            <v>KITUMBO SECURITY</v>
          </cell>
          <cell r="H1709" t="str">
            <v>50105513</v>
          </cell>
          <cell r="I1709" t="str">
            <v>088D</v>
          </cell>
          <cell r="J1709" t="str">
            <v>GÜVENLİK</v>
          </cell>
          <cell r="K1709" t="str">
            <v>50106674</v>
          </cell>
          <cell r="L1709" t="str">
            <v>TZ</v>
          </cell>
          <cell r="M1709" t="str">
            <v>Tanzanyalı</v>
          </cell>
          <cell r="N1709" t="str">
            <v>0037</v>
          </cell>
          <cell r="O1709" t="str">
            <v>İTİGİ</v>
          </cell>
          <cell r="P1709" t="str">
            <v>7L</v>
          </cell>
          <cell r="Q1709" t="str">
            <v>KITIMBO SECURITY</v>
          </cell>
          <cell r="R1709">
            <v>44816</v>
          </cell>
          <cell r="S1709">
            <v>44816</v>
          </cell>
          <cell r="T1709">
            <v>45170</v>
          </cell>
          <cell r="U1709" t="str">
            <v>Bsz.S.İşSz.İşvTrf.Hk.SebepsizF</v>
          </cell>
          <cell r="V1709" t="str">
            <v>Mavi Yaka Endirekt</v>
          </cell>
          <cell r="W1709" t="str">
            <v>LOT 3 (MIT)</v>
          </cell>
          <cell r="X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>GÖREVLİ</v>
          </cell>
          <cell r="AC1709" t="str">
            <v>99</v>
          </cell>
          <cell r="AD1709" t="str">
            <v>LOT 3 (MIT)</v>
          </cell>
          <cell r="AE1709" t="str">
            <v>0113</v>
          </cell>
          <cell r="AF1709" t="str">
            <v/>
          </cell>
          <cell r="AG1709" t="str">
            <v>KM 785+000 - 829+305</v>
          </cell>
          <cell r="AH1709">
            <v>33749</v>
          </cell>
          <cell r="AI1709" t="str">
            <v>Bay</v>
          </cell>
          <cell r="AJ1709" t="str">
            <v>Yerel-Saatlik</v>
          </cell>
          <cell r="AK1709">
            <v>0</v>
          </cell>
          <cell r="AL1709" t="str">
            <v/>
          </cell>
          <cell r="AM1709" t="str">
            <v>306002</v>
          </cell>
          <cell r="AN1709" t="str">
            <v/>
          </cell>
          <cell r="AO1709" t="str">
            <v>T3</v>
          </cell>
          <cell r="AP1709" t="str">
            <v>5150</v>
          </cell>
          <cell r="AQ1709" t="str">
            <v>5175</v>
          </cell>
          <cell r="AR1709" t="str">
            <v/>
          </cell>
          <cell r="AS1709" t="str">
            <v/>
          </cell>
          <cell r="AT1709" t="str">
            <v/>
          </cell>
          <cell r="AU1709" t="str">
            <v/>
          </cell>
          <cell r="AV1709" t="str">
            <v/>
          </cell>
          <cell r="AW1709" t="str">
            <v/>
          </cell>
          <cell r="AX1709" t="str">
            <v>MSAFIRI EDONIA MNYAMPWANI</v>
          </cell>
          <cell r="AY1709" t="str">
            <v/>
          </cell>
          <cell r="AZ1709"/>
          <cell r="BA1709"/>
          <cell r="BB1709" t="str">
            <v/>
          </cell>
          <cell r="BC1709"/>
          <cell r="BD1709" t="str">
            <v/>
          </cell>
          <cell r="BE1709" t="str">
            <v/>
          </cell>
          <cell r="BF1709" t="str">
            <v>0</v>
          </cell>
        </row>
        <row r="1710">
          <cell r="A1710">
            <v>10074055</v>
          </cell>
          <cell r="B1710" t="str">
            <v>THADEO  MLEWA</v>
          </cell>
          <cell r="C1710" t="str">
            <v>LUKULU</v>
          </cell>
          <cell r="D1710" t="str">
            <v>GÜVENLİK GÖREVLİSİ</v>
          </cell>
          <cell r="E1710" t="str">
            <v>SECURITY</v>
          </cell>
          <cell r="F1710" t="str">
            <v>50106670</v>
          </cell>
          <cell r="G1710" t="str">
            <v>KITUMBO SECURITY</v>
          </cell>
          <cell r="H1710" t="str">
            <v>50105513</v>
          </cell>
          <cell r="I1710" t="str">
            <v>088D</v>
          </cell>
          <cell r="J1710" t="str">
            <v>GÜVENLİK</v>
          </cell>
          <cell r="K1710" t="str">
            <v>50106674</v>
          </cell>
          <cell r="L1710" t="str">
            <v>TZ</v>
          </cell>
          <cell r="M1710" t="str">
            <v>Tanzanyalı</v>
          </cell>
          <cell r="N1710" t="str">
            <v>0037</v>
          </cell>
          <cell r="O1710" t="str">
            <v>İTİGİ</v>
          </cell>
          <cell r="P1710" t="str">
            <v>7L</v>
          </cell>
          <cell r="Q1710" t="str">
            <v>KITIMBO SECURITY</v>
          </cell>
          <cell r="R1710">
            <v>44789</v>
          </cell>
          <cell r="S1710">
            <v>44789</v>
          </cell>
          <cell r="T1710">
            <v>44855</v>
          </cell>
          <cell r="U1710" t="str">
            <v>Bsz.S.İşSz.İşçiTrf.fsh(istifa)</v>
          </cell>
          <cell r="V1710" t="str">
            <v>Mavi Yaka Endirekt</v>
          </cell>
          <cell r="W1710" t="str">
            <v>LOT 3 (MIT)</v>
          </cell>
          <cell r="X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>GÖREVLİ</v>
          </cell>
          <cell r="AC1710" t="str">
            <v>99</v>
          </cell>
          <cell r="AD1710" t="str">
            <v>LOT 3 (MIT)</v>
          </cell>
          <cell r="AE1710" t="str">
            <v>0113</v>
          </cell>
          <cell r="AF1710" t="str">
            <v/>
          </cell>
          <cell r="AG1710" t="str">
            <v>KM 785+000 - 829+305</v>
          </cell>
          <cell r="AH1710">
            <v>33834</v>
          </cell>
          <cell r="AI1710" t="str">
            <v>Bay</v>
          </cell>
          <cell r="AJ1710" t="str">
            <v>Yerel-Saatlik</v>
          </cell>
          <cell r="AK1710">
            <v>0</v>
          </cell>
          <cell r="AL1710" t="str">
            <v/>
          </cell>
          <cell r="AM1710" t="str">
            <v>306002</v>
          </cell>
          <cell r="AN1710" t="str">
            <v/>
          </cell>
          <cell r="AO1710" t="str">
            <v>T3</v>
          </cell>
          <cell r="AP1710" t="str">
            <v>5150</v>
          </cell>
          <cell r="AQ1710" t="str">
            <v>5175</v>
          </cell>
          <cell r="AR1710" t="str">
            <v/>
          </cell>
          <cell r="AS1710" t="str">
            <v/>
          </cell>
          <cell r="AT1710" t="str">
            <v/>
          </cell>
          <cell r="AU1710" t="str">
            <v/>
          </cell>
          <cell r="AV1710" t="str">
            <v/>
          </cell>
          <cell r="AW1710" t="str">
            <v/>
          </cell>
          <cell r="AX1710" t="str">
            <v>THADEO  MLEWA LUKULU</v>
          </cell>
          <cell r="AY1710" t="str">
            <v/>
          </cell>
          <cell r="AZ1710"/>
          <cell r="BA1710"/>
          <cell r="BB1710" t="str">
            <v/>
          </cell>
          <cell r="BC1710"/>
          <cell r="BD1710" t="str">
            <v/>
          </cell>
          <cell r="BE1710" t="str">
            <v/>
          </cell>
          <cell r="BF1710" t="str">
            <v>0</v>
          </cell>
        </row>
        <row r="1711">
          <cell r="A1711">
            <v>10074056</v>
          </cell>
          <cell r="B1711" t="str">
            <v>JUMANNE BWARUKWII</v>
          </cell>
          <cell r="C1711" t="str">
            <v>HEMA</v>
          </cell>
          <cell r="D1711" t="str">
            <v>GÜVENLİK GÖREVLİSİ</v>
          </cell>
          <cell r="E1711" t="str">
            <v>SECURITY</v>
          </cell>
          <cell r="F1711" t="str">
            <v>50106670</v>
          </cell>
          <cell r="G1711" t="str">
            <v>KITUMBO SECURITY</v>
          </cell>
          <cell r="H1711" t="str">
            <v>50105513</v>
          </cell>
          <cell r="I1711" t="str">
            <v>088D</v>
          </cell>
          <cell r="J1711" t="str">
            <v>GÜVENLİK</v>
          </cell>
          <cell r="K1711" t="str">
            <v>50106674</v>
          </cell>
          <cell r="L1711" t="str">
            <v>TZ</v>
          </cell>
          <cell r="M1711" t="str">
            <v>Tanzanyalı</v>
          </cell>
          <cell r="N1711" t="str">
            <v>0037</v>
          </cell>
          <cell r="O1711" t="str">
            <v>İTİGİ</v>
          </cell>
          <cell r="P1711" t="str">
            <v>7L</v>
          </cell>
          <cell r="Q1711" t="str">
            <v>KITIMBO SECURITY</v>
          </cell>
          <cell r="R1711">
            <v>44789</v>
          </cell>
          <cell r="S1711">
            <v>44789</v>
          </cell>
          <cell r="T1711">
            <v>45170</v>
          </cell>
          <cell r="U1711" t="str">
            <v>Bsz.S.İşSz.İşvTrf.Hk.SebepsizF</v>
          </cell>
          <cell r="V1711" t="str">
            <v>Mavi Yaka Endirekt</v>
          </cell>
          <cell r="W1711" t="str">
            <v>LOT 3 (MIT)</v>
          </cell>
          <cell r="X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>GÖREVLİ</v>
          </cell>
          <cell r="AC1711" t="str">
            <v>99</v>
          </cell>
          <cell r="AD1711" t="str">
            <v>LOT 3 (MIT)</v>
          </cell>
          <cell r="AE1711" t="str">
            <v>0113</v>
          </cell>
          <cell r="AF1711" t="str">
            <v/>
          </cell>
          <cell r="AG1711" t="str">
            <v>KM 785+000 - 829+305</v>
          </cell>
          <cell r="AH1711">
            <v>33834</v>
          </cell>
          <cell r="AI1711" t="str">
            <v>Bay</v>
          </cell>
          <cell r="AJ1711" t="str">
            <v>Yerel-Saatlik</v>
          </cell>
          <cell r="AK1711">
            <v>0</v>
          </cell>
          <cell r="AL1711" t="str">
            <v/>
          </cell>
          <cell r="AM1711" t="str">
            <v>306002</v>
          </cell>
          <cell r="AN1711" t="str">
            <v/>
          </cell>
          <cell r="AO1711" t="str">
            <v>T3</v>
          </cell>
          <cell r="AP1711" t="str">
            <v>5150</v>
          </cell>
          <cell r="AQ1711" t="str">
            <v>5175</v>
          </cell>
          <cell r="AR1711" t="str">
            <v/>
          </cell>
          <cell r="AS1711" t="str">
            <v/>
          </cell>
          <cell r="AT1711" t="str">
            <v/>
          </cell>
          <cell r="AU1711" t="str">
            <v/>
          </cell>
          <cell r="AV1711" t="str">
            <v/>
          </cell>
          <cell r="AW1711" t="str">
            <v/>
          </cell>
          <cell r="AX1711" t="str">
            <v>JUMANNE BWARUKWII HEMA</v>
          </cell>
          <cell r="AY1711" t="str">
            <v/>
          </cell>
          <cell r="AZ1711"/>
          <cell r="BA1711"/>
          <cell r="BB1711" t="str">
            <v/>
          </cell>
          <cell r="BC1711"/>
          <cell r="BD1711" t="str">
            <v/>
          </cell>
          <cell r="BE1711" t="str">
            <v/>
          </cell>
          <cell r="BF1711" t="str">
            <v>0</v>
          </cell>
        </row>
        <row r="1712">
          <cell r="A1712">
            <v>10074057</v>
          </cell>
          <cell r="B1712" t="str">
            <v>REHEMA OMARY</v>
          </cell>
          <cell r="C1712" t="str">
            <v>MATOROLA</v>
          </cell>
          <cell r="D1712" t="str">
            <v>GÜVENLİK GÖREVLİSİ</v>
          </cell>
          <cell r="E1712" t="str">
            <v>SECURITY</v>
          </cell>
          <cell r="F1712" t="str">
            <v>50106670</v>
          </cell>
          <cell r="G1712" t="str">
            <v>KITUMBO SECURITY</v>
          </cell>
          <cell r="H1712" t="str">
            <v>50105513</v>
          </cell>
          <cell r="I1712" t="str">
            <v>088D</v>
          </cell>
          <cell r="J1712" t="str">
            <v>GÜVENLİK</v>
          </cell>
          <cell r="K1712" t="str">
            <v>50106674</v>
          </cell>
          <cell r="L1712" t="str">
            <v>TZ</v>
          </cell>
          <cell r="M1712" t="str">
            <v>Tanzanyalı</v>
          </cell>
          <cell r="N1712" t="str">
            <v>0035</v>
          </cell>
          <cell r="O1712" t="str">
            <v>TABORA</v>
          </cell>
          <cell r="P1712" t="str">
            <v>7L</v>
          </cell>
          <cell r="Q1712" t="str">
            <v>KITIMBO SECURITY</v>
          </cell>
          <cell r="R1712">
            <v>44802</v>
          </cell>
          <cell r="S1712">
            <v>44802</v>
          </cell>
          <cell r="T1712">
            <v>45170</v>
          </cell>
          <cell r="U1712" t="str">
            <v>Bsz.S.İşSz.İşvTrf.Hk.SebepsizF</v>
          </cell>
          <cell r="V1712" t="str">
            <v>Mavi Yaka Endirekt</v>
          </cell>
          <cell r="W1712" t="str">
            <v>LOT 3 (MIT)</v>
          </cell>
          <cell r="X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>GÖREVLİ</v>
          </cell>
          <cell r="AC1712" t="str">
            <v>99</v>
          </cell>
          <cell r="AD1712" t="str">
            <v>LOT 3 (MIT)</v>
          </cell>
          <cell r="AE1712" t="str">
            <v>0113</v>
          </cell>
          <cell r="AF1712" t="str">
            <v/>
          </cell>
          <cell r="AG1712" t="str">
            <v>KM 785+000 - 829+305</v>
          </cell>
          <cell r="AH1712">
            <v>33834</v>
          </cell>
          <cell r="AI1712" t="str">
            <v>Bayan</v>
          </cell>
          <cell r="AJ1712" t="str">
            <v>Yerel-Saatlik</v>
          </cell>
          <cell r="AK1712">
            <v>0</v>
          </cell>
          <cell r="AL1712" t="str">
            <v/>
          </cell>
          <cell r="AM1712" t="str">
            <v>306002</v>
          </cell>
          <cell r="AN1712" t="str">
            <v/>
          </cell>
          <cell r="AO1712" t="str">
            <v>T3</v>
          </cell>
          <cell r="AP1712" t="str">
            <v>5150</v>
          </cell>
          <cell r="AQ1712" t="str">
            <v>5175</v>
          </cell>
          <cell r="AR1712" t="str">
            <v/>
          </cell>
          <cell r="AS1712" t="str">
            <v/>
          </cell>
          <cell r="AT1712" t="str">
            <v/>
          </cell>
          <cell r="AU1712" t="str">
            <v/>
          </cell>
          <cell r="AV1712" t="str">
            <v/>
          </cell>
          <cell r="AW1712" t="str">
            <v/>
          </cell>
          <cell r="AX1712" t="str">
            <v>REHEMA OMARY MATOROLA</v>
          </cell>
          <cell r="AY1712" t="str">
            <v/>
          </cell>
          <cell r="AZ1712"/>
          <cell r="BA1712"/>
          <cell r="BB1712" t="str">
            <v/>
          </cell>
          <cell r="BC1712"/>
          <cell r="BD1712" t="str">
            <v/>
          </cell>
          <cell r="BE1712" t="str">
            <v/>
          </cell>
          <cell r="BF1712" t="str">
            <v>0</v>
          </cell>
        </row>
        <row r="1713">
          <cell r="A1713">
            <v>10074058</v>
          </cell>
          <cell r="B1713" t="str">
            <v>TAUSI SALUMU</v>
          </cell>
          <cell r="C1713" t="str">
            <v>SHABANI</v>
          </cell>
          <cell r="D1713" t="str">
            <v>GÜVENLİK GÖREVLİSİ</v>
          </cell>
          <cell r="E1713" t="str">
            <v>SECURITY</v>
          </cell>
          <cell r="F1713" t="str">
            <v>50106670</v>
          </cell>
          <cell r="G1713" t="str">
            <v>KITUMBO SECURITY</v>
          </cell>
          <cell r="H1713" t="str">
            <v>50105513</v>
          </cell>
          <cell r="I1713" t="str">
            <v>088D</v>
          </cell>
          <cell r="J1713" t="str">
            <v>GÜVENLİK</v>
          </cell>
          <cell r="K1713" t="str">
            <v>50106674</v>
          </cell>
          <cell r="L1713" t="str">
            <v>TZ</v>
          </cell>
          <cell r="M1713" t="str">
            <v>Tanzanyalı</v>
          </cell>
          <cell r="N1713" t="str">
            <v>0035</v>
          </cell>
          <cell r="O1713" t="str">
            <v>TABORA</v>
          </cell>
          <cell r="P1713" t="str">
            <v>7L</v>
          </cell>
          <cell r="Q1713" t="str">
            <v>KITIMBO SECURITY</v>
          </cell>
          <cell r="R1713">
            <v>44802</v>
          </cell>
          <cell r="S1713">
            <v>44802</v>
          </cell>
          <cell r="T1713">
            <v>45170</v>
          </cell>
          <cell r="U1713" t="str">
            <v>Bsz.S.İşSz.İşvTrf.Hk.SebepsizF</v>
          </cell>
          <cell r="V1713" t="str">
            <v>Mavi Yaka Endirekt</v>
          </cell>
          <cell r="W1713" t="str">
            <v>LOT 3 (MIT)</v>
          </cell>
          <cell r="X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>GÖREVLİ</v>
          </cell>
          <cell r="AC1713" t="str">
            <v>99</v>
          </cell>
          <cell r="AD1713" t="str">
            <v>LOT 3 (MIT)</v>
          </cell>
          <cell r="AE1713" t="str">
            <v>0113</v>
          </cell>
          <cell r="AF1713" t="str">
            <v/>
          </cell>
          <cell r="AG1713" t="str">
            <v>KM 785+000 - 829+305</v>
          </cell>
          <cell r="AH1713">
            <v>33834</v>
          </cell>
          <cell r="AI1713" t="str">
            <v>Bayan</v>
          </cell>
          <cell r="AJ1713" t="str">
            <v>Yerel-Saatlik</v>
          </cell>
          <cell r="AK1713">
            <v>0</v>
          </cell>
          <cell r="AL1713" t="str">
            <v/>
          </cell>
          <cell r="AM1713" t="str">
            <v>306002</v>
          </cell>
          <cell r="AN1713" t="str">
            <v/>
          </cell>
          <cell r="AO1713" t="str">
            <v>T3</v>
          </cell>
          <cell r="AP1713" t="str">
            <v>5150</v>
          </cell>
          <cell r="AQ1713" t="str">
            <v>5175</v>
          </cell>
          <cell r="AR1713" t="str">
            <v/>
          </cell>
          <cell r="AS1713" t="str">
            <v/>
          </cell>
          <cell r="AT1713" t="str">
            <v/>
          </cell>
          <cell r="AU1713" t="str">
            <v/>
          </cell>
          <cell r="AV1713" t="str">
            <v/>
          </cell>
          <cell r="AW1713" t="str">
            <v/>
          </cell>
          <cell r="AX1713" t="str">
            <v>TAUSI SALUMU SHABANI</v>
          </cell>
          <cell r="AY1713" t="str">
            <v/>
          </cell>
          <cell r="AZ1713"/>
          <cell r="BA1713"/>
          <cell r="BB1713" t="str">
            <v/>
          </cell>
          <cell r="BC1713"/>
          <cell r="BD1713" t="str">
            <v/>
          </cell>
          <cell r="BE1713" t="str">
            <v/>
          </cell>
          <cell r="BF1713" t="str">
            <v>0</v>
          </cell>
        </row>
        <row r="1714">
          <cell r="A1714">
            <v>10074059</v>
          </cell>
          <cell r="B1714" t="str">
            <v>PASCHAL RAFAEL</v>
          </cell>
          <cell r="C1714" t="str">
            <v>TUMBO</v>
          </cell>
          <cell r="D1714" t="str">
            <v>GÜVENLİK GÖREVLİSİ</v>
          </cell>
          <cell r="E1714" t="str">
            <v>SECURITY</v>
          </cell>
          <cell r="F1714" t="str">
            <v>50106670</v>
          </cell>
          <cell r="G1714" t="str">
            <v>KITUMBO SECURITY</v>
          </cell>
          <cell r="H1714" t="str">
            <v>50105513</v>
          </cell>
          <cell r="I1714" t="str">
            <v>088D</v>
          </cell>
          <cell r="J1714" t="str">
            <v>GÜVENLİK</v>
          </cell>
          <cell r="K1714" t="str">
            <v>50106674</v>
          </cell>
          <cell r="L1714" t="str">
            <v>TZ</v>
          </cell>
          <cell r="M1714" t="str">
            <v>Tanzanyalı</v>
          </cell>
          <cell r="N1714" t="str">
            <v>0035</v>
          </cell>
          <cell r="O1714" t="str">
            <v>TABORA</v>
          </cell>
          <cell r="P1714" t="str">
            <v>7L</v>
          </cell>
          <cell r="Q1714" t="str">
            <v>KITIMBO SECURITY</v>
          </cell>
          <cell r="R1714">
            <v>44802</v>
          </cell>
          <cell r="S1714">
            <v>44802</v>
          </cell>
          <cell r="T1714">
            <v>45170</v>
          </cell>
          <cell r="U1714" t="str">
            <v>Bsz.S.İşSz.İşvTrf.Hk.SebepsizF</v>
          </cell>
          <cell r="V1714" t="str">
            <v>Mavi Yaka Endirekt</v>
          </cell>
          <cell r="W1714" t="str">
            <v>LOT 3 (MIT)</v>
          </cell>
          <cell r="X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>GÖREVLİ</v>
          </cell>
          <cell r="AC1714" t="str">
            <v>99</v>
          </cell>
          <cell r="AD1714" t="str">
            <v>LOT 3 (MIT)</v>
          </cell>
          <cell r="AE1714" t="str">
            <v>0113</v>
          </cell>
          <cell r="AF1714" t="str">
            <v/>
          </cell>
          <cell r="AG1714" t="str">
            <v>KM 785+000 - 829+305</v>
          </cell>
          <cell r="AH1714">
            <v>33834</v>
          </cell>
          <cell r="AI1714" t="str">
            <v>Bay</v>
          </cell>
          <cell r="AJ1714" t="str">
            <v>Yerel-Saatlik</v>
          </cell>
          <cell r="AK1714">
            <v>0</v>
          </cell>
          <cell r="AL1714" t="str">
            <v/>
          </cell>
          <cell r="AM1714" t="str">
            <v>306002</v>
          </cell>
          <cell r="AN1714" t="str">
            <v/>
          </cell>
          <cell r="AO1714" t="str">
            <v>T3</v>
          </cell>
          <cell r="AP1714" t="str">
            <v>5150</v>
          </cell>
          <cell r="AQ1714" t="str">
            <v>5175</v>
          </cell>
          <cell r="AR1714" t="str">
            <v/>
          </cell>
          <cell r="AS1714" t="str">
            <v/>
          </cell>
          <cell r="AT1714" t="str">
            <v/>
          </cell>
          <cell r="AU1714" t="str">
            <v/>
          </cell>
          <cell r="AV1714" t="str">
            <v/>
          </cell>
          <cell r="AW1714" t="str">
            <v/>
          </cell>
          <cell r="AX1714" t="str">
            <v>PASCHAL RAFAEL TUMBO</v>
          </cell>
          <cell r="AY1714" t="str">
            <v/>
          </cell>
          <cell r="AZ1714"/>
          <cell r="BA1714"/>
          <cell r="BB1714" t="str">
            <v/>
          </cell>
          <cell r="BC1714"/>
          <cell r="BD1714" t="str">
            <v/>
          </cell>
          <cell r="BE1714" t="str">
            <v/>
          </cell>
          <cell r="BF1714" t="str">
            <v>0</v>
          </cell>
        </row>
        <row r="1715">
          <cell r="A1715">
            <v>10074060</v>
          </cell>
          <cell r="B1715" t="str">
            <v>İBRAHIM JUMA</v>
          </cell>
          <cell r="C1715" t="str">
            <v>SAID</v>
          </cell>
          <cell r="D1715" t="str">
            <v>GÜVENLİK GÖREVLİSİ</v>
          </cell>
          <cell r="E1715" t="str">
            <v>SECURITY</v>
          </cell>
          <cell r="F1715" t="str">
            <v>50106670</v>
          </cell>
          <cell r="G1715" t="str">
            <v>KITUMBO SECURITY</v>
          </cell>
          <cell r="H1715" t="str">
            <v>50105513</v>
          </cell>
          <cell r="I1715" t="str">
            <v>088D</v>
          </cell>
          <cell r="J1715" t="str">
            <v>GÜVENLİK</v>
          </cell>
          <cell r="K1715" t="str">
            <v>50106674</v>
          </cell>
          <cell r="L1715" t="str">
            <v>TZ</v>
          </cell>
          <cell r="M1715" t="str">
            <v>Tanzanyalı</v>
          </cell>
          <cell r="N1715" t="str">
            <v>0035</v>
          </cell>
          <cell r="O1715" t="str">
            <v>TABORA</v>
          </cell>
          <cell r="P1715" t="str">
            <v>7L</v>
          </cell>
          <cell r="Q1715" t="str">
            <v>KITIMBO SECURITY</v>
          </cell>
          <cell r="R1715">
            <v>44802</v>
          </cell>
          <cell r="S1715">
            <v>44802</v>
          </cell>
          <cell r="T1715">
            <v>45170</v>
          </cell>
          <cell r="U1715" t="str">
            <v>Bsz.S.İşSz.İşvTrf.Hk.SebepsizF</v>
          </cell>
          <cell r="V1715" t="str">
            <v>Mavi Yaka Endirekt</v>
          </cell>
          <cell r="W1715" t="str">
            <v>LOT 3 (MIT)</v>
          </cell>
          <cell r="X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>GÖREVLİ</v>
          </cell>
          <cell r="AC1715" t="str">
            <v>99</v>
          </cell>
          <cell r="AD1715" t="str">
            <v>LOT 3 (MIT)</v>
          </cell>
          <cell r="AE1715" t="str">
            <v>0113</v>
          </cell>
          <cell r="AF1715" t="str">
            <v/>
          </cell>
          <cell r="AG1715" t="str">
            <v>KM 785+000 - 829+305</v>
          </cell>
          <cell r="AH1715">
            <v>33834</v>
          </cell>
          <cell r="AI1715" t="str">
            <v>Bay</v>
          </cell>
          <cell r="AJ1715" t="str">
            <v>Yerel-Saatlik</v>
          </cell>
          <cell r="AK1715">
            <v>0</v>
          </cell>
          <cell r="AL1715" t="str">
            <v/>
          </cell>
          <cell r="AM1715" t="str">
            <v>306002</v>
          </cell>
          <cell r="AN1715" t="str">
            <v/>
          </cell>
          <cell r="AO1715" t="str">
            <v>T3</v>
          </cell>
          <cell r="AP1715" t="str">
            <v>5150</v>
          </cell>
          <cell r="AQ1715" t="str">
            <v>5175</v>
          </cell>
          <cell r="AR1715" t="str">
            <v/>
          </cell>
          <cell r="AS1715" t="str">
            <v/>
          </cell>
          <cell r="AT1715" t="str">
            <v/>
          </cell>
          <cell r="AU1715" t="str">
            <v/>
          </cell>
          <cell r="AV1715" t="str">
            <v/>
          </cell>
          <cell r="AW1715" t="str">
            <v/>
          </cell>
          <cell r="AX1715" t="str">
            <v>İBRAHIM JUMA SAID</v>
          </cell>
          <cell r="AY1715" t="str">
            <v/>
          </cell>
          <cell r="AZ1715"/>
          <cell r="BA1715"/>
          <cell r="BB1715" t="str">
            <v/>
          </cell>
          <cell r="BC1715"/>
          <cell r="BD1715" t="str">
            <v/>
          </cell>
          <cell r="BE1715" t="str">
            <v/>
          </cell>
          <cell r="BF1715" t="str">
            <v>0</v>
          </cell>
        </row>
        <row r="1716">
          <cell r="A1716">
            <v>10074061</v>
          </cell>
          <cell r="B1716" t="str">
            <v>SALUMU JUMA</v>
          </cell>
          <cell r="C1716" t="str">
            <v>SHABANI</v>
          </cell>
          <cell r="D1716" t="str">
            <v>GÜVENLİK GÖREVLİSİ</v>
          </cell>
          <cell r="E1716" t="str">
            <v>SECURITY</v>
          </cell>
          <cell r="F1716" t="str">
            <v>50106670</v>
          </cell>
          <cell r="G1716" t="str">
            <v>KITUMBO SECURITY</v>
          </cell>
          <cell r="H1716" t="str">
            <v>50105513</v>
          </cell>
          <cell r="I1716" t="str">
            <v>088D</v>
          </cell>
          <cell r="J1716" t="str">
            <v>GÜVENLİK</v>
          </cell>
          <cell r="K1716" t="str">
            <v>50106674</v>
          </cell>
          <cell r="L1716" t="str">
            <v>TZ</v>
          </cell>
          <cell r="M1716" t="str">
            <v>Tanzanyalı</v>
          </cell>
          <cell r="N1716" t="str">
            <v>0035</v>
          </cell>
          <cell r="O1716" t="str">
            <v>TABORA</v>
          </cell>
          <cell r="P1716" t="str">
            <v>7L</v>
          </cell>
          <cell r="Q1716" t="str">
            <v>KITIMBO SECURITY</v>
          </cell>
          <cell r="R1716">
            <v>44802</v>
          </cell>
          <cell r="S1716">
            <v>44802</v>
          </cell>
          <cell r="T1716">
            <v>45170</v>
          </cell>
          <cell r="U1716" t="str">
            <v>Bsz.S.İşSz.İşvTrf.Hk.SebepsizF</v>
          </cell>
          <cell r="V1716" t="str">
            <v>Mavi Yaka Endirekt</v>
          </cell>
          <cell r="W1716" t="str">
            <v>LOT 3 (MIT)</v>
          </cell>
          <cell r="X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>GÖREVLİ</v>
          </cell>
          <cell r="AC1716" t="str">
            <v>99</v>
          </cell>
          <cell r="AD1716" t="str">
            <v>LOT 3 (MIT)</v>
          </cell>
          <cell r="AE1716" t="str">
            <v>0113</v>
          </cell>
          <cell r="AF1716" t="str">
            <v/>
          </cell>
          <cell r="AG1716" t="str">
            <v>KM 785+000 - 829+305</v>
          </cell>
          <cell r="AH1716">
            <v>33834</v>
          </cell>
          <cell r="AI1716" t="str">
            <v>Bay</v>
          </cell>
          <cell r="AJ1716" t="str">
            <v>Yerel-Saatlik</v>
          </cell>
          <cell r="AK1716">
            <v>0</v>
          </cell>
          <cell r="AL1716" t="str">
            <v/>
          </cell>
          <cell r="AM1716" t="str">
            <v>306002</v>
          </cell>
          <cell r="AN1716" t="str">
            <v/>
          </cell>
          <cell r="AO1716" t="str">
            <v>T3</v>
          </cell>
          <cell r="AP1716" t="str">
            <v>5150</v>
          </cell>
          <cell r="AQ1716" t="str">
            <v>5175</v>
          </cell>
          <cell r="AR1716" t="str">
            <v/>
          </cell>
          <cell r="AS1716" t="str">
            <v/>
          </cell>
          <cell r="AT1716" t="str">
            <v/>
          </cell>
          <cell r="AU1716" t="str">
            <v/>
          </cell>
          <cell r="AV1716" t="str">
            <v/>
          </cell>
          <cell r="AW1716" t="str">
            <v/>
          </cell>
          <cell r="AX1716" t="str">
            <v>SALUMU JUMA SHABANI</v>
          </cell>
          <cell r="AY1716" t="str">
            <v/>
          </cell>
          <cell r="AZ1716"/>
          <cell r="BA1716"/>
          <cell r="BB1716" t="str">
            <v/>
          </cell>
          <cell r="BC1716"/>
          <cell r="BD1716" t="str">
            <v/>
          </cell>
          <cell r="BE1716" t="str">
            <v/>
          </cell>
          <cell r="BF1716" t="str">
            <v>0</v>
          </cell>
        </row>
        <row r="1717">
          <cell r="A1717">
            <v>10074062</v>
          </cell>
          <cell r="B1717" t="str">
            <v>DAUDI NAFTALI</v>
          </cell>
          <cell r="C1717" t="str">
            <v>NGOI</v>
          </cell>
          <cell r="D1717" t="str">
            <v>GÜVENLİK GÖREVLİSİ</v>
          </cell>
          <cell r="E1717" t="str">
            <v>SECURITY</v>
          </cell>
          <cell r="F1717" t="str">
            <v>50106670</v>
          </cell>
          <cell r="G1717" t="str">
            <v>KITUMBO SECURITY</v>
          </cell>
          <cell r="H1717" t="str">
            <v>50105513</v>
          </cell>
          <cell r="I1717" t="str">
            <v>088D</v>
          </cell>
          <cell r="J1717" t="str">
            <v>GÜVENLİK</v>
          </cell>
          <cell r="K1717" t="str">
            <v>50106674</v>
          </cell>
          <cell r="L1717" t="str">
            <v>TZ</v>
          </cell>
          <cell r="M1717" t="str">
            <v>Tanzanyalı</v>
          </cell>
          <cell r="N1717" t="str">
            <v>0035</v>
          </cell>
          <cell r="O1717" t="str">
            <v>TABORA</v>
          </cell>
          <cell r="P1717" t="str">
            <v>7L</v>
          </cell>
          <cell r="Q1717" t="str">
            <v>KITIMBO SECURITY</v>
          </cell>
          <cell r="R1717">
            <v>44802</v>
          </cell>
          <cell r="S1717">
            <v>44802</v>
          </cell>
          <cell r="T1717">
            <v>45170</v>
          </cell>
          <cell r="U1717" t="str">
            <v>Bsz.S.İşSz.İşvTrf.Hk.SebepsizF</v>
          </cell>
          <cell r="V1717" t="str">
            <v>Mavi Yaka Endirekt</v>
          </cell>
          <cell r="W1717" t="str">
            <v>LOT 3 (MIT)</v>
          </cell>
          <cell r="X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>GÖREVLİ</v>
          </cell>
          <cell r="AC1717" t="str">
            <v>99</v>
          </cell>
          <cell r="AD1717" t="str">
            <v>LOT 3 (MIT)</v>
          </cell>
          <cell r="AE1717" t="str">
            <v>0113</v>
          </cell>
          <cell r="AF1717" t="str">
            <v/>
          </cell>
          <cell r="AG1717" t="str">
            <v>KM 785+000 - 829+305</v>
          </cell>
          <cell r="AH1717">
            <v>33834</v>
          </cell>
          <cell r="AI1717" t="str">
            <v>Bay</v>
          </cell>
          <cell r="AJ1717" t="str">
            <v>Yerel-Saatlik</v>
          </cell>
          <cell r="AK1717">
            <v>0</v>
          </cell>
          <cell r="AL1717" t="str">
            <v/>
          </cell>
          <cell r="AM1717" t="str">
            <v>306002</v>
          </cell>
          <cell r="AN1717" t="str">
            <v/>
          </cell>
          <cell r="AO1717" t="str">
            <v>T3</v>
          </cell>
          <cell r="AP1717" t="str">
            <v>5150</v>
          </cell>
          <cell r="AQ1717" t="str">
            <v>5175</v>
          </cell>
          <cell r="AR1717" t="str">
            <v/>
          </cell>
          <cell r="AS1717" t="str">
            <v/>
          </cell>
          <cell r="AT1717" t="str">
            <v/>
          </cell>
          <cell r="AU1717" t="str">
            <v/>
          </cell>
          <cell r="AV1717" t="str">
            <v/>
          </cell>
          <cell r="AW1717" t="str">
            <v/>
          </cell>
          <cell r="AX1717" t="str">
            <v>DAUDI NAFTALI NGOI</v>
          </cell>
          <cell r="AY1717" t="str">
            <v/>
          </cell>
          <cell r="AZ1717"/>
          <cell r="BA1717"/>
          <cell r="BB1717" t="str">
            <v/>
          </cell>
          <cell r="BC1717"/>
          <cell r="BD1717" t="str">
            <v/>
          </cell>
          <cell r="BE1717" t="str">
            <v/>
          </cell>
          <cell r="BF1717" t="str">
            <v>0</v>
          </cell>
        </row>
        <row r="1718">
          <cell r="A1718">
            <v>10074063</v>
          </cell>
          <cell r="B1718" t="str">
            <v>EMANUEL JOSEPH</v>
          </cell>
          <cell r="C1718" t="str">
            <v>HANO</v>
          </cell>
          <cell r="D1718" t="str">
            <v>GÜVENLİK GÖREVLİSİ</v>
          </cell>
          <cell r="E1718" t="str">
            <v>SECURITY</v>
          </cell>
          <cell r="F1718" t="str">
            <v>50106670</v>
          </cell>
          <cell r="G1718" t="str">
            <v>KITUMBO SECURITY</v>
          </cell>
          <cell r="H1718" t="str">
            <v>50105513</v>
          </cell>
          <cell r="I1718" t="str">
            <v>088D</v>
          </cell>
          <cell r="J1718" t="str">
            <v>GÜVENLİK</v>
          </cell>
          <cell r="K1718" t="str">
            <v>50106674</v>
          </cell>
          <cell r="L1718" t="str">
            <v>TZ</v>
          </cell>
          <cell r="M1718" t="str">
            <v>Tanzanyalı</v>
          </cell>
          <cell r="N1718" t="str">
            <v>0035</v>
          </cell>
          <cell r="O1718" t="str">
            <v>TABORA</v>
          </cell>
          <cell r="P1718" t="str">
            <v>7L</v>
          </cell>
          <cell r="Q1718" t="str">
            <v>KITIMBO SECURITY</v>
          </cell>
          <cell r="R1718">
            <v>44802</v>
          </cell>
          <cell r="S1718">
            <v>44802</v>
          </cell>
          <cell r="T1718">
            <v>45170</v>
          </cell>
          <cell r="U1718" t="str">
            <v>Bsz.S.İşSz.İşvTrf.Hk.SebepsizF</v>
          </cell>
          <cell r="V1718" t="str">
            <v>Mavi Yaka Endirekt</v>
          </cell>
          <cell r="W1718" t="str">
            <v>LOT 3 (MIT)</v>
          </cell>
          <cell r="X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>GÖREVLİ</v>
          </cell>
          <cell r="AC1718" t="str">
            <v>99</v>
          </cell>
          <cell r="AD1718" t="str">
            <v>LOT 3 (MIT)</v>
          </cell>
          <cell r="AE1718" t="str">
            <v>0113</v>
          </cell>
          <cell r="AF1718" t="str">
            <v/>
          </cell>
          <cell r="AG1718" t="str">
            <v>KM 785+000 - 829+305</v>
          </cell>
          <cell r="AH1718">
            <v>33834</v>
          </cell>
          <cell r="AI1718" t="str">
            <v>Bay</v>
          </cell>
          <cell r="AJ1718" t="str">
            <v>Yerel-Saatlik</v>
          </cell>
          <cell r="AK1718">
            <v>0</v>
          </cell>
          <cell r="AL1718" t="str">
            <v/>
          </cell>
          <cell r="AM1718" t="str">
            <v>306002</v>
          </cell>
          <cell r="AN1718" t="str">
            <v/>
          </cell>
          <cell r="AO1718" t="str">
            <v>T3</v>
          </cell>
          <cell r="AP1718" t="str">
            <v>5150</v>
          </cell>
          <cell r="AQ1718" t="str">
            <v>5175</v>
          </cell>
          <cell r="AR1718" t="str">
            <v/>
          </cell>
          <cell r="AS1718" t="str">
            <v/>
          </cell>
          <cell r="AT1718" t="str">
            <v/>
          </cell>
          <cell r="AU1718" t="str">
            <v/>
          </cell>
          <cell r="AV1718" t="str">
            <v/>
          </cell>
          <cell r="AW1718" t="str">
            <v/>
          </cell>
          <cell r="AX1718" t="str">
            <v>EMANUEL JOSEPH HANO</v>
          </cell>
          <cell r="AY1718" t="str">
            <v/>
          </cell>
          <cell r="AZ1718"/>
          <cell r="BA1718"/>
          <cell r="BB1718" t="str">
            <v/>
          </cell>
          <cell r="BC1718"/>
          <cell r="BD1718" t="str">
            <v/>
          </cell>
          <cell r="BE1718" t="str">
            <v/>
          </cell>
          <cell r="BF1718" t="str">
            <v>0</v>
          </cell>
        </row>
        <row r="1719">
          <cell r="A1719">
            <v>10074118</v>
          </cell>
          <cell r="B1719" t="str">
            <v>SAMSONI ALOYCI</v>
          </cell>
          <cell r="C1719" t="str">
            <v>KIVUYO</v>
          </cell>
          <cell r="D1719" t="str">
            <v>GÜVENLİK GÖREVLİSİ</v>
          </cell>
          <cell r="E1719" t="str">
            <v>SECURITY</v>
          </cell>
          <cell r="F1719" t="str">
            <v>50106670</v>
          </cell>
          <cell r="G1719" t="str">
            <v>KITUMBO SECURITY</v>
          </cell>
          <cell r="H1719" t="str">
            <v>50105513</v>
          </cell>
          <cell r="I1719" t="str">
            <v>088D</v>
          </cell>
          <cell r="J1719" t="str">
            <v>GÜVENLİK</v>
          </cell>
          <cell r="K1719" t="str">
            <v>50106674</v>
          </cell>
          <cell r="L1719" t="str">
            <v>TZ</v>
          </cell>
          <cell r="M1719" t="str">
            <v>Tanzanyalı</v>
          </cell>
          <cell r="N1719" t="str">
            <v>0036</v>
          </cell>
          <cell r="O1719" t="str">
            <v>MANYONİ</v>
          </cell>
          <cell r="P1719" t="str">
            <v>7L</v>
          </cell>
          <cell r="Q1719" t="str">
            <v>KITIMBO SECURITY</v>
          </cell>
          <cell r="R1719">
            <v>44807</v>
          </cell>
          <cell r="S1719">
            <v>44807</v>
          </cell>
          <cell r="T1719">
            <v>44855</v>
          </cell>
          <cell r="U1719" t="str">
            <v>Bsz.S.İşSz.İşçiTrf.fsh(istifa)</v>
          </cell>
          <cell r="V1719" t="str">
            <v>Mavi Yaka Endirekt</v>
          </cell>
          <cell r="W1719" t="str">
            <v>LOT 3 (MIT)</v>
          </cell>
          <cell r="X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>GÖREVLİ</v>
          </cell>
          <cell r="AC1719" t="str">
            <v>99</v>
          </cell>
          <cell r="AD1719" t="str">
            <v>LOT 3 (MIT)</v>
          </cell>
          <cell r="AE1719" t="str">
            <v>0113</v>
          </cell>
          <cell r="AF1719" t="str">
            <v/>
          </cell>
          <cell r="AG1719" t="str">
            <v>KM 785+000 - 829+305</v>
          </cell>
          <cell r="AH1719">
            <v>35036</v>
          </cell>
          <cell r="AI1719" t="str">
            <v>Bay</v>
          </cell>
          <cell r="AJ1719" t="str">
            <v>Yerel-Saatlik</v>
          </cell>
          <cell r="AK1719">
            <v>0</v>
          </cell>
          <cell r="AL1719" t="str">
            <v/>
          </cell>
          <cell r="AM1719" t="str">
            <v>306002</v>
          </cell>
          <cell r="AN1719" t="str">
            <v/>
          </cell>
          <cell r="AO1719" t="str">
            <v>T3</v>
          </cell>
          <cell r="AP1719" t="str">
            <v>5150</v>
          </cell>
          <cell r="AQ1719" t="str">
            <v>5175</v>
          </cell>
          <cell r="AR1719" t="str">
            <v/>
          </cell>
          <cell r="AS1719" t="str">
            <v/>
          </cell>
          <cell r="AT1719" t="str">
            <v/>
          </cell>
          <cell r="AU1719" t="str">
            <v/>
          </cell>
          <cell r="AV1719" t="str">
            <v/>
          </cell>
          <cell r="AW1719" t="str">
            <v/>
          </cell>
          <cell r="AX1719" t="str">
            <v>SAMSONI ALOYCI KIVUYO</v>
          </cell>
          <cell r="AY1719" t="str">
            <v/>
          </cell>
          <cell r="AZ1719"/>
          <cell r="BA1719"/>
          <cell r="BB1719" t="str">
            <v/>
          </cell>
          <cell r="BC1719"/>
          <cell r="BD1719" t="str">
            <v/>
          </cell>
          <cell r="BE1719" t="str">
            <v/>
          </cell>
          <cell r="BF1719" t="str">
            <v>0</v>
          </cell>
        </row>
        <row r="1720">
          <cell r="A1720">
            <v>10074119</v>
          </cell>
          <cell r="B1720" t="str">
            <v>LUSHIRU SAILEP</v>
          </cell>
          <cell r="C1720" t="str">
            <v>MOLLEL</v>
          </cell>
          <cell r="D1720" t="str">
            <v>GÜVENLİK GÖREVLİSİ</v>
          </cell>
          <cell r="E1720" t="str">
            <v>SECURITY</v>
          </cell>
          <cell r="F1720" t="str">
            <v>50106670</v>
          </cell>
          <cell r="G1720" t="str">
            <v>KITUMBO SECURITY</v>
          </cell>
          <cell r="H1720" t="str">
            <v>50105513</v>
          </cell>
          <cell r="I1720" t="str">
            <v>088D</v>
          </cell>
          <cell r="J1720" t="str">
            <v>GÜVENLİK</v>
          </cell>
          <cell r="K1720" t="str">
            <v>50106674</v>
          </cell>
          <cell r="L1720" t="str">
            <v>TZ</v>
          </cell>
          <cell r="M1720" t="str">
            <v>Tanzanyalı</v>
          </cell>
          <cell r="N1720" t="str">
            <v>0036</v>
          </cell>
          <cell r="O1720" t="str">
            <v>MANYONİ</v>
          </cell>
          <cell r="P1720" t="str">
            <v>7L</v>
          </cell>
          <cell r="Q1720" t="str">
            <v>KITIMBO SECURITY</v>
          </cell>
          <cell r="R1720">
            <v>44807</v>
          </cell>
          <cell r="S1720">
            <v>44807</v>
          </cell>
          <cell r="T1720">
            <v>44858</v>
          </cell>
          <cell r="U1720" t="str">
            <v>Bsz.S.İşSz.İşçiTrf.fsh(istifa)</v>
          </cell>
          <cell r="V1720" t="str">
            <v>Mavi Yaka Endirekt</v>
          </cell>
          <cell r="W1720" t="str">
            <v>LOT 3 (MIT)</v>
          </cell>
          <cell r="X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>GÖREVLİ</v>
          </cell>
          <cell r="AC1720" t="str">
            <v>99</v>
          </cell>
          <cell r="AD1720" t="str">
            <v>LOT 3 (MIT)</v>
          </cell>
          <cell r="AE1720" t="str">
            <v>0113</v>
          </cell>
          <cell r="AF1720" t="str">
            <v/>
          </cell>
          <cell r="AG1720" t="str">
            <v>KM 785+000 - 829+305</v>
          </cell>
          <cell r="AH1720">
            <v>35036</v>
          </cell>
          <cell r="AI1720" t="str">
            <v>Bay</v>
          </cell>
          <cell r="AJ1720" t="str">
            <v>Yerel-Saatlik</v>
          </cell>
          <cell r="AK1720">
            <v>0</v>
          </cell>
          <cell r="AL1720" t="str">
            <v/>
          </cell>
          <cell r="AM1720" t="str">
            <v>306002</v>
          </cell>
          <cell r="AN1720" t="str">
            <v/>
          </cell>
          <cell r="AO1720" t="str">
            <v>T3</v>
          </cell>
          <cell r="AP1720" t="str">
            <v>5150</v>
          </cell>
          <cell r="AQ1720" t="str">
            <v>5175</v>
          </cell>
          <cell r="AR1720" t="str">
            <v/>
          </cell>
          <cell r="AS1720" t="str">
            <v/>
          </cell>
          <cell r="AT1720" t="str">
            <v/>
          </cell>
          <cell r="AU1720" t="str">
            <v/>
          </cell>
          <cell r="AV1720" t="str">
            <v/>
          </cell>
          <cell r="AW1720" t="str">
            <v/>
          </cell>
          <cell r="AX1720" t="str">
            <v>LUSHIRU SAILEP MOLLEL</v>
          </cell>
          <cell r="AY1720" t="str">
            <v/>
          </cell>
          <cell r="AZ1720"/>
          <cell r="BA1720"/>
          <cell r="BB1720" t="str">
            <v/>
          </cell>
          <cell r="BC1720"/>
          <cell r="BD1720" t="str">
            <v/>
          </cell>
          <cell r="BE1720" t="str">
            <v/>
          </cell>
          <cell r="BF1720" t="str">
            <v>0</v>
          </cell>
        </row>
        <row r="1721">
          <cell r="A1721">
            <v>10074120</v>
          </cell>
          <cell r="B1721" t="str">
            <v>NGEERESA KALASİNGA</v>
          </cell>
          <cell r="C1721" t="str">
            <v>MOLLEL</v>
          </cell>
          <cell r="D1721" t="str">
            <v>GÜVENLİK GÖREVLİSİ</v>
          </cell>
          <cell r="E1721" t="str">
            <v>SECURITY</v>
          </cell>
          <cell r="F1721" t="str">
            <v>50106670</v>
          </cell>
          <cell r="G1721" t="str">
            <v>KITUMBO SECURITY</v>
          </cell>
          <cell r="H1721" t="str">
            <v>50105513</v>
          </cell>
          <cell r="I1721" t="str">
            <v>088D</v>
          </cell>
          <cell r="J1721" t="str">
            <v>GÜVENLİK</v>
          </cell>
          <cell r="K1721" t="str">
            <v>50106674</v>
          </cell>
          <cell r="L1721" t="str">
            <v>TZ</v>
          </cell>
          <cell r="M1721" t="str">
            <v>Tanzanyalı</v>
          </cell>
          <cell r="N1721" t="str">
            <v>0036</v>
          </cell>
          <cell r="O1721" t="str">
            <v>MANYONİ</v>
          </cell>
          <cell r="P1721" t="str">
            <v>7L</v>
          </cell>
          <cell r="Q1721" t="str">
            <v>KITIMBO SECURITY</v>
          </cell>
          <cell r="R1721">
            <v>44807</v>
          </cell>
          <cell r="S1721">
            <v>44807</v>
          </cell>
          <cell r="T1721">
            <v>44869</v>
          </cell>
          <cell r="U1721" t="str">
            <v>Bsz.S.İşSz.İşçiTrf.fsh(istifa)</v>
          </cell>
          <cell r="V1721" t="str">
            <v>Mavi Yaka Endirekt</v>
          </cell>
          <cell r="W1721" t="str">
            <v>LOT 3 (MIT)</v>
          </cell>
          <cell r="X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>GÖREVLİ</v>
          </cell>
          <cell r="AC1721" t="str">
            <v>99</v>
          </cell>
          <cell r="AD1721" t="str">
            <v>LOT 3 (MIT)</v>
          </cell>
          <cell r="AE1721" t="str">
            <v>0113</v>
          </cell>
          <cell r="AF1721" t="str">
            <v/>
          </cell>
          <cell r="AG1721" t="str">
            <v>KM 785+000 - 829+305</v>
          </cell>
          <cell r="AH1721">
            <v>35036</v>
          </cell>
          <cell r="AI1721" t="str">
            <v>Bay</v>
          </cell>
          <cell r="AJ1721" t="str">
            <v>Yerel-Saatlik</v>
          </cell>
          <cell r="AK1721">
            <v>0</v>
          </cell>
          <cell r="AL1721" t="str">
            <v/>
          </cell>
          <cell r="AM1721" t="str">
            <v>306002</v>
          </cell>
          <cell r="AN1721" t="str">
            <v/>
          </cell>
          <cell r="AO1721" t="str">
            <v>T3</v>
          </cell>
          <cell r="AP1721" t="str">
            <v>5150</v>
          </cell>
          <cell r="AQ1721" t="str">
            <v>5175</v>
          </cell>
          <cell r="AR1721" t="str">
            <v/>
          </cell>
          <cell r="AS1721" t="str">
            <v/>
          </cell>
          <cell r="AT1721" t="str">
            <v/>
          </cell>
          <cell r="AU1721" t="str">
            <v/>
          </cell>
          <cell r="AV1721" t="str">
            <v/>
          </cell>
          <cell r="AW1721" t="str">
            <v/>
          </cell>
          <cell r="AX1721" t="str">
            <v>NGEERESA KALASİNGA MOLLEL</v>
          </cell>
          <cell r="AY1721" t="str">
            <v/>
          </cell>
          <cell r="AZ1721"/>
          <cell r="BA1721"/>
          <cell r="BB1721" t="str">
            <v/>
          </cell>
          <cell r="BC1721"/>
          <cell r="BD1721" t="str">
            <v/>
          </cell>
          <cell r="BE1721" t="str">
            <v/>
          </cell>
          <cell r="BF1721" t="str">
            <v>0</v>
          </cell>
        </row>
        <row r="1722">
          <cell r="A1722">
            <v>10074121</v>
          </cell>
          <cell r="B1722" t="str">
            <v>MACKS KUTUKAI</v>
          </cell>
          <cell r="C1722" t="str">
            <v>TITI</v>
          </cell>
          <cell r="D1722" t="str">
            <v>GÜVENLİK GÖREVLİSİ</v>
          </cell>
          <cell r="E1722" t="str">
            <v>SECURITY</v>
          </cell>
          <cell r="F1722" t="str">
            <v>50106670</v>
          </cell>
          <cell r="G1722" t="str">
            <v>KITUMBO SECURITY</v>
          </cell>
          <cell r="H1722" t="str">
            <v>50105513</v>
          </cell>
          <cell r="I1722" t="str">
            <v>088D</v>
          </cell>
          <cell r="J1722" t="str">
            <v>GÜVENLİK</v>
          </cell>
          <cell r="K1722" t="str">
            <v>50106674</v>
          </cell>
          <cell r="L1722" t="str">
            <v>TZ</v>
          </cell>
          <cell r="M1722" t="str">
            <v>Tanzanyalı</v>
          </cell>
          <cell r="N1722" t="str">
            <v>0036</v>
          </cell>
          <cell r="O1722" t="str">
            <v>MANYONİ</v>
          </cell>
          <cell r="P1722" t="str">
            <v>7L</v>
          </cell>
          <cell r="Q1722" t="str">
            <v>KITIMBO SECURITY</v>
          </cell>
          <cell r="R1722">
            <v>44807</v>
          </cell>
          <cell r="S1722">
            <v>44807</v>
          </cell>
          <cell r="T1722">
            <v>45170</v>
          </cell>
          <cell r="U1722" t="str">
            <v>Bsz.S.İşSz.İşvTrf.Hk.SebepsizF</v>
          </cell>
          <cell r="V1722" t="str">
            <v>Mavi Yaka Endirekt</v>
          </cell>
          <cell r="W1722" t="str">
            <v>LOT 3 (MIT)</v>
          </cell>
          <cell r="X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>GÖREVLİ</v>
          </cell>
          <cell r="AC1722" t="str">
            <v>99</v>
          </cell>
          <cell r="AD1722" t="str">
            <v>LOT 3 (MIT)</v>
          </cell>
          <cell r="AE1722" t="str">
            <v>0113</v>
          </cell>
          <cell r="AF1722" t="str">
            <v/>
          </cell>
          <cell r="AG1722" t="str">
            <v>KM 785+000 - 829+305</v>
          </cell>
          <cell r="AH1722">
            <v>35036</v>
          </cell>
          <cell r="AI1722" t="str">
            <v>Bay</v>
          </cell>
          <cell r="AJ1722" t="str">
            <v>Yerel-Saatlik</v>
          </cell>
          <cell r="AK1722">
            <v>0</v>
          </cell>
          <cell r="AL1722" t="str">
            <v/>
          </cell>
          <cell r="AM1722" t="str">
            <v>306002</v>
          </cell>
          <cell r="AN1722" t="str">
            <v/>
          </cell>
          <cell r="AO1722" t="str">
            <v>T3</v>
          </cell>
          <cell r="AP1722" t="str">
            <v>5150</v>
          </cell>
          <cell r="AQ1722" t="str">
            <v>5175</v>
          </cell>
          <cell r="AR1722" t="str">
            <v/>
          </cell>
          <cell r="AS1722" t="str">
            <v/>
          </cell>
          <cell r="AT1722" t="str">
            <v/>
          </cell>
          <cell r="AU1722" t="str">
            <v/>
          </cell>
          <cell r="AV1722" t="str">
            <v/>
          </cell>
          <cell r="AW1722" t="str">
            <v/>
          </cell>
          <cell r="AX1722" t="str">
            <v>MACKS KUTUKAI TITI</v>
          </cell>
          <cell r="AY1722" t="str">
            <v/>
          </cell>
          <cell r="AZ1722"/>
          <cell r="BA1722"/>
          <cell r="BB1722" t="str">
            <v/>
          </cell>
          <cell r="BC1722"/>
          <cell r="BD1722" t="str">
            <v/>
          </cell>
          <cell r="BE1722" t="str">
            <v/>
          </cell>
          <cell r="BF1722" t="str">
            <v>0</v>
          </cell>
        </row>
        <row r="1723">
          <cell r="A1723">
            <v>10074534</v>
          </cell>
          <cell r="B1723" t="str">
            <v>CHRISTOPHER WILLIAM</v>
          </cell>
          <cell r="C1723" t="str">
            <v>NAPEGWA</v>
          </cell>
          <cell r="D1723" t="str">
            <v>KALIPÇI</v>
          </cell>
          <cell r="E1723" t="str">
            <v>FORMWORKER</v>
          </cell>
          <cell r="F1723" t="str">
            <v>50107642</v>
          </cell>
          <cell r="G1723" t="str">
            <v>PETRA PROTEK</v>
          </cell>
          <cell r="H1723" t="str">
            <v>50107642</v>
          </cell>
          <cell r="I1723" t="str">
            <v>0BBQ</v>
          </cell>
          <cell r="J1723" t="str">
            <v>İNŞAAT GRUBU</v>
          </cell>
          <cell r="K1723" t="str">
            <v>50107846</v>
          </cell>
          <cell r="L1723" t="str">
            <v>TZ</v>
          </cell>
          <cell r="M1723" t="str">
            <v>Tanzanyalı</v>
          </cell>
          <cell r="N1723" t="str">
            <v>0037</v>
          </cell>
          <cell r="O1723" t="str">
            <v>İTİGİ</v>
          </cell>
          <cell r="P1723" t="str">
            <v>7B</v>
          </cell>
          <cell r="Q1723" t="str">
            <v>PETRA PROTEK</v>
          </cell>
          <cell r="R1723">
            <v>44805</v>
          </cell>
          <cell r="S1723">
            <v>44805</v>
          </cell>
          <cell r="T1723">
            <v>44953</v>
          </cell>
          <cell r="U1723" t="str">
            <v>Dnm.S.İş Sözl. işverence feshi</v>
          </cell>
          <cell r="V1723" t="str">
            <v>Mavi Yaka Direkt</v>
          </cell>
          <cell r="W1723" t="str">
            <v>LOT 3 (MIT)</v>
          </cell>
          <cell r="X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>USTA</v>
          </cell>
          <cell r="AC1723" t="str">
            <v>99</v>
          </cell>
          <cell r="AD1723" t="str">
            <v>LOT 3 (MIT)</v>
          </cell>
          <cell r="AE1723" t="str">
            <v>0113</v>
          </cell>
          <cell r="AF1723" t="str">
            <v/>
          </cell>
          <cell r="AG1723" t="str">
            <v>KM 785+000 - 829+305</v>
          </cell>
          <cell r="AH1723">
            <v>31594</v>
          </cell>
          <cell r="AI1723" t="str">
            <v>Bay</v>
          </cell>
          <cell r="AJ1723" t="str">
            <v>Yerel-Saatlik</v>
          </cell>
          <cell r="AK1723">
            <v>0</v>
          </cell>
          <cell r="AL1723" t="str">
            <v/>
          </cell>
          <cell r="AM1723" t="str">
            <v>201002</v>
          </cell>
          <cell r="AN1723" t="str">
            <v/>
          </cell>
          <cell r="AO1723" t="str">
            <v>T3</v>
          </cell>
          <cell r="AP1723" t="str">
            <v>5150</v>
          </cell>
          <cell r="AQ1723" t="str">
            <v>5175</v>
          </cell>
          <cell r="AR1723" t="str">
            <v/>
          </cell>
          <cell r="AS1723" t="str">
            <v/>
          </cell>
          <cell r="AT1723" t="str">
            <v/>
          </cell>
          <cell r="AU1723" t="str">
            <v/>
          </cell>
          <cell r="AV1723" t="str">
            <v/>
          </cell>
          <cell r="AW1723" t="str">
            <v/>
          </cell>
          <cell r="AX1723" t="str">
            <v>CHRISTOPHER WILLIAM NAPEGWA</v>
          </cell>
          <cell r="AY1723" t="str">
            <v/>
          </cell>
          <cell r="AZ1723"/>
          <cell r="BA1723"/>
          <cell r="BB1723" t="str">
            <v/>
          </cell>
          <cell r="BC1723"/>
          <cell r="BD1723" t="str">
            <v/>
          </cell>
          <cell r="BE1723" t="str">
            <v/>
          </cell>
          <cell r="BF1723" t="str">
            <v>0</v>
          </cell>
        </row>
        <row r="1724">
          <cell r="A1724">
            <v>10074535</v>
          </cell>
          <cell r="B1724" t="str">
            <v>ABDALAH MOHAMMED</v>
          </cell>
          <cell r="C1724" t="str">
            <v>SELEMANI</v>
          </cell>
          <cell r="D1724" t="str">
            <v>KALIPÇI</v>
          </cell>
          <cell r="E1724" t="str">
            <v>FORMWORKER</v>
          </cell>
          <cell r="F1724" t="str">
            <v>50107642</v>
          </cell>
          <cell r="G1724" t="str">
            <v>PETRA PROTEK</v>
          </cell>
          <cell r="H1724" t="str">
            <v>50107642</v>
          </cell>
          <cell r="I1724" t="str">
            <v>0BBQ</v>
          </cell>
          <cell r="J1724" t="str">
            <v>İNŞAAT GRUBU</v>
          </cell>
          <cell r="K1724" t="str">
            <v>50107846</v>
          </cell>
          <cell r="L1724" t="str">
            <v>TZ</v>
          </cell>
          <cell r="M1724" t="str">
            <v>Tanzanyalı</v>
          </cell>
          <cell r="N1724" t="str">
            <v>0035</v>
          </cell>
          <cell r="O1724" t="str">
            <v>TABORA</v>
          </cell>
          <cell r="P1724" t="str">
            <v>7B</v>
          </cell>
          <cell r="Q1724" t="str">
            <v>PETRA PROTEK</v>
          </cell>
          <cell r="R1724">
            <v>44805</v>
          </cell>
          <cell r="S1724">
            <v>44805</v>
          </cell>
          <cell r="T1724">
            <v>44953</v>
          </cell>
          <cell r="U1724" t="str">
            <v>Dnm.S.İş Sözl. işverence feshi</v>
          </cell>
          <cell r="V1724" t="str">
            <v>Mavi Yaka Direkt</v>
          </cell>
          <cell r="W1724" t="str">
            <v>LOT 3 (MIT)</v>
          </cell>
          <cell r="X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>USTA</v>
          </cell>
          <cell r="AC1724" t="str">
            <v>99</v>
          </cell>
          <cell r="AD1724" t="str">
            <v>LOT 3 (MIT)</v>
          </cell>
          <cell r="AE1724" t="str">
            <v>0113</v>
          </cell>
          <cell r="AF1724" t="str">
            <v/>
          </cell>
          <cell r="AG1724" t="str">
            <v>KM 785+000 - 829+305</v>
          </cell>
          <cell r="AH1724">
            <v>33267</v>
          </cell>
          <cell r="AI1724" t="str">
            <v>Bay</v>
          </cell>
          <cell r="AJ1724" t="str">
            <v>Yerel-Saatlik</v>
          </cell>
          <cell r="AK1724">
            <v>0</v>
          </cell>
          <cell r="AL1724" t="str">
            <v/>
          </cell>
          <cell r="AM1724" t="str">
            <v>201002</v>
          </cell>
          <cell r="AN1724" t="str">
            <v/>
          </cell>
          <cell r="AO1724" t="str">
            <v>T3</v>
          </cell>
          <cell r="AP1724" t="str">
            <v>5150</v>
          </cell>
          <cell r="AQ1724" t="str">
            <v>5175</v>
          </cell>
          <cell r="AR1724" t="str">
            <v/>
          </cell>
          <cell r="AS1724" t="str">
            <v/>
          </cell>
          <cell r="AT1724" t="str">
            <v/>
          </cell>
          <cell r="AU1724" t="str">
            <v/>
          </cell>
          <cell r="AV1724" t="str">
            <v/>
          </cell>
          <cell r="AW1724" t="str">
            <v/>
          </cell>
          <cell r="AX1724" t="str">
            <v>ABDALAH MOHAMMED SELEMANI</v>
          </cell>
          <cell r="AY1724" t="str">
            <v/>
          </cell>
          <cell r="AZ1724"/>
          <cell r="BA1724"/>
          <cell r="BB1724" t="str">
            <v/>
          </cell>
          <cell r="BC1724"/>
          <cell r="BD1724" t="str">
            <v/>
          </cell>
          <cell r="BE1724" t="str">
            <v/>
          </cell>
          <cell r="BF1724" t="str">
            <v>0</v>
          </cell>
        </row>
        <row r="1725">
          <cell r="A1725">
            <v>10074536</v>
          </cell>
          <cell r="B1725" t="str">
            <v>ESTHER DAYSONI</v>
          </cell>
          <cell r="C1725" t="str">
            <v>MSYANI</v>
          </cell>
          <cell r="D1725" t="str">
            <v>TEMİZLİK GÖREVLİSİ</v>
          </cell>
          <cell r="E1725" t="str">
            <v>CLEANER</v>
          </cell>
          <cell r="F1725" t="str">
            <v>50107642</v>
          </cell>
          <cell r="G1725" t="str">
            <v>PETRA PROTEK</v>
          </cell>
          <cell r="H1725" t="str">
            <v>50107642</v>
          </cell>
          <cell r="I1725" t="str">
            <v>0BBQ</v>
          </cell>
          <cell r="J1725" t="str">
            <v>İNŞAAT GRUBU</v>
          </cell>
          <cell r="K1725" t="str">
            <v>50108947</v>
          </cell>
          <cell r="L1725" t="str">
            <v>TZ</v>
          </cell>
          <cell r="M1725" t="str">
            <v>Tanzanyalı</v>
          </cell>
          <cell r="N1725" t="str">
            <v>0035</v>
          </cell>
          <cell r="O1725" t="str">
            <v>TABORA</v>
          </cell>
          <cell r="P1725" t="str">
            <v>7B</v>
          </cell>
          <cell r="Q1725" t="str">
            <v>PETRA PROTEK</v>
          </cell>
          <cell r="R1725">
            <v>44805</v>
          </cell>
          <cell r="S1725">
            <v>44805</v>
          </cell>
          <cell r="T1725">
            <v>44895</v>
          </cell>
          <cell r="U1725" t="str">
            <v>Diğer nedenler</v>
          </cell>
          <cell r="V1725" t="str">
            <v>Mavi Yaka Endirekt</v>
          </cell>
          <cell r="W1725" t="str">
            <v>LOT 3 (MIT)</v>
          </cell>
          <cell r="X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>İŞÇİ</v>
          </cell>
          <cell r="AC1725" t="str">
            <v>99</v>
          </cell>
          <cell r="AD1725" t="str">
            <v>LOT 3 (MIT)</v>
          </cell>
          <cell r="AE1725" t="str">
            <v>0113</v>
          </cell>
          <cell r="AF1725" t="str">
            <v/>
          </cell>
          <cell r="AG1725" t="str">
            <v>KM 785+000 - 829+305</v>
          </cell>
          <cell r="AH1725">
            <v>33801</v>
          </cell>
          <cell r="AI1725" t="str">
            <v>Bayan</v>
          </cell>
          <cell r="AJ1725" t="str">
            <v>Yerel-Saatlik</v>
          </cell>
          <cell r="AK1725">
            <v>0</v>
          </cell>
          <cell r="AL1725" t="str">
            <v/>
          </cell>
          <cell r="AM1725" t="str">
            <v>306002</v>
          </cell>
          <cell r="AN1725" t="str">
            <v/>
          </cell>
          <cell r="AO1725" t="str">
            <v>T3</v>
          </cell>
          <cell r="AP1725" t="str">
            <v>5150</v>
          </cell>
          <cell r="AQ1725" t="str">
            <v>5175</v>
          </cell>
          <cell r="AR1725" t="str">
            <v/>
          </cell>
          <cell r="AS1725" t="str">
            <v/>
          </cell>
          <cell r="AT1725" t="str">
            <v/>
          </cell>
          <cell r="AU1725" t="str">
            <v/>
          </cell>
          <cell r="AV1725" t="str">
            <v/>
          </cell>
          <cell r="AW1725" t="str">
            <v/>
          </cell>
          <cell r="AX1725" t="str">
            <v>ESTHER DAYSONI MSYANI</v>
          </cell>
          <cell r="AY1725" t="str">
            <v/>
          </cell>
          <cell r="AZ1725"/>
          <cell r="BA1725"/>
          <cell r="BB1725" t="str">
            <v/>
          </cell>
          <cell r="BC1725"/>
          <cell r="BD1725" t="str">
            <v/>
          </cell>
          <cell r="BE1725" t="str">
            <v/>
          </cell>
          <cell r="BF1725" t="str">
            <v>0</v>
          </cell>
        </row>
        <row r="1726">
          <cell r="A1726">
            <v>10074537</v>
          </cell>
          <cell r="B1726" t="str">
            <v>HAMISI DAUDI</v>
          </cell>
          <cell r="C1726" t="str">
            <v>KUCHELE</v>
          </cell>
          <cell r="D1726" t="str">
            <v>PICKUP ŞOFÖRÜ</v>
          </cell>
          <cell r="E1726" t="str">
            <v>PICKUP DRIVER</v>
          </cell>
          <cell r="F1726" t="str">
            <v>50107642</v>
          </cell>
          <cell r="G1726" t="str">
            <v>PETRA PROTEK</v>
          </cell>
          <cell r="H1726" t="str">
            <v>50107642</v>
          </cell>
          <cell r="I1726" t="str">
            <v>0BBQ</v>
          </cell>
          <cell r="J1726" t="str">
            <v>İNŞAAT GRUBU</v>
          </cell>
          <cell r="K1726" t="str">
            <v>50108969</v>
          </cell>
          <cell r="L1726" t="str">
            <v>TZ</v>
          </cell>
          <cell r="M1726" t="str">
            <v>Tanzanyalı</v>
          </cell>
          <cell r="N1726" t="str">
            <v>0035</v>
          </cell>
          <cell r="O1726" t="str">
            <v>TABORA</v>
          </cell>
          <cell r="P1726" t="str">
            <v>7B</v>
          </cell>
          <cell r="Q1726" t="str">
            <v>PETRA PROTEK</v>
          </cell>
          <cell r="R1726">
            <v>44805</v>
          </cell>
          <cell r="S1726">
            <v>44805</v>
          </cell>
          <cell r="T1726">
            <v>45231</v>
          </cell>
          <cell r="U1726" t="str">
            <v>Belirli S. İş Sözl. sona erm.</v>
          </cell>
          <cell r="V1726" t="str">
            <v>Mavi Yaka Endirekt</v>
          </cell>
          <cell r="W1726" t="str">
            <v>LOT 3 (MIT)</v>
          </cell>
          <cell r="X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>GÖREVLİ</v>
          </cell>
          <cell r="AC1726" t="str">
            <v>99</v>
          </cell>
          <cell r="AD1726" t="str">
            <v>LOT 3 (MIT)</v>
          </cell>
          <cell r="AE1726" t="str">
            <v>0113</v>
          </cell>
          <cell r="AF1726" t="str">
            <v/>
          </cell>
          <cell r="AG1726" t="str">
            <v>KM 785+000 - 829+305</v>
          </cell>
          <cell r="AH1726">
            <v>34833</v>
          </cell>
          <cell r="AI1726" t="str">
            <v>Bay</v>
          </cell>
          <cell r="AJ1726" t="str">
            <v>Yerel-Saatlik</v>
          </cell>
          <cell r="AK1726">
            <v>0</v>
          </cell>
          <cell r="AL1726" t="str">
            <v/>
          </cell>
          <cell r="AM1726" t="str">
            <v>306002</v>
          </cell>
          <cell r="AN1726" t="str">
            <v/>
          </cell>
          <cell r="AO1726" t="str">
            <v>T3</v>
          </cell>
          <cell r="AP1726" t="str">
            <v>5150</v>
          </cell>
          <cell r="AQ1726" t="str">
            <v>5175</v>
          </cell>
          <cell r="AR1726" t="str">
            <v/>
          </cell>
          <cell r="AS1726" t="str">
            <v/>
          </cell>
          <cell r="AT1726" t="str">
            <v/>
          </cell>
          <cell r="AU1726" t="str">
            <v/>
          </cell>
          <cell r="AV1726" t="str">
            <v/>
          </cell>
          <cell r="AW1726" t="str">
            <v/>
          </cell>
          <cell r="AX1726" t="str">
            <v>HAMISI DAUDI KUCHELE</v>
          </cell>
          <cell r="AY1726" t="str">
            <v/>
          </cell>
          <cell r="AZ1726"/>
          <cell r="BA1726"/>
          <cell r="BB1726" t="str">
            <v/>
          </cell>
          <cell r="BC1726"/>
          <cell r="BD1726" t="str">
            <v/>
          </cell>
          <cell r="BE1726" t="str">
            <v/>
          </cell>
          <cell r="BF1726" t="str">
            <v>0</v>
          </cell>
        </row>
        <row r="1727">
          <cell r="A1727">
            <v>10074538</v>
          </cell>
          <cell r="B1727" t="str">
            <v>SHARIFF NURDINI</v>
          </cell>
          <cell r="C1727" t="str">
            <v>SHAIBU</v>
          </cell>
          <cell r="D1727" t="str">
            <v>PICKUP ŞOFÖRÜ</v>
          </cell>
          <cell r="E1727" t="str">
            <v>PICKUP DRIVER</v>
          </cell>
          <cell r="F1727" t="str">
            <v>50107642</v>
          </cell>
          <cell r="G1727" t="str">
            <v>PETRA PROTEK</v>
          </cell>
          <cell r="H1727" t="str">
            <v>50107642</v>
          </cell>
          <cell r="I1727" t="str">
            <v>0BBQ</v>
          </cell>
          <cell r="J1727" t="str">
            <v>İNŞAAT GRUBU</v>
          </cell>
          <cell r="K1727" t="str">
            <v>50108969</v>
          </cell>
          <cell r="L1727" t="str">
            <v>TZ</v>
          </cell>
          <cell r="M1727" t="str">
            <v>Tanzanyalı</v>
          </cell>
          <cell r="N1727" t="str">
            <v>0035</v>
          </cell>
          <cell r="O1727" t="str">
            <v>TABORA</v>
          </cell>
          <cell r="P1727" t="str">
            <v>7B</v>
          </cell>
          <cell r="Q1727" t="str">
            <v>PETRA PROTEK</v>
          </cell>
          <cell r="R1727">
            <v>44805</v>
          </cell>
          <cell r="S1727">
            <v>44805</v>
          </cell>
          <cell r="T1727"/>
          <cell r="U1727" t="str">
            <v/>
          </cell>
          <cell r="V1727" t="str">
            <v>Mavi Yaka Endirekt</v>
          </cell>
          <cell r="W1727" t="str">
            <v>LOT 3 (MIT)</v>
          </cell>
          <cell r="X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>GÖREVLİ</v>
          </cell>
          <cell r="AC1727" t="str">
            <v>99</v>
          </cell>
          <cell r="AD1727" t="str">
            <v>LOT 3 (MIT)</v>
          </cell>
          <cell r="AE1727" t="str">
            <v>0113</v>
          </cell>
          <cell r="AF1727" t="str">
            <v/>
          </cell>
          <cell r="AG1727" t="str">
            <v>KM 785+000 - 829+305</v>
          </cell>
          <cell r="AH1727">
            <v>34833</v>
          </cell>
          <cell r="AI1727" t="str">
            <v>Bay</v>
          </cell>
          <cell r="AJ1727" t="str">
            <v>Yerel-Saatlik</v>
          </cell>
          <cell r="AK1727">
            <v>0</v>
          </cell>
          <cell r="AL1727" t="str">
            <v/>
          </cell>
          <cell r="AM1727" t="str">
            <v>306002</v>
          </cell>
          <cell r="AN1727" t="str">
            <v/>
          </cell>
          <cell r="AO1727" t="str">
            <v>T3</v>
          </cell>
          <cell r="AP1727" t="str">
            <v>5150</v>
          </cell>
          <cell r="AQ1727" t="str">
            <v>5175</v>
          </cell>
          <cell r="AR1727" t="str">
            <v/>
          </cell>
          <cell r="AS1727" t="str">
            <v/>
          </cell>
          <cell r="AT1727" t="str">
            <v/>
          </cell>
          <cell r="AU1727" t="str">
            <v/>
          </cell>
          <cell r="AV1727" t="str">
            <v/>
          </cell>
          <cell r="AW1727" t="str">
            <v/>
          </cell>
          <cell r="AX1727" t="str">
            <v>SHARIFF NURDINI SHAIBU</v>
          </cell>
          <cell r="AY1727" t="str">
            <v/>
          </cell>
          <cell r="AZ1727"/>
          <cell r="BA1727"/>
          <cell r="BB1727" t="str">
            <v/>
          </cell>
          <cell r="BC1727"/>
          <cell r="BD1727" t="str">
            <v/>
          </cell>
          <cell r="BE1727" t="str">
            <v/>
          </cell>
          <cell r="BF1727" t="str">
            <v>0</v>
          </cell>
        </row>
        <row r="1728">
          <cell r="A1728">
            <v>10074539</v>
          </cell>
          <cell r="B1728" t="str">
            <v>JUMA ALLY</v>
          </cell>
          <cell r="C1728" t="str">
            <v>MSUMARY</v>
          </cell>
          <cell r="D1728" t="str">
            <v>PICKUP ŞOFÖRÜ</v>
          </cell>
          <cell r="E1728" t="str">
            <v>PICKUP DRIVER</v>
          </cell>
          <cell r="F1728" t="str">
            <v>50107642</v>
          </cell>
          <cell r="G1728" t="str">
            <v>PETRA PROTEK</v>
          </cell>
          <cell r="H1728" t="str">
            <v>50107642</v>
          </cell>
          <cell r="I1728" t="str">
            <v>0BBQ</v>
          </cell>
          <cell r="J1728" t="str">
            <v>İNŞAAT GRUBU</v>
          </cell>
          <cell r="K1728" t="str">
            <v>50108969</v>
          </cell>
          <cell r="L1728" t="str">
            <v>TZ</v>
          </cell>
          <cell r="M1728" t="str">
            <v>Tanzanyalı</v>
          </cell>
          <cell r="N1728" t="str">
            <v>0035</v>
          </cell>
          <cell r="O1728" t="str">
            <v>TABORA</v>
          </cell>
          <cell r="P1728" t="str">
            <v>7B</v>
          </cell>
          <cell r="Q1728" t="str">
            <v>PETRA PROTEK</v>
          </cell>
          <cell r="R1728">
            <v>44805</v>
          </cell>
          <cell r="S1728">
            <v>44805</v>
          </cell>
          <cell r="T1728">
            <v>44887</v>
          </cell>
          <cell r="U1728" t="str">
            <v>Diğer nedenler</v>
          </cell>
          <cell r="V1728" t="str">
            <v>Mavi Yaka Endirekt</v>
          </cell>
          <cell r="W1728" t="str">
            <v>LOT 3 (MIT)</v>
          </cell>
          <cell r="X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>GÖREVLİ</v>
          </cell>
          <cell r="AC1728" t="str">
            <v>99</v>
          </cell>
          <cell r="AD1728" t="str">
            <v>LOT 3 (MIT)</v>
          </cell>
          <cell r="AE1728" t="str">
            <v>0113</v>
          </cell>
          <cell r="AF1728" t="str">
            <v/>
          </cell>
          <cell r="AG1728" t="str">
            <v>KM 785+000 - 829+305</v>
          </cell>
          <cell r="AH1728">
            <v>31119</v>
          </cell>
          <cell r="AI1728" t="str">
            <v>Bay</v>
          </cell>
          <cell r="AJ1728" t="str">
            <v>Yerel-Saatlik</v>
          </cell>
          <cell r="AK1728">
            <v>0</v>
          </cell>
          <cell r="AL1728" t="str">
            <v/>
          </cell>
          <cell r="AM1728" t="str">
            <v>306002</v>
          </cell>
          <cell r="AN1728" t="str">
            <v/>
          </cell>
          <cell r="AO1728" t="str">
            <v>T3</v>
          </cell>
          <cell r="AP1728" t="str">
            <v>5150</v>
          </cell>
          <cell r="AQ1728" t="str">
            <v>5175</v>
          </cell>
          <cell r="AR1728" t="str">
            <v/>
          </cell>
          <cell r="AS1728" t="str">
            <v/>
          </cell>
          <cell r="AT1728" t="str">
            <v/>
          </cell>
          <cell r="AU1728" t="str">
            <v/>
          </cell>
          <cell r="AV1728" t="str">
            <v/>
          </cell>
          <cell r="AW1728" t="str">
            <v/>
          </cell>
          <cell r="AX1728" t="str">
            <v>JUMA ALLY MSUMARY</v>
          </cell>
          <cell r="AY1728" t="str">
            <v/>
          </cell>
          <cell r="AZ1728"/>
          <cell r="BA1728"/>
          <cell r="BB1728" t="str">
            <v/>
          </cell>
          <cell r="BC1728"/>
          <cell r="BD1728" t="str">
            <v/>
          </cell>
          <cell r="BE1728" t="str">
            <v/>
          </cell>
          <cell r="BF1728" t="str">
            <v>0</v>
          </cell>
        </row>
        <row r="1729">
          <cell r="A1729">
            <v>10074554</v>
          </cell>
          <cell r="B1729" t="str">
            <v>ALLİ RAMAZANİ</v>
          </cell>
          <cell r="C1729" t="str">
            <v>CENGO</v>
          </cell>
          <cell r="D1729" t="str">
            <v>GÜVENLİK GÖREVLİSİ</v>
          </cell>
          <cell r="E1729" t="str">
            <v>SECURITY</v>
          </cell>
          <cell r="F1729" t="str">
            <v>50106670</v>
          </cell>
          <cell r="G1729" t="str">
            <v>KITUMBO SECURITY</v>
          </cell>
          <cell r="H1729" t="str">
            <v>50105513</v>
          </cell>
          <cell r="I1729" t="str">
            <v>088D</v>
          </cell>
          <cell r="J1729" t="str">
            <v>GÜVENLİK</v>
          </cell>
          <cell r="K1729" t="str">
            <v>50106674</v>
          </cell>
          <cell r="L1729" t="str">
            <v>TZ</v>
          </cell>
          <cell r="M1729" t="str">
            <v>Tanzanyalı</v>
          </cell>
          <cell r="N1729" t="str">
            <v>0037</v>
          </cell>
          <cell r="O1729" t="str">
            <v>İTİGİ</v>
          </cell>
          <cell r="P1729" t="str">
            <v>7L</v>
          </cell>
          <cell r="Q1729" t="str">
            <v>KITIMBO SECURITY</v>
          </cell>
          <cell r="R1729">
            <v>44824</v>
          </cell>
          <cell r="S1729">
            <v>44824</v>
          </cell>
          <cell r="T1729">
            <v>45170</v>
          </cell>
          <cell r="U1729" t="str">
            <v>Bsz.S.İşSz.İşvTrf.Hk.SebepsizF</v>
          </cell>
          <cell r="V1729" t="str">
            <v>Mavi Yaka Endirekt</v>
          </cell>
          <cell r="W1729" t="str">
            <v>LOT 3 (MIT)</v>
          </cell>
          <cell r="X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>GÖREVLİ</v>
          </cell>
          <cell r="AC1729" t="str">
            <v>99</v>
          </cell>
          <cell r="AD1729" t="str">
            <v>LOT 3 (MIT)</v>
          </cell>
          <cell r="AE1729" t="str">
            <v>0113</v>
          </cell>
          <cell r="AF1729" t="str">
            <v/>
          </cell>
          <cell r="AG1729" t="str">
            <v>KM 785+000 - 829+305</v>
          </cell>
          <cell r="AH1729">
            <v>31119</v>
          </cell>
          <cell r="AI1729" t="str">
            <v>Bay</v>
          </cell>
          <cell r="AJ1729" t="str">
            <v>Yerel-Saatlik</v>
          </cell>
          <cell r="AK1729">
            <v>0</v>
          </cell>
          <cell r="AL1729" t="str">
            <v/>
          </cell>
          <cell r="AM1729" t="str">
            <v>306002</v>
          </cell>
          <cell r="AN1729" t="str">
            <v/>
          </cell>
          <cell r="AO1729" t="str">
            <v>T3</v>
          </cell>
          <cell r="AP1729" t="str">
            <v>5150</v>
          </cell>
          <cell r="AQ1729" t="str">
            <v>5175</v>
          </cell>
          <cell r="AR1729" t="str">
            <v/>
          </cell>
          <cell r="AS1729" t="str">
            <v/>
          </cell>
          <cell r="AT1729" t="str">
            <v/>
          </cell>
          <cell r="AU1729" t="str">
            <v/>
          </cell>
          <cell r="AV1729" t="str">
            <v/>
          </cell>
          <cell r="AW1729" t="str">
            <v/>
          </cell>
          <cell r="AX1729" t="str">
            <v>ALLİ RAMAZANİ CENGO</v>
          </cell>
          <cell r="AY1729" t="str">
            <v/>
          </cell>
          <cell r="AZ1729"/>
          <cell r="BA1729"/>
          <cell r="BB1729" t="str">
            <v/>
          </cell>
          <cell r="BC1729"/>
          <cell r="BD1729" t="str">
            <v/>
          </cell>
          <cell r="BE1729" t="str">
            <v/>
          </cell>
          <cell r="BF1729" t="str">
            <v>0</v>
          </cell>
        </row>
        <row r="1730">
          <cell r="A1730">
            <v>10074556</v>
          </cell>
          <cell r="B1730" t="str">
            <v>MAWA JUMA</v>
          </cell>
          <cell r="C1730" t="str">
            <v>KUPENGA</v>
          </cell>
          <cell r="D1730" t="str">
            <v>GÜVENLİK GÖREVLİSİ</v>
          </cell>
          <cell r="E1730" t="str">
            <v>SECURITY</v>
          </cell>
          <cell r="F1730" t="str">
            <v>50106670</v>
          </cell>
          <cell r="G1730" t="str">
            <v>KITUMBO SECURITY</v>
          </cell>
          <cell r="H1730" t="str">
            <v>50105513</v>
          </cell>
          <cell r="I1730" t="str">
            <v>088D</v>
          </cell>
          <cell r="J1730" t="str">
            <v>GÜVENLİK</v>
          </cell>
          <cell r="K1730" t="str">
            <v>50106674</v>
          </cell>
          <cell r="L1730" t="str">
            <v>TZ</v>
          </cell>
          <cell r="M1730" t="str">
            <v>Tanzanyalı</v>
          </cell>
          <cell r="N1730" t="str">
            <v>0035</v>
          </cell>
          <cell r="O1730" t="str">
            <v>TABORA</v>
          </cell>
          <cell r="P1730" t="str">
            <v>7L</v>
          </cell>
          <cell r="Q1730" t="str">
            <v>KITIMBO SECURITY</v>
          </cell>
          <cell r="R1730">
            <v>44824</v>
          </cell>
          <cell r="S1730">
            <v>44824</v>
          </cell>
          <cell r="T1730">
            <v>45170</v>
          </cell>
          <cell r="U1730" t="str">
            <v>Bsz.S.İşSz.İşvTrf.Hk.SebepsizF</v>
          </cell>
          <cell r="V1730" t="str">
            <v>Mavi Yaka Endirekt</v>
          </cell>
          <cell r="W1730" t="str">
            <v>LOT 3 (MIT)</v>
          </cell>
          <cell r="X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>GÖREVLİ</v>
          </cell>
          <cell r="AC1730" t="str">
            <v>99</v>
          </cell>
          <cell r="AD1730" t="str">
            <v>LOT 3 (MIT)</v>
          </cell>
          <cell r="AE1730" t="str">
            <v>0113</v>
          </cell>
          <cell r="AF1730" t="str">
            <v/>
          </cell>
          <cell r="AG1730" t="str">
            <v>KM 785+000 - 829+305</v>
          </cell>
          <cell r="AH1730">
            <v>33708</v>
          </cell>
          <cell r="AI1730" t="str">
            <v>Bay</v>
          </cell>
          <cell r="AJ1730" t="str">
            <v>Yerel-Saatlik</v>
          </cell>
          <cell r="AK1730">
            <v>0</v>
          </cell>
          <cell r="AL1730" t="str">
            <v/>
          </cell>
          <cell r="AM1730" t="str">
            <v>306002</v>
          </cell>
          <cell r="AN1730" t="str">
            <v/>
          </cell>
          <cell r="AO1730" t="str">
            <v>T3</v>
          </cell>
          <cell r="AP1730" t="str">
            <v>5150</v>
          </cell>
          <cell r="AQ1730" t="str">
            <v>5175</v>
          </cell>
          <cell r="AR1730" t="str">
            <v/>
          </cell>
          <cell r="AS1730" t="str">
            <v/>
          </cell>
          <cell r="AT1730" t="str">
            <v/>
          </cell>
          <cell r="AU1730" t="str">
            <v/>
          </cell>
          <cell r="AV1730" t="str">
            <v/>
          </cell>
          <cell r="AW1730" t="str">
            <v/>
          </cell>
          <cell r="AX1730" t="str">
            <v>MAWA JUMA KUPENGA</v>
          </cell>
          <cell r="AY1730" t="str">
            <v/>
          </cell>
          <cell r="AZ1730"/>
          <cell r="BA1730"/>
          <cell r="BB1730" t="str">
            <v/>
          </cell>
          <cell r="BC1730"/>
          <cell r="BD1730" t="str">
            <v/>
          </cell>
          <cell r="BE1730" t="str">
            <v/>
          </cell>
          <cell r="BF1730" t="str">
            <v>0</v>
          </cell>
        </row>
        <row r="1731">
          <cell r="A1731">
            <v>10074557</v>
          </cell>
          <cell r="B1731" t="str">
            <v>MUNYI ELYASA</v>
          </cell>
          <cell r="C1731" t="str">
            <v>GONGA</v>
          </cell>
          <cell r="D1731" t="str">
            <v>GÜVENLİK GÖREVLİSİ</v>
          </cell>
          <cell r="E1731" t="str">
            <v>SECURITY</v>
          </cell>
          <cell r="F1731" t="str">
            <v>50106670</v>
          </cell>
          <cell r="G1731" t="str">
            <v>KITUMBO SECURITY</v>
          </cell>
          <cell r="H1731" t="str">
            <v>50105513</v>
          </cell>
          <cell r="I1731" t="str">
            <v>088D</v>
          </cell>
          <cell r="J1731" t="str">
            <v>GÜVENLİK</v>
          </cell>
          <cell r="K1731" t="str">
            <v>50106674</v>
          </cell>
          <cell r="L1731" t="str">
            <v>TZ</v>
          </cell>
          <cell r="M1731" t="str">
            <v>Tanzanyalı</v>
          </cell>
          <cell r="N1731" t="str">
            <v>0035</v>
          </cell>
          <cell r="O1731" t="str">
            <v>TABORA</v>
          </cell>
          <cell r="P1731" t="str">
            <v>7L</v>
          </cell>
          <cell r="Q1731" t="str">
            <v>KITIMBO SECURITY</v>
          </cell>
          <cell r="R1731">
            <v>44824</v>
          </cell>
          <cell r="S1731">
            <v>44824</v>
          </cell>
          <cell r="T1731">
            <v>45170</v>
          </cell>
          <cell r="U1731" t="str">
            <v>Bsz.S.İşSz.İşvTrf.Hk.SebepsizF</v>
          </cell>
          <cell r="V1731" t="str">
            <v>Mavi Yaka Endirekt</v>
          </cell>
          <cell r="W1731" t="str">
            <v>LOT 3 (MIT)</v>
          </cell>
          <cell r="X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>GÖREVLİ</v>
          </cell>
          <cell r="AC1731" t="str">
            <v>99</v>
          </cell>
          <cell r="AD1731" t="str">
            <v>LOT 3 (MIT)</v>
          </cell>
          <cell r="AE1731" t="str">
            <v>0113</v>
          </cell>
          <cell r="AF1731" t="str">
            <v/>
          </cell>
          <cell r="AG1731" t="str">
            <v>KM 785+000 - 829+305</v>
          </cell>
          <cell r="AH1731">
            <v>33708</v>
          </cell>
          <cell r="AI1731" t="str">
            <v>Bay</v>
          </cell>
          <cell r="AJ1731" t="str">
            <v>Yerel-Saatlik</v>
          </cell>
          <cell r="AK1731">
            <v>0</v>
          </cell>
          <cell r="AL1731" t="str">
            <v/>
          </cell>
          <cell r="AM1731" t="str">
            <v>306002</v>
          </cell>
          <cell r="AN1731" t="str">
            <v/>
          </cell>
          <cell r="AO1731" t="str">
            <v>T3</v>
          </cell>
          <cell r="AP1731" t="str">
            <v>5150</v>
          </cell>
          <cell r="AQ1731" t="str">
            <v>5175</v>
          </cell>
          <cell r="AR1731" t="str">
            <v/>
          </cell>
          <cell r="AS1731" t="str">
            <v/>
          </cell>
          <cell r="AT1731" t="str">
            <v/>
          </cell>
          <cell r="AU1731" t="str">
            <v/>
          </cell>
          <cell r="AV1731" t="str">
            <v/>
          </cell>
          <cell r="AW1731" t="str">
            <v/>
          </cell>
          <cell r="AX1731" t="str">
            <v>MUNYI ELYASA GONGA</v>
          </cell>
          <cell r="AY1731" t="str">
            <v/>
          </cell>
          <cell r="AZ1731"/>
          <cell r="BA1731"/>
          <cell r="BB1731" t="str">
            <v/>
          </cell>
          <cell r="BC1731"/>
          <cell r="BD1731" t="str">
            <v/>
          </cell>
          <cell r="BE1731" t="str">
            <v/>
          </cell>
          <cell r="BF1731" t="str">
            <v>0</v>
          </cell>
        </row>
        <row r="1732">
          <cell r="A1732">
            <v>10074558</v>
          </cell>
          <cell r="B1732" t="str">
            <v>LUCAS NAINGISA</v>
          </cell>
          <cell r="C1732" t="str">
            <v>MOLLELI</v>
          </cell>
          <cell r="D1732" t="str">
            <v>GÜVENLİK GÖREVLİSİ</v>
          </cell>
          <cell r="E1732" t="str">
            <v>SECURITY</v>
          </cell>
          <cell r="F1732" t="str">
            <v>50106670</v>
          </cell>
          <cell r="G1732" t="str">
            <v>KITUMBO SECURITY</v>
          </cell>
          <cell r="H1732" t="str">
            <v>50105513</v>
          </cell>
          <cell r="I1732" t="str">
            <v>088D</v>
          </cell>
          <cell r="J1732" t="str">
            <v>GÜVENLİK</v>
          </cell>
          <cell r="K1732" t="str">
            <v>50106674</v>
          </cell>
          <cell r="L1732" t="str">
            <v>TZ</v>
          </cell>
          <cell r="M1732" t="str">
            <v>Tanzanyalı</v>
          </cell>
          <cell r="N1732" t="str">
            <v>0038</v>
          </cell>
          <cell r="O1732" t="str">
            <v>TURA</v>
          </cell>
          <cell r="P1732" t="str">
            <v>7L</v>
          </cell>
          <cell r="Q1732" t="str">
            <v>KITIMBO SECURITY</v>
          </cell>
          <cell r="R1732">
            <v>44827</v>
          </cell>
          <cell r="S1732">
            <v>44827</v>
          </cell>
          <cell r="T1732">
            <v>44855</v>
          </cell>
          <cell r="U1732" t="str">
            <v>Bsz.S.İşSz.İşçiTrf.fsh(istifa)</v>
          </cell>
          <cell r="V1732" t="str">
            <v>Mavi Yaka Endirekt</v>
          </cell>
          <cell r="W1732" t="str">
            <v>LOT 3 (MIT)</v>
          </cell>
          <cell r="X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>GÖREVLİ</v>
          </cell>
          <cell r="AC1732" t="str">
            <v>99</v>
          </cell>
          <cell r="AD1732" t="str">
            <v>LOT 3 (MIT)</v>
          </cell>
          <cell r="AE1732" t="str">
            <v>0113</v>
          </cell>
          <cell r="AF1732" t="str">
            <v/>
          </cell>
          <cell r="AG1732" t="str">
            <v>KM 785+000 - 829+305</v>
          </cell>
          <cell r="AH1732">
            <v>33708</v>
          </cell>
          <cell r="AI1732" t="str">
            <v>Bay</v>
          </cell>
          <cell r="AJ1732" t="str">
            <v>Yerel-Saatlik</v>
          </cell>
          <cell r="AK1732">
            <v>0</v>
          </cell>
          <cell r="AL1732" t="str">
            <v/>
          </cell>
          <cell r="AM1732" t="str">
            <v>306002</v>
          </cell>
          <cell r="AN1732" t="str">
            <v/>
          </cell>
          <cell r="AO1732" t="str">
            <v>T3</v>
          </cell>
          <cell r="AP1732" t="str">
            <v>5150</v>
          </cell>
          <cell r="AQ1732" t="str">
            <v>5175</v>
          </cell>
          <cell r="AR1732" t="str">
            <v/>
          </cell>
          <cell r="AS1732" t="str">
            <v/>
          </cell>
          <cell r="AT1732" t="str">
            <v/>
          </cell>
          <cell r="AU1732" t="str">
            <v/>
          </cell>
          <cell r="AV1732" t="str">
            <v/>
          </cell>
          <cell r="AW1732" t="str">
            <v/>
          </cell>
          <cell r="AX1732" t="str">
            <v>LUCAS NAINGISA MOLLELI</v>
          </cell>
          <cell r="AY1732" t="str">
            <v/>
          </cell>
          <cell r="AZ1732"/>
          <cell r="BA1732"/>
          <cell r="BB1732" t="str">
            <v/>
          </cell>
          <cell r="BC1732"/>
          <cell r="BD1732" t="str">
            <v/>
          </cell>
          <cell r="BE1732" t="str">
            <v/>
          </cell>
          <cell r="BF1732" t="str">
            <v>0</v>
          </cell>
        </row>
        <row r="1733">
          <cell r="A1733">
            <v>10074559</v>
          </cell>
          <cell r="B1733" t="str">
            <v>TOBIKO LAKALA</v>
          </cell>
          <cell r="C1733" t="str">
            <v>MOLLELI</v>
          </cell>
          <cell r="D1733" t="str">
            <v>GÜVENLİK GÖREVLİSİ</v>
          </cell>
          <cell r="E1733" t="str">
            <v>SECURITY</v>
          </cell>
          <cell r="F1733" t="str">
            <v>50106670</v>
          </cell>
          <cell r="G1733" t="str">
            <v>KITUMBO SECURITY</v>
          </cell>
          <cell r="H1733" t="str">
            <v>50105513</v>
          </cell>
          <cell r="I1733" t="str">
            <v>088D</v>
          </cell>
          <cell r="J1733" t="str">
            <v>GÜVENLİK</v>
          </cell>
          <cell r="K1733" t="str">
            <v>50106674</v>
          </cell>
          <cell r="L1733" t="str">
            <v>TZ</v>
          </cell>
          <cell r="M1733" t="str">
            <v>Tanzanyalı</v>
          </cell>
          <cell r="N1733" t="str">
            <v>0038</v>
          </cell>
          <cell r="O1733" t="str">
            <v>TURA</v>
          </cell>
          <cell r="P1733" t="str">
            <v>7L</v>
          </cell>
          <cell r="Q1733" t="str">
            <v>KITIMBO SECURITY</v>
          </cell>
          <cell r="R1733">
            <v>44827</v>
          </cell>
          <cell r="S1733">
            <v>44827</v>
          </cell>
          <cell r="T1733">
            <v>45170</v>
          </cell>
          <cell r="U1733" t="str">
            <v>Bsz.S.İşSz.İşvTrf.Hk.SebepsizF</v>
          </cell>
          <cell r="V1733" t="str">
            <v>Mavi Yaka Endirekt</v>
          </cell>
          <cell r="W1733" t="str">
            <v>LOT 3 (MIT)</v>
          </cell>
          <cell r="X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>GÖREVLİ</v>
          </cell>
          <cell r="AC1733" t="str">
            <v>99</v>
          </cell>
          <cell r="AD1733" t="str">
            <v>LOT 3 (MIT)</v>
          </cell>
          <cell r="AE1733" t="str">
            <v>0113</v>
          </cell>
          <cell r="AF1733" t="str">
            <v/>
          </cell>
          <cell r="AG1733" t="str">
            <v>KM 785+000 - 829+305</v>
          </cell>
          <cell r="AH1733">
            <v>34833</v>
          </cell>
          <cell r="AI1733" t="str">
            <v>Bay</v>
          </cell>
          <cell r="AJ1733" t="str">
            <v>Yerel-Saatlik</v>
          </cell>
          <cell r="AK1733">
            <v>0</v>
          </cell>
          <cell r="AL1733" t="str">
            <v/>
          </cell>
          <cell r="AM1733" t="str">
            <v>306002</v>
          </cell>
          <cell r="AN1733" t="str">
            <v/>
          </cell>
          <cell r="AO1733" t="str">
            <v>T3</v>
          </cell>
          <cell r="AP1733" t="str">
            <v>5150</v>
          </cell>
          <cell r="AQ1733" t="str">
            <v>5175</v>
          </cell>
          <cell r="AR1733" t="str">
            <v/>
          </cell>
          <cell r="AS1733" t="str">
            <v/>
          </cell>
          <cell r="AT1733" t="str">
            <v/>
          </cell>
          <cell r="AU1733" t="str">
            <v/>
          </cell>
          <cell r="AV1733" t="str">
            <v/>
          </cell>
          <cell r="AW1733" t="str">
            <v/>
          </cell>
          <cell r="AX1733" t="str">
            <v>TOBIKO LAKALA MOLLELI</v>
          </cell>
          <cell r="AY1733" t="str">
            <v/>
          </cell>
          <cell r="AZ1733"/>
          <cell r="BA1733"/>
          <cell r="BB1733" t="str">
            <v/>
          </cell>
          <cell r="BC1733"/>
          <cell r="BD1733" t="str">
            <v/>
          </cell>
          <cell r="BE1733" t="str">
            <v/>
          </cell>
          <cell r="BF1733" t="str">
            <v>0</v>
          </cell>
        </row>
        <row r="1734">
          <cell r="A1734">
            <v>10074560</v>
          </cell>
          <cell r="B1734" t="str">
            <v>SHUAKA LEMOKOHO</v>
          </cell>
          <cell r="C1734" t="str">
            <v>LAIZER</v>
          </cell>
          <cell r="D1734" t="str">
            <v>GÜVENLİK GÖREVLİSİ</v>
          </cell>
          <cell r="E1734" t="str">
            <v>SECURITY</v>
          </cell>
          <cell r="F1734" t="str">
            <v>50106670</v>
          </cell>
          <cell r="G1734" t="str">
            <v>KITUMBO SECURITY</v>
          </cell>
          <cell r="H1734" t="str">
            <v>50105513</v>
          </cell>
          <cell r="I1734" t="str">
            <v>088D</v>
          </cell>
          <cell r="J1734" t="str">
            <v>GÜVENLİK</v>
          </cell>
          <cell r="K1734" t="str">
            <v>50106674</v>
          </cell>
          <cell r="L1734" t="str">
            <v>TZ</v>
          </cell>
          <cell r="M1734" t="str">
            <v>Tanzanyalı</v>
          </cell>
          <cell r="N1734" t="str">
            <v>0038</v>
          </cell>
          <cell r="O1734" t="str">
            <v>TURA</v>
          </cell>
          <cell r="P1734" t="str">
            <v>7L</v>
          </cell>
          <cell r="Q1734" t="str">
            <v>KITIMBO SECURITY</v>
          </cell>
          <cell r="R1734">
            <v>44827</v>
          </cell>
          <cell r="S1734">
            <v>44827</v>
          </cell>
          <cell r="T1734">
            <v>44858</v>
          </cell>
          <cell r="U1734" t="str">
            <v>Bsz.S.İşSz.İşçiTrf.fsh(istifa)</v>
          </cell>
          <cell r="V1734" t="str">
            <v>Mavi Yaka Endirekt</v>
          </cell>
          <cell r="W1734" t="str">
            <v>LOT 3 (MIT)</v>
          </cell>
          <cell r="X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>GÖREVLİ</v>
          </cell>
          <cell r="AC1734" t="str">
            <v>99</v>
          </cell>
          <cell r="AD1734" t="str">
            <v>LOT 3 (MIT)</v>
          </cell>
          <cell r="AE1734" t="str">
            <v>0113</v>
          </cell>
          <cell r="AF1734" t="str">
            <v/>
          </cell>
          <cell r="AG1734" t="str">
            <v>KM 785+000 - 829+305</v>
          </cell>
          <cell r="AH1734">
            <v>34833</v>
          </cell>
          <cell r="AI1734" t="str">
            <v>Bay</v>
          </cell>
          <cell r="AJ1734" t="str">
            <v>Yerel-Saatlik</v>
          </cell>
          <cell r="AK1734">
            <v>0</v>
          </cell>
          <cell r="AL1734" t="str">
            <v/>
          </cell>
          <cell r="AM1734" t="str">
            <v>306002</v>
          </cell>
          <cell r="AN1734" t="str">
            <v/>
          </cell>
          <cell r="AO1734" t="str">
            <v>T3</v>
          </cell>
          <cell r="AP1734" t="str">
            <v>5150</v>
          </cell>
          <cell r="AQ1734" t="str">
            <v>5175</v>
          </cell>
          <cell r="AR1734" t="str">
            <v/>
          </cell>
          <cell r="AS1734" t="str">
            <v/>
          </cell>
          <cell r="AT1734" t="str">
            <v/>
          </cell>
          <cell r="AU1734" t="str">
            <v/>
          </cell>
          <cell r="AV1734" t="str">
            <v/>
          </cell>
          <cell r="AW1734" t="str">
            <v/>
          </cell>
          <cell r="AX1734" t="str">
            <v>SHUAKA LEMOKOHO LAIZER</v>
          </cell>
          <cell r="AY1734" t="str">
            <v/>
          </cell>
          <cell r="AZ1734"/>
          <cell r="BA1734"/>
          <cell r="BB1734" t="str">
            <v/>
          </cell>
          <cell r="BC1734"/>
          <cell r="BD1734" t="str">
            <v/>
          </cell>
          <cell r="BE1734" t="str">
            <v/>
          </cell>
          <cell r="BF1734" t="str">
            <v>0</v>
          </cell>
        </row>
        <row r="1735">
          <cell r="A1735">
            <v>10074138</v>
          </cell>
          <cell r="B1735" t="str">
            <v>SAIDY HAMIS</v>
          </cell>
          <cell r="C1735" t="str">
            <v>MWANGILA</v>
          </cell>
          <cell r="D1735" t="str">
            <v>İNŞAAT TEKNİSYENİ</v>
          </cell>
          <cell r="E1735" t="str">
            <v>CIVIL TECHNICIAN</v>
          </cell>
          <cell r="F1735" t="str">
            <v>50108442</v>
          </cell>
          <cell r="G1735" t="str">
            <v>KILAMBASON &amp; SONS SUPPLIES</v>
          </cell>
          <cell r="H1735" t="str">
            <v>50105776</v>
          </cell>
          <cell r="I1735" t="str">
            <v>0BBL</v>
          </cell>
          <cell r="J1735" t="str">
            <v>İNŞAAT GRUBU</v>
          </cell>
          <cell r="K1735" t="str">
            <v>50108448</v>
          </cell>
          <cell r="L1735" t="str">
            <v>TZ</v>
          </cell>
          <cell r="M1735" t="str">
            <v>Tanzanyalı</v>
          </cell>
          <cell r="N1735" t="str">
            <v>0035</v>
          </cell>
          <cell r="O1735" t="str">
            <v>TABORA</v>
          </cell>
          <cell r="P1735" t="str">
            <v>89</v>
          </cell>
          <cell r="Q1735" t="str">
            <v>KILAMBASON &amp; SONS SUPPLIES</v>
          </cell>
          <cell r="R1735">
            <v>44809</v>
          </cell>
          <cell r="S1735">
            <v>44809</v>
          </cell>
          <cell r="T1735">
            <v>44994</v>
          </cell>
          <cell r="U1735" t="str">
            <v>İşin sona ermesi</v>
          </cell>
          <cell r="V1735" t="str">
            <v>Mavi Yaka Direkt</v>
          </cell>
          <cell r="W1735" t="str">
            <v>LOT 3 (MIT)</v>
          </cell>
          <cell r="X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>TEKNİSYEN</v>
          </cell>
          <cell r="AC1735" t="str">
            <v>99</v>
          </cell>
          <cell r="AD1735" t="str">
            <v>LOT 3 (MIT)</v>
          </cell>
          <cell r="AE1735" t="str">
            <v>0109</v>
          </cell>
          <cell r="AF1735" t="str">
            <v/>
          </cell>
          <cell r="AG1735" t="str">
            <v>KM 535+000 - 595+000</v>
          </cell>
          <cell r="AH1735">
            <v>34867</v>
          </cell>
          <cell r="AI1735" t="str">
            <v>Bay</v>
          </cell>
          <cell r="AJ1735" t="str">
            <v>Yerel-Aylık</v>
          </cell>
          <cell r="AK1735">
            <v>0</v>
          </cell>
          <cell r="AL1735" t="str">
            <v/>
          </cell>
          <cell r="AM1735" t="str">
            <v>201002</v>
          </cell>
          <cell r="AN1735" t="str">
            <v/>
          </cell>
          <cell r="AO1735" t="str">
            <v>T3</v>
          </cell>
          <cell r="AP1735" t="str">
            <v>5150</v>
          </cell>
          <cell r="AQ1735" t="str">
            <v>5175</v>
          </cell>
          <cell r="AR1735" t="str">
            <v/>
          </cell>
          <cell r="AS1735" t="str">
            <v/>
          </cell>
          <cell r="AT1735" t="str">
            <v/>
          </cell>
          <cell r="AU1735" t="str">
            <v/>
          </cell>
          <cell r="AV1735" t="str">
            <v/>
          </cell>
          <cell r="AW1735" t="str">
            <v/>
          </cell>
          <cell r="AX1735" t="str">
            <v>SAIDY HAMIS MWANGILA</v>
          </cell>
          <cell r="AY1735" t="str">
            <v/>
          </cell>
          <cell r="AZ1735"/>
          <cell r="BA1735"/>
          <cell r="BB1735" t="str">
            <v/>
          </cell>
          <cell r="BC1735"/>
          <cell r="BD1735" t="str">
            <v/>
          </cell>
          <cell r="BE1735" t="str">
            <v/>
          </cell>
          <cell r="BF1735" t="str">
            <v>0</v>
          </cell>
        </row>
        <row r="1736">
          <cell r="A1736">
            <v>10074140</v>
          </cell>
          <cell r="B1736" t="str">
            <v>BENSON PHILIPO</v>
          </cell>
          <cell r="C1736" t="str">
            <v>MAPUNDA</v>
          </cell>
          <cell r="D1736" t="str">
            <v>İNŞAAT TEKNİSYENİ</v>
          </cell>
          <cell r="E1736" t="str">
            <v>CIVIL TECHNICIAN</v>
          </cell>
          <cell r="F1736" t="str">
            <v>50108442</v>
          </cell>
          <cell r="G1736" t="str">
            <v>KILAMBASON &amp; SONS SUPPLIES</v>
          </cell>
          <cell r="H1736" t="str">
            <v>50105776</v>
          </cell>
          <cell r="I1736" t="str">
            <v>0BBL</v>
          </cell>
          <cell r="J1736" t="str">
            <v>İNŞAAT GRUBU</v>
          </cell>
          <cell r="K1736" t="str">
            <v>50108448</v>
          </cell>
          <cell r="L1736" t="str">
            <v>TZ</v>
          </cell>
          <cell r="M1736" t="str">
            <v>Tanzanyalı</v>
          </cell>
          <cell r="N1736" t="str">
            <v>0035</v>
          </cell>
          <cell r="O1736" t="str">
            <v>TABORA</v>
          </cell>
          <cell r="P1736" t="str">
            <v>89</v>
          </cell>
          <cell r="Q1736" t="str">
            <v>KILAMBASON &amp; SONS SUPPLIES</v>
          </cell>
          <cell r="R1736">
            <v>44809</v>
          </cell>
          <cell r="S1736">
            <v>44809</v>
          </cell>
          <cell r="T1736">
            <v>44994</v>
          </cell>
          <cell r="U1736" t="str">
            <v>İşin sona ermesi</v>
          </cell>
          <cell r="V1736" t="str">
            <v>Mavi Yaka Direkt</v>
          </cell>
          <cell r="W1736" t="str">
            <v>LOT 3 (MIT)</v>
          </cell>
          <cell r="X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>TEKNİSYEN</v>
          </cell>
          <cell r="AC1736" t="str">
            <v>99</v>
          </cell>
          <cell r="AD1736" t="str">
            <v>LOT 3 (MIT)</v>
          </cell>
          <cell r="AE1736" t="str">
            <v>0109</v>
          </cell>
          <cell r="AF1736" t="str">
            <v/>
          </cell>
          <cell r="AG1736" t="str">
            <v>KM 535+000 - 595+000</v>
          </cell>
          <cell r="AH1736">
            <v>34516</v>
          </cell>
          <cell r="AI1736" t="str">
            <v>Bay</v>
          </cell>
          <cell r="AJ1736" t="str">
            <v>Yerel-Aylık</v>
          </cell>
          <cell r="AK1736">
            <v>0</v>
          </cell>
          <cell r="AL1736" t="str">
            <v/>
          </cell>
          <cell r="AM1736" t="str">
            <v>201002</v>
          </cell>
          <cell r="AN1736" t="str">
            <v/>
          </cell>
          <cell r="AO1736" t="str">
            <v>T3</v>
          </cell>
          <cell r="AP1736" t="str">
            <v>5150</v>
          </cell>
          <cell r="AQ1736" t="str">
            <v>5175</v>
          </cell>
          <cell r="AR1736" t="str">
            <v/>
          </cell>
          <cell r="AS1736" t="str">
            <v/>
          </cell>
          <cell r="AT1736" t="str">
            <v/>
          </cell>
          <cell r="AU1736" t="str">
            <v/>
          </cell>
          <cell r="AV1736" t="str">
            <v/>
          </cell>
          <cell r="AW1736" t="str">
            <v/>
          </cell>
          <cell r="AX1736" t="str">
            <v>BENSON PHILIPO MAPUNDA</v>
          </cell>
          <cell r="AY1736" t="str">
            <v/>
          </cell>
          <cell r="AZ1736"/>
          <cell r="BA1736"/>
          <cell r="BB1736" t="str">
            <v/>
          </cell>
          <cell r="BC1736"/>
          <cell r="BD1736" t="str">
            <v/>
          </cell>
          <cell r="BE1736" t="str">
            <v/>
          </cell>
          <cell r="BF1736" t="str">
            <v>0</v>
          </cell>
        </row>
        <row r="1737">
          <cell r="A1737">
            <v>10074141</v>
          </cell>
          <cell r="B1737" t="str">
            <v>JOSEPH SHIJA</v>
          </cell>
          <cell r="C1737" t="str">
            <v>NKUBA</v>
          </cell>
          <cell r="D1737" t="str">
            <v>İNŞAAT TEKNİSYENİ</v>
          </cell>
          <cell r="E1737" t="str">
            <v>CIVIL TECHNICIAN</v>
          </cell>
          <cell r="F1737" t="str">
            <v>50108442</v>
          </cell>
          <cell r="G1737" t="str">
            <v>KILAMBASON &amp; SONS SUPPLIES</v>
          </cell>
          <cell r="H1737" t="str">
            <v>50105776</v>
          </cell>
          <cell r="I1737" t="str">
            <v>0BBL</v>
          </cell>
          <cell r="J1737" t="str">
            <v>İNŞAAT GRUBU</v>
          </cell>
          <cell r="K1737" t="str">
            <v>50108448</v>
          </cell>
          <cell r="L1737" t="str">
            <v>TZ</v>
          </cell>
          <cell r="M1737" t="str">
            <v>Tanzanyalı</v>
          </cell>
          <cell r="N1737" t="str">
            <v>0035</v>
          </cell>
          <cell r="O1737" t="str">
            <v>TABORA</v>
          </cell>
          <cell r="P1737" t="str">
            <v>89</v>
          </cell>
          <cell r="Q1737" t="str">
            <v>KILAMBASON &amp; SONS SUPPLIES</v>
          </cell>
          <cell r="R1737">
            <v>44809</v>
          </cell>
          <cell r="S1737">
            <v>44809</v>
          </cell>
          <cell r="T1737">
            <v>44994</v>
          </cell>
          <cell r="U1737" t="str">
            <v>İşin sona ermesi</v>
          </cell>
          <cell r="V1737" t="str">
            <v>Mavi Yaka Direkt</v>
          </cell>
          <cell r="W1737" t="str">
            <v>LOT 3 (MIT)</v>
          </cell>
          <cell r="X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>TEKNİSYEN</v>
          </cell>
          <cell r="AC1737" t="str">
            <v>99</v>
          </cell>
          <cell r="AD1737" t="str">
            <v>LOT 3 (MIT)</v>
          </cell>
          <cell r="AE1737" t="str">
            <v>0109</v>
          </cell>
          <cell r="AF1737" t="str">
            <v/>
          </cell>
          <cell r="AG1737" t="str">
            <v>KM 535+000 - 595+000</v>
          </cell>
          <cell r="AH1737">
            <v>32377</v>
          </cell>
          <cell r="AI1737" t="str">
            <v>Bay</v>
          </cell>
          <cell r="AJ1737" t="str">
            <v>Yerel-Aylık</v>
          </cell>
          <cell r="AK1737">
            <v>0</v>
          </cell>
          <cell r="AL1737" t="str">
            <v/>
          </cell>
          <cell r="AM1737" t="str">
            <v>201002</v>
          </cell>
          <cell r="AN1737" t="str">
            <v/>
          </cell>
          <cell r="AO1737" t="str">
            <v>T3</v>
          </cell>
          <cell r="AP1737" t="str">
            <v>5150</v>
          </cell>
          <cell r="AQ1737" t="str">
            <v>5175</v>
          </cell>
          <cell r="AR1737" t="str">
            <v/>
          </cell>
          <cell r="AS1737" t="str">
            <v/>
          </cell>
          <cell r="AT1737" t="str">
            <v/>
          </cell>
          <cell r="AU1737" t="str">
            <v/>
          </cell>
          <cell r="AV1737" t="str">
            <v/>
          </cell>
          <cell r="AW1737" t="str">
            <v/>
          </cell>
          <cell r="AX1737" t="str">
            <v>JOSEPH SHIJA NKUBA</v>
          </cell>
          <cell r="AY1737" t="str">
            <v/>
          </cell>
          <cell r="AZ1737"/>
          <cell r="BA1737"/>
          <cell r="BB1737" t="str">
            <v/>
          </cell>
          <cell r="BC1737"/>
          <cell r="BD1737" t="str">
            <v/>
          </cell>
          <cell r="BE1737" t="str">
            <v/>
          </cell>
          <cell r="BF1737" t="str">
            <v>0</v>
          </cell>
        </row>
        <row r="1738">
          <cell r="A1738">
            <v>10074182</v>
          </cell>
          <cell r="B1738" t="str">
            <v>ELISHA PETRO</v>
          </cell>
          <cell r="C1738" t="str">
            <v>LOONGUYAN</v>
          </cell>
          <cell r="D1738" t="str">
            <v>GÜVENLİK GÖREVLİSİ</v>
          </cell>
          <cell r="E1738" t="str">
            <v>SECURITY</v>
          </cell>
          <cell r="F1738" t="str">
            <v>50106670</v>
          </cell>
          <cell r="G1738" t="str">
            <v>KITUMBO SECURITY</v>
          </cell>
          <cell r="H1738" t="str">
            <v>50105513</v>
          </cell>
          <cell r="I1738" t="str">
            <v>088D</v>
          </cell>
          <cell r="J1738" t="str">
            <v>GÜVENLİK</v>
          </cell>
          <cell r="K1738" t="str">
            <v>50106674</v>
          </cell>
          <cell r="L1738" t="str">
            <v>TZ</v>
          </cell>
          <cell r="M1738" t="str">
            <v>Tanzanyalı</v>
          </cell>
          <cell r="N1738" t="str">
            <v>0035</v>
          </cell>
          <cell r="O1738" t="str">
            <v>TABORA</v>
          </cell>
          <cell r="P1738" t="str">
            <v>7L</v>
          </cell>
          <cell r="Q1738" t="str">
            <v>KITIMBO SECURITY</v>
          </cell>
          <cell r="R1738">
            <v>44811</v>
          </cell>
          <cell r="S1738">
            <v>44811</v>
          </cell>
          <cell r="T1738">
            <v>45170</v>
          </cell>
          <cell r="U1738" t="str">
            <v>Bsz.S.İşSz.İşvTrf.Hk.SebepsizF</v>
          </cell>
          <cell r="V1738" t="str">
            <v>Mavi Yaka Endirekt</v>
          </cell>
          <cell r="W1738" t="str">
            <v>LOT 3 (MIT)</v>
          </cell>
          <cell r="X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>GÖREVLİ</v>
          </cell>
          <cell r="AC1738" t="str">
            <v>99</v>
          </cell>
          <cell r="AD1738" t="str">
            <v>LOT 3 (MIT)</v>
          </cell>
          <cell r="AE1738" t="str">
            <v>0113</v>
          </cell>
          <cell r="AF1738" t="str">
            <v/>
          </cell>
          <cell r="AG1738" t="str">
            <v>KM 785+000 - 829+305</v>
          </cell>
          <cell r="AH1738">
            <v>32509</v>
          </cell>
          <cell r="AI1738" t="str">
            <v>Bay</v>
          </cell>
          <cell r="AJ1738" t="str">
            <v>Yerel-Saatlik</v>
          </cell>
          <cell r="AK1738">
            <v>0</v>
          </cell>
          <cell r="AL1738" t="str">
            <v/>
          </cell>
          <cell r="AM1738" t="str">
            <v>306002</v>
          </cell>
          <cell r="AN1738" t="str">
            <v/>
          </cell>
          <cell r="AO1738" t="str">
            <v>T3</v>
          </cell>
          <cell r="AP1738" t="str">
            <v>5150</v>
          </cell>
          <cell r="AQ1738" t="str">
            <v>5175</v>
          </cell>
          <cell r="AR1738" t="str">
            <v/>
          </cell>
          <cell r="AS1738" t="str">
            <v/>
          </cell>
          <cell r="AT1738" t="str">
            <v/>
          </cell>
          <cell r="AU1738" t="str">
            <v/>
          </cell>
          <cell r="AV1738" t="str">
            <v/>
          </cell>
          <cell r="AW1738" t="str">
            <v/>
          </cell>
          <cell r="AX1738" t="str">
            <v>ELISHA PETRO LOONGUYAN</v>
          </cell>
          <cell r="AY1738" t="str">
            <v/>
          </cell>
          <cell r="AZ1738"/>
          <cell r="BA1738"/>
          <cell r="BB1738" t="str">
            <v/>
          </cell>
          <cell r="BC1738"/>
          <cell r="BD1738" t="str">
            <v/>
          </cell>
          <cell r="BE1738" t="str">
            <v/>
          </cell>
          <cell r="BF1738" t="str">
            <v>0</v>
          </cell>
        </row>
        <row r="1739">
          <cell r="A1739">
            <v>10074183</v>
          </cell>
          <cell r="B1739" t="str">
            <v>KING'ONDEYE MILIYA</v>
          </cell>
          <cell r="C1739" t="str">
            <v>TITII</v>
          </cell>
          <cell r="D1739" t="str">
            <v>GÜVENLİK GÖREVLİSİ</v>
          </cell>
          <cell r="E1739" t="str">
            <v>SECURITY</v>
          </cell>
          <cell r="F1739" t="str">
            <v>50106670</v>
          </cell>
          <cell r="G1739" t="str">
            <v>KITUMBO SECURITY</v>
          </cell>
          <cell r="H1739" t="str">
            <v>50105513</v>
          </cell>
          <cell r="I1739" t="str">
            <v>088D</v>
          </cell>
          <cell r="J1739" t="str">
            <v>GÜVENLİK</v>
          </cell>
          <cell r="K1739" t="str">
            <v>50106674</v>
          </cell>
          <cell r="L1739" t="str">
            <v>TZ</v>
          </cell>
          <cell r="M1739" t="str">
            <v>Tanzanyalı</v>
          </cell>
          <cell r="N1739" t="str">
            <v>0035</v>
          </cell>
          <cell r="O1739" t="str">
            <v>TABORA</v>
          </cell>
          <cell r="P1739" t="str">
            <v>7L</v>
          </cell>
          <cell r="Q1739" t="str">
            <v>KITIMBO SECURITY</v>
          </cell>
          <cell r="R1739">
            <v>44811</v>
          </cell>
          <cell r="S1739">
            <v>44811</v>
          </cell>
          <cell r="T1739">
            <v>45170</v>
          </cell>
          <cell r="U1739" t="str">
            <v>Bsz.S.İşSz.İşvTrf.Hk.SebepsizF</v>
          </cell>
          <cell r="V1739" t="str">
            <v>Mavi Yaka Endirekt</v>
          </cell>
          <cell r="W1739" t="str">
            <v>LOT 3 (MIT)</v>
          </cell>
          <cell r="X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>GÖREVLİ</v>
          </cell>
          <cell r="AC1739" t="str">
            <v>99</v>
          </cell>
          <cell r="AD1739" t="str">
            <v>LOT 3 (MIT)</v>
          </cell>
          <cell r="AE1739" t="str">
            <v>0113</v>
          </cell>
          <cell r="AF1739" t="str">
            <v/>
          </cell>
          <cell r="AG1739" t="str">
            <v>KM 785+000 - 829+305</v>
          </cell>
          <cell r="AH1739">
            <v>32509</v>
          </cell>
          <cell r="AI1739" t="str">
            <v>Bay</v>
          </cell>
          <cell r="AJ1739" t="str">
            <v>Yerel-Saatlik</v>
          </cell>
          <cell r="AK1739">
            <v>0</v>
          </cell>
          <cell r="AL1739" t="str">
            <v/>
          </cell>
          <cell r="AM1739" t="str">
            <v>306002</v>
          </cell>
          <cell r="AN1739" t="str">
            <v/>
          </cell>
          <cell r="AO1739" t="str">
            <v>T3</v>
          </cell>
          <cell r="AP1739" t="str">
            <v>5150</v>
          </cell>
          <cell r="AQ1739" t="str">
            <v>5175</v>
          </cell>
          <cell r="AR1739" t="str">
            <v/>
          </cell>
          <cell r="AS1739" t="str">
            <v/>
          </cell>
          <cell r="AT1739" t="str">
            <v/>
          </cell>
          <cell r="AU1739" t="str">
            <v/>
          </cell>
          <cell r="AV1739" t="str">
            <v/>
          </cell>
          <cell r="AW1739" t="str">
            <v/>
          </cell>
          <cell r="AX1739" t="str">
            <v>KING'ONDEYE MILIYA TITII</v>
          </cell>
          <cell r="AY1739" t="str">
            <v/>
          </cell>
          <cell r="AZ1739"/>
          <cell r="BA1739"/>
          <cell r="BB1739" t="str">
            <v/>
          </cell>
          <cell r="BC1739"/>
          <cell r="BD1739" t="str">
            <v/>
          </cell>
          <cell r="BE1739" t="str">
            <v/>
          </cell>
          <cell r="BF1739" t="str">
            <v>0</v>
          </cell>
        </row>
        <row r="1740">
          <cell r="A1740">
            <v>10074184</v>
          </cell>
          <cell r="B1740" t="str">
            <v>LEOKOKO MIBAKU</v>
          </cell>
          <cell r="C1740" t="str">
            <v>LAITAYOKO</v>
          </cell>
          <cell r="D1740" t="str">
            <v>GÜVENLİK GÖREVLİSİ</v>
          </cell>
          <cell r="E1740" t="str">
            <v>SECURITY</v>
          </cell>
          <cell r="F1740" t="str">
            <v>50106670</v>
          </cell>
          <cell r="G1740" t="str">
            <v>KITUMBO SECURITY</v>
          </cell>
          <cell r="H1740" t="str">
            <v>50105513</v>
          </cell>
          <cell r="I1740" t="str">
            <v>088D</v>
          </cell>
          <cell r="J1740" t="str">
            <v>GÜVENLİK</v>
          </cell>
          <cell r="K1740" t="str">
            <v>50106674</v>
          </cell>
          <cell r="L1740" t="str">
            <v>TZ</v>
          </cell>
          <cell r="M1740" t="str">
            <v>Tanzanyalı</v>
          </cell>
          <cell r="N1740" t="str">
            <v>0035</v>
          </cell>
          <cell r="O1740" t="str">
            <v>TABORA</v>
          </cell>
          <cell r="P1740" t="str">
            <v>7L</v>
          </cell>
          <cell r="Q1740" t="str">
            <v>KITIMBO SECURITY</v>
          </cell>
          <cell r="R1740">
            <v>44811</v>
          </cell>
          <cell r="S1740">
            <v>44811</v>
          </cell>
          <cell r="T1740">
            <v>44872</v>
          </cell>
          <cell r="U1740" t="str">
            <v>Bsz.S.İşSz.İşçiTrf.fsh(istifa)</v>
          </cell>
          <cell r="V1740" t="str">
            <v>Mavi Yaka Endirekt</v>
          </cell>
          <cell r="W1740" t="str">
            <v>LOT 3 (MIT)</v>
          </cell>
          <cell r="X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>GÖREVLİ</v>
          </cell>
          <cell r="AC1740" t="str">
            <v>99</v>
          </cell>
          <cell r="AD1740" t="str">
            <v>LOT 3 (MIT)</v>
          </cell>
          <cell r="AE1740" t="str">
            <v>0113</v>
          </cell>
          <cell r="AF1740" t="str">
            <v/>
          </cell>
          <cell r="AG1740" t="str">
            <v>KM 785+000 - 829+305</v>
          </cell>
          <cell r="AH1740">
            <v>32509</v>
          </cell>
          <cell r="AI1740" t="str">
            <v>Bay</v>
          </cell>
          <cell r="AJ1740" t="str">
            <v>Yerel-Saatlik</v>
          </cell>
          <cell r="AK1740">
            <v>0</v>
          </cell>
          <cell r="AL1740" t="str">
            <v/>
          </cell>
          <cell r="AM1740" t="str">
            <v>306002</v>
          </cell>
          <cell r="AN1740" t="str">
            <v/>
          </cell>
          <cell r="AO1740" t="str">
            <v>T3</v>
          </cell>
          <cell r="AP1740" t="str">
            <v>5150</v>
          </cell>
          <cell r="AQ1740" t="str">
            <v>5175</v>
          </cell>
          <cell r="AR1740" t="str">
            <v/>
          </cell>
          <cell r="AS1740" t="str">
            <v/>
          </cell>
          <cell r="AT1740" t="str">
            <v/>
          </cell>
          <cell r="AU1740" t="str">
            <v/>
          </cell>
          <cell r="AV1740" t="str">
            <v/>
          </cell>
          <cell r="AW1740" t="str">
            <v/>
          </cell>
          <cell r="AX1740" t="str">
            <v>LEOKOKO MIBAKU LAITAYOKO</v>
          </cell>
          <cell r="AY1740" t="str">
            <v/>
          </cell>
          <cell r="AZ1740"/>
          <cell r="BA1740"/>
          <cell r="BB1740" t="str">
            <v/>
          </cell>
          <cell r="BC1740"/>
          <cell r="BD1740" t="str">
            <v/>
          </cell>
          <cell r="BE1740" t="str">
            <v/>
          </cell>
          <cell r="BF1740" t="str">
            <v>0</v>
          </cell>
        </row>
        <row r="1741">
          <cell r="A1741">
            <v>10074185</v>
          </cell>
          <cell r="B1741" t="str">
            <v>KIDONGI TITI</v>
          </cell>
          <cell r="C1741" t="str">
            <v>LAIZER</v>
          </cell>
          <cell r="D1741" t="str">
            <v>GÜVENLİK GÖREVLİSİ</v>
          </cell>
          <cell r="E1741" t="str">
            <v>SECURITY</v>
          </cell>
          <cell r="F1741" t="str">
            <v>50106670</v>
          </cell>
          <cell r="G1741" t="str">
            <v>KITUMBO SECURITY</v>
          </cell>
          <cell r="H1741" t="str">
            <v>50105513</v>
          </cell>
          <cell r="I1741" t="str">
            <v>088D</v>
          </cell>
          <cell r="J1741" t="str">
            <v>GÜVENLİK</v>
          </cell>
          <cell r="K1741" t="str">
            <v>50106674</v>
          </cell>
          <cell r="L1741" t="str">
            <v>TZ</v>
          </cell>
          <cell r="M1741" t="str">
            <v>Tanzanyalı</v>
          </cell>
          <cell r="N1741" t="str">
            <v>0035</v>
          </cell>
          <cell r="O1741" t="str">
            <v>TABORA</v>
          </cell>
          <cell r="P1741" t="str">
            <v>7L</v>
          </cell>
          <cell r="Q1741" t="str">
            <v>KITIMBO SECURITY</v>
          </cell>
          <cell r="R1741">
            <v>44811</v>
          </cell>
          <cell r="S1741">
            <v>44811</v>
          </cell>
          <cell r="T1741">
            <v>45170</v>
          </cell>
          <cell r="U1741" t="str">
            <v>Bsz.S.İşSz.İşvTrf.Hk.SebepsizF</v>
          </cell>
          <cell r="V1741" t="str">
            <v>Mavi Yaka Endirekt</v>
          </cell>
          <cell r="W1741" t="str">
            <v>LOT 3 (MIT)</v>
          </cell>
          <cell r="X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>GÖREVLİ</v>
          </cell>
          <cell r="AC1741" t="str">
            <v>99</v>
          </cell>
          <cell r="AD1741" t="str">
            <v>LOT 3 (MIT)</v>
          </cell>
          <cell r="AE1741" t="str">
            <v>0113</v>
          </cell>
          <cell r="AF1741" t="str">
            <v/>
          </cell>
          <cell r="AG1741" t="str">
            <v>KM 785+000 - 829+305</v>
          </cell>
          <cell r="AH1741">
            <v>32509</v>
          </cell>
          <cell r="AI1741" t="str">
            <v>Bay</v>
          </cell>
          <cell r="AJ1741" t="str">
            <v>Yerel-Saatlik</v>
          </cell>
          <cell r="AK1741">
            <v>0</v>
          </cell>
          <cell r="AL1741" t="str">
            <v/>
          </cell>
          <cell r="AM1741" t="str">
            <v>306002</v>
          </cell>
          <cell r="AN1741" t="str">
            <v/>
          </cell>
          <cell r="AO1741" t="str">
            <v>T3</v>
          </cell>
          <cell r="AP1741" t="str">
            <v>5150</v>
          </cell>
          <cell r="AQ1741" t="str">
            <v>5175</v>
          </cell>
          <cell r="AR1741" t="str">
            <v/>
          </cell>
          <cell r="AS1741" t="str">
            <v/>
          </cell>
          <cell r="AT1741" t="str">
            <v/>
          </cell>
          <cell r="AU1741" t="str">
            <v/>
          </cell>
          <cell r="AV1741" t="str">
            <v/>
          </cell>
          <cell r="AW1741" t="str">
            <v/>
          </cell>
          <cell r="AX1741" t="str">
            <v>KIDONGI TITI LAIZER</v>
          </cell>
          <cell r="AY1741" t="str">
            <v/>
          </cell>
          <cell r="AZ1741"/>
          <cell r="BA1741"/>
          <cell r="BB1741" t="str">
            <v/>
          </cell>
          <cell r="BC1741"/>
          <cell r="BD1741" t="str">
            <v/>
          </cell>
          <cell r="BE1741" t="str">
            <v/>
          </cell>
          <cell r="BF1741" t="str">
            <v>0</v>
          </cell>
        </row>
        <row r="1742">
          <cell r="A1742">
            <v>10074186</v>
          </cell>
          <cell r="B1742" t="str">
            <v>KAMATI KAIKA</v>
          </cell>
          <cell r="C1742" t="str">
            <v>LALAI</v>
          </cell>
          <cell r="D1742" t="str">
            <v>GÜVENLİK GÖREVLİSİ</v>
          </cell>
          <cell r="E1742" t="str">
            <v>SECURITY</v>
          </cell>
          <cell r="F1742" t="str">
            <v>50106670</v>
          </cell>
          <cell r="G1742" t="str">
            <v>KITUMBO SECURITY</v>
          </cell>
          <cell r="H1742" t="str">
            <v>50105513</v>
          </cell>
          <cell r="I1742" t="str">
            <v>088D</v>
          </cell>
          <cell r="J1742" t="str">
            <v>GÜVENLİK</v>
          </cell>
          <cell r="K1742" t="str">
            <v>50106674</v>
          </cell>
          <cell r="L1742" t="str">
            <v>TZ</v>
          </cell>
          <cell r="M1742" t="str">
            <v>Tanzanyalı</v>
          </cell>
          <cell r="N1742" t="str">
            <v>0035</v>
          </cell>
          <cell r="O1742" t="str">
            <v>TABORA</v>
          </cell>
          <cell r="P1742" t="str">
            <v>7L</v>
          </cell>
          <cell r="Q1742" t="str">
            <v>KITIMBO SECURITY</v>
          </cell>
          <cell r="R1742">
            <v>44811</v>
          </cell>
          <cell r="S1742">
            <v>44811</v>
          </cell>
          <cell r="T1742">
            <v>45170</v>
          </cell>
          <cell r="U1742" t="str">
            <v>Bsz.S.İşSz.İşvTrf.Hk.SebepsizF</v>
          </cell>
          <cell r="V1742" t="str">
            <v>Mavi Yaka Endirekt</v>
          </cell>
          <cell r="W1742" t="str">
            <v>LOT 3 (MIT)</v>
          </cell>
          <cell r="X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>GÖREVLİ</v>
          </cell>
          <cell r="AC1742" t="str">
            <v>99</v>
          </cell>
          <cell r="AD1742" t="str">
            <v>LOT 3 (MIT)</v>
          </cell>
          <cell r="AE1742" t="str">
            <v>0113</v>
          </cell>
          <cell r="AF1742" t="str">
            <v/>
          </cell>
          <cell r="AG1742" t="str">
            <v>KM 785+000 - 829+305</v>
          </cell>
          <cell r="AH1742">
            <v>32509</v>
          </cell>
          <cell r="AI1742" t="str">
            <v>Bay</v>
          </cell>
          <cell r="AJ1742" t="str">
            <v>Yerel-Saatlik</v>
          </cell>
          <cell r="AK1742">
            <v>0</v>
          </cell>
          <cell r="AL1742" t="str">
            <v/>
          </cell>
          <cell r="AM1742" t="str">
            <v>306002</v>
          </cell>
          <cell r="AN1742" t="str">
            <v/>
          </cell>
          <cell r="AO1742" t="str">
            <v>T3</v>
          </cell>
          <cell r="AP1742" t="str">
            <v>5150</v>
          </cell>
          <cell r="AQ1742" t="str">
            <v>5175</v>
          </cell>
          <cell r="AR1742" t="str">
            <v/>
          </cell>
          <cell r="AS1742" t="str">
            <v/>
          </cell>
          <cell r="AT1742" t="str">
            <v/>
          </cell>
          <cell r="AU1742" t="str">
            <v/>
          </cell>
          <cell r="AV1742" t="str">
            <v/>
          </cell>
          <cell r="AW1742" t="str">
            <v/>
          </cell>
          <cell r="AX1742" t="str">
            <v>KAMATI KAIKA LALAI</v>
          </cell>
          <cell r="AY1742" t="str">
            <v/>
          </cell>
          <cell r="AZ1742"/>
          <cell r="BA1742"/>
          <cell r="BB1742" t="str">
            <v/>
          </cell>
          <cell r="BC1742"/>
          <cell r="BD1742" t="str">
            <v/>
          </cell>
          <cell r="BE1742" t="str">
            <v/>
          </cell>
          <cell r="BF1742" t="str">
            <v>0</v>
          </cell>
        </row>
        <row r="1743">
          <cell r="A1743">
            <v>10074187</v>
          </cell>
          <cell r="B1743" t="str">
            <v>MATAYA NGUKOORA</v>
          </cell>
          <cell r="C1743" t="str">
            <v>MOLLEL</v>
          </cell>
          <cell r="D1743" t="str">
            <v>GÜVENLİK GÖREVLİSİ</v>
          </cell>
          <cell r="E1743" t="str">
            <v>SECURITY</v>
          </cell>
          <cell r="F1743" t="str">
            <v>50106670</v>
          </cell>
          <cell r="G1743" t="str">
            <v>KITUMBO SECURITY</v>
          </cell>
          <cell r="H1743" t="str">
            <v>50105513</v>
          </cell>
          <cell r="I1743" t="str">
            <v>088D</v>
          </cell>
          <cell r="J1743" t="str">
            <v>GÜVENLİK</v>
          </cell>
          <cell r="K1743" t="str">
            <v>50106674</v>
          </cell>
          <cell r="L1743" t="str">
            <v>TZ</v>
          </cell>
          <cell r="M1743" t="str">
            <v>Tanzanyalı</v>
          </cell>
          <cell r="N1743" t="str">
            <v>0035</v>
          </cell>
          <cell r="O1743" t="str">
            <v>TABORA</v>
          </cell>
          <cell r="P1743" t="str">
            <v>7L</v>
          </cell>
          <cell r="Q1743" t="str">
            <v>KITIMBO SECURITY</v>
          </cell>
          <cell r="R1743">
            <v>44811</v>
          </cell>
          <cell r="S1743">
            <v>44811</v>
          </cell>
          <cell r="T1743">
            <v>44835</v>
          </cell>
          <cell r="U1743" t="str">
            <v>Bsz.S.İşSz.İşçiTrf.fsh(istifa)</v>
          </cell>
          <cell r="V1743" t="str">
            <v>Mavi Yaka Endirekt</v>
          </cell>
          <cell r="W1743" t="str">
            <v>LOT 3 (MIT)</v>
          </cell>
          <cell r="X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>GÖREVLİ</v>
          </cell>
          <cell r="AC1743" t="str">
            <v>99</v>
          </cell>
          <cell r="AD1743" t="str">
            <v>LOT 3 (MIT)</v>
          </cell>
          <cell r="AE1743" t="str">
            <v>0113</v>
          </cell>
          <cell r="AF1743" t="str">
            <v/>
          </cell>
          <cell r="AG1743" t="str">
            <v>KM 785+000 - 829+305</v>
          </cell>
          <cell r="AH1743">
            <v>32509</v>
          </cell>
          <cell r="AI1743" t="str">
            <v>Bay</v>
          </cell>
          <cell r="AJ1743" t="str">
            <v>Yerel-Saatlik</v>
          </cell>
          <cell r="AK1743">
            <v>0</v>
          </cell>
          <cell r="AL1743" t="str">
            <v/>
          </cell>
          <cell r="AM1743" t="str">
            <v>306002</v>
          </cell>
          <cell r="AN1743" t="str">
            <v/>
          </cell>
          <cell r="AO1743" t="str">
            <v>T3</v>
          </cell>
          <cell r="AP1743" t="str">
            <v>5150</v>
          </cell>
          <cell r="AQ1743" t="str">
            <v>5175</v>
          </cell>
          <cell r="AR1743" t="str">
            <v/>
          </cell>
          <cell r="AS1743" t="str">
            <v/>
          </cell>
          <cell r="AT1743" t="str">
            <v/>
          </cell>
          <cell r="AU1743" t="str">
            <v/>
          </cell>
          <cell r="AV1743" t="str">
            <v/>
          </cell>
          <cell r="AW1743" t="str">
            <v/>
          </cell>
          <cell r="AX1743" t="str">
            <v>MATAYA NGUKOORA  MOLLEL</v>
          </cell>
          <cell r="AY1743" t="str">
            <v/>
          </cell>
          <cell r="AZ1743"/>
          <cell r="BA1743"/>
          <cell r="BB1743" t="str">
            <v/>
          </cell>
          <cell r="BC1743"/>
          <cell r="BD1743" t="str">
            <v/>
          </cell>
          <cell r="BE1743" t="str">
            <v/>
          </cell>
          <cell r="BF1743" t="str">
            <v>0</v>
          </cell>
        </row>
        <row r="1744">
          <cell r="A1744">
            <v>10074188</v>
          </cell>
          <cell r="B1744" t="str">
            <v>MATHAYO NGIKOOLA</v>
          </cell>
          <cell r="C1744" t="str">
            <v>MOLLEL</v>
          </cell>
          <cell r="D1744" t="str">
            <v>GÜVENLİK GÖREVLİSİ</v>
          </cell>
          <cell r="E1744" t="str">
            <v>SECURITY</v>
          </cell>
          <cell r="F1744" t="str">
            <v>50106670</v>
          </cell>
          <cell r="G1744" t="str">
            <v>KITUMBO SECURITY</v>
          </cell>
          <cell r="H1744" t="str">
            <v>50105513</v>
          </cell>
          <cell r="I1744" t="str">
            <v>088D</v>
          </cell>
          <cell r="J1744" t="str">
            <v>GÜVENLİK</v>
          </cell>
          <cell r="K1744" t="str">
            <v>50106674</v>
          </cell>
          <cell r="L1744" t="str">
            <v>TZ</v>
          </cell>
          <cell r="M1744" t="str">
            <v>Tanzanyalı</v>
          </cell>
          <cell r="N1744" t="str">
            <v>0039</v>
          </cell>
          <cell r="O1744" t="str">
            <v>NYAHUA</v>
          </cell>
          <cell r="P1744" t="str">
            <v>7L</v>
          </cell>
          <cell r="Q1744" t="str">
            <v>KITIMBO SECURITY</v>
          </cell>
          <cell r="R1744">
            <v>44810</v>
          </cell>
          <cell r="S1744">
            <v>44810</v>
          </cell>
          <cell r="T1744">
            <v>45071</v>
          </cell>
          <cell r="U1744" t="str">
            <v>Bsz.S.İşSz.İşçiTrf.fsh(istifa)</v>
          </cell>
          <cell r="V1744" t="str">
            <v>Mavi Yaka Endirekt</v>
          </cell>
          <cell r="W1744" t="str">
            <v>LOT 3 (MIT)</v>
          </cell>
          <cell r="X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>GÖREVLİ</v>
          </cell>
          <cell r="AC1744" t="str">
            <v>99</v>
          </cell>
          <cell r="AD1744" t="str">
            <v>LOT 3 (MIT)</v>
          </cell>
          <cell r="AE1744" t="str">
            <v>0113</v>
          </cell>
          <cell r="AF1744" t="str">
            <v/>
          </cell>
          <cell r="AG1744" t="str">
            <v>KM 785+000 - 829+305</v>
          </cell>
          <cell r="AH1744">
            <v>32509</v>
          </cell>
          <cell r="AI1744" t="str">
            <v>Bay</v>
          </cell>
          <cell r="AJ1744" t="str">
            <v>Yerel-Saatlik</v>
          </cell>
          <cell r="AK1744">
            <v>0</v>
          </cell>
          <cell r="AL1744" t="str">
            <v/>
          </cell>
          <cell r="AM1744" t="str">
            <v>306002</v>
          </cell>
          <cell r="AN1744" t="str">
            <v/>
          </cell>
          <cell r="AO1744" t="str">
            <v>T3</v>
          </cell>
          <cell r="AP1744" t="str">
            <v>5150</v>
          </cell>
          <cell r="AQ1744" t="str">
            <v>5175</v>
          </cell>
          <cell r="AR1744" t="str">
            <v/>
          </cell>
          <cell r="AS1744" t="str">
            <v/>
          </cell>
          <cell r="AT1744" t="str">
            <v/>
          </cell>
          <cell r="AU1744" t="str">
            <v/>
          </cell>
          <cell r="AV1744" t="str">
            <v/>
          </cell>
          <cell r="AW1744" t="str">
            <v/>
          </cell>
          <cell r="AX1744" t="str">
            <v>MATHAYO NGIKOOLA MOLLEL</v>
          </cell>
          <cell r="AY1744" t="str">
            <v/>
          </cell>
          <cell r="AZ1744"/>
          <cell r="BA1744"/>
          <cell r="BB1744" t="str">
            <v/>
          </cell>
          <cell r="BC1744"/>
          <cell r="BD1744" t="str">
            <v/>
          </cell>
          <cell r="BE1744" t="str">
            <v/>
          </cell>
          <cell r="BF1744" t="str">
            <v>0</v>
          </cell>
        </row>
        <row r="1745">
          <cell r="A1745">
            <v>10074189</v>
          </cell>
          <cell r="B1745" t="str">
            <v>PAPAAKINYI LENGITENG</v>
          </cell>
          <cell r="C1745" t="str">
            <v>LAITAYOK</v>
          </cell>
          <cell r="D1745" t="str">
            <v>GÜVENLİK GÖREVLİSİ</v>
          </cell>
          <cell r="E1745" t="str">
            <v>SECURITY</v>
          </cell>
          <cell r="F1745" t="str">
            <v>50106670</v>
          </cell>
          <cell r="G1745" t="str">
            <v>KITUMBO SECURITY</v>
          </cell>
          <cell r="H1745" t="str">
            <v>50105513</v>
          </cell>
          <cell r="I1745" t="str">
            <v>088D</v>
          </cell>
          <cell r="J1745" t="str">
            <v>GÜVENLİK</v>
          </cell>
          <cell r="K1745" t="str">
            <v>50106674</v>
          </cell>
          <cell r="L1745" t="str">
            <v>TZ</v>
          </cell>
          <cell r="M1745" t="str">
            <v>Tanzanyalı</v>
          </cell>
          <cell r="N1745" t="str">
            <v>0039</v>
          </cell>
          <cell r="O1745" t="str">
            <v>NYAHUA</v>
          </cell>
          <cell r="P1745" t="str">
            <v>7L</v>
          </cell>
          <cell r="Q1745" t="str">
            <v>KITIMBO SECURITY</v>
          </cell>
          <cell r="R1745">
            <v>44810</v>
          </cell>
          <cell r="S1745">
            <v>44810</v>
          </cell>
          <cell r="T1745">
            <v>45071</v>
          </cell>
          <cell r="U1745" t="str">
            <v>Bsz.S.İşSz.İşçiTrf.fsh(istifa)</v>
          </cell>
          <cell r="V1745" t="str">
            <v>Mavi Yaka Endirekt</v>
          </cell>
          <cell r="W1745" t="str">
            <v>LOT 3 (MIT)</v>
          </cell>
          <cell r="X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>GÖREVLİ</v>
          </cell>
          <cell r="AC1745" t="str">
            <v>99</v>
          </cell>
          <cell r="AD1745" t="str">
            <v>LOT 3 (MIT)</v>
          </cell>
          <cell r="AE1745" t="str">
            <v>0113</v>
          </cell>
          <cell r="AF1745" t="str">
            <v/>
          </cell>
          <cell r="AG1745" t="str">
            <v>KM 785+000 - 829+305</v>
          </cell>
          <cell r="AH1745">
            <v>32509</v>
          </cell>
          <cell r="AI1745" t="str">
            <v>Bay</v>
          </cell>
          <cell r="AJ1745" t="str">
            <v>Yerel-Saatlik</v>
          </cell>
          <cell r="AK1745">
            <v>0</v>
          </cell>
          <cell r="AL1745" t="str">
            <v/>
          </cell>
          <cell r="AM1745" t="str">
            <v>306002</v>
          </cell>
          <cell r="AN1745" t="str">
            <v/>
          </cell>
          <cell r="AO1745" t="str">
            <v>T3</v>
          </cell>
          <cell r="AP1745" t="str">
            <v>5150</v>
          </cell>
          <cell r="AQ1745" t="str">
            <v>5175</v>
          </cell>
          <cell r="AR1745" t="str">
            <v/>
          </cell>
          <cell r="AS1745" t="str">
            <v/>
          </cell>
          <cell r="AT1745" t="str">
            <v/>
          </cell>
          <cell r="AU1745" t="str">
            <v/>
          </cell>
          <cell r="AV1745" t="str">
            <v/>
          </cell>
          <cell r="AW1745" t="str">
            <v/>
          </cell>
          <cell r="AX1745" t="str">
            <v>PAPAAKINYI LENGITENG LAITAYOK</v>
          </cell>
          <cell r="AY1745" t="str">
            <v/>
          </cell>
          <cell r="AZ1745"/>
          <cell r="BA1745"/>
          <cell r="BB1745" t="str">
            <v/>
          </cell>
          <cell r="BC1745"/>
          <cell r="BD1745" t="str">
            <v/>
          </cell>
          <cell r="BE1745" t="str">
            <v/>
          </cell>
          <cell r="BF1745" t="str">
            <v>0</v>
          </cell>
        </row>
        <row r="1746">
          <cell r="A1746">
            <v>10074860</v>
          </cell>
          <cell r="B1746" t="str">
            <v>RAJABU HASSAN</v>
          </cell>
          <cell r="C1746" t="str">
            <v>MSISI</v>
          </cell>
          <cell r="D1746" t="str">
            <v>KALIPÇI</v>
          </cell>
          <cell r="E1746" t="str">
            <v>FORMWORKER</v>
          </cell>
          <cell r="F1746" t="str">
            <v>50107642</v>
          </cell>
          <cell r="G1746" t="str">
            <v>PETRA PROTEK</v>
          </cell>
          <cell r="H1746" t="str">
            <v>50107642</v>
          </cell>
          <cell r="I1746" t="str">
            <v>0BBQ</v>
          </cell>
          <cell r="J1746" t="str">
            <v>İNŞAAT GRUBU</v>
          </cell>
          <cell r="K1746" t="str">
            <v>50107846</v>
          </cell>
          <cell r="L1746" t="str">
            <v>TZ</v>
          </cell>
          <cell r="M1746" t="str">
            <v>Tanzanyalı</v>
          </cell>
          <cell r="N1746" t="str">
            <v>0035</v>
          </cell>
          <cell r="O1746" t="str">
            <v>TABORA</v>
          </cell>
          <cell r="P1746" t="str">
            <v>7B</v>
          </cell>
          <cell r="Q1746" t="str">
            <v>PETRA PROTEK</v>
          </cell>
          <cell r="R1746">
            <v>45181</v>
          </cell>
          <cell r="S1746">
            <v>45181</v>
          </cell>
          <cell r="T1746">
            <v>45217</v>
          </cell>
          <cell r="U1746" t="str">
            <v>Bsz.S.İşSz.İşçiTrf.fsh(istifa)</v>
          </cell>
          <cell r="V1746" t="str">
            <v>Mavi Yaka Direkt</v>
          </cell>
          <cell r="W1746" t="str">
            <v>LOT 3 (MIT)</v>
          </cell>
          <cell r="X1746" t="str">
            <v/>
          </cell>
          <cell r="Y1746" t="str">
            <v/>
          </cell>
          <cell r="Z1746" t="str">
            <v/>
          </cell>
          <cell r="AA1746" t="str">
            <v>0786258983</v>
          </cell>
          <cell r="AB1746" t="str">
            <v>USTA</v>
          </cell>
          <cell r="AC1746" t="str">
            <v>99</v>
          </cell>
          <cell r="AD1746" t="str">
            <v>LOT 3 (MIT)</v>
          </cell>
          <cell r="AE1746" t="str">
            <v>0113</v>
          </cell>
          <cell r="AF1746" t="str">
            <v/>
          </cell>
          <cell r="AG1746" t="str">
            <v>KM 785+000 - 829+305</v>
          </cell>
          <cell r="AH1746">
            <v>35865</v>
          </cell>
          <cell r="AI1746" t="str">
            <v>Bay</v>
          </cell>
          <cell r="AJ1746" t="str">
            <v>Yerel-Saatlik</v>
          </cell>
          <cell r="AK1746">
            <v>0</v>
          </cell>
          <cell r="AL1746" t="str">
            <v/>
          </cell>
          <cell r="AM1746" t="str">
            <v>201002</v>
          </cell>
          <cell r="AN1746" t="str">
            <v/>
          </cell>
          <cell r="AO1746" t="str">
            <v>T3</v>
          </cell>
          <cell r="AP1746" t="str">
            <v>5150</v>
          </cell>
          <cell r="AQ1746" t="str">
            <v>5175</v>
          </cell>
          <cell r="AR1746" t="str">
            <v/>
          </cell>
          <cell r="AS1746" t="str">
            <v/>
          </cell>
          <cell r="AT1746" t="str">
            <v/>
          </cell>
          <cell r="AU1746" t="str">
            <v/>
          </cell>
          <cell r="AV1746" t="str">
            <v/>
          </cell>
          <cell r="AW1746" t="str">
            <v/>
          </cell>
          <cell r="AX1746" t="str">
            <v>RAJABU HASSAN MSISI</v>
          </cell>
          <cell r="AY1746" t="str">
            <v/>
          </cell>
          <cell r="AZ1746"/>
          <cell r="BA1746"/>
          <cell r="BB1746" t="str">
            <v/>
          </cell>
          <cell r="BC1746"/>
          <cell r="BD1746" t="str">
            <v/>
          </cell>
          <cell r="BE1746" t="str">
            <v/>
          </cell>
          <cell r="BF1746" t="str">
            <v>0</v>
          </cell>
        </row>
        <row r="1747">
          <cell r="A1747">
            <v>10074722</v>
          </cell>
          <cell r="B1747" t="str">
            <v>HAMISI ALAISI</v>
          </cell>
          <cell r="C1747" t="str">
            <v>MOLLEL</v>
          </cell>
          <cell r="D1747" t="str">
            <v>GÜVENLİK GÖREVLİSİ</v>
          </cell>
          <cell r="E1747" t="str">
            <v>SECURITY</v>
          </cell>
          <cell r="F1747" t="str">
            <v>50106670</v>
          </cell>
          <cell r="G1747" t="str">
            <v>KITUMBO SECURITY</v>
          </cell>
          <cell r="H1747" t="str">
            <v>50105513</v>
          </cell>
          <cell r="I1747" t="str">
            <v>088D</v>
          </cell>
          <cell r="J1747" t="str">
            <v>GÜVENLİK</v>
          </cell>
          <cell r="K1747" t="str">
            <v>50106674</v>
          </cell>
          <cell r="L1747" t="str">
            <v>TZ</v>
          </cell>
          <cell r="M1747" t="str">
            <v>Tanzanyalı</v>
          </cell>
          <cell r="N1747" t="str">
            <v>0035</v>
          </cell>
          <cell r="O1747" t="str">
            <v>TABORA</v>
          </cell>
          <cell r="P1747" t="str">
            <v>7L</v>
          </cell>
          <cell r="Q1747" t="str">
            <v>KITIMBO SECURITY</v>
          </cell>
          <cell r="R1747">
            <v>44805</v>
          </cell>
          <cell r="S1747">
            <v>44805</v>
          </cell>
          <cell r="T1747">
            <v>45170</v>
          </cell>
          <cell r="U1747" t="str">
            <v>Bsz.S.İşSz.İşvTrf.Hk.SebepsizF</v>
          </cell>
          <cell r="V1747" t="str">
            <v>Mavi Yaka Endirekt</v>
          </cell>
          <cell r="W1747" t="str">
            <v>LOT 3 (MIT)</v>
          </cell>
          <cell r="X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>GÖREVLİ</v>
          </cell>
          <cell r="AC1747" t="str">
            <v>99</v>
          </cell>
          <cell r="AD1747" t="str">
            <v>LOT 3 (MIT)</v>
          </cell>
          <cell r="AE1747" t="str">
            <v>0113</v>
          </cell>
          <cell r="AF1747" t="str">
            <v/>
          </cell>
          <cell r="AG1747" t="str">
            <v>KM 785+000 - 829+305</v>
          </cell>
          <cell r="AH1747">
            <v>36224</v>
          </cell>
          <cell r="AI1747" t="str">
            <v>Bay</v>
          </cell>
          <cell r="AJ1747" t="str">
            <v>Yerel-Saatlik</v>
          </cell>
          <cell r="AK1747">
            <v>0</v>
          </cell>
          <cell r="AL1747" t="str">
            <v/>
          </cell>
          <cell r="AM1747" t="str">
            <v>306002</v>
          </cell>
          <cell r="AN1747" t="str">
            <v/>
          </cell>
          <cell r="AO1747" t="str">
            <v>T3</v>
          </cell>
          <cell r="AP1747" t="str">
            <v>5150</v>
          </cell>
          <cell r="AQ1747" t="str">
            <v>5175</v>
          </cell>
          <cell r="AR1747" t="str">
            <v/>
          </cell>
          <cell r="AS1747" t="str">
            <v/>
          </cell>
          <cell r="AT1747" t="str">
            <v/>
          </cell>
          <cell r="AU1747" t="str">
            <v/>
          </cell>
          <cell r="AV1747" t="str">
            <v/>
          </cell>
          <cell r="AW1747" t="str">
            <v/>
          </cell>
          <cell r="AX1747" t="str">
            <v>HAMISI ALAISI MOLLEL</v>
          </cell>
          <cell r="AY1747" t="str">
            <v/>
          </cell>
          <cell r="AZ1747"/>
          <cell r="BA1747"/>
          <cell r="BB1747" t="str">
            <v/>
          </cell>
          <cell r="BC1747"/>
          <cell r="BD1747" t="str">
            <v/>
          </cell>
          <cell r="BE1747" t="str">
            <v/>
          </cell>
          <cell r="BF1747" t="str">
            <v>0</v>
          </cell>
        </row>
        <row r="1748">
          <cell r="A1748">
            <v>10074723</v>
          </cell>
          <cell r="B1748" t="str">
            <v>DANIEL SARUNI</v>
          </cell>
          <cell r="C1748" t="str">
            <v>MOLLEL</v>
          </cell>
          <cell r="D1748" t="str">
            <v>GÜVENLİK GÖREVLİSİ</v>
          </cell>
          <cell r="E1748" t="str">
            <v>SECURITY</v>
          </cell>
          <cell r="F1748" t="str">
            <v>50106670</v>
          </cell>
          <cell r="G1748" t="str">
            <v>KITUMBO SECURITY</v>
          </cell>
          <cell r="H1748" t="str">
            <v>50105513</v>
          </cell>
          <cell r="I1748" t="str">
            <v>088D</v>
          </cell>
          <cell r="J1748" t="str">
            <v>GÜVENLİK</v>
          </cell>
          <cell r="K1748" t="str">
            <v>50106674</v>
          </cell>
          <cell r="L1748" t="str">
            <v>TZ</v>
          </cell>
          <cell r="M1748" t="str">
            <v>Tanzanyalı</v>
          </cell>
          <cell r="N1748" t="str">
            <v>0035</v>
          </cell>
          <cell r="O1748" t="str">
            <v>TABORA</v>
          </cell>
          <cell r="P1748" t="str">
            <v>7L</v>
          </cell>
          <cell r="Q1748" t="str">
            <v>KITIMBO SECURITY</v>
          </cell>
          <cell r="R1748">
            <v>44805</v>
          </cell>
          <cell r="S1748">
            <v>44805</v>
          </cell>
          <cell r="T1748">
            <v>45170</v>
          </cell>
          <cell r="U1748" t="str">
            <v>Bsz.S.İşSz.İşvTrf.Hk.SebepsizF</v>
          </cell>
          <cell r="V1748" t="str">
            <v>Mavi Yaka Endirekt</v>
          </cell>
          <cell r="W1748" t="str">
            <v>LOT 3 (MIT)</v>
          </cell>
          <cell r="X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>GÖREVLİ</v>
          </cell>
          <cell r="AC1748" t="str">
            <v>99</v>
          </cell>
          <cell r="AD1748" t="str">
            <v>LOT 3 (MIT)</v>
          </cell>
          <cell r="AE1748" t="str">
            <v>0113</v>
          </cell>
          <cell r="AF1748" t="str">
            <v/>
          </cell>
          <cell r="AG1748" t="str">
            <v>KM 785+000 - 829+305</v>
          </cell>
          <cell r="AH1748">
            <v>36224</v>
          </cell>
          <cell r="AI1748" t="str">
            <v>Bay</v>
          </cell>
          <cell r="AJ1748" t="str">
            <v>Yerel-Saatlik</v>
          </cell>
          <cell r="AK1748">
            <v>0</v>
          </cell>
          <cell r="AL1748" t="str">
            <v/>
          </cell>
          <cell r="AM1748" t="str">
            <v>306002</v>
          </cell>
          <cell r="AN1748" t="str">
            <v/>
          </cell>
          <cell r="AO1748" t="str">
            <v>T3</v>
          </cell>
          <cell r="AP1748" t="str">
            <v>5150</v>
          </cell>
          <cell r="AQ1748" t="str">
            <v>5175</v>
          </cell>
          <cell r="AR1748" t="str">
            <v/>
          </cell>
          <cell r="AS1748" t="str">
            <v/>
          </cell>
          <cell r="AT1748" t="str">
            <v/>
          </cell>
          <cell r="AU1748" t="str">
            <v/>
          </cell>
          <cell r="AV1748" t="str">
            <v/>
          </cell>
          <cell r="AW1748" t="str">
            <v/>
          </cell>
          <cell r="AX1748" t="str">
            <v>DANIEL SARUNI MOLLEL</v>
          </cell>
          <cell r="AY1748" t="str">
            <v/>
          </cell>
          <cell r="AZ1748"/>
          <cell r="BA1748"/>
          <cell r="BB1748" t="str">
            <v/>
          </cell>
          <cell r="BC1748"/>
          <cell r="BD1748" t="str">
            <v/>
          </cell>
          <cell r="BE1748" t="str">
            <v/>
          </cell>
          <cell r="BF1748" t="str">
            <v>0</v>
          </cell>
        </row>
        <row r="1749">
          <cell r="A1749">
            <v>10074721</v>
          </cell>
          <cell r="B1749" t="str">
            <v>PARIKEPO OLETABORA</v>
          </cell>
          <cell r="C1749" t="str">
            <v>MOLLEL</v>
          </cell>
          <cell r="D1749" t="str">
            <v>GÜVENLİK GÖREVLİSİ</v>
          </cell>
          <cell r="E1749" t="str">
            <v>SECURITY</v>
          </cell>
          <cell r="F1749" t="str">
            <v>50106670</v>
          </cell>
          <cell r="G1749" t="str">
            <v>KITUMBO SECURITY</v>
          </cell>
          <cell r="H1749" t="str">
            <v>50105513</v>
          </cell>
          <cell r="I1749" t="str">
            <v>088D</v>
          </cell>
          <cell r="J1749" t="str">
            <v>GÜVENLİK</v>
          </cell>
          <cell r="K1749" t="str">
            <v>50106674</v>
          </cell>
          <cell r="L1749" t="str">
            <v>TZ</v>
          </cell>
          <cell r="M1749" t="str">
            <v>Tanzanyalı</v>
          </cell>
          <cell r="N1749" t="str">
            <v>0035</v>
          </cell>
          <cell r="O1749" t="str">
            <v>TABORA</v>
          </cell>
          <cell r="P1749" t="str">
            <v>7L</v>
          </cell>
          <cell r="Q1749" t="str">
            <v>KITIMBO SECURITY</v>
          </cell>
          <cell r="R1749">
            <v>44805</v>
          </cell>
          <cell r="S1749">
            <v>44805</v>
          </cell>
          <cell r="T1749">
            <v>44855</v>
          </cell>
          <cell r="U1749" t="str">
            <v>Bsz.S.İşSz.İşçiTrf.fsh(istifa)</v>
          </cell>
          <cell r="V1749" t="str">
            <v>Mavi Yaka Endirekt</v>
          </cell>
          <cell r="W1749" t="str">
            <v>LOT 3 (MIT)</v>
          </cell>
          <cell r="X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>GÖREVLİ</v>
          </cell>
          <cell r="AC1749" t="str">
            <v>99</v>
          </cell>
          <cell r="AD1749" t="str">
            <v>LOT 3 (MIT)</v>
          </cell>
          <cell r="AE1749" t="str">
            <v>0113</v>
          </cell>
          <cell r="AF1749" t="str">
            <v/>
          </cell>
          <cell r="AG1749" t="str">
            <v>KM 785+000 - 829+305</v>
          </cell>
          <cell r="AH1749">
            <v>36224</v>
          </cell>
          <cell r="AI1749" t="str">
            <v>Bay</v>
          </cell>
          <cell r="AJ1749" t="str">
            <v>Yerel-Saatlik</v>
          </cell>
          <cell r="AK1749">
            <v>0</v>
          </cell>
          <cell r="AL1749" t="str">
            <v/>
          </cell>
          <cell r="AM1749" t="str">
            <v>306002</v>
          </cell>
          <cell r="AN1749" t="str">
            <v/>
          </cell>
          <cell r="AO1749" t="str">
            <v>T3</v>
          </cell>
          <cell r="AP1749" t="str">
            <v>5150</v>
          </cell>
          <cell r="AQ1749" t="str">
            <v>5175</v>
          </cell>
          <cell r="AR1749" t="str">
            <v/>
          </cell>
          <cell r="AS1749" t="str">
            <v/>
          </cell>
          <cell r="AT1749" t="str">
            <v/>
          </cell>
          <cell r="AU1749" t="str">
            <v/>
          </cell>
          <cell r="AV1749" t="str">
            <v/>
          </cell>
          <cell r="AW1749" t="str">
            <v/>
          </cell>
          <cell r="AX1749" t="str">
            <v>PARIKEPO OLETABORA MOLLEL</v>
          </cell>
          <cell r="AY1749" t="str">
            <v/>
          </cell>
          <cell r="AZ1749"/>
          <cell r="BA1749"/>
          <cell r="BB1749" t="str">
            <v/>
          </cell>
          <cell r="BC1749"/>
          <cell r="BD1749" t="str">
            <v/>
          </cell>
          <cell r="BE1749" t="str">
            <v/>
          </cell>
          <cell r="BF1749" t="str">
            <v>0</v>
          </cell>
        </row>
        <row r="1750">
          <cell r="A1750">
            <v>10074720</v>
          </cell>
          <cell r="B1750" t="str">
            <v>OLEITAY KIPARA</v>
          </cell>
          <cell r="C1750" t="str">
            <v>LAIZER</v>
          </cell>
          <cell r="D1750" t="str">
            <v>GÜVENLİK GÖREVLİSİ</v>
          </cell>
          <cell r="E1750" t="str">
            <v>SECURITY</v>
          </cell>
          <cell r="F1750" t="str">
            <v>50106670</v>
          </cell>
          <cell r="G1750" t="str">
            <v>KITUMBO SECURITY</v>
          </cell>
          <cell r="H1750" t="str">
            <v>50105513</v>
          </cell>
          <cell r="I1750" t="str">
            <v>088D</v>
          </cell>
          <cell r="J1750" t="str">
            <v>GÜVENLİK</v>
          </cell>
          <cell r="K1750" t="str">
            <v>50106674</v>
          </cell>
          <cell r="L1750" t="str">
            <v>TZ</v>
          </cell>
          <cell r="M1750" t="str">
            <v>Tanzanyalı</v>
          </cell>
          <cell r="N1750" t="str">
            <v>0035</v>
          </cell>
          <cell r="O1750" t="str">
            <v>TABORA</v>
          </cell>
          <cell r="P1750" t="str">
            <v>7L</v>
          </cell>
          <cell r="Q1750" t="str">
            <v>KITIMBO SECURITY</v>
          </cell>
          <cell r="R1750">
            <v>44805</v>
          </cell>
          <cell r="S1750">
            <v>44805</v>
          </cell>
          <cell r="T1750">
            <v>45170</v>
          </cell>
          <cell r="U1750" t="str">
            <v>Bsz.S.İşSz.İşvTrf.Hk.SebepsizF</v>
          </cell>
          <cell r="V1750" t="str">
            <v>Mavi Yaka Endirekt</v>
          </cell>
          <cell r="W1750" t="str">
            <v>LOT 3 (MIT)</v>
          </cell>
          <cell r="X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>GÖREVLİ</v>
          </cell>
          <cell r="AC1750" t="str">
            <v>99</v>
          </cell>
          <cell r="AD1750" t="str">
            <v>LOT 3 (MIT)</v>
          </cell>
          <cell r="AE1750" t="str">
            <v>0113</v>
          </cell>
          <cell r="AF1750" t="str">
            <v/>
          </cell>
          <cell r="AG1750" t="str">
            <v>KM 785+000 - 829+305</v>
          </cell>
          <cell r="AH1750">
            <v>36224</v>
          </cell>
          <cell r="AI1750" t="str">
            <v>Bay</v>
          </cell>
          <cell r="AJ1750" t="str">
            <v>Yerel-Saatlik</v>
          </cell>
          <cell r="AK1750">
            <v>0</v>
          </cell>
          <cell r="AL1750" t="str">
            <v/>
          </cell>
          <cell r="AM1750" t="str">
            <v>306002</v>
          </cell>
          <cell r="AN1750" t="str">
            <v/>
          </cell>
          <cell r="AO1750" t="str">
            <v>T3</v>
          </cell>
          <cell r="AP1750" t="str">
            <v>5150</v>
          </cell>
          <cell r="AQ1750" t="str">
            <v>5175</v>
          </cell>
          <cell r="AR1750" t="str">
            <v/>
          </cell>
          <cell r="AS1750" t="str">
            <v/>
          </cell>
          <cell r="AT1750" t="str">
            <v/>
          </cell>
          <cell r="AU1750" t="str">
            <v/>
          </cell>
          <cell r="AV1750" t="str">
            <v/>
          </cell>
          <cell r="AW1750" t="str">
            <v/>
          </cell>
          <cell r="AX1750" t="str">
            <v>OLEITAY KIPARA LAIZER</v>
          </cell>
          <cell r="AY1750" t="str">
            <v/>
          </cell>
          <cell r="AZ1750"/>
          <cell r="BA1750"/>
          <cell r="BB1750" t="str">
            <v/>
          </cell>
          <cell r="BC1750"/>
          <cell r="BD1750" t="str">
            <v/>
          </cell>
          <cell r="BE1750" t="str">
            <v/>
          </cell>
          <cell r="BF1750" t="str">
            <v>0</v>
          </cell>
        </row>
        <row r="1751">
          <cell r="A1751">
            <v>10074724</v>
          </cell>
          <cell r="B1751" t="str">
            <v>LANGEU LABOKO</v>
          </cell>
          <cell r="C1751" t="str">
            <v>LAIZER</v>
          </cell>
          <cell r="D1751" t="str">
            <v>GÜVENLİK GÖREVLİSİ</v>
          </cell>
          <cell r="E1751" t="str">
            <v>SECURITY</v>
          </cell>
          <cell r="F1751" t="str">
            <v>50106670</v>
          </cell>
          <cell r="G1751" t="str">
            <v>KITUMBO SECURITY</v>
          </cell>
          <cell r="H1751" t="str">
            <v>50105513</v>
          </cell>
          <cell r="I1751" t="str">
            <v>088D</v>
          </cell>
          <cell r="J1751" t="str">
            <v>GÜVENLİK</v>
          </cell>
          <cell r="K1751" t="str">
            <v>50106674</v>
          </cell>
          <cell r="L1751" t="str">
            <v>TZ</v>
          </cell>
          <cell r="M1751" t="str">
            <v>Tanzanyalı</v>
          </cell>
          <cell r="N1751" t="str">
            <v>0035</v>
          </cell>
          <cell r="O1751" t="str">
            <v>TABORA</v>
          </cell>
          <cell r="P1751" t="str">
            <v>7L</v>
          </cell>
          <cell r="Q1751" t="str">
            <v>KITIMBO SECURITY</v>
          </cell>
          <cell r="R1751">
            <v>44805</v>
          </cell>
          <cell r="S1751">
            <v>44805</v>
          </cell>
          <cell r="T1751">
            <v>44855</v>
          </cell>
          <cell r="U1751" t="str">
            <v>Bsz.S.İşSz.İşçiTrf.fsh(istifa)</v>
          </cell>
          <cell r="V1751" t="str">
            <v>Mavi Yaka Endirekt</v>
          </cell>
          <cell r="W1751" t="str">
            <v>LOT 3 (MIT)</v>
          </cell>
          <cell r="X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>GÖREVLİ</v>
          </cell>
          <cell r="AC1751" t="str">
            <v>99</v>
          </cell>
          <cell r="AD1751" t="str">
            <v>LOT 3 (MIT)</v>
          </cell>
          <cell r="AE1751" t="str">
            <v>0113</v>
          </cell>
          <cell r="AF1751" t="str">
            <v/>
          </cell>
          <cell r="AG1751" t="str">
            <v>KM 785+000 - 829+305</v>
          </cell>
          <cell r="AH1751">
            <v>36224</v>
          </cell>
          <cell r="AI1751" t="str">
            <v>Bay</v>
          </cell>
          <cell r="AJ1751" t="str">
            <v>Yerel-Saatlik</v>
          </cell>
          <cell r="AK1751">
            <v>0</v>
          </cell>
          <cell r="AL1751" t="str">
            <v/>
          </cell>
          <cell r="AM1751" t="str">
            <v>306002</v>
          </cell>
          <cell r="AN1751" t="str">
            <v/>
          </cell>
          <cell r="AO1751" t="str">
            <v>T3</v>
          </cell>
          <cell r="AP1751" t="str">
            <v>5150</v>
          </cell>
          <cell r="AQ1751" t="str">
            <v>5175</v>
          </cell>
          <cell r="AR1751" t="str">
            <v/>
          </cell>
          <cell r="AS1751" t="str">
            <v/>
          </cell>
          <cell r="AT1751" t="str">
            <v/>
          </cell>
          <cell r="AU1751" t="str">
            <v/>
          </cell>
          <cell r="AV1751" t="str">
            <v/>
          </cell>
          <cell r="AW1751" t="str">
            <v/>
          </cell>
          <cell r="AX1751" t="str">
            <v>LANGEU LABOKO LAIZER</v>
          </cell>
          <cell r="AY1751" t="str">
            <v/>
          </cell>
          <cell r="AZ1751"/>
          <cell r="BA1751"/>
          <cell r="BB1751" t="str">
            <v/>
          </cell>
          <cell r="BC1751"/>
          <cell r="BD1751" t="str">
            <v/>
          </cell>
          <cell r="BE1751" t="str">
            <v/>
          </cell>
          <cell r="BF1751" t="str">
            <v>0</v>
          </cell>
        </row>
        <row r="1752">
          <cell r="A1752">
            <v>10074725</v>
          </cell>
          <cell r="B1752" t="str">
            <v>MEOLE SAKITA</v>
          </cell>
          <cell r="C1752" t="str">
            <v>MOLLEL</v>
          </cell>
          <cell r="D1752" t="str">
            <v>GÜVENLİK GÖREVLİSİ</v>
          </cell>
          <cell r="E1752" t="str">
            <v>SECURITY</v>
          </cell>
          <cell r="F1752" t="str">
            <v>50106670</v>
          </cell>
          <cell r="G1752" t="str">
            <v>KITUMBO SECURITY</v>
          </cell>
          <cell r="H1752" t="str">
            <v>50105513</v>
          </cell>
          <cell r="I1752" t="str">
            <v>088D</v>
          </cell>
          <cell r="J1752" t="str">
            <v>GÜVENLİK</v>
          </cell>
          <cell r="K1752" t="str">
            <v>50106674</v>
          </cell>
          <cell r="L1752" t="str">
            <v>TZ</v>
          </cell>
          <cell r="M1752" t="str">
            <v>Tanzanyalı</v>
          </cell>
          <cell r="N1752" t="str">
            <v>0035</v>
          </cell>
          <cell r="O1752" t="str">
            <v>TABORA</v>
          </cell>
          <cell r="P1752" t="str">
            <v>7L</v>
          </cell>
          <cell r="Q1752" t="str">
            <v>KITIMBO SECURITY</v>
          </cell>
          <cell r="R1752">
            <v>44805</v>
          </cell>
          <cell r="S1752">
            <v>44805</v>
          </cell>
          <cell r="T1752">
            <v>45170</v>
          </cell>
          <cell r="U1752" t="str">
            <v>Bsz.S.İşSz.İşvTrf.Hk.SebepsizF</v>
          </cell>
          <cell r="V1752" t="str">
            <v>Mavi Yaka Endirekt</v>
          </cell>
          <cell r="W1752" t="str">
            <v>LOT 3 (MIT)</v>
          </cell>
          <cell r="X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>GÖREVLİ</v>
          </cell>
          <cell r="AC1752" t="str">
            <v>99</v>
          </cell>
          <cell r="AD1752" t="str">
            <v>LOT 3 (MIT)</v>
          </cell>
          <cell r="AE1752" t="str">
            <v>0113</v>
          </cell>
          <cell r="AF1752" t="str">
            <v/>
          </cell>
          <cell r="AG1752" t="str">
            <v>KM 785+000 - 829+305</v>
          </cell>
          <cell r="AH1752">
            <v>36224</v>
          </cell>
          <cell r="AI1752" t="str">
            <v>Bay</v>
          </cell>
          <cell r="AJ1752" t="str">
            <v>Yerel-Saatlik</v>
          </cell>
          <cell r="AK1752">
            <v>0</v>
          </cell>
          <cell r="AL1752" t="str">
            <v/>
          </cell>
          <cell r="AM1752" t="str">
            <v>306002</v>
          </cell>
          <cell r="AN1752" t="str">
            <v/>
          </cell>
          <cell r="AO1752" t="str">
            <v>T3</v>
          </cell>
          <cell r="AP1752" t="str">
            <v>5150</v>
          </cell>
          <cell r="AQ1752" t="str">
            <v>5175</v>
          </cell>
          <cell r="AR1752" t="str">
            <v/>
          </cell>
          <cell r="AS1752" t="str">
            <v/>
          </cell>
          <cell r="AT1752" t="str">
            <v/>
          </cell>
          <cell r="AU1752" t="str">
            <v/>
          </cell>
          <cell r="AV1752" t="str">
            <v/>
          </cell>
          <cell r="AW1752" t="str">
            <v/>
          </cell>
          <cell r="AX1752" t="str">
            <v>MEOLE SAKITA MOLLEL</v>
          </cell>
          <cell r="AY1752" t="str">
            <v/>
          </cell>
          <cell r="AZ1752"/>
          <cell r="BA1752"/>
          <cell r="BB1752" t="str">
            <v/>
          </cell>
          <cell r="BC1752"/>
          <cell r="BD1752" t="str">
            <v/>
          </cell>
          <cell r="BE1752" t="str">
            <v/>
          </cell>
          <cell r="BF1752" t="str">
            <v>0</v>
          </cell>
        </row>
        <row r="1753">
          <cell r="A1753">
            <v>10074726</v>
          </cell>
          <cell r="B1753" t="str">
            <v>NANYIDA  KISAKU</v>
          </cell>
          <cell r="C1753" t="str">
            <v>MBELENGI</v>
          </cell>
          <cell r="D1753" t="str">
            <v>GÜVENLİK GÖREVLİSİ</v>
          </cell>
          <cell r="E1753" t="str">
            <v>SECURITY</v>
          </cell>
          <cell r="F1753" t="str">
            <v>50106670</v>
          </cell>
          <cell r="G1753" t="str">
            <v>KITUMBO SECURITY</v>
          </cell>
          <cell r="H1753" t="str">
            <v>50105513</v>
          </cell>
          <cell r="I1753" t="str">
            <v>088D</v>
          </cell>
          <cell r="J1753" t="str">
            <v>GÜVENLİK</v>
          </cell>
          <cell r="K1753" t="str">
            <v>50106674</v>
          </cell>
          <cell r="L1753" t="str">
            <v>TZ</v>
          </cell>
          <cell r="M1753" t="str">
            <v>Tanzanyalı</v>
          </cell>
          <cell r="N1753" t="str">
            <v>0035</v>
          </cell>
          <cell r="O1753" t="str">
            <v>TABORA</v>
          </cell>
          <cell r="P1753" t="str">
            <v>7L</v>
          </cell>
          <cell r="Q1753" t="str">
            <v>KITIMBO SECURITY</v>
          </cell>
          <cell r="R1753">
            <v>44805</v>
          </cell>
          <cell r="S1753">
            <v>44805</v>
          </cell>
          <cell r="T1753">
            <v>44855</v>
          </cell>
          <cell r="U1753" t="str">
            <v>Bsz.S.İşSz.İşçiTrf.fsh(istifa)</v>
          </cell>
          <cell r="V1753" t="str">
            <v>Mavi Yaka Endirekt</v>
          </cell>
          <cell r="W1753" t="str">
            <v>LOT 3 (MIT)</v>
          </cell>
          <cell r="X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>GÖREVLİ</v>
          </cell>
          <cell r="AC1753" t="str">
            <v>99</v>
          </cell>
          <cell r="AD1753" t="str">
            <v>LOT 3 (MIT)</v>
          </cell>
          <cell r="AE1753" t="str">
            <v>0113</v>
          </cell>
          <cell r="AF1753" t="str">
            <v/>
          </cell>
          <cell r="AG1753" t="str">
            <v>KM 785+000 - 829+305</v>
          </cell>
          <cell r="AH1753">
            <v>36224</v>
          </cell>
          <cell r="AI1753" t="str">
            <v>Bay</v>
          </cell>
          <cell r="AJ1753" t="str">
            <v>Yerel-Saatlik</v>
          </cell>
          <cell r="AK1753">
            <v>0</v>
          </cell>
          <cell r="AL1753" t="str">
            <v/>
          </cell>
          <cell r="AM1753" t="str">
            <v>306002</v>
          </cell>
          <cell r="AN1753" t="str">
            <v/>
          </cell>
          <cell r="AO1753" t="str">
            <v>T3</v>
          </cell>
          <cell r="AP1753" t="str">
            <v>5150</v>
          </cell>
          <cell r="AQ1753" t="str">
            <v>5175</v>
          </cell>
          <cell r="AR1753" t="str">
            <v/>
          </cell>
          <cell r="AS1753" t="str">
            <v/>
          </cell>
          <cell r="AT1753" t="str">
            <v/>
          </cell>
          <cell r="AU1753" t="str">
            <v/>
          </cell>
          <cell r="AV1753" t="str">
            <v/>
          </cell>
          <cell r="AW1753" t="str">
            <v/>
          </cell>
          <cell r="AX1753" t="str">
            <v>NANYIDA  KISAKU MBELENGI</v>
          </cell>
          <cell r="AY1753" t="str">
            <v/>
          </cell>
          <cell r="AZ1753"/>
          <cell r="BA1753"/>
          <cell r="BB1753" t="str">
            <v/>
          </cell>
          <cell r="BC1753"/>
          <cell r="BD1753" t="str">
            <v/>
          </cell>
          <cell r="BE1753" t="str">
            <v/>
          </cell>
          <cell r="BF1753" t="str">
            <v>0</v>
          </cell>
        </row>
        <row r="1754">
          <cell r="A1754">
            <v>10074727</v>
          </cell>
          <cell r="B1754" t="str">
            <v>LAZARO NAINGISA</v>
          </cell>
          <cell r="C1754" t="str">
            <v>MOLLEL</v>
          </cell>
          <cell r="D1754" t="str">
            <v>GÜVENLİK GÖREVLİSİ</v>
          </cell>
          <cell r="E1754" t="str">
            <v>SECURITY</v>
          </cell>
          <cell r="F1754" t="str">
            <v>50106670</v>
          </cell>
          <cell r="G1754" t="str">
            <v>KITUMBO SECURITY</v>
          </cell>
          <cell r="H1754" t="str">
            <v>50105513</v>
          </cell>
          <cell r="I1754" t="str">
            <v>088D</v>
          </cell>
          <cell r="J1754" t="str">
            <v>GÜVENLİK</v>
          </cell>
          <cell r="K1754" t="str">
            <v>50106674</v>
          </cell>
          <cell r="L1754" t="str">
            <v>TZ</v>
          </cell>
          <cell r="M1754" t="str">
            <v>Tanzanyalı</v>
          </cell>
          <cell r="N1754" t="str">
            <v>0035</v>
          </cell>
          <cell r="O1754" t="str">
            <v>TABORA</v>
          </cell>
          <cell r="P1754" t="str">
            <v>7L</v>
          </cell>
          <cell r="Q1754" t="str">
            <v>KITIMBO SECURITY</v>
          </cell>
          <cell r="R1754">
            <v>44805</v>
          </cell>
          <cell r="S1754">
            <v>44805</v>
          </cell>
          <cell r="T1754">
            <v>45170</v>
          </cell>
          <cell r="U1754" t="str">
            <v>Bsz.S.İşSz.İşvTrf.Hk.SebepsizF</v>
          </cell>
          <cell r="V1754" t="str">
            <v>Mavi Yaka Endirekt</v>
          </cell>
          <cell r="W1754" t="str">
            <v>LOT 3 (MIT)</v>
          </cell>
          <cell r="X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>GÖREVLİ</v>
          </cell>
          <cell r="AC1754" t="str">
            <v>99</v>
          </cell>
          <cell r="AD1754" t="str">
            <v>LOT 3 (MIT)</v>
          </cell>
          <cell r="AE1754" t="str">
            <v>0113</v>
          </cell>
          <cell r="AF1754" t="str">
            <v/>
          </cell>
          <cell r="AG1754" t="str">
            <v>KM 785+000 - 829+305</v>
          </cell>
          <cell r="AH1754">
            <v>36224</v>
          </cell>
          <cell r="AI1754" t="str">
            <v>Bay</v>
          </cell>
          <cell r="AJ1754" t="str">
            <v>Yerel-Saatlik</v>
          </cell>
          <cell r="AK1754">
            <v>0</v>
          </cell>
          <cell r="AL1754" t="str">
            <v/>
          </cell>
          <cell r="AM1754" t="str">
            <v>306002</v>
          </cell>
          <cell r="AN1754" t="str">
            <v/>
          </cell>
          <cell r="AO1754" t="str">
            <v>T3</v>
          </cell>
          <cell r="AP1754" t="str">
            <v>5150</v>
          </cell>
          <cell r="AQ1754" t="str">
            <v>5175</v>
          </cell>
          <cell r="AR1754" t="str">
            <v/>
          </cell>
          <cell r="AS1754" t="str">
            <v/>
          </cell>
          <cell r="AT1754" t="str">
            <v/>
          </cell>
          <cell r="AU1754" t="str">
            <v/>
          </cell>
          <cell r="AV1754" t="str">
            <v/>
          </cell>
          <cell r="AW1754" t="str">
            <v/>
          </cell>
          <cell r="AX1754" t="str">
            <v>LAZARO NAINGISA MOLLEL</v>
          </cell>
          <cell r="AY1754" t="str">
            <v/>
          </cell>
          <cell r="AZ1754"/>
          <cell r="BA1754"/>
          <cell r="BB1754" t="str">
            <v/>
          </cell>
          <cell r="BC1754"/>
          <cell r="BD1754" t="str">
            <v/>
          </cell>
          <cell r="BE1754" t="str">
            <v/>
          </cell>
          <cell r="BF1754" t="str">
            <v>0</v>
          </cell>
        </row>
        <row r="1755">
          <cell r="A1755">
            <v>10074719</v>
          </cell>
          <cell r="B1755" t="str">
            <v>OLENAPAA MOLEIMENT</v>
          </cell>
          <cell r="C1755" t="str">
            <v>MOLLEL</v>
          </cell>
          <cell r="D1755" t="str">
            <v>GÜVENLİK GÖREVLİSİ</v>
          </cell>
          <cell r="E1755" t="str">
            <v>SECURITY</v>
          </cell>
          <cell r="F1755" t="str">
            <v>50106670</v>
          </cell>
          <cell r="G1755" t="str">
            <v>KITUMBO SECURITY</v>
          </cell>
          <cell r="H1755" t="str">
            <v>50106670</v>
          </cell>
          <cell r="I1755" t="str">
            <v>0EEI</v>
          </cell>
          <cell r="J1755" t="str">
            <v>GÜVENLİK</v>
          </cell>
          <cell r="K1755" t="str">
            <v>50106674</v>
          </cell>
          <cell r="L1755" t="str">
            <v>TZ</v>
          </cell>
          <cell r="M1755" t="str">
            <v>Tanzanyalı</v>
          </cell>
          <cell r="N1755" t="str">
            <v>0035</v>
          </cell>
          <cell r="O1755" t="str">
            <v>TABORA</v>
          </cell>
          <cell r="P1755" t="str">
            <v>7L</v>
          </cell>
          <cell r="Q1755" t="str">
            <v>KITIMBO SECURITY</v>
          </cell>
          <cell r="R1755">
            <v>44805</v>
          </cell>
          <cell r="S1755">
            <v>44805</v>
          </cell>
          <cell r="T1755">
            <v>45170</v>
          </cell>
          <cell r="U1755" t="str">
            <v>Bsz.S.İşSz.İşvTrf.Hk.SebepsizF</v>
          </cell>
          <cell r="V1755" t="str">
            <v>Mavi Yaka Endirekt</v>
          </cell>
          <cell r="W1755" t="str">
            <v>LOT 3 (MIT)</v>
          </cell>
          <cell r="X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>GÖREVLİ</v>
          </cell>
          <cell r="AC1755" t="str">
            <v>99</v>
          </cell>
          <cell r="AD1755" t="str">
            <v>LOT 3 (MIT)</v>
          </cell>
          <cell r="AE1755" t="str">
            <v>0113</v>
          </cell>
          <cell r="AF1755" t="str">
            <v/>
          </cell>
          <cell r="AG1755" t="str">
            <v>KM 785+000 - 829+305</v>
          </cell>
          <cell r="AH1755">
            <v>36224</v>
          </cell>
          <cell r="AI1755" t="str">
            <v>Bay</v>
          </cell>
          <cell r="AJ1755" t="str">
            <v>Yerel-Saatlik</v>
          </cell>
          <cell r="AK1755">
            <v>0</v>
          </cell>
          <cell r="AL1755" t="str">
            <v/>
          </cell>
          <cell r="AM1755" t="str">
            <v>306002</v>
          </cell>
          <cell r="AN1755" t="str">
            <v/>
          </cell>
          <cell r="AO1755" t="str">
            <v>T3</v>
          </cell>
          <cell r="AP1755" t="str">
            <v>5150</v>
          </cell>
          <cell r="AQ1755" t="str">
            <v>5175</v>
          </cell>
          <cell r="AR1755" t="str">
            <v/>
          </cell>
          <cell r="AS1755" t="str">
            <v/>
          </cell>
          <cell r="AT1755" t="str">
            <v/>
          </cell>
          <cell r="AU1755" t="str">
            <v/>
          </cell>
          <cell r="AV1755" t="str">
            <v/>
          </cell>
          <cell r="AW1755" t="str">
            <v/>
          </cell>
          <cell r="AX1755" t="str">
            <v>OLENAPAA MOLEIMENT MOLLEL</v>
          </cell>
          <cell r="AY1755" t="str">
            <v/>
          </cell>
          <cell r="AZ1755"/>
          <cell r="BA1755"/>
          <cell r="BB1755" t="str">
            <v/>
          </cell>
          <cell r="BC1755"/>
          <cell r="BD1755" t="str">
            <v/>
          </cell>
          <cell r="BE1755" t="str">
            <v/>
          </cell>
          <cell r="BF1755" t="str">
            <v>0</v>
          </cell>
        </row>
        <row r="1756">
          <cell r="A1756">
            <v>10074718</v>
          </cell>
          <cell r="B1756" t="str">
            <v>LETEMA PAANGU</v>
          </cell>
          <cell r="C1756" t="str">
            <v>LAIZER</v>
          </cell>
          <cell r="D1756" t="str">
            <v>GÜVENLİK GÖREVLİSİ</v>
          </cell>
          <cell r="E1756" t="str">
            <v>SECURITY</v>
          </cell>
          <cell r="F1756" t="str">
            <v>50106670</v>
          </cell>
          <cell r="G1756" t="str">
            <v>KITUMBO SECURITY</v>
          </cell>
          <cell r="H1756" t="str">
            <v>50105513</v>
          </cell>
          <cell r="I1756" t="str">
            <v>088D</v>
          </cell>
          <cell r="J1756" t="str">
            <v>GÜVENLİK</v>
          </cell>
          <cell r="K1756" t="str">
            <v>50106674</v>
          </cell>
          <cell r="L1756" t="str">
            <v>TZ</v>
          </cell>
          <cell r="M1756" t="str">
            <v>Tanzanyalı</v>
          </cell>
          <cell r="N1756" t="str">
            <v>0035</v>
          </cell>
          <cell r="O1756" t="str">
            <v>TABORA</v>
          </cell>
          <cell r="P1756" t="str">
            <v>7L</v>
          </cell>
          <cell r="Q1756" t="str">
            <v>KITIMBO SECURITY</v>
          </cell>
          <cell r="R1756">
            <v>44805</v>
          </cell>
          <cell r="S1756">
            <v>44805</v>
          </cell>
          <cell r="T1756">
            <v>45170</v>
          </cell>
          <cell r="U1756" t="str">
            <v>Bsz.S.İşSz.İşvTrf.Hk.SebepsizF</v>
          </cell>
          <cell r="V1756" t="str">
            <v>Mavi Yaka Endirekt</v>
          </cell>
          <cell r="W1756" t="str">
            <v>LOT 3 (MIT)</v>
          </cell>
          <cell r="X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>GÖREVLİ</v>
          </cell>
          <cell r="AC1756" t="str">
            <v>99</v>
          </cell>
          <cell r="AD1756" t="str">
            <v>LOT 3 (MIT)</v>
          </cell>
          <cell r="AE1756" t="str">
            <v>0113</v>
          </cell>
          <cell r="AF1756" t="str">
            <v/>
          </cell>
          <cell r="AG1756" t="str">
            <v>KM 785+000 - 829+305</v>
          </cell>
          <cell r="AH1756">
            <v>36224</v>
          </cell>
          <cell r="AI1756" t="str">
            <v>Bay</v>
          </cell>
          <cell r="AJ1756" t="str">
            <v>Yerel-Saatlik</v>
          </cell>
          <cell r="AK1756">
            <v>0</v>
          </cell>
          <cell r="AL1756" t="str">
            <v/>
          </cell>
          <cell r="AM1756" t="str">
            <v>306002</v>
          </cell>
          <cell r="AN1756" t="str">
            <v/>
          </cell>
          <cell r="AO1756" t="str">
            <v>T3</v>
          </cell>
          <cell r="AP1756" t="str">
            <v>5150</v>
          </cell>
          <cell r="AQ1756" t="str">
            <v>5175</v>
          </cell>
          <cell r="AR1756" t="str">
            <v/>
          </cell>
          <cell r="AS1756" t="str">
            <v/>
          </cell>
          <cell r="AT1756" t="str">
            <v/>
          </cell>
          <cell r="AU1756" t="str">
            <v/>
          </cell>
          <cell r="AV1756" t="str">
            <v/>
          </cell>
          <cell r="AW1756" t="str">
            <v/>
          </cell>
          <cell r="AX1756" t="str">
            <v>LETEMA PAANGU LAIZER</v>
          </cell>
          <cell r="AY1756" t="str">
            <v/>
          </cell>
          <cell r="AZ1756"/>
          <cell r="BA1756"/>
          <cell r="BB1756" t="str">
            <v/>
          </cell>
          <cell r="BC1756"/>
          <cell r="BD1756" t="str">
            <v/>
          </cell>
          <cell r="BE1756" t="str">
            <v/>
          </cell>
          <cell r="BF1756" t="str">
            <v>0</v>
          </cell>
        </row>
        <row r="1757">
          <cell r="A1757">
            <v>10074717</v>
          </cell>
          <cell r="B1757" t="str">
            <v>HASSAN KOLYO</v>
          </cell>
          <cell r="C1757" t="str">
            <v>NGULI</v>
          </cell>
          <cell r="D1757" t="str">
            <v>GÜVENLİK GÖREVLİSİ</v>
          </cell>
          <cell r="E1757" t="str">
            <v>SECURITY</v>
          </cell>
          <cell r="F1757" t="str">
            <v>50106670</v>
          </cell>
          <cell r="G1757" t="str">
            <v>KITUMBO SECURITY</v>
          </cell>
          <cell r="H1757" t="str">
            <v>50105513</v>
          </cell>
          <cell r="I1757" t="str">
            <v>088D</v>
          </cell>
          <cell r="J1757" t="str">
            <v>GÜVENLİK</v>
          </cell>
          <cell r="K1757" t="str">
            <v>50106674</v>
          </cell>
          <cell r="L1757" t="str">
            <v>TZ</v>
          </cell>
          <cell r="M1757" t="str">
            <v>Tanzanyalı</v>
          </cell>
          <cell r="N1757" t="str">
            <v>0035</v>
          </cell>
          <cell r="O1757" t="str">
            <v>TABORA</v>
          </cell>
          <cell r="P1757" t="str">
            <v>7L</v>
          </cell>
          <cell r="Q1757" t="str">
            <v>KITIMBO SECURITY</v>
          </cell>
          <cell r="R1757">
            <v>44805</v>
          </cell>
          <cell r="S1757">
            <v>44805</v>
          </cell>
          <cell r="T1757">
            <v>44855</v>
          </cell>
          <cell r="U1757" t="str">
            <v>Bsz.S.İşSz.İşçiTrf.fsh(istifa)</v>
          </cell>
          <cell r="V1757" t="str">
            <v>Mavi Yaka Endirekt</v>
          </cell>
          <cell r="W1757" t="str">
            <v>LOT 3 (MIT)</v>
          </cell>
          <cell r="X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>GÖREVLİ</v>
          </cell>
          <cell r="AC1757" t="str">
            <v>99</v>
          </cell>
          <cell r="AD1757" t="str">
            <v>LOT 3 (MIT)</v>
          </cell>
          <cell r="AE1757" t="str">
            <v>0113</v>
          </cell>
          <cell r="AF1757" t="str">
            <v/>
          </cell>
          <cell r="AG1757" t="str">
            <v>KM 785+000 - 829+305</v>
          </cell>
          <cell r="AH1757">
            <v>33717</v>
          </cell>
          <cell r="AI1757" t="str">
            <v>Bay</v>
          </cell>
          <cell r="AJ1757" t="str">
            <v>Yerel-Saatlik</v>
          </cell>
          <cell r="AK1757">
            <v>0</v>
          </cell>
          <cell r="AL1757" t="str">
            <v/>
          </cell>
          <cell r="AM1757" t="str">
            <v>306002</v>
          </cell>
          <cell r="AN1757" t="str">
            <v/>
          </cell>
          <cell r="AO1757" t="str">
            <v>T3</v>
          </cell>
          <cell r="AP1757" t="str">
            <v>5150</v>
          </cell>
          <cell r="AQ1757" t="str">
            <v>5175</v>
          </cell>
          <cell r="AR1757" t="str">
            <v/>
          </cell>
          <cell r="AS1757" t="str">
            <v/>
          </cell>
          <cell r="AT1757" t="str">
            <v/>
          </cell>
          <cell r="AU1757" t="str">
            <v/>
          </cell>
          <cell r="AV1757" t="str">
            <v/>
          </cell>
          <cell r="AW1757" t="str">
            <v/>
          </cell>
          <cell r="AX1757" t="str">
            <v>HASSAN KOLYO NGULI</v>
          </cell>
          <cell r="AY1757" t="str">
            <v/>
          </cell>
          <cell r="AZ1757"/>
          <cell r="BA1757"/>
          <cell r="BB1757" t="str">
            <v/>
          </cell>
          <cell r="BC1757"/>
          <cell r="BD1757" t="str">
            <v/>
          </cell>
          <cell r="BE1757" t="str">
            <v/>
          </cell>
          <cell r="BF1757" t="str">
            <v>0</v>
          </cell>
        </row>
        <row r="1758">
          <cell r="A1758">
            <v>10074716</v>
          </cell>
          <cell r="B1758" t="str">
            <v>TUMOKINOI KILYA</v>
          </cell>
          <cell r="C1758" t="str">
            <v>MKANDA</v>
          </cell>
          <cell r="D1758" t="str">
            <v>GÜVENLİK GÖREVLİSİ</v>
          </cell>
          <cell r="E1758" t="str">
            <v>SECURITY</v>
          </cell>
          <cell r="F1758" t="str">
            <v>50106670</v>
          </cell>
          <cell r="G1758" t="str">
            <v>KITUMBO SECURITY</v>
          </cell>
          <cell r="H1758" t="str">
            <v>50105513</v>
          </cell>
          <cell r="I1758" t="str">
            <v>088D</v>
          </cell>
          <cell r="J1758" t="str">
            <v>GÜVENLİK</v>
          </cell>
          <cell r="K1758" t="str">
            <v>50106674</v>
          </cell>
          <cell r="L1758" t="str">
            <v>TZ</v>
          </cell>
          <cell r="M1758" t="str">
            <v>Tanzanyalı</v>
          </cell>
          <cell r="N1758" t="str">
            <v>0035</v>
          </cell>
          <cell r="O1758" t="str">
            <v>TABORA</v>
          </cell>
          <cell r="P1758" t="str">
            <v>7L</v>
          </cell>
          <cell r="Q1758" t="str">
            <v>KITIMBO SECURITY</v>
          </cell>
          <cell r="R1758">
            <v>44805</v>
          </cell>
          <cell r="S1758">
            <v>44805</v>
          </cell>
          <cell r="T1758">
            <v>44855</v>
          </cell>
          <cell r="U1758" t="str">
            <v>Bsz.S.İşSz.İşçiTrf.fsh(istifa)</v>
          </cell>
          <cell r="V1758" t="str">
            <v>Mavi Yaka Endirekt</v>
          </cell>
          <cell r="W1758" t="str">
            <v>LOT 3 (MIT)</v>
          </cell>
          <cell r="X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>GÖREVLİ</v>
          </cell>
          <cell r="AC1758" t="str">
            <v>99</v>
          </cell>
          <cell r="AD1758" t="str">
            <v>LOT 3 (MIT)</v>
          </cell>
          <cell r="AE1758" t="str">
            <v>0113</v>
          </cell>
          <cell r="AF1758" t="str">
            <v/>
          </cell>
          <cell r="AG1758" t="str">
            <v>KM 785+000 - 829+305</v>
          </cell>
          <cell r="AH1758">
            <v>33717</v>
          </cell>
          <cell r="AI1758" t="str">
            <v>Bay</v>
          </cell>
          <cell r="AJ1758" t="str">
            <v>Yerel-Saatlik</v>
          </cell>
          <cell r="AK1758">
            <v>0</v>
          </cell>
          <cell r="AL1758" t="str">
            <v/>
          </cell>
          <cell r="AM1758" t="str">
            <v>306002</v>
          </cell>
          <cell r="AN1758" t="str">
            <v/>
          </cell>
          <cell r="AO1758" t="str">
            <v>T3</v>
          </cell>
          <cell r="AP1758" t="str">
            <v>5150</v>
          </cell>
          <cell r="AQ1758" t="str">
            <v>5175</v>
          </cell>
          <cell r="AR1758" t="str">
            <v/>
          </cell>
          <cell r="AS1758" t="str">
            <v/>
          </cell>
          <cell r="AT1758" t="str">
            <v/>
          </cell>
          <cell r="AU1758" t="str">
            <v/>
          </cell>
          <cell r="AV1758" t="str">
            <v/>
          </cell>
          <cell r="AW1758" t="str">
            <v/>
          </cell>
          <cell r="AX1758" t="str">
            <v>TUMOKINOI KILYA MKANDA</v>
          </cell>
          <cell r="AY1758" t="str">
            <v/>
          </cell>
          <cell r="AZ1758"/>
          <cell r="BA1758"/>
          <cell r="BB1758" t="str">
            <v/>
          </cell>
          <cell r="BC1758"/>
          <cell r="BD1758" t="str">
            <v/>
          </cell>
          <cell r="BE1758" t="str">
            <v/>
          </cell>
          <cell r="BF1758" t="str">
            <v>0</v>
          </cell>
        </row>
        <row r="1759">
          <cell r="A1759">
            <v>10074715</v>
          </cell>
          <cell r="B1759" t="str">
            <v>BARAKA SAIBOLO</v>
          </cell>
          <cell r="C1759" t="str">
            <v>LAIZER</v>
          </cell>
          <cell r="D1759" t="str">
            <v>GÜVENLİK GÖREVLİSİ</v>
          </cell>
          <cell r="E1759" t="str">
            <v>SECURITY</v>
          </cell>
          <cell r="F1759" t="str">
            <v>50106670</v>
          </cell>
          <cell r="G1759" t="str">
            <v>KITUMBO SECURITY</v>
          </cell>
          <cell r="H1759" t="str">
            <v>50105513</v>
          </cell>
          <cell r="I1759" t="str">
            <v>088D</v>
          </cell>
          <cell r="J1759" t="str">
            <v>GÜVENLİK</v>
          </cell>
          <cell r="K1759" t="str">
            <v>50106674</v>
          </cell>
          <cell r="L1759" t="str">
            <v>TZ</v>
          </cell>
          <cell r="M1759" t="str">
            <v>Tanzanyalı</v>
          </cell>
          <cell r="N1759" t="str">
            <v>0035</v>
          </cell>
          <cell r="O1759" t="str">
            <v>TABORA</v>
          </cell>
          <cell r="P1759" t="str">
            <v>7L</v>
          </cell>
          <cell r="Q1759" t="str">
            <v>KITIMBO SECURITY</v>
          </cell>
          <cell r="R1759">
            <v>44805</v>
          </cell>
          <cell r="S1759">
            <v>44805</v>
          </cell>
          <cell r="T1759">
            <v>45170</v>
          </cell>
          <cell r="U1759" t="str">
            <v>Bsz.S.İşSz.İşvTrf.Hk.SebepsizF</v>
          </cell>
          <cell r="V1759" t="str">
            <v>Mavi Yaka Endirekt</v>
          </cell>
          <cell r="W1759" t="str">
            <v>LOT 3 (MIT)</v>
          </cell>
          <cell r="X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>GÖREVLİ</v>
          </cell>
          <cell r="AC1759" t="str">
            <v>99</v>
          </cell>
          <cell r="AD1759" t="str">
            <v>LOT 3 (MIT)</v>
          </cell>
          <cell r="AE1759" t="str">
            <v>0113</v>
          </cell>
          <cell r="AF1759" t="str">
            <v/>
          </cell>
          <cell r="AG1759" t="str">
            <v>KM 785+000 - 829+305</v>
          </cell>
          <cell r="AH1759">
            <v>33717</v>
          </cell>
          <cell r="AI1759" t="str">
            <v>Bay</v>
          </cell>
          <cell r="AJ1759" t="str">
            <v>Yerel-Saatlik</v>
          </cell>
          <cell r="AK1759">
            <v>0</v>
          </cell>
          <cell r="AL1759" t="str">
            <v/>
          </cell>
          <cell r="AM1759" t="str">
            <v>306002</v>
          </cell>
          <cell r="AN1759" t="str">
            <v/>
          </cell>
          <cell r="AO1759" t="str">
            <v>T3</v>
          </cell>
          <cell r="AP1759" t="str">
            <v>5150</v>
          </cell>
          <cell r="AQ1759" t="str">
            <v>5175</v>
          </cell>
          <cell r="AR1759" t="str">
            <v/>
          </cell>
          <cell r="AS1759" t="str">
            <v/>
          </cell>
          <cell r="AT1759" t="str">
            <v/>
          </cell>
          <cell r="AU1759" t="str">
            <v/>
          </cell>
          <cell r="AV1759" t="str">
            <v/>
          </cell>
          <cell r="AW1759" t="str">
            <v/>
          </cell>
          <cell r="AX1759" t="str">
            <v>BARAKA SAIBOLO LAIZER</v>
          </cell>
          <cell r="AY1759" t="str">
            <v/>
          </cell>
          <cell r="AZ1759"/>
          <cell r="BA1759"/>
          <cell r="BB1759" t="str">
            <v/>
          </cell>
          <cell r="BC1759"/>
          <cell r="BD1759" t="str">
            <v/>
          </cell>
          <cell r="BE1759" t="str">
            <v/>
          </cell>
          <cell r="BF1759" t="str">
            <v>0</v>
          </cell>
        </row>
        <row r="1760">
          <cell r="A1760">
            <v>10074714</v>
          </cell>
          <cell r="B1760" t="str">
            <v>ALAISE LOKOLE</v>
          </cell>
          <cell r="C1760" t="str">
            <v>KISAU</v>
          </cell>
          <cell r="D1760" t="str">
            <v>GÜVENLİK GÖREVLİSİ</v>
          </cell>
          <cell r="E1760" t="str">
            <v>SECURITY</v>
          </cell>
          <cell r="F1760" t="str">
            <v>50106670</v>
          </cell>
          <cell r="G1760" t="str">
            <v>KITUMBO SECURITY</v>
          </cell>
          <cell r="H1760" t="str">
            <v>50105513</v>
          </cell>
          <cell r="I1760" t="str">
            <v>088D</v>
          </cell>
          <cell r="J1760" t="str">
            <v>GÜVENLİK</v>
          </cell>
          <cell r="K1760" t="str">
            <v>50106674</v>
          </cell>
          <cell r="L1760" t="str">
            <v>TZ</v>
          </cell>
          <cell r="M1760" t="str">
            <v>Tanzanyalı</v>
          </cell>
          <cell r="N1760" t="str">
            <v>0035</v>
          </cell>
          <cell r="O1760" t="str">
            <v>TABORA</v>
          </cell>
          <cell r="P1760" t="str">
            <v>7L</v>
          </cell>
          <cell r="Q1760" t="str">
            <v>KITIMBO SECURITY</v>
          </cell>
          <cell r="R1760">
            <v>44805</v>
          </cell>
          <cell r="S1760">
            <v>44805</v>
          </cell>
          <cell r="T1760">
            <v>45170</v>
          </cell>
          <cell r="U1760" t="str">
            <v>Bsz.S.İşSz.İşvTrf.Hk.SebepsizF</v>
          </cell>
          <cell r="V1760" t="str">
            <v>Mavi Yaka Endirekt</v>
          </cell>
          <cell r="W1760" t="str">
            <v>LOT 3 (MIT)</v>
          </cell>
          <cell r="X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>GÖREVLİ</v>
          </cell>
          <cell r="AC1760" t="str">
            <v>99</v>
          </cell>
          <cell r="AD1760" t="str">
            <v>LOT 3 (MIT)</v>
          </cell>
          <cell r="AE1760" t="str">
            <v>0113</v>
          </cell>
          <cell r="AF1760" t="str">
            <v/>
          </cell>
          <cell r="AG1760" t="str">
            <v>KM 785+000 - 829+305</v>
          </cell>
          <cell r="AH1760">
            <v>36224</v>
          </cell>
          <cell r="AI1760" t="str">
            <v>Bayan</v>
          </cell>
          <cell r="AJ1760" t="str">
            <v>Yerel-Saatlik</v>
          </cell>
          <cell r="AK1760">
            <v>0</v>
          </cell>
          <cell r="AL1760" t="str">
            <v/>
          </cell>
          <cell r="AM1760" t="str">
            <v>306002</v>
          </cell>
          <cell r="AN1760" t="str">
            <v/>
          </cell>
          <cell r="AO1760" t="str">
            <v>T3</v>
          </cell>
          <cell r="AP1760" t="str">
            <v>5150</v>
          </cell>
          <cell r="AQ1760" t="str">
            <v>5175</v>
          </cell>
          <cell r="AR1760" t="str">
            <v/>
          </cell>
          <cell r="AS1760" t="str">
            <v/>
          </cell>
          <cell r="AT1760" t="str">
            <v/>
          </cell>
          <cell r="AU1760" t="str">
            <v/>
          </cell>
          <cell r="AV1760" t="str">
            <v/>
          </cell>
          <cell r="AW1760" t="str">
            <v/>
          </cell>
          <cell r="AX1760" t="str">
            <v>ALAISE LOKOLE KISAU</v>
          </cell>
          <cell r="AY1760" t="str">
            <v/>
          </cell>
          <cell r="AZ1760"/>
          <cell r="BA1760"/>
          <cell r="BB1760" t="str">
            <v/>
          </cell>
          <cell r="BC1760"/>
          <cell r="BD1760" t="str">
            <v/>
          </cell>
          <cell r="BE1760" t="str">
            <v/>
          </cell>
          <cell r="BF1760" t="str">
            <v>0</v>
          </cell>
        </row>
        <row r="1761">
          <cell r="A1761">
            <v>10074713</v>
          </cell>
          <cell r="B1761" t="str">
            <v>LAZARO TABORA</v>
          </cell>
          <cell r="C1761" t="str">
            <v>MOLLEL</v>
          </cell>
          <cell r="D1761" t="str">
            <v>GÜVENLİK GÖREVLİSİ</v>
          </cell>
          <cell r="E1761" t="str">
            <v>SECURITY</v>
          </cell>
          <cell r="F1761" t="str">
            <v>50106670</v>
          </cell>
          <cell r="G1761" t="str">
            <v>KITUMBO SECURITY</v>
          </cell>
          <cell r="H1761" t="str">
            <v>50105513</v>
          </cell>
          <cell r="I1761" t="str">
            <v>088D</v>
          </cell>
          <cell r="J1761" t="str">
            <v>GÜVENLİK</v>
          </cell>
          <cell r="K1761" t="str">
            <v>50106674</v>
          </cell>
          <cell r="L1761" t="str">
            <v>TZ</v>
          </cell>
          <cell r="M1761" t="str">
            <v>Tanzanyalı</v>
          </cell>
          <cell r="N1761" t="str">
            <v>0035</v>
          </cell>
          <cell r="O1761" t="str">
            <v>TABORA</v>
          </cell>
          <cell r="P1761" t="str">
            <v>7L</v>
          </cell>
          <cell r="Q1761" t="str">
            <v>KITIMBO SECURITY</v>
          </cell>
          <cell r="R1761">
            <v>44805</v>
          </cell>
          <cell r="S1761">
            <v>44805</v>
          </cell>
          <cell r="T1761">
            <v>45170</v>
          </cell>
          <cell r="U1761" t="str">
            <v>Bsz.S.İşSz.İşvTrf.Hk.SebepsizF</v>
          </cell>
          <cell r="V1761" t="str">
            <v>Mavi Yaka Endirekt</v>
          </cell>
          <cell r="W1761" t="str">
            <v>LOT 3 (MIT)</v>
          </cell>
          <cell r="X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>GÖREVLİ</v>
          </cell>
          <cell r="AC1761" t="str">
            <v>99</v>
          </cell>
          <cell r="AD1761" t="str">
            <v>LOT 3 (MIT)</v>
          </cell>
          <cell r="AE1761" t="str">
            <v>0113</v>
          </cell>
          <cell r="AF1761" t="str">
            <v/>
          </cell>
          <cell r="AG1761" t="str">
            <v>KM 785+000 - 829+305</v>
          </cell>
          <cell r="AH1761">
            <v>36224</v>
          </cell>
          <cell r="AI1761" t="str">
            <v>Bay</v>
          </cell>
          <cell r="AJ1761" t="str">
            <v>Yerel-Saatlik</v>
          </cell>
          <cell r="AK1761">
            <v>0</v>
          </cell>
          <cell r="AL1761" t="str">
            <v/>
          </cell>
          <cell r="AM1761" t="str">
            <v>306002</v>
          </cell>
          <cell r="AN1761" t="str">
            <v/>
          </cell>
          <cell r="AO1761" t="str">
            <v>T3</v>
          </cell>
          <cell r="AP1761" t="str">
            <v>5150</v>
          </cell>
          <cell r="AQ1761" t="str">
            <v>5175</v>
          </cell>
          <cell r="AR1761" t="str">
            <v/>
          </cell>
          <cell r="AS1761" t="str">
            <v/>
          </cell>
          <cell r="AT1761" t="str">
            <v/>
          </cell>
          <cell r="AU1761" t="str">
            <v/>
          </cell>
          <cell r="AV1761" t="str">
            <v/>
          </cell>
          <cell r="AW1761" t="str">
            <v/>
          </cell>
          <cell r="AX1761" t="str">
            <v>LAZARO TABORA MOLLEL</v>
          </cell>
          <cell r="AY1761" t="str">
            <v/>
          </cell>
          <cell r="AZ1761"/>
          <cell r="BA1761"/>
          <cell r="BB1761" t="str">
            <v/>
          </cell>
          <cell r="BC1761"/>
          <cell r="BD1761" t="str">
            <v/>
          </cell>
          <cell r="BE1761" t="str">
            <v/>
          </cell>
          <cell r="BF1761" t="str">
            <v>0</v>
          </cell>
        </row>
        <row r="1762">
          <cell r="A1762">
            <v>10074712</v>
          </cell>
          <cell r="B1762" t="str">
            <v>LENGUU KALIPA</v>
          </cell>
          <cell r="C1762" t="str">
            <v>LAIZER</v>
          </cell>
          <cell r="D1762" t="str">
            <v>GÜVENLİK GÖREVLİSİ</v>
          </cell>
          <cell r="E1762" t="str">
            <v>SECURITY</v>
          </cell>
          <cell r="F1762" t="str">
            <v>50106670</v>
          </cell>
          <cell r="G1762" t="str">
            <v>KITUMBO SECURITY</v>
          </cell>
          <cell r="H1762" t="str">
            <v>50105513</v>
          </cell>
          <cell r="I1762" t="str">
            <v>088D</v>
          </cell>
          <cell r="J1762" t="str">
            <v>GÜVENLİK</v>
          </cell>
          <cell r="K1762" t="str">
            <v>50106674</v>
          </cell>
          <cell r="L1762" t="str">
            <v>TZ</v>
          </cell>
          <cell r="M1762" t="str">
            <v>Tanzanyalı</v>
          </cell>
          <cell r="N1762" t="str">
            <v>0035</v>
          </cell>
          <cell r="O1762" t="str">
            <v>TABORA</v>
          </cell>
          <cell r="P1762" t="str">
            <v>7L</v>
          </cell>
          <cell r="Q1762" t="str">
            <v>KITIMBO SECURITY</v>
          </cell>
          <cell r="R1762">
            <v>44805</v>
          </cell>
          <cell r="S1762">
            <v>44805</v>
          </cell>
          <cell r="T1762">
            <v>45170</v>
          </cell>
          <cell r="U1762" t="str">
            <v>Bsz.S.İşSz.İşvTrf.Hk.SebepsizF</v>
          </cell>
          <cell r="V1762" t="str">
            <v>Mavi Yaka Endirekt</v>
          </cell>
          <cell r="W1762" t="str">
            <v>LOT 3 (MIT)</v>
          </cell>
          <cell r="X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>GÖREVLİ</v>
          </cell>
          <cell r="AC1762" t="str">
            <v>99</v>
          </cell>
          <cell r="AD1762" t="str">
            <v>LOT 3 (MIT)</v>
          </cell>
          <cell r="AE1762" t="str">
            <v>0113</v>
          </cell>
          <cell r="AF1762" t="str">
            <v/>
          </cell>
          <cell r="AG1762" t="str">
            <v>KM 785+000 - 829+305</v>
          </cell>
          <cell r="AH1762">
            <v>36224</v>
          </cell>
          <cell r="AI1762" t="str">
            <v>Bay</v>
          </cell>
          <cell r="AJ1762" t="str">
            <v>Yerel-Saatlik</v>
          </cell>
          <cell r="AK1762">
            <v>0</v>
          </cell>
          <cell r="AL1762" t="str">
            <v/>
          </cell>
          <cell r="AM1762" t="str">
            <v>306002</v>
          </cell>
          <cell r="AN1762" t="str">
            <v/>
          </cell>
          <cell r="AO1762" t="str">
            <v>T3</v>
          </cell>
          <cell r="AP1762" t="str">
            <v>5150</v>
          </cell>
          <cell r="AQ1762" t="str">
            <v>5175</v>
          </cell>
          <cell r="AR1762" t="str">
            <v/>
          </cell>
          <cell r="AS1762" t="str">
            <v/>
          </cell>
          <cell r="AT1762" t="str">
            <v/>
          </cell>
          <cell r="AU1762" t="str">
            <v/>
          </cell>
          <cell r="AV1762" t="str">
            <v/>
          </cell>
          <cell r="AW1762" t="str">
            <v/>
          </cell>
          <cell r="AX1762" t="str">
            <v>LENGUU KALIPA LAIZER</v>
          </cell>
          <cell r="AY1762" t="str">
            <v/>
          </cell>
          <cell r="AZ1762"/>
          <cell r="BA1762"/>
          <cell r="BB1762" t="str">
            <v/>
          </cell>
          <cell r="BC1762"/>
          <cell r="BD1762" t="str">
            <v/>
          </cell>
          <cell r="BE1762" t="str">
            <v/>
          </cell>
          <cell r="BF1762" t="str">
            <v>0</v>
          </cell>
        </row>
        <row r="1763">
          <cell r="A1763">
            <v>10074728</v>
          </cell>
          <cell r="B1763" t="str">
            <v>SAMWEL SIYANGI</v>
          </cell>
          <cell r="C1763" t="str">
            <v>MOLLEL</v>
          </cell>
          <cell r="D1763" t="str">
            <v>GÜVENLİK GÖREVLİSİ</v>
          </cell>
          <cell r="E1763" t="str">
            <v>SECURITY</v>
          </cell>
          <cell r="F1763" t="str">
            <v>50106670</v>
          </cell>
          <cell r="G1763" t="str">
            <v>KITUMBO SECURITY</v>
          </cell>
          <cell r="H1763" t="str">
            <v>50105513</v>
          </cell>
          <cell r="I1763" t="str">
            <v>088D</v>
          </cell>
          <cell r="J1763" t="str">
            <v>GÜVENLİK</v>
          </cell>
          <cell r="K1763" t="str">
            <v>50106674</v>
          </cell>
          <cell r="L1763" t="str">
            <v>TZ</v>
          </cell>
          <cell r="M1763" t="str">
            <v>Tanzanyalı</v>
          </cell>
          <cell r="N1763" t="str">
            <v>0035</v>
          </cell>
          <cell r="O1763" t="str">
            <v>TABORA</v>
          </cell>
          <cell r="P1763" t="str">
            <v>7L</v>
          </cell>
          <cell r="Q1763" t="str">
            <v>KITIMBO SECURITY</v>
          </cell>
          <cell r="R1763">
            <v>44805</v>
          </cell>
          <cell r="S1763">
            <v>44805</v>
          </cell>
          <cell r="T1763">
            <v>44855</v>
          </cell>
          <cell r="U1763" t="str">
            <v>Bsz.S.İşSz.İşçiTrf.fsh(istifa)</v>
          </cell>
          <cell r="V1763" t="str">
            <v>Mavi Yaka Endirekt</v>
          </cell>
          <cell r="W1763" t="str">
            <v>LOT 3 (MIT)</v>
          </cell>
          <cell r="X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>GÖREVLİ</v>
          </cell>
          <cell r="AC1763" t="str">
            <v>99</v>
          </cell>
          <cell r="AD1763" t="str">
            <v>LOT 3 (MIT)</v>
          </cell>
          <cell r="AE1763" t="str">
            <v>0113</v>
          </cell>
          <cell r="AF1763" t="str">
            <v/>
          </cell>
          <cell r="AG1763" t="str">
            <v>KM 785+000 - 829+305</v>
          </cell>
          <cell r="AH1763">
            <v>36224</v>
          </cell>
          <cell r="AI1763" t="str">
            <v>Bay</v>
          </cell>
          <cell r="AJ1763" t="str">
            <v>Yerel-Saatlik</v>
          </cell>
          <cell r="AK1763">
            <v>0</v>
          </cell>
          <cell r="AL1763" t="str">
            <v/>
          </cell>
          <cell r="AM1763" t="str">
            <v>306002</v>
          </cell>
          <cell r="AN1763" t="str">
            <v/>
          </cell>
          <cell r="AO1763" t="str">
            <v>T3</v>
          </cell>
          <cell r="AP1763" t="str">
            <v>5150</v>
          </cell>
          <cell r="AQ1763" t="str">
            <v>5175</v>
          </cell>
          <cell r="AR1763" t="str">
            <v/>
          </cell>
          <cell r="AS1763" t="str">
            <v/>
          </cell>
          <cell r="AT1763" t="str">
            <v/>
          </cell>
          <cell r="AU1763" t="str">
            <v/>
          </cell>
          <cell r="AV1763" t="str">
            <v/>
          </cell>
          <cell r="AW1763" t="str">
            <v/>
          </cell>
          <cell r="AX1763" t="str">
            <v>SAMWEL SIYANGI MOLLEL</v>
          </cell>
          <cell r="AY1763" t="str">
            <v/>
          </cell>
          <cell r="AZ1763"/>
          <cell r="BA1763"/>
          <cell r="BB1763" t="str">
            <v/>
          </cell>
          <cell r="BC1763"/>
          <cell r="BD1763" t="str">
            <v/>
          </cell>
          <cell r="BE1763" t="str">
            <v/>
          </cell>
          <cell r="BF1763" t="str">
            <v>0</v>
          </cell>
        </row>
        <row r="1764">
          <cell r="A1764">
            <v>10074729</v>
          </cell>
          <cell r="B1764" t="str">
            <v>ALAISE SAKAMU</v>
          </cell>
          <cell r="C1764" t="str">
            <v>LELE</v>
          </cell>
          <cell r="D1764" t="str">
            <v>GÜVENLİK GÖREVLİSİ</v>
          </cell>
          <cell r="E1764" t="str">
            <v>SECURITY</v>
          </cell>
          <cell r="F1764" t="str">
            <v>50106670</v>
          </cell>
          <cell r="G1764" t="str">
            <v>KITUMBO SECURITY</v>
          </cell>
          <cell r="H1764" t="str">
            <v>50105513</v>
          </cell>
          <cell r="I1764" t="str">
            <v>088D</v>
          </cell>
          <cell r="J1764" t="str">
            <v>GÜVENLİK</v>
          </cell>
          <cell r="K1764" t="str">
            <v>50106674</v>
          </cell>
          <cell r="L1764" t="str">
            <v>TZ</v>
          </cell>
          <cell r="M1764" t="str">
            <v>Tanzanyalı</v>
          </cell>
          <cell r="N1764" t="str">
            <v>0035</v>
          </cell>
          <cell r="O1764" t="str">
            <v>TABORA</v>
          </cell>
          <cell r="P1764" t="str">
            <v>7L</v>
          </cell>
          <cell r="Q1764" t="str">
            <v>KITIMBO SECURITY</v>
          </cell>
          <cell r="R1764">
            <v>44805</v>
          </cell>
          <cell r="S1764">
            <v>44805</v>
          </cell>
          <cell r="T1764">
            <v>44855</v>
          </cell>
          <cell r="U1764" t="str">
            <v>Bsz.S.İşSz.İşçiTrf.fsh(istifa)</v>
          </cell>
          <cell r="V1764" t="str">
            <v>Mavi Yaka Endirekt</v>
          </cell>
          <cell r="W1764" t="str">
            <v>LOT 3 (MIT)</v>
          </cell>
          <cell r="X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>GÖREVLİ</v>
          </cell>
          <cell r="AC1764" t="str">
            <v>99</v>
          </cell>
          <cell r="AD1764" t="str">
            <v>LOT 3 (MIT)</v>
          </cell>
          <cell r="AE1764" t="str">
            <v>0113</v>
          </cell>
          <cell r="AF1764" t="str">
            <v/>
          </cell>
          <cell r="AG1764" t="str">
            <v>KM 785+000 - 829+305</v>
          </cell>
          <cell r="AH1764">
            <v>36224</v>
          </cell>
          <cell r="AI1764" t="str">
            <v>Bay</v>
          </cell>
          <cell r="AJ1764" t="str">
            <v>Yerel-Saatlik</v>
          </cell>
          <cell r="AK1764">
            <v>0</v>
          </cell>
          <cell r="AL1764" t="str">
            <v/>
          </cell>
          <cell r="AM1764" t="str">
            <v>306002</v>
          </cell>
          <cell r="AN1764" t="str">
            <v/>
          </cell>
          <cell r="AO1764" t="str">
            <v>T3</v>
          </cell>
          <cell r="AP1764" t="str">
            <v>5150</v>
          </cell>
          <cell r="AQ1764" t="str">
            <v>5175</v>
          </cell>
          <cell r="AR1764" t="str">
            <v/>
          </cell>
          <cell r="AS1764" t="str">
            <v/>
          </cell>
          <cell r="AT1764" t="str">
            <v/>
          </cell>
          <cell r="AU1764" t="str">
            <v/>
          </cell>
          <cell r="AV1764" t="str">
            <v/>
          </cell>
          <cell r="AW1764" t="str">
            <v/>
          </cell>
          <cell r="AX1764" t="str">
            <v>ALAISE SAKAMU LELE</v>
          </cell>
          <cell r="AY1764" t="str">
            <v/>
          </cell>
          <cell r="AZ1764"/>
          <cell r="BA1764"/>
          <cell r="BB1764" t="str">
            <v/>
          </cell>
          <cell r="BC1764"/>
          <cell r="BD1764" t="str">
            <v/>
          </cell>
          <cell r="BE1764" t="str">
            <v/>
          </cell>
          <cell r="BF1764" t="str">
            <v>0</v>
          </cell>
        </row>
        <row r="1765">
          <cell r="A1765">
            <v>10074730</v>
          </cell>
          <cell r="B1765" t="str">
            <v>OLITETYA LEKOSEI</v>
          </cell>
          <cell r="C1765" t="str">
            <v>MOLLEL</v>
          </cell>
          <cell r="D1765" t="str">
            <v>GÜVENLİK GÖREVLİSİ</v>
          </cell>
          <cell r="E1765" t="str">
            <v>SECURITY</v>
          </cell>
          <cell r="F1765" t="str">
            <v>50106670</v>
          </cell>
          <cell r="G1765" t="str">
            <v>KITUMBO SECURITY</v>
          </cell>
          <cell r="H1765" t="str">
            <v>50105513</v>
          </cell>
          <cell r="I1765" t="str">
            <v>088D</v>
          </cell>
          <cell r="J1765" t="str">
            <v>GÜVENLİK</v>
          </cell>
          <cell r="K1765" t="str">
            <v>50106674</v>
          </cell>
          <cell r="L1765" t="str">
            <v>TZ</v>
          </cell>
          <cell r="M1765" t="str">
            <v>Tanzanyalı</v>
          </cell>
          <cell r="N1765" t="str">
            <v>0035</v>
          </cell>
          <cell r="O1765" t="str">
            <v>TABORA</v>
          </cell>
          <cell r="P1765" t="str">
            <v>7L</v>
          </cell>
          <cell r="Q1765" t="str">
            <v>KITIMBO SECURITY</v>
          </cell>
          <cell r="R1765">
            <v>44805</v>
          </cell>
          <cell r="S1765">
            <v>44805</v>
          </cell>
          <cell r="T1765">
            <v>44858</v>
          </cell>
          <cell r="U1765" t="str">
            <v>Bsz.S.İşSz.İşçiTrf.fsh(istifa)</v>
          </cell>
          <cell r="V1765" t="str">
            <v>Mavi Yaka Endirekt</v>
          </cell>
          <cell r="W1765" t="str">
            <v>LOT 3 (MIT)</v>
          </cell>
          <cell r="X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>GÖREVLİ</v>
          </cell>
          <cell r="AC1765" t="str">
            <v>99</v>
          </cell>
          <cell r="AD1765" t="str">
            <v>LOT 3 (MIT)</v>
          </cell>
          <cell r="AE1765" t="str">
            <v>0113</v>
          </cell>
          <cell r="AF1765" t="str">
            <v/>
          </cell>
          <cell r="AG1765" t="str">
            <v>KM 785+000 - 829+305</v>
          </cell>
          <cell r="AH1765">
            <v>36224</v>
          </cell>
          <cell r="AI1765" t="str">
            <v>Bay</v>
          </cell>
          <cell r="AJ1765" t="str">
            <v>Yerel-Saatlik</v>
          </cell>
          <cell r="AK1765">
            <v>0</v>
          </cell>
          <cell r="AL1765" t="str">
            <v/>
          </cell>
          <cell r="AM1765" t="str">
            <v>306002</v>
          </cell>
          <cell r="AN1765" t="str">
            <v/>
          </cell>
          <cell r="AO1765" t="str">
            <v>T3</v>
          </cell>
          <cell r="AP1765" t="str">
            <v>5150</v>
          </cell>
          <cell r="AQ1765" t="str">
            <v>5175</v>
          </cell>
          <cell r="AR1765" t="str">
            <v/>
          </cell>
          <cell r="AS1765" t="str">
            <v/>
          </cell>
          <cell r="AT1765" t="str">
            <v/>
          </cell>
          <cell r="AU1765" t="str">
            <v/>
          </cell>
          <cell r="AV1765" t="str">
            <v/>
          </cell>
          <cell r="AW1765" t="str">
            <v/>
          </cell>
          <cell r="AX1765" t="str">
            <v>OLITETYA LEKOSEI MOLLEL</v>
          </cell>
          <cell r="AY1765" t="str">
            <v/>
          </cell>
          <cell r="AZ1765"/>
          <cell r="BA1765"/>
          <cell r="BB1765" t="str">
            <v/>
          </cell>
          <cell r="BC1765"/>
          <cell r="BD1765" t="str">
            <v/>
          </cell>
          <cell r="BE1765" t="str">
            <v/>
          </cell>
          <cell r="BF1765" t="str">
            <v>0</v>
          </cell>
        </row>
        <row r="1766">
          <cell r="A1766">
            <v>10074731</v>
          </cell>
          <cell r="B1766" t="str">
            <v>SENDWI LAMAYO</v>
          </cell>
          <cell r="C1766" t="str">
            <v>LAIZER</v>
          </cell>
          <cell r="D1766" t="str">
            <v>GÜVENLİK GÖREVLİSİ</v>
          </cell>
          <cell r="E1766" t="str">
            <v>SECURITY</v>
          </cell>
          <cell r="F1766" t="str">
            <v>50106670</v>
          </cell>
          <cell r="G1766" t="str">
            <v>KITUMBO SECURITY</v>
          </cell>
          <cell r="H1766" t="str">
            <v>50105513</v>
          </cell>
          <cell r="I1766" t="str">
            <v>088D</v>
          </cell>
          <cell r="J1766" t="str">
            <v>GÜVENLİK</v>
          </cell>
          <cell r="K1766" t="str">
            <v>50106674</v>
          </cell>
          <cell r="L1766" t="str">
            <v>TZ</v>
          </cell>
          <cell r="M1766" t="str">
            <v>Tanzanyalı</v>
          </cell>
          <cell r="N1766" t="str">
            <v>0035</v>
          </cell>
          <cell r="O1766" t="str">
            <v>TABORA</v>
          </cell>
          <cell r="P1766" t="str">
            <v>7L</v>
          </cell>
          <cell r="Q1766" t="str">
            <v>KITIMBO SECURITY</v>
          </cell>
          <cell r="R1766">
            <v>44805</v>
          </cell>
          <cell r="S1766">
            <v>44805</v>
          </cell>
          <cell r="T1766">
            <v>45170</v>
          </cell>
          <cell r="U1766" t="str">
            <v>Bsz.S.İşSz.İşvTrf.Hk.SebepsizF</v>
          </cell>
          <cell r="V1766" t="str">
            <v>Mavi Yaka Endirekt</v>
          </cell>
          <cell r="W1766" t="str">
            <v>LOT 3 (MIT)</v>
          </cell>
          <cell r="X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>GÖREVLİ</v>
          </cell>
          <cell r="AC1766" t="str">
            <v>99</v>
          </cell>
          <cell r="AD1766" t="str">
            <v>LOT 3 (MIT)</v>
          </cell>
          <cell r="AE1766" t="str">
            <v>0113</v>
          </cell>
          <cell r="AF1766" t="str">
            <v/>
          </cell>
          <cell r="AG1766" t="str">
            <v>KM 785+000 - 829+305</v>
          </cell>
          <cell r="AH1766">
            <v>36224</v>
          </cell>
          <cell r="AI1766" t="str">
            <v>Bay</v>
          </cell>
          <cell r="AJ1766" t="str">
            <v>Yerel-Saatlik</v>
          </cell>
          <cell r="AK1766">
            <v>0</v>
          </cell>
          <cell r="AL1766" t="str">
            <v/>
          </cell>
          <cell r="AM1766" t="str">
            <v>306002</v>
          </cell>
          <cell r="AN1766" t="str">
            <v/>
          </cell>
          <cell r="AO1766" t="str">
            <v>T3</v>
          </cell>
          <cell r="AP1766" t="str">
            <v>5150</v>
          </cell>
          <cell r="AQ1766" t="str">
            <v>5175</v>
          </cell>
          <cell r="AR1766" t="str">
            <v/>
          </cell>
          <cell r="AS1766" t="str">
            <v/>
          </cell>
          <cell r="AT1766" t="str">
            <v/>
          </cell>
          <cell r="AU1766" t="str">
            <v/>
          </cell>
          <cell r="AV1766" t="str">
            <v/>
          </cell>
          <cell r="AW1766" t="str">
            <v/>
          </cell>
          <cell r="AX1766" t="str">
            <v>SENDWI LAMAYO LAIZER</v>
          </cell>
          <cell r="AY1766" t="str">
            <v/>
          </cell>
          <cell r="AZ1766"/>
          <cell r="BA1766"/>
          <cell r="BB1766" t="str">
            <v/>
          </cell>
          <cell r="BC1766"/>
          <cell r="BD1766" t="str">
            <v/>
          </cell>
          <cell r="BE1766" t="str">
            <v/>
          </cell>
          <cell r="BF1766" t="str">
            <v>0</v>
          </cell>
        </row>
        <row r="1767">
          <cell r="A1767">
            <v>10074732</v>
          </cell>
          <cell r="B1767" t="str">
            <v>IKOYO MOLINJE</v>
          </cell>
          <cell r="C1767" t="str">
            <v>LAIZER</v>
          </cell>
          <cell r="D1767" t="str">
            <v>GÜVENLİK GÖREVLİSİ</v>
          </cell>
          <cell r="E1767" t="str">
            <v>SECURITY</v>
          </cell>
          <cell r="F1767" t="str">
            <v>50106670</v>
          </cell>
          <cell r="G1767" t="str">
            <v>KITUMBO SECURITY</v>
          </cell>
          <cell r="H1767" t="str">
            <v>50105513</v>
          </cell>
          <cell r="I1767" t="str">
            <v>088D</v>
          </cell>
          <cell r="J1767" t="str">
            <v>GÜVENLİK</v>
          </cell>
          <cell r="K1767" t="str">
            <v>50106674</v>
          </cell>
          <cell r="L1767" t="str">
            <v>TZ</v>
          </cell>
          <cell r="M1767" t="str">
            <v>Tanzanyalı</v>
          </cell>
          <cell r="N1767" t="str">
            <v>0035</v>
          </cell>
          <cell r="O1767" t="str">
            <v>TABORA</v>
          </cell>
          <cell r="P1767" t="str">
            <v>7L</v>
          </cell>
          <cell r="Q1767" t="str">
            <v>KITIMBO SECURITY</v>
          </cell>
          <cell r="R1767">
            <v>44805</v>
          </cell>
          <cell r="S1767">
            <v>44805</v>
          </cell>
          <cell r="T1767">
            <v>44855</v>
          </cell>
          <cell r="U1767" t="str">
            <v>Bsz.S.İşSz.İşçiTrf.fsh(istifa)</v>
          </cell>
          <cell r="V1767" t="str">
            <v>Mavi Yaka Endirekt</v>
          </cell>
          <cell r="W1767" t="str">
            <v>LOT 3 (MIT)</v>
          </cell>
          <cell r="X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>GÖREVLİ</v>
          </cell>
          <cell r="AC1767" t="str">
            <v>99</v>
          </cell>
          <cell r="AD1767" t="str">
            <v>LOT 3 (MIT)</v>
          </cell>
          <cell r="AE1767" t="str">
            <v>0113</v>
          </cell>
          <cell r="AF1767" t="str">
            <v/>
          </cell>
          <cell r="AG1767" t="str">
            <v>KM 785+000 - 829+305</v>
          </cell>
          <cell r="AH1767">
            <v>36224</v>
          </cell>
          <cell r="AI1767" t="str">
            <v>Bay</v>
          </cell>
          <cell r="AJ1767" t="str">
            <v>Yerel-Saatlik</v>
          </cell>
          <cell r="AK1767">
            <v>0</v>
          </cell>
          <cell r="AL1767" t="str">
            <v/>
          </cell>
          <cell r="AM1767" t="str">
            <v>306002</v>
          </cell>
          <cell r="AN1767" t="str">
            <v/>
          </cell>
          <cell r="AO1767" t="str">
            <v>T3</v>
          </cell>
          <cell r="AP1767" t="str">
            <v>5150</v>
          </cell>
          <cell r="AQ1767" t="str">
            <v>5175</v>
          </cell>
          <cell r="AR1767" t="str">
            <v/>
          </cell>
          <cell r="AS1767" t="str">
            <v/>
          </cell>
          <cell r="AT1767" t="str">
            <v/>
          </cell>
          <cell r="AU1767" t="str">
            <v/>
          </cell>
          <cell r="AV1767" t="str">
            <v/>
          </cell>
          <cell r="AW1767" t="str">
            <v/>
          </cell>
          <cell r="AX1767" t="str">
            <v>IKOYO MOLINJE LAIZER</v>
          </cell>
          <cell r="AY1767" t="str">
            <v/>
          </cell>
          <cell r="AZ1767"/>
          <cell r="BA1767"/>
          <cell r="BB1767" t="str">
            <v/>
          </cell>
          <cell r="BC1767"/>
          <cell r="BD1767" t="str">
            <v/>
          </cell>
          <cell r="BE1767" t="str">
            <v/>
          </cell>
          <cell r="BF1767" t="str">
            <v>0</v>
          </cell>
        </row>
        <row r="1768">
          <cell r="A1768">
            <v>10076270</v>
          </cell>
          <cell r="B1768" t="str">
            <v>SAMSONI MATHAYO</v>
          </cell>
          <cell r="C1768" t="str">
            <v>LEYANI</v>
          </cell>
          <cell r="D1768" t="str">
            <v>KAYNAKÇI</v>
          </cell>
          <cell r="E1768" t="str">
            <v>WELDER</v>
          </cell>
          <cell r="F1768" t="str">
            <v>50107642</v>
          </cell>
          <cell r="G1768" t="str">
            <v>PETRA PROTEK</v>
          </cell>
          <cell r="H1768" t="str">
            <v>50107642</v>
          </cell>
          <cell r="I1768" t="str">
            <v>0BBQ</v>
          </cell>
          <cell r="J1768" t="str">
            <v>İNŞAAT GRUBU</v>
          </cell>
          <cell r="K1768" t="str">
            <v>50109434</v>
          </cell>
          <cell r="L1768" t="str">
            <v>TZ</v>
          </cell>
          <cell r="M1768" t="str">
            <v>Tanzanyalı</v>
          </cell>
          <cell r="N1768" t="str">
            <v>0035</v>
          </cell>
          <cell r="O1768" t="str">
            <v>TABORA</v>
          </cell>
          <cell r="P1768" t="str">
            <v>7B</v>
          </cell>
          <cell r="Q1768" t="str">
            <v>PETRA PROTEK</v>
          </cell>
          <cell r="R1768">
            <v>44897</v>
          </cell>
          <cell r="S1768">
            <v>45029</v>
          </cell>
          <cell r="T1768">
            <v>45138</v>
          </cell>
          <cell r="U1768" t="str">
            <v>Diğer nedenler</v>
          </cell>
          <cell r="V1768" t="str">
            <v>Mavi Yaka Direkt</v>
          </cell>
          <cell r="W1768" t="str">
            <v>LOT 3 (MIT)</v>
          </cell>
          <cell r="X1768" t="str">
            <v/>
          </cell>
          <cell r="Y1768" t="str">
            <v/>
          </cell>
          <cell r="Z1768" t="str">
            <v/>
          </cell>
          <cell r="AA1768" t="str">
            <v>0745 363 889</v>
          </cell>
          <cell r="AB1768" t="str">
            <v>OPERATÖR</v>
          </cell>
          <cell r="AC1768" t="str">
            <v>99</v>
          </cell>
          <cell r="AD1768" t="str">
            <v>LOT 3 (MIT)</v>
          </cell>
          <cell r="AE1768" t="str">
            <v>0113</v>
          </cell>
          <cell r="AF1768" t="str">
            <v/>
          </cell>
          <cell r="AG1768" t="str">
            <v>KM 785+000 - 829+305</v>
          </cell>
          <cell r="AH1768">
            <v>36486</v>
          </cell>
          <cell r="AI1768" t="str">
            <v>Bay</v>
          </cell>
          <cell r="AJ1768" t="str">
            <v>Yerel-Saatlik</v>
          </cell>
          <cell r="AK1768">
            <v>0</v>
          </cell>
          <cell r="AL1768" t="str">
            <v/>
          </cell>
          <cell r="AM1768" t="str">
            <v>201002</v>
          </cell>
          <cell r="AN1768" t="str">
            <v/>
          </cell>
          <cell r="AO1768" t="str">
            <v>T3</v>
          </cell>
          <cell r="AP1768" t="str">
            <v>5150</v>
          </cell>
          <cell r="AQ1768" t="str">
            <v>5175</v>
          </cell>
          <cell r="AR1768" t="str">
            <v/>
          </cell>
          <cell r="AS1768" t="str">
            <v/>
          </cell>
          <cell r="AT1768" t="str">
            <v/>
          </cell>
          <cell r="AU1768" t="str">
            <v/>
          </cell>
          <cell r="AV1768" t="str">
            <v/>
          </cell>
          <cell r="AW1768" t="str">
            <v/>
          </cell>
          <cell r="AX1768" t="str">
            <v>SAMSONI MATHAYO LEYANI</v>
          </cell>
          <cell r="AY1768" t="str">
            <v/>
          </cell>
          <cell r="AZ1768"/>
          <cell r="BA1768"/>
          <cell r="BB1768" t="str">
            <v/>
          </cell>
          <cell r="BC1768"/>
          <cell r="BD1768" t="str">
            <v/>
          </cell>
          <cell r="BE1768" t="str">
            <v/>
          </cell>
          <cell r="BF1768" t="str">
            <v>0</v>
          </cell>
        </row>
        <row r="1769">
          <cell r="A1769">
            <v>10078461</v>
          </cell>
          <cell r="B1769" t="str">
            <v>TADEI MLEWA</v>
          </cell>
          <cell r="C1769" t="str">
            <v>LUGULU</v>
          </cell>
          <cell r="D1769" t="str">
            <v>GÜVENLİK GÖREVLİSİ</v>
          </cell>
          <cell r="E1769" t="str">
            <v>SECURITY</v>
          </cell>
          <cell r="F1769" t="str">
            <v>50106670</v>
          </cell>
          <cell r="G1769" t="str">
            <v>KITUMBO SECURITY</v>
          </cell>
          <cell r="H1769" t="str">
            <v>50106670</v>
          </cell>
          <cell r="I1769" t="str">
            <v>0EEI</v>
          </cell>
          <cell r="J1769" t="str">
            <v>GÜVENLİK</v>
          </cell>
          <cell r="K1769" t="str">
            <v>50106674</v>
          </cell>
          <cell r="L1769" t="str">
            <v>TZ</v>
          </cell>
          <cell r="M1769" t="str">
            <v>Tanzanyalı</v>
          </cell>
          <cell r="N1769" t="str">
            <v>0037</v>
          </cell>
          <cell r="O1769" t="str">
            <v>İTİGİ</v>
          </cell>
          <cell r="P1769" t="str">
            <v>7L</v>
          </cell>
          <cell r="Q1769" t="str">
            <v>KITIMBO SECURITY</v>
          </cell>
          <cell r="R1769">
            <v>45043</v>
          </cell>
          <cell r="S1769">
            <v>45043</v>
          </cell>
          <cell r="T1769">
            <v>45170</v>
          </cell>
          <cell r="U1769" t="str">
            <v>Bsz.S.İşSz.İşvTrf.Hk.SebepsizF</v>
          </cell>
          <cell r="V1769" t="str">
            <v>Mavi Yaka Endirekt</v>
          </cell>
          <cell r="W1769" t="str">
            <v>LOT 3 (MIT)</v>
          </cell>
          <cell r="X1769" t="str">
            <v/>
          </cell>
          <cell r="Y1769" t="str">
            <v/>
          </cell>
          <cell r="Z1769" t="str">
            <v/>
          </cell>
          <cell r="AA1769" t="str">
            <v>0757324179</v>
          </cell>
          <cell r="AB1769" t="str">
            <v>GÖREVLİ</v>
          </cell>
          <cell r="AC1769" t="str">
            <v>99</v>
          </cell>
          <cell r="AD1769" t="str">
            <v>LOT 3 (MIT)</v>
          </cell>
          <cell r="AE1769" t="str">
            <v>0113</v>
          </cell>
          <cell r="AF1769" t="str">
            <v/>
          </cell>
          <cell r="AG1769" t="str">
            <v>KM 785+000 - 829+305</v>
          </cell>
          <cell r="AH1769">
            <v>22232</v>
          </cell>
          <cell r="AI1769" t="str">
            <v>Bay</v>
          </cell>
          <cell r="AJ1769" t="str">
            <v>Yerel-Saatlik</v>
          </cell>
          <cell r="AK1769">
            <v>0</v>
          </cell>
          <cell r="AL1769" t="str">
            <v/>
          </cell>
          <cell r="AM1769" t="str">
            <v>306002</v>
          </cell>
          <cell r="AN1769" t="str">
            <v/>
          </cell>
          <cell r="AO1769" t="str">
            <v>T3</v>
          </cell>
          <cell r="AP1769" t="str">
            <v>5150</v>
          </cell>
          <cell r="AQ1769" t="str">
            <v>5175</v>
          </cell>
          <cell r="AR1769" t="str">
            <v/>
          </cell>
          <cell r="AS1769" t="str">
            <v/>
          </cell>
          <cell r="AT1769" t="str">
            <v/>
          </cell>
          <cell r="AU1769" t="str">
            <v/>
          </cell>
          <cell r="AV1769" t="str">
            <v/>
          </cell>
          <cell r="AW1769" t="str">
            <v/>
          </cell>
          <cell r="AX1769" t="str">
            <v>TADEI MLEWA LUGULU</v>
          </cell>
          <cell r="AY1769" t="str">
            <v/>
          </cell>
          <cell r="AZ1769"/>
          <cell r="BA1769"/>
          <cell r="BB1769" t="str">
            <v/>
          </cell>
          <cell r="BC1769"/>
          <cell r="BD1769" t="str">
            <v/>
          </cell>
          <cell r="BE1769" t="str">
            <v/>
          </cell>
          <cell r="BF1769" t="str">
            <v>0</v>
          </cell>
        </row>
        <row r="1770">
          <cell r="A1770">
            <v>10078460</v>
          </cell>
          <cell r="B1770" t="str">
            <v>HAMISI RASHIDI</v>
          </cell>
          <cell r="C1770" t="str">
            <v>MAKIMA</v>
          </cell>
          <cell r="D1770" t="str">
            <v>GÜVENLİK GÖREVLİSİ</v>
          </cell>
          <cell r="E1770" t="str">
            <v>SECURITY</v>
          </cell>
          <cell r="F1770" t="str">
            <v>50106670</v>
          </cell>
          <cell r="G1770" t="str">
            <v>KITUMBO SECURITY</v>
          </cell>
          <cell r="H1770" t="str">
            <v>50106670</v>
          </cell>
          <cell r="I1770" t="str">
            <v>0EEI</v>
          </cell>
          <cell r="J1770" t="str">
            <v>GÜVENLİK</v>
          </cell>
          <cell r="K1770" t="str">
            <v>50106674</v>
          </cell>
          <cell r="L1770" t="str">
            <v>TZ</v>
          </cell>
          <cell r="M1770" t="str">
            <v>Tanzanyalı</v>
          </cell>
          <cell r="N1770" t="str">
            <v>0037</v>
          </cell>
          <cell r="O1770" t="str">
            <v>İTİGİ</v>
          </cell>
          <cell r="P1770" t="str">
            <v>7L</v>
          </cell>
          <cell r="Q1770" t="str">
            <v>KITIMBO SECURITY</v>
          </cell>
          <cell r="R1770">
            <v>45043</v>
          </cell>
          <cell r="S1770">
            <v>45043</v>
          </cell>
          <cell r="T1770">
            <v>45170</v>
          </cell>
          <cell r="U1770" t="str">
            <v>Bsz.S.İşSz.İşvTrf.Hk.SebepsizF</v>
          </cell>
          <cell r="V1770" t="str">
            <v>Mavi Yaka Endirekt</v>
          </cell>
          <cell r="W1770" t="str">
            <v>LOT 3 (MIT)</v>
          </cell>
          <cell r="X1770" t="str">
            <v/>
          </cell>
          <cell r="Y1770" t="str">
            <v/>
          </cell>
          <cell r="Z1770" t="str">
            <v/>
          </cell>
          <cell r="AA1770" t="str">
            <v>0717850725</v>
          </cell>
          <cell r="AB1770" t="str">
            <v>GÖREVLİ</v>
          </cell>
          <cell r="AC1770" t="str">
            <v>99</v>
          </cell>
          <cell r="AD1770" t="str">
            <v>LOT 3 (MIT)</v>
          </cell>
          <cell r="AE1770" t="str">
            <v>0113</v>
          </cell>
          <cell r="AF1770" t="str">
            <v/>
          </cell>
          <cell r="AG1770" t="str">
            <v>KM 785+000 - 829+305</v>
          </cell>
          <cell r="AH1770">
            <v>32690</v>
          </cell>
          <cell r="AI1770" t="str">
            <v>Bay</v>
          </cell>
          <cell r="AJ1770" t="str">
            <v>Yerel-Saatlik</v>
          </cell>
          <cell r="AK1770">
            <v>0</v>
          </cell>
          <cell r="AL1770" t="str">
            <v/>
          </cell>
          <cell r="AM1770" t="str">
            <v>306002</v>
          </cell>
          <cell r="AN1770" t="str">
            <v/>
          </cell>
          <cell r="AO1770" t="str">
            <v>T3</v>
          </cell>
          <cell r="AP1770" t="str">
            <v>5150</v>
          </cell>
          <cell r="AQ1770" t="str">
            <v>5175</v>
          </cell>
          <cell r="AR1770" t="str">
            <v/>
          </cell>
          <cell r="AS1770" t="str">
            <v/>
          </cell>
          <cell r="AT1770" t="str">
            <v/>
          </cell>
          <cell r="AU1770" t="str">
            <v/>
          </cell>
          <cell r="AV1770" t="str">
            <v/>
          </cell>
          <cell r="AW1770" t="str">
            <v/>
          </cell>
          <cell r="AX1770" t="str">
            <v>HAMISI RASHIDI MAKIMA</v>
          </cell>
          <cell r="AY1770" t="str">
            <v/>
          </cell>
          <cell r="AZ1770"/>
          <cell r="BA1770"/>
          <cell r="BB1770" t="str">
            <v/>
          </cell>
          <cell r="BC1770"/>
          <cell r="BD1770" t="str">
            <v/>
          </cell>
          <cell r="BE1770" t="str">
            <v/>
          </cell>
          <cell r="BF1770" t="str">
            <v>0</v>
          </cell>
        </row>
        <row r="1771">
          <cell r="A1771">
            <v>10078459</v>
          </cell>
          <cell r="B1771" t="str">
            <v>ALOYCE SULEIMANI</v>
          </cell>
          <cell r="C1771" t="str">
            <v>MOHAMED</v>
          </cell>
          <cell r="D1771" t="str">
            <v>GÜVENLİK GÖREVLİSİ</v>
          </cell>
          <cell r="E1771" t="str">
            <v>SECURITY</v>
          </cell>
          <cell r="F1771" t="str">
            <v>50106670</v>
          </cell>
          <cell r="G1771" t="str">
            <v>KITUMBO SECURITY</v>
          </cell>
          <cell r="H1771" t="str">
            <v>50106670</v>
          </cell>
          <cell r="I1771" t="str">
            <v>0EEI</v>
          </cell>
          <cell r="J1771" t="str">
            <v>GÜVENLİK</v>
          </cell>
          <cell r="K1771" t="str">
            <v>50106674</v>
          </cell>
          <cell r="L1771" t="str">
            <v>TZ</v>
          </cell>
          <cell r="M1771" t="str">
            <v>Tanzanyalı</v>
          </cell>
          <cell r="N1771" t="str">
            <v>0037</v>
          </cell>
          <cell r="O1771" t="str">
            <v>İTİGİ</v>
          </cell>
          <cell r="P1771" t="str">
            <v>7L</v>
          </cell>
          <cell r="Q1771" t="str">
            <v>KITIMBO SECURITY</v>
          </cell>
          <cell r="R1771">
            <v>45043</v>
          </cell>
          <cell r="S1771">
            <v>45043</v>
          </cell>
          <cell r="T1771">
            <v>45170</v>
          </cell>
          <cell r="U1771" t="str">
            <v>Bsz.S.İşSz.İşvTrf.Hk.SebepsizF</v>
          </cell>
          <cell r="V1771" t="str">
            <v>Mavi Yaka Endirekt</v>
          </cell>
          <cell r="W1771" t="str">
            <v>LOT 3 (MIT)</v>
          </cell>
          <cell r="X1771" t="str">
            <v/>
          </cell>
          <cell r="Y1771" t="str">
            <v/>
          </cell>
          <cell r="Z1771" t="str">
            <v/>
          </cell>
          <cell r="AA1771" t="str">
            <v>0769582706</v>
          </cell>
          <cell r="AB1771" t="str">
            <v>GÖREVLİ</v>
          </cell>
          <cell r="AC1771" t="str">
            <v>99</v>
          </cell>
          <cell r="AD1771" t="str">
            <v>LOT 3 (MIT)</v>
          </cell>
          <cell r="AE1771" t="str">
            <v>0113</v>
          </cell>
          <cell r="AF1771" t="str">
            <v/>
          </cell>
          <cell r="AG1771" t="str">
            <v>KM 785+000 - 829+305</v>
          </cell>
          <cell r="AH1771">
            <v>34881</v>
          </cell>
          <cell r="AI1771" t="str">
            <v>Bay</v>
          </cell>
          <cell r="AJ1771" t="str">
            <v>Yerel-Saatlik</v>
          </cell>
          <cell r="AK1771">
            <v>0</v>
          </cell>
          <cell r="AL1771" t="str">
            <v/>
          </cell>
          <cell r="AM1771" t="str">
            <v>306002</v>
          </cell>
          <cell r="AN1771" t="str">
            <v/>
          </cell>
          <cell r="AO1771" t="str">
            <v>T3</v>
          </cell>
          <cell r="AP1771" t="str">
            <v>5150</v>
          </cell>
          <cell r="AQ1771" t="str">
            <v>5175</v>
          </cell>
          <cell r="AR1771" t="str">
            <v/>
          </cell>
          <cell r="AS1771" t="str">
            <v/>
          </cell>
          <cell r="AT1771" t="str">
            <v/>
          </cell>
          <cell r="AU1771" t="str">
            <v/>
          </cell>
          <cell r="AV1771" t="str">
            <v/>
          </cell>
          <cell r="AW1771" t="str">
            <v/>
          </cell>
          <cell r="AX1771" t="str">
            <v>ALOYCE SULEIMANI MOHAMED</v>
          </cell>
          <cell r="AY1771" t="str">
            <v/>
          </cell>
          <cell r="AZ1771"/>
          <cell r="BA1771"/>
          <cell r="BB1771" t="str">
            <v/>
          </cell>
          <cell r="BC1771"/>
          <cell r="BD1771" t="str">
            <v/>
          </cell>
          <cell r="BE1771" t="str">
            <v/>
          </cell>
          <cell r="BF1771" t="str">
            <v>0</v>
          </cell>
        </row>
        <row r="1772">
          <cell r="A1772">
            <v>10078462</v>
          </cell>
          <cell r="B1772" t="str">
            <v>ODEDI KISIBA</v>
          </cell>
          <cell r="C1772" t="str">
            <v>MHIRI</v>
          </cell>
          <cell r="D1772" t="str">
            <v>GÜVENLİK GÖREVLİSİ</v>
          </cell>
          <cell r="E1772" t="str">
            <v>SECURITY</v>
          </cell>
          <cell r="F1772" t="str">
            <v>50106670</v>
          </cell>
          <cell r="G1772" t="str">
            <v>KITUMBO SECURITY</v>
          </cell>
          <cell r="H1772" t="str">
            <v>50106670</v>
          </cell>
          <cell r="I1772" t="str">
            <v>0EEI</v>
          </cell>
          <cell r="J1772" t="str">
            <v>GÜVENLİK</v>
          </cell>
          <cell r="K1772" t="str">
            <v>50106674</v>
          </cell>
          <cell r="L1772" t="str">
            <v>TZ</v>
          </cell>
          <cell r="M1772" t="str">
            <v>Tanzanyalı</v>
          </cell>
          <cell r="N1772" t="str">
            <v>0037</v>
          </cell>
          <cell r="O1772" t="str">
            <v>İTİGİ</v>
          </cell>
          <cell r="P1772" t="str">
            <v>7L</v>
          </cell>
          <cell r="Q1772" t="str">
            <v>KITIMBO SECURITY</v>
          </cell>
          <cell r="R1772">
            <v>45043</v>
          </cell>
          <cell r="S1772">
            <v>45043</v>
          </cell>
          <cell r="T1772">
            <v>45170</v>
          </cell>
          <cell r="U1772" t="str">
            <v>Bsz.S.İşSz.İşvTrf.Hk.SebepsizF</v>
          </cell>
          <cell r="V1772" t="str">
            <v>Mavi Yaka Endirekt</v>
          </cell>
          <cell r="W1772" t="str">
            <v>LOT 3 (MIT)</v>
          </cell>
          <cell r="X1772" t="str">
            <v/>
          </cell>
          <cell r="Y1772" t="str">
            <v/>
          </cell>
          <cell r="Z1772" t="str">
            <v/>
          </cell>
          <cell r="AA1772" t="str">
            <v>0756 345 898</v>
          </cell>
          <cell r="AB1772" t="str">
            <v>GÖREVLİ</v>
          </cell>
          <cell r="AC1772" t="str">
            <v>99</v>
          </cell>
          <cell r="AD1772" t="str">
            <v>LOT 3 (MIT)</v>
          </cell>
          <cell r="AE1772" t="str">
            <v>0113</v>
          </cell>
          <cell r="AF1772" t="str">
            <v/>
          </cell>
          <cell r="AG1772" t="str">
            <v>KM 785+000 - 829+305</v>
          </cell>
          <cell r="AH1772">
            <v>27211</v>
          </cell>
          <cell r="AI1772" t="str">
            <v>Bay</v>
          </cell>
          <cell r="AJ1772" t="str">
            <v>Yerel-Saatlik</v>
          </cell>
          <cell r="AK1772">
            <v>0</v>
          </cell>
          <cell r="AL1772" t="str">
            <v/>
          </cell>
          <cell r="AM1772" t="str">
            <v>306002</v>
          </cell>
          <cell r="AN1772" t="str">
            <v/>
          </cell>
          <cell r="AO1772" t="str">
            <v>T3</v>
          </cell>
          <cell r="AP1772" t="str">
            <v>5150</v>
          </cell>
          <cell r="AQ1772" t="str">
            <v>5175</v>
          </cell>
          <cell r="AR1772" t="str">
            <v/>
          </cell>
          <cell r="AS1772" t="str">
            <v/>
          </cell>
          <cell r="AT1772" t="str">
            <v/>
          </cell>
          <cell r="AU1772" t="str">
            <v/>
          </cell>
          <cell r="AV1772" t="str">
            <v/>
          </cell>
          <cell r="AW1772" t="str">
            <v/>
          </cell>
          <cell r="AX1772" t="str">
            <v>ODEDI KISIBA MHIRI</v>
          </cell>
          <cell r="AY1772" t="str">
            <v/>
          </cell>
          <cell r="AZ1772"/>
          <cell r="BA1772"/>
          <cell r="BB1772" t="str">
            <v/>
          </cell>
          <cell r="BC1772"/>
          <cell r="BD1772" t="str">
            <v/>
          </cell>
          <cell r="BE1772" t="str">
            <v/>
          </cell>
          <cell r="BF1772" t="str">
            <v>0</v>
          </cell>
        </row>
        <row r="1773">
          <cell r="A1773">
            <v>10078463</v>
          </cell>
          <cell r="B1773" t="str">
            <v>JOSEPH E.</v>
          </cell>
          <cell r="C1773" t="str">
            <v>ZAKAYO</v>
          </cell>
          <cell r="D1773" t="str">
            <v>GÜVENLİK GÖREVLİSİ</v>
          </cell>
          <cell r="E1773" t="str">
            <v>SECURITY</v>
          </cell>
          <cell r="F1773" t="str">
            <v>50106670</v>
          </cell>
          <cell r="G1773" t="str">
            <v>KITUMBO SECURITY</v>
          </cell>
          <cell r="H1773" t="str">
            <v>50106670</v>
          </cell>
          <cell r="I1773" t="str">
            <v>0EEI</v>
          </cell>
          <cell r="J1773" t="str">
            <v>GÜVENLİK</v>
          </cell>
          <cell r="K1773" t="str">
            <v>50106674</v>
          </cell>
          <cell r="L1773" t="str">
            <v>TZ</v>
          </cell>
          <cell r="M1773" t="str">
            <v>Tanzanyalı</v>
          </cell>
          <cell r="N1773" t="str">
            <v>0037</v>
          </cell>
          <cell r="O1773" t="str">
            <v>İTİGİ</v>
          </cell>
          <cell r="P1773" t="str">
            <v>7L</v>
          </cell>
          <cell r="Q1773" t="str">
            <v>KITIMBO SECURITY</v>
          </cell>
          <cell r="R1773">
            <v>45043</v>
          </cell>
          <cell r="S1773">
            <v>45043</v>
          </cell>
          <cell r="T1773">
            <v>45170</v>
          </cell>
          <cell r="U1773" t="str">
            <v>Bsz.S.İşSz.İşvTrf.Hk.SebepsizF</v>
          </cell>
          <cell r="V1773" t="str">
            <v>Mavi Yaka Endirekt</v>
          </cell>
          <cell r="W1773" t="str">
            <v>LOT 3 (MIT)</v>
          </cell>
          <cell r="X1773" t="str">
            <v/>
          </cell>
          <cell r="Y1773" t="str">
            <v/>
          </cell>
          <cell r="Z1773" t="str">
            <v/>
          </cell>
          <cell r="AA1773" t="str">
            <v>0626407862</v>
          </cell>
          <cell r="AB1773" t="str">
            <v>GÖREVLİ</v>
          </cell>
          <cell r="AC1773" t="str">
            <v>99</v>
          </cell>
          <cell r="AD1773" t="str">
            <v>LOT 3 (MIT)</v>
          </cell>
          <cell r="AE1773" t="str">
            <v>0113</v>
          </cell>
          <cell r="AF1773" t="str">
            <v/>
          </cell>
          <cell r="AG1773" t="str">
            <v>KM 785+000 - 829+305</v>
          </cell>
          <cell r="AH1773">
            <v>35069</v>
          </cell>
          <cell r="AI1773" t="str">
            <v>Bay</v>
          </cell>
          <cell r="AJ1773" t="str">
            <v>Yerel-Saatlik</v>
          </cell>
          <cell r="AK1773">
            <v>0</v>
          </cell>
          <cell r="AL1773" t="str">
            <v/>
          </cell>
          <cell r="AM1773" t="str">
            <v>306002</v>
          </cell>
          <cell r="AN1773" t="str">
            <v/>
          </cell>
          <cell r="AO1773" t="str">
            <v>T3</v>
          </cell>
          <cell r="AP1773" t="str">
            <v>5150</v>
          </cell>
          <cell r="AQ1773" t="str">
            <v>5175</v>
          </cell>
          <cell r="AR1773" t="str">
            <v/>
          </cell>
          <cell r="AS1773" t="str">
            <v/>
          </cell>
          <cell r="AT1773" t="str">
            <v/>
          </cell>
          <cell r="AU1773" t="str">
            <v/>
          </cell>
          <cell r="AV1773" t="str">
            <v/>
          </cell>
          <cell r="AW1773" t="str">
            <v/>
          </cell>
          <cell r="AX1773" t="str">
            <v>JOSEPH E. ZAKAYO</v>
          </cell>
          <cell r="AY1773" t="str">
            <v/>
          </cell>
          <cell r="AZ1773"/>
          <cell r="BA1773"/>
          <cell r="BB1773" t="str">
            <v/>
          </cell>
          <cell r="BC1773"/>
          <cell r="BD1773" t="str">
            <v/>
          </cell>
          <cell r="BE1773" t="str">
            <v/>
          </cell>
          <cell r="BF1773" t="str">
            <v>0</v>
          </cell>
        </row>
        <row r="1774">
          <cell r="A1774">
            <v>10078464</v>
          </cell>
          <cell r="B1774" t="str">
            <v>ATHANAS MARCO</v>
          </cell>
          <cell r="C1774" t="str">
            <v>MBINZAGULA</v>
          </cell>
          <cell r="D1774" t="str">
            <v>GÜVENLİK GÖREVLİSİ</v>
          </cell>
          <cell r="E1774" t="str">
            <v>SECURITY</v>
          </cell>
          <cell r="F1774" t="str">
            <v>50106670</v>
          </cell>
          <cell r="G1774" t="str">
            <v>KITUMBO SECURITY</v>
          </cell>
          <cell r="H1774" t="str">
            <v>50106670</v>
          </cell>
          <cell r="I1774" t="str">
            <v>0EEI</v>
          </cell>
          <cell r="J1774" t="str">
            <v>GÜVENLİK</v>
          </cell>
          <cell r="K1774" t="str">
            <v>50106674</v>
          </cell>
          <cell r="L1774" t="str">
            <v>TZ</v>
          </cell>
          <cell r="M1774" t="str">
            <v>Tanzanyalı</v>
          </cell>
          <cell r="N1774" t="str">
            <v>0037</v>
          </cell>
          <cell r="O1774" t="str">
            <v>İTİGİ</v>
          </cell>
          <cell r="P1774" t="str">
            <v>7L</v>
          </cell>
          <cell r="Q1774" t="str">
            <v>KITIMBO SECURITY</v>
          </cell>
          <cell r="R1774">
            <v>45043</v>
          </cell>
          <cell r="S1774">
            <v>45043</v>
          </cell>
          <cell r="T1774">
            <v>45170</v>
          </cell>
          <cell r="U1774" t="str">
            <v>Bsz.S.İşSz.İşvTrf.Hk.SebepsizF</v>
          </cell>
          <cell r="V1774" t="str">
            <v>Mavi Yaka Endirekt</v>
          </cell>
          <cell r="W1774" t="str">
            <v>LOT 3 (MIT)</v>
          </cell>
          <cell r="X1774" t="str">
            <v/>
          </cell>
          <cell r="Y1774" t="str">
            <v/>
          </cell>
          <cell r="Z1774" t="str">
            <v/>
          </cell>
          <cell r="AA1774" t="str">
            <v>0622151220</v>
          </cell>
          <cell r="AB1774" t="str">
            <v>GÖREVLİ</v>
          </cell>
          <cell r="AC1774" t="str">
            <v>99</v>
          </cell>
          <cell r="AD1774" t="str">
            <v>LOT 3 (MIT)</v>
          </cell>
          <cell r="AE1774" t="str">
            <v>0113</v>
          </cell>
          <cell r="AF1774" t="str">
            <v/>
          </cell>
          <cell r="AG1774" t="str">
            <v>KM 785+000 - 829+305</v>
          </cell>
          <cell r="AH1774">
            <v>35744</v>
          </cell>
          <cell r="AI1774" t="str">
            <v>Bayan</v>
          </cell>
          <cell r="AJ1774" t="str">
            <v>Yerel-Saatlik</v>
          </cell>
          <cell r="AK1774">
            <v>0</v>
          </cell>
          <cell r="AL1774" t="str">
            <v/>
          </cell>
          <cell r="AM1774" t="str">
            <v>306002</v>
          </cell>
          <cell r="AN1774" t="str">
            <v/>
          </cell>
          <cell r="AO1774" t="str">
            <v>T3</v>
          </cell>
          <cell r="AP1774" t="str">
            <v>5150</v>
          </cell>
          <cell r="AQ1774" t="str">
            <v>5175</v>
          </cell>
          <cell r="AR1774" t="str">
            <v/>
          </cell>
          <cell r="AS1774" t="str">
            <v/>
          </cell>
          <cell r="AT1774" t="str">
            <v/>
          </cell>
          <cell r="AU1774" t="str">
            <v/>
          </cell>
          <cell r="AV1774" t="str">
            <v/>
          </cell>
          <cell r="AW1774" t="str">
            <v/>
          </cell>
          <cell r="AX1774" t="str">
            <v>ATHANAS MARCO MBINZAGULA</v>
          </cell>
          <cell r="AY1774" t="str">
            <v/>
          </cell>
          <cell r="AZ1774"/>
          <cell r="BA1774"/>
          <cell r="BB1774" t="str">
            <v/>
          </cell>
          <cell r="BC1774"/>
          <cell r="BD1774" t="str">
            <v/>
          </cell>
          <cell r="BE1774" t="str">
            <v/>
          </cell>
          <cell r="BF1774" t="str">
            <v>0</v>
          </cell>
        </row>
        <row r="1775">
          <cell r="A1775">
            <v>10078474</v>
          </cell>
          <cell r="B1775" t="str">
            <v>DEEMAY JOHN</v>
          </cell>
          <cell r="C1775" t="str">
            <v>AXWESO</v>
          </cell>
          <cell r="D1775" t="str">
            <v>GÜVENLİK GÖREVLİSİ</v>
          </cell>
          <cell r="E1775" t="str">
            <v>SECURITY</v>
          </cell>
          <cell r="F1775" t="str">
            <v>50106670</v>
          </cell>
          <cell r="G1775" t="str">
            <v>KITUMBO SECURITY</v>
          </cell>
          <cell r="H1775" t="str">
            <v>50106670</v>
          </cell>
          <cell r="I1775" t="str">
            <v>0EEI</v>
          </cell>
          <cell r="J1775" t="str">
            <v>GÜVENLİK</v>
          </cell>
          <cell r="K1775" t="str">
            <v>50106674</v>
          </cell>
          <cell r="L1775" t="str">
            <v>TZ</v>
          </cell>
          <cell r="M1775" t="str">
            <v>Tanzanyalı</v>
          </cell>
          <cell r="N1775" t="str">
            <v>0037</v>
          </cell>
          <cell r="O1775" t="str">
            <v>İTİGİ</v>
          </cell>
          <cell r="P1775" t="str">
            <v>7L</v>
          </cell>
          <cell r="Q1775" t="str">
            <v>KITIMBO SECURITY</v>
          </cell>
          <cell r="R1775">
            <v>45044</v>
          </cell>
          <cell r="S1775">
            <v>45044</v>
          </cell>
          <cell r="T1775">
            <v>45170</v>
          </cell>
          <cell r="U1775" t="str">
            <v>Bsz.S.İşSz.İşvTrf.Hk.SebepsizF</v>
          </cell>
          <cell r="V1775" t="str">
            <v>Mavi Yaka Endirekt</v>
          </cell>
          <cell r="W1775" t="str">
            <v>LOT 3 (MIT)</v>
          </cell>
          <cell r="X1775" t="str">
            <v/>
          </cell>
          <cell r="Y1775" t="str">
            <v/>
          </cell>
          <cell r="Z1775" t="str">
            <v/>
          </cell>
          <cell r="AA1775" t="str">
            <v>0682625183</v>
          </cell>
          <cell r="AB1775" t="str">
            <v>GÖREVLİ</v>
          </cell>
          <cell r="AC1775" t="str">
            <v>99</v>
          </cell>
          <cell r="AD1775" t="str">
            <v>LOT 3 (MIT)</v>
          </cell>
          <cell r="AE1775" t="str">
            <v>0113</v>
          </cell>
          <cell r="AF1775" t="str">
            <v/>
          </cell>
          <cell r="AG1775" t="str">
            <v>KM 785+000 - 829+305</v>
          </cell>
          <cell r="AH1775">
            <v>31353</v>
          </cell>
          <cell r="AI1775" t="str">
            <v>Bay</v>
          </cell>
          <cell r="AJ1775" t="str">
            <v>Yerel-Saatlik</v>
          </cell>
          <cell r="AK1775">
            <v>0</v>
          </cell>
          <cell r="AL1775" t="str">
            <v/>
          </cell>
          <cell r="AM1775" t="str">
            <v>306002</v>
          </cell>
          <cell r="AN1775" t="str">
            <v/>
          </cell>
          <cell r="AO1775" t="str">
            <v>T3</v>
          </cell>
          <cell r="AP1775" t="str">
            <v>5150</v>
          </cell>
          <cell r="AQ1775" t="str">
            <v>5175</v>
          </cell>
          <cell r="AR1775" t="str">
            <v/>
          </cell>
          <cell r="AS1775" t="str">
            <v/>
          </cell>
          <cell r="AT1775" t="str">
            <v/>
          </cell>
          <cell r="AU1775" t="str">
            <v/>
          </cell>
          <cell r="AV1775" t="str">
            <v/>
          </cell>
          <cell r="AW1775" t="str">
            <v/>
          </cell>
          <cell r="AX1775" t="str">
            <v>DEEMAY JOHN AXWESO</v>
          </cell>
          <cell r="AY1775" t="str">
            <v/>
          </cell>
          <cell r="AZ1775"/>
          <cell r="BA1775"/>
          <cell r="BB1775" t="str">
            <v/>
          </cell>
          <cell r="BC1775"/>
          <cell r="BD1775" t="str">
            <v/>
          </cell>
          <cell r="BE1775" t="str">
            <v/>
          </cell>
          <cell r="BF1775" t="str">
            <v>0</v>
          </cell>
        </row>
        <row r="1776">
          <cell r="A1776">
            <v>10078458</v>
          </cell>
          <cell r="B1776" t="str">
            <v>MOLEL MATEPET</v>
          </cell>
          <cell r="C1776" t="str">
            <v>LAIZER</v>
          </cell>
          <cell r="D1776" t="str">
            <v>GÜVENLİK GÖREVLİSİ</v>
          </cell>
          <cell r="E1776" t="str">
            <v>SECURITY</v>
          </cell>
          <cell r="F1776" t="str">
            <v>50106670</v>
          </cell>
          <cell r="G1776" t="str">
            <v>KITUMBO SECURITY</v>
          </cell>
          <cell r="H1776" t="str">
            <v>50106670</v>
          </cell>
          <cell r="I1776" t="str">
            <v>0EEI</v>
          </cell>
          <cell r="J1776" t="str">
            <v>GÜVENLİK</v>
          </cell>
          <cell r="K1776" t="str">
            <v>50106674</v>
          </cell>
          <cell r="L1776" t="str">
            <v>TZ</v>
          </cell>
          <cell r="M1776" t="str">
            <v>Tanzanyalı</v>
          </cell>
          <cell r="N1776" t="str">
            <v>0037</v>
          </cell>
          <cell r="O1776" t="str">
            <v>İTİGİ</v>
          </cell>
          <cell r="P1776" t="str">
            <v>7L</v>
          </cell>
          <cell r="Q1776" t="str">
            <v>KITIMBO SECURITY</v>
          </cell>
          <cell r="R1776">
            <v>45043</v>
          </cell>
          <cell r="S1776">
            <v>45043</v>
          </cell>
          <cell r="T1776">
            <v>45170</v>
          </cell>
          <cell r="U1776" t="str">
            <v>Bsz.S.İşSz.İşvTrf.Hk.SebepsizF</v>
          </cell>
          <cell r="V1776" t="str">
            <v>Mavi Yaka Endirekt</v>
          </cell>
          <cell r="W1776" t="str">
            <v>LOT 3 (MIT)</v>
          </cell>
          <cell r="X1776" t="str">
            <v/>
          </cell>
          <cell r="Y1776" t="str">
            <v/>
          </cell>
          <cell r="Z1776" t="str">
            <v/>
          </cell>
          <cell r="AA1776" t="str">
            <v>0787777376</v>
          </cell>
          <cell r="AB1776" t="str">
            <v>GÖREVLİ</v>
          </cell>
          <cell r="AC1776" t="str">
            <v>99</v>
          </cell>
          <cell r="AD1776" t="str">
            <v>LOT 3 (MIT)</v>
          </cell>
          <cell r="AE1776" t="str">
            <v>0113</v>
          </cell>
          <cell r="AF1776" t="str">
            <v/>
          </cell>
          <cell r="AG1776" t="str">
            <v>KM 785+000 - 829+305</v>
          </cell>
          <cell r="AH1776">
            <v>32499</v>
          </cell>
          <cell r="AI1776" t="str">
            <v>Bay</v>
          </cell>
          <cell r="AJ1776" t="str">
            <v>Yerel-Saatlik</v>
          </cell>
          <cell r="AK1776">
            <v>0</v>
          </cell>
          <cell r="AL1776" t="str">
            <v/>
          </cell>
          <cell r="AM1776" t="str">
            <v>306002</v>
          </cell>
          <cell r="AN1776" t="str">
            <v/>
          </cell>
          <cell r="AO1776" t="str">
            <v>T3</v>
          </cell>
          <cell r="AP1776" t="str">
            <v>5150</v>
          </cell>
          <cell r="AQ1776" t="str">
            <v>5175</v>
          </cell>
          <cell r="AR1776" t="str">
            <v/>
          </cell>
          <cell r="AS1776" t="str">
            <v/>
          </cell>
          <cell r="AT1776" t="str">
            <v/>
          </cell>
          <cell r="AU1776" t="str">
            <v/>
          </cell>
          <cell r="AV1776" t="str">
            <v/>
          </cell>
          <cell r="AW1776" t="str">
            <v/>
          </cell>
          <cell r="AX1776" t="str">
            <v>MOLEL MATEPET LAIZER</v>
          </cell>
          <cell r="AY1776" t="str">
            <v/>
          </cell>
          <cell r="AZ1776"/>
          <cell r="BA1776"/>
          <cell r="BB1776" t="str">
            <v/>
          </cell>
          <cell r="BC1776"/>
          <cell r="BD1776" t="str">
            <v/>
          </cell>
          <cell r="BE1776" t="str">
            <v/>
          </cell>
          <cell r="BF1776" t="str">
            <v>0</v>
          </cell>
        </row>
        <row r="1777">
          <cell r="A1777">
            <v>10078457</v>
          </cell>
          <cell r="B1777" t="str">
            <v>CHARLES COSMAS</v>
          </cell>
          <cell r="C1777" t="str">
            <v>MAGESSA</v>
          </cell>
          <cell r="D1777" t="str">
            <v>GÜVENLİK YETKİLİSİ(YEREL)</v>
          </cell>
          <cell r="E1777" t="str">
            <v>SECURITY OFFICER (LOCAL)</v>
          </cell>
          <cell r="F1777" t="str">
            <v>50106670</v>
          </cell>
          <cell r="G1777" t="str">
            <v>KITUMBO SECURITY</v>
          </cell>
          <cell r="H1777" t="str">
            <v>50106670</v>
          </cell>
          <cell r="I1777" t="str">
            <v>0EEI</v>
          </cell>
          <cell r="J1777" t="str">
            <v>GÜVENLİK</v>
          </cell>
          <cell r="K1777" t="str">
            <v>50114844</v>
          </cell>
          <cell r="L1777" t="str">
            <v>TZ</v>
          </cell>
          <cell r="M1777" t="str">
            <v>Tanzanyalı</v>
          </cell>
          <cell r="N1777" t="str">
            <v>0037</v>
          </cell>
          <cell r="O1777" t="str">
            <v>İTİGİ</v>
          </cell>
          <cell r="P1777" t="str">
            <v>7L</v>
          </cell>
          <cell r="Q1777" t="str">
            <v>KITIMBO SECURITY</v>
          </cell>
          <cell r="R1777">
            <v>45043</v>
          </cell>
          <cell r="S1777">
            <v>45043</v>
          </cell>
          <cell r="T1777">
            <v>45170</v>
          </cell>
          <cell r="U1777" t="str">
            <v>Bsz.S.İşSz.İşvTrf.Hk.SebepsizF</v>
          </cell>
          <cell r="V1777" t="str">
            <v>Beyaz Yaka</v>
          </cell>
          <cell r="W1777" t="str">
            <v>LOT 3 (MIT)</v>
          </cell>
          <cell r="X1777" t="str">
            <v/>
          </cell>
          <cell r="Y1777" t="str">
            <v/>
          </cell>
          <cell r="Z1777" t="str">
            <v/>
          </cell>
          <cell r="AA1777" t="str">
            <v>0621363933</v>
          </cell>
          <cell r="AB1777" t="str">
            <v>YETKİLİ</v>
          </cell>
          <cell r="AC1777" t="str">
            <v>99</v>
          </cell>
          <cell r="AD1777" t="str">
            <v>LOT 3 (MIT)</v>
          </cell>
          <cell r="AE1777" t="str">
            <v>0113</v>
          </cell>
          <cell r="AF1777" t="str">
            <v/>
          </cell>
          <cell r="AG1777" t="str">
            <v>KM 785+000 - 829+305</v>
          </cell>
          <cell r="AH1777">
            <v>30470</v>
          </cell>
          <cell r="AI1777" t="str">
            <v>Bay</v>
          </cell>
          <cell r="AJ1777" t="str">
            <v>Yerel-Aylık</v>
          </cell>
          <cell r="AK1777">
            <v>0</v>
          </cell>
          <cell r="AL1777" t="str">
            <v/>
          </cell>
          <cell r="AM1777" t="str">
            <v>301002</v>
          </cell>
          <cell r="AN1777" t="str">
            <v/>
          </cell>
          <cell r="AO1777" t="str">
            <v>T3</v>
          </cell>
          <cell r="AP1777" t="str">
            <v>5150</v>
          </cell>
          <cell r="AQ1777" t="str">
            <v>5175</v>
          </cell>
          <cell r="AR1777" t="str">
            <v/>
          </cell>
          <cell r="AS1777" t="str">
            <v/>
          </cell>
          <cell r="AT1777" t="str">
            <v/>
          </cell>
          <cell r="AU1777" t="str">
            <v/>
          </cell>
          <cell r="AV1777" t="str">
            <v/>
          </cell>
          <cell r="AW1777" t="str">
            <v/>
          </cell>
          <cell r="AX1777" t="str">
            <v>CHARLES COSMAS MAGESSA</v>
          </cell>
          <cell r="AY1777" t="str">
            <v/>
          </cell>
          <cell r="AZ1777"/>
          <cell r="BA1777"/>
          <cell r="BB1777" t="str">
            <v/>
          </cell>
          <cell r="BC1777"/>
          <cell r="BD1777" t="str">
            <v/>
          </cell>
          <cell r="BE1777" t="str">
            <v/>
          </cell>
          <cell r="BF1777" t="str">
            <v>0</v>
          </cell>
        </row>
        <row r="1778">
          <cell r="A1778">
            <v>10078456</v>
          </cell>
          <cell r="B1778" t="str">
            <v>JOSHUA SELEMANI</v>
          </cell>
          <cell r="C1778" t="str">
            <v>SAWA</v>
          </cell>
          <cell r="D1778" t="str">
            <v>GÜVENLİK GÖREVLİSİ</v>
          </cell>
          <cell r="E1778" t="str">
            <v>SECURITY</v>
          </cell>
          <cell r="F1778" t="str">
            <v>50106670</v>
          </cell>
          <cell r="G1778" t="str">
            <v>KITUMBO SECURITY</v>
          </cell>
          <cell r="H1778" t="str">
            <v>50106670</v>
          </cell>
          <cell r="I1778" t="str">
            <v>0EEI</v>
          </cell>
          <cell r="J1778" t="str">
            <v>GÜVENLİK</v>
          </cell>
          <cell r="K1778" t="str">
            <v>50106674</v>
          </cell>
          <cell r="L1778" t="str">
            <v>TZ</v>
          </cell>
          <cell r="M1778" t="str">
            <v>Tanzanyalı</v>
          </cell>
          <cell r="N1778" t="str">
            <v>0037</v>
          </cell>
          <cell r="O1778" t="str">
            <v>İTİGİ</v>
          </cell>
          <cell r="P1778" t="str">
            <v>7L</v>
          </cell>
          <cell r="Q1778" t="str">
            <v>KITIMBO SECURITY</v>
          </cell>
          <cell r="R1778">
            <v>45042</v>
          </cell>
          <cell r="S1778">
            <v>45042</v>
          </cell>
          <cell r="T1778">
            <v>45170</v>
          </cell>
          <cell r="U1778" t="str">
            <v>Bsz.S.İşSz.İşvTrf.Hk.SebepsizF</v>
          </cell>
          <cell r="V1778" t="str">
            <v>Mavi Yaka Endirekt</v>
          </cell>
          <cell r="W1778" t="str">
            <v>LOT 3 (MIT)</v>
          </cell>
          <cell r="X1778" t="str">
            <v/>
          </cell>
          <cell r="Y1778" t="str">
            <v/>
          </cell>
          <cell r="Z1778" t="str">
            <v/>
          </cell>
          <cell r="AA1778" t="str">
            <v>0789881433</v>
          </cell>
          <cell r="AB1778" t="str">
            <v>GÖREVLİ</v>
          </cell>
          <cell r="AC1778" t="str">
            <v>99</v>
          </cell>
          <cell r="AD1778" t="str">
            <v>LOT 3 (MIT)</v>
          </cell>
          <cell r="AE1778" t="str">
            <v>0113</v>
          </cell>
          <cell r="AF1778" t="str">
            <v/>
          </cell>
          <cell r="AG1778" t="str">
            <v>KM 785+000 - 829+305</v>
          </cell>
          <cell r="AH1778">
            <v>27194</v>
          </cell>
          <cell r="AI1778" t="str">
            <v>Bay</v>
          </cell>
          <cell r="AJ1778" t="str">
            <v>Yerel-Saatlik</v>
          </cell>
          <cell r="AK1778">
            <v>0</v>
          </cell>
          <cell r="AL1778" t="str">
            <v/>
          </cell>
          <cell r="AM1778" t="str">
            <v>306002</v>
          </cell>
          <cell r="AN1778" t="str">
            <v/>
          </cell>
          <cell r="AO1778" t="str">
            <v>T3</v>
          </cell>
          <cell r="AP1778" t="str">
            <v>5150</v>
          </cell>
          <cell r="AQ1778" t="str">
            <v>5175</v>
          </cell>
          <cell r="AR1778" t="str">
            <v/>
          </cell>
          <cell r="AS1778" t="str">
            <v/>
          </cell>
          <cell r="AT1778" t="str">
            <v/>
          </cell>
          <cell r="AU1778" t="str">
            <v/>
          </cell>
          <cell r="AV1778" t="str">
            <v/>
          </cell>
          <cell r="AW1778" t="str">
            <v/>
          </cell>
          <cell r="AX1778" t="str">
            <v>JOSHUA SELEMANI SAWA</v>
          </cell>
          <cell r="AY1778" t="str">
            <v/>
          </cell>
          <cell r="AZ1778"/>
          <cell r="BA1778"/>
          <cell r="BB1778" t="str">
            <v/>
          </cell>
          <cell r="BC1778"/>
          <cell r="BD1778" t="str">
            <v/>
          </cell>
          <cell r="BE1778" t="str">
            <v/>
          </cell>
          <cell r="BF1778" t="str">
            <v>0</v>
          </cell>
        </row>
        <row r="1779">
          <cell r="A1779">
            <v>10078455</v>
          </cell>
          <cell r="B1779" t="str">
            <v>WAZIRI MOHAMED</v>
          </cell>
          <cell r="C1779" t="str">
            <v>WAZIRI</v>
          </cell>
          <cell r="D1779" t="str">
            <v>GÜVENLİK GÖREVLİSİ</v>
          </cell>
          <cell r="E1779" t="str">
            <v>SECURITY</v>
          </cell>
          <cell r="F1779" t="str">
            <v>50106670</v>
          </cell>
          <cell r="G1779" t="str">
            <v>KITUMBO SECURITY</v>
          </cell>
          <cell r="H1779" t="str">
            <v>50106670</v>
          </cell>
          <cell r="I1779" t="str">
            <v>0EEI</v>
          </cell>
          <cell r="J1779" t="str">
            <v>GÜVENLİK</v>
          </cell>
          <cell r="K1779" t="str">
            <v>50106674</v>
          </cell>
          <cell r="L1779" t="str">
            <v>TZ</v>
          </cell>
          <cell r="M1779" t="str">
            <v>Tanzanyalı</v>
          </cell>
          <cell r="N1779" t="str">
            <v>0037</v>
          </cell>
          <cell r="O1779" t="str">
            <v>İTİGİ</v>
          </cell>
          <cell r="P1779" t="str">
            <v>7L</v>
          </cell>
          <cell r="Q1779" t="str">
            <v>KITIMBO SECURITY</v>
          </cell>
          <cell r="R1779">
            <v>45042</v>
          </cell>
          <cell r="S1779">
            <v>45042</v>
          </cell>
          <cell r="T1779">
            <v>45170</v>
          </cell>
          <cell r="U1779" t="str">
            <v>Bsz.S.İşSz.İşvTrf.Hk.SebepsizF</v>
          </cell>
          <cell r="V1779" t="str">
            <v>Mavi Yaka Endirekt</v>
          </cell>
          <cell r="W1779" t="str">
            <v>LOT 3 (MIT)</v>
          </cell>
          <cell r="X1779" t="str">
            <v/>
          </cell>
          <cell r="Y1779" t="str">
            <v/>
          </cell>
          <cell r="Z1779" t="str">
            <v/>
          </cell>
          <cell r="AA1779" t="str">
            <v>0764120594</v>
          </cell>
          <cell r="AB1779" t="str">
            <v>GÖREVLİ</v>
          </cell>
          <cell r="AC1779" t="str">
            <v>99</v>
          </cell>
          <cell r="AD1779" t="str">
            <v>LOT 3 (MIT)</v>
          </cell>
          <cell r="AE1779" t="str">
            <v>0113</v>
          </cell>
          <cell r="AF1779" t="str">
            <v/>
          </cell>
          <cell r="AG1779" t="str">
            <v>KM 785+000 - 829+305</v>
          </cell>
          <cell r="AH1779">
            <v>30611</v>
          </cell>
          <cell r="AI1779" t="str">
            <v>Bay</v>
          </cell>
          <cell r="AJ1779" t="str">
            <v>Yerel-Saatlik</v>
          </cell>
          <cell r="AK1779">
            <v>0</v>
          </cell>
          <cell r="AL1779" t="str">
            <v/>
          </cell>
          <cell r="AM1779" t="str">
            <v>306002</v>
          </cell>
          <cell r="AN1779" t="str">
            <v/>
          </cell>
          <cell r="AO1779" t="str">
            <v>T3</v>
          </cell>
          <cell r="AP1779" t="str">
            <v>5150</v>
          </cell>
          <cell r="AQ1779" t="str">
            <v>5175</v>
          </cell>
          <cell r="AR1779" t="str">
            <v/>
          </cell>
          <cell r="AS1779" t="str">
            <v/>
          </cell>
          <cell r="AT1779" t="str">
            <v/>
          </cell>
          <cell r="AU1779" t="str">
            <v/>
          </cell>
          <cell r="AV1779" t="str">
            <v/>
          </cell>
          <cell r="AW1779" t="str">
            <v/>
          </cell>
          <cell r="AX1779" t="str">
            <v>WAZIRI MOHAMED WAZIRI</v>
          </cell>
          <cell r="AY1779" t="str">
            <v/>
          </cell>
          <cell r="AZ1779"/>
          <cell r="BA1779"/>
          <cell r="BB1779" t="str">
            <v/>
          </cell>
          <cell r="BC1779"/>
          <cell r="BD1779" t="str">
            <v/>
          </cell>
          <cell r="BE1779" t="str">
            <v/>
          </cell>
          <cell r="BF1779" t="str">
            <v>0</v>
          </cell>
        </row>
        <row r="1780">
          <cell r="A1780">
            <v>10074743</v>
          </cell>
          <cell r="B1780" t="str">
            <v>LOSUJACK OLUBALISHOYI</v>
          </cell>
          <cell r="C1780" t="str">
            <v>LAIZER</v>
          </cell>
          <cell r="D1780" t="str">
            <v>GÜVENLİK GÖREVLİSİ</v>
          </cell>
          <cell r="E1780" t="str">
            <v>SECURITY</v>
          </cell>
          <cell r="F1780" t="str">
            <v>50106670</v>
          </cell>
          <cell r="G1780" t="str">
            <v>KITUMBO SECURITY</v>
          </cell>
          <cell r="H1780" t="str">
            <v>50105513</v>
          </cell>
          <cell r="I1780" t="str">
            <v>088D</v>
          </cell>
          <cell r="J1780" t="str">
            <v>GÜVENLİK</v>
          </cell>
          <cell r="K1780" t="str">
            <v>50106674</v>
          </cell>
          <cell r="L1780" t="str">
            <v>TZ</v>
          </cell>
          <cell r="M1780" t="str">
            <v>Tanzanyalı</v>
          </cell>
          <cell r="N1780" t="str">
            <v>0035</v>
          </cell>
          <cell r="O1780" t="str">
            <v>TABORA</v>
          </cell>
          <cell r="P1780" t="str">
            <v>7L</v>
          </cell>
          <cell r="Q1780" t="str">
            <v>KITIMBO SECURITY</v>
          </cell>
          <cell r="R1780">
            <v>44805</v>
          </cell>
          <cell r="S1780">
            <v>44805</v>
          </cell>
          <cell r="T1780">
            <v>45170</v>
          </cell>
          <cell r="U1780" t="str">
            <v>Bsz.S.İşSz.İşvTrf.Hk.SebepsizF</v>
          </cell>
          <cell r="V1780" t="str">
            <v>Mavi Yaka Endirekt</v>
          </cell>
          <cell r="W1780" t="str">
            <v>LOT 3 (MIT)</v>
          </cell>
          <cell r="X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>GÖREVLİ</v>
          </cell>
          <cell r="AC1780" t="str">
            <v>99</v>
          </cell>
          <cell r="AD1780" t="str">
            <v>LOT 3 (MIT)</v>
          </cell>
          <cell r="AE1780" t="str">
            <v>0113</v>
          </cell>
          <cell r="AF1780" t="str">
            <v/>
          </cell>
          <cell r="AG1780" t="str">
            <v>KM 785+000 - 829+305</v>
          </cell>
          <cell r="AH1780">
            <v>36224</v>
          </cell>
          <cell r="AI1780" t="str">
            <v>Bay</v>
          </cell>
          <cell r="AJ1780" t="str">
            <v>Yerel-Saatlik</v>
          </cell>
          <cell r="AK1780">
            <v>0</v>
          </cell>
          <cell r="AL1780" t="str">
            <v/>
          </cell>
          <cell r="AM1780" t="str">
            <v>306002</v>
          </cell>
          <cell r="AN1780" t="str">
            <v/>
          </cell>
          <cell r="AO1780" t="str">
            <v>T3</v>
          </cell>
          <cell r="AP1780" t="str">
            <v>5150</v>
          </cell>
          <cell r="AQ1780" t="str">
            <v>5175</v>
          </cell>
          <cell r="AR1780" t="str">
            <v/>
          </cell>
          <cell r="AS1780" t="str">
            <v/>
          </cell>
          <cell r="AT1780" t="str">
            <v/>
          </cell>
          <cell r="AU1780" t="str">
            <v/>
          </cell>
          <cell r="AV1780" t="str">
            <v/>
          </cell>
          <cell r="AW1780" t="str">
            <v/>
          </cell>
          <cell r="AX1780" t="str">
            <v>LOSUJACK OLUBALISHOYI LAIZER</v>
          </cell>
          <cell r="AY1780" t="str">
            <v/>
          </cell>
          <cell r="AZ1780"/>
          <cell r="BA1780"/>
          <cell r="BB1780" t="str">
            <v/>
          </cell>
          <cell r="BC1780"/>
          <cell r="BD1780" t="str">
            <v/>
          </cell>
          <cell r="BE1780" t="str">
            <v/>
          </cell>
          <cell r="BF1780" t="str">
            <v>0</v>
          </cell>
        </row>
        <row r="1781">
          <cell r="A1781">
            <v>10074744</v>
          </cell>
          <cell r="B1781" t="str">
            <v>PRAY LAZARO</v>
          </cell>
          <cell r="C1781" t="str">
            <v>NANYARO</v>
          </cell>
          <cell r="D1781" t="str">
            <v>GÜVENLİK GÖREVLİSİ</v>
          </cell>
          <cell r="E1781" t="str">
            <v>SECURITY</v>
          </cell>
          <cell r="F1781" t="str">
            <v>50106670</v>
          </cell>
          <cell r="G1781" t="str">
            <v>KITUMBO SECURITY</v>
          </cell>
          <cell r="H1781" t="str">
            <v>50105513</v>
          </cell>
          <cell r="I1781" t="str">
            <v>088D</v>
          </cell>
          <cell r="J1781" t="str">
            <v>GÜVENLİK</v>
          </cell>
          <cell r="K1781" t="str">
            <v>50106674</v>
          </cell>
          <cell r="L1781" t="str">
            <v>TZ</v>
          </cell>
          <cell r="M1781" t="str">
            <v>Tanzanyalı</v>
          </cell>
          <cell r="N1781" t="str">
            <v>0035</v>
          </cell>
          <cell r="O1781" t="str">
            <v>TABORA</v>
          </cell>
          <cell r="P1781" t="str">
            <v>7L</v>
          </cell>
          <cell r="Q1781" t="str">
            <v>KITIMBO SECURITY</v>
          </cell>
          <cell r="R1781">
            <v>44805</v>
          </cell>
          <cell r="S1781">
            <v>44805</v>
          </cell>
          <cell r="T1781">
            <v>44872</v>
          </cell>
          <cell r="U1781" t="str">
            <v>Bsz.S.İşSz.İşçiTrf.fsh(istifa)</v>
          </cell>
          <cell r="V1781" t="str">
            <v>Mavi Yaka Endirekt</v>
          </cell>
          <cell r="W1781" t="str">
            <v>LOT 3 (MIT)</v>
          </cell>
          <cell r="X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>GÖREVLİ</v>
          </cell>
          <cell r="AC1781" t="str">
            <v>99</v>
          </cell>
          <cell r="AD1781" t="str">
            <v>LOT 3 (MIT)</v>
          </cell>
          <cell r="AE1781" t="str">
            <v>0113</v>
          </cell>
          <cell r="AF1781" t="str">
            <v/>
          </cell>
          <cell r="AG1781" t="str">
            <v>KM 785+000 - 829+305</v>
          </cell>
          <cell r="AH1781">
            <v>36224</v>
          </cell>
          <cell r="AI1781" t="str">
            <v>Bay</v>
          </cell>
          <cell r="AJ1781" t="str">
            <v>Yerel-Saatlik</v>
          </cell>
          <cell r="AK1781">
            <v>0</v>
          </cell>
          <cell r="AL1781" t="str">
            <v/>
          </cell>
          <cell r="AM1781" t="str">
            <v>306002</v>
          </cell>
          <cell r="AN1781" t="str">
            <v/>
          </cell>
          <cell r="AO1781" t="str">
            <v>T3</v>
          </cell>
          <cell r="AP1781" t="str">
            <v>5150</v>
          </cell>
          <cell r="AQ1781" t="str">
            <v>5175</v>
          </cell>
          <cell r="AR1781" t="str">
            <v/>
          </cell>
          <cell r="AS1781" t="str">
            <v/>
          </cell>
          <cell r="AT1781" t="str">
            <v/>
          </cell>
          <cell r="AU1781" t="str">
            <v/>
          </cell>
          <cell r="AV1781" t="str">
            <v/>
          </cell>
          <cell r="AW1781" t="str">
            <v/>
          </cell>
          <cell r="AX1781" t="str">
            <v>PRAY LAZARO NANYARO</v>
          </cell>
          <cell r="AY1781" t="str">
            <v/>
          </cell>
          <cell r="AZ1781"/>
          <cell r="BA1781"/>
          <cell r="BB1781" t="str">
            <v/>
          </cell>
          <cell r="BC1781"/>
          <cell r="BD1781" t="str">
            <v/>
          </cell>
          <cell r="BE1781" t="str">
            <v/>
          </cell>
          <cell r="BF1781" t="str">
            <v>0</v>
          </cell>
        </row>
        <row r="1782">
          <cell r="A1782">
            <v>10074745</v>
          </cell>
          <cell r="B1782" t="str">
            <v>KHADIJA BAKARI</v>
          </cell>
          <cell r="C1782" t="str">
            <v>YUSUPH</v>
          </cell>
          <cell r="D1782" t="str">
            <v>GÜVENLİK GÖREVLİSİ</v>
          </cell>
          <cell r="E1782" t="str">
            <v>SECURITY</v>
          </cell>
          <cell r="F1782" t="str">
            <v>50106670</v>
          </cell>
          <cell r="G1782" t="str">
            <v>KITUMBO SECURITY</v>
          </cell>
          <cell r="H1782" t="str">
            <v>50105513</v>
          </cell>
          <cell r="I1782" t="str">
            <v>088D</v>
          </cell>
          <cell r="J1782" t="str">
            <v>GÜVENLİK</v>
          </cell>
          <cell r="K1782" t="str">
            <v>50106674</v>
          </cell>
          <cell r="L1782" t="str">
            <v>TZ</v>
          </cell>
          <cell r="M1782" t="str">
            <v>Tanzanyalı</v>
          </cell>
          <cell r="N1782" t="str">
            <v>0035</v>
          </cell>
          <cell r="O1782" t="str">
            <v>TABORA</v>
          </cell>
          <cell r="P1782" t="str">
            <v>7L</v>
          </cell>
          <cell r="Q1782" t="str">
            <v>KITIMBO SECURITY</v>
          </cell>
          <cell r="R1782">
            <v>44805</v>
          </cell>
          <cell r="S1782">
            <v>44805</v>
          </cell>
          <cell r="T1782">
            <v>45170</v>
          </cell>
          <cell r="U1782" t="str">
            <v>Bsz.S.İşSz.İşvTrf.Hk.SebepsizF</v>
          </cell>
          <cell r="V1782" t="str">
            <v>Mavi Yaka Endirekt</v>
          </cell>
          <cell r="W1782" t="str">
            <v>LOT 3 (MIT)</v>
          </cell>
          <cell r="X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>GÖREVLİ</v>
          </cell>
          <cell r="AC1782" t="str">
            <v>99</v>
          </cell>
          <cell r="AD1782" t="str">
            <v>LOT 3 (MIT)</v>
          </cell>
          <cell r="AE1782" t="str">
            <v>0113</v>
          </cell>
          <cell r="AF1782" t="str">
            <v/>
          </cell>
          <cell r="AG1782" t="str">
            <v>KM 785+000 - 829+305</v>
          </cell>
          <cell r="AH1782">
            <v>32874</v>
          </cell>
          <cell r="AI1782" t="str">
            <v>Bay</v>
          </cell>
          <cell r="AJ1782" t="str">
            <v>Yerel-Saatlik</v>
          </cell>
          <cell r="AK1782">
            <v>0</v>
          </cell>
          <cell r="AL1782" t="str">
            <v/>
          </cell>
          <cell r="AM1782" t="str">
            <v>306002</v>
          </cell>
          <cell r="AN1782" t="str">
            <v/>
          </cell>
          <cell r="AO1782" t="str">
            <v>T3</v>
          </cell>
          <cell r="AP1782" t="str">
            <v>5150</v>
          </cell>
          <cell r="AQ1782" t="str">
            <v>5175</v>
          </cell>
          <cell r="AR1782" t="str">
            <v/>
          </cell>
          <cell r="AS1782" t="str">
            <v/>
          </cell>
          <cell r="AT1782" t="str">
            <v/>
          </cell>
          <cell r="AU1782" t="str">
            <v/>
          </cell>
          <cell r="AV1782" t="str">
            <v/>
          </cell>
          <cell r="AW1782" t="str">
            <v/>
          </cell>
          <cell r="AX1782" t="str">
            <v>KHADIJA BAKARI YUSUPH</v>
          </cell>
          <cell r="AY1782" t="str">
            <v/>
          </cell>
          <cell r="AZ1782"/>
          <cell r="BA1782"/>
          <cell r="BB1782" t="str">
            <v/>
          </cell>
          <cell r="BC1782"/>
          <cell r="BD1782" t="str">
            <v/>
          </cell>
          <cell r="BE1782" t="str">
            <v/>
          </cell>
          <cell r="BF1782" t="str">
            <v>0</v>
          </cell>
        </row>
        <row r="1783">
          <cell r="A1783">
            <v>10074746</v>
          </cell>
          <cell r="B1783" t="str">
            <v>JENIFER ABRAHAM</v>
          </cell>
          <cell r="C1783" t="str">
            <v>JEREMIA</v>
          </cell>
          <cell r="D1783" t="str">
            <v>GÜVENLİK GÖREVLİSİ</v>
          </cell>
          <cell r="E1783" t="str">
            <v>SECURITY</v>
          </cell>
          <cell r="F1783" t="str">
            <v>50106670</v>
          </cell>
          <cell r="G1783" t="str">
            <v>KITUMBO SECURITY</v>
          </cell>
          <cell r="H1783" t="str">
            <v>50105513</v>
          </cell>
          <cell r="I1783" t="str">
            <v>088D</v>
          </cell>
          <cell r="J1783" t="str">
            <v>GÜVENLİK</v>
          </cell>
          <cell r="K1783" t="str">
            <v>50106674</v>
          </cell>
          <cell r="L1783" t="str">
            <v>TZ</v>
          </cell>
          <cell r="M1783" t="str">
            <v>Tanzanyalı</v>
          </cell>
          <cell r="N1783" t="str">
            <v>0035</v>
          </cell>
          <cell r="O1783" t="str">
            <v>TABORA</v>
          </cell>
          <cell r="P1783" t="str">
            <v>7L</v>
          </cell>
          <cell r="Q1783" t="str">
            <v>KITIMBO SECURITY</v>
          </cell>
          <cell r="R1783">
            <v>44805</v>
          </cell>
          <cell r="S1783">
            <v>44805</v>
          </cell>
          <cell r="T1783">
            <v>45170</v>
          </cell>
          <cell r="U1783" t="str">
            <v>Bsz.S.İşSz.İşvTrf.Hk.SebepsizF</v>
          </cell>
          <cell r="V1783" t="str">
            <v>Mavi Yaka Endirekt</v>
          </cell>
          <cell r="W1783" t="str">
            <v>LOT 3 (MIT)</v>
          </cell>
          <cell r="X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>GÖREVLİ</v>
          </cell>
          <cell r="AC1783" t="str">
            <v>99</v>
          </cell>
          <cell r="AD1783" t="str">
            <v>LOT 3 (MIT)</v>
          </cell>
          <cell r="AE1783" t="str">
            <v>0113</v>
          </cell>
          <cell r="AF1783" t="str">
            <v/>
          </cell>
          <cell r="AG1783" t="str">
            <v>KM 785+000 - 829+305</v>
          </cell>
          <cell r="AH1783">
            <v>36224</v>
          </cell>
          <cell r="AI1783" t="str">
            <v>Bay</v>
          </cell>
          <cell r="AJ1783" t="str">
            <v>Yerel-Saatlik</v>
          </cell>
          <cell r="AK1783">
            <v>0</v>
          </cell>
          <cell r="AL1783" t="str">
            <v/>
          </cell>
          <cell r="AM1783" t="str">
            <v>306002</v>
          </cell>
          <cell r="AN1783" t="str">
            <v/>
          </cell>
          <cell r="AO1783" t="str">
            <v>T3</v>
          </cell>
          <cell r="AP1783" t="str">
            <v>5150</v>
          </cell>
          <cell r="AQ1783" t="str">
            <v>5175</v>
          </cell>
          <cell r="AR1783" t="str">
            <v/>
          </cell>
          <cell r="AS1783" t="str">
            <v/>
          </cell>
          <cell r="AT1783" t="str">
            <v/>
          </cell>
          <cell r="AU1783" t="str">
            <v/>
          </cell>
          <cell r="AV1783" t="str">
            <v/>
          </cell>
          <cell r="AW1783" t="str">
            <v/>
          </cell>
          <cell r="AX1783" t="str">
            <v>JENIFER ABRAHAM JEREMIA</v>
          </cell>
          <cell r="AY1783" t="str">
            <v/>
          </cell>
          <cell r="AZ1783"/>
          <cell r="BA1783"/>
          <cell r="BB1783" t="str">
            <v/>
          </cell>
          <cell r="BC1783"/>
          <cell r="BD1783" t="str">
            <v/>
          </cell>
          <cell r="BE1783" t="str">
            <v/>
          </cell>
          <cell r="BF1783" t="str">
            <v>0</v>
          </cell>
        </row>
        <row r="1784">
          <cell r="A1784">
            <v>10074747</v>
          </cell>
          <cell r="B1784" t="str">
            <v>MUSSA JUMA</v>
          </cell>
          <cell r="C1784" t="str">
            <v>ISMAIL</v>
          </cell>
          <cell r="D1784" t="str">
            <v>GÜVENLİK GÖREVLİSİ</v>
          </cell>
          <cell r="E1784" t="str">
            <v>SECURITY</v>
          </cell>
          <cell r="F1784" t="str">
            <v>50106670</v>
          </cell>
          <cell r="G1784" t="str">
            <v>KITUMBO SECURITY</v>
          </cell>
          <cell r="H1784" t="str">
            <v>50105513</v>
          </cell>
          <cell r="I1784" t="str">
            <v>088D</v>
          </cell>
          <cell r="J1784" t="str">
            <v>GÜVENLİK</v>
          </cell>
          <cell r="K1784" t="str">
            <v>50106674</v>
          </cell>
          <cell r="L1784" t="str">
            <v>TZ</v>
          </cell>
          <cell r="M1784" t="str">
            <v>Tanzanyalı</v>
          </cell>
          <cell r="N1784" t="str">
            <v>0035</v>
          </cell>
          <cell r="O1784" t="str">
            <v>TABORA</v>
          </cell>
          <cell r="P1784" t="str">
            <v>7L</v>
          </cell>
          <cell r="Q1784" t="str">
            <v>KITIMBO SECURITY</v>
          </cell>
          <cell r="R1784">
            <v>44805</v>
          </cell>
          <cell r="S1784">
            <v>44805</v>
          </cell>
          <cell r="T1784">
            <v>45170</v>
          </cell>
          <cell r="U1784" t="str">
            <v>Bsz.S.İşSz.İşvTrf.Hk.SebepsizF</v>
          </cell>
          <cell r="V1784" t="str">
            <v>Mavi Yaka Endirekt</v>
          </cell>
          <cell r="W1784" t="str">
            <v>LOT 3 (MIT)</v>
          </cell>
          <cell r="X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>GÖREVLİ</v>
          </cell>
          <cell r="AC1784" t="str">
            <v>99</v>
          </cell>
          <cell r="AD1784" t="str">
            <v>LOT 3 (MIT)</v>
          </cell>
          <cell r="AE1784" t="str">
            <v>0113</v>
          </cell>
          <cell r="AF1784" t="str">
            <v/>
          </cell>
          <cell r="AG1784" t="str">
            <v>KM 785+000 - 829+305</v>
          </cell>
          <cell r="AH1784">
            <v>36224</v>
          </cell>
          <cell r="AI1784" t="str">
            <v>Bay</v>
          </cell>
          <cell r="AJ1784" t="str">
            <v>Yerel-Saatlik</v>
          </cell>
          <cell r="AK1784">
            <v>0</v>
          </cell>
          <cell r="AL1784" t="str">
            <v/>
          </cell>
          <cell r="AM1784" t="str">
            <v>306002</v>
          </cell>
          <cell r="AN1784" t="str">
            <v/>
          </cell>
          <cell r="AO1784" t="str">
            <v>T3</v>
          </cell>
          <cell r="AP1784" t="str">
            <v>5150</v>
          </cell>
          <cell r="AQ1784" t="str">
            <v>5175</v>
          </cell>
          <cell r="AR1784" t="str">
            <v/>
          </cell>
          <cell r="AS1784" t="str">
            <v/>
          </cell>
          <cell r="AT1784" t="str">
            <v/>
          </cell>
          <cell r="AU1784" t="str">
            <v/>
          </cell>
          <cell r="AV1784" t="str">
            <v/>
          </cell>
          <cell r="AW1784" t="str">
            <v/>
          </cell>
          <cell r="AX1784" t="str">
            <v>MUSSA JUMA ISMAIL</v>
          </cell>
          <cell r="AY1784" t="str">
            <v/>
          </cell>
          <cell r="AZ1784"/>
          <cell r="BA1784"/>
          <cell r="BB1784" t="str">
            <v/>
          </cell>
          <cell r="BC1784"/>
          <cell r="BD1784" t="str">
            <v/>
          </cell>
          <cell r="BE1784" t="str">
            <v/>
          </cell>
          <cell r="BF1784" t="str">
            <v>0</v>
          </cell>
        </row>
        <row r="1785">
          <cell r="A1785">
            <v>10074748</v>
          </cell>
          <cell r="B1785" t="str">
            <v>LORENCI PITA</v>
          </cell>
          <cell r="C1785" t="str">
            <v>MOLLEL</v>
          </cell>
          <cell r="D1785" t="str">
            <v>GÜVENLİK GÖREVLİSİ</v>
          </cell>
          <cell r="E1785" t="str">
            <v>SECURITY</v>
          </cell>
          <cell r="F1785" t="str">
            <v>50106670</v>
          </cell>
          <cell r="G1785" t="str">
            <v>KITUMBO SECURITY</v>
          </cell>
          <cell r="H1785" t="str">
            <v>50105513</v>
          </cell>
          <cell r="I1785" t="str">
            <v>088D</v>
          </cell>
          <cell r="J1785" t="str">
            <v>GÜVENLİK</v>
          </cell>
          <cell r="K1785" t="str">
            <v>50106674</v>
          </cell>
          <cell r="L1785" t="str">
            <v>TZ</v>
          </cell>
          <cell r="M1785" t="str">
            <v>Tanzanyalı</v>
          </cell>
          <cell r="N1785" t="str">
            <v>0035</v>
          </cell>
          <cell r="O1785" t="str">
            <v>TABORA</v>
          </cell>
          <cell r="P1785" t="str">
            <v>7L</v>
          </cell>
          <cell r="Q1785" t="str">
            <v>KITIMBO SECURITY</v>
          </cell>
          <cell r="R1785">
            <v>44805</v>
          </cell>
          <cell r="S1785">
            <v>44805</v>
          </cell>
          <cell r="T1785">
            <v>45170</v>
          </cell>
          <cell r="U1785" t="str">
            <v>Bsz.S.İşSz.İşvTrf.Hk.SebepsizF</v>
          </cell>
          <cell r="V1785" t="str">
            <v>Mavi Yaka Endirekt</v>
          </cell>
          <cell r="W1785" t="str">
            <v>LOT 3 (MIT)</v>
          </cell>
          <cell r="X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>GÖREVLİ</v>
          </cell>
          <cell r="AC1785" t="str">
            <v>99</v>
          </cell>
          <cell r="AD1785" t="str">
            <v>LOT 3 (MIT)</v>
          </cell>
          <cell r="AE1785" t="str">
            <v>0113</v>
          </cell>
          <cell r="AF1785" t="str">
            <v/>
          </cell>
          <cell r="AG1785" t="str">
            <v>KM 785+000 - 829+305</v>
          </cell>
          <cell r="AH1785">
            <v>36224</v>
          </cell>
          <cell r="AI1785" t="str">
            <v>Bay</v>
          </cell>
          <cell r="AJ1785" t="str">
            <v>Yerel-Saatlik</v>
          </cell>
          <cell r="AK1785">
            <v>0</v>
          </cell>
          <cell r="AL1785" t="str">
            <v/>
          </cell>
          <cell r="AM1785" t="str">
            <v>306002</v>
          </cell>
          <cell r="AN1785" t="str">
            <v/>
          </cell>
          <cell r="AO1785" t="str">
            <v>T3</v>
          </cell>
          <cell r="AP1785" t="str">
            <v>5150</v>
          </cell>
          <cell r="AQ1785" t="str">
            <v>5175</v>
          </cell>
          <cell r="AR1785" t="str">
            <v/>
          </cell>
          <cell r="AS1785" t="str">
            <v/>
          </cell>
          <cell r="AT1785" t="str">
            <v/>
          </cell>
          <cell r="AU1785" t="str">
            <v/>
          </cell>
          <cell r="AV1785" t="str">
            <v/>
          </cell>
          <cell r="AW1785" t="str">
            <v/>
          </cell>
          <cell r="AX1785" t="str">
            <v>LORENCI PITA MOLLEL</v>
          </cell>
          <cell r="AY1785" t="str">
            <v/>
          </cell>
          <cell r="AZ1785"/>
          <cell r="BA1785"/>
          <cell r="BB1785" t="str">
            <v/>
          </cell>
          <cell r="BC1785"/>
          <cell r="BD1785" t="str">
            <v/>
          </cell>
          <cell r="BE1785" t="str">
            <v/>
          </cell>
          <cell r="BF1785" t="str">
            <v>0</v>
          </cell>
        </row>
        <row r="1786">
          <cell r="A1786">
            <v>10074749</v>
          </cell>
          <cell r="B1786" t="str">
            <v>İSMAIL İSSA</v>
          </cell>
          <cell r="C1786" t="str">
            <v>TAHİR</v>
          </cell>
          <cell r="D1786" t="str">
            <v>GÜVENLİK GÖREVLİSİ</v>
          </cell>
          <cell r="E1786" t="str">
            <v>SECURITY</v>
          </cell>
          <cell r="F1786" t="str">
            <v>50106670</v>
          </cell>
          <cell r="G1786" t="str">
            <v>KITUMBO SECURITY</v>
          </cell>
          <cell r="H1786" t="str">
            <v>50105513</v>
          </cell>
          <cell r="I1786" t="str">
            <v>088D</v>
          </cell>
          <cell r="J1786" t="str">
            <v>GÜVENLİK</v>
          </cell>
          <cell r="K1786" t="str">
            <v>50106674</v>
          </cell>
          <cell r="L1786" t="str">
            <v>TZ</v>
          </cell>
          <cell r="M1786" t="str">
            <v>Tanzanyalı</v>
          </cell>
          <cell r="N1786" t="str">
            <v>0035</v>
          </cell>
          <cell r="O1786" t="str">
            <v>TABORA</v>
          </cell>
          <cell r="P1786" t="str">
            <v>7L</v>
          </cell>
          <cell r="Q1786" t="str">
            <v>KITIMBO SECURITY</v>
          </cell>
          <cell r="R1786">
            <v>44805</v>
          </cell>
          <cell r="S1786">
            <v>44805</v>
          </cell>
          <cell r="T1786">
            <v>45170</v>
          </cell>
          <cell r="U1786" t="str">
            <v>Bsz.S.İşSz.İşvTrf.Hk.SebepsizF</v>
          </cell>
          <cell r="V1786" t="str">
            <v>Mavi Yaka Endirekt</v>
          </cell>
          <cell r="W1786" t="str">
            <v>LOT 3 (MIT)</v>
          </cell>
          <cell r="X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>GÖREVLİ</v>
          </cell>
          <cell r="AC1786" t="str">
            <v>99</v>
          </cell>
          <cell r="AD1786" t="str">
            <v>LOT 3 (MIT)</v>
          </cell>
          <cell r="AE1786" t="str">
            <v>0113</v>
          </cell>
          <cell r="AF1786" t="str">
            <v/>
          </cell>
          <cell r="AG1786" t="str">
            <v>KM 785+000 - 829+305</v>
          </cell>
          <cell r="AH1786">
            <v>36224</v>
          </cell>
          <cell r="AI1786" t="str">
            <v>Bay</v>
          </cell>
          <cell r="AJ1786" t="str">
            <v>Yerel-Saatlik</v>
          </cell>
          <cell r="AK1786">
            <v>0</v>
          </cell>
          <cell r="AL1786" t="str">
            <v/>
          </cell>
          <cell r="AM1786" t="str">
            <v>306002</v>
          </cell>
          <cell r="AN1786" t="str">
            <v/>
          </cell>
          <cell r="AO1786" t="str">
            <v>T3</v>
          </cell>
          <cell r="AP1786" t="str">
            <v>5150</v>
          </cell>
          <cell r="AQ1786" t="str">
            <v>5175</v>
          </cell>
          <cell r="AR1786" t="str">
            <v/>
          </cell>
          <cell r="AS1786" t="str">
            <v/>
          </cell>
          <cell r="AT1786" t="str">
            <v/>
          </cell>
          <cell r="AU1786" t="str">
            <v/>
          </cell>
          <cell r="AV1786" t="str">
            <v/>
          </cell>
          <cell r="AW1786" t="str">
            <v/>
          </cell>
          <cell r="AX1786" t="str">
            <v>İSMAIL İSSA TAHİR</v>
          </cell>
          <cell r="AY1786" t="str">
            <v/>
          </cell>
          <cell r="AZ1786"/>
          <cell r="BA1786"/>
          <cell r="BB1786" t="str">
            <v/>
          </cell>
          <cell r="BC1786"/>
          <cell r="BD1786" t="str">
            <v/>
          </cell>
          <cell r="BE1786" t="str">
            <v/>
          </cell>
          <cell r="BF1786" t="str">
            <v>0</v>
          </cell>
        </row>
        <row r="1787">
          <cell r="A1787">
            <v>10074750</v>
          </cell>
          <cell r="B1787" t="str">
            <v>BAKARI MUHAMMEDI</v>
          </cell>
          <cell r="C1787" t="str">
            <v>BOGA</v>
          </cell>
          <cell r="D1787" t="str">
            <v>GÜVENLİK GÖREVLİSİ</v>
          </cell>
          <cell r="E1787" t="str">
            <v>SECURITY</v>
          </cell>
          <cell r="F1787" t="str">
            <v>50106670</v>
          </cell>
          <cell r="G1787" t="str">
            <v>KITUMBO SECURITY</v>
          </cell>
          <cell r="H1787" t="str">
            <v>50105513</v>
          </cell>
          <cell r="I1787" t="str">
            <v>088D</v>
          </cell>
          <cell r="J1787" t="str">
            <v>GÜVENLİK</v>
          </cell>
          <cell r="K1787" t="str">
            <v>50106674</v>
          </cell>
          <cell r="L1787" t="str">
            <v>TZ</v>
          </cell>
          <cell r="M1787" t="str">
            <v>Tanzanyalı</v>
          </cell>
          <cell r="N1787" t="str">
            <v>0035</v>
          </cell>
          <cell r="O1787" t="str">
            <v>TABORA</v>
          </cell>
          <cell r="P1787" t="str">
            <v>7L</v>
          </cell>
          <cell r="Q1787" t="str">
            <v>KITIMBO SECURITY</v>
          </cell>
          <cell r="R1787">
            <v>44805</v>
          </cell>
          <cell r="S1787">
            <v>44805</v>
          </cell>
          <cell r="T1787">
            <v>45170</v>
          </cell>
          <cell r="U1787" t="str">
            <v>Bsz.S.İşSz.İşvTrf.Hk.SebepsizF</v>
          </cell>
          <cell r="V1787" t="str">
            <v>Mavi Yaka Endirekt</v>
          </cell>
          <cell r="W1787" t="str">
            <v>LOT 3 (MIT)</v>
          </cell>
          <cell r="X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>GÖREVLİ</v>
          </cell>
          <cell r="AC1787" t="str">
            <v>99</v>
          </cell>
          <cell r="AD1787" t="str">
            <v>LOT 3 (MIT)</v>
          </cell>
          <cell r="AE1787" t="str">
            <v>0113</v>
          </cell>
          <cell r="AF1787" t="str">
            <v/>
          </cell>
          <cell r="AG1787" t="str">
            <v>KM 785+000 - 829+305</v>
          </cell>
          <cell r="AH1787">
            <v>36224</v>
          </cell>
          <cell r="AI1787" t="str">
            <v>Bay</v>
          </cell>
          <cell r="AJ1787" t="str">
            <v>Yerel-Saatlik</v>
          </cell>
          <cell r="AK1787">
            <v>0</v>
          </cell>
          <cell r="AL1787" t="str">
            <v/>
          </cell>
          <cell r="AM1787" t="str">
            <v>306002</v>
          </cell>
          <cell r="AN1787" t="str">
            <v/>
          </cell>
          <cell r="AO1787" t="str">
            <v>T3</v>
          </cell>
          <cell r="AP1787" t="str">
            <v>5150</v>
          </cell>
          <cell r="AQ1787" t="str">
            <v>5175</v>
          </cell>
          <cell r="AR1787" t="str">
            <v/>
          </cell>
          <cell r="AS1787" t="str">
            <v/>
          </cell>
          <cell r="AT1787" t="str">
            <v/>
          </cell>
          <cell r="AU1787" t="str">
            <v/>
          </cell>
          <cell r="AV1787" t="str">
            <v/>
          </cell>
          <cell r="AW1787" t="str">
            <v/>
          </cell>
          <cell r="AX1787" t="str">
            <v>BAKARI MUHAMMEDI BOGA</v>
          </cell>
          <cell r="AY1787" t="str">
            <v/>
          </cell>
          <cell r="AZ1787"/>
          <cell r="BA1787"/>
          <cell r="BB1787" t="str">
            <v/>
          </cell>
          <cell r="BC1787"/>
          <cell r="BD1787" t="str">
            <v/>
          </cell>
          <cell r="BE1787" t="str">
            <v/>
          </cell>
          <cell r="BF1787" t="str">
            <v>0</v>
          </cell>
        </row>
        <row r="1788">
          <cell r="A1788">
            <v>10074752</v>
          </cell>
          <cell r="B1788" t="str">
            <v>DOTO CEREMIO I</v>
          </cell>
          <cell r="C1788" t="str">
            <v>KONKO</v>
          </cell>
          <cell r="D1788" t="str">
            <v>GÜVENLİK GÖREVLİSİ</v>
          </cell>
          <cell r="E1788" t="str">
            <v>SECURITY</v>
          </cell>
          <cell r="F1788" t="str">
            <v>50106670</v>
          </cell>
          <cell r="G1788" t="str">
            <v>KITUMBO SECURITY</v>
          </cell>
          <cell r="H1788" t="str">
            <v>50105513</v>
          </cell>
          <cell r="I1788" t="str">
            <v>088D</v>
          </cell>
          <cell r="J1788" t="str">
            <v>GÜVENLİK</v>
          </cell>
          <cell r="K1788" t="str">
            <v>50106674</v>
          </cell>
          <cell r="L1788" t="str">
            <v>TZ</v>
          </cell>
          <cell r="M1788" t="str">
            <v>Tanzanyalı</v>
          </cell>
          <cell r="N1788" t="str">
            <v>0035</v>
          </cell>
          <cell r="O1788" t="str">
            <v>TABORA</v>
          </cell>
          <cell r="P1788" t="str">
            <v>7L</v>
          </cell>
          <cell r="Q1788" t="str">
            <v>KITIMBO SECURITY</v>
          </cell>
          <cell r="R1788">
            <v>44835</v>
          </cell>
          <cell r="S1788">
            <v>44835</v>
          </cell>
          <cell r="T1788">
            <v>45170</v>
          </cell>
          <cell r="U1788" t="str">
            <v>Bsz.S.İşSz.İşvTrf.Hk.SebepsizF</v>
          </cell>
          <cell r="V1788" t="str">
            <v>Mavi Yaka Endirekt</v>
          </cell>
          <cell r="W1788" t="str">
            <v>LOT 3 (MIT)</v>
          </cell>
          <cell r="X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>GÖREVLİ</v>
          </cell>
          <cell r="AC1788" t="str">
            <v>99</v>
          </cell>
          <cell r="AD1788" t="str">
            <v>LOT 3 (MIT)</v>
          </cell>
          <cell r="AE1788" t="str">
            <v>0113</v>
          </cell>
          <cell r="AF1788" t="str">
            <v/>
          </cell>
          <cell r="AG1788" t="str">
            <v>KM 785+000 - 829+305</v>
          </cell>
          <cell r="AH1788">
            <v>36224</v>
          </cell>
          <cell r="AI1788" t="str">
            <v>Bay</v>
          </cell>
          <cell r="AJ1788" t="str">
            <v>Yerel-Saatlik</v>
          </cell>
          <cell r="AK1788">
            <v>0</v>
          </cell>
          <cell r="AL1788" t="str">
            <v/>
          </cell>
          <cell r="AM1788" t="str">
            <v>306002</v>
          </cell>
          <cell r="AN1788" t="str">
            <v/>
          </cell>
          <cell r="AO1788" t="str">
            <v>T3</v>
          </cell>
          <cell r="AP1788" t="str">
            <v>5150</v>
          </cell>
          <cell r="AQ1788" t="str">
            <v>5175</v>
          </cell>
          <cell r="AR1788" t="str">
            <v/>
          </cell>
          <cell r="AS1788" t="str">
            <v/>
          </cell>
          <cell r="AT1788" t="str">
            <v/>
          </cell>
          <cell r="AU1788" t="str">
            <v/>
          </cell>
          <cell r="AV1788" t="str">
            <v/>
          </cell>
          <cell r="AW1788" t="str">
            <v/>
          </cell>
          <cell r="AX1788" t="str">
            <v>DOTO CEREMIO I KONKO</v>
          </cell>
          <cell r="AY1788" t="str">
            <v/>
          </cell>
          <cell r="AZ1788"/>
          <cell r="BA1788"/>
          <cell r="BB1788" t="str">
            <v/>
          </cell>
          <cell r="BC1788"/>
          <cell r="BD1788" t="str">
            <v/>
          </cell>
          <cell r="BE1788" t="str">
            <v/>
          </cell>
          <cell r="BF1788" t="str">
            <v>0</v>
          </cell>
        </row>
        <row r="1789">
          <cell r="A1789">
            <v>10074753</v>
          </cell>
          <cell r="B1789" t="str">
            <v>MINAAT AMAN</v>
          </cell>
          <cell r="C1789" t="str">
            <v>YUSUPH</v>
          </cell>
          <cell r="D1789" t="str">
            <v>GÜVENLİK GÖREVLİSİ</v>
          </cell>
          <cell r="E1789" t="str">
            <v>SECURITY</v>
          </cell>
          <cell r="F1789" t="str">
            <v>50106670</v>
          </cell>
          <cell r="G1789" t="str">
            <v>KITUMBO SECURITY</v>
          </cell>
          <cell r="H1789" t="str">
            <v>50105513</v>
          </cell>
          <cell r="I1789" t="str">
            <v>088D</v>
          </cell>
          <cell r="J1789" t="str">
            <v>GÜVENLİK</v>
          </cell>
          <cell r="K1789" t="str">
            <v>50106674</v>
          </cell>
          <cell r="L1789" t="str">
            <v>TZ</v>
          </cell>
          <cell r="M1789" t="str">
            <v>Tanzanyalı</v>
          </cell>
          <cell r="N1789" t="str">
            <v>0035</v>
          </cell>
          <cell r="O1789" t="str">
            <v>TABORA</v>
          </cell>
          <cell r="P1789" t="str">
            <v>7L</v>
          </cell>
          <cell r="Q1789" t="str">
            <v>KITIMBO SECURITY</v>
          </cell>
          <cell r="R1789">
            <v>44835</v>
          </cell>
          <cell r="S1789">
            <v>44835</v>
          </cell>
          <cell r="T1789">
            <v>44869</v>
          </cell>
          <cell r="U1789" t="str">
            <v>Bsz.S.İşSz.İşçiTrf.fsh(istifa)</v>
          </cell>
          <cell r="V1789" t="str">
            <v>Mavi Yaka Endirekt</v>
          </cell>
          <cell r="W1789" t="str">
            <v>LOT 3 (MIT)</v>
          </cell>
          <cell r="X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>GÖREVLİ</v>
          </cell>
          <cell r="AC1789" t="str">
            <v>99</v>
          </cell>
          <cell r="AD1789" t="str">
            <v>LOT 3 (MIT)</v>
          </cell>
          <cell r="AE1789" t="str">
            <v>0113</v>
          </cell>
          <cell r="AF1789" t="str">
            <v/>
          </cell>
          <cell r="AG1789" t="str">
            <v>KM 785+000 - 829+305</v>
          </cell>
          <cell r="AH1789">
            <v>36224</v>
          </cell>
          <cell r="AI1789" t="str">
            <v>Bay</v>
          </cell>
          <cell r="AJ1789" t="str">
            <v>Yerel-Saatlik</v>
          </cell>
          <cell r="AK1789">
            <v>0</v>
          </cell>
          <cell r="AL1789" t="str">
            <v/>
          </cell>
          <cell r="AM1789" t="str">
            <v>306002</v>
          </cell>
          <cell r="AN1789" t="str">
            <v/>
          </cell>
          <cell r="AO1789" t="str">
            <v>T3</v>
          </cell>
          <cell r="AP1789" t="str">
            <v>5150</v>
          </cell>
          <cell r="AQ1789" t="str">
            <v>5175</v>
          </cell>
          <cell r="AR1789" t="str">
            <v/>
          </cell>
          <cell r="AS1789" t="str">
            <v/>
          </cell>
          <cell r="AT1789" t="str">
            <v/>
          </cell>
          <cell r="AU1789" t="str">
            <v/>
          </cell>
          <cell r="AV1789" t="str">
            <v/>
          </cell>
          <cell r="AW1789" t="str">
            <v/>
          </cell>
          <cell r="AX1789" t="str">
            <v>MINAAT AMAN YUSUPH</v>
          </cell>
          <cell r="AY1789" t="str">
            <v/>
          </cell>
          <cell r="AZ1789"/>
          <cell r="BA1789"/>
          <cell r="BB1789" t="str">
            <v/>
          </cell>
          <cell r="BC1789"/>
          <cell r="BD1789" t="str">
            <v/>
          </cell>
          <cell r="BE1789" t="str">
            <v/>
          </cell>
          <cell r="BF1789" t="str">
            <v>0</v>
          </cell>
        </row>
        <row r="1790">
          <cell r="A1790">
            <v>10074754</v>
          </cell>
          <cell r="B1790" t="str">
            <v>DIANA DAMSON</v>
          </cell>
          <cell r="C1790" t="str">
            <v>KISINAGALA</v>
          </cell>
          <cell r="D1790" t="str">
            <v>GÜVENLİK GÖREVLİSİ</v>
          </cell>
          <cell r="E1790" t="str">
            <v>SECURITY</v>
          </cell>
          <cell r="F1790" t="str">
            <v>50106670</v>
          </cell>
          <cell r="G1790" t="str">
            <v>KITUMBO SECURITY</v>
          </cell>
          <cell r="H1790" t="str">
            <v>50105513</v>
          </cell>
          <cell r="I1790" t="str">
            <v>088D</v>
          </cell>
          <cell r="J1790" t="str">
            <v>GÜVENLİK</v>
          </cell>
          <cell r="K1790" t="str">
            <v>50106674</v>
          </cell>
          <cell r="L1790" t="str">
            <v>TZ</v>
          </cell>
          <cell r="M1790" t="str">
            <v>Tanzanyalı</v>
          </cell>
          <cell r="N1790" t="str">
            <v>0035</v>
          </cell>
          <cell r="O1790" t="str">
            <v>TABORA</v>
          </cell>
          <cell r="P1790" t="str">
            <v>7L</v>
          </cell>
          <cell r="Q1790" t="str">
            <v>KITIMBO SECURITY</v>
          </cell>
          <cell r="R1790">
            <v>44835</v>
          </cell>
          <cell r="S1790">
            <v>44835</v>
          </cell>
          <cell r="T1790">
            <v>45170</v>
          </cell>
          <cell r="U1790" t="str">
            <v>Bsz.S.İşSz.İşvTrf.Hk.SebepsizF</v>
          </cell>
          <cell r="V1790" t="str">
            <v>Mavi Yaka Endirekt</v>
          </cell>
          <cell r="W1790" t="str">
            <v>LOT 3 (MIT)</v>
          </cell>
          <cell r="X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>GÖREVLİ</v>
          </cell>
          <cell r="AC1790" t="str">
            <v>99</v>
          </cell>
          <cell r="AD1790" t="str">
            <v>LOT 3 (MIT)</v>
          </cell>
          <cell r="AE1790" t="str">
            <v>0113</v>
          </cell>
          <cell r="AF1790" t="str">
            <v/>
          </cell>
          <cell r="AG1790" t="str">
            <v>KM 785+000 - 829+305</v>
          </cell>
          <cell r="AH1790">
            <v>36224</v>
          </cell>
          <cell r="AI1790" t="str">
            <v>Bayan</v>
          </cell>
          <cell r="AJ1790" t="str">
            <v>Yerel-Saatlik</v>
          </cell>
          <cell r="AK1790">
            <v>0</v>
          </cell>
          <cell r="AL1790" t="str">
            <v/>
          </cell>
          <cell r="AM1790" t="str">
            <v>306002</v>
          </cell>
          <cell r="AN1790" t="str">
            <v/>
          </cell>
          <cell r="AO1790" t="str">
            <v>T3</v>
          </cell>
          <cell r="AP1790" t="str">
            <v>5150</v>
          </cell>
          <cell r="AQ1790" t="str">
            <v>5175</v>
          </cell>
          <cell r="AR1790" t="str">
            <v/>
          </cell>
          <cell r="AS1790" t="str">
            <v/>
          </cell>
          <cell r="AT1790" t="str">
            <v/>
          </cell>
          <cell r="AU1790" t="str">
            <v/>
          </cell>
          <cell r="AV1790" t="str">
            <v/>
          </cell>
          <cell r="AW1790" t="str">
            <v/>
          </cell>
          <cell r="AX1790" t="str">
            <v>DIANA DAMSON KISINAGALA</v>
          </cell>
          <cell r="AY1790" t="str">
            <v/>
          </cell>
          <cell r="AZ1790"/>
          <cell r="BA1790"/>
          <cell r="BB1790" t="str">
            <v/>
          </cell>
          <cell r="BC1790"/>
          <cell r="BD1790" t="str">
            <v/>
          </cell>
          <cell r="BE1790" t="str">
            <v/>
          </cell>
          <cell r="BF1790" t="str">
            <v>0</v>
          </cell>
        </row>
        <row r="1791">
          <cell r="A1791">
            <v>10074755</v>
          </cell>
          <cell r="B1791" t="str">
            <v>DUEPO LENDİ</v>
          </cell>
          <cell r="C1791" t="str">
            <v>MOLLEL</v>
          </cell>
          <cell r="D1791" t="str">
            <v>GÜVENLİK GÖREVLİSİ</v>
          </cell>
          <cell r="E1791" t="str">
            <v>SECURITY</v>
          </cell>
          <cell r="F1791" t="str">
            <v>50106670</v>
          </cell>
          <cell r="G1791" t="str">
            <v>KITUMBO SECURITY</v>
          </cell>
          <cell r="H1791" t="str">
            <v>50105513</v>
          </cell>
          <cell r="I1791" t="str">
            <v>088D</v>
          </cell>
          <cell r="J1791" t="str">
            <v>GÜVENLİK</v>
          </cell>
          <cell r="K1791" t="str">
            <v>50106674</v>
          </cell>
          <cell r="L1791" t="str">
            <v>TZ</v>
          </cell>
          <cell r="M1791" t="str">
            <v>Tanzanyalı</v>
          </cell>
          <cell r="N1791" t="str">
            <v>0035</v>
          </cell>
          <cell r="O1791" t="str">
            <v>TABORA</v>
          </cell>
          <cell r="P1791" t="str">
            <v>7L</v>
          </cell>
          <cell r="Q1791" t="str">
            <v>KITIMBO SECURITY</v>
          </cell>
          <cell r="R1791">
            <v>44835</v>
          </cell>
          <cell r="S1791">
            <v>44835</v>
          </cell>
          <cell r="T1791">
            <v>45170</v>
          </cell>
          <cell r="U1791" t="str">
            <v>Bsz.S.İşSz.İşvTrf.Hk.SebepsizF</v>
          </cell>
          <cell r="V1791" t="str">
            <v>Mavi Yaka Endirekt</v>
          </cell>
          <cell r="W1791" t="str">
            <v>LOT 3 (MIT)</v>
          </cell>
          <cell r="X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>GÖREVLİ</v>
          </cell>
          <cell r="AC1791" t="str">
            <v>99</v>
          </cell>
          <cell r="AD1791" t="str">
            <v>LOT 3 (MIT)</v>
          </cell>
          <cell r="AE1791" t="str">
            <v>0113</v>
          </cell>
          <cell r="AF1791" t="str">
            <v/>
          </cell>
          <cell r="AG1791" t="str">
            <v>KM 785+000 - 829+305</v>
          </cell>
          <cell r="AH1791">
            <v>36224</v>
          </cell>
          <cell r="AI1791" t="str">
            <v>Bay</v>
          </cell>
          <cell r="AJ1791" t="str">
            <v>Yerel-Saatlik</v>
          </cell>
          <cell r="AK1791">
            <v>0</v>
          </cell>
          <cell r="AL1791" t="str">
            <v/>
          </cell>
          <cell r="AM1791" t="str">
            <v>306002</v>
          </cell>
          <cell r="AN1791" t="str">
            <v/>
          </cell>
          <cell r="AO1791" t="str">
            <v>T3</v>
          </cell>
          <cell r="AP1791" t="str">
            <v>5150</v>
          </cell>
          <cell r="AQ1791" t="str">
            <v>5175</v>
          </cell>
          <cell r="AR1791" t="str">
            <v/>
          </cell>
          <cell r="AS1791" t="str">
            <v/>
          </cell>
          <cell r="AT1791" t="str">
            <v/>
          </cell>
          <cell r="AU1791" t="str">
            <v/>
          </cell>
          <cell r="AV1791" t="str">
            <v/>
          </cell>
          <cell r="AW1791" t="str">
            <v/>
          </cell>
          <cell r="AX1791" t="str">
            <v>DUEPO LENDİ MOLLEL</v>
          </cell>
          <cell r="AY1791" t="str">
            <v/>
          </cell>
          <cell r="AZ1791"/>
          <cell r="BA1791"/>
          <cell r="BB1791" t="str">
            <v/>
          </cell>
          <cell r="BC1791"/>
          <cell r="BD1791" t="str">
            <v/>
          </cell>
          <cell r="BE1791" t="str">
            <v/>
          </cell>
          <cell r="BF1791" t="str">
            <v>0</v>
          </cell>
        </row>
        <row r="1792">
          <cell r="A1792">
            <v>10074756</v>
          </cell>
          <cell r="B1792" t="str">
            <v>MELAU NAPİTEENG</v>
          </cell>
          <cell r="C1792" t="str">
            <v>MOLLEL</v>
          </cell>
          <cell r="D1792" t="str">
            <v>GÜVENLİK GÖREVLİSİ</v>
          </cell>
          <cell r="E1792" t="str">
            <v>SECURITY</v>
          </cell>
          <cell r="F1792" t="str">
            <v>50106670</v>
          </cell>
          <cell r="G1792" t="str">
            <v>KITUMBO SECURITY</v>
          </cell>
          <cell r="H1792" t="str">
            <v>50105513</v>
          </cell>
          <cell r="I1792" t="str">
            <v>088D</v>
          </cell>
          <cell r="J1792" t="str">
            <v>GÜVENLİK</v>
          </cell>
          <cell r="K1792" t="str">
            <v>50106674</v>
          </cell>
          <cell r="L1792" t="str">
            <v>TZ</v>
          </cell>
          <cell r="M1792" t="str">
            <v>Tanzanyalı</v>
          </cell>
          <cell r="N1792" t="str">
            <v>0035</v>
          </cell>
          <cell r="O1792" t="str">
            <v>TABORA</v>
          </cell>
          <cell r="P1792" t="str">
            <v>7L</v>
          </cell>
          <cell r="Q1792" t="str">
            <v>KITIMBO SECURITY</v>
          </cell>
          <cell r="R1792">
            <v>44835</v>
          </cell>
          <cell r="S1792">
            <v>44835</v>
          </cell>
          <cell r="T1792">
            <v>45170</v>
          </cell>
          <cell r="U1792" t="str">
            <v>Bsz.S.İşSz.İşvTrf.Hk.SebepsizF</v>
          </cell>
          <cell r="V1792" t="str">
            <v>Mavi Yaka Endirekt</v>
          </cell>
          <cell r="W1792" t="str">
            <v>LOT 3 (MIT)</v>
          </cell>
          <cell r="X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>GÖREVLİ</v>
          </cell>
          <cell r="AC1792" t="str">
            <v>99</v>
          </cell>
          <cell r="AD1792" t="str">
            <v>LOT 3 (MIT)</v>
          </cell>
          <cell r="AE1792" t="str">
            <v>0113</v>
          </cell>
          <cell r="AF1792" t="str">
            <v/>
          </cell>
          <cell r="AG1792" t="str">
            <v>KM 785+000 - 829+305</v>
          </cell>
          <cell r="AH1792">
            <v>36224</v>
          </cell>
          <cell r="AI1792" t="str">
            <v>Bay</v>
          </cell>
          <cell r="AJ1792" t="str">
            <v>Yerel-Saatlik</v>
          </cell>
          <cell r="AK1792">
            <v>0</v>
          </cell>
          <cell r="AL1792" t="str">
            <v/>
          </cell>
          <cell r="AM1792" t="str">
            <v>306002</v>
          </cell>
          <cell r="AN1792" t="str">
            <v/>
          </cell>
          <cell r="AO1792" t="str">
            <v>T3</v>
          </cell>
          <cell r="AP1792" t="str">
            <v>5150</v>
          </cell>
          <cell r="AQ1792" t="str">
            <v>5175</v>
          </cell>
          <cell r="AR1792" t="str">
            <v/>
          </cell>
          <cell r="AS1792" t="str">
            <v/>
          </cell>
          <cell r="AT1792" t="str">
            <v/>
          </cell>
          <cell r="AU1792" t="str">
            <v/>
          </cell>
          <cell r="AV1792" t="str">
            <v/>
          </cell>
          <cell r="AW1792" t="str">
            <v/>
          </cell>
          <cell r="AX1792" t="str">
            <v>MELAU NAPİTEENG MOLLEL</v>
          </cell>
          <cell r="AY1792" t="str">
            <v/>
          </cell>
          <cell r="AZ1792"/>
          <cell r="BA1792"/>
          <cell r="BB1792" t="str">
            <v/>
          </cell>
          <cell r="BC1792"/>
          <cell r="BD1792" t="str">
            <v/>
          </cell>
          <cell r="BE1792" t="str">
            <v/>
          </cell>
          <cell r="BF1792" t="str">
            <v>0</v>
          </cell>
        </row>
        <row r="1793">
          <cell r="A1793">
            <v>10074757</v>
          </cell>
          <cell r="B1793" t="str">
            <v>NJEKUTU ALLY</v>
          </cell>
          <cell r="C1793" t="str">
            <v>LAIZER</v>
          </cell>
          <cell r="D1793" t="str">
            <v>GÜVENLİK GÖREVLİSİ</v>
          </cell>
          <cell r="E1793" t="str">
            <v>SECURITY</v>
          </cell>
          <cell r="F1793" t="str">
            <v>50106670</v>
          </cell>
          <cell r="G1793" t="str">
            <v>KITUMBO SECURITY</v>
          </cell>
          <cell r="H1793" t="str">
            <v>50105513</v>
          </cell>
          <cell r="I1793" t="str">
            <v>088D</v>
          </cell>
          <cell r="J1793" t="str">
            <v>GÜVENLİK</v>
          </cell>
          <cell r="K1793" t="str">
            <v>50106674</v>
          </cell>
          <cell r="L1793" t="str">
            <v>TZ</v>
          </cell>
          <cell r="M1793" t="str">
            <v>Tanzanyalı</v>
          </cell>
          <cell r="N1793" t="str">
            <v>0037</v>
          </cell>
          <cell r="O1793" t="str">
            <v>İTİGİ</v>
          </cell>
          <cell r="P1793" t="str">
            <v>7L</v>
          </cell>
          <cell r="Q1793" t="str">
            <v>KITIMBO SECURITY</v>
          </cell>
          <cell r="R1793">
            <v>44835</v>
          </cell>
          <cell r="S1793">
            <v>44835</v>
          </cell>
          <cell r="T1793">
            <v>45170</v>
          </cell>
          <cell r="U1793" t="str">
            <v>Bsz.S.İşSz.İşvTrf.Hk.SebepsizF</v>
          </cell>
          <cell r="V1793" t="str">
            <v>Mavi Yaka Endirekt</v>
          </cell>
          <cell r="W1793" t="str">
            <v>LOT 3 (MIT)</v>
          </cell>
          <cell r="X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>GÖREVLİ</v>
          </cell>
          <cell r="AC1793" t="str">
            <v>99</v>
          </cell>
          <cell r="AD1793" t="str">
            <v>LOT 3 (MIT)</v>
          </cell>
          <cell r="AE1793" t="str">
            <v>0113</v>
          </cell>
          <cell r="AF1793" t="str">
            <v/>
          </cell>
          <cell r="AG1793" t="str">
            <v>KM 785+000 - 829+305</v>
          </cell>
          <cell r="AH1793">
            <v>36224</v>
          </cell>
          <cell r="AI1793" t="str">
            <v>Bay</v>
          </cell>
          <cell r="AJ1793" t="str">
            <v>Yerel-Saatlik</v>
          </cell>
          <cell r="AK1793">
            <v>0</v>
          </cell>
          <cell r="AL1793" t="str">
            <v/>
          </cell>
          <cell r="AM1793" t="str">
            <v>306002</v>
          </cell>
          <cell r="AN1793" t="str">
            <v/>
          </cell>
          <cell r="AO1793" t="str">
            <v>T3</v>
          </cell>
          <cell r="AP1793" t="str">
            <v>5150</v>
          </cell>
          <cell r="AQ1793" t="str">
            <v>5175</v>
          </cell>
          <cell r="AR1793" t="str">
            <v/>
          </cell>
          <cell r="AS1793" t="str">
            <v/>
          </cell>
          <cell r="AT1793" t="str">
            <v/>
          </cell>
          <cell r="AU1793" t="str">
            <v/>
          </cell>
          <cell r="AV1793" t="str">
            <v/>
          </cell>
          <cell r="AW1793" t="str">
            <v/>
          </cell>
          <cell r="AX1793" t="str">
            <v>NJEKUTU ALLY LAIZER</v>
          </cell>
          <cell r="AY1793" t="str">
            <v/>
          </cell>
          <cell r="AZ1793"/>
          <cell r="BA1793"/>
          <cell r="BB1793" t="str">
            <v/>
          </cell>
          <cell r="BC1793"/>
          <cell r="BD1793" t="str">
            <v/>
          </cell>
          <cell r="BE1793" t="str">
            <v/>
          </cell>
          <cell r="BF1793" t="str">
            <v>0</v>
          </cell>
        </row>
        <row r="1794">
          <cell r="A1794">
            <v>10074758</v>
          </cell>
          <cell r="B1794" t="str">
            <v>KİRİARE LAIZER</v>
          </cell>
          <cell r="C1794" t="str">
            <v>MOLLEL</v>
          </cell>
          <cell r="D1794" t="str">
            <v>GÜVENLİK GÖREVLİSİ</v>
          </cell>
          <cell r="E1794" t="str">
            <v>SECURITY</v>
          </cell>
          <cell r="F1794" t="str">
            <v>50106670</v>
          </cell>
          <cell r="G1794" t="str">
            <v>KITUMBO SECURITY</v>
          </cell>
          <cell r="H1794" t="str">
            <v>50105513</v>
          </cell>
          <cell r="I1794" t="str">
            <v>088D</v>
          </cell>
          <cell r="J1794" t="str">
            <v>GÜVENLİK</v>
          </cell>
          <cell r="K1794" t="str">
            <v>50106674</v>
          </cell>
          <cell r="L1794" t="str">
            <v>TZ</v>
          </cell>
          <cell r="M1794" t="str">
            <v>Tanzanyalı</v>
          </cell>
          <cell r="N1794" t="str">
            <v>0037</v>
          </cell>
          <cell r="O1794" t="str">
            <v>İTİGİ</v>
          </cell>
          <cell r="P1794" t="str">
            <v>7L</v>
          </cell>
          <cell r="Q1794" t="str">
            <v>KITIMBO SECURITY</v>
          </cell>
          <cell r="R1794">
            <v>44835</v>
          </cell>
          <cell r="S1794">
            <v>44835</v>
          </cell>
          <cell r="T1794">
            <v>44855</v>
          </cell>
          <cell r="U1794" t="str">
            <v>Bsz.S.İşSz.İşçiTrf.fsh(istifa)</v>
          </cell>
          <cell r="V1794" t="str">
            <v>Mavi Yaka Endirekt</v>
          </cell>
          <cell r="W1794" t="str">
            <v>LOT 3 (MIT)</v>
          </cell>
          <cell r="X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>GÖREVLİ</v>
          </cell>
          <cell r="AC1794" t="str">
            <v>99</v>
          </cell>
          <cell r="AD1794" t="str">
            <v>LOT 3 (MIT)</v>
          </cell>
          <cell r="AE1794" t="str">
            <v>0113</v>
          </cell>
          <cell r="AF1794" t="str">
            <v/>
          </cell>
          <cell r="AG1794" t="str">
            <v>KM 785+000 - 829+305</v>
          </cell>
          <cell r="AH1794">
            <v>36224</v>
          </cell>
          <cell r="AI1794" t="str">
            <v>Bay</v>
          </cell>
          <cell r="AJ1794" t="str">
            <v>Yerel-Saatlik</v>
          </cell>
          <cell r="AK1794">
            <v>0</v>
          </cell>
          <cell r="AL1794" t="str">
            <v/>
          </cell>
          <cell r="AM1794" t="str">
            <v>306002</v>
          </cell>
          <cell r="AN1794" t="str">
            <v/>
          </cell>
          <cell r="AO1794" t="str">
            <v>T3</v>
          </cell>
          <cell r="AP1794" t="str">
            <v>5150</v>
          </cell>
          <cell r="AQ1794" t="str">
            <v>5175</v>
          </cell>
          <cell r="AR1794" t="str">
            <v/>
          </cell>
          <cell r="AS1794" t="str">
            <v/>
          </cell>
          <cell r="AT1794" t="str">
            <v/>
          </cell>
          <cell r="AU1794" t="str">
            <v/>
          </cell>
          <cell r="AV1794" t="str">
            <v/>
          </cell>
          <cell r="AW1794" t="str">
            <v/>
          </cell>
          <cell r="AX1794" t="str">
            <v>KİRİARE LAIZER MOLLEL</v>
          </cell>
          <cell r="AY1794" t="str">
            <v/>
          </cell>
          <cell r="AZ1794"/>
          <cell r="BA1794"/>
          <cell r="BB1794" t="str">
            <v/>
          </cell>
          <cell r="BC1794"/>
          <cell r="BD1794" t="str">
            <v/>
          </cell>
          <cell r="BE1794" t="str">
            <v/>
          </cell>
          <cell r="BF1794" t="str">
            <v>0</v>
          </cell>
        </row>
        <row r="1795">
          <cell r="A1795">
            <v>10074759</v>
          </cell>
          <cell r="B1795" t="str">
            <v>ROİMEN MELUBO</v>
          </cell>
          <cell r="C1795" t="str">
            <v>MOLLEL</v>
          </cell>
          <cell r="D1795" t="str">
            <v>GÜVENLİK GÖREVLİSİ</v>
          </cell>
          <cell r="E1795" t="str">
            <v>SECURITY</v>
          </cell>
          <cell r="F1795" t="str">
            <v>50106670</v>
          </cell>
          <cell r="G1795" t="str">
            <v>KITUMBO SECURITY</v>
          </cell>
          <cell r="H1795" t="str">
            <v>50105513</v>
          </cell>
          <cell r="I1795" t="str">
            <v>088D</v>
          </cell>
          <cell r="J1795" t="str">
            <v>GÜVENLİK</v>
          </cell>
          <cell r="K1795" t="str">
            <v>50106674</v>
          </cell>
          <cell r="L1795" t="str">
            <v>TZ</v>
          </cell>
          <cell r="M1795" t="str">
            <v>Tanzanyalı</v>
          </cell>
          <cell r="N1795" t="str">
            <v>0037</v>
          </cell>
          <cell r="O1795" t="str">
            <v>İTİGİ</v>
          </cell>
          <cell r="P1795" t="str">
            <v>7L</v>
          </cell>
          <cell r="Q1795" t="str">
            <v>KITIMBO SECURITY</v>
          </cell>
          <cell r="R1795">
            <v>44835</v>
          </cell>
          <cell r="S1795">
            <v>44835</v>
          </cell>
          <cell r="T1795">
            <v>45170</v>
          </cell>
          <cell r="U1795" t="str">
            <v>Bsz.S.İşSz.İşvTrf.Hk.SebepsizF</v>
          </cell>
          <cell r="V1795" t="str">
            <v>Mavi Yaka Endirekt</v>
          </cell>
          <cell r="W1795" t="str">
            <v>LOT 3 (MIT)</v>
          </cell>
          <cell r="X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>GÖREVLİ</v>
          </cell>
          <cell r="AC1795" t="str">
            <v>99</v>
          </cell>
          <cell r="AD1795" t="str">
            <v>LOT 3 (MIT)</v>
          </cell>
          <cell r="AE1795" t="str">
            <v>0113</v>
          </cell>
          <cell r="AF1795" t="str">
            <v/>
          </cell>
          <cell r="AG1795" t="str">
            <v>KM 785+000 - 829+305</v>
          </cell>
          <cell r="AH1795">
            <v>36224</v>
          </cell>
          <cell r="AI1795" t="str">
            <v>Bayan</v>
          </cell>
          <cell r="AJ1795" t="str">
            <v>Yerel-Saatlik</v>
          </cell>
          <cell r="AK1795">
            <v>0</v>
          </cell>
          <cell r="AL1795" t="str">
            <v/>
          </cell>
          <cell r="AM1795" t="str">
            <v>306002</v>
          </cell>
          <cell r="AN1795" t="str">
            <v/>
          </cell>
          <cell r="AO1795" t="str">
            <v>T3</v>
          </cell>
          <cell r="AP1795" t="str">
            <v>5150</v>
          </cell>
          <cell r="AQ1795" t="str">
            <v>5175</v>
          </cell>
          <cell r="AR1795" t="str">
            <v/>
          </cell>
          <cell r="AS1795" t="str">
            <v/>
          </cell>
          <cell r="AT1795" t="str">
            <v/>
          </cell>
          <cell r="AU1795" t="str">
            <v/>
          </cell>
          <cell r="AV1795" t="str">
            <v/>
          </cell>
          <cell r="AW1795" t="str">
            <v/>
          </cell>
          <cell r="AX1795" t="str">
            <v>ROİMEN MELUBO MOLLEL</v>
          </cell>
          <cell r="AY1795" t="str">
            <v/>
          </cell>
          <cell r="AZ1795"/>
          <cell r="BA1795"/>
          <cell r="BB1795" t="str">
            <v/>
          </cell>
          <cell r="BC1795"/>
          <cell r="BD1795" t="str">
            <v/>
          </cell>
          <cell r="BE1795" t="str">
            <v/>
          </cell>
          <cell r="BF1795" t="str">
            <v>0</v>
          </cell>
        </row>
        <row r="1796">
          <cell r="A1796">
            <v>10074760</v>
          </cell>
          <cell r="B1796" t="str">
            <v>MTERO SUNGARE</v>
          </cell>
          <cell r="C1796" t="str">
            <v>MAMASİTA</v>
          </cell>
          <cell r="D1796" t="str">
            <v>GÜVENLİK GÖREVLİSİ</v>
          </cell>
          <cell r="E1796" t="str">
            <v>SECURITY</v>
          </cell>
          <cell r="F1796" t="str">
            <v>50106670</v>
          </cell>
          <cell r="G1796" t="str">
            <v>KITUMBO SECURITY</v>
          </cell>
          <cell r="H1796" t="str">
            <v>50105513</v>
          </cell>
          <cell r="I1796" t="str">
            <v>088D</v>
          </cell>
          <cell r="J1796" t="str">
            <v>GÜVENLİK</v>
          </cell>
          <cell r="K1796" t="str">
            <v>50106674</v>
          </cell>
          <cell r="L1796" t="str">
            <v>TZ</v>
          </cell>
          <cell r="M1796" t="str">
            <v>Tanzanyalı</v>
          </cell>
          <cell r="N1796" t="str">
            <v>0037</v>
          </cell>
          <cell r="O1796" t="str">
            <v>İTİGİ</v>
          </cell>
          <cell r="P1796" t="str">
            <v>7L</v>
          </cell>
          <cell r="Q1796" t="str">
            <v>KITIMBO SECURITY</v>
          </cell>
          <cell r="R1796">
            <v>44835</v>
          </cell>
          <cell r="S1796">
            <v>44835</v>
          </cell>
          <cell r="T1796">
            <v>45170</v>
          </cell>
          <cell r="U1796" t="str">
            <v>Bsz.S.İşSz.İşvTrf.Hk.SebepsizF</v>
          </cell>
          <cell r="V1796" t="str">
            <v>Mavi Yaka Endirekt</v>
          </cell>
          <cell r="W1796" t="str">
            <v>LOT 3 (MIT)</v>
          </cell>
          <cell r="X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>GÖREVLİ</v>
          </cell>
          <cell r="AC1796" t="str">
            <v>99</v>
          </cell>
          <cell r="AD1796" t="str">
            <v>LOT 3 (MIT)</v>
          </cell>
          <cell r="AE1796" t="str">
            <v>0113</v>
          </cell>
          <cell r="AF1796" t="str">
            <v/>
          </cell>
          <cell r="AG1796" t="str">
            <v>KM 785+000 - 829+305</v>
          </cell>
          <cell r="AH1796">
            <v>36224</v>
          </cell>
          <cell r="AI1796" t="str">
            <v>Bay</v>
          </cell>
          <cell r="AJ1796" t="str">
            <v>Yerel-Saatlik</v>
          </cell>
          <cell r="AK1796">
            <v>0</v>
          </cell>
          <cell r="AL1796" t="str">
            <v/>
          </cell>
          <cell r="AM1796" t="str">
            <v>306002</v>
          </cell>
          <cell r="AN1796" t="str">
            <v/>
          </cell>
          <cell r="AO1796" t="str">
            <v>T3</v>
          </cell>
          <cell r="AP1796" t="str">
            <v>5150</v>
          </cell>
          <cell r="AQ1796" t="str">
            <v>5175</v>
          </cell>
          <cell r="AR1796" t="str">
            <v/>
          </cell>
          <cell r="AS1796" t="str">
            <v/>
          </cell>
          <cell r="AT1796" t="str">
            <v/>
          </cell>
          <cell r="AU1796" t="str">
            <v/>
          </cell>
          <cell r="AV1796" t="str">
            <v/>
          </cell>
          <cell r="AW1796" t="str">
            <v/>
          </cell>
          <cell r="AX1796" t="str">
            <v>MTERO SUNGARE MAMASİTA</v>
          </cell>
          <cell r="AY1796" t="str">
            <v/>
          </cell>
          <cell r="AZ1796"/>
          <cell r="BA1796"/>
          <cell r="BB1796" t="str">
            <v/>
          </cell>
          <cell r="BC1796"/>
          <cell r="BD1796" t="str">
            <v/>
          </cell>
          <cell r="BE1796" t="str">
            <v/>
          </cell>
          <cell r="BF1796" t="str">
            <v>0</v>
          </cell>
        </row>
        <row r="1797">
          <cell r="A1797">
            <v>10074761</v>
          </cell>
          <cell r="B1797" t="str">
            <v>OLEMASARİYE KİRO</v>
          </cell>
          <cell r="C1797" t="str">
            <v>NAMASTA</v>
          </cell>
          <cell r="D1797" t="str">
            <v>GÜVENLİK GÖREVLİSİ</v>
          </cell>
          <cell r="E1797" t="str">
            <v>SECURITY</v>
          </cell>
          <cell r="F1797" t="str">
            <v>50106670</v>
          </cell>
          <cell r="G1797" t="str">
            <v>KITUMBO SECURITY</v>
          </cell>
          <cell r="H1797" t="str">
            <v>50105513</v>
          </cell>
          <cell r="I1797" t="str">
            <v>088D</v>
          </cell>
          <cell r="J1797" t="str">
            <v>GÜVENLİK</v>
          </cell>
          <cell r="K1797" t="str">
            <v>50106674</v>
          </cell>
          <cell r="L1797" t="str">
            <v>TZ</v>
          </cell>
          <cell r="M1797" t="str">
            <v>Tanzanyalı</v>
          </cell>
          <cell r="N1797" t="str">
            <v>0037</v>
          </cell>
          <cell r="O1797" t="str">
            <v>İTİGİ</v>
          </cell>
          <cell r="P1797" t="str">
            <v>7L</v>
          </cell>
          <cell r="Q1797" t="str">
            <v>KITIMBO SECURITY</v>
          </cell>
          <cell r="R1797">
            <v>44835</v>
          </cell>
          <cell r="S1797">
            <v>44835</v>
          </cell>
          <cell r="T1797">
            <v>45170</v>
          </cell>
          <cell r="U1797" t="str">
            <v>Bsz.S.İşSz.İşvTrf.Hk.SebepsizF</v>
          </cell>
          <cell r="V1797" t="str">
            <v>Mavi Yaka Endirekt</v>
          </cell>
          <cell r="W1797" t="str">
            <v>LOT 3 (MIT)</v>
          </cell>
          <cell r="X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>GÖREVLİ</v>
          </cell>
          <cell r="AC1797" t="str">
            <v>99</v>
          </cell>
          <cell r="AD1797" t="str">
            <v>LOT 3 (MIT)</v>
          </cell>
          <cell r="AE1797" t="str">
            <v>0113</v>
          </cell>
          <cell r="AF1797" t="str">
            <v/>
          </cell>
          <cell r="AG1797" t="str">
            <v>KM 785+000 - 829+305</v>
          </cell>
          <cell r="AH1797">
            <v>36224</v>
          </cell>
          <cell r="AI1797" t="str">
            <v>Bay</v>
          </cell>
          <cell r="AJ1797" t="str">
            <v>Yerel-Saatlik</v>
          </cell>
          <cell r="AK1797">
            <v>0</v>
          </cell>
          <cell r="AL1797" t="str">
            <v/>
          </cell>
          <cell r="AM1797" t="str">
            <v>306002</v>
          </cell>
          <cell r="AN1797" t="str">
            <v/>
          </cell>
          <cell r="AO1797" t="str">
            <v>T3</v>
          </cell>
          <cell r="AP1797" t="str">
            <v>5150</v>
          </cell>
          <cell r="AQ1797" t="str">
            <v>5175</v>
          </cell>
          <cell r="AR1797" t="str">
            <v/>
          </cell>
          <cell r="AS1797" t="str">
            <v/>
          </cell>
          <cell r="AT1797" t="str">
            <v/>
          </cell>
          <cell r="AU1797" t="str">
            <v/>
          </cell>
          <cell r="AV1797" t="str">
            <v/>
          </cell>
          <cell r="AW1797" t="str">
            <v/>
          </cell>
          <cell r="AX1797" t="str">
            <v>OLEMASARİYE KİRO NAMASTA</v>
          </cell>
          <cell r="AY1797" t="str">
            <v/>
          </cell>
          <cell r="AZ1797"/>
          <cell r="BA1797"/>
          <cell r="BB1797" t="str">
            <v/>
          </cell>
          <cell r="BC1797"/>
          <cell r="BD1797" t="str">
            <v/>
          </cell>
          <cell r="BE1797" t="str">
            <v/>
          </cell>
          <cell r="BF1797" t="str">
            <v>0</v>
          </cell>
        </row>
        <row r="1798">
          <cell r="A1798">
            <v>10074762</v>
          </cell>
          <cell r="B1798" t="str">
            <v>KASSIMU ABDALLAH</v>
          </cell>
          <cell r="C1798" t="str">
            <v>HANIU</v>
          </cell>
          <cell r="D1798" t="str">
            <v>SAHA MÜHENDİSİ</v>
          </cell>
          <cell r="E1798" t="str">
            <v>SITE ENGINEER</v>
          </cell>
          <cell r="F1798" t="str">
            <v>50107642</v>
          </cell>
          <cell r="G1798" t="str">
            <v>PETRA PROTEK</v>
          </cell>
          <cell r="H1798" t="str">
            <v>50107642</v>
          </cell>
          <cell r="I1798" t="str">
            <v>0BBQ</v>
          </cell>
          <cell r="J1798" t="str">
            <v>İNŞAAT GRUBU</v>
          </cell>
          <cell r="K1798" t="str">
            <v>50107643</v>
          </cell>
          <cell r="L1798" t="str">
            <v>TZ</v>
          </cell>
          <cell r="M1798" t="str">
            <v>Tanzanyalı</v>
          </cell>
          <cell r="N1798" t="str">
            <v>0035</v>
          </cell>
          <cell r="O1798" t="str">
            <v>TABORA</v>
          </cell>
          <cell r="P1798" t="str">
            <v>7B</v>
          </cell>
          <cell r="Q1798" t="str">
            <v>PETRA PROTEK</v>
          </cell>
          <cell r="R1798">
            <v>44837</v>
          </cell>
          <cell r="S1798">
            <v>45028</v>
          </cell>
          <cell r="T1798">
            <v>45152</v>
          </cell>
          <cell r="U1798" t="str">
            <v>Bsz.S.İşSz.İşvTrf.Hk.SebepsizF</v>
          </cell>
          <cell r="V1798" t="str">
            <v>Beyaz Yaka</v>
          </cell>
          <cell r="W1798" t="str">
            <v>LOT 3 (MIT)</v>
          </cell>
          <cell r="X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>MÜHENDİS</v>
          </cell>
          <cell r="AC1798" t="str">
            <v>99</v>
          </cell>
          <cell r="AD1798" t="str">
            <v>LOT 3 (MIT)</v>
          </cell>
          <cell r="AE1798" t="str">
            <v>0113</v>
          </cell>
          <cell r="AF1798" t="str">
            <v/>
          </cell>
          <cell r="AG1798" t="str">
            <v>KM 785+000 - 829+305</v>
          </cell>
          <cell r="AH1798">
            <v>33269</v>
          </cell>
          <cell r="AI1798" t="str">
            <v>Bay</v>
          </cell>
          <cell r="AJ1798" t="str">
            <v>Yerel-Aylık</v>
          </cell>
          <cell r="AK1798">
            <v>0</v>
          </cell>
          <cell r="AL1798" t="str">
            <v/>
          </cell>
          <cell r="AM1798" t="str">
            <v>301002</v>
          </cell>
          <cell r="AN1798" t="str">
            <v/>
          </cell>
          <cell r="AO1798" t="str">
            <v>T3</v>
          </cell>
          <cell r="AP1798" t="str">
            <v>5150</v>
          </cell>
          <cell r="AQ1798" t="str">
            <v>5175</v>
          </cell>
          <cell r="AR1798" t="str">
            <v/>
          </cell>
          <cell r="AS1798" t="str">
            <v/>
          </cell>
          <cell r="AT1798" t="str">
            <v/>
          </cell>
          <cell r="AU1798" t="str">
            <v/>
          </cell>
          <cell r="AV1798" t="str">
            <v/>
          </cell>
          <cell r="AW1798" t="str">
            <v/>
          </cell>
          <cell r="AX1798" t="str">
            <v>KASSIMU ABDALLAH HANIU</v>
          </cell>
          <cell r="AY1798" t="str">
            <v/>
          </cell>
          <cell r="AZ1798"/>
          <cell r="BA1798"/>
          <cell r="BB1798" t="str">
            <v/>
          </cell>
          <cell r="BC1798"/>
          <cell r="BD1798" t="str">
            <v/>
          </cell>
          <cell r="BE1798" t="str">
            <v/>
          </cell>
          <cell r="BF1798" t="str">
            <v>0</v>
          </cell>
        </row>
        <row r="1799">
          <cell r="A1799">
            <v>10074763</v>
          </cell>
          <cell r="B1799" t="str">
            <v>SAID HASSAN</v>
          </cell>
          <cell r="C1799" t="str">
            <v>MAKUNGWA</v>
          </cell>
          <cell r="D1799" t="str">
            <v>SERAMİKÇİ</v>
          </cell>
          <cell r="E1799" t="str">
            <v>CERAMIC LAYER</v>
          </cell>
          <cell r="F1799" t="str">
            <v>50107642</v>
          </cell>
          <cell r="G1799" t="str">
            <v>PETRA PROTEK</v>
          </cell>
          <cell r="H1799" t="str">
            <v>50107642</v>
          </cell>
          <cell r="I1799" t="str">
            <v>0BBQ</v>
          </cell>
          <cell r="J1799" t="str">
            <v>İNŞAAT GRUBU</v>
          </cell>
          <cell r="K1799" t="str">
            <v>50109144</v>
          </cell>
          <cell r="L1799" t="str">
            <v>TZ</v>
          </cell>
          <cell r="M1799" t="str">
            <v>Tanzanyalı</v>
          </cell>
          <cell r="N1799" t="str">
            <v>0035</v>
          </cell>
          <cell r="O1799" t="str">
            <v>TABORA</v>
          </cell>
          <cell r="P1799" t="str">
            <v>7B</v>
          </cell>
          <cell r="Q1799" t="str">
            <v>PETRA PROTEK</v>
          </cell>
          <cell r="R1799">
            <v>44837</v>
          </cell>
          <cell r="S1799">
            <v>44837</v>
          </cell>
          <cell r="T1799">
            <v>44890</v>
          </cell>
          <cell r="U1799" t="str">
            <v>Dnm.S.İş Sözl. işverence feshi</v>
          </cell>
          <cell r="V1799" t="str">
            <v>Mavi Yaka Direkt</v>
          </cell>
          <cell r="W1799" t="str">
            <v>LOT 3 (MIT)</v>
          </cell>
          <cell r="X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>USTA</v>
          </cell>
          <cell r="AC1799" t="str">
            <v>99</v>
          </cell>
          <cell r="AD1799" t="str">
            <v>LOT 3 (MIT)</v>
          </cell>
          <cell r="AE1799" t="str">
            <v>0113</v>
          </cell>
          <cell r="AF1799" t="str">
            <v/>
          </cell>
          <cell r="AG1799" t="str">
            <v>KM 785+000 - 829+305</v>
          </cell>
          <cell r="AH1799">
            <v>31594</v>
          </cell>
          <cell r="AI1799" t="str">
            <v>Bay</v>
          </cell>
          <cell r="AJ1799" t="str">
            <v>Yerel-Saatlik</v>
          </cell>
          <cell r="AK1799">
            <v>0</v>
          </cell>
          <cell r="AL1799" t="str">
            <v/>
          </cell>
          <cell r="AM1799" t="str">
            <v>201002</v>
          </cell>
          <cell r="AN1799" t="str">
            <v/>
          </cell>
          <cell r="AO1799" t="str">
            <v>T3</v>
          </cell>
          <cell r="AP1799" t="str">
            <v>5150</v>
          </cell>
          <cell r="AQ1799" t="str">
            <v>5175</v>
          </cell>
          <cell r="AR1799" t="str">
            <v/>
          </cell>
          <cell r="AS1799" t="str">
            <v/>
          </cell>
          <cell r="AT1799" t="str">
            <v/>
          </cell>
          <cell r="AU1799" t="str">
            <v/>
          </cell>
          <cell r="AV1799" t="str">
            <v/>
          </cell>
          <cell r="AW1799" t="str">
            <v/>
          </cell>
          <cell r="AX1799" t="str">
            <v>SAID HASSAN MAKUNGWA</v>
          </cell>
          <cell r="AY1799" t="str">
            <v/>
          </cell>
          <cell r="AZ1799"/>
          <cell r="BA1799"/>
          <cell r="BB1799" t="str">
            <v/>
          </cell>
          <cell r="BC1799"/>
          <cell r="BD1799" t="str">
            <v/>
          </cell>
          <cell r="BE1799" t="str">
            <v/>
          </cell>
          <cell r="BF1799" t="str">
            <v>0</v>
          </cell>
        </row>
        <row r="1800">
          <cell r="A1800">
            <v>10074764</v>
          </cell>
          <cell r="B1800" t="str">
            <v>ABDALLAH RAMADHANI</v>
          </cell>
          <cell r="C1800" t="str">
            <v>MKANI</v>
          </cell>
          <cell r="D1800" t="str">
            <v>SERAMİKÇİ</v>
          </cell>
          <cell r="E1800" t="str">
            <v>CERAMIC LAYER</v>
          </cell>
          <cell r="F1800" t="str">
            <v>50107642</v>
          </cell>
          <cell r="G1800" t="str">
            <v>PETRA PROTEK</v>
          </cell>
          <cell r="H1800" t="str">
            <v>50107642</v>
          </cell>
          <cell r="I1800" t="str">
            <v>0BBQ</v>
          </cell>
          <cell r="J1800" t="str">
            <v>İNŞAAT GRUBU</v>
          </cell>
          <cell r="K1800" t="str">
            <v>50109144</v>
          </cell>
          <cell r="L1800" t="str">
            <v>TZ</v>
          </cell>
          <cell r="M1800" t="str">
            <v>Tanzanyalı</v>
          </cell>
          <cell r="N1800" t="str">
            <v>0035</v>
          </cell>
          <cell r="O1800" t="str">
            <v>TABORA</v>
          </cell>
          <cell r="P1800" t="str">
            <v>7B</v>
          </cell>
          <cell r="Q1800" t="str">
            <v>PETRA PROTEK</v>
          </cell>
          <cell r="R1800">
            <v>44837</v>
          </cell>
          <cell r="S1800">
            <v>44837</v>
          </cell>
          <cell r="T1800">
            <v>44933</v>
          </cell>
          <cell r="U1800" t="str">
            <v>Diğer nedenler</v>
          </cell>
          <cell r="V1800" t="str">
            <v>Mavi Yaka Direkt</v>
          </cell>
          <cell r="W1800" t="str">
            <v>LOT 3 (MIT)</v>
          </cell>
          <cell r="X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>USTA</v>
          </cell>
          <cell r="AC1800" t="str">
            <v>99</v>
          </cell>
          <cell r="AD1800" t="str">
            <v>LOT 3 (MIT)</v>
          </cell>
          <cell r="AE1800" t="str">
            <v>0113</v>
          </cell>
          <cell r="AF1800" t="str">
            <v/>
          </cell>
          <cell r="AG1800" t="str">
            <v>KM 785+000 - 829+305</v>
          </cell>
          <cell r="AH1800">
            <v>31904</v>
          </cell>
          <cell r="AI1800" t="str">
            <v>Bay</v>
          </cell>
          <cell r="AJ1800" t="str">
            <v>Yerel-Saatlik</v>
          </cell>
          <cell r="AK1800">
            <v>0</v>
          </cell>
          <cell r="AL1800" t="str">
            <v/>
          </cell>
          <cell r="AM1800" t="str">
            <v>201002</v>
          </cell>
          <cell r="AN1800" t="str">
            <v/>
          </cell>
          <cell r="AO1800" t="str">
            <v>T3</v>
          </cell>
          <cell r="AP1800" t="str">
            <v>5150</v>
          </cell>
          <cell r="AQ1800" t="str">
            <v>5175</v>
          </cell>
          <cell r="AR1800" t="str">
            <v/>
          </cell>
          <cell r="AS1800" t="str">
            <v/>
          </cell>
          <cell r="AT1800" t="str">
            <v/>
          </cell>
          <cell r="AU1800" t="str">
            <v/>
          </cell>
          <cell r="AV1800" t="str">
            <v/>
          </cell>
          <cell r="AW1800" t="str">
            <v/>
          </cell>
          <cell r="AX1800" t="str">
            <v>ABDALLAH RAMADHANI MKANI</v>
          </cell>
          <cell r="AY1800" t="str">
            <v/>
          </cell>
          <cell r="AZ1800"/>
          <cell r="BA1800"/>
          <cell r="BB1800" t="str">
            <v/>
          </cell>
          <cell r="BC1800"/>
          <cell r="BD1800" t="str">
            <v/>
          </cell>
          <cell r="BE1800" t="str">
            <v/>
          </cell>
          <cell r="BF1800" t="str">
            <v>0</v>
          </cell>
        </row>
        <row r="1801">
          <cell r="A1801">
            <v>10074765</v>
          </cell>
          <cell r="B1801" t="str">
            <v>DAVID CHARLES</v>
          </cell>
          <cell r="C1801" t="str">
            <v>MUGISHAGWE</v>
          </cell>
          <cell r="D1801" t="str">
            <v>SERAMİKÇİ</v>
          </cell>
          <cell r="E1801" t="str">
            <v>CERAMIC LAYER</v>
          </cell>
          <cell r="F1801" t="str">
            <v>50107642</v>
          </cell>
          <cell r="G1801" t="str">
            <v>PETRA PROTEK</v>
          </cell>
          <cell r="H1801" t="str">
            <v>50107642</v>
          </cell>
          <cell r="I1801" t="str">
            <v>0BBQ</v>
          </cell>
          <cell r="J1801" t="str">
            <v>İNŞAAT GRUBU</v>
          </cell>
          <cell r="K1801" t="str">
            <v>50109144</v>
          </cell>
          <cell r="L1801" t="str">
            <v>TZ</v>
          </cell>
          <cell r="M1801" t="str">
            <v>Tanzanyalı</v>
          </cell>
          <cell r="N1801" t="str">
            <v>0035</v>
          </cell>
          <cell r="O1801" t="str">
            <v>TABORA</v>
          </cell>
          <cell r="P1801" t="str">
            <v>7B</v>
          </cell>
          <cell r="Q1801" t="str">
            <v>PETRA PROTEK</v>
          </cell>
          <cell r="R1801">
            <v>44837</v>
          </cell>
          <cell r="S1801">
            <v>44837</v>
          </cell>
          <cell r="T1801">
            <v>44943</v>
          </cell>
          <cell r="U1801" t="str">
            <v>Diğer nedenler</v>
          </cell>
          <cell r="V1801" t="str">
            <v>Mavi Yaka Direkt</v>
          </cell>
          <cell r="W1801" t="str">
            <v>LOT 3 (MIT)</v>
          </cell>
          <cell r="X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>USTA</v>
          </cell>
          <cell r="AC1801" t="str">
            <v>99</v>
          </cell>
          <cell r="AD1801" t="str">
            <v>LOT 3 (MIT)</v>
          </cell>
          <cell r="AE1801" t="str">
            <v>0113</v>
          </cell>
          <cell r="AF1801" t="str">
            <v/>
          </cell>
          <cell r="AG1801" t="str">
            <v>KM 785+000 - 829+305</v>
          </cell>
          <cell r="AH1801">
            <v>29253</v>
          </cell>
          <cell r="AI1801" t="str">
            <v>Bay</v>
          </cell>
          <cell r="AJ1801" t="str">
            <v>Yerel-Saatlik</v>
          </cell>
          <cell r="AK1801">
            <v>0</v>
          </cell>
          <cell r="AL1801" t="str">
            <v/>
          </cell>
          <cell r="AM1801" t="str">
            <v>201002</v>
          </cell>
          <cell r="AN1801" t="str">
            <v/>
          </cell>
          <cell r="AO1801" t="str">
            <v>T3</v>
          </cell>
          <cell r="AP1801" t="str">
            <v>5150</v>
          </cell>
          <cell r="AQ1801" t="str">
            <v>5175</v>
          </cell>
          <cell r="AR1801" t="str">
            <v/>
          </cell>
          <cell r="AS1801" t="str">
            <v/>
          </cell>
          <cell r="AT1801" t="str">
            <v/>
          </cell>
          <cell r="AU1801" t="str">
            <v/>
          </cell>
          <cell r="AV1801" t="str">
            <v/>
          </cell>
          <cell r="AW1801" t="str">
            <v/>
          </cell>
          <cell r="AX1801" t="str">
            <v>DAVID CHARLES MUGISHAGWE</v>
          </cell>
          <cell r="AY1801" t="str">
            <v/>
          </cell>
          <cell r="AZ1801"/>
          <cell r="BA1801"/>
          <cell r="BB1801" t="str">
            <v/>
          </cell>
          <cell r="BC1801"/>
          <cell r="BD1801" t="str">
            <v/>
          </cell>
          <cell r="BE1801" t="str">
            <v/>
          </cell>
          <cell r="BF1801" t="str">
            <v>0</v>
          </cell>
        </row>
        <row r="1802">
          <cell r="A1802">
            <v>10074787</v>
          </cell>
          <cell r="B1802" t="str">
            <v>ASHA RAMAZANİ</v>
          </cell>
          <cell r="C1802" t="str">
            <v>BUNDA</v>
          </cell>
          <cell r="D1802" t="str">
            <v>GÜVENLİK GÖREVLİSİ</v>
          </cell>
          <cell r="E1802" t="str">
            <v>SECURITY</v>
          </cell>
          <cell r="F1802" t="str">
            <v>50106670</v>
          </cell>
          <cell r="G1802" t="str">
            <v>KITUMBO SECURITY</v>
          </cell>
          <cell r="H1802" t="str">
            <v>50105513</v>
          </cell>
          <cell r="I1802" t="str">
            <v>088D</v>
          </cell>
          <cell r="J1802" t="str">
            <v>GÜVENLİK</v>
          </cell>
          <cell r="K1802" t="str">
            <v>50106674</v>
          </cell>
          <cell r="L1802" t="str">
            <v>TZ</v>
          </cell>
          <cell r="M1802" t="str">
            <v>Tanzanyalı</v>
          </cell>
          <cell r="N1802" t="str">
            <v>0035</v>
          </cell>
          <cell r="O1802" t="str">
            <v>TABORA</v>
          </cell>
          <cell r="P1802" t="str">
            <v>7L</v>
          </cell>
          <cell r="Q1802" t="str">
            <v>KITIMBO SECURITY</v>
          </cell>
          <cell r="R1802">
            <v>44838</v>
          </cell>
          <cell r="S1802">
            <v>44838</v>
          </cell>
          <cell r="T1802">
            <v>45170</v>
          </cell>
          <cell r="U1802" t="str">
            <v>Bsz.S.İşSz.İşvTrf.Hk.SebepsizF</v>
          </cell>
          <cell r="V1802" t="str">
            <v>Mavi Yaka Endirekt</v>
          </cell>
          <cell r="W1802" t="str">
            <v>LOT 3 (MIT)</v>
          </cell>
          <cell r="X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>GÖREVLİ</v>
          </cell>
          <cell r="AC1802" t="str">
            <v>99</v>
          </cell>
          <cell r="AD1802" t="str">
            <v>LOT 3 (MIT)</v>
          </cell>
          <cell r="AE1802" t="str">
            <v>0113</v>
          </cell>
          <cell r="AF1802" t="str">
            <v/>
          </cell>
          <cell r="AG1802" t="str">
            <v>KM 785+000 - 829+305</v>
          </cell>
          <cell r="AH1802">
            <v>35020</v>
          </cell>
          <cell r="AI1802" t="str">
            <v>Bayan</v>
          </cell>
          <cell r="AJ1802" t="str">
            <v>Yerel-Saatlik</v>
          </cell>
          <cell r="AK1802">
            <v>0</v>
          </cell>
          <cell r="AL1802" t="str">
            <v/>
          </cell>
          <cell r="AM1802" t="str">
            <v>306002</v>
          </cell>
          <cell r="AN1802" t="str">
            <v/>
          </cell>
          <cell r="AO1802" t="str">
            <v>T3</v>
          </cell>
          <cell r="AP1802" t="str">
            <v>5150</v>
          </cell>
          <cell r="AQ1802" t="str">
            <v>5175</v>
          </cell>
          <cell r="AR1802" t="str">
            <v/>
          </cell>
          <cell r="AS1802" t="str">
            <v/>
          </cell>
          <cell r="AT1802" t="str">
            <v/>
          </cell>
          <cell r="AU1802" t="str">
            <v/>
          </cell>
          <cell r="AV1802" t="str">
            <v/>
          </cell>
          <cell r="AW1802" t="str">
            <v/>
          </cell>
          <cell r="AX1802" t="str">
            <v>ASHA RAMAZANİ BUNDA</v>
          </cell>
          <cell r="AY1802" t="str">
            <v/>
          </cell>
          <cell r="AZ1802"/>
          <cell r="BA1802"/>
          <cell r="BB1802" t="str">
            <v/>
          </cell>
          <cell r="BC1802"/>
          <cell r="BD1802" t="str">
            <v/>
          </cell>
          <cell r="BE1802" t="str">
            <v/>
          </cell>
          <cell r="BF1802" t="str">
            <v>0</v>
          </cell>
        </row>
        <row r="1803">
          <cell r="A1803">
            <v>10074705</v>
          </cell>
          <cell r="B1803" t="str">
            <v>ROBERT SINTAU</v>
          </cell>
          <cell r="C1803" t="str">
            <v>KIONGO</v>
          </cell>
          <cell r="D1803" t="str">
            <v>GÜVENLİK GÖREVLİSİ</v>
          </cell>
          <cell r="E1803" t="str">
            <v>SECURITY</v>
          </cell>
          <cell r="F1803" t="str">
            <v>50106670</v>
          </cell>
          <cell r="G1803" t="str">
            <v>KITUMBO SECURITY</v>
          </cell>
          <cell r="H1803" t="str">
            <v>50105513</v>
          </cell>
          <cell r="I1803" t="str">
            <v>088D</v>
          </cell>
          <cell r="J1803" t="str">
            <v>GÜVENLİK</v>
          </cell>
          <cell r="K1803" t="str">
            <v>50106674</v>
          </cell>
          <cell r="L1803" t="str">
            <v>TZ</v>
          </cell>
          <cell r="M1803" t="str">
            <v>Tanzanyalı</v>
          </cell>
          <cell r="N1803" t="str">
            <v>0035</v>
          </cell>
          <cell r="O1803" t="str">
            <v>TABORA</v>
          </cell>
          <cell r="P1803" t="str">
            <v>7L</v>
          </cell>
          <cell r="Q1803" t="str">
            <v>KITIMBO SECURITY</v>
          </cell>
          <cell r="R1803">
            <v>44805</v>
          </cell>
          <cell r="S1803">
            <v>44805</v>
          </cell>
          <cell r="T1803">
            <v>45170</v>
          </cell>
          <cell r="U1803" t="str">
            <v>Bsz.S.İşSz.İşvTrf.Hk.SebepsizF</v>
          </cell>
          <cell r="V1803" t="str">
            <v>Mavi Yaka Endirekt</v>
          </cell>
          <cell r="W1803" t="str">
            <v>LOT 3 (MIT)</v>
          </cell>
          <cell r="X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>GÖREVLİ</v>
          </cell>
          <cell r="AC1803" t="str">
            <v>99</v>
          </cell>
          <cell r="AD1803" t="str">
            <v>LOT 3 (MIT)</v>
          </cell>
          <cell r="AE1803" t="str">
            <v>0113</v>
          </cell>
          <cell r="AF1803" t="str">
            <v/>
          </cell>
          <cell r="AG1803" t="str">
            <v>KM 785+000 - 829+305</v>
          </cell>
          <cell r="AH1803">
            <v>29492</v>
          </cell>
          <cell r="AI1803" t="str">
            <v>Bay</v>
          </cell>
          <cell r="AJ1803" t="str">
            <v>Yerel-Saatlik</v>
          </cell>
          <cell r="AK1803">
            <v>0</v>
          </cell>
          <cell r="AL1803" t="str">
            <v/>
          </cell>
          <cell r="AM1803" t="str">
            <v>306002</v>
          </cell>
          <cell r="AN1803" t="str">
            <v/>
          </cell>
          <cell r="AO1803" t="str">
            <v>T3</v>
          </cell>
          <cell r="AP1803" t="str">
            <v>5150</v>
          </cell>
          <cell r="AQ1803" t="str">
            <v>5175</v>
          </cell>
          <cell r="AR1803" t="str">
            <v/>
          </cell>
          <cell r="AS1803" t="str">
            <v/>
          </cell>
          <cell r="AT1803" t="str">
            <v/>
          </cell>
          <cell r="AU1803" t="str">
            <v/>
          </cell>
          <cell r="AV1803" t="str">
            <v/>
          </cell>
          <cell r="AW1803" t="str">
            <v/>
          </cell>
          <cell r="AX1803" t="str">
            <v>ROBERT SINTAU KIONGO</v>
          </cell>
          <cell r="AY1803" t="str">
            <v/>
          </cell>
          <cell r="AZ1803"/>
          <cell r="BA1803"/>
          <cell r="BB1803" t="str">
            <v/>
          </cell>
          <cell r="BC1803"/>
          <cell r="BD1803" t="str">
            <v/>
          </cell>
          <cell r="BE1803" t="str">
            <v/>
          </cell>
          <cell r="BF1803" t="str">
            <v>0</v>
          </cell>
        </row>
        <row r="1804">
          <cell r="A1804">
            <v>10074706</v>
          </cell>
          <cell r="B1804" t="str">
            <v>AMOSI BENJAMIN</v>
          </cell>
          <cell r="C1804" t="str">
            <v>NANGWA</v>
          </cell>
          <cell r="D1804" t="str">
            <v>GÜVENLİK GÖREVLİSİ</v>
          </cell>
          <cell r="E1804" t="str">
            <v>SECURITY</v>
          </cell>
          <cell r="F1804" t="str">
            <v>50106670</v>
          </cell>
          <cell r="G1804" t="str">
            <v>KITUMBO SECURITY</v>
          </cell>
          <cell r="H1804" t="str">
            <v>50105513</v>
          </cell>
          <cell r="I1804" t="str">
            <v>088D</v>
          </cell>
          <cell r="J1804" t="str">
            <v>GÜVENLİK</v>
          </cell>
          <cell r="K1804" t="str">
            <v>50106674</v>
          </cell>
          <cell r="L1804" t="str">
            <v>TZ</v>
          </cell>
          <cell r="M1804" t="str">
            <v>Tanzanyalı</v>
          </cell>
          <cell r="N1804" t="str">
            <v>0035</v>
          </cell>
          <cell r="O1804" t="str">
            <v>TABORA</v>
          </cell>
          <cell r="P1804" t="str">
            <v>7L</v>
          </cell>
          <cell r="Q1804" t="str">
            <v>KITIMBO SECURITY</v>
          </cell>
          <cell r="R1804">
            <v>44805</v>
          </cell>
          <cell r="S1804">
            <v>44805</v>
          </cell>
          <cell r="T1804">
            <v>44855</v>
          </cell>
          <cell r="U1804" t="str">
            <v>Bsz.S.İşSz.İşçiTrf.fsh(istifa)</v>
          </cell>
          <cell r="V1804" t="str">
            <v>Mavi Yaka Endirekt</v>
          </cell>
          <cell r="W1804" t="str">
            <v>LOT 3 (MIT)</v>
          </cell>
          <cell r="X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>GÖREVLİ</v>
          </cell>
          <cell r="AC1804" t="str">
            <v>99</v>
          </cell>
          <cell r="AD1804" t="str">
            <v>LOT 3 (MIT)</v>
          </cell>
          <cell r="AE1804" t="str">
            <v>0113</v>
          </cell>
          <cell r="AF1804" t="str">
            <v/>
          </cell>
          <cell r="AG1804" t="str">
            <v>KM 785+000 - 829+305</v>
          </cell>
          <cell r="AH1804">
            <v>33717</v>
          </cell>
          <cell r="AI1804" t="str">
            <v>Bay</v>
          </cell>
          <cell r="AJ1804" t="str">
            <v>Yerel-Saatlik</v>
          </cell>
          <cell r="AK1804">
            <v>0</v>
          </cell>
          <cell r="AL1804" t="str">
            <v/>
          </cell>
          <cell r="AM1804" t="str">
            <v>306002</v>
          </cell>
          <cell r="AN1804" t="str">
            <v/>
          </cell>
          <cell r="AO1804" t="str">
            <v>T3</v>
          </cell>
          <cell r="AP1804" t="str">
            <v>5150</v>
          </cell>
          <cell r="AQ1804" t="str">
            <v>5175</v>
          </cell>
          <cell r="AR1804" t="str">
            <v/>
          </cell>
          <cell r="AS1804" t="str">
            <v/>
          </cell>
          <cell r="AT1804" t="str">
            <v/>
          </cell>
          <cell r="AU1804" t="str">
            <v/>
          </cell>
          <cell r="AV1804" t="str">
            <v/>
          </cell>
          <cell r="AW1804" t="str">
            <v/>
          </cell>
          <cell r="AX1804" t="str">
            <v>AMOSI BENJAMIN NANGWA</v>
          </cell>
          <cell r="AY1804" t="str">
            <v/>
          </cell>
          <cell r="AZ1804"/>
          <cell r="BA1804"/>
          <cell r="BB1804" t="str">
            <v/>
          </cell>
          <cell r="BC1804"/>
          <cell r="BD1804" t="str">
            <v/>
          </cell>
          <cell r="BE1804" t="str">
            <v/>
          </cell>
          <cell r="BF1804" t="str">
            <v>0</v>
          </cell>
        </row>
        <row r="1805">
          <cell r="A1805">
            <v>10074707</v>
          </cell>
          <cell r="B1805" t="str">
            <v>MOSI LAURENT</v>
          </cell>
          <cell r="C1805" t="str">
            <v>SHAMBA</v>
          </cell>
          <cell r="D1805" t="str">
            <v>GÜVENLİK GÖREVLİSİ</v>
          </cell>
          <cell r="E1805" t="str">
            <v>SECURITY</v>
          </cell>
          <cell r="F1805" t="str">
            <v>50106670</v>
          </cell>
          <cell r="G1805" t="str">
            <v>KITUMBO SECURITY</v>
          </cell>
          <cell r="H1805" t="str">
            <v>50105513</v>
          </cell>
          <cell r="I1805" t="str">
            <v>088D</v>
          </cell>
          <cell r="J1805" t="str">
            <v>GÜVENLİK</v>
          </cell>
          <cell r="K1805" t="str">
            <v>50106674</v>
          </cell>
          <cell r="L1805" t="str">
            <v>TZ</v>
          </cell>
          <cell r="M1805" t="str">
            <v>Tanzanyalı</v>
          </cell>
          <cell r="N1805" t="str">
            <v>0035</v>
          </cell>
          <cell r="O1805" t="str">
            <v>TABORA</v>
          </cell>
          <cell r="P1805" t="str">
            <v>7L</v>
          </cell>
          <cell r="Q1805" t="str">
            <v>KITIMBO SECURITY</v>
          </cell>
          <cell r="R1805">
            <v>44805</v>
          </cell>
          <cell r="S1805">
            <v>44805</v>
          </cell>
          <cell r="T1805">
            <v>44855</v>
          </cell>
          <cell r="U1805" t="str">
            <v>Bsz.S.İşSz.İşçiTrf.fsh(istifa)</v>
          </cell>
          <cell r="V1805" t="str">
            <v>Mavi Yaka Endirekt</v>
          </cell>
          <cell r="W1805" t="str">
            <v>LOT 3 (MIT)</v>
          </cell>
          <cell r="X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>GÖREVLİ</v>
          </cell>
          <cell r="AC1805" t="str">
            <v>99</v>
          </cell>
          <cell r="AD1805" t="str">
            <v>LOT 3 (MIT)</v>
          </cell>
          <cell r="AE1805" t="str">
            <v>0113</v>
          </cell>
          <cell r="AF1805" t="str">
            <v/>
          </cell>
          <cell r="AG1805" t="str">
            <v>KM 785+000 - 829+305</v>
          </cell>
          <cell r="AH1805">
            <v>36224</v>
          </cell>
          <cell r="AI1805" t="str">
            <v>Bay</v>
          </cell>
          <cell r="AJ1805" t="str">
            <v>Yerel-Saatlik</v>
          </cell>
          <cell r="AK1805">
            <v>0</v>
          </cell>
          <cell r="AL1805" t="str">
            <v/>
          </cell>
          <cell r="AM1805" t="str">
            <v>306002</v>
          </cell>
          <cell r="AN1805" t="str">
            <v/>
          </cell>
          <cell r="AO1805" t="str">
            <v>T3</v>
          </cell>
          <cell r="AP1805" t="str">
            <v>5150</v>
          </cell>
          <cell r="AQ1805" t="str">
            <v>5175</v>
          </cell>
          <cell r="AR1805" t="str">
            <v/>
          </cell>
          <cell r="AS1805" t="str">
            <v/>
          </cell>
          <cell r="AT1805" t="str">
            <v/>
          </cell>
          <cell r="AU1805" t="str">
            <v/>
          </cell>
          <cell r="AV1805" t="str">
            <v/>
          </cell>
          <cell r="AW1805" t="str">
            <v/>
          </cell>
          <cell r="AX1805" t="str">
            <v>MOSI LAURENT SHAMBA</v>
          </cell>
          <cell r="AY1805" t="str">
            <v/>
          </cell>
          <cell r="AZ1805"/>
          <cell r="BA1805"/>
          <cell r="BB1805" t="str">
            <v/>
          </cell>
          <cell r="BC1805"/>
          <cell r="BD1805" t="str">
            <v/>
          </cell>
          <cell r="BE1805" t="str">
            <v/>
          </cell>
          <cell r="BF1805" t="str">
            <v>0</v>
          </cell>
        </row>
        <row r="1806">
          <cell r="A1806">
            <v>10074709</v>
          </cell>
          <cell r="B1806" t="str">
            <v>KIDUA BULALI</v>
          </cell>
          <cell r="C1806" t="str">
            <v>LISU</v>
          </cell>
          <cell r="D1806" t="str">
            <v>GÜVENLİK GÖREVLİSİ</v>
          </cell>
          <cell r="E1806" t="str">
            <v>SECURITY</v>
          </cell>
          <cell r="F1806" t="str">
            <v>50106670</v>
          </cell>
          <cell r="G1806" t="str">
            <v>KITUMBO SECURITY</v>
          </cell>
          <cell r="H1806" t="str">
            <v>50105513</v>
          </cell>
          <cell r="I1806" t="str">
            <v>088D</v>
          </cell>
          <cell r="J1806" t="str">
            <v>GÜVENLİK</v>
          </cell>
          <cell r="K1806" t="str">
            <v>50106674</v>
          </cell>
          <cell r="L1806" t="str">
            <v>TZ</v>
          </cell>
          <cell r="M1806" t="str">
            <v>Tanzanyalı</v>
          </cell>
          <cell r="N1806" t="str">
            <v>0035</v>
          </cell>
          <cell r="O1806" t="str">
            <v>TABORA</v>
          </cell>
          <cell r="P1806" t="str">
            <v>7L</v>
          </cell>
          <cell r="Q1806" t="str">
            <v>KITIMBO SECURITY</v>
          </cell>
          <cell r="R1806">
            <v>44805</v>
          </cell>
          <cell r="S1806">
            <v>44805</v>
          </cell>
          <cell r="T1806">
            <v>44855</v>
          </cell>
          <cell r="U1806" t="str">
            <v>Bsz.S.İşSz.İşçiTrf.fsh(istifa)</v>
          </cell>
          <cell r="V1806" t="str">
            <v>Mavi Yaka Endirekt</v>
          </cell>
          <cell r="W1806" t="str">
            <v>LOT 3 (MIT)</v>
          </cell>
          <cell r="X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>GÖREVLİ</v>
          </cell>
          <cell r="AC1806" t="str">
            <v>99</v>
          </cell>
          <cell r="AD1806" t="str">
            <v>LOT 3 (MIT)</v>
          </cell>
          <cell r="AE1806" t="str">
            <v>0113</v>
          </cell>
          <cell r="AF1806" t="str">
            <v/>
          </cell>
          <cell r="AG1806" t="str">
            <v>KM 785+000 - 829+305</v>
          </cell>
          <cell r="AH1806">
            <v>36224</v>
          </cell>
          <cell r="AI1806" t="str">
            <v>Bay</v>
          </cell>
          <cell r="AJ1806" t="str">
            <v>Yerel-Saatlik</v>
          </cell>
          <cell r="AK1806">
            <v>0</v>
          </cell>
          <cell r="AL1806" t="str">
            <v/>
          </cell>
          <cell r="AM1806" t="str">
            <v>306002</v>
          </cell>
          <cell r="AN1806" t="str">
            <v/>
          </cell>
          <cell r="AO1806" t="str">
            <v>T3</v>
          </cell>
          <cell r="AP1806" t="str">
            <v>5150</v>
          </cell>
          <cell r="AQ1806" t="str">
            <v>5175</v>
          </cell>
          <cell r="AR1806" t="str">
            <v/>
          </cell>
          <cell r="AS1806" t="str">
            <v/>
          </cell>
          <cell r="AT1806" t="str">
            <v/>
          </cell>
          <cell r="AU1806" t="str">
            <v/>
          </cell>
          <cell r="AV1806" t="str">
            <v/>
          </cell>
          <cell r="AW1806" t="str">
            <v/>
          </cell>
          <cell r="AX1806" t="str">
            <v>KIDUA BULALI LISU</v>
          </cell>
          <cell r="AY1806" t="str">
            <v/>
          </cell>
          <cell r="AZ1806"/>
          <cell r="BA1806"/>
          <cell r="BB1806" t="str">
            <v/>
          </cell>
          <cell r="BC1806"/>
          <cell r="BD1806" t="str">
            <v/>
          </cell>
          <cell r="BE1806" t="str">
            <v/>
          </cell>
          <cell r="BF1806" t="str">
            <v>0</v>
          </cell>
        </row>
        <row r="1807">
          <cell r="A1807">
            <v>10074710</v>
          </cell>
          <cell r="B1807" t="str">
            <v>ISSAYA LOKULE</v>
          </cell>
          <cell r="C1807" t="str">
            <v>MOLLEL</v>
          </cell>
          <cell r="D1807" t="str">
            <v>GÜVENLİK GÖREVLİSİ</v>
          </cell>
          <cell r="E1807" t="str">
            <v>SECURITY</v>
          </cell>
          <cell r="F1807" t="str">
            <v>50106670</v>
          </cell>
          <cell r="G1807" t="str">
            <v>KITUMBO SECURITY</v>
          </cell>
          <cell r="H1807" t="str">
            <v>50105513</v>
          </cell>
          <cell r="I1807" t="str">
            <v>088D</v>
          </cell>
          <cell r="J1807" t="str">
            <v>GÜVENLİK</v>
          </cell>
          <cell r="K1807" t="str">
            <v>50106674</v>
          </cell>
          <cell r="L1807" t="str">
            <v>TZ</v>
          </cell>
          <cell r="M1807" t="str">
            <v>Tanzanyalı</v>
          </cell>
          <cell r="N1807" t="str">
            <v>0035</v>
          </cell>
          <cell r="O1807" t="str">
            <v>TABORA</v>
          </cell>
          <cell r="P1807" t="str">
            <v>7L</v>
          </cell>
          <cell r="Q1807" t="str">
            <v>KITIMBO SECURITY</v>
          </cell>
          <cell r="R1807">
            <v>44805</v>
          </cell>
          <cell r="S1807">
            <v>44805</v>
          </cell>
          <cell r="T1807">
            <v>45170</v>
          </cell>
          <cell r="U1807" t="str">
            <v>Bsz.S.İşSz.İşvTrf.Hk.SebepsizF</v>
          </cell>
          <cell r="V1807" t="str">
            <v>Mavi Yaka Endirekt</v>
          </cell>
          <cell r="W1807" t="str">
            <v>LOT 3 (MIT)</v>
          </cell>
          <cell r="X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>GÖREVLİ</v>
          </cell>
          <cell r="AC1807" t="str">
            <v>99</v>
          </cell>
          <cell r="AD1807" t="str">
            <v>LOT 3 (MIT)</v>
          </cell>
          <cell r="AE1807" t="str">
            <v>0113</v>
          </cell>
          <cell r="AF1807" t="str">
            <v/>
          </cell>
          <cell r="AG1807" t="str">
            <v>KM 785+000 - 829+305</v>
          </cell>
          <cell r="AH1807">
            <v>36224</v>
          </cell>
          <cell r="AI1807" t="str">
            <v>Bay</v>
          </cell>
          <cell r="AJ1807" t="str">
            <v>Yerel-Saatlik</v>
          </cell>
          <cell r="AK1807">
            <v>0</v>
          </cell>
          <cell r="AL1807" t="str">
            <v/>
          </cell>
          <cell r="AM1807" t="str">
            <v>306002</v>
          </cell>
          <cell r="AN1807" t="str">
            <v/>
          </cell>
          <cell r="AO1807" t="str">
            <v>T3</v>
          </cell>
          <cell r="AP1807" t="str">
            <v>5150</v>
          </cell>
          <cell r="AQ1807" t="str">
            <v>5175</v>
          </cell>
          <cell r="AR1807" t="str">
            <v/>
          </cell>
          <cell r="AS1807" t="str">
            <v/>
          </cell>
          <cell r="AT1807" t="str">
            <v/>
          </cell>
          <cell r="AU1807" t="str">
            <v/>
          </cell>
          <cell r="AV1807" t="str">
            <v/>
          </cell>
          <cell r="AW1807" t="str">
            <v/>
          </cell>
          <cell r="AX1807" t="str">
            <v>ISSAYA LOKULE MOLLEL</v>
          </cell>
          <cell r="AY1807" t="str">
            <v/>
          </cell>
          <cell r="AZ1807"/>
          <cell r="BA1807"/>
          <cell r="BB1807" t="str">
            <v/>
          </cell>
          <cell r="BC1807"/>
          <cell r="BD1807" t="str">
            <v/>
          </cell>
          <cell r="BE1807" t="str">
            <v/>
          </cell>
          <cell r="BF1807" t="str">
            <v>0</v>
          </cell>
        </row>
        <row r="1808">
          <cell r="A1808">
            <v>10074711</v>
          </cell>
          <cell r="B1808" t="str">
            <v>MOSES LAKALA</v>
          </cell>
          <cell r="C1808" t="str">
            <v>MOLLEL</v>
          </cell>
          <cell r="D1808" t="str">
            <v>GÜVENLİK GÖREVLİSİ</v>
          </cell>
          <cell r="E1808" t="str">
            <v>SECURITY</v>
          </cell>
          <cell r="F1808" t="str">
            <v>50106670</v>
          </cell>
          <cell r="G1808" t="str">
            <v>KITUMBO SECURITY</v>
          </cell>
          <cell r="H1808" t="str">
            <v>50105513</v>
          </cell>
          <cell r="I1808" t="str">
            <v>088D</v>
          </cell>
          <cell r="J1808" t="str">
            <v>GÜVENLİK</v>
          </cell>
          <cell r="K1808" t="str">
            <v>50106674</v>
          </cell>
          <cell r="L1808" t="str">
            <v>TZ</v>
          </cell>
          <cell r="M1808" t="str">
            <v>Tanzanyalı</v>
          </cell>
          <cell r="N1808" t="str">
            <v>0035</v>
          </cell>
          <cell r="O1808" t="str">
            <v>TABORA</v>
          </cell>
          <cell r="P1808" t="str">
            <v>7L</v>
          </cell>
          <cell r="Q1808" t="str">
            <v>KITIMBO SECURITY</v>
          </cell>
          <cell r="R1808">
            <v>44805</v>
          </cell>
          <cell r="S1808">
            <v>44805</v>
          </cell>
          <cell r="T1808">
            <v>45170</v>
          </cell>
          <cell r="U1808" t="str">
            <v>Bsz.S.İşSz.İşvTrf.Hk.SebepsizF</v>
          </cell>
          <cell r="V1808" t="str">
            <v>Mavi Yaka Endirekt</v>
          </cell>
          <cell r="W1808" t="str">
            <v>LOT 3 (MIT)</v>
          </cell>
          <cell r="X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>GÖREVLİ</v>
          </cell>
          <cell r="AC1808" t="str">
            <v>99</v>
          </cell>
          <cell r="AD1808" t="str">
            <v>LOT 3 (MIT)</v>
          </cell>
          <cell r="AE1808" t="str">
            <v>0113</v>
          </cell>
          <cell r="AF1808" t="str">
            <v/>
          </cell>
          <cell r="AG1808" t="str">
            <v>KM 785+000 - 829+305</v>
          </cell>
          <cell r="AH1808">
            <v>36224</v>
          </cell>
          <cell r="AI1808" t="str">
            <v>Bay</v>
          </cell>
          <cell r="AJ1808" t="str">
            <v>Yerel-Saatlik</v>
          </cell>
          <cell r="AK1808">
            <v>0</v>
          </cell>
          <cell r="AL1808" t="str">
            <v/>
          </cell>
          <cell r="AM1808" t="str">
            <v>306002</v>
          </cell>
          <cell r="AN1808" t="str">
            <v/>
          </cell>
          <cell r="AO1808" t="str">
            <v>T3</v>
          </cell>
          <cell r="AP1808" t="str">
            <v>5150</v>
          </cell>
          <cell r="AQ1808" t="str">
            <v>5175</v>
          </cell>
          <cell r="AR1808" t="str">
            <v/>
          </cell>
          <cell r="AS1808" t="str">
            <v/>
          </cell>
          <cell r="AT1808" t="str">
            <v/>
          </cell>
          <cell r="AU1808" t="str">
            <v/>
          </cell>
          <cell r="AV1808" t="str">
            <v/>
          </cell>
          <cell r="AW1808" t="str">
            <v/>
          </cell>
          <cell r="AX1808" t="str">
            <v>MOSES LAKALA MOLLEL</v>
          </cell>
          <cell r="AY1808" t="str">
            <v/>
          </cell>
          <cell r="AZ1808"/>
          <cell r="BA1808"/>
          <cell r="BB1808" t="str">
            <v/>
          </cell>
          <cell r="BC1808"/>
          <cell r="BD1808" t="str">
            <v/>
          </cell>
          <cell r="BE1808" t="str">
            <v/>
          </cell>
          <cell r="BF1808" t="str">
            <v>0</v>
          </cell>
        </row>
        <row r="1809">
          <cell r="A1809">
            <v>10078454</v>
          </cell>
          <cell r="B1809" t="str">
            <v>EVALINA EMANUELI</v>
          </cell>
          <cell r="C1809" t="str">
            <v>GOROI</v>
          </cell>
          <cell r="D1809" t="str">
            <v>GÜVENLİK GÖREVLİSİ</v>
          </cell>
          <cell r="E1809" t="str">
            <v>SECURITY</v>
          </cell>
          <cell r="F1809" t="str">
            <v>50106670</v>
          </cell>
          <cell r="G1809" t="str">
            <v>KITUMBO SECURITY</v>
          </cell>
          <cell r="H1809" t="str">
            <v>50106670</v>
          </cell>
          <cell r="I1809" t="str">
            <v>0EEI</v>
          </cell>
          <cell r="J1809" t="str">
            <v>GÜVENLİK</v>
          </cell>
          <cell r="K1809" t="str">
            <v>50106674</v>
          </cell>
          <cell r="L1809" t="str">
            <v>TZ</v>
          </cell>
          <cell r="M1809" t="str">
            <v>Tanzanyalı</v>
          </cell>
          <cell r="N1809" t="str">
            <v>0037</v>
          </cell>
          <cell r="O1809" t="str">
            <v>İTİGİ</v>
          </cell>
          <cell r="P1809" t="str">
            <v>7L</v>
          </cell>
          <cell r="Q1809" t="str">
            <v>KITIMBO SECURITY</v>
          </cell>
          <cell r="R1809">
            <v>45042</v>
          </cell>
          <cell r="S1809">
            <v>45042</v>
          </cell>
          <cell r="T1809">
            <v>45170</v>
          </cell>
          <cell r="U1809" t="str">
            <v>Bsz.S.İşSz.İşvTrf.Hk.SebepsizF</v>
          </cell>
          <cell r="V1809" t="str">
            <v>Mavi Yaka Endirekt</v>
          </cell>
          <cell r="W1809" t="str">
            <v>LOT 3 (MIT)</v>
          </cell>
          <cell r="X1809" t="str">
            <v/>
          </cell>
          <cell r="Y1809" t="str">
            <v/>
          </cell>
          <cell r="Z1809" t="str">
            <v/>
          </cell>
          <cell r="AA1809" t="str">
            <v>0683518573</v>
          </cell>
          <cell r="AB1809" t="str">
            <v>GÖREVLİ</v>
          </cell>
          <cell r="AC1809" t="str">
            <v>99</v>
          </cell>
          <cell r="AD1809" t="str">
            <v>LOT 3 (MIT)</v>
          </cell>
          <cell r="AE1809" t="str">
            <v>0113</v>
          </cell>
          <cell r="AF1809" t="str">
            <v/>
          </cell>
          <cell r="AG1809" t="str">
            <v>KM 785+000 - 829+305</v>
          </cell>
          <cell r="AH1809">
            <v>33615</v>
          </cell>
          <cell r="AI1809" t="str">
            <v>Bay</v>
          </cell>
          <cell r="AJ1809" t="str">
            <v>Yerel-Saatlik</v>
          </cell>
          <cell r="AK1809">
            <v>0</v>
          </cell>
          <cell r="AL1809" t="str">
            <v/>
          </cell>
          <cell r="AM1809" t="str">
            <v>306002</v>
          </cell>
          <cell r="AN1809" t="str">
            <v/>
          </cell>
          <cell r="AO1809" t="str">
            <v>T3</v>
          </cell>
          <cell r="AP1809" t="str">
            <v>5150</v>
          </cell>
          <cell r="AQ1809" t="str">
            <v>5175</v>
          </cell>
          <cell r="AR1809" t="str">
            <v/>
          </cell>
          <cell r="AS1809" t="str">
            <v/>
          </cell>
          <cell r="AT1809" t="str">
            <v/>
          </cell>
          <cell r="AU1809" t="str">
            <v/>
          </cell>
          <cell r="AV1809" t="str">
            <v/>
          </cell>
          <cell r="AW1809" t="str">
            <v/>
          </cell>
          <cell r="AX1809" t="str">
            <v>EVALINA EMANUELI GOROI</v>
          </cell>
          <cell r="AY1809" t="str">
            <v/>
          </cell>
          <cell r="AZ1809"/>
          <cell r="BA1809"/>
          <cell r="BB1809" t="str">
            <v/>
          </cell>
          <cell r="BC1809"/>
          <cell r="BD1809" t="str">
            <v/>
          </cell>
          <cell r="BE1809" t="str">
            <v/>
          </cell>
          <cell r="BF1809" t="str">
            <v>0</v>
          </cell>
        </row>
        <row r="1810">
          <cell r="A1810">
            <v>10078423</v>
          </cell>
          <cell r="B1810" t="str">
            <v>LEIYO MOSES</v>
          </cell>
          <cell r="C1810" t="str">
            <v>LAIZER</v>
          </cell>
          <cell r="D1810" t="str">
            <v>GÜVENLİK GÖREVLİSİ</v>
          </cell>
          <cell r="E1810" t="str">
            <v>SECURITY</v>
          </cell>
          <cell r="F1810" t="str">
            <v>50106670</v>
          </cell>
          <cell r="G1810" t="str">
            <v>KITUMBO SECURITY</v>
          </cell>
          <cell r="H1810" t="str">
            <v>50105513</v>
          </cell>
          <cell r="I1810" t="str">
            <v>088D</v>
          </cell>
          <cell r="J1810" t="str">
            <v>GÜVENLİK</v>
          </cell>
          <cell r="K1810" t="str">
            <v>50106674</v>
          </cell>
          <cell r="L1810" t="str">
            <v>TZ</v>
          </cell>
          <cell r="M1810" t="str">
            <v>Tanzanyalı</v>
          </cell>
          <cell r="N1810" t="str">
            <v>0037</v>
          </cell>
          <cell r="O1810" t="str">
            <v>İTİGİ</v>
          </cell>
          <cell r="P1810" t="str">
            <v>7L</v>
          </cell>
          <cell r="Q1810" t="str">
            <v>KITIMBO SECURITY</v>
          </cell>
          <cell r="R1810">
            <v>45040</v>
          </cell>
          <cell r="S1810">
            <v>45040</v>
          </cell>
          <cell r="T1810">
            <v>45170</v>
          </cell>
          <cell r="U1810" t="str">
            <v>Bsz.S.İşSz.İşvTrf.Hk.SebepsizF</v>
          </cell>
          <cell r="V1810" t="str">
            <v>Mavi Yaka Endirekt</v>
          </cell>
          <cell r="W1810" t="str">
            <v>LOT 3 (MIT)</v>
          </cell>
          <cell r="X1810" t="str">
            <v/>
          </cell>
          <cell r="Y1810" t="str">
            <v/>
          </cell>
          <cell r="Z1810" t="str">
            <v/>
          </cell>
          <cell r="AA1810" t="str">
            <v>0759 369 933</v>
          </cell>
          <cell r="AB1810" t="str">
            <v>GÖREVLİ</v>
          </cell>
          <cell r="AC1810" t="str">
            <v>99</v>
          </cell>
          <cell r="AD1810" t="str">
            <v>LOT 3 (MIT)</v>
          </cell>
          <cell r="AE1810" t="str">
            <v>0113</v>
          </cell>
          <cell r="AF1810" t="str">
            <v/>
          </cell>
          <cell r="AG1810" t="str">
            <v>KM 785+000 - 829+305</v>
          </cell>
          <cell r="AH1810">
            <v>34516</v>
          </cell>
          <cell r="AI1810" t="str">
            <v>Bay</v>
          </cell>
          <cell r="AJ1810" t="str">
            <v>Yerel-Saatlik</v>
          </cell>
          <cell r="AK1810">
            <v>0</v>
          </cell>
          <cell r="AL1810" t="str">
            <v/>
          </cell>
          <cell r="AM1810" t="str">
            <v>306002</v>
          </cell>
          <cell r="AN1810" t="str">
            <v/>
          </cell>
          <cell r="AO1810" t="str">
            <v>T3</v>
          </cell>
          <cell r="AP1810" t="str">
            <v>5150</v>
          </cell>
          <cell r="AQ1810" t="str">
            <v>5175</v>
          </cell>
          <cell r="AR1810" t="str">
            <v/>
          </cell>
          <cell r="AS1810" t="str">
            <v/>
          </cell>
          <cell r="AT1810" t="str">
            <v/>
          </cell>
          <cell r="AU1810" t="str">
            <v/>
          </cell>
          <cell r="AV1810" t="str">
            <v/>
          </cell>
          <cell r="AW1810" t="str">
            <v/>
          </cell>
          <cell r="AX1810" t="str">
            <v>LEIYO MOSES LAIZER</v>
          </cell>
          <cell r="AY1810" t="str">
            <v/>
          </cell>
          <cell r="AZ1810"/>
          <cell r="BA1810"/>
          <cell r="BB1810" t="str">
            <v/>
          </cell>
          <cell r="BC1810"/>
          <cell r="BD1810" t="str">
            <v/>
          </cell>
          <cell r="BE1810" t="str">
            <v/>
          </cell>
          <cell r="BF1810" t="str">
            <v>0</v>
          </cell>
        </row>
        <row r="1811">
          <cell r="A1811">
            <v>10078424</v>
          </cell>
          <cell r="B1811" t="str">
            <v>RAMADHANI HAMISI</v>
          </cell>
          <cell r="C1811" t="str">
            <v>SAANANE</v>
          </cell>
          <cell r="D1811" t="str">
            <v>GÜVENLİK GÖREVLİSİ</v>
          </cell>
          <cell r="E1811" t="str">
            <v>SECURITY</v>
          </cell>
          <cell r="F1811" t="str">
            <v>50106670</v>
          </cell>
          <cell r="G1811" t="str">
            <v>KITUMBO SECURITY</v>
          </cell>
          <cell r="H1811" t="str">
            <v>50105513</v>
          </cell>
          <cell r="I1811" t="str">
            <v>088D</v>
          </cell>
          <cell r="J1811" t="str">
            <v>GÜVENLİK</v>
          </cell>
          <cell r="K1811" t="str">
            <v>50106674</v>
          </cell>
          <cell r="L1811" t="str">
            <v>TZ</v>
          </cell>
          <cell r="M1811" t="str">
            <v>Tanzanyalı</v>
          </cell>
          <cell r="N1811" t="str">
            <v>0037</v>
          </cell>
          <cell r="O1811" t="str">
            <v>İTİGİ</v>
          </cell>
          <cell r="P1811" t="str">
            <v>7L</v>
          </cell>
          <cell r="Q1811" t="str">
            <v>KITIMBO SECURITY</v>
          </cell>
          <cell r="R1811">
            <v>45040</v>
          </cell>
          <cell r="S1811">
            <v>45040</v>
          </cell>
          <cell r="T1811">
            <v>45170</v>
          </cell>
          <cell r="U1811" t="str">
            <v>Bsz.S.İşSz.İşvTrf.Hk.SebepsizF</v>
          </cell>
          <cell r="V1811" t="str">
            <v>Mavi Yaka Endirekt</v>
          </cell>
          <cell r="W1811" t="str">
            <v>LOT 3 (MIT)</v>
          </cell>
          <cell r="X1811" t="str">
            <v/>
          </cell>
          <cell r="Y1811" t="str">
            <v/>
          </cell>
          <cell r="Z1811" t="str">
            <v/>
          </cell>
          <cell r="AA1811" t="str">
            <v>0763 918 392</v>
          </cell>
          <cell r="AB1811" t="str">
            <v>GÖREVLİ</v>
          </cell>
          <cell r="AC1811" t="str">
            <v>99</v>
          </cell>
          <cell r="AD1811" t="str">
            <v>LOT 3 (MIT)</v>
          </cell>
          <cell r="AE1811" t="str">
            <v>0113</v>
          </cell>
          <cell r="AF1811" t="str">
            <v/>
          </cell>
          <cell r="AG1811" t="str">
            <v>KM 785+000 - 829+305</v>
          </cell>
          <cell r="AH1811">
            <v>22666</v>
          </cell>
          <cell r="AI1811" t="str">
            <v>Bay</v>
          </cell>
          <cell r="AJ1811" t="str">
            <v>Yerel-Saatlik</v>
          </cell>
          <cell r="AK1811">
            <v>0</v>
          </cell>
          <cell r="AL1811" t="str">
            <v/>
          </cell>
          <cell r="AM1811" t="str">
            <v>306002</v>
          </cell>
          <cell r="AN1811" t="str">
            <v/>
          </cell>
          <cell r="AO1811" t="str">
            <v>T3</v>
          </cell>
          <cell r="AP1811" t="str">
            <v>5150</v>
          </cell>
          <cell r="AQ1811" t="str">
            <v>5175</v>
          </cell>
          <cell r="AR1811" t="str">
            <v/>
          </cell>
          <cell r="AS1811" t="str">
            <v/>
          </cell>
          <cell r="AT1811" t="str">
            <v/>
          </cell>
          <cell r="AU1811" t="str">
            <v/>
          </cell>
          <cell r="AV1811" t="str">
            <v/>
          </cell>
          <cell r="AW1811" t="str">
            <v/>
          </cell>
          <cell r="AX1811" t="str">
            <v>RAMADHANI HAMISI SAANANE</v>
          </cell>
          <cell r="AY1811" t="str">
            <v/>
          </cell>
          <cell r="AZ1811"/>
          <cell r="BA1811"/>
          <cell r="BB1811" t="str">
            <v/>
          </cell>
          <cell r="BC1811"/>
          <cell r="BD1811" t="str">
            <v/>
          </cell>
          <cell r="BE1811" t="str">
            <v/>
          </cell>
          <cell r="BF1811" t="str">
            <v>0</v>
          </cell>
        </row>
        <row r="1812">
          <cell r="A1812">
            <v>10078425</v>
          </cell>
          <cell r="B1812" t="str">
            <v>MREFU LEMOINGANI</v>
          </cell>
          <cell r="C1812" t="str">
            <v>MOLLEL</v>
          </cell>
          <cell r="D1812" t="str">
            <v>GÜVENLİK GÖREVLİSİ</v>
          </cell>
          <cell r="E1812" t="str">
            <v>SECURITY</v>
          </cell>
          <cell r="F1812" t="str">
            <v>50106670</v>
          </cell>
          <cell r="G1812" t="str">
            <v>KITUMBO SECURITY</v>
          </cell>
          <cell r="H1812" t="str">
            <v>50105513</v>
          </cell>
          <cell r="I1812" t="str">
            <v>088D</v>
          </cell>
          <cell r="J1812" t="str">
            <v>GÜVENLİK</v>
          </cell>
          <cell r="K1812" t="str">
            <v>50106674</v>
          </cell>
          <cell r="L1812" t="str">
            <v>TZ</v>
          </cell>
          <cell r="M1812" t="str">
            <v>Tanzanyalı</v>
          </cell>
          <cell r="N1812" t="str">
            <v>0037</v>
          </cell>
          <cell r="O1812" t="str">
            <v>İTİGİ</v>
          </cell>
          <cell r="P1812" t="str">
            <v>7L</v>
          </cell>
          <cell r="Q1812" t="str">
            <v>KITIMBO SECURITY</v>
          </cell>
          <cell r="R1812">
            <v>45040</v>
          </cell>
          <cell r="S1812">
            <v>45040</v>
          </cell>
          <cell r="T1812">
            <v>45170</v>
          </cell>
          <cell r="U1812" t="str">
            <v>Bsz.S.İşSz.İşvTrf.Hk.SebepsizF</v>
          </cell>
          <cell r="V1812" t="str">
            <v>Mavi Yaka Endirekt</v>
          </cell>
          <cell r="W1812" t="str">
            <v>LOT 3 (MIT)</v>
          </cell>
          <cell r="X1812" t="str">
            <v/>
          </cell>
          <cell r="Y1812" t="str">
            <v/>
          </cell>
          <cell r="Z1812" t="str">
            <v/>
          </cell>
          <cell r="AA1812" t="str">
            <v>0785 050 065</v>
          </cell>
          <cell r="AB1812" t="str">
            <v>GÖREVLİ</v>
          </cell>
          <cell r="AC1812" t="str">
            <v>99</v>
          </cell>
          <cell r="AD1812" t="str">
            <v>LOT 3 (MIT)</v>
          </cell>
          <cell r="AE1812" t="str">
            <v>0113</v>
          </cell>
          <cell r="AF1812" t="str">
            <v/>
          </cell>
          <cell r="AG1812" t="str">
            <v>KM 785+000 - 829+305</v>
          </cell>
          <cell r="AH1812">
            <v>31983</v>
          </cell>
          <cell r="AI1812" t="str">
            <v>Bay</v>
          </cell>
          <cell r="AJ1812" t="str">
            <v>Yerel-Saatlik</v>
          </cell>
          <cell r="AK1812">
            <v>0</v>
          </cell>
          <cell r="AL1812" t="str">
            <v/>
          </cell>
          <cell r="AM1812" t="str">
            <v>306002</v>
          </cell>
          <cell r="AN1812" t="str">
            <v/>
          </cell>
          <cell r="AO1812" t="str">
            <v>T3</v>
          </cell>
          <cell r="AP1812" t="str">
            <v>5150</v>
          </cell>
          <cell r="AQ1812" t="str">
            <v>5175</v>
          </cell>
          <cell r="AR1812" t="str">
            <v/>
          </cell>
          <cell r="AS1812" t="str">
            <v/>
          </cell>
          <cell r="AT1812" t="str">
            <v/>
          </cell>
          <cell r="AU1812" t="str">
            <v/>
          </cell>
          <cell r="AV1812" t="str">
            <v/>
          </cell>
          <cell r="AW1812" t="str">
            <v/>
          </cell>
          <cell r="AX1812" t="str">
            <v>MREFU LEMOINGANI MOLLEL</v>
          </cell>
          <cell r="AY1812" t="str">
            <v/>
          </cell>
          <cell r="AZ1812"/>
          <cell r="BA1812"/>
          <cell r="BB1812" t="str">
            <v/>
          </cell>
          <cell r="BC1812"/>
          <cell r="BD1812" t="str">
            <v/>
          </cell>
          <cell r="BE1812" t="str">
            <v/>
          </cell>
          <cell r="BF1812" t="str">
            <v>0</v>
          </cell>
        </row>
        <row r="1813">
          <cell r="A1813">
            <v>10078426</v>
          </cell>
          <cell r="B1813" t="str">
            <v>PRINCE SAMSON</v>
          </cell>
          <cell r="C1813" t="str">
            <v>MOLLEL</v>
          </cell>
          <cell r="D1813" t="str">
            <v>GÜVENLİK GÖREVLİSİ</v>
          </cell>
          <cell r="E1813" t="str">
            <v>SECURITY</v>
          </cell>
          <cell r="F1813" t="str">
            <v>50106670</v>
          </cell>
          <cell r="G1813" t="str">
            <v>KITUMBO SECURITY</v>
          </cell>
          <cell r="H1813" t="str">
            <v>50105513</v>
          </cell>
          <cell r="I1813" t="str">
            <v>088D</v>
          </cell>
          <cell r="J1813" t="str">
            <v>GÜVENLİK</v>
          </cell>
          <cell r="K1813" t="str">
            <v>50106674</v>
          </cell>
          <cell r="L1813" t="str">
            <v>TZ</v>
          </cell>
          <cell r="M1813" t="str">
            <v>Tanzanyalı</v>
          </cell>
          <cell r="N1813" t="str">
            <v>0037</v>
          </cell>
          <cell r="O1813" t="str">
            <v>İTİGİ</v>
          </cell>
          <cell r="P1813" t="str">
            <v>7L</v>
          </cell>
          <cell r="Q1813" t="str">
            <v>KITIMBO SECURITY</v>
          </cell>
          <cell r="R1813">
            <v>45040</v>
          </cell>
          <cell r="S1813">
            <v>45040</v>
          </cell>
          <cell r="T1813">
            <v>45170</v>
          </cell>
          <cell r="U1813" t="str">
            <v>Bsz.S.İşSz.İşvTrf.Hk.SebepsizF</v>
          </cell>
          <cell r="V1813" t="str">
            <v>Mavi Yaka Endirekt</v>
          </cell>
          <cell r="W1813" t="str">
            <v>LOT 3 (MIT)</v>
          </cell>
          <cell r="X1813" t="str">
            <v/>
          </cell>
          <cell r="Y1813" t="str">
            <v/>
          </cell>
          <cell r="Z1813" t="str">
            <v/>
          </cell>
          <cell r="AA1813" t="str">
            <v>0693 709 460</v>
          </cell>
          <cell r="AB1813" t="str">
            <v>GÖREVLİ</v>
          </cell>
          <cell r="AC1813" t="str">
            <v>99</v>
          </cell>
          <cell r="AD1813" t="str">
            <v>LOT 3 (MIT)</v>
          </cell>
          <cell r="AE1813" t="str">
            <v>0113</v>
          </cell>
          <cell r="AF1813" t="str">
            <v/>
          </cell>
          <cell r="AG1813" t="str">
            <v>KM 785+000 - 829+305</v>
          </cell>
          <cell r="AH1813">
            <v>34356</v>
          </cell>
          <cell r="AI1813" t="str">
            <v>Bay</v>
          </cell>
          <cell r="AJ1813" t="str">
            <v>Yerel-Saatlik</v>
          </cell>
          <cell r="AK1813">
            <v>0</v>
          </cell>
          <cell r="AL1813" t="str">
            <v/>
          </cell>
          <cell r="AM1813" t="str">
            <v>306002</v>
          </cell>
          <cell r="AN1813" t="str">
            <v/>
          </cell>
          <cell r="AO1813" t="str">
            <v>T3</v>
          </cell>
          <cell r="AP1813" t="str">
            <v>5150</v>
          </cell>
          <cell r="AQ1813" t="str">
            <v>5175</v>
          </cell>
          <cell r="AR1813" t="str">
            <v/>
          </cell>
          <cell r="AS1813" t="str">
            <v/>
          </cell>
          <cell r="AT1813" t="str">
            <v/>
          </cell>
          <cell r="AU1813" t="str">
            <v/>
          </cell>
          <cell r="AV1813" t="str">
            <v/>
          </cell>
          <cell r="AW1813" t="str">
            <v/>
          </cell>
          <cell r="AX1813" t="str">
            <v>PRINCE SAMSON MOLLEL</v>
          </cell>
          <cell r="AY1813" t="str">
            <v/>
          </cell>
          <cell r="AZ1813"/>
          <cell r="BA1813"/>
          <cell r="BB1813" t="str">
            <v/>
          </cell>
          <cell r="BC1813"/>
          <cell r="BD1813" t="str">
            <v/>
          </cell>
          <cell r="BE1813" t="str">
            <v/>
          </cell>
          <cell r="BF1813" t="str">
            <v>0</v>
          </cell>
        </row>
        <row r="1814">
          <cell r="A1814">
            <v>10078427</v>
          </cell>
          <cell r="B1814" t="str">
            <v>SANGOYANI T.</v>
          </cell>
          <cell r="C1814" t="str">
            <v>ALAIS</v>
          </cell>
          <cell r="D1814" t="str">
            <v>GÜVENLİK GÖREVLİSİ</v>
          </cell>
          <cell r="E1814" t="str">
            <v>SECURITY</v>
          </cell>
          <cell r="F1814" t="str">
            <v>50106670</v>
          </cell>
          <cell r="G1814" t="str">
            <v>KITUMBO SECURITY</v>
          </cell>
          <cell r="H1814" t="str">
            <v>50105513</v>
          </cell>
          <cell r="I1814" t="str">
            <v>088D</v>
          </cell>
          <cell r="J1814" t="str">
            <v>GÜVENLİK</v>
          </cell>
          <cell r="K1814" t="str">
            <v>50106674</v>
          </cell>
          <cell r="L1814" t="str">
            <v>TZ</v>
          </cell>
          <cell r="M1814" t="str">
            <v>Tanzanyalı</v>
          </cell>
          <cell r="N1814" t="str">
            <v>0037</v>
          </cell>
          <cell r="O1814" t="str">
            <v>İTİGİ</v>
          </cell>
          <cell r="P1814" t="str">
            <v>7L</v>
          </cell>
          <cell r="Q1814" t="str">
            <v>KITIMBO SECURITY</v>
          </cell>
          <cell r="R1814">
            <v>45040</v>
          </cell>
          <cell r="S1814">
            <v>45040</v>
          </cell>
          <cell r="T1814">
            <v>45170</v>
          </cell>
          <cell r="U1814" t="str">
            <v>Bsz.S.İşSz.İşvTrf.Hk.SebepsizF</v>
          </cell>
          <cell r="V1814" t="str">
            <v>Mavi Yaka Endirekt</v>
          </cell>
          <cell r="W1814" t="str">
            <v>LOT 3 (MIT)</v>
          </cell>
          <cell r="X1814" t="str">
            <v/>
          </cell>
          <cell r="Y1814" t="str">
            <v/>
          </cell>
          <cell r="Z1814" t="str">
            <v/>
          </cell>
          <cell r="AA1814" t="str">
            <v>0685 625 188</v>
          </cell>
          <cell r="AB1814" t="str">
            <v>GÖREVLİ</v>
          </cell>
          <cell r="AC1814" t="str">
            <v>99</v>
          </cell>
          <cell r="AD1814" t="str">
            <v>LOT 3 (MIT)</v>
          </cell>
          <cell r="AE1814" t="str">
            <v>0113</v>
          </cell>
          <cell r="AF1814" t="str">
            <v/>
          </cell>
          <cell r="AG1814" t="str">
            <v>KM 785+000 - 829+305</v>
          </cell>
          <cell r="AH1814">
            <v>31229</v>
          </cell>
          <cell r="AI1814" t="str">
            <v>Bay</v>
          </cell>
          <cell r="AJ1814" t="str">
            <v>Yerel-Saatlik</v>
          </cell>
          <cell r="AK1814">
            <v>0</v>
          </cell>
          <cell r="AL1814" t="str">
            <v/>
          </cell>
          <cell r="AM1814" t="str">
            <v>306002</v>
          </cell>
          <cell r="AN1814" t="str">
            <v/>
          </cell>
          <cell r="AO1814" t="str">
            <v>T3</v>
          </cell>
          <cell r="AP1814" t="str">
            <v>5150</v>
          </cell>
          <cell r="AQ1814" t="str">
            <v>5175</v>
          </cell>
          <cell r="AR1814" t="str">
            <v/>
          </cell>
          <cell r="AS1814" t="str">
            <v/>
          </cell>
          <cell r="AT1814" t="str">
            <v/>
          </cell>
          <cell r="AU1814" t="str">
            <v/>
          </cell>
          <cell r="AV1814" t="str">
            <v/>
          </cell>
          <cell r="AW1814" t="str">
            <v/>
          </cell>
          <cell r="AX1814" t="str">
            <v>SANGOYANI T. ALAIS</v>
          </cell>
          <cell r="AY1814" t="str">
            <v/>
          </cell>
          <cell r="AZ1814"/>
          <cell r="BA1814"/>
          <cell r="BB1814" t="str">
            <v/>
          </cell>
          <cell r="BC1814"/>
          <cell r="BD1814" t="str">
            <v/>
          </cell>
          <cell r="BE1814" t="str">
            <v/>
          </cell>
          <cell r="BF1814" t="str">
            <v>0</v>
          </cell>
        </row>
        <row r="1815">
          <cell r="A1815">
            <v>10078429</v>
          </cell>
          <cell r="B1815" t="str">
            <v>MARIBA CHACHA</v>
          </cell>
          <cell r="C1815" t="str">
            <v>MARIBA</v>
          </cell>
          <cell r="D1815" t="str">
            <v>PICKUP ŞOFÖRÜ</v>
          </cell>
          <cell r="E1815" t="str">
            <v>PICKUP DRIVER</v>
          </cell>
          <cell r="F1815" t="str">
            <v>50113204</v>
          </cell>
          <cell r="G1815" t="str">
            <v>KİRALIK (HAFİF VASITA)</v>
          </cell>
          <cell r="H1815" t="str">
            <v>50105513</v>
          </cell>
          <cell r="I1815" t="str">
            <v>088F</v>
          </cell>
          <cell r="J1815" t="str">
            <v>İDARİ İŞLER</v>
          </cell>
          <cell r="K1815" t="str">
            <v>50113211</v>
          </cell>
          <cell r="L1815" t="str">
            <v>TZ</v>
          </cell>
          <cell r="M1815" t="str">
            <v>Tanzanyalı</v>
          </cell>
          <cell r="N1815" t="str">
            <v>0035</v>
          </cell>
          <cell r="O1815" t="str">
            <v>TABORA</v>
          </cell>
          <cell r="P1815" t="str">
            <v>8N</v>
          </cell>
          <cell r="Q1815" t="str">
            <v>KİRALIK MAKİNA &amp; EKİPMAN</v>
          </cell>
          <cell r="R1815">
            <v>45040</v>
          </cell>
          <cell r="S1815">
            <v>45040</v>
          </cell>
          <cell r="T1815">
            <v>45199</v>
          </cell>
          <cell r="U1815" t="str">
            <v>Belirli S. İş Sözl. sona erm.</v>
          </cell>
          <cell r="V1815" t="str">
            <v>Mavi Yaka Endirekt</v>
          </cell>
          <cell r="W1815" t="str">
            <v>LOT 3 (MIT)</v>
          </cell>
          <cell r="X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>GÖREVLİ</v>
          </cell>
          <cell r="AC1815" t="str">
            <v>99</v>
          </cell>
          <cell r="AD1815" t="str">
            <v>LOT 3 (MIT)</v>
          </cell>
          <cell r="AE1815" t="str">
            <v>0113</v>
          </cell>
          <cell r="AF1815" t="str">
            <v/>
          </cell>
          <cell r="AG1815" t="str">
            <v>KM 785+000 - 829+305</v>
          </cell>
          <cell r="AH1815">
            <v>29063</v>
          </cell>
          <cell r="AI1815" t="str">
            <v>Bay</v>
          </cell>
          <cell r="AJ1815" t="str">
            <v>Yerel-Saatlik</v>
          </cell>
          <cell r="AK1815">
            <v>0</v>
          </cell>
          <cell r="AL1815" t="str">
            <v/>
          </cell>
          <cell r="AM1815" t="str">
            <v>306002</v>
          </cell>
          <cell r="AN1815" t="str">
            <v/>
          </cell>
          <cell r="AO1815" t="str">
            <v>T3</v>
          </cell>
          <cell r="AP1815" t="str">
            <v>5150</v>
          </cell>
          <cell r="AQ1815" t="str">
            <v>5175</v>
          </cell>
          <cell r="AR1815" t="str">
            <v/>
          </cell>
          <cell r="AS1815" t="str">
            <v/>
          </cell>
          <cell r="AT1815" t="str">
            <v/>
          </cell>
          <cell r="AU1815" t="str">
            <v/>
          </cell>
          <cell r="AV1815" t="str">
            <v/>
          </cell>
          <cell r="AW1815" t="str">
            <v/>
          </cell>
          <cell r="AX1815" t="str">
            <v>MARIBA CHACHA MARIBA</v>
          </cell>
          <cell r="AY1815" t="str">
            <v/>
          </cell>
          <cell r="AZ1815"/>
          <cell r="BA1815"/>
          <cell r="BB1815" t="str">
            <v/>
          </cell>
          <cell r="BC1815"/>
          <cell r="BD1815" t="str">
            <v/>
          </cell>
          <cell r="BE1815" t="str">
            <v/>
          </cell>
          <cell r="BF1815" t="str">
            <v>0</v>
          </cell>
        </row>
        <row r="1816">
          <cell r="A1816">
            <v>10078430</v>
          </cell>
          <cell r="B1816" t="str">
            <v>RAMADHANI HARUNA</v>
          </cell>
          <cell r="C1816" t="str">
            <v>MPONELA</v>
          </cell>
          <cell r="D1816" t="str">
            <v>SERAMİKÇİ</v>
          </cell>
          <cell r="E1816" t="str">
            <v>CERAMIC LAYER</v>
          </cell>
          <cell r="F1816" t="str">
            <v>50107642</v>
          </cell>
          <cell r="G1816" t="str">
            <v>PETRA PROTEK</v>
          </cell>
          <cell r="H1816" t="str">
            <v>50107642</v>
          </cell>
          <cell r="I1816" t="str">
            <v>0BBQ</v>
          </cell>
          <cell r="J1816" t="str">
            <v>İNŞAAT GRUBU</v>
          </cell>
          <cell r="K1816" t="str">
            <v>50109144</v>
          </cell>
          <cell r="L1816" t="str">
            <v>TZ</v>
          </cell>
          <cell r="M1816" t="str">
            <v>Tanzanyalı</v>
          </cell>
          <cell r="N1816" t="str">
            <v>0035</v>
          </cell>
          <cell r="O1816" t="str">
            <v>TABORA</v>
          </cell>
          <cell r="P1816" t="str">
            <v>7B</v>
          </cell>
          <cell r="Q1816" t="str">
            <v>PETRA PROTEK</v>
          </cell>
          <cell r="R1816">
            <v>45040</v>
          </cell>
          <cell r="S1816">
            <v>45040</v>
          </cell>
          <cell r="T1816">
            <v>45153</v>
          </cell>
          <cell r="U1816" t="str">
            <v>Diğer nedenler</v>
          </cell>
          <cell r="V1816" t="str">
            <v>Mavi Yaka Direkt</v>
          </cell>
          <cell r="W1816" t="str">
            <v>LOT 3 (MIT)</v>
          </cell>
          <cell r="X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>USTA</v>
          </cell>
          <cell r="AC1816" t="str">
            <v>99</v>
          </cell>
          <cell r="AD1816" t="str">
            <v>LOT 3 (MIT)</v>
          </cell>
          <cell r="AE1816" t="str">
            <v>0113</v>
          </cell>
          <cell r="AF1816" t="str">
            <v/>
          </cell>
          <cell r="AG1816" t="str">
            <v>KM 785+000 - 829+305</v>
          </cell>
          <cell r="AH1816">
            <v>34114</v>
          </cell>
          <cell r="AI1816" t="str">
            <v>Bay</v>
          </cell>
          <cell r="AJ1816" t="str">
            <v>Yerel-Saatlik</v>
          </cell>
          <cell r="AK1816">
            <v>0</v>
          </cell>
          <cell r="AL1816" t="str">
            <v/>
          </cell>
          <cell r="AM1816" t="str">
            <v>201002</v>
          </cell>
          <cell r="AN1816" t="str">
            <v/>
          </cell>
          <cell r="AO1816" t="str">
            <v>T3</v>
          </cell>
          <cell r="AP1816" t="str">
            <v>5150</v>
          </cell>
          <cell r="AQ1816" t="str">
            <v>5175</v>
          </cell>
          <cell r="AR1816" t="str">
            <v/>
          </cell>
          <cell r="AS1816" t="str">
            <v/>
          </cell>
          <cell r="AT1816" t="str">
            <v/>
          </cell>
          <cell r="AU1816" t="str">
            <v/>
          </cell>
          <cell r="AV1816" t="str">
            <v/>
          </cell>
          <cell r="AW1816" t="str">
            <v/>
          </cell>
          <cell r="AX1816" t="str">
            <v>RAMADHANI HARUNA MPONELA</v>
          </cell>
          <cell r="AY1816" t="str">
            <v/>
          </cell>
          <cell r="AZ1816"/>
          <cell r="BA1816"/>
          <cell r="BB1816" t="str">
            <v/>
          </cell>
          <cell r="BC1816"/>
          <cell r="BD1816" t="str">
            <v/>
          </cell>
          <cell r="BE1816" t="str">
            <v/>
          </cell>
          <cell r="BF1816" t="str">
            <v>0</v>
          </cell>
        </row>
        <row r="1817">
          <cell r="A1817">
            <v>10078431</v>
          </cell>
          <cell r="B1817" t="str">
            <v>HASAM WILLIAM</v>
          </cell>
          <cell r="C1817" t="str">
            <v>JAMES</v>
          </cell>
          <cell r="D1817" t="str">
            <v>OTOBÜS ŞOFÖRÜ</v>
          </cell>
          <cell r="E1817" t="str">
            <v>BUS DRIVER</v>
          </cell>
          <cell r="F1817" t="str">
            <v>50113207</v>
          </cell>
          <cell r="G1817" t="str">
            <v>KİRALIK (SERVİS ARAÇLARI)</v>
          </cell>
          <cell r="H1817" t="str">
            <v>50105513</v>
          </cell>
          <cell r="I1817" t="str">
            <v>088F</v>
          </cell>
          <cell r="J1817" t="str">
            <v>İDARİ İŞLER</v>
          </cell>
          <cell r="K1817" t="str">
            <v>50113216</v>
          </cell>
          <cell r="L1817" t="str">
            <v>TZ</v>
          </cell>
          <cell r="M1817" t="str">
            <v>Tanzanyalı</v>
          </cell>
          <cell r="N1817" t="str">
            <v>0035</v>
          </cell>
          <cell r="O1817" t="str">
            <v>TABORA</v>
          </cell>
          <cell r="P1817" t="str">
            <v>8N</v>
          </cell>
          <cell r="Q1817" t="str">
            <v>KİRALIK MAKİNA &amp; EKİPMAN</v>
          </cell>
          <cell r="R1817">
            <v>45040</v>
          </cell>
          <cell r="S1817">
            <v>45040</v>
          </cell>
          <cell r="T1817">
            <v>45199</v>
          </cell>
          <cell r="U1817" t="str">
            <v>Belirli S. İş Sözl. sona erm.</v>
          </cell>
          <cell r="V1817" t="str">
            <v>Mavi Yaka Endirekt</v>
          </cell>
          <cell r="W1817" t="str">
            <v>LOT 3 (MIT)</v>
          </cell>
          <cell r="X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>GÖREVLİ</v>
          </cell>
          <cell r="AC1817" t="str">
            <v>99</v>
          </cell>
          <cell r="AD1817" t="str">
            <v>LOT 3 (MIT)</v>
          </cell>
          <cell r="AE1817" t="str">
            <v>0113</v>
          </cell>
          <cell r="AF1817" t="str">
            <v/>
          </cell>
          <cell r="AG1817" t="str">
            <v>KM 785+000 - 829+305</v>
          </cell>
          <cell r="AH1817">
            <v>33722</v>
          </cell>
          <cell r="AI1817" t="str">
            <v>Bay</v>
          </cell>
          <cell r="AJ1817" t="str">
            <v>Yerel-Saatlik</v>
          </cell>
          <cell r="AK1817">
            <v>0</v>
          </cell>
          <cell r="AL1817" t="str">
            <v/>
          </cell>
          <cell r="AM1817" t="str">
            <v>306002</v>
          </cell>
          <cell r="AN1817" t="str">
            <v/>
          </cell>
          <cell r="AO1817" t="str">
            <v>T3</v>
          </cell>
          <cell r="AP1817" t="str">
            <v>5150</v>
          </cell>
          <cell r="AQ1817" t="str">
            <v>5175</v>
          </cell>
          <cell r="AR1817" t="str">
            <v/>
          </cell>
          <cell r="AS1817" t="str">
            <v/>
          </cell>
          <cell r="AT1817" t="str">
            <v/>
          </cell>
          <cell r="AU1817" t="str">
            <v/>
          </cell>
          <cell r="AV1817" t="str">
            <v/>
          </cell>
          <cell r="AW1817" t="str">
            <v/>
          </cell>
          <cell r="AX1817" t="str">
            <v>HASAM WILLIAM JAMES</v>
          </cell>
          <cell r="AY1817" t="str">
            <v/>
          </cell>
          <cell r="AZ1817"/>
          <cell r="BA1817"/>
          <cell r="BB1817" t="str">
            <v/>
          </cell>
          <cell r="BC1817"/>
          <cell r="BD1817" t="str">
            <v/>
          </cell>
          <cell r="BE1817" t="str">
            <v/>
          </cell>
          <cell r="BF1817" t="str">
            <v>0</v>
          </cell>
        </row>
        <row r="1818">
          <cell r="A1818">
            <v>10078432</v>
          </cell>
          <cell r="B1818" t="str">
            <v>HUSSEIN MOSHI</v>
          </cell>
          <cell r="C1818" t="str">
            <v>MKELEMI</v>
          </cell>
          <cell r="D1818" t="str">
            <v>OTOBÜS ŞOFÖRÜ</v>
          </cell>
          <cell r="E1818" t="str">
            <v>BUS DRIVER</v>
          </cell>
          <cell r="F1818" t="str">
            <v>50113207</v>
          </cell>
          <cell r="G1818" t="str">
            <v>KİRALIK (SERVİS ARAÇLARI)</v>
          </cell>
          <cell r="H1818" t="str">
            <v>50105513</v>
          </cell>
          <cell r="I1818" t="str">
            <v>088F</v>
          </cell>
          <cell r="J1818" t="str">
            <v>İDARİ İŞLER</v>
          </cell>
          <cell r="K1818" t="str">
            <v>50113216</v>
          </cell>
          <cell r="L1818" t="str">
            <v>TZ</v>
          </cell>
          <cell r="M1818" t="str">
            <v>Tanzanyalı</v>
          </cell>
          <cell r="N1818" t="str">
            <v>0035</v>
          </cell>
          <cell r="O1818" t="str">
            <v>TABORA</v>
          </cell>
          <cell r="P1818" t="str">
            <v>8N</v>
          </cell>
          <cell r="Q1818" t="str">
            <v>KİRALIK MAKİNA &amp; EKİPMAN</v>
          </cell>
          <cell r="R1818">
            <v>45040</v>
          </cell>
          <cell r="S1818">
            <v>45040</v>
          </cell>
          <cell r="T1818"/>
          <cell r="U1818" t="str">
            <v/>
          </cell>
          <cell r="V1818" t="str">
            <v>Mavi Yaka Endirekt</v>
          </cell>
          <cell r="W1818" t="str">
            <v>LOT 3 (MIT)</v>
          </cell>
          <cell r="X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>GÖREVLİ</v>
          </cell>
          <cell r="AC1818" t="str">
            <v>99</v>
          </cell>
          <cell r="AD1818" t="str">
            <v>LOT 3 (MIT)</v>
          </cell>
          <cell r="AE1818" t="str">
            <v>0113</v>
          </cell>
          <cell r="AF1818" t="str">
            <v/>
          </cell>
          <cell r="AG1818" t="str">
            <v>KM 785+000 - 829+305</v>
          </cell>
          <cell r="AH1818">
            <v>32300</v>
          </cell>
          <cell r="AI1818" t="str">
            <v>Bay</v>
          </cell>
          <cell r="AJ1818" t="str">
            <v>Yerel-Saatlik</v>
          </cell>
          <cell r="AK1818">
            <v>0</v>
          </cell>
          <cell r="AL1818" t="str">
            <v/>
          </cell>
          <cell r="AM1818" t="str">
            <v>306002</v>
          </cell>
          <cell r="AN1818" t="str">
            <v/>
          </cell>
          <cell r="AO1818" t="str">
            <v>T3</v>
          </cell>
          <cell r="AP1818" t="str">
            <v>5150</v>
          </cell>
          <cell r="AQ1818" t="str">
            <v>5175</v>
          </cell>
          <cell r="AR1818" t="str">
            <v/>
          </cell>
          <cell r="AS1818" t="str">
            <v/>
          </cell>
          <cell r="AT1818" t="str">
            <v/>
          </cell>
          <cell r="AU1818" t="str">
            <v/>
          </cell>
          <cell r="AV1818" t="str">
            <v/>
          </cell>
          <cell r="AW1818" t="str">
            <v/>
          </cell>
          <cell r="AX1818" t="str">
            <v>HUSSEIN MOSHI MKELEMI</v>
          </cell>
          <cell r="AY1818" t="str">
            <v/>
          </cell>
          <cell r="AZ1818"/>
          <cell r="BA1818"/>
          <cell r="BB1818" t="str">
            <v/>
          </cell>
          <cell r="BC1818"/>
          <cell r="BD1818" t="str">
            <v/>
          </cell>
          <cell r="BE1818" t="str">
            <v/>
          </cell>
          <cell r="BF1818" t="str">
            <v>0</v>
          </cell>
        </row>
        <row r="1819">
          <cell r="A1819">
            <v>10078438</v>
          </cell>
          <cell r="B1819" t="str">
            <v>DEBORA JOHN</v>
          </cell>
          <cell r="C1819" t="str">
            <v>MOSHA</v>
          </cell>
          <cell r="D1819" t="str">
            <v>TEMİZLİK GÖREVLİSİ</v>
          </cell>
          <cell r="E1819" t="str">
            <v>CLEANER</v>
          </cell>
          <cell r="F1819" t="str">
            <v>50112682</v>
          </cell>
          <cell r="G1819" t="str">
            <v>YAPIRAY</v>
          </cell>
          <cell r="H1819" t="str">
            <v>50112682</v>
          </cell>
          <cell r="I1819" t="str">
            <v>0FF5</v>
          </cell>
          <cell r="J1819" t="str">
            <v>İDARİ İŞLER</v>
          </cell>
          <cell r="K1819" t="str">
            <v>50113877</v>
          </cell>
          <cell r="L1819" t="str">
            <v>TZ</v>
          </cell>
          <cell r="M1819" t="str">
            <v>Tanzanyalı</v>
          </cell>
          <cell r="N1819" t="str">
            <v>0035</v>
          </cell>
          <cell r="O1819" t="str">
            <v>TABORA</v>
          </cell>
          <cell r="P1819" t="str">
            <v>6I</v>
          </cell>
          <cell r="Q1819" t="str">
            <v>YAPIRAY DEMİRYOLU</v>
          </cell>
          <cell r="R1819">
            <v>45041</v>
          </cell>
          <cell r="S1819">
            <v>45041</v>
          </cell>
          <cell r="T1819">
            <v>45184</v>
          </cell>
          <cell r="U1819" t="str">
            <v>İşin sona ermesi</v>
          </cell>
          <cell r="V1819" t="str">
            <v>Mavi Yaka Endirekt</v>
          </cell>
          <cell r="W1819" t="str">
            <v>LOT 3 (MIT)</v>
          </cell>
          <cell r="X1819" t="str">
            <v/>
          </cell>
          <cell r="Y1819" t="str">
            <v/>
          </cell>
          <cell r="Z1819" t="str">
            <v/>
          </cell>
          <cell r="AA1819" t="str">
            <v>0676 241 563</v>
          </cell>
          <cell r="AB1819" t="str">
            <v>İŞÇİ</v>
          </cell>
          <cell r="AC1819" t="str">
            <v>99</v>
          </cell>
          <cell r="AD1819" t="str">
            <v>LOT 3 (MIT)</v>
          </cell>
          <cell r="AE1819" t="str">
            <v>0113</v>
          </cell>
          <cell r="AF1819" t="str">
            <v/>
          </cell>
          <cell r="AG1819" t="str">
            <v>KM 785+000 - 829+305</v>
          </cell>
          <cell r="AH1819">
            <v>36131</v>
          </cell>
          <cell r="AI1819" t="str">
            <v>Bayan</v>
          </cell>
          <cell r="AJ1819" t="str">
            <v>Yerel-Saatlik</v>
          </cell>
          <cell r="AK1819">
            <v>0</v>
          </cell>
          <cell r="AL1819" t="str">
            <v/>
          </cell>
          <cell r="AM1819" t="str">
            <v>306002</v>
          </cell>
          <cell r="AN1819" t="str">
            <v/>
          </cell>
          <cell r="AO1819" t="str">
            <v>T3</v>
          </cell>
          <cell r="AP1819" t="str">
            <v>5150</v>
          </cell>
          <cell r="AQ1819" t="str">
            <v>5175</v>
          </cell>
          <cell r="AR1819" t="str">
            <v/>
          </cell>
          <cell r="AS1819" t="str">
            <v/>
          </cell>
          <cell r="AT1819" t="str">
            <v/>
          </cell>
          <cell r="AU1819" t="str">
            <v/>
          </cell>
          <cell r="AV1819" t="str">
            <v/>
          </cell>
          <cell r="AW1819" t="str">
            <v/>
          </cell>
          <cell r="AX1819" t="str">
            <v>DEBORA JOHN MOSHA</v>
          </cell>
          <cell r="AY1819" t="str">
            <v/>
          </cell>
          <cell r="AZ1819"/>
          <cell r="BA1819"/>
          <cell r="BB1819" t="str">
            <v/>
          </cell>
          <cell r="BC1819"/>
          <cell r="BD1819" t="str">
            <v/>
          </cell>
          <cell r="BE1819" t="str">
            <v/>
          </cell>
          <cell r="BF1819" t="str">
            <v>0</v>
          </cell>
        </row>
        <row r="1820">
          <cell r="A1820">
            <v>10078439</v>
          </cell>
          <cell r="B1820" t="str">
            <v>KARIM RAMADHAN</v>
          </cell>
          <cell r="C1820" t="str">
            <v>SAID</v>
          </cell>
          <cell r="D1820" t="str">
            <v>OTOBÜS ŞOFÖRÜ</v>
          </cell>
          <cell r="E1820" t="str">
            <v>BUS DRIVER</v>
          </cell>
          <cell r="F1820" t="str">
            <v>50113207</v>
          </cell>
          <cell r="G1820" t="str">
            <v>KİRALIK (SERVİS ARAÇLARI)</v>
          </cell>
          <cell r="H1820" t="str">
            <v>50105513</v>
          </cell>
          <cell r="I1820" t="str">
            <v>088F</v>
          </cell>
          <cell r="J1820" t="str">
            <v>İDARİ İŞLER</v>
          </cell>
          <cell r="K1820" t="str">
            <v>50113216</v>
          </cell>
          <cell r="L1820" t="str">
            <v>TZ</v>
          </cell>
          <cell r="M1820" t="str">
            <v>Tanzanyalı</v>
          </cell>
          <cell r="N1820" t="str">
            <v>0035</v>
          </cell>
          <cell r="O1820" t="str">
            <v>TABORA</v>
          </cell>
          <cell r="P1820" t="str">
            <v>8N</v>
          </cell>
          <cell r="Q1820" t="str">
            <v>KİRALIK MAKİNA &amp; EKİPMAN</v>
          </cell>
          <cell r="R1820">
            <v>45041</v>
          </cell>
          <cell r="S1820">
            <v>45041</v>
          </cell>
          <cell r="T1820"/>
          <cell r="U1820" t="str">
            <v/>
          </cell>
          <cell r="V1820" t="str">
            <v>Mavi Yaka Endirekt</v>
          </cell>
          <cell r="W1820" t="str">
            <v>LOT 3 (MIT)</v>
          </cell>
          <cell r="X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>GÖREVLİ</v>
          </cell>
          <cell r="AC1820" t="str">
            <v>99</v>
          </cell>
          <cell r="AD1820" t="str">
            <v>LOT 3 (MIT)</v>
          </cell>
          <cell r="AE1820" t="str">
            <v>0113</v>
          </cell>
          <cell r="AF1820" t="str">
            <v/>
          </cell>
          <cell r="AG1820" t="str">
            <v>KM 785+000 - 829+305</v>
          </cell>
          <cell r="AH1820">
            <v>33585</v>
          </cell>
          <cell r="AI1820" t="str">
            <v>Bay</v>
          </cell>
          <cell r="AJ1820" t="str">
            <v>Yerel-Saatlik</v>
          </cell>
          <cell r="AK1820">
            <v>0</v>
          </cell>
          <cell r="AL1820" t="str">
            <v/>
          </cell>
          <cell r="AM1820" t="str">
            <v>306002</v>
          </cell>
          <cell r="AN1820" t="str">
            <v/>
          </cell>
          <cell r="AO1820" t="str">
            <v>T3</v>
          </cell>
          <cell r="AP1820" t="str">
            <v>5150</v>
          </cell>
          <cell r="AQ1820" t="str">
            <v>5175</v>
          </cell>
          <cell r="AR1820" t="str">
            <v/>
          </cell>
          <cell r="AS1820" t="str">
            <v/>
          </cell>
          <cell r="AT1820" t="str">
            <v/>
          </cell>
          <cell r="AU1820" t="str">
            <v/>
          </cell>
          <cell r="AV1820" t="str">
            <v/>
          </cell>
          <cell r="AW1820" t="str">
            <v/>
          </cell>
          <cell r="AX1820" t="str">
            <v>KARIM RAMADHAN SAID</v>
          </cell>
          <cell r="AY1820" t="str">
            <v/>
          </cell>
          <cell r="AZ1820"/>
          <cell r="BA1820"/>
          <cell r="BB1820" t="str">
            <v/>
          </cell>
          <cell r="BC1820"/>
          <cell r="BD1820" t="str">
            <v/>
          </cell>
          <cell r="BE1820" t="str">
            <v/>
          </cell>
          <cell r="BF1820" t="str">
            <v>0</v>
          </cell>
        </row>
        <row r="1821">
          <cell r="A1821">
            <v>10078448</v>
          </cell>
          <cell r="B1821" t="str">
            <v>LEMBEU KITAMWAS</v>
          </cell>
          <cell r="C1821" t="str">
            <v>OLEMOKOTIO</v>
          </cell>
          <cell r="D1821" t="str">
            <v>GÜVENLİK GÖREVLİSİ</v>
          </cell>
          <cell r="E1821" t="str">
            <v>SECURITY</v>
          </cell>
          <cell r="F1821" t="str">
            <v>50106670</v>
          </cell>
          <cell r="G1821" t="str">
            <v>KITUMBO SECURITY</v>
          </cell>
          <cell r="H1821" t="str">
            <v>50106670</v>
          </cell>
          <cell r="I1821" t="str">
            <v>0EEI</v>
          </cell>
          <cell r="J1821" t="str">
            <v>GÜVENLİK</v>
          </cell>
          <cell r="K1821" t="str">
            <v>50106674</v>
          </cell>
          <cell r="L1821" t="str">
            <v>TZ</v>
          </cell>
          <cell r="M1821" t="str">
            <v>Tanzanyalı</v>
          </cell>
          <cell r="N1821" t="str">
            <v>0037</v>
          </cell>
          <cell r="O1821" t="str">
            <v>İTİGİ</v>
          </cell>
          <cell r="P1821" t="str">
            <v>7L</v>
          </cell>
          <cell r="Q1821" t="str">
            <v>KITIMBO SECURITY</v>
          </cell>
          <cell r="R1821">
            <v>45042</v>
          </cell>
          <cell r="S1821">
            <v>45042</v>
          </cell>
          <cell r="T1821">
            <v>45170</v>
          </cell>
          <cell r="U1821" t="str">
            <v>Bsz.S.İşSz.İşvTrf.Hk.SebepsizF</v>
          </cell>
          <cell r="V1821" t="str">
            <v>Mavi Yaka Endirekt</v>
          </cell>
          <cell r="W1821" t="str">
            <v>LOT 3 (MIT)</v>
          </cell>
          <cell r="X1821" t="str">
            <v/>
          </cell>
          <cell r="Y1821" t="str">
            <v/>
          </cell>
          <cell r="Z1821" t="str">
            <v/>
          </cell>
          <cell r="AA1821" t="str">
            <v>0692643965</v>
          </cell>
          <cell r="AB1821" t="str">
            <v>GÖREVLİ</v>
          </cell>
          <cell r="AC1821" t="str">
            <v>99</v>
          </cell>
          <cell r="AD1821" t="str">
            <v>LOT 3 (MIT)</v>
          </cell>
          <cell r="AE1821" t="str">
            <v>0113</v>
          </cell>
          <cell r="AF1821" t="str">
            <v/>
          </cell>
          <cell r="AG1821" t="str">
            <v>KM 785+000 - 829+305</v>
          </cell>
          <cell r="AH1821">
            <v>29037</v>
          </cell>
          <cell r="AI1821" t="str">
            <v>Bay</v>
          </cell>
          <cell r="AJ1821" t="str">
            <v>Yerel-Saatlik</v>
          </cell>
          <cell r="AK1821">
            <v>0</v>
          </cell>
          <cell r="AL1821" t="str">
            <v/>
          </cell>
          <cell r="AM1821" t="str">
            <v>306002</v>
          </cell>
          <cell r="AN1821" t="str">
            <v/>
          </cell>
          <cell r="AO1821" t="str">
            <v>T3</v>
          </cell>
          <cell r="AP1821" t="str">
            <v>5150</v>
          </cell>
          <cell r="AQ1821" t="str">
            <v>5175</v>
          </cell>
          <cell r="AR1821" t="str">
            <v/>
          </cell>
          <cell r="AS1821" t="str">
            <v/>
          </cell>
          <cell r="AT1821" t="str">
            <v/>
          </cell>
          <cell r="AU1821" t="str">
            <v/>
          </cell>
          <cell r="AV1821" t="str">
            <v/>
          </cell>
          <cell r="AW1821" t="str">
            <v/>
          </cell>
          <cell r="AX1821" t="str">
            <v>LEMBEU KITAMWAS OLEMOKOTIO</v>
          </cell>
          <cell r="AY1821" t="str">
            <v/>
          </cell>
          <cell r="AZ1821"/>
          <cell r="BA1821"/>
          <cell r="BB1821" t="str">
            <v/>
          </cell>
          <cell r="BC1821"/>
          <cell r="BD1821" t="str">
            <v/>
          </cell>
          <cell r="BE1821" t="str">
            <v/>
          </cell>
          <cell r="BF1821" t="str">
            <v>0</v>
          </cell>
        </row>
        <row r="1822">
          <cell r="A1822">
            <v>10078449</v>
          </cell>
          <cell r="B1822" t="str">
            <v>YOHANA WARIOBA</v>
          </cell>
          <cell r="C1822" t="str">
            <v>MARWA</v>
          </cell>
          <cell r="D1822" t="str">
            <v>GÜVENLİK GÖREVLİSİ</v>
          </cell>
          <cell r="E1822" t="str">
            <v>SECURITY</v>
          </cell>
          <cell r="F1822" t="str">
            <v>50106670</v>
          </cell>
          <cell r="G1822" t="str">
            <v>KITUMBO SECURITY</v>
          </cell>
          <cell r="H1822" t="str">
            <v>50106670</v>
          </cell>
          <cell r="I1822" t="str">
            <v>0EEI</v>
          </cell>
          <cell r="J1822" t="str">
            <v>GÜVENLİK</v>
          </cell>
          <cell r="K1822" t="str">
            <v>50106674</v>
          </cell>
          <cell r="L1822" t="str">
            <v>TZ</v>
          </cell>
          <cell r="M1822" t="str">
            <v>Tanzanyalı</v>
          </cell>
          <cell r="N1822" t="str">
            <v>0037</v>
          </cell>
          <cell r="O1822" t="str">
            <v>İTİGİ</v>
          </cell>
          <cell r="P1822" t="str">
            <v>7L</v>
          </cell>
          <cell r="Q1822" t="str">
            <v>KITIMBO SECURITY</v>
          </cell>
          <cell r="R1822">
            <v>45042</v>
          </cell>
          <cell r="S1822">
            <v>45042</v>
          </cell>
          <cell r="T1822">
            <v>45170</v>
          </cell>
          <cell r="U1822" t="str">
            <v>Bsz.S.İşSz.İşvTrf.Hk.SebepsizF</v>
          </cell>
          <cell r="V1822" t="str">
            <v>Mavi Yaka Endirekt</v>
          </cell>
          <cell r="W1822" t="str">
            <v>LOT 3 (MIT)</v>
          </cell>
          <cell r="X1822" t="str">
            <v/>
          </cell>
          <cell r="Y1822" t="str">
            <v/>
          </cell>
          <cell r="Z1822" t="str">
            <v/>
          </cell>
          <cell r="AA1822" t="str">
            <v>0767122452</v>
          </cell>
          <cell r="AB1822" t="str">
            <v>GÖREVLİ</v>
          </cell>
          <cell r="AC1822" t="str">
            <v>99</v>
          </cell>
          <cell r="AD1822" t="str">
            <v>LOT 3 (MIT)</v>
          </cell>
          <cell r="AE1822" t="str">
            <v>0113</v>
          </cell>
          <cell r="AF1822" t="str">
            <v/>
          </cell>
          <cell r="AG1822" t="str">
            <v>KM 785+000 - 829+305</v>
          </cell>
          <cell r="AH1822">
            <v>29725</v>
          </cell>
          <cell r="AI1822" t="str">
            <v>Bay</v>
          </cell>
          <cell r="AJ1822" t="str">
            <v>Yerel-Saatlik</v>
          </cell>
          <cell r="AK1822">
            <v>0</v>
          </cell>
          <cell r="AL1822" t="str">
            <v/>
          </cell>
          <cell r="AM1822" t="str">
            <v>306002</v>
          </cell>
          <cell r="AN1822" t="str">
            <v/>
          </cell>
          <cell r="AO1822" t="str">
            <v>T3</v>
          </cell>
          <cell r="AP1822" t="str">
            <v>5150</v>
          </cell>
          <cell r="AQ1822" t="str">
            <v>5175</v>
          </cell>
          <cell r="AR1822" t="str">
            <v/>
          </cell>
          <cell r="AS1822" t="str">
            <v/>
          </cell>
          <cell r="AT1822" t="str">
            <v/>
          </cell>
          <cell r="AU1822" t="str">
            <v/>
          </cell>
          <cell r="AV1822" t="str">
            <v/>
          </cell>
          <cell r="AW1822" t="str">
            <v/>
          </cell>
          <cell r="AX1822" t="str">
            <v>YOHANA WARIOBA MARWA</v>
          </cell>
          <cell r="AY1822" t="str">
            <v/>
          </cell>
          <cell r="AZ1822"/>
          <cell r="BA1822"/>
          <cell r="BB1822" t="str">
            <v/>
          </cell>
          <cell r="BC1822"/>
          <cell r="BD1822" t="str">
            <v/>
          </cell>
          <cell r="BE1822" t="str">
            <v/>
          </cell>
          <cell r="BF1822" t="str">
            <v>0</v>
          </cell>
        </row>
        <row r="1823">
          <cell r="A1823">
            <v>10078450</v>
          </cell>
          <cell r="B1823" t="str">
            <v>JACKSON ALFREDI</v>
          </cell>
          <cell r="C1823" t="str">
            <v>BERERE</v>
          </cell>
          <cell r="D1823" t="str">
            <v>GÜVENLİK GÖREVLİSİ</v>
          </cell>
          <cell r="E1823" t="str">
            <v>SECURITY</v>
          </cell>
          <cell r="F1823" t="str">
            <v>50106670</v>
          </cell>
          <cell r="G1823" t="str">
            <v>KITUMBO SECURITY</v>
          </cell>
          <cell r="H1823" t="str">
            <v>50106670</v>
          </cell>
          <cell r="I1823" t="str">
            <v>0EEI</v>
          </cell>
          <cell r="J1823" t="str">
            <v>GÜVENLİK</v>
          </cell>
          <cell r="K1823" t="str">
            <v>50106674</v>
          </cell>
          <cell r="L1823" t="str">
            <v>TZ</v>
          </cell>
          <cell r="M1823" t="str">
            <v>Tanzanyalı</v>
          </cell>
          <cell r="N1823" t="str">
            <v>0037</v>
          </cell>
          <cell r="O1823" t="str">
            <v>İTİGİ</v>
          </cell>
          <cell r="P1823" t="str">
            <v>7L</v>
          </cell>
          <cell r="Q1823" t="str">
            <v>KITIMBO SECURITY</v>
          </cell>
          <cell r="R1823">
            <v>45042</v>
          </cell>
          <cell r="S1823">
            <v>45042</v>
          </cell>
          <cell r="T1823">
            <v>45170</v>
          </cell>
          <cell r="U1823" t="str">
            <v>Bsz.S.İşSz.İşvTrf.Hk.SebepsizF</v>
          </cell>
          <cell r="V1823" t="str">
            <v>Mavi Yaka Endirekt</v>
          </cell>
          <cell r="W1823" t="str">
            <v>LOT 3 (MIT)</v>
          </cell>
          <cell r="X1823" t="str">
            <v/>
          </cell>
          <cell r="Y1823" t="str">
            <v/>
          </cell>
          <cell r="Z1823" t="str">
            <v/>
          </cell>
          <cell r="AA1823" t="str">
            <v>0685269273</v>
          </cell>
          <cell r="AB1823" t="str">
            <v>GÖREVLİ</v>
          </cell>
          <cell r="AC1823" t="str">
            <v>99</v>
          </cell>
          <cell r="AD1823" t="str">
            <v>LOT 3 (MIT)</v>
          </cell>
          <cell r="AE1823" t="str">
            <v>0113</v>
          </cell>
          <cell r="AF1823" t="str">
            <v/>
          </cell>
          <cell r="AG1823" t="str">
            <v>KM 785+000 - 829+305</v>
          </cell>
          <cell r="AH1823">
            <v>33887</v>
          </cell>
          <cell r="AI1823" t="str">
            <v>Bay</v>
          </cell>
          <cell r="AJ1823" t="str">
            <v>Yerel-Saatlik</v>
          </cell>
          <cell r="AK1823">
            <v>0</v>
          </cell>
          <cell r="AL1823" t="str">
            <v/>
          </cell>
          <cell r="AM1823" t="str">
            <v>306002</v>
          </cell>
          <cell r="AN1823" t="str">
            <v/>
          </cell>
          <cell r="AO1823" t="str">
            <v>T3</v>
          </cell>
          <cell r="AP1823" t="str">
            <v>5150</v>
          </cell>
          <cell r="AQ1823" t="str">
            <v>5175</v>
          </cell>
          <cell r="AR1823" t="str">
            <v/>
          </cell>
          <cell r="AS1823" t="str">
            <v/>
          </cell>
          <cell r="AT1823" t="str">
            <v/>
          </cell>
          <cell r="AU1823" t="str">
            <v/>
          </cell>
          <cell r="AV1823" t="str">
            <v/>
          </cell>
          <cell r="AW1823" t="str">
            <v/>
          </cell>
          <cell r="AX1823" t="str">
            <v>JACKSON ALFREDI BERERE</v>
          </cell>
          <cell r="AY1823" t="str">
            <v/>
          </cell>
          <cell r="AZ1823"/>
          <cell r="BA1823"/>
          <cell r="BB1823" t="str">
            <v/>
          </cell>
          <cell r="BC1823"/>
          <cell r="BD1823" t="str">
            <v/>
          </cell>
          <cell r="BE1823" t="str">
            <v/>
          </cell>
          <cell r="BF1823" t="str">
            <v>0</v>
          </cell>
        </row>
        <row r="1824">
          <cell r="A1824">
            <v>10078627</v>
          </cell>
          <cell r="B1824" t="str">
            <v>RAPHAEL  K.</v>
          </cell>
          <cell r="C1824" t="str">
            <v>MOLLEL</v>
          </cell>
          <cell r="D1824" t="str">
            <v>GÜVENLİK GÖREVLİSİ</v>
          </cell>
          <cell r="E1824" t="str">
            <v>SECURITY</v>
          </cell>
          <cell r="F1824" t="str">
            <v>50106670</v>
          </cell>
          <cell r="G1824" t="str">
            <v>KITUMBO SECURITY</v>
          </cell>
          <cell r="H1824" t="str">
            <v>50106670</v>
          </cell>
          <cell r="I1824" t="str">
            <v>0EEI</v>
          </cell>
          <cell r="J1824" t="str">
            <v>GÜVENLİK</v>
          </cell>
          <cell r="K1824" t="str">
            <v>50106674</v>
          </cell>
          <cell r="L1824" t="str">
            <v>TZ</v>
          </cell>
          <cell r="M1824" t="str">
            <v>Tanzanyalı</v>
          </cell>
          <cell r="N1824" t="str">
            <v>0037</v>
          </cell>
          <cell r="O1824" t="str">
            <v>İTİGİ</v>
          </cell>
          <cell r="P1824" t="str">
            <v>7L</v>
          </cell>
          <cell r="Q1824" t="str">
            <v>KITIMBO SECURITY</v>
          </cell>
          <cell r="R1824">
            <v>45062</v>
          </cell>
          <cell r="S1824">
            <v>45062</v>
          </cell>
          <cell r="T1824">
            <v>45170</v>
          </cell>
          <cell r="U1824" t="str">
            <v>Bsz.S.İşSz.İşvTrf.Hk.SebepsizF</v>
          </cell>
          <cell r="V1824" t="str">
            <v>Mavi Yaka Endirekt</v>
          </cell>
          <cell r="W1824" t="str">
            <v>LOT 3 (MIT)</v>
          </cell>
          <cell r="X1824" t="str">
            <v/>
          </cell>
          <cell r="Y1824" t="str">
            <v/>
          </cell>
          <cell r="Z1824" t="str">
            <v/>
          </cell>
          <cell r="AA1824" t="str">
            <v>0625572101</v>
          </cell>
          <cell r="AB1824" t="str">
            <v>GÖREVLİ</v>
          </cell>
          <cell r="AC1824" t="str">
            <v>99</v>
          </cell>
          <cell r="AD1824" t="str">
            <v>LOT 3 (MIT)</v>
          </cell>
          <cell r="AE1824" t="str">
            <v>0113</v>
          </cell>
          <cell r="AF1824" t="str">
            <v/>
          </cell>
          <cell r="AG1824" t="str">
            <v>KM 785+000 - 829+305</v>
          </cell>
          <cell r="AH1824">
            <v>26846</v>
          </cell>
          <cell r="AI1824" t="str">
            <v>Bay</v>
          </cell>
          <cell r="AJ1824" t="str">
            <v>Yerel-Saatlik</v>
          </cell>
          <cell r="AK1824">
            <v>0</v>
          </cell>
          <cell r="AL1824" t="str">
            <v/>
          </cell>
          <cell r="AM1824" t="str">
            <v>306002</v>
          </cell>
          <cell r="AN1824" t="str">
            <v/>
          </cell>
          <cell r="AO1824" t="str">
            <v>T3</v>
          </cell>
          <cell r="AP1824" t="str">
            <v>5150</v>
          </cell>
          <cell r="AQ1824" t="str">
            <v>5175</v>
          </cell>
          <cell r="AR1824" t="str">
            <v/>
          </cell>
          <cell r="AS1824" t="str">
            <v/>
          </cell>
          <cell r="AT1824" t="str">
            <v/>
          </cell>
          <cell r="AU1824" t="str">
            <v/>
          </cell>
          <cell r="AV1824" t="str">
            <v/>
          </cell>
          <cell r="AW1824" t="str">
            <v/>
          </cell>
          <cell r="AX1824" t="str">
            <v>RAPHAEL  K. MOLLEL</v>
          </cell>
          <cell r="AY1824" t="str">
            <v/>
          </cell>
          <cell r="AZ1824"/>
          <cell r="BA1824"/>
          <cell r="BB1824" t="str">
            <v/>
          </cell>
          <cell r="BC1824"/>
          <cell r="BD1824" t="str">
            <v/>
          </cell>
          <cell r="BE1824" t="str">
            <v/>
          </cell>
          <cell r="BF1824" t="str">
            <v>0</v>
          </cell>
        </row>
        <row r="1825">
          <cell r="A1825">
            <v>10078628</v>
          </cell>
          <cell r="B1825" t="str">
            <v>LOMAYANI KURESOI</v>
          </cell>
          <cell r="C1825" t="str">
            <v>SOMIYONI</v>
          </cell>
          <cell r="D1825" t="str">
            <v>GÜVENLİK GÖREVLİSİ</v>
          </cell>
          <cell r="E1825" t="str">
            <v>SECURITY</v>
          </cell>
          <cell r="F1825" t="str">
            <v>50106670</v>
          </cell>
          <cell r="G1825" t="str">
            <v>KITUMBO SECURITY</v>
          </cell>
          <cell r="H1825" t="str">
            <v>50106670</v>
          </cell>
          <cell r="I1825" t="str">
            <v>0EEI</v>
          </cell>
          <cell r="J1825" t="str">
            <v>GÜVENLİK</v>
          </cell>
          <cell r="K1825" t="str">
            <v>50106674</v>
          </cell>
          <cell r="L1825" t="str">
            <v>TZ</v>
          </cell>
          <cell r="M1825" t="str">
            <v>Tanzanyalı</v>
          </cell>
          <cell r="N1825" t="str">
            <v>0037</v>
          </cell>
          <cell r="O1825" t="str">
            <v>İTİGİ</v>
          </cell>
          <cell r="P1825" t="str">
            <v>7L</v>
          </cell>
          <cell r="Q1825" t="str">
            <v>KITIMBO SECURITY</v>
          </cell>
          <cell r="R1825">
            <v>45062</v>
          </cell>
          <cell r="S1825">
            <v>45062</v>
          </cell>
          <cell r="T1825">
            <v>45170</v>
          </cell>
          <cell r="U1825" t="str">
            <v>Bsz.S.İşSz.İşvTrf.Hk.SebepsizF</v>
          </cell>
          <cell r="V1825" t="str">
            <v>Mavi Yaka Endirekt</v>
          </cell>
          <cell r="W1825" t="str">
            <v>LOT 3 (MIT)</v>
          </cell>
          <cell r="X1825" t="str">
            <v/>
          </cell>
          <cell r="Y1825" t="str">
            <v/>
          </cell>
          <cell r="Z1825" t="str">
            <v/>
          </cell>
          <cell r="AA1825" t="str">
            <v>0684358509</v>
          </cell>
          <cell r="AB1825" t="str">
            <v>GÖREVLİ</v>
          </cell>
          <cell r="AC1825" t="str">
            <v>99</v>
          </cell>
          <cell r="AD1825" t="str">
            <v>LOT 3 (MIT)</v>
          </cell>
          <cell r="AE1825" t="str">
            <v>0113</v>
          </cell>
          <cell r="AF1825" t="str">
            <v/>
          </cell>
          <cell r="AG1825" t="str">
            <v>KM 785+000 - 829+305</v>
          </cell>
          <cell r="AH1825">
            <v>34425</v>
          </cell>
          <cell r="AI1825" t="str">
            <v>Bay</v>
          </cell>
          <cell r="AJ1825" t="str">
            <v>Yerel-Saatlik</v>
          </cell>
          <cell r="AK1825">
            <v>0</v>
          </cell>
          <cell r="AL1825" t="str">
            <v/>
          </cell>
          <cell r="AM1825" t="str">
            <v>306002</v>
          </cell>
          <cell r="AN1825" t="str">
            <v/>
          </cell>
          <cell r="AO1825" t="str">
            <v>T3</v>
          </cell>
          <cell r="AP1825" t="str">
            <v>5150</v>
          </cell>
          <cell r="AQ1825" t="str">
            <v>5175</v>
          </cell>
          <cell r="AR1825" t="str">
            <v/>
          </cell>
          <cell r="AS1825" t="str">
            <v/>
          </cell>
          <cell r="AT1825" t="str">
            <v/>
          </cell>
          <cell r="AU1825" t="str">
            <v/>
          </cell>
          <cell r="AV1825" t="str">
            <v/>
          </cell>
          <cell r="AW1825" t="str">
            <v/>
          </cell>
          <cell r="AX1825" t="str">
            <v>LOMAYANI KURESOI SOMIYONI</v>
          </cell>
          <cell r="AY1825" t="str">
            <v/>
          </cell>
          <cell r="AZ1825"/>
          <cell r="BA1825"/>
          <cell r="BB1825" t="str">
            <v/>
          </cell>
          <cell r="BC1825"/>
          <cell r="BD1825" t="str">
            <v/>
          </cell>
          <cell r="BE1825" t="str">
            <v/>
          </cell>
          <cell r="BF1825" t="str">
            <v>0</v>
          </cell>
        </row>
        <row r="1826">
          <cell r="A1826">
            <v>10078629</v>
          </cell>
          <cell r="B1826" t="str">
            <v>LESKARI NDAPARI</v>
          </cell>
          <cell r="C1826" t="str">
            <v>MOLLEL</v>
          </cell>
          <cell r="D1826" t="str">
            <v>GÜVENLİK GÖREVLİSİ</v>
          </cell>
          <cell r="E1826" t="str">
            <v>SECURITY</v>
          </cell>
          <cell r="F1826" t="str">
            <v>50106670</v>
          </cell>
          <cell r="G1826" t="str">
            <v>KITUMBO SECURITY</v>
          </cell>
          <cell r="H1826" t="str">
            <v>50106670</v>
          </cell>
          <cell r="I1826" t="str">
            <v>0EEI</v>
          </cell>
          <cell r="J1826" t="str">
            <v>GÜVENLİK</v>
          </cell>
          <cell r="K1826" t="str">
            <v>50106674</v>
          </cell>
          <cell r="L1826" t="str">
            <v>TZ</v>
          </cell>
          <cell r="M1826" t="str">
            <v>Tanzanyalı</v>
          </cell>
          <cell r="N1826" t="str">
            <v>0037</v>
          </cell>
          <cell r="O1826" t="str">
            <v>İTİGİ</v>
          </cell>
          <cell r="P1826" t="str">
            <v>7L</v>
          </cell>
          <cell r="Q1826" t="str">
            <v>KITIMBO SECURITY</v>
          </cell>
          <cell r="R1826">
            <v>45062</v>
          </cell>
          <cell r="S1826">
            <v>45062</v>
          </cell>
          <cell r="T1826">
            <v>45170</v>
          </cell>
          <cell r="U1826" t="str">
            <v>Bsz.S.İşSz.İşvTrf.Hk.SebepsizF</v>
          </cell>
          <cell r="V1826" t="str">
            <v>Mavi Yaka Endirekt</v>
          </cell>
          <cell r="W1826" t="str">
            <v>LOT 3 (MIT)</v>
          </cell>
          <cell r="X1826" t="str">
            <v/>
          </cell>
          <cell r="Y1826" t="str">
            <v/>
          </cell>
          <cell r="Z1826" t="str">
            <v/>
          </cell>
          <cell r="AA1826" t="str">
            <v>0752607702</v>
          </cell>
          <cell r="AB1826" t="str">
            <v>GÖREVLİ</v>
          </cell>
          <cell r="AC1826" t="str">
            <v>99</v>
          </cell>
          <cell r="AD1826" t="str">
            <v>LOT 3 (MIT)</v>
          </cell>
          <cell r="AE1826" t="str">
            <v>0113</v>
          </cell>
          <cell r="AF1826" t="str">
            <v/>
          </cell>
          <cell r="AG1826" t="str">
            <v>KM 785+000 - 829+305</v>
          </cell>
          <cell r="AH1826">
            <v>30479</v>
          </cell>
          <cell r="AI1826" t="str">
            <v>Bay</v>
          </cell>
          <cell r="AJ1826" t="str">
            <v>Yerel-Saatlik</v>
          </cell>
          <cell r="AK1826">
            <v>0</v>
          </cell>
          <cell r="AL1826" t="str">
            <v/>
          </cell>
          <cell r="AM1826" t="str">
            <v>306002</v>
          </cell>
          <cell r="AN1826" t="str">
            <v/>
          </cell>
          <cell r="AO1826" t="str">
            <v>T3</v>
          </cell>
          <cell r="AP1826" t="str">
            <v>5150</v>
          </cell>
          <cell r="AQ1826" t="str">
            <v>5175</v>
          </cell>
          <cell r="AR1826" t="str">
            <v/>
          </cell>
          <cell r="AS1826" t="str">
            <v/>
          </cell>
          <cell r="AT1826" t="str">
            <v/>
          </cell>
          <cell r="AU1826" t="str">
            <v/>
          </cell>
          <cell r="AV1826" t="str">
            <v/>
          </cell>
          <cell r="AW1826" t="str">
            <v/>
          </cell>
          <cell r="AX1826" t="str">
            <v>LESKARI NDAPARI MOLLEL</v>
          </cell>
          <cell r="AY1826" t="str">
            <v/>
          </cell>
          <cell r="AZ1826"/>
          <cell r="BA1826"/>
          <cell r="BB1826" t="str">
            <v/>
          </cell>
          <cell r="BC1826"/>
          <cell r="BD1826" t="str">
            <v/>
          </cell>
          <cell r="BE1826" t="str">
            <v/>
          </cell>
          <cell r="BF1826" t="str">
            <v>0</v>
          </cell>
        </row>
        <row r="1827">
          <cell r="A1827">
            <v>10078630</v>
          </cell>
          <cell r="B1827" t="str">
            <v>MATEPET NOGUITI</v>
          </cell>
          <cell r="C1827" t="str">
            <v>MOLLEL</v>
          </cell>
          <cell r="D1827" t="str">
            <v>GÜVENLİK GÖREVLİSİ</v>
          </cell>
          <cell r="E1827" t="str">
            <v>SECURITY</v>
          </cell>
          <cell r="F1827" t="str">
            <v>50106670</v>
          </cell>
          <cell r="G1827" t="str">
            <v>KITUMBO SECURITY</v>
          </cell>
          <cell r="H1827" t="str">
            <v>50106670</v>
          </cell>
          <cell r="I1827" t="str">
            <v>0EEI</v>
          </cell>
          <cell r="J1827" t="str">
            <v>GÜVENLİK</v>
          </cell>
          <cell r="K1827" t="str">
            <v>50106674</v>
          </cell>
          <cell r="L1827" t="str">
            <v>TZ</v>
          </cell>
          <cell r="M1827" t="str">
            <v>Tanzanyalı</v>
          </cell>
          <cell r="N1827" t="str">
            <v>0037</v>
          </cell>
          <cell r="O1827" t="str">
            <v>İTİGİ</v>
          </cell>
          <cell r="P1827" t="str">
            <v>7L</v>
          </cell>
          <cell r="Q1827" t="str">
            <v>KITIMBO SECURITY</v>
          </cell>
          <cell r="R1827">
            <v>45062</v>
          </cell>
          <cell r="S1827">
            <v>45062</v>
          </cell>
          <cell r="T1827">
            <v>45170</v>
          </cell>
          <cell r="U1827" t="str">
            <v>Bsz.S.İşSz.İşvTrf.Hk.SebepsizF</v>
          </cell>
          <cell r="V1827" t="str">
            <v>Mavi Yaka Endirekt</v>
          </cell>
          <cell r="W1827" t="str">
            <v>LOT 3 (MIT)</v>
          </cell>
          <cell r="X1827" t="str">
            <v/>
          </cell>
          <cell r="Y1827" t="str">
            <v/>
          </cell>
          <cell r="Z1827" t="str">
            <v/>
          </cell>
          <cell r="AA1827" t="str">
            <v>0688050071</v>
          </cell>
          <cell r="AB1827" t="str">
            <v>GÖREVLİ</v>
          </cell>
          <cell r="AC1827" t="str">
            <v>99</v>
          </cell>
          <cell r="AD1827" t="str">
            <v>LOT 3 (MIT)</v>
          </cell>
          <cell r="AE1827" t="str">
            <v>0113</v>
          </cell>
          <cell r="AF1827" t="str">
            <v/>
          </cell>
          <cell r="AG1827" t="str">
            <v>KM 785+000 - 829+305</v>
          </cell>
          <cell r="AH1827">
            <v>32690</v>
          </cell>
          <cell r="AI1827" t="str">
            <v>Bay</v>
          </cell>
          <cell r="AJ1827" t="str">
            <v>Yerel-Saatlik</v>
          </cell>
          <cell r="AK1827">
            <v>0</v>
          </cell>
          <cell r="AL1827" t="str">
            <v/>
          </cell>
          <cell r="AM1827" t="str">
            <v>306002</v>
          </cell>
          <cell r="AN1827" t="str">
            <v/>
          </cell>
          <cell r="AO1827" t="str">
            <v>T3</v>
          </cell>
          <cell r="AP1827" t="str">
            <v>5150</v>
          </cell>
          <cell r="AQ1827" t="str">
            <v>5175</v>
          </cell>
          <cell r="AR1827" t="str">
            <v/>
          </cell>
          <cell r="AS1827" t="str">
            <v/>
          </cell>
          <cell r="AT1827" t="str">
            <v/>
          </cell>
          <cell r="AU1827" t="str">
            <v/>
          </cell>
          <cell r="AV1827" t="str">
            <v/>
          </cell>
          <cell r="AW1827" t="str">
            <v/>
          </cell>
          <cell r="AX1827" t="str">
            <v>MATEPET NOGUITI MOLLEL</v>
          </cell>
          <cell r="AY1827" t="str">
            <v/>
          </cell>
          <cell r="AZ1827"/>
          <cell r="BA1827"/>
          <cell r="BB1827" t="str">
            <v/>
          </cell>
          <cell r="BC1827"/>
          <cell r="BD1827" t="str">
            <v/>
          </cell>
          <cell r="BE1827" t="str">
            <v/>
          </cell>
          <cell r="BF1827" t="str">
            <v>0</v>
          </cell>
        </row>
        <row r="1828">
          <cell r="A1828">
            <v>10078631</v>
          </cell>
          <cell r="B1828" t="str">
            <v>ELIAZER LOITOPUAKI</v>
          </cell>
          <cell r="C1828" t="str">
            <v>LAIZER</v>
          </cell>
          <cell r="D1828" t="str">
            <v>GÜVENLİK GÖREVLİSİ</v>
          </cell>
          <cell r="E1828" t="str">
            <v>SECURITY</v>
          </cell>
          <cell r="F1828" t="str">
            <v>50106670</v>
          </cell>
          <cell r="G1828" t="str">
            <v>KITUMBO SECURITY</v>
          </cell>
          <cell r="H1828" t="str">
            <v>50106670</v>
          </cell>
          <cell r="I1828" t="str">
            <v>0EEI</v>
          </cell>
          <cell r="J1828" t="str">
            <v>GÜVENLİK</v>
          </cell>
          <cell r="K1828" t="str">
            <v>50106674</v>
          </cell>
          <cell r="L1828" t="str">
            <v>TZ</v>
          </cell>
          <cell r="M1828" t="str">
            <v>Tanzanyalı</v>
          </cell>
          <cell r="N1828" t="str">
            <v>0037</v>
          </cell>
          <cell r="O1828" t="str">
            <v>İTİGİ</v>
          </cell>
          <cell r="P1828" t="str">
            <v>7L</v>
          </cell>
          <cell r="Q1828" t="str">
            <v>KITIMBO SECURITY</v>
          </cell>
          <cell r="R1828">
            <v>45062</v>
          </cell>
          <cell r="S1828">
            <v>45062</v>
          </cell>
          <cell r="T1828">
            <v>45170</v>
          </cell>
          <cell r="U1828" t="str">
            <v>Bsz.S.İşSz.İşvTrf.Hk.SebepsizF</v>
          </cell>
          <cell r="V1828" t="str">
            <v>Mavi Yaka Endirekt</v>
          </cell>
          <cell r="W1828" t="str">
            <v>LOT 3 (MIT)</v>
          </cell>
          <cell r="X1828" t="str">
            <v/>
          </cell>
          <cell r="Y1828" t="str">
            <v/>
          </cell>
          <cell r="Z1828" t="str">
            <v/>
          </cell>
          <cell r="AA1828" t="str">
            <v>0678641597</v>
          </cell>
          <cell r="AB1828" t="str">
            <v>GÖREVLİ</v>
          </cell>
          <cell r="AC1828" t="str">
            <v>99</v>
          </cell>
          <cell r="AD1828" t="str">
            <v>LOT 3 (MIT)</v>
          </cell>
          <cell r="AE1828" t="str">
            <v>0113</v>
          </cell>
          <cell r="AF1828" t="str">
            <v/>
          </cell>
          <cell r="AG1828" t="str">
            <v>KM 785+000 - 829+305</v>
          </cell>
          <cell r="AH1828">
            <v>24838</v>
          </cell>
          <cell r="AI1828" t="str">
            <v>Bay</v>
          </cell>
          <cell r="AJ1828" t="str">
            <v>Yerel-Saatlik</v>
          </cell>
          <cell r="AK1828">
            <v>0</v>
          </cell>
          <cell r="AL1828" t="str">
            <v/>
          </cell>
          <cell r="AM1828" t="str">
            <v>306002</v>
          </cell>
          <cell r="AN1828" t="str">
            <v/>
          </cell>
          <cell r="AO1828" t="str">
            <v>T3</v>
          </cell>
          <cell r="AP1828" t="str">
            <v>5150</v>
          </cell>
          <cell r="AQ1828" t="str">
            <v>5175</v>
          </cell>
          <cell r="AR1828" t="str">
            <v/>
          </cell>
          <cell r="AS1828" t="str">
            <v/>
          </cell>
          <cell r="AT1828" t="str">
            <v/>
          </cell>
          <cell r="AU1828" t="str">
            <v/>
          </cell>
          <cell r="AV1828" t="str">
            <v/>
          </cell>
          <cell r="AW1828" t="str">
            <v/>
          </cell>
          <cell r="AX1828" t="str">
            <v>ELIAZER LOITOPUAKI LAIZER</v>
          </cell>
          <cell r="AY1828" t="str">
            <v/>
          </cell>
          <cell r="AZ1828"/>
          <cell r="BA1828"/>
          <cell r="BB1828" t="str">
            <v/>
          </cell>
          <cell r="BC1828"/>
          <cell r="BD1828" t="str">
            <v/>
          </cell>
          <cell r="BE1828" t="str">
            <v/>
          </cell>
          <cell r="BF1828" t="str">
            <v>0</v>
          </cell>
        </row>
        <row r="1829">
          <cell r="A1829">
            <v>10078632</v>
          </cell>
          <cell r="B1829" t="str">
            <v>LONING'O MANDILEI</v>
          </cell>
          <cell r="C1829" t="str">
            <v>NGONO</v>
          </cell>
          <cell r="D1829" t="str">
            <v>GÜVENLİK GÖREVLİSİ</v>
          </cell>
          <cell r="E1829" t="str">
            <v>SECURITY</v>
          </cell>
          <cell r="F1829" t="str">
            <v>50106670</v>
          </cell>
          <cell r="G1829" t="str">
            <v>KITUMBO SECURITY</v>
          </cell>
          <cell r="H1829" t="str">
            <v>50106670</v>
          </cell>
          <cell r="I1829" t="str">
            <v>0EEI</v>
          </cell>
          <cell r="J1829" t="str">
            <v>GÜVENLİK</v>
          </cell>
          <cell r="K1829" t="str">
            <v>50106674</v>
          </cell>
          <cell r="L1829" t="str">
            <v>TZ</v>
          </cell>
          <cell r="M1829" t="str">
            <v>Tanzanyalı</v>
          </cell>
          <cell r="N1829" t="str">
            <v>0037</v>
          </cell>
          <cell r="O1829" t="str">
            <v>İTİGİ</v>
          </cell>
          <cell r="P1829" t="str">
            <v>7L</v>
          </cell>
          <cell r="Q1829" t="str">
            <v>KITIMBO SECURITY</v>
          </cell>
          <cell r="R1829">
            <v>45062</v>
          </cell>
          <cell r="S1829">
            <v>45062</v>
          </cell>
          <cell r="T1829">
            <v>45170</v>
          </cell>
          <cell r="U1829" t="str">
            <v>Bsz.S.İşSz.İşvTrf.Hk.SebepsizF</v>
          </cell>
          <cell r="V1829" t="str">
            <v>Mavi Yaka Endirekt</v>
          </cell>
          <cell r="W1829" t="str">
            <v>LOT 3 (MIT)</v>
          </cell>
          <cell r="X1829" t="str">
            <v/>
          </cell>
          <cell r="Y1829" t="str">
            <v/>
          </cell>
          <cell r="Z1829" t="str">
            <v/>
          </cell>
          <cell r="AA1829" t="str">
            <v>0683568330</v>
          </cell>
          <cell r="AB1829" t="str">
            <v>GÖREVLİ</v>
          </cell>
          <cell r="AC1829" t="str">
            <v>99</v>
          </cell>
          <cell r="AD1829" t="str">
            <v>LOT 3 (MIT)</v>
          </cell>
          <cell r="AE1829" t="str">
            <v>0113</v>
          </cell>
          <cell r="AF1829" t="str">
            <v/>
          </cell>
          <cell r="AG1829" t="str">
            <v>KM 785+000 - 829+305</v>
          </cell>
          <cell r="AH1829">
            <v>34881</v>
          </cell>
          <cell r="AI1829" t="str">
            <v>Bay</v>
          </cell>
          <cell r="AJ1829" t="str">
            <v>Yerel-Saatlik</v>
          </cell>
          <cell r="AK1829">
            <v>0</v>
          </cell>
          <cell r="AL1829" t="str">
            <v/>
          </cell>
          <cell r="AM1829" t="str">
            <v>306002</v>
          </cell>
          <cell r="AN1829" t="str">
            <v/>
          </cell>
          <cell r="AO1829" t="str">
            <v>T3</v>
          </cell>
          <cell r="AP1829" t="str">
            <v>5150</v>
          </cell>
          <cell r="AQ1829" t="str">
            <v>5175</v>
          </cell>
          <cell r="AR1829" t="str">
            <v/>
          </cell>
          <cell r="AS1829" t="str">
            <v/>
          </cell>
          <cell r="AT1829" t="str">
            <v/>
          </cell>
          <cell r="AU1829" t="str">
            <v/>
          </cell>
          <cell r="AV1829" t="str">
            <v/>
          </cell>
          <cell r="AW1829" t="str">
            <v/>
          </cell>
          <cell r="AX1829" t="str">
            <v>LONING'O MANDILEI NGONO</v>
          </cell>
          <cell r="AY1829" t="str">
            <v/>
          </cell>
          <cell r="AZ1829"/>
          <cell r="BA1829"/>
          <cell r="BB1829" t="str">
            <v/>
          </cell>
          <cell r="BC1829"/>
          <cell r="BD1829" t="str">
            <v/>
          </cell>
          <cell r="BE1829" t="str">
            <v/>
          </cell>
          <cell r="BF1829" t="str">
            <v>0</v>
          </cell>
        </row>
        <row r="1830">
          <cell r="A1830">
            <v>10078633</v>
          </cell>
          <cell r="B1830" t="str">
            <v>LENGAI MBIROY</v>
          </cell>
          <cell r="C1830" t="str">
            <v>MOLLEL</v>
          </cell>
          <cell r="D1830" t="str">
            <v>GÜVENLİK GÖREVLİSİ</v>
          </cell>
          <cell r="E1830" t="str">
            <v>SECURITY</v>
          </cell>
          <cell r="F1830" t="str">
            <v>50106670</v>
          </cell>
          <cell r="G1830" t="str">
            <v>KITUMBO SECURITY</v>
          </cell>
          <cell r="H1830" t="str">
            <v>50106670</v>
          </cell>
          <cell r="I1830" t="str">
            <v>0EEI</v>
          </cell>
          <cell r="J1830" t="str">
            <v>GÜVENLİK</v>
          </cell>
          <cell r="K1830" t="str">
            <v>50106674</v>
          </cell>
          <cell r="L1830" t="str">
            <v>TZ</v>
          </cell>
          <cell r="M1830" t="str">
            <v>Tanzanyalı</v>
          </cell>
          <cell r="N1830" t="str">
            <v>0037</v>
          </cell>
          <cell r="O1830" t="str">
            <v>İTİGİ</v>
          </cell>
          <cell r="P1830" t="str">
            <v>7L</v>
          </cell>
          <cell r="Q1830" t="str">
            <v>KITIMBO SECURITY</v>
          </cell>
          <cell r="R1830">
            <v>45062</v>
          </cell>
          <cell r="S1830">
            <v>45062</v>
          </cell>
          <cell r="T1830">
            <v>45170</v>
          </cell>
          <cell r="U1830" t="str">
            <v>Bsz.S.İşSz.İşvTrf.Hk.SebepsizF</v>
          </cell>
          <cell r="V1830" t="str">
            <v>Mavi Yaka Endirekt</v>
          </cell>
          <cell r="W1830" t="str">
            <v>LOT 3 (MIT)</v>
          </cell>
          <cell r="X1830" t="str">
            <v/>
          </cell>
          <cell r="Y1830" t="str">
            <v/>
          </cell>
          <cell r="Z1830" t="str">
            <v/>
          </cell>
          <cell r="AA1830" t="str">
            <v>0764444129</v>
          </cell>
          <cell r="AB1830" t="str">
            <v>GÖREVLİ</v>
          </cell>
          <cell r="AC1830" t="str">
            <v>99</v>
          </cell>
          <cell r="AD1830" t="str">
            <v>LOT 3 (MIT)</v>
          </cell>
          <cell r="AE1830" t="str">
            <v>0113</v>
          </cell>
          <cell r="AF1830" t="str">
            <v/>
          </cell>
          <cell r="AG1830" t="str">
            <v>KM 785+000 - 829+305</v>
          </cell>
          <cell r="AH1830">
            <v>34881</v>
          </cell>
          <cell r="AI1830" t="str">
            <v>Bay</v>
          </cell>
          <cell r="AJ1830" t="str">
            <v>Yerel-Saatlik</v>
          </cell>
          <cell r="AK1830">
            <v>0</v>
          </cell>
          <cell r="AL1830" t="str">
            <v/>
          </cell>
          <cell r="AM1830" t="str">
            <v>306002</v>
          </cell>
          <cell r="AN1830" t="str">
            <v/>
          </cell>
          <cell r="AO1830" t="str">
            <v>T3</v>
          </cell>
          <cell r="AP1830" t="str">
            <v>5150</v>
          </cell>
          <cell r="AQ1830" t="str">
            <v>5175</v>
          </cell>
          <cell r="AR1830" t="str">
            <v/>
          </cell>
          <cell r="AS1830" t="str">
            <v/>
          </cell>
          <cell r="AT1830" t="str">
            <v/>
          </cell>
          <cell r="AU1830" t="str">
            <v/>
          </cell>
          <cell r="AV1830" t="str">
            <v/>
          </cell>
          <cell r="AW1830" t="str">
            <v/>
          </cell>
          <cell r="AX1830" t="str">
            <v>LENGAI MBIROY MOLLEL</v>
          </cell>
          <cell r="AY1830" t="str">
            <v/>
          </cell>
          <cell r="AZ1830"/>
          <cell r="BA1830"/>
          <cell r="BB1830" t="str">
            <v/>
          </cell>
          <cell r="BC1830"/>
          <cell r="BD1830" t="str">
            <v/>
          </cell>
          <cell r="BE1830" t="str">
            <v/>
          </cell>
          <cell r="BF1830" t="str">
            <v>0</v>
          </cell>
        </row>
        <row r="1831">
          <cell r="A1831">
            <v>10078634</v>
          </cell>
          <cell r="B1831" t="str">
            <v>WILLIAM LUCAS</v>
          </cell>
          <cell r="C1831" t="str">
            <v>BERER</v>
          </cell>
          <cell r="D1831" t="str">
            <v>GÜVENLİK GÖREVLİSİ</v>
          </cell>
          <cell r="E1831" t="str">
            <v>SECURITY</v>
          </cell>
          <cell r="F1831" t="str">
            <v>50106670</v>
          </cell>
          <cell r="G1831" t="str">
            <v>KITUMBO SECURITY</v>
          </cell>
          <cell r="H1831" t="str">
            <v>50106670</v>
          </cell>
          <cell r="I1831" t="str">
            <v>0EEI</v>
          </cell>
          <cell r="J1831" t="str">
            <v>GÜVENLİK</v>
          </cell>
          <cell r="K1831" t="str">
            <v>50106674</v>
          </cell>
          <cell r="L1831" t="str">
            <v>TZ</v>
          </cell>
          <cell r="M1831" t="str">
            <v>Tanzanyalı</v>
          </cell>
          <cell r="N1831" t="str">
            <v>0037</v>
          </cell>
          <cell r="O1831" t="str">
            <v>İTİGİ</v>
          </cell>
          <cell r="P1831" t="str">
            <v>7L</v>
          </cell>
          <cell r="Q1831" t="str">
            <v>KITIMBO SECURITY</v>
          </cell>
          <cell r="R1831">
            <v>45062</v>
          </cell>
          <cell r="S1831">
            <v>45062</v>
          </cell>
          <cell r="T1831">
            <v>45170</v>
          </cell>
          <cell r="U1831" t="str">
            <v>Bsz.S.İşSz.İşvTrf.Hk.SebepsizF</v>
          </cell>
          <cell r="V1831" t="str">
            <v>Mavi Yaka Endirekt</v>
          </cell>
          <cell r="W1831" t="str">
            <v>LOT 3 (MIT)</v>
          </cell>
          <cell r="X1831" t="str">
            <v/>
          </cell>
          <cell r="Y1831" t="str">
            <v/>
          </cell>
          <cell r="Z1831" t="str">
            <v/>
          </cell>
          <cell r="AA1831" t="str">
            <v>0789628890</v>
          </cell>
          <cell r="AB1831" t="str">
            <v>GÖREVLİ</v>
          </cell>
          <cell r="AC1831" t="str">
            <v>99</v>
          </cell>
          <cell r="AD1831" t="str">
            <v>LOT 3 (MIT)</v>
          </cell>
          <cell r="AE1831" t="str">
            <v>0113</v>
          </cell>
          <cell r="AF1831" t="str">
            <v/>
          </cell>
          <cell r="AG1831" t="str">
            <v>KM 785+000 - 829+305</v>
          </cell>
          <cell r="AH1831">
            <v>32430</v>
          </cell>
          <cell r="AI1831" t="str">
            <v>Bay</v>
          </cell>
          <cell r="AJ1831" t="str">
            <v>Yerel-Saatlik</v>
          </cell>
          <cell r="AK1831">
            <v>0</v>
          </cell>
          <cell r="AL1831" t="str">
            <v/>
          </cell>
          <cell r="AM1831" t="str">
            <v>306002</v>
          </cell>
          <cell r="AN1831" t="str">
            <v/>
          </cell>
          <cell r="AO1831" t="str">
            <v>T3</v>
          </cell>
          <cell r="AP1831" t="str">
            <v>5150</v>
          </cell>
          <cell r="AQ1831" t="str">
            <v>5175</v>
          </cell>
          <cell r="AR1831" t="str">
            <v/>
          </cell>
          <cell r="AS1831" t="str">
            <v/>
          </cell>
          <cell r="AT1831" t="str">
            <v/>
          </cell>
          <cell r="AU1831" t="str">
            <v/>
          </cell>
          <cell r="AV1831" t="str">
            <v/>
          </cell>
          <cell r="AW1831" t="str">
            <v/>
          </cell>
          <cell r="AX1831" t="str">
            <v>WILLIAM LUCAS BERER</v>
          </cell>
          <cell r="AY1831" t="str">
            <v/>
          </cell>
          <cell r="AZ1831"/>
          <cell r="BA1831"/>
          <cell r="BB1831" t="str">
            <v/>
          </cell>
          <cell r="BC1831"/>
          <cell r="BD1831" t="str">
            <v/>
          </cell>
          <cell r="BE1831" t="str">
            <v/>
          </cell>
          <cell r="BF1831" t="str">
            <v>0</v>
          </cell>
        </row>
        <row r="1832">
          <cell r="A1832">
            <v>10078635</v>
          </cell>
          <cell r="B1832" t="str">
            <v>TAJIRI SANING'O</v>
          </cell>
          <cell r="C1832" t="str">
            <v>MOLLEL</v>
          </cell>
          <cell r="D1832" t="str">
            <v>GÜVENLİK GÖREVLİSİ</v>
          </cell>
          <cell r="E1832" t="str">
            <v>SECURITY</v>
          </cell>
          <cell r="F1832" t="str">
            <v>50106670</v>
          </cell>
          <cell r="G1832" t="str">
            <v>KITUMBO SECURITY</v>
          </cell>
          <cell r="H1832" t="str">
            <v>50106670</v>
          </cell>
          <cell r="I1832" t="str">
            <v>0EEI</v>
          </cell>
          <cell r="J1832" t="str">
            <v>GÜVENLİK</v>
          </cell>
          <cell r="K1832" t="str">
            <v>50106674</v>
          </cell>
          <cell r="L1832" t="str">
            <v>TZ</v>
          </cell>
          <cell r="M1832" t="str">
            <v>Tanzanyalı</v>
          </cell>
          <cell r="N1832" t="str">
            <v>0037</v>
          </cell>
          <cell r="O1832" t="str">
            <v>İTİGİ</v>
          </cell>
          <cell r="P1832" t="str">
            <v>7L</v>
          </cell>
          <cell r="Q1832" t="str">
            <v>KITIMBO SECURITY</v>
          </cell>
          <cell r="R1832">
            <v>45062</v>
          </cell>
          <cell r="S1832">
            <v>45062</v>
          </cell>
          <cell r="T1832">
            <v>45170</v>
          </cell>
          <cell r="U1832" t="str">
            <v>Bsz.S.İşSz.İşvTrf.Hk.SebepsizF</v>
          </cell>
          <cell r="V1832" t="str">
            <v>Mavi Yaka Endirekt</v>
          </cell>
          <cell r="W1832" t="str">
            <v>LOT 3 (MIT)</v>
          </cell>
          <cell r="X1832" t="str">
            <v/>
          </cell>
          <cell r="Y1832" t="str">
            <v/>
          </cell>
          <cell r="Z1832" t="str">
            <v/>
          </cell>
          <cell r="AA1832" t="str">
            <v>0782273739</v>
          </cell>
          <cell r="AB1832" t="str">
            <v>GÖREVLİ</v>
          </cell>
          <cell r="AC1832" t="str">
            <v>99</v>
          </cell>
          <cell r="AD1832" t="str">
            <v>LOT 3 (MIT)</v>
          </cell>
          <cell r="AE1832" t="str">
            <v>0113</v>
          </cell>
          <cell r="AF1832" t="str">
            <v/>
          </cell>
          <cell r="AG1832" t="str">
            <v>KM 785+000 - 829+305</v>
          </cell>
          <cell r="AH1832">
            <v>34033</v>
          </cell>
          <cell r="AI1832" t="str">
            <v>Bay</v>
          </cell>
          <cell r="AJ1832" t="str">
            <v>Yerel-Saatlik</v>
          </cell>
          <cell r="AK1832">
            <v>0</v>
          </cell>
          <cell r="AL1832" t="str">
            <v/>
          </cell>
          <cell r="AM1832" t="str">
            <v>306002</v>
          </cell>
          <cell r="AN1832" t="str">
            <v/>
          </cell>
          <cell r="AO1832" t="str">
            <v>T3</v>
          </cell>
          <cell r="AP1832" t="str">
            <v>5150</v>
          </cell>
          <cell r="AQ1832" t="str">
            <v>5175</v>
          </cell>
          <cell r="AR1832" t="str">
            <v/>
          </cell>
          <cell r="AS1832" t="str">
            <v/>
          </cell>
          <cell r="AT1832" t="str">
            <v/>
          </cell>
          <cell r="AU1832" t="str">
            <v/>
          </cell>
          <cell r="AV1832" t="str">
            <v/>
          </cell>
          <cell r="AW1832" t="str">
            <v/>
          </cell>
          <cell r="AX1832" t="str">
            <v>TAJIRI SANING'O MOLLEL</v>
          </cell>
          <cell r="AY1832" t="str">
            <v/>
          </cell>
          <cell r="AZ1832"/>
          <cell r="BA1832"/>
          <cell r="BB1832" t="str">
            <v/>
          </cell>
          <cell r="BC1832"/>
          <cell r="BD1832" t="str">
            <v/>
          </cell>
          <cell r="BE1832" t="str">
            <v/>
          </cell>
          <cell r="BF1832" t="str">
            <v>0</v>
          </cell>
        </row>
        <row r="1833">
          <cell r="A1833">
            <v>10078453</v>
          </cell>
          <cell r="B1833" t="str">
            <v>NEIDU Y.</v>
          </cell>
          <cell r="C1833" t="str">
            <v>HILBA</v>
          </cell>
          <cell r="D1833" t="str">
            <v>GÜVENLİK GÖREVLİSİ</v>
          </cell>
          <cell r="E1833" t="str">
            <v>SECURITY</v>
          </cell>
          <cell r="F1833" t="str">
            <v>50106670</v>
          </cell>
          <cell r="G1833" t="str">
            <v>KITUMBO SECURITY</v>
          </cell>
          <cell r="H1833" t="str">
            <v>50106670</v>
          </cell>
          <cell r="I1833" t="str">
            <v>0EEI</v>
          </cell>
          <cell r="J1833" t="str">
            <v>GÜVENLİK</v>
          </cell>
          <cell r="K1833" t="str">
            <v>50106674</v>
          </cell>
          <cell r="L1833" t="str">
            <v>TZ</v>
          </cell>
          <cell r="M1833" t="str">
            <v>Tanzanyalı</v>
          </cell>
          <cell r="N1833" t="str">
            <v>0037</v>
          </cell>
          <cell r="O1833" t="str">
            <v>İTİGİ</v>
          </cell>
          <cell r="P1833" t="str">
            <v>7L</v>
          </cell>
          <cell r="Q1833" t="str">
            <v>KITIMBO SECURITY</v>
          </cell>
          <cell r="R1833">
            <v>45042</v>
          </cell>
          <cell r="S1833">
            <v>45042</v>
          </cell>
          <cell r="T1833">
            <v>45170</v>
          </cell>
          <cell r="U1833" t="str">
            <v>Bsz.S.İşSz.İşvTrf.Hk.SebepsizF</v>
          </cell>
          <cell r="V1833" t="str">
            <v>Mavi Yaka Endirekt</v>
          </cell>
          <cell r="W1833" t="str">
            <v>LOT 3 (MIT)</v>
          </cell>
          <cell r="X1833" t="str">
            <v/>
          </cell>
          <cell r="Y1833" t="str">
            <v/>
          </cell>
          <cell r="Z1833" t="str">
            <v/>
          </cell>
          <cell r="AA1833" t="str">
            <v>0677835753</v>
          </cell>
          <cell r="AB1833" t="str">
            <v>GÖREVLİ</v>
          </cell>
          <cell r="AC1833" t="str">
            <v>99</v>
          </cell>
          <cell r="AD1833" t="str">
            <v>LOT 3 (MIT)</v>
          </cell>
          <cell r="AE1833" t="str">
            <v>0113</v>
          </cell>
          <cell r="AF1833" t="str">
            <v/>
          </cell>
          <cell r="AG1833" t="str">
            <v>KM 785+000 - 829+305</v>
          </cell>
          <cell r="AH1833">
            <v>34881</v>
          </cell>
          <cell r="AI1833" t="str">
            <v>Bay</v>
          </cell>
          <cell r="AJ1833" t="str">
            <v>Yerel-Saatlik</v>
          </cell>
          <cell r="AK1833">
            <v>0</v>
          </cell>
          <cell r="AL1833" t="str">
            <v/>
          </cell>
          <cell r="AM1833" t="str">
            <v>306002</v>
          </cell>
          <cell r="AN1833" t="str">
            <v/>
          </cell>
          <cell r="AO1833" t="str">
            <v>T3</v>
          </cell>
          <cell r="AP1833" t="str">
            <v>5150</v>
          </cell>
          <cell r="AQ1833" t="str">
            <v>5175</v>
          </cell>
          <cell r="AR1833" t="str">
            <v/>
          </cell>
          <cell r="AS1833" t="str">
            <v/>
          </cell>
          <cell r="AT1833" t="str">
            <v/>
          </cell>
          <cell r="AU1833" t="str">
            <v/>
          </cell>
          <cell r="AV1833" t="str">
            <v/>
          </cell>
          <cell r="AW1833" t="str">
            <v/>
          </cell>
          <cell r="AX1833" t="str">
            <v>NEIDU Y. HILBA</v>
          </cell>
          <cell r="AY1833" t="str">
            <v/>
          </cell>
          <cell r="AZ1833"/>
          <cell r="BA1833"/>
          <cell r="BB1833" t="str">
            <v/>
          </cell>
          <cell r="BC1833"/>
          <cell r="BD1833" t="str">
            <v/>
          </cell>
          <cell r="BE1833" t="str">
            <v/>
          </cell>
          <cell r="BF1833" t="str">
            <v>0</v>
          </cell>
        </row>
        <row r="1834">
          <cell r="A1834">
            <v>10078452</v>
          </cell>
          <cell r="B1834" t="str">
            <v>SAITOTI MUNGE</v>
          </cell>
          <cell r="C1834" t="str">
            <v>KEEMBWA</v>
          </cell>
          <cell r="D1834" t="str">
            <v>GÜVENLİK GÖREVLİSİ</v>
          </cell>
          <cell r="E1834" t="str">
            <v>SECURITY</v>
          </cell>
          <cell r="F1834" t="str">
            <v>50106670</v>
          </cell>
          <cell r="G1834" t="str">
            <v>KITUMBO SECURITY</v>
          </cell>
          <cell r="H1834" t="str">
            <v>50106670</v>
          </cell>
          <cell r="I1834" t="str">
            <v>0EEI</v>
          </cell>
          <cell r="J1834" t="str">
            <v>GÜVENLİK</v>
          </cell>
          <cell r="K1834" t="str">
            <v>50106674</v>
          </cell>
          <cell r="L1834" t="str">
            <v>TZ</v>
          </cell>
          <cell r="M1834" t="str">
            <v>Tanzanyalı</v>
          </cell>
          <cell r="N1834" t="str">
            <v>0037</v>
          </cell>
          <cell r="O1834" t="str">
            <v>İTİGİ</v>
          </cell>
          <cell r="P1834" t="str">
            <v>7L</v>
          </cell>
          <cell r="Q1834" t="str">
            <v>KITIMBO SECURITY</v>
          </cell>
          <cell r="R1834">
            <v>45042</v>
          </cell>
          <cell r="S1834">
            <v>45042</v>
          </cell>
          <cell r="T1834">
            <v>45170</v>
          </cell>
          <cell r="U1834" t="str">
            <v>Bsz.S.İşSz.İşvTrf.Hk.SebepsizF</v>
          </cell>
          <cell r="V1834" t="str">
            <v>Mavi Yaka Endirekt</v>
          </cell>
          <cell r="W1834" t="str">
            <v>LOT 3 (MIT)</v>
          </cell>
          <cell r="X1834" t="str">
            <v/>
          </cell>
          <cell r="Y1834" t="str">
            <v/>
          </cell>
          <cell r="Z1834" t="str">
            <v/>
          </cell>
          <cell r="AA1834" t="str">
            <v>0783339995</v>
          </cell>
          <cell r="AB1834" t="str">
            <v>GÖREVLİ</v>
          </cell>
          <cell r="AC1834" t="str">
            <v>99</v>
          </cell>
          <cell r="AD1834" t="str">
            <v>LOT 3 (MIT)</v>
          </cell>
          <cell r="AE1834" t="str">
            <v>0113</v>
          </cell>
          <cell r="AF1834" t="str">
            <v/>
          </cell>
          <cell r="AG1834" t="str">
            <v>KM 785+000 - 829+305</v>
          </cell>
          <cell r="AH1834">
            <v>25750</v>
          </cell>
          <cell r="AI1834" t="str">
            <v>Bay</v>
          </cell>
          <cell r="AJ1834" t="str">
            <v>Yerel-Saatlik</v>
          </cell>
          <cell r="AK1834">
            <v>0</v>
          </cell>
          <cell r="AL1834" t="str">
            <v/>
          </cell>
          <cell r="AM1834" t="str">
            <v>306002</v>
          </cell>
          <cell r="AN1834" t="str">
            <v/>
          </cell>
          <cell r="AO1834" t="str">
            <v>T3</v>
          </cell>
          <cell r="AP1834" t="str">
            <v>5150</v>
          </cell>
          <cell r="AQ1834" t="str">
            <v>5175</v>
          </cell>
          <cell r="AR1834" t="str">
            <v/>
          </cell>
          <cell r="AS1834" t="str">
            <v/>
          </cell>
          <cell r="AT1834" t="str">
            <v/>
          </cell>
          <cell r="AU1834" t="str">
            <v/>
          </cell>
          <cell r="AV1834" t="str">
            <v/>
          </cell>
          <cell r="AW1834" t="str">
            <v/>
          </cell>
          <cell r="AX1834" t="str">
            <v>SAITOTI MUNGE KEEMBWA</v>
          </cell>
          <cell r="AY1834" t="str">
            <v/>
          </cell>
          <cell r="AZ1834"/>
          <cell r="BA1834"/>
          <cell r="BB1834" t="str">
            <v/>
          </cell>
          <cell r="BC1834"/>
          <cell r="BD1834" t="str">
            <v/>
          </cell>
          <cell r="BE1834" t="str">
            <v/>
          </cell>
          <cell r="BF1834" t="str">
            <v>0</v>
          </cell>
        </row>
        <row r="1835">
          <cell r="A1835">
            <v>10078451</v>
          </cell>
          <cell r="B1835" t="str">
            <v>MELIYO OLOODEMUNGE</v>
          </cell>
          <cell r="C1835" t="str">
            <v>MEEJE</v>
          </cell>
          <cell r="D1835" t="str">
            <v>GÜVENLİK GÖREVLİSİ</v>
          </cell>
          <cell r="E1835" t="str">
            <v>SECURITY</v>
          </cell>
          <cell r="F1835" t="str">
            <v>50106670</v>
          </cell>
          <cell r="G1835" t="str">
            <v>KITUMBO SECURITY</v>
          </cell>
          <cell r="H1835" t="str">
            <v>50106670</v>
          </cell>
          <cell r="I1835" t="str">
            <v>0EEI</v>
          </cell>
          <cell r="J1835" t="str">
            <v>GÜVENLİK</v>
          </cell>
          <cell r="K1835" t="str">
            <v>50106674</v>
          </cell>
          <cell r="L1835" t="str">
            <v>TZ</v>
          </cell>
          <cell r="M1835" t="str">
            <v>Tanzanyalı</v>
          </cell>
          <cell r="N1835" t="str">
            <v>0037</v>
          </cell>
          <cell r="O1835" t="str">
            <v>İTİGİ</v>
          </cell>
          <cell r="P1835" t="str">
            <v>7L</v>
          </cell>
          <cell r="Q1835" t="str">
            <v>KITIMBO SECURITY</v>
          </cell>
          <cell r="R1835">
            <v>45042</v>
          </cell>
          <cell r="S1835">
            <v>45042</v>
          </cell>
          <cell r="T1835">
            <v>45170</v>
          </cell>
          <cell r="U1835" t="str">
            <v>Bsz.S.İşSz.İşvTrf.Hk.SebepsizF</v>
          </cell>
          <cell r="V1835" t="str">
            <v>Mavi Yaka Endirekt</v>
          </cell>
          <cell r="W1835" t="str">
            <v>LOT 3 (MIT)</v>
          </cell>
          <cell r="X1835" t="str">
            <v/>
          </cell>
          <cell r="Y1835" t="str">
            <v/>
          </cell>
          <cell r="Z1835" t="str">
            <v/>
          </cell>
          <cell r="AA1835" t="str">
            <v>0683629546</v>
          </cell>
          <cell r="AB1835" t="str">
            <v>GÖREVLİ</v>
          </cell>
          <cell r="AC1835" t="str">
            <v>99</v>
          </cell>
          <cell r="AD1835" t="str">
            <v>LOT 3 (MIT)</v>
          </cell>
          <cell r="AE1835" t="str">
            <v>0113</v>
          </cell>
          <cell r="AF1835" t="str">
            <v/>
          </cell>
          <cell r="AG1835" t="str">
            <v>KM 785+000 - 829+305</v>
          </cell>
          <cell r="AH1835">
            <v>23193</v>
          </cell>
          <cell r="AI1835" t="str">
            <v>Bay</v>
          </cell>
          <cell r="AJ1835" t="str">
            <v>Yerel-Saatlik</v>
          </cell>
          <cell r="AK1835">
            <v>0</v>
          </cell>
          <cell r="AL1835" t="str">
            <v/>
          </cell>
          <cell r="AM1835" t="str">
            <v>306002</v>
          </cell>
          <cell r="AN1835" t="str">
            <v/>
          </cell>
          <cell r="AO1835" t="str">
            <v>T3</v>
          </cell>
          <cell r="AP1835" t="str">
            <v>5150</v>
          </cell>
          <cell r="AQ1835" t="str">
            <v>5175</v>
          </cell>
          <cell r="AR1835" t="str">
            <v/>
          </cell>
          <cell r="AS1835" t="str">
            <v/>
          </cell>
          <cell r="AT1835" t="str">
            <v/>
          </cell>
          <cell r="AU1835" t="str">
            <v/>
          </cell>
          <cell r="AV1835" t="str">
            <v/>
          </cell>
          <cell r="AW1835" t="str">
            <v/>
          </cell>
          <cell r="AX1835" t="str">
            <v>MELIYO OLOODEMUNGE MEEJE</v>
          </cell>
          <cell r="AY1835" t="str">
            <v/>
          </cell>
          <cell r="AZ1835"/>
          <cell r="BA1835"/>
          <cell r="BB1835" t="str">
            <v/>
          </cell>
          <cell r="BC1835"/>
          <cell r="BD1835" t="str">
            <v/>
          </cell>
          <cell r="BE1835" t="str">
            <v/>
          </cell>
          <cell r="BF1835" t="str">
            <v>0</v>
          </cell>
        </row>
        <row r="1836">
          <cell r="A1836">
            <v>10078475</v>
          </cell>
          <cell r="B1836" t="str">
            <v>EMMANUEL B</v>
          </cell>
          <cell r="C1836" t="str">
            <v>SHIMBA</v>
          </cell>
          <cell r="D1836" t="str">
            <v>GÜVENLİK GÖREVLİSİ</v>
          </cell>
          <cell r="E1836" t="str">
            <v>SECURITY</v>
          </cell>
          <cell r="F1836" t="str">
            <v>50106670</v>
          </cell>
          <cell r="G1836" t="str">
            <v>KITUMBO SECURITY</v>
          </cell>
          <cell r="H1836" t="str">
            <v>50106670</v>
          </cell>
          <cell r="I1836" t="str">
            <v>0EEI</v>
          </cell>
          <cell r="J1836" t="str">
            <v>GÜVENLİK</v>
          </cell>
          <cell r="K1836" t="str">
            <v>50106674</v>
          </cell>
          <cell r="L1836" t="str">
            <v>TZ</v>
          </cell>
          <cell r="M1836" t="str">
            <v>Tanzanyalı</v>
          </cell>
          <cell r="N1836" t="str">
            <v>0037</v>
          </cell>
          <cell r="O1836" t="str">
            <v>İTİGİ</v>
          </cell>
          <cell r="P1836" t="str">
            <v>7L</v>
          </cell>
          <cell r="Q1836" t="str">
            <v>KITIMBO SECURITY</v>
          </cell>
          <cell r="R1836">
            <v>45044</v>
          </cell>
          <cell r="S1836">
            <v>45044</v>
          </cell>
          <cell r="T1836">
            <v>45170</v>
          </cell>
          <cell r="U1836" t="str">
            <v>Bsz.S.İşSz.İşvTrf.Hk.SebepsizF</v>
          </cell>
          <cell r="V1836" t="str">
            <v>Mavi Yaka Endirekt</v>
          </cell>
          <cell r="W1836" t="str">
            <v>LOT 3 (MIT)</v>
          </cell>
          <cell r="X1836" t="str">
            <v/>
          </cell>
          <cell r="Y1836" t="str">
            <v/>
          </cell>
          <cell r="Z1836" t="str">
            <v/>
          </cell>
          <cell r="AA1836" t="str">
            <v>0758442563</v>
          </cell>
          <cell r="AB1836" t="str">
            <v>GÖREVLİ</v>
          </cell>
          <cell r="AC1836" t="str">
            <v>99</v>
          </cell>
          <cell r="AD1836" t="str">
            <v>LOT 3 (MIT)</v>
          </cell>
          <cell r="AE1836" t="str">
            <v>0113</v>
          </cell>
          <cell r="AF1836" t="str">
            <v/>
          </cell>
          <cell r="AG1836" t="str">
            <v>KM 785+000 - 829+305</v>
          </cell>
          <cell r="AH1836">
            <v>27424</v>
          </cell>
          <cell r="AI1836" t="str">
            <v>Bay</v>
          </cell>
          <cell r="AJ1836" t="str">
            <v>Yerel-Saatlik</v>
          </cell>
          <cell r="AK1836">
            <v>0</v>
          </cell>
          <cell r="AL1836" t="str">
            <v/>
          </cell>
          <cell r="AM1836" t="str">
            <v>306002</v>
          </cell>
          <cell r="AN1836" t="str">
            <v/>
          </cell>
          <cell r="AO1836" t="str">
            <v>T3</v>
          </cell>
          <cell r="AP1836" t="str">
            <v>5150</v>
          </cell>
          <cell r="AQ1836" t="str">
            <v>5175</v>
          </cell>
          <cell r="AR1836" t="str">
            <v/>
          </cell>
          <cell r="AS1836" t="str">
            <v/>
          </cell>
          <cell r="AT1836" t="str">
            <v/>
          </cell>
          <cell r="AU1836" t="str">
            <v/>
          </cell>
          <cell r="AV1836" t="str">
            <v/>
          </cell>
          <cell r="AW1836" t="str">
            <v/>
          </cell>
          <cell r="AX1836" t="str">
            <v>EMMANUEL B SHIMBA</v>
          </cell>
          <cell r="AY1836" t="str">
            <v/>
          </cell>
          <cell r="AZ1836"/>
          <cell r="BA1836"/>
          <cell r="BB1836" t="str">
            <v/>
          </cell>
          <cell r="BC1836"/>
          <cell r="BD1836" t="str">
            <v/>
          </cell>
          <cell r="BE1836" t="str">
            <v/>
          </cell>
          <cell r="BF1836" t="str">
            <v>0</v>
          </cell>
        </row>
        <row r="1837">
          <cell r="A1837">
            <v>10078476</v>
          </cell>
          <cell r="B1837" t="str">
            <v>SAMWELI JORAM</v>
          </cell>
          <cell r="C1837" t="str">
            <v>HEMA</v>
          </cell>
          <cell r="D1837" t="str">
            <v>GÜVENLİK GÖREVLİSİ</v>
          </cell>
          <cell r="E1837" t="str">
            <v>SECURITY</v>
          </cell>
          <cell r="F1837" t="str">
            <v>50106670</v>
          </cell>
          <cell r="G1837" t="str">
            <v>KITUMBO SECURITY</v>
          </cell>
          <cell r="H1837" t="str">
            <v>50106670</v>
          </cell>
          <cell r="I1837" t="str">
            <v>0EEI</v>
          </cell>
          <cell r="J1837" t="str">
            <v>GÜVENLİK</v>
          </cell>
          <cell r="K1837" t="str">
            <v>50106674</v>
          </cell>
          <cell r="L1837" t="str">
            <v>TZ</v>
          </cell>
          <cell r="M1837" t="str">
            <v>Tanzanyalı</v>
          </cell>
          <cell r="N1837" t="str">
            <v>0037</v>
          </cell>
          <cell r="O1837" t="str">
            <v>İTİGİ</v>
          </cell>
          <cell r="P1837" t="str">
            <v>7L</v>
          </cell>
          <cell r="Q1837" t="str">
            <v>KITIMBO SECURITY</v>
          </cell>
          <cell r="R1837">
            <v>45044</v>
          </cell>
          <cell r="S1837">
            <v>45044</v>
          </cell>
          <cell r="T1837">
            <v>45170</v>
          </cell>
          <cell r="U1837" t="str">
            <v>Bsz.S.İşSz.İşvTrf.Hk.SebepsizF</v>
          </cell>
          <cell r="V1837" t="str">
            <v>Mavi Yaka Endirekt</v>
          </cell>
          <cell r="W1837" t="str">
            <v>LOT 3 (MIT)</v>
          </cell>
          <cell r="X1837" t="str">
            <v/>
          </cell>
          <cell r="Y1837" t="str">
            <v/>
          </cell>
          <cell r="Z1837" t="str">
            <v/>
          </cell>
          <cell r="AA1837" t="str">
            <v>0782835862</v>
          </cell>
          <cell r="AB1837" t="str">
            <v>GÖREVLİ</v>
          </cell>
          <cell r="AC1837" t="str">
            <v>99</v>
          </cell>
          <cell r="AD1837" t="str">
            <v>LOT 3 (MIT)</v>
          </cell>
          <cell r="AE1837" t="str">
            <v>0113</v>
          </cell>
          <cell r="AF1837" t="str">
            <v/>
          </cell>
          <cell r="AG1837" t="str">
            <v>KM 785+000 - 829+305</v>
          </cell>
          <cell r="AH1837">
            <v>31132</v>
          </cell>
          <cell r="AI1837" t="str">
            <v>Bay</v>
          </cell>
          <cell r="AJ1837" t="str">
            <v>Yerel-Saatlik</v>
          </cell>
          <cell r="AK1837">
            <v>0</v>
          </cell>
          <cell r="AL1837" t="str">
            <v/>
          </cell>
          <cell r="AM1837" t="str">
            <v>306002</v>
          </cell>
          <cell r="AN1837" t="str">
            <v/>
          </cell>
          <cell r="AO1837" t="str">
            <v>T3</v>
          </cell>
          <cell r="AP1837" t="str">
            <v>5150</v>
          </cell>
          <cell r="AQ1837" t="str">
            <v>5175</v>
          </cell>
          <cell r="AR1837" t="str">
            <v/>
          </cell>
          <cell r="AS1837" t="str">
            <v/>
          </cell>
          <cell r="AT1837" t="str">
            <v/>
          </cell>
          <cell r="AU1837" t="str">
            <v/>
          </cell>
          <cell r="AV1837" t="str">
            <v/>
          </cell>
          <cell r="AW1837" t="str">
            <v/>
          </cell>
          <cell r="AX1837" t="str">
            <v>SAMWELI JORAM HEMA</v>
          </cell>
          <cell r="AY1837" t="str">
            <v/>
          </cell>
          <cell r="AZ1837"/>
          <cell r="BA1837"/>
          <cell r="BB1837" t="str">
            <v/>
          </cell>
          <cell r="BC1837"/>
          <cell r="BD1837" t="str">
            <v/>
          </cell>
          <cell r="BE1837" t="str">
            <v/>
          </cell>
          <cell r="BF1837" t="str">
            <v>0</v>
          </cell>
        </row>
        <row r="1838">
          <cell r="A1838">
            <v>10078477</v>
          </cell>
          <cell r="B1838" t="str">
            <v>DAUDI PAKRESI</v>
          </cell>
          <cell r="C1838" t="str">
            <v>MOLLELY</v>
          </cell>
          <cell r="D1838" t="str">
            <v>GÜVENLİK GÖREVLİSİ</v>
          </cell>
          <cell r="E1838" t="str">
            <v>SECURITY</v>
          </cell>
          <cell r="F1838" t="str">
            <v>50106670</v>
          </cell>
          <cell r="G1838" t="str">
            <v>KITUMBO SECURITY</v>
          </cell>
          <cell r="H1838" t="str">
            <v>50106670</v>
          </cell>
          <cell r="I1838" t="str">
            <v>0EEI</v>
          </cell>
          <cell r="J1838" t="str">
            <v>GÜVENLİK</v>
          </cell>
          <cell r="K1838" t="str">
            <v>50106674</v>
          </cell>
          <cell r="L1838" t="str">
            <v>TZ</v>
          </cell>
          <cell r="M1838" t="str">
            <v>Tanzanyalı</v>
          </cell>
          <cell r="N1838" t="str">
            <v>0037</v>
          </cell>
          <cell r="O1838" t="str">
            <v>İTİGİ</v>
          </cell>
          <cell r="P1838" t="str">
            <v>7L</v>
          </cell>
          <cell r="Q1838" t="str">
            <v>KITIMBO SECURITY</v>
          </cell>
          <cell r="R1838">
            <v>45044</v>
          </cell>
          <cell r="S1838">
            <v>45044</v>
          </cell>
          <cell r="T1838">
            <v>45170</v>
          </cell>
          <cell r="U1838" t="str">
            <v>Bsz.S.İşSz.İşvTrf.Hk.SebepsizF</v>
          </cell>
          <cell r="V1838" t="str">
            <v>Mavi Yaka Endirekt</v>
          </cell>
          <cell r="W1838" t="str">
            <v>LOT 3 (MIT)</v>
          </cell>
          <cell r="X1838" t="str">
            <v/>
          </cell>
          <cell r="Y1838" t="str">
            <v/>
          </cell>
          <cell r="Z1838" t="str">
            <v/>
          </cell>
          <cell r="AA1838" t="str">
            <v>0684212845</v>
          </cell>
          <cell r="AB1838" t="str">
            <v>GÖREVLİ</v>
          </cell>
          <cell r="AC1838" t="str">
            <v>99</v>
          </cell>
          <cell r="AD1838" t="str">
            <v>LOT 3 (MIT)</v>
          </cell>
          <cell r="AE1838" t="str">
            <v>0113</v>
          </cell>
          <cell r="AF1838" t="str">
            <v/>
          </cell>
          <cell r="AG1838" t="str">
            <v>KM 785+000 - 829+305</v>
          </cell>
          <cell r="AH1838">
            <v>35343</v>
          </cell>
          <cell r="AI1838" t="str">
            <v>Bay</v>
          </cell>
          <cell r="AJ1838" t="str">
            <v>Yerel-Saatlik</v>
          </cell>
          <cell r="AK1838">
            <v>0</v>
          </cell>
          <cell r="AL1838" t="str">
            <v/>
          </cell>
          <cell r="AM1838" t="str">
            <v>306002</v>
          </cell>
          <cell r="AN1838" t="str">
            <v/>
          </cell>
          <cell r="AO1838" t="str">
            <v>T3</v>
          </cell>
          <cell r="AP1838" t="str">
            <v>5150</v>
          </cell>
          <cell r="AQ1838" t="str">
            <v>5175</v>
          </cell>
          <cell r="AR1838" t="str">
            <v/>
          </cell>
          <cell r="AS1838" t="str">
            <v/>
          </cell>
          <cell r="AT1838" t="str">
            <v/>
          </cell>
          <cell r="AU1838" t="str">
            <v/>
          </cell>
          <cell r="AV1838" t="str">
            <v/>
          </cell>
          <cell r="AW1838" t="str">
            <v/>
          </cell>
          <cell r="AX1838" t="str">
            <v>DAUDI PAKRESI MOLLELY</v>
          </cell>
          <cell r="AY1838" t="str">
            <v/>
          </cell>
          <cell r="AZ1838"/>
          <cell r="BA1838"/>
          <cell r="BB1838" t="str">
            <v/>
          </cell>
          <cell r="BC1838"/>
          <cell r="BD1838" t="str">
            <v/>
          </cell>
          <cell r="BE1838" t="str">
            <v/>
          </cell>
          <cell r="BF1838" t="str">
            <v>0</v>
          </cell>
        </row>
        <row r="1839">
          <cell r="A1839">
            <v>10078478</v>
          </cell>
          <cell r="B1839" t="str">
            <v>DANIELI MESSO</v>
          </cell>
          <cell r="C1839" t="str">
            <v>DANIELI</v>
          </cell>
          <cell r="D1839" t="str">
            <v>GÜVENLİK GÖREVLİSİ</v>
          </cell>
          <cell r="E1839" t="str">
            <v>SECURITY</v>
          </cell>
          <cell r="F1839" t="str">
            <v>50106670</v>
          </cell>
          <cell r="G1839" t="str">
            <v>KITUMBO SECURITY</v>
          </cell>
          <cell r="H1839" t="str">
            <v>50106670</v>
          </cell>
          <cell r="I1839" t="str">
            <v>0EEI</v>
          </cell>
          <cell r="J1839" t="str">
            <v>GÜVENLİK</v>
          </cell>
          <cell r="K1839" t="str">
            <v>50106674</v>
          </cell>
          <cell r="L1839" t="str">
            <v>TZ</v>
          </cell>
          <cell r="M1839" t="str">
            <v>Tanzanyalı</v>
          </cell>
          <cell r="N1839" t="str">
            <v>0037</v>
          </cell>
          <cell r="O1839" t="str">
            <v>İTİGİ</v>
          </cell>
          <cell r="P1839" t="str">
            <v>7L</v>
          </cell>
          <cell r="Q1839" t="str">
            <v>KITIMBO SECURITY</v>
          </cell>
          <cell r="R1839">
            <v>45044</v>
          </cell>
          <cell r="S1839">
            <v>45044</v>
          </cell>
          <cell r="T1839">
            <v>45170</v>
          </cell>
          <cell r="U1839" t="str">
            <v>Bsz.S.İşSz.İşvTrf.Hk.SebepsizF</v>
          </cell>
          <cell r="V1839" t="str">
            <v>Mavi Yaka Endirekt</v>
          </cell>
          <cell r="W1839" t="str">
            <v>LOT 3 (MIT)</v>
          </cell>
          <cell r="X1839" t="str">
            <v/>
          </cell>
          <cell r="Y1839" t="str">
            <v/>
          </cell>
          <cell r="Z1839" t="str">
            <v/>
          </cell>
          <cell r="AA1839" t="str">
            <v>0627833430</v>
          </cell>
          <cell r="AB1839" t="str">
            <v>GÖREVLİ</v>
          </cell>
          <cell r="AC1839" t="str">
            <v>99</v>
          </cell>
          <cell r="AD1839" t="str">
            <v>LOT 3 (MIT)</v>
          </cell>
          <cell r="AE1839" t="str">
            <v>0113</v>
          </cell>
          <cell r="AF1839" t="str">
            <v/>
          </cell>
          <cell r="AG1839" t="str">
            <v>KM 785+000 - 829+305</v>
          </cell>
          <cell r="AH1839">
            <v>26413</v>
          </cell>
          <cell r="AI1839" t="str">
            <v>Bay</v>
          </cell>
          <cell r="AJ1839" t="str">
            <v>Yerel-Saatlik</v>
          </cell>
          <cell r="AK1839">
            <v>0</v>
          </cell>
          <cell r="AL1839" t="str">
            <v/>
          </cell>
          <cell r="AM1839" t="str">
            <v>306002</v>
          </cell>
          <cell r="AN1839" t="str">
            <v/>
          </cell>
          <cell r="AO1839" t="str">
            <v>T3</v>
          </cell>
          <cell r="AP1839" t="str">
            <v>5150</v>
          </cell>
          <cell r="AQ1839" t="str">
            <v>5175</v>
          </cell>
          <cell r="AR1839" t="str">
            <v/>
          </cell>
          <cell r="AS1839" t="str">
            <v/>
          </cell>
          <cell r="AT1839" t="str">
            <v/>
          </cell>
          <cell r="AU1839" t="str">
            <v/>
          </cell>
          <cell r="AV1839" t="str">
            <v/>
          </cell>
          <cell r="AW1839" t="str">
            <v/>
          </cell>
          <cell r="AX1839" t="str">
            <v>DANIELI MESSO DANIELI</v>
          </cell>
          <cell r="AY1839" t="str">
            <v/>
          </cell>
          <cell r="AZ1839"/>
          <cell r="BA1839"/>
          <cell r="BB1839" t="str">
            <v/>
          </cell>
          <cell r="BC1839"/>
          <cell r="BD1839" t="str">
            <v/>
          </cell>
          <cell r="BE1839" t="str">
            <v/>
          </cell>
          <cell r="BF1839" t="str">
            <v>0</v>
          </cell>
        </row>
        <row r="1840">
          <cell r="A1840">
            <v>10078479</v>
          </cell>
          <cell r="B1840" t="str">
            <v>LUE MANASE</v>
          </cell>
          <cell r="C1840" t="str">
            <v>MUMBII</v>
          </cell>
          <cell r="D1840" t="str">
            <v>GÜVENLİK GÖREVLİSİ</v>
          </cell>
          <cell r="E1840" t="str">
            <v>SECURITY</v>
          </cell>
          <cell r="F1840" t="str">
            <v>50106670</v>
          </cell>
          <cell r="G1840" t="str">
            <v>KITUMBO SECURITY</v>
          </cell>
          <cell r="H1840" t="str">
            <v>50106670</v>
          </cell>
          <cell r="I1840" t="str">
            <v>0EEI</v>
          </cell>
          <cell r="J1840" t="str">
            <v>GÜVENLİK</v>
          </cell>
          <cell r="K1840" t="str">
            <v>50106674</v>
          </cell>
          <cell r="L1840" t="str">
            <v>TZ</v>
          </cell>
          <cell r="M1840" t="str">
            <v>Tanzanyalı</v>
          </cell>
          <cell r="N1840" t="str">
            <v>0037</v>
          </cell>
          <cell r="O1840" t="str">
            <v>İTİGİ</v>
          </cell>
          <cell r="P1840" t="str">
            <v>7L</v>
          </cell>
          <cell r="Q1840" t="str">
            <v>KITIMBO SECURITY</v>
          </cell>
          <cell r="R1840">
            <v>45044</v>
          </cell>
          <cell r="S1840">
            <v>45044</v>
          </cell>
          <cell r="T1840">
            <v>45170</v>
          </cell>
          <cell r="U1840" t="str">
            <v>Bsz.S.İşSz.İşvTrf.Hk.SebepsizF</v>
          </cell>
          <cell r="V1840" t="str">
            <v>Mavi Yaka Endirekt</v>
          </cell>
          <cell r="W1840" t="str">
            <v>LOT 3 (MIT)</v>
          </cell>
          <cell r="X1840" t="str">
            <v/>
          </cell>
          <cell r="Y1840" t="str">
            <v/>
          </cell>
          <cell r="Z1840" t="str">
            <v/>
          </cell>
          <cell r="AA1840" t="str">
            <v>0672361767</v>
          </cell>
          <cell r="AB1840" t="str">
            <v>GÖREVLİ</v>
          </cell>
          <cell r="AC1840" t="str">
            <v>99</v>
          </cell>
          <cell r="AD1840" t="str">
            <v>LOT 3 (MIT)</v>
          </cell>
          <cell r="AE1840" t="str">
            <v>0113</v>
          </cell>
          <cell r="AF1840" t="str">
            <v/>
          </cell>
          <cell r="AG1840" t="str">
            <v>KM 785+000 - 829+305</v>
          </cell>
          <cell r="AH1840">
            <v>21367</v>
          </cell>
          <cell r="AI1840" t="str">
            <v>Bay</v>
          </cell>
          <cell r="AJ1840" t="str">
            <v>Yerel-Saatlik</v>
          </cell>
          <cell r="AK1840">
            <v>0</v>
          </cell>
          <cell r="AL1840" t="str">
            <v/>
          </cell>
          <cell r="AM1840" t="str">
            <v>306002</v>
          </cell>
          <cell r="AN1840" t="str">
            <v/>
          </cell>
          <cell r="AO1840" t="str">
            <v>T3</v>
          </cell>
          <cell r="AP1840" t="str">
            <v>5150</v>
          </cell>
          <cell r="AQ1840" t="str">
            <v>5175</v>
          </cell>
          <cell r="AR1840" t="str">
            <v/>
          </cell>
          <cell r="AS1840" t="str">
            <v/>
          </cell>
          <cell r="AT1840" t="str">
            <v/>
          </cell>
          <cell r="AU1840" t="str">
            <v/>
          </cell>
          <cell r="AV1840" t="str">
            <v/>
          </cell>
          <cell r="AW1840" t="str">
            <v/>
          </cell>
          <cell r="AX1840" t="str">
            <v>LUE MANASE MUMBII</v>
          </cell>
          <cell r="AY1840" t="str">
            <v/>
          </cell>
          <cell r="AZ1840"/>
          <cell r="BA1840"/>
          <cell r="BB1840" t="str">
            <v/>
          </cell>
          <cell r="BC1840"/>
          <cell r="BD1840" t="str">
            <v/>
          </cell>
          <cell r="BE1840" t="str">
            <v/>
          </cell>
          <cell r="BF1840" t="str">
            <v>0</v>
          </cell>
        </row>
        <row r="1841">
          <cell r="A1841">
            <v>10078480</v>
          </cell>
          <cell r="B1841" t="str">
            <v>DANIEL LEMALALI</v>
          </cell>
          <cell r="C1841" t="str">
            <v>SIRIA</v>
          </cell>
          <cell r="D1841" t="str">
            <v>GÜVENLİK GÖREVLİSİ</v>
          </cell>
          <cell r="E1841" t="str">
            <v>SECURITY</v>
          </cell>
          <cell r="F1841" t="str">
            <v>50106670</v>
          </cell>
          <cell r="G1841" t="str">
            <v>KITUMBO SECURITY</v>
          </cell>
          <cell r="H1841" t="str">
            <v>50106670</v>
          </cell>
          <cell r="I1841" t="str">
            <v>0EEI</v>
          </cell>
          <cell r="J1841" t="str">
            <v>GÜVENLİK</v>
          </cell>
          <cell r="K1841" t="str">
            <v>50106674</v>
          </cell>
          <cell r="L1841" t="str">
            <v>TZ</v>
          </cell>
          <cell r="M1841" t="str">
            <v>Tanzanyalı</v>
          </cell>
          <cell r="N1841" t="str">
            <v>0037</v>
          </cell>
          <cell r="O1841" t="str">
            <v>İTİGİ</v>
          </cell>
          <cell r="P1841" t="str">
            <v>7L</v>
          </cell>
          <cell r="Q1841" t="str">
            <v>KITIMBO SECURITY</v>
          </cell>
          <cell r="R1841">
            <v>45044</v>
          </cell>
          <cell r="S1841">
            <v>45044</v>
          </cell>
          <cell r="T1841">
            <v>45170</v>
          </cell>
          <cell r="U1841" t="str">
            <v>Bsz.S.İşSz.İşvTrf.Hk.SebepsizF</v>
          </cell>
          <cell r="V1841" t="str">
            <v>Mavi Yaka Endirekt</v>
          </cell>
          <cell r="W1841" t="str">
            <v>LOT 3 (MIT)</v>
          </cell>
          <cell r="X1841" t="str">
            <v/>
          </cell>
          <cell r="Y1841" t="str">
            <v/>
          </cell>
          <cell r="Z1841" t="str">
            <v/>
          </cell>
          <cell r="AA1841" t="str">
            <v>0767632621</v>
          </cell>
          <cell r="AB1841" t="str">
            <v>GÖREVLİ</v>
          </cell>
          <cell r="AC1841" t="str">
            <v>99</v>
          </cell>
          <cell r="AD1841" t="str">
            <v>LOT 3 (MIT)</v>
          </cell>
          <cell r="AE1841" t="str">
            <v>0113</v>
          </cell>
          <cell r="AF1841" t="str">
            <v/>
          </cell>
          <cell r="AG1841" t="str">
            <v>KM 785+000 - 829+305</v>
          </cell>
          <cell r="AH1841">
            <v>35773</v>
          </cell>
          <cell r="AI1841" t="str">
            <v>Bay</v>
          </cell>
          <cell r="AJ1841" t="str">
            <v>Yerel-Saatlik</v>
          </cell>
          <cell r="AK1841">
            <v>0</v>
          </cell>
          <cell r="AL1841" t="str">
            <v/>
          </cell>
          <cell r="AM1841" t="str">
            <v>306002</v>
          </cell>
          <cell r="AN1841" t="str">
            <v/>
          </cell>
          <cell r="AO1841" t="str">
            <v>T3</v>
          </cell>
          <cell r="AP1841" t="str">
            <v>5150</v>
          </cell>
          <cell r="AQ1841" t="str">
            <v>5175</v>
          </cell>
          <cell r="AR1841" t="str">
            <v/>
          </cell>
          <cell r="AS1841" t="str">
            <v/>
          </cell>
          <cell r="AT1841" t="str">
            <v/>
          </cell>
          <cell r="AU1841" t="str">
            <v/>
          </cell>
          <cell r="AV1841" t="str">
            <v/>
          </cell>
          <cell r="AW1841" t="str">
            <v/>
          </cell>
          <cell r="AX1841" t="str">
            <v>DANIEL LEMALALI SIRIA</v>
          </cell>
          <cell r="AY1841" t="str">
            <v/>
          </cell>
          <cell r="AZ1841"/>
          <cell r="BA1841"/>
          <cell r="BB1841" t="str">
            <v/>
          </cell>
          <cell r="BC1841"/>
          <cell r="BD1841" t="str">
            <v/>
          </cell>
          <cell r="BE1841" t="str">
            <v/>
          </cell>
          <cell r="BF1841" t="str">
            <v>0</v>
          </cell>
        </row>
        <row r="1842">
          <cell r="A1842">
            <v>10078481</v>
          </cell>
          <cell r="B1842" t="str">
            <v>THOMAS JONAS</v>
          </cell>
          <cell r="C1842" t="str">
            <v>MOLLEL</v>
          </cell>
          <cell r="D1842" t="str">
            <v>GÜVENLİK GÖREVLİSİ</v>
          </cell>
          <cell r="E1842" t="str">
            <v>SECURITY</v>
          </cell>
          <cell r="F1842" t="str">
            <v>50106670</v>
          </cell>
          <cell r="G1842" t="str">
            <v>KITUMBO SECURITY</v>
          </cell>
          <cell r="H1842" t="str">
            <v>50106670</v>
          </cell>
          <cell r="I1842" t="str">
            <v>0EEI</v>
          </cell>
          <cell r="J1842" t="str">
            <v>GÜVENLİK</v>
          </cell>
          <cell r="K1842" t="str">
            <v>50106674</v>
          </cell>
          <cell r="L1842" t="str">
            <v>TZ</v>
          </cell>
          <cell r="M1842" t="str">
            <v>Tanzanyalı</v>
          </cell>
          <cell r="N1842" t="str">
            <v>0037</v>
          </cell>
          <cell r="O1842" t="str">
            <v>İTİGİ</v>
          </cell>
          <cell r="P1842" t="str">
            <v>7L</v>
          </cell>
          <cell r="Q1842" t="str">
            <v>KITIMBO SECURITY</v>
          </cell>
          <cell r="R1842">
            <v>45044</v>
          </cell>
          <cell r="S1842">
            <v>45044</v>
          </cell>
          <cell r="T1842">
            <v>45170</v>
          </cell>
          <cell r="U1842" t="str">
            <v>Bsz.S.İşSz.İşvTrf.Hk.SebepsizF</v>
          </cell>
          <cell r="V1842" t="str">
            <v>Mavi Yaka Endirekt</v>
          </cell>
          <cell r="W1842" t="str">
            <v>LOT 3 (MIT)</v>
          </cell>
          <cell r="X1842" t="str">
            <v/>
          </cell>
          <cell r="Y1842" t="str">
            <v/>
          </cell>
          <cell r="Z1842" t="str">
            <v/>
          </cell>
          <cell r="AA1842" t="str">
            <v>0766661567</v>
          </cell>
          <cell r="AB1842" t="str">
            <v>GÖREVLİ</v>
          </cell>
          <cell r="AC1842" t="str">
            <v>99</v>
          </cell>
          <cell r="AD1842" t="str">
            <v>LOT 3 (MIT)</v>
          </cell>
          <cell r="AE1842" t="str">
            <v>0113</v>
          </cell>
          <cell r="AF1842" t="str">
            <v/>
          </cell>
          <cell r="AG1842" t="str">
            <v>KM 785+000 - 829+305</v>
          </cell>
          <cell r="AH1842">
            <v>36782</v>
          </cell>
          <cell r="AI1842" t="str">
            <v>Bay</v>
          </cell>
          <cell r="AJ1842" t="str">
            <v>Yerel-Saatlik</v>
          </cell>
          <cell r="AK1842">
            <v>0</v>
          </cell>
          <cell r="AL1842" t="str">
            <v/>
          </cell>
          <cell r="AM1842" t="str">
            <v>306002</v>
          </cell>
          <cell r="AN1842" t="str">
            <v/>
          </cell>
          <cell r="AO1842" t="str">
            <v>T3</v>
          </cell>
          <cell r="AP1842" t="str">
            <v>5150</v>
          </cell>
          <cell r="AQ1842" t="str">
            <v>5175</v>
          </cell>
          <cell r="AR1842" t="str">
            <v/>
          </cell>
          <cell r="AS1842" t="str">
            <v/>
          </cell>
          <cell r="AT1842" t="str">
            <v/>
          </cell>
          <cell r="AU1842" t="str">
            <v/>
          </cell>
          <cell r="AV1842" t="str">
            <v/>
          </cell>
          <cell r="AW1842" t="str">
            <v/>
          </cell>
          <cell r="AX1842" t="str">
            <v>THOMAS JONAS MOLLEL</v>
          </cell>
          <cell r="AY1842" t="str">
            <v/>
          </cell>
          <cell r="AZ1842"/>
          <cell r="BA1842"/>
          <cell r="BB1842" t="str">
            <v/>
          </cell>
          <cell r="BC1842"/>
          <cell r="BD1842" t="str">
            <v/>
          </cell>
          <cell r="BE1842" t="str">
            <v/>
          </cell>
          <cell r="BF1842" t="str">
            <v>0</v>
          </cell>
        </row>
        <row r="1843">
          <cell r="A1843">
            <v>10078498</v>
          </cell>
          <cell r="B1843" t="str">
            <v>JOFREY RAMADHANI</v>
          </cell>
          <cell r="C1843" t="str">
            <v>SELEMANI</v>
          </cell>
          <cell r="D1843" t="str">
            <v>ASMA TAVAN USTASI</v>
          </cell>
          <cell r="E1843" t="str">
            <v>FALSE CEILING WORKER</v>
          </cell>
          <cell r="F1843" t="str">
            <v>50107642</v>
          </cell>
          <cell r="G1843" t="str">
            <v>PETRA PROTEK</v>
          </cell>
          <cell r="H1843" t="str">
            <v>50105776</v>
          </cell>
          <cell r="I1843" t="str">
            <v>0BBL</v>
          </cell>
          <cell r="J1843" t="str">
            <v>İNŞAAT GRUBU</v>
          </cell>
          <cell r="K1843" t="str">
            <v>50112200</v>
          </cell>
          <cell r="L1843" t="str">
            <v>TZ</v>
          </cell>
          <cell r="M1843" t="str">
            <v>Tanzanyalı</v>
          </cell>
          <cell r="N1843" t="str">
            <v>0037</v>
          </cell>
          <cell r="O1843" t="str">
            <v>İTİGİ</v>
          </cell>
          <cell r="P1843" t="str">
            <v>7B</v>
          </cell>
          <cell r="Q1843" t="str">
            <v>PETRA PROTEK</v>
          </cell>
          <cell r="R1843">
            <v>45045</v>
          </cell>
          <cell r="S1843">
            <v>45045</v>
          </cell>
          <cell r="T1843">
            <v>45098</v>
          </cell>
          <cell r="U1843" t="str">
            <v>Dnm.S.İş Sözl. işverence feshi</v>
          </cell>
          <cell r="V1843" t="str">
            <v>Mavi Yaka Direkt</v>
          </cell>
          <cell r="W1843" t="str">
            <v>LOT 3 (MIT)</v>
          </cell>
          <cell r="X1843" t="str">
            <v/>
          </cell>
          <cell r="Y1843" t="str">
            <v/>
          </cell>
          <cell r="Z1843" t="str">
            <v/>
          </cell>
          <cell r="AA1843" t="str">
            <v>0757949606</v>
          </cell>
          <cell r="AB1843" t="str">
            <v>USTA</v>
          </cell>
          <cell r="AC1843" t="str">
            <v>99</v>
          </cell>
          <cell r="AD1843" t="str">
            <v>LOT 3 (MIT)</v>
          </cell>
          <cell r="AE1843" t="str">
            <v>0109</v>
          </cell>
          <cell r="AF1843" t="str">
            <v/>
          </cell>
          <cell r="AG1843" t="str">
            <v>KM 535+000 - 595+000</v>
          </cell>
          <cell r="AH1843">
            <v>35951</v>
          </cell>
          <cell r="AI1843" t="str">
            <v>Bay</v>
          </cell>
          <cell r="AJ1843" t="str">
            <v>Yerel-Saatlik</v>
          </cell>
          <cell r="AK1843">
            <v>0</v>
          </cell>
          <cell r="AL1843" t="str">
            <v/>
          </cell>
          <cell r="AM1843" t="str">
            <v>201002</v>
          </cell>
          <cell r="AN1843" t="str">
            <v/>
          </cell>
          <cell r="AO1843" t="str">
            <v>T3</v>
          </cell>
          <cell r="AP1843" t="str">
            <v>5150</v>
          </cell>
          <cell r="AQ1843" t="str">
            <v>5175</v>
          </cell>
          <cell r="AR1843" t="str">
            <v/>
          </cell>
          <cell r="AS1843" t="str">
            <v/>
          </cell>
          <cell r="AT1843" t="str">
            <v/>
          </cell>
          <cell r="AU1843" t="str">
            <v/>
          </cell>
          <cell r="AV1843" t="str">
            <v/>
          </cell>
          <cell r="AW1843" t="str">
            <v/>
          </cell>
          <cell r="AX1843" t="str">
            <v>JOFREY RAMADHANI SELEMANI</v>
          </cell>
          <cell r="AY1843" t="str">
            <v/>
          </cell>
          <cell r="AZ1843"/>
          <cell r="BA1843"/>
          <cell r="BB1843" t="str">
            <v/>
          </cell>
          <cell r="BC1843"/>
          <cell r="BD1843" t="str">
            <v/>
          </cell>
          <cell r="BE1843" t="str">
            <v/>
          </cell>
          <cell r="BF1843" t="str">
            <v>0</v>
          </cell>
        </row>
        <row r="1844">
          <cell r="A1844">
            <v>10078502</v>
          </cell>
          <cell r="B1844" t="str">
            <v>YOHANA MBOGA</v>
          </cell>
          <cell r="C1844" t="str">
            <v>IDAMA</v>
          </cell>
          <cell r="D1844" t="str">
            <v>ASMA TAVAN USTASI</v>
          </cell>
          <cell r="E1844" t="str">
            <v>FALSE CEILING WORKER</v>
          </cell>
          <cell r="F1844" t="str">
            <v>50107642</v>
          </cell>
          <cell r="G1844" t="str">
            <v>PETRA PROTEK</v>
          </cell>
          <cell r="H1844" t="str">
            <v>50105776</v>
          </cell>
          <cell r="I1844" t="str">
            <v>0BBL</v>
          </cell>
          <cell r="J1844" t="str">
            <v>İNŞAAT GRUBU</v>
          </cell>
          <cell r="K1844" t="str">
            <v>50112200</v>
          </cell>
          <cell r="L1844" t="str">
            <v>TZ</v>
          </cell>
          <cell r="M1844" t="str">
            <v>Tanzanyalı</v>
          </cell>
          <cell r="N1844" t="str">
            <v>0037</v>
          </cell>
          <cell r="O1844" t="str">
            <v>İTİGİ</v>
          </cell>
          <cell r="P1844" t="str">
            <v>7B</v>
          </cell>
          <cell r="Q1844" t="str">
            <v>PETRA PROTEK</v>
          </cell>
          <cell r="R1844">
            <v>45045</v>
          </cell>
          <cell r="S1844">
            <v>45045</v>
          </cell>
          <cell r="T1844">
            <v>45098</v>
          </cell>
          <cell r="U1844" t="str">
            <v>Dnm.S.İş Sözl. işverence feshi</v>
          </cell>
          <cell r="V1844" t="str">
            <v>Mavi Yaka Direkt</v>
          </cell>
          <cell r="W1844" t="str">
            <v>LOT 3 (MIT)</v>
          </cell>
          <cell r="X1844" t="str">
            <v/>
          </cell>
          <cell r="Y1844" t="str">
            <v/>
          </cell>
          <cell r="Z1844" t="str">
            <v/>
          </cell>
          <cell r="AA1844" t="str">
            <v>0653830835</v>
          </cell>
          <cell r="AB1844" t="str">
            <v>USTA</v>
          </cell>
          <cell r="AC1844" t="str">
            <v>99</v>
          </cell>
          <cell r="AD1844" t="str">
            <v>LOT 3 (MIT)</v>
          </cell>
          <cell r="AE1844" t="str">
            <v>0109</v>
          </cell>
          <cell r="AF1844" t="str">
            <v/>
          </cell>
          <cell r="AG1844" t="str">
            <v>KM 535+000 - 595+000</v>
          </cell>
          <cell r="AH1844">
            <v>33808</v>
          </cell>
          <cell r="AI1844" t="str">
            <v>Bay</v>
          </cell>
          <cell r="AJ1844" t="str">
            <v>Yerel-Saatlik</v>
          </cell>
          <cell r="AK1844">
            <v>0</v>
          </cell>
          <cell r="AL1844" t="str">
            <v/>
          </cell>
          <cell r="AM1844" t="str">
            <v>201002</v>
          </cell>
          <cell r="AN1844" t="str">
            <v/>
          </cell>
          <cell r="AO1844" t="str">
            <v>T3</v>
          </cell>
          <cell r="AP1844" t="str">
            <v>5150</v>
          </cell>
          <cell r="AQ1844" t="str">
            <v>5175</v>
          </cell>
          <cell r="AR1844" t="str">
            <v/>
          </cell>
          <cell r="AS1844" t="str">
            <v/>
          </cell>
          <cell r="AT1844" t="str">
            <v/>
          </cell>
          <cell r="AU1844" t="str">
            <v/>
          </cell>
          <cell r="AV1844" t="str">
            <v/>
          </cell>
          <cell r="AW1844" t="str">
            <v/>
          </cell>
          <cell r="AX1844" t="str">
            <v>YOHANA MBOGA IDAMA</v>
          </cell>
          <cell r="AY1844" t="str">
            <v/>
          </cell>
          <cell r="AZ1844"/>
          <cell r="BA1844"/>
          <cell r="BB1844" t="str">
            <v/>
          </cell>
          <cell r="BC1844"/>
          <cell r="BD1844" t="str">
            <v/>
          </cell>
          <cell r="BE1844" t="str">
            <v/>
          </cell>
          <cell r="BF1844" t="str">
            <v>0</v>
          </cell>
        </row>
        <row r="1845">
          <cell r="A1845">
            <v>10078503</v>
          </cell>
          <cell r="B1845" t="str">
            <v>EMMANUEL DANIEL</v>
          </cell>
          <cell r="C1845" t="str">
            <v>HAMISI</v>
          </cell>
          <cell r="D1845" t="str">
            <v>ASMA TAVAN USTASI</v>
          </cell>
          <cell r="E1845" t="str">
            <v>FALSE CEILING WORKER</v>
          </cell>
          <cell r="F1845" t="str">
            <v>50107642</v>
          </cell>
          <cell r="G1845" t="str">
            <v>PETRA PROTEK</v>
          </cell>
          <cell r="H1845" t="str">
            <v>50105776</v>
          </cell>
          <cell r="I1845" t="str">
            <v>0BBL</v>
          </cell>
          <cell r="J1845" t="str">
            <v>İNŞAAT GRUBU</v>
          </cell>
          <cell r="K1845" t="str">
            <v>50112200</v>
          </cell>
          <cell r="L1845" t="str">
            <v>TZ</v>
          </cell>
          <cell r="M1845" t="str">
            <v>Tanzanyalı</v>
          </cell>
          <cell r="N1845" t="str">
            <v>0037</v>
          </cell>
          <cell r="O1845" t="str">
            <v>İTİGİ</v>
          </cell>
          <cell r="P1845" t="str">
            <v>7B</v>
          </cell>
          <cell r="Q1845" t="str">
            <v>PETRA PROTEK</v>
          </cell>
          <cell r="R1845">
            <v>45045</v>
          </cell>
          <cell r="S1845">
            <v>45045</v>
          </cell>
          <cell r="T1845">
            <v>45098</v>
          </cell>
          <cell r="U1845" t="str">
            <v>Dnm.S.İş Sözl. işverence feshi</v>
          </cell>
          <cell r="V1845" t="str">
            <v>Mavi Yaka Direkt</v>
          </cell>
          <cell r="W1845" t="str">
            <v>LOT 3 (MIT)</v>
          </cell>
          <cell r="X1845" t="str">
            <v/>
          </cell>
          <cell r="Y1845" t="str">
            <v/>
          </cell>
          <cell r="Z1845" t="str">
            <v/>
          </cell>
          <cell r="AA1845" t="str">
            <v>0759182758</v>
          </cell>
          <cell r="AB1845" t="str">
            <v>USTA</v>
          </cell>
          <cell r="AC1845" t="str">
            <v>99</v>
          </cell>
          <cell r="AD1845" t="str">
            <v>LOT 3 (MIT)</v>
          </cell>
          <cell r="AE1845" t="str">
            <v>0109</v>
          </cell>
          <cell r="AF1845" t="str">
            <v/>
          </cell>
          <cell r="AG1845" t="str">
            <v>KM 535+000 - 595+000</v>
          </cell>
          <cell r="AH1845">
            <v>35546</v>
          </cell>
          <cell r="AI1845" t="str">
            <v>Bayan</v>
          </cell>
          <cell r="AJ1845" t="str">
            <v>Yerel-Saatlik</v>
          </cell>
          <cell r="AK1845">
            <v>0</v>
          </cell>
          <cell r="AL1845" t="str">
            <v/>
          </cell>
          <cell r="AM1845" t="str">
            <v>201002</v>
          </cell>
          <cell r="AN1845" t="str">
            <v/>
          </cell>
          <cell r="AO1845" t="str">
            <v>T3</v>
          </cell>
          <cell r="AP1845" t="str">
            <v>5150</v>
          </cell>
          <cell r="AQ1845" t="str">
            <v>5175</v>
          </cell>
          <cell r="AR1845" t="str">
            <v/>
          </cell>
          <cell r="AS1845" t="str">
            <v/>
          </cell>
          <cell r="AT1845" t="str">
            <v/>
          </cell>
          <cell r="AU1845" t="str">
            <v/>
          </cell>
          <cell r="AV1845" t="str">
            <v/>
          </cell>
          <cell r="AW1845" t="str">
            <v/>
          </cell>
          <cell r="AX1845" t="str">
            <v>EMMANUEL DANIEL HAMISI</v>
          </cell>
          <cell r="AY1845" t="str">
            <v/>
          </cell>
          <cell r="AZ1845"/>
          <cell r="BA1845"/>
          <cell r="BB1845" t="str">
            <v/>
          </cell>
          <cell r="BC1845"/>
          <cell r="BD1845" t="str">
            <v/>
          </cell>
          <cell r="BE1845" t="str">
            <v/>
          </cell>
          <cell r="BF1845" t="str">
            <v>0</v>
          </cell>
        </row>
        <row r="1846">
          <cell r="A1846">
            <v>10078504</v>
          </cell>
          <cell r="B1846" t="str">
            <v>JULIUS ROBERT</v>
          </cell>
          <cell r="C1846" t="str">
            <v>ILONGWE</v>
          </cell>
          <cell r="D1846" t="str">
            <v>ASMA TAVAN USTASI</v>
          </cell>
          <cell r="E1846" t="str">
            <v>FALSE CEILING WORKER</v>
          </cell>
          <cell r="F1846" t="str">
            <v>50107642</v>
          </cell>
          <cell r="G1846" t="str">
            <v>PETRA PROTEK</v>
          </cell>
          <cell r="H1846" t="str">
            <v>50105776</v>
          </cell>
          <cell r="I1846" t="str">
            <v>0BBL</v>
          </cell>
          <cell r="J1846" t="str">
            <v>İNŞAAT GRUBU</v>
          </cell>
          <cell r="K1846" t="str">
            <v>50112200</v>
          </cell>
          <cell r="L1846" t="str">
            <v>TZ</v>
          </cell>
          <cell r="M1846" t="str">
            <v>Tanzanyalı</v>
          </cell>
          <cell r="N1846" t="str">
            <v>0037</v>
          </cell>
          <cell r="O1846" t="str">
            <v>İTİGİ</v>
          </cell>
          <cell r="P1846" t="str">
            <v>7B</v>
          </cell>
          <cell r="Q1846" t="str">
            <v>PETRA PROTEK</v>
          </cell>
          <cell r="R1846">
            <v>45045</v>
          </cell>
          <cell r="S1846">
            <v>45045</v>
          </cell>
          <cell r="T1846">
            <v>45098</v>
          </cell>
          <cell r="U1846" t="str">
            <v>Dnm.S.İş Sözl. işverence feshi</v>
          </cell>
          <cell r="V1846" t="str">
            <v>Mavi Yaka Direkt</v>
          </cell>
          <cell r="W1846" t="str">
            <v>LOT 3 (MIT)</v>
          </cell>
          <cell r="X1846" t="str">
            <v/>
          </cell>
          <cell r="Y1846" t="str">
            <v/>
          </cell>
          <cell r="Z1846" t="str">
            <v/>
          </cell>
          <cell r="AA1846" t="str">
            <v>0763582168</v>
          </cell>
          <cell r="AB1846" t="str">
            <v>USTA</v>
          </cell>
          <cell r="AC1846" t="str">
            <v>99</v>
          </cell>
          <cell r="AD1846" t="str">
            <v>LOT 3 (MIT)</v>
          </cell>
          <cell r="AE1846" t="str">
            <v>0109</v>
          </cell>
          <cell r="AF1846" t="str">
            <v/>
          </cell>
          <cell r="AG1846" t="str">
            <v>KM 535+000 - 595+000</v>
          </cell>
          <cell r="AH1846">
            <v>29519</v>
          </cell>
          <cell r="AI1846" t="str">
            <v>Bayan</v>
          </cell>
          <cell r="AJ1846" t="str">
            <v>Yerel-Saatlik</v>
          </cell>
          <cell r="AK1846">
            <v>0</v>
          </cell>
          <cell r="AL1846" t="str">
            <v/>
          </cell>
          <cell r="AM1846" t="str">
            <v>201002</v>
          </cell>
          <cell r="AN1846" t="str">
            <v/>
          </cell>
          <cell r="AO1846" t="str">
            <v>T3</v>
          </cell>
          <cell r="AP1846" t="str">
            <v>5150</v>
          </cell>
          <cell r="AQ1846" t="str">
            <v>5175</v>
          </cell>
          <cell r="AR1846" t="str">
            <v/>
          </cell>
          <cell r="AS1846" t="str">
            <v/>
          </cell>
          <cell r="AT1846" t="str">
            <v/>
          </cell>
          <cell r="AU1846" t="str">
            <v/>
          </cell>
          <cell r="AV1846" t="str">
            <v/>
          </cell>
          <cell r="AW1846" t="str">
            <v/>
          </cell>
          <cell r="AX1846" t="str">
            <v>JULIUS ROBERT ILONGWE</v>
          </cell>
          <cell r="AY1846" t="str">
            <v/>
          </cell>
          <cell r="AZ1846"/>
          <cell r="BA1846"/>
          <cell r="BB1846" t="str">
            <v/>
          </cell>
          <cell r="BC1846"/>
          <cell r="BD1846" t="str">
            <v/>
          </cell>
          <cell r="BE1846" t="str">
            <v/>
          </cell>
          <cell r="BF1846" t="str">
            <v>0</v>
          </cell>
        </row>
        <row r="1847">
          <cell r="A1847">
            <v>10078505</v>
          </cell>
          <cell r="B1847" t="str">
            <v>MICHAEL MESHACK</v>
          </cell>
          <cell r="C1847" t="str">
            <v>SHADRACK</v>
          </cell>
          <cell r="D1847" t="str">
            <v>ASMA TAVAN USTASI</v>
          </cell>
          <cell r="E1847" t="str">
            <v>FALSE CEILING WORKER</v>
          </cell>
          <cell r="F1847" t="str">
            <v>50107642</v>
          </cell>
          <cell r="G1847" t="str">
            <v>PETRA PROTEK</v>
          </cell>
          <cell r="H1847" t="str">
            <v>50105776</v>
          </cell>
          <cell r="I1847" t="str">
            <v>0BBL</v>
          </cell>
          <cell r="J1847" t="str">
            <v>İNŞAAT GRUBU</v>
          </cell>
          <cell r="K1847" t="str">
            <v>50112200</v>
          </cell>
          <cell r="L1847" t="str">
            <v>TZ</v>
          </cell>
          <cell r="M1847" t="str">
            <v>Tanzanyalı</v>
          </cell>
          <cell r="N1847" t="str">
            <v>0037</v>
          </cell>
          <cell r="O1847" t="str">
            <v>İTİGİ</v>
          </cell>
          <cell r="P1847" t="str">
            <v>7B</v>
          </cell>
          <cell r="Q1847" t="str">
            <v>PETRA PROTEK</v>
          </cell>
          <cell r="R1847">
            <v>45045</v>
          </cell>
          <cell r="S1847">
            <v>45045</v>
          </cell>
          <cell r="T1847">
            <v>45098</v>
          </cell>
          <cell r="U1847" t="str">
            <v>Dnm.S.İş Sözl. işverence feshi</v>
          </cell>
          <cell r="V1847" t="str">
            <v>Mavi Yaka Direkt</v>
          </cell>
          <cell r="W1847" t="str">
            <v>LOT 3 (MIT)</v>
          </cell>
          <cell r="X1847" t="str">
            <v/>
          </cell>
          <cell r="Y1847" t="str">
            <v/>
          </cell>
          <cell r="Z1847" t="str">
            <v/>
          </cell>
          <cell r="AA1847" t="str">
            <v>0755989690</v>
          </cell>
          <cell r="AB1847" t="str">
            <v>USTA</v>
          </cell>
          <cell r="AC1847" t="str">
            <v>99</v>
          </cell>
          <cell r="AD1847" t="str">
            <v>LOT 3 (MIT)</v>
          </cell>
          <cell r="AE1847" t="str">
            <v>0109</v>
          </cell>
          <cell r="AF1847" t="str">
            <v/>
          </cell>
          <cell r="AG1847" t="str">
            <v>KM 535+000 - 595+000</v>
          </cell>
          <cell r="AH1847">
            <v>34457</v>
          </cell>
          <cell r="AI1847" t="str">
            <v>Bay</v>
          </cell>
          <cell r="AJ1847" t="str">
            <v>Yerel-Saatlik</v>
          </cell>
          <cell r="AK1847">
            <v>0</v>
          </cell>
          <cell r="AL1847" t="str">
            <v/>
          </cell>
          <cell r="AM1847" t="str">
            <v>201002</v>
          </cell>
          <cell r="AN1847" t="str">
            <v/>
          </cell>
          <cell r="AO1847" t="str">
            <v>T3</v>
          </cell>
          <cell r="AP1847" t="str">
            <v>5150</v>
          </cell>
          <cell r="AQ1847" t="str">
            <v>5175</v>
          </cell>
          <cell r="AR1847" t="str">
            <v/>
          </cell>
          <cell r="AS1847" t="str">
            <v/>
          </cell>
          <cell r="AT1847" t="str">
            <v/>
          </cell>
          <cell r="AU1847" t="str">
            <v/>
          </cell>
          <cell r="AV1847" t="str">
            <v/>
          </cell>
          <cell r="AW1847" t="str">
            <v/>
          </cell>
          <cell r="AX1847" t="str">
            <v>MICHAEL MESHACK SHADRACK</v>
          </cell>
          <cell r="AY1847" t="str">
            <v/>
          </cell>
          <cell r="AZ1847"/>
          <cell r="BA1847"/>
          <cell r="BB1847" t="str">
            <v/>
          </cell>
          <cell r="BC1847"/>
          <cell r="BD1847" t="str">
            <v/>
          </cell>
          <cell r="BE1847" t="str">
            <v/>
          </cell>
          <cell r="BF1847" t="str">
            <v>0</v>
          </cell>
        </row>
        <row r="1848">
          <cell r="A1848">
            <v>10078506</v>
          </cell>
          <cell r="B1848" t="str">
            <v>MUKSINI DAUDI</v>
          </cell>
          <cell r="C1848" t="str">
            <v>MKAZI</v>
          </cell>
          <cell r="D1848" t="str">
            <v>ASMA TAVAN USTASI</v>
          </cell>
          <cell r="E1848" t="str">
            <v>FALSE CEILING WORKER</v>
          </cell>
          <cell r="F1848" t="str">
            <v>50107642</v>
          </cell>
          <cell r="G1848" t="str">
            <v>PETRA PROTEK</v>
          </cell>
          <cell r="H1848" t="str">
            <v>50105776</v>
          </cell>
          <cell r="I1848" t="str">
            <v>0BBL</v>
          </cell>
          <cell r="J1848" t="str">
            <v>İNŞAAT GRUBU</v>
          </cell>
          <cell r="K1848" t="str">
            <v>50112200</v>
          </cell>
          <cell r="L1848" t="str">
            <v>TZ</v>
          </cell>
          <cell r="M1848" t="str">
            <v>Tanzanyalı</v>
          </cell>
          <cell r="N1848" t="str">
            <v>0037</v>
          </cell>
          <cell r="O1848" t="str">
            <v>İTİGİ</v>
          </cell>
          <cell r="P1848" t="str">
            <v>7B</v>
          </cell>
          <cell r="Q1848" t="str">
            <v>PETRA PROTEK</v>
          </cell>
          <cell r="R1848">
            <v>45045</v>
          </cell>
          <cell r="S1848">
            <v>45045</v>
          </cell>
          <cell r="T1848">
            <v>45098</v>
          </cell>
          <cell r="U1848" t="str">
            <v>Dnm.S.İş Sözl. işverence feshi</v>
          </cell>
          <cell r="V1848" t="str">
            <v>Mavi Yaka Direkt</v>
          </cell>
          <cell r="W1848" t="str">
            <v>LOT 3 (MIT)</v>
          </cell>
          <cell r="X1848" t="str">
            <v/>
          </cell>
          <cell r="Y1848" t="str">
            <v/>
          </cell>
          <cell r="Z1848" t="str">
            <v/>
          </cell>
          <cell r="AA1848" t="str">
            <v>0764572008</v>
          </cell>
          <cell r="AB1848" t="str">
            <v>USTA</v>
          </cell>
          <cell r="AC1848" t="str">
            <v>99</v>
          </cell>
          <cell r="AD1848" t="str">
            <v>LOT 3 (MIT)</v>
          </cell>
          <cell r="AE1848" t="str">
            <v>0109</v>
          </cell>
          <cell r="AF1848" t="str">
            <v/>
          </cell>
          <cell r="AG1848" t="str">
            <v>KM 535+000 - 595+000</v>
          </cell>
          <cell r="AH1848">
            <v>31205</v>
          </cell>
          <cell r="AI1848" t="str">
            <v>Bay</v>
          </cell>
          <cell r="AJ1848" t="str">
            <v>Yerel-Saatlik</v>
          </cell>
          <cell r="AK1848">
            <v>0</v>
          </cell>
          <cell r="AL1848" t="str">
            <v/>
          </cell>
          <cell r="AM1848" t="str">
            <v>201002</v>
          </cell>
          <cell r="AN1848" t="str">
            <v/>
          </cell>
          <cell r="AO1848" t="str">
            <v>T3</v>
          </cell>
          <cell r="AP1848" t="str">
            <v>5150</v>
          </cell>
          <cell r="AQ1848" t="str">
            <v>5175</v>
          </cell>
          <cell r="AR1848" t="str">
            <v/>
          </cell>
          <cell r="AS1848" t="str">
            <v/>
          </cell>
          <cell r="AT1848" t="str">
            <v/>
          </cell>
          <cell r="AU1848" t="str">
            <v/>
          </cell>
          <cell r="AV1848" t="str">
            <v/>
          </cell>
          <cell r="AW1848" t="str">
            <v/>
          </cell>
          <cell r="AX1848" t="str">
            <v>MUKSINI DAUDI MKAZI</v>
          </cell>
          <cell r="AY1848" t="str">
            <v/>
          </cell>
          <cell r="AZ1848"/>
          <cell r="BA1848"/>
          <cell r="BB1848" t="str">
            <v/>
          </cell>
          <cell r="BC1848"/>
          <cell r="BD1848" t="str">
            <v/>
          </cell>
          <cell r="BE1848" t="str">
            <v/>
          </cell>
          <cell r="BF1848" t="str">
            <v>0</v>
          </cell>
        </row>
        <row r="1849">
          <cell r="A1849">
            <v>10078508</v>
          </cell>
          <cell r="B1849" t="str">
            <v>OMARI IDDI</v>
          </cell>
          <cell r="C1849" t="str">
            <v>MSAGHAA</v>
          </cell>
          <cell r="D1849" t="str">
            <v>GÜVENLİK GÖREVLİSİ</v>
          </cell>
          <cell r="E1849" t="str">
            <v>SECURITY</v>
          </cell>
          <cell r="F1849" t="str">
            <v>50106670</v>
          </cell>
          <cell r="G1849" t="str">
            <v>KITUMBO SECURITY</v>
          </cell>
          <cell r="H1849" t="str">
            <v>50106670</v>
          </cell>
          <cell r="I1849" t="str">
            <v>0EEI</v>
          </cell>
          <cell r="J1849" t="str">
            <v>GÜVENLİK</v>
          </cell>
          <cell r="K1849" t="str">
            <v>50106674</v>
          </cell>
          <cell r="L1849" t="str">
            <v>TZ</v>
          </cell>
          <cell r="M1849" t="str">
            <v>Tanzanyalı</v>
          </cell>
          <cell r="N1849" t="str">
            <v>0037</v>
          </cell>
          <cell r="O1849" t="str">
            <v>İTİGİ</v>
          </cell>
          <cell r="P1849" t="str">
            <v>7L</v>
          </cell>
          <cell r="Q1849" t="str">
            <v>KITIMBO SECURITY</v>
          </cell>
          <cell r="R1849">
            <v>45045</v>
          </cell>
          <cell r="S1849">
            <v>45045</v>
          </cell>
          <cell r="T1849">
            <v>45170</v>
          </cell>
          <cell r="U1849" t="str">
            <v>Bsz.S.İşSz.İşvTrf.Hk.SebepsizF</v>
          </cell>
          <cell r="V1849" t="str">
            <v>Mavi Yaka Endirekt</v>
          </cell>
          <cell r="W1849" t="str">
            <v>LOT 3 (MIT)</v>
          </cell>
          <cell r="X1849" t="str">
            <v/>
          </cell>
          <cell r="Y1849" t="str">
            <v/>
          </cell>
          <cell r="Z1849" t="str">
            <v/>
          </cell>
          <cell r="AA1849" t="str">
            <v>0679550155</v>
          </cell>
          <cell r="AB1849" t="str">
            <v>GÖREVLİ</v>
          </cell>
          <cell r="AC1849" t="str">
            <v>99</v>
          </cell>
          <cell r="AD1849" t="str">
            <v>LOT 3 (MIT)</v>
          </cell>
          <cell r="AE1849" t="str">
            <v>0113</v>
          </cell>
          <cell r="AF1849" t="str">
            <v/>
          </cell>
          <cell r="AG1849" t="str">
            <v>KM 785+000 - 829+305</v>
          </cell>
          <cell r="AH1849">
            <v>28491</v>
          </cell>
          <cell r="AI1849" t="str">
            <v>Bay</v>
          </cell>
          <cell r="AJ1849" t="str">
            <v>Yerel-Saatlik</v>
          </cell>
          <cell r="AK1849">
            <v>0</v>
          </cell>
          <cell r="AL1849" t="str">
            <v/>
          </cell>
          <cell r="AM1849" t="str">
            <v>306002</v>
          </cell>
          <cell r="AN1849" t="str">
            <v/>
          </cell>
          <cell r="AO1849" t="str">
            <v>T3</v>
          </cell>
          <cell r="AP1849" t="str">
            <v>5150</v>
          </cell>
          <cell r="AQ1849" t="str">
            <v>5175</v>
          </cell>
          <cell r="AR1849" t="str">
            <v/>
          </cell>
          <cell r="AS1849" t="str">
            <v/>
          </cell>
          <cell r="AT1849" t="str">
            <v/>
          </cell>
          <cell r="AU1849" t="str">
            <v/>
          </cell>
          <cell r="AV1849" t="str">
            <v/>
          </cell>
          <cell r="AW1849" t="str">
            <v/>
          </cell>
          <cell r="AX1849" t="str">
            <v>OMARI IDDI MSAGHAA</v>
          </cell>
          <cell r="AY1849" t="str">
            <v/>
          </cell>
          <cell r="AZ1849"/>
          <cell r="BA1849"/>
          <cell r="BB1849" t="str">
            <v/>
          </cell>
          <cell r="BC1849"/>
          <cell r="BD1849" t="str">
            <v/>
          </cell>
          <cell r="BE1849" t="str">
            <v/>
          </cell>
          <cell r="BF1849" t="str">
            <v>0</v>
          </cell>
        </row>
        <row r="1850">
          <cell r="A1850">
            <v>10078509</v>
          </cell>
          <cell r="B1850" t="str">
            <v>BRYSON ISSACK</v>
          </cell>
          <cell r="C1850" t="str">
            <v>MBARUKU</v>
          </cell>
          <cell r="D1850" t="str">
            <v>GÜVENLİK GÖREVLİSİ</v>
          </cell>
          <cell r="E1850" t="str">
            <v>SECURITY</v>
          </cell>
          <cell r="F1850" t="str">
            <v>50106670</v>
          </cell>
          <cell r="G1850" t="str">
            <v>KITUMBO SECURITY</v>
          </cell>
          <cell r="H1850" t="str">
            <v>50106670</v>
          </cell>
          <cell r="I1850" t="str">
            <v>0EEI</v>
          </cell>
          <cell r="J1850" t="str">
            <v>GÜVENLİK</v>
          </cell>
          <cell r="K1850" t="str">
            <v>50106674</v>
          </cell>
          <cell r="L1850" t="str">
            <v>TZ</v>
          </cell>
          <cell r="M1850" t="str">
            <v>Tanzanyalı</v>
          </cell>
          <cell r="N1850" t="str">
            <v>0037</v>
          </cell>
          <cell r="O1850" t="str">
            <v>İTİGİ</v>
          </cell>
          <cell r="P1850" t="str">
            <v>7L</v>
          </cell>
          <cell r="Q1850" t="str">
            <v>KITIMBO SECURITY</v>
          </cell>
          <cell r="R1850">
            <v>45045</v>
          </cell>
          <cell r="S1850">
            <v>45045</v>
          </cell>
          <cell r="T1850">
            <v>45170</v>
          </cell>
          <cell r="U1850" t="str">
            <v>Bsz.S.İşSz.İşvTrf.Hk.SebepsizF</v>
          </cell>
          <cell r="V1850" t="str">
            <v>Mavi Yaka Endirekt</v>
          </cell>
          <cell r="W1850" t="str">
            <v>LOT 3 (MIT)</v>
          </cell>
          <cell r="X1850" t="str">
            <v/>
          </cell>
          <cell r="Y1850" t="str">
            <v/>
          </cell>
          <cell r="Z1850" t="str">
            <v/>
          </cell>
          <cell r="AA1850" t="str">
            <v>0785384425</v>
          </cell>
          <cell r="AB1850" t="str">
            <v>GÖREVLİ</v>
          </cell>
          <cell r="AC1850" t="str">
            <v>99</v>
          </cell>
          <cell r="AD1850" t="str">
            <v>LOT 3 (MIT)</v>
          </cell>
          <cell r="AE1850" t="str">
            <v>0113</v>
          </cell>
          <cell r="AF1850" t="str">
            <v/>
          </cell>
          <cell r="AG1850" t="str">
            <v>KM 785+000 - 829+305</v>
          </cell>
          <cell r="AH1850">
            <v>32077</v>
          </cell>
          <cell r="AI1850" t="str">
            <v>Bay</v>
          </cell>
          <cell r="AJ1850" t="str">
            <v>Yerel-Saatlik</v>
          </cell>
          <cell r="AK1850">
            <v>0</v>
          </cell>
          <cell r="AL1850" t="str">
            <v/>
          </cell>
          <cell r="AM1850" t="str">
            <v>306002</v>
          </cell>
          <cell r="AN1850" t="str">
            <v/>
          </cell>
          <cell r="AO1850" t="str">
            <v>T3</v>
          </cell>
          <cell r="AP1850" t="str">
            <v>5150</v>
          </cell>
          <cell r="AQ1850" t="str">
            <v>5175</v>
          </cell>
          <cell r="AR1850" t="str">
            <v/>
          </cell>
          <cell r="AS1850" t="str">
            <v/>
          </cell>
          <cell r="AT1850" t="str">
            <v/>
          </cell>
          <cell r="AU1850" t="str">
            <v/>
          </cell>
          <cell r="AV1850" t="str">
            <v/>
          </cell>
          <cell r="AW1850" t="str">
            <v/>
          </cell>
          <cell r="AX1850" t="str">
            <v>BRYSON ISSACK MBARUKU</v>
          </cell>
          <cell r="AY1850" t="str">
            <v/>
          </cell>
          <cell r="AZ1850"/>
          <cell r="BA1850"/>
          <cell r="BB1850" t="str">
            <v/>
          </cell>
          <cell r="BC1850"/>
          <cell r="BD1850" t="str">
            <v/>
          </cell>
          <cell r="BE1850" t="str">
            <v/>
          </cell>
          <cell r="BF1850" t="str">
            <v>0</v>
          </cell>
        </row>
        <row r="1851">
          <cell r="A1851">
            <v>10078384</v>
          </cell>
          <cell r="B1851" t="str">
            <v>EMMANUELY JOHN</v>
          </cell>
          <cell r="C1851" t="str">
            <v>ANDREA</v>
          </cell>
          <cell r="D1851" t="str">
            <v>GÜVENLİK GÖREVLİSİ</v>
          </cell>
          <cell r="E1851" t="str">
            <v>SECURITY</v>
          </cell>
          <cell r="F1851" t="str">
            <v>50106670</v>
          </cell>
          <cell r="G1851" t="str">
            <v>KITUMBO SECURITY</v>
          </cell>
          <cell r="H1851" t="str">
            <v>50105513</v>
          </cell>
          <cell r="I1851" t="str">
            <v>088D</v>
          </cell>
          <cell r="J1851" t="str">
            <v>GÜVENLİK</v>
          </cell>
          <cell r="K1851" t="str">
            <v>50106674</v>
          </cell>
          <cell r="L1851" t="str">
            <v>TZ</v>
          </cell>
          <cell r="M1851" t="str">
            <v>Tanzanyalı</v>
          </cell>
          <cell r="N1851" t="str">
            <v>0037</v>
          </cell>
          <cell r="O1851" t="str">
            <v>İTİGİ</v>
          </cell>
          <cell r="P1851" t="str">
            <v>7L</v>
          </cell>
          <cell r="Q1851" t="str">
            <v>KITIMBO SECURITY</v>
          </cell>
          <cell r="R1851">
            <v>45035</v>
          </cell>
          <cell r="S1851">
            <v>45035</v>
          </cell>
          <cell r="T1851">
            <v>45170</v>
          </cell>
          <cell r="U1851" t="str">
            <v>Bsz.S.İşSz.İşvTrf.Hk.SebepsizF</v>
          </cell>
          <cell r="V1851" t="str">
            <v>Mavi Yaka Endirekt</v>
          </cell>
          <cell r="W1851" t="str">
            <v>LOT 3 (MIT)</v>
          </cell>
          <cell r="X1851" t="str">
            <v/>
          </cell>
          <cell r="Y1851" t="str">
            <v/>
          </cell>
          <cell r="Z1851" t="str">
            <v/>
          </cell>
          <cell r="AA1851" t="str">
            <v>0683780007</v>
          </cell>
          <cell r="AB1851" t="str">
            <v>GÖREVLİ</v>
          </cell>
          <cell r="AC1851" t="str">
            <v>99</v>
          </cell>
          <cell r="AD1851" t="str">
            <v>LOT 3 (MIT)</v>
          </cell>
          <cell r="AE1851" t="str">
            <v>0113</v>
          </cell>
          <cell r="AF1851" t="str">
            <v/>
          </cell>
          <cell r="AG1851" t="str">
            <v>KM 785+000 - 829+305</v>
          </cell>
          <cell r="AH1851">
            <v>33303</v>
          </cell>
          <cell r="AI1851" t="str">
            <v>Bay</v>
          </cell>
          <cell r="AJ1851" t="str">
            <v>Yerel-Saatlik</v>
          </cell>
          <cell r="AK1851">
            <v>0</v>
          </cell>
          <cell r="AL1851" t="str">
            <v/>
          </cell>
          <cell r="AM1851" t="str">
            <v>306002</v>
          </cell>
          <cell r="AN1851" t="str">
            <v/>
          </cell>
          <cell r="AO1851" t="str">
            <v>T3</v>
          </cell>
          <cell r="AP1851" t="str">
            <v>5150</v>
          </cell>
          <cell r="AQ1851" t="str">
            <v>5175</v>
          </cell>
          <cell r="AR1851" t="str">
            <v/>
          </cell>
          <cell r="AS1851" t="str">
            <v/>
          </cell>
          <cell r="AT1851" t="str">
            <v/>
          </cell>
          <cell r="AU1851" t="str">
            <v/>
          </cell>
          <cell r="AV1851" t="str">
            <v/>
          </cell>
          <cell r="AW1851" t="str">
            <v/>
          </cell>
          <cell r="AX1851" t="str">
            <v>EMMANUELY JOHN ANDREA</v>
          </cell>
          <cell r="AY1851" t="str">
            <v/>
          </cell>
          <cell r="AZ1851"/>
          <cell r="BA1851"/>
          <cell r="BB1851" t="str">
            <v/>
          </cell>
          <cell r="BC1851"/>
          <cell r="BD1851" t="str">
            <v/>
          </cell>
          <cell r="BE1851" t="str">
            <v/>
          </cell>
          <cell r="BF1851" t="str">
            <v>0</v>
          </cell>
        </row>
        <row r="1852">
          <cell r="A1852">
            <v>10078385</v>
          </cell>
          <cell r="B1852" t="str">
            <v>TADEI ANDALU</v>
          </cell>
          <cell r="C1852" t="str">
            <v>NJIKU</v>
          </cell>
          <cell r="D1852" t="str">
            <v>GÜVENLİK GÖREVLİSİ</v>
          </cell>
          <cell r="E1852" t="str">
            <v>SECURITY</v>
          </cell>
          <cell r="F1852" t="str">
            <v>50106670</v>
          </cell>
          <cell r="G1852" t="str">
            <v>KITUMBO SECURITY</v>
          </cell>
          <cell r="H1852" t="str">
            <v>50105513</v>
          </cell>
          <cell r="I1852" t="str">
            <v>088D</v>
          </cell>
          <cell r="J1852" t="str">
            <v>GÜVENLİK</v>
          </cell>
          <cell r="K1852" t="str">
            <v>50106674</v>
          </cell>
          <cell r="L1852" t="str">
            <v>TZ</v>
          </cell>
          <cell r="M1852" t="str">
            <v>Tanzanyalı</v>
          </cell>
          <cell r="N1852" t="str">
            <v>0037</v>
          </cell>
          <cell r="O1852" t="str">
            <v>İTİGİ</v>
          </cell>
          <cell r="P1852" t="str">
            <v>7L</v>
          </cell>
          <cell r="Q1852" t="str">
            <v>KITIMBO SECURITY</v>
          </cell>
          <cell r="R1852">
            <v>45035</v>
          </cell>
          <cell r="S1852">
            <v>45035</v>
          </cell>
          <cell r="T1852">
            <v>45170</v>
          </cell>
          <cell r="U1852" t="str">
            <v>Bsz.S.İşSz.İşvTrf.Hk.SebepsizF</v>
          </cell>
          <cell r="V1852" t="str">
            <v>Mavi Yaka Endirekt</v>
          </cell>
          <cell r="W1852" t="str">
            <v>LOT 3 (MIT)</v>
          </cell>
          <cell r="X1852" t="str">
            <v/>
          </cell>
          <cell r="Y1852" t="str">
            <v/>
          </cell>
          <cell r="Z1852" t="str">
            <v/>
          </cell>
          <cell r="AA1852" t="str">
            <v>0684648700</v>
          </cell>
          <cell r="AB1852" t="str">
            <v>GÖREVLİ</v>
          </cell>
          <cell r="AC1852" t="str">
            <v>99</v>
          </cell>
          <cell r="AD1852" t="str">
            <v>LOT 3 (MIT)</v>
          </cell>
          <cell r="AE1852" t="str">
            <v>0113</v>
          </cell>
          <cell r="AF1852" t="str">
            <v/>
          </cell>
          <cell r="AG1852" t="str">
            <v>KM 785+000 - 829+305</v>
          </cell>
          <cell r="AH1852">
            <v>22828</v>
          </cell>
          <cell r="AI1852" t="str">
            <v>Bay</v>
          </cell>
          <cell r="AJ1852" t="str">
            <v>Yerel-Saatlik</v>
          </cell>
          <cell r="AK1852">
            <v>0</v>
          </cell>
          <cell r="AL1852" t="str">
            <v/>
          </cell>
          <cell r="AM1852" t="str">
            <v>306002</v>
          </cell>
          <cell r="AN1852" t="str">
            <v/>
          </cell>
          <cell r="AO1852" t="str">
            <v>T3</v>
          </cell>
          <cell r="AP1852" t="str">
            <v>5150</v>
          </cell>
          <cell r="AQ1852" t="str">
            <v>5175</v>
          </cell>
          <cell r="AR1852" t="str">
            <v/>
          </cell>
          <cell r="AS1852" t="str">
            <v/>
          </cell>
          <cell r="AT1852" t="str">
            <v/>
          </cell>
          <cell r="AU1852" t="str">
            <v/>
          </cell>
          <cell r="AV1852" t="str">
            <v/>
          </cell>
          <cell r="AW1852" t="str">
            <v/>
          </cell>
          <cell r="AX1852" t="str">
            <v>TADEI ANDALU NJIKU</v>
          </cell>
          <cell r="AY1852" t="str">
            <v/>
          </cell>
          <cell r="AZ1852"/>
          <cell r="BA1852"/>
          <cell r="BB1852" t="str">
            <v/>
          </cell>
          <cell r="BC1852"/>
          <cell r="BD1852" t="str">
            <v/>
          </cell>
          <cell r="BE1852" t="str">
            <v/>
          </cell>
          <cell r="BF1852" t="str">
            <v>0</v>
          </cell>
        </row>
        <row r="1853">
          <cell r="A1853">
            <v>10078386</v>
          </cell>
          <cell r="B1853" t="str">
            <v>JULIUS J</v>
          </cell>
          <cell r="C1853" t="str">
            <v>MAZENGO</v>
          </cell>
          <cell r="D1853" t="str">
            <v>GÜVENLİK GÖREVLİSİ</v>
          </cell>
          <cell r="E1853" t="str">
            <v>SECURITY</v>
          </cell>
          <cell r="F1853" t="str">
            <v>50106670</v>
          </cell>
          <cell r="G1853" t="str">
            <v>KITUMBO SECURITY</v>
          </cell>
          <cell r="H1853" t="str">
            <v>50105513</v>
          </cell>
          <cell r="I1853" t="str">
            <v>088D</v>
          </cell>
          <cell r="J1853" t="str">
            <v>GÜVENLİK</v>
          </cell>
          <cell r="K1853" t="str">
            <v>50106674</v>
          </cell>
          <cell r="L1853" t="str">
            <v>TZ</v>
          </cell>
          <cell r="M1853" t="str">
            <v>Tanzanyalı</v>
          </cell>
          <cell r="N1853" t="str">
            <v>0037</v>
          </cell>
          <cell r="O1853" t="str">
            <v>İTİGİ</v>
          </cell>
          <cell r="P1853" t="str">
            <v>7L</v>
          </cell>
          <cell r="Q1853" t="str">
            <v>KITIMBO SECURITY</v>
          </cell>
          <cell r="R1853">
            <v>45035</v>
          </cell>
          <cell r="S1853">
            <v>45035</v>
          </cell>
          <cell r="T1853">
            <v>45170</v>
          </cell>
          <cell r="U1853" t="str">
            <v>Bsz.S.İşSz.İşvTrf.Hk.SebepsizF</v>
          </cell>
          <cell r="V1853" t="str">
            <v>Mavi Yaka Endirekt</v>
          </cell>
          <cell r="W1853" t="str">
            <v>LOT 3 (MIT)</v>
          </cell>
          <cell r="X1853" t="str">
            <v/>
          </cell>
          <cell r="Y1853" t="str">
            <v/>
          </cell>
          <cell r="Z1853" t="str">
            <v/>
          </cell>
          <cell r="AA1853" t="str">
            <v>0679369085</v>
          </cell>
          <cell r="AB1853" t="str">
            <v>GÖREVLİ</v>
          </cell>
          <cell r="AC1853" t="str">
            <v>99</v>
          </cell>
          <cell r="AD1853" t="str">
            <v>LOT 3 (MIT)</v>
          </cell>
          <cell r="AE1853" t="str">
            <v>0113</v>
          </cell>
          <cell r="AF1853" t="str">
            <v/>
          </cell>
          <cell r="AG1853" t="str">
            <v>KM 785+000 - 829+305</v>
          </cell>
          <cell r="AH1853">
            <v>32966</v>
          </cell>
          <cell r="AI1853" t="str">
            <v>Bay</v>
          </cell>
          <cell r="AJ1853" t="str">
            <v>Yerel-Saatlik</v>
          </cell>
          <cell r="AK1853">
            <v>0</v>
          </cell>
          <cell r="AL1853" t="str">
            <v/>
          </cell>
          <cell r="AM1853" t="str">
            <v>306002</v>
          </cell>
          <cell r="AN1853" t="str">
            <v/>
          </cell>
          <cell r="AO1853" t="str">
            <v>T3</v>
          </cell>
          <cell r="AP1853" t="str">
            <v>5150</v>
          </cell>
          <cell r="AQ1853" t="str">
            <v>5175</v>
          </cell>
          <cell r="AR1853" t="str">
            <v/>
          </cell>
          <cell r="AS1853" t="str">
            <v/>
          </cell>
          <cell r="AT1853" t="str">
            <v/>
          </cell>
          <cell r="AU1853" t="str">
            <v/>
          </cell>
          <cell r="AV1853" t="str">
            <v/>
          </cell>
          <cell r="AW1853" t="str">
            <v/>
          </cell>
          <cell r="AX1853" t="str">
            <v>JULIUS J MAZENGO</v>
          </cell>
          <cell r="AY1853" t="str">
            <v/>
          </cell>
          <cell r="AZ1853"/>
          <cell r="BA1853"/>
          <cell r="BB1853" t="str">
            <v/>
          </cell>
          <cell r="BC1853"/>
          <cell r="BD1853" t="str">
            <v/>
          </cell>
          <cell r="BE1853" t="str">
            <v/>
          </cell>
          <cell r="BF1853" t="str">
            <v>0</v>
          </cell>
        </row>
        <row r="1854">
          <cell r="A1854">
            <v>10078387</v>
          </cell>
          <cell r="B1854" t="str">
            <v>SABUKOKI S</v>
          </cell>
          <cell r="C1854" t="str">
            <v>OLIPIYAYI</v>
          </cell>
          <cell r="D1854" t="str">
            <v>GÜVENLİK GÖREVLİSİ</v>
          </cell>
          <cell r="E1854" t="str">
            <v>SECURITY</v>
          </cell>
          <cell r="F1854" t="str">
            <v>50106670</v>
          </cell>
          <cell r="G1854" t="str">
            <v>KITUMBO SECURITY</v>
          </cell>
          <cell r="H1854" t="str">
            <v>50105513</v>
          </cell>
          <cell r="I1854" t="str">
            <v>088D</v>
          </cell>
          <cell r="J1854" t="str">
            <v>GÜVENLİK</v>
          </cell>
          <cell r="K1854" t="str">
            <v>50106674</v>
          </cell>
          <cell r="L1854" t="str">
            <v>TZ</v>
          </cell>
          <cell r="M1854" t="str">
            <v>Tanzanyalı</v>
          </cell>
          <cell r="N1854" t="str">
            <v>0037</v>
          </cell>
          <cell r="O1854" t="str">
            <v>İTİGİ</v>
          </cell>
          <cell r="P1854" t="str">
            <v>7L</v>
          </cell>
          <cell r="Q1854" t="str">
            <v>KITIMBO SECURITY</v>
          </cell>
          <cell r="R1854">
            <v>45035</v>
          </cell>
          <cell r="S1854">
            <v>45035</v>
          </cell>
          <cell r="T1854">
            <v>45170</v>
          </cell>
          <cell r="U1854" t="str">
            <v>Bsz.S.İşSz.İşvTrf.Hk.SebepsizF</v>
          </cell>
          <cell r="V1854" t="str">
            <v>Mavi Yaka Endirekt</v>
          </cell>
          <cell r="W1854" t="str">
            <v>LOT 3 (MIT)</v>
          </cell>
          <cell r="X1854" t="str">
            <v/>
          </cell>
          <cell r="Y1854" t="str">
            <v/>
          </cell>
          <cell r="Z1854" t="str">
            <v/>
          </cell>
          <cell r="AA1854" t="str">
            <v>0685551046</v>
          </cell>
          <cell r="AB1854" t="str">
            <v>GÖREVLİ</v>
          </cell>
          <cell r="AC1854" t="str">
            <v>99</v>
          </cell>
          <cell r="AD1854" t="str">
            <v>LOT 3 (MIT)</v>
          </cell>
          <cell r="AE1854" t="str">
            <v>0113</v>
          </cell>
          <cell r="AF1854" t="str">
            <v/>
          </cell>
          <cell r="AG1854" t="str">
            <v>KM 785+000 - 829+305</v>
          </cell>
          <cell r="AH1854">
            <v>33409</v>
          </cell>
          <cell r="AI1854" t="str">
            <v>Bay</v>
          </cell>
          <cell r="AJ1854" t="str">
            <v>Yerel-Saatlik</v>
          </cell>
          <cell r="AK1854">
            <v>0</v>
          </cell>
          <cell r="AL1854" t="str">
            <v/>
          </cell>
          <cell r="AM1854" t="str">
            <v>306002</v>
          </cell>
          <cell r="AN1854" t="str">
            <v/>
          </cell>
          <cell r="AO1854" t="str">
            <v>T3</v>
          </cell>
          <cell r="AP1854" t="str">
            <v>5150</v>
          </cell>
          <cell r="AQ1854" t="str">
            <v>5175</v>
          </cell>
          <cell r="AR1854" t="str">
            <v/>
          </cell>
          <cell r="AS1854" t="str">
            <v/>
          </cell>
          <cell r="AT1854" t="str">
            <v/>
          </cell>
          <cell r="AU1854" t="str">
            <v/>
          </cell>
          <cell r="AV1854" t="str">
            <v/>
          </cell>
          <cell r="AW1854" t="str">
            <v/>
          </cell>
          <cell r="AX1854" t="str">
            <v>SABUKOKI S OLIPIYAYI</v>
          </cell>
          <cell r="AY1854" t="str">
            <v/>
          </cell>
          <cell r="AZ1854"/>
          <cell r="BA1854"/>
          <cell r="BB1854" t="str">
            <v/>
          </cell>
          <cell r="BC1854"/>
          <cell r="BD1854" t="str">
            <v/>
          </cell>
          <cell r="BE1854" t="str">
            <v/>
          </cell>
          <cell r="BF1854" t="str">
            <v>0</v>
          </cell>
        </row>
        <row r="1855">
          <cell r="A1855">
            <v>10078388</v>
          </cell>
          <cell r="B1855" t="str">
            <v>HONIKERY N</v>
          </cell>
          <cell r="C1855" t="str">
            <v>BARABWA</v>
          </cell>
          <cell r="D1855" t="str">
            <v>GÜVENLİK GÖREVLİSİ</v>
          </cell>
          <cell r="E1855" t="str">
            <v>SECURITY</v>
          </cell>
          <cell r="F1855" t="str">
            <v>50106670</v>
          </cell>
          <cell r="G1855" t="str">
            <v>KITUMBO SECURITY</v>
          </cell>
          <cell r="H1855" t="str">
            <v>50105513</v>
          </cell>
          <cell r="I1855" t="str">
            <v>088D</v>
          </cell>
          <cell r="J1855" t="str">
            <v>GÜVENLİK</v>
          </cell>
          <cell r="K1855" t="str">
            <v>50106674</v>
          </cell>
          <cell r="L1855" t="str">
            <v>TZ</v>
          </cell>
          <cell r="M1855" t="str">
            <v>Tanzanyalı</v>
          </cell>
          <cell r="N1855" t="str">
            <v>0037</v>
          </cell>
          <cell r="O1855" t="str">
            <v>İTİGİ</v>
          </cell>
          <cell r="P1855" t="str">
            <v>7L</v>
          </cell>
          <cell r="Q1855" t="str">
            <v>KITIMBO SECURITY</v>
          </cell>
          <cell r="R1855">
            <v>45035</v>
          </cell>
          <cell r="S1855">
            <v>45035</v>
          </cell>
          <cell r="T1855">
            <v>45170</v>
          </cell>
          <cell r="U1855" t="str">
            <v>Bsz.S.İşSz.İşvTrf.Hk.SebepsizF</v>
          </cell>
          <cell r="V1855" t="str">
            <v>Mavi Yaka Endirekt</v>
          </cell>
          <cell r="W1855" t="str">
            <v>LOT 3 (MIT)</v>
          </cell>
          <cell r="X1855" t="str">
            <v/>
          </cell>
          <cell r="Y1855" t="str">
            <v/>
          </cell>
          <cell r="Z1855" t="str">
            <v/>
          </cell>
          <cell r="AA1855" t="str">
            <v>0782453287</v>
          </cell>
          <cell r="AB1855" t="str">
            <v>GÖREVLİ</v>
          </cell>
          <cell r="AC1855" t="str">
            <v>99</v>
          </cell>
          <cell r="AD1855" t="str">
            <v>LOT 3 (MIT)</v>
          </cell>
          <cell r="AE1855" t="str">
            <v>0113</v>
          </cell>
          <cell r="AF1855" t="str">
            <v/>
          </cell>
          <cell r="AG1855" t="str">
            <v>KM 785+000 - 829+305</v>
          </cell>
          <cell r="AH1855">
            <v>27583</v>
          </cell>
          <cell r="AI1855" t="str">
            <v>Bay</v>
          </cell>
          <cell r="AJ1855" t="str">
            <v>Yerel-Saatlik</v>
          </cell>
          <cell r="AK1855">
            <v>0</v>
          </cell>
          <cell r="AL1855" t="str">
            <v/>
          </cell>
          <cell r="AM1855" t="str">
            <v>306002</v>
          </cell>
          <cell r="AN1855" t="str">
            <v/>
          </cell>
          <cell r="AO1855" t="str">
            <v>T3</v>
          </cell>
          <cell r="AP1855" t="str">
            <v>5150</v>
          </cell>
          <cell r="AQ1855" t="str">
            <v>5175</v>
          </cell>
          <cell r="AR1855" t="str">
            <v/>
          </cell>
          <cell r="AS1855" t="str">
            <v/>
          </cell>
          <cell r="AT1855" t="str">
            <v/>
          </cell>
          <cell r="AU1855" t="str">
            <v/>
          </cell>
          <cell r="AV1855" t="str">
            <v/>
          </cell>
          <cell r="AW1855" t="str">
            <v/>
          </cell>
          <cell r="AX1855" t="str">
            <v>HONIKERY N BARABWA</v>
          </cell>
          <cell r="AY1855" t="str">
            <v/>
          </cell>
          <cell r="AZ1855"/>
          <cell r="BA1855"/>
          <cell r="BB1855" t="str">
            <v/>
          </cell>
          <cell r="BC1855"/>
          <cell r="BD1855" t="str">
            <v/>
          </cell>
          <cell r="BE1855" t="str">
            <v/>
          </cell>
          <cell r="BF1855" t="str">
            <v>0</v>
          </cell>
        </row>
        <row r="1856">
          <cell r="A1856">
            <v>10078389</v>
          </cell>
          <cell r="B1856" t="str">
            <v>EMMANUEL C</v>
          </cell>
          <cell r="C1856" t="str">
            <v>NYAMPALA</v>
          </cell>
          <cell r="D1856" t="str">
            <v>GÜVENLİK GÖREVLİSİ</v>
          </cell>
          <cell r="E1856" t="str">
            <v>SECURITY</v>
          </cell>
          <cell r="F1856" t="str">
            <v>50106670</v>
          </cell>
          <cell r="G1856" t="str">
            <v>KITUMBO SECURITY</v>
          </cell>
          <cell r="H1856" t="str">
            <v>50105513</v>
          </cell>
          <cell r="I1856" t="str">
            <v>088D</v>
          </cell>
          <cell r="J1856" t="str">
            <v>GÜVENLİK</v>
          </cell>
          <cell r="K1856" t="str">
            <v>50106674</v>
          </cell>
          <cell r="L1856" t="str">
            <v>TZ</v>
          </cell>
          <cell r="M1856" t="str">
            <v>Tanzanyalı</v>
          </cell>
          <cell r="N1856" t="str">
            <v>0037</v>
          </cell>
          <cell r="O1856" t="str">
            <v>İTİGİ</v>
          </cell>
          <cell r="P1856" t="str">
            <v>7L</v>
          </cell>
          <cell r="Q1856" t="str">
            <v>KITIMBO SECURITY</v>
          </cell>
          <cell r="R1856">
            <v>45035</v>
          </cell>
          <cell r="S1856">
            <v>45035</v>
          </cell>
          <cell r="T1856">
            <v>45170</v>
          </cell>
          <cell r="U1856" t="str">
            <v>Bsz.S.İşSz.İşvTrf.Hk.SebepsizF</v>
          </cell>
          <cell r="V1856" t="str">
            <v>Mavi Yaka Endirekt</v>
          </cell>
          <cell r="W1856" t="str">
            <v>LOT 3 (MIT)</v>
          </cell>
          <cell r="X1856" t="str">
            <v/>
          </cell>
          <cell r="Y1856" t="str">
            <v/>
          </cell>
          <cell r="Z1856" t="str">
            <v/>
          </cell>
          <cell r="AA1856" t="str">
            <v>0763621971</v>
          </cell>
          <cell r="AB1856" t="str">
            <v>GÖREVLİ</v>
          </cell>
          <cell r="AC1856" t="str">
            <v>99</v>
          </cell>
          <cell r="AD1856" t="str">
            <v>LOT 3 (MIT)</v>
          </cell>
          <cell r="AE1856" t="str">
            <v>0113</v>
          </cell>
          <cell r="AF1856" t="str">
            <v/>
          </cell>
          <cell r="AG1856" t="str">
            <v>KM 785+000 - 829+305</v>
          </cell>
          <cell r="AH1856">
            <v>25236</v>
          </cell>
          <cell r="AI1856" t="str">
            <v>Bay</v>
          </cell>
          <cell r="AJ1856" t="str">
            <v>Yerel-Saatlik</v>
          </cell>
          <cell r="AK1856">
            <v>0</v>
          </cell>
          <cell r="AL1856" t="str">
            <v/>
          </cell>
          <cell r="AM1856" t="str">
            <v>306002</v>
          </cell>
          <cell r="AN1856" t="str">
            <v/>
          </cell>
          <cell r="AO1856" t="str">
            <v>T3</v>
          </cell>
          <cell r="AP1856" t="str">
            <v>5150</v>
          </cell>
          <cell r="AQ1856" t="str">
            <v>5175</v>
          </cell>
          <cell r="AR1856" t="str">
            <v/>
          </cell>
          <cell r="AS1856" t="str">
            <v/>
          </cell>
          <cell r="AT1856" t="str">
            <v/>
          </cell>
          <cell r="AU1856" t="str">
            <v/>
          </cell>
          <cell r="AV1856" t="str">
            <v/>
          </cell>
          <cell r="AW1856" t="str">
            <v/>
          </cell>
          <cell r="AX1856" t="str">
            <v>EMMANUEL C NYAMPALA</v>
          </cell>
          <cell r="AY1856" t="str">
            <v/>
          </cell>
          <cell r="AZ1856"/>
          <cell r="BA1856"/>
          <cell r="BB1856" t="str">
            <v/>
          </cell>
          <cell r="BC1856"/>
          <cell r="BD1856" t="str">
            <v/>
          </cell>
          <cell r="BE1856" t="str">
            <v/>
          </cell>
          <cell r="BF1856" t="str">
            <v>0</v>
          </cell>
        </row>
        <row r="1857">
          <cell r="A1857">
            <v>10078390</v>
          </cell>
          <cell r="B1857" t="str">
            <v>ELIAS N R</v>
          </cell>
          <cell r="C1857" t="str">
            <v>OTIKEN</v>
          </cell>
          <cell r="D1857" t="str">
            <v>GÜVENLİK GÖREVLİSİ</v>
          </cell>
          <cell r="E1857" t="str">
            <v>SECURITY</v>
          </cell>
          <cell r="F1857" t="str">
            <v>50106670</v>
          </cell>
          <cell r="G1857" t="str">
            <v>KITUMBO SECURITY</v>
          </cell>
          <cell r="H1857" t="str">
            <v>50105513</v>
          </cell>
          <cell r="I1857" t="str">
            <v>088D</v>
          </cell>
          <cell r="J1857" t="str">
            <v>GÜVENLİK</v>
          </cell>
          <cell r="K1857" t="str">
            <v>50106674</v>
          </cell>
          <cell r="L1857" t="str">
            <v>TZ</v>
          </cell>
          <cell r="M1857" t="str">
            <v>Tanzanyalı</v>
          </cell>
          <cell r="N1857" t="str">
            <v>0037</v>
          </cell>
          <cell r="O1857" t="str">
            <v>İTİGİ</v>
          </cell>
          <cell r="P1857" t="str">
            <v>7L</v>
          </cell>
          <cell r="Q1857" t="str">
            <v>KITIMBO SECURITY</v>
          </cell>
          <cell r="R1857">
            <v>45035</v>
          </cell>
          <cell r="S1857">
            <v>45035</v>
          </cell>
          <cell r="T1857">
            <v>45170</v>
          </cell>
          <cell r="U1857" t="str">
            <v>Bsz.S.İşSz.İşvTrf.Hk.SebepsizF</v>
          </cell>
          <cell r="V1857" t="str">
            <v>Mavi Yaka Endirekt</v>
          </cell>
          <cell r="W1857" t="str">
            <v>LOT 3 (MIT)</v>
          </cell>
          <cell r="X1857" t="str">
            <v/>
          </cell>
          <cell r="Y1857" t="str">
            <v/>
          </cell>
          <cell r="Z1857" t="str">
            <v/>
          </cell>
          <cell r="AA1857" t="str">
            <v>0692195392</v>
          </cell>
          <cell r="AB1857" t="str">
            <v>GÖREVLİ</v>
          </cell>
          <cell r="AC1857" t="str">
            <v>99</v>
          </cell>
          <cell r="AD1857" t="str">
            <v>LOT 3 (MIT)</v>
          </cell>
          <cell r="AE1857" t="str">
            <v>0113</v>
          </cell>
          <cell r="AF1857" t="str">
            <v/>
          </cell>
          <cell r="AG1857" t="str">
            <v>KM 785+000 - 829+305</v>
          </cell>
          <cell r="AH1857">
            <v>36073</v>
          </cell>
          <cell r="AI1857" t="str">
            <v>Bay</v>
          </cell>
          <cell r="AJ1857" t="str">
            <v>Yerel-Saatlik</v>
          </cell>
          <cell r="AK1857">
            <v>0</v>
          </cell>
          <cell r="AL1857" t="str">
            <v/>
          </cell>
          <cell r="AM1857" t="str">
            <v>306002</v>
          </cell>
          <cell r="AN1857" t="str">
            <v/>
          </cell>
          <cell r="AO1857" t="str">
            <v>T3</v>
          </cell>
          <cell r="AP1857" t="str">
            <v>5150</v>
          </cell>
          <cell r="AQ1857" t="str">
            <v>5175</v>
          </cell>
          <cell r="AR1857" t="str">
            <v/>
          </cell>
          <cell r="AS1857" t="str">
            <v/>
          </cell>
          <cell r="AT1857" t="str">
            <v/>
          </cell>
          <cell r="AU1857" t="str">
            <v/>
          </cell>
          <cell r="AV1857" t="str">
            <v/>
          </cell>
          <cell r="AW1857" t="str">
            <v/>
          </cell>
          <cell r="AX1857" t="str">
            <v>ELIAS N R OTIKEN</v>
          </cell>
          <cell r="AY1857" t="str">
            <v/>
          </cell>
          <cell r="AZ1857"/>
          <cell r="BA1857"/>
          <cell r="BB1857" t="str">
            <v/>
          </cell>
          <cell r="BC1857"/>
          <cell r="BD1857" t="str">
            <v/>
          </cell>
          <cell r="BE1857" t="str">
            <v/>
          </cell>
          <cell r="BF1857" t="str">
            <v>0</v>
          </cell>
        </row>
        <row r="1858">
          <cell r="A1858">
            <v>10078391</v>
          </cell>
          <cell r="B1858" t="str">
            <v>SAMSON O</v>
          </cell>
          <cell r="C1858" t="str">
            <v>ATHUMANI</v>
          </cell>
          <cell r="D1858" t="str">
            <v>GÜVENLİK GÖREVLİSİ</v>
          </cell>
          <cell r="E1858" t="str">
            <v>SECURITY</v>
          </cell>
          <cell r="F1858" t="str">
            <v>50106670</v>
          </cell>
          <cell r="G1858" t="str">
            <v>KITUMBO SECURITY</v>
          </cell>
          <cell r="H1858" t="str">
            <v>50105513</v>
          </cell>
          <cell r="I1858" t="str">
            <v>088D</v>
          </cell>
          <cell r="J1858" t="str">
            <v>GÜVENLİK</v>
          </cell>
          <cell r="K1858" t="str">
            <v>50106674</v>
          </cell>
          <cell r="L1858" t="str">
            <v>TZ</v>
          </cell>
          <cell r="M1858" t="str">
            <v>Tanzanyalı</v>
          </cell>
          <cell r="N1858" t="str">
            <v>0037</v>
          </cell>
          <cell r="O1858" t="str">
            <v>İTİGİ</v>
          </cell>
          <cell r="P1858" t="str">
            <v>7L</v>
          </cell>
          <cell r="Q1858" t="str">
            <v>KITIMBO SECURITY</v>
          </cell>
          <cell r="R1858">
            <v>45035</v>
          </cell>
          <cell r="S1858">
            <v>45035</v>
          </cell>
          <cell r="T1858">
            <v>45170</v>
          </cell>
          <cell r="U1858" t="str">
            <v>Bsz.S.İşSz.İşvTrf.Hk.SebepsizF</v>
          </cell>
          <cell r="V1858" t="str">
            <v>Mavi Yaka Endirekt</v>
          </cell>
          <cell r="W1858" t="str">
            <v>LOT 3 (MIT)</v>
          </cell>
          <cell r="X1858" t="str">
            <v/>
          </cell>
          <cell r="Y1858" t="str">
            <v/>
          </cell>
          <cell r="Z1858" t="str">
            <v/>
          </cell>
          <cell r="AA1858" t="str">
            <v>0658974517</v>
          </cell>
          <cell r="AB1858" t="str">
            <v>GÖREVLİ</v>
          </cell>
          <cell r="AC1858" t="str">
            <v>99</v>
          </cell>
          <cell r="AD1858" t="str">
            <v>LOT 3 (MIT)</v>
          </cell>
          <cell r="AE1858" t="str">
            <v>0113</v>
          </cell>
          <cell r="AF1858" t="str">
            <v/>
          </cell>
          <cell r="AG1858" t="str">
            <v>KM 785+000 - 829+305</v>
          </cell>
          <cell r="AH1858">
            <v>32492</v>
          </cell>
          <cell r="AI1858" t="str">
            <v>Bay</v>
          </cell>
          <cell r="AJ1858" t="str">
            <v>Yerel-Saatlik</v>
          </cell>
          <cell r="AK1858">
            <v>0</v>
          </cell>
          <cell r="AL1858" t="str">
            <v/>
          </cell>
          <cell r="AM1858" t="str">
            <v>306002</v>
          </cell>
          <cell r="AN1858" t="str">
            <v/>
          </cell>
          <cell r="AO1858" t="str">
            <v>T3</v>
          </cell>
          <cell r="AP1858" t="str">
            <v>5150</v>
          </cell>
          <cell r="AQ1858" t="str">
            <v>5175</v>
          </cell>
          <cell r="AR1858" t="str">
            <v/>
          </cell>
          <cell r="AS1858" t="str">
            <v/>
          </cell>
          <cell r="AT1858" t="str">
            <v/>
          </cell>
          <cell r="AU1858" t="str">
            <v/>
          </cell>
          <cell r="AV1858" t="str">
            <v/>
          </cell>
          <cell r="AW1858" t="str">
            <v/>
          </cell>
          <cell r="AX1858" t="str">
            <v>SAMSON O ATHUMANI</v>
          </cell>
          <cell r="AY1858" t="str">
            <v/>
          </cell>
          <cell r="AZ1858"/>
          <cell r="BA1858"/>
          <cell r="BB1858" t="str">
            <v/>
          </cell>
          <cell r="BC1858"/>
          <cell r="BD1858" t="str">
            <v/>
          </cell>
          <cell r="BE1858" t="str">
            <v/>
          </cell>
          <cell r="BF1858" t="str">
            <v>0</v>
          </cell>
        </row>
        <row r="1859">
          <cell r="A1859">
            <v>10078392</v>
          </cell>
          <cell r="B1859" t="str">
            <v>IDDY ATHUMANI</v>
          </cell>
          <cell r="C1859" t="str">
            <v>MWAKA</v>
          </cell>
          <cell r="D1859" t="str">
            <v>GÜVENLİK GÖREVLİSİ</v>
          </cell>
          <cell r="E1859" t="str">
            <v>SECURITY</v>
          </cell>
          <cell r="F1859" t="str">
            <v>50106670</v>
          </cell>
          <cell r="G1859" t="str">
            <v>KITUMBO SECURITY</v>
          </cell>
          <cell r="H1859" t="str">
            <v>50105513</v>
          </cell>
          <cell r="I1859" t="str">
            <v>088D</v>
          </cell>
          <cell r="J1859" t="str">
            <v>GÜVENLİK</v>
          </cell>
          <cell r="K1859" t="str">
            <v>50106674</v>
          </cell>
          <cell r="L1859" t="str">
            <v>TZ</v>
          </cell>
          <cell r="M1859" t="str">
            <v>Tanzanyalı</v>
          </cell>
          <cell r="N1859" t="str">
            <v>0037</v>
          </cell>
          <cell r="O1859" t="str">
            <v>İTİGİ</v>
          </cell>
          <cell r="P1859" t="str">
            <v>7L</v>
          </cell>
          <cell r="Q1859" t="str">
            <v>KITIMBO SECURITY</v>
          </cell>
          <cell r="R1859">
            <v>45035</v>
          </cell>
          <cell r="S1859">
            <v>45035</v>
          </cell>
          <cell r="T1859">
            <v>45170</v>
          </cell>
          <cell r="U1859" t="str">
            <v>Bsz.S.İşSz.İşvTrf.Hk.SebepsizF</v>
          </cell>
          <cell r="V1859" t="str">
            <v>Mavi Yaka Endirekt</v>
          </cell>
          <cell r="W1859" t="str">
            <v>LOT 3 (MIT)</v>
          </cell>
          <cell r="X1859" t="str">
            <v/>
          </cell>
          <cell r="Y1859" t="str">
            <v/>
          </cell>
          <cell r="Z1859" t="str">
            <v/>
          </cell>
          <cell r="AA1859" t="str">
            <v>0758226658</v>
          </cell>
          <cell r="AB1859" t="str">
            <v>GÖREVLİ</v>
          </cell>
          <cell r="AC1859" t="str">
            <v>99</v>
          </cell>
          <cell r="AD1859" t="str">
            <v>LOT 3 (MIT)</v>
          </cell>
          <cell r="AE1859" t="str">
            <v>0113</v>
          </cell>
          <cell r="AF1859" t="str">
            <v/>
          </cell>
          <cell r="AG1859" t="str">
            <v>KM 785+000 - 829+305</v>
          </cell>
          <cell r="AH1859">
            <v>33666</v>
          </cell>
          <cell r="AI1859" t="str">
            <v>Bay</v>
          </cell>
          <cell r="AJ1859" t="str">
            <v>Yerel-Saatlik</v>
          </cell>
          <cell r="AK1859">
            <v>0</v>
          </cell>
          <cell r="AL1859" t="str">
            <v/>
          </cell>
          <cell r="AM1859" t="str">
            <v>306002</v>
          </cell>
          <cell r="AN1859" t="str">
            <v/>
          </cell>
          <cell r="AO1859" t="str">
            <v>T3</v>
          </cell>
          <cell r="AP1859" t="str">
            <v>5150</v>
          </cell>
          <cell r="AQ1859" t="str">
            <v>5175</v>
          </cell>
          <cell r="AR1859" t="str">
            <v/>
          </cell>
          <cell r="AS1859" t="str">
            <v/>
          </cell>
          <cell r="AT1859" t="str">
            <v/>
          </cell>
          <cell r="AU1859" t="str">
            <v/>
          </cell>
          <cell r="AV1859" t="str">
            <v/>
          </cell>
          <cell r="AW1859" t="str">
            <v/>
          </cell>
          <cell r="AX1859" t="str">
            <v>IDDY ATHUMANI MWAKA</v>
          </cell>
          <cell r="AY1859" t="str">
            <v/>
          </cell>
          <cell r="AZ1859"/>
          <cell r="BA1859"/>
          <cell r="BB1859" t="str">
            <v/>
          </cell>
          <cell r="BC1859"/>
          <cell r="BD1859" t="str">
            <v/>
          </cell>
          <cell r="BE1859" t="str">
            <v/>
          </cell>
          <cell r="BF1859" t="str">
            <v>0</v>
          </cell>
        </row>
        <row r="1860">
          <cell r="A1860">
            <v>10078420</v>
          </cell>
          <cell r="B1860" t="str">
            <v>DAVID J.</v>
          </cell>
          <cell r="C1860" t="str">
            <v>GIMIREY</v>
          </cell>
          <cell r="D1860" t="str">
            <v>GÜVENLİK GÖREVLİSİ</v>
          </cell>
          <cell r="E1860" t="str">
            <v>SECURITY</v>
          </cell>
          <cell r="F1860" t="str">
            <v>50106670</v>
          </cell>
          <cell r="G1860" t="str">
            <v>KITUMBO SECURITY</v>
          </cell>
          <cell r="H1860" t="str">
            <v>50105513</v>
          </cell>
          <cell r="I1860" t="str">
            <v>088D</v>
          </cell>
          <cell r="J1860" t="str">
            <v>GÜVENLİK</v>
          </cell>
          <cell r="K1860" t="str">
            <v>50106674</v>
          </cell>
          <cell r="L1860" t="str">
            <v>TZ</v>
          </cell>
          <cell r="M1860" t="str">
            <v>Tanzanyalı</v>
          </cell>
          <cell r="N1860" t="str">
            <v>0037</v>
          </cell>
          <cell r="O1860" t="str">
            <v>İTİGİ</v>
          </cell>
          <cell r="P1860" t="str">
            <v>7L</v>
          </cell>
          <cell r="Q1860" t="str">
            <v>KITIMBO SECURITY</v>
          </cell>
          <cell r="R1860">
            <v>45040</v>
          </cell>
          <cell r="S1860">
            <v>45040</v>
          </cell>
          <cell r="T1860">
            <v>45170</v>
          </cell>
          <cell r="U1860" t="str">
            <v>Bsz.S.İşSz.İşvTrf.Hk.SebepsizF</v>
          </cell>
          <cell r="V1860" t="str">
            <v>Mavi Yaka Endirekt</v>
          </cell>
          <cell r="W1860" t="str">
            <v>LOT 3 (MIT)</v>
          </cell>
          <cell r="X1860" t="str">
            <v/>
          </cell>
          <cell r="Y1860" t="str">
            <v/>
          </cell>
          <cell r="Z1860" t="str">
            <v/>
          </cell>
          <cell r="AA1860" t="str">
            <v>0614 152 856</v>
          </cell>
          <cell r="AB1860" t="str">
            <v>GÖREVLİ</v>
          </cell>
          <cell r="AC1860" t="str">
            <v>99</v>
          </cell>
          <cell r="AD1860" t="str">
            <v>LOT 3 (MIT)</v>
          </cell>
          <cell r="AE1860" t="str">
            <v>0113</v>
          </cell>
          <cell r="AF1860" t="str">
            <v/>
          </cell>
          <cell r="AG1860" t="str">
            <v>KM 785+000 - 829+305</v>
          </cell>
          <cell r="AH1860">
            <v>34507</v>
          </cell>
          <cell r="AI1860" t="str">
            <v>Bay</v>
          </cell>
          <cell r="AJ1860" t="str">
            <v>Yerel-Saatlik</v>
          </cell>
          <cell r="AK1860">
            <v>0</v>
          </cell>
          <cell r="AL1860" t="str">
            <v/>
          </cell>
          <cell r="AM1860" t="str">
            <v>306002</v>
          </cell>
          <cell r="AN1860" t="str">
            <v/>
          </cell>
          <cell r="AO1860" t="str">
            <v>T3</v>
          </cell>
          <cell r="AP1860" t="str">
            <v>5150</v>
          </cell>
          <cell r="AQ1860" t="str">
            <v>5175</v>
          </cell>
          <cell r="AR1860" t="str">
            <v/>
          </cell>
          <cell r="AS1860" t="str">
            <v/>
          </cell>
          <cell r="AT1860" t="str">
            <v/>
          </cell>
          <cell r="AU1860" t="str">
            <v/>
          </cell>
          <cell r="AV1860" t="str">
            <v/>
          </cell>
          <cell r="AW1860" t="str">
            <v/>
          </cell>
          <cell r="AX1860" t="str">
            <v>DAVID J. GIMIREY</v>
          </cell>
          <cell r="AY1860" t="str">
            <v/>
          </cell>
          <cell r="AZ1860"/>
          <cell r="BA1860"/>
          <cell r="BB1860" t="str">
            <v/>
          </cell>
          <cell r="BC1860"/>
          <cell r="BD1860" t="str">
            <v/>
          </cell>
          <cell r="BE1860" t="str">
            <v/>
          </cell>
          <cell r="BF1860" t="str">
            <v>0</v>
          </cell>
        </row>
        <row r="1861">
          <cell r="A1861">
            <v>10078421</v>
          </cell>
          <cell r="B1861" t="str">
            <v>SIRORETE M.</v>
          </cell>
          <cell r="C1861" t="str">
            <v>NAYOPO</v>
          </cell>
          <cell r="D1861" t="str">
            <v>GÜVENLİK GÖREVLİSİ</v>
          </cell>
          <cell r="E1861" t="str">
            <v>SECURITY</v>
          </cell>
          <cell r="F1861" t="str">
            <v>50106670</v>
          </cell>
          <cell r="G1861" t="str">
            <v>KITUMBO SECURITY</v>
          </cell>
          <cell r="H1861" t="str">
            <v>50105513</v>
          </cell>
          <cell r="I1861" t="str">
            <v>088D</v>
          </cell>
          <cell r="J1861" t="str">
            <v>GÜVENLİK</v>
          </cell>
          <cell r="K1861" t="str">
            <v>50106674</v>
          </cell>
          <cell r="L1861" t="str">
            <v>TZ</v>
          </cell>
          <cell r="M1861" t="str">
            <v>Tanzanyalı</v>
          </cell>
          <cell r="N1861" t="str">
            <v>0037</v>
          </cell>
          <cell r="O1861" t="str">
            <v>İTİGİ</v>
          </cell>
          <cell r="P1861" t="str">
            <v>7L</v>
          </cell>
          <cell r="Q1861" t="str">
            <v>KITIMBO SECURITY</v>
          </cell>
          <cell r="R1861">
            <v>45040</v>
          </cell>
          <cell r="S1861">
            <v>45040</v>
          </cell>
          <cell r="T1861">
            <v>45170</v>
          </cell>
          <cell r="U1861" t="str">
            <v>Bsz.S.İşSz.İşvTrf.Hk.SebepsizF</v>
          </cell>
          <cell r="V1861" t="str">
            <v>Mavi Yaka Endirekt</v>
          </cell>
          <cell r="W1861" t="str">
            <v>LOT 3 (MIT)</v>
          </cell>
          <cell r="X1861" t="str">
            <v/>
          </cell>
          <cell r="Y1861" t="str">
            <v/>
          </cell>
          <cell r="Z1861" t="str">
            <v/>
          </cell>
          <cell r="AA1861" t="str">
            <v>0763 301 673</v>
          </cell>
          <cell r="AB1861" t="str">
            <v>GÖREVLİ</v>
          </cell>
          <cell r="AC1861" t="str">
            <v>99</v>
          </cell>
          <cell r="AD1861" t="str">
            <v>LOT 3 (MIT)</v>
          </cell>
          <cell r="AE1861" t="str">
            <v>0113</v>
          </cell>
          <cell r="AF1861" t="str">
            <v/>
          </cell>
          <cell r="AG1861" t="str">
            <v>KM 785+000 - 829+305</v>
          </cell>
          <cell r="AH1861">
            <v>26481</v>
          </cell>
          <cell r="AI1861" t="str">
            <v>Bay</v>
          </cell>
          <cell r="AJ1861" t="str">
            <v>Yerel-Saatlik</v>
          </cell>
          <cell r="AK1861">
            <v>0</v>
          </cell>
          <cell r="AL1861" t="str">
            <v/>
          </cell>
          <cell r="AM1861" t="str">
            <v>306002</v>
          </cell>
          <cell r="AN1861" t="str">
            <v/>
          </cell>
          <cell r="AO1861" t="str">
            <v>T3</v>
          </cell>
          <cell r="AP1861" t="str">
            <v>5150</v>
          </cell>
          <cell r="AQ1861" t="str">
            <v>5175</v>
          </cell>
          <cell r="AR1861" t="str">
            <v/>
          </cell>
          <cell r="AS1861" t="str">
            <v/>
          </cell>
          <cell r="AT1861" t="str">
            <v/>
          </cell>
          <cell r="AU1861" t="str">
            <v/>
          </cell>
          <cell r="AV1861" t="str">
            <v/>
          </cell>
          <cell r="AW1861" t="str">
            <v/>
          </cell>
          <cell r="AX1861" t="str">
            <v>SIRORETE M. NAYOPO</v>
          </cell>
          <cell r="AY1861" t="str">
            <v/>
          </cell>
          <cell r="AZ1861"/>
          <cell r="BA1861"/>
          <cell r="BB1861" t="str">
            <v/>
          </cell>
          <cell r="BC1861"/>
          <cell r="BD1861" t="str">
            <v/>
          </cell>
          <cell r="BE1861" t="str">
            <v/>
          </cell>
          <cell r="BF1861" t="str">
            <v>0</v>
          </cell>
        </row>
        <row r="1862">
          <cell r="A1862">
            <v>10078422</v>
          </cell>
          <cell r="B1862" t="str">
            <v>LARAHA LEPANI</v>
          </cell>
          <cell r="C1862" t="str">
            <v>OLORUGO</v>
          </cell>
          <cell r="D1862" t="str">
            <v>GÜVENLİK GÖREVLİSİ</v>
          </cell>
          <cell r="E1862" t="str">
            <v>SECURITY</v>
          </cell>
          <cell r="F1862" t="str">
            <v>50106670</v>
          </cell>
          <cell r="G1862" t="str">
            <v>KITUMBO SECURITY</v>
          </cell>
          <cell r="H1862" t="str">
            <v>50105513</v>
          </cell>
          <cell r="I1862" t="str">
            <v>088D</v>
          </cell>
          <cell r="J1862" t="str">
            <v>GÜVENLİK</v>
          </cell>
          <cell r="K1862" t="str">
            <v>50106674</v>
          </cell>
          <cell r="L1862" t="str">
            <v>TZ</v>
          </cell>
          <cell r="M1862" t="str">
            <v>Tanzanyalı</v>
          </cell>
          <cell r="N1862" t="str">
            <v>0037</v>
          </cell>
          <cell r="O1862" t="str">
            <v>İTİGİ</v>
          </cell>
          <cell r="P1862" t="str">
            <v>7L</v>
          </cell>
          <cell r="Q1862" t="str">
            <v>KITIMBO SECURITY</v>
          </cell>
          <cell r="R1862">
            <v>45040</v>
          </cell>
          <cell r="S1862">
            <v>45040</v>
          </cell>
          <cell r="T1862">
            <v>45170</v>
          </cell>
          <cell r="U1862" t="str">
            <v>Bsz.S.İşSz.İşvTrf.Hk.SebepsizF</v>
          </cell>
          <cell r="V1862" t="str">
            <v>Mavi Yaka Endirekt</v>
          </cell>
          <cell r="W1862" t="str">
            <v>LOT 3 (MIT)</v>
          </cell>
          <cell r="X1862" t="str">
            <v/>
          </cell>
          <cell r="Y1862" t="str">
            <v/>
          </cell>
          <cell r="Z1862" t="str">
            <v/>
          </cell>
          <cell r="AA1862" t="str">
            <v>0768 647 066</v>
          </cell>
          <cell r="AB1862" t="str">
            <v>GÖREVLİ</v>
          </cell>
          <cell r="AC1862" t="str">
            <v>99</v>
          </cell>
          <cell r="AD1862" t="str">
            <v>LOT 3 (MIT)</v>
          </cell>
          <cell r="AE1862" t="str">
            <v>0113</v>
          </cell>
          <cell r="AF1862" t="str">
            <v/>
          </cell>
          <cell r="AG1862" t="str">
            <v>KM 785+000 - 829+305</v>
          </cell>
          <cell r="AH1862">
            <v>36342</v>
          </cell>
          <cell r="AI1862" t="str">
            <v>Bay</v>
          </cell>
          <cell r="AJ1862" t="str">
            <v>Yerel-Saatlik</v>
          </cell>
          <cell r="AK1862">
            <v>0</v>
          </cell>
          <cell r="AL1862" t="str">
            <v/>
          </cell>
          <cell r="AM1862" t="str">
            <v>306002</v>
          </cell>
          <cell r="AN1862" t="str">
            <v/>
          </cell>
          <cell r="AO1862" t="str">
            <v>T3</v>
          </cell>
          <cell r="AP1862" t="str">
            <v>5150</v>
          </cell>
          <cell r="AQ1862" t="str">
            <v>5175</v>
          </cell>
          <cell r="AR1862" t="str">
            <v/>
          </cell>
          <cell r="AS1862" t="str">
            <v/>
          </cell>
          <cell r="AT1862" t="str">
            <v/>
          </cell>
          <cell r="AU1862" t="str">
            <v/>
          </cell>
          <cell r="AV1862" t="str">
            <v/>
          </cell>
          <cell r="AW1862" t="str">
            <v/>
          </cell>
          <cell r="AX1862" t="str">
            <v>LARAHA LEPANI OLORUGO</v>
          </cell>
          <cell r="AY1862" t="str">
            <v/>
          </cell>
          <cell r="AZ1862"/>
          <cell r="BA1862"/>
          <cell r="BB1862" t="str">
            <v/>
          </cell>
          <cell r="BC1862"/>
          <cell r="BD1862" t="str">
            <v/>
          </cell>
          <cell r="BE1862" t="str">
            <v/>
          </cell>
          <cell r="BF1862" t="str">
            <v>0</v>
          </cell>
        </row>
        <row r="1863">
          <cell r="A1863">
            <v>10074901</v>
          </cell>
          <cell r="B1863" t="str">
            <v>SAMSON EVAS</v>
          </cell>
          <cell r="C1863" t="str">
            <v>KIFUMBE</v>
          </cell>
          <cell r="D1863" t="str">
            <v>KALIPÇI</v>
          </cell>
          <cell r="E1863" t="str">
            <v>FORMWORKER</v>
          </cell>
          <cell r="F1863" t="str">
            <v>50107642</v>
          </cell>
          <cell r="G1863" t="str">
            <v>PETRA PROTEK</v>
          </cell>
          <cell r="H1863" t="str">
            <v>50107642</v>
          </cell>
          <cell r="I1863" t="str">
            <v>0BBQ</v>
          </cell>
          <cell r="J1863" t="str">
            <v>İNŞAAT GRUBU</v>
          </cell>
          <cell r="K1863" t="str">
            <v>50107846</v>
          </cell>
          <cell r="L1863" t="str">
            <v>TZ</v>
          </cell>
          <cell r="M1863" t="str">
            <v>Tanzanyalı</v>
          </cell>
          <cell r="N1863" t="str">
            <v>0035</v>
          </cell>
          <cell r="O1863" t="str">
            <v>TABORA</v>
          </cell>
          <cell r="P1863" t="str">
            <v>7B</v>
          </cell>
          <cell r="Q1863" t="str">
            <v>PETRA PROTEK</v>
          </cell>
          <cell r="R1863">
            <v>44844</v>
          </cell>
          <cell r="S1863">
            <v>44844</v>
          </cell>
          <cell r="T1863">
            <v>44889</v>
          </cell>
          <cell r="U1863" t="str">
            <v>Dnm.S.İş Sözl. işverence feshi</v>
          </cell>
          <cell r="V1863" t="str">
            <v>Mavi Yaka Direkt</v>
          </cell>
          <cell r="W1863" t="str">
            <v>LOT 3 (MIT)</v>
          </cell>
          <cell r="X1863" t="str">
            <v/>
          </cell>
          <cell r="Y1863" t="str">
            <v/>
          </cell>
          <cell r="Z1863" t="str">
            <v/>
          </cell>
          <cell r="AA1863" t="str">
            <v>0743839078</v>
          </cell>
          <cell r="AB1863" t="str">
            <v>USTA</v>
          </cell>
          <cell r="AC1863" t="str">
            <v>99</v>
          </cell>
          <cell r="AD1863" t="str">
            <v>LOT 3 (MIT)</v>
          </cell>
          <cell r="AE1863" t="str">
            <v>0113</v>
          </cell>
          <cell r="AF1863" t="str">
            <v/>
          </cell>
          <cell r="AG1863" t="str">
            <v>KM 785+000 - 829+305</v>
          </cell>
          <cell r="AH1863">
            <v>33395</v>
          </cell>
          <cell r="AI1863" t="str">
            <v>Bay</v>
          </cell>
          <cell r="AJ1863" t="str">
            <v>Yerel-Saatlik</v>
          </cell>
          <cell r="AK1863">
            <v>0</v>
          </cell>
          <cell r="AL1863" t="str">
            <v/>
          </cell>
          <cell r="AM1863" t="str">
            <v>201002</v>
          </cell>
          <cell r="AN1863" t="str">
            <v/>
          </cell>
          <cell r="AO1863" t="str">
            <v>T3</v>
          </cell>
          <cell r="AP1863" t="str">
            <v>5150</v>
          </cell>
          <cell r="AQ1863" t="str">
            <v>5175</v>
          </cell>
          <cell r="AR1863" t="str">
            <v/>
          </cell>
          <cell r="AS1863" t="str">
            <v/>
          </cell>
          <cell r="AT1863" t="str">
            <v/>
          </cell>
          <cell r="AU1863" t="str">
            <v/>
          </cell>
          <cell r="AV1863" t="str">
            <v/>
          </cell>
          <cell r="AW1863" t="str">
            <v/>
          </cell>
          <cell r="AX1863" t="str">
            <v>SAMSON EVAS KIFUMBE</v>
          </cell>
          <cell r="AY1863" t="str">
            <v/>
          </cell>
          <cell r="AZ1863"/>
          <cell r="BA1863"/>
          <cell r="BB1863" t="str">
            <v/>
          </cell>
          <cell r="BC1863"/>
          <cell r="BD1863" t="str">
            <v/>
          </cell>
          <cell r="BE1863" t="str">
            <v/>
          </cell>
          <cell r="BF1863" t="str">
            <v>0</v>
          </cell>
        </row>
        <row r="1864">
          <cell r="A1864">
            <v>10074902</v>
          </cell>
          <cell r="B1864" t="str">
            <v>PHILIPO AROD</v>
          </cell>
          <cell r="C1864" t="str">
            <v>MAHINYILA</v>
          </cell>
          <cell r="D1864" t="str">
            <v>KALIPÇI</v>
          </cell>
          <cell r="E1864" t="str">
            <v>FORMWORKER</v>
          </cell>
          <cell r="F1864" t="str">
            <v>50107642</v>
          </cell>
          <cell r="G1864" t="str">
            <v>PETRA PROTEK</v>
          </cell>
          <cell r="H1864" t="str">
            <v>50107642</v>
          </cell>
          <cell r="I1864" t="str">
            <v>0BBQ</v>
          </cell>
          <cell r="J1864" t="str">
            <v>İNŞAAT GRUBU</v>
          </cell>
          <cell r="K1864" t="str">
            <v>50107846</v>
          </cell>
          <cell r="L1864" t="str">
            <v>TZ</v>
          </cell>
          <cell r="M1864" t="str">
            <v>Tanzanyalı</v>
          </cell>
          <cell r="N1864" t="str">
            <v>0035</v>
          </cell>
          <cell r="O1864" t="str">
            <v>TABORA</v>
          </cell>
          <cell r="P1864" t="str">
            <v>7B</v>
          </cell>
          <cell r="Q1864" t="str">
            <v>PETRA PROTEK</v>
          </cell>
          <cell r="R1864">
            <v>44844</v>
          </cell>
          <cell r="S1864">
            <v>44844</v>
          </cell>
          <cell r="T1864">
            <v>44889</v>
          </cell>
          <cell r="U1864" t="str">
            <v>Dnm.S.İş Sözl. işverence feshi</v>
          </cell>
          <cell r="V1864" t="str">
            <v>Mavi Yaka Direkt</v>
          </cell>
          <cell r="W1864" t="str">
            <v>LOT 3 (MIT)</v>
          </cell>
          <cell r="X1864" t="str">
            <v/>
          </cell>
          <cell r="Y1864" t="str">
            <v/>
          </cell>
          <cell r="Z1864" t="str">
            <v/>
          </cell>
          <cell r="AA1864" t="str">
            <v>0687913019</v>
          </cell>
          <cell r="AB1864" t="str">
            <v>USTA</v>
          </cell>
          <cell r="AC1864" t="str">
            <v>99</v>
          </cell>
          <cell r="AD1864" t="str">
            <v>LOT 3 (MIT)</v>
          </cell>
          <cell r="AE1864" t="str">
            <v>0113</v>
          </cell>
          <cell r="AF1864" t="str">
            <v/>
          </cell>
          <cell r="AG1864" t="str">
            <v>KM 785+000 - 829+305</v>
          </cell>
          <cell r="AH1864">
            <v>34862</v>
          </cell>
          <cell r="AI1864" t="str">
            <v>Bay</v>
          </cell>
          <cell r="AJ1864" t="str">
            <v>Yerel-Saatlik</v>
          </cell>
          <cell r="AK1864">
            <v>0</v>
          </cell>
          <cell r="AL1864" t="str">
            <v/>
          </cell>
          <cell r="AM1864" t="str">
            <v>201002</v>
          </cell>
          <cell r="AN1864" t="str">
            <v/>
          </cell>
          <cell r="AO1864" t="str">
            <v>T3</v>
          </cell>
          <cell r="AP1864" t="str">
            <v>5150</v>
          </cell>
          <cell r="AQ1864" t="str">
            <v>5175</v>
          </cell>
          <cell r="AR1864" t="str">
            <v/>
          </cell>
          <cell r="AS1864" t="str">
            <v/>
          </cell>
          <cell r="AT1864" t="str">
            <v/>
          </cell>
          <cell r="AU1864" t="str">
            <v/>
          </cell>
          <cell r="AV1864" t="str">
            <v/>
          </cell>
          <cell r="AW1864" t="str">
            <v/>
          </cell>
          <cell r="AX1864" t="str">
            <v>PHILIPO AROD MAHINYILA</v>
          </cell>
          <cell r="AY1864" t="str">
            <v/>
          </cell>
          <cell r="AZ1864"/>
          <cell r="BA1864"/>
          <cell r="BB1864" t="str">
            <v/>
          </cell>
          <cell r="BC1864"/>
          <cell r="BD1864" t="str">
            <v/>
          </cell>
          <cell r="BE1864" t="str">
            <v/>
          </cell>
          <cell r="BF1864" t="str">
            <v>0</v>
          </cell>
        </row>
        <row r="1865">
          <cell r="A1865">
            <v>10074921</v>
          </cell>
          <cell r="B1865" t="str">
            <v>MATHAYO LAIZER</v>
          </cell>
          <cell r="C1865" t="str">
            <v>NAKUDANA</v>
          </cell>
          <cell r="D1865" t="str">
            <v>GÜVENLİK GÖREVLİSİ</v>
          </cell>
          <cell r="E1865" t="str">
            <v>SECURITY</v>
          </cell>
          <cell r="F1865" t="str">
            <v>50106670</v>
          </cell>
          <cell r="G1865" t="str">
            <v>KITUMBO SECURITY</v>
          </cell>
          <cell r="H1865" t="str">
            <v>50105513</v>
          </cell>
          <cell r="I1865" t="str">
            <v>088D</v>
          </cell>
          <cell r="J1865" t="str">
            <v>GÜVENLİK</v>
          </cell>
          <cell r="K1865" t="str">
            <v>50106674</v>
          </cell>
          <cell r="L1865" t="str">
            <v>TZ</v>
          </cell>
          <cell r="M1865" t="str">
            <v>Tanzanyalı</v>
          </cell>
          <cell r="N1865" t="str">
            <v>0035</v>
          </cell>
          <cell r="O1865" t="str">
            <v>TABORA</v>
          </cell>
          <cell r="P1865" t="str">
            <v>7L</v>
          </cell>
          <cell r="Q1865" t="str">
            <v>KITIMBO SECURITY</v>
          </cell>
          <cell r="R1865">
            <v>44845</v>
          </cell>
          <cell r="S1865">
            <v>44845</v>
          </cell>
          <cell r="T1865">
            <v>45170</v>
          </cell>
          <cell r="U1865" t="str">
            <v>Bsz.S.İşSz.İşvTrf.Hk.SebepsizF</v>
          </cell>
          <cell r="V1865" t="str">
            <v>Mavi Yaka Endirekt</v>
          </cell>
          <cell r="W1865" t="str">
            <v>LOT 3 (MIT)</v>
          </cell>
          <cell r="X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>GÖREVLİ</v>
          </cell>
          <cell r="AC1865" t="str">
            <v>99</v>
          </cell>
          <cell r="AD1865" t="str">
            <v>LOT 3 (MIT)</v>
          </cell>
          <cell r="AE1865" t="str">
            <v>0113</v>
          </cell>
          <cell r="AF1865" t="str">
            <v/>
          </cell>
          <cell r="AG1865" t="str">
            <v>KM 785+000 - 829+305</v>
          </cell>
          <cell r="AH1865">
            <v>35344</v>
          </cell>
          <cell r="AI1865" t="str">
            <v>Bay</v>
          </cell>
          <cell r="AJ1865" t="str">
            <v>Yerel-Saatlik</v>
          </cell>
          <cell r="AK1865">
            <v>0</v>
          </cell>
          <cell r="AL1865" t="str">
            <v/>
          </cell>
          <cell r="AM1865" t="str">
            <v>306002</v>
          </cell>
          <cell r="AN1865" t="str">
            <v/>
          </cell>
          <cell r="AO1865" t="str">
            <v>T3</v>
          </cell>
          <cell r="AP1865" t="str">
            <v>5150</v>
          </cell>
          <cell r="AQ1865" t="str">
            <v>5175</v>
          </cell>
          <cell r="AR1865" t="str">
            <v/>
          </cell>
          <cell r="AS1865" t="str">
            <v/>
          </cell>
          <cell r="AT1865" t="str">
            <v/>
          </cell>
          <cell r="AU1865" t="str">
            <v/>
          </cell>
          <cell r="AV1865" t="str">
            <v/>
          </cell>
          <cell r="AW1865" t="str">
            <v/>
          </cell>
          <cell r="AX1865" t="str">
            <v>MATHAYO LAIZER NAKUDANA</v>
          </cell>
          <cell r="AY1865" t="str">
            <v/>
          </cell>
          <cell r="AZ1865"/>
          <cell r="BA1865"/>
          <cell r="BB1865" t="str">
            <v/>
          </cell>
          <cell r="BC1865"/>
          <cell r="BD1865" t="str">
            <v/>
          </cell>
          <cell r="BE1865" t="str">
            <v/>
          </cell>
          <cell r="BF1865" t="str">
            <v>0</v>
          </cell>
        </row>
        <row r="1866">
          <cell r="A1866">
            <v>10074923</v>
          </cell>
          <cell r="B1866" t="str">
            <v>KOSEI TİTİ</v>
          </cell>
          <cell r="C1866" t="str">
            <v>GIRIMBISHI</v>
          </cell>
          <cell r="D1866" t="str">
            <v>GÜVENLİK GÖREVLİSİ</v>
          </cell>
          <cell r="E1866" t="str">
            <v>SECURITY</v>
          </cell>
          <cell r="F1866" t="str">
            <v>50106670</v>
          </cell>
          <cell r="G1866" t="str">
            <v>KITUMBO SECURITY</v>
          </cell>
          <cell r="H1866" t="str">
            <v>50105513</v>
          </cell>
          <cell r="I1866" t="str">
            <v>088D</v>
          </cell>
          <cell r="J1866" t="str">
            <v>GÜVENLİK</v>
          </cell>
          <cell r="K1866" t="str">
            <v>50106674</v>
          </cell>
          <cell r="L1866" t="str">
            <v>TZ</v>
          </cell>
          <cell r="M1866" t="str">
            <v>Tanzanyalı</v>
          </cell>
          <cell r="N1866" t="str">
            <v>0035</v>
          </cell>
          <cell r="O1866" t="str">
            <v>TABORA</v>
          </cell>
          <cell r="P1866" t="str">
            <v>7L</v>
          </cell>
          <cell r="Q1866" t="str">
            <v>KITIMBO SECURITY</v>
          </cell>
          <cell r="R1866">
            <v>44845</v>
          </cell>
          <cell r="S1866">
            <v>44845</v>
          </cell>
          <cell r="T1866">
            <v>45170</v>
          </cell>
          <cell r="U1866" t="str">
            <v>Bsz.S.İşSz.İşvTrf.Hk.SebepsizF</v>
          </cell>
          <cell r="V1866" t="str">
            <v>Mavi Yaka Endirekt</v>
          </cell>
          <cell r="W1866" t="str">
            <v>LOT 3 (MIT)</v>
          </cell>
          <cell r="X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>GÖREVLİ</v>
          </cell>
          <cell r="AC1866" t="str">
            <v>99</v>
          </cell>
          <cell r="AD1866" t="str">
            <v>LOT 3 (MIT)</v>
          </cell>
          <cell r="AE1866" t="str">
            <v>0113</v>
          </cell>
          <cell r="AF1866" t="str">
            <v/>
          </cell>
          <cell r="AG1866" t="str">
            <v>KM 785+000 - 829+305</v>
          </cell>
          <cell r="AH1866">
            <v>35344</v>
          </cell>
          <cell r="AI1866" t="str">
            <v>Bay</v>
          </cell>
          <cell r="AJ1866" t="str">
            <v>Yerel-Saatlik</v>
          </cell>
          <cell r="AK1866">
            <v>0</v>
          </cell>
          <cell r="AL1866" t="str">
            <v/>
          </cell>
          <cell r="AM1866" t="str">
            <v>306002</v>
          </cell>
          <cell r="AN1866" t="str">
            <v/>
          </cell>
          <cell r="AO1866" t="str">
            <v>T3</v>
          </cell>
          <cell r="AP1866" t="str">
            <v>5150</v>
          </cell>
          <cell r="AQ1866" t="str">
            <v>5175</v>
          </cell>
          <cell r="AR1866" t="str">
            <v/>
          </cell>
          <cell r="AS1866" t="str">
            <v/>
          </cell>
          <cell r="AT1866" t="str">
            <v/>
          </cell>
          <cell r="AU1866" t="str">
            <v/>
          </cell>
          <cell r="AV1866" t="str">
            <v/>
          </cell>
          <cell r="AW1866" t="str">
            <v/>
          </cell>
          <cell r="AX1866" t="str">
            <v>KOSEI TİTİ GIRIMBISHI</v>
          </cell>
          <cell r="AY1866" t="str">
            <v/>
          </cell>
          <cell r="AZ1866"/>
          <cell r="BA1866"/>
          <cell r="BB1866" t="str">
            <v/>
          </cell>
          <cell r="BC1866"/>
          <cell r="BD1866" t="str">
            <v/>
          </cell>
          <cell r="BE1866" t="str">
            <v/>
          </cell>
          <cell r="BF1866" t="str">
            <v>0</v>
          </cell>
        </row>
        <row r="1867">
          <cell r="A1867">
            <v>10074924</v>
          </cell>
          <cell r="B1867" t="str">
            <v>SAGETİ LAIZER</v>
          </cell>
          <cell r="C1867" t="str">
            <v>MILYA</v>
          </cell>
          <cell r="D1867" t="str">
            <v>GÜVENLİK GÖREVLİSİ</v>
          </cell>
          <cell r="E1867" t="str">
            <v>SECURITY</v>
          </cell>
          <cell r="F1867" t="str">
            <v>50106670</v>
          </cell>
          <cell r="G1867" t="str">
            <v>KITUMBO SECURITY</v>
          </cell>
          <cell r="H1867" t="str">
            <v>50105513</v>
          </cell>
          <cell r="I1867" t="str">
            <v>088D</v>
          </cell>
          <cell r="J1867" t="str">
            <v>GÜVENLİK</v>
          </cell>
          <cell r="K1867" t="str">
            <v>50106674</v>
          </cell>
          <cell r="L1867" t="str">
            <v>TZ</v>
          </cell>
          <cell r="M1867" t="str">
            <v>Tanzanyalı</v>
          </cell>
          <cell r="N1867" t="str">
            <v>0035</v>
          </cell>
          <cell r="O1867" t="str">
            <v>TABORA</v>
          </cell>
          <cell r="P1867" t="str">
            <v>7L</v>
          </cell>
          <cell r="Q1867" t="str">
            <v>KITIMBO SECURITY</v>
          </cell>
          <cell r="R1867">
            <v>44845</v>
          </cell>
          <cell r="S1867">
            <v>44845</v>
          </cell>
          <cell r="T1867">
            <v>45170</v>
          </cell>
          <cell r="U1867" t="str">
            <v>Bsz.S.İşSz.İşvTrf.Hk.SebepsizF</v>
          </cell>
          <cell r="V1867" t="str">
            <v>Mavi Yaka Endirekt</v>
          </cell>
          <cell r="W1867" t="str">
            <v>LOT 3 (MIT)</v>
          </cell>
          <cell r="X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>GÖREVLİ</v>
          </cell>
          <cell r="AC1867" t="str">
            <v>99</v>
          </cell>
          <cell r="AD1867" t="str">
            <v>LOT 3 (MIT)</v>
          </cell>
          <cell r="AE1867" t="str">
            <v>0113</v>
          </cell>
          <cell r="AF1867" t="str">
            <v/>
          </cell>
          <cell r="AG1867" t="str">
            <v>KM 785+000 - 829+305</v>
          </cell>
          <cell r="AH1867">
            <v>35344</v>
          </cell>
          <cell r="AI1867" t="str">
            <v>Bay</v>
          </cell>
          <cell r="AJ1867" t="str">
            <v>Yerel-Saatlik</v>
          </cell>
          <cell r="AK1867">
            <v>0</v>
          </cell>
          <cell r="AL1867" t="str">
            <v/>
          </cell>
          <cell r="AM1867" t="str">
            <v>306002</v>
          </cell>
          <cell r="AN1867" t="str">
            <v/>
          </cell>
          <cell r="AO1867" t="str">
            <v>T3</v>
          </cell>
          <cell r="AP1867" t="str">
            <v>5150</v>
          </cell>
          <cell r="AQ1867" t="str">
            <v>5175</v>
          </cell>
          <cell r="AR1867" t="str">
            <v/>
          </cell>
          <cell r="AS1867" t="str">
            <v/>
          </cell>
          <cell r="AT1867" t="str">
            <v/>
          </cell>
          <cell r="AU1867" t="str">
            <v/>
          </cell>
          <cell r="AV1867" t="str">
            <v/>
          </cell>
          <cell r="AW1867" t="str">
            <v/>
          </cell>
          <cell r="AX1867" t="str">
            <v>SAGETİ LAIZER MILYA</v>
          </cell>
          <cell r="AY1867" t="str">
            <v/>
          </cell>
          <cell r="AZ1867"/>
          <cell r="BA1867"/>
          <cell r="BB1867" t="str">
            <v/>
          </cell>
          <cell r="BC1867"/>
          <cell r="BD1867" t="str">
            <v/>
          </cell>
          <cell r="BE1867" t="str">
            <v/>
          </cell>
          <cell r="BF1867" t="str">
            <v>0</v>
          </cell>
        </row>
        <row r="1868">
          <cell r="A1868">
            <v>10074940</v>
          </cell>
          <cell r="B1868" t="str">
            <v>MATHAYO MARIAM</v>
          </cell>
          <cell r="C1868" t="str">
            <v>ORİO</v>
          </cell>
          <cell r="D1868" t="str">
            <v>GÜVENLİK GÖREVLİSİ</v>
          </cell>
          <cell r="E1868" t="str">
            <v>SECURITY</v>
          </cell>
          <cell r="F1868" t="str">
            <v>50106670</v>
          </cell>
          <cell r="G1868" t="str">
            <v>KITUMBO SECURITY</v>
          </cell>
          <cell r="H1868" t="str">
            <v>50105513</v>
          </cell>
          <cell r="I1868" t="str">
            <v>088D</v>
          </cell>
          <cell r="J1868" t="str">
            <v>GÜVENLİK</v>
          </cell>
          <cell r="K1868" t="str">
            <v>50106674</v>
          </cell>
          <cell r="L1868" t="str">
            <v>TZ</v>
          </cell>
          <cell r="M1868" t="str">
            <v>Tanzanyalı</v>
          </cell>
          <cell r="N1868" t="str">
            <v>0035</v>
          </cell>
          <cell r="O1868" t="str">
            <v>TABORA</v>
          </cell>
          <cell r="P1868" t="str">
            <v>7L</v>
          </cell>
          <cell r="Q1868" t="str">
            <v>KITIMBO SECURITY</v>
          </cell>
          <cell r="R1868">
            <v>44846</v>
          </cell>
          <cell r="S1868">
            <v>44846</v>
          </cell>
          <cell r="T1868">
            <v>45170</v>
          </cell>
          <cell r="U1868" t="str">
            <v>Bsz.S.İşSz.İşvTrf.Hk.SebepsizF</v>
          </cell>
          <cell r="V1868" t="str">
            <v>Mavi Yaka Endirekt</v>
          </cell>
          <cell r="W1868" t="str">
            <v>LOT 3 (MIT)</v>
          </cell>
          <cell r="X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>GÖREVLİ</v>
          </cell>
          <cell r="AC1868" t="str">
            <v>99</v>
          </cell>
          <cell r="AD1868" t="str">
            <v>LOT 3 (MIT)</v>
          </cell>
          <cell r="AE1868" t="str">
            <v>0113</v>
          </cell>
          <cell r="AF1868" t="str">
            <v/>
          </cell>
          <cell r="AG1868" t="str">
            <v>KM 785+000 - 829+305</v>
          </cell>
          <cell r="AH1868">
            <v>35344</v>
          </cell>
          <cell r="AI1868" t="str">
            <v>Bay</v>
          </cell>
          <cell r="AJ1868" t="str">
            <v>Yerel-Saatlik</v>
          </cell>
          <cell r="AK1868">
            <v>0</v>
          </cell>
          <cell r="AL1868" t="str">
            <v/>
          </cell>
          <cell r="AM1868" t="str">
            <v>306002</v>
          </cell>
          <cell r="AN1868" t="str">
            <v/>
          </cell>
          <cell r="AO1868" t="str">
            <v>T3</v>
          </cell>
          <cell r="AP1868" t="str">
            <v>5150</v>
          </cell>
          <cell r="AQ1868" t="str">
            <v>5175</v>
          </cell>
          <cell r="AR1868" t="str">
            <v/>
          </cell>
          <cell r="AS1868" t="str">
            <v/>
          </cell>
          <cell r="AT1868" t="str">
            <v/>
          </cell>
          <cell r="AU1868" t="str">
            <v/>
          </cell>
          <cell r="AV1868" t="str">
            <v/>
          </cell>
          <cell r="AW1868" t="str">
            <v/>
          </cell>
          <cell r="AX1868" t="str">
            <v>MATHAYO MARIAM ORİO</v>
          </cell>
          <cell r="AY1868" t="str">
            <v/>
          </cell>
          <cell r="AZ1868"/>
          <cell r="BA1868"/>
          <cell r="BB1868" t="str">
            <v/>
          </cell>
          <cell r="BC1868"/>
          <cell r="BD1868" t="str">
            <v/>
          </cell>
          <cell r="BE1868" t="str">
            <v/>
          </cell>
          <cell r="BF1868" t="str">
            <v>0</v>
          </cell>
        </row>
        <row r="1869">
          <cell r="A1869">
            <v>10074941</v>
          </cell>
          <cell r="B1869" t="str">
            <v>KİJANA MATTHEW</v>
          </cell>
          <cell r="C1869" t="str">
            <v>MATHEW</v>
          </cell>
          <cell r="D1869" t="str">
            <v>GÜVENLİK GÖREVLİSİ</v>
          </cell>
          <cell r="E1869" t="str">
            <v>SECURITY</v>
          </cell>
          <cell r="F1869" t="str">
            <v>50106670</v>
          </cell>
          <cell r="G1869" t="str">
            <v>KITUMBO SECURITY</v>
          </cell>
          <cell r="H1869" t="str">
            <v>50105513</v>
          </cell>
          <cell r="I1869" t="str">
            <v>088D</v>
          </cell>
          <cell r="J1869" t="str">
            <v>GÜVENLİK</v>
          </cell>
          <cell r="K1869" t="str">
            <v>50106674</v>
          </cell>
          <cell r="L1869" t="str">
            <v>TZ</v>
          </cell>
          <cell r="M1869" t="str">
            <v>Tanzanyalı</v>
          </cell>
          <cell r="N1869" t="str">
            <v>0035</v>
          </cell>
          <cell r="O1869" t="str">
            <v>TABORA</v>
          </cell>
          <cell r="P1869" t="str">
            <v>7L</v>
          </cell>
          <cell r="Q1869" t="str">
            <v>KITIMBO SECURITY</v>
          </cell>
          <cell r="R1869">
            <v>44846</v>
          </cell>
          <cell r="S1869">
            <v>44846</v>
          </cell>
          <cell r="T1869">
            <v>45170</v>
          </cell>
          <cell r="U1869" t="str">
            <v>Bsz.S.İşSz.İşvTrf.Hk.SebepsizF</v>
          </cell>
          <cell r="V1869" t="str">
            <v>Mavi Yaka Endirekt</v>
          </cell>
          <cell r="W1869" t="str">
            <v>LOT 3 (MIT)</v>
          </cell>
          <cell r="X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>GÖREVLİ</v>
          </cell>
          <cell r="AC1869" t="str">
            <v>99</v>
          </cell>
          <cell r="AD1869" t="str">
            <v>LOT 3 (MIT)</v>
          </cell>
          <cell r="AE1869" t="str">
            <v>0113</v>
          </cell>
          <cell r="AF1869" t="str">
            <v/>
          </cell>
          <cell r="AG1869" t="str">
            <v>KM 785+000 - 829+305</v>
          </cell>
          <cell r="AH1869">
            <v>35344</v>
          </cell>
          <cell r="AI1869" t="str">
            <v>Bay</v>
          </cell>
          <cell r="AJ1869" t="str">
            <v>Yerel-Saatlik</v>
          </cell>
          <cell r="AK1869">
            <v>0</v>
          </cell>
          <cell r="AL1869" t="str">
            <v/>
          </cell>
          <cell r="AM1869" t="str">
            <v>306002</v>
          </cell>
          <cell r="AN1869" t="str">
            <v/>
          </cell>
          <cell r="AO1869" t="str">
            <v>T3</v>
          </cell>
          <cell r="AP1869" t="str">
            <v>5150</v>
          </cell>
          <cell r="AQ1869" t="str">
            <v>5175</v>
          </cell>
          <cell r="AR1869" t="str">
            <v/>
          </cell>
          <cell r="AS1869" t="str">
            <v/>
          </cell>
          <cell r="AT1869" t="str">
            <v/>
          </cell>
          <cell r="AU1869" t="str">
            <v/>
          </cell>
          <cell r="AV1869" t="str">
            <v/>
          </cell>
          <cell r="AW1869" t="str">
            <v/>
          </cell>
          <cell r="AX1869" t="str">
            <v>KİJANA MATTHEW MATHEW</v>
          </cell>
          <cell r="AY1869" t="str">
            <v/>
          </cell>
          <cell r="AZ1869"/>
          <cell r="BA1869"/>
          <cell r="BB1869" t="str">
            <v/>
          </cell>
          <cell r="BC1869"/>
          <cell r="BD1869" t="str">
            <v/>
          </cell>
          <cell r="BE1869" t="str">
            <v/>
          </cell>
          <cell r="BF1869" t="str">
            <v>0</v>
          </cell>
        </row>
        <row r="1870">
          <cell r="A1870">
            <v>10074942</v>
          </cell>
          <cell r="B1870" t="str">
            <v>SHİMİNİ SANGAU</v>
          </cell>
          <cell r="C1870" t="str">
            <v>LONGWEA</v>
          </cell>
          <cell r="D1870" t="str">
            <v>GÜVENLİK GÖREVLİSİ</v>
          </cell>
          <cell r="E1870" t="str">
            <v>SECURITY</v>
          </cell>
          <cell r="F1870" t="str">
            <v>50106670</v>
          </cell>
          <cell r="G1870" t="str">
            <v>KITUMBO SECURITY</v>
          </cell>
          <cell r="H1870" t="str">
            <v>50105513</v>
          </cell>
          <cell r="I1870" t="str">
            <v>088D</v>
          </cell>
          <cell r="J1870" t="str">
            <v>GÜVENLİK</v>
          </cell>
          <cell r="K1870" t="str">
            <v>50106674</v>
          </cell>
          <cell r="L1870" t="str">
            <v>TZ</v>
          </cell>
          <cell r="M1870" t="str">
            <v>Tanzanyalı</v>
          </cell>
          <cell r="N1870" t="str">
            <v>0035</v>
          </cell>
          <cell r="O1870" t="str">
            <v>TABORA</v>
          </cell>
          <cell r="P1870" t="str">
            <v>7L</v>
          </cell>
          <cell r="Q1870" t="str">
            <v>KITIMBO SECURITY</v>
          </cell>
          <cell r="R1870">
            <v>44846</v>
          </cell>
          <cell r="S1870">
            <v>44846</v>
          </cell>
          <cell r="T1870">
            <v>45170</v>
          </cell>
          <cell r="U1870" t="str">
            <v>Bsz.S.İşSz.İşvTrf.Hk.SebepsizF</v>
          </cell>
          <cell r="V1870" t="str">
            <v>Mavi Yaka Endirekt</v>
          </cell>
          <cell r="W1870" t="str">
            <v>LOT 3 (MIT)</v>
          </cell>
          <cell r="X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>GÖREVLİ</v>
          </cell>
          <cell r="AC1870" t="str">
            <v>99</v>
          </cell>
          <cell r="AD1870" t="str">
            <v>LOT 3 (MIT)</v>
          </cell>
          <cell r="AE1870" t="str">
            <v>0113</v>
          </cell>
          <cell r="AF1870" t="str">
            <v/>
          </cell>
          <cell r="AG1870" t="str">
            <v>KM 785+000 - 829+305</v>
          </cell>
          <cell r="AH1870">
            <v>35344</v>
          </cell>
          <cell r="AI1870" t="str">
            <v>Bay</v>
          </cell>
          <cell r="AJ1870" t="str">
            <v>Yerel-Saatlik</v>
          </cell>
          <cell r="AK1870">
            <v>0</v>
          </cell>
          <cell r="AL1870" t="str">
            <v/>
          </cell>
          <cell r="AM1870" t="str">
            <v>306002</v>
          </cell>
          <cell r="AN1870" t="str">
            <v/>
          </cell>
          <cell r="AO1870" t="str">
            <v>T3</v>
          </cell>
          <cell r="AP1870" t="str">
            <v>5150</v>
          </cell>
          <cell r="AQ1870" t="str">
            <v>5175</v>
          </cell>
          <cell r="AR1870" t="str">
            <v/>
          </cell>
          <cell r="AS1870" t="str">
            <v/>
          </cell>
          <cell r="AT1870" t="str">
            <v/>
          </cell>
          <cell r="AU1870" t="str">
            <v/>
          </cell>
          <cell r="AV1870" t="str">
            <v/>
          </cell>
          <cell r="AW1870" t="str">
            <v/>
          </cell>
          <cell r="AX1870" t="str">
            <v>SHİMİNİ SANGAU LONGWEA</v>
          </cell>
          <cell r="AY1870" t="str">
            <v/>
          </cell>
          <cell r="AZ1870"/>
          <cell r="BA1870"/>
          <cell r="BB1870" t="str">
            <v/>
          </cell>
          <cell r="BC1870"/>
          <cell r="BD1870" t="str">
            <v/>
          </cell>
          <cell r="BE1870" t="str">
            <v/>
          </cell>
          <cell r="BF1870" t="str">
            <v>0</v>
          </cell>
        </row>
        <row r="1871">
          <cell r="A1871">
            <v>10074943</v>
          </cell>
          <cell r="B1871" t="str">
            <v>KİJANA ORUPURUO</v>
          </cell>
          <cell r="C1871" t="str">
            <v>NGULİ</v>
          </cell>
          <cell r="D1871" t="str">
            <v>GÜVENLİK GÖREVLİSİ</v>
          </cell>
          <cell r="E1871" t="str">
            <v>SECURITY</v>
          </cell>
          <cell r="F1871" t="str">
            <v>50106670</v>
          </cell>
          <cell r="G1871" t="str">
            <v>KITUMBO SECURITY</v>
          </cell>
          <cell r="H1871" t="str">
            <v>50105513</v>
          </cell>
          <cell r="I1871" t="str">
            <v>088D</v>
          </cell>
          <cell r="J1871" t="str">
            <v>GÜVENLİK</v>
          </cell>
          <cell r="K1871" t="str">
            <v>50106674</v>
          </cell>
          <cell r="L1871" t="str">
            <v>TZ</v>
          </cell>
          <cell r="M1871" t="str">
            <v>Tanzanyalı</v>
          </cell>
          <cell r="N1871" t="str">
            <v>0035</v>
          </cell>
          <cell r="O1871" t="str">
            <v>TABORA</v>
          </cell>
          <cell r="P1871" t="str">
            <v>7L</v>
          </cell>
          <cell r="Q1871" t="str">
            <v>KITIMBO SECURITY</v>
          </cell>
          <cell r="R1871">
            <v>44846</v>
          </cell>
          <cell r="S1871">
            <v>44846</v>
          </cell>
          <cell r="T1871">
            <v>45170</v>
          </cell>
          <cell r="U1871" t="str">
            <v>Bsz.S.İşSz.İşvTrf.Hk.SebepsizF</v>
          </cell>
          <cell r="V1871" t="str">
            <v>Mavi Yaka Endirekt</v>
          </cell>
          <cell r="W1871" t="str">
            <v>LOT 3 (MIT)</v>
          </cell>
          <cell r="X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>GÖREVLİ</v>
          </cell>
          <cell r="AC1871" t="str">
            <v>99</v>
          </cell>
          <cell r="AD1871" t="str">
            <v>LOT 3 (MIT)</v>
          </cell>
          <cell r="AE1871" t="str">
            <v>0113</v>
          </cell>
          <cell r="AF1871" t="str">
            <v/>
          </cell>
          <cell r="AG1871" t="str">
            <v>KM 785+000 - 829+305</v>
          </cell>
          <cell r="AH1871">
            <v>35344</v>
          </cell>
          <cell r="AI1871" t="str">
            <v>Bay</v>
          </cell>
          <cell r="AJ1871" t="str">
            <v>Yerel-Saatlik</v>
          </cell>
          <cell r="AK1871">
            <v>0</v>
          </cell>
          <cell r="AL1871" t="str">
            <v/>
          </cell>
          <cell r="AM1871" t="str">
            <v>306002</v>
          </cell>
          <cell r="AN1871" t="str">
            <v/>
          </cell>
          <cell r="AO1871" t="str">
            <v>T3</v>
          </cell>
          <cell r="AP1871" t="str">
            <v>5150</v>
          </cell>
          <cell r="AQ1871" t="str">
            <v>5175</v>
          </cell>
          <cell r="AR1871" t="str">
            <v/>
          </cell>
          <cell r="AS1871" t="str">
            <v/>
          </cell>
          <cell r="AT1871" t="str">
            <v/>
          </cell>
          <cell r="AU1871" t="str">
            <v/>
          </cell>
          <cell r="AV1871" t="str">
            <v/>
          </cell>
          <cell r="AW1871" t="str">
            <v/>
          </cell>
          <cell r="AX1871" t="str">
            <v>KİJANA ORUPURUO NGULİ</v>
          </cell>
          <cell r="AY1871" t="str">
            <v/>
          </cell>
          <cell r="AZ1871"/>
          <cell r="BA1871"/>
          <cell r="BB1871" t="str">
            <v/>
          </cell>
          <cell r="BC1871"/>
          <cell r="BD1871" t="str">
            <v/>
          </cell>
          <cell r="BE1871" t="str">
            <v/>
          </cell>
          <cell r="BF1871" t="str">
            <v>0</v>
          </cell>
        </row>
        <row r="1872">
          <cell r="A1872">
            <v>10074944</v>
          </cell>
          <cell r="B1872" t="str">
            <v>KİLALE SANGAU</v>
          </cell>
          <cell r="C1872" t="str">
            <v>MOLLEL</v>
          </cell>
          <cell r="D1872" t="str">
            <v>GÜVENLİK GÖREVLİSİ</v>
          </cell>
          <cell r="E1872" t="str">
            <v>SECURITY</v>
          </cell>
          <cell r="F1872" t="str">
            <v>50106670</v>
          </cell>
          <cell r="G1872" t="str">
            <v>KITUMBO SECURITY</v>
          </cell>
          <cell r="H1872" t="str">
            <v>50105513</v>
          </cell>
          <cell r="I1872" t="str">
            <v>088D</v>
          </cell>
          <cell r="J1872" t="str">
            <v>GÜVENLİK</v>
          </cell>
          <cell r="K1872" t="str">
            <v>50106674</v>
          </cell>
          <cell r="L1872" t="str">
            <v>TZ</v>
          </cell>
          <cell r="M1872" t="str">
            <v>Tanzanyalı</v>
          </cell>
          <cell r="N1872" t="str">
            <v>0035</v>
          </cell>
          <cell r="O1872" t="str">
            <v>TABORA</v>
          </cell>
          <cell r="P1872" t="str">
            <v>7L</v>
          </cell>
          <cell r="Q1872" t="str">
            <v>KITIMBO SECURITY</v>
          </cell>
          <cell r="R1872">
            <v>44846</v>
          </cell>
          <cell r="S1872">
            <v>44846</v>
          </cell>
          <cell r="T1872">
            <v>45170</v>
          </cell>
          <cell r="U1872" t="str">
            <v>Bsz.S.İşSz.İşvTrf.Hk.SebepsizF</v>
          </cell>
          <cell r="V1872" t="str">
            <v>Mavi Yaka Endirekt</v>
          </cell>
          <cell r="W1872" t="str">
            <v>LOT 3 (MIT)</v>
          </cell>
          <cell r="X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>GÖREVLİ</v>
          </cell>
          <cell r="AC1872" t="str">
            <v>99</v>
          </cell>
          <cell r="AD1872" t="str">
            <v>LOT 3 (MIT)</v>
          </cell>
          <cell r="AE1872" t="str">
            <v>0113</v>
          </cell>
          <cell r="AF1872" t="str">
            <v/>
          </cell>
          <cell r="AG1872" t="str">
            <v>KM 785+000 - 829+305</v>
          </cell>
          <cell r="AH1872">
            <v>35344</v>
          </cell>
          <cell r="AI1872" t="str">
            <v>Bay</v>
          </cell>
          <cell r="AJ1872" t="str">
            <v>Yerel-Saatlik</v>
          </cell>
          <cell r="AK1872">
            <v>0</v>
          </cell>
          <cell r="AL1872" t="str">
            <v/>
          </cell>
          <cell r="AM1872" t="str">
            <v>306002</v>
          </cell>
          <cell r="AN1872" t="str">
            <v/>
          </cell>
          <cell r="AO1872" t="str">
            <v>T3</v>
          </cell>
          <cell r="AP1872" t="str">
            <v>5150</v>
          </cell>
          <cell r="AQ1872" t="str">
            <v>5175</v>
          </cell>
          <cell r="AR1872" t="str">
            <v/>
          </cell>
          <cell r="AS1872" t="str">
            <v/>
          </cell>
          <cell r="AT1872" t="str">
            <v/>
          </cell>
          <cell r="AU1872" t="str">
            <v/>
          </cell>
          <cell r="AV1872" t="str">
            <v/>
          </cell>
          <cell r="AW1872" t="str">
            <v/>
          </cell>
          <cell r="AX1872" t="str">
            <v>KİLALE SANGAU MOLLEL</v>
          </cell>
          <cell r="AY1872" t="str">
            <v/>
          </cell>
          <cell r="AZ1872"/>
          <cell r="BA1872"/>
          <cell r="BB1872" t="str">
            <v/>
          </cell>
          <cell r="BC1872"/>
          <cell r="BD1872" t="str">
            <v/>
          </cell>
          <cell r="BE1872" t="str">
            <v/>
          </cell>
          <cell r="BF1872" t="str">
            <v>0</v>
          </cell>
        </row>
        <row r="1873">
          <cell r="A1873">
            <v>10074945</v>
          </cell>
          <cell r="B1873" t="str">
            <v>MUSUNGU ORUKWARİ</v>
          </cell>
          <cell r="C1873" t="str">
            <v>NAWAYAA</v>
          </cell>
          <cell r="D1873" t="str">
            <v>GÜVENLİK GÖREVLİSİ</v>
          </cell>
          <cell r="E1873" t="str">
            <v>SECURITY</v>
          </cell>
          <cell r="F1873" t="str">
            <v>50106670</v>
          </cell>
          <cell r="G1873" t="str">
            <v>KITUMBO SECURITY</v>
          </cell>
          <cell r="H1873" t="str">
            <v>50105513</v>
          </cell>
          <cell r="I1873" t="str">
            <v>088D</v>
          </cell>
          <cell r="J1873" t="str">
            <v>GÜVENLİK</v>
          </cell>
          <cell r="K1873" t="str">
            <v>50106674</v>
          </cell>
          <cell r="L1873" t="str">
            <v>TZ</v>
          </cell>
          <cell r="M1873" t="str">
            <v>Tanzanyalı</v>
          </cell>
          <cell r="N1873" t="str">
            <v>0035</v>
          </cell>
          <cell r="O1873" t="str">
            <v>TABORA</v>
          </cell>
          <cell r="P1873" t="str">
            <v>7L</v>
          </cell>
          <cell r="Q1873" t="str">
            <v>KITIMBO SECURITY</v>
          </cell>
          <cell r="R1873">
            <v>44846</v>
          </cell>
          <cell r="S1873">
            <v>44846</v>
          </cell>
          <cell r="T1873">
            <v>44858</v>
          </cell>
          <cell r="U1873" t="str">
            <v>Bsz.S.İşSz.İşçiTrf.fsh(istifa)</v>
          </cell>
          <cell r="V1873" t="str">
            <v>Mavi Yaka Endirekt</v>
          </cell>
          <cell r="W1873" t="str">
            <v>LOT 3 (MIT)</v>
          </cell>
          <cell r="X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>GÖREVLİ</v>
          </cell>
          <cell r="AC1873" t="str">
            <v>99</v>
          </cell>
          <cell r="AD1873" t="str">
            <v>LOT 3 (MIT)</v>
          </cell>
          <cell r="AE1873" t="str">
            <v>0113</v>
          </cell>
          <cell r="AF1873" t="str">
            <v/>
          </cell>
          <cell r="AG1873" t="str">
            <v>KM 785+000 - 829+305</v>
          </cell>
          <cell r="AH1873">
            <v>35344</v>
          </cell>
          <cell r="AI1873" t="str">
            <v>Bay</v>
          </cell>
          <cell r="AJ1873" t="str">
            <v>Yerel-Saatlik</v>
          </cell>
          <cell r="AK1873">
            <v>0</v>
          </cell>
          <cell r="AL1873" t="str">
            <v/>
          </cell>
          <cell r="AM1873" t="str">
            <v>306002</v>
          </cell>
          <cell r="AN1873" t="str">
            <v/>
          </cell>
          <cell r="AO1873" t="str">
            <v>T3</v>
          </cell>
          <cell r="AP1873" t="str">
            <v>5150</v>
          </cell>
          <cell r="AQ1873" t="str">
            <v>5175</v>
          </cell>
          <cell r="AR1873" t="str">
            <v/>
          </cell>
          <cell r="AS1873" t="str">
            <v/>
          </cell>
          <cell r="AT1873" t="str">
            <v/>
          </cell>
          <cell r="AU1873" t="str">
            <v/>
          </cell>
          <cell r="AV1873" t="str">
            <v/>
          </cell>
          <cell r="AW1873" t="str">
            <v/>
          </cell>
          <cell r="AX1873" t="str">
            <v>MUSUNGU ORUKWARİ NAWAYAA</v>
          </cell>
          <cell r="AY1873" t="str">
            <v/>
          </cell>
          <cell r="AZ1873"/>
          <cell r="BA1873"/>
          <cell r="BB1873" t="str">
            <v/>
          </cell>
          <cell r="BC1873"/>
          <cell r="BD1873" t="str">
            <v/>
          </cell>
          <cell r="BE1873" t="str">
            <v/>
          </cell>
          <cell r="BF1873" t="str">
            <v>0</v>
          </cell>
        </row>
        <row r="1874">
          <cell r="A1874">
            <v>10074955</v>
          </cell>
          <cell r="B1874" t="str">
            <v>JOHN DIONIS</v>
          </cell>
          <cell r="C1874" t="str">
            <v>SHIJA</v>
          </cell>
          <cell r="D1874" t="str">
            <v>KALIPÇI</v>
          </cell>
          <cell r="E1874" t="str">
            <v>FORMWORKER</v>
          </cell>
          <cell r="F1874" t="str">
            <v>50107642</v>
          </cell>
          <cell r="G1874" t="str">
            <v>PETRA PROTEK</v>
          </cell>
          <cell r="H1874" t="str">
            <v>50107642</v>
          </cell>
          <cell r="I1874" t="str">
            <v>0BBQ</v>
          </cell>
          <cell r="J1874" t="str">
            <v>İNŞAAT GRUBU</v>
          </cell>
          <cell r="K1874" t="str">
            <v>50107846</v>
          </cell>
          <cell r="L1874" t="str">
            <v>TZ</v>
          </cell>
          <cell r="M1874" t="str">
            <v>Tanzanyalı</v>
          </cell>
          <cell r="N1874" t="str">
            <v>0035</v>
          </cell>
          <cell r="O1874" t="str">
            <v>TABORA</v>
          </cell>
          <cell r="P1874" t="str">
            <v>7B</v>
          </cell>
          <cell r="Q1874" t="str">
            <v>PETRA PROTEK</v>
          </cell>
          <cell r="R1874">
            <v>44848</v>
          </cell>
          <cell r="S1874">
            <v>44848</v>
          </cell>
          <cell r="T1874">
            <v>44881</v>
          </cell>
          <cell r="U1874" t="str">
            <v>Dnm.S.İş Sözl. işverence feshi</v>
          </cell>
          <cell r="V1874" t="str">
            <v>Mavi Yaka Direkt</v>
          </cell>
          <cell r="W1874" t="str">
            <v>LOT 3 (MIT)</v>
          </cell>
          <cell r="X1874" t="str">
            <v/>
          </cell>
          <cell r="Y1874" t="str">
            <v/>
          </cell>
          <cell r="Z1874" t="str">
            <v/>
          </cell>
          <cell r="AA1874" t="str">
            <v>629080636</v>
          </cell>
          <cell r="AB1874" t="str">
            <v>USTA</v>
          </cell>
          <cell r="AC1874" t="str">
            <v>99</v>
          </cell>
          <cell r="AD1874" t="str">
            <v>LOT 3 (MIT)</v>
          </cell>
          <cell r="AE1874" t="str">
            <v>0113</v>
          </cell>
          <cell r="AF1874" t="str">
            <v/>
          </cell>
          <cell r="AG1874" t="str">
            <v>KM 785+000 - 829+305</v>
          </cell>
          <cell r="AH1874">
            <v>36102</v>
          </cell>
          <cell r="AI1874" t="str">
            <v>Bay</v>
          </cell>
          <cell r="AJ1874" t="str">
            <v>Yerel-Saatlik</v>
          </cell>
          <cell r="AK1874">
            <v>0</v>
          </cell>
          <cell r="AL1874" t="str">
            <v/>
          </cell>
          <cell r="AM1874" t="str">
            <v>201002</v>
          </cell>
          <cell r="AN1874" t="str">
            <v/>
          </cell>
          <cell r="AO1874" t="str">
            <v>T3</v>
          </cell>
          <cell r="AP1874" t="str">
            <v>5150</v>
          </cell>
          <cell r="AQ1874" t="str">
            <v>5175</v>
          </cell>
          <cell r="AR1874" t="str">
            <v/>
          </cell>
          <cell r="AS1874" t="str">
            <v/>
          </cell>
          <cell r="AT1874" t="str">
            <v/>
          </cell>
          <cell r="AU1874" t="str">
            <v/>
          </cell>
          <cell r="AV1874" t="str">
            <v/>
          </cell>
          <cell r="AW1874" t="str">
            <v/>
          </cell>
          <cell r="AX1874" t="str">
            <v>JOHN DIONIS SHIJA</v>
          </cell>
          <cell r="AY1874" t="str">
            <v/>
          </cell>
          <cell r="AZ1874"/>
          <cell r="BA1874"/>
          <cell r="BB1874" t="str">
            <v/>
          </cell>
          <cell r="BC1874"/>
          <cell r="BD1874" t="str">
            <v/>
          </cell>
          <cell r="BE1874" t="str">
            <v/>
          </cell>
          <cell r="BF1874" t="str">
            <v>0</v>
          </cell>
        </row>
        <row r="1875">
          <cell r="A1875">
            <v>10074956</v>
          </cell>
          <cell r="B1875" t="str">
            <v>MRISHO SHABAN</v>
          </cell>
          <cell r="C1875" t="str">
            <v>MRISHO</v>
          </cell>
          <cell r="D1875" t="str">
            <v>KALIPÇI</v>
          </cell>
          <cell r="E1875" t="str">
            <v>FORMWORKER</v>
          </cell>
          <cell r="F1875" t="str">
            <v>50107642</v>
          </cell>
          <cell r="G1875" t="str">
            <v>PETRA PROTEK</v>
          </cell>
          <cell r="H1875" t="str">
            <v>50107642</v>
          </cell>
          <cell r="I1875" t="str">
            <v>0BBQ</v>
          </cell>
          <cell r="J1875" t="str">
            <v>İNŞAAT GRUBU</v>
          </cell>
          <cell r="K1875" t="str">
            <v>50107846</v>
          </cell>
          <cell r="L1875" t="str">
            <v>TZ</v>
          </cell>
          <cell r="M1875" t="str">
            <v>Tanzanyalı</v>
          </cell>
          <cell r="N1875" t="str">
            <v>0035</v>
          </cell>
          <cell r="O1875" t="str">
            <v>TABORA</v>
          </cell>
          <cell r="P1875" t="str">
            <v>7B</v>
          </cell>
          <cell r="Q1875" t="str">
            <v>PETRA PROTEK</v>
          </cell>
          <cell r="R1875">
            <v>44848</v>
          </cell>
          <cell r="S1875">
            <v>44848</v>
          </cell>
          <cell r="T1875">
            <v>44888</v>
          </cell>
          <cell r="U1875" t="str">
            <v>Dnm.S.İş Sözl. işverence feshi</v>
          </cell>
          <cell r="V1875" t="str">
            <v>Mavi Yaka Direkt</v>
          </cell>
          <cell r="W1875" t="str">
            <v>LOT 3 (MIT)</v>
          </cell>
          <cell r="X1875" t="str">
            <v/>
          </cell>
          <cell r="Y1875" t="str">
            <v/>
          </cell>
          <cell r="Z1875" t="str">
            <v/>
          </cell>
          <cell r="AA1875" t="str">
            <v>719950900</v>
          </cell>
          <cell r="AB1875" t="str">
            <v>USTA</v>
          </cell>
          <cell r="AC1875" t="str">
            <v>99</v>
          </cell>
          <cell r="AD1875" t="str">
            <v>LOT 3 (MIT)</v>
          </cell>
          <cell r="AE1875" t="str">
            <v>0113</v>
          </cell>
          <cell r="AF1875" t="str">
            <v/>
          </cell>
          <cell r="AG1875" t="str">
            <v>KM 785+000 - 829+305</v>
          </cell>
          <cell r="AH1875">
            <v>29917</v>
          </cell>
          <cell r="AI1875" t="str">
            <v>Bay</v>
          </cell>
          <cell r="AJ1875" t="str">
            <v>Yerel-Saatlik</v>
          </cell>
          <cell r="AK1875">
            <v>0</v>
          </cell>
          <cell r="AL1875" t="str">
            <v/>
          </cell>
          <cell r="AM1875" t="str">
            <v>201002</v>
          </cell>
          <cell r="AN1875" t="str">
            <v/>
          </cell>
          <cell r="AO1875" t="str">
            <v>T3</v>
          </cell>
          <cell r="AP1875" t="str">
            <v>5150</v>
          </cell>
          <cell r="AQ1875" t="str">
            <v>5175</v>
          </cell>
          <cell r="AR1875" t="str">
            <v/>
          </cell>
          <cell r="AS1875" t="str">
            <v/>
          </cell>
          <cell r="AT1875" t="str">
            <v/>
          </cell>
          <cell r="AU1875" t="str">
            <v/>
          </cell>
          <cell r="AV1875" t="str">
            <v/>
          </cell>
          <cell r="AW1875" t="str">
            <v/>
          </cell>
          <cell r="AX1875" t="str">
            <v>MRISHO SHABAN MRISHO</v>
          </cell>
          <cell r="AY1875" t="str">
            <v/>
          </cell>
          <cell r="AZ1875"/>
          <cell r="BA1875"/>
          <cell r="BB1875" t="str">
            <v/>
          </cell>
          <cell r="BC1875"/>
          <cell r="BD1875" t="str">
            <v/>
          </cell>
          <cell r="BE1875" t="str">
            <v/>
          </cell>
          <cell r="BF1875" t="str">
            <v>0</v>
          </cell>
        </row>
        <row r="1876">
          <cell r="A1876">
            <v>10074957</v>
          </cell>
          <cell r="B1876" t="str">
            <v>KAZAMLA ALLY</v>
          </cell>
          <cell r="C1876" t="str">
            <v>MBENA</v>
          </cell>
          <cell r="D1876" t="str">
            <v>KALIPÇI</v>
          </cell>
          <cell r="E1876" t="str">
            <v>FORMWORKER</v>
          </cell>
          <cell r="F1876" t="str">
            <v>50107642</v>
          </cell>
          <cell r="G1876" t="str">
            <v>PETRA PROTEK</v>
          </cell>
          <cell r="H1876" t="str">
            <v>50107642</v>
          </cell>
          <cell r="I1876" t="str">
            <v>0BBQ</v>
          </cell>
          <cell r="J1876" t="str">
            <v>İNŞAAT GRUBU</v>
          </cell>
          <cell r="K1876" t="str">
            <v>50107846</v>
          </cell>
          <cell r="L1876" t="str">
            <v>TZ</v>
          </cell>
          <cell r="M1876" t="str">
            <v>Tanzanyalı</v>
          </cell>
          <cell r="N1876" t="str">
            <v>0035</v>
          </cell>
          <cell r="O1876" t="str">
            <v>TABORA</v>
          </cell>
          <cell r="P1876" t="str">
            <v>7B</v>
          </cell>
          <cell r="Q1876" t="str">
            <v>PETRA PROTEK</v>
          </cell>
          <cell r="R1876">
            <v>44848</v>
          </cell>
          <cell r="S1876">
            <v>44848</v>
          </cell>
          <cell r="T1876">
            <v>44888</v>
          </cell>
          <cell r="U1876" t="str">
            <v>Dnm.S.İş Sözl. işverence feshi</v>
          </cell>
          <cell r="V1876" t="str">
            <v>Mavi Yaka Direkt</v>
          </cell>
          <cell r="W1876" t="str">
            <v>LOT 3 (MIT)</v>
          </cell>
          <cell r="X1876" t="str">
            <v/>
          </cell>
          <cell r="Y1876" t="str">
            <v/>
          </cell>
          <cell r="Z1876" t="str">
            <v/>
          </cell>
          <cell r="AA1876" t="str">
            <v>623833544</v>
          </cell>
          <cell r="AB1876" t="str">
            <v>USTA</v>
          </cell>
          <cell r="AC1876" t="str">
            <v>99</v>
          </cell>
          <cell r="AD1876" t="str">
            <v>LOT 3 (MIT)</v>
          </cell>
          <cell r="AE1876" t="str">
            <v>0113</v>
          </cell>
          <cell r="AF1876" t="str">
            <v/>
          </cell>
          <cell r="AG1876" t="str">
            <v>KM 785+000 - 829+305</v>
          </cell>
          <cell r="AH1876">
            <v>37024</v>
          </cell>
          <cell r="AI1876" t="str">
            <v>Bay</v>
          </cell>
          <cell r="AJ1876" t="str">
            <v>Yerel-Saatlik</v>
          </cell>
          <cell r="AK1876">
            <v>0</v>
          </cell>
          <cell r="AL1876" t="str">
            <v/>
          </cell>
          <cell r="AM1876" t="str">
            <v>201002</v>
          </cell>
          <cell r="AN1876" t="str">
            <v/>
          </cell>
          <cell r="AO1876" t="str">
            <v>T3</v>
          </cell>
          <cell r="AP1876" t="str">
            <v>5150</v>
          </cell>
          <cell r="AQ1876" t="str">
            <v>5175</v>
          </cell>
          <cell r="AR1876" t="str">
            <v/>
          </cell>
          <cell r="AS1876" t="str">
            <v/>
          </cell>
          <cell r="AT1876" t="str">
            <v/>
          </cell>
          <cell r="AU1876" t="str">
            <v/>
          </cell>
          <cell r="AV1876" t="str">
            <v/>
          </cell>
          <cell r="AW1876" t="str">
            <v/>
          </cell>
          <cell r="AX1876" t="str">
            <v>KAZAMLA ALLY MBENA</v>
          </cell>
          <cell r="AY1876" t="str">
            <v/>
          </cell>
          <cell r="AZ1876"/>
          <cell r="BA1876"/>
          <cell r="BB1876" t="str">
            <v/>
          </cell>
          <cell r="BC1876"/>
          <cell r="BD1876" t="str">
            <v/>
          </cell>
          <cell r="BE1876" t="str">
            <v/>
          </cell>
          <cell r="BF1876" t="str">
            <v>0</v>
          </cell>
        </row>
        <row r="1877">
          <cell r="A1877">
            <v>10074958</v>
          </cell>
          <cell r="B1877" t="str">
            <v>DOMINIKO JOSEPH</v>
          </cell>
          <cell r="C1877" t="str">
            <v>MNGOTE</v>
          </cell>
          <cell r="D1877" t="str">
            <v>KALIPÇI</v>
          </cell>
          <cell r="E1877" t="str">
            <v>FORMWORKER</v>
          </cell>
          <cell r="F1877" t="str">
            <v>50107642</v>
          </cell>
          <cell r="G1877" t="str">
            <v>PETRA PROTEK</v>
          </cell>
          <cell r="H1877" t="str">
            <v>50107642</v>
          </cell>
          <cell r="I1877" t="str">
            <v>0BBQ</v>
          </cell>
          <cell r="J1877" t="str">
            <v>İNŞAAT GRUBU</v>
          </cell>
          <cell r="K1877" t="str">
            <v>50107846</v>
          </cell>
          <cell r="L1877" t="str">
            <v>TZ</v>
          </cell>
          <cell r="M1877" t="str">
            <v>Tanzanyalı</v>
          </cell>
          <cell r="N1877" t="str">
            <v>0035</v>
          </cell>
          <cell r="O1877" t="str">
            <v>TABORA</v>
          </cell>
          <cell r="P1877" t="str">
            <v>7B</v>
          </cell>
          <cell r="Q1877" t="str">
            <v>PETRA PROTEK</v>
          </cell>
          <cell r="R1877">
            <v>44848</v>
          </cell>
          <cell r="S1877">
            <v>44848</v>
          </cell>
          <cell r="T1877">
            <v>44888</v>
          </cell>
          <cell r="U1877" t="str">
            <v>Dnm.S.İş Sözl. işverence feshi</v>
          </cell>
          <cell r="V1877" t="str">
            <v>Mavi Yaka Direkt</v>
          </cell>
          <cell r="W1877" t="str">
            <v>LOT 3 (MIT)</v>
          </cell>
          <cell r="X1877" t="str">
            <v/>
          </cell>
          <cell r="Y1877" t="str">
            <v/>
          </cell>
          <cell r="Z1877" t="str">
            <v/>
          </cell>
          <cell r="AA1877" t="str">
            <v>623743727</v>
          </cell>
          <cell r="AB1877" t="str">
            <v>USTA</v>
          </cell>
          <cell r="AC1877" t="str">
            <v>99</v>
          </cell>
          <cell r="AD1877" t="str">
            <v>LOT 3 (MIT)</v>
          </cell>
          <cell r="AE1877" t="str">
            <v>0113</v>
          </cell>
          <cell r="AF1877" t="str">
            <v/>
          </cell>
          <cell r="AG1877" t="str">
            <v>KM 785+000 - 829+305</v>
          </cell>
          <cell r="AH1877">
            <v>36712</v>
          </cell>
          <cell r="AI1877" t="str">
            <v>Bay</v>
          </cell>
          <cell r="AJ1877" t="str">
            <v>Yerel-Saatlik</v>
          </cell>
          <cell r="AK1877">
            <v>0</v>
          </cell>
          <cell r="AL1877" t="str">
            <v/>
          </cell>
          <cell r="AM1877" t="str">
            <v>201002</v>
          </cell>
          <cell r="AN1877" t="str">
            <v/>
          </cell>
          <cell r="AO1877" t="str">
            <v>T3</v>
          </cell>
          <cell r="AP1877" t="str">
            <v>5150</v>
          </cell>
          <cell r="AQ1877" t="str">
            <v>5175</v>
          </cell>
          <cell r="AR1877" t="str">
            <v/>
          </cell>
          <cell r="AS1877" t="str">
            <v/>
          </cell>
          <cell r="AT1877" t="str">
            <v/>
          </cell>
          <cell r="AU1877" t="str">
            <v/>
          </cell>
          <cell r="AV1877" t="str">
            <v/>
          </cell>
          <cell r="AW1877" t="str">
            <v/>
          </cell>
          <cell r="AX1877" t="str">
            <v>DOMINIKO JOSEPH MNGOTE</v>
          </cell>
          <cell r="AY1877" t="str">
            <v/>
          </cell>
          <cell r="AZ1877"/>
          <cell r="BA1877"/>
          <cell r="BB1877" t="str">
            <v/>
          </cell>
          <cell r="BC1877"/>
          <cell r="BD1877" t="str">
            <v/>
          </cell>
          <cell r="BE1877" t="str">
            <v/>
          </cell>
          <cell r="BF1877" t="str">
            <v>0</v>
          </cell>
        </row>
        <row r="1878">
          <cell r="A1878">
            <v>10074959</v>
          </cell>
          <cell r="B1878" t="str">
            <v>NDEDE SAMWEL</v>
          </cell>
          <cell r="C1878" t="str">
            <v>ISMAIL</v>
          </cell>
          <cell r="D1878" t="str">
            <v>KALIPÇI</v>
          </cell>
          <cell r="E1878" t="str">
            <v>FORMWORKER</v>
          </cell>
          <cell r="F1878" t="str">
            <v>50107642</v>
          </cell>
          <cell r="G1878" t="str">
            <v>PETRA PROTEK</v>
          </cell>
          <cell r="H1878" t="str">
            <v>50107642</v>
          </cell>
          <cell r="I1878" t="str">
            <v>0BBQ</v>
          </cell>
          <cell r="J1878" t="str">
            <v>İNŞAAT GRUBU</v>
          </cell>
          <cell r="K1878" t="str">
            <v>50107846</v>
          </cell>
          <cell r="L1878" t="str">
            <v>TZ</v>
          </cell>
          <cell r="M1878" t="str">
            <v>Tanzanyalı</v>
          </cell>
          <cell r="N1878" t="str">
            <v>0035</v>
          </cell>
          <cell r="O1878" t="str">
            <v>TABORA</v>
          </cell>
          <cell r="P1878" t="str">
            <v>7B</v>
          </cell>
          <cell r="Q1878" t="str">
            <v>PETRA PROTEK</v>
          </cell>
          <cell r="R1878">
            <v>44848</v>
          </cell>
          <cell r="S1878">
            <v>44848</v>
          </cell>
          <cell r="T1878">
            <v>44888</v>
          </cell>
          <cell r="U1878" t="str">
            <v>Dnm.S.İş Sözl. işverence feshi</v>
          </cell>
          <cell r="V1878" t="str">
            <v>Mavi Yaka Direkt</v>
          </cell>
          <cell r="W1878" t="str">
            <v>LOT 3 (MIT)</v>
          </cell>
          <cell r="X1878" t="str">
            <v/>
          </cell>
          <cell r="Y1878" t="str">
            <v/>
          </cell>
          <cell r="Z1878" t="str">
            <v/>
          </cell>
          <cell r="AA1878" t="str">
            <v>653391596</v>
          </cell>
          <cell r="AB1878" t="str">
            <v>USTA</v>
          </cell>
          <cell r="AC1878" t="str">
            <v>99</v>
          </cell>
          <cell r="AD1878" t="str">
            <v>LOT 3 (MIT)</v>
          </cell>
          <cell r="AE1878" t="str">
            <v>0113</v>
          </cell>
          <cell r="AF1878" t="str">
            <v/>
          </cell>
          <cell r="AG1878" t="str">
            <v>KM 785+000 - 829+305</v>
          </cell>
          <cell r="AH1878">
            <v>35063</v>
          </cell>
          <cell r="AI1878" t="str">
            <v>Bay</v>
          </cell>
          <cell r="AJ1878" t="str">
            <v>Yerel-Saatlik</v>
          </cell>
          <cell r="AK1878">
            <v>0</v>
          </cell>
          <cell r="AL1878" t="str">
            <v/>
          </cell>
          <cell r="AM1878" t="str">
            <v>201002</v>
          </cell>
          <cell r="AN1878" t="str">
            <v/>
          </cell>
          <cell r="AO1878" t="str">
            <v>T3</v>
          </cell>
          <cell r="AP1878" t="str">
            <v>5150</v>
          </cell>
          <cell r="AQ1878" t="str">
            <v>5175</v>
          </cell>
          <cell r="AR1878" t="str">
            <v/>
          </cell>
          <cell r="AS1878" t="str">
            <v/>
          </cell>
          <cell r="AT1878" t="str">
            <v/>
          </cell>
          <cell r="AU1878" t="str">
            <v/>
          </cell>
          <cell r="AV1878" t="str">
            <v/>
          </cell>
          <cell r="AW1878" t="str">
            <v/>
          </cell>
          <cell r="AX1878" t="str">
            <v>NDEDE SAMWEL ISMAIL</v>
          </cell>
          <cell r="AY1878" t="str">
            <v/>
          </cell>
          <cell r="AZ1878"/>
          <cell r="BA1878"/>
          <cell r="BB1878" t="str">
            <v/>
          </cell>
          <cell r="BC1878"/>
          <cell r="BD1878" t="str">
            <v/>
          </cell>
          <cell r="BE1878" t="str">
            <v/>
          </cell>
          <cell r="BF1878" t="str">
            <v>0</v>
          </cell>
        </row>
        <row r="1879">
          <cell r="A1879">
            <v>10074960</v>
          </cell>
          <cell r="B1879" t="str">
            <v>NUHU SHABANI</v>
          </cell>
          <cell r="C1879" t="str">
            <v>MZIRAY</v>
          </cell>
          <cell r="D1879" t="str">
            <v>İŞ GÜVENLİĞİ YETKİLİSİ</v>
          </cell>
          <cell r="E1879" t="str">
            <v>SAFETY OFFICER</v>
          </cell>
          <cell r="F1879" t="str">
            <v>50107642</v>
          </cell>
          <cell r="G1879" t="str">
            <v>PETRA PROTEK</v>
          </cell>
          <cell r="H1879" t="str">
            <v>50107642</v>
          </cell>
          <cell r="I1879" t="str">
            <v>0BBQ</v>
          </cell>
          <cell r="J1879" t="str">
            <v>İNŞAAT GRUBU</v>
          </cell>
          <cell r="K1879" t="str">
            <v>50108945</v>
          </cell>
          <cell r="L1879" t="str">
            <v>TZ</v>
          </cell>
          <cell r="M1879" t="str">
            <v>Tanzanyalı</v>
          </cell>
          <cell r="N1879" t="str">
            <v>0035</v>
          </cell>
          <cell r="O1879" t="str">
            <v>TABORA</v>
          </cell>
          <cell r="P1879" t="str">
            <v>7B</v>
          </cell>
          <cell r="Q1879" t="str">
            <v>PETRA PROTEK</v>
          </cell>
          <cell r="R1879">
            <v>44848</v>
          </cell>
          <cell r="S1879">
            <v>44848</v>
          </cell>
          <cell r="T1879">
            <v>45220</v>
          </cell>
          <cell r="U1879" t="str">
            <v>Bsz.S.İşSz.İşvTrf.Hk.SebepsizF</v>
          </cell>
          <cell r="V1879" t="str">
            <v>Beyaz Yaka</v>
          </cell>
          <cell r="W1879" t="str">
            <v>LOT 3 (MIT)</v>
          </cell>
          <cell r="X1879" t="str">
            <v/>
          </cell>
          <cell r="Y1879" t="str">
            <v/>
          </cell>
          <cell r="Z1879" t="str">
            <v/>
          </cell>
          <cell r="AA1879" t="str">
            <v>764003057</v>
          </cell>
          <cell r="AB1879" t="str">
            <v>YETKİLİ</v>
          </cell>
          <cell r="AC1879" t="str">
            <v>99</v>
          </cell>
          <cell r="AD1879" t="str">
            <v>LOT 3 (MIT)</v>
          </cell>
          <cell r="AE1879" t="str">
            <v>0113</v>
          </cell>
          <cell r="AF1879" t="str">
            <v/>
          </cell>
          <cell r="AG1879" t="str">
            <v>KM 785+000 - 829+305</v>
          </cell>
          <cell r="AH1879">
            <v>36390</v>
          </cell>
          <cell r="AI1879" t="str">
            <v>Bay</v>
          </cell>
          <cell r="AJ1879" t="str">
            <v>Yerel-Aylık</v>
          </cell>
          <cell r="AK1879">
            <v>0</v>
          </cell>
          <cell r="AL1879" t="str">
            <v/>
          </cell>
          <cell r="AM1879" t="str">
            <v>301002</v>
          </cell>
          <cell r="AN1879" t="str">
            <v/>
          </cell>
          <cell r="AO1879" t="str">
            <v>T3</v>
          </cell>
          <cell r="AP1879" t="str">
            <v>5150</v>
          </cell>
          <cell r="AQ1879" t="str">
            <v>5175</v>
          </cell>
          <cell r="AR1879" t="str">
            <v/>
          </cell>
          <cell r="AS1879" t="str">
            <v/>
          </cell>
          <cell r="AT1879" t="str">
            <v/>
          </cell>
          <cell r="AU1879" t="str">
            <v/>
          </cell>
          <cell r="AV1879" t="str">
            <v/>
          </cell>
          <cell r="AW1879" t="str">
            <v/>
          </cell>
          <cell r="AX1879" t="str">
            <v>NUHU SHABANI MZIRAY</v>
          </cell>
          <cell r="AY1879" t="str">
            <v/>
          </cell>
          <cell r="AZ1879"/>
          <cell r="BA1879"/>
          <cell r="BB1879" t="str">
            <v/>
          </cell>
          <cell r="BC1879"/>
          <cell r="BD1879" t="str">
            <v/>
          </cell>
          <cell r="BE1879" t="str">
            <v/>
          </cell>
          <cell r="BF1879" t="str">
            <v>0</v>
          </cell>
        </row>
        <row r="1880">
          <cell r="A1880">
            <v>10074968</v>
          </cell>
          <cell r="B1880" t="str">
            <v>ANDAVUAİ OTİMBALİ</v>
          </cell>
          <cell r="C1880" t="str">
            <v>OLELEPETA</v>
          </cell>
          <cell r="D1880" t="str">
            <v>GÜVENLİK GÖREVLİSİ</v>
          </cell>
          <cell r="E1880" t="str">
            <v>SECURITY</v>
          </cell>
          <cell r="F1880" t="str">
            <v>50106670</v>
          </cell>
          <cell r="G1880" t="str">
            <v>KITUMBO SECURITY</v>
          </cell>
          <cell r="H1880" t="str">
            <v>50105513</v>
          </cell>
          <cell r="I1880" t="str">
            <v>088D</v>
          </cell>
          <cell r="J1880" t="str">
            <v>GÜVENLİK</v>
          </cell>
          <cell r="K1880" t="str">
            <v>50106674</v>
          </cell>
          <cell r="L1880" t="str">
            <v>TZ</v>
          </cell>
          <cell r="M1880" t="str">
            <v>Tanzanyalı</v>
          </cell>
          <cell r="N1880" t="str">
            <v>0037</v>
          </cell>
          <cell r="O1880" t="str">
            <v>İTİGİ</v>
          </cell>
          <cell r="P1880" t="str">
            <v>7L</v>
          </cell>
          <cell r="Q1880" t="str">
            <v>KITIMBO SECURITY</v>
          </cell>
          <cell r="R1880">
            <v>44847</v>
          </cell>
          <cell r="S1880">
            <v>44847</v>
          </cell>
          <cell r="T1880">
            <v>44858</v>
          </cell>
          <cell r="U1880" t="str">
            <v>Bsz.S.İşSz.İşçiTrf.fsh(istifa)</v>
          </cell>
          <cell r="V1880" t="str">
            <v>Mavi Yaka Endirekt</v>
          </cell>
          <cell r="W1880" t="str">
            <v>LOT 3 (MIT)</v>
          </cell>
          <cell r="X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>GÖREVLİ</v>
          </cell>
          <cell r="AC1880" t="str">
            <v>99</v>
          </cell>
          <cell r="AD1880" t="str">
            <v>LOT 3 (MIT)</v>
          </cell>
          <cell r="AE1880" t="str">
            <v>0113</v>
          </cell>
          <cell r="AF1880" t="str">
            <v/>
          </cell>
          <cell r="AG1880" t="str">
            <v>KM 785+000 - 829+305</v>
          </cell>
          <cell r="AH1880">
            <v>34881</v>
          </cell>
          <cell r="AI1880" t="str">
            <v>Bay</v>
          </cell>
          <cell r="AJ1880" t="str">
            <v>Yerel-Saatlik</v>
          </cell>
          <cell r="AK1880">
            <v>0</v>
          </cell>
          <cell r="AL1880" t="str">
            <v/>
          </cell>
          <cell r="AM1880" t="str">
            <v>306002</v>
          </cell>
          <cell r="AN1880" t="str">
            <v/>
          </cell>
          <cell r="AO1880" t="str">
            <v>T3</v>
          </cell>
          <cell r="AP1880" t="str">
            <v>5150</v>
          </cell>
          <cell r="AQ1880" t="str">
            <v>5175</v>
          </cell>
          <cell r="AR1880" t="str">
            <v/>
          </cell>
          <cell r="AS1880" t="str">
            <v/>
          </cell>
          <cell r="AT1880" t="str">
            <v/>
          </cell>
          <cell r="AU1880" t="str">
            <v/>
          </cell>
          <cell r="AV1880" t="str">
            <v/>
          </cell>
          <cell r="AW1880" t="str">
            <v/>
          </cell>
          <cell r="AX1880" t="str">
            <v>ANDAVUAİ OTİMBALİ OLELEPETA</v>
          </cell>
          <cell r="AY1880" t="str">
            <v/>
          </cell>
          <cell r="AZ1880"/>
          <cell r="BA1880"/>
          <cell r="BB1880" t="str">
            <v/>
          </cell>
          <cell r="BC1880"/>
          <cell r="BD1880" t="str">
            <v/>
          </cell>
          <cell r="BE1880" t="str">
            <v/>
          </cell>
          <cell r="BF1880" t="str">
            <v>0</v>
          </cell>
        </row>
        <row r="1881">
          <cell r="A1881">
            <v>10074969</v>
          </cell>
          <cell r="B1881" t="str">
            <v>LEMBEO LESİTİK</v>
          </cell>
          <cell r="C1881" t="str">
            <v>NGARUKAİ</v>
          </cell>
          <cell r="D1881" t="str">
            <v>GÜVENLİK GÖREVLİSİ</v>
          </cell>
          <cell r="E1881" t="str">
            <v>SECURITY</v>
          </cell>
          <cell r="F1881" t="str">
            <v>50106670</v>
          </cell>
          <cell r="G1881" t="str">
            <v>KITUMBO SECURITY</v>
          </cell>
          <cell r="H1881" t="str">
            <v>50105513</v>
          </cell>
          <cell r="I1881" t="str">
            <v>088D</v>
          </cell>
          <cell r="J1881" t="str">
            <v>GÜVENLİK</v>
          </cell>
          <cell r="K1881" t="str">
            <v>50106674</v>
          </cell>
          <cell r="L1881" t="str">
            <v>TZ</v>
          </cell>
          <cell r="M1881" t="str">
            <v>Tanzanyalı</v>
          </cell>
          <cell r="N1881" t="str">
            <v>0037</v>
          </cell>
          <cell r="O1881" t="str">
            <v>İTİGİ</v>
          </cell>
          <cell r="P1881" t="str">
            <v>7L</v>
          </cell>
          <cell r="Q1881" t="str">
            <v>KITIMBO SECURITY</v>
          </cell>
          <cell r="R1881">
            <v>44847</v>
          </cell>
          <cell r="S1881">
            <v>44847</v>
          </cell>
          <cell r="T1881">
            <v>45170</v>
          </cell>
          <cell r="U1881" t="str">
            <v>Bsz.S.İşSz.İşvTrf.Hk.SebepsizF</v>
          </cell>
          <cell r="V1881" t="str">
            <v>Mavi Yaka Endirekt</v>
          </cell>
          <cell r="W1881" t="str">
            <v>LOT 3 (MIT)</v>
          </cell>
          <cell r="X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>GÖREVLİ</v>
          </cell>
          <cell r="AC1881" t="str">
            <v>99</v>
          </cell>
          <cell r="AD1881" t="str">
            <v>LOT 3 (MIT)</v>
          </cell>
          <cell r="AE1881" t="str">
            <v>0113</v>
          </cell>
          <cell r="AF1881" t="str">
            <v/>
          </cell>
          <cell r="AG1881" t="str">
            <v>KM 785+000 - 829+305</v>
          </cell>
          <cell r="AH1881">
            <v>34881</v>
          </cell>
          <cell r="AI1881" t="str">
            <v>Bay</v>
          </cell>
          <cell r="AJ1881" t="str">
            <v>Yerel-Saatlik</v>
          </cell>
          <cell r="AK1881">
            <v>0</v>
          </cell>
          <cell r="AL1881" t="str">
            <v/>
          </cell>
          <cell r="AM1881" t="str">
            <v>306002</v>
          </cell>
          <cell r="AN1881" t="str">
            <v/>
          </cell>
          <cell r="AO1881" t="str">
            <v>T3</v>
          </cell>
          <cell r="AP1881" t="str">
            <v>5150</v>
          </cell>
          <cell r="AQ1881" t="str">
            <v>5175</v>
          </cell>
          <cell r="AR1881" t="str">
            <v/>
          </cell>
          <cell r="AS1881" t="str">
            <v/>
          </cell>
          <cell r="AT1881" t="str">
            <v/>
          </cell>
          <cell r="AU1881" t="str">
            <v/>
          </cell>
          <cell r="AV1881" t="str">
            <v/>
          </cell>
          <cell r="AW1881" t="str">
            <v/>
          </cell>
          <cell r="AX1881" t="str">
            <v>LEMBEO LESİTİK NGARUKAİ</v>
          </cell>
          <cell r="AY1881" t="str">
            <v/>
          </cell>
          <cell r="AZ1881"/>
          <cell r="BA1881"/>
          <cell r="BB1881" t="str">
            <v/>
          </cell>
          <cell r="BC1881"/>
          <cell r="BD1881" t="str">
            <v/>
          </cell>
          <cell r="BE1881" t="str">
            <v/>
          </cell>
          <cell r="BF1881" t="str">
            <v>0</v>
          </cell>
        </row>
        <row r="1882">
          <cell r="A1882">
            <v>10074970</v>
          </cell>
          <cell r="B1882" t="str">
            <v>TUPUKO NDACHİ</v>
          </cell>
          <cell r="C1882" t="str">
            <v>LAIZER</v>
          </cell>
          <cell r="D1882" t="str">
            <v>GÜVENLİK GÖREVLİSİ</v>
          </cell>
          <cell r="E1882" t="str">
            <v>SECURITY</v>
          </cell>
          <cell r="F1882" t="str">
            <v>50106670</v>
          </cell>
          <cell r="G1882" t="str">
            <v>KITUMBO SECURITY</v>
          </cell>
          <cell r="H1882" t="str">
            <v>50105513</v>
          </cell>
          <cell r="I1882" t="str">
            <v>088D</v>
          </cell>
          <cell r="J1882" t="str">
            <v>GÜVENLİK</v>
          </cell>
          <cell r="K1882" t="str">
            <v>50106674</v>
          </cell>
          <cell r="L1882" t="str">
            <v>TZ</v>
          </cell>
          <cell r="M1882" t="str">
            <v>Tanzanyalı</v>
          </cell>
          <cell r="N1882" t="str">
            <v>0037</v>
          </cell>
          <cell r="O1882" t="str">
            <v>İTİGİ</v>
          </cell>
          <cell r="P1882" t="str">
            <v>7L</v>
          </cell>
          <cell r="Q1882" t="str">
            <v>KITIMBO SECURITY</v>
          </cell>
          <cell r="R1882">
            <v>44847</v>
          </cell>
          <cell r="S1882">
            <v>44847</v>
          </cell>
          <cell r="T1882">
            <v>45170</v>
          </cell>
          <cell r="U1882" t="str">
            <v>Bsz.S.İşSz.İşvTrf.Hk.SebepsizF</v>
          </cell>
          <cell r="V1882" t="str">
            <v>Mavi Yaka Endirekt</v>
          </cell>
          <cell r="W1882" t="str">
            <v>LOT 3 (MIT)</v>
          </cell>
          <cell r="X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>GÖREVLİ</v>
          </cell>
          <cell r="AC1882" t="str">
            <v>99</v>
          </cell>
          <cell r="AD1882" t="str">
            <v>LOT 3 (MIT)</v>
          </cell>
          <cell r="AE1882" t="str">
            <v>0113</v>
          </cell>
          <cell r="AF1882" t="str">
            <v/>
          </cell>
          <cell r="AG1882" t="str">
            <v>KM 785+000 - 829+305</v>
          </cell>
          <cell r="AH1882">
            <v>34881</v>
          </cell>
          <cell r="AI1882" t="str">
            <v>Bay</v>
          </cell>
          <cell r="AJ1882" t="str">
            <v>Yerel-Saatlik</v>
          </cell>
          <cell r="AK1882">
            <v>0</v>
          </cell>
          <cell r="AL1882" t="str">
            <v/>
          </cell>
          <cell r="AM1882" t="str">
            <v>306002</v>
          </cell>
          <cell r="AN1882" t="str">
            <v/>
          </cell>
          <cell r="AO1882" t="str">
            <v>T3</v>
          </cell>
          <cell r="AP1882" t="str">
            <v>5150</v>
          </cell>
          <cell r="AQ1882" t="str">
            <v>5175</v>
          </cell>
          <cell r="AR1882" t="str">
            <v/>
          </cell>
          <cell r="AS1882" t="str">
            <v/>
          </cell>
          <cell r="AT1882" t="str">
            <v/>
          </cell>
          <cell r="AU1882" t="str">
            <v/>
          </cell>
          <cell r="AV1882" t="str">
            <v/>
          </cell>
          <cell r="AW1882" t="str">
            <v/>
          </cell>
          <cell r="AX1882" t="str">
            <v>TUPUKO NDACHİ LAIZER</v>
          </cell>
          <cell r="AY1882" t="str">
            <v/>
          </cell>
          <cell r="AZ1882"/>
          <cell r="BA1882"/>
          <cell r="BB1882" t="str">
            <v/>
          </cell>
          <cell r="BC1882"/>
          <cell r="BD1882" t="str">
            <v/>
          </cell>
          <cell r="BE1882" t="str">
            <v/>
          </cell>
          <cell r="BF1882" t="str">
            <v>0</v>
          </cell>
        </row>
        <row r="1883">
          <cell r="A1883">
            <v>10074971</v>
          </cell>
          <cell r="B1883" t="str">
            <v>SAMWELİ SİYANGA</v>
          </cell>
          <cell r="C1883" t="str">
            <v>MOLLEL</v>
          </cell>
          <cell r="D1883" t="str">
            <v>GÜVENLİK GÖREVLİSİ</v>
          </cell>
          <cell r="E1883" t="str">
            <v>SECURITY</v>
          </cell>
          <cell r="F1883" t="str">
            <v>50106670</v>
          </cell>
          <cell r="G1883" t="str">
            <v>KITUMBO SECURITY</v>
          </cell>
          <cell r="H1883" t="str">
            <v>50105513</v>
          </cell>
          <cell r="I1883" t="str">
            <v>088D</v>
          </cell>
          <cell r="J1883" t="str">
            <v>GÜVENLİK</v>
          </cell>
          <cell r="K1883" t="str">
            <v>50106674</v>
          </cell>
          <cell r="L1883" t="str">
            <v>TZ</v>
          </cell>
          <cell r="M1883" t="str">
            <v>Tanzanyalı</v>
          </cell>
          <cell r="N1883" t="str">
            <v>0037</v>
          </cell>
          <cell r="O1883" t="str">
            <v>İTİGİ</v>
          </cell>
          <cell r="P1883" t="str">
            <v>7L</v>
          </cell>
          <cell r="Q1883" t="str">
            <v>KITIMBO SECURITY</v>
          </cell>
          <cell r="R1883">
            <v>44847</v>
          </cell>
          <cell r="S1883">
            <v>44847</v>
          </cell>
          <cell r="T1883">
            <v>44858</v>
          </cell>
          <cell r="U1883" t="str">
            <v>Bsz.S.İşSz.İşçiTrf.fsh(istifa)</v>
          </cell>
          <cell r="V1883" t="str">
            <v>Mavi Yaka Endirekt</v>
          </cell>
          <cell r="W1883" t="str">
            <v>LOT 3 (MIT)</v>
          </cell>
          <cell r="X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>GÖREVLİ</v>
          </cell>
          <cell r="AC1883" t="str">
            <v>99</v>
          </cell>
          <cell r="AD1883" t="str">
            <v>LOT 3 (MIT)</v>
          </cell>
          <cell r="AE1883" t="str">
            <v>0113</v>
          </cell>
          <cell r="AF1883" t="str">
            <v/>
          </cell>
          <cell r="AG1883" t="str">
            <v>KM 785+000 - 829+305</v>
          </cell>
          <cell r="AH1883">
            <v>34881</v>
          </cell>
          <cell r="AI1883" t="str">
            <v>Bay</v>
          </cell>
          <cell r="AJ1883" t="str">
            <v>Yerel-Saatlik</v>
          </cell>
          <cell r="AK1883">
            <v>0</v>
          </cell>
          <cell r="AL1883" t="str">
            <v/>
          </cell>
          <cell r="AM1883" t="str">
            <v>306002</v>
          </cell>
          <cell r="AN1883" t="str">
            <v/>
          </cell>
          <cell r="AO1883" t="str">
            <v>T3</v>
          </cell>
          <cell r="AP1883" t="str">
            <v>5150</v>
          </cell>
          <cell r="AQ1883" t="str">
            <v>5175</v>
          </cell>
          <cell r="AR1883" t="str">
            <v/>
          </cell>
          <cell r="AS1883" t="str">
            <v/>
          </cell>
          <cell r="AT1883" t="str">
            <v/>
          </cell>
          <cell r="AU1883" t="str">
            <v/>
          </cell>
          <cell r="AV1883" t="str">
            <v/>
          </cell>
          <cell r="AW1883" t="str">
            <v/>
          </cell>
          <cell r="AX1883" t="str">
            <v>SAMWELİ SİYANGA MOLLEL</v>
          </cell>
          <cell r="AY1883" t="str">
            <v/>
          </cell>
          <cell r="AZ1883"/>
          <cell r="BA1883"/>
          <cell r="BB1883" t="str">
            <v/>
          </cell>
          <cell r="BC1883"/>
          <cell r="BD1883" t="str">
            <v/>
          </cell>
          <cell r="BE1883" t="str">
            <v/>
          </cell>
          <cell r="BF1883" t="str">
            <v>0</v>
          </cell>
        </row>
        <row r="1884">
          <cell r="A1884">
            <v>10074980</v>
          </cell>
          <cell r="B1884" t="str">
            <v>MOSSES KEA</v>
          </cell>
          <cell r="C1884" t="str">
            <v>LAIZER</v>
          </cell>
          <cell r="D1884" t="str">
            <v>GÜVENLİK GÖREVLİSİ</v>
          </cell>
          <cell r="E1884" t="str">
            <v>SECURITY</v>
          </cell>
          <cell r="F1884" t="str">
            <v>50106670</v>
          </cell>
          <cell r="G1884" t="str">
            <v>KITUMBO SECURITY</v>
          </cell>
          <cell r="H1884" t="str">
            <v>50105513</v>
          </cell>
          <cell r="I1884" t="str">
            <v>088D</v>
          </cell>
          <cell r="J1884" t="str">
            <v>GÜVENLİK</v>
          </cell>
          <cell r="K1884" t="str">
            <v>50106674</v>
          </cell>
          <cell r="L1884" t="str">
            <v>TZ</v>
          </cell>
          <cell r="M1884" t="str">
            <v>Tanzanyalı</v>
          </cell>
          <cell r="N1884" t="str">
            <v>0035</v>
          </cell>
          <cell r="O1884" t="str">
            <v>TABORA</v>
          </cell>
          <cell r="P1884" t="str">
            <v>7L</v>
          </cell>
          <cell r="Q1884" t="str">
            <v>KITIMBO SECURITY</v>
          </cell>
          <cell r="R1884">
            <v>44851</v>
          </cell>
          <cell r="S1884">
            <v>44851</v>
          </cell>
          <cell r="T1884">
            <v>45170</v>
          </cell>
          <cell r="U1884" t="str">
            <v>Bsz.S.İşSz.İşvTrf.Hk.SebepsizF</v>
          </cell>
          <cell r="V1884" t="str">
            <v>Mavi Yaka Endirekt</v>
          </cell>
          <cell r="W1884" t="str">
            <v>LOT 3 (MIT)</v>
          </cell>
          <cell r="X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>GÖREVLİ</v>
          </cell>
          <cell r="AC1884" t="str">
            <v>99</v>
          </cell>
          <cell r="AD1884" t="str">
            <v>LOT 3 (MIT)</v>
          </cell>
          <cell r="AE1884" t="str">
            <v>0113</v>
          </cell>
          <cell r="AF1884" t="str">
            <v/>
          </cell>
          <cell r="AG1884" t="str">
            <v>KM 785+000 - 829+305</v>
          </cell>
          <cell r="AH1884">
            <v>34881</v>
          </cell>
          <cell r="AI1884" t="str">
            <v>Bay</v>
          </cell>
          <cell r="AJ1884" t="str">
            <v>Yerel-Saatlik</v>
          </cell>
          <cell r="AK1884">
            <v>0</v>
          </cell>
          <cell r="AL1884" t="str">
            <v/>
          </cell>
          <cell r="AM1884" t="str">
            <v>306002</v>
          </cell>
          <cell r="AN1884" t="str">
            <v/>
          </cell>
          <cell r="AO1884" t="str">
            <v>T3</v>
          </cell>
          <cell r="AP1884" t="str">
            <v>5150</v>
          </cell>
          <cell r="AQ1884" t="str">
            <v>5175</v>
          </cell>
          <cell r="AR1884" t="str">
            <v/>
          </cell>
          <cell r="AS1884" t="str">
            <v/>
          </cell>
          <cell r="AT1884" t="str">
            <v/>
          </cell>
          <cell r="AU1884" t="str">
            <v/>
          </cell>
          <cell r="AV1884" t="str">
            <v/>
          </cell>
          <cell r="AW1884" t="str">
            <v/>
          </cell>
          <cell r="AX1884" t="str">
            <v>MOSSES KEA LAIZER</v>
          </cell>
          <cell r="AY1884" t="str">
            <v/>
          </cell>
          <cell r="AZ1884"/>
          <cell r="BA1884"/>
          <cell r="BB1884" t="str">
            <v/>
          </cell>
          <cell r="BC1884"/>
          <cell r="BD1884" t="str">
            <v/>
          </cell>
          <cell r="BE1884" t="str">
            <v/>
          </cell>
          <cell r="BF1884" t="str">
            <v>0</v>
          </cell>
        </row>
        <row r="1885">
          <cell r="A1885">
            <v>10074981</v>
          </cell>
          <cell r="B1885" t="str">
            <v>BARAKA MAMASİTA</v>
          </cell>
          <cell r="C1885" t="str">
            <v>MOLLEL</v>
          </cell>
          <cell r="D1885" t="str">
            <v>GÜVENLİK GÖREVLİSİ</v>
          </cell>
          <cell r="E1885" t="str">
            <v>SECURITY</v>
          </cell>
          <cell r="F1885" t="str">
            <v>50106670</v>
          </cell>
          <cell r="G1885" t="str">
            <v>KITUMBO SECURITY</v>
          </cell>
          <cell r="H1885" t="str">
            <v>50105513</v>
          </cell>
          <cell r="I1885" t="str">
            <v>088D</v>
          </cell>
          <cell r="J1885" t="str">
            <v>GÜVENLİK</v>
          </cell>
          <cell r="K1885" t="str">
            <v>50106674</v>
          </cell>
          <cell r="L1885" t="str">
            <v>TZ</v>
          </cell>
          <cell r="M1885" t="str">
            <v>Tanzanyalı</v>
          </cell>
          <cell r="N1885" t="str">
            <v>0039</v>
          </cell>
          <cell r="O1885" t="str">
            <v>NYAHUA</v>
          </cell>
          <cell r="P1885" t="str">
            <v>7L</v>
          </cell>
          <cell r="Q1885" t="str">
            <v>KITIMBO SECURITY</v>
          </cell>
          <cell r="R1885">
            <v>44851</v>
          </cell>
          <cell r="S1885">
            <v>44851</v>
          </cell>
          <cell r="T1885">
            <v>45071</v>
          </cell>
          <cell r="U1885" t="str">
            <v>Bsz.S.İşSz.İşçiTrf.fsh(istifa)</v>
          </cell>
          <cell r="V1885" t="str">
            <v>Mavi Yaka Endirekt</v>
          </cell>
          <cell r="W1885" t="str">
            <v>LOT 3 (MIT)</v>
          </cell>
          <cell r="X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>GÖREVLİ</v>
          </cell>
          <cell r="AC1885" t="str">
            <v>99</v>
          </cell>
          <cell r="AD1885" t="str">
            <v>LOT 3 (MIT)</v>
          </cell>
          <cell r="AE1885" t="str">
            <v>0113</v>
          </cell>
          <cell r="AF1885" t="str">
            <v/>
          </cell>
          <cell r="AG1885" t="str">
            <v>KM 785+000 - 829+305</v>
          </cell>
          <cell r="AH1885">
            <v>34881</v>
          </cell>
          <cell r="AI1885" t="str">
            <v>Bay</v>
          </cell>
          <cell r="AJ1885" t="str">
            <v>Yerel-Saatlik</v>
          </cell>
          <cell r="AK1885">
            <v>0</v>
          </cell>
          <cell r="AL1885" t="str">
            <v/>
          </cell>
          <cell r="AM1885" t="str">
            <v>306002</v>
          </cell>
          <cell r="AN1885" t="str">
            <v/>
          </cell>
          <cell r="AO1885" t="str">
            <v>T3</v>
          </cell>
          <cell r="AP1885" t="str">
            <v>5150</v>
          </cell>
          <cell r="AQ1885" t="str">
            <v>5175</v>
          </cell>
          <cell r="AR1885" t="str">
            <v/>
          </cell>
          <cell r="AS1885" t="str">
            <v/>
          </cell>
          <cell r="AT1885" t="str">
            <v/>
          </cell>
          <cell r="AU1885" t="str">
            <v/>
          </cell>
          <cell r="AV1885" t="str">
            <v/>
          </cell>
          <cell r="AW1885" t="str">
            <v/>
          </cell>
          <cell r="AX1885" t="str">
            <v>BARAKA MAMASİTA MOLLEL</v>
          </cell>
          <cell r="AY1885" t="str">
            <v/>
          </cell>
          <cell r="AZ1885"/>
          <cell r="BA1885"/>
          <cell r="BB1885" t="str">
            <v/>
          </cell>
          <cell r="BC1885"/>
          <cell r="BD1885" t="str">
            <v/>
          </cell>
          <cell r="BE1885" t="str">
            <v/>
          </cell>
          <cell r="BF1885" t="str">
            <v>0</v>
          </cell>
        </row>
        <row r="1886">
          <cell r="A1886">
            <v>10074982</v>
          </cell>
          <cell r="B1886" t="str">
            <v>SAMUNGE MERİJO</v>
          </cell>
          <cell r="C1886" t="str">
            <v>MOLLEL</v>
          </cell>
          <cell r="D1886" t="str">
            <v>GÜVENLİK GÖREVLİSİ</v>
          </cell>
          <cell r="E1886" t="str">
            <v>SECURITY</v>
          </cell>
          <cell r="F1886" t="str">
            <v>50106670</v>
          </cell>
          <cell r="G1886" t="str">
            <v>KITUMBO SECURITY</v>
          </cell>
          <cell r="H1886" t="str">
            <v>50105513</v>
          </cell>
          <cell r="I1886" t="str">
            <v>088D</v>
          </cell>
          <cell r="J1886" t="str">
            <v>GÜVENLİK</v>
          </cell>
          <cell r="K1886" t="str">
            <v>50106674</v>
          </cell>
          <cell r="L1886" t="str">
            <v>TZ</v>
          </cell>
          <cell r="M1886" t="str">
            <v>Tanzanyalı</v>
          </cell>
          <cell r="N1886" t="str">
            <v>0039</v>
          </cell>
          <cell r="O1886" t="str">
            <v>NYAHUA</v>
          </cell>
          <cell r="P1886" t="str">
            <v>7L</v>
          </cell>
          <cell r="Q1886" t="str">
            <v>KITIMBO SECURITY</v>
          </cell>
          <cell r="R1886">
            <v>44851</v>
          </cell>
          <cell r="S1886">
            <v>44851</v>
          </cell>
          <cell r="T1886">
            <v>45071</v>
          </cell>
          <cell r="U1886" t="str">
            <v>Bsz.S.İşSz.İşçiTrf.fsh(istifa)</v>
          </cell>
          <cell r="V1886" t="str">
            <v>Mavi Yaka Endirekt</v>
          </cell>
          <cell r="W1886" t="str">
            <v>LOT 3 (MIT)</v>
          </cell>
          <cell r="X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>GÖREVLİ</v>
          </cell>
          <cell r="AC1886" t="str">
            <v>99</v>
          </cell>
          <cell r="AD1886" t="str">
            <v>LOT 3 (MIT)</v>
          </cell>
          <cell r="AE1886" t="str">
            <v>0113</v>
          </cell>
          <cell r="AF1886" t="str">
            <v/>
          </cell>
          <cell r="AG1886" t="str">
            <v>KM 785+000 - 829+305</v>
          </cell>
          <cell r="AH1886">
            <v>34881</v>
          </cell>
          <cell r="AI1886" t="str">
            <v>Bay</v>
          </cell>
          <cell r="AJ1886" t="str">
            <v>Yerel-Saatlik</v>
          </cell>
          <cell r="AK1886">
            <v>0</v>
          </cell>
          <cell r="AL1886" t="str">
            <v/>
          </cell>
          <cell r="AM1886" t="str">
            <v>306002</v>
          </cell>
          <cell r="AN1886" t="str">
            <v/>
          </cell>
          <cell r="AO1886" t="str">
            <v>T3</v>
          </cell>
          <cell r="AP1886" t="str">
            <v>5150</v>
          </cell>
          <cell r="AQ1886" t="str">
            <v>5175</v>
          </cell>
          <cell r="AR1886" t="str">
            <v/>
          </cell>
          <cell r="AS1886" t="str">
            <v/>
          </cell>
          <cell r="AT1886" t="str">
            <v/>
          </cell>
          <cell r="AU1886" t="str">
            <v/>
          </cell>
          <cell r="AV1886" t="str">
            <v/>
          </cell>
          <cell r="AW1886" t="str">
            <v/>
          </cell>
          <cell r="AX1886" t="str">
            <v>SAMUNGE MERİJO MOLLEL</v>
          </cell>
          <cell r="AY1886" t="str">
            <v/>
          </cell>
          <cell r="AZ1886"/>
          <cell r="BA1886"/>
          <cell r="BB1886" t="str">
            <v/>
          </cell>
          <cell r="BC1886"/>
          <cell r="BD1886" t="str">
            <v/>
          </cell>
          <cell r="BE1886" t="str">
            <v/>
          </cell>
          <cell r="BF1886" t="str">
            <v>0</v>
          </cell>
        </row>
        <row r="1887">
          <cell r="A1887">
            <v>10074983</v>
          </cell>
          <cell r="B1887" t="str">
            <v>PETRO LELE</v>
          </cell>
          <cell r="C1887" t="str">
            <v>MOLLEL</v>
          </cell>
          <cell r="D1887" t="str">
            <v>GÜVENLİK GÖREVLİSİ</v>
          </cell>
          <cell r="E1887" t="str">
            <v>SECURITY</v>
          </cell>
          <cell r="F1887" t="str">
            <v>50106670</v>
          </cell>
          <cell r="G1887" t="str">
            <v>KITUMBO SECURITY</v>
          </cell>
          <cell r="H1887" t="str">
            <v>50105513</v>
          </cell>
          <cell r="I1887" t="str">
            <v>088D</v>
          </cell>
          <cell r="J1887" t="str">
            <v>GÜVENLİK</v>
          </cell>
          <cell r="K1887" t="str">
            <v>50106674</v>
          </cell>
          <cell r="L1887" t="str">
            <v>TZ</v>
          </cell>
          <cell r="M1887" t="str">
            <v>Tanzanyalı</v>
          </cell>
          <cell r="N1887" t="str">
            <v>0039</v>
          </cell>
          <cell r="O1887" t="str">
            <v>NYAHUA</v>
          </cell>
          <cell r="P1887" t="str">
            <v>7L</v>
          </cell>
          <cell r="Q1887" t="str">
            <v>KITIMBO SECURITY</v>
          </cell>
          <cell r="R1887">
            <v>44851</v>
          </cell>
          <cell r="S1887">
            <v>44851</v>
          </cell>
          <cell r="T1887">
            <v>45071</v>
          </cell>
          <cell r="U1887" t="str">
            <v>Bsz.S.İşSz.İşçiTrf.fsh(istifa)</v>
          </cell>
          <cell r="V1887" t="str">
            <v>Mavi Yaka Endirekt</v>
          </cell>
          <cell r="W1887" t="str">
            <v>LOT 3 (MIT)</v>
          </cell>
          <cell r="X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>GÖREVLİ</v>
          </cell>
          <cell r="AC1887" t="str">
            <v>99</v>
          </cell>
          <cell r="AD1887" t="str">
            <v>LOT 3 (MIT)</v>
          </cell>
          <cell r="AE1887" t="str">
            <v>0113</v>
          </cell>
          <cell r="AF1887" t="str">
            <v/>
          </cell>
          <cell r="AG1887" t="str">
            <v>KM 785+000 - 829+305</v>
          </cell>
          <cell r="AH1887">
            <v>34881</v>
          </cell>
          <cell r="AI1887" t="str">
            <v>Bay</v>
          </cell>
          <cell r="AJ1887" t="str">
            <v>Yerel-Saatlik</v>
          </cell>
          <cell r="AK1887">
            <v>0</v>
          </cell>
          <cell r="AL1887" t="str">
            <v/>
          </cell>
          <cell r="AM1887" t="str">
            <v>306002</v>
          </cell>
          <cell r="AN1887" t="str">
            <v/>
          </cell>
          <cell r="AO1887" t="str">
            <v>T3</v>
          </cell>
          <cell r="AP1887" t="str">
            <v>5150</v>
          </cell>
          <cell r="AQ1887" t="str">
            <v>5175</v>
          </cell>
          <cell r="AR1887" t="str">
            <v/>
          </cell>
          <cell r="AS1887" t="str">
            <v/>
          </cell>
          <cell r="AT1887" t="str">
            <v/>
          </cell>
          <cell r="AU1887" t="str">
            <v/>
          </cell>
          <cell r="AV1887" t="str">
            <v/>
          </cell>
          <cell r="AW1887" t="str">
            <v/>
          </cell>
          <cell r="AX1887" t="str">
            <v>PETRO LELE MOLLEL</v>
          </cell>
          <cell r="AY1887" t="str">
            <v/>
          </cell>
          <cell r="AZ1887"/>
          <cell r="BA1887"/>
          <cell r="BB1887" t="str">
            <v/>
          </cell>
          <cell r="BC1887"/>
          <cell r="BD1887" t="str">
            <v/>
          </cell>
          <cell r="BE1887" t="str">
            <v/>
          </cell>
          <cell r="BF1887" t="str">
            <v>0</v>
          </cell>
        </row>
        <row r="1888">
          <cell r="A1888">
            <v>10074984</v>
          </cell>
          <cell r="B1888" t="str">
            <v>KİJANAA ORUPURUO</v>
          </cell>
          <cell r="C1888" t="str">
            <v>NGULİ</v>
          </cell>
          <cell r="D1888" t="str">
            <v>GÜVENLİK GÖREVLİSİ</v>
          </cell>
          <cell r="E1888" t="str">
            <v>SECURITY</v>
          </cell>
          <cell r="F1888" t="str">
            <v>50106670</v>
          </cell>
          <cell r="G1888" t="str">
            <v>KITUMBO SECURITY</v>
          </cell>
          <cell r="H1888" t="str">
            <v>50105513</v>
          </cell>
          <cell r="I1888" t="str">
            <v>088D</v>
          </cell>
          <cell r="J1888" t="str">
            <v>GÜVENLİK</v>
          </cell>
          <cell r="K1888" t="str">
            <v>50106674</v>
          </cell>
          <cell r="L1888" t="str">
            <v>TZ</v>
          </cell>
          <cell r="M1888" t="str">
            <v>Tanzanyalı</v>
          </cell>
          <cell r="N1888" t="str">
            <v>0039</v>
          </cell>
          <cell r="O1888" t="str">
            <v>NYAHUA</v>
          </cell>
          <cell r="P1888" t="str">
            <v>7L</v>
          </cell>
          <cell r="Q1888" t="str">
            <v>KITIMBO SECURITY</v>
          </cell>
          <cell r="R1888">
            <v>44851</v>
          </cell>
          <cell r="S1888">
            <v>44851</v>
          </cell>
          <cell r="T1888">
            <v>45071</v>
          </cell>
          <cell r="U1888" t="str">
            <v>Bsz.S.İşSz.İşçiTrf.fsh(istifa)</v>
          </cell>
          <cell r="V1888" t="str">
            <v>Mavi Yaka Endirekt</v>
          </cell>
          <cell r="W1888" t="str">
            <v>LOT 3 (MIT)</v>
          </cell>
          <cell r="X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>GÖREVLİ</v>
          </cell>
          <cell r="AC1888" t="str">
            <v>99</v>
          </cell>
          <cell r="AD1888" t="str">
            <v>LOT 3 (MIT)</v>
          </cell>
          <cell r="AE1888" t="str">
            <v>0113</v>
          </cell>
          <cell r="AF1888" t="str">
            <v/>
          </cell>
          <cell r="AG1888" t="str">
            <v>KM 785+000 - 829+305</v>
          </cell>
          <cell r="AH1888">
            <v>34881</v>
          </cell>
          <cell r="AI1888" t="str">
            <v>Bay</v>
          </cell>
          <cell r="AJ1888" t="str">
            <v>Yerel-Saatlik</v>
          </cell>
          <cell r="AK1888">
            <v>0</v>
          </cell>
          <cell r="AL1888" t="str">
            <v/>
          </cell>
          <cell r="AM1888" t="str">
            <v>306002</v>
          </cell>
          <cell r="AN1888" t="str">
            <v/>
          </cell>
          <cell r="AO1888" t="str">
            <v>T3</v>
          </cell>
          <cell r="AP1888" t="str">
            <v>5150</v>
          </cell>
          <cell r="AQ1888" t="str">
            <v>5175</v>
          </cell>
          <cell r="AR1888" t="str">
            <v/>
          </cell>
          <cell r="AS1888" t="str">
            <v/>
          </cell>
          <cell r="AT1888" t="str">
            <v/>
          </cell>
          <cell r="AU1888" t="str">
            <v/>
          </cell>
          <cell r="AV1888" t="str">
            <v/>
          </cell>
          <cell r="AW1888" t="str">
            <v/>
          </cell>
          <cell r="AX1888" t="str">
            <v>KİJANAA ORUPURUO NGULİ</v>
          </cell>
          <cell r="AY1888" t="str">
            <v/>
          </cell>
          <cell r="AZ1888"/>
          <cell r="BA1888"/>
          <cell r="BB1888" t="str">
            <v/>
          </cell>
          <cell r="BC1888"/>
          <cell r="BD1888" t="str">
            <v/>
          </cell>
          <cell r="BE1888" t="str">
            <v/>
          </cell>
          <cell r="BF1888" t="str">
            <v>0</v>
          </cell>
        </row>
        <row r="1889">
          <cell r="A1889">
            <v>10074985</v>
          </cell>
          <cell r="B1889" t="str">
            <v>OMARY</v>
          </cell>
          <cell r="C1889" t="str">
            <v>ABUBAKARI RAMADHANI</v>
          </cell>
          <cell r="D1889" t="str">
            <v>DÜZ İŞÇİ</v>
          </cell>
          <cell r="E1889" t="str">
            <v>UNSKILLED WORKER - PRODUCTIVE</v>
          </cell>
          <cell r="F1889" t="str">
            <v>50108143</v>
          </cell>
          <cell r="G1889" t="str">
            <v>BRETON COMPANY</v>
          </cell>
          <cell r="H1889" t="str">
            <v>50105776</v>
          </cell>
          <cell r="I1889" t="str">
            <v>0BBL</v>
          </cell>
          <cell r="J1889" t="str">
            <v>İNŞAAT GRUBU</v>
          </cell>
          <cell r="K1889" t="str">
            <v>50108146</v>
          </cell>
          <cell r="L1889" t="str">
            <v>TZ</v>
          </cell>
          <cell r="M1889" t="str">
            <v>Tanzanyalı</v>
          </cell>
          <cell r="N1889" t="str">
            <v>0037</v>
          </cell>
          <cell r="O1889" t="str">
            <v>İTİGİ</v>
          </cell>
          <cell r="P1889" t="str">
            <v>86</v>
          </cell>
          <cell r="Q1889" t="str">
            <v>BRETON COMPANY</v>
          </cell>
          <cell r="R1889">
            <v>44852</v>
          </cell>
          <cell r="S1889">
            <v>44852</v>
          </cell>
          <cell r="T1889">
            <v>44873</v>
          </cell>
          <cell r="U1889" t="str">
            <v>Bsz.S.İşSz.İşvTrf.Hk.SebepsizF</v>
          </cell>
          <cell r="V1889" t="str">
            <v>Mavi Yaka Direkt</v>
          </cell>
          <cell r="W1889" t="str">
            <v>LOT 3 (MIT)</v>
          </cell>
          <cell r="X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>İŞÇİ</v>
          </cell>
          <cell r="AC1889" t="str">
            <v>99</v>
          </cell>
          <cell r="AD1889" t="str">
            <v>LOT 3 (MIT)</v>
          </cell>
          <cell r="AE1889" t="str">
            <v>0109</v>
          </cell>
          <cell r="AF1889" t="str">
            <v/>
          </cell>
          <cell r="AG1889" t="str">
            <v>KM 535+000 - 595+000</v>
          </cell>
          <cell r="AH1889">
            <v>34881</v>
          </cell>
          <cell r="AI1889" t="str">
            <v>Bay</v>
          </cell>
          <cell r="AJ1889" t="str">
            <v>Yerel-Saatlik</v>
          </cell>
          <cell r="AK1889">
            <v>0</v>
          </cell>
          <cell r="AL1889" t="str">
            <v/>
          </cell>
          <cell r="AM1889" t="str">
            <v>201002</v>
          </cell>
          <cell r="AN1889" t="str">
            <v/>
          </cell>
          <cell r="AO1889" t="str">
            <v>T3</v>
          </cell>
          <cell r="AP1889" t="str">
            <v>5150</v>
          </cell>
          <cell r="AQ1889" t="str">
            <v>5175</v>
          </cell>
          <cell r="AR1889" t="str">
            <v/>
          </cell>
          <cell r="AS1889" t="str">
            <v/>
          </cell>
          <cell r="AT1889" t="str">
            <v/>
          </cell>
          <cell r="AU1889" t="str">
            <v/>
          </cell>
          <cell r="AV1889" t="str">
            <v/>
          </cell>
          <cell r="AW1889" t="str">
            <v/>
          </cell>
          <cell r="AX1889" t="str">
            <v>OMARY ABUBAKARI RAMADHANI</v>
          </cell>
          <cell r="AY1889" t="str">
            <v/>
          </cell>
          <cell r="AZ1889"/>
          <cell r="BA1889"/>
          <cell r="BB1889" t="str">
            <v/>
          </cell>
          <cell r="BC1889"/>
          <cell r="BD1889" t="str">
            <v/>
          </cell>
          <cell r="BE1889" t="str">
            <v/>
          </cell>
          <cell r="BF1889" t="str">
            <v>0</v>
          </cell>
        </row>
        <row r="1890">
          <cell r="A1890">
            <v>10074986</v>
          </cell>
          <cell r="B1890" t="str">
            <v>BATAZARI</v>
          </cell>
          <cell r="C1890" t="str">
            <v>ALLY NGEZE</v>
          </cell>
          <cell r="D1890" t="str">
            <v>DÜZ İŞÇİ</v>
          </cell>
          <cell r="E1890" t="str">
            <v>UNSKILLED WORKER - PRODUCTIVE</v>
          </cell>
          <cell r="F1890" t="str">
            <v>50108143</v>
          </cell>
          <cell r="G1890" t="str">
            <v>BRETON COMPANY</v>
          </cell>
          <cell r="H1890" t="str">
            <v>50105776</v>
          </cell>
          <cell r="I1890" t="str">
            <v>0BBL</v>
          </cell>
          <cell r="J1890" t="str">
            <v>İNŞAAT GRUBU</v>
          </cell>
          <cell r="K1890" t="str">
            <v>50108146</v>
          </cell>
          <cell r="L1890" t="str">
            <v>TZ</v>
          </cell>
          <cell r="M1890" t="str">
            <v>Tanzanyalı</v>
          </cell>
          <cell r="N1890" t="str">
            <v>0037</v>
          </cell>
          <cell r="O1890" t="str">
            <v>İTİGİ</v>
          </cell>
          <cell r="P1890" t="str">
            <v>86</v>
          </cell>
          <cell r="Q1890" t="str">
            <v>BRETON COMPANY</v>
          </cell>
          <cell r="R1890">
            <v>44852</v>
          </cell>
          <cell r="S1890">
            <v>44852</v>
          </cell>
          <cell r="T1890">
            <v>44873</v>
          </cell>
          <cell r="U1890" t="str">
            <v>Bsz.S.İşSz.İşvTrf.Hk.SebepsizF</v>
          </cell>
          <cell r="V1890" t="str">
            <v>Mavi Yaka Direkt</v>
          </cell>
          <cell r="W1890" t="str">
            <v>LOT 3 (MIT)</v>
          </cell>
          <cell r="X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>İŞÇİ</v>
          </cell>
          <cell r="AC1890" t="str">
            <v>99</v>
          </cell>
          <cell r="AD1890" t="str">
            <v>LOT 3 (MIT)</v>
          </cell>
          <cell r="AE1890" t="str">
            <v>0109</v>
          </cell>
          <cell r="AF1890" t="str">
            <v/>
          </cell>
          <cell r="AG1890" t="str">
            <v>KM 535+000 - 595+000</v>
          </cell>
          <cell r="AH1890">
            <v>34881</v>
          </cell>
          <cell r="AI1890" t="str">
            <v>Bay</v>
          </cell>
          <cell r="AJ1890" t="str">
            <v>Yerel-Saatlik</v>
          </cell>
          <cell r="AK1890">
            <v>0</v>
          </cell>
          <cell r="AL1890" t="str">
            <v/>
          </cell>
          <cell r="AM1890" t="str">
            <v>201002</v>
          </cell>
          <cell r="AN1890" t="str">
            <v/>
          </cell>
          <cell r="AO1890" t="str">
            <v>T3</v>
          </cell>
          <cell r="AP1890" t="str">
            <v>5150</v>
          </cell>
          <cell r="AQ1890" t="str">
            <v>5175</v>
          </cell>
          <cell r="AR1890" t="str">
            <v/>
          </cell>
          <cell r="AS1890" t="str">
            <v/>
          </cell>
          <cell r="AT1890" t="str">
            <v/>
          </cell>
          <cell r="AU1890" t="str">
            <v/>
          </cell>
          <cell r="AV1890" t="str">
            <v/>
          </cell>
          <cell r="AW1890" t="str">
            <v/>
          </cell>
          <cell r="AX1890" t="str">
            <v>BATAZARI ALLY NGEZE</v>
          </cell>
          <cell r="AY1890" t="str">
            <v/>
          </cell>
          <cell r="AZ1890"/>
          <cell r="BA1890"/>
          <cell r="BB1890" t="str">
            <v/>
          </cell>
          <cell r="BC1890"/>
          <cell r="BD1890" t="str">
            <v/>
          </cell>
          <cell r="BE1890" t="str">
            <v/>
          </cell>
          <cell r="BF1890" t="str">
            <v>0</v>
          </cell>
        </row>
        <row r="1891">
          <cell r="A1891">
            <v>10074987</v>
          </cell>
          <cell r="B1891" t="str">
            <v>AMAN</v>
          </cell>
          <cell r="C1891" t="str">
            <v>AMAN KHALFAN</v>
          </cell>
          <cell r="D1891" t="str">
            <v>DÜZ İŞÇİ</v>
          </cell>
          <cell r="E1891" t="str">
            <v>UNSKILLED WORKER - PRODUCTIVE</v>
          </cell>
          <cell r="F1891" t="str">
            <v>50108143</v>
          </cell>
          <cell r="G1891" t="str">
            <v>BRETON COMPANY</v>
          </cell>
          <cell r="H1891" t="str">
            <v>50105776</v>
          </cell>
          <cell r="I1891" t="str">
            <v>0BBL</v>
          </cell>
          <cell r="J1891" t="str">
            <v>İNŞAAT GRUBU</v>
          </cell>
          <cell r="K1891" t="str">
            <v>50108146</v>
          </cell>
          <cell r="L1891" t="str">
            <v>TZ</v>
          </cell>
          <cell r="M1891" t="str">
            <v>Tanzanyalı</v>
          </cell>
          <cell r="N1891" t="str">
            <v>0037</v>
          </cell>
          <cell r="O1891" t="str">
            <v>İTİGİ</v>
          </cell>
          <cell r="P1891" t="str">
            <v>86</v>
          </cell>
          <cell r="Q1891" t="str">
            <v>BRETON COMPANY</v>
          </cell>
          <cell r="R1891">
            <v>44852</v>
          </cell>
          <cell r="S1891">
            <v>44852</v>
          </cell>
          <cell r="T1891">
            <v>44873</v>
          </cell>
          <cell r="U1891" t="str">
            <v>Bsz.S.İşSz.İşvTrf.Hk.SebepsizF</v>
          </cell>
          <cell r="V1891" t="str">
            <v>Mavi Yaka Direkt</v>
          </cell>
          <cell r="W1891" t="str">
            <v>LOT 3 (MIT)</v>
          </cell>
          <cell r="X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>İŞÇİ</v>
          </cell>
          <cell r="AC1891" t="str">
            <v>99</v>
          </cell>
          <cell r="AD1891" t="str">
            <v>LOT 3 (MIT)</v>
          </cell>
          <cell r="AE1891" t="str">
            <v>0109</v>
          </cell>
          <cell r="AF1891" t="str">
            <v/>
          </cell>
          <cell r="AG1891" t="str">
            <v>KM 535+000 - 595+000</v>
          </cell>
          <cell r="AH1891">
            <v>34881</v>
          </cell>
          <cell r="AI1891" t="str">
            <v>Bay</v>
          </cell>
          <cell r="AJ1891" t="str">
            <v>Yerel-Saatlik</v>
          </cell>
          <cell r="AK1891">
            <v>0</v>
          </cell>
          <cell r="AL1891" t="str">
            <v/>
          </cell>
          <cell r="AM1891" t="str">
            <v>201002</v>
          </cell>
          <cell r="AN1891" t="str">
            <v/>
          </cell>
          <cell r="AO1891" t="str">
            <v>T3</v>
          </cell>
          <cell r="AP1891" t="str">
            <v>5150</v>
          </cell>
          <cell r="AQ1891" t="str">
            <v>5175</v>
          </cell>
          <cell r="AR1891" t="str">
            <v/>
          </cell>
          <cell r="AS1891" t="str">
            <v/>
          </cell>
          <cell r="AT1891" t="str">
            <v/>
          </cell>
          <cell r="AU1891" t="str">
            <v/>
          </cell>
          <cell r="AV1891" t="str">
            <v/>
          </cell>
          <cell r="AW1891" t="str">
            <v/>
          </cell>
          <cell r="AX1891" t="str">
            <v>AMAN AMAN KHALFAN</v>
          </cell>
          <cell r="AY1891" t="str">
            <v/>
          </cell>
          <cell r="AZ1891"/>
          <cell r="BA1891"/>
          <cell r="BB1891" t="str">
            <v/>
          </cell>
          <cell r="BC1891"/>
          <cell r="BD1891" t="str">
            <v/>
          </cell>
          <cell r="BE1891" t="str">
            <v/>
          </cell>
          <cell r="BF1891" t="str">
            <v>0</v>
          </cell>
        </row>
        <row r="1892">
          <cell r="A1892">
            <v>10074634</v>
          </cell>
          <cell r="B1892" t="str">
            <v>LUGHA CHARLES</v>
          </cell>
          <cell r="C1892" t="str">
            <v>WENCHSLAUS</v>
          </cell>
          <cell r="D1892" t="str">
            <v>DUVARCI</v>
          </cell>
          <cell r="E1892" t="str">
            <v>MASON</v>
          </cell>
          <cell r="F1892" t="str">
            <v>50107642</v>
          </cell>
          <cell r="G1892" t="str">
            <v>PETRA PROTEK</v>
          </cell>
          <cell r="H1892" t="str">
            <v>50107642</v>
          </cell>
          <cell r="I1892" t="str">
            <v>0BBQ</v>
          </cell>
          <cell r="J1892" t="str">
            <v>İNŞAAT GRUBU</v>
          </cell>
          <cell r="K1892" t="str">
            <v>50107815</v>
          </cell>
          <cell r="L1892" t="str">
            <v>TZ</v>
          </cell>
          <cell r="M1892" t="str">
            <v>Tanzanyalı</v>
          </cell>
          <cell r="N1892" t="str">
            <v>0035</v>
          </cell>
          <cell r="O1892" t="str">
            <v>TABORA</v>
          </cell>
          <cell r="P1892" t="str">
            <v>7B</v>
          </cell>
          <cell r="Q1892" t="str">
            <v>PETRA PROTEK</v>
          </cell>
          <cell r="R1892">
            <v>44832</v>
          </cell>
          <cell r="S1892">
            <v>44832</v>
          </cell>
          <cell r="T1892">
            <v>44998</v>
          </cell>
          <cell r="U1892" t="str">
            <v>Dnm.S.İş Sözl. işverence feshi</v>
          </cell>
          <cell r="V1892" t="str">
            <v>Mavi Yaka Direkt</v>
          </cell>
          <cell r="W1892" t="str">
            <v>LOT 3 (MIT)</v>
          </cell>
          <cell r="X1892" t="str">
            <v/>
          </cell>
          <cell r="Y1892" t="str">
            <v/>
          </cell>
          <cell r="Z1892" t="str">
            <v/>
          </cell>
          <cell r="AA1892" t="str">
            <v>0658804027</v>
          </cell>
          <cell r="AB1892" t="str">
            <v>USTA</v>
          </cell>
          <cell r="AC1892" t="str">
            <v>99</v>
          </cell>
          <cell r="AD1892" t="str">
            <v>LOT 3 (MIT)</v>
          </cell>
          <cell r="AE1892" t="str">
            <v>0113</v>
          </cell>
          <cell r="AF1892" t="str">
            <v/>
          </cell>
          <cell r="AG1892" t="str">
            <v>KM 785+000 - 829+305</v>
          </cell>
          <cell r="AH1892">
            <v>32741</v>
          </cell>
          <cell r="AI1892" t="str">
            <v>Bay</v>
          </cell>
          <cell r="AJ1892" t="str">
            <v>Yerel-Saatlik</v>
          </cell>
          <cell r="AK1892">
            <v>0</v>
          </cell>
          <cell r="AL1892" t="str">
            <v/>
          </cell>
          <cell r="AM1892" t="str">
            <v>201002</v>
          </cell>
          <cell r="AN1892" t="str">
            <v/>
          </cell>
          <cell r="AO1892" t="str">
            <v>T3</v>
          </cell>
          <cell r="AP1892" t="str">
            <v>5150</v>
          </cell>
          <cell r="AQ1892" t="str">
            <v>5175</v>
          </cell>
          <cell r="AR1892" t="str">
            <v/>
          </cell>
          <cell r="AS1892" t="str">
            <v/>
          </cell>
          <cell r="AT1892" t="str">
            <v/>
          </cell>
          <cell r="AU1892" t="str">
            <v/>
          </cell>
          <cell r="AV1892" t="str">
            <v/>
          </cell>
          <cell r="AW1892" t="str">
            <v/>
          </cell>
          <cell r="AX1892" t="str">
            <v>LUGHA CHARLES WENCHSLAUS</v>
          </cell>
          <cell r="AY1892" t="str">
            <v/>
          </cell>
          <cell r="AZ1892"/>
          <cell r="BA1892"/>
          <cell r="BB1892" t="str">
            <v/>
          </cell>
          <cell r="BC1892"/>
          <cell r="BD1892" t="str">
            <v/>
          </cell>
          <cell r="BE1892" t="str">
            <v/>
          </cell>
          <cell r="BF1892" t="str">
            <v>0</v>
          </cell>
        </row>
        <row r="1893">
          <cell r="A1893">
            <v>10074635</v>
          </cell>
          <cell r="B1893" t="str">
            <v>TUMSIME MARKO</v>
          </cell>
          <cell r="C1893" t="str">
            <v>KAMUNTU</v>
          </cell>
          <cell r="D1893" t="str">
            <v>DUVARCI</v>
          </cell>
          <cell r="E1893" t="str">
            <v>MASON</v>
          </cell>
          <cell r="F1893" t="str">
            <v>50107642</v>
          </cell>
          <cell r="G1893" t="str">
            <v>PETRA PROTEK</v>
          </cell>
          <cell r="H1893" t="str">
            <v>50107642</v>
          </cell>
          <cell r="I1893" t="str">
            <v>0BBQ</v>
          </cell>
          <cell r="J1893" t="str">
            <v>İNŞAAT GRUBU</v>
          </cell>
          <cell r="K1893" t="str">
            <v>50107815</v>
          </cell>
          <cell r="L1893" t="str">
            <v>TZ</v>
          </cell>
          <cell r="M1893" t="str">
            <v>Tanzanyalı</v>
          </cell>
          <cell r="N1893" t="str">
            <v>0035</v>
          </cell>
          <cell r="O1893" t="str">
            <v>TABORA</v>
          </cell>
          <cell r="P1893" t="str">
            <v>7B</v>
          </cell>
          <cell r="Q1893" t="str">
            <v>PETRA PROTEK</v>
          </cell>
          <cell r="R1893">
            <v>44832</v>
          </cell>
          <cell r="S1893">
            <v>44832</v>
          </cell>
          <cell r="T1893">
            <v>44889</v>
          </cell>
          <cell r="U1893" t="str">
            <v>Dnm.S.İş Sözl. işverence feshi</v>
          </cell>
          <cell r="V1893" t="str">
            <v>Mavi Yaka Direkt</v>
          </cell>
          <cell r="W1893" t="str">
            <v>LOT 3 (MIT)</v>
          </cell>
          <cell r="X1893" t="str">
            <v/>
          </cell>
          <cell r="Y1893" t="str">
            <v/>
          </cell>
          <cell r="Z1893" t="str">
            <v/>
          </cell>
          <cell r="AA1893" t="str">
            <v>0713097357</v>
          </cell>
          <cell r="AB1893" t="str">
            <v>USTA</v>
          </cell>
          <cell r="AC1893" t="str">
            <v>99</v>
          </cell>
          <cell r="AD1893" t="str">
            <v>LOT 3 (MIT)</v>
          </cell>
          <cell r="AE1893" t="str">
            <v>0113</v>
          </cell>
          <cell r="AF1893" t="str">
            <v/>
          </cell>
          <cell r="AG1893" t="str">
            <v>KM 785+000 - 829+305</v>
          </cell>
          <cell r="AH1893">
            <v>25707</v>
          </cell>
          <cell r="AI1893" t="str">
            <v>Bay</v>
          </cell>
          <cell r="AJ1893" t="str">
            <v>Yerel-Saatlik</v>
          </cell>
          <cell r="AK1893">
            <v>0</v>
          </cell>
          <cell r="AL1893" t="str">
            <v/>
          </cell>
          <cell r="AM1893" t="str">
            <v>201002</v>
          </cell>
          <cell r="AN1893" t="str">
            <v/>
          </cell>
          <cell r="AO1893" t="str">
            <v>T3</v>
          </cell>
          <cell r="AP1893" t="str">
            <v>5150</v>
          </cell>
          <cell r="AQ1893" t="str">
            <v>5175</v>
          </cell>
          <cell r="AR1893" t="str">
            <v/>
          </cell>
          <cell r="AS1893" t="str">
            <v/>
          </cell>
          <cell r="AT1893" t="str">
            <v/>
          </cell>
          <cell r="AU1893" t="str">
            <v/>
          </cell>
          <cell r="AV1893" t="str">
            <v/>
          </cell>
          <cell r="AW1893" t="str">
            <v/>
          </cell>
          <cell r="AX1893" t="str">
            <v>TUMSIME MARKO KAMUNTU</v>
          </cell>
          <cell r="AY1893" t="str">
            <v/>
          </cell>
          <cell r="AZ1893"/>
          <cell r="BA1893"/>
          <cell r="BB1893" t="str">
            <v/>
          </cell>
          <cell r="BC1893"/>
          <cell r="BD1893" t="str">
            <v/>
          </cell>
          <cell r="BE1893" t="str">
            <v/>
          </cell>
          <cell r="BF1893" t="str">
            <v>0</v>
          </cell>
        </row>
        <row r="1894">
          <cell r="A1894">
            <v>10074861</v>
          </cell>
          <cell r="B1894" t="str">
            <v>NUHU ALLIY</v>
          </cell>
          <cell r="C1894" t="str">
            <v>MASOD</v>
          </cell>
          <cell r="D1894" t="str">
            <v>KALIPÇI</v>
          </cell>
          <cell r="E1894" t="str">
            <v>FORMWORKER</v>
          </cell>
          <cell r="F1894" t="str">
            <v>50107642</v>
          </cell>
          <cell r="G1894" t="str">
            <v>PETRA PROTEK</v>
          </cell>
          <cell r="H1894" t="str">
            <v>50107642</v>
          </cell>
          <cell r="I1894" t="str">
            <v>0BBQ</v>
          </cell>
          <cell r="J1894" t="str">
            <v>İNŞAAT GRUBU</v>
          </cell>
          <cell r="K1894" t="str">
            <v>50107846</v>
          </cell>
          <cell r="L1894" t="str">
            <v>TZ</v>
          </cell>
          <cell r="M1894" t="str">
            <v>Tanzanyalı</v>
          </cell>
          <cell r="N1894" t="str">
            <v>0037</v>
          </cell>
          <cell r="O1894" t="str">
            <v>İTİGİ</v>
          </cell>
          <cell r="P1894" t="str">
            <v>7B</v>
          </cell>
          <cell r="Q1894" t="str">
            <v>PETRA PROTEK</v>
          </cell>
          <cell r="R1894">
            <v>44842</v>
          </cell>
          <cell r="S1894">
            <v>44842</v>
          </cell>
          <cell r="T1894">
            <v>44876</v>
          </cell>
          <cell r="U1894" t="str">
            <v>Dnm.S.İş Sözl. işverence feshi</v>
          </cell>
          <cell r="V1894" t="str">
            <v>Mavi Yaka Direkt</v>
          </cell>
          <cell r="W1894" t="str">
            <v>LOT 3 (MIT)</v>
          </cell>
          <cell r="X1894" t="str">
            <v/>
          </cell>
          <cell r="Y1894" t="str">
            <v/>
          </cell>
          <cell r="Z1894" t="str">
            <v/>
          </cell>
          <cell r="AA1894" t="str">
            <v>0787637220</v>
          </cell>
          <cell r="AB1894" t="str">
            <v>USTA</v>
          </cell>
          <cell r="AC1894" t="str">
            <v>99</v>
          </cell>
          <cell r="AD1894" t="str">
            <v>LOT 3 (MIT)</v>
          </cell>
          <cell r="AE1894" t="str">
            <v>0113</v>
          </cell>
          <cell r="AF1894" t="str">
            <v/>
          </cell>
          <cell r="AG1894" t="str">
            <v>KM 785+000 - 829+305</v>
          </cell>
          <cell r="AH1894">
            <v>35431</v>
          </cell>
          <cell r="AI1894" t="str">
            <v>Bay</v>
          </cell>
          <cell r="AJ1894" t="str">
            <v>Yerel-Saatlik</v>
          </cell>
          <cell r="AK1894">
            <v>0</v>
          </cell>
          <cell r="AL1894" t="str">
            <v/>
          </cell>
          <cell r="AM1894" t="str">
            <v>201002</v>
          </cell>
          <cell r="AN1894" t="str">
            <v/>
          </cell>
          <cell r="AO1894" t="str">
            <v>T3</v>
          </cell>
          <cell r="AP1894" t="str">
            <v>5150</v>
          </cell>
          <cell r="AQ1894" t="str">
            <v>5175</v>
          </cell>
          <cell r="AR1894" t="str">
            <v/>
          </cell>
          <cell r="AS1894" t="str">
            <v/>
          </cell>
          <cell r="AT1894" t="str">
            <v/>
          </cell>
          <cell r="AU1894" t="str">
            <v/>
          </cell>
          <cell r="AV1894" t="str">
            <v/>
          </cell>
          <cell r="AW1894" t="str">
            <v/>
          </cell>
          <cell r="AX1894" t="str">
            <v>NUHU ALLIY MASOD</v>
          </cell>
          <cell r="AY1894" t="str">
            <v/>
          </cell>
          <cell r="AZ1894"/>
          <cell r="BA1894"/>
          <cell r="BB1894" t="str">
            <v/>
          </cell>
          <cell r="BC1894"/>
          <cell r="BD1894" t="str">
            <v/>
          </cell>
          <cell r="BE1894" t="str">
            <v/>
          </cell>
          <cell r="BF1894" t="str">
            <v>0</v>
          </cell>
        </row>
        <row r="1895">
          <cell r="A1895">
            <v>10074862</v>
          </cell>
          <cell r="B1895" t="str">
            <v>KAMWEZI RAMADHANI</v>
          </cell>
          <cell r="C1895" t="str">
            <v>MAGENI</v>
          </cell>
          <cell r="D1895" t="str">
            <v>KALIPÇI</v>
          </cell>
          <cell r="E1895" t="str">
            <v>FORMWORKER</v>
          </cell>
          <cell r="F1895" t="str">
            <v>50107642</v>
          </cell>
          <cell r="G1895" t="str">
            <v>PETRA PROTEK</v>
          </cell>
          <cell r="H1895" t="str">
            <v>50107642</v>
          </cell>
          <cell r="I1895" t="str">
            <v>0BBQ</v>
          </cell>
          <cell r="J1895" t="str">
            <v>İNŞAAT GRUBU</v>
          </cell>
          <cell r="K1895" t="str">
            <v>50107846</v>
          </cell>
          <cell r="L1895" t="str">
            <v>TZ</v>
          </cell>
          <cell r="M1895" t="str">
            <v>Tanzanyalı</v>
          </cell>
          <cell r="N1895" t="str">
            <v>0037</v>
          </cell>
          <cell r="O1895" t="str">
            <v>İTİGİ</v>
          </cell>
          <cell r="P1895" t="str">
            <v>7B</v>
          </cell>
          <cell r="Q1895" t="str">
            <v>PETRA PROTEK</v>
          </cell>
          <cell r="R1895">
            <v>44842</v>
          </cell>
          <cell r="S1895">
            <v>44842</v>
          </cell>
          <cell r="T1895">
            <v>44876</v>
          </cell>
          <cell r="U1895" t="str">
            <v>Dnm.S.İş Sözl. işverence feshi</v>
          </cell>
          <cell r="V1895" t="str">
            <v>Mavi Yaka Direkt</v>
          </cell>
          <cell r="W1895" t="str">
            <v>LOT 3 (MIT)</v>
          </cell>
          <cell r="X1895" t="str">
            <v/>
          </cell>
          <cell r="Y1895" t="str">
            <v/>
          </cell>
          <cell r="Z1895" t="str">
            <v/>
          </cell>
          <cell r="AA1895" t="str">
            <v>0764015908</v>
          </cell>
          <cell r="AB1895" t="str">
            <v>USTA</v>
          </cell>
          <cell r="AC1895" t="str">
            <v>99</v>
          </cell>
          <cell r="AD1895" t="str">
            <v>LOT 3 (MIT)</v>
          </cell>
          <cell r="AE1895" t="str">
            <v>0113</v>
          </cell>
          <cell r="AF1895" t="str">
            <v/>
          </cell>
          <cell r="AG1895" t="str">
            <v>KM 785+000 - 829+305</v>
          </cell>
          <cell r="AH1895">
            <v>27806</v>
          </cell>
          <cell r="AI1895" t="str">
            <v>Bay</v>
          </cell>
          <cell r="AJ1895" t="str">
            <v>Yerel-Saatlik</v>
          </cell>
          <cell r="AK1895">
            <v>0</v>
          </cell>
          <cell r="AL1895" t="str">
            <v/>
          </cell>
          <cell r="AM1895" t="str">
            <v>201002</v>
          </cell>
          <cell r="AN1895" t="str">
            <v/>
          </cell>
          <cell r="AO1895" t="str">
            <v>T3</v>
          </cell>
          <cell r="AP1895" t="str">
            <v>5150</v>
          </cell>
          <cell r="AQ1895" t="str">
            <v>5175</v>
          </cell>
          <cell r="AR1895" t="str">
            <v/>
          </cell>
          <cell r="AS1895" t="str">
            <v/>
          </cell>
          <cell r="AT1895" t="str">
            <v/>
          </cell>
          <cell r="AU1895" t="str">
            <v/>
          </cell>
          <cell r="AV1895" t="str">
            <v/>
          </cell>
          <cell r="AW1895" t="str">
            <v/>
          </cell>
          <cell r="AX1895" t="str">
            <v>KAMWEZI RAMADHANI MAGENI</v>
          </cell>
          <cell r="AY1895" t="str">
            <v/>
          </cell>
          <cell r="AZ1895"/>
          <cell r="BA1895"/>
          <cell r="BB1895" t="str">
            <v/>
          </cell>
          <cell r="BC1895"/>
          <cell r="BD1895" t="str">
            <v/>
          </cell>
          <cell r="BE1895" t="str">
            <v/>
          </cell>
          <cell r="BF1895" t="str">
            <v>0</v>
          </cell>
        </row>
        <row r="1896">
          <cell r="A1896">
            <v>10074988</v>
          </cell>
          <cell r="B1896" t="str">
            <v>KILOMO</v>
          </cell>
          <cell r="C1896" t="str">
            <v>ALLY RAMADHAN</v>
          </cell>
          <cell r="D1896" t="str">
            <v>DÜZ İŞÇİ</v>
          </cell>
          <cell r="E1896" t="str">
            <v>UNSKILLED WORKER - PRODUCTIVE</v>
          </cell>
          <cell r="F1896" t="str">
            <v>50108143</v>
          </cell>
          <cell r="G1896" t="str">
            <v>BRETON COMPANY</v>
          </cell>
          <cell r="H1896" t="str">
            <v>50105776</v>
          </cell>
          <cell r="I1896" t="str">
            <v>0BBL</v>
          </cell>
          <cell r="J1896" t="str">
            <v>İNŞAAT GRUBU</v>
          </cell>
          <cell r="K1896" t="str">
            <v>50108146</v>
          </cell>
          <cell r="L1896" t="str">
            <v>TZ</v>
          </cell>
          <cell r="M1896" t="str">
            <v>Tanzanyalı</v>
          </cell>
          <cell r="N1896" t="str">
            <v>0037</v>
          </cell>
          <cell r="O1896" t="str">
            <v>İTİGİ</v>
          </cell>
          <cell r="P1896" t="str">
            <v>86</v>
          </cell>
          <cell r="Q1896" t="str">
            <v>BRETON COMPANY</v>
          </cell>
          <cell r="R1896">
            <v>44852</v>
          </cell>
          <cell r="S1896">
            <v>44852</v>
          </cell>
          <cell r="T1896">
            <v>44873</v>
          </cell>
          <cell r="U1896" t="str">
            <v>Bsz.S.İşSz.İşvTrf.Hk.SebepsizF</v>
          </cell>
          <cell r="V1896" t="str">
            <v>Mavi Yaka Direkt</v>
          </cell>
          <cell r="W1896" t="str">
            <v>LOT 3 (MIT)</v>
          </cell>
          <cell r="X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>İŞÇİ</v>
          </cell>
          <cell r="AC1896" t="str">
            <v>99</v>
          </cell>
          <cell r="AD1896" t="str">
            <v>LOT 3 (MIT)</v>
          </cell>
          <cell r="AE1896" t="str">
            <v>0109</v>
          </cell>
          <cell r="AF1896" t="str">
            <v/>
          </cell>
          <cell r="AG1896" t="str">
            <v>KM 535+000 - 595+000</v>
          </cell>
          <cell r="AH1896">
            <v>34881</v>
          </cell>
          <cell r="AI1896" t="str">
            <v>Bay</v>
          </cell>
          <cell r="AJ1896" t="str">
            <v>Yerel-Saatlik</v>
          </cell>
          <cell r="AK1896">
            <v>0</v>
          </cell>
          <cell r="AL1896" t="str">
            <v/>
          </cell>
          <cell r="AM1896" t="str">
            <v>201002</v>
          </cell>
          <cell r="AN1896" t="str">
            <v/>
          </cell>
          <cell r="AO1896" t="str">
            <v>T3</v>
          </cell>
          <cell r="AP1896" t="str">
            <v>5150</v>
          </cell>
          <cell r="AQ1896" t="str">
            <v>5175</v>
          </cell>
          <cell r="AR1896" t="str">
            <v/>
          </cell>
          <cell r="AS1896" t="str">
            <v/>
          </cell>
          <cell r="AT1896" t="str">
            <v/>
          </cell>
          <cell r="AU1896" t="str">
            <v/>
          </cell>
          <cell r="AV1896" t="str">
            <v/>
          </cell>
          <cell r="AW1896" t="str">
            <v/>
          </cell>
          <cell r="AX1896" t="str">
            <v>KILOMO ALLY RAMADHAN</v>
          </cell>
          <cell r="AY1896" t="str">
            <v/>
          </cell>
          <cell r="AZ1896"/>
          <cell r="BA1896"/>
          <cell r="BB1896" t="str">
            <v/>
          </cell>
          <cell r="BC1896"/>
          <cell r="BD1896" t="str">
            <v/>
          </cell>
          <cell r="BE1896" t="str">
            <v/>
          </cell>
          <cell r="BF1896" t="str">
            <v>0</v>
          </cell>
        </row>
        <row r="1897">
          <cell r="A1897">
            <v>10074989</v>
          </cell>
          <cell r="B1897" t="str">
            <v>ATHUMANI MOHAMEDI</v>
          </cell>
          <cell r="C1897" t="str">
            <v>HAMISI</v>
          </cell>
          <cell r="D1897" t="str">
            <v>DÜZ İŞÇİ</v>
          </cell>
          <cell r="E1897" t="str">
            <v>UNSKILLED WORKER - PRODUCTIVE</v>
          </cell>
          <cell r="F1897" t="str">
            <v>50108143</v>
          </cell>
          <cell r="G1897" t="str">
            <v>BRETON COMPANY</v>
          </cell>
          <cell r="H1897" t="str">
            <v>50105776</v>
          </cell>
          <cell r="I1897" t="str">
            <v>0BBL</v>
          </cell>
          <cell r="J1897" t="str">
            <v>İNŞAAT GRUBU</v>
          </cell>
          <cell r="K1897" t="str">
            <v>50108146</v>
          </cell>
          <cell r="L1897" t="str">
            <v>TZ</v>
          </cell>
          <cell r="M1897" t="str">
            <v>Tanzanyalı</v>
          </cell>
          <cell r="N1897" t="str">
            <v>0037</v>
          </cell>
          <cell r="O1897" t="str">
            <v>İTİGİ</v>
          </cell>
          <cell r="P1897" t="str">
            <v>86</v>
          </cell>
          <cell r="Q1897" t="str">
            <v>BRETON COMPANY</v>
          </cell>
          <cell r="R1897">
            <v>44852</v>
          </cell>
          <cell r="S1897">
            <v>44852</v>
          </cell>
          <cell r="T1897">
            <v>44873</v>
          </cell>
          <cell r="U1897" t="str">
            <v>Bsz.S.İşSz.İşvTrf.Hk.SebepsizF</v>
          </cell>
          <cell r="V1897" t="str">
            <v>Mavi Yaka Direkt</v>
          </cell>
          <cell r="W1897" t="str">
            <v>LOT 3 (MIT)</v>
          </cell>
          <cell r="X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>İŞÇİ</v>
          </cell>
          <cell r="AC1897" t="str">
            <v>99</v>
          </cell>
          <cell r="AD1897" t="str">
            <v>LOT 3 (MIT)</v>
          </cell>
          <cell r="AE1897" t="str">
            <v>0109</v>
          </cell>
          <cell r="AF1897" t="str">
            <v/>
          </cell>
          <cell r="AG1897" t="str">
            <v>KM 535+000 - 595+000</v>
          </cell>
          <cell r="AH1897">
            <v>34881</v>
          </cell>
          <cell r="AI1897" t="str">
            <v>Bay</v>
          </cell>
          <cell r="AJ1897" t="str">
            <v>Yerel-Saatlik</v>
          </cell>
          <cell r="AK1897">
            <v>0</v>
          </cell>
          <cell r="AL1897" t="str">
            <v/>
          </cell>
          <cell r="AM1897" t="str">
            <v>201002</v>
          </cell>
          <cell r="AN1897" t="str">
            <v/>
          </cell>
          <cell r="AO1897" t="str">
            <v>T3</v>
          </cell>
          <cell r="AP1897" t="str">
            <v>5150</v>
          </cell>
          <cell r="AQ1897" t="str">
            <v>5175</v>
          </cell>
          <cell r="AR1897" t="str">
            <v/>
          </cell>
          <cell r="AS1897" t="str">
            <v/>
          </cell>
          <cell r="AT1897" t="str">
            <v/>
          </cell>
          <cell r="AU1897" t="str">
            <v/>
          </cell>
          <cell r="AV1897" t="str">
            <v/>
          </cell>
          <cell r="AW1897" t="str">
            <v/>
          </cell>
          <cell r="AX1897" t="str">
            <v>ATHUMANI MOHAMEDI HAMISI</v>
          </cell>
          <cell r="AY1897" t="str">
            <v/>
          </cell>
          <cell r="AZ1897"/>
          <cell r="BA1897"/>
          <cell r="BB1897" t="str">
            <v/>
          </cell>
          <cell r="BC1897"/>
          <cell r="BD1897" t="str">
            <v/>
          </cell>
          <cell r="BE1897" t="str">
            <v/>
          </cell>
          <cell r="BF1897" t="str">
            <v>0</v>
          </cell>
        </row>
        <row r="1898">
          <cell r="A1898">
            <v>10074990</v>
          </cell>
          <cell r="B1898" t="str">
            <v>BAKARI ALFAN</v>
          </cell>
          <cell r="C1898" t="str">
            <v>AMANI</v>
          </cell>
          <cell r="D1898" t="str">
            <v>DÜZ İŞÇİ</v>
          </cell>
          <cell r="E1898" t="str">
            <v>UNSKILLED WORKER - PRODUCTIVE</v>
          </cell>
          <cell r="F1898" t="str">
            <v>50108143</v>
          </cell>
          <cell r="G1898" t="str">
            <v>BRETON COMPANY</v>
          </cell>
          <cell r="H1898" t="str">
            <v>50105776</v>
          </cell>
          <cell r="I1898" t="str">
            <v>0BBL</v>
          </cell>
          <cell r="J1898" t="str">
            <v>İNŞAAT GRUBU</v>
          </cell>
          <cell r="K1898" t="str">
            <v>50108146</v>
          </cell>
          <cell r="L1898" t="str">
            <v>TZ</v>
          </cell>
          <cell r="M1898" t="str">
            <v>Tanzanyalı</v>
          </cell>
          <cell r="N1898" t="str">
            <v>0037</v>
          </cell>
          <cell r="O1898" t="str">
            <v>İTİGİ</v>
          </cell>
          <cell r="P1898" t="str">
            <v>86</v>
          </cell>
          <cell r="Q1898" t="str">
            <v>BRETON COMPANY</v>
          </cell>
          <cell r="R1898">
            <v>44852</v>
          </cell>
          <cell r="S1898">
            <v>44852</v>
          </cell>
          <cell r="T1898">
            <v>44873</v>
          </cell>
          <cell r="U1898" t="str">
            <v>Bsz.S.İşSz.İşvTrf.Hk.SebepsizF</v>
          </cell>
          <cell r="V1898" t="str">
            <v>Mavi Yaka Direkt</v>
          </cell>
          <cell r="W1898" t="str">
            <v>LOT 3 (MIT)</v>
          </cell>
          <cell r="X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>İŞÇİ</v>
          </cell>
          <cell r="AC1898" t="str">
            <v>99</v>
          </cell>
          <cell r="AD1898" t="str">
            <v>LOT 3 (MIT)</v>
          </cell>
          <cell r="AE1898" t="str">
            <v>0109</v>
          </cell>
          <cell r="AF1898" t="str">
            <v/>
          </cell>
          <cell r="AG1898" t="str">
            <v>KM 535+000 - 595+000</v>
          </cell>
          <cell r="AH1898">
            <v>34265</v>
          </cell>
          <cell r="AI1898" t="str">
            <v>Bay</v>
          </cell>
          <cell r="AJ1898" t="str">
            <v>Yerel-Saatlik</v>
          </cell>
          <cell r="AK1898">
            <v>0</v>
          </cell>
          <cell r="AL1898" t="str">
            <v/>
          </cell>
          <cell r="AM1898" t="str">
            <v>201002</v>
          </cell>
          <cell r="AN1898" t="str">
            <v/>
          </cell>
          <cell r="AO1898" t="str">
            <v>T3</v>
          </cell>
          <cell r="AP1898" t="str">
            <v>5150</v>
          </cell>
          <cell r="AQ1898" t="str">
            <v>5175</v>
          </cell>
          <cell r="AR1898" t="str">
            <v/>
          </cell>
          <cell r="AS1898" t="str">
            <v/>
          </cell>
          <cell r="AT1898" t="str">
            <v/>
          </cell>
          <cell r="AU1898" t="str">
            <v/>
          </cell>
          <cell r="AV1898" t="str">
            <v/>
          </cell>
          <cell r="AW1898" t="str">
            <v/>
          </cell>
          <cell r="AX1898" t="str">
            <v>BAKARI ALFAN AMANI</v>
          </cell>
          <cell r="AY1898" t="str">
            <v/>
          </cell>
          <cell r="AZ1898"/>
          <cell r="BA1898"/>
          <cell r="BB1898" t="str">
            <v/>
          </cell>
          <cell r="BC1898"/>
          <cell r="BD1898" t="str">
            <v/>
          </cell>
          <cell r="BE1898" t="str">
            <v/>
          </cell>
          <cell r="BF1898" t="str">
            <v>0</v>
          </cell>
        </row>
        <row r="1899">
          <cell r="A1899">
            <v>10074991</v>
          </cell>
          <cell r="B1899" t="str">
            <v>BENJAMIN SHIJA</v>
          </cell>
          <cell r="C1899" t="str">
            <v>MAKINA</v>
          </cell>
          <cell r="D1899" t="str">
            <v>DÜZ İŞÇİ</v>
          </cell>
          <cell r="E1899" t="str">
            <v>UNSKILLED WORKER - PRODUCTIVE</v>
          </cell>
          <cell r="F1899" t="str">
            <v>50108143</v>
          </cell>
          <cell r="G1899" t="str">
            <v>BRETON COMPANY</v>
          </cell>
          <cell r="H1899" t="str">
            <v>50105776</v>
          </cell>
          <cell r="I1899" t="str">
            <v>0BBL</v>
          </cell>
          <cell r="J1899" t="str">
            <v>İNŞAAT GRUBU</v>
          </cell>
          <cell r="K1899" t="str">
            <v>50108146</v>
          </cell>
          <cell r="L1899" t="str">
            <v>TZ</v>
          </cell>
          <cell r="M1899" t="str">
            <v>Tanzanyalı</v>
          </cell>
          <cell r="N1899" t="str">
            <v>0037</v>
          </cell>
          <cell r="O1899" t="str">
            <v>İTİGİ</v>
          </cell>
          <cell r="P1899" t="str">
            <v>86</v>
          </cell>
          <cell r="Q1899" t="str">
            <v>BRETON COMPANY</v>
          </cell>
          <cell r="R1899">
            <v>44852</v>
          </cell>
          <cell r="S1899">
            <v>44852</v>
          </cell>
          <cell r="T1899">
            <v>44873</v>
          </cell>
          <cell r="U1899" t="str">
            <v>Bsz.S.İşSz.İşvTrf.Hk.SebepsizF</v>
          </cell>
          <cell r="V1899" t="str">
            <v>Mavi Yaka Direkt</v>
          </cell>
          <cell r="W1899" t="str">
            <v>LOT 3 (MIT)</v>
          </cell>
          <cell r="X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>İŞÇİ</v>
          </cell>
          <cell r="AC1899" t="str">
            <v>99</v>
          </cell>
          <cell r="AD1899" t="str">
            <v>LOT 3 (MIT)</v>
          </cell>
          <cell r="AE1899" t="str">
            <v>0109</v>
          </cell>
          <cell r="AF1899" t="str">
            <v/>
          </cell>
          <cell r="AG1899" t="str">
            <v>KM 535+000 - 595+000</v>
          </cell>
          <cell r="AH1899">
            <v>34265</v>
          </cell>
          <cell r="AI1899" t="str">
            <v>Bay</v>
          </cell>
          <cell r="AJ1899" t="str">
            <v>Yerel-Saatlik</v>
          </cell>
          <cell r="AK1899">
            <v>0</v>
          </cell>
          <cell r="AL1899" t="str">
            <v/>
          </cell>
          <cell r="AM1899" t="str">
            <v>201002</v>
          </cell>
          <cell r="AN1899" t="str">
            <v/>
          </cell>
          <cell r="AO1899" t="str">
            <v>T3</v>
          </cell>
          <cell r="AP1899" t="str">
            <v>5150</v>
          </cell>
          <cell r="AQ1899" t="str">
            <v>5175</v>
          </cell>
          <cell r="AR1899" t="str">
            <v/>
          </cell>
          <cell r="AS1899" t="str">
            <v/>
          </cell>
          <cell r="AT1899" t="str">
            <v/>
          </cell>
          <cell r="AU1899" t="str">
            <v/>
          </cell>
          <cell r="AV1899" t="str">
            <v/>
          </cell>
          <cell r="AW1899" t="str">
            <v/>
          </cell>
          <cell r="AX1899" t="str">
            <v>BENJAMIN SHIJA MAKINA</v>
          </cell>
          <cell r="AY1899" t="str">
            <v/>
          </cell>
          <cell r="AZ1899"/>
          <cell r="BA1899"/>
          <cell r="BB1899" t="str">
            <v/>
          </cell>
          <cell r="BC1899"/>
          <cell r="BD1899" t="str">
            <v/>
          </cell>
          <cell r="BE1899" t="str">
            <v/>
          </cell>
          <cell r="BF1899" t="str">
            <v>0</v>
          </cell>
        </row>
        <row r="1900">
          <cell r="A1900">
            <v>10074993</v>
          </cell>
          <cell r="B1900" t="str">
            <v>BRUNO</v>
          </cell>
          <cell r="C1900" t="str">
            <v>ODIRJOSSEPH</v>
          </cell>
          <cell r="D1900" t="str">
            <v>DÜZ İŞÇİ</v>
          </cell>
          <cell r="E1900" t="str">
            <v>UNSKILLED WORKER - PRODUCTIVE</v>
          </cell>
          <cell r="F1900" t="str">
            <v>50108143</v>
          </cell>
          <cell r="G1900" t="str">
            <v>BRETON COMPANY</v>
          </cell>
          <cell r="H1900" t="str">
            <v>50105776</v>
          </cell>
          <cell r="I1900" t="str">
            <v>0BBL</v>
          </cell>
          <cell r="J1900" t="str">
            <v>İNŞAAT GRUBU</v>
          </cell>
          <cell r="K1900" t="str">
            <v>50108146</v>
          </cell>
          <cell r="L1900" t="str">
            <v>TZ</v>
          </cell>
          <cell r="M1900" t="str">
            <v>Tanzanyalı</v>
          </cell>
          <cell r="N1900" t="str">
            <v>0037</v>
          </cell>
          <cell r="O1900" t="str">
            <v>İTİGİ</v>
          </cell>
          <cell r="P1900" t="str">
            <v>86</v>
          </cell>
          <cell r="Q1900" t="str">
            <v>BRETON COMPANY</v>
          </cell>
          <cell r="R1900">
            <v>44852</v>
          </cell>
          <cell r="S1900">
            <v>44852</v>
          </cell>
          <cell r="T1900">
            <v>44873</v>
          </cell>
          <cell r="U1900" t="str">
            <v>Bsz.S.İşSz.İşvTrf.Hk.SebepsizF</v>
          </cell>
          <cell r="V1900" t="str">
            <v>Mavi Yaka Direkt</v>
          </cell>
          <cell r="W1900" t="str">
            <v>LOT 3 (MIT)</v>
          </cell>
          <cell r="X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>İŞÇİ</v>
          </cell>
          <cell r="AC1900" t="str">
            <v>99</v>
          </cell>
          <cell r="AD1900" t="str">
            <v>LOT 3 (MIT)</v>
          </cell>
          <cell r="AE1900" t="str">
            <v>0109</v>
          </cell>
          <cell r="AF1900" t="str">
            <v/>
          </cell>
          <cell r="AG1900" t="str">
            <v>KM 535+000 - 595+000</v>
          </cell>
          <cell r="AH1900">
            <v>31581</v>
          </cell>
          <cell r="AI1900" t="str">
            <v>Bay</v>
          </cell>
          <cell r="AJ1900" t="str">
            <v>Yerel-Saatlik</v>
          </cell>
          <cell r="AK1900">
            <v>0</v>
          </cell>
          <cell r="AL1900" t="str">
            <v/>
          </cell>
          <cell r="AM1900" t="str">
            <v>201002</v>
          </cell>
          <cell r="AN1900" t="str">
            <v/>
          </cell>
          <cell r="AO1900" t="str">
            <v>T3</v>
          </cell>
          <cell r="AP1900" t="str">
            <v>5150</v>
          </cell>
          <cell r="AQ1900" t="str">
            <v>5175</v>
          </cell>
          <cell r="AR1900" t="str">
            <v/>
          </cell>
          <cell r="AS1900" t="str">
            <v/>
          </cell>
          <cell r="AT1900" t="str">
            <v/>
          </cell>
          <cell r="AU1900" t="str">
            <v/>
          </cell>
          <cell r="AV1900" t="str">
            <v/>
          </cell>
          <cell r="AW1900" t="str">
            <v/>
          </cell>
          <cell r="AX1900" t="str">
            <v>BRUNO ODIRJOSSEPH</v>
          </cell>
          <cell r="AY1900" t="str">
            <v/>
          </cell>
          <cell r="AZ1900"/>
          <cell r="BA1900"/>
          <cell r="BB1900" t="str">
            <v/>
          </cell>
          <cell r="BC1900"/>
          <cell r="BD1900" t="str">
            <v/>
          </cell>
          <cell r="BE1900" t="str">
            <v/>
          </cell>
          <cell r="BF1900" t="str">
            <v>0</v>
          </cell>
        </row>
        <row r="1901">
          <cell r="A1901">
            <v>10074995</v>
          </cell>
          <cell r="B1901" t="str">
            <v>DANIEL DAUDI</v>
          </cell>
          <cell r="C1901" t="str">
            <v>MUNDA</v>
          </cell>
          <cell r="D1901" t="str">
            <v>DÜZ İŞÇİ</v>
          </cell>
          <cell r="E1901" t="str">
            <v>UNSKILLED WORKER - PRODUCTIVE</v>
          </cell>
          <cell r="F1901" t="str">
            <v>50108143</v>
          </cell>
          <cell r="G1901" t="str">
            <v>BRETON COMPANY</v>
          </cell>
          <cell r="H1901" t="str">
            <v>50105776</v>
          </cell>
          <cell r="I1901" t="str">
            <v>0BBL</v>
          </cell>
          <cell r="J1901" t="str">
            <v>İNŞAAT GRUBU</v>
          </cell>
          <cell r="K1901" t="str">
            <v>50108146</v>
          </cell>
          <cell r="L1901" t="str">
            <v>TZ</v>
          </cell>
          <cell r="M1901" t="str">
            <v>Tanzanyalı</v>
          </cell>
          <cell r="N1901" t="str">
            <v>0037</v>
          </cell>
          <cell r="O1901" t="str">
            <v>İTİGİ</v>
          </cell>
          <cell r="P1901" t="str">
            <v>86</v>
          </cell>
          <cell r="Q1901" t="str">
            <v>BRETON COMPANY</v>
          </cell>
          <cell r="R1901">
            <v>44852</v>
          </cell>
          <cell r="S1901">
            <v>44852</v>
          </cell>
          <cell r="T1901">
            <v>44873</v>
          </cell>
          <cell r="U1901" t="str">
            <v>Bsz.S.İşSz.İşvTrf.Hk.SebepsizF</v>
          </cell>
          <cell r="V1901" t="str">
            <v>Mavi Yaka Direkt</v>
          </cell>
          <cell r="W1901" t="str">
            <v>LOT 3 (MIT)</v>
          </cell>
          <cell r="X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>İŞÇİ</v>
          </cell>
          <cell r="AC1901" t="str">
            <v>99</v>
          </cell>
          <cell r="AD1901" t="str">
            <v>LOT 3 (MIT)</v>
          </cell>
          <cell r="AE1901" t="str">
            <v>0109</v>
          </cell>
          <cell r="AF1901" t="str">
            <v/>
          </cell>
          <cell r="AG1901" t="str">
            <v>KM 535+000 - 595+000</v>
          </cell>
          <cell r="AH1901">
            <v>31734</v>
          </cell>
          <cell r="AI1901" t="str">
            <v>Bay</v>
          </cell>
          <cell r="AJ1901" t="str">
            <v>Yerel-Saatlik</v>
          </cell>
          <cell r="AK1901">
            <v>0</v>
          </cell>
          <cell r="AL1901" t="str">
            <v/>
          </cell>
          <cell r="AM1901" t="str">
            <v>201002</v>
          </cell>
          <cell r="AN1901" t="str">
            <v/>
          </cell>
          <cell r="AO1901" t="str">
            <v>T3</v>
          </cell>
          <cell r="AP1901" t="str">
            <v>5150</v>
          </cell>
          <cell r="AQ1901" t="str">
            <v>5175</v>
          </cell>
          <cell r="AR1901" t="str">
            <v/>
          </cell>
          <cell r="AS1901" t="str">
            <v/>
          </cell>
          <cell r="AT1901" t="str">
            <v/>
          </cell>
          <cell r="AU1901" t="str">
            <v/>
          </cell>
          <cell r="AV1901" t="str">
            <v/>
          </cell>
          <cell r="AW1901" t="str">
            <v/>
          </cell>
          <cell r="AX1901" t="str">
            <v>DANIEL DAUDI MUNDA</v>
          </cell>
          <cell r="AY1901" t="str">
            <v/>
          </cell>
          <cell r="AZ1901"/>
          <cell r="BA1901"/>
          <cell r="BB1901" t="str">
            <v/>
          </cell>
          <cell r="BC1901"/>
          <cell r="BD1901" t="str">
            <v/>
          </cell>
          <cell r="BE1901" t="str">
            <v/>
          </cell>
          <cell r="BF1901" t="str">
            <v>0</v>
          </cell>
        </row>
        <row r="1902">
          <cell r="A1902">
            <v>10074999</v>
          </cell>
          <cell r="B1902" t="str">
            <v>DOMINIC ISSAYA</v>
          </cell>
          <cell r="C1902" t="str">
            <v>CHIPUNDUU</v>
          </cell>
          <cell r="D1902" t="str">
            <v>DÜZ İŞÇİ</v>
          </cell>
          <cell r="E1902" t="str">
            <v>UNSKILLED WORKER - PRODUCTIVE</v>
          </cell>
          <cell r="F1902" t="str">
            <v>50108143</v>
          </cell>
          <cell r="G1902" t="str">
            <v>BRETON COMPANY</v>
          </cell>
          <cell r="H1902" t="str">
            <v>50105776</v>
          </cell>
          <cell r="I1902" t="str">
            <v>0BBL</v>
          </cell>
          <cell r="J1902" t="str">
            <v>İNŞAAT GRUBU</v>
          </cell>
          <cell r="K1902" t="str">
            <v>50108146</v>
          </cell>
          <cell r="L1902" t="str">
            <v>TZ</v>
          </cell>
          <cell r="M1902" t="str">
            <v>Tanzanyalı</v>
          </cell>
          <cell r="N1902" t="str">
            <v>0037</v>
          </cell>
          <cell r="O1902" t="str">
            <v>İTİGİ</v>
          </cell>
          <cell r="P1902" t="str">
            <v>86</v>
          </cell>
          <cell r="Q1902" t="str">
            <v>BRETON COMPANY</v>
          </cell>
          <cell r="R1902">
            <v>44852</v>
          </cell>
          <cell r="S1902">
            <v>44852</v>
          </cell>
          <cell r="T1902">
            <v>44873</v>
          </cell>
          <cell r="U1902" t="str">
            <v>Bsz.S.İşSz.İşvTrf.Hk.SebepsizF</v>
          </cell>
          <cell r="V1902" t="str">
            <v>Mavi Yaka Direkt</v>
          </cell>
          <cell r="W1902" t="str">
            <v>LOT 3 (MIT)</v>
          </cell>
          <cell r="X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>İŞÇİ</v>
          </cell>
          <cell r="AC1902" t="str">
            <v>99</v>
          </cell>
          <cell r="AD1902" t="str">
            <v>LOT 3 (MIT)</v>
          </cell>
          <cell r="AE1902" t="str">
            <v>0109</v>
          </cell>
          <cell r="AF1902" t="str">
            <v/>
          </cell>
          <cell r="AG1902" t="str">
            <v>KM 535+000 - 595+000</v>
          </cell>
          <cell r="AH1902">
            <v>29033</v>
          </cell>
          <cell r="AI1902" t="str">
            <v>Bay</v>
          </cell>
          <cell r="AJ1902" t="str">
            <v>Yerel-Saatlik</v>
          </cell>
          <cell r="AK1902">
            <v>0</v>
          </cell>
          <cell r="AL1902" t="str">
            <v/>
          </cell>
          <cell r="AM1902" t="str">
            <v>201002</v>
          </cell>
          <cell r="AN1902" t="str">
            <v/>
          </cell>
          <cell r="AO1902" t="str">
            <v>T3</v>
          </cell>
          <cell r="AP1902" t="str">
            <v>5150</v>
          </cell>
          <cell r="AQ1902" t="str">
            <v>5175</v>
          </cell>
          <cell r="AR1902" t="str">
            <v/>
          </cell>
          <cell r="AS1902" t="str">
            <v/>
          </cell>
          <cell r="AT1902" t="str">
            <v/>
          </cell>
          <cell r="AU1902" t="str">
            <v/>
          </cell>
          <cell r="AV1902" t="str">
            <v/>
          </cell>
          <cell r="AW1902" t="str">
            <v/>
          </cell>
          <cell r="AX1902" t="str">
            <v>DOMINIC ISSAYA CHIPUNDUU</v>
          </cell>
          <cell r="AY1902" t="str">
            <v/>
          </cell>
          <cell r="AZ1902"/>
          <cell r="BA1902"/>
          <cell r="BB1902" t="str">
            <v/>
          </cell>
          <cell r="BC1902"/>
          <cell r="BD1902" t="str">
            <v/>
          </cell>
          <cell r="BE1902" t="str">
            <v/>
          </cell>
          <cell r="BF1902" t="str">
            <v>0</v>
          </cell>
        </row>
        <row r="1903">
          <cell r="A1903">
            <v>10075001</v>
          </cell>
          <cell r="B1903" t="str">
            <v>EDSON GASTON</v>
          </cell>
          <cell r="C1903" t="str">
            <v>KILOVA</v>
          </cell>
          <cell r="D1903" t="str">
            <v>DÜZ İŞÇİ</v>
          </cell>
          <cell r="E1903" t="str">
            <v>UNSKILLED WORKER - PRODUCTIVE</v>
          </cell>
          <cell r="F1903" t="str">
            <v>50108143</v>
          </cell>
          <cell r="G1903" t="str">
            <v>BRETON COMPANY</v>
          </cell>
          <cell r="H1903" t="str">
            <v>50105776</v>
          </cell>
          <cell r="I1903" t="str">
            <v>0BBL</v>
          </cell>
          <cell r="J1903" t="str">
            <v>İNŞAAT GRUBU</v>
          </cell>
          <cell r="K1903" t="str">
            <v>50108146</v>
          </cell>
          <cell r="L1903" t="str">
            <v>TZ</v>
          </cell>
          <cell r="M1903" t="str">
            <v>Tanzanyalı</v>
          </cell>
          <cell r="N1903" t="str">
            <v>0037</v>
          </cell>
          <cell r="O1903" t="str">
            <v>İTİGİ</v>
          </cell>
          <cell r="P1903" t="str">
            <v>86</v>
          </cell>
          <cell r="Q1903" t="str">
            <v>BRETON COMPANY</v>
          </cell>
          <cell r="R1903">
            <v>44852</v>
          </cell>
          <cell r="S1903">
            <v>44852</v>
          </cell>
          <cell r="T1903">
            <v>44873</v>
          </cell>
          <cell r="U1903" t="str">
            <v>Bsz.S.İşSz.İşvTrf.Hk.SebepsizF</v>
          </cell>
          <cell r="V1903" t="str">
            <v>Mavi Yaka Direkt</v>
          </cell>
          <cell r="W1903" t="str">
            <v>LOT 3 (MIT)</v>
          </cell>
          <cell r="X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>İŞÇİ</v>
          </cell>
          <cell r="AC1903" t="str">
            <v>99</v>
          </cell>
          <cell r="AD1903" t="str">
            <v>LOT 3 (MIT)</v>
          </cell>
          <cell r="AE1903" t="str">
            <v>0109</v>
          </cell>
          <cell r="AF1903" t="str">
            <v/>
          </cell>
          <cell r="AG1903" t="str">
            <v>KM 535+000 - 595+000</v>
          </cell>
          <cell r="AH1903">
            <v>24252</v>
          </cell>
          <cell r="AI1903" t="str">
            <v>Bay</v>
          </cell>
          <cell r="AJ1903" t="str">
            <v>Yerel-Saatlik</v>
          </cell>
          <cell r="AK1903">
            <v>0</v>
          </cell>
          <cell r="AL1903" t="str">
            <v/>
          </cell>
          <cell r="AM1903" t="str">
            <v>201002</v>
          </cell>
          <cell r="AN1903" t="str">
            <v/>
          </cell>
          <cell r="AO1903" t="str">
            <v>T3</v>
          </cell>
          <cell r="AP1903" t="str">
            <v>5150</v>
          </cell>
          <cell r="AQ1903" t="str">
            <v>5175</v>
          </cell>
          <cell r="AR1903" t="str">
            <v/>
          </cell>
          <cell r="AS1903" t="str">
            <v/>
          </cell>
          <cell r="AT1903" t="str">
            <v/>
          </cell>
          <cell r="AU1903" t="str">
            <v/>
          </cell>
          <cell r="AV1903" t="str">
            <v/>
          </cell>
          <cell r="AW1903" t="str">
            <v/>
          </cell>
          <cell r="AX1903" t="str">
            <v>EDSON GASTON KILOVA</v>
          </cell>
          <cell r="AY1903" t="str">
            <v/>
          </cell>
          <cell r="AZ1903"/>
          <cell r="BA1903"/>
          <cell r="BB1903" t="str">
            <v/>
          </cell>
          <cell r="BC1903"/>
          <cell r="BD1903" t="str">
            <v/>
          </cell>
          <cell r="BE1903" t="str">
            <v/>
          </cell>
          <cell r="BF1903" t="str">
            <v>0</v>
          </cell>
        </row>
        <row r="1904">
          <cell r="A1904">
            <v>10075003</v>
          </cell>
          <cell r="B1904" t="str">
            <v>ENEFAS EDWIN</v>
          </cell>
          <cell r="C1904" t="str">
            <v>KIZINGA</v>
          </cell>
          <cell r="D1904" t="str">
            <v>DÜZ İŞÇİ</v>
          </cell>
          <cell r="E1904" t="str">
            <v>UNSKILLED WORKER - PRODUCTIVE</v>
          </cell>
          <cell r="F1904" t="str">
            <v>50108143</v>
          </cell>
          <cell r="G1904" t="str">
            <v>BRETON COMPANY</v>
          </cell>
          <cell r="H1904" t="str">
            <v>50105776</v>
          </cell>
          <cell r="I1904" t="str">
            <v>0BBL</v>
          </cell>
          <cell r="J1904" t="str">
            <v>İNŞAAT GRUBU</v>
          </cell>
          <cell r="K1904" t="str">
            <v>50108146</v>
          </cell>
          <cell r="L1904" t="str">
            <v>TZ</v>
          </cell>
          <cell r="M1904" t="str">
            <v>Tanzanyalı</v>
          </cell>
          <cell r="N1904" t="str">
            <v>0037</v>
          </cell>
          <cell r="O1904" t="str">
            <v>İTİGİ</v>
          </cell>
          <cell r="P1904" t="str">
            <v>86</v>
          </cell>
          <cell r="Q1904" t="str">
            <v>BRETON COMPANY</v>
          </cell>
          <cell r="R1904">
            <v>44852</v>
          </cell>
          <cell r="S1904">
            <v>44852</v>
          </cell>
          <cell r="T1904">
            <v>44873</v>
          </cell>
          <cell r="U1904" t="str">
            <v>Bsz.S.İşSz.İşvTrf.Hk.SebepsizF</v>
          </cell>
          <cell r="V1904" t="str">
            <v>Mavi Yaka Direkt</v>
          </cell>
          <cell r="W1904" t="str">
            <v>LOT 3 (MIT)</v>
          </cell>
          <cell r="X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>İŞÇİ</v>
          </cell>
          <cell r="AC1904" t="str">
            <v>99</v>
          </cell>
          <cell r="AD1904" t="str">
            <v>LOT 3 (MIT)</v>
          </cell>
          <cell r="AE1904" t="str">
            <v>0109</v>
          </cell>
          <cell r="AF1904" t="str">
            <v/>
          </cell>
          <cell r="AG1904" t="str">
            <v>KM 535+000 - 595+000</v>
          </cell>
          <cell r="AH1904">
            <v>26891</v>
          </cell>
          <cell r="AI1904" t="str">
            <v>Bay</v>
          </cell>
          <cell r="AJ1904" t="str">
            <v>Yerel-Saatlik</v>
          </cell>
          <cell r="AK1904">
            <v>0</v>
          </cell>
          <cell r="AL1904" t="str">
            <v/>
          </cell>
          <cell r="AM1904" t="str">
            <v>201002</v>
          </cell>
          <cell r="AN1904" t="str">
            <v/>
          </cell>
          <cell r="AO1904" t="str">
            <v>T3</v>
          </cell>
          <cell r="AP1904" t="str">
            <v>5150</v>
          </cell>
          <cell r="AQ1904" t="str">
            <v>5175</v>
          </cell>
          <cell r="AR1904" t="str">
            <v/>
          </cell>
          <cell r="AS1904" t="str">
            <v/>
          </cell>
          <cell r="AT1904" t="str">
            <v/>
          </cell>
          <cell r="AU1904" t="str">
            <v/>
          </cell>
          <cell r="AV1904" t="str">
            <v/>
          </cell>
          <cell r="AW1904" t="str">
            <v/>
          </cell>
          <cell r="AX1904" t="str">
            <v>ENEFAS EDWIN KIZINGA</v>
          </cell>
          <cell r="AY1904" t="str">
            <v/>
          </cell>
          <cell r="AZ1904"/>
          <cell r="BA1904"/>
          <cell r="BB1904" t="str">
            <v/>
          </cell>
          <cell r="BC1904"/>
          <cell r="BD1904" t="str">
            <v/>
          </cell>
          <cell r="BE1904" t="str">
            <v/>
          </cell>
          <cell r="BF1904" t="str">
            <v>0</v>
          </cell>
        </row>
        <row r="1905">
          <cell r="A1905">
            <v>10075004</v>
          </cell>
          <cell r="B1905" t="str">
            <v>ERNEST</v>
          </cell>
          <cell r="C1905" t="str">
            <v>NKENGA</v>
          </cell>
          <cell r="D1905" t="str">
            <v>DÜZ İŞÇİ</v>
          </cell>
          <cell r="E1905" t="str">
            <v>UNSKILLED WORKER - PRODUCTIVE</v>
          </cell>
          <cell r="F1905" t="str">
            <v>50108143</v>
          </cell>
          <cell r="G1905" t="str">
            <v>BRETON COMPANY</v>
          </cell>
          <cell r="H1905" t="str">
            <v>50105776</v>
          </cell>
          <cell r="I1905" t="str">
            <v>0BBL</v>
          </cell>
          <cell r="J1905" t="str">
            <v>İNŞAAT GRUBU</v>
          </cell>
          <cell r="K1905" t="str">
            <v>50108146</v>
          </cell>
          <cell r="L1905" t="str">
            <v>TZ</v>
          </cell>
          <cell r="M1905" t="str">
            <v>Tanzanyalı</v>
          </cell>
          <cell r="N1905" t="str">
            <v>0037</v>
          </cell>
          <cell r="O1905" t="str">
            <v>İTİGİ</v>
          </cell>
          <cell r="P1905" t="str">
            <v>86</v>
          </cell>
          <cell r="Q1905" t="str">
            <v>BRETON COMPANY</v>
          </cell>
          <cell r="R1905">
            <v>44852</v>
          </cell>
          <cell r="S1905">
            <v>44852</v>
          </cell>
          <cell r="T1905">
            <v>44873</v>
          </cell>
          <cell r="U1905" t="str">
            <v>Bsz.S.İşSz.İşvTrf.Hk.SebepsizF</v>
          </cell>
          <cell r="V1905" t="str">
            <v>Mavi Yaka Direkt</v>
          </cell>
          <cell r="W1905" t="str">
            <v>LOT 3 (MIT)</v>
          </cell>
          <cell r="X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>İŞÇİ</v>
          </cell>
          <cell r="AC1905" t="str">
            <v>99</v>
          </cell>
          <cell r="AD1905" t="str">
            <v>LOT 3 (MIT)</v>
          </cell>
          <cell r="AE1905" t="str">
            <v>0109</v>
          </cell>
          <cell r="AF1905" t="str">
            <v/>
          </cell>
          <cell r="AG1905" t="str">
            <v>KM 535+000 - 595+000</v>
          </cell>
          <cell r="AH1905">
            <v>28303</v>
          </cell>
          <cell r="AI1905" t="str">
            <v>Bay</v>
          </cell>
          <cell r="AJ1905" t="str">
            <v>Yerel-Saatlik</v>
          </cell>
          <cell r="AK1905">
            <v>0</v>
          </cell>
          <cell r="AL1905" t="str">
            <v/>
          </cell>
          <cell r="AM1905" t="str">
            <v>201002</v>
          </cell>
          <cell r="AN1905" t="str">
            <v/>
          </cell>
          <cell r="AO1905" t="str">
            <v>T3</v>
          </cell>
          <cell r="AP1905" t="str">
            <v>5150</v>
          </cell>
          <cell r="AQ1905" t="str">
            <v>5175</v>
          </cell>
          <cell r="AR1905" t="str">
            <v/>
          </cell>
          <cell r="AS1905" t="str">
            <v/>
          </cell>
          <cell r="AT1905" t="str">
            <v/>
          </cell>
          <cell r="AU1905" t="str">
            <v/>
          </cell>
          <cell r="AV1905" t="str">
            <v/>
          </cell>
          <cell r="AW1905" t="str">
            <v/>
          </cell>
          <cell r="AX1905" t="str">
            <v>ERNEST NKENGA</v>
          </cell>
          <cell r="AY1905" t="str">
            <v/>
          </cell>
          <cell r="AZ1905"/>
          <cell r="BA1905"/>
          <cell r="BB1905" t="str">
            <v/>
          </cell>
          <cell r="BC1905"/>
          <cell r="BD1905" t="str">
            <v/>
          </cell>
          <cell r="BE1905" t="str">
            <v/>
          </cell>
          <cell r="BF1905" t="str">
            <v>0</v>
          </cell>
        </row>
        <row r="1906">
          <cell r="A1906">
            <v>10075005</v>
          </cell>
          <cell r="B1906" t="str">
            <v>EZEKIA</v>
          </cell>
          <cell r="C1906" t="str">
            <v>JACKSON</v>
          </cell>
          <cell r="D1906" t="str">
            <v>DÜZ İŞÇİ</v>
          </cell>
          <cell r="E1906" t="str">
            <v>UNSKILLED WORKER - PRODUCTIVE</v>
          </cell>
          <cell r="F1906" t="str">
            <v>50108143</v>
          </cell>
          <cell r="G1906" t="str">
            <v>BRETON COMPANY</v>
          </cell>
          <cell r="H1906" t="str">
            <v>50105776</v>
          </cell>
          <cell r="I1906" t="str">
            <v>0BBL</v>
          </cell>
          <cell r="J1906" t="str">
            <v>İNŞAAT GRUBU</v>
          </cell>
          <cell r="K1906" t="str">
            <v>50108146</v>
          </cell>
          <cell r="L1906" t="str">
            <v>TZ</v>
          </cell>
          <cell r="M1906" t="str">
            <v>Tanzanyalı</v>
          </cell>
          <cell r="N1906" t="str">
            <v>0037</v>
          </cell>
          <cell r="O1906" t="str">
            <v>İTİGİ</v>
          </cell>
          <cell r="P1906" t="str">
            <v>86</v>
          </cell>
          <cell r="Q1906" t="str">
            <v>BRETON COMPANY</v>
          </cell>
          <cell r="R1906">
            <v>44852</v>
          </cell>
          <cell r="S1906">
            <v>44852</v>
          </cell>
          <cell r="T1906">
            <v>44873</v>
          </cell>
          <cell r="U1906" t="str">
            <v>Bsz.S.İşSz.İşvTrf.Hk.SebepsizF</v>
          </cell>
          <cell r="V1906" t="str">
            <v>Mavi Yaka Direkt</v>
          </cell>
          <cell r="W1906" t="str">
            <v>LOT 3 (MIT)</v>
          </cell>
          <cell r="X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>İŞÇİ</v>
          </cell>
          <cell r="AC1906" t="str">
            <v>99</v>
          </cell>
          <cell r="AD1906" t="str">
            <v>LOT 3 (MIT)</v>
          </cell>
          <cell r="AE1906" t="str">
            <v>0109</v>
          </cell>
          <cell r="AF1906" t="str">
            <v/>
          </cell>
          <cell r="AG1906" t="str">
            <v>KM 535+000 - 595+000</v>
          </cell>
          <cell r="AH1906">
            <v>31179</v>
          </cell>
          <cell r="AI1906" t="str">
            <v>Bay</v>
          </cell>
          <cell r="AJ1906" t="str">
            <v>Yerel-Saatlik</v>
          </cell>
          <cell r="AK1906">
            <v>0</v>
          </cell>
          <cell r="AL1906" t="str">
            <v/>
          </cell>
          <cell r="AM1906" t="str">
            <v>201002</v>
          </cell>
          <cell r="AN1906" t="str">
            <v/>
          </cell>
          <cell r="AO1906" t="str">
            <v>T3</v>
          </cell>
          <cell r="AP1906" t="str">
            <v>5150</v>
          </cell>
          <cell r="AQ1906" t="str">
            <v>5175</v>
          </cell>
          <cell r="AR1906" t="str">
            <v/>
          </cell>
          <cell r="AS1906" t="str">
            <v/>
          </cell>
          <cell r="AT1906" t="str">
            <v/>
          </cell>
          <cell r="AU1906" t="str">
            <v/>
          </cell>
          <cell r="AV1906" t="str">
            <v/>
          </cell>
          <cell r="AW1906" t="str">
            <v/>
          </cell>
          <cell r="AX1906" t="str">
            <v>EZEKIA JACKSON</v>
          </cell>
          <cell r="AY1906" t="str">
            <v/>
          </cell>
          <cell r="AZ1906"/>
          <cell r="BA1906"/>
          <cell r="BB1906" t="str">
            <v/>
          </cell>
          <cell r="BC1906"/>
          <cell r="BD1906" t="str">
            <v/>
          </cell>
          <cell r="BE1906" t="str">
            <v/>
          </cell>
          <cell r="BF1906" t="str">
            <v>0</v>
          </cell>
        </row>
        <row r="1907">
          <cell r="A1907">
            <v>10075006</v>
          </cell>
          <cell r="B1907" t="str">
            <v>EZEKIEL</v>
          </cell>
          <cell r="C1907" t="str">
            <v>TUMAI</v>
          </cell>
          <cell r="D1907" t="str">
            <v>DÜZ İŞÇİ</v>
          </cell>
          <cell r="E1907" t="str">
            <v>UNSKILLED WORKER - PRODUCTIVE</v>
          </cell>
          <cell r="F1907" t="str">
            <v>50108143</v>
          </cell>
          <cell r="G1907" t="str">
            <v>BRETON COMPANY</v>
          </cell>
          <cell r="H1907" t="str">
            <v>50105776</v>
          </cell>
          <cell r="I1907" t="str">
            <v>0BBL</v>
          </cell>
          <cell r="J1907" t="str">
            <v>İNŞAAT GRUBU</v>
          </cell>
          <cell r="K1907" t="str">
            <v>50108146</v>
          </cell>
          <cell r="L1907" t="str">
            <v>TZ</v>
          </cell>
          <cell r="M1907" t="str">
            <v>Tanzanyalı</v>
          </cell>
          <cell r="N1907" t="str">
            <v>0037</v>
          </cell>
          <cell r="O1907" t="str">
            <v>İTİGİ</v>
          </cell>
          <cell r="P1907" t="str">
            <v>86</v>
          </cell>
          <cell r="Q1907" t="str">
            <v>BRETON COMPANY</v>
          </cell>
          <cell r="R1907">
            <v>44852</v>
          </cell>
          <cell r="S1907">
            <v>44852</v>
          </cell>
          <cell r="T1907">
            <v>44873</v>
          </cell>
          <cell r="U1907" t="str">
            <v>Bsz.S.İşSz.İşvTrf.Hk.SebepsizF</v>
          </cell>
          <cell r="V1907" t="str">
            <v>Mavi Yaka Direkt</v>
          </cell>
          <cell r="W1907" t="str">
            <v>LOT 3 (MIT)</v>
          </cell>
          <cell r="X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>İŞÇİ</v>
          </cell>
          <cell r="AC1907" t="str">
            <v>99</v>
          </cell>
          <cell r="AD1907" t="str">
            <v>LOT 3 (MIT)</v>
          </cell>
          <cell r="AE1907" t="str">
            <v>0109</v>
          </cell>
          <cell r="AF1907" t="str">
            <v/>
          </cell>
          <cell r="AG1907" t="str">
            <v>KM 535+000 - 595+000</v>
          </cell>
          <cell r="AH1907">
            <v>32735</v>
          </cell>
          <cell r="AI1907" t="str">
            <v>Bay</v>
          </cell>
          <cell r="AJ1907" t="str">
            <v>Yerel-Saatlik</v>
          </cell>
          <cell r="AK1907">
            <v>0</v>
          </cell>
          <cell r="AL1907" t="str">
            <v/>
          </cell>
          <cell r="AM1907" t="str">
            <v>201002</v>
          </cell>
          <cell r="AN1907" t="str">
            <v/>
          </cell>
          <cell r="AO1907" t="str">
            <v>T3</v>
          </cell>
          <cell r="AP1907" t="str">
            <v>5150</v>
          </cell>
          <cell r="AQ1907" t="str">
            <v>5175</v>
          </cell>
          <cell r="AR1907" t="str">
            <v/>
          </cell>
          <cell r="AS1907" t="str">
            <v/>
          </cell>
          <cell r="AT1907" t="str">
            <v/>
          </cell>
          <cell r="AU1907" t="str">
            <v/>
          </cell>
          <cell r="AV1907" t="str">
            <v/>
          </cell>
          <cell r="AW1907" t="str">
            <v/>
          </cell>
          <cell r="AX1907" t="str">
            <v>EZEKIEL TUMAI</v>
          </cell>
          <cell r="AY1907" t="str">
            <v/>
          </cell>
          <cell r="AZ1907"/>
          <cell r="BA1907"/>
          <cell r="BB1907" t="str">
            <v/>
          </cell>
          <cell r="BC1907"/>
          <cell r="BD1907" t="str">
            <v/>
          </cell>
          <cell r="BE1907" t="str">
            <v/>
          </cell>
          <cell r="BF1907" t="str">
            <v>0</v>
          </cell>
        </row>
        <row r="1908">
          <cell r="A1908">
            <v>10075007</v>
          </cell>
          <cell r="B1908" t="str">
            <v>GODLIVING JOSHUA</v>
          </cell>
          <cell r="C1908" t="str">
            <v>KIMARO</v>
          </cell>
          <cell r="D1908" t="str">
            <v>DÜZ İŞÇİ</v>
          </cell>
          <cell r="E1908" t="str">
            <v>UNSKILLED WORKER - PRODUCTIVE</v>
          </cell>
          <cell r="F1908" t="str">
            <v>50108143</v>
          </cell>
          <cell r="G1908" t="str">
            <v>BRETON COMPANY</v>
          </cell>
          <cell r="H1908" t="str">
            <v>50105776</v>
          </cell>
          <cell r="I1908" t="str">
            <v>0BBL</v>
          </cell>
          <cell r="J1908" t="str">
            <v>İNŞAAT GRUBU</v>
          </cell>
          <cell r="K1908" t="str">
            <v>50108146</v>
          </cell>
          <cell r="L1908" t="str">
            <v>TZ</v>
          </cell>
          <cell r="M1908" t="str">
            <v>Tanzanyalı</v>
          </cell>
          <cell r="N1908" t="str">
            <v>0037</v>
          </cell>
          <cell r="O1908" t="str">
            <v>İTİGİ</v>
          </cell>
          <cell r="P1908" t="str">
            <v>86</v>
          </cell>
          <cell r="Q1908" t="str">
            <v>BRETON COMPANY</v>
          </cell>
          <cell r="R1908">
            <v>44852</v>
          </cell>
          <cell r="S1908">
            <v>44852</v>
          </cell>
          <cell r="T1908">
            <v>44873</v>
          </cell>
          <cell r="U1908" t="str">
            <v>Bsz.S.İşSz.İşvTrf.Hk.SebepsizF</v>
          </cell>
          <cell r="V1908" t="str">
            <v>Mavi Yaka Direkt</v>
          </cell>
          <cell r="W1908" t="str">
            <v>LOT 3 (MIT)</v>
          </cell>
          <cell r="X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>İŞÇİ</v>
          </cell>
          <cell r="AC1908" t="str">
            <v>99</v>
          </cell>
          <cell r="AD1908" t="str">
            <v>LOT 3 (MIT)</v>
          </cell>
          <cell r="AE1908" t="str">
            <v>0109</v>
          </cell>
          <cell r="AF1908" t="str">
            <v/>
          </cell>
          <cell r="AG1908" t="str">
            <v>KM 535+000 - 595+000</v>
          </cell>
          <cell r="AH1908">
            <v>31973</v>
          </cell>
          <cell r="AI1908" t="str">
            <v>Bay</v>
          </cell>
          <cell r="AJ1908" t="str">
            <v>Yerel-Saatlik</v>
          </cell>
          <cell r="AK1908">
            <v>0</v>
          </cell>
          <cell r="AL1908" t="str">
            <v/>
          </cell>
          <cell r="AM1908" t="str">
            <v>201002</v>
          </cell>
          <cell r="AN1908" t="str">
            <v/>
          </cell>
          <cell r="AO1908" t="str">
            <v>T3</v>
          </cell>
          <cell r="AP1908" t="str">
            <v>5150</v>
          </cell>
          <cell r="AQ1908" t="str">
            <v>5175</v>
          </cell>
          <cell r="AR1908" t="str">
            <v/>
          </cell>
          <cell r="AS1908" t="str">
            <v/>
          </cell>
          <cell r="AT1908" t="str">
            <v/>
          </cell>
          <cell r="AU1908" t="str">
            <v/>
          </cell>
          <cell r="AV1908" t="str">
            <v/>
          </cell>
          <cell r="AW1908" t="str">
            <v/>
          </cell>
          <cell r="AX1908" t="str">
            <v>GODLIVING JOSHUA KIMARO</v>
          </cell>
          <cell r="AY1908" t="str">
            <v/>
          </cell>
          <cell r="AZ1908"/>
          <cell r="BA1908"/>
          <cell r="BB1908" t="str">
            <v/>
          </cell>
          <cell r="BC1908"/>
          <cell r="BD1908" t="str">
            <v/>
          </cell>
          <cell r="BE1908" t="str">
            <v/>
          </cell>
          <cell r="BF1908" t="str">
            <v>0</v>
          </cell>
        </row>
        <row r="1909">
          <cell r="A1909">
            <v>10075009</v>
          </cell>
          <cell r="B1909" t="str">
            <v>GRASFORD SAID</v>
          </cell>
          <cell r="C1909" t="str">
            <v>RASHID</v>
          </cell>
          <cell r="D1909" t="str">
            <v>DÜZ İŞÇİ</v>
          </cell>
          <cell r="E1909" t="str">
            <v>UNSKILLED WORKER - PRODUCTIVE</v>
          </cell>
          <cell r="F1909" t="str">
            <v>50108143</v>
          </cell>
          <cell r="G1909" t="str">
            <v>BRETON COMPANY</v>
          </cell>
          <cell r="H1909" t="str">
            <v>50105776</v>
          </cell>
          <cell r="I1909" t="str">
            <v>0BBL</v>
          </cell>
          <cell r="J1909" t="str">
            <v>İNŞAAT GRUBU</v>
          </cell>
          <cell r="K1909" t="str">
            <v>50108146</v>
          </cell>
          <cell r="L1909" t="str">
            <v>TZ</v>
          </cell>
          <cell r="M1909" t="str">
            <v>Tanzanyalı</v>
          </cell>
          <cell r="N1909" t="str">
            <v>0037</v>
          </cell>
          <cell r="O1909" t="str">
            <v>İTİGİ</v>
          </cell>
          <cell r="P1909" t="str">
            <v>86</v>
          </cell>
          <cell r="Q1909" t="str">
            <v>BRETON COMPANY</v>
          </cell>
          <cell r="R1909">
            <v>44852</v>
          </cell>
          <cell r="S1909">
            <v>44852</v>
          </cell>
          <cell r="T1909">
            <v>44873</v>
          </cell>
          <cell r="U1909" t="str">
            <v>Bsz.S.İşSz.İşvTrf.Hk.SebepsizF</v>
          </cell>
          <cell r="V1909" t="str">
            <v>Mavi Yaka Direkt</v>
          </cell>
          <cell r="W1909" t="str">
            <v>LOT 3 (MIT)</v>
          </cell>
          <cell r="X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>İŞÇİ</v>
          </cell>
          <cell r="AC1909" t="str">
            <v>99</v>
          </cell>
          <cell r="AD1909" t="str">
            <v>LOT 3 (MIT)</v>
          </cell>
          <cell r="AE1909" t="str">
            <v>0109</v>
          </cell>
          <cell r="AF1909" t="str">
            <v/>
          </cell>
          <cell r="AG1909" t="str">
            <v>KM 535+000 - 595+000</v>
          </cell>
          <cell r="AH1909">
            <v>31544</v>
          </cell>
          <cell r="AI1909" t="str">
            <v>Bay</v>
          </cell>
          <cell r="AJ1909" t="str">
            <v>Yerel-Saatlik</v>
          </cell>
          <cell r="AK1909">
            <v>0</v>
          </cell>
          <cell r="AL1909" t="str">
            <v/>
          </cell>
          <cell r="AM1909" t="str">
            <v>201002</v>
          </cell>
          <cell r="AN1909" t="str">
            <v/>
          </cell>
          <cell r="AO1909" t="str">
            <v>T3</v>
          </cell>
          <cell r="AP1909" t="str">
            <v>5150</v>
          </cell>
          <cell r="AQ1909" t="str">
            <v>5175</v>
          </cell>
          <cell r="AR1909" t="str">
            <v/>
          </cell>
          <cell r="AS1909" t="str">
            <v/>
          </cell>
          <cell r="AT1909" t="str">
            <v/>
          </cell>
          <cell r="AU1909" t="str">
            <v/>
          </cell>
          <cell r="AV1909" t="str">
            <v/>
          </cell>
          <cell r="AW1909" t="str">
            <v/>
          </cell>
          <cell r="AX1909" t="str">
            <v>GRASFORD SAID RASHID</v>
          </cell>
          <cell r="AY1909" t="str">
            <v/>
          </cell>
          <cell r="AZ1909"/>
          <cell r="BA1909"/>
          <cell r="BB1909" t="str">
            <v/>
          </cell>
          <cell r="BC1909"/>
          <cell r="BD1909" t="str">
            <v/>
          </cell>
          <cell r="BE1909" t="str">
            <v/>
          </cell>
          <cell r="BF1909" t="str">
            <v>0</v>
          </cell>
        </row>
        <row r="1910">
          <cell r="A1910">
            <v>10075011</v>
          </cell>
          <cell r="B1910" t="str">
            <v>HAMIS RAJABU</v>
          </cell>
          <cell r="C1910" t="str">
            <v>BAZILO</v>
          </cell>
          <cell r="D1910" t="str">
            <v>DÜZ İŞÇİ</v>
          </cell>
          <cell r="E1910" t="str">
            <v>UNSKILLED WORKER - PRODUCTIVE</v>
          </cell>
          <cell r="F1910" t="str">
            <v>50108143</v>
          </cell>
          <cell r="G1910" t="str">
            <v>BRETON COMPANY</v>
          </cell>
          <cell r="H1910" t="str">
            <v>50105776</v>
          </cell>
          <cell r="I1910" t="str">
            <v>0BBL</v>
          </cell>
          <cell r="J1910" t="str">
            <v>İNŞAAT GRUBU</v>
          </cell>
          <cell r="K1910" t="str">
            <v>50108146</v>
          </cell>
          <cell r="L1910" t="str">
            <v>TZ</v>
          </cell>
          <cell r="M1910" t="str">
            <v>Tanzanyalı</v>
          </cell>
          <cell r="N1910" t="str">
            <v>0037</v>
          </cell>
          <cell r="O1910" t="str">
            <v>İTİGİ</v>
          </cell>
          <cell r="P1910" t="str">
            <v>86</v>
          </cell>
          <cell r="Q1910" t="str">
            <v>BRETON COMPANY</v>
          </cell>
          <cell r="R1910">
            <v>44852</v>
          </cell>
          <cell r="S1910">
            <v>44852</v>
          </cell>
          <cell r="T1910">
            <v>44873</v>
          </cell>
          <cell r="U1910" t="str">
            <v>Bsz.S.İşSz.İşvTrf.Hk.SebepsizF</v>
          </cell>
          <cell r="V1910" t="str">
            <v>Mavi Yaka Direkt</v>
          </cell>
          <cell r="W1910" t="str">
            <v>LOT 3 (MIT)</v>
          </cell>
          <cell r="X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>İŞÇİ</v>
          </cell>
          <cell r="AC1910" t="str">
            <v>99</v>
          </cell>
          <cell r="AD1910" t="str">
            <v>LOT 3 (MIT)</v>
          </cell>
          <cell r="AE1910" t="str">
            <v>0109</v>
          </cell>
          <cell r="AF1910" t="str">
            <v/>
          </cell>
          <cell r="AG1910" t="str">
            <v>KM 535+000 - 595+000</v>
          </cell>
          <cell r="AH1910">
            <v>33051</v>
          </cell>
          <cell r="AI1910" t="str">
            <v>Bay</v>
          </cell>
          <cell r="AJ1910" t="str">
            <v>Yerel-Saatlik</v>
          </cell>
          <cell r="AK1910">
            <v>0</v>
          </cell>
          <cell r="AL1910" t="str">
            <v/>
          </cell>
          <cell r="AM1910" t="str">
            <v>201002</v>
          </cell>
          <cell r="AN1910" t="str">
            <v/>
          </cell>
          <cell r="AO1910" t="str">
            <v>T3</v>
          </cell>
          <cell r="AP1910" t="str">
            <v>5150</v>
          </cell>
          <cell r="AQ1910" t="str">
            <v>5175</v>
          </cell>
          <cell r="AR1910" t="str">
            <v/>
          </cell>
          <cell r="AS1910" t="str">
            <v/>
          </cell>
          <cell r="AT1910" t="str">
            <v/>
          </cell>
          <cell r="AU1910" t="str">
            <v/>
          </cell>
          <cell r="AV1910" t="str">
            <v/>
          </cell>
          <cell r="AW1910" t="str">
            <v/>
          </cell>
          <cell r="AX1910" t="str">
            <v>HAMIS RAJABU BAZILO</v>
          </cell>
          <cell r="AY1910" t="str">
            <v/>
          </cell>
          <cell r="AZ1910"/>
          <cell r="BA1910"/>
          <cell r="BB1910" t="str">
            <v/>
          </cell>
          <cell r="BC1910"/>
          <cell r="BD1910" t="str">
            <v/>
          </cell>
          <cell r="BE1910" t="str">
            <v/>
          </cell>
          <cell r="BF1910" t="str">
            <v>0</v>
          </cell>
        </row>
        <row r="1911">
          <cell r="A1911">
            <v>10075012</v>
          </cell>
          <cell r="B1911" t="str">
            <v>HASHIMU RAMADHAN</v>
          </cell>
          <cell r="C1911" t="str">
            <v>MRISHO</v>
          </cell>
          <cell r="D1911" t="str">
            <v>DÜZ İŞÇİ</v>
          </cell>
          <cell r="E1911" t="str">
            <v>UNSKILLED WORKER - PRODUCTIVE</v>
          </cell>
          <cell r="F1911" t="str">
            <v>50108143</v>
          </cell>
          <cell r="G1911" t="str">
            <v>BRETON COMPANY</v>
          </cell>
          <cell r="H1911" t="str">
            <v>50105776</v>
          </cell>
          <cell r="I1911" t="str">
            <v>0BBL</v>
          </cell>
          <cell r="J1911" t="str">
            <v>İNŞAAT GRUBU</v>
          </cell>
          <cell r="K1911" t="str">
            <v>50108146</v>
          </cell>
          <cell r="L1911" t="str">
            <v>TZ</v>
          </cell>
          <cell r="M1911" t="str">
            <v>Tanzanyalı</v>
          </cell>
          <cell r="N1911" t="str">
            <v>0037</v>
          </cell>
          <cell r="O1911" t="str">
            <v>İTİGİ</v>
          </cell>
          <cell r="P1911" t="str">
            <v>86</v>
          </cell>
          <cell r="Q1911" t="str">
            <v>BRETON COMPANY</v>
          </cell>
          <cell r="R1911">
            <v>44852</v>
          </cell>
          <cell r="S1911">
            <v>44852</v>
          </cell>
          <cell r="T1911">
            <v>44873</v>
          </cell>
          <cell r="U1911" t="str">
            <v>Bsz.S.İşSz.İşvTrf.Hk.SebepsizF</v>
          </cell>
          <cell r="V1911" t="str">
            <v>Mavi Yaka Direkt</v>
          </cell>
          <cell r="W1911" t="str">
            <v>LOT 3 (MIT)</v>
          </cell>
          <cell r="X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>İŞÇİ</v>
          </cell>
          <cell r="AC1911" t="str">
            <v>99</v>
          </cell>
          <cell r="AD1911" t="str">
            <v>LOT 3 (MIT)</v>
          </cell>
          <cell r="AE1911" t="str">
            <v>0109</v>
          </cell>
          <cell r="AF1911" t="str">
            <v/>
          </cell>
          <cell r="AG1911" t="str">
            <v>KM 535+000 - 595+000</v>
          </cell>
          <cell r="AH1911">
            <v>33431</v>
          </cell>
          <cell r="AI1911" t="str">
            <v>Bay</v>
          </cell>
          <cell r="AJ1911" t="str">
            <v>Yerel-Saatlik</v>
          </cell>
          <cell r="AK1911">
            <v>0</v>
          </cell>
          <cell r="AL1911" t="str">
            <v/>
          </cell>
          <cell r="AM1911" t="str">
            <v>201002</v>
          </cell>
          <cell r="AN1911" t="str">
            <v/>
          </cell>
          <cell r="AO1911" t="str">
            <v>T3</v>
          </cell>
          <cell r="AP1911" t="str">
            <v>5150</v>
          </cell>
          <cell r="AQ1911" t="str">
            <v>5175</v>
          </cell>
          <cell r="AR1911" t="str">
            <v/>
          </cell>
          <cell r="AS1911" t="str">
            <v/>
          </cell>
          <cell r="AT1911" t="str">
            <v/>
          </cell>
          <cell r="AU1911" t="str">
            <v/>
          </cell>
          <cell r="AV1911" t="str">
            <v/>
          </cell>
          <cell r="AW1911" t="str">
            <v/>
          </cell>
          <cell r="AX1911" t="str">
            <v>HASHIMU RAMADHAN MRISHO</v>
          </cell>
          <cell r="AY1911" t="str">
            <v/>
          </cell>
          <cell r="AZ1911"/>
          <cell r="BA1911"/>
          <cell r="BB1911" t="str">
            <v/>
          </cell>
          <cell r="BC1911"/>
          <cell r="BD1911" t="str">
            <v/>
          </cell>
          <cell r="BE1911" t="str">
            <v/>
          </cell>
          <cell r="BF1911" t="str">
            <v>0</v>
          </cell>
        </row>
        <row r="1912">
          <cell r="A1912">
            <v>10075013</v>
          </cell>
          <cell r="B1912" t="str">
            <v>HASSAN MRISHO</v>
          </cell>
          <cell r="C1912" t="str">
            <v>MAULIDI</v>
          </cell>
          <cell r="D1912" t="str">
            <v>DÜZ İŞÇİ</v>
          </cell>
          <cell r="E1912" t="str">
            <v>UNSKILLED WORKER - PRODUCTIVE</v>
          </cell>
          <cell r="F1912" t="str">
            <v>50108143</v>
          </cell>
          <cell r="G1912" t="str">
            <v>BRETON COMPANY</v>
          </cell>
          <cell r="H1912" t="str">
            <v>50105776</v>
          </cell>
          <cell r="I1912" t="str">
            <v>0BBL</v>
          </cell>
          <cell r="J1912" t="str">
            <v>İNŞAAT GRUBU</v>
          </cell>
          <cell r="K1912" t="str">
            <v>50108146</v>
          </cell>
          <cell r="L1912" t="str">
            <v>TZ</v>
          </cell>
          <cell r="M1912" t="str">
            <v>Tanzanyalı</v>
          </cell>
          <cell r="N1912" t="str">
            <v>0037</v>
          </cell>
          <cell r="O1912" t="str">
            <v>İTİGİ</v>
          </cell>
          <cell r="P1912" t="str">
            <v>86</v>
          </cell>
          <cell r="Q1912" t="str">
            <v>BRETON COMPANY</v>
          </cell>
          <cell r="R1912">
            <v>44852</v>
          </cell>
          <cell r="S1912">
            <v>44852</v>
          </cell>
          <cell r="T1912">
            <v>44873</v>
          </cell>
          <cell r="U1912" t="str">
            <v>Bsz.S.İşSz.İşvTrf.Hk.SebepsizF</v>
          </cell>
          <cell r="V1912" t="str">
            <v>Mavi Yaka Direkt</v>
          </cell>
          <cell r="W1912" t="str">
            <v>LOT 3 (MIT)</v>
          </cell>
          <cell r="X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>İŞÇİ</v>
          </cell>
          <cell r="AC1912" t="str">
            <v>99</v>
          </cell>
          <cell r="AD1912" t="str">
            <v>LOT 3 (MIT)</v>
          </cell>
          <cell r="AE1912" t="str">
            <v>0109</v>
          </cell>
          <cell r="AF1912" t="str">
            <v/>
          </cell>
          <cell r="AG1912" t="str">
            <v>KM 535+000 - 595+000</v>
          </cell>
          <cell r="AH1912">
            <v>33745</v>
          </cell>
          <cell r="AI1912" t="str">
            <v>Bay</v>
          </cell>
          <cell r="AJ1912" t="str">
            <v>Yerel-Saatlik</v>
          </cell>
          <cell r="AK1912">
            <v>0</v>
          </cell>
          <cell r="AL1912" t="str">
            <v/>
          </cell>
          <cell r="AM1912" t="str">
            <v>201002</v>
          </cell>
          <cell r="AN1912" t="str">
            <v/>
          </cell>
          <cell r="AO1912" t="str">
            <v>T3</v>
          </cell>
          <cell r="AP1912" t="str">
            <v>5150</v>
          </cell>
          <cell r="AQ1912" t="str">
            <v>5175</v>
          </cell>
          <cell r="AR1912" t="str">
            <v/>
          </cell>
          <cell r="AS1912" t="str">
            <v/>
          </cell>
          <cell r="AT1912" t="str">
            <v/>
          </cell>
          <cell r="AU1912" t="str">
            <v/>
          </cell>
          <cell r="AV1912" t="str">
            <v/>
          </cell>
          <cell r="AW1912" t="str">
            <v/>
          </cell>
          <cell r="AX1912" t="str">
            <v>HASSAN MRISHO MAULIDI</v>
          </cell>
          <cell r="AY1912" t="str">
            <v/>
          </cell>
          <cell r="AZ1912"/>
          <cell r="BA1912"/>
          <cell r="BB1912" t="str">
            <v/>
          </cell>
          <cell r="BC1912"/>
          <cell r="BD1912" t="str">
            <v/>
          </cell>
          <cell r="BE1912" t="str">
            <v/>
          </cell>
          <cell r="BF1912" t="str">
            <v>0</v>
          </cell>
        </row>
        <row r="1913">
          <cell r="A1913">
            <v>10075016</v>
          </cell>
          <cell r="B1913" t="str">
            <v>HUSSEIN KITARI</v>
          </cell>
          <cell r="C1913" t="str">
            <v>MAGANGA</v>
          </cell>
          <cell r="D1913" t="str">
            <v>DÜZ İŞÇİ</v>
          </cell>
          <cell r="E1913" t="str">
            <v>UNSKILLED WORKER - PRODUCTIVE</v>
          </cell>
          <cell r="F1913" t="str">
            <v>50108143</v>
          </cell>
          <cell r="G1913" t="str">
            <v>BRETON COMPANY</v>
          </cell>
          <cell r="H1913" t="str">
            <v>50105776</v>
          </cell>
          <cell r="I1913" t="str">
            <v>0BBL</v>
          </cell>
          <cell r="J1913" t="str">
            <v>İNŞAAT GRUBU</v>
          </cell>
          <cell r="K1913" t="str">
            <v>50108146</v>
          </cell>
          <cell r="L1913" t="str">
            <v>TZ</v>
          </cell>
          <cell r="M1913" t="str">
            <v>Tanzanyalı</v>
          </cell>
          <cell r="N1913" t="str">
            <v>0037</v>
          </cell>
          <cell r="O1913" t="str">
            <v>İTİGİ</v>
          </cell>
          <cell r="P1913" t="str">
            <v>86</v>
          </cell>
          <cell r="Q1913" t="str">
            <v>BRETON COMPANY</v>
          </cell>
          <cell r="R1913">
            <v>44852</v>
          </cell>
          <cell r="S1913">
            <v>44852</v>
          </cell>
          <cell r="T1913">
            <v>44873</v>
          </cell>
          <cell r="U1913" t="str">
            <v>Bsz.S.İşSz.İşvTrf.Hk.SebepsizF</v>
          </cell>
          <cell r="V1913" t="str">
            <v>Mavi Yaka Direkt</v>
          </cell>
          <cell r="W1913" t="str">
            <v>LOT 3 (MIT)</v>
          </cell>
          <cell r="X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>İŞÇİ</v>
          </cell>
          <cell r="AC1913" t="str">
            <v>99</v>
          </cell>
          <cell r="AD1913" t="str">
            <v>LOT 3 (MIT)</v>
          </cell>
          <cell r="AE1913" t="str">
            <v>0109</v>
          </cell>
          <cell r="AF1913" t="str">
            <v/>
          </cell>
          <cell r="AG1913" t="str">
            <v>KM 535+000 - 595+000</v>
          </cell>
          <cell r="AH1913">
            <v>32501</v>
          </cell>
          <cell r="AI1913" t="str">
            <v>Bay</v>
          </cell>
          <cell r="AJ1913" t="str">
            <v>Yerel-Saatlik</v>
          </cell>
          <cell r="AK1913">
            <v>0</v>
          </cell>
          <cell r="AL1913" t="str">
            <v/>
          </cell>
          <cell r="AM1913" t="str">
            <v>201002</v>
          </cell>
          <cell r="AN1913" t="str">
            <v/>
          </cell>
          <cell r="AO1913" t="str">
            <v>T3</v>
          </cell>
          <cell r="AP1913" t="str">
            <v>5150</v>
          </cell>
          <cell r="AQ1913" t="str">
            <v>5175</v>
          </cell>
          <cell r="AR1913" t="str">
            <v/>
          </cell>
          <cell r="AS1913" t="str">
            <v/>
          </cell>
          <cell r="AT1913" t="str">
            <v/>
          </cell>
          <cell r="AU1913" t="str">
            <v/>
          </cell>
          <cell r="AV1913" t="str">
            <v/>
          </cell>
          <cell r="AW1913" t="str">
            <v/>
          </cell>
          <cell r="AX1913" t="str">
            <v>HUSSEIN KITARI MAGANGA</v>
          </cell>
          <cell r="AY1913" t="str">
            <v/>
          </cell>
          <cell r="AZ1913"/>
          <cell r="BA1913"/>
          <cell r="BB1913" t="str">
            <v/>
          </cell>
          <cell r="BC1913"/>
          <cell r="BD1913" t="str">
            <v/>
          </cell>
          <cell r="BE1913" t="str">
            <v/>
          </cell>
          <cell r="BF1913" t="str">
            <v>0</v>
          </cell>
        </row>
        <row r="1914">
          <cell r="A1914">
            <v>10075017</v>
          </cell>
          <cell r="B1914" t="str">
            <v>IBRAHIMU RAMADHAN</v>
          </cell>
          <cell r="C1914" t="str">
            <v>JAPHARI</v>
          </cell>
          <cell r="D1914" t="str">
            <v>DÜZ İŞÇİ</v>
          </cell>
          <cell r="E1914" t="str">
            <v>UNSKILLED WORKER - PRODUCTIVE</v>
          </cell>
          <cell r="F1914" t="str">
            <v>50108143</v>
          </cell>
          <cell r="G1914" t="str">
            <v>BRETON COMPANY</v>
          </cell>
          <cell r="H1914" t="str">
            <v>50105776</v>
          </cell>
          <cell r="I1914" t="str">
            <v>0BBL</v>
          </cell>
          <cell r="J1914" t="str">
            <v>İNŞAAT GRUBU</v>
          </cell>
          <cell r="K1914" t="str">
            <v>50108146</v>
          </cell>
          <cell r="L1914" t="str">
            <v>TZ</v>
          </cell>
          <cell r="M1914" t="str">
            <v>Tanzanyalı</v>
          </cell>
          <cell r="N1914" t="str">
            <v>0037</v>
          </cell>
          <cell r="O1914" t="str">
            <v>İTİGİ</v>
          </cell>
          <cell r="P1914" t="str">
            <v>86</v>
          </cell>
          <cell r="Q1914" t="str">
            <v>BRETON COMPANY</v>
          </cell>
          <cell r="R1914">
            <v>44852</v>
          </cell>
          <cell r="S1914">
            <v>44852</v>
          </cell>
          <cell r="T1914">
            <v>44873</v>
          </cell>
          <cell r="U1914" t="str">
            <v>Bsz.S.İşSz.İşvTrf.Hk.SebepsizF</v>
          </cell>
          <cell r="V1914" t="str">
            <v>Mavi Yaka Direkt</v>
          </cell>
          <cell r="W1914" t="str">
            <v>LOT 3 (MIT)</v>
          </cell>
          <cell r="X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>İŞÇİ</v>
          </cell>
          <cell r="AC1914" t="str">
            <v>99</v>
          </cell>
          <cell r="AD1914" t="str">
            <v>LOT 3 (MIT)</v>
          </cell>
          <cell r="AE1914" t="str">
            <v>0109</v>
          </cell>
          <cell r="AF1914" t="str">
            <v/>
          </cell>
          <cell r="AG1914" t="str">
            <v>KM 535+000 - 595+000</v>
          </cell>
          <cell r="AH1914">
            <v>27256</v>
          </cell>
          <cell r="AI1914" t="str">
            <v>Bay</v>
          </cell>
          <cell r="AJ1914" t="str">
            <v>Yerel-Saatlik</v>
          </cell>
          <cell r="AK1914">
            <v>0</v>
          </cell>
          <cell r="AL1914" t="str">
            <v/>
          </cell>
          <cell r="AM1914" t="str">
            <v>201002</v>
          </cell>
          <cell r="AN1914" t="str">
            <v/>
          </cell>
          <cell r="AO1914" t="str">
            <v>T3</v>
          </cell>
          <cell r="AP1914" t="str">
            <v>5150</v>
          </cell>
          <cell r="AQ1914" t="str">
            <v>5175</v>
          </cell>
          <cell r="AR1914" t="str">
            <v/>
          </cell>
          <cell r="AS1914" t="str">
            <v/>
          </cell>
          <cell r="AT1914" t="str">
            <v/>
          </cell>
          <cell r="AU1914" t="str">
            <v/>
          </cell>
          <cell r="AV1914" t="str">
            <v/>
          </cell>
          <cell r="AW1914" t="str">
            <v/>
          </cell>
          <cell r="AX1914" t="str">
            <v>IBRAHIMU RAMADHAN JAPHARI</v>
          </cell>
          <cell r="AY1914" t="str">
            <v/>
          </cell>
          <cell r="AZ1914"/>
          <cell r="BA1914"/>
          <cell r="BB1914" t="str">
            <v/>
          </cell>
          <cell r="BC1914"/>
          <cell r="BD1914" t="str">
            <v/>
          </cell>
          <cell r="BE1914" t="str">
            <v/>
          </cell>
          <cell r="BF1914" t="str">
            <v>0</v>
          </cell>
        </row>
        <row r="1915">
          <cell r="A1915">
            <v>10075019</v>
          </cell>
          <cell r="B1915" t="str">
            <v>IBRAHIMU RASHID</v>
          </cell>
          <cell r="C1915" t="str">
            <v>MLUGUTI</v>
          </cell>
          <cell r="D1915" t="str">
            <v>DÜZ İŞÇİ</v>
          </cell>
          <cell r="E1915" t="str">
            <v>UNSKILLED WORKER - PRODUCTIVE</v>
          </cell>
          <cell r="F1915" t="str">
            <v>50108143</v>
          </cell>
          <cell r="G1915" t="str">
            <v>BRETON COMPANY</v>
          </cell>
          <cell r="H1915" t="str">
            <v>50105776</v>
          </cell>
          <cell r="I1915" t="str">
            <v>0BBL</v>
          </cell>
          <cell r="J1915" t="str">
            <v>İNŞAAT GRUBU</v>
          </cell>
          <cell r="K1915" t="str">
            <v>50108146</v>
          </cell>
          <cell r="L1915" t="str">
            <v>TZ</v>
          </cell>
          <cell r="M1915" t="str">
            <v>Tanzanyalı</v>
          </cell>
          <cell r="N1915" t="str">
            <v>0037</v>
          </cell>
          <cell r="O1915" t="str">
            <v>İTİGİ</v>
          </cell>
          <cell r="P1915" t="str">
            <v>86</v>
          </cell>
          <cell r="Q1915" t="str">
            <v>BRETON COMPANY</v>
          </cell>
          <cell r="R1915">
            <v>44852</v>
          </cell>
          <cell r="S1915">
            <v>44852</v>
          </cell>
          <cell r="T1915">
            <v>44873</v>
          </cell>
          <cell r="U1915" t="str">
            <v>Bsz.S.İşSz.İşvTrf.Hk.SebepsizF</v>
          </cell>
          <cell r="V1915" t="str">
            <v>Mavi Yaka Direkt</v>
          </cell>
          <cell r="W1915" t="str">
            <v>LOT 3 (MIT)</v>
          </cell>
          <cell r="X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>İŞÇİ</v>
          </cell>
          <cell r="AC1915" t="str">
            <v>99</v>
          </cell>
          <cell r="AD1915" t="str">
            <v>LOT 3 (MIT)</v>
          </cell>
          <cell r="AE1915" t="str">
            <v>0109</v>
          </cell>
          <cell r="AF1915" t="str">
            <v/>
          </cell>
          <cell r="AG1915" t="str">
            <v>KM 535+000 - 595+000</v>
          </cell>
          <cell r="AH1915">
            <v>34147</v>
          </cell>
          <cell r="AI1915" t="str">
            <v>Bay</v>
          </cell>
          <cell r="AJ1915" t="str">
            <v>Yerel-Saatlik</v>
          </cell>
          <cell r="AK1915">
            <v>0</v>
          </cell>
          <cell r="AL1915" t="str">
            <v/>
          </cell>
          <cell r="AM1915" t="str">
            <v>201002</v>
          </cell>
          <cell r="AN1915" t="str">
            <v/>
          </cell>
          <cell r="AO1915" t="str">
            <v>T3</v>
          </cell>
          <cell r="AP1915" t="str">
            <v>5150</v>
          </cell>
          <cell r="AQ1915" t="str">
            <v>5175</v>
          </cell>
          <cell r="AR1915" t="str">
            <v/>
          </cell>
          <cell r="AS1915" t="str">
            <v/>
          </cell>
          <cell r="AT1915" t="str">
            <v/>
          </cell>
          <cell r="AU1915" t="str">
            <v/>
          </cell>
          <cell r="AV1915" t="str">
            <v/>
          </cell>
          <cell r="AW1915" t="str">
            <v/>
          </cell>
          <cell r="AX1915" t="str">
            <v>IBRAHIMU RASHID MLUGUTI</v>
          </cell>
          <cell r="AY1915" t="str">
            <v/>
          </cell>
          <cell r="AZ1915"/>
          <cell r="BA1915"/>
          <cell r="BB1915" t="str">
            <v/>
          </cell>
          <cell r="BC1915"/>
          <cell r="BD1915" t="str">
            <v/>
          </cell>
          <cell r="BE1915" t="str">
            <v/>
          </cell>
          <cell r="BF1915" t="str">
            <v>0</v>
          </cell>
        </row>
        <row r="1916">
          <cell r="A1916">
            <v>10075020</v>
          </cell>
          <cell r="B1916" t="str">
            <v>ISAEL YOHANA</v>
          </cell>
          <cell r="C1916" t="str">
            <v>VENANCE</v>
          </cell>
          <cell r="D1916" t="str">
            <v>DÜZ İŞÇİ</v>
          </cell>
          <cell r="E1916" t="str">
            <v>UNSKILLED WORKER - PRODUCTIVE</v>
          </cell>
          <cell r="F1916" t="str">
            <v>50108143</v>
          </cell>
          <cell r="G1916" t="str">
            <v>BRETON COMPANY</v>
          </cell>
          <cell r="H1916" t="str">
            <v>50105776</v>
          </cell>
          <cell r="I1916" t="str">
            <v>0BBL</v>
          </cell>
          <cell r="J1916" t="str">
            <v>İNŞAAT GRUBU</v>
          </cell>
          <cell r="K1916" t="str">
            <v>50108146</v>
          </cell>
          <cell r="L1916" t="str">
            <v>TZ</v>
          </cell>
          <cell r="M1916" t="str">
            <v>Tanzanyalı</v>
          </cell>
          <cell r="N1916" t="str">
            <v>0037</v>
          </cell>
          <cell r="O1916" t="str">
            <v>İTİGİ</v>
          </cell>
          <cell r="P1916" t="str">
            <v>86</v>
          </cell>
          <cell r="Q1916" t="str">
            <v>BRETON COMPANY</v>
          </cell>
          <cell r="R1916">
            <v>44852</v>
          </cell>
          <cell r="S1916">
            <v>44852</v>
          </cell>
          <cell r="T1916">
            <v>44873</v>
          </cell>
          <cell r="U1916" t="str">
            <v>Bsz.S.İşSz.İşvTrf.Hk.SebepsizF</v>
          </cell>
          <cell r="V1916" t="str">
            <v>Mavi Yaka Direkt</v>
          </cell>
          <cell r="W1916" t="str">
            <v>LOT 3 (MIT)</v>
          </cell>
          <cell r="X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>İŞÇİ</v>
          </cell>
          <cell r="AC1916" t="str">
            <v>99</v>
          </cell>
          <cell r="AD1916" t="str">
            <v>LOT 3 (MIT)</v>
          </cell>
          <cell r="AE1916" t="str">
            <v>0109</v>
          </cell>
          <cell r="AF1916" t="str">
            <v/>
          </cell>
          <cell r="AG1916" t="str">
            <v>KM 535+000 - 595+000</v>
          </cell>
          <cell r="AH1916">
            <v>28668</v>
          </cell>
          <cell r="AI1916" t="str">
            <v>Bay</v>
          </cell>
          <cell r="AJ1916" t="str">
            <v>Yerel-Saatlik</v>
          </cell>
          <cell r="AK1916">
            <v>0</v>
          </cell>
          <cell r="AL1916" t="str">
            <v/>
          </cell>
          <cell r="AM1916" t="str">
            <v>201002</v>
          </cell>
          <cell r="AN1916" t="str">
            <v/>
          </cell>
          <cell r="AO1916" t="str">
            <v>T3</v>
          </cell>
          <cell r="AP1916" t="str">
            <v>5150</v>
          </cell>
          <cell r="AQ1916" t="str">
            <v>5175</v>
          </cell>
          <cell r="AR1916" t="str">
            <v/>
          </cell>
          <cell r="AS1916" t="str">
            <v/>
          </cell>
          <cell r="AT1916" t="str">
            <v/>
          </cell>
          <cell r="AU1916" t="str">
            <v/>
          </cell>
          <cell r="AV1916" t="str">
            <v/>
          </cell>
          <cell r="AW1916" t="str">
            <v/>
          </cell>
          <cell r="AX1916" t="str">
            <v>ISAEL YOHANA VENANCE</v>
          </cell>
          <cell r="AY1916" t="str">
            <v/>
          </cell>
          <cell r="AZ1916"/>
          <cell r="BA1916"/>
          <cell r="BB1916" t="str">
            <v/>
          </cell>
          <cell r="BC1916"/>
          <cell r="BD1916" t="str">
            <v/>
          </cell>
          <cell r="BE1916" t="str">
            <v/>
          </cell>
          <cell r="BF1916" t="str">
            <v>0</v>
          </cell>
        </row>
        <row r="1917">
          <cell r="A1917">
            <v>10075022</v>
          </cell>
          <cell r="B1917" t="str">
            <v>ISMAIL ABDALLAH</v>
          </cell>
          <cell r="C1917" t="str">
            <v>ISMAIL</v>
          </cell>
          <cell r="D1917" t="str">
            <v>DÜZ İŞÇİ</v>
          </cell>
          <cell r="E1917" t="str">
            <v>UNSKILLED WORKER - PRODUCTIVE</v>
          </cell>
          <cell r="F1917" t="str">
            <v>50108143</v>
          </cell>
          <cell r="G1917" t="str">
            <v>BRETON COMPANY</v>
          </cell>
          <cell r="H1917" t="str">
            <v>50105776</v>
          </cell>
          <cell r="I1917" t="str">
            <v>0BBL</v>
          </cell>
          <cell r="J1917" t="str">
            <v>İNŞAAT GRUBU</v>
          </cell>
          <cell r="K1917" t="str">
            <v>50108146</v>
          </cell>
          <cell r="L1917" t="str">
            <v>TZ</v>
          </cell>
          <cell r="M1917" t="str">
            <v>Tanzanyalı</v>
          </cell>
          <cell r="N1917" t="str">
            <v>0037</v>
          </cell>
          <cell r="O1917" t="str">
            <v>İTİGİ</v>
          </cell>
          <cell r="P1917" t="str">
            <v>86</v>
          </cell>
          <cell r="Q1917" t="str">
            <v>BRETON COMPANY</v>
          </cell>
          <cell r="R1917">
            <v>44852</v>
          </cell>
          <cell r="S1917">
            <v>44852</v>
          </cell>
          <cell r="T1917">
            <v>44873</v>
          </cell>
          <cell r="U1917" t="str">
            <v>Bsz.S.İşSz.İşvTrf.Hk.SebepsizF</v>
          </cell>
          <cell r="V1917" t="str">
            <v>Mavi Yaka Direkt</v>
          </cell>
          <cell r="W1917" t="str">
            <v>LOT 3 (MIT)</v>
          </cell>
          <cell r="X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>İŞÇİ</v>
          </cell>
          <cell r="AC1917" t="str">
            <v>99</v>
          </cell>
          <cell r="AD1917" t="str">
            <v>LOT 3 (MIT)</v>
          </cell>
          <cell r="AE1917" t="str">
            <v>0109</v>
          </cell>
          <cell r="AF1917" t="str">
            <v/>
          </cell>
          <cell r="AG1917" t="str">
            <v>KM 535+000 - 595+000</v>
          </cell>
          <cell r="AH1917">
            <v>32735</v>
          </cell>
          <cell r="AI1917" t="str">
            <v>Bay</v>
          </cell>
          <cell r="AJ1917" t="str">
            <v>Yerel-Saatlik</v>
          </cell>
          <cell r="AK1917">
            <v>0</v>
          </cell>
          <cell r="AL1917" t="str">
            <v/>
          </cell>
          <cell r="AM1917" t="str">
            <v>201002</v>
          </cell>
          <cell r="AN1917" t="str">
            <v/>
          </cell>
          <cell r="AO1917" t="str">
            <v>T3</v>
          </cell>
          <cell r="AP1917" t="str">
            <v>5150</v>
          </cell>
          <cell r="AQ1917" t="str">
            <v>5175</v>
          </cell>
          <cell r="AR1917" t="str">
            <v/>
          </cell>
          <cell r="AS1917" t="str">
            <v/>
          </cell>
          <cell r="AT1917" t="str">
            <v/>
          </cell>
          <cell r="AU1917" t="str">
            <v/>
          </cell>
          <cell r="AV1917" t="str">
            <v/>
          </cell>
          <cell r="AW1917" t="str">
            <v/>
          </cell>
          <cell r="AX1917" t="str">
            <v>ISMAIL ABDALLAH ISMAIL</v>
          </cell>
          <cell r="AY1917" t="str">
            <v/>
          </cell>
          <cell r="AZ1917"/>
          <cell r="BA1917"/>
          <cell r="BB1917" t="str">
            <v/>
          </cell>
          <cell r="BC1917"/>
          <cell r="BD1917" t="str">
            <v/>
          </cell>
          <cell r="BE1917" t="str">
            <v/>
          </cell>
          <cell r="BF1917" t="str">
            <v>0</v>
          </cell>
        </row>
        <row r="1918">
          <cell r="A1918">
            <v>10075025</v>
          </cell>
          <cell r="B1918" t="str">
            <v>JACKSON ELIAKIMU</v>
          </cell>
          <cell r="C1918" t="str">
            <v>NKINI</v>
          </cell>
          <cell r="D1918" t="str">
            <v>DÜZ İŞÇİ</v>
          </cell>
          <cell r="E1918" t="str">
            <v>UNSKILLED WORKER - PRODUCTIVE</v>
          </cell>
          <cell r="F1918" t="str">
            <v>50108143</v>
          </cell>
          <cell r="G1918" t="str">
            <v>BRETON COMPANY</v>
          </cell>
          <cell r="H1918" t="str">
            <v>50105776</v>
          </cell>
          <cell r="I1918" t="str">
            <v>0BBL</v>
          </cell>
          <cell r="J1918" t="str">
            <v>İNŞAAT GRUBU</v>
          </cell>
          <cell r="K1918" t="str">
            <v>50108146</v>
          </cell>
          <cell r="L1918" t="str">
            <v>TZ</v>
          </cell>
          <cell r="M1918" t="str">
            <v>Tanzanyalı</v>
          </cell>
          <cell r="N1918" t="str">
            <v>0037</v>
          </cell>
          <cell r="O1918" t="str">
            <v>İTİGİ</v>
          </cell>
          <cell r="P1918" t="str">
            <v>86</v>
          </cell>
          <cell r="Q1918" t="str">
            <v>BRETON COMPANY</v>
          </cell>
          <cell r="R1918">
            <v>44852</v>
          </cell>
          <cell r="S1918">
            <v>44852</v>
          </cell>
          <cell r="T1918">
            <v>44873</v>
          </cell>
          <cell r="U1918" t="str">
            <v>Bsz.S.İşSz.İşvTrf.Hk.SebepsizF</v>
          </cell>
          <cell r="V1918" t="str">
            <v>Mavi Yaka Direkt</v>
          </cell>
          <cell r="W1918" t="str">
            <v>LOT 3 (MIT)</v>
          </cell>
          <cell r="X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>İŞÇİ</v>
          </cell>
          <cell r="AC1918" t="str">
            <v>99</v>
          </cell>
          <cell r="AD1918" t="str">
            <v>LOT 3 (MIT)</v>
          </cell>
          <cell r="AE1918" t="str">
            <v>0109</v>
          </cell>
          <cell r="AF1918" t="str">
            <v/>
          </cell>
          <cell r="AG1918" t="str">
            <v>KM 535+000 - 595+000</v>
          </cell>
          <cell r="AH1918">
            <v>26891</v>
          </cell>
          <cell r="AI1918" t="str">
            <v>Bay</v>
          </cell>
          <cell r="AJ1918" t="str">
            <v>Yerel-Saatlik</v>
          </cell>
          <cell r="AK1918">
            <v>0</v>
          </cell>
          <cell r="AL1918" t="str">
            <v/>
          </cell>
          <cell r="AM1918" t="str">
            <v>201002</v>
          </cell>
          <cell r="AN1918" t="str">
            <v/>
          </cell>
          <cell r="AO1918" t="str">
            <v>T3</v>
          </cell>
          <cell r="AP1918" t="str">
            <v>5150</v>
          </cell>
          <cell r="AQ1918" t="str">
            <v>5175</v>
          </cell>
          <cell r="AR1918" t="str">
            <v/>
          </cell>
          <cell r="AS1918" t="str">
            <v/>
          </cell>
          <cell r="AT1918" t="str">
            <v/>
          </cell>
          <cell r="AU1918" t="str">
            <v/>
          </cell>
          <cell r="AV1918" t="str">
            <v/>
          </cell>
          <cell r="AW1918" t="str">
            <v/>
          </cell>
          <cell r="AX1918" t="str">
            <v>JACKSON ELIAKIMU NKINI</v>
          </cell>
          <cell r="AY1918" t="str">
            <v/>
          </cell>
          <cell r="AZ1918"/>
          <cell r="BA1918"/>
          <cell r="BB1918" t="str">
            <v/>
          </cell>
          <cell r="BC1918"/>
          <cell r="BD1918" t="str">
            <v/>
          </cell>
          <cell r="BE1918" t="str">
            <v/>
          </cell>
          <cell r="BF1918" t="str">
            <v>0</v>
          </cell>
        </row>
        <row r="1919">
          <cell r="A1919">
            <v>10075027</v>
          </cell>
          <cell r="B1919" t="str">
            <v>JAILOS STANLEY</v>
          </cell>
          <cell r="C1919" t="str">
            <v>MDA</v>
          </cell>
          <cell r="D1919" t="str">
            <v>DÜZ İŞÇİ</v>
          </cell>
          <cell r="E1919" t="str">
            <v>UNSKILLED WORKER - PRODUCTIVE</v>
          </cell>
          <cell r="F1919" t="str">
            <v>50108143</v>
          </cell>
          <cell r="G1919" t="str">
            <v>BRETON COMPANY</v>
          </cell>
          <cell r="H1919" t="str">
            <v>50105776</v>
          </cell>
          <cell r="I1919" t="str">
            <v>0BBL</v>
          </cell>
          <cell r="J1919" t="str">
            <v>İNŞAAT GRUBU</v>
          </cell>
          <cell r="K1919" t="str">
            <v>50108146</v>
          </cell>
          <cell r="L1919" t="str">
            <v>TZ</v>
          </cell>
          <cell r="M1919" t="str">
            <v>Tanzanyalı</v>
          </cell>
          <cell r="N1919" t="str">
            <v>0037</v>
          </cell>
          <cell r="O1919" t="str">
            <v>İTİGİ</v>
          </cell>
          <cell r="P1919" t="str">
            <v>86</v>
          </cell>
          <cell r="Q1919" t="str">
            <v>BRETON COMPANY</v>
          </cell>
          <cell r="R1919">
            <v>44852</v>
          </cell>
          <cell r="S1919">
            <v>44852</v>
          </cell>
          <cell r="T1919">
            <v>44873</v>
          </cell>
          <cell r="U1919" t="str">
            <v>Bsz.S.İşSz.İşvTrf.Hk.SebepsizF</v>
          </cell>
          <cell r="V1919" t="str">
            <v>Mavi Yaka Direkt</v>
          </cell>
          <cell r="W1919" t="str">
            <v>LOT 3 (MIT)</v>
          </cell>
          <cell r="X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>İŞÇİ</v>
          </cell>
          <cell r="AC1919" t="str">
            <v>99</v>
          </cell>
          <cell r="AD1919" t="str">
            <v>LOT 3 (MIT)</v>
          </cell>
          <cell r="AE1919" t="str">
            <v>0109</v>
          </cell>
          <cell r="AF1919" t="str">
            <v/>
          </cell>
          <cell r="AG1919" t="str">
            <v>KM 535+000 - 595+000</v>
          </cell>
          <cell r="AH1919">
            <v>27256</v>
          </cell>
          <cell r="AI1919" t="str">
            <v>Bay</v>
          </cell>
          <cell r="AJ1919" t="str">
            <v>Yerel-Saatlik</v>
          </cell>
          <cell r="AK1919">
            <v>0</v>
          </cell>
          <cell r="AL1919" t="str">
            <v/>
          </cell>
          <cell r="AM1919" t="str">
            <v>201002</v>
          </cell>
          <cell r="AN1919" t="str">
            <v/>
          </cell>
          <cell r="AO1919" t="str">
            <v>T3</v>
          </cell>
          <cell r="AP1919" t="str">
            <v>5150</v>
          </cell>
          <cell r="AQ1919" t="str">
            <v>5175</v>
          </cell>
          <cell r="AR1919" t="str">
            <v/>
          </cell>
          <cell r="AS1919" t="str">
            <v/>
          </cell>
          <cell r="AT1919" t="str">
            <v/>
          </cell>
          <cell r="AU1919" t="str">
            <v/>
          </cell>
          <cell r="AV1919" t="str">
            <v/>
          </cell>
          <cell r="AW1919" t="str">
            <v/>
          </cell>
          <cell r="AX1919" t="str">
            <v>JAILOS STANLEY MDA</v>
          </cell>
          <cell r="AY1919" t="str">
            <v/>
          </cell>
          <cell r="AZ1919"/>
          <cell r="BA1919"/>
          <cell r="BB1919" t="str">
            <v/>
          </cell>
          <cell r="BC1919"/>
          <cell r="BD1919" t="str">
            <v/>
          </cell>
          <cell r="BE1919" t="str">
            <v/>
          </cell>
          <cell r="BF1919" t="str">
            <v>0</v>
          </cell>
        </row>
        <row r="1920">
          <cell r="A1920">
            <v>10075028</v>
          </cell>
          <cell r="B1920" t="str">
            <v>JANUARY POS1ANO</v>
          </cell>
          <cell r="C1920" t="str">
            <v>KIAGA</v>
          </cell>
          <cell r="D1920" t="str">
            <v>DÜZ İŞÇİ</v>
          </cell>
          <cell r="E1920" t="str">
            <v>UNSKILLED WORKER - PRODUCTIVE</v>
          </cell>
          <cell r="F1920" t="str">
            <v>50108143</v>
          </cell>
          <cell r="G1920" t="str">
            <v>BRETON COMPANY</v>
          </cell>
          <cell r="H1920" t="str">
            <v>50105776</v>
          </cell>
          <cell r="I1920" t="str">
            <v>0BBL</v>
          </cell>
          <cell r="J1920" t="str">
            <v>İNŞAAT GRUBU</v>
          </cell>
          <cell r="K1920" t="str">
            <v>50108146</v>
          </cell>
          <cell r="L1920" t="str">
            <v>TZ</v>
          </cell>
          <cell r="M1920" t="str">
            <v>Tanzanyalı</v>
          </cell>
          <cell r="N1920" t="str">
            <v>0037</v>
          </cell>
          <cell r="O1920" t="str">
            <v>İTİGİ</v>
          </cell>
          <cell r="P1920" t="str">
            <v>86</v>
          </cell>
          <cell r="Q1920" t="str">
            <v>BRETON COMPANY</v>
          </cell>
          <cell r="R1920">
            <v>44852</v>
          </cell>
          <cell r="S1920">
            <v>44852</v>
          </cell>
          <cell r="T1920">
            <v>44873</v>
          </cell>
          <cell r="U1920" t="str">
            <v>Bsz.S.İşSz.İşvTrf.Hk.SebepsizF</v>
          </cell>
          <cell r="V1920" t="str">
            <v>Mavi Yaka Direkt</v>
          </cell>
          <cell r="W1920" t="str">
            <v>LOT 3 (MIT)</v>
          </cell>
          <cell r="X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>İŞÇİ</v>
          </cell>
          <cell r="AC1920" t="str">
            <v>99</v>
          </cell>
          <cell r="AD1920" t="str">
            <v>LOT 3 (MIT)</v>
          </cell>
          <cell r="AE1920" t="str">
            <v>0109</v>
          </cell>
          <cell r="AF1920" t="str">
            <v/>
          </cell>
          <cell r="AG1920" t="str">
            <v>KM 535+000 - 595+000</v>
          </cell>
          <cell r="AH1920">
            <v>33042</v>
          </cell>
          <cell r="AI1920" t="str">
            <v>Bay</v>
          </cell>
          <cell r="AJ1920" t="str">
            <v>Yerel-Saatlik</v>
          </cell>
          <cell r="AK1920">
            <v>0</v>
          </cell>
          <cell r="AL1920" t="str">
            <v/>
          </cell>
          <cell r="AM1920" t="str">
            <v>201002</v>
          </cell>
          <cell r="AN1920" t="str">
            <v/>
          </cell>
          <cell r="AO1920" t="str">
            <v>T3</v>
          </cell>
          <cell r="AP1920" t="str">
            <v>5150</v>
          </cell>
          <cell r="AQ1920" t="str">
            <v>5175</v>
          </cell>
          <cell r="AR1920" t="str">
            <v/>
          </cell>
          <cell r="AS1920" t="str">
            <v/>
          </cell>
          <cell r="AT1920" t="str">
            <v/>
          </cell>
          <cell r="AU1920" t="str">
            <v/>
          </cell>
          <cell r="AV1920" t="str">
            <v/>
          </cell>
          <cell r="AW1920" t="str">
            <v/>
          </cell>
          <cell r="AX1920" t="str">
            <v>JANUARY POS1ANO KIAGA</v>
          </cell>
          <cell r="AY1920" t="str">
            <v/>
          </cell>
          <cell r="AZ1920"/>
          <cell r="BA1920"/>
          <cell r="BB1920" t="str">
            <v/>
          </cell>
          <cell r="BC1920"/>
          <cell r="BD1920" t="str">
            <v/>
          </cell>
          <cell r="BE1920" t="str">
            <v/>
          </cell>
          <cell r="BF1920" t="str">
            <v>0</v>
          </cell>
        </row>
        <row r="1921">
          <cell r="A1921">
            <v>10075029</v>
          </cell>
          <cell r="B1921" t="str">
            <v>JOEL</v>
          </cell>
          <cell r="C1921" t="str">
            <v>YOHANA</v>
          </cell>
          <cell r="D1921" t="str">
            <v>DÜZ İŞÇİ</v>
          </cell>
          <cell r="E1921" t="str">
            <v>UNSKILLED WORKER - PRODUCTIVE</v>
          </cell>
          <cell r="F1921" t="str">
            <v>50108143</v>
          </cell>
          <cell r="G1921" t="str">
            <v>BRETON COMPANY</v>
          </cell>
          <cell r="H1921" t="str">
            <v>50105776</v>
          </cell>
          <cell r="I1921" t="str">
            <v>0BBL</v>
          </cell>
          <cell r="J1921" t="str">
            <v>İNŞAAT GRUBU</v>
          </cell>
          <cell r="K1921" t="str">
            <v>50108146</v>
          </cell>
          <cell r="L1921" t="str">
            <v>TZ</v>
          </cell>
          <cell r="M1921" t="str">
            <v>Tanzanyalı</v>
          </cell>
          <cell r="N1921" t="str">
            <v>0037</v>
          </cell>
          <cell r="O1921" t="str">
            <v>İTİGİ</v>
          </cell>
          <cell r="P1921" t="str">
            <v>86</v>
          </cell>
          <cell r="Q1921" t="str">
            <v>BRETON COMPANY</v>
          </cell>
          <cell r="R1921">
            <v>44852</v>
          </cell>
          <cell r="S1921">
            <v>44852</v>
          </cell>
          <cell r="T1921">
            <v>44873</v>
          </cell>
          <cell r="U1921" t="str">
            <v>Bsz.S.İşSz.İşvTrf.Hk.SebepsizF</v>
          </cell>
          <cell r="V1921" t="str">
            <v>Mavi Yaka Direkt</v>
          </cell>
          <cell r="W1921" t="str">
            <v>LOT 3 (MIT)</v>
          </cell>
          <cell r="X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>İŞÇİ</v>
          </cell>
          <cell r="AC1921" t="str">
            <v>99</v>
          </cell>
          <cell r="AD1921" t="str">
            <v>LOT 3 (MIT)</v>
          </cell>
          <cell r="AE1921" t="str">
            <v>0109</v>
          </cell>
          <cell r="AF1921" t="str">
            <v/>
          </cell>
          <cell r="AG1921" t="str">
            <v>KM 535+000 - 595+000</v>
          </cell>
          <cell r="AH1921">
            <v>28668</v>
          </cell>
          <cell r="AI1921" t="str">
            <v>Bay</v>
          </cell>
          <cell r="AJ1921" t="str">
            <v>Yerel-Saatlik</v>
          </cell>
          <cell r="AK1921">
            <v>0</v>
          </cell>
          <cell r="AL1921" t="str">
            <v/>
          </cell>
          <cell r="AM1921" t="str">
            <v>201002</v>
          </cell>
          <cell r="AN1921" t="str">
            <v/>
          </cell>
          <cell r="AO1921" t="str">
            <v>T3</v>
          </cell>
          <cell r="AP1921" t="str">
            <v>5150</v>
          </cell>
          <cell r="AQ1921" t="str">
            <v>5175</v>
          </cell>
          <cell r="AR1921" t="str">
            <v/>
          </cell>
          <cell r="AS1921" t="str">
            <v/>
          </cell>
          <cell r="AT1921" t="str">
            <v/>
          </cell>
          <cell r="AU1921" t="str">
            <v/>
          </cell>
          <cell r="AV1921" t="str">
            <v/>
          </cell>
          <cell r="AW1921" t="str">
            <v/>
          </cell>
          <cell r="AX1921" t="str">
            <v>JOEL YOHANA</v>
          </cell>
          <cell r="AY1921" t="str">
            <v/>
          </cell>
          <cell r="AZ1921"/>
          <cell r="BA1921"/>
          <cell r="BB1921" t="str">
            <v/>
          </cell>
          <cell r="BC1921"/>
          <cell r="BD1921" t="str">
            <v/>
          </cell>
          <cell r="BE1921" t="str">
            <v/>
          </cell>
          <cell r="BF1921" t="str">
            <v>0</v>
          </cell>
        </row>
        <row r="1922">
          <cell r="A1922">
            <v>10075030</v>
          </cell>
          <cell r="B1922" t="str">
            <v>JOSEPH ELAMSON</v>
          </cell>
          <cell r="C1922" t="str">
            <v>MPAGA</v>
          </cell>
          <cell r="D1922" t="str">
            <v>DÜZ İŞÇİ</v>
          </cell>
          <cell r="E1922" t="str">
            <v>UNSKILLED WORKER - PRODUCTIVE</v>
          </cell>
          <cell r="F1922" t="str">
            <v>50108143</v>
          </cell>
          <cell r="G1922" t="str">
            <v>BRETON COMPANY</v>
          </cell>
          <cell r="H1922" t="str">
            <v>50105776</v>
          </cell>
          <cell r="I1922" t="str">
            <v>0BBL</v>
          </cell>
          <cell r="J1922" t="str">
            <v>İNŞAAT GRUBU</v>
          </cell>
          <cell r="K1922" t="str">
            <v>50108146</v>
          </cell>
          <cell r="L1922" t="str">
            <v>TZ</v>
          </cell>
          <cell r="M1922" t="str">
            <v>Tanzanyalı</v>
          </cell>
          <cell r="N1922" t="str">
            <v>0037</v>
          </cell>
          <cell r="O1922" t="str">
            <v>İTİGİ</v>
          </cell>
          <cell r="P1922" t="str">
            <v>86</v>
          </cell>
          <cell r="Q1922" t="str">
            <v>BRETON COMPANY</v>
          </cell>
          <cell r="R1922">
            <v>44852</v>
          </cell>
          <cell r="S1922">
            <v>44852</v>
          </cell>
          <cell r="T1922">
            <v>44873</v>
          </cell>
          <cell r="U1922" t="str">
            <v>Bsz.S.İşSz.İşvTrf.Hk.SebepsizF</v>
          </cell>
          <cell r="V1922" t="str">
            <v>Mavi Yaka Direkt</v>
          </cell>
          <cell r="W1922" t="str">
            <v>LOT 3 (MIT)</v>
          </cell>
          <cell r="X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>İŞÇİ</v>
          </cell>
          <cell r="AC1922" t="str">
            <v>99</v>
          </cell>
          <cell r="AD1922" t="str">
            <v>LOT 3 (MIT)</v>
          </cell>
          <cell r="AE1922" t="str">
            <v>0109</v>
          </cell>
          <cell r="AF1922" t="str">
            <v/>
          </cell>
          <cell r="AG1922" t="str">
            <v>KM 535+000 - 595+000</v>
          </cell>
          <cell r="AH1922">
            <v>33745</v>
          </cell>
          <cell r="AI1922" t="str">
            <v>Bay</v>
          </cell>
          <cell r="AJ1922" t="str">
            <v>Yerel-Saatlik</v>
          </cell>
          <cell r="AK1922">
            <v>0</v>
          </cell>
          <cell r="AL1922" t="str">
            <v/>
          </cell>
          <cell r="AM1922" t="str">
            <v>201002</v>
          </cell>
          <cell r="AN1922" t="str">
            <v/>
          </cell>
          <cell r="AO1922" t="str">
            <v>T3</v>
          </cell>
          <cell r="AP1922" t="str">
            <v>5150</v>
          </cell>
          <cell r="AQ1922" t="str">
            <v>5175</v>
          </cell>
          <cell r="AR1922" t="str">
            <v/>
          </cell>
          <cell r="AS1922" t="str">
            <v/>
          </cell>
          <cell r="AT1922" t="str">
            <v/>
          </cell>
          <cell r="AU1922" t="str">
            <v/>
          </cell>
          <cell r="AV1922" t="str">
            <v/>
          </cell>
          <cell r="AW1922" t="str">
            <v/>
          </cell>
          <cell r="AX1922" t="str">
            <v>JOSEPH ELAMSON MPAGA</v>
          </cell>
          <cell r="AY1922" t="str">
            <v/>
          </cell>
          <cell r="AZ1922"/>
          <cell r="BA1922"/>
          <cell r="BB1922" t="str">
            <v/>
          </cell>
          <cell r="BC1922"/>
          <cell r="BD1922" t="str">
            <v/>
          </cell>
          <cell r="BE1922" t="str">
            <v/>
          </cell>
          <cell r="BF1922" t="str">
            <v>0</v>
          </cell>
        </row>
        <row r="1923">
          <cell r="A1923">
            <v>10075031</v>
          </cell>
          <cell r="B1923" t="str">
            <v>JOSHUA MOHAMED</v>
          </cell>
          <cell r="C1923" t="str">
            <v>ALPHAN</v>
          </cell>
          <cell r="D1923" t="str">
            <v>DÜZ İŞÇİ</v>
          </cell>
          <cell r="E1923" t="str">
            <v>UNSKILLED WORKER - PRODUCTIVE</v>
          </cell>
          <cell r="F1923" t="str">
            <v>50108143</v>
          </cell>
          <cell r="G1923" t="str">
            <v>BRETON COMPANY</v>
          </cell>
          <cell r="H1923" t="str">
            <v>50105776</v>
          </cell>
          <cell r="I1923" t="str">
            <v>0BBL</v>
          </cell>
          <cell r="J1923" t="str">
            <v>İNŞAAT GRUBU</v>
          </cell>
          <cell r="K1923" t="str">
            <v>50108146</v>
          </cell>
          <cell r="L1923" t="str">
            <v>TZ</v>
          </cell>
          <cell r="M1923" t="str">
            <v>Tanzanyalı</v>
          </cell>
          <cell r="N1923" t="str">
            <v>0037</v>
          </cell>
          <cell r="O1923" t="str">
            <v>İTİGİ</v>
          </cell>
          <cell r="P1923" t="str">
            <v>86</v>
          </cell>
          <cell r="Q1923" t="str">
            <v>BRETON COMPANY</v>
          </cell>
          <cell r="R1923">
            <v>44852</v>
          </cell>
          <cell r="S1923">
            <v>44852</v>
          </cell>
          <cell r="T1923">
            <v>44873</v>
          </cell>
          <cell r="U1923" t="str">
            <v>Bsz.S.İşSz.İşvTrf.Hk.SebepsizF</v>
          </cell>
          <cell r="V1923" t="str">
            <v>Mavi Yaka Direkt</v>
          </cell>
          <cell r="W1923" t="str">
            <v>LOT 3 (MIT)</v>
          </cell>
          <cell r="X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>İŞÇİ</v>
          </cell>
          <cell r="AC1923" t="str">
            <v>99</v>
          </cell>
          <cell r="AD1923" t="str">
            <v>LOT 3 (MIT)</v>
          </cell>
          <cell r="AE1923" t="str">
            <v>0109</v>
          </cell>
          <cell r="AF1923" t="str">
            <v/>
          </cell>
          <cell r="AG1923" t="str">
            <v>KM 535+000 - 595+000</v>
          </cell>
          <cell r="AH1923">
            <v>34147</v>
          </cell>
          <cell r="AI1923" t="str">
            <v>Bay</v>
          </cell>
          <cell r="AJ1923" t="str">
            <v>Yerel-Saatlik</v>
          </cell>
          <cell r="AK1923">
            <v>0</v>
          </cell>
          <cell r="AL1923" t="str">
            <v/>
          </cell>
          <cell r="AM1923" t="str">
            <v>201002</v>
          </cell>
          <cell r="AN1923" t="str">
            <v/>
          </cell>
          <cell r="AO1923" t="str">
            <v>T3</v>
          </cell>
          <cell r="AP1923" t="str">
            <v>5150</v>
          </cell>
          <cell r="AQ1923" t="str">
            <v>5175</v>
          </cell>
          <cell r="AR1923" t="str">
            <v/>
          </cell>
          <cell r="AS1923" t="str">
            <v/>
          </cell>
          <cell r="AT1923" t="str">
            <v/>
          </cell>
          <cell r="AU1923" t="str">
            <v/>
          </cell>
          <cell r="AV1923" t="str">
            <v/>
          </cell>
          <cell r="AW1923" t="str">
            <v/>
          </cell>
          <cell r="AX1923" t="str">
            <v>JOSHUA MOHAMED ALPHAN</v>
          </cell>
          <cell r="AY1923" t="str">
            <v/>
          </cell>
          <cell r="AZ1923"/>
          <cell r="BA1923"/>
          <cell r="BB1923" t="str">
            <v/>
          </cell>
          <cell r="BC1923"/>
          <cell r="BD1923" t="str">
            <v/>
          </cell>
          <cell r="BE1923" t="str">
            <v/>
          </cell>
          <cell r="BF1923" t="str">
            <v>0</v>
          </cell>
        </row>
        <row r="1924">
          <cell r="A1924">
            <v>10075032</v>
          </cell>
          <cell r="B1924" t="str">
            <v>JUMA GEORGE</v>
          </cell>
          <cell r="C1924" t="str">
            <v>SINDANO</v>
          </cell>
          <cell r="D1924" t="str">
            <v>DÜZ İŞÇİ</v>
          </cell>
          <cell r="E1924" t="str">
            <v>UNSKILLED WORKER - PRODUCTIVE</v>
          </cell>
          <cell r="F1924" t="str">
            <v>50108143</v>
          </cell>
          <cell r="G1924" t="str">
            <v>BRETON COMPANY</v>
          </cell>
          <cell r="H1924" t="str">
            <v>50105776</v>
          </cell>
          <cell r="I1924" t="str">
            <v>0BBL</v>
          </cell>
          <cell r="J1924" t="str">
            <v>İNŞAAT GRUBU</v>
          </cell>
          <cell r="K1924" t="str">
            <v>50108146</v>
          </cell>
          <cell r="L1924" t="str">
            <v>TZ</v>
          </cell>
          <cell r="M1924" t="str">
            <v>Tanzanyalı</v>
          </cell>
          <cell r="N1924" t="str">
            <v>0037</v>
          </cell>
          <cell r="O1924" t="str">
            <v>İTİGİ</v>
          </cell>
          <cell r="P1924" t="str">
            <v>86</v>
          </cell>
          <cell r="Q1924" t="str">
            <v>BRETON COMPANY</v>
          </cell>
          <cell r="R1924">
            <v>44852</v>
          </cell>
          <cell r="S1924">
            <v>44852</v>
          </cell>
          <cell r="T1924">
            <v>44873</v>
          </cell>
          <cell r="U1924" t="str">
            <v>Bsz.S.İşSz.İşvTrf.Hk.SebepsizF</v>
          </cell>
          <cell r="V1924" t="str">
            <v>Mavi Yaka Direkt</v>
          </cell>
          <cell r="W1924" t="str">
            <v>LOT 3 (MIT)</v>
          </cell>
          <cell r="X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>İŞÇİ</v>
          </cell>
          <cell r="AC1924" t="str">
            <v>99</v>
          </cell>
          <cell r="AD1924" t="str">
            <v>LOT 3 (MIT)</v>
          </cell>
          <cell r="AE1924" t="str">
            <v>0109</v>
          </cell>
          <cell r="AF1924" t="str">
            <v/>
          </cell>
          <cell r="AG1924" t="str">
            <v>KM 535+000 - 595+000</v>
          </cell>
          <cell r="AH1924">
            <v>34147</v>
          </cell>
          <cell r="AI1924" t="str">
            <v>Bay</v>
          </cell>
          <cell r="AJ1924" t="str">
            <v>Yerel-Saatlik</v>
          </cell>
          <cell r="AK1924">
            <v>0</v>
          </cell>
          <cell r="AL1924" t="str">
            <v/>
          </cell>
          <cell r="AM1924" t="str">
            <v>201002</v>
          </cell>
          <cell r="AN1924" t="str">
            <v/>
          </cell>
          <cell r="AO1924" t="str">
            <v>T3</v>
          </cell>
          <cell r="AP1924" t="str">
            <v>5150</v>
          </cell>
          <cell r="AQ1924" t="str">
            <v>5175</v>
          </cell>
          <cell r="AR1924" t="str">
            <v/>
          </cell>
          <cell r="AS1924" t="str">
            <v/>
          </cell>
          <cell r="AT1924" t="str">
            <v/>
          </cell>
          <cell r="AU1924" t="str">
            <v/>
          </cell>
          <cell r="AV1924" t="str">
            <v/>
          </cell>
          <cell r="AW1924" t="str">
            <v/>
          </cell>
          <cell r="AX1924" t="str">
            <v>JUMA GEORGE SINDANO</v>
          </cell>
          <cell r="AY1924" t="str">
            <v/>
          </cell>
          <cell r="AZ1924"/>
          <cell r="BA1924"/>
          <cell r="BB1924" t="str">
            <v/>
          </cell>
          <cell r="BC1924"/>
          <cell r="BD1924" t="str">
            <v/>
          </cell>
          <cell r="BE1924" t="str">
            <v/>
          </cell>
          <cell r="BF1924" t="str">
            <v>0</v>
          </cell>
        </row>
        <row r="1925">
          <cell r="A1925">
            <v>10075033</v>
          </cell>
          <cell r="B1925" t="str">
            <v>JUMA HASSANI</v>
          </cell>
          <cell r="C1925" t="str">
            <v>RAJABU</v>
          </cell>
          <cell r="D1925" t="str">
            <v>DÜZ İŞÇİ</v>
          </cell>
          <cell r="E1925" t="str">
            <v>UNSKILLED WORKER - PRODUCTIVE</v>
          </cell>
          <cell r="F1925" t="str">
            <v>50108143</v>
          </cell>
          <cell r="G1925" t="str">
            <v>BRETON COMPANY</v>
          </cell>
          <cell r="H1925" t="str">
            <v>50105776</v>
          </cell>
          <cell r="I1925" t="str">
            <v>0BBL</v>
          </cell>
          <cell r="J1925" t="str">
            <v>İNŞAAT GRUBU</v>
          </cell>
          <cell r="K1925" t="str">
            <v>50108146</v>
          </cell>
          <cell r="L1925" t="str">
            <v>TZ</v>
          </cell>
          <cell r="M1925" t="str">
            <v>Tanzanyalı</v>
          </cell>
          <cell r="N1925" t="str">
            <v>0037</v>
          </cell>
          <cell r="O1925" t="str">
            <v>İTİGİ</v>
          </cell>
          <cell r="P1925" t="str">
            <v>86</v>
          </cell>
          <cell r="Q1925" t="str">
            <v>BRETON COMPANY</v>
          </cell>
          <cell r="R1925">
            <v>44852</v>
          </cell>
          <cell r="S1925">
            <v>44852</v>
          </cell>
          <cell r="T1925">
            <v>44873</v>
          </cell>
          <cell r="U1925" t="str">
            <v>Bsz.S.İşSz.İşvTrf.Hk.SebepsizF</v>
          </cell>
          <cell r="V1925" t="str">
            <v>Mavi Yaka Direkt</v>
          </cell>
          <cell r="W1925" t="str">
            <v>LOT 3 (MIT)</v>
          </cell>
          <cell r="X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>İŞÇİ</v>
          </cell>
          <cell r="AC1925" t="str">
            <v>99</v>
          </cell>
          <cell r="AD1925" t="str">
            <v>LOT 3 (MIT)</v>
          </cell>
          <cell r="AE1925" t="str">
            <v>0109</v>
          </cell>
          <cell r="AF1925" t="str">
            <v/>
          </cell>
          <cell r="AG1925" t="str">
            <v>KM 535+000 - 595+000</v>
          </cell>
          <cell r="AH1925">
            <v>28668</v>
          </cell>
          <cell r="AI1925" t="str">
            <v>Bay</v>
          </cell>
          <cell r="AJ1925" t="str">
            <v>Yerel-Saatlik</v>
          </cell>
          <cell r="AK1925">
            <v>0</v>
          </cell>
          <cell r="AL1925" t="str">
            <v/>
          </cell>
          <cell r="AM1925" t="str">
            <v>201002</v>
          </cell>
          <cell r="AN1925" t="str">
            <v/>
          </cell>
          <cell r="AO1925" t="str">
            <v>T3</v>
          </cell>
          <cell r="AP1925" t="str">
            <v>5150</v>
          </cell>
          <cell r="AQ1925" t="str">
            <v>5175</v>
          </cell>
          <cell r="AR1925" t="str">
            <v/>
          </cell>
          <cell r="AS1925" t="str">
            <v/>
          </cell>
          <cell r="AT1925" t="str">
            <v/>
          </cell>
          <cell r="AU1925" t="str">
            <v/>
          </cell>
          <cell r="AV1925" t="str">
            <v/>
          </cell>
          <cell r="AW1925" t="str">
            <v/>
          </cell>
          <cell r="AX1925" t="str">
            <v>JUMA HASSANI RAJABU</v>
          </cell>
          <cell r="AY1925" t="str">
            <v/>
          </cell>
          <cell r="AZ1925"/>
          <cell r="BA1925"/>
          <cell r="BB1925" t="str">
            <v/>
          </cell>
          <cell r="BC1925"/>
          <cell r="BD1925" t="str">
            <v/>
          </cell>
          <cell r="BE1925" t="str">
            <v/>
          </cell>
          <cell r="BF1925" t="str">
            <v>0</v>
          </cell>
        </row>
        <row r="1926">
          <cell r="A1926">
            <v>10075035</v>
          </cell>
          <cell r="B1926" t="str">
            <v>JUMA</v>
          </cell>
          <cell r="C1926" t="str">
            <v>IBRAHIMU</v>
          </cell>
          <cell r="D1926" t="str">
            <v>DÜZ İŞÇİ</v>
          </cell>
          <cell r="E1926" t="str">
            <v>UNSKILLED WORKER - PRODUCTIVE</v>
          </cell>
          <cell r="F1926" t="str">
            <v>50108143</v>
          </cell>
          <cell r="G1926" t="str">
            <v>BRETON COMPANY</v>
          </cell>
          <cell r="H1926" t="str">
            <v>50105776</v>
          </cell>
          <cell r="I1926" t="str">
            <v>0BBL</v>
          </cell>
          <cell r="J1926" t="str">
            <v>İNŞAAT GRUBU</v>
          </cell>
          <cell r="K1926" t="str">
            <v>50108146</v>
          </cell>
          <cell r="L1926" t="str">
            <v>TZ</v>
          </cell>
          <cell r="M1926" t="str">
            <v>Tanzanyalı</v>
          </cell>
          <cell r="N1926" t="str">
            <v>0037</v>
          </cell>
          <cell r="O1926" t="str">
            <v>İTİGİ</v>
          </cell>
          <cell r="P1926" t="str">
            <v>86</v>
          </cell>
          <cell r="Q1926" t="str">
            <v>BRETON COMPANY</v>
          </cell>
          <cell r="R1926">
            <v>44852</v>
          </cell>
          <cell r="S1926">
            <v>44852</v>
          </cell>
          <cell r="T1926">
            <v>44873</v>
          </cell>
          <cell r="U1926" t="str">
            <v>Bsz.S.İşSz.İşvTrf.Hk.SebepsizF</v>
          </cell>
          <cell r="V1926" t="str">
            <v>Mavi Yaka Direkt</v>
          </cell>
          <cell r="W1926" t="str">
            <v>LOT 3 (MIT)</v>
          </cell>
          <cell r="X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>İŞÇİ</v>
          </cell>
          <cell r="AC1926" t="str">
            <v>99</v>
          </cell>
          <cell r="AD1926" t="str">
            <v>LOT 3 (MIT)</v>
          </cell>
          <cell r="AE1926" t="str">
            <v>0109</v>
          </cell>
          <cell r="AF1926" t="str">
            <v/>
          </cell>
          <cell r="AG1926" t="str">
            <v>KM 535+000 - 595+000</v>
          </cell>
          <cell r="AH1926">
            <v>33416</v>
          </cell>
          <cell r="AI1926" t="str">
            <v>Bay</v>
          </cell>
          <cell r="AJ1926" t="str">
            <v>Yerel-Saatlik</v>
          </cell>
          <cell r="AK1926">
            <v>0</v>
          </cell>
          <cell r="AL1926" t="str">
            <v/>
          </cell>
          <cell r="AM1926" t="str">
            <v>201002</v>
          </cell>
          <cell r="AN1926" t="str">
            <v/>
          </cell>
          <cell r="AO1926" t="str">
            <v>T3</v>
          </cell>
          <cell r="AP1926" t="str">
            <v>5150</v>
          </cell>
          <cell r="AQ1926" t="str">
            <v>5175</v>
          </cell>
          <cell r="AR1926" t="str">
            <v/>
          </cell>
          <cell r="AS1926" t="str">
            <v/>
          </cell>
          <cell r="AT1926" t="str">
            <v/>
          </cell>
          <cell r="AU1926" t="str">
            <v/>
          </cell>
          <cell r="AV1926" t="str">
            <v/>
          </cell>
          <cell r="AW1926" t="str">
            <v/>
          </cell>
          <cell r="AX1926" t="str">
            <v>JUMA IBRAHIMU</v>
          </cell>
          <cell r="AY1926" t="str">
            <v/>
          </cell>
          <cell r="AZ1926"/>
          <cell r="BA1926"/>
          <cell r="BB1926" t="str">
            <v/>
          </cell>
          <cell r="BC1926"/>
          <cell r="BD1926" t="str">
            <v/>
          </cell>
          <cell r="BE1926" t="str">
            <v/>
          </cell>
          <cell r="BF1926" t="str">
            <v>0</v>
          </cell>
        </row>
        <row r="1927">
          <cell r="A1927">
            <v>10074636</v>
          </cell>
          <cell r="B1927" t="str">
            <v>MAKOMBE JOHANES</v>
          </cell>
          <cell r="C1927" t="str">
            <v>MAKOMBE</v>
          </cell>
          <cell r="D1927" t="str">
            <v>DUVARCI</v>
          </cell>
          <cell r="E1927" t="str">
            <v>MASON</v>
          </cell>
          <cell r="F1927" t="str">
            <v>50107642</v>
          </cell>
          <cell r="G1927" t="str">
            <v>PETRA PROTEK</v>
          </cell>
          <cell r="H1927" t="str">
            <v>50107642</v>
          </cell>
          <cell r="I1927" t="str">
            <v>0BBQ</v>
          </cell>
          <cell r="J1927" t="str">
            <v>İNŞAAT GRUBU</v>
          </cell>
          <cell r="K1927" t="str">
            <v>50107815</v>
          </cell>
          <cell r="L1927" t="str">
            <v>TZ</v>
          </cell>
          <cell r="M1927" t="str">
            <v>Tanzanyalı</v>
          </cell>
          <cell r="N1927" t="str">
            <v>0035</v>
          </cell>
          <cell r="O1927" t="str">
            <v>TABORA</v>
          </cell>
          <cell r="P1927" t="str">
            <v>7B</v>
          </cell>
          <cell r="Q1927" t="str">
            <v>PETRA PROTEK</v>
          </cell>
          <cell r="R1927">
            <v>44832</v>
          </cell>
          <cell r="S1927">
            <v>44832</v>
          </cell>
          <cell r="T1927">
            <v>45145</v>
          </cell>
          <cell r="U1927" t="str">
            <v>Bsz.S.İşSz.İşvTrf.Hk.SebepsizF</v>
          </cell>
          <cell r="V1927" t="str">
            <v>Mavi Yaka Direkt</v>
          </cell>
          <cell r="W1927" t="str">
            <v>LOT 3 (MIT)</v>
          </cell>
          <cell r="X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>USTA</v>
          </cell>
          <cell r="AC1927" t="str">
            <v>99</v>
          </cell>
          <cell r="AD1927" t="str">
            <v>LOT 3 (MIT)</v>
          </cell>
          <cell r="AE1927" t="str">
            <v>0113</v>
          </cell>
          <cell r="AF1927" t="str">
            <v/>
          </cell>
          <cell r="AG1927" t="str">
            <v>KM 785+000 - 829+305</v>
          </cell>
          <cell r="AH1927">
            <v>33792</v>
          </cell>
          <cell r="AI1927" t="str">
            <v>Bay</v>
          </cell>
          <cell r="AJ1927" t="str">
            <v>Yerel-Saatlik</v>
          </cell>
          <cell r="AK1927">
            <v>0</v>
          </cell>
          <cell r="AL1927" t="str">
            <v/>
          </cell>
          <cell r="AM1927" t="str">
            <v>201002</v>
          </cell>
          <cell r="AN1927" t="str">
            <v/>
          </cell>
          <cell r="AO1927" t="str">
            <v>T3</v>
          </cell>
          <cell r="AP1927" t="str">
            <v>5150</v>
          </cell>
          <cell r="AQ1927" t="str">
            <v>5175</v>
          </cell>
          <cell r="AR1927" t="str">
            <v/>
          </cell>
          <cell r="AS1927" t="str">
            <v/>
          </cell>
          <cell r="AT1927" t="str">
            <v/>
          </cell>
          <cell r="AU1927" t="str">
            <v/>
          </cell>
          <cell r="AV1927" t="str">
            <v/>
          </cell>
          <cell r="AW1927" t="str">
            <v/>
          </cell>
          <cell r="AX1927" t="str">
            <v>MAKOMBE JOHANES MAKOMBE</v>
          </cell>
          <cell r="AY1927" t="str">
            <v/>
          </cell>
          <cell r="AZ1927"/>
          <cell r="BA1927"/>
          <cell r="BB1927" t="str">
            <v/>
          </cell>
          <cell r="BC1927"/>
          <cell r="BD1927" t="str">
            <v/>
          </cell>
          <cell r="BE1927" t="str">
            <v/>
          </cell>
          <cell r="BF1927" t="str">
            <v>0</v>
          </cell>
        </row>
        <row r="1928">
          <cell r="A1928">
            <v>10074598</v>
          </cell>
          <cell r="B1928" t="str">
            <v>JESHI LEKUYA</v>
          </cell>
          <cell r="C1928" t="str">
            <v>MAMASITA</v>
          </cell>
          <cell r="D1928" t="str">
            <v>GÜVENLİK GÖREVLİSİ</v>
          </cell>
          <cell r="E1928" t="str">
            <v>SECURITY</v>
          </cell>
          <cell r="F1928" t="str">
            <v>50106670</v>
          </cell>
          <cell r="G1928" t="str">
            <v>KITUMBO SECURITY</v>
          </cell>
          <cell r="H1928" t="str">
            <v>50105513</v>
          </cell>
          <cell r="I1928" t="str">
            <v>088D</v>
          </cell>
          <cell r="J1928" t="str">
            <v>GÜVENLİK</v>
          </cell>
          <cell r="K1928" t="str">
            <v>50106674</v>
          </cell>
          <cell r="L1928" t="str">
            <v>TZ</v>
          </cell>
          <cell r="M1928" t="str">
            <v>Tanzanyalı</v>
          </cell>
          <cell r="N1928" t="str">
            <v>0035</v>
          </cell>
          <cell r="O1928" t="str">
            <v>TABORA</v>
          </cell>
          <cell r="P1928" t="str">
            <v>7L</v>
          </cell>
          <cell r="Q1928" t="str">
            <v>KITIMBO SECURITY</v>
          </cell>
          <cell r="R1928">
            <v>44805</v>
          </cell>
          <cell r="S1928">
            <v>44805</v>
          </cell>
          <cell r="T1928">
            <v>45170</v>
          </cell>
          <cell r="U1928" t="str">
            <v>Bsz.S.İşSz.İşvTrf.Hk.SebepsizF</v>
          </cell>
          <cell r="V1928" t="str">
            <v>Mavi Yaka Endirekt</v>
          </cell>
          <cell r="W1928" t="str">
            <v>LOT 3 (MIT)</v>
          </cell>
          <cell r="X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>GÖREVLİ</v>
          </cell>
          <cell r="AC1928" t="str">
            <v>99</v>
          </cell>
          <cell r="AD1928" t="str">
            <v>LOT 3 (MIT)</v>
          </cell>
          <cell r="AE1928" t="str">
            <v>0113</v>
          </cell>
          <cell r="AF1928" t="str">
            <v/>
          </cell>
          <cell r="AG1928" t="str">
            <v>KM 785+000 - 829+305</v>
          </cell>
          <cell r="AH1928">
            <v>34833</v>
          </cell>
          <cell r="AI1928" t="str">
            <v>Bay</v>
          </cell>
          <cell r="AJ1928" t="str">
            <v>Yerel-Saatlik</v>
          </cell>
          <cell r="AK1928">
            <v>0</v>
          </cell>
          <cell r="AL1928" t="str">
            <v/>
          </cell>
          <cell r="AM1928" t="str">
            <v>306002</v>
          </cell>
          <cell r="AN1928" t="str">
            <v/>
          </cell>
          <cell r="AO1928" t="str">
            <v>T3</v>
          </cell>
          <cell r="AP1928" t="str">
            <v>5150</v>
          </cell>
          <cell r="AQ1928" t="str">
            <v>5175</v>
          </cell>
          <cell r="AR1928" t="str">
            <v/>
          </cell>
          <cell r="AS1928" t="str">
            <v/>
          </cell>
          <cell r="AT1928" t="str">
            <v/>
          </cell>
          <cell r="AU1928" t="str">
            <v/>
          </cell>
          <cell r="AV1928" t="str">
            <v/>
          </cell>
          <cell r="AW1928" t="str">
            <v/>
          </cell>
          <cell r="AX1928" t="str">
            <v>JESHI LEKUYA MAMASITA</v>
          </cell>
          <cell r="AY1928" t="str">
            <v/>
          </cell>
          <cell r="AZ1928"/>
          <cell r="BA1928"/>
          <cell r="BB1928" t="str">
            <v/>
          </cell>
          <cell r="BC1928"/>
          <cell r="BD1928" t="str">
            <v/>
          </cell>
          <cell r="BE1928" t="str">
            <v/>
          </cell>
          <cell r="BF1928" t="str">
            <v>0</v>
          </cell>
        </row>
        <row r="1929">
          <cell r="A1929">
            <v>10074599</v>
          </cell>
          <cell r="B1929" t="str">
            <v>MINGATI ARPOYANDETI</v>
          </cell>
          <cell r="C1929" t="str">
            <v>TABORA</v>
          </cell>
          <cell r="D1929" t="str">
            <v>GÜVENLİK GÖREVLİSİ</v>
          </cell>
          <cell r="E1929" t="str">
            <v>SECURITY</v>
          </cell>
          <cell r="F1929" t="str">
            <v>50106670</v>
          </cell>
          <cell r="G1929" t="str">
            <v>KITUMBO SECURITY</v>
          </cell>
          <cell r="H1929" t="str">
            <v>50105513</v>
          </cell>
          <cell r="I1929" t="str">
            <v>088D</v>
          </cell>
          <cell r="J1929" t="str">
            <v>GÜVENLİK</v>
          </cell>
          <cell r="K1929" t="str">
            <v>50106674</v>
          </cell>
          <cell r="L1929" t="str">
            <v>TZ</v>
          </cell>
          <cell r="M1929" t="str">
            <v>Tanzanyalı</v>
          </cell>
          <cell r="N1929" t="str">
            <v>0035</v>
          </cell>
          <cell r="O1929" t="str">
            <v>TABORA</v>
          </cell>
          <cell r="P1929" t="str">
            <v>7L</v>
          </cell>
          <cell r="Q1929" t="str">
            <v>KITIMBO SECURITY</v>
          </cell>
          <cell r="R1929">
            <v>44805</v>
          </cell>
          <cell r="S1929">
            <v>44805</v>
          </cell>
          <cell r="T1929">
            <v>45170</v>
          </cell>
          <cell r="U1929" t="str">
            <v>Bsz.S.İşSz.İşvTrf.Hk.SebepsizF</v>
          </cell>
          <cell r="V1929" t="str">
            <v>Mavi Yaka Endirekt</v>
          </cell>
          <cell r="W1929" t="str">
            <v>LOT 3 (MIT)</v>
          </cell>
          <cell r="X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>GÖREVLİ</v>
          </cell>
          <cell r="AC1929" t="str">
            <v>99</v>
          </cell>
          <cell r="AD1929" t="str">
            <v>LOT 3 (MIT)</v>
          </cell>
          <cell r="AE1929" t="str">
            <v>0113</v>
          </cell>
          <cell r="AF1929" t="str">
            <v/>
          </cell>
          <cell r="AG1929" t="str">
            <v>KM 785+000 - 829+305</v>
          </cell>
          <cell r="AH1929">
            <v>34833</v>
          </cell>
          <cell r="AI1929" t="str">
            <v>Bay</v>
          </cell>
          <cell r="AJ1929" t="str">
            <v>Yerel-Saatlik</v>
          </cell>
          <cell r="AK1929">
            <v>0</v>
          </cell>
          <cell r="AL1929" t="str">
            <v/>
          </cell>
          <cell r="AM1929" t="str">
            <v>306002</v>
          </cell>
          <cell r="AN1929" t="str">
            <v/>
          </cell>
          <cell r="AO1929" t="str">
            <v>T3</v>
          </cell>
          <cell r="AP1929" t="str">
            <v>5150</v>
          </cell>
          <cell r="AQ1929" t="str">
            <v>5175</v>
          </cell>
          <cell r="AR1929" t="str">
            <v/>
          </cell>
          <cell r="AS1929" t="str">
            <v/>
          </cell>
          <cell r="AT1929" t="str">
            <v/>
          </cell>
          <cell r="AU1929" t="str">
            <v/>
          </cell>
          <cell r="AV1929" t="str">
            <v/>
          </cell>
          <cell r="AW1929" t="str">
            <v/>
          </cell>
          <cell r="AX1929" t="str">
            <v>MINGATI ARPOYANDETI TABORA</v>
          </cell>
          <cell r="AY1929" t="str">
            <v/>
          </cell>
          <cell r="AZ1929"/>
          <cell r="BA1929"/>
          <cell r="BB1929" t="str">
            <v/>
          </cell>
          <cell r="BC1929"/>
          <cell r="BD1929" t="str">
            <v/>
          </cell>
          <cell r="BE1929" t="str">
            <v/>
          </cell>
          <cell r="BF1929" t="str">
            <v>0</v>
          </cell>
        </row>
        <row r="1930">
          <cell r="A1930">
            <v>10074600</v>
          </cell>
          <cell r="B1930" t="str">
            <v>LENGAI PAANGU</v>
          </cell>
          <cell r="C1930" t="str">
            <v>LAIZER</v>
          </cell>
          <cell r="D1930" t="str">
            <v>GÜVENLİK GÖREVLİSİ</v>
          </cell>
          <cell r="E1930" t="str">
            <v>SECURITY</v>
          </cell>
          <cell r="F1930" t="str">
            <v>50106670</v>
          </cell>
          <cell r="G1930" t="str">
            <v>KITUMBO SECURITY</v>
          </cell>
          <cell r="H1930" t="str">
            <v>50105513</v>
          </cell>
          <cell r="I1930" t="str">
            <v>088D</v>
          </cell>
          <cell r="J1930" t="str">
            <v>GÜVENLİK</v>
          </cell>
          <cell r="K1930" t="str">
            <v>50106674</v>
          </cell>
          <cell r="L1930" t="str">
            <v>TZ</v>
          </cell>
          <cell r="M1930" t="str">
            <v>Tanzanyalı</v>
          </cell>
          <cell r="N1930" t="str">
            <v>0035</v>
          </cell>
          <cell r="O1930" t="str">
            <v>TABORA</v>
          </cell>
          <cell r="P1930" t="str">
            <v>7L</v>
          </cell>
          <cell r="Q1930" t="str">
            <v>KITIMBO SECURITY</v>
          </cell>
          <cell r="R1930">
            <v>44805</v>
          </cell>
          <cell r="S1930">
            <v>44805</v>
          </cell>
          <cell r="T1930">
            <v>45170</v>
          </cell>
          <cell r="U1930" t="str">
            <v>Bsz.S.İşSz.İşvTrf.Hk.SebepsizF</v>
          </cell>
          <cell r="V1930" t="str">
            <v>Mavi Yaka Endirekt</v>
          </cell>
          <cell r="W1930" t="str">
            <v>LOT 3 (MIT)</v>
          </cell>
          <cell r="X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>GÖREVLİ</v>
          </cell>
          <cell r="AC1930" t="str">
            <v>99</v>
          </cell>
          <cell r="AD1930" t="str">
            <v>LOT 3 (MIT)</v>
          </cell>
          <cell r="AE1930" t="str">
            <v>0113</v>
          </cell>
          <cell r="AF1930" t="str">
            <v/>
          </cell>
          <cell r="AG1930" t="str">
            <v>KM 785+000 - 829+305</v>
          </cell>
          <cell r="AH1930">
            <v>34833</v>
          </cell>
          <cell r="AI1930" t="str">
            <v>Bay</v>
          </cell>
          <cell r="AJ1930" t="str">
            <v>Yerel-Saatlik</v>
          </cell>
          <cell r="AK1930">
            <v>0</v>
          </cell>
          <cell r="AL1930" t="str">
            <v/>
          </cell>
          <cell r="AM1930" t="str">
            <v>306002</v>
          </cell>
          <cell r="AN1930" t="str">
            <v/>
          </cell>
          <cell r="AO1930" t="str">
            <v>T3</v>
          </cell>
          <cell r="AP1930" t="str">
            <v>5150</v>
          </cell>
          <cell r="AQ1930" t="str">
            <v>5175</v>
          </cell>
          <cell r="AR1930" t="str">
            <v/>
          </cell>
          <cell r="AS1930" t="str">
            <v/>
          </cell>
          <cell r="AT1930" t="str">
            <v/>
          </cell>
          <cell r="AU1930" t="str">
            <v/>
          </cell>
          <cell r="AV1930" t="str">
            <v/>
          </cell>
          <cell r="AW1930" t="str">
            <v/>
          </cell>
          <cell r="AX1930" t="str">
            <v>LENGAI PAANGU LAIZER</v>
          </cell>
          <cell r="AY1930" t="str">
            <v/>
          </cell>
          <cell r="AZ1930"/>
          <cell r="BA1930"/>
          <cell r="BB1930" t="str">
            <v/>
          </cell>
          <cell r="BC1930"/>
          <cell r="BD1930" t="str">
            <v/>
          </cell>
          <cell r="BE1930" t="str">
            <v/>
          </cell>
          <cell r="BF1930" t="str">
            <v>0</v>
          </cell>
        </row>
        <row r="1931">
          <cell r="A1931">
            <v>10074601</v>
          </cell>
          <cell r="B1931" t="str">
            <v>NAIROWA MORIJOY</v>
          </cell>
          <cell r="C1931" t="str">
            <v>REMAYON</v>
          </cell>
          <cell r="D1931" t="str">
            <v>GÜVENLİK GÖREVLİSİ</v>
          </cell>
          <cell r="E1931" t="str">
            <v>SECURITY</v>
          </cell>
          <cell r="F1931" t="str">
            <v>50106670</v>
          </cell>
          <cell r="G1931" t="str">
            <v>KITUMBO SECURITY</v>
          </cell>
          <cell r="H1931" t="str">
            <v>50105513</v>
          </cell>
          <cell r="I1931" t="str">
            <v>088D</v>
          </cell>
          <cell r="J1931" t="str">
            <v>GÜVENLİK</v>
          </cell>
          <cell r="K1931" t="str">
            <v>50106674</v>
          </cell>
          <cell r="L1931" t="str">
            <v>TZ</v>
          </cell>
          <cell r="M1931" t="str">
            <v>Tanzanyalı</v>
          </cell>
          <cell r="N1931" t="str">
            <v>0035</v>
          </cell>
          <cell r="O1931" t="str">
            <v>TABORA</v>
          </cell>
          <cell r="P1931" t="str">
            <v>7L</v>
          </cell>
          <cell r="Q1931" t="str">
            <v>KITIMBO SECURITY</v>
          </cell>
          <cell r="R1931">
            <v>44805</v>
          </cell>
          <cell r="S1931">
            <v>44805</v>
          </cell>
          <cell r="T1931">
            <v>45170</v>
          </cell>
          <cell r="U1931" t="str">
            <v>Bsz.S.İşSz.İşvTrf.Hk.SebepsizF</v>
          </cell>
          <cell r="V1931" t="str">
            <v>Mavi Yaka Endirekt</v>
          </cell>
          <cell r="W1931" t="str">
            <v>LOT 3 (MIT)</v>
          </cell>
          <cell r="X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>GÖREVLİ</v>
          </cell>
          <cell r="AC1931" t="str">
            <v>99</v>
          </cell>
          <cell r="AD1931" t="str">
            <v>LOT 3 (MIT)</v>
          </cell>
          <cell r="AE1931" t="str">
            <v>0113</v>
          </cell>
          <cell r="AF1931" t="str">
            <v/>
          </cell>
          <cell r="AG1931" t="str">
            <v>KM 785+000 - 829+305</v>
          </cell>
          <cell r="AH1931">
            <v>34833</v>
          </cell>
          <cell r="AI1931" t="str">
            <v>Bay</v>
          </cell>
          <cell r="AJ1931" t="str">
            <v>Yerel-Saatlik</v>
          </cell>
          <cell r="AK1931">
            <v>0</v>
          </cell>
          <cell r="AL1931" t="str">
            <v/>
          </cell>
          <cell r="AM1931" t="str">
            <v>306002</v>
          </cell>
          <cell r="AN1931" t="str">
            <v/>
          </cell>
          <cell r="AO1931" t="str">
            <v>T3</v>
          </cell>
          <cell r="AP1931" t="str">
            <v>5150</v>
          </cell>
          <cell r="AQ1931" t="str">
            <v>5175</v>
          </cell>
          <cell r="AR1931" t="str">
            <v/>
          </cell>
          <cell r="AS1931" t="str">
            <v/>
          </cell>
          <cell r="AT1931" t="str">
            <v/>
          </cell>
          <cell r="AU1931" t="str">
            <v/>
          </cell>
          <cell r="AV1931" t="str">
            <v/>
          </cell>
          <cell r="AW1931" t="str">
            <v/>
          </cell>
          <cell r="AX1931" t="str">
            <v>NAIROWA MORIJOY REMAYON</v>
          </cell>
          <cell r="AY1931" t="str">
            <v/>
          </cell>
          <cell r="AZ1931"/>
          <cell r="BA1931"/>
          <cell r="BB1931" t="str">
            <v/>
          </cell>
          <cell r="BC1931"/>
          <cell r="BD1931" t="str">
            <v/>
          </cell>
          <cell r="BE1931" t="str">
            <v/>
          </cell>
          <cell r="BF1931" t="str">
            <v>0</v>
          </cell>
        </row>
        <row r="1932">
          <cell r="A1932">
            <v>10074602</v>
          </cell>
          <cell r="B1932" t="str">
            <v>NAMPAPA MTENGELE</v>
          </cell>
          <cell r="C1932" t="str">
            <v>LAIZER</v>
          </cell>
          <cell r="D1932" t="str">
            <v>GÜVENLİK GÖREVLİSİ</v>
          </cell>
          <cell r="E1932" t="str">
            <v>SECURITY</v>
          </cell>
          <cell r="F1932" t="str">
            <v>50106670</v>
          </cell>
          <cell r="G1932" t="str">
            <v>KITUMBO SECURITY</v>
          </cell>
          <cell r="H1932" t="str">
            <v>50105513</v>
          </cell>
          <cell r="I1932" t="str">
            <v>088D</v>
          </cell>
          <cell r="J1932" t="str">
            <v>GÜVENLİK</v>
          </cell>
          <cell r="K1932" t="str">
            <v>50106674</v>
          </cell>
          <cell r="L1932" t="str">
            <v>TZ</v>
          </cell>
          <cell r="M1932" t="str">
            <v>Tanzanyalı</v>
          </cell>
          <cell r="N1932" t="str">
            <v>0035</v>
          </cell>
          <cell r="O1932" t="str">
            <v>TABORA</v>
          </cell>
          <cell r="P1932" t="str">
            <v>7L</v>
          </cell>
          <cell r="Q1932" t="str">
            <v>KITIMBO SECURITY</v>
          </cell>
          <cell r="R1932">
            <v>44805</v>
          </cell>
          <cell r="S1932">
            <v>44805</v>
          </cell>
          <cell r="T1932">
            <v>44872</v>
          </cell>
          <cell r="U1932" t="str">
            <v>Bsz.S.İşSz.İşçiTrf.fsh(istifa)</v>
          </cell>
          <cell r="V1932" t="str">
            <v>Mavi Yaka Endirekt</v>
          </cell>
          <cell r="W1932" t="str">
            <v>LOT 3 (MIT)</v>
          </cell>
          <cell r="X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>GÖREVLİ</v>
          </cell>
          <cell r="AC1932" t="str">
            <v>99</v>
          </cell>
          <cell r="AD1932" t="str">
            <v>LOT 3 (MIT)</v>
          </cell>
          <cell r="AE1932" t="str">
            <v>0113</v>
          </cell>
          <cell r="AF1932" t="str">
            <v/>
          </cell>
          <cell r="AG1932" t="str">
            <v>KM 785+000 - 829+305</v>
          </cell>
          <cell r="AH1932">
            <v>34833</v>
          </cell>
          <cell r="AI1932" t="str">
            <v>Bay</v>
          </cell>
          <cell r="AJ1932" t="str">
            <v>Yerel-Saatlik</v>
          </cell>
          <cell r="AK1932">
            <v>0</v>
          </cell>
          <cell r="AL1932" t="str">
            <v/>
          </cell>
          <cell r="AM1932" t="str">
            <v>306002</v>
          </cell>
          <cell r="AN1932" t="str">
            <v/>
          </cell>
          <cell r="AO1932" t="str">
            <v>T3</v>
          </cell>
          <cell r="AP1932" t="str">
            <v>5150</v>
          </cell>
          <cell r="AQ1932" t="str">
            <v>5175</v>
          </cell>
          <cell r="AR1932" t="str">
            <v/>
          </cell>
          <cell r="AS1932" t="str">
            <v/>
          </cell>
          <cell r="AT1932" t="str">
            <v/>
          </cell>
          <cell r="AU1932" t="str">
            <v/>
          </cell>
          <cell r="AV1932" t="str">
            <v/>
          </cell>
          <cell r="AW1932" t="str">
            <v/>
          </cell>
          <cell r="AX1932" t="str">
            <v>NAMPAPA MTENGELE LAIZER</v>
          </cell>
          <cell r="AY1932" t="str">
            <v/>
          </cell>
          <cell r="AZ1932"/>
          <cell r="BA1932"/>
          <cell r="BB1932" t="str">
            <v/>
          </cell>
          <cell r="BC1932"/>
          <cell r="BD1932" t="str">
            <v/>
          </cell>
          <cell r="BE1932" t="str">
            <v/>
          </cell>
          <cell r="BF1932" t="str">
            <v>0</v>
          </cell>
        </row>
        <row r="1933">
          <cell r="A1933">
            <v>10074603</v>
          </cell>
          <cell r="B1933" t="str">
            <v>MOSSES KEYA</v>
          </cell>
          <cell r="C1933" t="str">
            <v>LAIZER</v>
          </cell>
          <cell r="D1933" t="str">
            <v>GÜVENLİK GÖREVLİSİ</v>
          </cell>
          <cell r="E1933" t="str">
            <v>SECURITY</v>
          </cell>
          <cell r="F1933" t="str">
            <v>50106670</v>
          </cell>
          <cell r="G1933" t="str">
            <v>KITUMBO SECURITY</v>
          </cell>
          <cell r="H1933" t="str">
            <v>50105513</v>
          </cell>
          <cell r="I1933" t="str">
            <v>088D</v>
          </cell>
          <cell r="J1933" t="str">
            <v>GÜVENLİK</v>
          </cell>
          <cell r="K1933" t="str">
            <v>50106674</v>
          </cell>
          <cell r="L1933" t="str">
            <v>TZ</v>
          </cell>
          <cell r="M1933" t="str">
            <v>Tanzanyalı</v>
          </cell>
          <cell r="N1933" t="str">
            <v>0035</v>
          </cell>
          <cell r="O1933" t="str">
            <v>TABORA</v>
          </cell>
          <cell r="P1933" t="str">
            <v>7L</v>
          </cell>
          <cell r="Q1933" t="str">
            <v>KITIMBO SECURITY</v>
          </cell>
          <cell r="R1933">
            <v>44805</v>
          </cell>
          <cell r="S1933">
            <v>44805</v>
          </cell>
          <cell r="T1933">
            <v>44846</v>
          </cell>
          <cell r="U1933" t="str">
            <v>Bsz.S.İşSz.İşçiTrf.fsh(istifa)</v>
          </cell>
          <cell r="V1933" t="str">
            <v>Mavi Yaka Endirekt</v>
          </cell>
          <cell r="W1933" t="str">
            <v>LOT 3 (MIT)</v>
          </cell>
          <cell r="X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>GÖREVLİ</v>
          </cell>
          <cell r="AC1933" t="str">
            <v>99</v>
          </cell>
          <cell r="AD1933" t="str">
            <v>LOT 3 (MIT)</v>
          </cell>
          <cell r="AE1933" t="str">
            <v>0113</v>
          </cell>
          <cell r="AF1933" t="str">
            <v/>
          </cell>
          <cell r="AG1933" t="str">
            <v>KM 785+000 - 829+305</v>
          </cell>
          <cell r="AH1933">
            <v>34833</v>
          </cell>
          <cell r="AI1933" t="str">
            <v>Bay</v>
          </cell>
          <cell r="AJ1933" t="str">
            <v>Yerel-Saatlik</v>
          </cell>
          <cell r="AK1933">
            <v>0</v>
          </cell>
          <cell r="AL1933" t="str">
            <v/>
          </cell>
          <cell r="AM1933" t="str">
            <v>306002</v>
          </cell>
          <cell r="AN1933" t="str">
            <v/>
          </cell>
          <cell r="AO1933" t="str">
            <v>T3</v>
          </cell>
          <cell r="AP1933" t="str">
            <v>5150</v>
          </cell>
          <cell r="AQ1933" t="str">
            <v>5175</v>
          </cell>
          <cell r="AR1933" t="str">
            <v/>
          </cell>
          <cell r="AS1933" t="str">
            <v/>
          </cell>
          <cell r="AT1933" t="str">
            <v/>
          </cell>
          <cell r="AU1933" t="str">
            <v/>
          </cell>
          <cell r="AV1933" t="str">
            <v/>
          </cell>
          <cell r="AW1933" t="str">
            <v/>
          </cell>
          <cell r="AX1933" t="str">
            <v>MOSSES KEYA LAIZER</v>
          </cell>
          <cell r="AY1933" t="str">
            <v/>
          </cell>
          <cell r="AZ1933"/>
          <cell r="BA1933"/>
          <cell r="BB1933" t="str">
            <v/>
          </cell>
          <cell r="BC1933"/>
          <cell r="BD1933" t="str">
            <v/>
          </cell>
          <cell r="BE1933" t="str">
            <v/>
          </cell>
          <cell r="BF1933" t="str">
            <v>0</v>
          </cell>
        </row>
        <row r="1934">
          <cell r="A1934">
            <v>10074604</v>
          </cell>
          <cell r="B1934" t="str">
            <v>KONE MOLOIMET</v>
          </cell>
          <cell r="C1934" t="str">
            <v>LAIZER</v>
          </cell>
          <cell r="D1934" t="str">
            <v>GÜVENLİK GÖREVLİSİ</v>
          </cell>
          <cell r="E1934" t="str">
            <v>SECURITY</v>
          </cell>
          <cell r="F1934" t="str">
            <v>50106670</v>
          </cell>
          <cell r="G1934" t="str">
            <v>KITUMBO SECURITY</v>
          </cell>
          <cell r="H1934" t="str">
            <v>50105513</v>
          </cell>
          <cell r="I1934" t="str">
            <v>088D</v>
          </cell>
          <cell r="J1934" t="str">
            <v>GÜVENLİK</v>
          </cell>
          <cell r="K1934" t="str">
            <v>50106674</v>
          </cell>
          <cell r="L1934" t="str">
            <v>TZ</v>
          </cell>
          <cell r="M1934" t="str">
            <v>Tanzanyalı</v>
          </cell>
          <cell r="N1934" t="str">
            <v>0035</v>
          </cell>
          <cell r="O1934" t="str">
            <v>TABORA</v>
          </cell>
          <cell r="P1934" t="str">
            <v>7L</v>
          </cell>
          <cell r="Q1934" t="str">
            <v>KITIMBO SECURITY</v>
          </cell>
          <cell r="R1934">
            <v>44805</v>
          </cell>
          <cell r="S1934">
            <v>44805</v>
          </cell>
          <cell r="T1934">
            <v>45170</v>
          </cell>
          <cell r="U1934" t="str">
            <v>Bsz.S.İşSz.İşvTrf.Hk.SebepsizF</v>
          </cell>
          <cell r="V1934" t="str">
            <v>Mavi Yaka Endirekt</v>
          </cell>
          <cell r="W1934" t="str">
            <v>LOT 3 (MIT)</v>
          </cell>
          <cell r="X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>GÖREVLİ</v>
          </cell>
          <cell r="AC1934" t="str">
            <v>99</v>
          </cell>
          <cell r="AD1934" t="str">
            <v>LOT 3 (MIT)</v>
          </cell>
          <cell r="AE1934" t="str">
            <v>0113</v>
          </cell>
          <cell r="AF1934" t="str">
            <v/>
          </cell>
          <cell r="AG1934" t="str">
            <v>KM 785+000 - 829+305</v>
          </cell>
          <cell r="AH1934">
            <v>34833</v>
          </cell>
          <cell r="AI1934" t="str">
            <v>Bay</v>
          </cell>
          <cell r="AJ1934" t="str">
            <v>Yerel-Saatlik</v>
          </cell>
          <cell r="AK1934">
            <v>0</v>
          </cell>
          <cell r="AL1934" t="str">
            <v/>
          </cell>
          <cell r="AM1934" t="str">
            <v>306002</v>
          </cell>
          <cell r="AN1934" t="str">
            <v/>
          </cell>
          <cell r="AO1934" t="str">
            <v>T3</v>
          </cell>
          <cell r="AP1934" t="str">
            <v>5150</v>
          </cell>
          <cell r="AQ1934" t="str">
            <v>5175</v>
          </cell>
          <cell r="AR1934" t="str">
            <v/>
          </cell>
          <cell r="AS1934" t="str">
            <v/>
          </cell>
          <cell r="AT1934" t="str">
            <v/>
          </cell>
          <cell r="AU1934" t="str">
            <v/>
          </cell>
          <cell r="AV1934" t="str">
            <v/>
          </cell>
          <cell r="AW1934" t="str">
            <v/>
          </cell>
          <cell r="AX1934" t="str">
            <v>KONE MOLOIMET LAIZER</v>
          </cell>
          <cell r="AY1934" t="str">
            <v/>
          </cell>
          <cell r="AZ1934"/>
          <cell r="BA1934"/>
          <cell r="BB1934" t="str">
            <v/>
          </cell>
          <cell r="BC1934"/>
          <cell r="BD1934" t="str">
            <v/>
          </cell>
          <cell r="BE1934" t="str">
            <v/>
          </cell>
          <cell r="BF1934" t="str">
            <v>0</v>
          </cell>
        </row>
        <row r="1935">
          <cell r="A1935">
            <v>10074605</v>
          </cell>
          <cell r="B1935" t="str">
            <v>ABRAHAM JEREMIO</v>
          </cell>
          <cell r="C1935" t="str">
            <v>LAIZER</v>
          </cell>
          <cell r="D1935" t="str">
            <v>GÜVENLİK GÖREVLİSİ</v>
          </cell>
          <cell r="E1935" t="str">
            <v>SECURITY</v>
          </cell>
          <cell r="F1935" t="str">
            <v>50106670</v>
          </cell>
          <cell r="G1935" t="str">
            <v>KITUMBO SECURITY</v>
          </cell>
          <cell r="H1935" t="str">
            <v>50105513</v>
          </cell>
          <cell r="I1935" t="str">
            <v>088D</v>
          </cell>
          <cell r="J1935" t="str">
            <v>GÜVENLİK</v>
          </cell>
          <cell r="K1935" t="str">
            <v>50106674</v>
          </cell>
          <cell r="L1935" t="str">
            <v>TZ</v>
          </cell>
          <cell r="M1935" t="str">
            <v>Tanzanyalı</v>
          </cell>
          <cell r="N1935" t="str">
            <v>0035</v>
          </cell>
          <cell r="O1935" t="str">
            <v>TABORA</v>
          </cell>
          <cell r="P1935" t="str">
            <v>7L</v>
          </cell>
          <cell r="Q1935" t="str">
            <v>KITIMBO SECURITY</v>
          </cell>
          <cell r="R1935">
            <v>44805</v>
          </cell>
          <cell r="S1935">
            <v>44805</v>
          </cell>
          <cell r="T1935">
            <v>44854</v>
          </cell>
          <cell r="U1935" t="str">
            <v>Bsz.S.İşSz.İşçiTrf.fsh(istifa)</v>
          </cell>
          <cell r="V1935" t="str">
            <v>Mavi Yaka Endirekt</v>
          </cell>
          <cell r="W1935" t="str">
            <v>LOT 3 (MIT)</v>
          </cell>
          <cell r="X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>GÖREVLİ</v>
          </cell>
          <cell r="AC1935" t="str">
            <v>99</v>
          </cell>
          <cell r="AD1935" t="str">
            <v>LOT 3 (MIT)</v>
          </cell>
          <cell r="AE1935" t="str">
            <v>0113</v>
          </cell>
          <cell r="AF1935" t="str">
            <v/>
          </cell>
          <cell r="AG1935" t="str">
            <v>KM 785+000 - 829+305</v>
          </cell>
          <cell r="AH1935">
            <v>34833</v>
          </cell>
          <cell r="AI1935" t="str">
            <v>Bay</v>
          </cell>
          <cell r="AJ1935" t="str">
            <v>Yerel-Saatlik</v>
          </cell>
          <cell r="AK1935">
            <v>0</v>
          </cell>
          <cell r="AL1935" t="str">
            <v/>
          </cell>
          <cell r="AM1935" t="str">
            <v>306002</v>
          </cell>
          <cell r="AN1935" t="str">
            <v/>
          </cell>
          <cell r="AO1935" t="str">
            <v>T3</v>
          </cell>
          <cell r="AP1935" t="str">
            <v>5150</v>
          </cell>
          <cell r="AQ1935" t="str">
            <v>5175</v>
          </cell>
          <cell r="AR1935" t="str">
            <v/>
          </cell>
          <cell r="AS1935" t="str">
            <v/>
          </cell>
          <cell r="AT1935" t="str">
            <v/>
          </cell>
          <cell r="AU1935" t="str">
            <v/>
          </cell>
          <cell r="AV1935" t="str">
            <v/>
          </cell>
          <cell r="AW1935" t="str">
            <v/>
          </cell>
          <cell r="AX1935" t="str">
            <v>ABRAHAM JEREMIO LAIZER</v>
          </cell>
          <cell r="AY1935" t="str">
            <v/>
          </cell>
          <cell r="AZ1935"/>
          <cell r="BA1935"/>
          <cell r="BB1935" t="str">
            <v/>
          </cell>
          <cell r="BC1935"/>
          <cell r="BD1935" t="str">
            <v/>
          </cell>
          <cell r="BE1935" t="str">
            <v/>
          </cell>
          <cell r="BF1935" t="str">
            <v>0</v>
          </cell>
        </row>
        <row r="1936">
          <cell r="A1936">
            <v>10074606</v>
          </cell>
          <cell r="B1936" t="str">
            <v>KAYENI KILORITI</v>
          </cell>
          <cell r="C1936" t="str">
            <v>MOLLEL</v>
          </cell>
          <cell r="D1936" t="str">
            <v>GÜVENLİK GÖREVLİSİ</v>
          </cell>
          <cell r="E1936" t="str">
            <v>SECURITY</v>
          </cell>
          <cell r="F1936" t="str">
            <v>50106670</v>
          </cell>
          <cell r="G1936" t="str">
            <v>KITUMBO SECURITY</v>
          </cell>
          <cell r="H1936" t="str">
            <v>50105513</v>
          </cell>
          <cell r="I1936" t="str">
            <v>088D</v>
          </cell>
          <cell r="J1936" t="str">
            <v>GÜVENLİK</v>
          </cell>
          <cell r="K1936" t="str">
            <v>50106674</v>
          </cell>
          <cell r="L1936" t="str">
            <v>TZ</v>
          </cell>
          <cell r="M1936" t="str">
            <v>Tanzanyalı</v>
          </cell>
          <cell r="N1936" t="str">
            <v>0035</v>
          </cell>
          <cell r="O1936" t="str">
            <v>TABORA</v>
          </cell>
          <cell r="P1936" t="str">
            <v>7L</v>
          </cell>
          <cell r="Q1936" t="str">
            <v>KITIMBO SECURITY</v>
          </cell>
          <cell r="R1936">
            <v>44805</v>
          </cell>
          <cell r="S1936">
            <v>44805</v>
          </cell>
          <cell r="T1936">
            <v>44858</v>
          </cell>
          <cell r="U1936" t="str">
            <v>Bsz.S.İşSz.İşçiTrf.fsh(istifa)</v>
          </cell>
          <cell r="V1936" t="str">
            <v>Mavi Yaka Endirekt</v>
          </cell>
          <cell r="W1936" t="str">
            <v>LOT 3 (MIT)</v>
          </cell>
          <cell r="X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>GÖREVLİ</v>
          </cell>
          <cell r="AC1936" t="str">
            <v>99</v>
          </cell>
          <cell r="AD1936" t="str">
            <v>LOT 3 (MIT)</v>
          </cell>
          <cell r="AE1936" t="str">
            <v>0113</v>
          </cell>
          <cell r="AF1936" t="str">
            <v/>
          </cell>
          <cell r="AG1936" t="str">
            <v>KM 785+000 - 829+305</v>
          </cell>
          <cell r="AH1936">
            <v>34833</v>
          </cell>
          <cell r="AI1936" t="str">
            <v>Bay</v>
          </cell>
          <cell r="AJ1936" t="str">
            <v>Yerel-Saatlik</v>
          </cell>
          <cell r="AK1936">
            <v>0</v>
          </cell>
          <cell r="AL1936" t="str">
            <v/>
          </cell>
          <cell r="AM1936" t="str">
            <v>306002</v>
          </cell>
          <cell r="AN1936" t="str">
            <v/>
          </cell>
          <cell r="AO1936" t="str">
            <v>T3</v>
          </cell>
          <cell r="AP1936" t="str">
            <v>5150</v>
          </cell>
          <cell r="AQ1936" t="str">
            <v>5175</v>
          </cell>
          <cell r="AR1936" t="str">
            <v/>
          </cell>
          <cell r="AS1936" t="str">
            <v/>
          </cell>
          <cell r="AT1936" t="str">
            <v/>
          </cell>
          <cell r="AU1936" t="str">
            <v/>
          </cell>
          <cell r="AV1936" t="str">
            <v/>
          </cell>
          <cell r="AW1936" t="str">
            <v/>
          </cell>
          <cell r="AX1936" t="str">
            <v>KAYENI KILORITI MOLLEL</v>
          </cell>
          <cell r="AY1936" t="str">
            <v/>
          </cell>
          <cell r="AZ1936"/>
          <cell r="BA1936"/>
          <cell r="BB1936" t="str">
            <v/>
          </cell>
          <cell r="BC1936"/>
          <cell r="BD1936" t="str">
            <v/>
          </cell>
          <cell r="BE1936" t="str">
            <v/>
          </cell>
          <cell r="BF1936" t="str">
            <v>0</v>
          </cell>
        </row>
        <row r="1937">
          <cell r="A1937">
            <v>10074608</v>
          </cell>
          <cell r="B1937" t="str">
            <v>SAMUEL ALAYZI</v>
          </cell>
          <cell r="C1937" t="str">
            <v>MİŞANGO</v>
          </cell>
          <cell r="D1937" t="str">
            <v>GÜVENLİK GÖREVLİSİ</v>
          </cell>
          <cell r="E1937" t="str">
            <v>SECURITY</v>
          </cell>
          <cell r="F1937" t="str">
            <v>50106670</v>
          </cell>
          <cell r="G1937" t="str">
            <v>KITUMBO SECURITY</v>
          </cell>
          <cell r="H1937" t="str">
            <v>50105513</v>
          </cell>
          <cell r="I1937" t="str">
            <v>088D</v>
          </cell>
          <cell r="J1937" t="str">
            <v>GÜVENLİK</v>
          </cell>
          <cell r="K1937" t="str">
            <v>50106674</v>
          </cell>
          <cell r="L1937" t="str">
            <v>TZ</v>
          </cell>
          <cell r="M1937" t="str">
            <v>Tanzanyalı</v>
          </cell>
          <cell r="N1937" t="str">
            <v>0035</v>
          </cell>
          <cell r="O1937" t="str">
            <v>TABORA</v>
          </cell>
          <cell r="P1937" t="str">
            <v>7L</v>
          </cell>
          <cell r="Q1937" t="str">
            <v>KITIMBO SECURITY</v>
          </cell>
          <cell r="R1937">
            <v>44829</v>
          </cell>
          <cell r="S1937">
            <v>44829</v>
          </cell>
          <cell r="T1937">
            <v>45170</v>
          </cell>
          <cell r="U1937" t="str">
            <v>Bsz.S.İşSz.İşvTrf.Hk.SebepsizF</v>
          </cell>
          <cell r="V1937" t="str">
            <v>Mavi Yaka Endirekt</v>
          </cell>
          <cell r="W1937" t="str">
            <v>LOT 3 (MIT)</v>
          </cell>
          <cell r="X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>GÖREVLİ</v>
          </cell>
          <cell r="AC1937" t="str">
            <v>99</v>
          </cell>
          <cell r="AD1937" t="str">
            <v>LOT 3 (MIT)</v>
          </cell>
          <cell r="AE1937" t="str">
            <v>0113</v>
          </cell>
          <cell r="AF1937" t="str">
            <v/>
          </cell>
          <cell r="AG1937" t="str">
            <v>KM 785+000 - 829+305</v>
          </cell>
          <cell r="AH1937">
            <v>35678</v>
          </cell>
          <cell r="AI1937" t="str">
            <v>Bay</v>
          </cell>
          <cell r="AJ1937" t="str">
            <v>Yerel-Saatlik</v>
          </cell>
          <cell r="AK1937">
            <v>0</v>
          </cell>
          <cell r="AL1937" t="str">
            <v/>
          </cell>
          <cell r="AM1937" t="str">
            <v>306002</v>
          </cell>
          <cell r="AN1937" t="str">
            <v/>
          </cell>
          <cell r="AO1937" t="str">
            <v>T3</v>
          </cell>
          <cell r="AP1937" t="str">
            <v>5150</v>
          </cell>
          <cell r="AQ1937" t="str">
            <v>5175</v>
          </cell>
          <cell r="AR1937" t="str">
            <v/>
          </cell>
          <cell r="AS1937" t="str">
            <v/>
          </cell>
          <cell r="AT1937" t="str">
            <v/>
          </cell>
          <cell r="AU1937" t="str">
            <v/>
          </cell>
          <cell r="AV1937" t="str">
            <v/>
          </cell>
          <cell r="AW1937" t="str">
            <v/>
          </cell>
          <cell r="AX1937" t="str">
            <v>SAMUEL ALAYZI MİŞANGO</v>
          </cell>
          <cell r="AY1937" t="str">
            <v/>
          </cell>
          <cell r="AZ1937"/>
          <cell r="BA1937"/>
          <cell r="BB1937" t="str">
            <v/>
          </cell>
          <cell r="BC1937"/>
          <cell r="BD1937" t="str">
            <v/>
          </cell>
          <cell r="BE1937" t="str">
            <v/>
          </cell>
          <cell r="BF1937" t="str">
            <v>0</v>
          </cell>
        </row>
        <row r="1938">
          <cell r="A1938">
            <v>10074609</v>
          </cell>
          <cell r="B1938" t="str">
            <v>LENANGOTA LİMBİTİ</v>
          </cell>
          <cell r="C1938" t="str">
            <v>LAIZER</v>
          </cell>
          <cell r="D1938" t="str">
            <v>GÜVENLİK GÖREVLİSİ</v>
          </cell>
          <cell r="E1938" t="str">
            <v>SECURITY</v>
          </cell>
          <cell r="F1938" t="str">
            <v>50106670</v>
          </cell>
          <cell r="G1938" t="str">
            <v>KITUMBO SECURITY</v>
          </cell>
          <cell r="H1938" t="str">
            <v>50105513</v>
          </cell>
          <cell r="I1938" t="str">
            <v>088D</v>
          </cell>
          <cell r="J1938" t="str">
            <v>GÜVENLİK</v>
          </cell>
          <cell r="K1938" t="str">
            <v>50106674</v>
          </cell>
          <cell r="L1938" t="str">
            <v>TZ</v>
          </cell>
          <cell r="M1938" t="str">
            <v>Tanzanyalı</v>
          </cell>
          <cell r="N1938" t="str">
            <v>0035</v>
          </cell>
          <cell r="O1938" t="str">
            <v>TABORA</v>
          </cell>
          <cell r="P1938" t="str">
            <v>7L</v>
          </cell>
          <cell r="Q1938" t="str">
            <v>KITIMBO SECURITY</v>
          </cell>
          <cell r="R1938">
            <v>44829</v>
          </cell>
          <cell r="S1938">
            <v>44829</v>
          </cell>
          <cell r="T1938">
            <v>44869</v>
          </cell>
          <cell r="U1938" t="str">
            <v>Bsz.S.İşSz.İşçiTrf.fsh(istifa)</v>
          </cell>
          <cell r="V1938" t="str">
            <v>Mavi Yaka Endirekt</v>
          </cell>
          <cell r="W1938" t="str">
            <v>LOT 3 (MIT)</v>
          </cell>
          <cell r="X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>GÖREVLİ</v>
          </cell>
          <cell r="AC1938" t="str">
            <v>99</v>
          </cell>
          <cell r="AD1938" t="str">
            <v>LOT 3 (MIT)</v>
          </cell>
          <cell r="AE1938" t="str">
            <v>0113</v>
          </cell>
          <cell r="AF1938" t="str">
            <v/>
          </cell>
          <cell r="AG1938" t="str">
            <v>KM 785+000 - 829+305</v>
          </cell>
          <cell r="AH1938">
            <v>34833</v>
          </cell>
          <cell r="AI1938" t="str">
            <v>Bay</v>
          </cell>
          <cell r="AJ1938" t="str">
            <v>Yerel-Saatlik</v>
          </cell>
          <cell r="AK1938">
            <v>0</v>
          </cell>
          <cell r="AL1938" t="str">
            <v/>
          </cell>
          <cell r="AM1938" t="str">
            <v>306002</v>
          </cell>
          <cell r="AN1938" t="str">
            <v/>
          </cell>
          <cell r="AO1938" t="str">
            <v>T3</v>
          </cell>
          <cell r="AP1938" t="str">
            <v>5150</v>
          </cell>
          <cell r="AQ1938" t="str">
            <v>5175</v>
          </cell>
          <cell r="AR1938" t="str">
            <v/>
          </cell>
          <cell r="AS1938" t="str">
            <v/>
          </cell>
          <cell r="AT1938" t="str">
            <v/>
          </cell>
          <cell r="AU1938" t="str">
            <v/>
          </cell>
          <cell r="AV1938" t="str">
            <v/>
          </cell>
          <cell r="AW1938" t="str">
            <v/>
          </cell>
          <cell r="AX1938" t="str">
            <v>LENANGOTA LİMBİTİ LAIZER</v>
          </cell>
          <cell r="AY1938" t="str">
            <v/>
          </cell>
          <cell r="AZ1938"/>
          <cell r="BA1938"/>
          <cell r="BB1938" t="str">
            <v/>
          </cell>
          <cell r="BC1938"/>
          <cell r="BD1938" t="str">
            <v/>
          </cell>
          <cell r="BE1938" t="str">
            <v/>
          </cell>
          <cell r="BF1938" t="str">
            <v>0</v>
          </cell>
        </row>
        <row r="1939">
          <cell r="A1939">
            <v>10074610</v>
          </cell>
          <cell r="B1939" t="str">
            <v>JOSEPH ASUSA</v>
          </cell>
          <cell r="C1939" t="str">
            <v>LAIZER</v>
          </cell>
          <cell r="D1939" t="str">
            <v>GÜVENLİK GÖREVLİSİ</v>
          </cell>
          <cell r="E1939" t="str">
            <v>SECURITY</v>
          </cell>
          <cell r="F1939" t="str">
            <v>50106670</v>
          </cell>
          <cell r="G1939" t="str">
            <v>KITUMBO SECURITY</v>
          </cell>
          <cell r="H1939" t="str">
            <v>50105513</v>
          </cell>
          <cell r="I1939" t="str">
            <v>088D</v>
          </cell>
          <cell r="J1939" t="str">
            <v>GÜVENLİK</v>
          </cell>
          <cell r="K1939" t="str">
            <v>50106674</v>
          </cell>
          <cell r="L1939" t="str">
            <v>TZ</v>
          </cell>
          <cell r="M1939" t="str">
            <v>Tanzanyalı</v>
          </cell>
          <cell r="N1939" t="str">
            <v>0035</v>
          </cell>
          <cell r="O1939" t="str">
            <v>TABORA</v>
          </cell>
          <cell r="P1939" t="str">
            <v>7L</v>
          </cell>
          <cell r="Q1939" t="str">
            <v>KITIMBO SECURITY</v>
          </cell>
          <cell r="R1939">
            <v>44829</v>
          </cell>
          <cell r="S1939">
            <v>44829</v>
          </cell>
          <cell r="T1939">
            <v>45170</v>
          </cell>
          <cell r="U1939" t="str">
            <v>Bsz.S.İşSz.İşvTrf.Hk.SebepsizF</v>
          </cell>
          <cell r="V1939" t="str">
            <v>Mavi Yaka Endirekt</v>
          </cell>
          <cell r="W1939" t="str">
            <v>LOT 3 (MIT)</v>
          </cell>
          <cell r="X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>GÖREVLİ</v>
          </cell>
          <cell r="AC1939" t="str">
            <v>99</v>
          </cell>
          <cell r="AD1939" t="str">
            <v>LOT 3 (MIT)</v>
          </cell>
          <cell r="AE1939" t="str">
            <v>0113</v>
          </cell>
          <cell r="AF1939" t="str">
            <v/>
          </cell>
          <cell r="AG1939" t="str">
            <v>KM 785+000 - 829+305</v>
          </cell>
          <cell r="AH1939">
            <v>35678</v>
          </cell>
          <cell r="AI1939" t="str">
            <v>Bay</v>
          </cell>
          <cell r="AJ1939" t="str">
            <v>Yerel-Saatlik</v>
          </cell>
          <cell r="AK1939">
            <v>0</v>
          </cell>
          <cell r="AL1939" t="str">
            <v/>
          </cell>
          <cell r="AM1939" t="str">
            <v>306002</v>
          </cell>
          <cell r="AN1939" t="str">
            <v/>
          </cell>
          <cell r="AO1939" t="str">
            <v>T3</v>
          </cell>
          <cell r="AP1939" t="str">
            <v>5150</v>
          </cell>
          <cell r="AQ1939" t="str">
            <v>5175</v>
          </cell>
          <cell r="AR1939" t="str">
            <v/>
          </cell>
          <cell r="AS1939" t="str">
            <v/>
          </cell>
          <cell r="AT1939" t="str">
            <v/>
          </cell>
          <cell r="AU1939" t="str">
            <v/>
          </cell>
          <cell r="AV1939" t="str">
            <v/>
          </cell>
          <cell r="AW1939" t="str">
            <v/>
          </cell>
          <cell r="AX1939" t="str">
            <v>JOSEPH ASUSA LAIZER</v>
          </cell>
          <cell r="AY1939" t="str">
            <v/>
          </cell>
          <cell r="AZ1939"/>
          <cell r="BA1939"/>
          <cell r="BB1939" t="str">
            <v/>
          </cell>
          <cell r="BC1939"/>
          <cell r="BD1939" t="str">
            <v/>
          </cell>
          <cell r="BE1939" t="str">
            <v/>
          </cell>
          <cell r="BF1939" t="str">
            <v>0</v>
          </cell>
        </row>
        <row r="1940">
          <cell r="A1940">
            <v>10074611</v>
          </cell>
          <cell r="B1940" t="str">
            <v>SAITOTI LIARINI</v>
          </cell>
          <cell r="C1940" t="str">
            <v>LAIZER</v>
          </cell>
          <cell r="D1940" t="str">
            <v>GÜVENLİK GÖREVLİSİ</v>
          </cell>
          <cell r="E1940" t="str">
            <v>SECURITY</v>
          </cell>
          <cell r="F1940" t="str">
            <v>50106670</v>
          </cell>
          <cell r="G1940" t="str">
            <v>KITUMBO SECURITY</v>
          </cell>
          <cell r="H1940" t="str">
            <v>50105513</v>
          </cell>
          <cell r="I1940" t="str">
            <v>088D</v>
          </cell>
          <cell r="J1940" t="str">
            <v>GÜVENLİK</v>
          </cell>
          <cell r="K1940" t="str">
            <v>50106674</v>
          </cell>
          <cell r="L1940" t="str">
            <v>TZ</v>
          </cell>
          <cell r="M1940" t="str">
            <v>Tanzanyalı</v>
          </cell>
          <cell r="N1940" t="str">
            <v>0035</v>
          </cell>
          <cell r="O1940" t="str">
            <v>TABORA</v>
          </cell>
          <cell r="P1940" t="str">
            <v>7L</v>
          </cell>
          <cell r="Q1940" t="str">
            <v>KITIMBO SECURITY</v>
          </cell>
          <cell r="R1940">
            <v>44805</v>
          </cell>
          <cell r="S1940">
            <v>44805</v>
          </cell>
          <cell r="T1940">
            <v>45170</v>
          </cell>
          <cell r="U1940" t="str">
            <v>Bsz.S.İşSz.İşvTrf.Hk.SebepsizF</v>
          </cell>
          <cell r="V1940" t="str">
            <v>Mavi Yaka Endirekt</v>
          </cell>
          <cell r="W1940" t="str">
            <v>LOT 3 (MIT)</v>
          </cell>
          <cell r="X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>GÖREVLİ</v>
          </cell>
          <cell r="AC1940" t="str">
            <v>99</v>
          </cell>
          <cell r="AD1940" t="str">
            <v>LOT 3 (MIT)</v>
          </cell>
          <cell r="AE1940" t="str">
            <v>0113</v>
          </cell>
          <cell r="AF1940" t="str">
            <v/>
          </cell>
          <cell r="AG1940" t="str">
            <v>KM 785+000 - 829+305</v>
          </cell>
          <cell r="AH1940">
            <v>35678</v>
          </cell>
          <cell r="AI1940" t="str">
            <v>Bay</v>
          </cell>
          <cell r="AJ1940" t="str">
            <v>Yerel-Saatlik</v>
          </cell>
          <cell r="AK1940">
            <v>0</v>
          </cell>
          <cell r="AL1940" t="str">
            <v/>
          </cell>
          <cell r="AM1940" t="str">
            <v>306002</v>
          </cell>
          <cell r="AN1940" t="str">
            <v/>
          </cell>
          <cell r="AO1940" t="str">
            <v>T3</v>
          </cell>
          <cell r="AP1940" t="str">
            <v>5150</v>
          </cell>
          <cell r="AQ1940" t="str">
            <v>5175</v>
          </cell>
          <cell r="AR1940" t="str">
            <v/>
          </cell>
          <cell r="AS1940" t="str">
            <v/>
          </cell>
          <cell r="AT1940" t="str">
            <v/>
          </cell>
          <cell r="AU1940" t="str">
            <v/>
          </cell>
          <cell r="AV1940" t="str">
            <v/>
          </cell>
          <cell r="AW1940" t="str">
            <v/>
          </cell>
          <cell r="AX1940" t="str">
            <v>SAITOTI LIARINI LAIZER</v>
          </cell>
          <cell r="AY1940" t="str">
            <v/>
          </cell>
          <cell r="AZ1940"/>
          <cell r="BA1940"/>
          <cell r="BB1940" t="str">
            <v/>
          </cell>
          <cell r="BC1940"/>
          <cell r="BD1940" t="str">
            <v/>
          </cell>
          <cell r="BE1940" t="str">
            <v/>
          </cell>
          <cell r="BF1940" t="str">
            <v>0</v>
          </cell>
        </row>
        <row r="1941">
          <cell r="A1941">
            <v>10074612</v>
          </cell>
          <cell r="B1941" t="str">
            <v>ADEN KASELE</v>
          </cell>
          <cell r="C1941" t="str">
            <v>NWANJELE</v>
          </cell>
          <cell r="D1941" t="str">
            <v>GÜVENLİK GÖREVLİSİ</v>
          </cell>
          <cell r="E1941" t="str">
            <v>SECURITY</v>
          </cell>
          <cell r="F1941" t="str">
            <v>50106670</v>
          </cell>
          <cell r="G1941" t="str">
            <v>KITUMBO SECURITY</v>
          </cell>
          <cell r="H1941" t="str">
            <v>50105513</v>
          </cell>
          <cell r="I1941" t="str">
            <v>088D</v>
          </cell>
          <cell r="J1941" t="str">
            <v>GÜVENLİK</v>
          </cell>
          <cell r="K1941" t="str">
            <v>50106674</v>
          </cell>
          <cell r="L1941" t="str">
            <v>TZ</v>
          </cell>
          <cell r="M1941" t="str">
            <v>Tanzanyalı</v>
          </cell>
          <cell r="N1941" t="str">
            <v>0035</v>
          </cell>
          <cell r="O1941" t="str">
            <v>TABORA</v>
          </cell>
          <cell r="P1941" t="str">
            <v>7L</v>
          </cell>
          <cell r="Q1941" t="str">
            <v>KITIMBO SECURITY</v>
          </cell>
          <cell r="R1941">
            <v>44713</v>
          </cell>
          <cell r="S1941">
            <v>44805</v>
          </cell>
          <cell r="T1941">
            <v>45170</v>
          </cell>
          <cell r="U1941" t="str">
            <v>Bsz.S.İşSz.İşvTrf.Hk.SebepsizF</v>
          </cell>
          <cell r="V1941" t="str">
            <v>Mavi Yaka Endirekt</v>
          </cell>
          <cell r="W1941" t="str">
            <v>LOT 3 (MIT)</v>
          </cell>
          <cell r="X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>GÖREVLİ</v>
          </cell>
          <cell r="AC1941" t="str">
            <v>99</v>
          </cell>
          <cell r="AD1941" t="str">
            <v>LOT 3 (MIT)</v>
          </cell>
          <cell r="AE1941" t="str">
            <v>0113</v>
          </cell>
          <cell r="AF1941" t="str">
            <v/>
          </cell>
          <cell r="AG1941" t="str">
            <v>KM 785+000 - 829+305</v>
          </cell>
          <cell r="AH1941">
            <v>34833</v>
          </cell>
          <cell r="AI1941" t="str">
            <v>Bay</v>
          </cell>
          <cell r="AJ1941" t="str">
            <v>Yerel-Saatlik</v>
          </cell>
          <cell r="AK1941">
            <v>0</v>
          </cell>
          <cell r="AL1941" t="str">
            <v/>
          </cell>
          <cell r="AM1941" t="str">
            <v>306002</v>
          </cell>
          <cell r="AN1941" t="str">
            <v/>
          </cell>
          <cell r="AO1941" t="str">
            <v>T3</v>
          </cell>
          <cell r="AP1941" t="str">
            <v>5150</v>
          </cell>
          <cell r="AQ1941" t="str">
            <v>5175</v>
          </cell>
          <cell r="AR1941" t="str">
            <v/>
          </cell>
          <cell r="AS1941" t="str">
            <v/>
          </cell>
          <cell r="AT1941" t="str">
            <v/>
          </cell>
          <cell r="AU1941" t="str">
            <v/>
          </cell>
          <cell r="AV1941" t="str">
            <v/>
          </cell>
          <cell r="AW1941" t="str">
            <v/>
          </cell>
          <cell r="AX1941" t="str">
            <v>ADEN KASELE NWANJELE</v>
          </cell>
          <cell r="AY1941" t="str">
            <v/>
          </cell>
          <cell r="AZ1941"/>
          <cell r="BA1941"/>
          <cell r="BB1941" t="str">
            <v/>
          </cell>
          <cell r="BC1941"/>
          <cell r="BD1941" t="str">
            <v/>
          </cell>
          <cell r="BE1941" t="str">
            <v/>
          </cell>
          <cell r="BF1941" t="str">
            <v>0</v>
          </cell>
        </row>
        <row r="1942">
          <cell r="A1942">
            <v>10074613</v>
          </cell>
          <cell r="B1942" t="str">
            <v>LENGAİ LEKELI</v>
          </cell>
          <cell r="C1942" t="str">
            <v>KİPİYO</v>
          </cell>
          <cell r="D1942" t="str">
            <v>GÜVENLİK GÖREVLİSİ</v>
          </cell>
          <cell r="E1942" t="str">
            <v>SECURITY</v>
          </cell>
          <cell r="F1942" t="str">
            <v>50106670</v>
          </cell>
          <cell r="G1942" t="str">
            <v>KITUMBO SECURITY</v>
          </cell>
          <cell r="H1942" t="str">
            <v>50105513</v>
          </cell>
          <cell r="I1942" t="str">
            <v>088D</v>
          </cell>
          <cell r="J1942" t="str">
            <v>GÜVENLİK</v>
          </cell>
          <cell r="K1942" t="str">
            <v>50106674</v>
          </cell>
          <cell r="L1942" t="str">
            <v>TZ</v>
          </cell>
          <cell r="M1942" t="str">
            <v>Tanzanyalı</v>
          </cell>
          <cell r="N1942" t="str">
            <v>0035</v>
          </cell>
          <cell r="O1942" t="str">
            <v>TABORA</v>
          </cell>
          <cell r="P1942" t="str">
            <v>7L</v>
          </cell>
          <cell r="Q1942" t="str">
            <v>KITIMBO SECURITY</v>
          </cell>
          <cell r="R1942">
            <v>44805</v>
          </cell>
          <cell r="S1942">
            <v>44805</v>
          </cell>
          <cell r="T1942">
            <v>45170</v>
          </cell>
          <cell r="U1942" t="str">
            <v>Bsz.S.İşSz.İşvTrf.Hk.SebepsizF</v>
          </cell>
          <cell r="V1942" t="str">
            <v>Mavi Yaka Endirekt</v>
          </cell>
          <cell r="W1942" t="str">
            <v>LOT 3 (MIT)</v>
          </cell>
          <cell r="X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>GÖREVLİ</v>
          </cell>
          <cell r="AC1942" t="str">
            <v>99</v>
          </cell>
          <cell r="AD1942" t="str">
            <v>LOT 3 (MIT)</v>
          </cell>
          <cell r="AE1942" t="str">
            <v>0113</v>
          </cell>
          <cell r="AF1942" t="str">
            <v/>
          </cell>
          <cell r="AG1942" t="str">
            <v>KM 785+000 - 829+305</v>
          </cell>
          <cell r="AH1942">
            <v>34833</v>
          </cell>
          <cell r="AI1942" t="str">
            <v>Bay</v>
          </cell>
          <cell r="AJ1942" t="str">
            <v>Yerel-Saatlik</v>
          </cell>
          <cell r="AK1942">
            <v>0</v>
          </cell>
          <cell r="AL1942" t="str">
            <v/>
          </cell>
          <cell r="AM1942" t="str">
            <v>306002</v>
          </cell>
          <cell r="AN1942" t="str">
            <v/>
          </cell>
          <cell r="AO1942" t="str">
            <v>T3</v>
          </cell>
          <cell r="AP1942" t="str">
            <v>5150</v>
          </cell>
          <cell r="AQ1942" t="str">
            <v>5175</v>
          </cell>
          <cell r="AR1942" t="str">
            <v/>
          </cell>
          <cell r="AS1942" t="str">
            <v/>
          </cell>
          <cell r="AT1942" t="str">
            <v/>
          </cell>
          <cell r="AU1942" t="str">
            <v/>
          </cell>
          <cell r="AV1942" t="str">
            <v/>
          </cell>
          <cell r="AW1942" t="str">
            <v/>
          </cell>
          <cell r="AX1942" t="str">
            <v>LENGAİ LEKELI KİPİYO</v>
          </cell>
          <cell r="AY1942" t="str">
            <v/>
          </cell>
          <cell r="AZ1942"/>
          <cell r="BA1942"/>
          <cell r="BB1942" t="str">
            <v/>
          </cell>
          <cell r="BC1942"/>
          <cell r="BD1942" t="str">
            <v/>
          </cell>
          <cell r="BE1942" t="str">
            <v/>
          </cell>
          <cell r="BF1942" t="str">
            <v>0</v>
          </cell>
        </row>
        <row r="1943">
          <cell r="A1943">
            <v>10074614</v>
          </cell>
          <cell r="B1943" t="str">
            <v>SENGOTEY OLESES</v>
          </cell>
          <cell r="C1943" t="str">
            <v>MOLLEL</v>
          </cell>
          <cell r="D1943" t="str">
            <v>GÜVENLİK GÖREVLİSİ</v>
          </cell>
          <cell r="E1943" t="str">
            <v>SECURITY</v>
          </cell>
          <cell r="F1943" t="str">
            <v>50106670</v>
          </cell>
          <cell r="G1943" t="str">
            <v>KITUMBO SECURITY</v>
          </cell>
          <cell r="H1943" t="str">
            <v>50105513</v>
          </cell>
          <cell r="I1943" t="str">
            <v>088D</v>
          </cell>
          <cell r="J1943" t="str">
            <v>GÜVENLİK</v>
          </cell>
          <cell r="K1943" t="str">
            <v>50106674</v>
          </cell>
          <cell r="L1943" t="str">
            <v>TZ</v>
          </cell>
          <cell r="M1943" t="str">
            <v>Tanzanyalı</v>
          </cell>
          <cell r="N1943" t="str">
            <v>0035</v>
          </cell>
          <cell r="O1943" t="str">
            <v>TABORA</v>
          </cell>
          <cell r="P1943" t="str">
            <v>7L</v>
          </cell>
          <cell r="Q1943" t="str">
            <v>KITIMBO SECURITY</v>
          </cell>
          <cell r="R1943">
            <v>44805</v>
          </cell>
          <cell r="S1943">
            <v>44805</v>
          </cell>
          <cell r="T1943">
            <v>45170</v>
          </cell>
          <cell r="U1943" t="str">
            <v>Bsz.S.İşSz.İşvTrf.Hk.SebepsizF</v>
          </cell>
          <cell r="V1943" t="str">
            <v>Mavi Yaka Endirekt</v>
          </cell>
          <cell r="W1943" t="str">
            <v>LOT 3 (MIT)</v>
          </cell>
          <cell r="X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>GÖREVLİ</v>
          </cell>
          <cell r="AC1943" t="str">
            <v>99</v>
          </cell>
          <cell r="AD1943" t="str">
            <v>LOT 3 (MIT)</v>
          </cell>
          <cell r="AE1943" t="str">
            <v>0113</v>
          </cell>
          <cell r="AF1943" t="str">
            <v/>
          </cell>
          <cell r="AG1943" t="str">
            <v>KM 785+000 - 829+305</v>
          </cell>
          <cell r="AH1943">
            <v>34833</v>
          </cell>
          <cell r="AI1943" t="str">
            <v>Bay</v>
          </cell>
          <cell r="AJ1943" t="str">
            <v>Yerel-Saatlik</v>
          </cell>
          <cell r="AK1943">
            <v>0</v>
          </cell>
          <cell r="AL1943" t="str">
            <v/>
          </cell>
          <cell r="AM1943" t="str">
            <v>306002</v>
          </cell>
          <cell r="AN1943" t="str">
            <v/>
          </cell>
          <cell r="AO1943" t="str">
            <v>T3</v>
          </cell>
          <cell r="AP1943" t="str">
            <v>5150</v>
          </cell>
          <cell r="AQ1943" t="str">
            <v>5175</v>
          </cell>
          <cell r="AR1943" t="str">
            <v/>
          </cell>
          <cell r="AS1943" t="str">
            <v/>
          </cell>
          <cell r="AT1943" t="str">
            <v/>
          </cell>
          <cell r="AU1943" t="str">
            <v/>
          </cell>
          <cell r="AV1943" t="str">
            <v/>
          </cell>
          <cell r="AW1943" t="str">
            <v/>
          </cell>
          <cell r="AX1943" t="str">
            <v>SENGOTEY OLESES MOLLEL</v>
          </cell>
          <cell r="AY1943" t="str">
            <v/>
          </cell>
          <cell r="AZ1943"/>
          <cell r="BA1943"/>
          <cell r="BB1943" t="str">
            <v/>
          </cell>
          <cell r="BC1943"/>
          <cell r="BD1943" t="str">
            <v/>
          </cell>
          <cell r="BE1943" t="str">
            <v/>
          </cell>
          <cell r="BF1943" t="str">
            <v>0</v>
          </cell>
        </row>
        <row r="1944">
          <cell r="A1944">
            <v>10074615</v>
          </cell>
          <cell r="B1944" t="str">
            <v>MEPORDA OLEKILEL</v>
          </cell>
          <cell r="C1944" t="str">
            <v>MOLLEL</v>
          </cell>
          <cell r="D1944" t="str">
            <v>GÜVENLİK GÖREVLİSİ</v>
          </cell>
          <cell r="E1944" t="str">
            <v>SECURITY</v>
          </cell>
          <cell r="F1944" t="str">
            <v>50106670</v>
          </cell>
          <cell r="G1944" t="str">
            <v>KITUMBO SECURITY</v>
          </cell>
          <cell r="H1944" t="str">
            <v>50105513</v>
          </cell>
          <cell r="I1944" t="str">
            <v>088D</v>
          </cell>
          <cell r="J1944" t="str">
            <v>GÜVENLİK</v>
          </cell>
          <cell r="K1944" t="str">
            <v>50106674</v>
          </cell>
          <cell r="L1944" t="str">
            <v>TZ</v>
          </cell>
          <cell r="M1944" t="str">
            <v>Tanzanyalı</v>
          </cell>
          <cell r="N1944" t="str">
            <v>0035</v>
          </cell>
          <cell r="O1944" t="str">
            <v>TABORA</v>
          </cell>
          <cell r="P1944" t="str">
            <v>7L</v>
          </cell>
          <cell r="Q1944" t="str">
            <v>KITIMBO SECURITY</v>
          </cell>
          <cell r="R1944">
            <v>44805</v>
          </cell>
          <cell r="S1944">
            <v>44805</v>
          </cell>
          <cell r="T1944">
            <v>44854</v>
          </cell>
          <cell r="U1944" t="str">
            <v>Bsz.S.İşSz.İşçiTrf.fsh(istifa)</v>
          </cell>
          <cell r="V1944" t="str">
            <v>Mavi Yaka Endirekt</v>
          </cell>
          <cell r="W1944" t="str">
            <v>LOT 3 (MIT)</v>
          </cell>
          <cell r="X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>GÖREVLİ</v>
          </cell>
          <cell r="AC1944" t="str">
            <v>99</v>
          </cell>
          <cell r="AD1944" t="str">
            <v>LOT 3 (MIT)</v>
          </cell>
          <cell r="AE1944" t="str">
            <v>0113</v>
          </cell>
          <cell r="AF1944" t="str">
            <v/>
          </cell>
          <cell r="AG1944" t="str">
            <v>KM 785+000 - 829+305</v>
          </cell>
          <cell r="AH1944">
            <v>33708</v>
          </cell>
          <cell r="AI1944" t="str">
            <v>Bay</v>
          </cell>
          <cell r="AJ1944" t="str">
            <v>Yerel-Saatlik</v>
          </cell>
          <cell r="AK1944">
            <v>0</v>
          </cell>
          <cell r="AL1944" t="str">
            <v/>
          </cell>
          <cell r="AM1944" t="str">
            <v>306002</v>
          </cell>
          <cell r="AN1944" t="str">
            <v/>
          </cell>
          <cell r="AO1944" t="str">
            <v>T3</v>
          </cell>
          <cell r="AP1944" t="str">
            <v>5150</v>
          </cell>
          <cell r="AQ1944" t="str">
            <v>5175</v>
          </cell>
          <cell r="AR1944" t="str">
            <v/>
          </cell>
          <cell r="AS1944" t="str">
            <v/>
          </cell>
          <cell r="AT1944" t="str">
            <v/>
          </cell>
          <cell r="AU1944" t="str">
            <v/>
          </cell>
          <cell r="AV1944" t="str">
            <v/>
          </cell>
          <cell r="AW1944" t="str">
            <v/>
          </cell>
          <cell r="AX1944" t="str">
            <v>MEPORDA OLEKILEL MOLLEL</v>
          </cell>
          <cell r="AY1944" t="str">
            <v/>
          </cell>
          <cell r="AZ1944"/>
          <cell r="BA1944"/>
          <cell r="BB1944" t="str">
            <v/>
          </cell>
          <cell r="BC1944"/>
          <cell r="BD1944" t="str">
            <v/>
          </cell>
          <cell r="BE1944" t="str">
            <v/>
          </cell>
          <cell r="BF1944" t="str">
            <v>0</v>
          </cell>
        </row>
        <row r="1945">
          <cell r="A1945">
            <v>10074616</v>
          </cell>
          <cell r="B1945" t="str">
            <v>PARITI KIMAY</v>
          </cell>
          <cell r="C1945" t="str">
            <v>KILO</v>
          </cell>
          <cell r="D1945" t="str">
            <v>GÜVENLİK GÖREVLİSİ</v>
          </cell>
          <cell r="E1945" t="str">
            <v>SECURITY</v>
          </cell>
          <cell r="F1945" t="str">
            <v>50106670</v>
          </cell>
          <cell r="G1945" t="str">
            <v>KITUMBO SECURITY</v>
          </cell>
          <cell r="H1945" t="str">
            <v>50105513</v>
          </cell>
          <cell r="I1945" t="str">
            <v>088D</v>
          </cell>
          <cell r="J1945" t="str">
            <v>GÜVENLİK</v>
          </cell>
          <cell r="K1945" t="str">
            <v>50106674</v>
          </cell>
          <cell r="L1945" t="str">
            <v>TZ</v>
          </cell>
          <cell r="M1945" t="str">
            <v>Tanzanyalı</v>
          </cell>
          <cell r="N1945" t="str">
            <v>0035</v>
          </cell>
          <cell r="O1945" t="str">
            <v>TABORA</v>
          </cell>
          <cell r="P1945" t="str">
            <v>7L</v>
          </cell>
          <cell r="Q1945" t="str">
            <v>KITIMBO SECURITY</v>
          </cell>
          <cell r="R1945">
            <v>44805</v>
          </cell>
          <cell r="S1945">
            <v>44805</v>
          </cell>
          <cell r="T1945">
            <v>45170</v>
          </cell>
          <cell r="U1945" t="str">
            <v>Bsz.S.İşSz.İşvTrf.Hk.SebepsizF</v>
          </cell>
          <cell r="V1945" t="str">
            <v>Mavi Yaka Endirekt</v>
          </cell>
          <cell r="W1945" t="str">
            <v>LOT 3 (MIT)</v>
          </cell>
          <cell r="X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>GÖREVLİ</v>
          </cell>
          <cell r="AC1945" t="str">
            <v>99</v>
          </cell>
          <cell r="AD1945" t="str">
            <v>LOT 3 (MIT)</v>
          </cell>
          <cell r="AE1945" t="str">
            <v>0113</v>
          </cell>
          <cell r="AF1945" t="str">
            <v/>
          </cell>
          <cell r="AG1945" t="str">
            <v>KM 785+000 - 829+305</v>
          </cell>
          <cell r="AH1945">
            <v>34833</v>
          </cell>
          <cell r="AI1945" t="str">
            <v>Bay</v>
          </cell>
          <cell r="AJ1945" t="str">
            <v>Yerel-Saatlik</v>
          </cell>
          <cell r="AK1945">
            <v>0</v>
          </cell>
          <cell r="AL1945" t="str">
            <v/>
          </cell>
          <cell r="AM1945" t="str">
            <v>306002</v>
          </cell>
          <cell r="AN1945" t="str">
            <v/>
          </cell>
          <cell r="AO1945" t="str">
            <v>T3</v>
          </cell>
          <cell r="AP1945" t="str">
            <v>5150</v>
          </cell>
          <cell r="AQ1945" t="str">
            <v>5175</v>
          </cell>
          <cell r="AR1945" t="str">
            <v/>
          </cell>
          <cell r="AS1945" t="str">
            <v/>
          </cell>
          <cell r="AT1945" t="str">
            <v/>
          </cell>
          <cell r="AU1945" t="str">
            <v/>
          </cell>
          <cell r="AV1945" t="str">
            <v/>
          </cell>
          <cell r="AW1945" t="str">
            <v/>
          </cell>
          <cell r="AX1945" t="str">
            <v>PARITI KIMAY KILO</v>
          </cell>
          <cell r="AY1945" t="str">
            <v/>
          </cell>
          <cell r="AZ1945"/>
          <cell r="BA1945"/>
          <cell r="BB1945" t="str">
            <v/>
          </cell>
          <cell r="BC1945"/>
          <cell r="BD1945" t="str">
            <v/>
          </cell>
          <cell r="BE1945" t="str">
            <v/>
          </cell>
          <cell r="BF1945" t="str">
            <v>0</v>
          </cell>
        </row>
        <row r="1946">
          <cell r="A1946">
            <v>10074617</v>
          </cell>
          <cell r="B1946" t="str">
            <v>BABU KAMARA</v>
          </cell>
          <cell r="C1946" t="str">
            <v>LAIZER</v>
          </cell>
          <cell r="D1946" t="str">
            <v>GÜVENLİK GÖREVLİSİ</v>
          </cell>
          <cell r="E1946" t="str">
            <v>SECURITY</v>
          </cell>
          <cell r="F1946" t="str">
            <v>50106670</v>
          </cell>
          <cell r="G1946" t="str">
            <v>KITUMBO SECURITY</v>
          </cell>
          <cell r="H1946" t="str">
            <v>50105513</v>
          </cell>
          <cell r="I1946" t="str">
            <v>088D</v>
          </cell>
          <cell r="J1946" t="str">
            <v>GÜVENLİK</v>
          </cell>
          <cell r="K1946" t="str">
            <v>50106674</v>
          </cell>
          <cell r="L1946" t="str">
            <v>TZ</v>
          </cell>
          <cell r="M1946" t="str">
            <v>Tanzanyalı</v>
          </cell>
          <cell r="N1946" t="str">
            <v>0035</v>
          </cell>
          <cell r="O1946" t="str">
            <v>TABORA</v>
          </cell>
          <cell r="P1946" t="str">
            <v>7L</v>
          </cell>
          <cell r="Q1946" t="str">
            <v>KITIMBO SECURITY</v>
          </cell>
          <cell r="R1946">
            <v>44805</v>
          </cell>
          <cell r="S1946">
            <v>44805</v>
          </cell>
          <cell r="T1946">
            <v>44835</v>
          </cell>
          <cell r="U1946" t="str">
            <v>Bsz.S.İşSz.İşçiTrf.fsh(istifa)</v>
          </cell>
          <cell r="V1946" t="str">
            <v>Mavi Yaka Endirekt</v>
          </cell>
          <cell r="W1946" t="str">
            <v>LOT 3 (MIT)</v>
          </cell>
          <cell r="X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>GÖREVLİ</v>
          </cell>
          <cell r="AC1946" t="str">
            <v>99</v>
          </cell>
          <cell r="AD1946" t="str">
            <v>LOT 3 (MIT)</v>
          </cell>
          <cell r="AE1946" t="str">
            <v>0113</v>
          </cell>
          <cell r="AF1946" t="str">
            <v/>
          </cell>
          <cell r="AG1946" t="str">
            <v>KM 785+000 - 829+305</v>
          </cell>
          <cell r="AH1946">
            <v>34833</v>
          </cell>
          <cell r="AI1946" t="str">
            <v>Bay</v>
          </cell>
          <cell r="AJ1946" t="str">
            <v>Yerel-Saatlik</v>
          </cell>
          <cell r="AK1946">
            <v>0</v>
          </cell>
          <cell r="AL1946" t="str">
            <v/>
          </cell>
          <cell r="AM1946" t="str">
            <v>306002</v>
          </cell>
          <cell r="AN1946" t="str">
            <v/>
          </cell>
          <cell r="AO1946" t="str">
            <v>T3</v>
          </cell>
          <cell r="AP1946" t="str">
            <v>5150</v>
          </cell>
          <cell r="AQ1946" t="str">
            <v>5175</v>
          </cell>
          <cell r="AR1946" t="str">
            <v/>
          </cell>
          <cell r="AS1946" t="str">
            <v/>
          </cell>
          <cell r="AT1946" t="str">
            <v/>
          </cell>
          <cell r="AU1946" t="str">
            <v/>
          </cell>
          <cell r="AV1946" t="str">
            <v/>
          </cell>
          <cell r="AW1946" t="str">
            <v/>
          </cell>
          <cell r="AX1946" t="str">
            <v>BABU KAMARA LAIZER</v>
          </cell>
          <cell r="AY1946" t="str">
            <v/>
          </cell>
          <cell r="AZ1946"/>
          <cell r="BA1946"/>
          <cell r="BB1946" t="str">
            <v/>
          </cell>
          <cell r="BC1946"/>
          <cell r="BD1946" t="str">
            <v/>
          </cell>
          <cell r="BE1946" t="str">
            <v/>
          </cell>
          <cell r="BF1946" t="str">
            <v>0</v>
          </cell>
        </row>
        <row r="1947">
          <cell r="A1947">
            <v>10074618</v>
          </cell>
          <cell r="B1947" t="str">
            <v>SOLOMONI LENDITAI</v>
          </cell>
          <cell r="C1947" t="str">
            <v>LARESHO</v>
          </cell>
          <cell r="D1947" t="str">
            <v>GÜVENLİK GÖREVLİSİ</v>
          </cell>
          <cell r="E1947" t="str">
            <v>SECURITY</v>
          </cell>
          <cell r="F1947" t="str">
            <v>50106670</v>
          </cell>
          <cell r="G1947" t="str">
            <v>KITUMBO SECURITY</v>
          </cell>
          <cell r="H1947" t="str">
            <v>50105513</v>
          </cell>
          <cell r="I1947" t="str">
            <v>088D</v>
          </cell>
          <cell r="J1947" t="str">
            <v>GÜVENLİK</v>
          </cell>
          <cell r="K1947" t="str">
            <v>50106674</v>
          </cell>
          <cell r="L1947" t="str">
            <v>TZ</v>
          </cell>
          <cell r="M1947" t="str">
            <v>Tanzanyalı</v>
          </cell>
          <cell r="N1947" t="str">
            <v>0035</v>
          </cell>
          <cell r="O1947" t="str">
            <v>TABORA</v>
          </cell>
          <cell r="P1947" t="str">
            <v>7L</v>
          </cell>
          <cell r="Q1947" t="str">
            <v>KITIMBO SECURITY</v>
          </cell>
          <cell r="R1947">
            <v>44805</v>
          </cell>
          <cell r="S1947">
            <v>44805</v>
          </cell>
          <cell r="T1947">
            <v>45170</v>
          </cell>
          <cell r="U1947" t="str">
            <v>Bsz.S.İşSz.İşvTrf.Hk.SebepsizF</v>
          </cell>
          <cell r="V1947" t="str">
            <v>Mavi Yaka Endirekt</v>
          </cell>
          <cell r="W1947" t="str">
            <v>LOT 3 (MIT)</v>
          </cell>
          <cell r="X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>GÖREVLİ</v>
          </cell>
          <cell r="AC1947" t="str">
            <v>99</v>
          </cell>
          <cell r="AD1947" t="str">
            <v>LOT 3 (MIT)</v>
          </cell>
          <cell r="AE1947" t="str">
            <v>0113</v>
          </cell>
          <cell r="AF1947" t="str">
            <v/>
          </cell>
          <cell r="AG1947" t="str">
            <v>KM 785+000 - 829+305</v>
          </cell>
          <cell r="AH1947">
            <v>34833</v>
          </cell>
          <cell r="AI1947" t="str">
            <v>Bay</v>
          </cell>
          <cell r="AJ1947" t="str">
            <v>Yerel-Saatlik</v>
          </cell>
          <cell r="AK1947">
            <v>0</v>
          </cell>
          <cell r="AL1947" t="str">
            <v/>
          </cell>
          <cell r="AM1947" t="str">
            <v>306002</v>
          </cell>
          <cell r="AN1947" t="str">
            <v/>
          </cell>
          <cell r="AO1947" t="str">
            <v>T3</v>
          </cell>
          <cell r="AP1947" t="str">
            <v>5150</v>
          </cell>
          <cell r="AQ1947" t="str">
            <v>5175</v>
          </cell>
          <cell r="AR1947" t="str">
            <v/>
          </cell>
          <cell r="AS1947" t="str">
            <v/>
          </cell>
          <cell r="AT1947" t="str">
            <v/>
          </cell>
          <cell r="AU1947" t="str">
            <v/>
          </cell>
          <cell r="AV1947" t="str">
            <v/>
          </cell>
          <cell r="AW1947" t="str">
            <v/>
          </cell>
          <cell r="AX1947" t="str">
            <v>SOLOMONI LENDITAI LARESHO</v>
          </cell>
          <cell r="AY1947" t="str">
            <v/>
          </cell>
          <cell r="AZ1947"/>
          <cell r="BA1947"/>
          <cell r="BB1947" t="str">
            <v/>
          </cell>
          <cell r="BC1947"/>
          <cell r="BD1947" t="str">
            <v/>
          </cell>
          <cell r="BE1947" t="str">
            <v/>
          </cell>
          <cell r="BF1947" t="str">
            <v>0</v>
          </cell>
        </row>
        <row r="1948">
          <cell r="A1948">
            <v>10074619</v>
          </cell>
          <cell r="B1948" t="str">
            <v>SAITOTI MICHOEL</v>
          </cell>
          <cell r="C1948" t="str">
            <v>PALANJO</v>
          </cell>
          <cell r="D1948" t="str">
            <v>GÜVENLİK GÖREVLİSİ</v>
          </cell>
          <cell r="E1948" t="str">
            <v>SECURITY</v>
          </cell>
          <cell r="F1948" t="str">
            <v>50106670</v>
          </cell>
          <cell r="G1948" t="str">
            <v>KITUMBO SECURITY</v>
          </cell>
          <cell r="H1948" t="str">
            <v>50105513</v>
          </cell>
          <cell r="I1948" t="str">
            <v>088D</v>
          </cell>
          <cell r="J1948" t="str">
            <v>GÜVENLİK</v>
          </cell>
          <cell r="K1948" t="str">
            <v>50106674</v>
          </cell>
          <cell r="L1948" t="str">
            <v>TZ</v>
          </cell>
          <cell r="M1948" t="str">
            <v>Tanzanyalı</v>
          </cell>
          <cell r="N1948" t="str">
            <v>0035</v>
          </cell>
          <cell r="O1948" t="str">
            <v>TABORA</v>
          </cell>
          <cell r="P1948" t="str">
            <v>7L</v>
          </cell>
          <cell r="Q1948" t="str">
            <v>KITIMBO SECURITY</v>
          </cell>
          <cell r="R1948">
            <v>44805</v>
          </cell>
          <cell r="S1948">
            <v>44805</v>
          </cell>
          <cell r="T1948">
            <v>45170</v>
          </cell>
          <cell r="U1948" t="str">
            <v>Bsz.S.İşSz.İşvTrf.Hk.SebepsizF</v>
          </cell>
          <cell r="V1948" t="str">
            <v>Mavi Yaka Endirekt</v>
          </cell>
          <cell r="W1948" t="str">
            <v>LOT 3 (MIT)</v>
          </cell>
          <cell r="X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>GÖREVLİ</v>
          </cell>
          <cell r="AC1948" t="str">
            <v>99</v>
          </cell>
          <cell r="AD1948" t="str">
            <v>LOT 3 (MIT)</v>
          </cell>
          <cell r="AE1948" t="str">
            <v>0113</v>
          </cell>
          <cell r="AF1948" t="str">
            <v/>
          </cell>
          <cell r="AG1948" t="str">
            <v>KM 785+000 - 829+305</v>
          </cell>
          <cell r="AH1948">
            <v>33708</v>
          </cell>
          <cell r="AI1948" t="str">
            <v>Bay</v>
          </cell>
          <cell r="AJ1948" t="str">
            <v>Yerel-Saatlik</v>
          </cell>
          <cell r="AK1948">
            <v>0</v>
          </cell>
          <cell r="AL1948" t="str">
            <v/>
          </cell>
          <cell r="AM1948" t="str">
            <v>306002</v>
          </cell>
          <cell r="AN1948" t="str">
            <v/>
          </cell>
          <cell r="AO1948" t="str">
            <v>T3</v>
          </cell>
          <cell r="AP1948" t="str">
            <v>5150</v>
          </cell>
          <cell r="AQ1948" t="str">
            <v>5175</v>
          </cell>
          <cell r="AR1948" t="str">
            <v/>
          </cell>
          <cell r="AS1948" t="str">
            <v/>
          </cell>
          <cell r="AT1948" t="str">
            <v/>
          </cell>
          <cell r="AU1948" t="str">
            <v/>
          </cell>
          <cell r="AV1948" t="str">
            <v/>
          </cell>
          <cell r="AW1948" t="str">
            <v/>
          </cell>
          <cell r="AX1948" t="str">
            <v>SAITOTI MICHOEL PALANJO</v>
          </cell>
          <cell r="AY1948" t="str">
            <v/>
          </cell>
          <cell r="AZ1948"/>
          <cell r="BA1948"/>
          <cell r="BB1948" t="str">
            <v/>
          </cell>
          <cell r="BC1948"/>
          <cell r="BD1948" t="str">
            <v/>
          </cell>
          <cell r="BE1948" t="str">
            <v/>
          </cell>
          <cell r="BF1948" t="str">
            <v>0</v>
          </cell>
        </row>
        <row r="1949">
          <cell r="A1949">
            <v>10074620</v>
          </cell>
          <cell r="B1949" t="str">
            <v>JOSEPH JESHULE</v>
          </cell>
          <cell r="C1949" t="str">
            <v>MOLLEL</v>
          </cell>
          <cell r="D1949" t="str">
            <v>GÜVENLİK GÖREVLİSİ</v>
          </cell>
          <cell r="E1949" t="str">
            <v>SECURITY</v>
          </cell>
          <cell r="F1949" t="str">
            <v>50106670</v>
          </cell>
          <cell r="G1949" t="str">
            <v>KITUMBO SECURITY</v>
          </cell>
          <cell r="H1949" t="str">
            <v>50105513</v>
          </cell>
          <cell r="I1949" t="str">
            <v>088D</v>
          </cell>
          <cell r="J1949" t="str">
            <v>GÜVENLİK</v>
          </cell>
          <cell r="K1949" t="str">
            <v>50106674</v>
          </cell>
          <cell r="L1949" t="str">
            <v>TZ</v>
          </cell>
          <cell r="M1949" t="str">
            <v>Tanzanyalı</v>
          </cell>
          <cell r="N1949" t="str">
            <v>0035</v>
          </cell>
          <cell r="O1949" t="str">
            <v>TABORA</v>
          </cell>
          <cell r="P1949" t="str">
            <v>7L</v>
          </cell>
          <cell r="Q1949" t="str">
            <v>KITIMBO SECURITY</v>
          </cell>
          <cell r="R1949">
            <v>44805</v>
          </cell>
          <cell r="S1949">
            <v>44805</v>
          </cell>
          <cell r="T1949">
            <v>45170</v>
          </cell>
          <cell r="U1949" t="str">
            <v>Bsz.S.İşSz.İşvTrf.Hk.SebepsizF</v>
          </cell>
          <cell r="V1949" t="str">
            <v>Mavi Yaka Endirekt</v>
          </cell>
          <cell r="W1949" t="str">
            <v>LOT 3 (MIT)</v>
          </cell>
          <cell r="X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>GÖREVLİ</v>
          </cell>
          <cell r="AC1949" t="str">
            <v>99</v>
          </cell>
          <cell r="AD1949" t="str">
            <v>LOT 3 (MIT)</v>
          </cell>
          <cell r="AE1949" t="str">
            <v>0113</v>
          </cell>
          <cell r="AF1949" t="str">
            <v/>
          </cell>
          <cell r="AG1949" t="str">
            <v>KM 785+000 - 829+305</v>
          </cell>
          <cell r="AH1949">
            <v>34833</v>
          </cell>
          <cell r="AI1949" t="str">
            <v>Bay</v>
          </cell>
          <cell r="AJ1949" t="str">
            <v>Yerel-Saatlik</v>
          </cell>
          <cell r="AK1949">
            <v>0</v>
          </cell>
          <cell r="AL1949" t="str">
            <v/>
          </cell>
          <cell r="AM1949" t="str">
            <v>306002</v>
          </cell>
          <cell r="AN1949" t="str">
            <v/>
          </cell>
          <cell r="AO1949" t="str">
            <v>T3</v>
          </cell>
          <cell r="AP1949" t="str">
            <v>5150</v>
          </cell>
          <cell r="AQ1949" t="str">
            <v>5175</v>
          </cell>
          <cell r="AR1949" t="str">
            <v/>
          </cell>
          <cell r="AS1949" t="str">
            <v/>
          </cell>
          <cell r="AT1949" t="str">
            <v/>
          </cell>
          <cell r="AU1949" t="str">
            <v/>
          </cell>
          <cell r="AV1949" t="str">
            <v/>
          </cell>
          <cell r="AW1949" t="str">
            <v/>
          </cell>
          <cell r="AX1949" t="str">
            <v>JOSEPH JESHULE MOLLEL</v>
          </cell>
          <cell r="AY1949" t="str">
            <v/>
          </cell>
          <cell r="AZ1949"/>
          <cell r="BA1949"/>
          <cell r="BB1949" t="str">
            <v/>
          </cell>
          <cell r="BC1949"/>
          <cell r="BD1949" t="str">
            <v/>
          </cell>
          <cell r="BE1949" t="str">
            <v/>
          </cell>
          <cell r="BF1949" t="str">
            <v>0</v>
          </cell>
        </row>
        <row r="1950">
          <cell r="A1950">
            <v>10074621</v>
          </cell>
          <cell r="B1950" t="str">
            <v>MATATA RAAMURANI</v>
          </cell>
          <cell r="C1950" t="str">
            <v>LAIZER</v>
          </cell>
          <cell r="D1950" t="str">
            <v>GÜVENLİK GÖREVLİSİ</v>
          </cell>
          <cell r="E1950" t="str">
            <v>SECURITY</v>
          </cell>
          <cell r="F1950" t="str">
            <v>50106670</v>
          </cell>
          <cell r="G1950" t="str">
            <v>KITUMBO SECURITY</v>
          </cell>
          <cell r="H1950" t="str">
            <v>50105513</v>
          </cell>
          <cell r="I1950" t="str">
            <v>088D</v>
          </cell>
          <cell r="J1950" t="str">
            <v>GÜVENLİK</v>
          </cell>
          <cell r="K1950" t="str">
            <v>50106674</v>
          </cell>
          <cell r="L1950" t="str">
            <v>TZ</v>
          </cell>
          <cell r="M1950" t="str">
            <v>Tanzanyalı</v>
          </cell>
          <cell r="N1950" t="str">
            <v>0035</v>
          </cell>
          <cell r="O1950" t="str">
            <v>TABORA</v>
          </cell>
          <cell r="P1950" t="str">
            <v>7L</v>
          </cell>
          <cell r="Q1950" t="str">
            <v>KITIMBO SECURITY</v>
          </cell>
          <cell r="R1950">
            <v>44805</v>
          </cell>
          <cell r="S1950">
            <v>44805</v>
          </cell>
          <cell r="T1950">
            <v>45170</v>
          </cell>
          <cell r="U1950" t="str">
            <v>Bsz.S.İşSz.İşvTrf.Hk.SebepsizF</v>
          </cell>
          <cell r="V1950" t="str">
            <v>Mavi Yaka Endirekt</v>
          </cell>
          <cell r="W1950" t="str">
            <v>LOT 3 (MIT)</v>
          </cell>
          <cell r="X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>GÖREVLİ</v>
          </cell>
          <cell r="AC1950" t="str">
            <v>99</v>
          </cell>
          <cell r="AD1950" t="str">
            <v>LOT 3 (MIT)</v>
          </cell>
          <cell r="AE1950" t="str">
            <v>0113</v>
          </cell>
          <cell r="AF1950" t="str">
            <v/>
          </cell>
          <cell r="AG1950" t="str">
            <v>KM 785+000 - 829+305</v>
          </cell>
          <cell r="AH1950">
            <v>34833</v>
          </cell>
          <cell r="AI1950" t="str">
            <v>Bay</v>
          </cell>
          <cell r="AJ1950" t="str">
            <v>Yerel-Saatlik</v>
          </cell>
          <cell r="AK1950">
            <v>0</v>
          </cell>
          <cell r="AL1950" t="str">
            <v/>
          </cell>
          <cell r="AM1950" t="str">
            <v>306002</v>
          </cell>
          <cell r="AN1950" t="str">
            <v/>
          </cell>
          <cell r="AO1950" t="str">
            <v>T3</v>
          </cell>
          <cell r="AP1950" t="str">
            <v>5150</v>
          </cell>
          <cell r="AQ1950" t="str">
            <v>5175</v>
          </cell>
          <cell r="AR1950" t="str">
            <v/>
          </cell>
          <cell r="AS1950" t="str">
            <v/>
          </cell>
          <cell r="AT1950" t="str">
            <v/>
          </cell>
          <cell r="AU1950" t="str">
            <v/>
          </cell>
          <cell r="AV1950" t="str">
            <v/>
          </cell>
          <cell r="AW1950" t="str">
            <v/>
          </cell>
          <cell r="AX1950" t="str">
            <v>MATATA RAAMURANI LAIZER</v>
          </cell>
          <cell r="AY1950" t="str">
            <v/>
          </cell>
          <cell r="AZ1950"/>
          <cell r="BA1950"/>
          <cell r="BB1950" t="str">
            <v/>
          </cell>
          <cell r="BC1950"/>
          <cell r="BD1950" t="str">
            <v/>
          </cell>
          <cell r="BE1950" t="str">
            <v/>
          </cell>
          <cell r="BF1950" t="str">
            <v>0</v>
          </cell>
        </row>
        <row r="1951">
          <cell r="A1951">
            <v>10074622</v>
          </cell>
          <cell r="B1951" t="str">
            <v>SARIAMU MICHAEL</v>
          </cell>
          <cell r="C1951" t="str">
            <v>PALANJO</v>
          </cell>
          <cell r="D1951" t="str">
            <v>GÜVENLİK GÖREVLİSİ</v>
          </cell>
          <cell r="E1951" t="str">
            <v>SECURITY</v>
          </cell>
          <cell r="F1951" t="str">
            <v>50106670</v>
          </cell>
          <cell r="G1951" t="str">
            <v>KITUMBO SECURITY</v>
          </cell>
          <cell r="H1951" t="str">
            <v>50105513</v>
          </cell>
          <cell r="I1951" t="str">
            <v>088D</v>
          </cell>
          <cell r="J1951" t="str">
            <v>GÜVENLİK</v>
          </cell>
          <cell r="K1951" t="str">
            <v>50106674</v>
          </cell>
          <cell r="L1951" t="str">
            <v>TZ</v>
          </cell>
          <cell r="M1951" t="str">
            <v>Tanzanyalı</v>
          </cell>
          <cell r="N1951" t="str">
            <v>0035</v>
          </cell>
          <cell r="O1951" t="str">
            <v>TABORA</v>
          </cell>
          <cell r="P1951" t="str">
            <v>7L</v>
          </cell>
          <cell r="Q1951" t="str">
            <v>KITIMBO SECURITY</v>
          </cell>
          <cell r="R1951">
            <v>44805</v>
          </cell>
          <cell r="S1951">
            <v>44805</v>
          </cell>
          <cell r="T1951">
            <v>45170</v>
          </cell>
          <cell r="U1951" t="str">
            <v>Bsz.S.İşSz.İşvTrf.Hk.SebepsizF</v>
          </cell>
          <cell r="V1951" t="str">
            <v>Mavi Yaka Endirekt</v>
          </cell>
          <cell r="W1951" t="str">
            <v>LOT 3 (MIT)</v>
          </cell>
          <cell r="X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>GÖREVLİ</v>
          </cell>
          <cell r="AC1951" t="str">
            <v>99</v>
          </cell>
          <cell r="AD1951" t="str">
            <v>LOT 3 (MIT)</v>
          </cell>
          <cell r="AE1951" t="str">
            <v>0113</v>
          </cell>
          <cell r="AF1951" t="str">
            <v/>
          </cell>
          <cell r="AG1951" t="str">
            <v>KM 785+000 - 829+305</v>
          </cell>
          <cell r="AH1951">
            <v>34833</v>
          </cell>
          <cell r="AI1951" t="str">
            <v>Bay</v>
          </cell>
          <cell r="AJ1951" t="str">
            <v>Yerel-Saatlik</v>
          </cell>
          <cell r="AK1951">
            <v>0</v>
          </cell>
          <cell r="AL1951" t="str">
            <v/>
          </cell>
          <cell r="AM1951" t="str">
            <v>306002</v>
          </cell>
          <cell r="AN1951" t="str">
            <v/>
          </cell>
          <cell r="AO1951" t="str">
            <v>T3</v>
          </cell>
          <cell r="AP1951" t="str">
            <v>5150</v>
          </cell>
          <cell r="AQ1951" t="str">
            <v>5175</v>
          </cell>
          <cell r="AR1951" t="str">
            <v/>
          </cell>
          <cell r="AS1951" t="str">
            <v/>
          </cell>
          <cell r="AT1951" t="str">
            <v/>
          </cell>
          <cell r="AU1951" t="str">
            <v/>
          </cell>
          <cell r="AV1951" t="str">
            <v/>
          </cell>
          <cell r="AW1951" t="str">
            <v/>
          </cell>
          <cell r="AX1951" t="str">
            <v>SARIAMU MICHAEL PALANJO</v>
          </cell>
          <cell r="AY1951" t="str">
            <v/>
          </cell>
          <cell r="AZ1951"/>
          <cell r="BA1951"/>
          <cell r="BB1951" t="str">
            <v/>
          </cell>
          <cell r="BC1951"/>
          <cell r="BD1951" t="str">
            <v/>
          </cell>
          <cell r="BE1951" t="str">
            <v/>
          </cell>
          <cell r="BF1951" t="str">
            <v>0</v>
          </cell>
        </row>
        <row r="1952">
          <cell r="A1952">
            <v>10074623</v>
          </cell>
          <cell r="B1952" t="str">
            <v>JULUIS ELIPHAS</v>
          </cell>
          <cell r="C1952" t="str">
            <v>MESHILIEK</v>
          </cell>
          <cell r="D1952" t="str">
            <v>GÜVENLİK GÖREVLİSİ</v>
          </cell>
          <cell r="E1952" t="str">
            <v>SECURITY</v>
          </cell>
          <cell r="F1952" t="str">
            <v>50106670</v>
          </cell>
          <cell r="G1952" t="str">
            <v>KITUMBO SECURITY</v>
          </cell>
          <cell r="H1952" t="str">
            <v>50105513</v>
          </cell>
          <cell r="I1952" t="str">
            <v>088D</v>
          </cell>
          <cell r="J1952" t="str">
            <v>GÜVENLİK</v>
          </cell>
          <cell r="K1952" t="str">
            <v>50106674</v>
          </cell>
          <cell r="L1952" t="str">
            <v>TZ</v>
          </cell>
          <cell r="M1952" t="str">
            <v>Tanzanyalı</v>
          </cell>
          <cell r="N1952" t="str">
            <v>0035</v>
          </cell>
          <cell r="O1952" t="str">
            <v>TABORA</v>
          </cell>
          <cell r="P1952" t="str">
            <v>7L</v>
          </cell>
          <cell r="Q1952" t="str">
            <v>KITIMBO SECURITY</v>
          </cell>
          <cell r="R1952">
            <v>44805</v>
          </cell>
          <cell r="S1952">
            <v>44805</v>
          </cell>
          <cell r="T1952">
            <v>45170</v>
          </cell>
          <cell r="U1952" t="str">
            <v>Bsz.S.İşSz.İşvTrf.Hk.SebepsizF</v>
          </cell>
          <cell r="V1952" t="str">
            <v>Mavi Yaka Endirekt</v>
          </cell>
          <cell r="W1952" t="str">
            <v>LOT 3 (MIT)</v>
          </cell>
          <cell r="X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>GÖREVLİ</v>
          </cell>
          <cell r="AC1952" t="str">
            <v>99</v>
          </cell>
          <cell r="AD1952" t="str">
            <v>LOT 3 (MIT)</v>
          </cell>
          <cell r="AE1952" t="str">
            <v>0113</v>
          </cell>
          <cell r="AF1952" t="str">
            <v/>
          </cell>
          <cell r="AG1952" t="str">
            <v>KM 785+000 - 829+305</v>
          </cell>
          <cell r="AH1952">
            <v>34833</v>
          </cell>
          <cell r="AI1952" t="str">
            <v>Bay</v>
          </cell>
          <cell r="AJ1952" t="str">
            <v>Yerel-Saatlik</v>
          </cell>
          <cell r="AK1952">
            <v>0</v>
          </cell>
          <cell r="AL1952" t="str">
            <v/>
          </cell>
          <cell r="AM1952" t="str">
            <v>306002</v>
          </cell>
          <cell r="AN1952" t="str">
            <v/>
          </cell>
          <cell r="AO1952" t="str">
            <v>T3</v>
          </cell>
          <cell r="AP1952" t="str">
            <v>5150</v>
          </cell>
          <cell r="AQ1952" t="str">
            <v>5175</v>
          </cell>
          <cell r="AR1952" t="str">
            <v/>
          </cell>
          <cell r="AS1952" t="str">
            <v/>
          </cell>
          <cell r="AT1952" t="str">
            <v/>
          </cell>
          <cell r="AU1952" t="str">
            <v/>
          </cell>
          <cell r="AV1952" t="str">
            <v/>
          </cell>
          <cell r="AW1952" t="str">
            <v/>
          </cell>
          <cell r="AX1952" t="str">
            <v>JULUIS ELIPHAS MESHILIEK</v>
          </cell>
          <cell r="AY1952" t="str">
            <v/>
          </cell>
          <cell r="AZ1952"/>
          <cell r="BA1952"/>
          <cell r="BB1952" t="str">
            <v/>
          </cell>
          <cell r="BC1952"/>
          <cell r="BD1952" t="str">
            <v/>
          </cell>
          <cell r="BE1952" t="str">
            <v/>
          </cell>
          <cell r="BF1952" t="str">
            <v>0</v>
          </cell>
        </row>
        <row r="1953">
          <cell r="A1953">
            <v>10074633</v>
          </cell>
          <cell r="B1953" t="str">
            <v>EMMANUEL BRAITON</v>
          </cell>
          <cell r="C1953" t="str">
            <v>SOLE</v>
          </cell>
          <cell r="D1953" t="str">
            <v>DUVARCI</v>
          </cell>
          <cell r="E1953" t="str">
            <v>MASON</v>
          </cell>
          <cell r="F1953" t="str">
            <v>50107642</v>
          </cell>
          <cell r="G1953" t="str">
            <v>PETRA PROTEK</v>
          </cell>
          <cell r="H1953" t="str">
            <v>50107642</v>
          </cell>
          <cell r="I1953" t="str">
            <v>0BBQ</v>
          </cell>
          <cell r="J1953" t="str">
            <v>İNŞAAT GRUBU</v>
          </cell>
          <cell r="K1953" t="str">
            <v>50107815</v>
          </cell>
          <cell r="L1953" t="str">
            <v>TZ</v>
          </cell>
          <cell r="M1953" t="str">
            <v>Tanzanyalı</v>
          </cell>
          <cell r="N1953" t="str">
            <v>0035</v>
          </cell>
          <cell r="O1953" t="str">
            <v>TABORA</v>
          </cell>
          <cell r="P1953" t="str">
            <v>7B</v>
          </cell>
          <cell r="Q1953" t="str">
            <v>PETRA PROTEK</v>
          </cell>
          <cell r="R1953">
            <v>44832</v>
          </cell>
          <cell r="S1953">
            <v>44832</v>
          </cell>
          <cell r="T1953">
            <v>44890</v>
          </cell>
          <cell r="U1953" t="str">
            <v>Dnm.S.İş Sözl. işverence feshi</v>
          </cell>
          <cell r="V1953" t="str">
            <v>Mavi Yaka Direkt</v>
          </cell>
          <cell r="W1953" t="str">
            <v>LOT 3 (MIT)</v>
          </cell>
          <cell r="X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>USTA</v>
          </cell>
          <cell r="AC1953" t="str">
            <v>99</v>
          </cell>
          <cell r="AD1953" t="str">
            <v>LOT 3 (MIT)</v>
          </cell>
          <cell r="AE1953" t="str">
            <v>0113</v>
          </cell>
          <cell r="AF1953" t="str">
            <v/>
          </cell>
          <cell r="AG1953" t="str">
            <v>KM 785+000 - 829+305</v>
          </cell>
          <cell r="AH1953">
            <v>36506</v>
          </cell>
          <cell r="AI1953" t="str">
            <v>Bay</v>
          </cell>
          <cell r="AJ1953" t="str">
            <v>Yerel-Saatlik</v>
          </cell>
          <cell r="AK1953">
            <v>0</v>
          </cell>
          <cell r="AL1953" t="str">
            <v/>
          </cell>
          <cell r="AM1953" t="str">
            <v>201002</v>
          </cell>
          <cell r="AN1953" t="str">
            <v/>
          </cell>
          <cell r="AO1953" t="str">
            <v>T3</v>
          </cell>
          <cell r="AP1953" t="str">
            <v>5150</v>
          </cell>
          <cell r="AQ1953" t="str">
            <v>5175</v>
          </cell>
          <cell r="AR1953" t="str">
            <v/>
          </cell>
          <cell r="AS1953" t="str">
            <v/>
          </cell>
          <cell r="AT1953" t="str">
            <v/>
          </cell>
          <cell r="AU1953" t="str">
            <v/>
          </cell>
          <cell r="AV1953" t="str">
            <v/>
          </cell>
          <cell r="AW1953" t="str">
            <v/>
          </cell>
          <cell r="AX1953" t="str">
            <v>EMMANUEL BRAITON SOLE</v>
          </cell>
          <cell r="AY1953" t="str">
            <v/>
          </cell>
          <cell r="AZ1953"/>
          <cell r="BA1953"/>
          <cell r="BB1953" t="str">
            <v/>
          </cell>
          <cell r="BC1953"/>
          <cell r="BD1953" t="str">
            <v/>
          </cell>
          <cell r="BE1953" t="str">
            <v/>
          </cell>
          <cell r="BF1953" t="str">
            <v>0</v>
          </cell>
        </row>
        <row r="1954">
          <cell r="A1954">
            <v>10074733</v>
          </cell>
          <cell r="B1954" t="str">
            <v>LEPAYONI TUMOKINOI</v>
          </cell>
          <cell r="C1954" t="str">
            <v>LAIZER</v>
          </cell>
          <cell r="D1954" t="str">
            <v>GÜVENLİK GÖREVLİSİ</v>
          </cell>
          <cell r="E1954" t="str">
            <v>SECURITY</v>
          </cell>
          <cell r="F1954" t="str">
            <v>50106670</v>
          </cell>
          <cell r="G1954" t="str">
            <v>KITUMBO SECURITY</v>
          </cell>
          <cell r="H1954" t="str">
            <v>50105513</v>
          </cell>
          <cell r="I1954" t="str">
            <v>088D</v>
          </cell>
          <cell r="J1954" t="str">
            <v>GÜVENLİK</v>
          </cell>
          <cell r="K1954" t="str">
            <v>50106674</v>
          </cell>
          <cell r="L1954" t="str">
            <v>TZ</v>
          </cell>
          <cell r="M1954" t="str">
            <v>Tanzanyalı</v>
          </cell>
          <cell r="N1954" t="str">
            <v>0035</v>
          </cell>
          <cell r="O1954" t="str">
            <v>TABORA</v>
          </cell>
          <cell r="P1954" t="str">
            <v>7L</v>
          </cell>
          <cell r="Q1954" t="str">
            <v>KITIMBO SECURITY</v>
          </cell>
          <cell r="R1954">
            <v>44805</v>
          </cell>
          <cell r="S1954">
            <v>44805</v>
          </cell>
          <cell r="T1954">
            <v>45170</v>
          </cell>
          <cell r="U1954" t="str">
            <v>Bsz.S.İşSz.İşvTrf.Hk.SebepsizF</v>
          </cell>
          <cell r="V1954" t="str">
            <v>Mavi Yaka Endirekt</v>
          </cell>
          <cell r="W1954" t="str">
            <v>LOT 3 (MIT)</v>
          </cell>
          <cell r="X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>GÖREVLİ</v>
          </cell>
          <cell r="AC1954" t="str">
            <v>99</v>
          </cell>
          <cell r="AD1954" t="str">
            <v>LOT 3 (MIT)</v>
          </cell>
          <cell r="AE1954" t="str">
            <v>0113</v>
          </cell>
          <cell r="AF1954" t="str">
            <v/>
          </cell>
          <cell r="AG1954" t="str">
            <v>KM 785+000 - 829+305</v>
          </cell>
          <cell r="AH1954">
            <v>36224</v>
          </cell>
          <cell r="AI1954" t="str">
            <v>Bay</v>
          </cell>
          <cell r="AJ1954" t="str">
            <v>Yerel-Saatlik</v>
          </cell>
          <cell r="AK1954">
            <v>0</v>
          </cell>
          <cell r="AL1954" t="str">
            <v/>
          </cell>
          <cell r="AM1954" t="str">
            <v>306002</v>
          </cell>
          <cell r="AN1954" t="str">
            <v/>
          </cell>
          <cell r="AO1954" t="str">
            <v>T3</v>
          </cell>
          <cell r="AP1954" t="str">
            <v>5150</v>
          </cell>
          <cell r="AQ1954" t="str">
            <v>5175</v>
          </cell>
          <cell r="AR1954" t="str">
            <v/>
          </cell>
          <cell r="AS1954" t="str">
            <v/>
          </cell>
          <cell r="AT1954" t="str">
            <v/>
          </cell>
          <cell r="AU1954" t="str">
            <v/>
          </cell>
          <cell r="AV1954" t="str">
            <v/>
          </cell>
          <cell r="AW1954" t="str">
            <v/>
          </cell>
          <cell r="AX1954" t="str">
            <v>LEPAYONI TUMOKINOI LAIZER</v>
          </cell>
          <cell r="AY1954" t="str">
            <v/>
          </cell>
          <cell r="AZ1954"/>
          <cell r="BA1954"/>
          <cell r="BB1954" t="str">
            <v/>
          </cell>
          <cell r="BC1954"/>
          <cell r="BD1954" t="str">
            <v/>
          </cell>
          <cell r="BE1954" t="str">
            <v/>
          </cell>
          <cell r="BF1954" t="str">
            <v>0</v>
          </cell>
        </row>
        <row r="1955">
          <cell r="A1955">
            <v>10074734</v>
          </cell>
          <cell r="B1955" t="str">
            <v>LAZARO LEKELA</v>
          </cell>
          <cell r="C1955" t="str">
            <v>LAIZER</v>
          </cell>
          <cell r="D1955" t="str">
            <v>GÜVENLİK GÖREVLİSİ</v>
          </cell>
          <cell r="E1955" t="str">
            <v>SECURITY</v>
          </cell>
          <cell r="F1955" t="str">
            <v>50106670</v>
          </cell>
          <cell r="G1955" t="str">
            <v>KITUMBO SECURITY</v>
          </cell>
          <cell r="H1955" t="str">
            <v>50105513</v>
          </cell>
          <cell r="I1955" t="str">
            <v>088D</v>
          </cell>
          <cell r="J1955" t="str">
            <v>GÜVENLİK</v>
          </cell>
          <cell r="K1955" t="str">
            <v>50106674</v>
          </cell>
          <cell r="L1955" t="str">
            <v>TZ</v>
          </cell>
          <cell r="M1955" t="str">
            <v>Tanzanyalı</v>
          </cell>
          <cell r="N1955" t="str">
            <v>0035</v>
          </cell>
          <cell r="O1955" t="str">
            <v>TABORA</v>
          </cell>
          <cell r="P1955" t="str">
            <v>7L</v>
          </cell>
          <cell r="Q1955" t="str">
            <v>KITIMBO SECURITY</v>
          </cell>
          <cell r="R1955">
            <v>44805</v>
          </cell>
          <cell r="S1955">
            <v>44805</v>
          </cell>
          <cell r="T1955">
            <v>45170</v>
          </cell>
          <cell r="U1955" t="str">
            <v>Bsz.S.İşSz.İşvTrf.Hk.SebepsizF</v>
          </cell>
          <cell r="V1955" t="str">
            <v>Mavi Yaka Endirekt</v>
          </cell>
          <cell r="W1955" t="str">
            <v>LOT 3 (MIT)</v>
          </cell>
          <cell r="X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>GÖREVLİ</v>
          </cell>
          <cell r="AC1955" t="str">
            <v>99</v>
          </cell>
          <cell r="AD1955" t="str">
            <v>LOT 3 (MIT)</v>
          </cell>
          <cell r="AE1955" t="str">
            <v>0113</v>
          </cell>
          <cell r="AF1955" t="str">
            <v/>
          </cell>
          <cell r="AG1955" t="str">
            <v>KM 785+000 - 829+305</v>
          </cell>
          <cell r="AH1955">
            <v>36224</v>
          </cell>
          <cell r="AI1955" t="str">
            <v>Bay</v>
          </cell>
          <cell r="AJ1955" t="str">
            <v>Yerel-Saatlik</v>
          </cell>
          <cell r="AK1955">
            <v>0</v>
          </cell>
          <cell r="AL1955" t="str">
            <v/>
          </cell>
          <cell r="AM1955" t="str">
            <v>306002</v>
          </cell>
          <cell r="AN1955" t="str">
            <v/>
          </cell>
          <cell r="AO1955" t="str">
            <v>T3</v>
          </cell>
          <cell r="AP1955" t="str">
            <v>5150</v>
          </cell>
          <cell r="AQ1955" t="str">
            <v>5175</v>
          </cell>
          <cell r="AR1955" t="str">
            <v/>
          </cell>
          <cell r="AS1955" t="str">
            <v/>
          </cell>
          <cell r="AT1955" t="str">
            <v/>
          </cell>
          <cell r="AU1955" t="str">
            <v/>
          </cell>
          <cell r="AV1955" t="str">
            <v/>
          </cell>
          <cell r="AW1955" t="str">
            <v/>
          </cell>
          <cell r="AX1955" t="str">
            <v>LAZARO LEKELA LAIZER</v>
          </cell>
          <cell r="AY1955" t="str">
            <v/>
          </cell>
          <cell r="AZ1955"/>
          <cell r="BA1955"/>
          <cell r="BB1955" t="str">
            <v/>
          </cell>
          <cell r="BC1955"/>
          <cell r="BD1955" t="str">
            <v/>
          </cell>
          <cell r="BE1955" t="str">
            <v/>
          </cell>
          <cell r="BF1955" t="str">
            <v>0</v>
          </cell>
        </row>
        <row r="1956">
          <cell r="A1956">
            <v>10074735</v>
          </cell>
          <cell r="B1956" t="str">
            <v>YOHANA KISAU</v>
          </cell>
          <cell r="C1956" t="str">
            <v>MOLLEL</v>
          </cell>
          <cell r="D1956" t="str">
            <v>GÜVENLİK GÖREVLİSİ</v>
          </cell>
          <cell r="E1956" t="str">
            <v>SECURITY</v>
          </cell>
          <cell r="F1956" t="str">
            <v>50106670</v>
          </cell>
          <cell r="G1956" t="str">
            <v>KITUMBO SECURITY</v>
          </cell>
          <cell r="H1956" t="str">
            <v>50105513</v>
          </cell>
          <cell r="I1956" t="str">
            <v>088D</v>
          </cell>
          <cell r="J1956" t="str">
            <v>GÜVENLİK</v>
          </cell>
          <cell r="K1956" t="str">
            <v>50106674</v>
          </cell>
          <cell r="L1956" t="str">
            <v>TZ</v>
          </cell>
          <cell r="M1956" t="str">
            <v>Tanzanyalı</v>
          </cell>
          <cell r="N1956" t="str">
            <v>0035</v>
          </cell>
          <cell r="O1956" t="str">
            <v>TABORA</v>
          </cell>
          <cell r="P1956" t="str">
            <v>7L</v>
          </cell>
          <cell r="Q1956" t="str">
            <v>KITIMBO SECURITY</v>
          </cell>
          <cell r="R1956">
            <v>44805</v>
          </cell>
          <cell r="S1956">
            <v>44805</v>
          </cell>
          <cell r="T1956">
            <v>45170</v>
          </cell>
          <cell r="U1956" t="str">
            <v>Bsz.S.İşSz.İşvTrf.Hk.SebepsizF</v>
          </cell>
          <cell r="V1956" t="str">
            <v>Mavi Yaka Endirekt</v>
          </cell>
          <cell r="W1956" t="str">
            <v>LOT 3 (MIT)</v>
          </cell>
          <cell r="X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>GÖREVLİ</v>
          </cell>
          <cell r="AC1956" t="str">
            <v>99</v>
          </cell>
          <cell r="AD1956" t="str">
            <v>LOT 3 (MIT)</v>
          </cell>
          <cell r="AE1956" t="str">
            <v>0113</v>
          </cell>
          <cell r="AF1956" t="str">
            <v/>
          </cell>
          <cell r="AG1956" t="str">
            <v>KM 785+000 - 829+305</v>
          </cell>
          <cell r="AH1956">
            <v>36224</v>
          </cell>
          <cell r="AI1956" t="str">
            <v>Bay</v>
          </cell>
          <cell r="AJ1956" t="str">
            <v>Yerel-Saatlik</v>
          </cell>
          <cell r="AK1956">
            <v>0</v>
          </cell>
          <cell r="AL1956" t="str">
            <v/>
          </cell>
          <cell r="AM1956" t="str">
            <v>306002</v>
          </cell>
          <cell r="AN1956" t="str">
            <v/>
          </cell>
          <cell r="AO1956" t="str">
            <v>T3</v>
          </cell>
          <cell r="AP1956" t="str">
            <v>5150</v>
          </cell>
          <cell r="AQ1956" t="str">
            <v>5175</v>
          </cell>
          <cell r="AR1956" t="str">
            <v/>
          </cell>
          <cell r="AS1956" t="str">
            <v/>
          </cell>
          <cell r="AT1956" t="str">
            <v/>
          </cell>
          <cell r="AU1956" t="str">
            <v/>
          </cell>
          <cell r="AV1956" t="str">
            <v/>
          </cell>
          <cell r="AW1956" t="str">
            <v/>
          </cell>
          <cell r="AX1956" t="str">
            <v>YOHANA KISAU MOLLEL</v>
          </cell>
          <cell r="AY1956" t="str">
            <v/>
          </cell>
          <cell r="AZ1956"/>
          <cell r="BA1956"/>
          <cell r="BB1956" t="str">
            <v/>
          </cell>
          <cell r="BC1956"/>
          <cell r="BD1956" t="str">
            <v/>
          </cell>
          <cell r="BE1956" t="str">
            <v/>
          </cell>
          <cell r="BF1956" t="str">
            <v>0</v>
          </cell>
        </row>
        <row r="1957">
          <cell r="A1957">
            <v>10074736</v>
          </cell>
          <cell r="B1957" t="str">
            <v>OLEPES SAKITA</v>
          </cell>
          <cell r="C1957" t="str">
            <v>LAIZER</v>
          </cell>
          <cell r="D1957" t="str">
            <v>GÜVENLİK GÖREVLİSİ</v>
          </cell>
          <cell r="E1957" t="str">
            <v>SECURITY</v>
          </cell>
          <cell r="F1957" t="str">
            <v>50106670</v>
          </cell>
          <cell r="G1957" t="str">
            <v>KITUMBO SECURITY</v>
          </cell>
          <cell r="H1957" t="str">
            <v>50105513</v>
          </cell>
          <cell r="I1957" t="str">
            <v>088D</v>
          </cell>
          <cell r="J1957" t="str">
            <v>GÜVENLİK</v>
          </cell>
          <cell r="K1957" t="str">
            <v>50106674</v>
          </cell>
          <cell r="L1957" t="str">
            <v>TZ</v>
          </cell>
          <cell r="M1957" t="str">
            <v>Tanzanyalı</v>
          </cell>
          <cell r="N1957" t="str">
            <v>0035</v>
          </cell>
          <cell r="O1957" t="str">
            <v>TABORA</v>
          </cell>
          <cell r="P1957" t="str">
            <v>7L</v>
          </cell>
          <cell r="Q1957" t="str">
            <v>KITIMBO SECURITY</v>
          </cell>
          <cell r="R1957">
            <v>44805</v>
          </cell>
          <cell r="S1957">
            <v>44805</v>
          </cell>
          <cell r="T1957">
            <v>44855</v>
          </cell>
          <cell r="U1957" t="str">
            <v>Bsz.S.İşSz.İşçiTrf.fsh(istifa)</v>
          </cell>
          <cell r="V1957" t="str">
            <v>Mavi Yaka Endirekt</v>
          </cell>
          <cell r="W1957" t="str">
            <v>LOT 3 (MIT)</v>
          </cell>
          <cell r="X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>GÖREVLİ</v>
          </cell>
          <cell r="AC1957" t="str">
            <v>99</v>
          </cell>
          <cell r="AD1957" t="str">
            <v>LOT 3 (MIT)</v>
          </cell>
          <cell r="AE1957" t="str">
            <v>0113</v>
          </cell>
          <cell r="AF1957" t="str">
            <v/>
          </cell>
          <cell r="AG1957" t="str">
            <v>KM 785+000 - 829+305</v>
          </cell>
          <cell r="AH1957">
            <v>36224</v>
          </cell>
          <cell r="AI1957" t="str">
            <v>Bay</v>
          </cell>
          <cell r="AJ1957" t="str">
            <v>Yerel-Saatlik</v>
          </cell>
          <cell r="AK1957">
            <v>0</v>
          </cell>
          <cell r="AL1957" t="str">
            <v/>
          </cell>
          <cell r="AM1957" t="str">
            <v>306002</v>
          </cell>
          <cell r="AN1957" t="str">
            <v/>
          </cell>
          <cell r="AO1957" t="str">
            <v>T3</v>
          </cell>
          <cell r="AP1957" t="str">
            <v>5150</v>
          </cell>
          <cell r="AQ1957" t="str">
            <v>5175</v>
          </cell>
          <cell r="AR1957" t="str">
            <v/>
          </cell>
          <cell r="AS1957" t="str">
            <v/>
          </cell>
          <cell r="AT1957" t="str">
            <v/>
          </cell>
          <cell r="AU1957" t="str">
            <v/>
          </cell>
          <cell r="AV1957" t="str">
            <v/>
          </cell>
          <cell r="AW1957" t="str">
            <v/>
          </cell>
          <cell r="AX1957" t="str">
            <v>OLEPES SAKITA LAIZER</v>
          </cell>
          <cell r="AY1957" t="str">
            <v/>
          </cell>
          <cell r="AZ1957"/>
          <cell r="BA1957"/>
          <cell r="BB1957" t="str">
            <v/>
          </cell>
          <cell r="BC1957"/>
          <cell r="BD1957" t="str">
            <v/>
          </cell>
          <cell r="BE1957" t="str">
            <v/>
          </cell>
          <cell r="BF1957" t="str">
            <v>0</v>
          </cell>
        </row>
        <row r="1958">
          <cell r="A1958">
            <v>10074737</v>
          </cell>
          <cell r="B1958" t="str">
            <v>JOSEPH NAIGISA</v>
          </cell>
          <cell r="C1958" t="str">
            <v>MOLLEL</v>
          </cell>
          <cell r="D1958" t="str">
            <v>GÜVENLİK GÖREVLİSİ</v>
          </cell>
          <cell r="E1958" t="str">
            <v>SECURITY</v>
          </cell>
          <cell r="F1958" t="str">
            <v>50106670</v>
          </cell>
          <cell r="G1958" t="str">
            <v>KITUMBO SECURITY</v>
          </cell>
          <cell r="H1958" t="str">
            <v>50105513</v>
          </cell>
          <cell r="I1958" t="str">
            <v>088D</v>
          </cell>
          <cell r="J1958" t="str">
            <v>GÜVENLİK</v>
          </cell>
          <cell r="K1958" t="str">
            <v>50106674</v>
          </cell>
          <cell r="L1958" t="str">
            <v>TZ</v>
          </cell>
          <cell r="M1958" t="str">
            <v>Tanzanyalı</v>
          </cell>
          <cell r="N1958" t="str">
            <v>0035</v>
          </cell>
          <cell r="O1958" t="str">
            <v>TABORA</v>
          </cell>
          <cell r="P1958" t="str">
            <v>7L</v>
          </cell>
          <cell r="Q1958" t="str">
            <v>KITIMBO SECURITY</v>
          </cell>
          <cell r="R1958">
            <v>44805</v>
          </cell>
          <cell r="S1958">
            <v>44805</v>
          </cell>
          <cell r="T1958">
            <v>45170</v>
          </cell>
          <cell r="U1958" t="str">
            <v>Bsz.S.İşSz.İşvTrf.Hk.SebepsizF</v>
          </cell>
          <cell r="V1958" t="str">
            <v>Mavi Yaka Endirekt</v>
          </cell>
          <cell r="W1958" t="str">
            <v>LOT 3 (MIT)</v>
          </cell>
          <cell r="X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>GÖREVLİ</v>
          </cell>
          <cell r="AC1958" t="str">
            <v>99</v>
          </cell>
          <cell r="AD1958" t="str">
            <v>LOT 3 (MIT)</v>
          </cell>
          <cell r="AE1958" t="str">
            <v>0113</v>
          </cell>
          <cell r="AF1958" t="str">
            <v/>
          </cell>
          <cell r="AG1958" t="str">
            <v>KM 785+000 - 829+305</v>
          </cell>
          <cell r="AH1958">
            <v>36224</v>
          </cell>
          <cell r="AI1958" t="str">
            <v>Bay</v>
          </cell>
          <cell r="AJ1958" t="str">
            <v>Yerel-Saatlik</v>
          </cell>
          <cell r="AK1958">
            <v>0</v>
          </cell>
          <cell r="AL1958" t="str">
            <v/>
          </cell>
          <cell r="AM1958" t="str">
            <v>306002</v>
          </cell>
          <cell r="AN1958" t="str">
            <v/>
          </cell>
          <cell r="AO1958" t="str">
            <v>T3</v>
          </cell>
          <cell r="AP1958" t="str">
            <v>5150</v>
          </cell>
          <cell r="AQ1958" t="str">
            <v>5175</v>
          </cell>
          <cell r="AR1958" t="str">
            <v/>
          </cell>
          <cell r="AS1958" t="str">
            <v/>
          </cell>
          <cell r="AT1958" t="str">
            <v/>
          </cell>
          <cell r="AU1958" t="str">
            <v/>
          </cell>
          <cell r="AV1958" t="str">
            <v/>
          </cell>
          <cell r="AW1958" t="str">
            <v/>
          </cell>
          <cell r="AX1958" t="str">
            <v>JOSEPH NAIGISA MOLLEL</v>
          </cell>
          <cell r="AY1958" t="str">
            <v/>
          </cell>
          <cell r="AZ1958"/>
          <cell r="BA1958"/>
          <cell r="BB1958" t="str">
            <v/>
          </cell>
          <cell r="BC1958"/>
          <cell r="BD1958" t="str">
            <v/>
          </cell>
          <cell r="BE1958" t="str">
            <v/>
          </cell>
          <cell r="BF1958" t="str">
            <v>0</v>
          </cell>
        </row>
        <row r="1959">
          <cell r="A1959">
            <v>10074739</v>
          </cell>
          <cell r="B1959" t="str">
            <v>PAULO LESİMALOI</v>
          </cell>
          <cell r="C1959" t="str">
            <v>LAITAYOK</v>
          </cell>
          <cell r="D1959" t="str">
            <v>GÜVENLİK GÖREVLİSİ</v>
          </cell>
          <cell r="E1959" t="str">
            <v>SECURITY</v>
          </cell>
          <cell r="F1959" t="str">
            <v>50106670</v>
          </cell>
          <cell r="G1959" t="str">
            <v>KITUMBO SECURITY</v>
          </cell>
          <cell r="H1959" t="str">
            <v>50105513</v>
          </cell>
          <cell r="I1959" t="str">
            <v>088D</v>
          </cell>
          <cell r="J1959" t="str">
            <v>GÜVENLİK</v>
          </cell>
          <cell r="K1959" t="str">
            <v>50106674</v>
          </cell>
          <cell r="L1959" t="str">
            <v>TZ</v>
          </cell>
          <cell r="M1959" t="str">
            <v>Tanzanyalı</v>
          </cell>
          <cell r="N1959" t="str">
            <v>0037</v>
          </cell>
          <cell r="O1959" t="str">
            <v>İTİGİ</v>
          </cell>
          <cell r="P1959" t="str">
            <v>7L</v>
          </cell>
          <cell r="Q1959" t="str">
            <v>KITIMBO SECURITY</v>
          </cell>
          <cell r="R1959">
            <v>44805</v>
          </cell>
          <cell r="S1959">
            <v>44805</v>
          </cell>
          <cell r="T1959">
            <v>45170</v>
          </cell>
          <cell r="U1959" t="str">
            <v>Bsz.S.İşSz.İşvTrf.Hk.SebepsizF</v>
          </cell>
          <cell r="V1959" t="str">
            <v>Mavi Yaka Endirekt</v>
          </cell>
          <cell r="W1959" t="str">
            <v>LOT 3 (MIT)</v>
          </cell>
          <cell r="X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>GÖREVLİ</v>
          </cell>
          <cell r="AC1959" t="str">
            <v>99</v>
          </cell>
          <cell r="AD1959" t="str">
            <v>LOT 3 (MIT)</v>
          </cell>
          <cell r="AE1959" t="str">
            <v>0113</v>
          </cell>
          <cell r="AF1959" t="str">
            <v/>
          </cell>
          <cell r="AG1959" t="str">
            <v>KM 785+000 - 829+305</v>
          </cell>
          <cell r="AH1959">
            <v>36224</v>
          </cell>
          <cell r="AI1959" t="str">
            <v>Bay</v>
          </cell>
          <cell r="AJ1959" t="str">
            <v>Yerel-Saatlik</v>
          </cell>
          <cell r="AK1959">
            <v>0</v>
          </cell>
          <cell r="AL1959" t="str">
            <v/>
          </cell>
          <cell r="AM1959" t="str">
            <v>306002</v>
          </cell>
          <cell r="AN1959" t="str">
            <v/>
          </cell>
          <cell r="AO1959" t="str">
            <v>T3</v>
          </cell>
          <cell r="AP1959" t="str">
            <v>5150</v>
          </cell>
          <cell r="AQ1959" t="str">
            <v>5175</v>
          </cell>
          <cell r="AR1959" t="str">
            <v/>
          </cell>
          <cell r="AS1959" t="str">
            <v/>
          </cell>
          <cell r="AT1959" t="str">
            <v/>
          </cell>
          <cell r="AU1959" t="str">
            <v/>
          </cell>
          <cell r="AV1959" t="str">
            <v/>
          </cell>
          <cell r="AW1959" t="str">
            <v/>
          </cell>
          <cell r="AX1959" t="str">
            <v>PAULO LESİMALOI LAITAYOK</v>
          </cell>
          <cell r="AY1959" t="str">
            <v/>
          </cell>
          <cell r="AZ1959"/>
          <cell r="BA1959"/>
          <cell r="BB1959" t="str">
            <v/>
          </cell>
          <cell r="BC1959"/>
          <cell r="BD1959" t="str">
            <v/>
          </cell>
          <cell r="BE1959" t="str">
            <v/>
          </cell>
          <cell r="BF1959" t="str">
            <v>0</v>
          </cell>
        </row>
        <row r="1960">
          <cell r="A1960">
            <v>10074740</v>
          </cell>
          <cell r="B1960" t="str">
            <v>LAIZER LONYOKI</v>
          </cell>
          <cell r="C1960" t="str">
            <v>LAIZER</v>
          </cell>
          <cell r="D1960" t="str">
            <v>GÜVENLİK GÖREVLİSİ</v>
          </cell>
          <cell r="E1960" t="str">
            <v>SECURITY</v>
          </cell>
          <cell r="F1960" t="str">
            <v>50106670</v>
          </cell>
          <cell r="G1960" t="str">
            <v>KITUMBO SECURITY</v>
          </cell>
          <cell r="H1960" t="str">
            <v>50105513</v>
          </cell>
          <cell r="I1960" t="str">
            <v>088D</v>
          </cell>
          <cell r="J1960" t="str">
            <v>GÜVENLİK</v>
          </cell>
          <cell r="K1960" t="str">
            <v>50106674</v>
          </cell>
          <cell r="L1960" t="str">
            <v>TZ</v>
          </cell>
          <cell r="M1960" t="str">
            <v>Tanzanyalı</v>
          </cell>
          <cell r="N1960" t="str">
            <v>0037</v>
          </cell>
          <cell r="O1960" t="str">
            <v>İTİGİ</v>
          </cell>
          <cell r="P1960" t="str">
            <v>7L</v>
          </cell>
          <cell r="Q1960" t="str">
            <v>KITIMBO SECURITY</v>
          </cell>
          <cell r="R1960">
            <v>44805</v>
          </cell>
          <cell r="S1960">
            <v>44805</v>
          </cell>
          <cell r="T1960">
            <v>45170</v>
          </cell>
          <cell r="U1960" t="str">
            <v>Bsz.S.İşSz.İşvTrf.Hk.SebepsizF</v>
          </cell>
          <cell r="V1960" t="str">
            <v>Mavi Yaka Endirekt</v>
          </cell>
          <cell r="W1960" t="str">
            <v>LOT 3 (MIT)</v>
          </cell>
          <cell r="X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>GÖREVLİ</v>
          </cell>
          <cell r="AC1960" t="str">
            <v>99</v>
          </cell>
          <cell r="AD1960" t="str">
            <v>LOT 3 (MIT)</v>
          </cell>
          <cell r="AE1960" t="str">
            <v>0113</v>
          </cell>
          <cell r="AF1960" t="str">
            <v/>
          </cell>
          <cell r="AG1960" t="str">
            <v>KM 785+000 - 829+305</v>
          </cell>
          <cell r="AH1960">
            <v>36224</v>
          </cell>
          <cell r="AI1960" t="str">
            <v>Bay</v>
          </cell>
          <cell r="AJ1960" t="str">
            <v>Yerel-Saatlik</v>
          </cell>
          <cell r="AK1960">
            <v>0</v>
          </cell>
          <cell r="AL1960" t="str">
            <v/>
          </cell>
          <cell r="AM1960" t="str">
            <v>306002</v>
          </cell>
          <cell r="AN1960" t="str">
            <v/>
          </cell>
          <cell r="AO1960" t="str">
            <v>T3</v>
          </cell>
          <cell r="AP1960" t="str">
            <v>5150</v>
          </cell>
          <cell r="AQ1960" t="str">
            <v>5175</v>
          </cell>
          <cell r="AR1960" t="str">
            <v/>
          </cell>
          <cell r="AS1960" t="str">
            <v/>
          </cell>
          <cell r="AT1960" t="str">
            <v/>
          </cell>
          <cell r="AU1960" t="str">
            <v/>
          </cell>
          <cell r="AV1960" t="str">
            <v/>
          </cell>
          <cell r="AW1960" t="str">
            <v/>
          </cell>
          <cell r="AX1960" t="str">
            <v>LAIZER LONYOKI LAIZER</v>
          </cell>
          <cell r="AY1960" t="str">
            <v/>
          </cell>
          <cell r="AZ1960"/>
          <cell r="BA1960"/>
          <cell r="BB1960" t="str">
            <v/>
          </cell>
          <cell r="BC1960"/>
          <cell r="BD1960" t="str">
            <v/>
          </cell>
          <cell r="BE1960" t="str">
            <v/>
          </cell>
          <cell r="BF1960" t="str">
            <v>0</v>
          </cell>
        </row>
        <row r="1961">
          <cell r="A1961">
            <v>10074637</v>
          </cell>
          <cell r="B1961" t="str">
            <v>RAMADHANI HAMISI</v>
          </cell>
          <cell r="C1961" t="str">
            <v>KUJURA</v>
          </cell>
          <cell r="D1961" t="str">
            <v>DUVARCI</v>
          </cell>
          <cell r="E1961" t="str">
            <v>MASON</v>
          </cell>
          <cell r="F1961" t="str">
            <v>50107642</v>
          </cell>
          <cell r="G1961" t="str">
            <v>PETRA PROTEK</v>
          </cell>
          <cell r="H1961" t="str">
            <v>50107642</v>
          </cell>
          <cell r="I1961" t="str">
            <v>0BBQ</v>
          </cell>
          <cell r="J1961" t="str">
            <v>İNŞAAT GRUBU</v>
          </cell>
          <cell r="K1961" t="str">
            <v>50107815</v>
          </cell>
          <cell r="L1961" t="str">
            <v>TZ</v>
          </cell>
          <cell r="M1961" t="str">
            <v>Tanzanyalı</v>
          </cell>
          <cell r="N1961" t="str">
            <v>0035</v>
          </cell>
          <cell r="O1961" t="str">
            <v>TABORA</v>
          </cell>
          <cell r="P1961" t="str">
            <v>7B</v>
          </cell>
          <cell r="Q1961" t="str">
            <v>PETRA PROTEK</v>
          </cell>
          <cell r="R1961">
            <v>44832</v>
          </cell>
          <cell r="S1961">
            <v>44832</v>
          </cell>
          <cell r="T1961">
            <v>44895</v>
          </cell>
          <cell r="U1961" t="str">
            <v>Diğer nedenler</v>
          </cell>
          <cell r="V1961" t="str">
            <v>Mavi Yaka Direkt</v>
          </cell>
          <cell r="W1961" t="str">
            <v>LOT 3 (MIT)</v>
          </cell>
          <cell r="X1961" t="str">
            <v/>
          </cell>
          <cell r="Y1961" t="str">
            <v/>
          </cell>
          <cell r="Z1961" t="str">
            <v/>
          </cell>
          <cell r="AA1961" t="str">
            <v>0757045384</v>
          </cell>
          <cell r="AB1961" t="str">
            <v>USTA</v>
          </cell>
          <cell r="AC1961" t="str">
            <v>99</v>
          </cell>
          <cell r="AD1961" t="str">
            <v>LOT 3 (MIT)</v>
          </cell>
          <cell r="AE1961" t="str">
            <v>0113</v>
          </cell>
          <cell r="AF1961" t="str">
            <v/>
          </cell>
          <cell r="AG1961" t="str">
            <v>KM 785+000 - 829+305</v>
          </cell>
          <cell r="AH1961">
            <v>33334</v>
          </cell>
          <cell r="AI1961" t="str">
            <v>Bay</v>
          </cell>
          <cell r="AJ1961" t="str">
            <v>Yerel-Saatlik</v>
          </cell>
          <cell r="AK1961">
            <v>0</v>
          </cell>
          <cell r="AL1961" t="str">
            <v/>
          </cell>
          <cell r="AM1961" t="str">
            <v>201002</v>
          </cell>
          <cell r="AN1961" t="str">
            <v/>
          </cell>
          <cell r="AO1961" t="str">
            <v>T3</v>
          </cell>
          <cell r="AP1961" t="str">
            <v>5150</v>
          </cell>
          <cell r="AQ1961" t="str">
            <v>5175</v>
          </cell>
          <cell r="AR1961" t="str">
            <v/>
          </cell>
          <cell r="AS1961" t="str">
            <v/>
          </cell>
          <cell r="AT1961" t="str">
            <v/>
          </cell>
          <cell r="AU1961" t="str">
            <v/>
          </cell>
          <cell r="AV1961" t="str">
            <v/>
          </cell>
          <cell r="AW1961" t="str">
            <v/>
          </cell>
          <cell r="AX1961" t="str">
            <v>RAMADHANI HAMISI KUJURA</v>
          </cell>
          <cell r="AY1961" t="str">
            <v/>
          </cell>
          <cell r="AZ1961"/>
          <cell r="BA1961"/>
          <cell r="BB1961" t="str">
            <v/>
          </cell>
          <cell r="BC1961"/>
          <cell r="BD1961" t="str">
            <v/>
          </cell>
          <cell r="BE1961" t="str">
            <v/>
          </cell>
          <cell r="BF1961" t="str">
            <v>0</v>
          </cell>
        </row>
        <row r="1962">
          <cell r="A1962">
            <v>10074638</v>
          </cell>
          <cell r="B1962" t="str">
            <v>EDEN LUKAS</v>
          </cell>
          <cell r="C1962" t="str">
            <v>RUKULE</v>
          </cell>
          <cell r="D1962" t="str">
            <v>DUVARCI</v>
          </cell>
          <cell r="E1962" t="str">
            <v>MASON</v>
          </cell>
          <cell r="F1962" t="str">
            <v>50107642</v>
          </cell>
          <cell r="G1962" t="str">
            <v>PETRA PROTEK</v>
          </cell>
          <cell r="H1962" t="str">
            <v>50107642</v>
          </cell>
          <cell r="I1962" t="str">
            <v>0BBQ</v>
          </cell>
          <cell r="J1962" t="str">
            <v>İNŞAAT GRUBU</v>
          </cell>
          <cell r="K1962" t="str">
            <v>50107815</v>
          </cell>
          <cell r="L1962" t="str">
            <v>TZ</v>
          </cell>
          <cell r="M1962" t="str">
            <v>Tanzanyalı</v>
          </cell>
          <cell r="N1962" t="str">
            <v>0035</v>
          </cell>
          <cell r="O1962" t="str">
            <v>TABORA</v>
          </cell>
          <cell r="P1962" t="str">
            <v>7B</v>
          </cell>
          <cell r="Q1962" t="str">
            <v>PETRA PROTEK</v>
          </cell>
          <cell r="R1962">
            <v>44832</v>
          </cell>
          <cell r="S1962">
            <v>44832</v>
          </cell>
          <cell r="T1962">
            <v>44998</v>
          </cell>
          <cell r="U1962" t="str">
            <v>Dnm.S.İş Sözl. işverence feshi</v>
          </cell>
          <cell r="V1962" t="str">
            <v>Mavi Yaka Direkt</v>
          </cell>
          <cell r="W1962" t="str">
            <v>LOT 3 (MIT)</v>
          </cell>
          <cell r="X1962" t="str">
            <v/>
          </cell>
          <cell r="Y1962" t="str">
            <v/>
          </cell>
          <cell r="Z1962" t="str">
            <v/>
          </cell>
          <cell r="AA1962" t="str">
            <v>0759170383</v>
          </cell>
          <cell r="AB1962" t="str">
            <v>USTA</v>
          </cell>
          <cell r="AC1962" t="str">
            <v>99</v>
          </cell>
          <cell r="AD1962" t="str">
            <v>LOT 3 (MIT)</v>
          </cell>
          <cell r="AE1962" t="str">
            <v>0113</v>
          </cell>
          <cell r="AF1962" t="str">
            <v/>
          </cell>
          <cell r="AG1962" t="str">
            <v>KM 785+000 - 829+305</v>
          </cell>
          <cell r="AH1962">
            <v>24499</v>
          </cell>
          <cell r="AI1962" t="str">
            <v>Bay</v>
          </cell>
          <cell r="AJ1962" t="str">
            <v>Yerel-Saatlik</v>
          </cell>
          <cell r="AK1962">
            <v>0</v>
          </cell>
          <cell r="AL1962" t="str">
            <v/>
          </cell>
          <cell r="AM1962" t="str">
            <v>201002</v>
          </cell>
          <cell r="AN1962" t="str">
            <v/>
          </cell>
          <cell r="AO1962" t="str">
            <v>T3</v>
          </cell>
          <cell r="AP1962" t="str">
            <v>5150</v>
          </cell>
          <cell r="AQ1962" t="str">
            <v>5175</v>
          </cell>
          <cell r="AR1962" t="str">
            <v/>
          </cell>
          <cell r="AS1962" t="str">
            <v/>
          </cell>
          <cell r="AT1962" t="str">
            <v/>
          </cell>
          <cell r="AU1962" t="str">
            <v/>
          </cell>
          <cell r="AV1962" t="str">
            <v/>
          </cell>
          <cell r="AW1962" t="str">
            <v/>
          </cell>
          <cell r="AX1962" t="str">
            <v>EDEN LUKAS RUKULE</v>
          </cell>
          <cell r="AY1962" t="str">
            <v/>
          </cell>
          <cell r="AZ1962"/>
          <cell r="BA1962"/>
          <cell r="BB1962" t="str">
            <v/>
          </cell>
          <cell r="BC1962"/>
          <cell r="BD1962" t="str">
            <v/>
          </cell>
          <cell r="BE1962" t="str">
            <v/>
          </cell>
          <cell r="BF1962" t="str">
            <v>0</v>
          </cell>
        </row>
        <row r="1963">
          <cell r="A1963">
            <v>10074639</v>
          </cell>
          <cell r="B1963" t="str">
            <v>KULWA KUJULA</v>
          </cell>
          <cell r="C1963" t="str">
            <v>MAENGO</v>
          </cell>
          <cell r="D1963" t="str">
            <v>DUVARCI</v>
          </cell>
          <cell r="E1963" t="str">
            <v>MASON</v>
          </cell>
          <cell r="F1963" t="str">
            <v>50107642</v>
          </cell>
          <cell r="G1963" t="str">
            <v>PETRA PROTEK</v>
          </cell>
          <cell r="H1963" t="str">
            <v>50107642</v>
          </cell>
          <cell r="I1963" t="str">
            <v>0BBQ</v>
          </cell>
          <cell r="J1963" t="str">
            <v>İNŞAAT GRUBU</v>
          </cell>
          <cell r="K1963" t="str">
            <v>50107815</v>
          </cell>
          <cell r="L1963" t="str">
            <v>TZ</v>
          </cell>
          <cell r="M1963" t="str">
            <v>Tanzanyalı</v>
          </cell>
          <cell r="N1963" t="str">
            <v>0035</v>
          </cell>
          <cell r="O1963" t="str">
            <v>TABORA</v>
          </cell>
          <cell r="P1963" t="str">
            <v>7B</v>
          </cell>
          <cell r="Q1963" t="str">
            <v>PETRA PROTEK</v>
          </cell>
          <cell r="R1963">
            <v>44832</v>
          </cell>
          <cell r="S1963">
            <v>44832</v>
          </cell>
          <cell r="T1963">
            <v>44895</v>
          </cell>
          <cell r="U1963" t="str">
            <v>Diğer nedenler</v>
          </cell>
          <cell r="V1963" t="str">
            <v>Mavi Yaka Direkt</v>
          </cell>
          <cell r="W1963" t="str">
            <v>LOT 3 (MIT)</v>
          </cell>
          <cell r="X1963" t="str">
            <v/>
          </cell>
          <cell r="Y1963" t="str">
            <v/>
          </cell>
          <cell r="Z1963" t="str">
            <v/>
          </cell>
          <cell r="AA1963" t="str">
            <v>0756818930</v>
          </cell>
          <cell r="AB1963" t="str">
            <v>USTA</v>
          </cell>
          <cell r="AC1963" t="str">
            <v>99</v>
          </cell>
          <cell r="AD1963" t="str">
            <v>LOT 3 (MIT)</v>
          </cell>
          <cell r="AE1963" t="str">
            <v>0113</v>
          </cell>
          <cell r="AF1963" t="str">
            <v/>
          </cell>
          <cell r="AG1963" t="str">
            <v>KM 785+000 - 829+305</v>
          </cell>
          <cell r="AH1963">
            <v>34855</v>
          </cell>
          <cell r="AI1963" t="str">
            <v>Bay</v>
          </cell>
          <cell r="AJ1963" t="str">
            <v>Yerel-Saatlik</v>
          </cell>
          <cell r="AK1963">
            <v>0</v>
          </cell>
          <cell r="AL1963" t="str">
            <v/>
          </cell>
          <cell r="AM1963" t="str">
            <v>201002</v>
          </cell>
          <cell r="AN1963" t="str">
            <v/>
          </cell>
          <cell r="AO1963" t="str">
            <v>T3</v>
          </cell>
          <cell r="AP1963" t="str">
            <v>5150</v>
          </cell>
          <cell r="AQ1963" t="str">
            <v>5175</v>
          </cell>
          <cell r="AR1963" t="str">
            <v/>
          </cell>
          <cell r="AS1963" t="str">
            <v/>
          </cell>
          <cell r="AT1963" t="str">
            <v/>
          </cell>
          <cell r="AU1963" t="str">
            <v/>
          </cell>
          <cell r="AV1963" t="str">
            <v/>
          </cell>
          <cell r="AW1963" t="str">
            <v/>
          </cell>
          <cell r="AX1963" t="str">
            <v>KULWA KUJULA MAENGO</v>
          </cell>
          <cell r="AY1963" t="str">
            <v/>
          </cell>
          <cell r="AZ1963"/>
          <cell r="BA1963"/>
          <cell r="BB1963" t="str">
            <v/>
          </cell>
          <cell r="BC1963"/>
          <cell r="BD1963" t="str">
            <v/>
          </cell>
          <cell r="BE1963" t="str">
            <v/>
          </cell>
          <cell r="BF1963" t="str">
            <v>0</v>
          </cell>
        </row>
        <row r="1964">
          <cell r="A1964">
            <v>10074640</v>
          </cell>
          <cell r="B1964" t="str">
            <v>MIYAGA HAMIS</v>
          </cell>
          <cell r="C1964" t="str">
            <v>MAUNGO</v>
          </cell>
          <cell r="D1964" t="str">
            <v>DUVARCI</v>
          </cell>
          <cell r="E1964" t="str">
            <v>MASON</v>
          </cell>
          <cell r="F1964" t="str">
            <v>50107642</v>
          </cell>
          <cell r="G1964" t="str">
            <v>PETRA PROTEK</v>
          </cell>
          <cell r="H1964" t="str">
            <v>50107642</v>
          </cell>
          <cell r="I1964" t="str">
            <v>0BBQ</v>
          </cell>
          <cell r="J1964" t="str">
            <v>İNŞAAT GRUBU</v>
          </cell>
          <cell r="K1964" t="str">
            <v>50107815</v>
          </cell>
          <cell r="L1964" t="str">
            <v>TZ</v>
          </cell>
          <cell r="M1964" t="str">
            <v>Tanzanyalı</v>
          </cell>
          <cell r="N1964" t="str">
            <v>0035</v>
          </cell>
          <cell r="O1964" t="str">
            <v>TABORA</v>
          </cell>
          <cell r="P1964" t="str">
            <v>7B</v>
          </cell>
          <cell r="Q1964" t="str">
            <v>PETRA PROTEK</v>
          </cell>
          <cell r="R1964">
            <v>44832</v>
          </cell>
          <cell r="S1964">
            <v>44832</v>
          </cell>
          <cell r="T1964">
            <v>44890</v>
          </cell>
          <cell r="U1964" t="str">
            <v>Dnm.S.İş Sözl. işverence feshi</v>
          </cell>
          <cell r="V1964" t="str">
            <v>Mavi Yaka Direkt</v>
          </cell>
          <cell r="W1964" t="str">
            <v>LOT 3 (MIT)</v>
          </cell>
          <cell r="X1964" t="str">
            <v/>
          </cell>
          <cell r="Y1964" t="str">
            <v/>
          </cell>
          <cell r="Z1964" t="str">
            <v/>
          </cell>
          <cell r="AA1964" t="str">
            <v>0718427147</v>
          </cell>
          <cell r="AB1964" t="str">
            <v>USTA</v>
          </cell>
          <cell r="AC1964" t="str">
            <v>99</v>
          </cell>
          <cell r="AD1964" t="str">
            <v>LOT 3 (MIT)</v>
          </cell>
          <cell r="AE1964" t="str">
            <v>0113</v>
          </cell>
          <cell r="AF1964" t="str">
            <v/>
          </cell>
          <cell r="AG1964" t="str">
            <v>KM 785+000 - 829+305</v>
          </cell>
          <cell r="AH1964">
            <v>34501</v>
          </cell>
          <cell r="AI1964" t="str">
            <v>Bay</v>
          </cell>
          <cell r="AJ1964" t="str">
            <v>Yerel-Saatlik</v>
          </cell>
          <cell r="AK1964">
            <v>0</v>
          </cell>
          <cell r="AL1964" t="str">
            <v/>
          </cell>
          <cell r="AM1964" t="str">
            <v>201002</v>
          </cell>
          <cell r="AN1964" t="str">
            <v/>
          </cell>
          <cell r="AO1964" t="str">
            <v>T3</v>
          </cell>
          <cell r="AP1964" t="str">
            <v>5150</v>
          </cell>
          <cell r="AQ1964" t="str">
            <v>5175</v>
          </cell>
          <cell r="AR1964" t="str">
            <v/>
          </cell>
          <cell r="AS1964" t="str">
            <v/>
          </cell>
          <cell r="AT1964" t="str">
            <v/>
          </cell>
          <cell r="AU1964" t="str">
            <v/>
          </cell>
          <cell r="AV1964" t="str">
            <v/>
          </cell>
          <cell r="AW1964" t="str">
            <v/>
          </cell>
          <cell r="AX1964" t="str">
            <v>MIYAGA HAMIS MAUNGO</v>
          </cell>
          <cell r="AY1964" t="str">
            <v/>
          </cell>
          <cell r="AZ1964"/>
          <cell r="BA1964"/>
          <cell r="BB1964" t="str">
            <v/>
          </cell>
          <cell r="BC1964"/>
          <cell r="BD1964" t="str">
            <v/>
          </cell>
          <cell r="BE1964" t="str">
            <v/>
          </cell>
          <cell r="BF1964" t="str">
            <v>0</v>
          </cell>
        </row>
        <row r="1965">
          <cell r="A1965">
            <v>10074641</v>
          </cell>
          <cell r="B1965" t="str">
            <v>MATIKU CHARLES</v>
          </cell>
          <cell r="C1965" t="str">
            <v>WARIOBA</v>
          </cell>
          <cell r="D1965" t="str">
            <v>DUVARCI</v>
          </cell>
          <cell r="E1965" t="str">
            <v>MASON</v>
          </cell>
          <cell r="F1965" t="str">
            <v>50107642</v>
          </cell>
          <cell r="G1965" t="str">
            <v>PETRA PROTEK</v>
          </cell>
          <cell r="H1965" t="str">
            <v>50107642</v>
          </cell>
          <cell r="I1965" t="str">
            <v>0BBQ</v>
          </cell>
          <cell r="J1965" t="str">
            <v>İNŞAAT GRUBU</v>
          </cell>
          <cell r="K1965" t="str">
            <v>50107815</v>
          </cell>
          <cell r="L1965" t="str">
            <v>TZ</v>
          </cell>
          <cell r="M1965" t="str">
            <v>Tanzanyalı</v>
          </cell>
          <cell r="N1965" t="str">
            <v>0035</v>
          </cell>
          <cell r="O1965" t="str">
            <v>TABORA</v>
          </cell>
          <cell r="P1965" t="str">
            <v>7B</v>
          </cell>
          <cell r="Q1965" t="str">
            <v>PETRA PROTEK</v>
          </cell>
          <cell r="R1965">
            <v>44832</v>
          </cell>
          <cell r="S1965">
            <v>44832</v>
          </cell>
          <cell r="T1965">
            <v>44890</v>
          </cell>
          <cell r="U1965" t="str">
            <v>Dnm.S.İş Sözl. işverence feshi</v>
          </cell>
          <cell r="V1965" t="str">
            <v>Mavi Yaka Direkt</v>
          </cell>
          <cell r="W1965" t="str">
            <v>LOT 3 (MIT)</v>
          </cell>
          <cell r="X1965" t="str">
            <v/>
          </cell>
          <cell r="Y1965" t="str">
            <v/>
          </cell>
          <cell r="Z1965" t="str">
            <v/>
          </cell>
          <cell r="AA1965" t="str">
            <v>0715404616</v>
          </cell>
          <cell r="AB1965" t="str">
            <v>USTA</v>
          </cell>
          <cell r="AC1965" t="str">
            <v>99</v>
          </cell>
          <cell r="AD1965" t="str">
            <v>LOT 3 (MIT)</v>
          </cell>
          <cell r="AE1965" t="str">
            <v>0113</v>
          </cell>
          <cell r="AF1965" t="str">
            <v/>
          </cell>
          <cell r="AG1965" t="str">
            <v>KM 785+000 - 829+305</v>
          </cell>
          <cell r="AH1965">
            <v>32926</v>
          </cell>
          <cell r="AI1965" t="str">
            <v>Bay</v>
          </cell>
          <cell r="AJ1965" t="str">
            <v>Yerel-Saatlik</v>
          </cell>
          <cell r="AK1965">
            <v>0</v>
          </cell>
          <cell r="AL1965" t="str">
            <v/>
          </cell>
          <cell r="AM1965" t="str">
            <v>201002</v>
          </cell>
          <cell r="AN1965" t="str">
            <v/>
          </cell>
          <cell r="AO1965" t="str">
            <v>T3</v>
          </cell>
          <cell r="AP1965" t="str">
            <v>5150</v>
          </cell>
          <cell r="AQ1965" t="str">
            <v>5175</v>
          </cell>
          <cell r="AR1965" t="str">
            <v/>
          </cell>
          <cell r="AS1965" t="str">
            <v/>
          </cell>
          <cell r="AT1965" t="str">
            <v/>
          </cell>
          <cell r="AU1965" t="str">
            <v/>
          </cell>
          <cell r="AV1965" t="str">
            <v/>
          </cell>
          <cell r="AW1965" t="str">
            <v/>
          </cell>
          <cell r="AX1965" t="str">
            <v>MATIKU CHARLES WARIOBA</v>
          </cell>
          <cell r="AY1965" t="str">
            <v/>
          </cell>
          <cell r="AZ1965"/>
          <cell r="BA1965"/>
          <cell r="BB1965" t="str">
            <v/>
          </cell>
          <cell r="BC1965"/>
          <cell r="BD1965" t="str">
            <v/>
          </cell>
          <cell r="BE1965" t="str">
            <v/>
          </cell>
          <cell r="BF1965" t="str">
            <v>0</v>
          </cell>
        </row>
        <row r="1966">
          <cell r="A1966">
            <v>10074642</v>
          </cell>
          <cell r="B1966" t="str">
            <v>BONLOVE VICENT</v>
          </cell>
          <cell r="C1966" t="str">
            <v>MAJABA</v>
          </cell>
          <cell r="D1966" t="str">
            <v>DUVARCI</v>
          </cell>
          <cell r="E1966" t="str">
            <v>MASON</v>
          </cell>
          <cell r="F1966" t="str">
            <v>50107642</v>
          </cell>
          <cell r="G1966" t="str">
            <v>PETRA PROTEK</v>
          </cell>
          <cell r="H1966" t="str">
            <v>50107642</v>
          </cell>
          <cell r="I1966" t="str">
            <v>0BBQ</v>
          </cell>
          <cell r="J1966" t="str">
            <v>İNŞAAT GRUBU</v>
          </cell>
          <cell r="K1966" t="str">
            <v>50107815</v>
          </cell>
          <cell r="L1966" t="str">
            <v>TZ</v>
          </cell>
          <cell r="M1966" t="str">
            <v>Tanzanyalı</v>
          </cell>
          <cell r="N1966" t="str">
            <v>0035</v>
          </cell>
          <cell r="O1966" t="str">
            <v>TABORA</v>
          </cell>
          <cell r="P1966" t="str">
            <v>7B</v>
          </cell>
          <cell r="Q1966" t="str">
            <v>PETRA PROTEK</v>
          </cell>
          <cell r="R1966">
            <v>44832</v>
          </cell>
          <cell r="S1966">
            <v>44832</v>
          </cell>
          <cell r="T1966">
            <v>44998</v>
          </cell>
          <cell r="U1966" t="str">
            <v>Dnm.S.İş Sözl. işverence feshi</v>
          </cell>
          <cell r="V1966" t="str">
            <v>Mavi Yaka Direkt</v>
          </cell>
          <cell r="W1966" t="str">
            <v>LOT 3 (MIT)</v>
          </cell>
          <cell r="X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>USTA</v>
          </cell>
          <cell r="AC1966" t="str">
            <v>99</v>
          </cell>
          <cell r="AD1966" t="str">
            <v>LOT 3 (MIT)</v>
          </cell>
          <cell r="AE1966" t="str">
            <v>0113</v>
          </cell>
          <cell r="AF1966" t="str">
            <v/>
          </cell>
          <cell r="AG1966" t="str">
            <v>KM 785+000 - 829+305</v>
          </cell>
          <cell r="AH1966">
            <v>31793</v>
          </cell>
          <cell r="AI1966" t="str">
            <v>Bay</v>
          </cell>
          <cell r="AJ1966" t="str">
            <v>Yerel-Saatlik</v>
          </cell>
          <cell r="AK1966">
            <v>0</v>
          </cell>
          <cell r="AL1966" t="str">
            <v/>
          </cell>
          <cell r="AM1966" t="str">
            <v>201002</v>
          </cell>
          <cell r="AN1966" t="str">
            <v/>
          </cell>
          <cell r="AO1966" t="str">
            <v>T3</v>
          </cell>
          <cell r="AP1966" t="str">
            <v>5150</v>
          </cell>
          <cell r="AQ1966" t="str">
            <v>5175</v>
          </cell>
          <cell r="AR1966" t="str">
            <v/>
          </cell>
          <cell r="AS1966" t="str">
            <v/>
          </cell>
          <cell r="AT1966" t="str">
            <v/>
          </cell>
          <cell r="AU1966" t="str">
            <v/>
          </cell>
          <cell r="AV1966" t="str">
            <v/>
          </cell>
          <cell r="AW1966" t="str">
            <v/>
          </cell>
          <cell r="AX1966" t="str">
            <v>BONLOVE VICENT MAJABA</v>
          </cell>
          <cell r="AY1966" t="str">
            <v/>
          </cell>
          <cell r="AZ1966"/>
          <cell r="BA1966"/>
          <cell r="BB1966" t="str">
            <v/>
          </cell>
          <cell r="BC1966"/>
          <cell r="BD1966" t="str">
            <v/>
          </cell>
          <cell r="BE1966" t="str">
            <v/>
          </cell>
          <cell r="BF1966" t="str">
            <v>0</v>
          </cell>
        </row>
        <row r="1967">
          <cell r="A1967">
            <v>10074643</v>
          </cell>
          <cell r="B1967" t="str">
            <v>SAIS HASSAN</v>
          </cell>
          <cell r="C1967" t="str">
            <v>MOROGORO</v>
          </cell>
          <cell r="D1967" t="str">
            <v>DUVARCI</v>
          </cell>
          <cell r="E1967" t="str">
            <v>MASON</v>
          </cell>
          <cell r="F1967" t="str">
            <v>50107642</v>
          </cell>
          <cell r="G1967" t="str">
            <v>PETRA PROTEK</v>
          </cell>
          <cell r="H1967" t="str">
            <v>50107642</v>
          </cell>
          <cell r="I1967" t="str">
            <v>0BBQ</v>
          </cell>
          <cell r="J1967" t="str">
            <v>İNŞAAT GRUBU</v>
          </cell>
          <cell r="K1967" t="str">
            <v>50107815</v>
          </cell>
          <cell r="L1967" t="str">
            <v>TZ</v>
          </cell>
          <cell r="M1967" t="str">
            <v>Tanzanyalı</v>
          </cell>
          <cell r="N1967" t="str">
            <v>0035</v>
          </cell>
          <cell r="O1967" t="str">
            <v>TABORA</v>
          </cell>
          <cell r="P1967" t="str">
            <v>7B</v>
          </cell>
          <cell r="Q1967" t="str">
            <v>PETRA PROTEK</v>
          </cell>
          <cell r="R1967">
            <v>44832</v>
          </cell>
          <cell r="S1967">
            <v>44832</v>
          </cell>
          <cell r="T1967">
            <v>44997</v>
          </cell>
          <cell r="U1967" t="str">
            <v>Dnm.S.İş Sözl. işverence feshi</v>
          </cell>
          <cell r="V1967" t="str">
            <v>Mavi Yaka Direkt</v>
          </cell>
          <cell r="W1967" t="str">
            <v>LOT 3 (MIT)</v>
          </cell>
          <cell r="X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>USTA</v>
          </cell>
          <cell r="AC1967" t="str">
            <v>99</v>
          </cell>
          <cell r="AD1967" t="str">
            <v>LOT 3 (MIT)</v>
          </cell>
          <cell r="AE1967" t="str">
            <v>0113</v>
          </cell>
          <cell r="AF1967" t="str">
            <v/>
          </cell>
          <cell r="AG1967" t="str">
            <v>KM 785+000 - 829+305</v>
          </cell>
          <cell r="AH1967">
            <v>31793</v>
          </cell>
          <cell r="AI1967" t="str">
            <v>Bay</v>
          </cell>
          <cell r="AJ1967" t="str">
            <v>Yerel-Saatlik</v>
          </cell>
          <cell r="AK1967">
            <v>0</v>
          </cell>
          <cell r="AL1967" t="str">
            <v/>
          </cell>
          <cell r="AM1967" t="str">
            <v>201002</v>
          </cell>
          <cell r="AN1967" t="str">
            <v/>
          </cell>
          <cell r="AO1967" t="str">
            <v>T3</v>
          </cell>
          <cell r="AP1967" t="str">
            <v>5150</v>
          </cell>
          <cell r="AQ1967" t="str">
            <v>5175</v>
          </cell>
          <cell r="AR1967" t="str">
            <v/>
          </cell>
          <cell r="AS1967" t="str">
            <v/>
          </cell>
          <cell r="AT1967" t="str">
            <v/>
          </cell>
          <cell r="AU1967" t="str">
            <v/>
          </cell>
          <cell r="AV1967" t="str">
            <v/>
          </cell>
          <cell r="AW1967" t="str">
            <v/>
          </cell>
          <cell r="AX1967" t="str">
            <v>SAIS HASSAN MOROGORO</v>
          </cell>
          <cell r="AY1967" t="str">
            <v/>
          </cell>
          <cell r="AZ1967"/>
          <cell r="BA1967"/>
          <cell r="BB1967" t="str">
            <v/>
          </cell>
          <cell r="BC1967"/>
          <cell r="BD1967" t="str">
            <v/>
          </cell>
          <cell r="BE1967" t="str">
            <v/>
          </cell>
          <cell r="BF1967" t="str">
            <v>0</v>
          </cell>
        </row>
        <row r="1968">
          <cell r="A1968">
            <v>10074644</v>
          </cell>
          <cell r="B1968" t="str">
            <v>BENEDICTOR GEORGE</v>
          </cell>
          <cell r="C1968" t="str">
            <v>MANYERERE</v>
          </cell>
          <cell r="D1968" t="str">
            <v>DUVARCI</v>
          </cell>
          <cell r="E1968" t="str">
            <v>MASON</v>
          </cell>
          <cell r="F1968" t="str">
            <v>50107642</v>
          </cell>
          <cell r="G1968" t="str">
            <v>PETRA PROTEK</v>
          </cell>
          <cell r="H1968" t="str">
            <v>50107642</v>
          </cell>
          <cell r="I1968" t="str">
            <v>0BBQ</v>
          </cell>
          <cell r="J1968" t="str">
            <v>İNŞAAT GRUBU</v>
          </cell>
          <cell r="K1968" t="str">
            <v>50107815</v>
          </cell>
          <cell r="L1968" t="str">
            <v>TZ</v>
          </cell>
          <cell r="M1968" t="str">
            <v>Tanzanyalı</v>
          </cell>
          <cell r="N1968" t="str">
            <v>0035</v>
          </cell>
          <cell r="O1968" t="str">
            <v>TABORA</v>
          </cell>
          <cell r="P1968" t="str">
            <v>7B</v>
          </cell>
          <cell r="Q1968" t="str">
            <v>PETRA PROTEK</v>
          </cell>
          <cell r="R1968">
            <v>44832</v>
          </cell>
          <cell r="S1968">
            <v>44832</v>
          </cell>
          <cell r="T1968">
            <v>44889</v>
          </cell>
          <cell r="U1968" t="str">
            <v>Dnm.S.İş Sözl. işverence feshi</v>
          </cell>
          <cell r="V1968" t="str">
            <v>Mavi Yaka Direkt</v>
          </cell>
          <cell r="W1968" t="str">
            <v>LOT 3 (MIT)</v>
          </cell>
          <cell r="X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>USTA</v>
          </cell>
          <cell r="AC1968" t="str">
            <v>99</v>
          </cell>
          <cell r="AD1968" t="str">
            <v>LOT 3 (MIT)</v>
          </cell>
          <cell r="AE1968" t="str">
            <v>0113</v>
          </cell>
          <cell r="AF1968" t="str">
            <v/>
          </cell>
          <cell r="AG1968" t="str">
            <v>KM 785+000 - 829+305</v>
          </cell>
          <cell r="AH1968">
            <v>24576</v>
          </cell>
          <cell r="AI1968" t="str">
            <v>Bay</v>
          </cell>
          <cell r="AJ1968" t="str">
            <v>Yerel-Saatlik</v>
          </cell>
          <cell r="AK1968">
            <v>0</v>
          </cell>
          <cell r="AL1968" t="str">
            <v/>
          </cell>
          <cell r="AM1968" t="str">
            <v>201002</v>
          </cell>
          <cell r="AN1968" t="str">
            <v/>
          </cell>
          <cell r="AO1968" t="str">
            <v>T3</v>
          </cell>
          <cell r="AP1968" t="str">
            <v>5150</v>
          </cell>
          <cell r="AQ1968" t="str">
            <v>5175</v>
          </cell>
          <cell r="AR1968" t="str">
            <v/>
          </cell>
          <cell r="AS1968" t="str">
            <v/>
          </cell>
          <cell r="AT1968" t="str">
            <v/>
          </cell>
          <cell r="AU1968" t="str">
            <v/>
          </cell>
          <cell r="AV1968" t="str">
            <v/>
          </cell>
          <cell r="AW1968" t="str">
            <v/>
          </cell>
          <cell r="AX1968" t="str">
            <v>BENEDICTOR GEORGE MANYERERE</v>
          </cell>
          <cell r="AY1968" t="str">
            <v/>
          </cell>
          <cell r="AZ1968"/>
          <cell r="BA1968"/>
          <cell r="BB1968" t="str">
            <v/>
          </cell>
          <cell r="BC1968"/>
          <cell r="BD1968" t="str">
            <v/>
          </cell>
          <cell r="BE1968" t="str">
            <v/>
          </cell>
          <cell r="BF1968" t="str">
            <v>0</v>
          </cell>
        </row>
        <row r="1969">
          <cell r="A1969">
            <v>10074645</v>
          </cell>
          <cell r="B1969" t="str">
            <v>JUMANNE FERUZI</v>
          </cell>
          <cell r="C1969" t="str">
            <v>NYAKIRULA</v>
          </cell>
          <cell r="D1969" t="str">
            <v>DUVARCI</v>
          </cell>
          <cell r="E1969" t="str">
            <v>MASON</v>
          </cell>
          <cell r="F1969" t="str">
            <v>50107642</v>
          </cell>
          <cell r="G1969" t="str">
            <v>PETRA PROTEK</v>
          </cell>
          <cell r="H1969" t="str">
            <v>50107642</v>
          </cell>
          <cell r="I1969" t="str">
            <v>0BBQ</v>
          </cell>
          <cell r="J1969" t="str">
            <v>İNŞAAT GRUBU</v>
          </cell>
          <cell r="K1969" t="str">
            <v>50107815</v>
          </cell>
          <cell r="L1969" t="str">
            <v>TZ</v>
          </cell>
          <cell r="M1969" t="str">
            <v>Tanzanyalı</v>
          </cell>
          <cell r="N1969" t="str">
            <v>0035</v>
          </cell>
          <cell r="O1969" t="str">
            <v>TABORA</v>
          </cell>
          <cell r="P1969" t="str">
            <v>7B</v>
          </cell>
          <cell r="Q1969" t="str">
            <v>PETRA PROTEK</v>
          </cell>
          <cell r="R1969">
            <v>44832</v>
          </cell>
          <cell r="S1969">
            <v>44832</v>
          </cell>
          <cell r="T1969">
            <v>45138</v>
          </cell>
          <cell r="U1969" t="str">
            <v>Diğer nedenler</v>
          </cell>
          <cell r="V1969" t="str">
            <v>Mavi Yaka Direkt</v>
          </cell>
          <cell r="W1969" t="str">
            <v>LOT 3 (MIT)</v>
          </cell>
          <cell r="X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>USTA</v>
          </cell>
          <cell r="AC1969" t="str">
            <v>99</v>
          </cell>
          <cell r="AD1969" t="str">
            <v>LOT 3 (MIT)</v>
          </cell>
          <cell r="AE1969" t="str">
            <v>0113</v>
          </cell>
          <cell r="AF1969" t="str">
            <v/>
          </cell>
          <cell r="AG1969" t="str">
            <v>KM 785+000 - 829+305</v>
          </cell>
          <cell r="AH1969">
            <v>27854</v>
          </cell>
          <cell r="AI1969" t="str">
            <v>Bay</v>
          </cell>
          <cell r="AJ1969" t="str">
            <v>Yerel-Saatlik</v>
          </cell>
          <cell r="AK1969">
            <v>0</v>
          </cell>
          <cell r="AL1969" t="str">
            <v/>
          </cell>
          <cell r="AM1969" t="str">
            <v>201002</v>
          </cell>
          <cell r="AN1969" t="str">
            <v/>
          </cell>
          <cell r="AO1969" t="str">
            <v>T3</v>
          </cell>
          <cell r="AP1969" t="str">
            <v>5150</v>
          </cell>
          <cell r="AQ1969" t="str">
            <v>5175</v>
          </cell>
          <cell r="AR1969" t="str">
            <v/>
          </cell>
          <cell r="AS1969" t="str">
            <v/>
          </cell>
          <cell r="AT1969" t="str">
            <v/>
          </cell>
          <cell r="AU1969" t="str">
            <v/>
          </cell>
          <cell r="AV1969" t="str">
            <v/>
          </cell>
          <cell r="AW1969" t="str">
            <v/>
          </cell>
          <cell r="AX1969" t="str">
            <v>JUMANNE FERUZI NYAKIRULA</v>
          </cell>
          <cell r="AY1969" t="str">
            <v/>
          </cell>
          <cell r="AZ1969"/>
          <cell r="BA1969"/>
          <cell r="BB1969" t="str">
            <v/>
          </cell>
          <cell r="BC1969"/>
          <cell r="BD1969" t="str">
            <v/>
          </cell>
          <cell r="BE1969" t="str">
            <v/>
          </cell>
          <cell r="BF1969" t="str">
            <v>0</v>
          </cell>
        </row>
        <row r="1970">
          <cell r="A1970">
            <v>10074646</v>
          </cell>
          <cell r="B1970" t="str">
            <v>ADIMU BULENGA</v>
          </cell>
          <cell r="C1970" t="str">
            <v>BULIRO</v>
          </cell>
          <cell r="D1970" t="str">
            <v>DUVARCI</v>
          </cell>
          <cell r="E1970" t="str">
            <v>MASON</v>
          </cell>
          <cell r="F1970" t="str">
            <v>50107642</v>
          </cell>
          <cell r="G1970" t="str">
            <v>PETRA PROTEK</v>
          </cell>
          <cell r="H1970" t="str">
            <v>50107642</v>
          </cell>
          <cell r="I1970" t="str">
            <v>0BBQ</v>
          </cell>
          <cell r="J1970" t="str">
            <v>İNŞAAT GRUBU</v>
          </cell>
          <cell r="K1970" t="str">
            <v>50107815</v>
          </cell>
          <cell r="L1970" t="str">
            <v>TZ</v>
          </cell>
          <cell r="M1970" t="str">
            <v>Tanzanyalı</v>
          </cell>
          <cell r="N1970" t="str">
            <v>0035</v>
          </cell>
          <cell r="O1970" t="str">
            <v>TABORA</v>
          </cell>
          <cell r="P1970" t="str">
            <v>7B</v>
          </cell>
          <cell r="Q1970" t="str">
            <v>PETRA PROTEK</v>
          </cell>
          <cell r="R1970">
            <v>44832</v>
          </cell>
          <cell r="S1970">
            <v>44832</v>
          </cell>
          <cell r="T1970">
            <v>44998</v>
          </cell>
          <cell r="U1970" t="str">
            <v>Dnm.S.İş Sözl. işverence feshi</v>
          </cell>
          <cell r="V1970" t="str">
            <v>Mavi Yaka Direkt</v>
          </cell>
          <cell r="W1970" t="str">
            <v>LOT 3 (MIT)</v>
          </cell>
          <cell r="X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>USTA</v>
          </cell>
          <cell r="AC1970" t="str">
            <v>99</v>
          </cell>
          <cell r="AD1970" t="str">
            <v>LOT 3 (MIT)</v>
          </cell>
          <cell r="AE1970" t="str">
            <v>0113</v>
          </cell>
          <cell r="AF1970" t="str">
            <v/>
          </cell>
          <cell r="AG1970" t="str">
            <v>KM 785+000 - 829+305</v>
          </cell>
          <cell r="AH1970">
            <v>34733</v>
          </cell>
          <cell r="AI1970" t="str">
            <v>Bay</v>
          </cell>
          <cell r="AJ1970" t="str">
            <v>Yerel-Saatlik</v>
          </cell>
          <cell r="AK1970">
            <v>0</v>
          </cell>
          <cell r="AL1970" t="str">
            <v/>
          </cell>
          <cell r="AM1970" t="str">
            <v>201002</v>
          </cell>
          <cell r="AN1970" t="str">
            <v/>
          </cell>
          <cell r="AO1970" t="str">
            <v>T3</v>
          </cell>
          <cell r="AP1970" t="str">
            <v>5150</v>
          </cell>
          <cell r="AQ1970" t="str">
            <v>5175</v>
          </cell>
          <cell r="AR1970" t="str">
            <v/>
          </cell>
          <cell r="AS1970" t="str">
            <v/>
          </cell>
          <cell r="AT1970" t="str">
            <v/>
          </cell>
          <cell r="AU1970" t="str">
            <v/>
          </cell>
          <cell r="AV1970" t="str">
            <v/>
          </cell>
          <cell r="AW1970" t="str">
            <v/>
          </cell>
          <cell r="AX1970" t="str">
            <v>ADIMU BULENGA BULIRO</v>
          </cell>
          <cell r="AY1970" t="str">
            <v/>
          </cell>
          <cell r="AZ1970"/>
          <cell r="BA1970"/>
          <cell r="BB1970" t="str">
            <v/>
          </cell>
          <cell r="BC1970"/>
          <cell r="BD1970" t="str">
            <v/>
          </cell>
          <cell r="BE1970" t="str">
            <v/>
          </cell>
          <cell r="BF1970" t="str">
            <v>0</v>
          </cell>
        </row>
        <row r="1971">
          <cell r="A1971">
            <v>10074647</v>
          </cell>
          <cell r="B1971" t="str">
            <v>SARONGE JOSIAH</v>
          </cell>
          <cell r="C1971" t="str">
            <v>OLAMBO</v>
          </cell>
          <cell r="D1971" t="str">
            <v>DUVARCI</v>
          </cell>
          <cell r="E1971" t="str">
            <v>MASON</v>
          </cell>
          <cell r="F1971" t="str">
            <v>50107642</v>
          </cell>
          <cell r="G1971" t="str">
            <v>PETRA PROTEK</v>
          </cell>
          <cell r="H1971" t="str">
            <v>50107642</v>
          </cell>
          <cell r="I1971" t="str">
            <v>0BBQ</v>
          </cell>
          <cell r="J1971" t="str">
            <v>İNŞAAT GRUBU</v>
          </cell>
          <cell r="K1971" t="str">
            <v>50107815</v>
          </cell>
          <cell r="L1971" t="str">
            <v>TZ</v>
          </cell>
          <cell r="M1971" t="str">
            <v>Tanzanyalı</v>
          </cell>
          <cell r="N1971" t="str">
            <v>0035</v>
          </cell>
          <cell r="O1971" t="str">
            <v>TABORA</v>
          </cell>
          <cell r="P1971" t="str">
            <v>7B</v>
          </cell>
          <cell r="Q1971" t="str">
            <v>PETRA PROTEK</v>
          </cell>
          <cell r="R1971">
            <v>44832</v>
          </cell>
          <cell r="S1971">
            <v>44832</v>
          </cell>
          <cell r="T1971">
            <v>44890</v>
          </cell>
          <cell r="U1971" t="str">
            <v>Dnm.S.İş Sözl. işverence feshi</v>
          </cell>
          <cell r="V1971" t="str">
            <v>Mavi Yaka Direkt</v>
          </cell>
          <cell r="W1971" t="str">
            <v>LOT 3 (MIT)</v>
          </cell>
          <cell r="X1971" t="str">
            <v/>
          </cell>
          <cell r="Y1971" t="str">
            <v/>
          </cell>
          <cell r="Z1971" t="str">
            <v/>
          </cell>
          <cell r="AA1971" t="str">
            <v>0678311733</v>
          </cell>
          <cell r="AB1971" t="str">
            <v>USTA</v>
          </cell>
          <cell r="AC1971" t="str">
            <v>99</v>
          </cell>
          <cell r="AD1971" t="str">
            <v>LOT 3 (MIT)</v>
          </cell>
          <cell r="AE1971" t="str">
            <v>0113</v>
          </cell>
          <cell r="AF1971" t="str">
            <v/>
          </cell>
          <cell r="AG1971" t="str">
            <v>KM 785+000 - 829+305</v>
          </cell>
          <cell r="AH1971">
            <v>29063</v>
          </cell>
          <cell r="AI1971" t="str">
            <v>Bay</v>
          </cell>
          <cell r="AJ1971" t="str">
            <v>Yerel-Saatlik</v>
          </cell>
          <cell r="AK1971">
            <v>0</v>
          </cell>
          <cell r="AL1971" t="str">
            <v/>
          </cell>
          <cell r="AM1971" t="str">
            <v>201002</v>
          </cell>
          <cell r="AN1971" t="str">
            <v/>
          </cell>
          <cell r="AO1971" t="str">
            <v>T3</v>
          </cell>
          <cell r="AP1971" t="str">
            <v>5150</v>
          </cell>
          <cell r="AQ1971" t="str">
            <v>5175</v>
          </cell>
          <cell r="AR1971" t="str">
            <v/>
          </cell>
          <cell r="AS1971" t="str">
            <v/>
          </cell>
          <cell r="AT1971" t="str">
            <v/>
          </cell>
          <cell r="AU1971" t="str">
            <v/>
          </cell>
          <cell r="AV1971" t="str">
            <v/>
          </cell>
          <cell r="AW1971" t="str">
            <v/>
          </cell>
          <cell r="AX1971" t="str">
            <v>SARONGE JOSIAH OLAMBO</v>
          </cell>
          <cell r="AY1971" t="str">
            <v/>
          </cell>
          <cell r="AZ1971"/>
          <cell r="BA1971"/>
          <cell r="BB1971" t="str">
            <v/>
          </cell>
          <cell r="BC1971"/>
          <cell r="BD1971" t="str">
            <v/>
          </cell>
          <cell r="BE1971" t="str">
            <v/>
          </cell>
          <cell r="BF1971" t="str">
            <v>0</v>
          </cell>
        </row>
        <row r="1972">
          <cell r="A1972">
            <v>10074648</v>
          </cell>
          <cell r="B1972" t="str">
            <v>OMARI SAMSON</v>
          </cell>
          <cell r="C1972" t="str">
            <v>KIGOMBE</v>
          </cell>
          <cell r="D1972" t="str">
            <v>DUVARCI</v>
          </cell>
          <cell r="E1972" t="str">
            <v>MASON</v>
          </cell>
          <cell r="F1972" t="str">
            <v>50107642</v>
          </cell>
          <cell r="G1972" t="str">
            <v>PETRA PROTEK</v>
          </cell>
          <cell r="H1972" t="str">
            <v>50107642</v>
          </cell>
          <cell r="I1972" t="str">
            <v>0BBQ</v>
          </cell>
          <cell r="J1972" t="str">
            <v>İNŞAAT GRUBU</v>
          </cell>
          <cell r="K1972" t="str">
            <v>50107815</v>
          </cell>
          <cell r="L1972" t="str">
            <v>TZ</v>
          </cell>
          <cell r="M1972" t="str">
            <v>Tanzanyalı</v>
          </cell>
          <cell r="N1972" t="str">
            <v>0035</v>
          </cell>
          <cell r="O1972" t="str">
            <v>TABORA</v>
          </cell>
          <cell r="P1972" t="str">
            <v>7B</v>
          </cell>
          <cell r="Q1972" t="str">
            <v>PETRA PROTEK</v>
          </cell>
          <cell r="R1972">
            <v>44832</v>
          </cell>
          <cell r="S1972">
            <v>44832</v>
          </cell>
          <cell r="T1972">
            <v>44889</v>
          </cell>
          <cell r="U1972" t="str">
            <v>Dnm.S.İş Sözl. işverence feshi</v>
          </cell>
          <cell r="V1972" t="str">
            <v>Mavi Yaka Direkt</v>
          </cell>
          <cell r="W1972" t="str">
            <v>LOT 3 (MIT)</v>
          </cell>
          <cell r="X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>USTA</v>
          </cell>
          <cell r="AC1972" t="str">
            <v>99</v>
          </cell>
          <cell r="AD1972" t="str">
            <v>LOT 3 (MIT)</v>
          </cell>
          <cell r="AE1972" t="str">
            <v>0113</v>
          </cell>
          <cell r="AF1972" t="str">
            <v/>
          </cell>
          <cell r="AG1972" t="str">
            <v>KM 785+000 - 829+305</v>
          </cell>
          <cell r="AH1972">
            <v>29063</v>
          </cell>
          <cell r="AI1972" t="str">
            <v>Bay</v>
          </cell>
          <cell r="AJ1972" t="str">
            <v>Yerel-Saatlik</v>
          </cell>
          <cell r="AK1972">
            <v>0</v>
          </cell>
          <cell r="AL1972" t="str">
            <v/>
          </cell>
          <cell r="AM1972" t="str">
            <v>201002</v>
          </cell>
          <cell r="AN1972" t="str">
            <v/>
          </cell>
          <cell r="AO1972" t="str">
            <v>T3</v>
          </cell>
          <cell r="AP1972" t="str">
            <v>5150</v>
          </cell>
          <cell r="AQ1972" t="str">
            <v>5175</v>
          </cell>
          <cell r="AR1972" t="str">
            <v/>
          </cell>
          <cell r="AS1972" t="str">
            <v/>
          </cell>
          <cell r="AT1972" t="str">
            <v/>
          </cell>
          <cell r="AU1972" t="str">
            <v/>
          </cell>
          <cell r="AV1972" t="str">
            <v/>
          </cell>
          <cell r="AW1972" t="str">
            <v/>
          </cell>
          <cell r="AX1972" t="str">
            <v>OMARI SAMSON KIGOMBE</v>
          </cell>
          <cell r="AY1972" t="str">
            <v/>
          </cell>
          <cell r="AZ1972"/>
          <cell r="BA1972"/>
          <cell r="BB1972" t="str">
            <v/>
          </cell>
          <cell r="BC1972"/>
          <cell r="BD1972" t="str">
            <v/>
          </cell>
          <cell r="BE1972" t="str">
            <v/>
          </cell>
          <cell r="BF1972" t="str">
            <v>0</v>
          </cell>
        </row>
        <row r="1973">
          <cell r="A1973">
            <v>10074649</v>
          </cell>
          <cell r="B1973" t="str">
            <v>KISURURA MTEMBO</v>
          </cell>
          <cell r="C1973" t="str">
            <v>KISURURA</v>
          </cell>
          <cell r="D1973" t="str">
            <v>DUVARCI</v>
          </cell>
          <cell r="E1973" t="str">
            <v>MASON</v>
          </cell>
          <cell r="F1973" t="str">
            <v>50107642</v>
          </cell>
          <cell r="G1973" t="str">
            <v>PETRA PROTEK</v>
          </cell>
          <cell r="H1973" t="str">
            <v>50107642</v>
          </cell>
          <cell r="I1973" t="str">
            <v>0BBQ</v>
          </cell>
          <cell r="J1973" t="str">
            <v>İNŞAAT GRUBU</v>
          </cell>
          <cell r="K1973" t="str">
            <v>50107815</v>
          </cell>
          <cell r="L1973" t="str">
            <v>TZ</v>
          </cell>
          <cell r="M1973" t="str">
            <v>Tanzanyalı</v>
          </cell>
          <cell r="N1973" t="str">
            <v>0035</v>
          </cell>
          <cell r="O1973" t="str">
            <v>TABORA</v>
          </cell>
          <cell r="P1973" t="str">
            <v>7B</v>
          </cell>
          <cell r="Q1973" t="str">
            <v>PETRA PROTEK</v>
          </cell>
          <cell r="R1973">
            <v>44832</v>
          </cell>
          <cell r="S1973">
            <v>44832</v>
          </cell>
          <cell r="T1973">
            <v>45089</v>
          </cell>
          <cell r="U1973" t="str">
            <v>Bsz.S.İşSz.İşçiTrf.fsh(istifa)</v>
          </cell>
          <cell r="V1973" t="str">
            <v>Mavi Yaka Direkt</v>
          </cell>
          <cell r="W1973" t="str">
            <v>LOT 3 (MIT)</v>
          </cell>
          <cell r="X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>USTA</v>
          </cell>
          <cell r="AC1973" t="str">
            <v>99</v>
          </cell>
          <cell r="AD1973" t="str">
            <v>LOT 3 (MIT)</v>
          </cell>
          <cell r="AE1973" t="str">
            <v>0113</v>
          </cell>
          <cell r="AF1973" t="str">
            <v/>
          </cell>
          <cell r="AG1973" t="str">
            <v>KM 785+000 - 829+305</v>
          </cell>
          <cell r="AH1973">
            <v>36588</v>
          </cell>
          <cell r="AI1973" t="str">
            <v>Bay</v>
          </cell>
          <cell r="AJ1973" t="str">
            <v>Yerel-Saatlik</v>
          </cell>
          <cell r="AK1973">
            <v>0</v>
          </cell>
          <cell r="AL1973" t="str">
            <v/>
          </cell>
          <cell r="AM1973" t="str">
            <v>201002</v>
          </cell>
          <cell r="AN1973" t="str">
            <v/>
          </cell>
          <cell r="AO1973" t="str">
            <v>T3</v>
          </cell>
          <cell r="AP1973" t="str">
            <v>5150</v>
          </cell>
          <cell r="AQ1973" t="str">
            <v>5175</v>
          </cell>
          <cell r="AR1973" t="str">
            <v/>
          </cell>
          <cell r="AS1973" t="str">
            <v/>
          </cell>
          <cell r="AT1973" t="str">
            <v/>
          </cell>
          <cell r="AU1973" t="str">
            <v/>
          </cell>
          <cell r="AV1973" t="str">
            <v/>
          </cell>
          <cell r="AW1973" t="str">
            <v/>
          </cell>
          <cell r="AX1973" t="str">
            <v>KISURURA MTEMBO KISURURA</v>
          </cell>
          <cell r="AY1973" t="str">
            <v/>
          </cell>
          <cell r="AZ1973"/>
          <cell r="BA1973"/>
          <cell r="BB1973" t="str">
            <v/>
          </cell>
          <cell r="BC1973"/>
          <cell r="BD1973" t="str">
            <v/>
          </cell>
          <cell r="BE1973" t="str">
            <v/>
          </cell>
          <cell r="BF1973" t="str">
            <v>0</v>
          </cell>
        </row>
        <row r="1974">
          <cell r="A1974">
            <v>10074650</v>
          </cell>
          <cell r="B1974" t="str">
            <v>MAKUNJA RYAI</v>
          </cell>
          <cell r="C1974" t="str">
            <v>SAID</v>
          </cell>
          <cell r="D1974" t="str">
            <v>DUVARCI</v>
          </cell>
          <cell r="E1974" t="str">
            <v>MASON</v>
          </cell>
          <cell r="F1974" t="str">
            <v>50107642</v>
          </cell>
          <cell r="G1974" t="str">
            <v>PETRA PROTEK</v>
          </cell>
          <cell r="H1974" t="str">
            <v>50107642</v>
          </cell>
          <cell r="I1974" t="str">
            <v>0BBQ</v>
          </cell>
          <cell r="J1974" t="str">
            <v>İNŞAAT GRUBU</v>
          </cell>
          <cell r="K1974" t="str">
            <v>50107815</v>
          </cell>
          <cell r="L1974" t="str">
            <v>TZ</v>
          </cell>
          <cell r="M1974" t="str">
            <v>Tanzanyalı</v>
          </cell>
          <cell r="N1974" t="str">
            <v>0035</v>
          </cell>
          <cell r="O1974" t="str">
            <v>TABORA</v>
          </cell>
          <cell r="P1974" t="str">
            <v>7B</v>
          </cell>
          <cell r="Q1974" t="str">
            <v>PETRA PROTEK</v>
          </cell>
          <cell r="R1974">
            <v>44832</v>
          </cell>
          <cell r="S1974">
            <v>44832</v>
          </cell>
          <cell r="T1974">
            <v>44998</v>
          </cell>
          <cell r="U1974" t="str">
            <v>Dnm.S.İş Sözl. işverence feshi</v>
          </cell>
          <cell r="V1974" t="str">
            <v>Mavi Yaka Direkt</v>
          </cell>
          <cell r="W1974" t="str">
            <v>LOT 3 (MIT)</v>
          </cell>
          <cell r="X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>USTA</v>
          </cell>
          <cell r="AC1974" t="str">
            <v>99</v>
          </cell>
          <cell r="AD1974" t="str">
            <v>LOT 3 (MIT)</v>
          </cell>
          <cell r="AE1974" t="str">
            <v>0113</v>
          </cell>
          <cell r="AF1974" t="str">
            <v/>
          </cell>
          <cell r="AG1974" t="str">
            <v>KM 785+000 - 829+305</v>
          </cell>
          <cell r="AH1974">
            <v>33304</v>
          </cell>
          <cell r="AI1974" t="str">
            <v>Bay</v>
          </cell>
          <cell r="AJ1974" t="str">
            <v>Yerel-Saatlik</v>
          </cell>
          <cell r="AK1974">
            <v>0</v>
          </cell>
          <cell r="AL1974" t="str">
            <v/>
          </cell>
          <cell r="AM1974" t="str">
            <v>201002</v>
          </cell>
          <cell r="AN1974" t="str">
            <v/>
          </cell>
          <cell r="AO1974" t="str">
            <v>T3</v>
          </cell>
          <cell r="AP1974" t="str">
            <v>5150</v>
          </cell>
          <cell r="AQ1974" t="str">
            <v>5175</v>
          </cell>
          <cell r="AR1974" t="str">
            <v/>
          </cell>
          <cell r="AS1974" t="str">
            <v/>
          </cell>
          <cell r="AT1974" t="str">
            <v/>
          </cell>
          <cell r="AU1974" t="str">
            <v/>
          </cell>
          <cell r="AV1974" t="str">
            <v/>
          </cell>
          <cell r="AW1974" t="str">
            <v/>
          </cell>
          <cell r="AX1974" t="str">
            <v>MAKUNJA RYAI SAID</v>
          </cell>
          <cell r="AY1974" t="str">
            <v/>
          </cell>
          <cell r="AZ1974"/>
          <cell r="BA1974"/>
          <cell r="BB1974" t="str">
            <v/>
          </cell>
          <cell r="BC1974"/>
          <cell r="BD1974" t="str">
            <v/>
          </cell>
          <cell r="BE1974" t="str">
            <v/>
          </cell>
          <cell r="BF1974" t="str">
            <v>0</v>
          </cell>
        </row>
        <row r="1975">
          <cell r="A1975">
            <v>10074651</v>
          </cell>
          <cell r="B1975" t="str">
            <v>PASKARI THOMAS</v>
          </cell>
          <cell r="C1975" t="str">
            <v>ACHORA</v>
          </cell>
          <cell r="D1975" t="str">
            <v>DUVARCI</v>
          </cell>
          <cell r="E1975" t="str">
            <v>MASON</v>
          </cell>
          <cell r="F1975" t="str">
            <v>50107642</v>
          </cell>
          <cell r="G1975" t="str">
            <v>PETRA PROTEK</v>
          </cell>
          <cell r="H1975" t="str">
            <v>50107642</v>
          </cell>
          <cell r="I1975" t="str">
            <v>0BBQ</v>
          </cell>
          <cell r="J1975" t="str">
            <v>İNŞAAT GRUBU</v>
          </cell>
          <cell r="K1975" t="str">
            <v>50107815</v>
          </cell>
          <cell r="L1975" t="str">
            <v>TZ</v>
          </cell>
          <cell r="M1975" t="str">
            <v>Tanzanyalı</v>
          </cell>
          <cell r="N1975" t="str">
            <v>0035</v>
          </cell>
          <cell r="O1975" t="str">
            <v>TABORA</v>
          </cell>
          <cell r="P1975" t="str">
            <v>7B</v>
          </cell>
          <cell r="Q1975" t="str">
            <v>PETRA PROTEK</v>
          </cell>
          <cell r="R1975">
            <v>44832</v>
          </cell>
          <cell r="S1975">
            <v>44832</v>
          </cell>
          <cell r="T1975">
            <v>44998</v>
          </cell>
          <cell r="U1975" t="str">
            <v>Dnm.S.İş Sözl. işverence feshi</v>
          </cell>
          <cell r="V1975" t="str">
            <v>Mavi Yaka Direkt</v>
          </cell>
          <cell r="W1975" t="str">
            <v>LOT 3 (MIT)</v>
          </cell>
          <cell r="X1975" t="str">
            <v/>
          </cell>
          <cell r="Y1975" t="str">
            <v/>
          </cell>
          <cell r="Z1975" t="str">
            <v/>
          </cell>
          <cell r="AA1975" t="str">
            <v>0767217195</v>
          </cell>
          <cell r="AB1975" t="str">
            <v>USTA</v>
          </cell>
          <cell r="AC1975" t="str">
            <v>99</v>
          </cell>
          <cell r="AD1975" t="str">
            <v>LOT 3 (MIT)</v>
          </cell>
          <cell r="AE1975" t="str">
            <v>0113</v>
          </cell>
          <cell r="AF1975" t="str">
            <v/>
          </cell>
          <cell r="AG1975" t="str">
            <v>KM 785+000 - 829+305</v>
          </cell>
          <cell r="AH1975">
            <v>32701</v>
          </cell>
          <cell r="AI1975" t="str">
            <v>Bay</v>
          </cell>
          <cell r="AJ1975" t="str">
            <v>Yerel-Saatlik</v>
          </cell>
          <cell r="AK1975">
            <v>0</v>
          </cell>
          <cell r="AL1975" t="str">
            <v/>
          </cell>
          <cell r="AM1975" t="str">
            <v>201002</v>
          </cell>
          <cell r="AN1975" t="str">
            <v/>
          </cell>
          <cell r="AO1975" t="str">
            <v>T3</v>
          </cell>
          <cell r="AP1975" t="str">
            <v>5150</v>
          </cell>
          <cell r="AQ1975" t="str">
            <v>5175</v>
          </cell>
          <cell r="AR1975" t="str">
            <v/>
          </cell>
          <cell r="AS1975" t="str">
            <v/>
          </cell>
          <cell r="AT1975" t="str">
            <v/>
          </cell>
          <cell r="AU1975" t="str">
            <v/>
          </cell>
          <cell r="AV1975" t="str">
            <v/>
          </cell>
          <cell r="AW1975" t="str">
            <v/>
          </cell>
          <cell r="AX1975" t="str">
            <v>PASKARI THOMAS ACHORA</v>
          </cell>
          <cell r="AY1975" t="str">
            <v/>
          </cell>
          <cell r="AZ1975"/>
          <cell r="BA1975"/>
          <cell r="BB1975" t="str">
            <v/>
          </cell>
          <cell r="BC1975"/>
          <cell r="BD1975" t="str">
            <v/>
          </cell>
          <cell r="BE1975" t="str">
            <v/>
          </cell>
          <cell r="BF1975" t="str">
            <v>0</v>
          </cell>
        </row>
        <row r="1976">
          <cell r="A1976">
            <v>10074652</v>
          </cell>
          <cell r="B1976" t="str">
            <v>YONA PAINETO</v>
          </cell>
          <cell r="C1976" t="str">
            <v>SULUSI</v>
          </cell>
          <cell r="D1976" t="str">
            <v>DUVARCI</v>
          </cell>
          <cell r="E1976" t="str">
            <v>MASON</v>
          </cell>
          <cell r="F1976" t="str">
            <v>50107642</v>
          </cell>
          <cell r="G1976" t="str">
            <v>PETRA PROTEK</v>
          </cell>
          <cell r="H1976" t="str">
            <v>50107642</v>
          </cell>
          <cell r="I1976" t="str">
            <v>0BBQ</v>
          </cell>
          <cell r="J1976" t="str">
            <v>İNŞAAT GRUBU</v>
          </cell>
          <cell r="K1976" t="str">
            <v>50107815</v>
          </cell>
          <cell r="L1976" t="str">
            <v>TZ</v>
          </cell>
          <cell r="M1976" t="str">
            <v>Tanzanyalı</v>
          </cell>
          <cell r="N1976" t="str">
            <v>0035</v>
          </cell>
          <cell r="O1976" t="str">
            <v>TABORA</v>
          </cell>
          <cell r="P1976" t="str">
            <v>7B</v>
          </cell>
          <cell r="Q1976" t="str">
            <v>PETRA PROTEK</v>
          </cell>
          <cell r="R1976">
            <v>44832</v>
          </cell>
          <cell r="S1976">
            <v>44832</v>
          </cell>
          <cell r="T1976">
            <v>44890</v>
          </cell>
          <cell r="U1976" t="str">
            <v>Dnm.S.İş Sözl. işverence feshi</v>
          </cell>
          <cell r="V1976" t="str">
            <v>Mavi Yaka Direkt</v>
          </cell>
          <cell r="W1976" t="str">
            <v>LOT 3 (MIT)</v>
          </cell>
          <cell r="X1976" t="str">
            <v/>
          </cell>
          <cell r="Y1976" t="str">
            <v/>
          </cell>
          <cell r="Z1976" t="str">
            <v/>
          </cell>
          <cell r="AA1976" t="str">
            <v>0769784506</v>
          </cell>
          <cell r="AB1976" t="str">
            <v>USTA</v>
          </cell>
          <cell r="AC1976" t="str">
            <v>99</v>
          </cell>
          <cell r="AD1976" t="str">
            <v>LOT 3 (MIT)</v>
          </cell>
          <cell r="AE1976" t="str">
            <v>0113</v>
          </cell>
          <cell r="AF1976" t="str">
            <v/>
          </cell>
          <cell r="AG1976" t="str">
            <v>KM 785+000 - 829+305</v>
          </cell>
          <cell r="AH1976">
            <v>24013</v>
          </cell>
          <cell r="AI1976" t="str">
            <v>Bay</v>
          </cell>
          <cell r="AJ1976" t="str">
            <v>Yerel-Saatlik</v>
          </cell>
          <cell r="AK1976">
            <v>0</v>
          </cell>
          <cell r="AL1976" t="str">
            <v/>
          </cell>
          <cell r="AM1976" t="str">
            <v>201002</v>
          </cell>
          <cell r="AN1976" t="str">
            <v/>
          </cell>
          <cell r="AO1976" t="str">
            <v>T3</v>
          </cell>
          <cell r="AP1976" t="str">
            <v>5150</v>
          </cell>
          <cell r="AQ1976" t="str">
            <v>5175</v>
          </cell>
          <cell r="AR1976" t="str">
            <v/>
          </cell>
          <cell r="AS1976" t="str">
            <v/>
          </cell>
          <cell r="AT1976" t="str">
            <v/>
          </cell>
          <cell r="AU1976" t="str">
            <v/>
          </cell>
          <cell r="AV1976" t="str">
            <v/>
          </cell>
          <cell r="AW1976" t="str">
            <v/>
          </cell>
          <cell r="AX1976" t="str">
            <v>YONA PAINETO SULUSI</v>
          </cell>
          <cell r="AY1976" t="str">
            <v/>
          </cell>
          <cell r="AZ1976"/>
          <cell r="BA1976"/>
          <cell r="BB1976" t="str">
            <v/>
          </cell>
          <cell r="BC1976"/>
          <cell r="BD1976" t="str">
            <v/>
          </cell>
          <cell r="BE1976" t="str">
            <v/>
          </cell>
          <cell r="BF1976" t="str">
            <v>0</v>
          </cell>
        </row>
        <row r="1977">
          <cell r="A1977">
            <v>10074682</v>
          </cell>
          <cell r="B1977" t="str">
            <v>BARAKA JAPHET</v>
          </cell>
          <cell r="C1977" t="str">
            <v>RUGINA</v>
          </cell>
          <cell r="D1977" t="str">
            <v>GÜVENLİK GÖREVLİSİ</v>
          </cell>
          <cell r="E1977" t="str">
            <v>SECURITY</v>
          </cell>
          <cell r="F1977" t="str">
            <v>50106670</v>
          </cell>
          <cell r="G1977" t="str">
            <v>KITUMBO SECURITY</v>
          </cell>
          <cell r="H1977" t="str">
            <v>50105513</v>
          </cell>
          <cell r="I1977" t="str">
            <v>088D</v>
          </cell>
          <cell r="J1977" t="str">
            <v>GÜVENLİK</v>
          </cell>
          <cell r="K1977" t="str">
            <v>50106674</v>
          </cell>
          <cell r="L1977" t="str">
            <v>TZ</v>
          </cell>
          <cell r="M1977" t="str">
            <v>Tanzanyalı</v>
          </cell>
          <cell r="N1977" t="str">
            <v>0035</v>
          </cell>
          <cell r="O1977" t="str">
            <v>TABORA</v>
          </cell>
          <cell r="P1977" t="str">
            <v>7L</v>
          </cell>
          <cell r="Q1977" t="str">
            <v>KITIMBO SECURITY</v>
          </cell>
          <cell r="R1977">
            <v>44774</v>
          </cell>
          <cell r="S1977">
            <v>44774</v>
          </cell>
          <cell r="T1977">
            <v>45170</v>
          </cell>
          <cell r="U1977" t="str">
            <v>Bsz.S.İşSz.İşvTrf.Hk.SebepsizF</v>
          </cell>
          <cell r="V1977" t="str">
            <v>Mavi Yaka Endirekt</v>
          </cell>
          <cell r="W1977" t="str">
            <v>LOT 3 (MIT)</v>
          </cell>
          <cell r="X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>GÖREVLİ</v>
          </cell>
          <cell r="AC1977" t="str">
            <v>99</v>
          </cell>
          <cell r="AD1977" t="str">
            <v>LOT 3 (MIT)</v>
          </cell>
          <cell r="AE1977" t="str">
            <v>0113</v>
          </cell>
          <cell r="AF1977" t="str">
            <v/>
          </cell>
          <cell r="AG1977" t="str">
            <v>KM 785+000 - 829+305</v>
          </cell>
          <cell r="AH1977">
            <v>35309</v>
          </cell>
          <cell r="AI1977" t="str">
            <v>Bay</v>
          </cell>
          <cell r="AJ1977" t="str">
            <v>Yerel-Saatlik</v>
          </cell>
          <cell r="AK1977">
            <v>0</v>
          </cell>
          <cell r="AL1977" t="str">
            <v/>
          </cell>
          <cell r="AM1977" t="str">
            <v>306002</v>
          </cell>
          <cell r="AN1977" t="str">
            <v/>
          </cell>
          <cell r="AO1977" t="str">
            <v>T3</v>
          </cell>
          <cell r="AP1977" t="str">
            <v>5150</v>
          </cell>
          <cell r="AQ1977" t="str">
            <v>5175</v>
          </cell>
          <cell r="AR1977" t="str">
            <v/>
          </cell>
          <cell r="AS1977" t="str">
            <v/>
          </cell>
          <cell r="AT1977" t="str">
            <v/>
          </cell>
          <cell r="AU1977" t="str">
            <v/>
          </cell>
          <cell r="AV1977" t="str">
            <v/>
          </cell>
          <cell r="AW1977" t="str">
            <v/>
          </cell>
          <cell r="AX1977" t="str">
            <v>BARAKA JAPHET RUGINA</v>
          </cell>
          <cell r="AY1977" t="str">
            <v/>
          </cell>
          <cell r="AZ1977"/>
          <cell r="BA1977"/>
          <cell r="BB1977" t="str">
            <v/>
          </cell>
          <cell r="BC1977"/>
          <cell r="BD1977" t="str">
            <v/>
          </cell>
          <cell r="BE1977" t="str">
            <v/>
          </cell>
          <cell r="BF1977" t="str">
            <v>0</v>
          </cell>
        </row>
        <row r="1978">
          <cell r="A1978">
            <v>10074684</v>
          </cell>
          <cell r="B1978" t="str">
            <v>KINYOTA  PAANGU</v>
          </cell>
          <cell r="C1978" t="str">
            <v>MEEK</v>
          </cell>
          <cell r="D1978" t="str">
            <v>GÜVENLİK GÖREVLİSİ</v>
          </cell>
          <cell r="E1978" t="str">
            <v>SECURITY</v>
          </cell>
          <cell r="F1978" t="str">
            <v>50106670</v>
          </cell>
          <cell r="G1978" t="str">
            <v>KITUMBO SECURITY</v>
          </cell>
          <cell r="H1978" t="str">
            <v>50105513</v>
          </cell>
          <cell r="I1978" t="str">
            <v>088D</v>
          </cell>
          <cell r="J1978" t="str">
            <v>GÜVENLİK</v>
          </cell>
          <cell r="K1978" t="str">
            <v>50106674</v>
          </cell>
          <cell r="L1978" t="str">
            <v>TZ</v>
          </cell>
          <cell r="M1978" t="str">
            <v>Tanzanyalı</v>
          </cell>
          <cell r="N1978" t="str">
            <v>0035</v>
          </cell>
          <cell r="O1978" t="str">
            <v>TABORA</v>
          </cell>
          <cell r="P1978" t="str">
            <v>7L</v>
          </cell>
          <cell r="Q1978" t="str">
            <v>KITIMBO SECURITY</v>
          </cell>
          <cell r="R1978">
            <v>44805</v>
          </cell>
          <cell r="S1978">
            <v>44805</v>
          </cell>
          <cell r="T1978">
            <v>45170</v>
          </cell>
          <cell r="U1978" t="str">
            <v>Bsz.S.İşSz.İşvTrf.Hk.SebepsizF</v>
          </cell>
          <cell r="V1978" t="str">
            <v>Mavi Yaka Endirekt</v>
          </cell>
          <cell r="W1978" t="str">
            <v>LOT 3 (MIT)</v>
          </cell>
          <cell r="X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>GÖREVLİ</v>
          </cell>
          <cell r="AC1978" t="str">
            <v>99</v>
          </cell>
          <cell r="AD1978" t="str">
            <v>LOT 3 (MIT)</v>
          </cell>
          <cell r="AE1978" t="str">
            <v>0113</v>
          </cell>
          <cell r="AF1978" t="str">
            <v/>
          </cell>
          <cell r="AG1978" t="str">
            <v>KM 785+000 - 829+305</v>
          </cell>
          <cell r="AH1978">
            <v>34295</v>
          </cell>
          <cell r="AI1978" t="str">
            <v>Bay</v>
          </cell>
          <cell r="AJ1978" t="str">
            <v>Yerel-Saatlik</v>
          </cell>
          <cell r="AK1978">
            <v>0</v>
          </cell>
          <cell r="AL1978" t="str">
            <v/>
          </cell>
          <cell r="AM1978" t="str">
            <v>306002</v>
          </cell>
          <cell r="AN1978" t="str">
            <v/>
          </cell>
          <cell r="AO1978" t="str">
            <v>T3</v>
          </cell>
          <cell r="AP1978" t="str">
            <v>5150</v>
          </cell>
          <cell r="AQ1978" t="str">
            <v>5175</v>
          </cell>
          <cell r="AR1978" t="str">
            <v/>
          </cell>
          <cell r="AS1978" t="str">
            <v/>
          </cell>
          <cell r="AT1978" t="str">
            <v/>
          </cell>
          <cell r="AU1978" t="str">
            <v/>
          </cell>
          <cell r="AV1978" t="str">
            <v/>
          </cell>
          <cell r="AW1978" t="str">
            <v/>
          </cell>
          <cell r="AX1978" t="str">
            <v>KINYOTA  PAANGU MEEK</v>
          </cell>
          <cell r="AY1978" t="str">
            <v/>
          </cell>
          <cell r="AZ1978"/>
          <cell r="BA1978"/>
          <cell r="BB1978" t="str">
            <v/>
          </cell>
          <cell r="BC1978"/>
          <cell r="BD1978" t="str">
            <v/>
          </cell>
          <cell r="BE1978" t="str">
            <v/>
          </cell>
          <cell r="BF1978" t="str">
            <v>0</v>
          </cell>
        </row>
        <row r="1979">
          <cell r="A1979">
            <v>10074685</v>
          </cell>
          <cell r="B1979" t="str">
            <v>LEMBUNBU LEOKITANYI</v>
          </cell>
          <cell r="C1979" t="str">
            <v>LAIZER</v>
          </cell>
          <cell r="D1979" t="str">
            <v>GÜVENLİK GÖREVLİSİ</v>
          </cell>
          <cell r="E1979" t="str">
            <v>SECURITY</v>
          </cell>
          <cell r="F1979" t="str">
            <v>50106670</v>
          </cell>
          <cell r="G1979" t="str">
            <v>KITUMBO SECURITY</v>
          </cell>
          <cell r="H1979" t="str">
            <v>50105513</v>
          </cell>
          <cell r="I1979" t="str">
            <v>088D</v>
          </cell>
          <cell r="J1979" t="str">
            <v>GÜVENLİK</v>
          </cell>
          <cell r="K1979" t="str">
            <v>50106674</v>
          </cell>
          <cell r="L1979" t="str">
            <v>TZ</v>
          </cell>
          <cell r="M1979" t="str">
            <v>Tanzanyalı</v>
          </cell>
          <cell r="N1979" t="str">
            <v>0035</v>
          </cell>
          <cell r="O1979" t="str">
            <v>TABORA</v>
          </cell>
          <cell r="P1979" t="str">
            <v>7L</v>
          </cell>
          <cell r="Q1979" t="str">
            <v>KITIMBO SECURITY</v>
          </cell>
          <cell r="R1979">
            <v>44805</v>
          </cell>
          <cell r="S1979">
            <v>44805</v>
          </cell>
          <cell r="T1979">
            <v>45170</v>
          </cell>
          <cell r="U1979" t="str">
            <v>Bsz.S.İşSz.İşvTrf.Hk.SebepsizF</v>
          </cell>
          <cell r="V1979" t="str">
            <v>Mavi Yaka Endirekt</v>
          </cell>
          <cell r="W1979" t="str">
            <v>LOT 3 (MIT)</v>
          </cell>
          <cell r="X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>GÖREVLİ</v>
          </cell>
          <cell r="AC1979" t="str">
            <v>99</v>
          </cell>
          <cell r="AD1979" t="str">
            <v>LOT 3 (MIT)</v>
          </cell>
          <cell r="AE1979" t="str">
            <v>0113</v>
          </cell>
          <cell r="AF1979" t="str">
            <v/>
          </cell>
          <cell r="AG1979" t="str">
            <v>KM 785+000 - 829+305</v>
          </cell>
          <cell r="AH1979">
            <v>34295</v>
          </cell>
          <cell r="AI1979" t="str">
            <v>Bay</v>
          </cell>
          <cell r="AJ1979" t="str">
            <v>Yerel-Saatlik</v>
          </cell>
          <cell r="AK1979">
            <v>0</v>
          </cell>
          <cell r="AL1979" t="str">
            <v/>
          </cell>
          <cell r="AM1979" t="str">
            <v>306002</v>
          </cell>
          <cell r="AN1979" t="str">
            <v/>
          </cell>
          <cell r="AO1979" t="str">
            <v>T3</v>
          </cell>
          <cell r="AP1979" t="str">
            <v>5150</v>
          </cell>
          <cell r="AQ1979" t="str">
            <v>5175</v>
          </cell>
          <cell r="AR1979" t="str">
            <v/>
          </cell>
          <cell r="AS1979" t="str">
            <v/>
          </cell>
          <cell r="AT1979" t="str">
            <v/>
          </cell>
          <cell r="AU1979" t="str">
            <v/>
          </cell>
          <cell r="AV1979" t="str">
            <v/>
          </cell>
          <cell r="AW1979" t="str">
            <v/>
          </cell>
          <cell r="AX1979" t="str">
            <v>LEMBUNBU LEOKITANYI LAIZER</v>
          </cell>
          <cell r="AY1979" t="str">
            <v/>
          </cell>
          <cell r="AZ1979"/>
          <cell r="BA1979"/>
          <cell r="BB1979" t="str">
            <v/>
          </cell>
          <cell r="BC1979"/>
          <cell r="BD1979" t="str">
            <v/>
          </cell>
          <cell r="BE1979" t="str">
            <v/>
          </cell>
          <cell r="BF1979" t="str">
            <v>0</v>
          </cell>
        </row>
        <row r="1980">
          <cell r="A1980">
            <v>10074686</v>
          </cell>
          <cell r="B1980" t="str">
            <v>LEKIPA LAIZER</v>
          </cell>
          <cell r="C1980" t="str">
            <v>MOLLEL</v>
          </cell>
          <cell r="D1980" t="str">
            <v>GÜVENLİK GÖREVLİSİ</v>
          </cell>
          <cell r="E1980" t="str">
            <v>SECURITY</v>
          </cell>
          <cell r="F1980" t="str">
            <v>50106670</v>
          </cell>
          <cell r="G1980" t="str">
            <v>KITUMBO SECURITY</v>
          </cell>
          <cell r="H1980" t="str">
            <v>50105513</v>
          </cell>
          <cell r="I1980" t="str">
            <v>088D</v>
          </cell>
          <cell r="J1980" t="str">
            <v>GÜVENLİK</v>
          </cell>
          <cell r="K1980" t="str">
            <v>50106674</v>
          </cell>
          <cell r="L1980" t="str">
            <v>TZ</v>
          </cell>
          <cell r="M1980" t="str">
            <v>Tanzanyalı</v>
          </cell>
          <cell r="N1980" t="str">
            <v>0035</v>
          </cell>
          <cell r="O1980" t="str">
            <v>TABORA</v>
          </cell>
          <cell r="P1980" t="str">
            <v>7L</v>
          </cell>
          <cell r="Q1980" t="str">
            <v>KITIMBO SECURITY</v>
          </cell>
          <cell r="R1980">
            <v>44805</v>
          </cell>
          <cell r="S1980">
            <v>44805</v>
          </cell>
          <cell r="T1980">
            <v>45170</v>
          </cell>
          <cell r="U1980" t="str">
            <v>Bsz.S.İşSz.İşvTrf.Hk.SebepsizF</v>
          </cell>
          <cell r="V1980" t="str">
            <v>Mavi Yaka Endirekt</v>
          </cell>
          <cell r="W1980" t="str">
            <v>LOT 3 (MIT)</v>
          </cell>
          <cell r="X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>GÖREVLİ</v>
          </cell>
          <cell r="AC1980" t="str">
            <v>99</v>
          </cell>
          <cell r="AD1980" t="str">
            <v>LOT 3 (MIT)</v>
          </cell>
          <cell r="AE1980" t="str">
            <v>0113</v>
          </cell>
          <cell r="AF1980" t="str">
            <v/>
          </cell>
          <cell r="AG1980" t="str">
            <v>KM 785+000 - 829+305</v>
          </cell>
          <cell r="AH1980">
            <v>34295</v>
          </cell>
          <cell r="AI1980" t="str">
            <v>Bay</v>
          </cell>
          <cell r="AJ1980" t="str">
            <v>Yerel-Saatlik</v>
          </cell>
          <cell r="AK1980">
            <v>0</v>
          </cell>
          <cell r="AL1980" t="str">
            <v/>
          </cell>
          <cell r="AM1980" t="str">
            <v>306002</v>
          </cell>
          <cell r="AN1980" t="str">
            <v/>
          </cell>
          <cell r="AO1980" t="str">
            <v>T3</v>
          </cell>
          <cell r="AP1980" t="str">
            <v>5150</v>
          </cell>
          <cell r="AQ1980" t="str">
            <v>5175</v>
          </cell>
          <cell r="AR1980" t="str">
            <v/>
          </cell>
          <cell r="AS1980" t="str">
            <v/>
          </cell>
          <cell r="AT1980" t="str">
            <v/>
          </cell>
          <cell r="AU1980" t="str">
            <v/>
          </cell>
          <cell r="AV1980" t="str">
            <v/>
          </cell>
          <cell r="AW1980" t="str">
            <v/>
          </cell>
          <cell r="AX1980" t="str">
            <v>LEKIPA LAIZER MOLLEL</v>
          </cell>
          <cell r="AY1980" t="str">
            <v/>
          </cell>
          <cell r="AZ1980"/>
          <cell r="BA1980"/>
          <cell r="BB1980" t="str">
            <v/>
          </cell>
          <cell r="BC1980"/>
          <cell r="BD1980" t="str">
            <v/>
          </cell>
          <cell r="BE1980" t="str">
            <v/>
          </cell>
          <cell r="BF1980" t="str">
            <v>0</v>
          </cell>
        </row>
        <row r="1981">
          <cell r="A1981">
            <v>10074687</v>
          </cell>
          <cell r="B1981" t="str">
            <v>PAULO SAKITA</v>
          </cell>
          <cell r="C1981" t="str">
            <v>NGOSHUDA</v>
          </cell>
          <cell r="D1981" t="str">
            <v>GÜVENLİK GÖREVLİSİ</v>
          </cell>
          <cell r="E1981" t="str">
            <v>SECURITY</v>
          </cell>
          <cell r="F1981" t="str">
            <v>50106670</v>
          </cell>
          <cell r="G1981" t="str">
            <v>KITUMBO SECURITY</v>
          </cell>
          <cell r="H1981" t="str">
            <v>50105513</v>
          </cell>
          <cell r="I1981" t="str">
            <v>088D</v>
          </cell>
          <cell r="J1981" t="str">
            <v>GÜVENLİK</v>
          </cell>
          <cell r="K1981" t="str">
            <v>50106674</v>
          </cell>
          <cell r="L1981" t="str">
            <v>TZ</v>
          </cell>
          <cell r="M1981" t="str">
            <v>Tanzanyalı</v>
          </cell>
          <cell r="N1981" t="str">
            <v>0035</v>
          </cell>
          <cell r="O1981" t="str">
            <v>TABORA</v>
          </cell>
          <cell r="P1981" t="str">
            <v>7L</v>
          </cell>
          <cell r="Q1981" t="str">
            <v>KITIMBO SECURITY</v>
          </cell>
          <cell r="R1981">
            <v>44805</v>
          </cell>
          <cell r="S1981">
            <v>44805</v>
          </cell>
          <cell r="T1981">
            <v>45170</v>
          </cell>
          <cell r="U1981" t="str">
            <v>Bsz.S.İşSz.İşvTrf.Hk.SebepsizF</v>
          </cell>
          <cell r="V1981" t="str">
            <v>Mavi Yaka Endirekt</v>
          </cell>
          <cell r="W1981" t="str">
            <v>LOT 3 (MIT)</v>
          </cell>
          <cell r="X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>GÖREVLİ</v>
          </cell>
          <cell r="AC1981" t="str">
            <v>99</v>
          </cell>
          <cell r="AD1981" t="str">
            <v>LOT 3 (MIT)</v>
          </cell>
          <cell r="AE1981" t="str">
            <v>0113</v>
          </cell>
          <cell r="AF1981" t="str">
            <v/>
          </cell>
          <cell r="AG1981" t="str">
            <v>KM 785+000 - 829+305</v>
          </cell>
          <cell r="AH1981">
            <v>34295</v>
          </cell>
          <cell r="AI1981" t="str">
            <v>Bay</v>
          </cell>
          <cell r="AJ1981" t="str">
            <v>Yerel-Saatlik</v>
          </cell>
          <cell r="AK1981">
            <v>0</v>
          </cell>
          <cell r="AL1981" t="str">
            <v/>
          </cell>
          <cell r="AM1981" t="str">
            <v>306002</v>
          </cell>
          <cell r="AN1981" t="str">
            <v/>
          </cell>
          <cell r="AO1981" t="str">
            <v>T3</v>
          </cell>
          <cell r="AP1981" t="str">
            <v>5150</v>
          </cell>
          <cell r="AQ1981" t="str">
            <v>5175</v>
          </cell>
          <cell r="AR1981" t="str">
            <v/>
          </cell>
          <cell r="AS1981" t="str">
            <v/>
          </cell>
          <cell r="AT1981" t="str">
            <v/>
          </cell>
          <cell r="AU1981" t="str">
            <v/>
          </cell>
          <cell r="AV1981" t="str">
            <v/>
          </cell>
          <cell r="AW1981" t="str">
            <v/>
          </cell>
          <cell r="AX1981" t="str">
            <v>PAULO SAKITA NGOSHUDA</v>
          </cell>
          <cell r="AY1981" t="str">
            <v/>
          </cell>
          <cell r="AZ1981"/>
          <cell r="BA1981"/>
          <cell r="BB1981" t="str">
            <v/>
          </cell>
          <cell r="BC1981"/>
          <cell r="BD1981" t="str">
            <v/>
          </cell>
          <cell r="BE1981" t="str">
            <v/>
          </cell>
          <cell r="BF1981" t="str">
            <v>0</v>
          </cell>
        </row>
        <row r="1982">
          <cell r="A1982">
            <v>10074689</v>
          </cell>
          <cell r="B1982" t="str">
            <v>NGATAI SHONGE</v>
          </cell>
          <cell r="C1982" t="str">
            <v>LAIZER</v>
          </cell>
          <cell r="D1982" t="str">
            <v>GÜVENLİK GÖREVLİSİ</v>
          </cell>
          <cell r="E1982" t="str">
            <v>SECURITY</v>
          </cell>
          <cell r="F1982" t="str">
            <v>50106670</v>
          </cell>
          <cell r="G1982" t="str">
            <v>KITUMBO SECURITY</v>
          </cell>
          <cell r="H1982" t="str">
            <v>50105513</v>
          </cell>
          <cell r="I1982" t="str">
            <v>088D</v>
          </cell>
          <cell r="J1982" t="str">
            <v>GÜVENLİK</v>
          </cell>
          <cell r="K1982" t="str">
            <v>50106674</v>
          </cell>
          <cell r="L1982" t="str">
            <v>TZ</v>
          </cell>
          <cell r="M1982" t="str">
            <v>Tanzanyalı</v>
          </cell>
          <cell r="N1982" t="str">
            <v>0035</v>
          </cell>
          <cell r="O1982" t="str">
            <v>TABORA</v>
          </cell>
          <cell r="P1982" t="str">
            <v>7L</v>
          </cell>
          <cell r="Q1982" t="str">
            <v>KITIMBO SECURITY</v>
          </cell>
          <cell r="R1982">
            <v>44805</v>
          </cell>
          <cell r="S1982">
            <v>44805</v>
          </cell>
          <cell r="T1982">
            <v>44835</v>
          </cell>
          <cell r="U1982" t="str">
            <v>Bsz.S.İşSz.İşçiTrf.fsh(istifa)</v>
          </cell>
          <cell r="V1982" t="str">
            <v>Mavi Yaka Endirekt</v>
          </cell>
          <cell r="W1982" t="str">
            <v>LOT 3 (MIT)</v>
          </cell>
          <cell r="X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>GÖREVLİ</v>
          </cell>
          <cell r="AC1982" t="str">
            <v>99</v>
          </cell>
          <cell r="AD1982" t="str">
            <v>LOT 3 (MIT)</v>
          </cell>
          <cell r="AE1982" t="str">
            <v>0113</v>
          </cell>
          <cell r="AF1982" t="str">
            <v/>
          </cell>
          <cell r="AG1982" t="str">
            <v>KM 785+000 - 829+305</v>
          </cell>
          <cell r="AH1982">
            <v>34295</v>
          </cell>
          <cell r="AI1982" t="str">
            <v>Bay</v>
          </cell>
          <cell r="AJ1982" t="str">
            <v>Yerel-Saatlik</v>
          </cell>
          <cell r="AK1982">
            <v>0</v>
          </cell>
          <cell r="AL1982" t="str">
            <v/>
          </cell>
          <cell r="AM1982" t="str">
            <v>306002</v>
          </cell>
          <cell r="AN1982" t="str">
            <v/>
          </cell>
          <cell r="AO1982" t="str">
            <v>T3</v>
          </cell>
          <cell r="AP1982" t="str">
            <v>5150</v>
          </cell>
          <cell r="AQ1982" t="str">
            <v>5175</v>
          </cell>
          <cell r="AR1982" t="str">
            <v/>
          </cell>
          <cell r="AS1982" t="str">
            <v/>
          </cell>
          <cell r="AT1982" t="str">
            <v/>
          </cell>
          <cell r="AU1982" t="str">
            <v/>
          </cell>
          <cell r="AV1982" t="str">
            <v/>
          </cell>
          <cell r="AW1982" t="str">
            <v/>
          </cell>
          <cell r="AX1982" t="str">
            <v>NGATAI SHONGE LAIZER</v>
          </cell>
          <cell r="AY1982" t="str">
            <v/>
          </cell>
          <cell r="AZ1982"/>
          <cell r="BA1982"/>
          <cell r="BB1982" t="str">
            <v/>
          </cell>
          <cell r="BC1982"/>
          <cell r="BD1982" t="str">
            <v/>
          </cell>
          <cell r="BE1982" t="str">
            <v/>
          </cell>
          <cell r="BF1982" t="str">
            <v>0</v>
          </cell>
        </row>
        <row r="1983">
          <cell r="A1983">
            <v>10074690</v>
          </cell>
          <cell r="B1983" t="str">
            <v>MATUSELA THOMAS S</v>
          </cell>
          <cell r="C1983" t="str">
            <v>ALYUNGU</v>
          </cell>
          <cell r="D1983" t="str">
            <v>GÜVENLİK GÖREVLİSİ</v>
          </cell>
          <cell r="E1983" t="str">
            <v>SECURITY</v>
          </cell>
          <cell r="F1983" t="str">
            <v>50106670</v>
          </cell>
          <cell r="G1983" t="str">
            <v>KITUMBO SECURITY</v>
          </cell>
          <cell r="H1983" t="str">
            <v>50105513</v>
          </cell>
          <cell r="I1983" t="str">
            <v>088D</v>
          </cell>
          <cell r="J1983" t="str">
            <v>GÜVENLİK</v>
          </cell>
          <cell r="K1983" t="str">
            <v>50106674</v>
          </cell>
          <cell r="L1983" t="str">
            <v>TZ</v>
          </cell>
          <cell r="M1983" t="str">
            <v>Tanzanyalı</v>
          </cell>
          <cell r="N1983" t="str">
            <v>0035</v>
          </cell>
          <cell r="O1983" t="str">
            <v>TABORA</v>
          </cell>
          <cell r="P1983" t="str">
            <v>7L</v>
          </cell>
          <cell r="Q1983" t="str">
            <v>KITIMBO SECURITY</v>
          </cell>
          <cell r="R1983">
            <v>44805</v>
          </cell>
          <cell r="S1983">
            <v>44805</v>
          </cell>
          <cell r="T1983">
            <v>45170</v>
          </cell>
          <cell r="U1983" t="str">
            <v>Bsz.S.İşSz.İşvTrf.Hk.SebepsizF</v>
          </cell>
          <cell r="V1983" t="str">
            <v>Mavi Yaka Endirekt</v>
          </cell>
          <cell r="W1983" t="str">
            <v>LOT 3 (MIT)</v>
          </cell>
          <cell r="X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>GÖREVLİ</v>
          </cell>
          <cell r="AC1983" t="str">
            <v>99</v>
          </cell>
          <cell r="AD1983" t="str">
            <v>LOT 3 (MIT)</v>
          </cell>
          <cell r="AE1983" t="str">
            <v>0113</v>
          </cell>
          <cell r="AF1983" t="str">
            <v/>
          </cell>
          <cell r="AG1983" t="str">
            <v>KM 785+000 - 829+305</v>
          </cell>
          <cell r="AH1983">
            <v>34295</v>
          </cell>
          <cell r="AI1983" t="str">
            <v>Bay</v>
          </cell>
          <cell r="AJ1983" t="str">
            <v>Yerel-Saatlik</v>
          </cell>
          <cell r="AK1983">
            <v>0</v>
          </cell>
          <cell r="AL1983" t="str">
            <v/>
          </cell>
          <cell r="AM1983" t="str">
            <v>306002</v>
          </cell>
          <cell r="AN1983" t="str">
            <v/>
          </cell>
          <cell r="AO1983" t="str">
            <v>T3</v>
          </cell>
          <cell r="AP1983" t="str">
            <v>5150</v>
          </cell>
          <cell r="AQ1983" t="str">
            <v>5175</v>
          </cell>
          <cell r="AR1983" t="str">
            <v/>
          </cell>
          <cell r="AS1983" t="str">
            <v/>
          </cell>
          <cell r="AT1983" t="str">
            <v/>
          </cell>
          <cell r="AU1983" t="str">
            <v/>
          </cell>
          <cell r="AV1983" t="str">
            <v/>
          </cell>
          <cell r="AW1983" t="str">
            <v/>
          </cell>
          <cell r="AX1983" t="str">
            <v>MATUSELA THOMAS S ALYUNGU</v>
          </cell>
          <cell r="AY1983" t="str">
            <v/>
          </cell>
          <cell r="AZ1983"/>
          <cell r="BA1983"/>
          <cell r="BB1983" t="str">
            <v/>
          </cell>
          <cell r="BC1983"/>
          <cell r="BD1983" t="str">
            <v/>
          </cell>
          <cell r="BE1983" t="str">
            <v/>
          </cell>
          <cell r="BF1983" t="str">
            <v>0</v>
          </cell>
        </row>
        <row r="1984">
          <cell r="A1984">
            <v>10074691</v>
          </cell>
          <cell r="B1984" t="str">
            <v>HUSSEIN JUMA</v>
          </cell>
          <cell r="C1984" t="str">
            <v>HUSSEIN</v>
          </cell>
          <cell r="D1984" t="str">
            <v>GÜVENLİK GÖREVLİSİ</v>
          </cell>
          <cell r="E1984" t="str">
            <v>SECURITY</v>
          </cell>
          <cell r="F1984" t="str">
            <v>50106670</v>
          </cell>
          <cell r="G1984" t="str">
            <v>KITUMBO SECURITY</v>
          </cell>
          <cell r="H1984" t="str">
            <v>50105513</v>
          </cell>
          <cell r="I1984" t="str">
            <v>088D</v>
          </cell>
          <cell r="J1984" t="str">
            <v>GÜVENLİK</v>
          </cell>
          <cell r="K1984" t="str">
            <v>50106674</v>
          </cell>
          <cell r="L1984" t="str">
            <v>TZ</v>
          </cell>
          <cell r="M1984" t="str">
            <v>Tanzanyalı</v>
          </cell>
          <cell r="N1984" t="str">
            <v>0035</v>
          </cell>
          <cell r="O1984" t="str">
            <v>TABORA</v>
          </cell>
          <cell r="P1984" t="str">
            <v>7L</v>
          </cell>
          <cell r="Q1984" t="str">
            <v>KITIMBO SECURITY</v>
          </cell>
          <cell r="R1984">
            <v>44729</v>
          </cell>
          <cell r="S1984">
            <v>44729</v>
          </cell>
          <cell r="T1984">
            <v>45170</v>
          </cell>
          <cell r="U1984" t="str">
            <v>Bsz.S.İşSz.İşvTrf.Hk.SebepsizF</v>
          </cell>
          <cell r="V1984" t="str">
            <v>Mavi Yaka Endirekt</v>
          </cell>
          <cell r="W1984" t="str">
            <v>LOT 3 (MIT)</v>
          </cell>
          <cell r="X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>GÖREVLİ</v>
          </cell>
          <cell r="AC1984" t="str">
            <v>99</v>
          </cell>
          <cell r="AD1984" t="str">
            <v>LOT 3 (MIT)</v>
          </cell>
          <cell r="AE1984" t="str">
            <v>0113</v>
          </cell>
          <cell r="AF1984" t="str">
            <v/>
          </cell>
          <cell r="AG1984" t="str">
            <v>KM 785+000 - 829+305</v>
          </cell>
          <cell r="AH1984">
            <v>34295</v>
          </cell>
          <cell r="AI1984" t="str">
            <v>Bay</v>
          </cell>
          <cell r="AJ1984" t="str">
            <v>Yerel-Saatlik</v>
          </cell>
          <cell r="AK1984">
            <v>0</v>
          </cell>
          <cell r="AL1984" t="str">
            <v/>
          </cell>
          <cell r="AM1984" t="str">
            <v>306002</v>
          </cell>
          <cell r="AN1984" t="str">
            <v/>
          </cell>
          <cell r="AO1984" t="str">
            <v>T3</v>
          </cell>
          <cell r="AP1984" t="str">
            <v>5150</v>
          </cell>
          <cell r="AQ1984" t="str">
            <v>5175</v>
          </cell>
          <cell r="AR1984" t="str">
            <v/>
          </cell>
          <cell r="AS1984" t="str">
            <v/>
          </cell>
          <cell r="AT1984" t="str">
            <v/>
          </cell>
          <cell r="AU1984" t="str">
            <v/>
          </cell>
          <cell r="AV1984" t="str">
            <v/>
          </cell>
          <cell r="AW1984" t="str">
            <v/>
          </cell>
          <cell r="AX1984" t="str">
            <v>HUSSEIN JUMA HUSSEIN</v>
          </cell>
          <cell r="AY1984" t="str">
            <v/>
          </cell>
          <cell r="AZ1984"/>
          <cell r="BA1984"/>
          <cell r="BB1984" t="str">
            <v/>
          </cell>
          <cell r="BC1984"/>
          <cell r="BD1984" t="str">
            <v/>
          </cell>
          <cell r="BE1984" t="str">
            <v/>
          </cell>
          <cell r="BF1984" t="str">
            <v>0</v>
          </cell>
        </row>
        <row r="1985">
          <cell r="A1985">
            <v>10074593</v>
          </cell>
          <cell r="B1985" t="str">
            <v>SAIGURAN MTOTO</v>
          </cell>
          <cell r="C1985" t="str">
            <v>MOLLEL</v>
          </cell>
          <cell r="D1985" t="str">
            <v>GÜVENLİK GÖREVLİSİ</v>
          </cell>
          <cell r="E1985" t="str">
            <v>SECURITY</v>
          </cell>
          <cell r="F1985" t="str">
            <v>50106670</v>
          </cell>
          <cell r="G1985" t="str">
            <v>KITUMBO SECURITY</v>
          </cell>
          <cell r="H1985" t="str">
            <v>50105513</v>
          </cell>
          <cell r="I1985" t="str">
            <v>088D</v>
          </cell>
          <cell r="J1985" t="str">
            <v>GÜVENLİK</v>
          </cell>
          <cell r="K1985" t="str">
            <v>50106674</v>
          </cell>
          <cell r="L1985" t="str">
            <v>TZ</v>
          </cell>
          <cell r="M1985" t="str">
            <v>Tanzanyalı</v>
          </cell>
          <cell r="N1985" t="str">
            <v>0035</v>
          </cell>
          <cell r="O1985" t="str">
            <v>TABORA</v>
          </cell>
          <cell r="P1985" t="str">
            <v>7L</v>
          </cell>
          <cell r="Q1985" t="str">
            <v>KITIMBO SECURITY</v>
          </cell>
          <cell r="R1985">
            <v>44805</v>
          </cell>
          <cell r="S1985">
            <v>44805</v>
          </cell>
          <cell r="T1985">
            <v>45170</v>
          </cell>
          <cell r="U1985" t="str">
            <v>Bsz.S.İşSz.İşvTrf.Hk.SebepsizF</v>
          </cell>
          <cell r="V1985" t="str">
            <v>Mavi Yaka Endirekt</v>
          </cell>
          <cell r="W1985" t="str">
            <v>LOT 3 (MIT)</v>
          </cell>
          <cell r="X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>GÖREVLİ</v>
          </cell>
          <cell r="AC1985" t="str">
            <v>99</v>
          </cell>
          <cell r="AD1985" t="str">
            <v>LOT 3 (MIT)</v>
          </cell>
          <cell r="AE1985" t="str">
            <v>0113</v>
          </cell>
          <cell r="AF1985" t="str">
            <v/>
          </cell>
          <cell r="AG1985" t="str">
            <v>KM 785+000 - 829+305</v>
          </cell>
          <cell r="AH1985">
            <v>34833</v>
          </cell>
          <cell r="AI1985" t="str">
            <v>Bay</v>
          </cell>
          <cell r="AJ1985" t="str">
            <v>Yerel-Saatlik</v>
          </cell>
          <cell r="AK1985">
            <v>0</v>
          </cell>
          <cell r="AL1985" t="str">
            <v/>
          </cell>
          <cell r="AM1985" t="str">
            <v>306002</v>
          </cell>
          <cell r="AN1985" t="str">
            <v/>
          </cell>
          <cell r="AO1985" t="str">
            <v>T3</v>
          </cell>
          <cell r="AP1985" t="str">
            <v>5150</v>
          </cell>
          <cell r="AQ1985" t="str">
            <v>5175</v>
          </cell>
          <cell r="AR1985" t="str">
            <v/>
          </cell>
          <cell r="AS1985" t="str">
            <v/>
          </cell>
          <cell r="AT1985" t="str">
            <v/>
          </cell>
          <cell r="AU1985" t="str">
            <v/>
          </cell>
          <cell r="AV1985" t="str">
            <v/>
          </cell>
          <cell r="AW1985" t="str">
            <v/>
          </cell>
          <cell r="AX1985" t="str">
            <v>SAIGURAN MTOTO MOLLEL</v>
          </cell>
          <cell r="AY1985" t="str">
            <v/>
          </cell>
          <cell r="AZ1985"/>
          <cell r="BA1985"/>
          <cell r="BB1985" t="str">
            <v/>
          </cell>
          <cell r="BC1985"/>
          <cell r="BD1985" t="str">
            <v/>
          </cell>
          <cell r="BE1985" t="str">
            <v/>
          </cell>
          <cell r="BF1985" t="str">
            <v>0</v>
          </cell>
        </row>
        <row r="1986">
          <cell r="A1986">
            <v>10074594</v>
          </cell>
          <cell r="B1986" t="str">
            <v>ABEL MICHAEL</v>
          </cell>
          <cell r="C1986" t="str">
            <v>PALANJO</v>
          </cell>
          <cell r="D1986" t="str">
            <v>GÜVENLİK GÖREVLİSİ</v>
          </cell>
          <cell r="E1986" t="str">
            <v>SECURITY</v>
          </cell>
          <cell r="F1986" t="str">
            <v>50106670</v>
          </cell>
          <cell r="G1986" t="str">
            <v>KITUMBO SECURITY</v>
          </cell>
          <cell r="H1986" t="str">
            <v>50105513</v>
          </cell>
          <cell r="I1986" t="str">
            <v>088D</v>
          </cell>
          <cell r="J1986" t="str">
            <v>GÜVENLİK</v>
          </cell>
          <cell r="K1986" t="str">
            <v>50106674</v>
          </cell>
          <cell r="L1986" t="str">
            <v>TZ</v>
          </cell>
          <cell r="M1986" t="str">
            <v>Tanzanyalı</v>
          </cell>
          <cell r="N1986" t="str">
            <v>0035</v>
          </cell>
          <cell r="O1986" t="str">
            <v>TABORA</v>
          </cell>
          <cell r="P1986" t="str">
            <v>7L</v>
          </cell>
          <cell r="Q1986" t="str">
            <v>KITIMBO SECURITY</v>
          </cell>
          <cell r="R1986">
            <v>44805</v>
          </cell>
          <cell r="S1986">
            <v>44805</v>
          </cell>
          <cell r="T1986">
            <v>45170</v>
          </cell>
          <cell r="U1986" t="str">
            <v>Bsz.S.İşSz.İşvTrf.Hk.SebepsizF</v>
          </cell>
          <cell r="V1986" t="str">
            <v>Mavi Yaka Endirekt</v>
          </cell>
          <cell r="W1986" t="str">
            <v>LOT 3 (MIT)</v>
          </cell>
          <cell r="X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>GÖREVLİ</v>
          </cell>
          <cell r="AC1986" t="str">
            <v>99</v>
          </cell>
          <cell r="AD1986" t="str">
            <v>LOT 3 (MIT)</v>
          </cell>
          <cell r="AE1986" t="str">
            <v>0113</v>
          </cell>
          <cell r="AF1986" t="str">
            <v/>
          </cell>
          <cell r="AG1986" t="str">
            <v>KM 785+000 - 829+305</v>
          </cell>
          <cell r="AH1986">
            <v>34833</v>
          </cell>
          <cell r="AI1986" t="str">
            <v>Bay</v>
          </cell>
          <cell r="AJ1986" t="str">
            <v>Yerel-Saatlik</v>
          </cell>
          <cell r="AK1986">
            <v>0</v>
          </cell>
          <cell r="AL1986" t="str">
            <v/>
          </cell>
          <cell r="AM1986" t="str">
            <v>306002</v>
          </cell>
          <cell r="AN1986" t="str">
            <v/>
          </cell>
          <cell r="AO1986" t="str">
            <v>T3</v>
          </cell>
          <cell r="AP1986" t="str">
            <v>5150</v>
          </cell>
          <cell r="AQ1986" t="str">
            <v>5175</v>
          </cell>
          <cell r="AR1986" t="str">
            <v/>
          </cell>
          <cell r="AS1986" t="str">
            <v/>
          </cell>
          <cell r="AT1986" t="str">
            <v/>
          </cell>
          <cell r="AU1986" t="str">
            <v/>
          </cell>
          <cell r="AV1986" t="str">
            <v/>
          </cell>
          <cell r="AW1986" t="str">
            <v/>
          </cell>
          <cell r="AX1986" t="str">
            <v>ABEL MICHAEL PALANJO</v>
          </cell>
          <cell r="AY1986" t="str">
            <v/>
          </cell>
          <cell r="AZ1986"/>
          <cell r="BA1986"/>
          <cell r="BB1986" t="str">
            <v/>
          </cell>
          <cell r="BC1986"/>
          <cell r="BD1986" t="str">
            <v/>
          </cell>
          <cell r="BE1986" t="str">
            <v/>
          </cell>
          <cell r="BF1986" t="str">
            <v>0</v>
          </cell>
        </row>
        <row r="1987">
          <cell r="A1987">
            <v>10074595</v>
          </cell>
          <cell r="B1987" t="str">
            <v>LABAN ELIAS</v>
          </cell>
          <cell r="C1987" t="str">
            <v>NGWAHANGA</v>
          </cell>
          <cell r="D1987" t="str">
            <v>GÜVENLİK GÖREVLİSİ</v>
          </cell>
          <cell r="E1987" t="str">
            <v>SECURITY</v>
          </cell>
          <cell r="F1987" t="str">
            <v>50106670</v>
          </cell>
          <cell r="G1987" t="str">
            <v>KITUMBO SECURITY</v>
          </cell>
          <cell r="H1987" t="str">
            <v>50105513</v>
          </cell>
          <cell r="I1987" t="str">
            <v>088D</v>
          </cell>
          <cell r="J1987" t="str">
            <v>GÜVENLİK</v>
          </cell>
          <cell r="K1987" t="str">
            <v>50106674</v>
          </cell>
          <cell r="L1987" t="str">
            <v>TZ</v>
          </cell>
          <cell r="M1987" t="str">
            <v>Tanzanyalı</v>
          </cell>
          <cell r="N1987" t="str">
            <v>0035</v>
          </cell>
          <cell r="O1987" t="str">
            <v>TABORA</v>
          </cell>
          <cell r="P1987" t="str">
            <v>7L</v>
          </cell>
          <cell r="Q1987" t="str">
            <v>KITIMBO SECURITY</v>
          </cell>
          <cell r="R1987">
            <v>44805</v>
          </cell>
          <cell r="S1987">
            <v>44805</v>
          </cell>
          <cell r="T1987">
            <v>45170</v>
          </cell>
          <cell r="U1987" t="str">
            <v>Bsz.S.İşSz.İşvTrf.Hk.SebepsizF</v>
          </cell>
          <cell r="V1987" t="str">
            <v>Mavi Yaka Endirekt</v>
          </cell>
          <cell r="W1987" t="str">
            <v>LOT 3 (MIT)</v>
          </cell>
          <cell r="X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>GÖREVLİ</v>
          </cell>
          <cell r="AC1987" t="str">
            <v>99</v>
          </cell>
          <cell r="AD1987" t="str">
            <v>LOT 3 (MIT)</v>
          </cell>
          <cell r="AE1987" t="str">
            <v>0113</v>
          </cell>
          <cell r="AF1987" t="str">
            <v/>
          </cell>
          <cell r="AG1987" t="str">
            <v>KM 785+000 - 829+305</v>
          </cell>
          <cell r="AH1987">
            <v>34833</v>
          </cell>
          <cell r="AI1987" t="str">
            <v>Bay</v>
          </cell>
          <cell r="AJ1987" t="str">
            <v>Yerel-Saatlik</v>
          </cell>
          <cell r="AK1987">
            <v>0</v>
          </cell>
          <cell r="AL1987" t="str">
            <v/>
          </cell>
          <cell r="AM1987" t="str">
            <v>306002</v>
          </cell>
          <cell r="AN1987" t="str">
            <v/>
          </cell>
          <cell r="AO1987" t="str">
            <v>T3</v>
          </cell>
          <cell r="AP1987" t="str">
            <v>5150</v>
          </cell>
          <cell r="AQ1987" t="str">
            <v>5175</v>
          </cell>
          <cell r="AR1987" t="str">
            <v/>
          </cell>
          <cell r="AS1987" t="str">
            <v/>
          </cell>
          <cell r="AT1987" t="str">
            <v/>
          </cell>
          <cell r="AU1987" t="str">
            <v/>
          </cell>
          <cell r="AV1987" t="str">
            <v/>
          </cell>
          <cell r="AW1987" t="str">
            <v/>
          </cell>
          <cell r="AX1987" t="str">
            <v>LABAN ELIAS NGWAHANGA</v>
          </cell>
          <cell r="AY1987" t="str">
            <v/>
          </cell>
          <cell r="AZ1987"/>
          <cell r="BA1987"/>
          <cell r="BB1987" t="str">
            <v/>
          </cell>
          <cell r="BC1987"/>
          <cell r="BD1987" t="str">
            <v/>
          </cell>
          <cell r="BE1987" t="str">
            <v/>
          </cell>
          <cell r="BF1987" t="str">
            <v>0</v>
          </cell>
        </row>
        <row r="1988">
          <cell r="A1988">
            <v>10074596</v>
          </cell>
          <cell r="B1988" t="str">
            <v>JHON</v>
          </cell>
          <cell r="C1988" t="str">
            <v>MASHAKA</v>
          </cell>
          <cell r="D1988" t="str">
            <v>GÜVENLİK GÖREVLİSİ</v>
          </cell>
          <cell r="E1988" t="str">
            <v>SECURITY</v>
          </cell>
          <cell r="F1988" t="str">
            <v>50106670</v>
          </cell>
          <cell r="G1988" t="str">
            <v>KITUMBO SECURITY</v>
          </cell>
          <cell r="H1988" t="str">
            <v>50105513</v>
          </cell>
          <cell r="I1988" t="str">
            <v>088D</v>
          </cell>
          <cell r="J1988" t="str">
            <v>GÜVENLİK</v>
          </cell>
          <cell r="K1988" t="str">
            <v>50106674</v>
          </cell>
          <cell r="L1988" t="str">
            <v>TZ</v>
          </cell>
          <cell r="M1988" t="str">
            <v>Tanzanyalı</v>
          </cell>
          <cell r="N1988" t="str">
            <v>0035</v>
          </cell>
          <cell r="O1988" t="str">
            <v>TABORA</v>
          </cell>
          <cell r="P1988" t="str">
            <v>7L</v>
          </cell>
          <cell r="Q1988" t="str">
            <v>KITIMBO SECURITY</v>
          </cell>
          <cell r="R1988">
            <v>44805</v>
          </cell>
          <cell r="S1988">
            <v>44805</v>
          </cell>
          <cell r="T1988">
            <v>45170</v>
          </cell>
          <cell r="U1988" t="str">
            <v>Bsz.S.İşSz.İşvTrf.Hk.SebepsizF</v>
          </cell>
          <cell r="V1988" t="str">
            <v>Mavi Yaka Endirekt</v>
          </cell>
          <cell r="W1988" t="str">
            <v>LOT 3 (MIT)</v>
          </cell>
          <cell r="X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>GÖREVLİ</v>
          </cell>
          <cell r="AC1988" t="str">
            <v>99</v>
          </cell>
          <cell r="AD1988" t="str">
            <v>LOT 3 (MIT)</v>
          </cell>
          <cell r="AE1988" t="str">
            <v>0113</v>
          </cell>
          <cell r="AF1988" t="str">
            <v/>
          </cell>
          <cell r="AG1988" t="str">
            <v>KM 785+000 - 829+305</v>
          </cell>
          <cell r="AH1988">
            <v>34833</v>
          </cell>
          <cell r="AI1988" t="str">
            <v>Bay</v>
          </cell>
          <cell r="AJ1988" t="str">
            <v>Yerel-Saatlik</v>
          </cell>
          <cell r="AK1988">
            <v>0</v>
          </cell>
          <cell r="AL1988" t="str">
            <v/>
          </cell>
          <cell r="AM1988" t="str">
            <v>306002</v>
          </cell>
          <cell r="AN1988" t="str">
            <v/>
          </cell>
          <cell r="AO1988" t="str">
            <v>T3</v>
          </cell>
          <cell r="AP1988" t="str">
            <v>5150</v>
          </cell>
          <cell r="AQ1988" t="str">
            <v>5175</v>
          </cell>
          <cell r="AR1988" t="str">
            <v/>
          </cell>
          <cell r="AS1988" t="str">
            <v/>
          </cell>
          <cell r="AT1988" t="str">
            <v/>
          </cell>
          <cell r="AU1988" t="str">
            <v/>
          </cell>
          <cell r="AV1988" t="str">
            <v/>
          </cell>
          <cell r="AW1988" t="str">
            <v/>
          </cell>
          <cell r="AX1988" t="str">
            <v>JHON MASHAKA</v>
          </cell>
          <cell r="AY1988" t="str">
            <v/>
          </cell>
          <cell r="AZ1988"/>
          <cell r="BA1988"/>
          <cell r="BB1988" t="str">
            <v/>
          </cell>
          <cell r="BC1988"/>
          <cell r="BD1988" t="str">
            <v/>
          </cell>
          <cell r="BE1988" t="str">
            <v/>
          </cell>
          <cell r="BF1988" t="str">
            <v>0</v>
          </cell>
        </row>
        <row r="1989">
          <cell r="A1989">
            <v>10074597</v>
          </cell>
          <cell r="B1989" t="str">
            <v>LUKAS ELPHAS</v>
          </cell>
          <cell r="C1989" t="str">
            <v>LAIZER</v>
          </cell>
          <cell r="D1989" t="str">
            <v>GÜVENLİK GÖREVLİSİ</v>
          </cell>
          <cell r="E1989" t="str">
            <v>SECURITY</v>
          </cell>
          <cell r="F1989" t="str">
            <v>50106670</v>
          </cell>
          <cell r="G1989" t="str">
            <v>KITUMBO SECURITY</v>
          </cell>
          <cell r="H1989" t="str">
            <v>50105513</v>
          </cell>
          <cell r="I1989" t="str">
            <v>088D</v>
          </cell>
          <cell r="J1989" t="str">
            <v>GÜVENLİK</v>
          </cell>
          <cell r="K1989" t="str">
            <v>50106674</v>
          </cell>
          <cell r="L1989" t="str">
            <v>TZ</v>
          </cell>
          <cell r="M1989" t="str">
            <v>Tanzanyalı</v>
          </cell>
          <cell r="N1989" t="str">
            <v>0035</v>
          </cell>
          <cell r="O1989" t="str">
            <v>TABORA</v>
          </cell>
          <cell r="P1989" t="str">
            <v>7L</v>
          </cell>
          <cell r="Q1989" t="str">
            <v>KITIMBO SECURITY</v>
          </cell>
          <cell r="R1989">
            <v>44805</v>
          </cell>
          <cell r="S1989">
            <v>44805</v>
          </cell>
          <cell r="T1989">
            <v>44865</v>
          </cell>
          <cell r="U1989" t="str">
            <v>Bsz.S.İşSz.İşçiTrf.fsh(istifa)</v>
          </cell>
          <cell r="V1989" t="str">
            <v>Mavi Yaka Endirekt</v>
          </cell>
          <cell r="W1989" t="str">
            <v>LOT 3 (MIT)</v>
          </cell>
          <cell r="X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>GÖREVLİ</v>
          </cell>
          <cell r="AC1989" t="str">
            <v>99</v>
          </cell>
          <cell r="AD1989" t="str">
            <v>LOT 3 (MIT)</v>
          </cell>
          <cell r="AE1989" t="str">
            <v>0113</v>
          </cell>
          <cell r="AF1989" t="str">
            <v/>
          </cell>
          <cell r="AG1989" t="str">
            <v>KM 785+000 - 829+305</v>
          </cell>
          <cell r="AH1989">
            <v>34833</v>
          </cell>
          <cell r="AI1989" t="str">
            <v>Bay</v>
          </cell>
          <cell r="AJ1989" t="str">
            <v>Yerel-Saatlik</v>
          </cell>
          <cell r="AK1989">
            <v>0</v>
          </cell>
          <cell r="AL1989" t="str">
            <v/>
          </cell>
          <cell r="AM1989" t="str">
            <v>306002</v>
          </cell>
          <cell r="AN1989" t="str">
            <v/>
          </cell>
          <cell r="AO1989" t="str">
            <v>T3</v>
          </cell>
          <cell r="AP1989" t="str">
            <v>5150</v>
          </cell>
          <cell r="AQ1989" t="str">
            <v>5175</v>
          </cell>
          <cell r="AR1989" t="str">
            <v/>
          </cell>
          <cell r="AS1989" t="str">
            <v/>
          </cell>
          <cell r="AT1989" t="str">
            <v/>
          </cell>
          <cell r="AU1989" t="str">
            <v/>
          </cell>
          <cell r="AV1989" t="str">
            <v/>
          </cell>
          <cell r="AW1989" t="str">
            <v/>
          </cell>
          <cell r="AX1989" t="str">
            <v>LUKAS ELPHAS LAIZER</v>
          </cell>
          <cell r="AY1989" t="str">
            <v/>
          </cell>
          <cell r="AZ1989"/>
          <cell r="BA1989"/>
          <cell r="BB1989" t="str">
            <v/>
          </cell>
          <cell r="BC1989"/>
          <cell r="BD1989" t="str">
            <v/>
          </cell>
          <cell r="BE1989" t="str">
            <v/>
          </cell>
          <cell r="BF1989" t="str">
            <v>0</v>
          </cell>
        </row>
        <row r="1990">
          <cell r="A1990">
            <v>10074457</v>
          </cell>
          <cell r="B1990" t="str">
            <v>SHABANI ELIA</v>
          </cell>
          <cell r="C1990" t="str">
            <v>DANIELI</v>
          </cell>
          <cell r="D1990" t="str">
            <v>DUVARCI</v>
          </cell>
          <cell r="E1990" t="str">
            <v>MASON</v>
          </cell>
          <cell r="F1990" t="str">
            <v>50107642</v>
          </cell>
          <cell r="G1990" t="str">
            <v>PETRA PROTEK</v>
          </cell>
          <cell r="H1990" t="str">
            <v>50107642</v>
          </cell>
          <cell r="I1990" t="str">
            <v>0BBQ</v>
          </cell>
          <cell r="J1990" t="str">
            <v>İNŞAAT GRUBU</v>
          </cell>
          <cell r="K1990" t="str">
            <v>50107815</v>
          </cell>
          <cell r="L1990" t="str">
            <v>TZ</v>
          </cell>
          <cell r="M1990" t="str">
            <v>Tanzanyalı</v>
          </cell>
          <cell r="N1990" t="str">
            <v>0037</v>
          </cell>
          <cell r="O1990" t="str">
            <v>İTİGİ</v>
          </cell>
          <cell r="P1990" t="str">
            <v>7B</v>
          </cell>
          <cell r="Q1990" t="str">
            <v>PETRA PROTEK</v>
          </cell>
          <cell r="R1990">
            <v>44805</v>
          </cell>
          <cell r="S1990">
            <v>44805</v>
          </cell>
          <cell r="T1990">
            <v>44943</v>
          </cell>
          <cell r="U1990" t="str">
            <v>Dnm.S.İş Sözl. işverence feshi</v>
          </cell>
          <cell r="V1990" t="str">
            <v>Mavi Yaka Direkt</v>
          </cell>
          <cell r="W1990" t="str">
            <v>LOT 3 (MIT)</v>
          </cell>
          <cell r="X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>USTA</v>
          </cell>
          <cell r="AC1990" t="str">
            <v>99</v>
          </cell>
          <cell r="AD1990" t="str">
            <v>LOT 3 (MIT)</v>
          </cell>
          <cell r="AE1990" t="str">
            <v>0113</v>
          </cell>
          <cell r="AF1990" t="str">
            <v/>
          </cell>
          <cell r="AG1990" t="str">
            <v>KM 785+000 - 829+305</v>
          </cell>
          <cell r="AH1990">
            <v>32998</v>
          </cell>
          <cell r="AI1990" t="str">
            <v>Bay</v>
          </cell>
          <cell r="AJ1990" t="str">
            <v>Yerel-Saatlik</v>
          </cell>
          <cell r="AK1990">
            <v>0</v>
          </cell>
          <cell r="AL1990" t="str">
            <v/>
          </cell>
          <cell r="AM1990" t="str">
            <v>201002</v>
          </cell>
          <cell r="AN1990" t="str">
            <v/>
          </cell>
          <cell r="AO1990" t="str">
            <v>T3</v>
          </cell>
          <cell r="AP1990" t="str">
            <v>5150</v>
          </cell>
          <cell r="AQ1990" t="str">
            <v>5175</v>
          </cell>
          <cell r="AR1990" t="str">
            <v/>
          </cell>
          <cell r="AS1990" t="str">
            <v/>
          </cell>
          <cell r="AT1990" t="str">
            <v/>
          </cell>
          <cell r="AU1990" t="str">
            <v/>
          </cell>
          <cell r="AV1990" t="str">
            <v/>
          </cell>
          <cell r="AW1990" t="str">
            <v/>
          </cell>
          <cell r="AX1990" t="str">
            <v>SHABANI ELIA DANIELI</v>
          </cell>
          <cell r="AY1990" t="str">
            <v/>
          </cell>
          <cell r="AZ1990"/>
          <cell r="BA1990"/>
          <cell r="BB1990" t="str">
            <v/>
          </cell>
          <cell r="BC1990"/>
          <cell r="BD1990" t="str">
            <v/>
          </cell>
          <cell r="BE1990" t="str">
            <v/>
          </cell>
          <cell r="BF1990" t="str">
            <v>0</v>
          </cell>
        </row>
        <row r="1991">
          <cell r="A1991">
            <v>10075081</v>
          </cell>
          <cell r="B1991" t="str">
            <v>KENETH RHODEN</v>
          </cell>
          <cell r="C1991" t="str">
            <v>MANDELE</v>
          </cell>
          <cell r="D1991" t="str">
            <v>KAYNAKÇI</v>
          </cell>
          <cell r="E1991" t="str">
            <v>WELDER</v>
          </cell>
          <cell r="F1991" t="str">
            <v>50107642</v>
          </cell>
          <cell r="G1991" t="str">
            <v>PETRA PROTEK</v>
          </cell>
          <cell r="H1991" t="str">
            <v>50107642</v>
          </cell>
          <cell r="I1991" t="str">
            <v>0BBQ</v>
          </cell>
          <cell r="J1991" t="str">
            <v>İNŞAAT GRUBU</v>
          </cell>
          <cell r="K1991" t="str">
            <v>50109434</v>
          </cell>
          <cell r="L1991" t="str">
            <v>TZ</v>
          </cell>
          <cell r="M1991" t="str">
            <v>Tanzanyalı</v>
          </cell>
          <cell r="N1991" t="str">
            <v>0035</v>
          </cell>
          <cell r="O1991" t="str">
            <v>TABORA</v>
          </cell>
          <cell r="P1991" t="str">
            <v>7B</v>
          </cell>
          <cell r="Q1991" t="str">
            <v>PETRA PROTEK</v>
          </cell>
          <cell r="R1991">
            <v>44854</v>
          </cell>
          <cell r="S1991">
            <v>44854</v>
          </cell>
          <cell r="T1991">
            <v>44913</v>
          </cell>
          <cell r="U1991" t="str">
            <v>Diğer nedenler</v>
          </cell>
          <cell r="V1991" t="str">
            <v>Mavi Yaka Direkt</v>
          </cell>
          <cell r="W1991" t="str">
            <v>LOT 3 (MIT)</v>
          </cell>
          <cell r="X1991" t="str">
            <v/>
          </cell>
          <cell r="Y1991" t="str">
            <v/>
          </cell>
          <cell r="Z1991" t="str">
            <v/>
          </cell>
          <cell r="AA1991" t="str">
            <v>+255755722701</v>
          </cell>
          <cell r="AB1991" t="str">
            <v>OPERATÖR</v>
          </cell>
          <cell r="AC1991" t="str">
            <v>99</v>
          </cell>
          <cell r="AD1991" t="str">
            <v>LOT 3 (MIT)</v>
          </cell>
          <cell r="AE1991" t="str">
            <v>0113</v>
          </cell>
          <cell r="AF1991" t="str">
            <v/>
          </cell>
          <cell r="AG1991" t="str">
            <v>KM 785+000 - 829+305</v>
          </cell>
          <cell r="AH1991">
            <v>30762</v>
          </cell>
          <cell r="AI1991" t="str">
            <v>Bay</v>
          </cell>
          <cell r="AJ1991" t="str">
            <v>Yerel-Saatlik</v>
          </cell>
          <cell r="AK1991">
            <v>0</v>
          </cell>
          <cell r="AL1991" t="str">
            <v/>
          </cell>
          <cell r="AM1991" t="str">
            <v>201002</v>
          </cell>
          <cell r="AN1991" t="str">
            <v/>
          </cell>
          <cell r="AO1991" t="str">
            <v>T3</v>
          </cell>
          <cell r="AP1991" t="str">
            <v>5150</v>
          </cell>
          <cell r="AQ1991" t="str">
            <v>5175</v>
          </cell>
          <cell r="AR1991" t="str">
            <v/>
          </cell>
          <cell r="AS1991" t="str">
            <v/>
          </cell>
          <cell r="AT1991" t="str">
            <v/>
          </cell>
          <cell r="AU1991" t="str">
            <v/>
          </cell>
          <cell r="AV1991" t="str">
            <v/>
          </cell>
          <cell r="AW1991" t="str">
            <v/>
          </cell>
          <cell r="AX1991" t="str">
            <v>KENETH RHODEN MANDELE</v>
          </cell>
          <cell r="AY1991" t="str">
            <v/>
          </cell>
          <cell r="AZ1991"/>
          <cell r="BA1991"/>
          <cell r="BB1991" t="str">
            <v/>
          </cell>
          <cell r="BC1991"/>
          <cell r="BD1991" t="str">
            <v/>
          </cell>
          <cell r="BE1991" t="str">
            <v/>
          </cell>
          <cell r="BF1991" t="str">
            <v>0</v>
          </cell>
        </row>
        <row r="1992">
          <cell r="A1992">
            <v>10075082</v>
          </cell>
          <cell r="B1992" t="str">
            <v>ISSA HASHIMU</v>
          </cell>
          <cell r="C1992" t="str">
            <v>ATHUMANI</v>
          </cell>
          <cell r="D1992" t="str">
            <v>DUVARCI</v>
          </cell>
          <cell r="E1992" t="str">
            <v>MASON</v>
          </cell>
          <cell r="F1992" t="str">
            <v>50107642</v>
          </cell>
          <cell r="G1992" t="str">
            <v>PETRA PROTEK</v>
          </cell>
          <cell r="H1992" t="str">
            <v>50107642</v>
          </cell>
          <cell r="I1992" t="str">
            <v>0BBQ</v>
          </cell>
          <cell r="J1992" t="str">
            <v>İNŞAAT GRUBU</v>
          </cell>
          <cell r="K1992" t="str">
            <v>50107815</v>
          </cell>
          <cell r="L1992" t="str">
            <v>TZ</v>
          </cell>
          <cell r="M1992" t="str">
            <v>Tanzanyalı</v>
          </cell>
          <cell r="N1992" t="str">
            <v>0035</v>
          </cell>
          <cell r="O1992" t="str">
            <v>TABORA</v>
          </cell>
          <cell r="P1992" t="str">
            <v>7B</v>
          </cell>
          <cell r="Q1992" t="str">
            <v>PETRA PROTEK</v>
          </cell>
          <cell r="R1992">
            <v>44854</v>
          </cell>
          <cell r="S1992">
            <v>44854</v>
          </cell>
          <cell r="T1992">
            <v>44880</v>
          </cell>
          <cell r="U1992" t="str">
            <v>Dnm.S.İş Sözl. işverence feshi</v>
          </cell>
          <cell r="V1992" t="str">
            <v>Mavi Yaka Direkt</v>
          </cell>
          <cell r="W1992" t="str">
            <v>LOT 3 (MIT)</v>
          </cell>
          <cell r="X1992" t="str">
            <v/>
          </cell>
          <cell r="Y1992" t="str">
            <v/>
          </cell>
          <cell r="Z1992" t="str">
            <v/>
          </cell>
          <cell r="AA1992" t="str">
            <v>0782559043</v>
          </cell>
          <cell r="AB1992" t="str">
            <v>USTA</v>
          </cell>
          <cell r="AC1992" t="str">
            <v>99</v>
          </cell>
          <cell r="AD1992" t="str">
            <v>LOT 3 (MIT)</v>
          </cell>
          <cell r="AE1992" t="str">
            <v>0113</v>
          </cell>
          <cell r="AF1992" t="str">
            <v/>
          </cell>
          <cell r="AG1992" t="str">
            <v>KM 785+000 - 829+305</v>
          </cell>
          <cell r="AH1992">
            <v>36437</v>
          </cell>
          <cell r="AI1992" t="str">
            <v>Bay</v>
          </cell>
          <cell r="AJ1992" t="str">
            <v>Yerel-Saatlik</v>
          </cell>
          <cell r="AK1992">
            <v>0</v>
          </cell>
          <cell r="AL1992" t="str">
            <v/>
          </cell>
          <cell r="AM1992" t="str">
            <v>201002</v>
          </cell>
          <cell r="AN1992" t="str">
            <v/>
          </cell>
          <cell r="AO1992" t="str">
            <v>T3</v>
          </cell>
          <cell r="AP1992" t="str">
            <v>5150</v>
          </cell>
          <cell r="AQ1992" t="str">
            <v>5175</v>
          </cell>
          <cell r="AR1992" t="str">
            <v/>
          </cell>
          <cell r="AS1992" t="str">
            <v/>
          </cell>
          <cell r="AT1992" t="str">
            <v/>
          </cell>
          <cell r="AU1992" t="str">
            <v/>
          </cell>
          <cell r="AV1992" t="str">
            <v/>
          </cell>
          <cell r="AW1992" t="str">
            <v/>
          </cell>
          <cell r="AX1992" t="str">
            <v>ISSA HASHIMU ATHUMANI</v>
          </cell>
          <cell r="AY1992" t="str">
            <v/>
          </cell>
          <cell r="AZ1992"/>
          <cell r="BA1992"/>
          <cell r="BB1992" t="str">
            <v/>
          </cell>
          <cell r="BC1992"/>
          <cell r="BD1992" t="str">
            <v/>
          </cell>
          <cell r="BE1992" t="str">
            <v/>
          </cell>
          <cell r="BF1992" t="str">
            <v>0</v>
          </cell>
        </row>
        <row r="1993">
          <cell r="A1993">
            <v>10075080</v>
          </cell>
          <cell r="B1993" t="str">
            <v>AYUBU MOMBO</v>
          </cell>
          <cell r="C1993" t="str">
            <v>JUKAELI</v>
          </cell>
          <cell r="D1993" t="str">
            <v>DUVARCI YARDIMCISI</v>
          </cell>
          <cell r="E1993" t="str">
            <v>MASON</v>
          </cell>
          <cell r="F1993" t="str">
            <v>50107642</v>
          </cell>
          <cell r="G1993" t="str">
            <v>PETRA PROTEK</v>
          </cell>
          <cell r="H1993" t="str">
            <v>50107642</v>
          </cell>
          <cell r="I1993" t="str">
            <v>0BBQ</v>
          </cell>
          <cell r="J1993" t="str">
            <v>İNŞAAT GRUBU</v>
          </cell>
          <cell r="K1993" t="str">
            <v>50109433</v>
          </cell>
          <cell r="L1993" t="str">
            <v>TZ</v>
          </cell>
          <cell r="M1993" t="str">
            <v>Tanzanyalı</v>
          </cell>
          <cell r="N1993" t="str">
            <v>0035</v>
          </cell>
          <cell r="O1993" t="str">
            <v>TABORA</v>
          </cell>
          <cell r="P1993" t="str">
            <v>7B</v>
          </cell>
          <cell r="Q1993" t="str">
            <v>PETRA PROTEK</v>
          </cell>
          <cell r="R1993">
            <v>44854</v>
          </cell>
          <cell r="S1993">
            <v>44854</v>
          </cell>
          <cell r="T1993">
            <v>44998</v>
          </cell>
          <cell r="U1993" t="str">
            <v>Dnm.S.İş Sözl. işverence feshi</v>
          </cell>
          <cell r="V1993" t="str">
            <v>Mavi Yaka Direkt</v>
          </cell>
          <cell r="W1993" t="str">
            <v>LOT 3 (MIT)</v>
          </cell>
          <cell r="X1993" t="str">
            <v/>
          </cell>
          <cell r="Y1993" t="str">
            <v/>
          </cell>
          <cell r="Z1993" t="str">
            <v/>
          </cell>
          <cell r="AA1993" t="str">
            <v>0752178537</v>
          </cell>
          <cell r="AB1993" t="str">
            <v>USTA</v>
          </cell>
          <cell r="AC1993" t="str">
            <v>99</v>
          </cell>
          <cell r="AD1993" t="str">
            <v>LOT 3 (MIT)</v>
          </cell>
          <cell r="AE1993" t="str">
            <v>0113</v>
          </cell>
          <cell r="AF1993" t="str">
            <v/>
          </cell>
          <cell r="AG1993" t="str">
            <v>KM 785+000 - 829+305</v>
          </cell>
          <cell r="AH1993">
            <v>28554</v>
          </cell>
          <cell r="AI1993" t="str">
            <v>Bay</v>
          </cell>
          <cell r="AJ1993" t="str">
            <v>Yerel-Saatlik</v>
          </cell>
          <cell r="AK1993">
            <v>0</v>
          </cell>
          <cell r="AL1993" t="str">
            <v/>
          </cell>
          <cell r="AM1993" t="str">
            <v>201002</v>
          </cell>
          <cell r="AN1993" t="str">
            <v/>
          </cell>
          <cell r="AO1993" t="str">
            <v>T3</v>
          </cell>
          <cell r="AP1993" t="str">
            <v>5150</v>
          </cell>
          <cell r="AQ1993" t="str">
            <v>5175</v>
          </cell>
          <cell r="AR1993" t="str">
            <v/>
          </cell>
          <cell r="AS1993" t="str">
            <v/>
          </cell>
          <cell r="AT1993" t="str">
            <v/>
          </cell>
          <cell r="AU1993" t="str">
            <v/>
          </cell>
          <cell r="AV1993" t="str">
            <v/>
          </cell>
          <cell r="AW1993" t="str">
            <v/>
          </cell>
          <cell r="AX1993" t="str">
            <v>AYUBU MOMBO JUKAELI</v>
          </cell>
          <cell r="AY1993" t="str">
            <v/>
          </cell>
          <cell r="AZ1993"/>
          <cell r="BA1993"/>
          <cell r="BB1993" t="str">
            <v/>
          </cell>
          <cell r="BC1993"/>
          <cell r="BD1993" t="str">
            <v/>
          </cell>
          <cell r="BE1993" t="str">
            <v/>
          </cell>
          <cell r="BF1993" t="str">
            <v>0</v>
          </cell>
        </row>
        <row r="1994">
          <cell r="A1994">
            <v>10075079</v>
          </cell>
          <cell r="B1994" t="str">
            <v>KAMILI NICHOLAUS</v>
          </cell>
          <cell r="C1994" t="str">
            <v>MBOWE</v>
          </cell>
          <cell r="D1994" t="str">
            <v>DUVARCI YARDIMCISI</v>
          </cell>
          <cell r="E1994" t="str">
            <v>MASON</v>
          </cell>
          <cell r="F1994" t="str">
            <v>50107642</v>
          </cell>
          <cell r="G1994" t="str">
            <v>PETRA PROTEK</v>
          </cell>
          <cell r="H1994" t="str">
            <v>50107642</v>
          </cell>
          <cell r="I1994" t="str">
            <v>0BBQ</v>
          </cell>
          <cell r="J1994" t="str">
            <v>İNŞAAT GRUBU</v>
          </cell>
          <cell r="K1994" t="str">
            <v>50109433</v>
          </cell>
          <cell r="L1994" t="str">
            <v>TZ</v>
          </cell>
          <cell r="M1994" t="str">
            <v>Tanzanyalı</v>
          </cell>
          <cell r="N1994" t="str">
            <v>0035</v>
          </cell>
          <cell r="O1994" t="str">
            <v>TABORA</v>
          </cell>
          <cell r="P1994" t="str">
            <v>7B</v>
          </cell>
          <cell r="Q1994" t="str">
            <v>PETRA PROTEK</v>
          </cell>
          <cell r="R1994">
            <v>44854</v>
          </cell>
          <cell r="S1994">
            <v>44854</v>
          </cell>
          <cell r="T1994">
            <v>44880</v>
          </cell>
          <cell r="U1994" t="str">
            <v>Dnm.S.İş Sözl. işverence feshi</v>
          </cell>
          <cell r="V1994" t="str">
            <v>Mavi Yaka Direkt</v>
          </cell>
          <cell r="W1994" t="str">
            <v>LOT 3 (MIT)</v>
          </cell>
          <cell r="X1994" t="str">
            <v/>
          </cell>
          <cell r="Y1994" t="str">
            <v/>
          </cell>
          <cell r="Z1994" t="str">
            <v/>
          </cell>
          <cell r="AA1994" t="str">
            <v>0625877565</v>
          </cell>
          <cell r="AB1994" t="str">
            <v>USTA</v>
          </cell>
          <cell r="AC1994" t="str">
            <v>99</v>
          </cell>
          <cell r="AD1994" t="str">
            <v>LOT 3 (MIT)</v>
          </cell>
          <cell r="AE1994" t="str">
            <v>0113</v>
          </cell>
          <cell r="AF1994" t="str">
            <v/>
          </cell>
          <cell r="AG1994" t="str">
            <v>KM 785+000 - 829+305</v>
          </cell>
          <cell r="AH1994">
            <v>34913</v>
          </cell>
          <cell r="AI1994" t="str">
            <v>Bay</v>
          </cell>
          <cell r="AJ1994" t="str">
            <v>Yerel-Saatlik</v>
          </cell>
          <cell r="AK1994">
            <v>0</v>
          </cell>
          <cell r="AL1994" t="str">
            <v/>
          </cell>
          <cell r="AM1994" t="str">
            <v>201002</v>
          </cell>
          <cell r="AN1994" t="str">
            <v/>
          </cell>
          <cell r="AO1994" t="str">
            <v>T3</v>
          </cell>
          <cell r="AP1994" t="str">
            <v>5150</v>
          </cell>
          <cell r="AQ1994" t="str">
            <v>5175</v>
          </cell>
          <cell r="AR1994" t="str">
            <v/>
          </cell>
          <cell r="AS1994" t="str">
            <v/>
          </cell>
          <cell r="AT1994" t="str">
            <v/>
          </cell>
          <cell r="AU1994" t="str">
            <v/>
          </cell>
          <cell r="AV1994" t="str">
            <v/>
          </cell>
          <cell r="AW1994" t="str">
            <v/>
          </cell>
          <cell r="AX1994" t="str">
            <v>KAMILI NICHOLAUS MBOWE</v>
          </cell>
          <cell r="AY1994" t="str">
            <v/>
          </cell>
          <cell r="AZ1994"/>
          <cell r="BA1994"/>
          <cell r="BB1994" t="str">
            <v/>
          </cell>
          <cell r="BC1994"/>
          <cell r="BD1994" t="str">
            <v/>
          </cell>
          <cell r="BE1994" t="str">
            <v/>
          </cell>
          <cell r="BF1994" t="str">
            <v>0</v>
          </cell>
        </row>
        <row r="1995">
          <cell r="A1995">
            <v>10075084</v>
          </cell>
          <cell r="B1995" t="str">
            <v>HASSAN YONAZI</v>
          </cell>
          <cell r="C1995" t="str">
            <v>MNGUMI</v>
          </cell>
          <cell r="D1995" t="str">
            <v>MİMAR</v>
          </cell>
          <cell r="E1995" t="str">
            <v>ARCHITECT</v>
          </cell>
          <cell r="F1995" t="str">
            <v>50107642</v>
          </cell>
          <cell r="G1995" t="str">
            <v>PETRA PROTEK</v>
          </cell>
          <cell r="H1995" t="str">
            <v>50107642</v>
          </cell>
          <cell r="I1995" t="str">
            <v>0BBQ</v>
          </cell>
          <cell r="J1995" t="str">
            <v>İNŞAAT GRUBU</v>
          </cell>
          <cell r="K1995" t="str">
            <v>50109691</v>
          </cell>
          <cell r="L1995" t="str">
            <v>TZ</v>
          </cell>
          <cell r="M1995" t="str">
            <v>Tanzanyalı</v>
          </cell>
          <cell r="N1995" t="str">
            <v>0035</v>
          </cell>
          <cell r="O1995" t="str">
            <v>TABORA</v>
          </cell>
          <cell r="P1995" t="str">
            <v>7B</v>
          </cell>
          <cell r="Q1995" t="str">
            <v>PETRA PROTEK</v>
          </cell>
          <cell r="R1995">
            <v>44854</v>
          </cell>
          <cell r="S1995">
            <v>44854</v>
          </cell>
          <cell r="T1995">
            <v>44953</v>
          </cell>
          <cell r="U1995" t="str">
            <v>Diğer nedenler</v>
          </cell>
          <cell r="V1995" t="str">
            <v>Beyaz Yaka</v>
          </cell>
          <cell r="W1995" t="str">
            <v>LOT 3 (MIT)</v>
          </cell>
          <cell r="X1995" t="str">
            <v/>
          </cell>
          <cell r="Y1995" t="str">
            <v/>
          </cell>
          <cell r="Z1995" t="str">
            <v/>
          </cell>
          <cell r="AA1995" t="str">
            <v>+255693680016</v>
          </cell>
          <cell r="AB1995" t="str">
            <v>MİMAR</v>
          </cell>
          <cell r="AC1995" t="str">
            <v>99</v>
          </cell>
          <cell r="AD1995" t="str">
            <v>LOT 3 (MIT)</v>
          </cell>
          <cell r="AE1995" t="str">
            <v>0113</v>
          </cell>
          <cell r="AF1995" t="str">
            <v/>
          </cell>
          <cell r="AG1995" t="str">
            <v>KM 785+000 - 829+305</v>
          </cell>
          <cell r="AH1995">
            <v>34202</v>
          </cell>
          <cell r="AI1995" t="str">
            <v>Bay</v>
          </cell>
          <cell r="AJ1995" t="str">
            <v>Yerel-Saatlik</v>
          </cell>
          <cell r="AK1995">
            <v>0</v>
          </cell>
          <cell r="AL1995" t="str">
            <v/>
          </cell>
          <cell r="AM1995" t="str">
            <v>301002</v>
          </cell>
          <cell r="AN1995" t="str">
            <v/>
          </cell>
          <cell r="AO1995" t="str">
            <v>T3</v>
          </cell>
          <cell r="AP1995" t="str">
            <v>5150</v>
          </cell>
          <cell r="AQ1995" t="str">
            <v>5175</v>
          </cell>
          <cell r="AR1995" t="str">
            <v/>
          </cell>
          <cell r="AS1995" t="str">
            <v/>
          </cell>
          <cell r="AT1995" t="str">
            <v/>
          </cell>
          <cell r="AU1995" t="str">
            <v/>
          </cell>
          <cell r="AV1995" t="str">
            <v/>
          </cell>
          <cell r="AW1995" t="str">
            <v/>
          </cell>
          <cell r="AX1995" t="str">
            <v>HASSAN YONAZI MNGUMI</v>
          </cell>
          <cell r="AY1995" t="str">
            <v/>
          </cell>
          <cell r="AZ1995"/>
          <cell r="BA1995"/>
          <cell r="BB1995" t="str">
            <v/>
          </cell>
          <cell r="BC1995"/>
          <cell r="BD1995" t="str">
            <v/>
          </cell>
          <cell r="BE1995" t="str">
            <v/>
          </cell>
          <cell r="BF1995" t="str">
            <v>0</v>
          </cell>
        </row>
        <row r="1996">
          <cell r="A1996">
            <v>10075085</v>
          </cell>
          <cell r="B1996" t="str">
            <v>AMOSI REGU</v>
          </cell>
          <cell r="C1996" t="str">
            <v>JOHN</v>
          </cell>
          <cell r="D1996" t="str">
            <v>DUVARCI</v>
          </cell>
          <cell r="E1996" t="str">
            <v>MASON</v>
          </cell>
          <cell r="F1996" t="str">
            <v>50107642</v>
          </cell>
          <cell r="G1996" t="str">
            <v>PETRA PROTEK</v>
          </cell>
          <cell r="H1996" t="str">
            <v>50107642</v>
          </cell>
          <cell r="I1996" t="str">
            <v>0BBQ</v>
          </cell>
          <cell r="J1996" t="str">
            <v>İNŞAAT GRUBU</v>
          </cell>
          <cell r="K1996" t="str">
            <v>50107815</v>
          </cell>
          <cell r="L1996" t="str">
            <v>TZ</v>
          </cell>
          <cell r="M1996" t="str">
            <v>Tanzanyalı</v>
          </cell>
          <cell r="N1996" t="str">
            <v>0035</v>
          </cell>
          <cell r="O1996" t="str">
            <v>TABORA</v>
          </cell>
          <cell r="P1996" t="str">
            <v>7B</v>
          </cell>
          <cell r="Q1996" t="str">
            <v>PETRA PROTEK</v>
          </cell>
          <cell r="R1996">
            <v>44854</v>
          </cell>
          <cell r="S1996">
            <v>44854</v>
          </cell>
          <cell r="T1996">
            <v>44907</v>
          </cell>
          <cell r="U1996" t="str">
            <v>Diğer nedenler</v>
          </cell>
          <cell r="V1996" t="str">
            <v>Mavi Yaka Direkt</v>
          </cell>
          <cell r="W1996" t="str">
            <v>LOT 3 (MIT)</v>
          </cell>
          <cell r="X1996" t="str">
            <v/>
          </cell>
          <cell r="Y1996" t="str">
            <v/>
          </cell>
          <cell r="Z1996" t="str">
            <v/>
          </cell>
          <cell r="AA1996" t="str">
            <v>+255764832436</v>
          </cell>
          <cell r="AB1996" t="str">
            <v>USTA</v>
          </cell>
          <cell r="AC1996" t="str">
            <v>99</v>
          </cell>
          <cell r="AD1996" t="str">
            <v>LOT 3 (MIT)</v>
          </cell>
          <cell r="AE1996" t="str">
            <v>0113</v>
          </cell>
          <cell r="AF1996" t="str">
            <v/>
          </cell>
          <cell r="AG1996" t="str">
            <v>KM 785+000 - 829+305</v>
          </cell>
          <cell r="AH1996">
            <v>33503</v>
          </cell>
          <cell r="AI1996" t="str">
            <v>Bay</v>
          </cell>
          <cell r="AJ1996" t="str">
            <v>Yerel-Saatlik</v>
          </cell>
          <cell r="AK1996">
            <v>0</v>
          </cell>
          <cell r="AL1996" t="str">
            <v/>
          </cell>
          <cell r="AM1996" t="str">
            <v>201002</v>
          </cell>
          <cell r="AN1996" t="str">
            <v/>
          </cell>
          <cell r="AO1996" t="str">
            <v>T3</v>
          </cell>
          <cell r="AP1996" t="str">
            <v>5150</v>
          </cell>
          <cell r="AQ1996" t="str">
            <v>5175</v>
          </cell>
          <cell r="AR1996" t="str">
            <v/>
          </cell>
          <cell r="AS1996" t="str">
            <v/>
          </cell>
          <cell r="AT1996" t="str">
            <v/>
          </cell>
          <cell r="AU1996" t="str">
            <v/>
          </cell>
          <cell r="AV1996" t="str">
            <v/>
          </cell>
          <cell r="AW1996" t="str">
            <v/>
          </cell>
          <cell r="AX1996" t="str">
            <v>AMOSI REGU JOHN</v>
          </cell>
          <cell r="AY1996" t="str">
            <v/>
          </cell>
          <cell r="AZ1996"/>
          <cell r="BA1996"/>
          <cell r="BB1996" t="str">
            <v/>
          </cell>
          <cell r="BC1996"/>
          <cell r="BD1996" t="str">
            <v/>
          </cell>
          <cell r="BE1996" t="str">
            <v/>
          </cell>
          <cell r="BF1996" t="str">
            <v>0</v>
          </cell>
        </row>
        <row r="1997">
          <cell r="A1997">
            <v>10075086</v>
          </cell>
          <cell r="B1997" t="str">
            <v>TITO BARNABA</v>
          </cell>
          <cell r="C1997" t="str">
            <v>MAYAGA</v>
          </cell>
          <cell r="D1997" t="str">
            <v>DUVARCI YARDIMCISI</v>
          </cell>
          <cell r="E1997" t="str">
            <v>MASON</v>
          </cell>
          <cell r="F1997" t="str">
            <v>50107642</v>
          </cell>
          <cell r="G1997" t="str">
            <v>PETRA PROTEK</v>
          </cell>
          <cell r="H1997" t="str">
            <v>50107642</v>
          </cell>
          <cell r="I1997" t="str">
            <v>0BBQ</v>
          </cell>
          <cell r="J1997" t="str">
            <v>İNŞAAT GRUBU</v>
          </cell>
          <cell r="K1997" t="str">
            <v>50109433</v>
          </cell>
          <cell r="L1997" t="str">
            <v>TZ</v>
          </cell>
          <cell r="M1997" t="str">
            <v>Tanzanyalı</v>
          </cell>
          <cell r="N1997" t="str">
            <v>0035</v>
          </cell>
          <cell r="O1997" t="str">
            <v>TABORA</v>
          </cell>
          <cell r="P1997" t="str">
            <v>7B</v>
          </cell>
          <cell r="Q1997" t="str">
            <v>PETRA PROTEK</v>
          </cell>
          <cell r="R1997">
            <v>44854</v>
          </cell>
          <cell r="S1997">
            <v>44854</v>
          </cell>
          <cell r="T1997">
            <v>44907</v>
          </cell>
          <cell r="U1997" t="str">
            <v>Diğer nedenler</v>
          </cell>
          <cell r="V1997" t="str">
            <v>Mavi Yaka Direkt</v>
          </cell>
          <cell r="W1997" t="str">
            <v>LOT 3 (MIT)</v>
          </cell>
          <cell r="X1997" t="str">
            <v/>
          </cell>
          <cell r="Y1997" t="str">
            <v/>
          </cell>
          <cell r="Z1997" t="str">
            <v/>
          </cell>
          <cell r="AA1997" t="str">
            <v>+255752119449</v>
          </cell>
          <cell r="AB1997" t="str">
            <v>USTA</v>
          </cell>
          <cell r="AC1997" t="str">
            <v>99</v>
          </cell>
          <cell r="AD1997" t="str">
            <v>LOT 3 (MIT)</v>
          </cell>
          <cell r="AE1997" t="str">
            <v>0113</v>
          </cell>
          <cell r="AF1997" t="str">
            <v/>
          </cell>
          <cell r="AG1997" t="str">
            <v>KM 785+000 - 829+305</v>
          </cell>
          <cell r="AH1997">
            <v>33610</v>
          </cell>
          <cell r="AI1997" t="str">
            <v>Bay</v>
          </cell>
          <cell r="AJ1997" t="str">
            <v>Yerel-Saatlik</v>
          </cell>
          <cell r="AK1997">
            <v>0</v>
          </cell>
          <cell r="AL1997" t="str">
            <v/>
          </cell>
          <cell r="AM1997" t="str">
            <v>201002</v>
          </cell>
          <cell r="AN1997" t="str">
            <v/>
          </cell>
          <cell r="AO1997" t="str">
            <v>T3</v>
          </cell>
          <cell r="AP1997" t="str">
            <v>5150</v>
          </cell>
          <cell r="AQ1997" t="str">
            <v>5175</v>
          </cell>
          <cell r="AR1997" t="str">
            <v/>
          </cell>
          <cell r="AS1997" t="str">
            <v/>
          </cell>
          <cell r="AT1997" t="str">
            <v/>
          </cell>
          <cell r="AU1997" t="str">
            <v/>
          </cell>
          <cell r="AV1997" t="str">
            <v/>
          </cell>
          <cell r="AW1997" t="str">
            <v/>
          </cell>
          <cell r="AX1997" t="str">
            <v>TITO BARNABA MAYAGA</v>
          </cell>
          <cell r="AY1997" t="str">
            <v/>
          </cell>
          <cell r="AZ1997"/>
          <cell r="BA1997"/>
          <cell r="BB1997" t="str">
            <v/>
          </cell>
          <cell r="BC1997"/>
          <cell r="BD1997" t="str">
            <v/>
          </cell>
          <cell r="BE1997" t="str">
            <v/>
          </cell>
          <cell r="BF1997" t="str">
            <v>0</v>
          </cell>
        </row>
        <row r="1998">
          <cell r="A1998">
            <v>10075087</v>
          </cell>
          <cell r="B1998" t="str">
            <v>CYPRIAN BATHOROMEO</v>
          </cell>
          <cell r="C1998" t="str">
            <v>MIHAMBO</v>
          </cell>
          <cell r="D1998" t="str">
            <v>DUVARCI YARDIMCISI</v>
          </cell>
          <cell r="E1998" t="str">
            <v>MASON</v>
          </cell>
          <cell r="F1998" t="str">
            <v>50107642</v>
          </cell>
          <cell r="G1998" t="str">
            <v>PETRA PROTEK</v>
          </cell>
          <cell r="H1998" t="str">
            <v>50107642</v>
          </cell>
          <cell r="I1998" t="str">
            <v>0BBQ</v>
          </cell>
          <cell r="J1998" t="str">
            <v>İNŞAAT GRUBU</v>
          </cell>
          <cell r="K1998" t="str">
            <v>50109433</v>
          </cell>
          <cell r="L1998" t="str">
            <v>TZ</v>
          </cell>
          <cell r="M1998" t="str">
            <v>Tanzanyalı</v>
          </cell>
          <cell r="N1998" t="str">
            <v>0035</v>
          </cell>
          <cell r="O1998" t="str">
            <v>TABORA</v>
          </cell>
          <cell r="P1998" t="str">
            <v>7B</v>
          </cell>
          <cell r="Q1998" t="str">
            <v>PETRA PROTEK</v>
          </cell>
          <cell r="R1998">
            <v>44854</v>
          </cell>
          <cell r="S1998">
            <v>44854</v>
          </cell>
          <cell r="T1998">
            <v>44985</v>
          </cell>
          <cell r="U1998" t="str">
            <v>Dnm.S.İş Sözl. işçi trf. feshi</v>
          </cell>
          <cell r="V1998" t="str">
            <v>Mavi Yaka Direkt</v>
          </cell>
          <cell r="W1998" t="str">
            <v>LOT 3 (MIT)</v>
          </cell>
          <cell r="X1998" t="str">
            <v/>
          </cell>
          <cell r="Y1998" t="str">
            <v/>
          </cell>
          <cell r="Z1998" t="str">
            <v/>
          </cell>
          <cell r="AA1998" t="str">
            <v>+255768005073</v>
          </cell>
          <cell r="AB1998" t="str">
            <v>USTA</v>
          </cell>
          <cell r="AC1998" t="str">
            <v>99</v>
          </cell>
          <cell r="AD1998" t="str">
            <v>LOT 3 (MIT)</v>
          </cell>
          <cell r="AE1998" t="str">
            <v>0113</v>
          </cell>
          <cell r="AF1998" t="str">
            <v/>
          </cell>
          <cell r="AG1998" t="str">
            <v>KM 785+000 - 829+305</v>
          </cell>
          <cell r="AH1998">
            <v>32957</v>
          </cell>
          <cell r="AI1998" t="str">
            <v>Bay</v>
          </cell>
          <cell r="AJ1998" t="str">
            <v>Yerel-Saatlik</v>
          </cell>
          <cell r="AK1998">
            <v>0</v>
          </cell>
          <cell r="AL1998" t="str">
            <v/>
          </cell>
          <cell r="AM1998" t="str">
            <v>201002</v>
          </cell>
          <cell r="AN1998" t="str">
            <v/>
          </cell>
          <cell r="AO1998" t="str">
            <v>T3</v>
          </cell>
          <cell r="AP1998" t="str">
            <v>5150</v>
          </cell>
          <cell r="AQ1998" t="str">
            <v>5175</v>
          </cell>
          <cell r="AR1998" t="str">
            <v/>
          </cell>
          <cell r="AS1998" t="str">
            <v/>
          </cell>
          <cell r="AT1998" t="str">
            <v/>
          </cell>
          <cell r="AU1998" t="str">
            <v/>
          </cell>
          <cell r="AV1998" t="str">
            <v/>
          </cell>
          <cell r="AW1998" t="str">
            <v/>
          </cell>
          <cell r="AX1998" t="str">
            <v>CYPRIAN BATHOROMEO MIHAMBO</v>
          </cell>
          <cell r="AY1998" t="str">
            <v/>
          </cell>
          <cell r="AZ1998"/>
          <cell r="BA1998"/>
          <cell r="BB1998" t="str">
            <v/>
          </cell>
          <cell r="BC1998"/>
          <cell r="BD1998" t="str">
            <v/>
          </cell>
          <cell r="BE1998" t="str">
            <v/>
          </cell>
          <cell r="BF1998" t="str">
            <v>0</v>
          </cell>
        </row>
        <row r="1999">
          <cell r="A1999">
            <v>10075078</v>
          </cell>
          <cell r="B1999" t="str">
            <v>RAMADHANI JUMA</v>
          </cell>
          <cell r="C1999" t="str">
            <v>KISERO</v>
          </cell>
          <cell r="D1999" t="str">
            <v>DUVARCI EKİPBAŞI</v>
          </cell>
          <cell r="E1999" t="str">
            <v>MASON CHARGEHAND</v>
          </cell>
          <cell r="F1999" t="str">
            <v>50107642</v>
          </cell>
          <cell r="G1999" t="str">
            <v>PETRA PROTEK</v>
          </cell>
          <cell r="H1999" t="str">
            <v>50107642</v>
          </cell>
          <cell r="I1999" t="str">
            <v>0BBQ</v>
          </cell>
          <cell r="J1999" t="str">
            <v>İNŞAAT GRUBU</v>
          </cell>
          <cell r="K1999" t="str">
            <v>50109432</v>
          </cell>
          <cell r="L1999" t="str">
            <v>TZ</v>
          </cell>
          <cell r="M1999" t="str">
            <v>Tanzanyalı</v>
          </cell>
          <cell r="N1999" t="str">
            <v>0035</v>
          </cell>
          <cell r="O1999" t="str">
            <v>TABORA</v>
          </cell>
          <cell r="P1999" t="str">
            <v>7B</v>
          </cell>
          <cell r="Q1999" t="str">
            <v>PETRA PROTEK</v>
          </cell>
          <cell r="R1999">
            <v>44854</v>
          </cell>
          <cell r="S1999">
            <v>44854</v>
          </cell>
          <cell r="T1999">
            <v>44907</v>
          </cell>
          <cell r="U1999" t="str">
            <v>Diğer nedenler</v>
          </cell>
          <cell r="V1999" t="str">
            <v>Mavi Yaka Direkt</v>
          </cell>
          <cell r="W1999" t="str">
            <v>LOT 3 (MIT)</v>
          </cell>
          <cell r="X1999" t="str">
            <v/>
          </cell>
          <cell r="Y1999" t="str">
            <v/>
          </cell>
          <cell r="Z1999" t="str">
            <v/>
          </cell>
          <cell r="AA1999" t="str">
            <v>+255764496543</v>
          </cell>
          <cell r="AB1999" t="str">
            <v>EKİPBAŞI</v>
          </cell>
          <cell r="AC1999" t="str">
            <v>99</v>
          </cell>
          <cell r="AD1999" t="str">
            <v>LOT 3 (MIT)</v>
          </cell>
          <cell r="AE1999" t="str">
            <v>0113</v>
          </cell>
          <cell r="AF1999" t="str">
            <v/>
          </cell>
          <cell r="AG1999" t="str">
            <v>KM 785+000 - 829+305</v>
          </cell>
          <cell r="AH1999">
            <v>35186</v>
          </cell>
          <cell r="AI1999" t="str">
            <v>Bay</v>
          </cell>
          <cell r="AJ1999" t="str">
            <v>Yerel-Saatlik</v>
          </cell>
          <cell r="AK1999">
            <v>0</v>
          </cell>
          <cell r="AL1999" t="str">
            <v/>
          </cell>
          <cell r="AM1999" t="str">
            <v>201002</v>
          </cell>
          <cell r="AN1999" t="str">
            <v/>
          </cell>
          <cell r="AO1999" t="str">
            <v>T3</v>
          </cell>
          <cell r="AP1999" t="str">
            <v>5150</v>
          </cell>
          <cell r="AQ1999" t="str">
            <v>5175</v>
          </cell>
          <cell r="AR1999" t="str">
            <v/>
          </cell>
          <cell r="AS1999" t="str">
            <v/>
          </cell>
          <cell r="AT1999" t="str">
            <v/>
          </cell>
          <cell r="AU1999" t="str">
            <v/>
          </cell>
          <cell r="AV1999" t="str">
            <v/>
          </cell>
          <cell r="AW1999" t="str">
            <v/>
          </cell>
          <cell r="AX1999" t="str">
            <v>RAMADHANI JUMA KISERO</v>
          </cell>
          <cell r="AY1999" t="str">
            <v/>
          </cell>
          <cell r="AZ1999"/>
          <cell r="BA1999"/>
          <cell r="BB1999" t="str">
            <v/>
          </cell>
          <cell r="BC1999"/>
          <cell r="BD1999" t="str">
            <v/>
          </cell>
          <cell r="BE1999" t="str">
            <v/>
          </cell>
          <cell r="BF1999" t="str">
            <v>0</v>
          </cell>
        </row>
        <row r="2000">
          <cell r="A2000">
            <v>10075077</v>
          </cell>
          <cell r="B2000" t="str">
            <v>JOHN SILVESTAR</v>
          </cell>
          <cell r="C2000" t="str">
            <v>CHARAHANI</v>
          </cell>
          <cell r="D2000" t="str">
            <v>DUVARCI YARDIMCISI</v>
          </cell>
          <cell r="E2000" t="str">
            <v>MASON</v>
          </cell>
          <cell r="F2000" t="str">
            <v>50107642</v>
          </cell>
          <cell r="G2000" t="str">
            <v>PETRA PROTEK</v>
          </cell>
          <cell r="H2000" t="str">
            <v>50107642</v>
          </cell>
          <cell r="I2000" t="str">
            <v>0BBQ</v>
          </cell>
          <cell r="J2000" t="str">
            <v>İNŞAAT GRUBU</v>
          </cell>
          <cell r="K2000" t="str">
            <v>50109433</v>
          </cell>
          <cell r="L2000" t="str">
            <v>TZ</v>
          </cell>
          <cell r="M2000" t="str">
            <v>Tanzanyalı</v>
          </cell>
          <cell r="N2000" t="str">
            <v>0035</v>
          </cell>
          <cell r="O2000" t="str">
            <v>TABORA</v>
          </cell>
          <cell r="P2000" t="str">
            <v>7B</v>
          </cell>
          <cell r="Q2000" t="str">
            <v>PETRA PROTEK</v>
          </cell>
          <cell r="R2000">
            <v>44854</v>
          </cell>
          <cell r="S2000">
            <v>44854</v>
          </cell>
          <cell r="T2000">
            <v>45132</v>
          </cell>
          <cell r="U2000" t="str">
            <v>Bsz.S.İşSz.İşçiTrf.fsh(istifa)</v>
          </cell>
          <cell r="V2000" t="str">
            <v>Mavi Yaka Direkt</v>
          </cell>
          <cell r="W2000" t="str">
            <v>LOT 3 (MIT)</v>
          </cell>
          <cell r="X2000" t="str">
            <v/>
          </cell>
          <cell r="Y2000" t="str">
            <v/>
          </cell>
          <cell r="Z2000" t="str">
            <v/>
          </cell>
          <cell r="AA2000" t="str">
            <v>+255769139730</v>
          </cell>
          <cell r="AB2000" t="str">
            <v>USTA</v>
          </cell>
          <cell r="AC2000" t="str">
            <v>99</v>
          </cell>
          <cell r="AD2000" t="str">
            <v>LOT 3 (MIT)</v>
          </cell>
          <cell r="AE2000" t="str">
            <v>0113</v>
          </cell>
          <cell r="AF2000" t="str">
            <v/>
          </cell>
          <cell r="AG2000" t="str">
            <v>KM 785+000 - 829+305</v>
          </cell>
          <cell r="AH2000">
            <v>36523</v>
          </cell>
          <cell r="AI2000" t="str">
            <v>Bay</v>
          </cell>
          <cell r="AJ2000" t="str">
            <v>Yerel-Saatlik</v>
          </cell>
          <cell r="AK2000">
            <v>0</v>
          </cell>
          <cell r="AL2000" t="str">
            <v/>
          </cell>
          <cell r="AM2000" t="str">
            <v>201002</v>
          </cell>
          <cell r="AN2000" t="str">
            <v/>
          </cell>
          <cell r="AO2000" t="str">
            <v>T3</v>
          </cell>
          <cell r="AP2000" t="str">
            <v>5150</v>
          </cell>
          <cell r="AQ2000" t="str">
            <v>5175</v>
          </cell>
          <cell r="AR2000" t="str">
            <v/>
          </cell>
          <cell r="AS2000" t="str">
            <v/>
          </cell>
          <cell r="AT2000" t="str">
            <v/>
          </cell>
          <cell r="AU2000" t="str">
            <v/>
          </cell>
          <cell r="AV2000" t="str">
            <v/>
          </cell>
          <cell r="AW2000" t="str">
            <v/>
          </cell>
          <cell r="AX2000" t="str">
            <v>JOHN SILVESTAR CHARAHANI</v>
          </cell>
          <cell r="AY2000" t="str">
            <v/>
          </cell>
          <cell r="AZ2000"/>
          <cell r="BA2000"/>
          <cell r="BB2000" t="str">
            <v/>
          </cell>
          <cell r="BC2000"/>
          <cell r="BD2000" t="str">
            <v/>
          </cell>
          <cell r="BE2000" t="str">
            <v/>
          </cell>
          <cell r="BF2000" t="str">
            <v>0</v>
          </cell>
        </row>
        <row r="2001">
          <cell r="A2001">
            <v>10075076</v>
          </cell>
          <cell r="B2001" t="str">
            <v>ATANAS MARTIN</v>
          </cell>
          <cell r="C2001" t="str">
            <v>MWANDA</v>
          </cell>
          <cell r="D2001" t="str">
            <v>KAYNAKÇI</v>
          </cell>
          <cell r="E2001" t="str">
            <v>WELDER</v>
          </cell>
          <cell r="F2001" t="str">
            <v>50107642</v>
          </cell>
          <cell r="G2001" t="str">
            <v>PETRA PROTEK</v>
          </cell>
          <cell r="H2001" t="str">
            <v>50107642</v>
          </cell>
          <cell r="I2001" t="str">
            <v>0BBQ</v>
          </cell>
          <cell r="J2001" t="str">
            <v>İNŞAAT GRUBU</v>
          </cell>
          <cell r="K2001" t="str">
            <v>50109434</v>
          </cell>
          <cell r="L2001" t="str">
            <v>TZ</v>
          </cell>
          <cell r="M2001" t="str">
            <v>Tanzanyalı</v>
          </cell>
          <cell r="N2001" t="str">
            <v>0035</v>
          </cell>
          <cell r="O2001" t="str">
            <v>TABORA</v>
          </cell>
          <cell r="P2001" t="str">
            <v>7B</v>
          </cell>
          <cell r="Q2001" t="str">
            <v>PETRA PROTEK</v>
          </cell>
          <cell r="R2001">
            <v>44854</v>
          </cell>
          <cell r="S2001">
            <v>44854</v>
          </cell>
          <cell r="T2001">
            <v>45047</v>
          </cell>
          <cell r="U2001" t="str">
            <v>Bsz.S.İşSz.İşçiTrf.fsh(istifa)</v>
          </cell>
          <cell r="V2001" t="str">
            <v>Mavi Yaka Direkt</v>
          </cell>
          <cell r="W2001" t="str">
            <v>LOT 3 (MIT)</v>
          </cell>
          <cell r="X2001" t="str">
            <v/>
          </cell>
          <cell r="Y2001" t="str">
            <v/>
          </cell>
          <cell r="Z2001" t="str">
            <v/>
          </cell>
          <cell r="AA2001" t="str">
            <v>+255656738176</v>
          </cell>
          <cell r="AB2001" t="str">
            <v>OPERATÖR</v>
          </cell>
          <cell r="AC2001" t="str">
            <v>99</v>
          </cell>
          <cell r="AD2001" t="str">
            <v>LOT 3 (MIT)</v>
          </cell>
          <cell r="AE2001" t="str">
            <v>0113</v>
          </cell>
          <cell r="AF2001" t="str">
            <v/>
          </cell>
          <cell r="AG2001" t="str">
            <v>KM 785+000 - 829+305</v>
          </cell>
          <cell r="AH2001">
            <v>34428</v>
          </cell>
          <cell r="AI2001" t="str">
            <v>Bay</v>
          </cell>
          <cell r="AJ2001" t="str">
            <v>Yerel-Saatlik</v>
          </cell>
          <cell r="AK2001">
            <v>0</v>
          </cell>
          <cell r="AL2001" t="str">
            <v/>
          </cell>
          <cell r="AM2001" t="str">
            <v>201002</v>
          </cell>
          <cell r="AN2001" t="str">
            <v/>
          </cell>
          <cell r="AO2001" t="str">
            <v>T3</v>
          </cell>
          <cell r="AP2001" t="str">
            <v>5150</v>
          </cell>
          <cell r="AQ2001" t="str">
            <v>5175</v>
          </cell>
          <cell r="AR2001" t="str">
            <v/>
          </cell>
          <cell r="AS2001" t="str">
            <v/>
          </cell>
          <cell r="AT2001" t="str">
            <v/>
          </cell>
          <cell r="AU2001" t="str">
            <v/>
          </cell>
          <cell r="AV2001" t="str">
            <v/>
          </cell>
          <cell r="AW2001" t="str">
            <v/>
          </cell>
          <cell r="AX2001" t="str">
            <v>ATANAS MARTIN MWANDA</v>
          </cell>
          <cell r="AY2001" t="str">
            <v/>
          </cell>
          <cell r="AZ2001"/>
          <cell r="BA2001"/>
          <cell r="BB2001" t="str">
            <v/>
          </cell>
          <cell r="BC2001"/>
          <cell r="BD2001" t="str">
            <v/>
          </cell>
          <cell r="BE2001" t="str">
            <v/>
          </cell>
          <cell r="BF2001" t="str">
            <v>0</v>
          </cell>
        </row>
        <row r="2002">
          <cell r="A2002">
            <v>10075075</v>
          </cell>
          <cell r="B2002" t="str">
            <v>RAJABU SHABANI</v>
          </cell>
          <cell r="C2002" t="str">
            <v>GILA</v>
          </cell>
          <cell r="D2002" t="str">
            <v>KAYNAKÇI</v>
          </cell>
          <cell r="E2002" t="str">
            <v>WELDER</v>
          </cell>
          <cell r="F2002" t="str">
            <v>50107642</v>
          </cell>
          <cell r="G2002" t="str">
            <v>PETRA PROTEK</v>
          </cell>
          <cell r="H2002" t="str">
            <v>50107642</v>
          </cell>
          <cell r="I2002" t="str">
            <v>0BBQ</v>
          </cell>
          <cell r="J2002" t="str">
            <v>İNŞAAT GRUBU</v>
          </cell>
          <cell r="K2002" t="str">
            <v>50109434</v>
          </cell>
          <cell r="L2002" t="str">
            <v>TZ</v>
          </cell>
          <cell r="M2002" t="str">
            <v>Tanzanyalı</v>
          </cell>
          <cell r="N2002" t="str">
            <v>0035</v>
          </cell>
          <cell r="O2002" t="str">
            <v>TABORA</v>
          </cell>
          <cell r="P2002" t="str">
            <v>7B</v>
          </cell>
          <cell r="Q2002" t="str">
            <v>PETRA PROTEK</v>
          </cell>
          <cell r="R2002">
            <v>44811</v>
          </cell>
          <cell r="S2002">
            <v>44811</v>
          </cell>
          <cell r="T2002">
            <v>45022</v>
          </cell>
          <cell r="U2002" t="str">
            <v>Dnm.S.İş Sözl. işverence feshi</v>
          </cell>
          <cell r="V2002" t="str">
            <v>Mavi Yaka Direkt</v>
          </cell>
          <cell r="W2002" t="str">
            <v>LOT 3 (MIT)</v>
          </cell>
          <cell r="X2002" t="str">
            <v/>
          </cell>
          <cell r="Y2002" t="str">
            <v/>
          </cell>
          <cell r="Z2002" t="str">
            <v/>
          </cell>
          <cell r="AA2002" t="str">
            <v>+255684025559</v>
          </cell>
          <cell r="AB2002" t="str">
            <v>OPERATÖR</v>
          </cell>
          <cell r="AC2002" t="str">
            <v>99</v>
          </cell>
          <cell r="AD2002" t="str">
            <v>LOT 3 (MIT)</v>
          </cell>
          <cell r="AE2002" t="str">
            <v>0113</v>
          </cell>
          <cell r="AF2002" t="str">
            <v/>
          </cell>
          <cell r="AG2002" t="str">
            <v>KM 785+000 - 829+305</v>
          </cell>
          <cell r="AH2002">
            <v>34001</v>
          </cell>
          <cell r="AI2002" t="str">
            <v>Bay</v>
          </cell>
          <cell r="AJ2002" t="str">
            <v>Yerel-Saatlik</v>
          </cell>
          <cell r="AK2002">
            <v>0</v>
          </cell>
          <cell r="AL2002" t="str">
            <v/>
          </cell>
          <cell r="AM2002" t="str">
            <v>201002</v>
          </cell>
          <cell r="AN2002" t="str">
            <v/>
          </cell>
          <cell r="AO2002" t="str">
            <v>T3</v>
          </cell>
          <cell r="AP2002" t="str">
            <v>5150</v>
          </cell>
          <cell r="AQ2002" t="str">
            <v>5175</v>
          </cell>
          <cell r="AR2002" t="str">
            <v/>
          </cell>
          <cell r="AS2002" t="str">
            <v/>
          </cell>
          <cell r="AT2002" t="str">
            <v/>
          </cell>
          <cell r="AU2002" t="str">
            <v/>
          </cell>
          <cell r="AV2002" t="str">
            <v/>
          </cell>
          <cell r="AW2002" t="str">
            <v/>
          </cell>
          <cell r="AX2002" t="str">
            <v>RAJABU SHABANI GILA</v>
          </cell>
          <cell r="AY2002" t="str">
            <v/>
          </cell>
          <cell r="AZ2002"/>
          <cell r="BA2002"/>
          <cell r="BB2002" t="str">
            <v/>
          </cell>
          <cell r="BC2002"/>
          <cell r="BD2002" t="str">
            <v/>
          </cell>
          <cell r="BE2002" t="str">
            <v/>
          </cell>
          <cell r="BF2002" t="str">
            <v>0</v>
          </cell>
        </row>
        <row r="2003">
          <cell r="A2003">
            <v>10075074</v>
          </cell>
          <cell r="B2003" t="str">
            <v>HAMISI BAKARI</v>
          </cell>
          <cell r="C2003" t="str">
            <v>MPEMBA</v>
          </cell>
          <cell r="D2003" t="str">
            <v>DUVARCI</v>
          </cell>
          <cell r="E2003" t="str">
            <v>MASON</v>
          </cell>
          <cell r="F2003" t="str">
            <v>50107642</v>
          </cell>
          <cell r="G2003" t="str">
            <v>PETRA PROTEK</v>
          </cell>
          <cell r="H2003" t="str">
            <v>50107642</v>
          </cell>
          <cell r="I2003" t="str">
            <v>0BBQ</v>
          </cell>
          <cell r="J2003" t="str">
            <v>İNŞAAT GRUBU</v>
          </cell>
          <cell r="K2003" t="str">
            <v>50107815</v>
          </cell>
          <cell r="L2003" t="str">
            <v>TZ</v>
          </cell>
          <cell r="M2003" t="str">
            <v>Tanzanyalı</v>
          </cell>
          <cell r="N2003" t="str">
            <v>0035</v>
          </cell>
          <cell r="O2003" t="str">
            <v>TABORA</v>
          </cell>
          <cell r="P2003" t="str">
            <v>7B</v>
          </cell>
          <cell r="Q2003" t="str">
            <v>PETRA PROTEK</v>
          </cell>
          <cell r="R2003">
            <v>44813</v>
          </cell>
          <cell r="S2003">
            <v>44813</v>
          </cell>
          <cell r="T2003">
            <v>44880</v>
          </cell>
          <cell r="U2003" t="str">
            <v>Dnm.S.İş Sözl. işverence feshi</v>
          </cell>
          <cell r="V2003" t="str">
            <v>Mavi Yaka Direkt</v>
          </cell>
          <cell r="W2003" t="str">
            <v>LOT 3 (MIT)</v>
          </cell>
          <cell r="X2003" t="str">
            <v/>
          </cell>
          <cell r="Y2003" t="str">
            <v/>
          </cell>
          <cell r="Z2003" t="str">
            <v/>
          </cell>
          <cell r="AA2003" t="str">
            <v>+255789000842</v>
          </cell>
          <cell r="AB2003" t="str">
            <v>USTA</v>
          </cell>
          <cell r="AC2003" t="str">
            <v>99</v>
          </cell>
          <cell r="AD2003" t="str">
            <v>LOT 3 (MIT)</v>
          </cell>
          <cell r="AE2003" t="str">
            <v>0113</v>
          </cell>
          <cell r="AF2003" t="str">
            <v/>
          </cell>
          <cell r="AG2003" t="str">
            <v>KM 785+000 - 829+305</v>
          </cell>
          <cell r="AH2003">
            <v>36302</v>
          </cell>
          <cell r="AI2003" t="str">
            <v>Bay</v>
          </cell>
          <cell r="AJ2003" t="str">
            <v>Yerel-Saatlik</v>
          </cell>
          <cell r="AK2003">
            <v>0</v>
          </cell>
          <cell r="AL2003" t="str">
            <v/>
          </cell>
          <cell r="AM2003" t="str">
            <v>201002</v>
          </cell>
          <cell r="AN2003" t="str">
            <v/>
          </cell>
          <cell r="AO2003" t="str">
            <v>T3</v>
          </cell>
          <cell r="AP2003" t="str">
            <v>5150</v>
          </cell>
          <cell r="AQ2003" t="str">
            <v>5175</v>
          </cell>
          <cell r="AR2003" t="str">
            <v/>
          </cell>
          <cell r="AS2003" t="str">
            <v/>
          </cell>
          <cell r="AT2003" t="str">
            <v/>
          </cell>
          <cell r="AU2003" t="str">
            <v/>
          </cell>
          <cell r="AV2003" t="str">
            <v/>
          </cell>
          <cell r="AW2003" t="str">
            <v/>
          </cell>
          <cell r="AX2003" t="str">
            <v>HAMISI BAKARI MPEMBA</v>
          </cell>
          <cell r="AY2003" t="str">
            <v/>
          </cell>
          <cell r="AZ2003"/>
          <cell r="BA2003"/>
          <cell r="BB2003" t="str">
            <v/>
          </cell>
          <cell r="BC2003"/>
          <cell r="BD2003" t="str">
            <v/>
          </cell>
          <cell r="BE2003" t="str">
            <v/>
          </cell>
          <cell r="BF2003" t="str">
            <v>0</v>
          </cell>
        </row>
        <row r="2004">
          <cell r="A2004">
            <v>10075073</v>
          </cell>
          <cell r="B2004" t="str">
            <v>MAULIDI JUMA</v>
          </cell>
          <cell r="C2004" t="str">
            <v>MGAWE</v>
          </cell>
          <cell r="D2004" t="str">
            <v>DUVARCI YARDIMCISI</v>
          </cell>
          <cell r="E2004" t="str">
            <v>MASON</v>
          </cell>
          <cell r="F2004" t="str">
            <v>50107642</v>
          </cell>
          <cell r="G2004" t="str">
            <v>PETRA PROTEK</v>
          </cell>
          <cell r="H2004" t="str">
            <v>50107642</v>
          </cell>
          <cell r="I2004" t="str">
            <v>0BBQ</v>
          </cell>
          <cell r="J2004" t="str">
            <v>İNŞAAT GRUBU</v>
          </cell>
          <cell r="K2004" t="str">
            <v>50109433</v>
          </cell>
          <cell r="L2004" t="str">
            <v>TZ</v>
          </cell>
          <cell r="M2004" t="str">
            <v>Tanzanyalı</v>
          </cell>
          <cell r="N2004" t="str">
            <v>0037</v>
          </cell>
          <cell r="O2004" t="str">
            <v>İTİGİ</v>
          </cell>
          <cell r="P2004" t="str">
            <v>7B</v>
          </cell>
          <cell r="Q2004" t="str">
            <v>PETRA PROTEK</v>
          </cell>
          <cell r="R2004">
            <v>44817</v>
          </cell>
          <cell r="S2004">
            <v>44817</v>
          </cell>
          <cell r="T2004">
            <v>44998</v>
          </cell>
          <cell r="U2004" t="str">
            <v>Belirli S. İş Sözl. sona erm.</v>
          </cell>
          <cell r="V2004" t="str">
            <v>Mavi Yaka Direkt</v>
          </cell>
          <cell r="W2004" t="str">
            <v>LOT 3 (MIT)</v>
          </cell>
          <cell r="X2004" t="str">
            <v/>
          </cell>
          <cell r="Y2004" t="str">
            <v/>
          </cell>
          <cell r="Z2004" t="str">
            <v/>
          </cell>
          <cell r="AA2004" t="str">
            <v>0786303069</v>
          </cell>
          <cell r="AB2004" t="str">
            <v>USTA</v>
          </cell>
          <cell r="AC2004" t="str">
            <v>99</v>
          </cell>
          <cell r="AD2004" t="str">
            <v>LOT 3 (MIT)</v>
          </cell>
          <cell r="AE2004" t="str">
            <v>0113</v>
          </cell>
          <cell r="AF2004" t="str">
            <v/>
          </cell>
          <cell r="AG2004" t="str">
            <v>KM 785+000 - 829+305</v>
          </cell>
          <cell r="AH2004">
            <v>37237</v>
          </cell>
          <cell r="AI2004" t="str">
            <v>Bay</v>
          </cell>
          <cell r="AJ2004" t="str">
            <v>Yerel-Saatlik</v>
          </cell>
          <cell r="AK2004">
            <v>0</v>
          </cell>
          <cell r="AL2004" t="str">
            <v/>
          </cell>
          <cell r="AM2004" t="str">
            <v>201002</v>
          </cell>
          <cell r="AN2004" t="str">
            <v/>
          </cell>
          <cell r="AO2004" t="str">
            <v>T3</v>
          </cell>
          <cell r="AP2004" t="str">
            <v>5150</v>
          </cell>
          <cell r="AQ2004" t="str">
            <v>5175</v>
          </cell>
          <cell r="AR2004" t="str">
            <v/>
          </cell>
          <cell r="AS2004" t="str">
            <v/>
          </cell>
          <cell r="AT2004" t="str">
            <v/>
          </cell>
          <cell r="AU2004" t="str">
            <v/>
          </cell>
          <cell r="AV2004" t="str">
            <v/>
          </cell>
          <cell r="AW2004" t="str">
            <v/>
          </cell>
          <cell r="AX2004" t="str">
            <v>MAULIDI JUMA MGAWE</v>
          </cell>
          <cell r="AY2004" t="str">
            <v/>
          </cell>
          <cell r="AZ2004"/>
          <cell r="BA2004"/>
          <cell r="BB2004" t="str">
            <v/>
          </cell>
          <cell r="BC2004"/>
          <cell r="BD2004" t="str">
            <v/>
          </cell>
          <cell r="BE2004" t="str">
            <v/>
          </cell>
          <cell r="BF2004" t="str">
            <v>0</v>
          </cell>
        </row>
        <row r="2005">
          <cell r="A2005">
            <v>10075053</v>
          </cell>
          <cell r="B2005" t="str">
            <v>MOHAMED JUMA</v>
          </cell>
          <cell r="C2005" t="str">
            <v>MARUSU</v>
          </cell>
          <cell r="D2005" t="str">
            <v>BOYACI</v>
          </cell>
          <cell r="E2005" t="str">
            <v>PAINTER</v>
          </cell>
          <cell r="F2005" t="str">
            <v>50107642</v>
          </cell>
          <cell r="G2005" t="str">
            <v>PETRA PROTEK</v>
          </cell>
          <cell r="H2005" t="str">
            <v>50107642</v>
          </cell>
          <cell r="I2005" t="str">
            <v>0BBQ</v>
          </cell>
          <cell r="J2005" t="str">
            <v>İNŞAAT GRUBU</v>
          </cell>
          <cell r="K2005" t="str">
            <v>50109381</v>
          </cell>
          <cell r="L2005" t="str">
            <v>TZ</v>
          </cell>
          <cell r="M2005" t="str">
            <v>Tanzanyalı</v>
          </cell>
          <cell r="N2005" t="str">
            <v>0035</v>
          </cell>
          <cell r="O2005" t="str">
            <v>TABORA</v>
          </cell>
          <cell r="P2005" t="str">
            <v>7B</v>
          </cell>
          <cell r="Q2005" t="str">
            <v>PETRA PROTEK</v>
          </cell>
          <cell r="R2005">
            <v>44853</v>
          </cell>
          <cell r="S2005">
            <v>44853</v>
          </cell>
          <cell r="T2005">
            <v>44961</v>
          </cell>
          <cell r="U2005" t="str">
            <v>Diğer nedenler</v>
          </cell>
          <cell r="V2005" t="str">
            <v>Mavi Yaka Direkt</v>
          </cell>
          <cell r="W2005" t="str">
            <v>LOT 3 (MIT)</v>
          </cell>
          <cell r="X2005" t="str">
            <v/>
          </cell>
          <cell r="Y2005" t="str">
            <v/>
          </cell>
          <cell r="Z2005" t="str">
            <v/>
          </cell>
          <cell r="AA2005" t="str">
            <v>0786534812</v>
          </cell>
          <cell r="AB2005" t="str">
            <v>USTA</v>
          </cell>
          <cell r="AC2005" t="str">
            <v>99</v>
          </cell>
          <cell r="AD2005" t="str">
            <v>LOT 3 (MIT)</v>
          </cell>
          <cell r="AE2005" t="str">
            <v>0113</v>
          </cell>
          <cell r="AF2005" t="str">
            <v/>
          </cell>
          <cell r="AG2005" t="str">
            <v>KM 785+000 - 829+305</v>
          </cell>
          <cell r="AH2005">
            <v>33309</v>
          </cell>
          <cell r="AI2005" t="str">
            <v>Bay</v>
          </cell>
          <cell r="AJ2005" t="str">
            <v>Yerel-Saatlik</v>
          </cell>
          <cell r="AK2005">
            <v>0</v>
          </cell>
          <cell r="AL2005" t="str">
            <v/>
          </cell>
          <cell r="AM2005" t="str">
            <v>201002</v>
          </cell>
          <cell r="AN2005" t="str">
            <v/>
          </cell>
          <cell r="AO2005" t="str">
            <v>T3</v>
          </cell>
          <cell r="AP2005" t="str">
            <v>5150</v>
          </cell>
          <cell r="AQ2005" t="str">
            <v>5175</v>
          </cell>
          <cell r="AR2005" t="str">
            <v/>
          </cell>
          <cell r="AS2005" t="str">
            <v/>
          </cell>
          <cell r="AT2005" t="str">
            <v/>
          </cell>
          <cell r="AU2005" t="str">
            <v/>
          </cell>
          <cell r="AV2005" t="str">
            <v/>
          </cell>
          <cell r="AW2005" t="str">
            <v/>
          </cell>
          <cell r="AX2005" t="str">
            <v>MOHAMED JUMA MARUSU</v>
          </cell>
          <cell r="AY2005" t="str">
            <v/>
          </cell>
          <cell r="AZ2005"/>
          <cell r="BA2005"/>
          <cell r="BB2005" t="str">
            <v/>
          </cell>
          <cell r="BC2005"/>
          <cell r="BD2005" t="str">
            <v/>
          </cell>
          <cell r="BE2005" t="str">
            <v/>
          </cell>
          <cell r="BF2005" t="str">
            <v>0</v>
          </cell>
        </row>
        <row r="2006">
          <cell r="A2006">
            <v>10075052</v>
          </cell>
          <cell r="B2006" t="str">
            <v>MELKISEDEK DIDAS</v>
          </cell>
          <cell r="C2006" t="str">
            <v>STEPHANO</v>
          </cell>
          <cell r="D2006" t="str">
            <v>BOYACI</v>
          </cell>
          <cell r="E2006" t="str">
            <v>PAINTER</v>
          </cell>
          <cell r="F2006" t="str">
            <v>50107642</v>
          </cell>
          <cell r="G2006" t="str">
            <v>PETRA PROTEK</v>
          </cell>
          <cell r="H2006" t="str">
            <v>50107642</v>
          </cell>
          <cell r="I2006" t="str">
            <v>0BBQ</v>
          </cell>
          <cell r="J2006" t="str">
            <v>İNŞAAT GRUBU</v>
          </cell>
          <cell r="K2006" t="str">
            <v>50109381</v>
          </cell>
          <cell r="L2006" t="str">
            <v>TZ</v>
          </cell>
          <cell r="M2006" t="str">
            <v>Tanzanyalı</v>
          </cell>
          <cell r="N2006" t="str">
            <v>0035</v>
          </cell>
          <cell r="O2006" t="str">
            <v>TABORA</v>
          </cell>
          <cell r="P2006" t="str">
            <v>7B</v>
          </cell>
          <cell r="Q2006" t="str">
            <v>PETRA PROTEK</v>
          </cell>
          <cell r="R2006">
            <v>44853</v>
          </cell>
          <cell r="S2006">
            <v>44853</v>
          </cell>
          <cell r="T2006">
            <v>44986</v>
          </cell>
          <cell r="U2006" t="str">
            <v>Diğer nedenler</v>
          </cell>
          <cell r="V2006" t="str">
            <v>Mavi Yaka Direkt</v>
          </cell>
          <cell r="W2006" t="str">
            <v>LOT 3 (MIT)</v>
          </cell>
          <cell r="X2006" t="str">
            <v/>
          </cell>
          <cell r="Y2006" t="str">
            <v/>
          </cell>
          <cell r="Z2006" t="str">
            <v/>
          </cell>
          <cell r="AA2006" t="str">
            <v>0686066880</v>
          </cell>
          <cell r="AB2006" t="str">
            <v>USTA</v>
          </cell>
          <cell r="AC2006" t="str">
            <v>99</v>
          </cell>
          <cell r="AD2006" t="str">
            <v>LOT 3 (MIT)</v>
          </cell>
          <cell r="AE2006" t="str">
            <v>0113</v>
          </cell>
          <cell r="AF2006" t="str">
            <v/>
          </cell>
          <cell r="AG2006" t="str">
            <v>KM 785+000 - 829+305</v>
          </cell>
          <cell r="AH2006">
            <v>33860</v>
          </cell>
          <cell r="AI2006" t="str">
            <v>Bay</v>
          </cell>
          <cell r="AJ2006" t="str">
            <v>Yerel-Saatlik</v>
          </cell>
          <cell r="AK2006">
            <v>0</v>
          </cell>
          <cell r="AL2006" t="str">
            <v/>
          </cell>
          <cell r="AM2006" t="str">
            <v>201002</v>
          </cell>
          <cell r="AN2006" t="str">
            <v/>
          </cell>
          <cell r="AO2006" t="str">
            <v>T3</v>
          </cell>
          <cell r="AP2006" t="str">
            <v>5150</v>
          </cell>
          <cell r="AQ2006" t="str">
            <v>5175</v>
          </cell>
          <cell r="AR2006" t="str">
            <v/>
          </cell>
          <cell r="AS2006" t="str">
            <v/>
          </cell>
          <cell r="AT2006" t="str">
            <v/>
          </cell>
          <cell r="AU2006" t="str">
            <v/>
          </cell>
          <cell r="AV2006" t="str">
            <v/>
          </cell>
          <cell r="AW2006" t="str">
            <v/>
          </cell>
          <cell r="AX2006" t="str">
            <v>MELKISEDEK DIDAS STEPHANO</v>
          </cell>
          <cell r="AY2006" t="str">
            <v/>
          </cell>
          <cell r="AZ2006"/>
          <cell r="BA2006"/>
          <cell r="BB2006" t="str">
            <v/>
          </cell>
          <cell r="BC2006"/>
          <cell r="BD2006" t="str">
            <v/>
          </cell>
          <cell r="BE2006" t="str">
            <v/>
          </cell>
          <cell r="BF2006" t="str">
            <v>0</v>
          </cell>
        </row>
        <row r="2007">
          <cell r="A2007">
            <v>10075088</v>
          </cell>
          <cell r="B2007" t="str">
            <v>AMOS PAUL</v>
          </cell>
          <cell r="C2007" t="str">
            <v>SIMON</v>
          </cell>
          <cell r="D2007" t="str">
            <v>DUVARCI YARDIMCISI</v>
          </cell>
          <cell r="E2007" t="str">
            <v>MASON</v>
          </cell>
          <cell r="F2007" t="str">
            <v>50107642</v>
          </cell>
          <cell r="G2007" t="str">
            <v>PETRA PROTEK</v>
          </cell>
          <cell r="H2007" t="str">
            <v>50107642</v>
          </cell>
          <cell r="I2007" t="str">
            <v>0BBQ</v>
          </cell>
          <cell r="J2007" t="str">
            <v>İNŞAAT GRUBU</v>
          </cell>
          <cell r="K2007" t="str">
            <v>50109433</v>
          </cell>
          <cell r="L2007" t="str">
            <v>TZ</v>
          </cell>
          <cell r="M2007" t="str">
            <v>Tanzanyalı</v>
          </cell>
          <cell r="N2007" t="str">
            <v>0035</v>
          </cell>
          <cell r="O2007" t="str">
            <v>TABORA</v>
          </cell>
          <cell r="P2007" t="str">
            <v>7B</v>
          </cell>
          <cell r="Q2007" t="str">
            <v>PETRA PROTEK</v>
          </cell>
          <cell r="R2007">
            <v>44854</v>
          </cell>
          <cell r="S2007">
            <v>44854</v>
          </cell>
          <cell r="T2007">
            <v>45149</v>
          </cell>
          <cell r="U2007" t="str">
            <v>Bsz.S.İşSz.İşvTrf.Hk.SebepsizF</v>
          </cell>
          <cell r="V2007" t="str">
            <v>Mavi Yaka Direkt</v>
          </cell>
          <cell r="W2007" t="str">
            <v>LOT 3 (MIT)</v>
          </cell>
          <cell r="X2007" t="str">
            <v/>
          </cell>
          <cell r="Y2007" t="str">
            <v/>
          </cell>
          <cell r="Z2007" t="str">
            <v/>
          </cell>
          <cell r="AA2007" t="str">
            <v>+255768005072</v>
          </cell>
          <cell r="AB2007" t="str">
            <v>USTA</v>
          </cell>
          <cell r="AC2007" t="str">
            <v>99</v>
          </cell>
          <cell r="AD2007" t="str">
            <v>LOT 3 (MIT)</v>
          </cell>
          <cell r="AE2007" t="str">
            <v>0113</v>
          </cell>
          <cell r="AF2007" t="str">
            <v/>
          </cell>
          <cell r="AG2007" t="str">
            <v>KM 785+000 - 829+305</v>
          </cell>
          <cell r="AH2007">
            <v>35863</v>
          </cell>
          <cell r="AI2007" t="str">
            <v>Bay</v>
          </cell>
          <cell r="AJ2007" t="str">
            <v>Yerel-Saatlik</v>
          </cell>
          <cell r="AK2007">
            <v>0</v>
          </cell>
          <cell r="AL2007" t="str">
            <v/>
          </cell>
          <cell r="AM2007" t="str">
            <v>201002</v>
          </cell>
          <cell r="AN2007" t="str">
            <v/>
          </cell>
          <cell r="AO2007" t="str">
            <v>T3</v>
          </cell>
          <cell r="AP2007" t="str">
            <v>5150</v>
          </cell>
          <cell r="AQ2007" t="str">
            <v>5175</v>
          </cell>
          <cell r="AR2007" t="str">
            <v/>
          </cell>
          <cell r="AS2007" t="str">
            <v/>
          </cell>
          <cell r="AT2007" t="str">
            <v/>
          </cell>
          <cell r="AU2007" t="str">
            <v/>
          </cell>
          <cell r="AV2007" t="str">
            <v/>
          </cell>
          <cell r="AW2007" t="str">
            <v/>
          </cell>
          <cell r="AX2007" t="str">
            <v>AMOS PAUL SIMON</v>
          </cell>
          <cell r="AY2007" t="str">
            <v/>
          </cell>
          <cell r="AZ2007"/>
          <cell r="BA2007"/>
          <cell r="BB2007" t="str">
            <v/>
          </cell>
          <cell r="BC2007"/>
          <cell r="BD2007" t="str">
            <v/>
          </cell>
          <cell r="BE2007" t="str">
            <v/>
          </cell>
          <cell r="BF2007" t="str">
            <v>0</v>
          </cell>
        </row>
        <row r="2008">
          <cell r="A2008">
            <v>10075089</v>
          </cell>
          <cell r="B2008" t="str">
            <v>BAKARI IDDY</v>
          </cell>
          <cell r="C2008" t="str">
            <v>KATOLOLO</v>
          </cell>
          <cell r="D2008" t="str">
            <v>DUVARCI YARDIMCISI</v>
          </cell>
          <cell r="E2008" t="str">
            <v>MASON</v>
          </cell>
          <cell r="F2008" t="str">
            <v>50107642</v>
          </cell>
          <cell r="G2008" t="str">
            <v>PETRA PROTEK</v>
          </cell>
          <cell r="H2008" t="str">
            <v>50107642</v>
          </cell>
          <cell r="I2008" t="str">
            <v>0BBQ</v>
          </cell>
          <cell r="J2008" t="str">
            <v>İNŞAAT GRUBU</v>
          </cell>
          <cell r="K2008" t="str">
            <v>50109433</v>
          </cell>
          <cell r="L2008" t="str">
            <v>TZ</v>
          </cell>
          <cell r="M2008" t="str">
            <v>Tanzanyalı</v>
          </cell>
          <cell r="N2008" t="str">
            <v>0035</v>
          </cell>
          <cell r="O2008" t="str">
            <v>TABORA</v>
          </cell>
          <cell r="P2008" t="str">
            <v>7B</v>
          </cell>
          <cell r="Q2008" t="str">
            <v>PETRA PROTEK</v>
          </cell>
          <cell r="R2008">
            <v>44854</v>
          </cell>
          <cell r="S2008">
            <v>44854</v>
          </cell>
          <cell r="T2008">
            <v>45000</v>
          </cell>
          <cell r="U2008" t="str">
            <v>Dnm.S.İş Sözl. işverence feshi</v>
          </cell>
          <cell r="V2008" t="str">
            <v>Mavi Yaka Direkt</v>
          </cell>
          <cell r="W2008" t="str">
            <v>LOT 3 (MIT)</v>
          </cell>
          <cell r="X2008" t="str">
            <v/>
          </cell>
          <cell r="Y2008" t="str">
            <v/>
          </cell>
          <cell r="Z2008" t="str">
            <v/>
          </cell>
          <cell r="AA2008" t="str">
            <v>0683440341</v>
          </cell>
          <cell r="AB2008" t="str">
            <v>USTA</v>
          </cell>
          <cell r="AC2008" t="str">
            <v>99</v>
          </cell>
          <cell r="AD2008" t="str">
            <v>LOT 3 (MIT)</v>
          </cell>
          <cell r="AE2008" t="str">
            <v>0113</v>
          </cell>
          <cell r="AF2008" t="str">
            <v/>
          </cell>
          <cell r="AG2008" t="str">
            <v>KM 785+000 - 829+305</v>
          </cell>
          <cell r="AH2008">
            <v>29772</v>
          </cell>
          <cell r="AI2008" t="str">
            <v>Bay</v>
          </cell>
          <cell r="AJ2008" t="str">
            <v>Yerel-Saatlik</v>
          </cell>
          <cell r="AK2008">
            <v>0</v>
          </cell>
          <cell r="AL2008" t="str">
            <v/>
          </cell>
          <cell r="AM2008" t="str">
            <v>201002</v>
          </cell>
          <cell r="AN2008" t="str">
            <v/>
          </cell>
          <cell r="AO2008" t="str">
            <v>T3</v>
          </cell>
          <cell r="AP2008" t="str">
            <v>5150</v>
          </cell>
          <cell r="AQ2008" t="str">
            <v>5175</v>
          </cell>
          <cell r="AR2008" t="str">
            <v/>
          </cell>
          <cell r="AS2008" t="str">
            <v/>
          </cell>
          <cell r="AT2008" t="str">
            <v/>
          </cell>
          <cell r="AU2008" t="str">
            <v/>
          </cell>
          <cell r="AV2008" t="str">
            <v/>
          </cell>
          <cell r="AW2008" t="str">
            <v/>
          </cell>
          <cell r="AX2008" t="str">
            <v>BAKARI IDDY KATOLOLO</v>
          </cell>
          <cell r="AY2008" t="str">
            <v/>
          </cell>
          <cell r="AZ2008"/>
          <cell r="BA2008"/>
          <cell r="BB2008" t="str">
            <v/>
          </cell>
          <cell r="BC2008"/>
          <cell r="BD2008" t="str">
            <v/>
          </cell>
          <cell r="BE2008" t="str">
            <v/>
          </cell>
          <cell r="BF2008" t="str">
            <v>0</v>
          </cell>
        </row>
        <row r="2009">
          <cell r="A2009">
            <v>10075090</v>
          </cell>
          <cell r="B2009" t="str">
            <v>BRASIUS BARTHAZARY</v>
          </cell>
          <cell r="C2009" t="str">
            <v>RWEZAULA</v>
          </cell>
          <cell r="D2009" t="str">
            <v>DUVARCI</v>
          </cell>
          <cell r="E2009" t="str">
            <v>MASON</v>
          </cell>
          <cell r="F2009" t="str">
            <v>50107642</v>
          </cell>
          <cell r="G2009" t="str">
            <v>PETRA PROTEK</v>
          </cell>
          <cell r="H2009" t="str">
            <v>50107642</v>
          </cell>
          <cell r="I2009" t="str">
            <v>0BBQ</v>
          </cell>
          <cell r="J2009" t="str">
            <v>İNŞAAT GRUBU</v>
          </cell>
          <cell r="K2009" t="str">
            <v>50107815</v>
          </cell>
          <cell r="L2009" t="str">
            <v>TZ</v>
          </cell>
          <cell r="M2009" t="str">
            <v>Tanzanyalı</v>
          </cell>
          <cell r="N2009" t="str">
            <v>0035</v>
          </cell>
          <cell r="O2009" t="str">
            <v>TABORA</v>
          </cell>
          <cell r="P2009" t="str">
            <v>7B</v>
          </cell>
          <cell r="Q2009" t="str">
            <v>PETRA PROTEK</v>
          </cell>
          <cell r="R2009">
            <v>44854</v>
          </cell>
          <cell r="S2009">
            <v>44854</v>
          </cell>
          <cell r="T2009">
            <v>44931</v>
          </cell>
          <cell r="U2009" t="str">
            <v>Diğer nedenler</v>
          </cell>
          <cell r="V2009" t="str">
            <v>Mavi Yaka Direkt</v>
          </cell>
          <cell r="W2009" t="str">
            <v>LOT 3 (MIT)</v>
          </cell>
          <cell r="X2009" t="str">
            <v/>
          </cell>
          <cell r="Y2009" t="str">
            <v/>
          </cell>
          <cell r="Z2009" t="str">
            <v/>
          </cell>
          <cell r="AA2009" t="str">
            <v>+255684615107</v>
          </cell>
          <cell r="AB2009" t="str">
            <v>USTA</v>
          </cell>
          <cell r="AC2009" t="str">
            <v>99</v>
          </cell>
          <cell r="AD2009" t="str">
            <v>LOT 3 (MIT)</v>
          </cell>
          <cell r="AE2009" t="str">
            <v>0113</v>
          </cell>
          <cell r="AF2009" t="str">
            <v/>
          </cell>
          <cell r="AG2009" t="str">
            <v>KM 785+000 - 829+305</v>
          </cell>
          <cell r="AH2009">
            <v>35890</v>
          </cell>
          <cell r="AI2009" t="str">
            <v>Bay</v>
          </cell>
          <cell r="AJ2009" t="str">
            <v>Yerel-Saatlik</v>
          </cell>
          <cell r="AK2009">
            <v>0</v>
          </cell>
          <cell r="AL2009" t="str">
            <v/>
          </cell>
          <cell r="AM2009" t="str">
            <v>201002</v>
          </cell>
          <cell r="AN2009" t="str">
            <v/>
          </cell>
          <cell r="AO2009" t="str">
            <v>T3</v>
          </cell>
          <cell r="AP2009" t="str">
            <v>5150</v>
          </cell>
          <cell r="AQ2009" t="str">
            <v>5175</v>
          </cell>
          <cell r="AR2009" t="str">
            <v/>
          </cell>
          <cell r="AS2009" t="str">
            <v/>
          </cell>
          <cell r="AT2009" t="str">
            <v/>
          </cell>
          <cell r="AU2009" t="str">
            <v/>
          </cell>
          <cell r="AV2009" t="str">
            <v/>
          </cell>
          <cell r="AW2009" t="str">
            <v/>
          </cell>
          <cell r="AX2009" t="str">
            <v>BRASIUS BARTHAZARY RWEZAULA</v>
          </cell>
          <cell r="AY2009" t="str">
            <v/>
          </cell>
          <cell r="AZ2009"/>
          <cell r="BA2009"/>
          <cell r="BB2009" t="str">
            <v/>
          </cell>
          <cell r="BC2009"/>
          <cell r="BD2009" t="str">
            <v/>
          </cell>
          <cell r="BE2009" t="str">
            <v/>
          </cell>
          <cell r="BF2009" t="str">
            <v>0</v>
          </cell>
        </row>
        <row r="2010">
          <cell r="A2010">
            <v>10075177</v>
          </cell>
          <cell r="B2010" t="str">
            <v>CHRISTINA DEOGRATIUS</v>
          </cell>
          <cell r="C2010" t="str">
            <v>JANUARY</v>
          </cell>
          <cell r="D2010" t="str">
            <v>MEKANİK TESİSATÇI</v>
          </cell>
          <cell r="E2010" t="str">
            <v>MECHANICAL INSTALLATION WORKER</v>
          </cell>
          <cell r="F2010" t="str">
            <v>50108143</v>
          </cell>
          <cell r="G2010" t="str">
            <v>BRETON COMPANY</v>
          </cell>
          <cell r="H2010" t="str">
            <v>50105770</v>
          </cell>
          <cell r="I2010" t="str">
            <v>0AAG</v>
          </cell>
          <cell r="J2010" t="str">
            <v>MEP MEKANİK</v>
          </cell>
          <cell r="K2010" t="str">
            <v>50112104</v>
          </cell>
          <cell r="L2010" t="str">
            <v>TZ</v>
          </cell>
          <cell r="M2010" t="str">
            <v>Tanzanyalı</v>
          </cell>
          <cell r="N2010" t="str">
            <v>0035</v>
          </cell>
          <cell r="O2010" t="str">
            <v>TABORA</v>
          </cell>
          <cell r="P2010" t="str">
            <v>86</v>
          </cell>
          <cell r="Q2010" t="str">
            <v>BRETON COMPANY</v>
          </cell>
          <cell r="R2010">
            <v>44855</v>
          </cell>
          <cell r="S2010">
            <v>44855</v>
          </cell>
          <cell r="T2010">
            <v>44873</v>
          </cell>
          <cell r="U2010" t="str">
            <v>Bsz.S.İşSz.İşvTrf.Hk.SebepsizF</v>
          </cell>
          <cell r="V2010" t="str">
            <v>Mavi Yaka Direkt</v>
          </cell>
          <cell r="W2010" t="str">
            <v>LOT 3 (MIT)</v>
          </cell>
          <cell r="X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>USTA</v>
          </cell>
          <cell r="AC2010" t="str">
            <v>99</v>
          </cell>
          <cell r="AD2010" t="str">
            <v>LOT 3 (MIT)</v>
          </cell>
          <cell r="AE2010" t="str">
            <v>0113</v>
          </cell>
          <cell r="AF2010" t="str">
            <v/>
          </cell>
          <cell r="AG2010" t="str">
            <v>KM 785+000 - 829+305</v>
          </cell>
          <cell r="AH2010">
            <v>37014</v>
          </cell>
          <cell r="AI2010" t="str">
            <v>Bayan</v>
          </cell>
          <cell r="AJ2010" t="str">
            <v>Yerel-Saatlik</v>
          </cell>
          <cell r="AK2010">
            <v>0</v>
          </cell>
          <cell r="AL2010" t="str">
            <v/>
          </cell>
          <cell r="AM2010" t="str">
            <v>201002</v>
          </cell>
          <cell r="AN2010" t="str">
            <v/>
          </cell>
          <cell r="AO2010" t="str">
            <v>T3</v>
          </cell>
          <cell r="AP2010" t="str">
            <v>5150</v>
          </cell>
          <cell r="AQ2010" t="str">
            <v>5175</v>
          </cell>
          <cell r="AR2010" t="str">
            <v/>
          </cell>
          <cell r="AS2010" t="str">
            <v/>
          </cell>
          <cell r="AT2010" t="str">
            <v/>
          </cell>
          <cell r="AU2010" t="str">
            <v/>
          </cell>
          <cell r="AV2010" t="str">
            <v/>
          </cell>
          <cell r="AW2010" t="str">
            <v/>
          </cell>
          <cell r="AX2010" t="str">
            <v>CHRISTINA DEOGRATIUS JANUARY</v>
          </cell>
          <cell r="AY2010" t="str">
            <v/>
          </cell>
          <cell r="AZ2010"/>
          <cell r="BA2010"/>
          <cell r="BB2010" t="str">
            <v/>
          </cell>
          <cell r="BC2010"/>
          <cell r="BD2010" t="str">
            <v/>
          </cell>
          <cell r="BE2010" t="str">
            <v/>
          </cell>
          <cell r="BF2010" t="str">
            <v>0</v>
          </cell>
        </row>
        <row r="2011">
          <cell r="A2011">
            <v>10075178</v>
          </cell>
          <cell r="B2011" t="str">
            <v>IDDY YASIN</v>
          </cell>
          <cell r="C2011" t="str">
            <v>MFAUME</v>
          </cell>
          <cell r="D2011" t="str">
            <v>MEKANİK TESİSATÇI</v>
          </cell>
          <cell r="E2011" t="str">
            <v>MECHANICAL INSTALLATION WORKER</v>
          </cell>
          <cell r="F2011" t="str">
            <v>50108143</v>
          </cell>
          <cell r="G2011" t="str">
            <v>BRETON COMPANY</v>
          </cell>
          <cell r="H2011" t="str">
            <v>50105770</v>
          </cell>
          <cell r="I2011" t="str">
            <v>0AAG</v>
          </cell>
          <cell r="J2011" t="str">
            <v>MEP MEKANİK</v>
          </cell>
          <cell r="K2011" t="str">
            <v>50112104</v>
          </cell>
          <cell r="L2011" t="str">
            <v>TZ</v>
          </cell>
          <cell r="M2011" t="str">
            <v>Tanzanyalı</v>
          </cell>
          <cell r="N2011" t="str">
            <v>0035</v>
          </cell>
          <cell r="O2011" t="str">
            <v>TABORA</v>
          </cell>
          <cell r="P2011" t="str">
            <v>86</v>
          </cell>
          <cell r="Q2011" t="str">
            <v>BRETON COMPANY</v>
          </cell>
          <cell r="R2011">
            <v>44855</v>
          </cell>
          <cell r="S2011">
            <v>44855</v>
          </cell>
          <cell r="T2011">
            <v>44873</v>
          </cell>
          <cell r="U2011" t="str">
            <v>Bsz.S.İşSz.İşvTrf.Hk.SebepsizF</v>
          </cell>
          <cell r="V2011" t="str">
            <v>Mavi Yaka Direkt</v>
          </cell>
          <cell r="W2011" t="str">
            <v>LOT 3 (MIT)</v>
          </cell>
          <cell r="X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>USTA</v>
          </cell>
          <cell r="AC2011" t="str">
            <v>99</v>
          </cell>
          <cell r="AD2011" t="str">
            <v>LOT 3 (MIT)</v>
          </cell>
          <cell r="AE2011" t="str">
            <v>0113</v>
          </cell>
          <cell r="AF2011" t="str">
            <v/>
          </cell>
          <cell r="AG2011" t="str">
            <v>KM 785+000 - 829+305</v>
          </cell>
          <cell r="AH2011">
            <v>33426</v>
          </cell>
          <cell r="AI2011" t="str">
            <v>Bay</v>
          </cell>
          <cell r="AJ2011" t="str">
            <v>Yerel-Saatlik</v>
          </cell>
          <cell r="AK2011">
            <v>0</v>
          </cell>
          <cell r="AL2011" t="str">
            <v/>
          </cell>
          <cell r="AM2011" t="str">
            <v>201002</v>
          </cell>
          <cell r="AN2011" t="str">
            <v/>
          </cell>
          <cell r="AO2011" t="str">
            <v>T3</v>
          </cell>
          <cell r="AP2011" t="str">
            <v>5150</v>
          </cell>
          <cell r="AQ2011" t="str">
            <v>5175</v>
          </cell>
          <cell r="AR2011" t="str">
            <v/>
          </cell>
          <cell r="AS2011" t="str">
            <v/>
          </cell>
          <cell r="AT2011" t="str">
            <v/>
          </cell>
          <cell r="AU2011" t="str">
            <v/>
          </cell>
          <cell r="AV2011" t="str">
            <v/>
          </cell>
          <cell r="AW2011" t="str">
            <v/>
          </cell>
          <cell r="AX2011" t="str">
            <v>IDDY YASIN MFAUME</v>
          </cell>
          <cell r="AY2011" t="str">
            <v/>
          </cell>
          <cell r="AZ2011"/>
          <cell r="BA2011"/>
          <cell r="BB2011" t="str">
            <v/>
          </cell>
          <cell r="BC2011"/>
          <cell r="BD2011" t="str">
            <v/>
          </cell>
          <cell r="BE2011" t="str">
            <v/>
          </cell>
          <cell r="BF2011" t="str">
            <v>0</v>
          </cell>
        </row>
        <row r="2012">
          <cell r="A2012">
            <v>10075179</v>
          </cell>
          <cell r="B2012" t="str">
            <v>SHABAN JUMA</v>
          </cell>
          <cell r="C2012" t="str">
            <v>KIYOLA</v>
          </cell>
          <cell r="D2012" t="str">
            <v>MEKANİK TESİSATÇI</v>
          </cell>
          <cell r="E2012" t="str">
            <v>MECHANICAL INSTALLATION WORKER</v>
          </cell>
          <cell r="F2012" t="str">
            <v>50108143</v>
          </cell>
          <cell r="G2012" t="str">
            <v>BRETON COMPANY</v>
          </cell>
          <cell r="H2012" t="str">
            <v>50105770</v>
          </cell>
          <cell r="I2012" t="str">
            <v>0AAG</v>
          </cell>
          <cell r="J2012" t="str">
            <v>MEP MEKANİK</v>
          </cell>
          <cell r="K2012" t="str">
            <v>50112104</v>
          </cell>
          <cell r="L2012" t="str">
            <v>TZ</v>
          </cell>
          <cell r="M2012" t="str">
            <v>Tanzanyalı</v>
          </cell>
          <cell r="N2012" t="str">
            <v>0035</v>
          </cell>
          <cell r="O2012" t="str">
            <v>TABORA</v>
          </cell>
          <cell r="P2012" t="str">
            <v>86</v>
          </cell>
          <cell r="Q2012" t="str">
            <v>BRETON COMPANY</v>
          </cell>
          <cell r="R2012">
            <v>44855</v>
          </cell>
          <cell r="S2012">
            <v>44855</v>
          </cell>
          <cell r="T2012">
            <v>44873</v>
          </cell>
          <cell r="U2012" t="str">
            <v>Bsz.S.İşSz.İşvTrf.Hk.SebepsizF</v>
          </cell>
          <cell r="V2012" t="str">
            <v>Mavi Yaka Direkt</v>
          </cell>
          <cell r="W2012" t="str">
            <v>LOT 3 (MIT)</v>
          </cell>
          <cell r="X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>USTA</v>
          </cell>
          <cell r="AC2012" t="str">
            <v>99</v>
          </cell>
          <cell r="AD2012" t="str">
            <v>LOT 3 (MIT)</v>
          </cell>
          <cell r="AE2012" t="str">
            <v>0113</v>
          </cell>
          <cell r="AF2012" t="str">
            <v/>
          </cell>
          <cell r="AG2012" t="str">
            <v>KM 785+000 - 829+305</v>
          </cell>
          <cell r="AH2012">
            <v>33426</v>
          </cell>
          <cell r="AI2012" t="str">
            <v>Bay</v>
          </cell>
          <cell r="AJ2012" t="str">
            <v>Yerel-Saatlik</v>
          </cell>
          <cell r="AK2012">
            <v>0</v>
          </cell>
          <cell r="AL2012" t="str">
            <v/>
          </cell>
          <cell r="AM2012" t="str">
            <v>201002</v>
          </cell>
          <cell r="AN2012" t="str">
            <v/>
          </cell>
          <cell r="AO2012" t="str">
            <v>T3</v>
          </cell>
          <cell r="AP2012" t="str">
            <v>5150</v>
          </cell>
          <cell r="AQ2012" t="str">
            <v>5175</v>
          </cell>
          <cell r="AR2012" t="str">
            <v/>
          </cell>
          <cell r="AS2012" t="str">
            <v/>
          </cell>
          <cell r="AT2012" t="str">
            <v/>
          </cell>
          <cell r="AU2012" t="str">
            <v/>
          </cell>
          <cell r="AV2012" t="str">
            <v/>
          </cell>
          <cell r="AW2012" t="str">
            <v/>
          </cell>
          <cell r="AX2012" t="str">
            <v>SHABAN JUMA KIYOLA</v>
          </cell>
          <cell r="AY2012" t="str">
            <v/>
          </cell>
          <cell r="AZ2012"/>
          <cell r="BA2012"/>
          <cell r="BB2012" t="str">
            <v/>
          </cell>
          <cell r="BC2012"/>
          <cell r="BD2012" t="str">
            <v/>
          </cell>
          <cell r="BE2012" t="str">
            <v/>
          </cell>
          <cell r="BF2012" t="str">
            <v>0</v>
          </cell>
        </row>
        <row r="2013">
          <cell r="A2013">
            <v>10075180</v>
          </cell>
          <cell r="B2013" t="str">
            <v>AFRICANO ANDREA</v>
          </cell>
          <cell r="C2013" t="str">
            <v>MIHAYO</v>
          </cell>
          <cell r="D2013" t="str">
            <v>MEKANİK TESİSATÇI</v>
          </cell>
          <cell r="E2013" t="str">
            <v>MECHANICAL INSTALLATION WORKER</v>
          </cell>
          <cell r="F2013" t="str">
            <v>50108143</v>
          </cell>
          <cell r="G2013" t="str">
            <v>BRETON COMPANY</v>
          </cell>
          <cell r="H2013" t="str">
            <v>50105770</v>
          </cell>
          <cell r="I2013" t="str">
            <v>0AAG</v>
          </cell>
          <cell r="J2013" t="str">
            <v>MEP MEKANİK</v>
          </cell>
          <cell r="K2013" t="str">
            <v>50112104</v>
          </cell>
          <cell r="L2013" t="str">
            <v>TZ</v>
          </cell>
          <cell r="M2013" t="str">
            <v>Tanzanyalı</v>
          </cell>
          <cell r="N2013" t="str">
            <v>0036</v>
          </cell>
          <cell r="O2013" t="str">
            <v>MANYONİ</v>
          </cell>
          <cell r="P2013" t="str">
            <v>86</v>
          </cell>
          <cell r="Q2013" t="str">
            <v>BRETON COMPANY</v>
          </cell>
          <cell r="R2013">
            <v>44855</v>
          </cell>
          <cell r="S2013">
            <v>44915</v>
          </cell>
          <cell r="T2013">
            <v>45108</v>
          </cell>
          <cell r="U2013" t="str">
            <v>Bsz.S.İşSz.İşçiTrf.fsh(istifa)</v>
          </cell>
          <cell r="V2013" t="str">
            <v>Mavi Yaka Direkt</v>
          </cell>
          <cell r="W2013" t="str">
            <v>LOT 3 (MIT)</v>
          </cell>
          <cell r="X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>USTA</v>
          </cell>
          <cell r="AC2013" t="str">
            <v>99</v>
          </cell>
          <cell r="AD2013" t="str">
            <v>LOT 3 (MIT)</v>
          </cell>
          <cell r="AE2013" t="str">
            <v>0113</v>
          </cell>
          <cell r="AF2013" t="str">
            <v/>
          </cell>
          <cell r="AG2013" t="str">
            <v>KM 785+000 - 829+305</v>
          </cell>
          <cell r="AH2013">
            <v>30395</v>
          </cell>
          <cell r="AI2013" t="str">
            <v>Bay</v>
          </cell>
          <cell r="AJ2013" t="str">
            <v>Yerel-Saatlik</v>
          </cell>
          <cell r="AK2013">
            <v>0</v>
          </cell>
          <cell r="AL2013" t="str">
            <v/>
          </cell>
          <cell r="AM2013" t="str">
            <v>201002</v>
          </cell>
          <cell r="AN2013" t="str">
            <v/>
          </cell>
          <cell r="AO2013" t="str">
            <v>T3</v>
          </cell>
          <cell r="AP2013" t="str">
            <v>5150</v>
          </cell>
          <cell r="AQ2013" t="str">
            <v>5175</v>
          </cell>
          <cell r="AR2013" t="str">
            <v/>
          </cell>
          <cell r="AS2013" t="str">
            <v/>
          </cell>
          <cell r="AT2013" t="str">
            <v/>
          </cell>
          <cell r="AU2013" t="str">
            <v/>
          </cell>
          <cell r="AV2013" t="str">
            <v/>
          </cell>
          <cell r="AW2013" t="str">
            <v/>
          </cell>
          <cell r="AX2013" t="str">
            <v>AFRICANO ANDREA MIHAYO</v>
          </cell>
          <cell r="AY2013" t="str">
            <v/>
          </cell>
          <cell r="AZ2013"/>
          <cell r="BA2013"/>
          <cell r="BB2013" t="str">
            <v/>
          </cell>
          <cell r="BC2013"/>
          <cell r="BD2013" t="str">
            <v/>
          </cell>
          <cell r="BE2013" t="str">
            <v/>
          </cell>
          <cell r="BF2013" t="str">
            <v>0</v>
          </cell>
        </row>
        <row r="2014">
          <cell r="A2014">
            <v>10075181</v>
          </cell>
          <cell r="B2014" t="str">
            <v>EDDO JOACHIM</v>
          </cell>
          <cell r="C2014" t="str">
            <v>SWAI</v>
          </cell>
          <cell r="D2014" t="str">
            <v>MEKANİK TESİSATÇI</v>
          </cell>
          <cell r="E2014" t="str">
            <v>MECHANICAL INSTALLATION WORKER</v>
          </cell>
          <cell r="F2014" t="str">
            <v>50108143</v>
          </cell>
          <cell r="G2014" t="str">
            <v>BRETON COMPANY</v>
          </cell>
          <cell r="H2014" t="str">
            <v>50105770</v>
          </cell>
          <cell r="I2014" t="str">
            <v>0AAG</v>
          </cell>
          <cell r="J2014" t="str">
            <v>MEP MEKANİK</v>
          </cell>
          <cell r="K2014" t="str">
            <v>50112104</v>
          </cell>
          <cell r="L2014" t="str">
            <v>TZ</v>
          </cell>
          <cell r="M2014" t="str">
            <v>Tanzanyalı</v>
          </cell>
          <cell r="N2014" t="str">
            <v>0035</v>
          </cell>
          <cell r="O2014" t="str">
            <v>TABORA</v>
          </cell>
          <cell r="P2014" t="str">
            <v>86</v>
          </cell>
          <cell r="Q2014" t="str">
            <v>BRETON COMPANY</v>
          </cell>
          <cell r="R2014">
            <v>44855</v>
          </cell>
          <cell r="S2014">
            <v>44855</v>
          </cell>
          <cell r="T2014">
            <v>44873</v>
          </cell>
          <cell r="U2014" t="str">
            <v>Bsz.S.İşSz.İşvTrf.Hk.SebepsizF</v>
          </cell>
          <cell r="V2014" t="str">
            <v>Mavi Yaka Direkt</v>
          </cell>
          <cell r="W2014" t="str">
            <v>LOT 3 (MIT)</v>
          </cell>
          <cell r="X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>USTA</v>
          </cell>
          <cell r="AC2014" t="str">
            <v>99</v>
          </cell>
          <cell r="AD2014" t="str">
            <v>LOT 3 (MIT)</v>
          </cell>
          <cell r="AE2014" t="str">
            <v>0113</v>
          </cell>
          <cell r="AF2014" t="str">
            <v/>
          </cell>
          <cell r="AG2014" t="str">
            <v>KM 785+000 - 829+305</v>
          </cell>
          <cell r="AH2014">
            <v>26107</v>
          </cell>
          <cell r="AI2014" t="str">
            <v>Bay</v>
          </cell>
          <cell r="AJ2014" t="str">
            <v>Yerel-Saatlik</v>
          </cell>
          <cell r="AK2014">
            <v>0</v>
          </cell>
          <cell r="AL2014" t="str">
            <v/>
          </cell>
          <cell r="AM2014" t="str">
            <v>201002</v>
          </cell>
          <cell r="AN2014" t="str">
            <v/>
          </cell>
          <cell r="AO2014" t="str">
            <v>T3</v>
          </cell>
          <cell r="AP2014" t="str">
            <v>5150</v>
          </cell>
          <cell r="AQ2014" t="str">
            <v>5175</v>
          </cell>
          <cell r="AR2014" t="str">
            <v/>
          </cell>
          <cell r="AS2014" t="str">
            <v/>
          </cell>
          <cell r="AT2014" t="str">
            <v/>
          </cell>
          <cell r="AU2014" t="str">
            <v/>
          </cell>
          <cell r="AV2014" t="str">
            <v/>
          </cell>
          <cell r="AW2014" t="str">
            <v/>
          </cell>
          <cell r="AX2014" t="str">
            <v>EDDO JOACHIM SWAI</v>
          </cell>
          <cell r="AY2014" t="str">
            <v/>
          </cell>
          <cell r="AZ2014"/>
          <cell r="BA2014"/>
          <cell r="BB2014" t="str">
            <v/>
          </cell>
          <cell r="BC2014"/>
          <cell r="BD2014" t="str">
            <v/>
          </cell>
          <cell r="BE2014" t="str">
            <v/>
          </cell>
          <cell r="BF2014" t="str">
            <v>0</v>
          </cell>
        </row>
        <row r="2015">
          <cell r="A2015">
            <v>10075182</v>
          </cell>
          <cell r="B2015" t="str">
            <v>JOSEPHAT MAGANGA</v>
          </cell>
          <cell r="C2015" t="str">
            <v>SELEWA</v>
          </cell>
          <cell r="D2015" t="str">
            <v>DUVARCI</v>
          </cell>
          <cell r="E2015" t="str">
            <v>MASON</v>
          </cell>
          <cell r="F2015" t="str">
            <v>50107642</v>
          </cell>
          <cell r="G2015" t="str">
            <v>PETRA PROTEK</v>
          </cell>
          <cell r="H2015" t="str">
            <v>50107642</v>
          </cell>
          <cell r="I2015" t="str">
            <v>0BBQ</v>
          </cell>
          <cell r="J2015" t="str">
            <v>İNŞAAT GRUBU</v>
          </cell>
          <cell r="K2015" t="str">
            <v>50107815</v>
          </cell>
          <cell r="L2015" t="str">
            <v>TZ</v>
          </cell>
          <cell r="M2015" t="str">
            <v>Tanzanyalı</v>
          </cell>
          <cell r="N2015" t="str">
            <v>0037</v>
          </cell>
          <cell r="O2015" t="str">
            <v>İTİGİ</v>
          </cell>
          <cell r="P2015" t="str">
            <v>7B</v>
          </cell>
          <cell r="Q2015" t="str">
            <v>PETRA PROTEK</v>
          </cell>
          <cell r="R2015">
            <v>44855</v>
          </cell>
          <cell r="S2015">
            <v>44855</v>
          </cell>
          <cell r="T2015">
            <v>44907</v>
          </cell>
          <cell r="U2015" t="str">
            <v>İşin sona ermesi</v>
          </cell>
          <cell r="V2015" t="str">
            <v>Mavi Yaka Direkt</v>
          </cell>
          <cell r="W2015" t="str">
            <v>LOT 3 (MIT)</v>
          </cell>
          <cell r="X2015" t="str">
            <v/>
          </cell>
          <cell r="Y2015" t="str">
            <v/>
          </cell>
          <cell r="Z2015" t="str">
            <v/>
          </cell>
          <cell r="AA2015" t="str">
            <v>0789448336</v>
          </cell>
          <cell r="AB2015" t="str">
            <v>USTA</v>
          </cell>
          <cell r="AC2015" t="str">
            <v>99</v>
          </cell>
          <cell r="AD2015" t="str">
            <v>LOT 3 (MIT)</v>
          </cell>
          <cell r="AE2015" t="str">
            <v>0113</v>
          </cell>
          <cell r="AF2015" t="str">
            <v/>
          </cell>
          <cell r="AG2015" t="str">
            <v>KM 785+000 - 829+305</v>
          </cell>
          <cell r="AH2015">
            <v>32913</v>
          </cell>
          <cell r="AI2015" t="str">
            <v>Bay</v>
          </cell>
          <cell r="AJ2015" t="str">
            <v>Yerel-Saatlik</v>
          </cell>
          <cell r="AK2015">
            <v>0</v>
          </cell>
          <cell r="AL2015" t="str">
            <v/>
          </cell>
          <cell r="AM2015" t="str">
            <v>201002</v>
          </cell>
          <cell r="AN2015" t="str">
            <v/>
          </cell>
          <cell r="AO2015" t="str">
            <v>T3</v>
          </cell>
          <cell r="AP2015" t="str">
            <v>5150</v>
          </cell>
          <cell r="AQ2015" t="str">
            <v>5175</v>
          </cell>
          <cell r="AR2015" t="str">
            <v/>
          </cell>
          <cell r="AS2015" t="str">
            <v/>
          </cell>
          <cell r="AT2015" t="str">
            <v/>
          </cell>
          <cell r="AU2015" t="str">
            <v/>
          </cell>
          <cell r="AV2015" t="str">
            <v/>
          </cell>
          <cell r="AW2015" t="str">
            <v/>
          </cell>
          <cell r="AX2015" t="str">
            <v>JOSEPHAT MAGANGA SELEWA</v>
          </cell>
          <cell r="AY2015" t="str">
            <v/>
          </cell>
          <cell r="AZ2015"/>
          <cell r="BA2015"/>
          <cell r="BB2015" t="str">
            <v/>
          </cell>
          <cell r="BC2015"/>
          <cell r="BD2015" t="str">
            <v/>
          </cell>
          <cell r="BE2015" t="str">
            <v/>
          </cell>
          <cell r="BF2015" t="str">
            <v>0</v>
          </cell>
        </row>
        <row r="2016">
          <cell r="A2016">
            <v>10075183</v>
          </cell>
          <cell r="B2016" t="str">
            <v>SHABANI SIMBA</v>
          </cell>
          <cell r="C2016" t="str">
            <v>RASHID</v>
          </cell>
          <cell r="D2016" t="str">
            <v>DUVARCI YARDIMCISI</v>
          </cell>
          <cell r="E2016" t="str">
            <v>MASON</v>
          </cell>
          <cell r="F2016" t="str">
            <v>50107642</v>
          </cell>
          <cell r="G2016" t="str">
            <v>PETRA PROTEK</v>
          </cell>
          <cell r="H2016" t="str">
            <v>50107642</v>
          </cell>
          <cell r="I2016" t="str">
            <v>0BBQ</v>
          </cell>
          <cell r="J2016" t="str">
            <v>İNŞAAT GRUBU</v>
          </cell>
          <cell r="K2016" t="str">
            <v>50109433</v>
          </cell>
          <cell r="L2016" t="str">
            <v>TZ</v>
          </cell>
          <cell r="M2016" t="str">
            <v>Tanzanyalı</v>
          </cell>
          <cell r="N2016" t="str">
            <v>0037</v>
          </cell>
          <cell r="O2016" t="str">
            <v>İTİGİ</v>
          </cell>
          <cell r="P2016" t="str">
            <v>7B</v>
          </cell>
          <cell r="Q2016" t="str">
            <v>PETRA PROTEK</v>
          </cell>
          <cell r="R2016">
            <v>44855</v>
          </cell>
          <cell r="S2016">
            <v>44855</v>
          </cell>
          <cell r="T2016">
            <v>44907</v>
          </cell>
          <cell r="U2016" t="str">
            <v>İşin sona ermesi</v>
          </cell>
          <cell r="V2016" t="str">
            <v>Mavi Yaka Direkt</v>
          </cell>
          <cell r="W2016" t="str">
            <v>LOT 3 (MIT)</v>
          </cell>
          <cell r="X2016" t="str">
            <v/>
          </cell>
          <cell r="Y2016" t="str">
            <v/>
          </cell>
          <cell r="Z2016" t="str">
            <v/>
          </cell>
          <cell r="AA2016" t="str">
            <v>0753811975</v>
          </cell>
          <cell r="AB2016" t="str">
            <v>USTA</v>
          </cell>
          <cell r="AC2016" t="str">
            <v>99</v>
          </cell>
          <cell r="AD2016" t="str">
            <v>LOT 3 (MIT)</v>
          </cell>
          <cell r="AE2016" t="str">
            <v>0113</v>
          </cell>
          <cell r="AF2016" t="str">
            <v/>
          </cell>
          <cell r="AG2016" t="str">
            <v>KM 785+000 - 829+305</v>
          </cell>
          <cell r="AH2016">
            <v>31229</v>
          </cell>
          <cell r="AI2016" t="str">
            <v>Bay</v>
          </cell>
          <cell r="AJ2016" t="str">
            <v>Yerel-Saatlik</v>
          </cell>
          <cell r="AK2016">
            <v>0</v>
          </cell>
          <cell r="AL2016" t="str">
            <v/>
          </cell>
          <cell r="AM2016" t="str">
            <v>201002</v>
          </cell>
          <cell r="AN2016" t="str">
            <v/>
          </cell>
          <cell r="AO2016" t="str">
            <v>T3</v>
          </cell>
          <cell r="AP2016" t="str">
            <v>5150</v>
          </cell>
          <cell r="AQ2016" t="str">
            <v>5175</v>
          </cell>
          <cell r="AR2016" t="str">
            <v/>
          </cell>
          <cell r="AS2016" t="str">
            <v/>
          </cell>
          <cell r="AT2016" t="str">
            <v/>
          </cell>
          <cell r="AU2016" t="str">
            <v/>
          </cell>
          <cell r="AV2016" t="str">
            <v/>
          </cell>
          <cell r="AW2016" t="str">
            <v/>
          </cell>
          <cell r="AX2016" t="str">
            <v>SHABANI SIMBA RASHID</v>
          </cell>
          <cell r="AY2016" t="str">
            <v/>
          </cell>
          <cell r="AZ2016"/>
          <cell r="BA2016"/>
          <cell r="BB2016" t="str">
            <v/>
          </cell>
          <cell r="BC2016"/>
          <cell r="BD2016" t="str">
            <v/>
          </cell>
          <cell r="BE2016" t="str">
            <v/>
          </cell>
          <cell r="BF2016" t="str">
            <v>0</v>
          </cell>
        </row>
        <row r="2017">
          <cell r="A2017">
            <v>10075184</v>
          </cell>
          <cell r="B2017" t="str">
            <v>JOHN ANTON</v>
          </cell>
          <cell r="C2017" t="str">
            <v>MWIGA</v>
          </cell>
          <cell r="D2017" t="str">
            <v>SIVACI</v>
          </cell>
          <cell r="E2017" t="str">
            <v>PLASTERER</v>
          </cell>
          <cell r="F2017" t="str">
            <v>50107642</v>
          </cell>
          <cell r="G2017" t="str">
            <v>PETRA PROTEK</v>
          </cell>
          <cell r="H2017" t="str">
            <v>50107642</v>
          </cell>
          <cell r="I2017" t="str">
            <v>0BBQ</v>
          </cell>
          <cell r="J2017" t="str">
            <v>İNŞAAT GRUBU</v>
          </cell>
          <cell r="K2017" t="str">
            <v>50109858</v>
          </cell>
          <cell r="L2017" t="str">
            <v>TZ</v>
          </cell>
          <cell r="M2017" t="str">
            <v>Tanzanyalı</v>
          </cell>
          <cell r="N2017" t="str">
            <v>0035</v>
          </cell>
          <cell r="O2017" t="str">
            <v>TABORA</v>
          </cell>
          <cell r="P2017" t="str">
            <v>7B</v>
          </cell>
          <cell r="Q2017" t="str">
            <v>PETRA PROTEK</v>
          </cell>
          <cell r="R2017">
            <v>44957</v>
          </cell>
          <cell r="S2017">
            <v>44957</v>
          </cell>
          <cell r="T2017">
            <v>45219</v>
          </cell>
          <cell r="U2017" t="str">
            <v>Bsz.S.İşSz.İşvTrf.Hk.SebepsizF</v>
          </cell>
          <cell r="V2017" t="str">
            <v>Mavi Yaka Direkt</v>
          </cell>
          <cell r="W2017" t="str">
            <v>LOT 3 (MIT)</v>
          </cell>
          <cell r="X2017" t="str">
            <v/>
          </cell>
          <cell r="Y2017" t="str">
            <v/>
          </cell>
          <cell r="Z2017" t="str">
            <v/>
          </cell>
          <cell r="AA2017" t="str">
            <v>0692472021</v>
          </cell>
          <cell r="AB2017" t="str">
            <v>USTA</v>
          </cell>
          <cell r="AC2017" t="str">
            <v>99</v>
          </cell>
          <cell r="AD2017" t="str">
            <v>LOT 3 (MIT)</v>
          </cell>
          <cell r="AE2017" t="str">
            <v>0113</v>
          </cell>
          <cell r="AF2017" t="str">
            <v/>
          </cell>
          <cell r="AG2017" t="str">
            <v>KM 785+000 - 829+305</v>
          </cell>
          <cell r="AH2017">
            <v>35222</v>
          </cell>
          <cell r="AI2017" t="str">
            <v>Bay</v>
          </cell>
          <cell r="AJ2017" t="str">
            <v>Yerel-Saatlik</v>
          </cell>
          <cell r="AK2017">
            <v>0</v>
          </cell>
          <cell r="AL2017" t="str">
            <v/>
          </cell>
          <cell r="AM2017" t="str">
            <v>201002</v>
          </cell>
          <cell r="AN2017" t="str">
            <v>S</v>
          </cell>
          <cell r="AO2017" t="str">
            <v>T3</v>
          </cell>
          <cell r="AP2017" t="str">
            <v>5150</v>
          </cell>
          <cell r="AQ2017" t="str">
            <v>5175</v>
          </cell>
          <cell r="AR2017" t="str">
            <v/>
          </cell>
          <cell r="AS2017" t="str">
            <v/>
          </cell>
          <cell r="AT2017" t="str">
            <v/>
          </cell>
          <cell r="AU2017" t="str">
            <v/>
          </cell>
          <cell r="AV2017" t="str">
            <v/>
          </cell>
          <cell r="AW2017" t="str">
            <v/>
          </cell>
          <cell r="AX2017" t="str">
            <v>JOHN ANTON MWIGA</v>
          </cell>
          <cell r="AY2017" t="str">
            <v/>
          </cell>
          <cell r="AZ2017"/>
          <cell r="BA2017"/>
          <cell r="BB2017" t="str">
            <v/>
          </cell>
          <cell r="BC2017"/>
          <cell r="BD2017" t="str">
            <v/>
          </cell>
          <cell r="BE2017" t="str">
            <v/>
          </cell>
          <cell r="BF2017" t="str">
            <v>0</v>
          </cell>
        </row>
        <row r="2018">
          <cell r="A2018">
            <v>10075186</v>
          </cell>
          <cell r="B2018" t="str">
            <v>DANIEL JONAS</v>
          </cell>
          <cell r="C2018" t="str">
            <v>DENDEKO</v>
          </cell>
          <cell r="D2018" t="str">
            <v>DUVARCI YARDIMCISI</v>
          </cell>
          <cell r="E2018" t="str">
            <v>MASON</v>
          </cell>
          <cell r="F2018" t="str">
            <v>50107642</v>
          </cell>
          <cell r="G2018" t="str">
            <v>PETRA PROTEK</v>
          </cell>
          <cell r="H2018" t="str">
            <v>50107642</v>
          </cell>
          <cell r="I2018" t="str">
            <v>0BBQ</v>
          </cell>
          <cell r="J2018" t="str">
            <v>İNŞAAT GRUBU</v>
          </cell>
          <cell r="K2018" t="str">
            <v>50109433</v>
          </cell>
          <cell r="L2018" t="str">
            <v>TZ</v>
          </cell>
          <cell r="M2018" t="str">
            <v>Tanzanyalı</v>
          </cell>
          <cell r="N2018" t="str">
            <v>0037</v>
          </cell>
          <cell r="O2018" t="str">
            <v>İTİGİ</v>
          </cell>
          <cell r="P2018" t="str">
            <v>7B</v>
          </cell>
          <cell r="Q2018" t="str">
            <v>PETRA PROTEK</v>
          </cell>
          <cell r="R2018">
            <v>44855</v>
          </cell>
          <cell r="S2018">
            <v>44855</v>
          </cell>
          <cell r="T2018">
            <v>44907</v>
          </cell>
          <cell r="U2018" t="str">
            <v>İşin sona ermesi</v>
          </cell>
          <cell r="V2018" t="str">
            <v>Mavi Yaka Direkt</v>
          </cell>
          <cell r="W2018" t="str">
            <v>LOT 3 (MIT)</v>
          </cell>
          <cell r="X2018" t="str">
            <v/>
          </cell>
          <cell r="Y2018" t="str">
            <v/>
          </cell>
          <cell r="Z2018" t="str">
            <v/>
          </cell>
          <cell r="AA2018" t="str">
            <v>0683172896</v>
          </cell>
          <cell r="AB2018" t="str">
            <v>USTA</v>
          </cell>
          <cell r="AC2018" t="str">
            <v>99</v>
          </cell>
          <cell r="AD2018" t="str">
            <v>LOT 3 (MIT)</v>
          </cell>
          <cell r="AE2018" t="str">
            <v>0113</v>
          </cell>
          <cell r="AF2018" t="str">
            <v/>
          </cell>
          <cell r="AG2018" t="str">
            <v>KM 785+000 - 829+305</v>
          </cell>
          <cell r="AH2018">
            <v>34482</v>
          </cell>
          <cell r="AI2018" t="str">
            <v>Bay</v>
          </cell>
          <cell r="AJ2018" t="str">
            <v>Yerel-Saatlik</v>
          </cell>
          <cell r="AK2018">
            <v>0</v>
          </cell>
          <cell r="AL2018" t="str">
            <v/>
          </cell>
          <cell r="AM2018" t="str">
            <v>201002</v>
          </cell>
          <cell r="AN2018" t="str">
            <v/>
          </cell>
          <cell r="AO2018" t="str">
            <v>T3</v>
          </cell>
          <cell r="AP2018" t="str">
            <v>5150</v>
          </cell>
          <cell r="AQ2018" t="str">
            <v>5175</v>
          </cell>
          <cell r="AR2018" t="str">
            <v/>
          </cell>
          <cell r="AS2018" t="str">
            <v/>
          </cell>
          <cell r="AT2018" t="str">
            <v/>
          </cell>
          <cell r="AU2018" t="str">
            <v/>
          </cell>
          <cell r="AV2018" t="str">
            <v/>
          </cell>
          <cell r="AW2018" t="str">
            <v/>
          </cell>
          <cell r="AX2018" t="str">
            <v>DANIEL JONAS DENDEKO</v>
          </cell>
          <cell r="AY2018" t="str">
            <v/>
          </cell>
          <cell r="AZ2018"/>
          <cell r="BA2018"/>
          <cell r="BB2018" t="str">
            <v/>
          </cell>
          <cell r="BC2018"/>
          <cell r="BD2018" t="str">
            <v/>
          </cell>
          <cell r="BE2018" t="str">
            <v/>
          </cell>
          <cell r="BF2018" t="str">
            <v>0</v>
          </cell>
        </row>
        <row r="2019">
          <cell r="A2019">
            <v>10075187</v>
          </cell>
          <cell r="B2019" t="str">
            <v>NASSORO ALLY</v>
          </cell>
          <cell r="C2019" t="str">
            <v>MTINDO</v>
          </cell>
          <cell r="D2019" t="str">
            <v>DUVARCI YARDIMCISI</v>
          </cell>
          <cell r="E2019" t="str">
            <v>MASON</v>
          </cell>
          <cell r="F2019" t="str">
            <v>50107642</v>
          </cell>
          <cell r="G2019" t="str">
            <v>PETRA PROTEK</v>
          </cell>
          <cell r="H2019" t="str">
            <v>50107642</v>
          </cell>
          <cell r="I2019" t="str">
            <v>0BBQ</v>
          </cell>
          <cell r="J2019" t="str">
            <v>İNŞAAT GRUBU</v>
          </cell>
          <cell r="K2019" t="str">
            <v>50109433</v>
          </cell>
          <cell r="L2019" t="str">
            <v>TZ</v>
          </cell>
          <cell r="M2019" t="str">
            <v>Tanzanyalı</v>
          </cell>
          <cell r="N2019" t="str">
            <v>0037</v>
          </cell>
          <cell r="O2019" t="str">
            <v>İTİGİ</v>
          </cell>
          <cell r="P2019" t="str">
            <v>7B</v>
          </cell>
          <cell r="Q2019" t="str">
            <v>PETRA PROTEK</v>
          </cell>
          <cell r="R2019">
            <v>44855</v>
          </cell>
          <cell r="S2019">
            <v>44855</v>
          </cell>
          <cell r="T2019">
            <v>44907</v>
          </cell>
          <cell r="U2019" t="str">
            <v>İşin sona ermesi</v>
          </cell>
          <cell r="V2019" t="str">
            <v>Mavi Yaka Direkt</v>
          </cell>
          <cell r="W2019" t="str">
            <v>LOT 3 (MIT)</v>
          </cell>
          <cell r="X2019" t="str">
            <v/>
          </cell>
          <cell r="Y2019" t="str">
            <v/>
          </cell>
          <cell r="Z2019" t="str">
            <v/>
          </cell>
          <cell r="AA2019" t="str">
            <v>0782146144</v>
          </cell>
          <cell r="AB2019" t="str">
            <v>USTA</v>
          </cell>
          <cell r="AC2019" t="str">
            <v>99</v>
          </cell>
          <cell r="AD2019" t="str">
            <v>LOT 3 (MIT)</v>
          </cell>
          <cell r="AE2019" t="str">
            <v>0113</v>
          </cell>
          <cell r="AF2019" t="str">
            <v/>
          </cell>
          <cell r="AG2019" t="str">
            <v>KM 785+000 - 829+305</v>
          </cell>
          <cell r="AH2019">
            <v>35400</v>
          </cell>
          <cell r="AI2019" t="str">
            <v>Bay</v>
          </cell>
          <cell r="AJ2019" t="str">
            <v>Yerel-Saatlik</v>
          </cell>
          <cell r="AK2019">
            <v>0</v>
          </cell>
          <cell r="AL2019" t="str">
            <v/>
          </cell>
          <cell r="AM2019" t="str">
            <v>201002</v>
          </cell>
          <cell r="AN2019" t="str">
            <v/>
          </cell>
          <cell r="AO2019" t="str">
            <v>T3</v>
          </cell>
          <cell r="AP2019" t="str">
            <v>5150</v>
          </cell>
          <cell r="AQ2019" t="str">
            <v>5175</v>
          </cell>
          <cell r="AR2019" t="str">
            <v/>
          </cell>
          <cell r="AS2019" t="str">
            <v/>
          </cell>
          <cell r="AT2019" t="str">
            <v/>
          </cell>
          <cell r="AU2019" t="str">
            <v/>
          </cell>
          <cell r="AV2019" t="str">
            <v/>
          </cell>
          <cell r="AW2019" t="str">
            <v/>
          </cell>
          <cell r="AX2019" t="str">
            <v>NASSORO ALLY MTINDO</v>
          </cell>
          <cell r="AY2019" t="str">
            <v/>
          </cell>
          <cell r="AZ2019"/>
          <cell r="BA2019"/>
          <cell r="BB2019" t="str">
            <v/>
          </cell>
          <cell r="BC2019"/>
          <cell r="BD2019" t="str">
            <v/>
          </cell>
          <cell r="BE2019" t="str">
            <v/>
          </cell>
          <cell r="BF2019" t="str">
            <v>0</v>
          </cell>
        </row>
        <row r="2020">
          <cell r="A2020">
            <v>10075188</v>
          </cell>
          <cell r="B2020" t="str">
            <v>ERICK JUMA</v>
          </cell>
          <cell r="C2020" t="str">
            <v>JOHACHIM</v>
          </cell>
          <cell r="D2020" t="str">
            <v>DUVARCI</v>
          </cell>
          <cell r="E2020" t="str">
            <v>MASON</v>
          </cell>
          <cell r="F2020" t="str">
            <v>50107642</v>
          </cell>
          <cell r="G2020" t="str">
            <v>PETRA PROTEK</v>
          </cell>
          <cell r="H2020" t="str">
            <v>50107642</v>
          </cell>
          <cell r="I2020" t="str">
            <v>0BBQ</v>
          </cell>
          <cell r="J2020" t="str">
            <v>İNŞAAT GRUBU</v>
          </cell>
          <cell r="K2020" t="str">
            <v>50107815</v>
          </cell>
          <cell r="L2020" t="str">
            <v>TZ</v>
          </cell>
          <cell r="M2020" t="str">
            <v>Tanzanyalı</v>
          </cell>
          <cell r="N2020" t="str">
            <v>0037</v>
          </cell>
          <cell r="O2020" t="str">
            <v>İTİGİ</v>
          </cell>
          <cell r="P2020" t="str">
            <v>7B</v>
          </cell>
          <cell r="Q2020" t="str">
            <v>PETRA PROTEK</v>
          </cell>
          <cell r="R2020">
            <v>44855</v>
          </cell>
          <cell r="S2020">
            <v>44855</v>
          </cell>
          <cell r="T2020">
            <v>44907</v>
          </cell>
          <cell r="U2020" t="str">
            <v>İşin sona ermesi</v>
          </cell>
          <cell r="V2020" t="str">
            <v>Mavi Yaka Direkt</v>
          </cell>
          <cell r="W2020" t="str">
            <v>LOT 3 (MIT)</v>
          </cell>
          <cell r="X2020" t="str">
            <v/>
          </cell>
          <cell r="Y2020" t="str">
            <v/>
          </cell>
          <cell r="Z2020" t="str">
            <v/>
          </cell>
          <cell r="AA2020" t="str">
            <v>0689412331</v>
          </cell>
          <cell r="AB2020" t="str">
            <v>USTA</v>
          </cell>
          <cell r="AC2020" t="str">
            <v>99</v>
          </cell>
          <cell r="AD2020" t="str">
            <v>LOT 3 (MIT)</v>
          </cell>
          <cell r="AE2020" t="str">
            <v>0113</v>
          </cell>
          <cell r="AF2020" t="str">
            <v/>
          </cell>
          <cell r="AG2020" t="str">
            <v>KM 785+000 - 829+305</v>
          </cell>
          <cell r="AH2020">
            <v>33772</v>
          </cell>
          <cell r="AI2020" t="str">
            <v>Bay</v>
          </cell>
          <cell r="AJ2020" t="str">
            <v>Yerel-Saatlik</v>
          </cell>
          <cell r="AK2020">
            <v>0</v>
          </cell>
          <cell r="AL2020" t="str">
            <v/>
          </cell>
          <cell r="AM2020" t="str">
            <v>201002</v>
          </cell>
          <cell r="AN2020" t="str">
            <v/>
          </cell>
          <cell r="AO2020" t="str">
            <v>T3</v>
          </cell>
          <cell r="AP2020" t="str">
            <v>5150</v>
          </cell>
          <cell r="AQ2020" t="str">
            <v>5175</v>
          </cell>
          <cell r="AR2020" t="str">
            <v/>
          </cell>
          <cell r="AS2020" t="str">
            <v/>
          </cell>
          <cell r="AT2020" t="str">
            <v/>
          </cell>
          <cell r="AU2020" t="str">
            <v/>
          </cell>
          <cell r="AV2020" t="str">
            <v/>
          </cell>
          <cell r="AW2020" t="str">
            <v/>
          </cell>
          <cell r="AX2020" t="str">
            <v>ERICK JUMA JOHACHIM</v>
          </cell>
          <cell r="AY2020" t="str">
            <v/>
          </cell>
          <cell r="AZ2020"/>
          <cell r="BA2020"/>
          <cell r="BB2020" t="str">
            <v/>
          </cell>
          <cell r="BC2020"/>
          <cell r="BD2020" t="str">
            <v/>
          </cell>
          <cell r="BE2020" t="str">
            <v/>
          </cell>
          <cell r="BF2020" t="str">
            <v>0</v>
          </cell>
        </row>
        <row r="2021">
          <cell r="A2021">
            <v>10075189</v>
          </cell>
          <cell r="B2021" t="str">
            <v>HUSSEIN MRISHO</v>
          </cell>
          <cell r="C2021" t="str">
            <v>NJOPEKA</v>
          </cell>
          <cell r="D2021" t="str">
            <v>DUVARCI YARDIMCISI</v>
          </cell>
          <cell r="E2021" t="str">
            <v>MASON</v>
          </cell>
          <cell r="F2021" t="str">
            <v>50107642</v>
          </cell>
          <cell r="G2021" t="str">
            <v>PETRA PROTEK</v>
          </cell>
          <cell r="H2021" t="str">
            <v>50107642</v>
          </cell>
          <cell r="I2021" t="str">
            <v>0BBQ</v>
          </cell>
          <cell r="J2021" t="str">
            <v>İNŞAAT GRUBU</v>
          </cell>
          <cell r="K2021" t="str">
            <v>50109433</v>
          </cell>
          <cell r="L2021" t="str">
            <v>TZ</v>
          </cell>
          <cell r="M2021" t="str">
            <v>Tanzanyalı</v>
          </cell>
          <cell r="N2021" t="str">
            <v>0037</v>
          </cell>
          <cell r="O2021" t="str">
            <v>İTİGİ</v>
          </cell>
          <cell r="P2021" t="str">
            <v>7B</v>
          </cell>
          <cell r="Q2021" t="str">
            <v>PETRA PROTEK</v>
          </cell>
          <cell r="R2021">
            <v>44855</v>
          </cell>
          <cell r="S2021">
            <v>44855</v>
          </cell>
          <cell r="T2021">
            <v>44907</v>
          </cell>
          <cell r="U2021" t="str">
            <v>İşin sona ermesi</v>
          </cell>
          <cell r="V2021" t="str">
            <v>Mavi Yaka Direkt</v>
          </cell>
          <cell r="W2021" t="str">
            <v>LOT 3 (MIT)</v>
          </cell>
          <cell r="X2021" t="str">
            <v/>
          </cell>
          <cell r="Y2021" t="str">
            <v/>
          </cell>
          <cell r="Z2021" t="str">
            <v/>
          </cell>
          <cell r="AA2021" t="str">
            <v>0687234626</v>
          </cell>
          <cell r="AB2021" t="str">
            <v>USTA</v>
          </cell>
          <cell r="AC2021" t="str">
            <v>99</v>
          </cell>
          <cell r="AD2021" t="str">
            <v>LOT 3 (MIT)</v>
          </cell>
          <cell r="AE2021" t="str">
            <v>0113</v>
          </cell>
          <cell r="AF2021" t="str">
            <v/>
          </cell>
          <cell r="AG2021" t="str">
            <v>KM 785+000 - 829+305</v>
          </cell>
          <cell r="AH2021">
            <v>36150</v>
          </cell>
          <cell r="AI2021" t="str">
            <v>Bay</v>
          </cell>
          <cell r="AJ2021" t="str">
            <v>Yerel-Saatlik</v>
          </cell>
          <cell r="AK2021">
            <v>0</v>
          </cell>
          <cell r="AL2021" t="str">
            <v/>
          </cell>
          <cell r="AM2021" t="str">
            <v>201002</v>
          </cell>
          <cell r="AN2021" t="str">
            <v/>
          </cell>
          <cell r="AO2021" t="str">
            <v>T3</v>
          </cell>
          <cell r="AP2021" t="str">
            <v>5150</v>
          </cell>
          <cell r="AQ2021" t="str">
            <v>5175</v>
          </cell>
          <cell r="AR2021" t="str">
            <v/>
          </cell>
          <cell r="AS2021" t="str">
            <v/>
          </cell>
          <cell r="AT2021" t="str">
            <v/>
          </cell>
          <cell r="AU2021" t="str">
            <v/>
          </cell>
          <cell r="AV2021" t="str">
            <v/>
          </cell>
          <cell r="AW2021" t="str">
            <v/>
          </cell>
          <cell r="AX2021" t="str">
            <v>HUSSEIN MRISHO NJOPEKA</v>
          </cell>
          <cell r="AY2021" t="str">
            <v/>
          </cell>
          <cell r="AZ2021"/>
          <cell r="BA2021"/>
          <cell r="BB2021" t="str">
            <v/>
          </cell>
          <cell r="BC2021"/>
          <cell r="BD2021" t="str">
            <v/>
          </cell>
          <cell r="BE2021" t="str">
            <v/>
          </cell>
          <cell r="BF2021" t="str">
            <v>0</v>
          </cell>
        </row>
        <row r="2022">
          <cell r="A2022">
            <v>10075190</v>
          </cell>
          <cell r="B2022" t="str">
            <v>SWED SHABANI</v>
          </cell>
          <cell r="C2022" t="str">
            <v>MAYALA</v>
          </cell>
          <cell r="D2022" t="str">
            <v>DUVARCI</v>
          </cell>
          <cell r="E2022" t="str">
            <v>MASON</v>
          </cell>
          <cell r="F2022" t="str">
            <v>50107642</v>
          </cell>
          <cell r="G2022" t="str">
            <v>PETRA PROTEK</v>
          </cell>
          <cell r="H2022" t="str">
            <v>50107642</v>
          </cell>
          <cell r="I2022" t="str">
            <v>0BBQ</v>
          </cell>
          <cell r="J2022" t="str">
            <v>İNŞAAT GRUBU</v>
          </cell>
          <cell r="K2022" t="str">
            <v>50107815</v>
          </cell>
          <cell r="L2022" t="str">
            <v>TZ</v>
          </cell>
          <cell r="M2022" t="str">
            <v>Tanzanyalı</v>
          </cell>
          <cell r="N2022" t="str">
            <v>0037</v>
          </cell>
          <cell r="O2022" t="str">
            <v>İTİGİ</v>
          </cell>
          <cell r="P2022" t="str">
            <v>7B</v>
          </cell>
          <cell r="Q2022" t="str">
            <v>PETRA PROTEK</v>
          </cell>
          <cell r="R2022">
            <v>44855</v>
          </cell>
          <cell r="S2022">
            <v>44855</v>
          </cell>
          <cell r="T2022">
            <v>44907</v>
          </cell>
          <cell r="U2022" t="str">
            <v>İşin sona ermesi</v>
          </cell>
          <cell r="V2022" t="str">
            <v>Mavi Yaka Direkt</v>
          </cell>
          <cell r="W2022" t="str">
            <v>LOT 3 (MIT)</v>
          </cell>
          <cell r="X2022" t="str">
            <v/>
          </cell>
          <cell r="Y2022" t="str">
            <v/>
          </cell>
          <cell r="Z2022" t="str">
            <v/>
          </cell>
          <cell r="AA2022" t="str">
            <v>0625333575</v>
          </cell>
          <cell r="AB2022" t="str">
            <v>USTA</v>
          </cell>
          <cell r="AC2022" t="str">
            <v>99</v>
          </cell>
          <cell r="AD2022" t="str">
            <v>LOT 3 (MIT)</v>
          </cell>
          <cell r="AE2022" t="str">
            <v>0113</v>
          </cell>
          <cell r="AF2022" t="str">
            <v/>
          </cell>
          <cell r="AG2022" t="str">
            <v>KM 785+000 - 829+305</v>
          </cell>
          <cell r="AH2022">
            <v>30063</v>
          </cell>
          <cell r="AI2022" t="str">
            <v>Bay</v>
          </cell>
          <cell r="AJ2022" t="str">
            <v>Yerel-Saatlik</v>
          </cell>
          <cell r="AK2022">
            <v>0</v>
          </cell>
          <cell r="AL2022" t="str">
            <v/>
          </cell>
          <cell r="AM2022" t="str">
            <v>201002</v>
          </cell>
          <cell r="AN2022" t="str">
            <v/>
          </cell>
          <cell r="AO2022" t="str">
            <v>T3</v>
          </cell>
          <cell r="AP2022" t="str">
            <v>5150</v>
          </cell>
          <cell r="AQ2022" t="str">
            <v>5175</v>
          </cell>
          <cell r="AR2022" t="str">
            <v/>
          </cell>
          <cell r="AS2022" t="str">
            <v/>
          </cell>
          <cell r="AT2022" t="str">
            <v/>
          </cell>
          <cell r="AU2022" t="str">
            <v/>
          </cell>
          <cell r="AV2022" t="str">
            <v/>
          </cell>
          <cell r="AW2022" t="str">
            <v/>
          </cell>
          <cell r="AX2022" t="str">
            <v>SWED SHABANI MAYALA</v>
          </cell>
          <cell r="AY2022" t="str">
            <v/>
          </cell>
          <cell r="AZ2022"/>
          <cell r="BA2022"/>
          <cell r="BB2022" t="str">
            <v/>
          </cell>
          <cell r="BC2022"/>
          <cell r="BD2022" t="str">
            <v/>
          </cell>
          <cell r="BE2022" t="str">
            <v/>
          </cell>
          <cell r="BF2022" t="str">
            <v>0</v>
          </cell>
        </row>
        <row r="2023">
          <cell r="A2023">
            <v>10075191</v>
          </cell>
          <cell r="B2023" t="str">
            <v>HAMADI RASHIDI</v>
          </cell>
          <cell r="C2023" t="str">
            <v>MAWAZO</v>
          </cell>
          <cell r="D2023" t="str">
            <v>DUVARCI</v>
          </cell>
          <cell r="E2023" t="str">
            <v>MASON</v>
          </cell>
          <cell r="F2023" t="str">
            <v>50107642</v>
          </cell>
          <cell r="G2023" t="str">
            <v>PETRA PROTEK</v>
          </cell>
          <cell r="H2023" t="str">
            <v>50107642</v>
          </cell>
          <cell r="I2023" t="str">
            <v>0BBQ</v>
          </cell>
          <cell r="J2023" t="str">
            <v>İNŞAAT GRUBU</v>
          </cell>
          <cell r="K2023" t="str">
            <v>50107815</v>
          </cell>
          <cell r="L2023" t="str">
            <v>TZ</v>
          </cell>
          <cell r="M2023" t="str">
            <v>Tanzanyalı</v>
          </cell>
          <cell r="N2023" t="str">
            <v>0037</v>
          </cell>
          <cell r="O2023" t="str">
            <v>İTİGİ</v>
          </cell>
          <cell r="P2023" t="str">
            <v>7B</v>
          </cell>
          <cell r="Q2023" t="str">
            <v>PETRA PROTEK</v>
          </cell>
          <cell r="R2023">
            <v>44855</v>
          </cell>
          <cell r="S2023">
            <v>44855</v>
          </cell>
          <cell r="T2023">
            <v>44907</v>
          </cell>
          <cell r="U2023" t="str">
            <v>İşin sona ermesi</v>
          </cell>
          <cell r="V2023" t="str">
            <v>Mavi Yaka Direkt</v>
          </cell>
          <cell r="W2023" t="str">
            <v>LOT 3 (MIT)</v>
          </cell>
          <cell r="X2023" t="str">
            <v/>
          </cell>
          <cell r="Y2023" t="str">
            <v/>
          </cell>
          <cell r="Z2023" t="str">
            <v/>
          </cell>
          <cell r="AA2023" t="str">
            <v>0785977287</v>
          </cell>
          <cell r="AB2023" t="str">
            <v>USTA</v>
          </cell>
          <cell r="AC2023" t="str">
            <v>99</v>
          </cell>
          <cell r="AD2023" t="str">
            <v>LOT 3 (MIT)</v>
          </cell>
          <cell r="AE2023" t="str">
            <v>0113</v>
          </cell>
          <cell r="AF2023" t="str">
            <v/>
          </cell>
          <cell r="AG2023" t="str">
            <v>KM 785+000 - 829+305</v>
          </cell>
          <cell r="AH2023">
            <v>30694</v>
          </cell>
          <cell r="AI2023" t="str">
            <v>Bay</v>
          </cell>
          <cell r="AJ2023" t="str">
            <v>Yerel-Saatlik</v>
          </cell>
          <cell r="AK2023">
            <v>0</v>
          </cell>
          <cell r="AL2023" t="str">
            <v/>
          </cell>
          <cell r="AM2023" t="str">
            <v>201002</v>
          </cell>
          <cell r="AN2023" t="str">
            <v/>
          </cell>
          <cell r="AO2023" t="str">
            <v>T3</v>
          </cell>
          <cell r="AP2023" t="str">
            <v>5150</v>
          </cell>
          <cell r="AQ2023" t="str">
            <v>5175</v>
          </cell>
          <cell r="AR2023" t="str">
            <v/>
          </cell>
          <cell r="AS2023" t="str">
            <v/>
          </cell>
          <cell r="AT2023" t="str">
            <v/>
          </cell>
          <cell r="AU2023" t="str">
            <v/>
          </cell>
          <cell r="AV2023" t="str">
            <v/>
          </cell>
          <cell r="AW2023" t="str">
            <v/>
          </cell>
          <cell r="AX2023" t="str">
            <v>HAMADI RASHIDI MAWAZO</v>
          </cell>
          <cell r="AY2023" t="str">
            <v/>
          </cell>
          <cell r="AZ2023"/>
          <cell r="BA2023"/>
          <cell r="BB2023" t="str">
            <v/>
          </cell>
          <cell r="BC2023"/>
          <cell r="BD2023" t="str">
            <v/>
          </cell>
          <cell r="BE2023" t="str">
            <v/>
          </cell>
          <cell r="BF2023" t="str">
            <v>0</v>
          </cell>
        </row>
        <row r="2024">
          <cell r="A2024">
            <v>10075102</v>
          </cell>
          <cell r="B2024" t="str">
            <v>SİMBA KHAMİS</v>
          </cell>
          <cell r="C2024" t="str">
            <v>RAJABU</v>
          </cell>
          <cell r="D2024" t="str">
            <v>GÜVENLİK GÖREVLİSİ</v>
          </cell>
          <cell r="E2024" t="str">
            <v>SECURITY</v>
          </cell>
          <cell r="F2024" t="str">
            <v>50106670</v>
          </cell>
          <cell r="G2024" t="str">
            <v>KITUMBO SECURITY</v>
          </cell>
          <cell r="H2024" t="str">
            <v>50105513</v>
          </cell>
          <cell r="I2024" t="str">
            <v>088D</v>
          </cell>
          <cell r="J2024" t="str">
            <v>GÜVENLİK</v>
          </cell>
          <cell r="K2024" t="str">
            <v>50106674</v>
          </cell>
          <cell r="L2024" t="str">
            <v>TZ</v>
          </cell>
          <cell r="M2024" t="str">
            <v>Tanzanyalı</v>
          </cell>
          <cell r="N2024" t="str">
            <v>0035</v>
          </cell>
          <cell r="O2024" t="str">
            <v>TABORA</v>
          </cell>
          <cell r="P2024" t="str">
            <v>7L</v>
          </cell>
          <cell r="Q2024" t="str">
            <v>KITIMBO SECURITY</v>
          </cell>
          <cell r="R2024">
            <v>44854</v>
          </cell>
          <cell r="S2024">
            <v>44854</v>
          </cell>
          <cell r="T2024">
            <v>45170</v>
          </cell>
          <cell r="U2024" t="str">
            <v>Bsz.S.İşSz.İşvTrf.Hk.SebepsizF</v>
          </cell>
          <cell r="V2024" t="str">
            <v>Mavi Yaka Endirekt</v>
          </cell>
          <cell r="W2024" t="str">
            <v>LOT 3 (MIT)</v>
          </cell>
          <cell r="X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>GÖREVLİ</v>
          </cell>
          <cell r="AC2024" t="str">
            <v>99</v>
          </cell>
          <cell r="AD2024" t="str">
            <v>LOT 3 (MIT)</v>
          </cell>
          <cell r="AE2024" t="str">
            <v>0113</v>
          </cell>
          <cell r="AF2024" t="str">
            <v/>
          </cell>
          <cell r="AG2024" t="str">
            <v>KM 785+000 - 829+305</v>
          </cell>
          <cell r="AH2024">
            <v>35188</v>
          </cell>
          <cell r="AI2024" t="str">
            <v>Bay</v>
          </cell>
          <cell r="AJ2024" t="str">
            <v>Yerel-Saatlik</v>
          </cell>
          <cell r="AK2024">
            <v>0</v>
          </cell>
          <cell r="AL2024" t="str">
            <v/>
          </cell>
          <cell r="AM2024" t="str">
            <v>306002</v>
          </cell>
          <cell r="AN2024" t="str">
            <v/>
          </cell>
          <cell r="AO2024" t="str">
            <v>T3</v>
          </cell>
          <cell r="AP2024" t="str">
            <v>5150</v>
          </cell>
          <cell r="AQ2024" t="str">
            <v>5175</v>
          </cell>
          <cell r="AR2024" t="str">
            <v/>
          </cell>
          <cell r="AS2024" t="str">
            <v/>
          </cell>
          <cell r="AT2024" t="str">
            <v/>
          </cell>
          <cell r="AU2024" t="str">
            <v/>
          </cell>
          <cell r="AV2024" t="str">
            <v/>
          </cell>
          <cell r="AW2024" t="str">
            <v/>
          </cell>
          <cell r="AX2024" t="str">
            <v>SİMBA KHAMİS RAJABU</v>
          </cell>
          <cell r="AY2024" t="str">
            <v/>
          </cell>
          <cell r="AZ2024"/>
          <cell r="BA2024"/>
          <cell r="BB2024" t="str">
            <v/>
          </cell>
          <cell r="BC2024"/>
          <cell r="BD2024" t="str">
            <v/>
          </cell>
          <cell r="BE2024" t="str">
            <v/>
          </cell>
          <cell r="BF2024" t="str">
            <v>0</v>
          </cell>
        </row>
        <row r="2025">
          <cell r="A2025">
            <v>10075103</v>
          </cell>
          <cell r="B2025" t="str">
            <v>HAMİS SALEHE</v>
          </cell>
          <cell r="C2025" t="str">
            <v>MKAMA</v>
          </cell>
          <cell r="D2025" t="str">
            <v>GÜVENLİK GÖREVLİSİ</v>
          </cell>
          <cell r="E2025" t="str">
            <v>SECURITY</v>
          </cell>
          <cell r="F2025" t="str">
            <v>50106670</v>
          </cell>
          <cell r="G2025" t="str">
            <v>KITUMBO SECURITY</v>
          </cell>
          <cell r="H2025" t="str">
            <v>50105513</v>
          </cell>
          <cell r="I2025" t="str">
            <v>088D</v>
          </cell>
          <cell r="J2025" t="str">
            <v>GÜVENLİK</v>
          </cell>
          <cell r="K2025" t="str">
            <v>50106674</v>
          </cell>
          <cell r="L2025" t="str">
            <v>TZ</v>
          </cell>
          <cell r="M2025" t="str">
            <v>Tanzanyalı</v>
          </cell>
          <cell r="N2025" t="str">
            <v>0035</v>
          </cell>
          <cell r="O2025" t="str">
            <v>TABORA</v>
          </cell>
          <cell r="P2025" t="str">
            <v>7L</v>
          </cell>
          <cell r="Q2025" t="str">
            <v>KITIMBO SECURITY</v>
          </cell>
          <cell r="R2025">
            <v>44854</v>
          </cell>
          <cell r="S2025">
            <v>44854</v>
          </cell>
          <cell r="T2025">
            <v>44869</v>
          </cell>
          <cell r="U2025" t="str">
            <v>Bsz.S.İşSz.İşçiTrf.fsh(istifa)</v>
          </cell>
          <cell r="V2025" t="str">
            <v>Mavi Yaka Endirekt</v>
          </cell>
          <cell r="W2025" t="str">
            <v>LOT 3 (MIT)</v>
          </cell>
          <cell r="X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>GÖREVLİ</v>
          </cell>
          <cell r="AC2025" t="str">
            <v>99</v>
          </cell>
          <cell r="AD2025" t="str">
            <v>LOT 3 (MIT)</v>
          </cell>
          <cell r="AE2025" t="str">
            <v>0113</v>
          </cell>
          <cell r="AF2025" t="str">
            <v/>
          </cell>
          <cell r="AG2025" t="str">
            <v>KM 785+000 - 829+305</v>
          </cell>
          <cell r="AH2025">
            <v>35188</v>
          </cell>
          <cell r="AI2025" t="str">
            <v>Bay</v>
          </cell>
          <cell r="AJ2025" t="str">
            <v>Yerel-Saatlik</v>
          </cell>
          <cell r="AK2025">
            <v>0</v>
          </cell>
          <cell r="AL2025" t="str">
            <v/>
          </cell>
          <cell r="AM2025" t="str">
            <v>306002</v>
          </cell>
          <cell r="AN2025" t="str">
            <v/>
          </cell>
          <cell r="AO2025" t="str">
            <v>T3</v>
          </cell>
          <cell r="AP2025" t="str">
            <v>5150</v>
          </cell>
          <cell r="AQ2025" t="str">
            <v>5175</v>
          </cell>
          <cell r="AR2025" t="str">
            <v/>
          </cell>
          <cell r="AS2025" t="str">
            <v/>
          </cell>
          <cell r="AT2025" t="str">
            <v/>
          </cell>
          <cell r="AU2025" t="str">
            <v/>
          </cell>
          <cell r="AV2025" t="str">
            <v/>
          </cell>
          <cell r="AW2025" t="str">
            <v/>
          </cell>
          <cell r="AX2025" t="str">
            <v>HAMİS SALEHE MKAMA</v>
          </cell>
          <cell r="AY2025" t="str">
            <v/>
          </cell>
          <cell r="AZ2025"/>
          <cell r="BA2025"/>
          <cell r="BB2025" t="str">
            <v/>
          </cell>
          <cell r="BC2025"/>
          <cell r="BD2025" t="str">
            <v/>
          </cell>
          <cell r="BE2025" t="str">
            <v/>
          </cell>
          <cell r="BF2025" t="str">
            <v>0</v>
          </cell>
        </row>
        <row r="2026">
          <cell r="A2026">
            <v>10075104</v>
          </cell>
          <cell r="B2026" t="str">
            <v>MARWA PETER</v>
          </cell>
          <cell r="C2026" t="str">
            <v>ROHALE</v>
          </cell>
          <cell r="D2026" t="str">
            <v>GÜVENLİK GÖREVLİSİ</v>
          </cell>
          <cell r="E2026" t="str">
            <v>SECURITY</v>
          </cell>
          <cell r="F2026" t="str">
            <v>50106670</v>
          </cell>
          <cell r="G2026" t="str">
            <v>KITUMBO SECURITY</v>
          </cell>
          <cell r="H2026" t="str">
            <v>50105513</v>
          </cell>
          <cell r="I2026" t="str">
            <v>088D</v>
          </cell>
          <cell r="J2026" t="str">
            <v>GÜVENLİK</v>
          </cell>
          <cell r="K2026" t="str">
            <v>50106674</v>
          </cell>
          <cell r="L2026" t="str">
            <v>TZ</v>
          </cell>
          <cell r="M2026" t="str">
            <v>Tanzanyalı</v>
          </cell>
          <cell r="N2026" t="str">
            <v>0035</v>
          </cell>
          <cell r="O2026" t="str">
            <v>TABORA</v>
          </cell>
          <cell r="P2026" t="str">
            <v>7L</v>
          </cell>
          <cell r="Q2026" t="str">
            <v>KITIMBO SECURITY</v>
          </cell>
          <cell r="R2026">
            <v>44854</v>
          </cell>
          <cell r="S2026">
            <v>44854</v>
          </cell>
          <cell r="T2026">
            <v>45170</v>
          </cell>
          <cell r="U2026" t="str">
            <v>Bsz.S.İşSz.İşvTrf.Hk.SebepsizF</v>
          </cell>
          <cell r="V2026" t="str">
            <v>Mavi Yaka Endirekt</v>
          </cell>
          <cell r="W2026" t="str">
            <v>LOT 3 (MIT)</v>
          </cell>
          <cell r="X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>GÖREVLİ</v>
          </cell>
          <cell r="AC2026" t="str">
            <v>99</v>
          </cell>
          <cell r="AD2026" t="str">
            <v>LOT 3 (MIT)</v>
          </cell>
          <cell r="AE2026" t="str">
            <v>0113</v>
          </cell>
          <cell r="AF2026" t="str">
            <v/>
          </cell>
          <cell r="AG2026" t="str">
            <v>KM 785+000 - 829+305</v>
          </cell>
          <cell r="AH2026">
            <v>35188</v>
          </cell>
          <cell r="AI2026" t="str">
            <v>Bay</v>
          </cell>
          <cell r="AJ2026" t="str">
            <v>Yerel-Saatlik</v>
          </cell>
          <cell r="AK2026">
            <v>0</v>
          </cell>
          <cell r="AL2026" t="str">
            <v/>
          </cell>
          <cell r="AM2026" t="str">
            <v>306002</v>
          </cell>
          <cell r="AN2026" t="str">
            <v/>
          </cell>
          <cell r="AO2026" t="str">
            <v>T3</v>
          </cell>
          <cell r="AP2026" t="str">
            <v>5150</v>
          </cell>
          <cell r="AQ2026" t="str">
            <v>5175</v>
          </cell>
          <cell r="AR2026" t="str">
            <v/>
          </cell>
          <cell r="AS2026" t="str">
            <v/>
          </cell>
          <cell r="AT2026" t="str">
            <v/>
          </cell>
          <cell r="AU2026" t="str">
            <v/>
          </cell>
          <cell r="AV2026" t="str">
            <v/>
          </cell>
          <cell r="AW2026" t="str">
            <v/>
          </cell>
          <cell r="AX2026" t="str">
            <v>MARWA PETER ROHALE</v>
          </cell>
          <cell r="AY2026" t="str">
            <v/>
          </cell>
          <cell r="AZ2026"/>
          <cell r="BA2026"/>
          <cell r="BB2026" t="str">
            <v/>
          </cell>
          <cell r="BC2026"/>
          <cell r="BD2026" t="str">
            <v/>
          </cell>
          <cell r="BE2026" t="str">
            <v/>
          </cell>
          <cell r="BF2026" t="str">
            <v>0</v>
          </cell>
        </row>
        <row r="2027">
          <cell r="A2027">
            <v>10075105</v>
          </cell>
          <cell r="B2027" t="str">
            <v>CRESANT FREDRİCK</v>
          </cell>
          <cell r="C2027" t="str">
            <v>KANDOLO</v>
          </cell>
          <cell r="D2027" t="str">
            <v>GÜVENLİK GÖREVLİSİ</v>
          </cell>
          <cell r="E2027" t="str">
            <v>SECURITY</v>
          </cell>
          <cell r="F2027" t="str">
            <v>50106670</v>
          </cell>
          <cell r="G2027" t="str">
            <v>KITUMBO SECURITY</v>
          </cell>
          <cell r="H2027" t="str">
            <v>50105513</v>
          </cell>
          <cell r="I2027" t="str">
            <v>088D</v>
          </cell>
          <cell r="J2027" t="str">
            <v>GÜVENLİK</v>
          </cell>
          <cell r="K2027" t="str">
            <v>50106674</v>
          </cell>
          <cell r="L2027" t="str">
            <v>TZ</v>
          </cell>
          <cell r="M2027" t="str">
            <v>Tanzanyalı</v>
          </cell>
          <cell r="N2027" t="str">
            <v>0035</v>
          </cell>
          <cell r="O2027" t="str">
            <v>TABORA</v>
          </cell>
          <cell r="P2027" t="str">
            <v>7L</v>
          </cell>
          <cell r="Q2027" t="str">
            <v>KITIMBO SECURITY</v>
          </cell>
          <cell r="R2027">
            <v>44854</v>
          </cell>
          <cell r="S2027">
            <v>44854</v>
          </cell>
          <cell r="T2027">
            <v>45170</v>
          </cell>
          <cell r="U2027" t="str">
            <v>Bsz.S.İşSz.İşvTrf.Hk.SebepsizF</v>
          </cell>
          <cell r="V2027" t="str">
            <v>Mavi Yaka Endirekt</v>
          </cell>
          <cell r="W2027" t="str">
            <v>LOT 3 (MIT)</v>
          </cell>
          <cell r="X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>GÖREVLİ</v>
          </cell>
          <cell r="AC2027" t="str">
            <v>99</v>
          </cell>
          <cell r="AD2027" t="str">
            <v>LOT 3 (MIT)</v>
          </cell>
          <cell r="AE2027" t="str">
            <v>0113</v>
          </cell>
          <cell r="AF2027" t="str">
            <v/>
          </cell>
          <cell r="AG2027" t="str">
            <v>KM 785+000 - 829+305</v>
          </cell>
          <cell r="AH2027">
            <v>35188</v>
          </cell>
          <cell r="AI2027" t="str">
            <v>Bay</v>
          </cell>
          <cell r="AJ2027" t="str">
            <v>Yerel-Saatlik</v>
          </cell>
          <cell r="AK2027">
            <v>0</v>
          </cell>
          <cell r="AL2027" t="str">
            <v/>
          </cell>
          <cell r="AM2027" t="str">
            <v>306002</v>
          </cell>
          <cell r="AN2027" t="str">
            <v/>
          </cell>
          <cell r="AO2027" t="str">
            <v>T3</v>
          </cell>
          <cell r="AP2027" t="str">
            <v>5150</v>
          </cell>
          <cell r="AQ2027" t="str">
            <v>5175</v>
          </cell>
          <cell r="AR2027" t="str">
            <v/>
          </cell>
          <cell r="AS2027" t="str">
            <v/>
          </cell>
          <cell r="AT2027" t="str">
            <v/>
          </cell>
          <cell r="AU2027" t="str">
            <v/>
          </cell>
          <cell r="AV2027" t="str">
            <v/>
          </cell>
          <cell r="AW2027" t="str">
            <v/>
          </cell>
          <cell r="AX2027" t="str">
            <v>CRESANT FREDRİCK KANDOLO</v>
          </cell>
          <cell r="AY2027" t="str">
            <v/>
          </cell>
          <cell r="AZ2027"/>
          <cell r="BA2027"/>
          <cell r="BB2027" t="str">
            <v/>
          </cell>
          <cell r="BC2027"/>
          <cell r="BD2027" t="str">
            <v/>
          </cell>
          <cell r="BE2027" t="str">
            <v/>
          </cell>
          <cell r="BF2027" t="str">
            <v>0</v>
          </cell>
        </row>
        <row r="2028">
          <cell r="A2028">
            <v>10075106</v>
          </cell>
          <cell r="B2028" t="str">
            <v>DAUD SAMWELİ</v>
          </cell>
          <cell r="C2028" t="str">
            <v>PAUL</v>
          </cell>
          <cell r="D2028" t="str">
            <v>GÜVENLİK GÖREVLİSİ</v>
          </cell>
          <cell r="E2028" t="str">
            <v>SECURITY</v>
          </cell>
          <cell r="F2028" t="str">
            <v>50106670</v>
          </cell>
          <cell r="G2028" t="str">
            <v>KITUMBO SECURITY</v>
          </cell>
          <cell r="H2028" t="str">
            <v>50105513</v>
          </cell>
          <cell r="I2028" t="str">
            <v>088D</v>
          </cell>
          <cell r="J2028" t="str">
            <v>GÜVENLİK</v>
          </cell>
          <cell r="K2028" t="str">
            <v>50106674</v>
          </cell>
          <cell r="L2028" t="str">
            <v>TZ</v>
          </cell>
          <cell r="M2028" t="str">
            <v>Tanzanyalı</v>
          </cell>
          <cell r="N2028" t="str">
            <v>0035</v>
          </cell>
          <cell r="O2028" t="str">
            <v>TABORA</v>
          </cell>
          <cell r="P2028" t="str">
            <v>7L</v>
          </cell>
          <cell r="Q2028" t="str">
            <v>KITIMBO SECURITY</v>
          </cell>
          <cell r="R2028">
            <v>44854</v>
          </cell>
          <cell r="S2028">
            <v>44854</v>
          </cell>
          <cell r="T2028">
            <v>45170</v>
          </cell>
          <cell r="U2028" t="str">
            <v>Bsz.S.İşSz.İşvTrf.Hk.SebepsizF</v>
          </cell>
          <cell r="V2028" t="str">
            <v>Mavi Yaka Endirekt</v>
          </cell>
          <cell r="W2028" t="str">
            <v>LOT 3 (MIT)</v>
          </cell>
          <cell r="X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>GÖREVLİ</v>
          </cell>
          <cell r="AC2028" t="str">
            <v>99</v>
          </cell>
          <cell r="AD2028" t="str">
            <v>LOT 3 (MIT)</v>
          </cell>
          <cell r="AE2028" t="str">
            <v>0113</v>
          </cell>
          <cell r="AF2028" t="str">
            <v/>
          </cell>
          <cell r="AG2028" t="str">
            <v>KM 785+000 - 829+305</v>
          </cell>
          <cell r="AH2028">
            <v>35188</v>
          </cell>
          <cell r="AI2028" t="str">
            <v>Bay</v>
          </cell>
          <cell r="AJ2028" t="str">
            <v>Yerel-Saatlik</v>
          </cell>
          <cell r="AK2028">
            <v>0</v>
          </cell>
          <cell r="AL2028" t="str">
            <v/>
          </cell>
          <cell r="AM2028" t="str">
            <v>306002</v>
          </cell>
          <cell r="AN2028" t="str">
            <v/>
          </cell>
          <cell r="AO2028" t="str">
            <v>T3</v>
          </cell>
          <cell r="AP2028" t="str">
            <v>5150</v>
          </cell>
          <cell r="AQ2028" t="str">
            <v>5175</v>
          </cell>
          <cell r="AR2028" t="str">
            <v/>
          </cell>
          <cell r="AS2028" t="str">
            <v/>
          </cell>
          <cell r="AT2028" t="str">
            <v/>
          </cell>
          <cell r="AU2028" t="str">
            <v/>
          </cell>
          <cell r="AV2028" t="str">
            <v/>
          </cell>
          <cell r="AW2028" t="str">
            <v/>
          </cell>
          <cell r="AX2028" t="str">
            <v>DAUD SAMWELİ PAUL</v>
          </cell>
          <cell r="AY2028" t="str">
            <v/>
          </cell>
          <cell r="AZ2028"/>
          <cell r="BA2028"/>
          <cell r="BB2028" t="str">
            <v/>
          </cell>
          <cell r="BC2028"/>
          <cell r="BD2028" t="str">
            <v/>
          </cell>
          <cell r="BE2028" t="str">
            <v/>
          </cell>
          <cell r="BF2028" t="str">
            <v>0</v>
          </cell>
        </row>
        <row r="2029">
          <cell r="A2029">
            <v>10075107</v>
          </cell>
          <cell r="B2029" t="str">
            <v>EDWARD PATRİCE</v>
          </cell>
          <cell r="C2029" t="str">
            <v>KASONTO</v>
          </cell>
          <cell r="D2029" t="str">
            <v>GÜVENLİK GÖREVLİSİ</v>
          </cell>
          <cell r="E2029" t="str">
            <v>SECURITY</v>
          </cell>
          <cell r="F2029" t="str">
            <v>50106670</v>
          </cell>
          <cell r="G2029" t="str">
            <v>KITUMBO SECURITY</v>
          </cell>
          <cell r="H2029" t="str">
            <v>50105513</v>
          </cell>
          <cell r="I2029" t="str">
            <v>088D</v>
          </cell>
          <cell r="J2029" t="str">
            <v>GÜVENLİK</v>
          </cell>
          <cell r="K2029" t="str">
            <v>50106674</v>
          </cell>
          <cell r="L2029" t="str">
            <v>TZ</v>
          </cell>
          <cell r="M2029" t="str">
            <v>Tanzanyalı</v>
          </cell>
          <cell r="N2029" t="str">
            <v>0035</v>
          </cell>
          <cell r="O2029" t="str">
            <v>TABORA</v>
          </cell>
          <cell r="P2029" t="str">
            <v>7L</v>
          </cell>
          <cell r="Q2029" t="str">
            <v>KITIMBO SECURITY</v>
          </cell>
          <cell r="R2029">
            <v>44854</v>
          </cell>
          <cell r="S2029">
            <v>44854</v>
          </cell>
          <cell r="T2029">
            <v>45170</v>
          </cell>
          <cell r="U2029" t="str">
            <v>Bsz.S.İşSz.İşvTrf.Hk.SebepsizF</v>
          </cell>
          <cell r="V2029" t="str">
            <v>Mavi Yaka Endirekt</v>
          </cell>
          <cell r="W2029" t="str">
            <v>LOT 3 (MIT)</v>
          </cell>
          <cell r="X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>GÖREVLİ</v>
          </cell>
          <cell r="AC2029" t="str">
            <v>99</v>
          </cell>
          <cell r="AD2029" t="str">
            <v>LOT 3 (MIT)</v>
          </cell>
          <cell r="AE2029" t="str">
            <v>0113</v>
          </cell>
          <cell r="AF2029" t="str">
            <v/>
          </cell>
          <cell r="AG2029" t="str">
            <v>KM 785+000 - 829+305</v>
          </cell>
          <cell r="AH2029">
            <v>35188</v>
          </cell>
          <cell r="AI2029" t="str">
            <v>Bay</v>
          </cell>
          <cell r="AJ2029" t="str">
            <v>Yerel-Saatlik</v>
          </cell>
          <cell r="AK2029">
            <v>0</v>
          </cell>
          <cell r="AL2029" t="str">
            <v/>
          </cell>
          <cell r="AM2029" t="str">
            <v>306002</v>
          </cell>
          <cell r="AN2029" t="str">
            <v/>
          </cell>
          <cell r="AO2029" t="str">
            <v>T3</v>
          </cell>
          <cell r="AP2029" t="str">
            <v>5150</v>
          </cell>
          <cell r="AQ2029" t="str">
            <v>5175</v>
          </cell>
          <cell r="AR2029" t="str">
            <v/>
          </cell>
          <cell r="AS2029" t="str">
            <v/>
          </cell>
          <cell r="AT2029" t="str">
            <v/>
          </cell>
          <cell r="AU2029" t="str">
            <v/>
          </cell>
          <cell r="AV2029" t="str">
            <v/>
          </cell>
          <cell r="AW2029" t="str">
            <v/>
          </cell>
          <cell r="AX2029" t="str">
            <v>EDWARD PATRİCE KASONTO</v>
          </cell>
          <cell r="AY2029" t="str">
            <v/>
          </cell>
          <cell r="AZ2029"/>
          <cell r="BA2029"/>
          <cell r="BB2029" t="str">
            <v/>
          </cell>
          <cell r="BC2029"/>
          <cell r="BD2029" t="str">
            <v/>
          </cell>
          <cell r="BE2029" t="str">
            <v/>
          </cell>
          <cell r="BF2029" t="str">
            <v>0</v>
          </cell>
        </row>
        <row r="2030">
          <cell r="A2030">
            <v>10075109</v>
          </cell>
          <cell r="B2030" t="str">
            <v>SAMIU NASSORO</v>
          </cell>
          <cell r="C2030" t="str">
            <v>BUMALWA</v>
          </cell>
          <cell r="D2030" t="str">
            <v>MEKANİK TESİSATÇI</v>
          </cell>
          <cell r="E2030" t="str">
            <v>MECHANICAL INSTALLATION WORKER</v>
          </cell>
          <cell r="F2030" t="str">
            <v>50108143</v>
          </cell>
          <cell r="G2030" t="str">
            <v>BRETON COMPANY</v>
          </cell>
          <cell r="H2030" t="str">
            <v>50105770</v>
          </cell>
          <cell r="I2030" t="str">
            <v>0AAG</v>
          </cell>
          <cell r="J2030" t="str">
            <v>MEP MEKANİK</v>
          </cell>
          <cell r="K2030" t="str">
            <v>50112104</v>
          </cell>
          <cell r="L2030" t="str">
            <v>TZ</v>
          </cell>
          <cell r="M2030" t="str">
            <v>Tanzanyalı</v>
          </cell>
          <cell r="N2030" t="str">
            <v>0035</v>
          </cell>
          <cell r="O2030" t="str">
            <v>TABORA</v>
          </cell>
          <cell r="P2030" t="str">
            <v>86</v>
          </cell>
          <cell r="Q2030" t="str">
            <v>BRETON COMPANY</v>
          </cell>
          <cell r="R2030">
            <v>44854</v>
          </cell>
          <cell r="S2030">
            <v>44854</v>
          </cell>
          <cell r="T2030">
            <v>44873</v>
          </cell>
          <cell r="U2030" t="str">
            <v>Bsz.S.İşSz.İşvTrf.Hk.SebepsizF</v>
          </cell>
          <cell r="V2030" t="str">
            <v>Mavi Yaka Direkt</v>
          </cell>
          <cell r="W2030" t="str">
            <v>LOT 3 (MIT)</v>
          </cell>
          <cell r="X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>USTA</v>
          </cell>
          <cell r="AC2030" t="str">
            <v>99</v>
          </cell>
          <cell r="AD2030" t="str">
            <v>LOT 3 (MIT)</v>
          </cell>
          <cell r="AE2030" t="str">
            <v>0113</v>
          </cell>
          <cell r="AF2030" t="str">
            <v/>
          </cell>
          <cell r="AG2030" t="str">
            <v>KM 785+000 - 829+305</v>
          </cell>
          <cell r="AH2030">
            <v>35070</v>
          </cell>
          <cell r="AI2030" t="str">
            <v>Bay</v>
          </cell>
          <cell r="AJ2030" t="str">
            <v>Yerel-Saatlik</v>
          </cell>
          <cell r="AK2030">
            <v>0</v>
          </cell>
          <cell r="AL2030" t="str">
            <v/>
          </cell>
          <cell r="AM2030" t="str">
            <v>201002</v>
          </cell>
          <cell r="AN2030" t="str">
            <v/>
          </cell>
          <cell r="AO2030" t="str">
            <v>T3</v>
          </cell>
          <cell r="AP2030" t="str">
            <v>5150</v>
          </cell>
          <cell r="AQ2030" t="str">
            <v>5175</v>
          </cell>
          <cell r="AR2030" t="str">
            <v/>
          </cell>
          <cell r="AS2030" t="str">
            <v/>
          </cell>
          <cell r="AT2030" t="str">
            <v/>
          </cell>
          <cell r="AU2030" t="str">
            <v/>
          </cell>
          <cell r="AV2030" t="str">
            <v/>
          </cell>
          <cell r="AW2030" t="str">
            <v/>
          </cell>
          <cell r="AX2030" t="str">
            <v>SAMIU NASSORO BUMALWA</v>
          </cell>
          <cell r="AY2030" t="str">
            <v/>
          </cell>
          <cell r="AZ2030"/>
          <cell r="BA2030"/>
          <cell r="BB2030" t="str">
            <v/>
          </cell>
          <cell r="BC2030"/>
          <cell r="BD2030" t="str">
            <v/>
          </cell>
          <cell r="BE2030" t="str">
            <v/>
          </cell>
          <cell r="BF2030" t="str">
            <v>0</v>
          </cell>
        </row>
        <row r="2031">
          <cell r="A2031">
            <v>10075110</v>
          </cell>
          <cell r="B2031" t="str">
            <v>NIMRUDI CHAMKAGA</v>
          </cell>
          <cell r="C2031" t="str">
            <v>NYAMAKABA</v>
          </cell>
          <cell r="D2031" t="str">
            <v>MEKANİK TESİSATÇI</v>
          </cell>
          <cell r="E2031" t="str">
            <v>MECHANICAL INSTALLATION WORKER</v>
          </cell>
          <cell r="F2031" t="str">
            <v>50108143</v>
          </cell>
          <cell r="G2031" t="str">
            <v>BRETON COMPANY</v>
          </cell>
          <cell r="H2031" t="str">
            <v>50105770</v>
          </cell>
          <cell r="I2031" t="str">
            <v>0AAG</v>
          </cell>
          <cell r="J2031" t="str">
            <v>MEP MEKANİK</v>
          </cell>
          <cell r="K2031" t="str">
            <v>50112104</v>
          </cell>
          <cell r="L2031" t="str">
            <v>TZ</v>
          </cell>
          <cell r="M2031" t="str">
            <v>Tanzanyalı</v>
          </cell>
          <cell r="N2031" t="str">
            <v>0035</v>
          </cell>
          <cell r="O2031" t="str">
            <v>TABORA</v>
          </cell>
          <cell r="P2031" t="str">
            <v>86</v>
          </cell>
          <cell r="Q2031" t="str">
            <v>BRETON COMPANY</v>
          </cell>
          <cell r="R2031">
            <v>44854</v>
          </cell>
          <cell r="S2031">
            <v>44854</v>
          </cell>
          <cell r="T2031">
            <v>44873</v>
          </cell>
          <cell r="U2031" t="str">
            <v>Bsz.S.İşSz.İşvTrf.Hk.SebepsizF</v>
          </cell>
          <cell r="V2031" t="str">
            <v>Mavi Yaka Direkt</v>
          </cell>
          <cell r="W2031" t="str">
            <v>LOT 3 (MIT)</v>
          </cell>
          <cell r="X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>USTA</v>
          </cell>
          <cell r="AC2031" t="str">
            <v>99</v>
          </cell>
          <cell r="AD2031" t="str">
            <v>LOT 3 (MIT)</v>
          </cell>
          <cell r="AE2031" t="str">
            <v>0113</v>
          </cell>
          <cell r="AF2031" t="str">
            <v/>
          </cell>
          <cell r="AG2031" t="str">
            <v>KM 785+000 - 829+305</v>
          </cell>
          <cell r="AH2031">
            <v>34428</v>
          </cell>
          <cell r="AI2031" t="str">
            <v>Bay</v>
          </cell>
          <cell r="AJ2031" t="str">
            <v>Yerel-Saatlik</v>
          </cell>
          <cell r="AK2031">
            <v>0</v>
          </cell>
          <cell r="AL2031" t="str">
            <v/>
          </cell>
          <cell r="AM2031" t="str">
            <v>201002</v>
          </cell>
          <cell r="AN2031" t="str">
            <v/>
          </cell>
          <cell r="AO2031" t="str">
            <v>T3</v>
          </cell>
          <cell r="AP2031" t="str">
            <v>5150</v>
          </cell>
          <cell r="AQ2031" t="str">
            <v>5175</v>
          </cell>
          <cell r="AR2031" t="str">
            <v/>
          </cell>
          <cell r="AS2031" t="str">
            <v/>
          </cell>
          <cell r="AT2031" t="str">
            <v/>
          </cell>
          <cell r="AU2031" t="str">
            <v/>
          </cell>
          <cell r="AV2031" t="str">
            <v/>
          </cell>
          <cell r="AW2031" t="str">
            <v/>
          </cell>
          <cell r="AX2031" t="str">
            <v>NIMRUDI CHAMKAGA NYAMAKABA</v>
          </cell>
          <cell r="AY2031" t="str">
            <v/>
          </cell>
          <cell r="AZ2031"/>
          <cell r="BA2031"/>
          <cell r="BB2031" t="str">
            <v/>
          </cell>
          <cell r="BC2031"/>
          <cell r="BD2031" t="str">
            <v/>
          </cell>
          <cell r="BE2031" t="str">
            <v/>
          </cell>
          <cell r="BF2031" t="str">
            <v>0</v>
          </cell>
        </row>
        <row r="2032">
          <cell r="A2032">
            <v>10075112</v>
          </cell>
          <cell r="B2032" t="str">
            <v>SAID RASHID</v>
          </cell>
          <cell r="C2032" t="str">
            <v>TAMAMBELE</v>
          </cell>
          <cell r="D2032" t="str">
            <v>MEKANİK TESİSATÇI</v>
          </cell>
          <cell r="E2032" t="str">
            <v>MECHANICAL INSTALLATION WORKER</v>
          </cell>
          <cell r="F2032" t="str">
            <v>50108143</v>
          </cell>
          <cell r="G2032" t="str">
            <v>BRETON COMPANY</v>
          </cell>
          <cell r="H2032" t="str">
            <v>50105770</v>
          </cell>
          <cell r="I2032" t="str">
            <v>0AAG</v>
          </cell>
          <cell r="J2032" t="str">
            <v>MEP MEKANİK</v>
          </cell>
          <cell r="K2032" t="str">
            <v>50112104</v>
          </cell>
          <cell r="L2032" t="str">
            <v>TZ</v>
          </cell>
          <cell r="M2032" t="str">
            <v>Tanzanyalı</v>
          </cell>
          <cell r="N2032" t="str">
            <v>0035</v>
          </cell>
          <cell r="O2032" t="str">
            <v>TABORA</v>
          </cell>
          <cell r="P2032" t="str">
            <v>86</v>
          </cell>
          <cell r="Q2032" t="str">
            <v>BRETON COMPANY</v>
          </cell>
          <cell r="R2032">
            <v>44854</v>
          </cell>
          <cell r="S2032">
            <v>44854</v>
          </cell>
          <cell r="T2032">
            <v>44873</v>
          </cell>
          <cell r="U2032" t="str">
            <v>Bsz.S.İşSz.İşvTrf.Hk.SebepsizF</v>
          </cell>
          <cell r="V2032" t="str">
            <v>Mavi Yaka Direkt</v>
          </cell>
          <cell r="W2032" t="str">
            <v>LOT 3 (MIT)</v>
          </cell>
          <cell r="X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>USTA</v>
          </cell>
          <cell r="AC2032" t="str">
            <v>99</v>
          </cell>
          <cell r="AD2032" t="str">
            <v>LOT 3 (MIT)</v>
          </cell>
          <cell r="AE2032" t="str">
            <v>0113</v>
          </cell>
          <cell r="AF2032" t="str">
            <v/>
          </cell>
          <cell r="AG2032" t="str">
            <v>KM 785+000 - 829+305</v>
          </cell>
          <cell r="AH2032">
            <v>35054</v>
          </cell>
          <cell r="AI2032" t="str">
            <v>Bay</v>
          </cell>
          <cell r="AJ2032" t="str">
            <v>Yerel-Saatlik</v>
          </cell>
          <cell r="AK2032">
            <v>0</v>
          </cell>
          <cell r="AL2032" t="str">
            <v/>
          </cell>
          <cell r="AM2032" t="str">
            <v>201002</v>
          </cell>
          <cell r="AN2032" t="str">
            <v/>
          </cell>
          <cell r="AO2032" t="str">
            <v>T3</v>
          </cell>
          <cell r="AP2032" t="str">
            <v>5150</v>
          </cell>
          <cell r="AQ2032" t="str">
            <v>5175</v>
          </cell>
          <cell r="AR2032" t="str">
            <v/>
          </cell>
          <cell r="AS2032" t="str">
            <v/>
          </cell>
          <cell r="AT2032" t="str">
            <v/>
          </cell>
          <cell r="AU2032" t="str">
            <v/>
          </cell>
          <cell r="AV2032" t="str">
            <v/>
          </cell>
          <cell r="AW2032" t="str">
            <v/>
          </cell>
          <cell r="AX2032" t="str">
            <v>SAID RASHID TAMAMBELE</v>
          </cell>
          <cell r="AY2032" t="str">
            <v/>
          </cell>
          <cell r="AZ2032"/>
          <cell r="BA2032"/>
          <cell r="BB2032" t="str">
            <v/>
          </cell>
          <cell r="BC2032"/>
          <cell r="BD2032" t="str">
            <v/>
          </cell>
          <cell r="BE2032" t="str">
            <v/>
          </cell>
          <cell r="BF2032" t="str">
            <v>0</v>
          </cell>
        </row>
        <row r="2033">
          <cell r="A2033">
            <v>10075113</v>
          </cell>
          <cell r="B2033" t="str">
            <v>ZAHORO ZUBERI</v>
          </cell>
          <cell r="C2033" t="str">
            <v>CHABAI</v>
          </cell>
          <cell r="D2033" t="str">
            <v>MEKANİK TESİSATÇI</v>
          </cell>
          <cell r="E2033" t="str">
            <v>MECHANICAL INSTALLATION WORKER</v>
          </cell>
          <cell r="F2033" t="str">
            <v>50108143</v>
          </cell>
          <cell r="G2033" t="str">
            <v>BRETON COMPANY</v>
          </cell>
          <cell r="H2033" t="str">
            <v>50105770</v>
          </cell>
          <cell r="I2033" t="str">
            <v>0AAG</v>
          </cell>
          <cell r="J2033" t="str">
            <v>MEP MEKANİK</v>
          </cell>
          <cell r="K2033" t="str">
            <v>50112104</v>
          </cell>
          <cell r="L2033" t="str">
            <v>TZ</v>
          </cell>
          <cell r="M2033" t="str">
            <v>Tanzanyalı</v>
          </cell>
          <cell r="N2033" t="str">
            <v>0035</v>
          </cell>
          <cell r="O2033" t="str">
            <v>TABORA</v>
          </cell>
          <cell r="P2033" t="str">
            <v>86</v>
          </cell>
          <cell r="Q2033" t="str">
            <v>BRETON COMPANY</v>
          </cell>
          <cell r="R2033">
            <v>44854</v>
          </cell>
          <cell r="S2033">
            <v>44854</v>
          </cell>
          <cell r="T2033">
            <v>44873</v>
          </cell>
          <cell r="U2033" t="str">
            <v>Bsz.S.İşSz.İşvTrf.Hk.SebepsizF</v>
          </cell>
          <cell r="V2033" t="str">
            <v>Mavi Yaka Direkt</v>
          </cell>
          <cell r="W2033" t="str">
            <v>LOT 3 (MIT)</v>
          </cell>
          <cell r="X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>USTA</v>
          </cell>
          <cell r="AC2033" t="str">
            <v>99</v>
          </cell>
          <cell r="AD2033" t="str">
            <v>LOT 3 (MIT)</v>
          </cell>
          <cell r="AE2033" t="str">
            <v>0113</v>
          </cell>
          <cell r="AF2033" t="str">
            <v/>
          </cell>
          <cell r="AG2033" t="str">
            <v>KM 785+000 - 829+305</v>
          </cell>
          <cell r="AH2033">
            <v>33298</v>
          </cell>
          <cell r="AI2033" t="str">
            <v>Bay</v>
          </cell>
          <cell r="AJ2033" t="str">
            <v>Yerel-Saatlik</v>
          </cell>
          <cell r="AK2033">
            <v>0</v>
          </cell>
          <cell r="AL2033" t="str">
            <v/>
          </cell>
          <cell r="AM2033" t="str">
            <v>201002</v>
          </cell>
          <cell r="AN2033" t="str">
            <v/>
          </cell>
          <cell r="AO2033" t="str">
            <v>T3</v>
          </cell>
          <cell r="AP2033" t="str">
            <v>5150</v>
          </cell>
          <cell r="AQ2033" t="str">
            <v>5175</v>
          </cell>
          <cell r="AR2033" t="str">
            <v/>
          </cell>
          <cell r="AS2033" t="str">
            <v/>
          </cell>
          <cell r="AT2033" t="str">
            <v/>
          </cell>
          <cell r="AU2033" t="str">
            <v/>
          </cell>
          <cell r="AV2033" t="str">
            <v/>
          </cell>
          <cell r="AW2033" t="str">
            <v/>
          </cell>
          <cell r="AX2033" t="str">
            <v>ZAHORO ZUBERI CHABAI</v>
          </cell>
          <cell r="AY2033" t="str">
            <v/>
          </cell>
          <cell r="AZ2033"/>
          <cell r="BA2033"/>
          <cell r="BB2033" t="str">
            <v/>
          </cell>
          <cell r="BC2033"/>
          <cell r="BD2033" t="str">
            <v/>
          </cell>
          <cell r="BE2033" t="str">
            <v/>
          </cell>
          <cell r="BF2033" t="str">
            <v>0</v>
          </cell>
        </row>
        <row r="2034">
          <cell r="A2034">
            <v>10075114</v>
          </cell>
          <cell r="B2034" t="str">
            <v>KHAMIS MASOUD</v>
          </cell>
          <cell r="C2034" t="str">
            <v>MAZIKU</v>
          </cell>
          <cell r="D2034" t="str">
            <v>DÜZ İŞÇİ</v>
          </cell>
          <cell r="E2034" t="str">
            <v>UNSKILLED WORKER - PRODUCTIVE</v>
          </cell>
          <cell r="F2034" t="str">
            <v>50108143</v>
          </cell>
          <cell r="G2034" t="str">
            <v>BRETON COMPANY</v>
          </cell>
          <cell r="H2034" t="str">
            <v>50105776</v>
          </cell>
          <cell r="I2034" t="str">
            <v>0BBL</v>
          </cell>
          <cell r="J2034" t="str">
            <v>İNŞAAT GRUBU</v>
          </cell>
          <cell r="K2034" t="str">
            <v>50108146</v>
          </cell>
          <cell r="L2034" t="str">
            <v>TZ</v>
          </cell>
          <cell r="M2034" t="str">
            <v>Tanzanyalı</v>
          </cell>
          <cell r="N2034" t="str">
            <v>0037</v>
          </cell>
          <cell r="O2034" t="str">
            <v>İTİGİ</v>
          </cell>
          <cell r="P2034" t="str">
            <v>86</v>
          </cell>
          <cell r="Q2034" t="str">
            <v>BRETON COMPANY</v>
          </cell>
          <cell r="R2034">
            <v>44854</v>
          </cell>
          <cell r="S2034">
            <v>44854</v>
          </cell>
          <cell r="T2034">
            <v>44873</v>
          </cell>
          <cell r="U2034" t="str">
            <v>Bsz.S.İşSz.İşvTrf.Hk.SebepsizF</v>
          </cell>
          <cell r="V2034" t="str">
            <v>Mavi Yaka Direkt</v>
          </cell>
          <cell r="W2034" t="str">
            <v>LOT 3 (MIT)</v>
          </cell>
          <cell r="X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>İŞÇİ</v>
          </cell>
          <cell r="AC2034" t="str">
            <v>99</v>
          </cell>
          <cell r="AD2034" t="str">
            <v>LOT 3 (MIT)</v>
          </cell>
          <cell r="AE2034" t="str">
            <v>0109</v>
          </cell>
          <cell r="AF2034" t="str">
            <v/>
          </cell>
          <cell r="AG2034" t="str">
            <v>KM 535+000 - 595+000</v>
          </cell>
          <cell r="AH2034">
            <v>33416</v>
          </cell>
          <cell r="AI2034" t="str">
            <v>Bay</v>
          </cell>
          <cell r="AJ2034" t="str">
            <v>Yerel-Saatlik</v>
          </cell>
          <cell r="AK2034">
            <v>0</v>
          </cell>
          <cell r="AL2034" t="str">
            <v/>
          </cell>
          <cell r="AM2034" t="str">
            <v>201002</v>
          </cell>
          <cell r="AN2034" t="str">
            <v/>
          </cell>
          <cell r="AO2034" t="str">
            <v>T3</v>
          </cell>
          <cell r="AP2034" t="str">
            <v>5150</v>
          </cell>
          <cell r="AQ2034" t="str">
            <v>5175</v>
          </cell>
          <cell r="AR2034" t="str">
            <v/>
          </cell>
          <cell r="AS2034" t="str">
            <v/>
          </cell>
          <cell r="AT2034" t="str">
            <v/>
          </cell>
          <cell r="AU2034" t="str">
            <v/>
          </cell>
          <cell r="AV2034" t="str">
            <v/>
          </cell>
          <cell r="AW2034" t="str">
            <v/>
          </cell>
          <cell r="AX2034" t="str">
            <v>KHAMIS MASOUD MAZIKU</v>
          </cell>
          <cell r="AY2034" t="str">
            <v/>
          </cell>
          <cell r="AZ2034"/>
          <cell r="BA2034"/>
          <cell r="BB2034" t="str">
            <v/>
          </cell>
          <cell r="BC2034"/>
          <cell r="BD2034" t="str">
            <v/>
          </cell>
          <cell r="BE2034" t="str">
            <v/>
          </cell>
          <cell r="BF2034" t="str">
            <v>0</v>
          </cell>
        </row>
        <row r="2035">
          <cell r="A2035">
            <v>10075115</v>
          </cell>
          <cell r="B2035" t="str">
            <v>KIBWANA REHANI</v>
          </cell>
          <cell r="C2035" t="str">
            <v>KIBWANA</v>
          </cell>
          <cell r="D2035" t="str">
            <v>DÜZ İŞÇİ</v>
          </cell>
          <cell r="E2035" t="str">
            <v>UNSKILLED WORKER - PRODUCTIVE</v>
          </cell>
          <cell r="F2035" t="str">
            <v>50108143</v>
          </cell>
          <cell r="G2035" t="str">
            <v>BRETON COMPANY</v>
          </cell>
          <cell r="H2035" t="str">
            <v>50105776</v>
          </cell>
          <cell r="I2035" t="str">
            <v>0BBL</v>
          </cell>
          <cell r="J2035" t="str">
            <v>İNŞAAT GRUBU</v>
          </cell>
          <cell r="K2035" t="str">
            <v>50108146</v>
          </cell>
          <cell r="L2035" t="str">
            <v>TZ</v>
          </cell>
          <cell r="M2035" t="str">
            <v>Tanzanyalı</v>
          </cell>
          <cell r="N2035" t="str">
            <v>0037</v>
          </cell>
          <cell r="O2035" t="str">
            <v>İTİGİ</v>
          </cell>
          <cell r="P2035" t="str">
            <v>86</v>
          </cell>
          <cell r="Q2035" t="str">
            <v>BRETON COMPANY</v>
          </cell>
          <cell r="R2035">
            <v>44854</v>
          </cell>
          <cell r="S2035">
            <v>44854</v>
          </cell>
          <cell r="T2035">
            <v>44873</v>
          </cell>
          <cell r="U2035" t="str">
            <v>Bsz.S.İşSz.İşvTrf.Hk.SebepsizF</v>
          </cell>
          <cell r="V2035" t="str">
            <v>Mavi Yaka Direkt</v>
          </cell>
          <cell r="W2035" t="str">
            <v>LOT 3 (MIT)</v>
          </cell>
          <cell r="X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>İŞÇİ</v>
          </cell>
          <cell r="AC2035" t="str">
            <v>99</v>
          </cell>
          <cell r="AD2035" t="str">
            <v>LOT 3 (MIT)</v>
          </cell>
          <cell r="AE2035" t="str">
            <v>0109</v>
          </cell>
          <cell r="AF2035" t="str">
            <v/>
          </cell>
          <cell r="AG2035" t="str">
            <v>KM 535+000 - 595+000</v>
          </cell>
          <cell r="AH2035">
            <v>33042</v>
          </cell>
          <cell r="AI2035" t="str">
            <v>Bay</v>
          </cell>
          <cell r="AJ2035" t="str">
            <v>Yerel-Saatlik</v>
          </cell>
          <cell r="AK2035">
            <v>0</v>
          </cell>
          <cell r="AL2035" t="str">
            <v/>
          </cell>
          <cell r="AM2035" t="str">
            <v>201002</v>
          </cell>
          <cell r="AN2035" t="str">
            <v/>
          </cell>
          <cell r="AO2035" t="str">
            <v>T3</v>
          </cell>
          <cell r="AP2035" t="str">
            <v>5150</v>
          </cell>
          <cell r="AQ2035" t="str">
            <v>5175</v>
          </cell>
          <cell r="AR2035" t="str">
            <v/>
          </cell>
          <cell r="AS2035" t="str">
            <v/>
          </cell>
          <cell r="AT2035" t="str">
            <v/>
          </cell>
          <cell r="AU2035" t="str">
            <v/>
          </cell>
          <cell r="AV2035" t="str">
            <v/>
          </cell>
          <cell r="AW2035" t="str">
            <v/>
          </cell>
          <cell r="AX2035" t="str">
            <v>KIBWANA REHANI KIBWANA</v>
          </cell>
          <cell r="AY2035" t="str">
            <v/>
          </cell>
          <cell r="AZ2035"/>
          <cell r="BA2035"/>
          <cell r="BB2035" t="str">
            <v/>
          </cell>
          <cell r="BC2035"/>
          <cell r="BD2035" t="str">
            <v/>
          </cell>
          <cell r="BE2035" t="str">
            <v/>
          </cell>
          <cell r="BF2035" t="str">
            <v>0</v>
          </cell>
        </row>
        <row r="2036">
          <cell r="A2036">
            <v>10075116</v>
          </cell>
          <cell r="B2036" t="str">
            <v>KIMAGAI GILIMALU</v>
          </cell>
          <cell r="C2036" t="str">
            <v>CHIMAGAI</v>
          </cell>
          <cell r="D2036" t="str">
            <v>DÜZ İŞÇİ</v>
          </cell>
          <cell r="E2036" t="str">
            <v>UNSKILLED WORKER - PRODUCTIVE</v>
          </cell>
          <cell r="F2036" t="str">
            <v>50108143</v>
          </cell>
          <cell r="G2036" t="str">
            <v>BRETON COMPANY</v>
          </cell>
          <cell r="H2036" t="str">
            <v>50105776</v>
          </cell>
          <cell r="I2036" t="str">
            <v>0BBL</v>
          </cell>
          <cell r="J2036" t="str">
            <v>İNŞAAT GRUBU</v>
          </cell>
          <cell r="K2036" t="str">
            <v>50108146</v>
          </cell>
          <cell r="L2036" t="str">
            <v>TZ</v>
          </cell>
          <cell r="M2036" t="str">
            <v>Tanzanyalı</v>
          </cell>
          <cell r="N2036" t="str">
            <v>0037</v>
          </cell>
          <cell r="O2036" t="str">
            <v>İTİGİ</v>
          </cell>
          <cell r="P2036" t="str">
            <v>86</v>
          </cell>
          <cell r="Q2036" t="str">
            <v>BRETON COMPANY</v>
          </cell>
          <cell r="R2036">
            <v>44854</v>
          </cell>
          <cell r="S2036">
            <v>44854</v>
          </cell>
          <cell r="T2036">
            <v>44873</v>
          </cell>
          <cell r="U2036" t="str">
            <v>Bsz.S.İşSz.İşvTrf.Hk.SebepsizF</v>
          </cell>
          <cell r="V2036" t="str">
            <v>Mavi Yaka Direkt</v>
          </cell>
          <cell r="W2036" t="str">
            <v>LOT 3 (MIT)</v>
          </cell>
          <cell r="X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>İŞÇİ</v>
          </cell>
          <cell r="AC2036" t="str">
            <v>99</v>
          </cell>
          <cell r="AD2036" t="str">
            <v>LOT 3 (MIT)</v>
          </cell>
          <cell r="AE2036" t="str">
            <v>0109</v>
          </cell>
          <cell r="AF2036" t="str">
            <v/>
          </cell>
          <cell r="AG2036" t="str">
            <v>KM 535+000 - 595+000</v>
          </cell>
          <cell r="AH2036">
            <v>33431</v>
          </cell>
          <cell r="AI2036" t="str">
            <v>Bay</v>
          </cell>
          <cell r="AJ2036" t="str">
            <v>Yerel-Saatlik</v>
          </cell>
          <cell r="AK2036">
            <v>0</v>
          </cell>
          <cell r="AL2036" t="str">
            <v/>
          </cell>
          <cell r="AM2036" t="str">
            <v>201002</v>
          </cell>
          <cell r="AN2036" t="str">
            <v/>
          </cell>
          <cell r="AO2036" t="str">
            <v>T3</v>
          </cell>
          <cell r="AP2036" t="str">
            <v>5150</v>
          </cell>
          <cell r="AQ2036" t="str">
            <v>5175</v>
          </cell>
          <cell r="AR2036" t="str">
            <v/>
          </cell>
          <cell r="AS2036" t="str">
            <v/>
          </cell>
          <cell r="AT2036" t="str">
            <v/>
          </cell>
          <cell r="AU2036" t="str">
            <v/>
          </cell>
          <cell r="AV2036" t="str">
            <v/>
          </cell>
          <cell r="AW2036" t="str">
            <v/>
          </cell>
          <cell r="AX2036" t="str">
            <v>KIMAGAI GILIMALU CHIMAGAI</v>
          </cell>
          <cell r="AY2036" t="str">
            <v/>
          </cell>
          <cell r="AZ2036"/>
          <cell r="BA2036"/>
          <cell r="BB2036" t="str">
            <v/>
          </cell>
          <cell r="BC2036"/>
          <cell r="BD2036" t="str">
            <v/>
          </cell>
          <cell r="BE2036" t="str">
            <v/>
          </cell>
          <cell r="BF2036" t="str">
            <v>0</v>
          </cell>
        </row>
        <row r="2037">
          <cell r="A2037">
            <v>10075121</v>
          </cell>
          <cell r="B2037" t="str">
            <v>LAZARO</v>
          </cell>
          <cell r="C2037" t="str">
            <v>MAUUD</v>
          </cell>
          <cell r="D2037" t="str">
            <v>DÜZ İŞÇİ</v>
          </cell>
          <cell r="E2037" t="str">
            <v>UNSKILLED WORKER - PRODUCTIVE</v>
          </cell>
          <cell r="F2037" t="str">
            <v>50108143</v>
          </cell>
          <cell r="G2037" t="str">
            <v>BRETON COMPANY</v>
          </cell>
          <cell r="H2037" t="str">
            <v>50105776</v>
          </cell>
          <cell r="I2037" t="str">
            <v>0BBL</v>
          </cell>
          <cell r="J2037" t="str">
            <v>İNŞAAT GRUBU</v>
          </cell>
          <cell r="K2037" t="str">
            <v>50108146</v>
          </cell>
          <cell r="L2037" t="str">
            <v>TZ</v>
          </cell>
          <cell r="M2037" t="str">
            <v>Tanzanyalı</v>
          </cell>
          <cell r="N2037" t="str">
            <v>0037</v>
          </cell>
          <cell r="O2037" t="str">
            <v>İTİGİ</v>
          </cell>
          <cell r="P2037" t="str">
            <v>86</v>
          </cell>
          <cell r="Q2037" t="str">
            <v>BRETON COMPANY</v>
          </cell>
          <cell r="R2037">
            <v>44854</v>
          </cell>
          <cell r="S2037">
            <v>44854</v>
          </cell>
          <cell r="T2037">
            <v>44873</v>
          </cell>
          <cell r="U2037" t="str">
            <v>Bsz.S.İşSz.İşvTrf.Hk.SebepsizF</v>
          </cell>
          <cell r="V2037" t="str">
            <v>Mavi Yaka Direkt</v>
          </cell>
          <cell r="W2037" t="str">
            <v>LOT 3 (MIT)</v>
          </cell>
          <cell r="X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>İŞÇİ</v>
          </cell>
          <cell r="AC2037" t="str">
            <v>99</v>
          </cell>
          <cell r="AD2037" t="str">
            <v>LOT 3 (MIT)</v>
          </cell>
          <cell r="AE2037" t="str">
            <v>0109</v>
          </cell>
          <cell r="AF2037" t="str">
            <v/>
          </cell>
          <cell r="AG2037" t="str">
            <v>KM 535+000 - 595+000</v>
          </cell>
          <cell r="AH2037">
            <v>34147</v>
          </cell>
          <cell r="AI2037" t="str">
            <v>Bay</v>
          </cell>
          <cell r="AJ2037" t="str">
            <v>Yerel-Saatlik</v>
          </cell>
          <cell r="AK2037">
            <v>0</v>
          </cell>
          <cell r="AL2037" t="str">
            <v/>
          </cell>
          <cell r="AM2037" t="str">
            <v>201002</v>
          </cell>
          <cell r="AN2037" t="str">
            <v/>
          </cell>
          <cell r="AO2037" t="str">
            <v>T3</v>
          </cell>
          <cell r="AP2037" t="str">
            <v>5150</v>
          </cell>
          <cell r="AQ2037" t="str">
            <v>5175</v>
          </cell>
          <cell r="AR2037" t="str">
            <v/>
          </cell>
          <cell r="AS2037" t="str">
            <v/>
          </cell>
          <cell r="AT2037" t="str">
            <v/>
          </cell>
          <cell r="AU2037" t="str">
            <v/>
          </cell>
          <cell r="AV2037" t="str">
            <v/>
          </cell>
          <cell r="AW2037" t="str">
            <v/>
          </cell>
          <cell r="AX2037" t="str">
            <v>LAZARO  MAUUD</v>
          </cell>
          <cell r="AY2037" t="str">
            <v/>
          </cell>
          <cell r="AZ2037"/>
          <cell r="BA2037"/>
          <cell r="BB2037" t="str">
            <v/>
          </cell>
          <cell r="BC2037"/>
          <cell r="BD2037" t="str">
            <v/>
          </cell>
          <cell r="BE2037" t="str">
            <v/>
          </cell>
          <cell r="BF2037" t="str">
            <v>0</v>
          </cell>
        </row>
        <row r="2038">
          <cell r="A2038">
            <v>10075123</v>
          </cell>
          <cell r="B2038" t="str">
            <v>MAULIDI SAIDI</v>
          </cell>
          <cell r="C2038" t="str">
            <v>HUSSEIN</v>
          </cell>
          <cell r="D2038" t="str">
            <v>DÜZ İŞÇİ</v>
          </cell>
          <cell r="E2038" t="str">
            <v>UNSKILLED WORKER - PRODUCTIVE</v>
          </cell>
          <cell r="F2038" t="str">
            <v>50108143</v>
          </cell>
          <cell r="G2038" t="str">
            <v>BRETON COMPANY</v>
          </cell>
          <cell r="H2038" t="str">
            <v>50105776</v>
          </cell>
          <cell r="I2038" t="str">
            <v>0BBL</v>
          </cell>
          <cell r="J2038" t="str">
            <v>İNŞAAT GRUBU</v>
          </cell>
          <cell r="K2038" t="str">
            <v>50108146</v>
          </cell>
          <cell r="L2038" t="str">
            <v>TZ</v>
          </cell>
          <cell r="M2038" t="str">
            <v>Tanzanyalı</v>
          </cell>
          <cell r="N2038" t="str">
            <v>0037</v>
          </cell>
          <cell r="O2038" t="str">
            <v>İTİGİ</v>
          </cell>
          <cell r="P2038" t="str">
            <v>86</v>
          </cell>
          <cell r="Q2038" t="str">
            <v>BRETON COMPANY</v>
          </cell>
          <cell r="R2038">
            <v>44854</v>
          </cell>
          <cell r="S2038">
            <v>44854</v>
          </cell>
          <cell r="T2038">
            <v>44873</v>
          </cell>
          <cell r="U2038" t="str">
            <v>Bsz.S.İşSz.İşvTrf.Hk.SebepsizF</v>
          </cell>
          <cell r="V2038" t="str">
            <v>Mavi Yaka Direkt</v>
          </cell>
          <cell r="W2038" t="str">
            <v>LOT 3 (MIT)</v>
          </cell>
          <cell r="X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>İŞÇİ</v>
          </cell>
          <cell r="AC2038" t="str">
            <v>99</v>
          </cell>
          <cell r="AD2038" t="str">
            <v>LOT 3 (MIT)</v>
          </cell>
          <cell r="AE2038" t="str">
            <v>0109</v>
          </cell>
          <cell r="AF2038" t="str">
            <v/>
          </cell>
          <cell r="AG2038" t="str">
            <v>KM 535+000 - 595+000</v>
          </cell>
          <cell r="AH2038">
            <v>28668</v>
          </cell>
          <cell r="AI2038" t="str">
            <v>Bay</v>
          </cell>
          <cell r="AJ2038" t="str">
            <v>Yerel-Saatlik</v>
          </cell>
          <cell r="AK2038">
            <v>0</v>
          </cell>
          <cell r="AL2038" t="str">
            <v/>
          </cell>
          <cell r="AM2038" t="str">
            <v>201002</v>
          </cell>
          <cell r="AN2038" t="str">
            <v/>
          </cell>
          <cell r="AO2038" t="str">
            <v>T3</v>
          </cell>
          <cell r="AP2038" t="str">
            <v>5150</v>
          </cell>
          <cell r="AQ2038" t="str">
            <v>5175</v>
          </cell>
          <cell r="AR2038" t="str">
            <v/>
          </cell>
          <cell r="AS2038" t="str">
            <v/>
          </cell>
          <cell r="AT2038" t="str">
            <v/>
          </cell>
          <cell r="AU2038" t="str">
            <v/>
          </cell>
          <cell r="AV2038" t="str">
            <v/>
          </cell>
          <cell r="AW2038" t="str">
            <v/>
          </cell>
          <cell r="AX2038" t="str">
            <v>MAULIDI SAIDI HUSSEIN</v>
          </cell>
          <cell r="AY2038" t="str">
            <v/>
          </cell>
          <cell r="AZ2038"/>
          <cell r="BA2038"/>
          <cell r="BB2038" t="str">
            <v/>
          </cell>
          <cell r="BC2038"/>
          <cell r="BD2038" t="str">
            <v/>
          </cell>
          <cell r="BE2038" t="str">
            <v/>
          </cell>
          <cell r="BF2038" t="str">
            <v>0</v>
          </cell>
        </row>
        <row r="2039">
          <cell r="A2039">
            <v>10075124</v>
          </cell>
          <cell r="B2039" t="str">
            <v>MFAUME BAKARI</v>
          </cell>
          <cell r="C2039" t="str">
            <v>KADUTU</v>
          </cell>
          <cell r="D2039" t="str">
            <v>DÜZ İŞÇİ</v>
          </cell>
          <cell r="E2039" t="str">
            <v>UNSKILLED WORKER - PRODUCTIVE</v>
          </cell>
          <cell r="F2039" t="str">
            <v>50108143</v>
          </cell>
          <cell r="G2039" t="str">
            <v>BRETON COMPANY</v>
          </cell>
          <cell r="H2039" t="str">
            <v>50105776</v>
          </cell>
          <cell r="I2039" t="str">
            <v>0BBL</v>
          </cell>
          <cell r="J2039" t="str">
            <v>İNŞAAT GRUBU</v>
          </cell>
          <cell r="K2039" t="str">
            <v>50108146</v>
          </cell>
          <cell r="L2039" t="str">
            <v>TZ</v>
          </cell>
          <cell r="M2039" t="str">
            <v>Tanzanyalı</v>
          </cell>
          <cell r="N2039" t="str">
            <v>0037</v>
          </cell>
          <cell r="O2039" t="str">
            <v>İTİGİ</v>
          </cell>
          <cell r="P2039" t="str">
            <v>86</v>
          </cell>
          <cell r="Q2039" t="str">
            <v>BRETON COMPANY</v>
          </cell>
          <cell r="R2039">
            <v>44854</v>
          </cell>
          <cell r="S2039">
            <v>44854</v>
          </cell>
          <cell r="T2039">
            <v>44873</v>
          </cell>
          <cell r="U2039" t="str">
            <v>Bsz.S.İşSz.İşvTrf.Hk.SebepsizF</v>
          </cell>
          <cell r="V2039" t="str">
            <v>Mavi Yaka Direkt</v>
          </cell>
          <cell r="W2039" t="str">
            <v>LOT 3 (MIT)</v>
          </cell>
          <cell r="X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>İŞÇİ</v>
          </cell>
          <cell r="AC2039" t="str">
            <v>99</v>
          </cell>
          <cell r="AD2039" t="str">
            <v>LOT 3 (MIT)</v>
          </cell>
          <cell r="AE2039" t="str">
            <v>0109</v>
          </cell>
          <cell r="AF2039" t="str">
            <v/>
          </cell>
          <cell r="AG2039" t="str">
            <v>KM 535+000 - 595+000</v>
          </cell>
          <cell r="AH2039">
            <v>32735</v>
          </cell>
          <cell r="AI2039" t="str">
            <v>Bay</v>
          </cell>
          <cell r="AJ2039" t="str">
            <v>Yerel-Saatlik</v>
          </cell>
          <cell r="AK2039">
            <v>0</v>
          </cell>
          <cell r="AL2039" t="str">
            <v/>
          </cell>
          <cell r="AM2039" t="str">
            <v>201002</v>
          </cell>
          <cell r="AN2039" t="str">
            <v/>
          </cell>
          <cell r="AO2039" t="str">
            <v>T3</v>
          </cell>
          <cell r="AP2039" t="str">
            <v>5150</v>
          </cell>
          <cell r="AQ2039" t="str">
            <v>5175</v>
          </cell>
          <cell r="AR2039" t="str">
            <v/>
          </cell>
          <cell r="AS2039" t="str">
            <v/>
          </cell>
          <cell r="AT2039" t="str">
            <v/>
          </cell>
          <cell r="AU2039" t="str">
            <v/>
          </cell>
          <cell r="AV2039" t="str">
            <v/>
          </cell>
          <cell r="AW2039" t="str">
            <v/>
          </cell>
          <cell r="AX2039" t="str">
            <v>MFAUME BAKARI KADUTU</v>
          </cell>
          <cell r="AY2039" t="str">
            <v/>
          </cell>
          <cell r="AZ2039"/>
          <cell r="BA2039"/>
          <cell r="BB2039" t="str">
            <v/>
          </cell>
          <cell r="BC2039"/>
          <cell r="BD2039" t="str">
            <v/>
          </cell>
          <cell r="BE2039" t="str">
            <v/>
          </cell>
          <cell r="BF2039" t="str">
            <v>0</v>
          </cell>
        </row>
        <row r="2040">
          <cell r="A2040">
            <v>10075125</v>
          </cell>
          <cell r="B2040" t="str">
            <v>MOHAMED KHALFANI</v>
          </cell>
          <cell r="C2040" t="str">
            <v>HUSSEIN</v>
          </cell>
          <cell r="D2040" t="str">
            <v>DÜZ İŞÇİ</v>
          </cell>
          <cell r="E2040" t="str">
            <v>UNSKILLED WORKER - PRODUCTIVE</v>
          </cell>
          <cell r="F2040" t="str">
            <v>50108143</v>
          </cell>
          <cell r="G2040" t="str">
            <v>BRETON COMPANY</v>
          </cell>
          <cell r="H2040" t="str">
            <v>50105776</v>
          </cell>
          <cell r="I2040" t="str">
            <v>0BBL</v>
          </cell>
          <cell r="J2040" t="str">
            <v>İNŞAAT GRUBU</v>
          </cell>
          <cell r="K2040" t="str">
            <v>50108146</v>
          </cell>
          <cell r="L2040" t="str">
            <v>TZ</v>
          </cell>
          <cell r="M2040" t="str">
            <v>Tanzanyalı</v>
          </cell>
          <cell r="N2040" t="str">
            <v>0037</v>
          </cell>
          <cell r="O2040" t="str">
            <v>İTİGİ</v>
          </cell>
          <cell r="P2040" t="str">
            <v>86</v>
          </cell>
          <cell r="Q2040" t="str">
            <v>BRETON COMPANY</v>
          </cell>
          <cell r="R2040">
            <v>44854</v>
          </cell>
          <cell r="S2040">
            <v>44854</v>
          </cell>
          <cell r="T2040">
            <v>44873</v>
          </cell>
          <cell r="U2040" t="str">
            <v>Bsz.S.İşSz.İşvTrf.Hk.SebepsizF</v>
          </cell>
          <cell r="V2040" t="str">
            <v>Mavi Yaka Direkt</v>
          </cell>
          <cell r="W2040" t="str">
            <v>LOT 3 (MIT)</v>
          </cell>
          <cell r="X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>İŞÇİ</v>
          </cell>
          <cell r="AC2040" t="str">
            <v>99</v>
          </cell>
          <cell r="AD2040" t="str">
            <v>LOT 3 (MIT)</v>
          </cell>
          <cell r="AE2040" t="str">
            <v>0109</v>
          </cell>
          <cell r="AF2040" t="str">
            <v/>
          </cell>
          <cell r="AG2040" t="str">
            <v>KM 535+000 - 595+000</v>
          </cell>
          <cell r="AH2040">
            <v>33416</v>
          </cell>
          <cell r="AI2040" t="str">
            <v>Bay</v>
          </cell>
          <cell r="AJ2040" t="str">
            <v>Yerel-Saatlik</v>
          </cell>
          <cell r="AK2040">
            <v>0</v>
          </cell>
          <cell r="AL2040" t="str">
            <v/>
          </cell>
          <cell r="AM2040" t="str">
            <v>201002</v>
          </cell>
          <cell r="AN2040" t="str">
            <v/>
          </cell>
          <cell r="AO2040" t="str">
            <v>T3</v>
          </cell>
          <cell r="AP2040" t="str">
            <v>5150</v>
          </cell>
          <cell r="AQ2040" t="str">
            <v>5175</v>
          </cell>
          <cell r="AR2040" t="str">
            <v/>
          </cell>
          <cell r="AS2040" t="str">
            <v/>
          </cell>
          <cell r="AT2040" t="str">
            <v/>
          </cell>
          <cell r="AU2040" t="str">
            <v/>
          </cell>
          <cell r="AV2040" t="str">
            <v/>
          </cell>
          <cell r="AW2040" t="str">
            <v/>
          </cell>
          <cell r="AX2040" t="str">
            <v>MOHAMED KHALFANI HUSSEIN</v>
          </cell>
          <cell r="AY2040" t="str">
            <v/>
          </cell>
          <cell r="AZ2040"/>
          <cell r="BA2040"/>
          <cell r="BB2040" t="str">
            <v/>
          </cell>
          <cell r="BC2040"/>
          <cell r="BD2040" t="str">
            <v/>
          </cell>
          <cell r="BE2040" t="str">
            <v/>
          </cell>
          <cell r="BF2040" t="str">
            <v>0</v>
          </cell>
        </row>
        <row r="2041">
          <cell r="A2041">
            <v>10075126</v>
          </cell>
          <cell r="B2041" t="str">
            <v>MOHAMEDI</v>
          </cell>
          <cell r="C2041" t="str">
            <v>RAMADHANI</v>
          </cell>
          <cell r="D2041" t="str">
            <v>DÜZ İŞÇİ</v>
          </cell>
          <cell r="E2041" t="str">
            <v>UNSKILLED WORKER - PRODUCTIVE</v>
          </cell>
          <cell r="F2041" t="str">
            <v>50108143</v>
          </cell>
          <cell r="G2041" t="str">
            <v>BRETON COMPANY</v>
          </cell>
          <cell r="H2041" t="str">
            <v>50105776</v>
          </cell>
          <cell r="I2041" t="str">
            <v>0BBL</v>
          </cell>
          <cell r="J2041" t="str">
            <v>İNŞAAT GRUBU</v>
          </cell>
          <cell r="K2041" t="str">
            <v>50108146</v>
          </cell>
          <cell r="L2041" t="str">
            <v>TZ</v>
          </cell>
          <cell r="M2041" t="str">
            <v>Tanzanyalı</v>
          </cell>
          <cell r="N2041" t="str">
            <v>0037</v>
          </cell>
          <cell r="O2041" t="str">
            <v>İTİGİ</v>
          </cell>
          <cell r="P2041" t="str">
            <v>86</v>
          </cell>
          <cell r="Q2041" t="str">
            <v>BRETON COMPANY</v>
          </cell>
          <cell r="R2041">
            <v>44854</v>
          </cell>
          <cell r="S2041">
            <v>44854</v>
          </cell>
          <cell r="T2041">
            <v>44873</v>
          </cell>
          <cell r="U2041" t="str">
            <v>Bsz.S.İşSz.İşvTrf.Hk.SebepsizF</v>
          </cell>
          <cell r="V2041" t="str">
            <v>Mavi Yaka Direkt</v>
          </cell>
          <cell r="W2041" t="str">
            <v>LOT 3 (MIT)</v>
          </cell>
          <cell r="X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>İŞÇİ</v>
          </cell>
          <cell r="AC2041" t="str">
            <v>99</v>
          </cell>
          <cell r="AD2041" t="str">
            <v>LOT 3 (MIT)</v>
          </cell>
          <cell r="AE2041" t="str">
            <v>0109</v>
          </cell>
          <cell r="AF2041" t="str">
            <v/>
          </cell>
          <cell r="AG2041" t="str">
            <v>KM 535+000 - 595+000</v>
          </cell>
          <cell r="AH2041">
            <v>32735</v>
          </cell>
          <cell r="AI2041" t="str">
            <v>Bay</v>
          </cell>
          <cell r="AJ2041" t="str">
            <v>Yerel-Saatlik</v>
          </cell>
          <cell r="AK2041">
            <v>0</v>
          </cell>
          <cell r="AL2041" t="str">
            <v/>
          </cell>
          <cell r="AM2041" t="str">
            <v>201002</v>
          </cell>
          <cell r="AN2041" t="str">
            <v/>
          </cell>
          <cell r="AO2041" t="str">
            <v>T3</v>
          </cell>
          <cell r="AP2041" t="str">
            <v>5150</v>
          </cell>
          <cell r="AQ2041" t="str">
            <v>5175</v>
          </cell>
          <cell r="AR2041" t="str">
            <v/>
          </cell>
          <cell r="AS2041" t="str">
            <v/>
          </cell>
          <cell r="AT2041" t="str">
            <v/>
          </cell>
          <cell r="AU2041" t="str">
            <v/>
          </cell>
          <cell r="AV2041" t="str">
            <v/>
          </cell>
          <cell r="AW2041" t="str">
            <v/>
          </cell>
          <cell r="AX2041" t="str">
            <v>MOHAMEDI RAMADHANI</v>
          </cell>
          <cell r="AY2041" t="str">
            <v/>
          </cell>
          <cell r="AZ2041"/>
          <cell r="BA2041"/>
          <cell r="BB2041" t="str">
            <v/>
          </cell>
          <cell r="BC2041"/>
          <cell r="BD2041" t="str">
            <v/>
          </cell>
          <cell r="BE2041" t="str">
            <v/>
          </cell>
          <cell r="BF2041" t="str">
            <v>0</v>
          </cell>
        </row>
        <row r="2042">
          <cell r="A2042">
            <v>10075127</v>
          </cell>
          <cell r="B2042" t="str">
            <v>MTANGIA BAKARI</v>
          </cell>
          <cell r="C2042" t="str">
            <v>MBOLE</v>
          </cell>
          <cell r="D2042" t="str">
            <v>DÜZ İŞÇİ</v>
          </cell>
          <cell r="E2042" t="str">
            <v>UNSKILLED WORKER - PRODUCTIVE</v>
          </cell>
          <cell r="F2042" t="str">
            <v>50108143</v>
          </cell>
          <cell r="G2042" t="str">
            <v>BRETON COMPANY</v>
          </cell>
          <cell r="H2042" t="str">
            <v>50105776</v>
          </cell>
          <cell r="I2042" t="str">
            <v>0BBL</v>
          </cell>
          <cell r="J2042" t="str">
            <v>İNŞAAT GRUBU</v>
          </cell>
          <cell r="K2042" t="str">
            <v>50108146</v>
          </cell>
          <cell r="L2042" t="str">
            <v>TZ</v>
          </cell>
          <cell r="M2042" t="str">
            <v>Tanzanyalı</v>
          </cell>
          <cell r="N2042" t="str">
            <v>0037</v>
          </cell>
          <cell r="O2042" t="str">
            <v>İTİGİ</v>
          </cell>
          <cell r="P2042" t="str">
            <v>86</v>
          </cell>
          <cell r="Q2042" t="str">
            <v>BRETON COMPANY</v>
          </cell>
          <cell r="R2042">
            <v>44854</v>
          </cell>
          <cell r="S2042">
            <v>44854</v>
          </cell>
          <cell r="T2042">
            <v>44873</v>
          </cell>
          <cell r="U2042" t="str">
            <v>Bsz.S.İşSz.İşvTrf.Hk.SebepsizF</v>
          </cell>
          <cell r="V2042" t="str">
            <v>Mavi Yaka Direkt</v>
          </cell>
          <cell r="W2042" t="str">
            <v>LOT 3 (MIT)</v>
          </cell>
          <cell r="X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>İŞÇİ</v>
          </cell>
          <cell r="AC2042" t="str">
            <v>99</v>
          </cell>
          <cell r="AD2042" t="str">
            <v>LOT 3 (MIT)</v>
          </cell>
          <cell r="AE2042" t="str">
            <v>0109</v>
          </cell>
          <cell r="AF2042" t="str">
            <v/>
          </cell>
          <cell r="AG2042" t="str">
            <v>KM 535+000 - 595+000</v>
          </cell>
          <cell r="AH2042">
            <v>33745</v>
          </cell>
          <cell r="AI2042" t="str">
            <v>Bay</v>
          </cell>
          <cell r="AJ2042" t="str">
            <v>Yerel-Saatlik</v>
          </cell>
          <cell r="AK2042">
            <v>0</v>
          </cell>
          <cell r="AL2042" t="str">
            <v/>
          </cell>
          <cell r="AM2042" t="str">
            <v>201002</v>
          </cell>
          <cell r="AN2042" t="str">
            <v/>
          </cell>
          <cell r="AO2042" t="str">
            <v>T3</v>
          </cell>
          <cell r="AP2042" t="str">
            <v>5150</v>
          </cell>
          <cell r="AQ2042" t="str">
            <v>5175</v>
          </cell>
          <cell r="AR2042" t="str">
            <v/>
          </cell>
          <cell r="AS2042" t="str">
            <v/>
          </cell>
          <cell r="AT2042" t="str">
            <v/>
          </cell>
          <cell r="AU2042" t="str">
            <v/>
          </cell>
          <cell r="AV2042" t="str">
            <v/>
          </cell>
          <cell r="AW2042" t="str">
            <v/>
          </cell>
          <cell r="AX2042" t="str">
            <v>MTANGIA BAKARI MBOLE</v>
          </cell>
          <cell r="AY2042" t="str">
            <v/>
          </cell>
          <cell r="AZ2042"/>
          <cell r="BA2042"/>
          <cell r="BB2042" t="str">
            <v/>
          </cell>
          <cell r="BC2042"/>
          <cell r="BD2042" t="str">
            <v/>
          </cell>
          <cell r="BE2042" t="str">
            <v/>
          </cell>
          <cell r="BF2042" t="str">
            <v>0</v>
          </cell>
        </row>
        <row r="2043">
          <cell r="A2043">
            <v>10075128</v>
          </cell>
          <cell r="B2043" t="str">
            <v>MUSSA HAMISI</v>
          </cell>
          <cell r="C2043" t="str">
            <v>MRISHO</v>
          </cell>
          <cell r="D2043" t="str">
            <v>DÜZ İŞÇİ</v>
          </cell>
          <cell r="E2043" t="str">
            <v>UNSKILLED WORKER - PRODUCTIVE</v>
          </cell>
          <cell r="F2043" t="str">
            <v>50108143</v>
          </cell>
          <cell r="G2043" t="str">
            <v>BRETON COMPANY</v>
          </cell>
          <cell r="H2043" t="str">
            <v>50105776</v>
          </cell>
          <cell r="I2043" t="str">
            <v>0BBL</v>
          </cell>
          <cell r="J2043" t="str">
            <v>İNŞAAT GRUBU</v>
          </cell>
          <cell r="K2043" t="str">
            <v>50108146</v>
          </cell>
          <cell r="L2043" t="str">
            <v>TZ</v>
          </cell>
          <cell r="M2043" t="str">
            <v>Tanzanyalı</v>
          </cell>
          <cell r="N2043" t="str">
            <v>0037</v>
          </cell>
          <cell r="O2043" t="str">
            <v>İTİGİ</v>
          </cell>
          <cell r="P2043" t="str">
            <v>86</v>
          </cell>
          <cell r="Q2043" t="str">
            <v>BRETON COMPANY</v>
          </cell>
          <cell r="R2043">
            <v>44854</v>
          </cell>
          <cell r="S2043">
            <v>44854</v>
          </cell>
          <cell r="T2043">
            <v>44873</v>
          </cell>
          <cell r="U2043" t="str">
            <v>Bsz.S.İşSz.İşvTrf.Hk.SebepsizF</v>
          </cell>
          <cell r="V2043" t="str">
            <v>Mavi Yaka Direkt</v>
          </cell>
          <cell r="W2043" t="str">
            <v>LOT 3 (MIT)</v>
          </cell>
          <cell r="X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>İŞÇİ</v>
          </cell>
          <cell r="AC2043" t="str">
            <v>99</v>
          </cell>
          <cell r="AD2043" t="str">
            <v>LOT 3 (MIT)</v>
          </cell>
          <cell r="AE2043" t="str">
            <v>0109</v>
          </cell>
          <cell r="AF2043" t="str">
            <v/>
          </cell>
          <cell r="AG2043" t="str">
            <v>KM 535+000 - 595+000</v>
          </cell>
          <cell r="AH2043">
            <v>31544</v>
          </cell>
          <cell r="AI2043" t="str">
            <v>Bay</v>
          </cell>
          <cell r="AJ2043" t="str">
            <v>Yerel-Saatlik</v>
          </cell>
          <cell r="AK2043">
            <v>0</v>
          </cell>
          <cell r="AL2043" t="str">
            <v/>
          </cell>
          <cell r="AM2043" t="str">
            <v>201002</v>
          </cell>
          <cell r="AN2043" t="str">
            <v/>
          </cell>
          <cell r="AO2043" t="str">
            <v>T3</v>
          </cell>
          <cell r="AP2043" t="str">
            <v>5150</v>
          </cell>
          <cell r="AQ2043" t="str">
            <v>5175</v>
          </cell>
          <cell r="AR2043" t="str">
            <v/>
          </cell>
          <cell r="AS2043" t="str">
            <v/>
          </cell>
          <cell r="AT2043" t="str">
            <v/>
          </cell>
          <cell r="AU2043" t="str">
            <v/>
          </cell>
          <cell r="AV2043" t="str">
            <v/>
          </cell>
          <cell r="AW2043" t="str">
            <v/>
          </cell>
          <cell r="AX2043" t="str">
            <v>MUSSA HAMISI MRISHO</v>
          </cell>
          <cell r="AY2043" t="str">
            <v/>
          </cell>
          <cell r="AZ2043"/>
          <cell r="BA2043"/>
          <cell r="BB2043" t="str">
            <v/>
          </cell>
          <cell r="BC2043"/>
          <cell r="BD2043" t="str">
            <v/>
          </cell>
          <cell r="BE2043" t="str">
            <v/>
          </cell>
          <cell r="BF2043" t="str">
            <v>0</v>
          </cell>
        </row>
        <row r="2044">
          <cell r="A2044">
            <v>10075129</v>
          </cell>
          <cell r="B2044" t="str">
            <v>NORBERT LUCAS</v>
          </cell>
          <cell r="C2044" t="str">
            <v>MALEKWA</v>
          </cell>
          <cell r="D2044" t="str">
            <v>DÜZ İŞÇİ</v>
          </cell>
          <cell r="E2044" t="str">
            <v>UNSKILLED WORKER - PRODUCTIVE</v>
          </cell>
          <cell r="F2044" t="str">
            <v>50108143</v>
          </cell>
          <cell r="G2044" t="str">
            <v>BRETON COMPANY</v>
          </cell>
          <cell r="H2044" t="str">
            <v>50105776</v>
          </cell>
          <cell r="I2044" t="str">
            <v>0BBL</v>
          </cell>
          <cell r="J2044" t="str">
            <v>İNŞAAT GRUBU</v>
          </cell>
          <cell r="K2044" t="str">
            <v>50108146</v>
          </cell>
          <cell r="L2044" t="str">
            <v>TZ</v>
          </cell>
          <cell r="M2044" t="str">
            <v>Tanzanyalı</v>
          </cell>
          <cell r="N2044" t="str">
            <v>0037</v>
          </cell>
          <cell r="O2044" t="str">
            <v>İTİGİ</v>
          </cell>
          <cell r="P2044" t="str">
            <v>86</v>
          </cell>
          <cell r="Q2044" t="str">
            <v>BRETON COMPANY</v>
          </cell>
          <cell r="R2044">
            <v>44854</v>
          </cell>
          <cell r="S2044">
            <v>44854</v>
          </cell>
          <cell r="T2044">
            <v>44873</v>
          </cell>
          <cell r="U2044" t="str">
            <v>Bsz.S.İşSz.İşvTrf.Hk.SebepsizF</v>
          </cell>
          <cell r="V2044" t="str">
            <v>Mavi Yaka Direkt</v>
          </cell>
          <cell r="W2044" t="str">
            <v>LOT 3 (MIT)</v>
          </cell>
          <cell r="X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>İŞÇİ</v>
          </cell>
          <cell r="AC2044" t="str">
            <v>99</v>
          </cell>
          <cell r="AD2044" t="str">
            <v>LOT 3 (MIT)</v>
          </cell>
          <cell r="AE2044" t="str">
            <v>0109</v>
          </cell>
          <cell r="AF2044" t="str">
            <v/>
          </cell>
          <cell r="AG2044" t="str">
            <v>KM 535+000 - 595+000</v>
          </cell>
          <cell r="AH2044">
            <v>28668</v>
          </cell>
          <cell r="AI2044" t="str">
            <v>Bay</v>
          </cell>
          <cell r="AJ2044" t="str">
            <v>Yerel-Saatlik</v>
          </cell>
          <cell r="AK2044">
            <v>0</v>
          </cell>
          <cell r="AL2044" t="str">
            <v/>
          </cell>
          <cell r="AM2044" t="str">
            <v>201002</v>
          </cell>
          <cell r="AN2044" t="str">
            <v/>
          </cell>
          <cell r="AO2044" t="str">
            <v>T3</v>
          </cell>
          <cell r="AP2044" t="str">
            <v>5150</v>
          </cell>
          <cell r="AQ2044" t="str">
            <v>5175</v>
          </cell>
          <cell r="AR2044" t="str">
            <v/>
          </cell>
          <cell r="AS2044" t="str">
            <v/>
          </cell>
          <cell r="AT2044" t="str">
            <v/>
          </cell>
          <cell r="AU2044" t="str">
            <v/>
          </cell>
          <cell r="AV2044" t="str">
            <v/>
          </cell>
          <cell r="AW2044" t="str">
            <v/>
          </cell>
          <cell r="AX2044" t="str">
            <v>NORBERT LUCAS MALEKWA</v>
          </cell>
          <cell r="AY2044" t="str">
            <v/>
          </cell>
          <cell r="AZ2044">
            <v>44854</v>
          </cell>
          <cell r="BA2044"/>
          <cell r="BB2044" t="str">
            <v/>
          </cell>
          <cell r="BC2044"/>
          <cell r="BD2044" t="str">
            <v/>
          </cell>
          <cell r="BE2044" t="str">
            <v/>
          </cell>
          <cell r="BF2044" t="str">
            <v>0</v>
          </cell>
        </row>
        <row r="2045">
          <cell r="A2045">
            <v>10075036</v>
          </cell>
          <cell r="B2045" t="str">
            <v>JUMA</v>
          </cell>
          <cell r="C2045" t="str">
            <v>MIRAJI</v>
          </cell>
          <cell r="D2045" t="str">
            <v>DÜZ İŞÇİ</v>
          </cell>
          <cell r="E2045" t="str">
            <v>UNSKILLED WORKER - PRODUCTIVE</v>
          </cell>
          <cell r="F2045" t="str">
            <v>50108143</v>
          </cell>
          <cell r="G2045" t="str">
            <v>BRETON COMPANY</v>
          </cell>
          <cell r="H2045" t="str">
            <v>50105776</v>
          </cell>
          <cell r="I2045" t="str">
            <v>0BBL</v>
          </cell>
          <cell r="J2045" t="str">
            <v>İNŞAAT GRUBU</v>
          </cell>
          <cell r="K2045" t="str">
            <v>50108146</v>
          </cell>
          <cell r="L2045" t="str">
            <v>TZ</v>
          </cell>
          <cell r="M2045" t="str">
            <v>Tanzanyalı</v>
          </cell>
          <cell r="N2045" t="str">
            <v>0037</v>
          </cell>
          <cell r="O2045" t="str">
            <v>İTİGİ</v>
          </cell>
          <cell r="P2045" t="str">
            <v>86</v>
          </cell>
          <cell r="Q2045" t="str">
            <v>BRETON COMPANY</v>
          </cell>
          <cell r="R2045">
            <v>44852</v>
          </cell>
          <cell r="S2045">
            <v>44852</v>
          </cell>
          <cell r="T2045">
            <v>44873</v>
          </cell>
          <cell r="U2045" t="str">
            <v>Bsz.S.İşSz.İşvTrf.Hk.SebepsizF</v>
          </cell>
          <cell r="V2045" t="str">
            <v>Mavi Yaka Direkt</v>
          </cell>
          <cell r="W2045" t="str">
            <v>LOT 3 (MIT)</v>
          </cell>
          <cell r="X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>İŞÇİ</v>
          </cell>
          <cell r="AC2045" t="str">
            <v>99</v>
          </cell>
          <cell r="AD2045" t="str">
            <v>LOT 3 (MIT)</v>
          </cell>
          <cell r="AE2045" t="str">
            <v>0109</v>
          </cell>
          <cell r="AF2045" t="str">
            <v/>
          </cell>
          <cell r="AG2045" t="str">
            <v>KM 535+000 - 595+000</v>
          </cell>
          <cell r="AH2045">
            <v>31544</v>
          </cell>
          <cell r="AI2045" t="str">
            <v>Bay</v>
          </cell>
          <cell r="AJ2045" t="str">
            <v>Yerel-Saatlik</v>
          </cell>
          <cell r="AK2045">
            <v>0</v>
          </cell>
          <cell r="AL2045" t="str">
            <v/>
          </cell>
          <cell r="AM2045" t="str">
            <v>201002</v>
          </cell>
          <cell r="AN2045" t="str">
            <v/>
          </cell>
          <cell r="AO2045" t="str">
            <v>T3</v>
          </cell>
          <cell r="AP2045" t="str">
            <v>5150</v>
          </cell>
          <cell r="AQ2045" t="str">
            <v>5175</v>
          </cell>
          <cell r="AR2045" t="str">
            <v/>
          </cell>
          <cell r="AS2045" t="str">
            <v/>
          </cell>
          <cell r="AT2045" t="str">
            <v/>
          </cell>
          <cell r="AU2045" t="str">
            <v/>
          </cell>
          <cell r="AV2045" t="str">
            <v/>
          </cell>
          <cell r="AW2045" t="str">
            <v/>
          </cell>
          <cell r="AX2045" t="str">
            <v>JUMA MIRAJI</v>
          </cell>
          <cell r="AY2045" t="str">
            <v/>
          </cell>
          <cell r="AZ2045"/>
          <cell r="BA2045"/>
          <cell r="BB2045" t="str">
            <v/>
          </cell>
          <cell r="BC2045"/>
          <cell r="BD2045" t="str">
            <v/>
          </cell>
          <cell r="BE2045" t="str">
            <v/>
          </cell>
          <cell r="BF2045" t="str">
            <v>0</v>
          </cell>
        </row>
        <row r="2046">
          <cell r="A2046">
            <v>10075037</v>
          </cell>
          <cell r="B2046" t="str">
            <v>JUMA OMARI</v>
          </cell>
          <cell r="C2046" t="str">
            <v>ABDALLAH</v>
          </cell>
          <cell r="D2046" t="str">
            <v>DÜZ İŞÇİ</v>
          </cell>
          <cell r="E2046" t="str">
            <v>UNSKILLED WORKER - PRODUCTIVE</v>
          </cell>
          <cell r="F2046" t="str">
            <v>50108143</v>
          </cell>
          <cell r="G2046" t="str">
            <v>BRETON COMPANY</v>
          </cell>
          <cell r="H2046" t="str">
            <v>50105776</v>
          </cell>
          <cell r="I2046" t="str">
            <v>0BBL</v>
          </cell>
          <cell r="J2046" t="str">
            <v>İNŞAAT GRUBU</v>
          </cell>
          <cell r="K2046" t="str">
            <v>50108146</v>
          </cell>
          <cell r="L2046" t="str">
            <v>TZ</v>
          </cell>
          <cell r="M2046" t="str">
            <v>Tanzanyalı</v>
          </cell>
          <cell r="N2046" t="str">
            <v>0037</v>
          </cell>
          <cell r="O2046" t="str">
            <v>İTİGİ</v>
          </cell>
          <cell r="P2046" t="str">
            <v>86</v>
          </cell>
          <cell r="Q2046" t="str">
            <v>BRETON COMPANY</v>
          </cell>
          <cell r="R2046">
            <v>44852</v>
          </cell>
          <cell r="S2046">
            <v>44852</v>
          </cell>
          <cell r="T2046">
            <v>44873</v>
          </cell>
          <cell r="U2046" t="str">
            <v>Bsz.S.İşSz.İşvTrf.Hk.SebepsizF</v>
          </cell>
          <cell r="V2046" t="str">
            <v>Mavi Yaka Direkt</v>
          </cell>
          <cell r="W2046" t="str">
            <v>LOT 3 (MIT)</v>
          </cell>
          <cell r="X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>İŞÇİ</v>
          </cell>
          <cell r="AC2046" t="str">
            <v>99</v>
          </cell>
          <cell r="AD2046" t="str">
            <v>LOT 3 (MIT)</v>
          </cell>
          <cell r="AE2046" t="str">
            <v>0109</v>
          </cell>
          <cell r="AF2046" t="str">
            <v/>
          </cell>
          <cell r="AG2046" t="str">
            <v>KM 535+000 - 595+000</v>
          </cell>
          <cell r="AH2046">
            <v>26891</v>
          </cell>
          <cell r="AI2046" t="str">
            <v>Bay</v>
          </cell>
          <cell r="AJ2046" t="str">
            <v>Yerel-Saatlik</v>
          </cell>
          <cell r="AK2046">
            <v>0</v>
          </cell>
          <cell r="AL2046" t="str">
            <v/>
          </cell>
          <cell r="AM2046" t="str">
            <v>201002</v>
          </cell>
          <cell r="AN2046" t="str">
            <v/>
          </cell>
          <cell r="AO2046" t="str">
            <v>T3</v>
          </cell>
          <cell r="AP2046" t="str">
            <v>5150</v>
          </cell>
          <cell r="AQ2046" t="str">
            <v>5175</v>
          </cell>
          <cell r="AR2046" t="str">
            <v/>
          </cell>
          <cell r="AS2046" t="str">
            <v/>
          </cell>
          <cell r="AT2046" t="str">
            <v/>
          </cell>
          <cell r="AU2046" t="str">
            <v/>
          </cell>
          <cell r="AV2046" t="str">
            <v/>
          </cell>
          <cell r="AW2046" t="str">
            <v/>
          </cell>
          <cell r="AX2046" t="str">
            <v>JUMA OMARI ABDALLAH</v>
          </cell>
          <cell r="AY2046" t="str">
            <v/>
          </cell>
          <cell r="AZ2046"/>
          <cell r="BA2046"/>
          <cell r="BB2046" t="str">
            <v/>
          </cell>
          <cell r="BC2046"/>
          <cell r="BD2046" t="str">
            <v/>
          </cell>
          <cell r="BE2046" t="str">
            <v/>
          </cell>
          <cell r="BF2046" t="str">
            <v>0</v>
          </cell>
        </row>
        <row r="2047">
          <cell r="A2047">
            <v>10075039</v>
          </cell>
          <cell r="B2047" t="str">
            <v>KANDEGE JUMANNE</v>
          </cell>
          <cell r="C2047" t="str">
            <v>ATHUMANI</v>
          </cell>
          <cell r="D2047" t="str">
            <v>DÜZ İŞÇİ</v>
          </cell>
          <cell r="E2047" t="str">
            <v>UNSKILLED WORKER - PRODUCTIVE</v>
          </cell>
          <cell r="F2047" t="str">
            <v>50108143</v>
          </cell>
          <cell r="G2047" t="str">
            <v>BRETON COMPANY</v>
          </cell>
          <cell r="H2047" t="str">
            <v>50105776</v>
          </cell>
          <cell r="I2047" t="str">
            <v>0BBL</v>
          </cell>
          <cell r="J2047" t="str">
            <v>İNŞAAT GRUBU</v>
          </cell>
          <cell r="K2047" t="str">
            <v>50108146</v>
          </cell>
          <cell r="L2047" t="str">
            <v>TZ</v>
          </cell>
          <cell r="M2047" t="str">
            <v>Tanzanyalı</v>
          </cell>
          <cell r="N2047" t="str">
            <v>0037</v>
          </cell>
          <cell r="O2047" t="str">
            <v>İTİGİ</v>
          </cell>
          <cell r="P2047" t="str">
            <v>86</v>
          </cell>
          <cell r="Q2047" t="str">
            <v>BRETON COMPANY</v>
          </cell>
          <cell r="R2047">
            <v>44852</v>
          </cell>
          <cell r="S2047">
            <v>44852</v>
          </cell>
          <cell r="T2047">
            <v>44873</v>
          </cell>
          <cell r="U2047" t="str">
            <v>Bsz.S.İşSz.İşvTrf.Hk.SebepsizF</v>
          </cell>
          <cell r="V2047" t="str">
            <v>Mavi Yaka Direkt</v>
          </cell>
          <cell r="W2047" t="str">
            <v>LOT 3 (MIT)</v>
          </cell>
          <cell r="X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>İŞÇİ</v>
          </cell>
          <cell r="AC2047" t="str">
            <v>99</v>
          </cell>
          <cell r="AD2047" t="str">
            <v>LOT 3 (MIT)</v>
          </cell>
          <cell r="AE2047" t="str">
            <v>0109</v>
          </cell>
          <cell r="AF2047" t="str">
            <v/>
          </cell>
          <cell r="AG2047" t="str">
            <v>KM 535+000 - 595+000</v>
          </cell>
          <cell r="AH2047">
            <v>33745</v>
          </cell>
          <cell r="AI2047" t="str">
            <v>Bay</v>
          </cell>
          <cell r="AJ2047" t="str">
            <v>Yerel-Saatlik</v>
          </cell>
          <cell r="AK2047">
            <v>0</v>
          </cell>
          <cell r="AL2047" t="str">
            <v/>
          </cell>
          <cell r="AM2047" t="str">
            <v>201002</v>
          </cell>
          <cell r="AN2047" t="str">
            <v/>
          </cell>
          <cell r="AO2047" t="str">
            <v>T3</v>
          </cell>
          <cell r="AP2047" t="str">
            <v>5150</v>
          </cell>
          <cell r="AQ2047" t="str">
            <v>5175</v>
          </cell>
          <cell r="AR2047" t="str">
            <v/>
          </cell>
          <cell r="AS2047" t="str">
            <v/>
          </cell>
          <cell r="AT2047" t="str">
            <v/>
          </cell>
          <cell r="AU2047" t="str">
            <v/>
          </cell>
          <cell r="AV2047" t="str">
            <v/>
          </cell>
          <cell r="AW2047" t="str">
            <v/>
          </cell>
          <cell r="AX2047" t="str">
            <v>KANDEGE JUMANNE ATHUMANI</v>
          </cell>
          <cell r="AY2047" t="str">
            <v/>
          </cell>
          <cell r="AZ2047"/>
          <cell r="BA2047"/>
          <cell r="BB2047" t="str">
            <v/>
          </cell>
          <cell r="BC2047"/>
          <cell r="BD2047" t="str">
            <v/>
          </cell>
          <cell r="BE2047" t="str">
            <v/>
          </cell>
          <cell r="BF2047" t="str">
            <v>0</v>
          </cell>
        </row>
        <row r="2048">
          <cell r="A2048">
            <v>10075041</v>
          </cell>
          <cell r="B2048" t="str">
            <v>ATRIO SHANA</v>
          </cell>
          <cell r="C2048" t="str">
            <v>BALTAZAR</v>
          </cell>
          <cell r="D2048" t="str">
            <v>BOYACI</v>
          </cell>
          <cell r="E2048" t="str">
            <v>PAINTER</v>
          </cell>
          <cell r="F2048" t="str">
            <v>50107642</v>
          </cell>
          <cell r="G2048" t="str">
            <v>PETRA PROTEK</v>
          </cell>
          <cell r="H2048" t="str">
            <v>50107642</v>
          </cell>
          <cell r="I2048" t="str">
            <v>0BBQ</v>
          </cell>
          <cell r="J2048" t="str">
            <v>İNŞAAT GRUBU</v>
          </cell>
          <cell r="K2048" t="str">
            <v>50109381</v>
          </cell>
          <cell r="L2048" t="str">
            <v>TZ</v>
          </cell>
          <cell r="M2048" t="str">
            <v>Tanzanyalı</v>
          </cell>
          <cell r="N2048" t="str">
            <v>0037</v>
          </cell>
          <cell r="O2048" t="str">
            <v>İTİGİ</v>
          </cell>
          <cell r="P2048" t="str">
            <v>7B</v>
          </cell>
          <cell r="Q2048" t="str">
            <v>PETRA PROTEK</v>
          </cell>
          <cell r="R2048">
            <v>44853</v>
          </cell>
          <cell r="S2048">
            <v>44853</v>
          </cell>
          <cell r="T2048">
            <v>44943</v>
          </cell>
          <cell r="U2048" t="str">
            <v>Dnm.S.İş Sözl. işverence feshi</v>
          </cell>
          <cell r="V2048" t="str">
            <v>Mavi Yaka Direkt</v>
          </cell>
          <cell r="W2048" t="str">
            <v>LOT 3 (MIT)</v>
          </cell>
          <cell r="X2048" t="str">
            <v/>
          </cell>
          <cell r="Y2048" t="str">
            <v/>
          </cell>
          <cell r="Z2048" t="str">
            <v/>
          </cell>
          <cell r="AA2048" t="str">
            <v>0782029134</v>
          </cell>
          <cell r="AB2048" t="str">
            <v>USTA</v>
          </cell>
          <cell r="AC2048" t="str">
            <v>99</v>
          </cell>
          <cell r="AD2048" t="str">
            <v>LOT 3 (MIT)</v>
          </cell>
          <cell r="AE2048" t="str">
            <v>0113</v>
          </cell>
          <cell r="AF2048" t="str">
            <v/>
          </cell>
          <cell r="AG2048" t="str">
            <v>KM 785+000 - 829+305</v>
          </cell>
          <cell r="AH2048">
            <v>35722</v>
          </cell>
          <cell r="AI2048" t="str">
            <v>Bay</v>
          </cell>
          <cell r="AJ2048" t="str">
            <v>Yerel-Saatlik</v>
          </cell>
          <cell r="AK2048">
            <v>0</v>
          </cell>
          <cell r="AL2048" t="str">
            <v/>
          </cell>
          <cell r="AM2048" t="str">
            <v>201002</v>
          </cell>
          <cell r="AN2048" t="str">
            <v/>
          </cell>
          <cell r="AO2048" t="str">
            <v>T3</v>
          </cell>
          <cell r="AP2048" t="str">
            <v>5150</v>
          </cell>
          <cell r="AQ2048" t="str">
            <v>5175</v>
          </cell>
          <cell r="AR2048" t="str">
            <v/>
          </cell>
          <cell r="AS2048" t="str">
            <v/>
          </cell>
          <cell r="AT2048" t="str">
            <v/>
          </cell>
          <cell r="AU2048" t="str">
            <v/>
          </cell>
          <cell r="AV2048" t="str">
            <v/>
          </cell>
          <cell r="AW2048" t="str">
            <v/>
          </cell>
          <cell r="AX2048" t="str">
            <v>ATRIO SHANA BALTAZAR</v>
          </cell>
          <cell r="AY2048" t="str">
            <v/>
          </cell>
          <cell r="AZ2048"/>
          <cell r="BA2048"/>
          <cell r="BB2048" t="str">
            <v/>
          </cell>
          <cell r="BC2048"/>
          <cell r="BD2048" t="str">
            <v/>
          </cell>
          <cell r="BE2048" t="str">
            <v/>
          </cell>
          <cell r="BF2048" t="str">
            <v>0</v>
          </cell>
        </row>
        <row r="2049">
          <cell r="A2049">
            <v>10075042</v>
          </cell>
          <cell r="B2049" t="str">
            <v>FREDRICK SOLOMON</v>
          </cell>
          <cell r="C2049" t="str">
            <v>MOMBO</v>
          </cell>
          <cell r="D2049" t="str">
            <v>BOYACI</v>
          </cell>
          <cell r="E2049" t="str">
            <v>PAINTER</v>
          </cell>
          <cell r="F2049" t="str">
            <v>50107642</v>
          </cell>
          <cell r="G2049" t="str">
            <v>PETRA PROTEK</v>
          </cell>
          <cell r="H2049" t="str">
            <v>50107642</v>
          </cell>
          <cell r="I2049" t="str">
            <v>0BBQ</v>
          </cell>
          <cell r="J2049" t="str">
            <v>İNŞAAT GRUBU</v>
          </cell>
          <cell r="K2049" t="str">
            <v>50109381</v>
          </cell>
          <cell r="L2049" t="str">
            <v>TZ</v>
          </cell>
          <cell r="M2049" t="str">
            <v>Tanzanyalı</v>
          </cell>
          <cell r="N2049" t="str">
            <v>0037</v>
          </cell>
          <cell r="O2049" t="str">
            <v>İTİGİ</v>
          </cell>
          <cell r="P2049" t="str">
            <v>7B</v>
          </cell>
          <cell r="Q2049" t="str">
            <v>PETRA PROTEK</v>
          </cell>
          <cell r="R2049">
            <v>44853</v>
          </cell>
          <cell r="S2049">
            <v>44853</v>
          </cell>
          <cell r="T2049">
            <v>44943</v>
          </cell>
          <cell r="U2049" t="str">
            <v>Dnm.S.İş Sözl. işverence feshi</v>
          </cell>
          <cell r="V2049" t="str">
            <v>Mavi Yaka Direkt</v>
          </cell>
          <cell r="W2049" t="str">
            <v>LOT 3 (MIT)</v>
          </cell>
          <cell r="X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>USTA</v>
          </cell>
          <cell r="AC2049" t="str">
            <v>99</v>
          </cell>
          <cell r="AD2049" t="str">
            <v>LOT 3 (MIT)</v>
          </cell>
          <cell r="AE2049" t="str">
            <v>0113</v>
          </cell>
          <cell r="AF2049" t="str">
            <v/>
          </cell>
          <cell r="AG2049" t="str">
            <v>KM 785+000 - 829+305</v>
          </cell>
          <cell r="AH2049">
            <v>35481</v>
          </cell>
          <cell r="AI2049" t="str">
            <v>Bay</v>
          </cell>
          <cell r="AJ2049" t="str">
            <v>Yerel-Saatlik</v>
          </cell>
          <cell r="AK2049">
            <v>0</v>
          </cell>
          <cell r="AL2049" t="str">
            <v/>
          </cell>
          <cell r="AM2049" t="str">
            <v>201002</v>
          </cell>
          <cell r="AN2049" t="str">
            <v/>
          </cell>
          <cell r="AO2049" t="str">
            <v>T3</v>
          </cell>
          <cell r="AP2049" t="str">
            <v>5150</v>
          </cell>
          <cell r="AQ2049" t="str">
            <v>5175</v>
          </cell>
          <cell r="AR2049" t="str">
            <v/>
          </cell>
          <cell r="AS2049" t="str">
            <v/>
          </cell>
          <cell r="AT2049" t="str">
            <v/>
          </cell>
          <cell r="AU2049" t="str">
            <v/>
          </cell>
          <cell r="AV2049" t="str">
            <v/>
          </cell>
          <cell r="AW2049" t="str">
            <v/>
          </cell>
          <cell r="AX2049" t="str">
            <v>FREDRICK SOLOMON MOMBO</v>
          </cell>
          <cell r="AY2049" t="str">
            <v/>
          </cell>
          <cell r="AZ2049"/>
          <cell r="BA2049"/>
          <cell r="BB2049" t="str">
            <v/>
          </cell>
          <cell r="BC2049"/>
          <cell r="BD2049" t="str">
            <v/>
          </cell>
          <cell r="BE2049" t="str">
            <v/>
          </cell>
          <cell r="BF2049" t="str">
            <v>0</v>
          </cell>
        </row>
        <row r="2050">
          <cell r="A2050">
            <v>10075043</v>
          </cell>
          <cell r="B2050" t="str">
            <v>FREDRICK JACKSON</v>
          </cell>
          <cell r="C2050" t="str">
            <v>MICHAEL</v>
          </cell>
          <cell r="D2050" t="str">
            <v>BOYACI</v>
          </cell>
          <cell r="E2050" t="str">
            <v>PAINTER</v>
          </cell>
          <cell r="F2050" t="str">
            <v>50107642</v>
          </cell>
          <cell r="G2050" t="str">
            <v>PETRA PROTEK</v>
          </cell>
          <cell r="H2050" t="str">
            <v>50107642</v>
          </cell>
          <cell r="I2050" t="str">
            <v>0BBQ</v>
          </cell>
          <cell r="J2050" t="str">
            <v>İNŞAAT GRUBU</v>
          </cell>
          <cell r="K2050" t="str">
            <v>50109381</v>
          </cell>
          <cell r="L2050" t="str">
            <v>TZ</v>
          </cell>
          <cell r="M2050" t="str">
            <v>Tanzanyalı</v>
          </cell>
          <cell r="N2050" t="str">
            <v>0037</v>
          </cell>
          <cell r="O2050" t="str">
            <v>İTİGİ</v>
          </cell>
          <cell r="P2050" t="str">
            <v>7B</v>
          </cell>
          <cell r="Q2050" t="str">
            <v>PETRA PROTEK</v>
          </cell>
          <cell r="R2050">
            <v>44853</v>
          </cell>
          <cell r="S2050">
            <v>44853</v>
          </cell>
          <cell r="T2050">
            <v>44943</v>
          </cell>
          <cell r="U2050" t="str">
            <v>Dnm.S.İş Sözl. işverence feshi</v>
          </cell>
          <cell r="V2050" t="str">
            <v>Mavi Yaka Direkt</v>
          </cell>
          <cell r="W2050" t="str">
            <v>LOT 3 (MIT)</v>
          </cell>
          <cell r="X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>USTA</v>
          </cell>
          <cell r="AC2050" t="str">
            <v>99</v>
          </cell>
          <cell r="AD2050" t="str">
            <v>LOT 3 (MIT)</v>
          </cell>
          <cell r="AE2050" t="str">
            <v>0113</v>
          </cell>
          <cell r="AF2050" t="str">
            <v/>
          </cell>
          <cell r="AG2050" t="str">
            <v>KM 785+000 - 829+305</v>
          </cell>
          <cell r="AH2050">
            <v>35114</v>
          </cell>
          <cell r="AI2050" t="str">
            <v>Bay</v>
          </cell>
          <cell r="AJ2050" t="str">
            <v>Yerel-Saatlik</v>
          </cell>
          <cell r="AK2050">
            <v>0</v>
          </cell>
          <cell r="AL2050" t="str">
            <v/>
          </cell>
          <cell r="AM2050" t="str">
            <v>201002</v>
          </cell>
          <cell r="AN2050" t="str">
            <v/>
          </cell>
          <cell r="AO2050" t="str">
            <v>T3</v>
          </cell>
          <cell r="AP2050" t="str">
            <v>5150</v>
          </cell>
          <cell r="AQ2050" t="str">
            <v>5175</v>
          </cell>
          <cell r="AR2050" t="str">
            <v/>
          </cell>
          <cell r="AS2050" t="str">
            <v/>
          </cell>
          <cell r="AT2050" t="str">
            <v/>
          </cell>
          <cell r="AU2050" t="str">
            <v/>
          </cell>
          <cell r="AV2050" t="str">
            <v/>
          </cell>
          <cell r="AW2050" t="str">
            <v/>
          </cell>
          <cell r="AX2050" t="str">
            <v>FREDRICK JACKSON MICHAEL</v>
          </cell>
          <cell r="AY2050" t="str">
            <v/>
          </cell>
          <cell r="AZ2050"/>
          <cell r="BA2050"/>
          <cell r="BB2050" t="str">
            <v/>
          </cell>
          <cell r="BC2050"/>
          <cell r="BD2050" t="str">
            <v/>
          </cell>
          <cell r="BE2050" t="str">
            <v/>
          </cell>
          <cell r="BF2050" t="str">
            <v>0</v>
          </cell>
        </row>
        <row r="2051">
          <cell r="A2051">
            <v>10075044</v>
          </cell>
          <cell r="B2051" t="str">
            <v>BONIPHACE SAMWEL</v>
          </cell>
          <cell r="C2051" t="str">
            <v>MAGOTI</v>
          </cell>
          <cell r="D2051" t="str">
            <v>BOYACI</v>
          </cell>
          <cell r="E2051" t="str">
            <v>PAINTER</v>
          </cell>
          <cell r="F2051" t="str">
            <v>50107642</v>
          </cell>
          <cell r="G2051" t="str">
            <v>PETRA PROTEK</v>
          </cell>
          <cell r="H2051" t="str">
            <v>50107642</v>
          </cell>
          <cell r="I2051" t="str">
            <v>0BBQ</v>
          </cell>
          <cell r="J2051" t="str">
            <v>İNŞAAT GRUBU</v>
          </cell>
          <cell r="K2051" t="str">
            <v>50109381</v>
          </cell>
          <cell r="L2051" t="str">
            <v>TZ</v>
          </cell>
          <cell r="M2051" t="str">
            <v>Tanzanyalı</v>
          </cell>
          <cell r="N2051" t="str">
            <v>0037</v>
          </cell>
          <cell r="O2051" t="str">
            <v>İTİGİ</v>
          </cell>
          <cell r="P2051" t="str">
            <v>7B</v>
          </cell>
          <cell r="Q2051" t="str">
            <v>PETRA PROTEK</v>
          </cell>
          <cell r="R2051">
            <v>44853</v>
          </cell>
          <cell r="S2051">
            <v>44853</v>
          </cell>
          <cell r="T2051">
            <v>44943</v>
          </cell>
          <cell r="U2051" t="str">
            <v>Dnm.S.İş Sözl. işverence feshi</v>
          </cell>
          <cell r="V2051" t="str">
            <v>Mavi Yaka Direkt</v>
          </cell>
          <cell r="W2051" t="str">
            <v>LOT 3 (MIT)</v>
          </cell>
          <cell r="X2051" t="str">
            <v/>
          </cell>
          <cell r="Y2051" t="str">
            <v/>
          </cell>
          <cell r="Z2051" t="str">
            <v/>
          </cell>
          <cell r="AA2051" t="str">
            <v>0655674990</v>
          </cell>
          <cell r="AB2051" t="str">
            <v>USTA</v>
          </cell>
          <cell r="AC2051" t="str">
            <v>99</v>
          </cell>
          <cell r="AD2051" t="str">
            <v>LOT 3 (MIT)</v>
          </cell>
          <cell r="AE2051" t="str">
            <v>0113</v>
          </cell>
          <cell r="AF2051" t="str">
            <v/>
          </cell>
          <cell r="AG2051" t="str">
            <v>KM 785+000 - 829+305</v>
          </cell>
          <cell r="AH2051">
            <v>35057</v>
          </cell>
          <cell r="AI2051" t="str">
            <v>Bay</v>
          </cell>
          <cell r="AJ2051" t="str">
            <v>Yerel-Saatlik</v>
          </cell>
          <cell r="AK2051">
            <v>0</v>
          </cell>
          <cell r="AL2051" t="str">
            <v/>
          </cell>
          <cell r="AM2051" t="str">
            <v>201002</v>
          </cell>
          <cell r="AN2051" t="str">
            <v/>
          </cell>
          <cell r="AO2051" t="str">
            <v>T3</v>
          </cell>
          <cell r="AP2051" t="str">
            <v>5150</v>
          </cell>
          <cell r="AQ2051" t="str">
            <v>5175</v>
          </cell>
          <cell r="AR2051" t="str">
            <v/>
          </cell>
          <cell r="AS2051" t="str">
            <v/>
          </cell>
          <cell r="AT2051" t="str">
            <v/>
          </cell>
          <cell r="AU2051" t="str">
            <v/>
          </cell>
          <cell r="AV2051" t="str">
            <v/>
          </cell>
          <cell r="AW2051" t="str">
            <v/>
          </cell>
          <cell r="AX2051" t="str">
            <v>BONIPHACE SAMWEL MAGOTI</v>
          </cell>
          <cell r="AY2051" t="str">
            <v/>
          </cell>
          <cell r="AZ2051"/>
          <cell r="BA2051"/>
          <cell r="BB2051" t="str">
            <v/>
          </cell>
          <cell r="BC2051"/>
          <cell r="BD2051" t="str">
            <v/>
          </cell>
          <cell r="BE2051" t="str">
            <v/>
          </cell>
          <cell r="BF2051" t="str">
            <v>0</v>
          </cell>
        </row>
        <row r="2052">
          <cell r="A2052">
            <v>10075045</v>
          </cell>
          <cell r="B2052" t="str">
            <v>HAMIS ABDILLAH</v>
          </cell>
          <cell r="C2052" t="str">
            <v>NALIENE</v>
          </cell>
          <cell r="D2052" t="str">
            <v>BOYACI</v>
          </cell>
          <cell r="E2052" t="str">
            <v>PAINTER</v>
          </cell>
          <cell r="F2052" t="str">
            <v>50107642</v>
          </cell>
          <cell r="G2052" t="str">
            <v>PETRA PROTEK</v>
          </cell>
          <cell r="H2052" t="str">
            <v>50107642</v>
          </cell>
          <cell r="I2052" t="str">
            <v>0BBQ</v>
          </cell>
          <cell r="J2052" t="str">
            <v>İNŞAAT GRUBU</v>
          </cell>
          <cell r="K2052" t="str">
            <v>50109381</v>
          </cell>
          <cell r="L2052" t="str">
            <v>TZ</v>
          </cell>
          <cell r="M2052" t="str">
            <v>Tanzanyalı</v>
          </cell>
          <cell r="N2052" t="str">
            <v>0037</v>
          </cell>
          <cell r="O2052" t="str">
            <v>İTİGİ</v>
          </cell>
          <cell r="P2052" t="str">
            <v>7B</v>
          </cell>
          <cell r="Q2052" t="str">
            <v>PETRA PROTEK</v>
          </cell>
          <cell r="R2052">
            <v>44853</v>
          </cell>
          <cell r="S2052">
            <v>44853</v>
          </cell>
          <cell r="T2052">
            <v>44943</v>
          </cell>
          <cell r="U2052" t="str">
            <v>Dnm.S.İş Sözl. işverence feshi</v>
          </cell>
          <cell r="V2052" t="str">
            <v>Mavi Yaka Direkt</v>
          </cell>
          <cell r="W2052" t="str">
            <v>LOT 3 (MIT)</v>
          </cell>
          <cell r="X2052" t="str">
            <v/>
          </cell>
          <cell r="Y2052" t="str">
            <v/>
          </cell>
          <cell r="Z2052" t="str">
            <v/>
          </cell>
          <cell r="AA2052" t="str">
            <v>0782736483</v>
          </cell>
          <cell r="AB2052" t="str">
            <v>USTA</v>
          </cell>
          <cell r="AC2052" t="str">
            <v>99</v>
          </cell>
          <cell r="AD2052" t="str">
            <v>LOT 3 (MIT)</v>
          </cell>
          <cell r="AE2052" t="str">
            <v>0113</v>
          </cell>
          <cell r="AF2052" t="str">
            <v/>
          </cell>
          <cell r="AG2052" t="str">
            <v>KM 785+000 - 829+305</v>
          </cell>
          <cell r="AH2052">
            <v>32856</v>
          </cell>
          <cell r="AI2052" t="str">
            <v>Bay</v>
          </cell>
          <cell r="AJ2052" t="str">
            <v>Yerel-Saatlik</v>
          </cell>
          <cell r="AK2052">
            <v>0</v>
          </cell>
          <cell r="AL2052" t="str">
            <v/>
          </cell>
          <cell r="AM2052" t="str">
            <v>201002</v>
          </cell>
          <cell r="AN2052" t="str">
            <v/>
          </cell>
          <cell r="AO2052" t="str">
            <v>T3</v>
          </cell>
          <cell r="AP2052" t="str">
            <v>5150</v>
          </cell>
          <cell r="AQ2052" t="str">
            <v>5175</v>
          </cell>
          <cell r="AR2052" t="str">
            <v/>
          </cell>
          <cell r="AS2052" t="str">
            <v/>
          </cell>
          <cell r="AT2052" t="str">
            <v/>
          </cell>
          <cell r="AU2052" t="str">
            <v/>
          </cell>
          <cell r="AV2052" t="str">
            <v/>
          </cell>
          <cell r="AW2052" t="str">
            <v/>
          </cell>
          <cell r="AX2052" t="str">
            <v>HAMIS ABDILLAH NALIENE</v>
          </cell>
          <cell r="AY2052" t="str">
            <v/>
          </cell>
          <cell r="AZ2052"/>
          <cell r="BA2052"/>
          <cell r="BB2052" t="str">
            <v/>
          </cell>
          <cell r="BC2052"/>
          <cell r="BD2052" t="str">
            <v/>
          </cell>
          <cell r="BE2052" t="str">
            <v/>
          </cell>
          <cell r="BF2052" t="str">
            <v>0</v>
          </cell>
        </row>
        <row r="2053">
          <cell r="A2053">
            <v>10075047</v>
          </cell>
          <cell r="B2053" t="str">
            <v>NASTORY NASHON</v>
          </cell>
          <cell r="C2053" t="str">
            <v>LULAMYE</v>
          </cell>
          <cell r="D2053" t="str">
            <v>KALIPÇI</v>
          </cell>
          <cell r="E2053" t="str">
            <v>FORMWORKER</v>
          </cell>
          <cell r="F2053" t="str">
            <v>50107642</v>
          </cell>
          <cell r="G2053" t="str">
            <v>PETRA PROTEK</v>
          </cell>
          <cell r="H2053" t="str">
            <v>50107642</v>
          </cell>
          <cell r="I2053" t="str">
            <v>0BBQ</v>
          </cell>
          <cell r="J2053" t="str">
            <v>İNŞAAT GRUBU</v>
          </cell>
          <cell r="K2053" t="str">
            <v>50107846</v>
          </cell>
          <cell r="L2053" t="str">
            <v>TZ</v>
          </cell>
          <cell r="M2053" t="str">
            <v>Tanzanyalı</v>
          </cell>
          <cell r="N2053" t="str">
            <v>0035</v>
          </cell>
          <cell r="O2053" t="str">
            <v>TABORA</v>
          </cell>
          <cell r="P2053" t="str">
            <v>7B</v>
          </cell>
          <cell r="Q2053" t="str">
            <v>PETRA PROTEK</v>
          </cell>
          <cell r="R2053">
            <v>44853</v>
          </cell>
          <cell r="S2053">
            <v>44853</v>
          </cell>
          <cell r="T2053">
            <v>44881</v>
          </cell>
          <cell r="U2053" t="str">
            <v>Dnm.S.İş Sözl. işverence feshi</v>
          </cell>
          <cell r="V2053" t="str">
            <v>Mavi Yaka Direkt</v>
          </cell>
          <cell r="W2053" t="str">
            <v>LOT 3 (MIT)</v>
          </cell>
          <cell r="X2053" t="str">
            <v/>
          </cell>
          <cell r="Y2053" t="str">
            <v/>
          </cell>
          <cell r="Z2053" t="str">
            <v/>
          </cell>
          <cell r="AA2053" t="str">
            <v>0710988729</v>
          </cell>
          <cell r="AB2053" t="str">
            <v>USTA</v>
          </cell>
          <cell r="AC2053" t="str">
            <v>99</v>
          </cell>
          <cell r="AD2053" t="str">
            <v>LOT 3 (MIT)</v>
          </cell>
          <cell r="AE2053" t="str">
            <v>0113</v>
          </cell>
          <cell r="AF2053" t="str">
            <v/>
          </cell>
          <cell r="AG2053" t="str">
            <v>KM 785+000 - 829+305</v>
          </cell>
          <cell r="AH2053">
            <v>34002</v>
          </cell>
          <cell r="AI2053" t="str">
            <v>Bay</v>
          </cell>
          <cell r="AJ2053" t="str">
            <v>Yerel-Saatlik</v>
          </cell>
          <cell r="AK2053">
            <v>0</v>
          </cell>
          <cell r="AL2053" t="str">
            <v/>
          </cell>
          <cell r="AM2053" t="str">
            <v>201002</v>
          </cell>
          <cell r="AN2053" t="str">
            <v/>
          </cell>
          <cell r="AO2053" t="str">
            <v>T3</v>
          </cell>
          <cell r="AP2053" t="str">
            <v>5150</v>
          </cell>
          <cell r="AQ2053" t="str">
            <v>5175</v>
          </cell>
          <cell r="AR2053" t="str">
            <v/>
          </cell>
          <cell r="AS2053" t="str">
            <v/>
          </cell>
          <cell r="AT2053" t="str">
            <v/>
          </cell>
          <cell r="AU2053" t="str">
            <v/>
          </cell>
          <cell r="AV2053" t="str">
            <v/>
          </cell>
          <cell r="AW2053" t="str">
            <v/>
          </cell>
          <cell r="AX2053" t="str">
            <v>NASTORY NASHON LULAMYE</v>
          </cell>
          <cell r="AY2053" t="str">
            <v/>
          </cell>
          <cell r="AZ2053"/>
          <cell r="BA2053"/>
          <cell r="BB2053" t="str">
            <v/>
          </cell>
          <cell r="BC2053"/>
          <cell r="BD2053" t="str">
            <v/>
          </cell>
          <cell r="BE2053" t="str">
            <v/>
          </cell>
          <cell r="BF2053" t="str">
            <v>0</v>
          </cell>
        </row>
        <row r="2054">
          <cell r="A2054">
            <v>10075049</v>
          </cell>
          <cell r="B2054" t="str">
            <v>STEVEN JOHN</v>
          </cell>
          <cell r="C2054" t="str">
            <v>SHIMBA</v>
          </cell>
          <cell r="D2054" t="str">
            <v>BOYACI</v>
          </cell>
          <cell r="E2054" t="str">
            <v>PAINTER</v>
          </cell>
          <cell r="F2054" t="str">
            <v>50107642</v>
          </cell>
          <cell r="G2054" t="str">
            <v>PETRA PROTEK</v>
          </cell>
          <cell r="H2054" t="str">
            <v>50107642</v>
          </cell>
          <cell r="I2054" t="str">
            <v>0BBQ</v>
          </cell>
          <cell r="J2054" t="str">
            <v>İNŞAAT GRUBU</v>
          </cell>
          <cell r="K2054" t="str">
            <v>50109381</v>
          </cell>
          <cell r="L2054" t="str">
            <v>TZ</v>
          </cell>
          <cell r="M2054" t="str">
            <v>Tanzanyalı</v>
          </cell>
          <cell r="N2054" t="str">
            <v>0035</v>
          </cell>
          <cell r="O2054" t="str">
            <v>TABORA</v>
          </cell>
          <cell r="P2054" t="str">
            <v>7B</v>
          </cell>
          <cell r="Q2054" t="str">
            <v>PETRA PROTEK</v>
          </cell>
          <cell r="R2054">
            <v>44853</v>
          </cell>
          <cell r="S2054">
            <v>44853</v>
          </cell>
          <cell r="T2054">
            <v>45047</v>
          </cell>
          <cell r="U2054" t="str">
            <v>Dnm.S.İş Sözl. işverence feshi</v>
          </cell>
          <cell r="V2054" t="str">
            <v>Mavi Yaka Direkt</v>
          </cell>
          <cell r="W2054" t="str">
            <v>LOT 3 (MIT)</v>
          </cell>
          <cell r="X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>USTA</v>
          </cell>
          <cell r="AC2054" t="str">
            <v>99</v>
          </cell>
          <cell r="AD2054" t="str">
            <v>LOT 3 (MIT)</v>
          </cell>
          <cell r="AE2054" t="str">
            <v>0113</v>
          </cell>
          <cell r="AF2054" t="str">
            <v/>
          </cell>
          <cell r="AG2054" t="str">
            <v>KM 785+000 - 829+305</v>
          </cell>
          <cell r="AH2054">
            <v>29987</v>
          </cell>
          <cell r="AI2054" t="str">
            <v>Bay</v>
          </cell>
          <cell r="AJ2054" t="str">
            <v>Yerel-Saatlik</v>
          </cell>
          <cell r="AK2054">
            <v>0</v>
          </cell>
          <cell r="AL2054" t="str">
            <v/>
          </cell>
          <cell r="AM2054" t="str">
            <v>201002</v>
          </cell>
          <cell r="AN2054" t="str">
            <v/>
          </cell>
          <cell r="AO2054" t="str">
            <v>T3</v>
          </cell>
          <cell r="AP2054" t="str">
            <v>5150</v>
          </cell>
          <cell r="AQ2054" t="str">
            <v>5175</v>
          </cell>
          <cell r="AR2054" t="str">
            <v/>
          </cell>
          <cell r="AS2054" t="str">
            <v/>
          </cell>
          <cell r="AT2054" t="str">
            <v/>
          </cell>
          <cell r="AU2054" t="str">
            <v/>
          </cell>
          <cell r="AV2054" t="str">
            <v/>
          </cell>
          <cell r="AW2054" t="str">
            <v/>
          </cell>
          <cell r="AX2054" t="str">
            <v>STEVEN JOHN SHIMBA</v>
          </cell>
          <cell r="AY2054" t="str">
            <v/>
          </cell>
          <cell r="AZ2054"/>
          <cell r="BA2054"/>
          <cell r="BB2054" t="str">
            <v/>
          </cell>
          <cell r="BC2054"/>
          <cell r="BD2054" t="str">
            <v/>
          </cell>
          <cell r="BE2054" t="str">
            <v/>
          </cell>
          <cell r="BF2054" t="str">
            <v>0</v>
          </cell>
        </row>
        <row r="2055">
          <cell r="A2055">
            <v>10075050</v>
          </cell>
          <cell r="B2055" t="str">
            <v>TEITUS ELIYASI F</v>
          </cell>
          <cell r="C2055" t="str">
            <v>UKABAMANYA</v>
          </cell>
          <cell r="D2055" t="str">
            <v>BOYACI</v>
          </cell>
          <cell r="E2055" t="str">
            <v>PAINTER</v>
          </cell>
          <cell r="F2055" t="str">
            <v>50107642</v>
          </cell>
          <cell r="G2055" t="str">
            <v>PETRA PROTEK</v>
          </cell>
          <cell r="H2055" t="str">
            <v>50107642</v>
          </cell>
          <cell r="I2055" t="str">
            <v>0BBQ</v>
          </cell>
          <cell r="J2055" t="str">
            <v>İNŞAAT GRUBU</v>
          </cell>
          <cell r="K2055" t="str">
            <v>50109381</v>
          </cell>
          <cell r="L2055" t="str">
            <v>TZ</v>
          </cell>
          <cell r="M2055" t="str">
            <v>Tanzanyalı</v>
          </cell>
          <cell r="N2055" t="str">
            <v>0035</v>
          </cell>
          <cell r="O2055" t="str">
            <v>TABORA</v>
          </cell>
          <cell r="P2055" t="str">
            <v>7B</v>
          </cell>
          <cell r="Q2055" t="str">
            <v>PETRA PROTEK</v>
          </cell>
          <cell r="R2055">
            <v>44853</v>
          </cell>
          <cell r="S2055">
            <v>44853</v>
          </cell>
          <cell r="T2055">
            <v>44973</v>
          </cell>
          <cell r="U2055" t="str">
            <v>Diğer nedenler</v>
          </cell>
          <cell r="V2055" t="str">
            <v>Mavi Yaka Direkt</v>
          </cell>
          <cell r="W2055" t="str">
            <v>LOT 3 (MIT)</v>
          </cell>
          <cell r="X2055" t="str">
            <v/>
          </cell>
          <cell r="Y2055" t="str">
            <v/>
          </cell>
          <cell r="Z2055" t="str">
            <v/>
          </cell>
          <cell r="AA2055" t="str">
            <v>0752042073</v>
          </cell>
          <cell r="AB2055" t="str">
            <v>USTA</v>
          </cell>
          <cell r="AC2055" t="str">
            <v>99</v>
          </cell>
          <cell r="AD2055" t="str">
            <v>LOT 3 (MIT)</v>
          </cell>
          <cell r="AE2055" t="str">
            <v>0113</v>
          </cell>
          <cell r="AF2055" t="str">
            <v/>
          </cell>
          <cell r="AG2055" t="str">
            <v>KM 785+000 - 829+305</v>
          </cell>
          <cell r="AH2055">
            <v>34832</v>
          </cell>
          <cell r="AI2055" t="str">
            <v>Bay</v>
          </cell>
          <cell r="AJ2055" t="str">
            <v>Yerel-Saatlik</v>
          </cell>
          <cell r="AK2055">
            <v>0</v>
          </cell>
          <cell r="AL2055" t="str">
            <v/>
          </cell>
          <cell r="AM2055" t="str">
            <v>201002</v>
          </cell>
          <cell r="AN2055" t="str">
            <v/>
          </cell>
          <cell r="AO2055" t="str">
            <v>T3</v>
          </cell>
          <cell r="AP2055" t="str">
            <v>5150</v>
          </cell>
          <cell r="AQ2055" t="str">
            <v>5175</v>
          </cell>
          <cell r="AR2055" t="str">
            <v/>
          </cell>
          <cell r="AS2055" t="str">
            <v/>
          </cell>
          <cell r="AT2055" t="str">
            <v/>
          </cell>
          <cell r="AU2055" t="str">
            <v/>
          </cell>
          <cell r="AV2055" t="str">
            <v/>
          </cell>
          <cell r="AW2055" t="str">
            <v/>
          </cell>
          <cell r="AX2055" t="str">
            <v>TEITUS ELIYASI F UKABAMANYA</v>
          </cell>
          <cell r="AY2055" t="str">
            <v/>
          </cell>
          <cell r="AZ2055"/>
          <cell r="BA2055"/>
          <cell r="BB2055" t="str">
            <v/>
          </cell>
          <cell r="BC2055"/>
          <cell r="BD2055" t="str">
            <v/>
          </cell>
          <cell r="BE2055" t="str">
            <v/>
          </cell>
          <cell r="BF2055" t="str">
            <v>0</v>
          </cell>
        </row>
        <row r="2056">
          <cell r="A2056">
            <v>10075051</v>
          </cell>
          <cell r="B2056" t="str">
            <v>SOSPETER EMMANUEL</v>
          </cell>
          <cell r="C2056" t="str">
            <v>KANSHOLOLA</v>
          </cell>
          <cell r="D2056" t="str">
            <v>BOYACI</v>
          </cell>
          <cell r="E2056" t="str">
            <v>PAINTER</v>
          </cell>
          <cell r="F2056" t="str">
            <v>50107642</v>
          </cell>
          <cell r="G2056" t="str">
            <v>PETRA PROTEK</v>
          </cell>
          <cell r="H2056" t="str">
            <v>50107642</v>
          </cell>
          <cell r="I2056" t="str">
            <v>0BBQ</v>
          </cell>
          <cell r="J2056" t="str">
            <v>İNŞAAT GRUBU</v>
          </cell>
          <cell r="K2056" t="str">
            <v>50109381</v>
          </cell>
          <cell r="L2056" t="str">
            <v>TZ</v>
          </cell>
          <cell r="M2056" t="str">
            <v>Tanzanyalı</v>
          </cell>
          <cell r="N2056" t="str">
            <v>0035</v>
          </cell>
          <cell r="O2056" t="str">
            <v>TABORA</v>
          </cell>
          <cell r="P2056" t="str">
            <v>7B</v>
          </cell>
          <cell r="Q2056" t="str">
            <v>PETRA PROTEK</v>
          </cell>
          <cell r="R2056">
            <v>44853</v>
          </cell>
          <cell r="S2056">
            <v>44853</v>
          </cell>
          <cell r="T2056">
            <v>45047</v>
          </cell>
          <cell r="U2056" t="str">
            <v>Dnm.S.İş Sözl. işverence feshi</v>
          </cell>
          <cell r="V2056" t="str">
            <v>Mavi Yaka Direkt</v>
          </cell>
          <cell r="W2056" t="str">
            <v>LOT 3 (MIT)</v>
          </cell>
          <cell r="X2056" t="str">
            <v/>
          </cell>
          <cell r="Y2056" t="str">
            <v/>
          </cell>
          <cell r="Z2056" t="str">
            <v/>
          </cell>
          <cell r="AA2056" t="str">
            <v>0746234977</v>
          </cell>
          <cell r="AB2056" t="str">
            <v>USTA</v>
          </cell>
          <cell r="AC2056" t="str">
            <v>99</v>
          </cell>
          <cell r="AD2056" t="str">
            <v>LOT 3 (MIT)</v>
          </cell>
          <cell r="AE2056" t="str">
            <v>0113</v>
          </cell>
          <cell r="AF2056" t="str">
            <v/>
          </cell>
          <cell r="AG2056" t="str">
            <v>KM 785+000 - 829+305</v>
          </cell>
          <cell r="AH2056">
            <v>34832</v>
          </cell>
          <cell r="AI2056" t="str">
            <v>Bay</v>
          </cell>
          <cell r="AJ2056" t="str">
            <v>Yerel-Saatlik</v>
          </cell>
          <cell r="AK2056">
            <v>0</v>
          </cell>
          <cell r="AL2056" t="str">
            <v/>
          </cell>
          <cell r="AM2056" t="str">
            <v>201002</v>
          </cell>
          <cell r="AN2056" t="str">
            <v/>
          </cell>
          <cell r="AO2056" t="str">
            <v>T3</v>
          </cell>
          <cell r="AP2056" t="str">
            <v>5150</v>
          </cell>
          <cell r="AQ2056" t="str">
            <v>5175</v>
          </cell>
          <cell r="AR2056" t="str">
            <v/>
          </cell>
          <cell r="AS2056" t="str">
            <v/>
          </cell>
          <cell r="AT2056" t="str">
            <v/>
          </cell>
          <cell r="AU2056" t="str">
            <v/>
          </cell>
          <cell r="AV2056" t="str">
            <v/>
          </cell>
          <cell r="AW2056" t="str">
            <v/>
          </cell>
          <cell r="AX2056" t="str">
            <v>SOSPETER EMMANUEL KANSHOLOLA</v>
          </cell>
          <cell r="AY2056" t="str">
            <v/>
          </cell>
          <cell r="AZ2056"/>
          <cell r="BA2056"/>
          <cell r="BB2056" t="str">
            <v/>
          </cell>
          <cell r="BC2056"/>
          <cell r="BD2056" t="str">
            <v/>
          </cell>
          <cell r="BE2056" t="str">
            <v/>
          </cell>
          <cell r="BF2056" t="str">
            <v>0</v>
          </cell>
        </row>
        <row r="2057">
          <cell r="A2057">
            <v>10075192</v>
          </cell>
          <cell r="B2057" t="str">
            <v>MOHAMED KASSIM</v>
          </cell>
          <cell r="C2057" t="str">
            <v>MALOLE</v>
          </cell>
          <cell r="D2057" t="str">
            <v>DUVARCI</v>
          </cell>
          <cell r="E2057" t="str">
            <v>MASON</v>
          </cell>
          <cell r="F2057" t="str">
            <v>50107642</v>
          </cell>
          <cell r="G2057" t="str">
            <v>PETRA PROTEK</v>
          </cell>
          <cell r="H2057" t="str">
            <v>50107642</v>
          </cell>
          <cell r="I2057" t="str">
            <v>0BBQ</v>
          </cell>
          <cell r="J2057" t="str">
            <v>İNŞAAT GRUBU</v>
          </cell>
          <cell r="K2057" t="str">
            <v>50107815</v>
          </cell>
          <cell r="L2057" t="str">
            <v>TZ</v>
          </cell>
          <cell r="M2057" t="str">
            <v>Tanzanyalı</v>
          </cell>
          <cell r="N2057" t="str">
            <v>0037</v>
          </cell>
          <cell r="O2057" t="str">
            <v>İTİGİ</v>
          </cell>
          <cell r="P2057" t="str">
            <v>7B</v>
          </cell>
          <cell r="Q2057" t="str">
            <v>PETRA PROTEK</v>
          </cell>
          <cell r="R2057">
            <v>44855</v>
          </cell>
          <cell r="S2057">
            <v>44855</v>
          </cell>
          <cell r="T2057">
            <v>44907</v>
          </cell>
          <cell r="U2057" t="str">
            <v>İşin sona ermesi</v>
          </cell>
          <cell r="V2057" t="str">
            <v>Mavi Yaka Direkt</v>
          </cell>
          <cell r="W2057" t="str">
            <v>LOT 3 (MIT)</v>
          </cell>
          <cell r="X2057" t="str">
            <v/>
          </cell>
          <cell r="Y2057" t="str">
            <v/>
          </cell>
          <cell r="Z2057" t="str">
            <v/>
          </cell>
          <cell r="AA2057" t="str">
            <v>0787606746</v>
          </cell>
          <cell r="AB2057" t="str">
            <v>USTA</v>
          </cell>
          <cell r="AC2057" t="str">
            <v>99</v>
          </cell>
          <cell r="AD2057" t="str">
            <v>LOT 3 (MIT)</v>
          </cell>
          <cell r="AE2057" t="str">
            <v>0113</v>
          </cell>
          <cell r="AF2057" t="str">
            <v/>
          </cell>
          <cell r="AG2057" t="str">
            <v>KM 785+000 - 829+305</v>
          </cell>
          <cell r="AH2057">
            <v>36135</v>
          </cell>
          <cell r="AI2057" t="str">
            <v>Bay</v>
          </cell>
          <cell r="AJ2057" t="str">
            <v>Yerel-Saatlik</v>
          </cell>
          <cell r="AK2057">
            <v>0</v>
          </cell>
          <cell r="AL2057" t="str">
            <v/>
          </cell>
          <cell r="AM2057" t="str">
            <v>201002</v>
          </cell>
          <cell r="AN2057" t="str">
            <v/>
          </cell>
          <cell r="AO2057" t="str">
            <v>T3</v>
          </cell>
          <cell r="AP2057" t="str">
            <v>5150</v>
          </cell>
          <cell r="AQ2057" t="str">
            <v>5175</v>
          </cell>
          <cell r="AR2057" t="str">
            <v/>
          </cell>
          <cell r="AS2057" t="str">
            <v/>
          </cell>
          <cell r="AT2057" t="str">
            <v/>
          </cell>
          <cell r="AU2057" t="str">
            <v/>
          </cell>
          <cell r="AV2057" t="str">
            <v/>
          </cell>
          <cell r="AW2057" t="str">
            <v/>
          </cell>
          <cell r="AX2057" t="str">
            <v>MOHAMED KASSIM MALOLE</v>
          </cell>
          <cell r="AY2057" t="str">
            <v/>
          </cell>
          <cell r="AZ2057"/>
          <cell r="BA2057"/>
          <cell r="BB2057" t="str">
            <v/>
          </cell>
          <cell r="BC2057"/>
          <cell r="BD2057" t="str">
            <v/>
          </cell>
          <cell r="BE2057" t="str">
            <v/>
          </cell>
          <cell r="BF2057" t="str">
            <v>0</v>
          </cell>
        </row>
        <row r="2058">
          <cell r="A2058">
            <v>10075161</v>
          </cell>
          <cell r="B2058" t="str">
            <v>OMARY ABDALLAH</v>
          </cell>
          <cell r="C2058" t="str">
            <v>MALELE</v>
          </cell>
          <cell r="D2058" t="str">
            <v>DÜZ İŞÇİ</v>
          </cell>
          <cell r="E2058" t="str">
            <v>UNSKILLED WORKER - PRODUCTIVE</v>
          </cell>
          <cell r="F2058" t="str">
            <v>50108143</v>
          </cell>
          <cell r="G2058" t="str">
            <v>BRETON COMPANY</v>
          </cell>
          <cell r="H2058" t="str">
            <v>50105776</v>
          </cell>
          <cell r="I2058" t="str">
            <v>0BBL</v>
          </cell>
          <cell r="J2058" t="str">
            <v>İNŞAAT GRUBU</v>
          </cell>
          <cell r="K2058" t="str">
            <v>50108146</v>
          </cell>
          <cell r="L2058" t="str">
            <v>TZ</v>
          </cell>
          <cell r="M2058" t="str">
            <v>Tanzanyalı</v>
          </cell>
          <cell r="N2058" t="str">
            <v>0037</v>
          </cell>
          <cell r="O2058" t="str">
            <v>İTİGİ</v>
          </cell>
          <cell r="P2058" t="str">
            <v>86</v>
          </cell>
          <cell r="Q2058" t="str">
            <v>BRETON COMPANY</v>
          </cell>
          <cell r="R2058">
            <v>44855</v>
          </cell>
          <cell r="S2058">
            <v>44855</v>
          </cell>
          <cell r="T2058">
            <v>44873</v>
          </cell>
          <cell r="U2058" t="str">
            <v>Bsz.S.İşSz.İşvTrf.Hk.SebepsizF</v>
          </cell>
          <cell r="V2058" t="str">
            <v>Mavi Yaka Direkt</v>
          </cell>
          <cell r="W2058" t="str">
            <v>LOT 3 (MIT)</v>
          </cell>
          <cell r="X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>İŞÇİ</v>
          </cell>
          <cell r="AC2058" t="str">
            <v>99</v>
          </cell>
          <cell r="AD2058" t="str">
            <v>LOT 3 (MIT)</v>
          </cell>
          <cell r="AE2058" t="str">
            <v>0109</v>
          </cell>
          <cell r="AF2058" t="str">
            <v/>
          </cell>
          <cell r="AG2058" t="str">
            <v>KM 535+000 - 595+000</v>
          </cell>
          <cell r="AH2058">
            <v>34147</v>
          </cell>
          <cell r="AI2058" t="str">
            <v>Bay</v>
          </cell>
          <cell r="AJ2058" t="str">
            <v>Yerel-Saatlik</v>
          </cell>
          <cell r="AK2058">
            <v>0</v>
          </cell>
          <cell r="AL2058" t="str">
            <v/>
          </cell>
          <cell r="AM2058" t="str">
            <v>201002</v>
          </cell>
          <cell r="AN2058" t="str">
            <v/>
          </cell>
          <cell r="AO2058" t="str">
            <v>T3</v>
          </cell>
          <cell r="AP2058" t="str">
            <v>5150</v>
          </cell>
          <cell r="AQ2058" t="str">
            <v>5175</v>
          </cell>
          <cell r="AR2058" t="str">
            <v/>
          </cell>
          <cell r="AS2058" t="str">
            <v/>
          </cell>
          <cell r="AT2058" t="str">
            <v/>
          </cell>
          <cell r="AU2058" t="str">
            <v/>
          </cell>
          <cell r="AV2058" t="str">
            <v/>
          </cell>
          <cell r="AW2058" t="str">
            <v/>
          </cell>
          <cell r="AX2058" t="str">
            <v>OMARY ABDALLAH MALELE</v>
          </cell>
          <cell r="AY2058" t="str">
            <v/>
          </cell>
          <cell r="AZ2058"/>
          <cell r="BA2058"/>
          <cell r="BB2058" t="str">
            <v/>
          </cell>
          <cell r="BC2058"/>
          <cell r="BD2058" t="str">
            <v/>
          </cell>
          <cell r="BE2058" t="str">
            <v/>
          </cell>
          <cell r="BF2058" t="str">
            <v>0</v>
          </cell>
        </row>
        <row r="2059">
          <cell r="A2059">
            <v>10075162</v>
          </cell>
          <cell r="B2059" t="str">
            <v>MARTIN DANIEL</v>
          </cell>
          <cell r="C2059" t="str">
            <v>NGOBITO</v>
          </cell>
          <cell r="D2059" t="str">
            <v>DÜZ İŞÇİ</v>
          </cell>
          <cell r="E2059" t="str">
            <v>UNSKILLED WORKER - PRODUCTIVE</v>
          </cell>
          <cell r="F2059" t="str">
            <v>50108143</v>
          </cell>
          <cell r="G2059" t="str">
            <v>BRETON COMPANY</v>
          </cell>
          <cell r="H2059" t="str">
            <v>50105776</v>
          </cell>
          <cell r="I2059" t="str">
            <v>0BBL</v>
          </cell>
          <cell r="J2059" t="str">
            <v>İNŞAAT GRUBU</v>
          </cell>
          <cell r="K2059" t="str">
            <v>50108146</v>
          </cell>
          <cell r="L2059" t="str">
            <v>TZ</v>
          </cell>
          <cell r="M2059" t="str">
            <v>Tanzanyalı</v>
          </cell>
          <cell r="N2059" t="str">
            <v>0037</v>
          </cell>
          <cell r="O2059" t="str">
            <v>İTİGİ</v>
          </cell>
          <cell r="P2059" t="str">
            <v>86</v>
          </cell>
          <cell r="Q2059" t="str">
            <v>BRETON COMPANY</v>
          </cell>
          <cell r="R2059">
            <v>44855</v>
          </cell>
          <cell r="S2059">
            <v>44855</v>
          </cell>
          <cell r="T2059">
            <v>44873</v>
          </cell>
          <cell r="U2059" t="str">
            <v>Bsz.S.İşSz.İşvTrf.Hk.SebepsizF</v>
          </cell>
          <cell r="V2059" t="str">
            <v>Mavi Yaka Direkt</v>
          </cell>
          <cell r="W2059" t="str">
            <v>LOT 3 (MIT)</v>
          </cell>
          <cell r="X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>İŞÇİ</v>
          </cell>
          <cell r="AC2059" t="str">
            <v>99</v>
          </cell>
          <cell r="AD2059" t="str">
            <v>LOT 3 (MIT)</v>
          </cell>
          <cell r="AE2059" t="str">
            <v>0109</v>
          </cell>
          <cell r="AF2059" t="str">
            <v/>
          </cell>
          <cell r="AG2059" t="str">
            <v>KM 535+000 - 595+000</v>
          </cell>
          <cell r="AH2059">
            <v>32735</v>
          </cell>
          <cell r="AI2059" t="str">
            <v>Bay</v>
          </cell>
          <cell r="AJ2059" t="str">
            <v>Yerel-Saatlik</v>
          </cell>
          <cell r="AK2059">
            <v>0</v>
          </cell>
          <cell r="AL2059" t="str">
            <v/>
          </cell>
          <cell r="AM2059" t="str">
            <v>201002</v>
          </cell>
          <cell r="AN2059" t="str">
            <v/>
          </cell>
          <cell r="AO2059" t="str">
            <v>T3</v>
          </cell>
          <cell r="AP2059" t="str">
            <v>5150</v>
          </cell>
          <cell r="AQ2059" t="str">
            <v>5175</v>
          </cell>
          <cell r="AR2059" t="str">
            <v/>
          </cell>
          <cell r="AS2059" t="str">
            <v/>
          </cell>
          <cell r="AT2059" t="str">
            <v/>
          </cell>
          <cell r="AU2059" t="str">
            <v/>
          </cell>
          <cell r="AV2059" t="str">
            <v/>
          </cell>
          <cell r="AW2059" t="str">
            <v/>
          </cell>
          <cell r="AX2059" t="str">
            <v>MARTIN DANIEL NGOBITO</v>
          </cell>
          <cell r="AY2059" t="str">
            <v/>
          </cell>
          <cell r="AZ2059"/>
          <cell r="BA2059"/>
          <cell r="BB2059" t="str">
            <v/>
          </cell>
          <cell r="BC2059"/>
          <cell r="BD2059" t="str">
            <v/>
          </cell>
          <cell r="BE2059" t="str">
            <v/>
          </cell>
          <cell r="BF2059" t="str">
            <v>0</v>
          </cell>
        </row>
        <row r="2060">
          <cell r="A2060">
            <v>10075163</v>
          </cell>
          <cell r="B2060" t="str">
            <v>DAUDI</v>
          </cell>
          <cell r="C2060" t="str">
            <v>DANIELY</v>
          </cell>
          <cell r="D2060" t="str">
            <v>DÜZ İŞÇİ</v>
          </cell>
          <cell r="E2060" t="str">
            <v>UNSKILLED WORKER - PRODUCTIVE</v>
          </cell>
          <cell r="F2060" t="str">
            <v>50108143</v>
          </cell>
          <cell r="G2060" t="str">
            <v>BRETON COMPANY</v>
          </cell>
          <cell r="H2060" t="str">
            <v>50105776</v>
          </cell>
          <cell r="I2060" t="str">
            <v>0BBL</v>
          </cell>
          <cell r="J2060" t="str">
            <v>İNŞAAT GRUBU</v>
          </cell>
          <cell r="K2060" t="str">
            <v>50108146</v>
          </cell>
          <cell r="L2060" t="str">
            <v>TZ</v>
          </cell>
          <cell r="M2060" t="str">
            <v>Tanzanyalı</v>
          </cell>
          <cell r="N2060" t="str">
            <v>0037</v>
          </cell>
          <cell r="O2060" t="str">
            <v>İTİGİ</v>
          </cell>
          <cell r="P2060" t="str">
            <v>86</v>
          </cell>
          <cell r="Q2060" t="str">
            <v>BRETON COMPANY</v>
          </cell>
          <cell r="R2060">
            <v>44855</v>
          </cell>
          <cell r="S2060">
            <v>44855</v>
          </cell>
          <cell r="T2060">
            <v>44873</v>
          </cell>
          <cell r="U2060" t="str">
            <v>Bsz.S.İşSz.İşvTrf.Hk.SebepsizF</v>
          </cell>
          <cell r="V2060" t="str">
            <v>Mavi Yaka Direkt</v>
          </cell>
          <cell r="W2060" t="str">
            <v>LOT 3 (MIT)</v>
          </cell>
          <cell r="X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>İŞÇİ</v>
          </cell>
          <cell r="AC2060" t="str">
            <v>99</v>
          </cell>
          <cell r="AD2060" t="str">
            <v>LOT 3 (MIT)</v>
          </cell>
          <cell r="AE2060" t="str">
            <v>0109</v>
          </cell>
          <cell r="AF2060" t="str">
            <v/>
          </cell>
          <cell r="AG2060" t="str">
            <v>KM 535+000 - 595+000</v>
          </cell>
          <cell r="AH2060">
            <v>31661</v>
          </cell>
          <cell r="AI2060" t="str">
            <v>Bay</v>
          </cell>
          <cell r="AJ2060" t="str">
            <v>Yerel-Saatlik</v>
          </cell>
          <cell r="AK2060">
            <v>0</v>
          </cell>
          <cell r="AL2060" t="str">
            <v/>
          </cell>
          <cell r="AM2060" t="str">
            <v>201002</v>
          </cell>
          <cell r="AN2060" t="str">
            <v/>
          </cell>
          <cell r="AO2060" t="str">
            <v>T3</v>
          </cell>
          <cell r="AP2060" t="str">
            <v>5150</v>
          </cell>
          <cell r="AQ2060" t="str">
            <v>5175</v>
          </cell>
          <cell r="AR2060" t="str">
            <v/>
          </cell>
          <cell r="AS2060" t="str">
            <v/>
          </cell>
          <cell r="AT2060" t="str">
            <v/>
          </cell>
          <cell r="AU2060" t="str">
            <v/>
          </cell>
          <cell r="AV2060" t="str">
            <v/>
          </cell>
          <cell r="AW2060" t="str">
            <v/>
          </cell>
          <cell r="AX2060" t="str">
            <v>DAUDI DANIELY</v>
          </cell>
          <cell r="AY2060" t="str">
            <v/>
          </cell>
          <cell r="AZ2060"/>
          <cell r="BA2060"/>
          <cell r="BB2060" t="str">
            <v/>
          </cell>
          <cell r="BC2060"/>
          <cell r="BD2060" t="str">
            <v/>
          </cell>
          <cell r="BE2060" t="str">
            <v/>
          </cell>
          <cell r="BF2060" t="str">
            <v>0</v>
          </cell>
        </row>
        <row r="2061">
          <cell r="A2061">
            <v>10075164</v>
          </cell>
          <cell r="B2061" t="str">
            <v>SALUMUJUMA</v>
          </cell>
          <cell r="C2061" t="str">
            <v>SALUMU</v>
          </cell>
          <cell r="D2061" t="str">
            <v>DÜZ İŞÇİ</v>
          </cell>
          <cell r="E2061" t="str">
            <v>UNSKILLED WORKER - PRODUCTIVE</v>
          </cell>
          <cell r="F2061" t="str">
            <v>50108143</v>
          </cell>
          <cell r="G2061" t="str">
            <v>BRETON COMPANY</v>
          </cell>
          <cell r="H2061" t="str">
            <v>50105776</v>
          </cell>
          <cell r="I2061" t="str">
            <v>0BBL</v>
          </cell>
          <cell r="J2061" t="str">
            <v>İNŞAAT GRUBU</v>
          </cell>
          <cell r="K2061" t="str">
            <v>50108146</v>
          </cell>
          <cell r="L2061" t="str">
            <v>TZ</v>
          </cell>
          <cell r="M2061" t="str">
            <v>Tanzanyalı</v>
          </cell>
          <cell r="N2061" t="str">
            <v>0037</v>
          </cell>
          <cell r="O2061" t="str">
            <v>İTİGİ</v>
          </cell>
          <cell r="P2061" t="str">
            <v>86</v>
          </cell>
          <cell r="Q2061" t="str">
            <v>BRETON COMPANY</v>
          </cell>
          <cell r="R2061">
            <v>44855</v>
          </cell>
          <cell r="S2061">
            <v>44855</v>
          </cell>
          <cell r="T2061">
            <v>44873</v>
          </cell>
          <cell r="U2061" t="str">
            <v>Bsz.S.İşSz.İşvTrf.Hk.SebepsizF</v>
          </cell>
          <cell r="V2061" t="str">
            <v>Mavi Yaka Direkt</v>
          </cell>
          <cell r="W2061" t="str">
            <v>LOT 3 (MIT)</v>
          </cell>
          <cell r="X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>İŞÇİ</v>
          </cell>
          <cell r="AC2061" t="str">
            <v>99</v>
          </cell>
          <cell r="AD2061" t="str">
            <v>LOT 3 (MIT)</v>
          </cell>
          <cell r="AE2061" t="str">
            <v>0109</v>
          </cell>
          <cell r="AF2061" t="str">
            <v/>
          </cell>
          <cell r="AG2061" t="str">
            <v>KM 535+000 - 595+000</v>
          </cell>
          <cell r="AH2061">
            <v>29041</v>
          </cell>
          <cell r="AI2061" t="str">
            <v>Bay</v>
          </cell>
          <cell r="AJ2061" t="str">
            <v>Yerel-Saatlik</v>
          </cell>
          <cell r="AK2061">
            <v>0</v>
          </cell>
          <cell r="AL2061" t="str">
            <v/>
          </cell>
          <cell r="AM2061" t="str">
            <v>201002</v>
          </cell>
          <cell r="AN2061" t="str">
            <v/>
          </cell>
          <cell r="AO2061" t="str">
            <v>T3</v>
          </cell>
          <cell r="AP2061" t="str">
            <v>5150</v>
          </cell>
          <cell r="AQ2061" t="str">
            <v>5175</v>
          </cell>
          <cell r="AR2061" t="str">
            <v/>
          </cell>
          <cell r="AS2061" t="str">
            <v/>
          </cell>
          <cell r="AT2061" t="str">
            <v/>
          </cell>
          <cell r="AU2061" t="str">
            <v/>
          </cell>
          <cell r="AV2061" t="str">
            <v/>
          </cell>
          <cell r="AW2061" t="str">
            <v/>
          </cell>
          <cell r="AX2061" t="str">
            <v>SALUMUJUMA SALUMU</v>
          </cell>
          <cell r="AY2061" t="str">
            <v/>
          </cell>
          <cell r="AZ2061"/>
          <cell r="BA2061"/>
          <cell r="BB2061" t="str">
            <v/>
          </cell>
          <cell r="BC2061"/>
          <cell r="BD2061" t="str">
            <v/>
          </cell>
          <cell r="BE2061" t="str">
            <v/>
          </cell>
          <cell r="BF2061" t="str">
            <v>0</v>
          </cell>
        </row>
        <row r="2062">
          <cell r="A2062">
            <v>10075165</v>
          </cell>
          <cell r="B2062" t="str">
            <v>RAJABU Ml RAJI</v>
          </cell>
          <cell r="C2062" t="str">
            <v>MUYA</v>
          </cell>
          <cell r="D2062" t="str">
            <v>DÜZ İŞÇİ</v>
          </cell>
          <cell r="E2062" t="str">
            <v>UNSKILLED WORKER - PRODUCTIVE</v>
          </cell>
          <cell r="F2062" t="str">
            <v>50108143</v>
          </cell>
          <cell r="G2062" t="str">
            <v>BRETON COMPANY</v>
          </cell>
          <cell r="H2062" t="str">
            <v>50105776</v>
          </cell>
          <cell r="I2062" t="str">
            <v>0BBL</v>
          </cell>
          <cell r="J2062" t="str">
            <v>İNŞAAT GRUBU</v>
          </cell>
          <cell r="K2062" t="str">
            <v>50108146</v>
          </cell>
          <cell r="L2062" t="str">
            <v>TZ</v>
          </cell>
          <cell r="M2062" t="str">
            <v>Tanzanyalı</v>
          </cell>
          <cell r="N2062" t="str">
            <v>0037</v>
          </cell>
          <cell r="O2062" t="str">
            <v>İTİGİ</v>
          </cell>
          <cell r="P2062" t="str">
            <v>86</v>
          </cell>
          <cell r="Q2062" t="str">
            <v>BRETON COMPANY</v>
          </cell>
          <cell r="R2062">
            <v>44855</v>
          </cell>
          <cell r="S2062">
            <v>44855</v>
          </cell>
          <cell r="T2062">
            <v>44873</v>
          </cell>
          <cell r="U2062" t="str">
            <v>Bsz.S.İşSz.İşvTrf.Hk.SebepsizF</v>
          </cell>
          <cell r="V2062" t="str">
            <v>Mavi Yaka Direkt</v>
          </cell>
          <cell r="W2062" t="str">
            <v>LOT 3 (MIT)</v>
          </cell>
          <cell r="X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>İŞÇİ</v>
          </cell>
          <cell r="AC2062" t="str">
            <v>99</v>
          </cell>
          <cell r="AD2062" t="str">
            <v>LOT 3 (MIT)</v>
          </cell>
          <cell r="AE2062" t="str">
            <v>0109</v>
          </cell>
          <cell r="AF2062" t="str">
            <v/>
          </cell>
          <cell r="AG2062" t="str">
            <v>KM 535+000 - 595+000</v>
          </cell>
          <cell r="AH2062">
            <v>31548</v>
          </cell>
          <cell r="AI2062" t="str">
            <v>Bay</v>
          </cell>
          <cell r="AJ2062" t="str">
            <v>Yerel-Saatlik</v>
          </cell>
          <cell r="AK2062">
            <v>0</v>
          </cell>
          <cell r="AL2062" t="str">
            <v/>
          </cell>
          <cell r="AM2062" t="str">
            <v>201002</v>
          </cell>
          <cell r="AN2062" t="str">
            <v/>
          </cell>
          <cell r="AO2062" t="str">
            <v>T3</v>
          </cell>
          <cell r="AP2062" t="str">
            <v>5150</v>
          </cell>
          <cell r="AQ2062" t="str">
            <v>5175</v>
          </cell>
          <cell r="AR2062" t="str">
            <v/>
          </cell>
          <cell r="AS2062" t="str">
            <v/>
          </cell>
          <cell r="AT2062" t="str">
            <v/>
          </cell>
          <cell r="AU2062" t="str">
            <v/>
          </cell>
          <cell r="AV2062" t="str">
            <v/>
          </cell>
          <cell r="AW2062" t="str">
            <v/>
          </cell>
          <cell r="AX2062" t="str">
            <v>RAJABU Ml RAJI MUYA</v>
          </cell>
          <cell r="AY2062" t="str">
            <v/>
          </cell>
          <cell r="AZ2062"/>
          <cell r="BA2062"/>
          <cell r="BB2062" t="str">
            <v/>
          </cell>
          <cell r="BC2062"/>
          <cell r="BD2062" t="str">
            <v/>
          </cell>
          <cell r="BE2062" t="str">
            <v/>
          </cell>
          <cell r="BF2062" t="str">
            <v>0</v>
          </cell>
        </row>
        <row r="2063">
          <cell r="A2063">
            <v>10075166</v>
          </cell>
          <cell r="B2063" t="str">
            <v>HAMISI OMARY</v>
          </cell>
          <cell r="C2063" t="str">
            <v>KABWE</v>
          </cell>
          <cell r="D2063" t="str">
            <v>GÜVENLİK GÖREVLİSİ</v>
          </cell>
          <cell r="E2063" t="str">
            <v>SECURITY</v>
          </cell>
          <cell r="F2063" t="str">
            <v>50106670</v>
          </cell>
          <cell r="G2063" t="str">
            <v>KITUMBO SECURITY</v>
          </cell>
          <cell r="H2063" t="str">
            <v>50105513</v>
          </cell>
          <cell r="I2063" t="str">
            <v>088D</v>
          </cell>
          <cell r="J2063" t="str">
            <v>GÜVENLİK</v>
          </cell>
          <cell r="K2063" t="str">
            <v>50106674</v>
          </cell>
          <cell r="L2063" t="str">
            <v>TZ</v>
          </cell>
          <cell r="M2063" t="str">
            <v>Tanzanyalı</v>
          </cell>
          <cell r="N2063" t="str">
            <v>0037</v>
          </cell>
          <cell r="O2063" t="str">
            <v>İTİGİ</v>
          </cell>
          <cell r="P2063" t="str">
            <v>7L</v>
          </cell>
          <cell r="Q2063" t="str">
            <v>KITIMBO SECURITY</v>
          </cell>
          <cell r="R2063">
            <v>44855</v>
          </cell>
          <cell r="S2063">
            <v>44855</v>
          </cell>
          <cell r="T2063">
            <v>45170</v>
          </cell>
          <cell r="U2063" t="str">
            <v>Bsz.S.İşSz.İşvTrf.Hk.SebepsizF</v>
          </cell>
          <cell r="V2063" t="str">
            <v>Mavi Yaka Endirekt</v>
          </cell>
          <cell r="W2063" t="str">
            <v>LOT 3 (MIT)</v>
          </cell>
          <cell r="X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>GÖREVLİ</v>
          </cell>
          <cell r="AC2063" t="str">
            <v>99</v>
          </cell>
          <cell r="AD2063" t="str">
            <v>LOT 3 (MIT)</v>
          </cell>
          <cell r="AE2063" t="str">
            <v>0113</v>
          </cell>
          <cell r="AF2063" t="str">
            <v/>
          </cell>
          <cell r="AG2063" t="str">
            <v>KM 785+000 - 829+305</v>
          </cell>
          <cell r="AH2063">
            <v>35295</v>
          </cell>
          <cell r="AI2063" t="str">
            <v>Bay</v>
          </cell>
          <cell r="AJ2063" t="str">
            <v>Yerel-Saatlik</v>
          </cell>
          <cell r="AK2063">
            <v>0</v>
          </cell>
          <cell r="AL2063" t="str">
            <v/>
          </cell>
          <cell r="AM2063" t="str">
            <v>306002</v>
          </cell>
          <cell r="AN2063" t="str">
            <v/>
          </cell>
          <cell r="AO2063" t="str">
            <v>T3</v>
          </cell>
          <cell r="AP2063" t="str">
            <v>5150</v>
          </cell>
          <cell r="AQ2063" t="str">
            <v>5175</v>
          </cell>
          <cell r="AR2063" t="str">
            <v/>
          </cell>
          <cell r="AS2063" t="str">
            <v/>
          </cell>
          <cell r="AT2063" t="str">
            <v/>
          </cell>
          <cell r="AU2063" t="str">
            <v/>
          </cell>
          <cell r="AV2063" t="str">
            <v/>
          </cell>
          <cell r="AW2063" t="str">
            <v/>
          </cell>
          <cell r="AX2063" t="str">
            <v>HAMISI OMARY KABWE</v>
          </cell>
          <cell r="AY2063" t="str">
            <v/>
          </cell>
          <cell r="AZ2063"/>
          <cell r="BA2063"/>
          <cell r="BB2063" t="str">
            <v/>
          </cell>
          <cell r="BC2063"/>
          <cell r="BD2063" t="str">
            <v/>
          </cell>
          <cell r="BE2063" t="str">
            <v/>
          </cell>
          <cell r="BF2063" t="str">
            <v>0</v>
          </cell>
        </row>
        <row r="2064">
          <cell r="A2064">
            <v>10075167</v>
          </cell>
          <cell r="B2064" t="str">
            <v>MESHAKI TOYI</v>
          </cell>
          <cell r="C2064" t="str">
            <v>LEMEZO</v>
          </cell>
          <cell r="D2064" t="str">
            <v>GÜVENLİK GÖREVLİSİ</v>
          </cell>
          <cell r="E2064" t="str">
            <v>SECURITY</v>
          </cell>
          <cell r="F2064" t="str">
            <v>50106670</v>
          </cell>
          <cell r="G2064" t="str">
            <v>KITUMBO SECURITY</v>
          </cell>
          <cell r="H2064" t="str">
            <v>50105513</v>
          </cell>
          <cell r="I2064" t="str">
            <v>088D</v>
          </cell>
          <cell r="J2064" t="str">
            <v>GÜVENLİK</v>
          </cell>
          <cell r="K2064" t="str">
            <v>50106674</v>
          </cell>
          <cell r="L2064" t="str">
            <v>TZ</v>
          </cell>
          <cell r="M2064" t="str">
            <v>Tanzanyalı</v>
          </cell>
          <cell r="N2064" t="str">
            <v>0037</v>
          </cell>
          <cell r="O2064" t="str">
            <v>İTİGİ</v>
          </cell>
          <cell r="P2064" t="str">
            <v>7L</v>
          </cell>
          <cell r="Q2064" t="str">
            <v>KITIMBO SECURITY</v>
          </cell>
          <cell r="R2064">
            <v>44855</v>
          </cell>
          <cell r="S2064">
            <v>44855</v>
          </cell>
          <cell r="T2064">
            <v>45170</v>
          </cell>
          <cell r="U2064" t="str">
            <v>Bsz.S.İşSz.İşvTrf.Hk.SebepsizF</v>
          </cell>
          <cell r="V2064" t="str">
            <v>Mavi Yaka Endirekt</v>
          </cell>
          <cell r="W2064" t="str">
            <v>LOT 3 (MIT)</v>
          </cell>
          <cell r="X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>GÖREVLİ</v>
          </cell>
          <cell r="AC2064" t="str">
            <v>99</v>
          </cell>
          <cell r="AD2064" t="str">
            <v>LOT 3 (MIT)</v>
          </cell>
          <cell r="AE2064" t="str">
            <v>0113</v>
          </cell>
          <cell r="AF2064" t="str">
            <v/>
          </cell>
          <cell r="AG2064" t="str">
            <v>KM 785+000 - 829+305</v>
          </cell>
          <cell r="AH2064">
            <v>35295</v>
          </cell>
          <cell r="AI2064" t="str">
            <v>Bay</v>
          </cell>
          <cell r="AJ2064" t="str">
            <v>Yerel-Saatlik</v>
          </cell>
          <cell r="AK2064">
            <v>0</v>
          </cell>
          <cell r="AL2064" t="str">
            <v/>
          </cell>
          <cell r="AM2064" t="str">
            <v>306002</v>
          </cell>
          <cell r="AN2064" t="str">
            <v/>
          </cell>
          <cell r="AO2064" t="str">
            <v>T3</v>
          </cell>
          <cell r="AP2064" t="str">
            <v>5150</v>
          </cell>
          <cell r="AQ2064" t="str">
            <v>5175</v>
          </cell>
          <cell r="AR2064" t="str">
            <v/>
          </cell>
          <cell r="AS2064" t="str">
            <v/>
          </cell>
          <cell r="AT2064" t="str">
            <v/>
          </cell>
          <cell r="AU2064" t="str">
            <v/>
          </cell>
          <cell r="AV2064" t="str">
            <v/>
          </cell>
          <cell r="AW2064" t="str">
            <v/>
          </cell>
          <cell r="AX2064" t="str">
            <v>MESHAKI TOYI LEMEZO</v>
          </cell>
          <cell r="AY2064" t="str">
            <v/>
          </cell>
          <cell r="AZ2064"/>
          <cell r="BA2064"/>
          <cell r="BB2064" t="str">
            <v/>
          </cell>
          <cell r="BC2064"/>
          <cell r="BD2064" t="str">
            <v/>
          </cell>
          <cell r="BE2064" t="str">
            <v/>
          </cell>
          <cell r="BF2064" t="str">
            <v>0</v>
          </cell>
        </row>
        <row r="2065">
          <cell r="A2065">
            <v>10075168</v>
          </cell>
          <cell r="B2065" t="str">
            <v>HAMISI RASHIDI</v>
          </cell>
          <cell r="C2065" t="str">
            <v>MASIMA</v>
          </cell>
          <cell r="D2065" t="str">
            <v>GÜVENLİK GÖREVLİSİ</v>
          </cell>
          <cell r="E2065" t="str">
            <v>SECURITY</v>
          </cell>
          <cell r="F2065" t="str">
            <v>50106670</v>
          </cell>
          <cell r="G2065" t="str">
            <v>KITUMBO SECURITY</v>
          </cell>
          <cell r="H2065" t="str">
            <v>50105513</v>
          </cell>
          <cell r="I2065" t="str">
            <v>088D</v>
          </cell>
          <cell r="J2065" t="str">
            <v>GÜVENLİK</v>
          </cell>
          <cell r="K2065" t="str">
            <v>50106674</v>
          </cell>
          <cell r="L2065" t="str">
            <v>TZ</v>
          </cell>
          <cell r="M2065" t="str">
            <v>Tanzanyalı</v>
          </cell>
          <cell r="N2065" t="str">
            <v>0037</v>
          </cell>
          <cell r="O2065" t="str">
            <v>İTİGİ</v>
          </cell>
          <cell r="P2065" t="str">
            <v>7L</v>
          </cell>
          <cell r="Q2065" t="str">
            <v>KITIMBO SECURITY</v>
          </cell>
          <cell r="R2065">
            <v>44855</v>
          </cell>
          <cell r="S2065">
            <v>44855</v>
          </cell>
          <cell r="T2065">
            <v>45170</v>
          </cell>
          <cell r="U2065" t="str">
            <v>Bsz.S.İşSz.İşvTrf.Hk.SebepsizF</v>
          </cell>
          <cell r="V2065" t="str">
            <v>Mavi Yaka Endirekt</v>
          </cell>
          <cell r="W2065" t="str">
            <v>LOT 3 (MIT)</v>
          </cell>
          <cell r="X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>GÖREVLİ</v>
          </cell>
          <cell r="AC2065" t="str">
            <v>99</v>
          </cell>
          <cell r="AD2065" t="str">
            <v>LOT 3 (MIT)</v>
          </cell>
          <cell r="AE2065" t="str">
            <v>0113</v>
          </cell>
          <cell r="AF2065" t="str">
            <v/>
          </cell>
          <cell r="AG2065" t="str">
            <v>KM 785+000 - 829+305</v>
          </cell>
          <cell r="AH2065">
            <v>35295</v>
          </cell>
          <cell r="AI2065" t="str">
            <v>Bayan</v>
          </cell>
          <cell r="AJ2065" t="str">
            <v>Yerel-Saatlik</v>
          </cell>
          <cell r="AK2065">
            <v>0</v>
          </cell>
          <cell r="AL2065" t="str">
            <v/>
          </cell>
          <cell r="AM2065" t="str">
            <v>306002</v>
          </cell>
          <cell r="AN2065" t="str">
            <v/>
          </cell>
          <cell r="AO2065" t="str">
            <v>T3</v>
          </cell>
          <cell r="AP2065" t="str">
            <v>5150</v>
          </cell>
          <cell r="AQ2065" t="str">
            <v>5175</v>
          </cell>
          <cell r="AR2065" t="str">
            <v/>
          </cell>
          <cell r="AS2065" t="str">
            <v/>
          </cell>
          <cell r="AT2065" t="str">
            <v/>
          </cell>
          <cell r="AU2065" t="str">
            <v/>
          </cell>
          <cell r="AV2065" t="str">
            <v/>
          </cell>
          <cell r="AW2065" t="str">
            <v/>
          </cell>
          <cell r="AX2065" t="str">
            <v>HAMISI RASHIDI MASIMA</v>
          </cell>
          <cell r="AY2065" t="str">
            <v/>
          </cell>
          <cell r="AZ2065"/>
          <cell r="BA2065"/>
          <cell r="BB2065" t="str">
            <v/>
          </cell>
          <cell r="BC2065"/>
          <cell r="BD2065" t="str">
            <v/>
          </cell>
          <cell r="BE2065" t="str">
            <v/>
          </cell>
          <cell r="BF2065" t="str">
            <v>0</v>
          </cell>
        </row>
        <row r="2066">
          <cell r="A2066">
            <v>10075169</v>
          </cell>
          <cell r="B2066" t="str">
            <v>JACKSON MWIRWA</v>
          </cell>
          <cell r="C2066" t="str">
            <v>KIARU</v>
          </cell>
          <cell r="D2066" t="str">
            <v>GÜVENLİK GÖREVLİSİ</v>
          </cell>
          <cell r="E2066" t="str">
            <v>SECURITY</v>
          </cell>
          <cell r="F2066" t="str">
            <v>50106670</v>
          </cell>
          <cell r="G2066" t="str">
            <v>KITUMBO SECURITY</v>
          </cell>
          <cell r="H2066" t="str">
            <v>50105513</v>
          </cell>
          <cell r="I2066" t="str">
            <v>088D</v>
          </cell>
          <cell r="J2066" t="str">
            <v>GÜVENLİK</v>
          </cell>
          <cell r="K2066" t="str">
            <v>50106674</v>
          </cell>
          <cell r="L2066" t="str">
            <v>TZ</v>
          </cell>
          <cell r="M2066" t="str">
            <v>Tanzanyalı</v>
          </cell>
          <cell r="N2066" t="str">
            <v>0037</v>
          </cell>
          <cell r="O2066" t="str">
            <v>İTİGİ</v>
          </cell>
          <cell r="P2066" t="str">
            <v>7L</v>
          </cell>
          <cell r="Q2066" t="str">
            <v>KITIMBO SECURITY</v>
          </cell>
          <cell r="R2066">
            <v>44855</v>
          </cell>
          <cell r="S2066">
            <v>44855</v>
          </cell>
          <cell r="T2066">
            <v>45170</v>
          </cell>
          <cell r="U2066" t="str">
            <v>Bsz.S.İşSz.İşvTrf.Hk.SebepsizF</v>
          </cell>
          <cell r="V2066" t="str">
            <v>Mavi Yaka Endirekt</v>
          </cell>
          <cell r="W2066" t="str">
            <v>LOT 3 (MIT)</v>
          </cell>
          <cell r="X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>GÖREVLİ</v>
          </cell>
          <cell r="AC2066" t="str">
            <v>99</v>
          </cell>
          <cell r="AD2066" t="str">
            <v>LOT 3 (MIT)</v>
          </cell>
          <cell r="AE2066" t="str">
            <v>0113</v>
          </cell>
          <cell r="AF2066" t="str">
            <v/>
          </cell>
          <cell r="AG2066" t="str">
            <v>KM 785+000 - 829+305</v>
          </cell>
          <cell r="AH2066">
            <v>35295</v>
          </cell>
          <cell r="AI2066" t="str">
            <v>Bay</v>
          </cell>
          <cell r="AJ2066" t="str">
            <v>Yerel-Saatlik</v>
          </cell>
          <cell r="AK2066">
            <v>0</v>
          </cell>
          <cell r="AL2066" t="str">
            <v/>
          </cell>
          <cell r="AM2066" t="str">
            <v>306002</v>
          </cell>
          <cell r="AN2066" t="str">
            <v/>
          </cell>
          <cell r="AO2066" t="str">
            <v>T3</v>
          </cell>
          <cell r="AP2066" t="str">
            <v>5150</v>
          </cell>
          <cell r="AQ2066" t="str">
            <v>5175</v>
          </cell>
          <cell r="AR2066" t="str">
            <v/>
          </cell>
          <cell r="AS2066" t="str">
            <v/>
          </cell>
          <cell r="AT2066" t="str">
            <v/>
          </cell>
          <cell r="AU2066" t="str">
            <v/>
          </cell>
          <cell r="AV2066" t="str">
            <v/>
          </cell>
          <cell r="AW2066" t="str">
            <v/>
          </cell>
          <cell r="AX2066" t="str">
            <v>JACKSON MWIRWA KIARU</v>
          </cell>
          <cell r="AY2066" t="str">
            <v/>
          </cell>
          <cell r="AZ2066"/>
          <cell r="BA2066"/>
          <cell r="BB2066" t="str">
            <v/>
          </cell>
          <cell r="BC2066"/>
          <cell r="BD2066" t="str">
            <v/>
          </cell>
          <cell r="BE2066" t="str">
            <v/>
          </cell>
          <cell r="BF2066" t="str">
            <v>0</v>
          </cell>
        </row>
        <row r="2067">
          <cell r="A2067">
            <v>10075170</v>
          </cell>
          <cell r="B2067" t="str">
            <v>MANASE LUE</v>
          </cell>
          <cell r="C2067" t="str">
            <v>MUMBII</v>
          </cell>
          <cell r="D2067" t="str">
            <v>GÜVENLİK GÖREVLİSİ</v>
          </cell>
          <cell r="E2067" t="str">
            <v>SECURITY</v>
          </cell>
          <cell r="F2067" t="str">
            <v>50106670</v>
          </cell>
          <cell r="G2067" t="str">
            <v>KITUMBO SECURITY</v>
          </cell>
          <cell r="H2067" t="str">
            <v>50105513</v>
          </cell>
          <cell r="I2067" t="str">
            <v>088D</v>
          </cell>
          <cell r="J2067" t="str">
            <v>GÜVENLİK</v>
          </cell>
          <cell r="K2067" t="str">
            <v>50106674</v>
          </cell>
          <cell r="L2067" t="str">
            <v>TZ</v>
          </cell>
          <cell r="M2067" t="str">
            <v>Tanzanyalı</v>
          </cell>
          <cell r="N2067" t="str">
            <v>0037</v>
          </cell>
          <cell r="O2067" t="str">
            <v>İTİGİ</v>
          </cell>
          <cell r="P2067" t="str">
            <v>7L</v>
          </cell>
          <cell r="Q2067" t="str">
            <v>KITIMBO SECURITY</v>
          </cell>
          <cell r="R2067">
            <v>44855</v>
          </cell>
          <cell r="S2067">
            <v>44855</v>
          </cell>
          <cell r="T2067">
            <v>45170</v>
          </cell>
          <cell r="U2067" t="str">
            <v>Bsz.S.İşSz.İşvTrf.Hk.SebepsizF</v>
          </cell>
          <cell r="V2067" t="str">
            <v>Mavi Yaka Endirekt</v>
          </cell>
          <cell r="W2067" t="str">
            <v>LOT 3 (MIT)</v>
          </cell>
          <cell r="X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>GÖREVLİ</v>
          </cell>
          <cell r="AC2067" t="str">
            <v>99</v>
          </cell>
          <cell r="AD2067" t="str">
            <v>LOT 3 (MIT)</v>
          </cell>
          <cell r="AE2067" t="str">
            <v>0113</v>
          </cell>
          <cell r="AF2067" t="str">
            <v/>
          </cell>
          <cell r="AG2067" t="str">
            <v>KM 785+000 - 829+305</v>
          </cell>
          <cell r="AH2067">
            <v>35295</v>
          </cell>
          <cell r="AI2067" t="str">
            <v>Bayan</v>
          </cell>
          <cell r="AJ2067" t="str">
            <v>Yerel-Saatlik</v>
          </cell>
          <cell r="AK2067">
            <v>0</v>
          </cell>
          <cell r="AL2067" t="str">
            <v/>
          </cell>
          <cell r="AM2067" t="str">
            <v>306002</v>
          </cell>
          <cell r="AN2067" t="str">
            <v/>
          </cell>
          <cell r="AO2067" t="str">
            <v>T3</v>
          </cell>
          <cell r="AP2067" t="str">
            <v>5150</v>
          </cell>
          <cell r="AQ2067" t="str">
            <v>5175</v>
          </cell>
          <cell r="AR2067" t="str">
            <v/>
          </cell>
          <cell r="AS2067" t="str">
            <v/>
          </cell>
          <cell r="AT2067" t="str">
            <v/>
          </cell>
          <cell r="AU2067" t="str">
            <v/>
          </cell>
          <cell r="AV2067" t="str">
            <v/>
          </cell>
          <cell r="AW2067" t="str">
            <v/>
          </cell>
          <cell r="AX2067" t="str">
            <v>MANASE LUE MUMBII</v>
          </cell>
          <cell r="AY2067" t="str">
            <v/>
          </cell>
          <cell r="AZ2067"/>
          <cell r="BA2067"/>
          <cell r="BB2067" t="str">
            <v/>
          </cell>
          <cell r="BC2067"/>
          <cell r="BD2067" t="str">
            <v/>
          </cell>
          <cell r="BE2067" t="str">
            <v/>
          </cell>
          <cell r="BF2067" t="str">
            <v>0</v>
          </cell>
        </row>
        <row r="2068">
          <cell r="A2068">
            <v>10075171</v>
          </cell>
          <cell r="B2068" t="str">
            <v>EXAVARY JAPHETI</v>
          </cell>
          <cell r="C2068" t="str">
            <v>CHIDAKYA</v>
          </cell>
          <cell r="D2068" t="str">
            <v>GÜVENLİK GÖREVLİSİ</v>
          </cell>
          <cell r="E2068" t="str">
            <v>SECURITY</v>
          </cell>
          <cell r="F2068" t="str">
            <v>50106670</v>
          </cell>
          <cell r="G2068" t="str">
            <v>KITUMBO SECURITY</v>
          </cell>
          <cell r="H2068" t="str">
            <v>50105513</v>
          </cell>
          <cell r="I2068" t="str">
            <v>088D</v>
          </cell>
          <cell r="J2068" t="str">
            <v>GÜVENLİK</v>
          </cell>
          <cell r="K2068" t="str">
            <v>50106674</v>
          </cell>
          <cell r="L2068" t="str">
            <v>TZ</v>
          </cell>
          <cell r="M2068" t="str">
            <v>Tanzanyalı</v>
          </cell>
          <cell r="N2068" t="str">
            <v>0037</v>
          </cell>
          <cell r="O2068" t="str">
            <v>İTİGİ</v>
          </cell>
          <cell r="P2068" t="str">
            <v>7L</v>
          </cell>
          <cell r="Q2068" t="str">
            <v>KITIMBO SECURITY</v>
          </cell>
          <cell r="R2068">
            <v>44855</v>
          </cell>
          <cell r="S2068">
            <v>44855</v>
          </cell>
          <cell r="T2068">
            <v>45170</v>
          </cell>
          <cell r="U2068" t="str">
            <v>Bsz.S.İşSz.İşvTrf.Hk.SebepsizF</v>
          </cell>
          <cell r="V2068" t="str">
            <v>Mavi Yaka Endirekt</v>
          </cell>
          <cell r="W2068" t="str">
            <v>LOT 3 (MIT)</v>
          </cell>
          <cell r="X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>GÖREVLİ</v>
          </cell>
          <cell r="AC2068" t="str">
            <v>99</v>
          </cell>
          <cell r="AD2068" t="str">
            <v>LOT 3 (MIT)</v>
          </cell>
          <cell r="AE2068" t="str">
            <v>0113</v>
          </cell>
          <cell r="AF2068" t="str">
            <v/>
          </cell>
          <cell r="AG2068" t="str">
            <v>KM 785+000 - 829+305</v>
          </cell>
          <cell r="AH2068">
            <v>35295</v>
          </cell>
          <cell r="AI2068" t="str">
            <v>Bay</v>
          </cell>
          <cell r="AJ2068" t="str">
            <v>Yerel-Saatlik</v>
          </cell>
          <cell r="AK2068">
            <v>0</v>
          </cell>
          <cell r="AL2068" t="str">
            <v/>
          </cell>
          <cell r="AM2068" t="str">
            <v>306002</v>
          </cell>
          <cell r="AN2068" t="str">
            <v/>
          </cell>
          <cell r="AO2068" t="str">
            <v>T3</v>
          </cell>
          <cell r="AP2068" t="str">
            <v>5150</v>
          </cell>
          <cell r="AQ2068" t="str">
            <v>5175</v>
          </cell>
          <cell r="AR2068" t="str">
            <v/>
          </cell>
          <cell r="AS2068" t="str">
            <v/>
          </cell>
          <cell r="AT2068" t="str">
            <v/>
          </cell>
          <cell r="AU2068" t="str">
            <v/>
          </cell>
          <cell r="AV2068" t="str">
            <v/>
          </cell>
          <cell r="AW2068" t="str">
            <v/>
          </cell>
          <cell r="AX2068" t="str">
            <v>EXAVARY JAPHETI CHIDAKYA</v>
          </cell>
          <cell r="AY2068" t="str">
            <v/>
          </cell>
          <cell r="AZ2068"/>
          <cell r="BA2068"/>
          <cell r="BB2068" t="str">
            <v/>
          </cell>
          <cell r="BC2068"/>
          <cell r="BD2068" t="str">
            <v/>
          </cell>
          <cell r="BE2068" t="str">
            <v/>
          </cell>
          <cell r="BF2068" t="str">
            <v>0</v>
          </cell>
        </row>
        <row r="2069">
          <cell r="A2069">
            <v>10075172</v>
          </cell>
          <cell r="B2069" t="str">
            <v>ABDALLAH IBRAHIM</v>
          </cell>
          <cell r="C2069" t="str">
            <v>PWEMU</v>
          </cell>
          <cell r="D2069" t="str">
            <v>MEKANİK TESİSATÇI</v>
          </cell>
          <cell r="E2069" t="str">
            <v>MECHANICAL INSTALLATION WORKER</v>
          </cell>
          <cell r="F2069" t="str">
            <v>50108143</v>
          </cell>
          <cell r="G2069" t="str">
            <v>BRETON COMPANY</v>
          </cell>
          <cell r="H2069" t="str">
            <v>50105770</v>
          </cell>
          <cell r="I2069" t="str">
            <v>0AAG</v>
          </cell>
          <cell r="J2069" t="str">
            <v>MEP MEKANİK</v>
          </cell>
          <cell r="K2069" t="str">
            <v>50112104</v>
          </cell>
          <cell r="L2069" t="str">
            <v>TZ</v>
          </cell>
          <cell r="M2069" t="str">
            <v>Tanzanyalı</v>
          </cell>
          <cell r="N2069" t="str">
            <v>0035</v>
          </cell>
          <cell r="O2069" t="str">
            <v>TABORA</v>
          </cell>
          <cell r="P2069" t="str">
            <v>86</v>
          </cell>
          <cell r="Q2069" t="str">
            <v>BRETON COMPANY</v>
          </cell>
          <cell r="R2069">
            <v>44855</v>
          </cell>
          <cell r="S2069">
            <v>44855</v>
          </cell>
          <cell r="T2069">
            <v>44873</v>
          </cell>
          <cell r="U2069" t="str">
            <v>Bsz.S.İşSz.İşvTrf.Hk.SebepsizF</v>
          </cell>
          <cell r="V2069" t="str">
            <v>Mavi Yaka Direkt</v>
          </cell>
          <cell r="W2069" t="str">
            <v>LOT 3 (MIT)</v>
          </cell>
          <cell r="X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>USTA</v>
          </cell>
          <cell r="AC2069" t="str">
            <v>99</v>
          </cell>
          <cell r="AD2069" t="str">
            <v>LOT 3 (MIT)</v>
          </cell>
          <cell r="AE2069" t="str">
            <v>0113</v>
          </cell>
          <cell r="AF2069" t="str">
            <v/>
          </cell>
          <cell r="AG2069" t="str">
            <v>KM 785+000 - 829+305</v>
          </cell>
          <cell r="AH2069">
            <v>35343</v>
          </cell>
          <cell r="AI2069" t="str">
            <v>Bay</v>
          </cell>
          <cell r="AJ2069" t="str">
            <v>Yerel-Saatlik</v>
          </cell>
          <cell r="AK2069">
            <v>0</v>
          </cell>
          <cell r="AL2069" t="str">
            <v/>
          </cell>
          <cell r="AM2069" t="str">
            <v>201002</v>
          </cell>
          <cell r="AN2069" t="str">
            <v/>
          </cell>
          <cell r="AO2069" t="str">
            <v>T3</v>
          </cell>
          <cell r="AP2069" t="str">
            <v>5150</v>
          </cell>
          <cell r="AQ2069" t="str">
            <v>5175</v>
          </cell>
          <cell r="AR2069" t="str">
            <v/>
          </cell>
          <cell r="AS2069" t="str">
            <v/>
          </cell>
          <cell r="AT2069" t="str">
            <v/>
          </cell>
          <cell r="AU2069" t="str">
            <v/>
          </cell>
          <cell r="AV2069" t="str">
            <v/>
          </cell>
          <cell r="AW2069" t="str">
            <v/>
          </cell>
          <cell r="AX2069" t="str">
            <v>ABDALLAH IBRAHIM PWEMU</v>
          </cell>
          <cell r="AY2069" t="str">
            <v/>
          </cell>
          <cell r="AZ2069"/>
          <cell r="BA2069"/>
          <cell r="BB2069" t="str">
            <v/>
          </cell>
          <cell r="BC2069"/>
          <cell r="BD2069" t="str">
            <v/>
          </cell>
          <cell r="BE2069" t="str">
            <v/>
          </cell>
          <cell r="BF2069" t="str">
            <v>0</v>
          </cell>
        </row>
        <row r="2070">
          <cell r="A2070">
            <v>10075173</v>
          </cell>
          <cell r="B2070" t="str">
            <v>MAGDALENA PETRO</v>
          </cell>
          <cell r="C2070" t="str">
            <v>JOSEPH</v>
          </cell>
          <cell r="D2070" t="str">
            <v>MEKANİK TESİSATÇI</v>
          </cell>
          <cell r="E2070" t="str">
            <v>MECHANICAL INSTALLATION WORKER</v>
          </cell>
          <cell r="F2070" t="str">
            <v>50108143</v>
          </cell>
          <cell r="G2070" t="str">
            <v>BRETON COMPANY</v>
          </cell>
          <cell r="H2070" t="str">
            <v>50105770</v>
          </cell>
          <cell r="I2070" t="str">
            <v>0AAG</v>
          </cell>
          <cell r="J2070" t="str">
            <v>MEP MEKANİK</v>
          </cell>
          <cell r="K2070" t="str">
            <v>50112104</v>
          </cell>
          <cell r="L2070" t="str">
            <v>TZ</v>
          </cell>
          <cell r="M2070" t="str">
            <v>Tanzanyalı</v>
          </cell>
          <cell r="N2070" t="str">
            <v>0035</v>
          </cell>
          <cell r="O2070" t="str">
            <v>TABORA</v>
          </cell>
          <cell r="P2070" t="str">
            <v>86</v>
          </cell>
          <cell r="Q2070" t="str">
            <v>BRETON COMPANY</v>
          </cell>
          <cell r="R2070">
            <v>44915</v>
          </cell>
          <cell r="S2070">
            <v>44915</v>
          </cell>
          <cell r="T2070">
            <v>45169</v>
          </cell>
          <cell r="U2070" t="str">
            <v>Belirli S. İş Sözl. sona erm.</v>
          </cell>
          <cell r="V2070" t="str">
            <v>Mavi Yaka Direkt</v>
          </cell>
          <cell r="W2070" t="str">
            <v>LOT 3 (MIT)</v>
          </cell>
          <cell r="X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>USTA</v>
          </cell>
          <cell r="AC2070" t="str">
            <v>99</v>
          </cell>
          <cell r="AD2070" t="str">
            <v>LOT 3 (MIT)</v>
          </cell>
          <cell r="AE2070" t="str">
            <v>0113</v>
          </cell>
          <cell r="AF2070" t="str">
            <v/>
          </cell>
          <cell r="AG2070" t="str">
            <v>KM 785+000 - 829+305</v>
          </cell>
          <cell r="AH2070">
            <v>35791</v>
          </cell>
          <cell r="AI2070" t="str">
            <v>Bay</v>
          </cell>
          <cell r="AJ2070" t="str">
            <v>Yerel-Saatlik</v>
          </cell>
          <cell r="AK2070">
            <v>0</v>
          </cell>
          <cell r="AL2070" t="str">
            <v/>
          </cell>
          <cell r="AM2070" t="str">
            <v>201002</v>
          </cell>
          <cell r="AN2070" t="str">
            <v/>
          </cell>
          <cell r="AO2070" t="str">
            <v>T3</v>
          </cell>
          <cell r="AP2070" t="str">
            <v>5150</v>
          </cell>
          <cell r="AQ2070" t="str">
            <v>5175</v>
          </cell>
          <cell r="AR2070" t="str">
            <v/>
          </cell>
          <cell r="AS2070" t="str">
            <v/>
          </cell>
          <cell r="AT2070" t="str">
            <v/>
          </cell>
          <cell r="AU2070" t="str">
            <v/>
          </cell>
          <cell r="AV2070" t="str">
            <v/>
          </cell>
          <cell r="AW2070" t="str">
            <v/>
          </cell>
          <cell r="AX2070" t="str">
            <v>MAGDALENA PETRO JOSEPH</v>
          </cell>
          <cell r="AY2070" t="str">
            <v/>
          </cell>
          <cell r="AZ2070"/>
          <cell r="BA2070"/>
          <cell r="BB2070" t="str">
            <v/>
          </cell>
          <cell r="BC2070"/>
          <cell r="BD2070" t="str">
            <v/>
          </cell>
          <cell r="BE2070" t="str">
            <v/>
          </cell>
          <cell r="BF2070" t="str">
            <v>0</v>
          </cell>
        </row>
        <row r="2071">
          <cell r="A2071">
            <v>10075174</v>
          </cell>
          <cell r="B2071" t="str">
            <v>SIMON LUCAS</v>
          </cell>
          <cell r="C2071" t="str">
            <v>LUGENGE</v>
          </cell>
          <cell r="D2071" t="str">
            <v>MEKANİK TESİSATÇI</v>
          </cell>
          <cell r="E2071" t="str">
            <v>MECHANICAL INSTALLATION WORKER</v>
          </cell>
          <cell r="F2071" t="str">
            <v>50108143</v>
          </cell>
          <cell r="G2071" t="str">
            <v>BRETON COMPANY</v>
          </cell>
          <cell r="H2071" t="str">
            <v>50105770</v>
          </cell>
          <cell r="I2071" t="str">
            <v>0AAG</v>
          </cell>
          <cell r="J2071" t="str">
            <v>MEP MEKANİK</v>
          </cell>
          <cell r="K2071" t="str">
            <v>50112104</v>
          </cell>
          <cell r="L2071" t="str">
            <v>TZ</v>
          </cell>
          <cell r="M2071" t="str">
            <v>Tanzanyalı</v>
          </cell>
          <cell r="N2071" t="str">
            <v>0036</v>
          </cell>
          <cell r="O2071" t="str">
            <v>MANYONİ</v>
          </cell>
          <cell r="P2071" t="str">
            <v>86</v>
          </cell>
          <cell r="Q2071" t="str">
            <v>BRETON COMPANY</v>
          </cell>
          <cell r="R2071">
            <v>44855</v>
          </cell>
          <cell r="S2071">
            <v>44916</v>
          </cell>
          <cell r="T2071">
            <v>45108</v>
          </cell>
          <cell r="U2071" t="str">
            <v>Bsz.S.İşSz.İşçiTrf.fsh(istifa)</v>
          </cell>
          <cell r="V2071" t="str">
            <v>Mavi Yaka Direkt</v>
          </cell>
          <cell r="W2071" t="str">
            <v>LOT 3 (MIT)</v>
          </cell>
          <cell r="X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>USTA</v>
          </cell>
          <cell r="AC2071" t="str">
            <v>99</v>
          </cell>
          <cell r="AD2071" t="str">
            <v>LOT 3 (MIT)</v>
          </cell>
          <cell r="AE2071" t="str">
            <v>0113</v>
          </cell>
          <cell r="AF2071" t="str">
            <v/>
          </cell>
          <cell r="AG2071" t="str">
            <v>KM 785+000 - 829+305</v>
          </cell>
          <cell r="AH2071">
            <v>34265</v>
          </cell>
          <cell r="AI2071" t="str">
            <v>Bay</v>
          </cell>
          <cell r="AJ2071" t="str">
            <v>Yerel-Saatlik</v>
          </cell>
          <cell r="AK2071">
            <v>0</v>
          </cell>
          <cell r="AL2071" t="str">
            <v/>
          </cell>
          <cell r="AM2071" t="str">
            <v>201002</v>
          </cell>
          <cell r="AN2071" t="str">
            <v/>
          </cell>
          <cell r="AO2071" t="str">
            <v>T3</v>
          </cell>
          <cell r="AP2071" t="str">
            <v>5150</v>
          </cell>
          <cell r="AQ2071" t="str">
            <v>5175</v>
          </cell>
          <cell r="AR2071" t="str">
            <v/>
          </cell>
          <cell r="AS2071" t="str">
            <v/>
          </cell>
          <cell r="AT2071" t="str">
            <v/>
          </cell>
          <cell r="AU2071" t="str">
            <v/>
          </cell>
          <cell r="AV2071" t="str">
            <v/>
          </cell>
          <cell r="AW2071" t="str">
            <v/>
          </cell>
          <cell r="AX2071" t="str">
            <v>SIMON LUCAS LUGENGE</v>
          </cell>
          <cell r="AY2071" t="str">
            <v/>
          </cell>
          <cell r="AZ2071"/>
          <cell r="BA2071"/>
          <cell r="BB2071" t="str">
            <v/>
          </cell>
          <cell r="BC2071"/>
          <cell r="BD2071" t="str">
            <v/>
          </cell>
          <cell r="BE2071" t="str">
            <v/>
          </cell>
          <cell r="BF2071" t="str">
            <v>0</v>
          </cell>
        </row>
        <row r="2072">
          <cell r="A2072">
            <v>10076097</v>
          </cell>
          <cell r="B2072" t="str">
            <v>DAUDI</v>
          </cell>
          <cell r="C2072" t="str">
            <v>MIGUNGA</v>
          </cell>
          <cell r="D2072" t="str">
            <v>KALIPÇI</v>
          </cell>
          <cell r="E2072" t="str">
            <v>FORMWORKER</v>
          </cell>
          <cell r="F2072" t="str">
            <v>50108442</v>
          </cell>
          <cell r="G2072" t="str">
            <v>KILAMBASON &amp; SONS SUPPLIES</v>
          </cell>
          <cell r="H2072" t="str">
            <v>50105776</v>
          </cell>
          <cell r="I2072" t="str">
            <v>0BBL</v>
          </cell>
          <cell r="J2072" t="str">
            <v>İNŞAAT GRUBU</v>
          </cell>
          <cell r="K2072" t="str">
            <v>50110923</v>
          </cell>
          <cell r="L2072" t="str">
            <v>TZ</v>
          </cell>
          <cell r="M2072" t="str">
            <v>Tanzanyalı</v>
          </cell>
          <cell r="N2072" t="str">
            <v>0035</v>
          </cell>
          <cell r="O2072" t="str">
            <v>TABORA</v>
          </cell>
          <cell r="P2072" t="str">
            <v>89</v>
          </cell>
          <cell r="Q2072" t="str">
            <v>KILAMBASON &amp; SONS SUPPLIES</v>
          </cell>
          <cell r="R2072">
            <v>44885</v>
          </cell>
          <cell r="S2072">
            <v>44885</v>
          </cell>
          <cell r="T2072">
            <v>44994</v>
          </cell>
          <cell r="U2072" t="str">
            <v>İşin sona ermesi</v>
          </cell>
          <cell r="V2072" t="str">
            <v>Mavi Yaka Direkt</v>
          </cell>
          <cell r="W2072" t="str">
            <v>LOT 3 (MIT)</v>
          </cell>
          <cell r="X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>USTA</v>
          </cell>
          <cell r="AC2072" t="str">
            <v>99</v>
          </cell>
          <cell r="AD2072" t="str">
            <v>LOT 3 (MIT)</v>
          </cell>
          <cell r="AE2072" t="str">
            <v>0109</v>
          </cell>
          <cell r="AF2072" t="str">
            <v/>
          </cell>
          <cell r="AG2072" t="str">
            <v>KM 535+000 - 595+000</v>
          </cell>
          <cell r="AH2072">
            <v>28848</v>
          </cell>
          <cell r="AI2072" t="str">
            <v>Bay</v>
          </cell>
          <cell r="AJ2072" t="str">
            <v>Yerel-Saatlik</v>
          </cell>
          <cell r="AK2072">
            <v>0</v>
          </cell>
          <cell r="AL2072" t="str">
            <v/>
          </cell>
          <cell r="AM2072" t="str">
            <v>201002</v>
          </cell>
          <cell r="AN2072" t="str">
            <v/>
          </cell>
          <cell r="AO2072" t="str">
            <v>T3</v>
          </cell>
          <cell r="AP2072" t="str">
            <v>5150</v>
          </cell>
          <cell r="AQ2072" t="str">
            <v>5175</v>
          </cell>
          <cell r="AR2072" t="str">
            <v/>
          </cell>
          <cell r="AS2072" t="str">
            <v/>
          </cell>
          <cell r="AT2072" t="str">
            <v/>
          </cell>
          <cell r="AU2072" t="str">
            <v/>
          </cell>
          <cell r="AV2072" t="str">
            <v/>
          </cell>
          <cell r="AW2072" t="str">
            <v/>
          </cell>
          <cell r="AX2072" t="str">
            <v>DAUDI MIGUNGA</v>
          </cell>
          <cell r="AY2072" t="str">
            <v/>
          </cell>
          <cell r="AZ2072"/>
          <cell r="BA2072"/>
          <cell r="BB2072" t="str">
            <v/>
          </cell>
          <cell r="BC2072"/>
          <cell r="BD2072" t="str">
            <v/>
          </cell>
          <cell r="BE2072" t="str">
            <v/>
          </cell>
          <cell r="BF2072" t="str">
            <v>0</v>
          </cell>
        </row>
        <row r="2073">
          <cell r="A2073">
            <v>10076098</v>
          </cell>
          <cell r="B2073" t="str">
            <v>HASSAN MWINYI</v>
          </cell>
          <cell r="C2073" t="str">
            <v>ALLY</v>
          </cell>
          <cell r="D2073" t="str">
            <v>DUVARCI</v>
          </cell>
          <cell r="E2073" t="str">
            <v>MASON</v>
          </cell>
          <cell r="F2073" t="str">
            <v>50108442</v>
          </cell>
          <cell r="G2073" t="str">
            <v>KILAMBASON &amp; SONS SUPPLIES</v>
          </cell>
          <cell r="H2073" t="str">
            <v>50105776</v>
          </cell>
          <cell r="I2073" t="str">
            <v>0BBL</v>
          </cell>
          <cell r="J2073" t="str">
            <v>İNŞAAT GRUBU</v>
          </cell>
          <cell r="K2073" t="str">
            <v>50110924</v>
          </cell>
          <cell r="L2073" t="str">
            <v>TZ</v>
          </cell>
          <cell r="M2073" t="str">
            <v>Tanzanyalı</v>
          </cell>
          <cell r="N2073" t="str">
            <v>0035</v>
          </cell>
          <cell r="O2073" t="str">
            <v>TABORA</v>
          </cell>
          <cell r="P2073" t="str">
            <v>89</v>
          </cell>
          <cell r="Q2073" t="str">
            <v>KILAMBASON &amp; SONS SUPPLIES</v>
          </cell>
          <cell r="R2073">
            <v>44885</v>
          </cell>
          <cell r="S2073">
            <v>44885</v>
          </cell>
          <cell r="T2073">
            <v>44994</v>
          </cell>
          <cell r="U2073" t="str">
            <v>İşin sona ermesi</v>
          </cell>
          <cell r="V2073" t="str">
            <v>Mavi Yaka Direkt</v>
          </cell>
          <cell r="W2073" t="str">
            <v>LOT 3 (MIT)</v>
          </cell>
          <cell r="X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>USTA</v>
          </cell>
          <cell r="AC2073" t="str">
            <v>99</v>
          </cell>
          <cell r="AD2073" t="str">
            <v>LOT 3 (MIT)</v>
          </cell>
          <cell r="AE2073" t="str">
            <v>0109</v>
          </cell>
          <cell r="AF2073" t="str">
            <v/>
          </cell>
          <cell r="AG2073" t="str">
            <v>KM 535+000 - 595+000</v>
          </cell>
          <cell r="AH2073">
            <v>32936</v>
          </cell>
          <cell r="AI2073" t="str">
            <v>Bay</v>
          </cell>
          <cell r="AJ2073" t="str">
            <v>Yerel-Saatlik</v>
          </cell>
          <cell r="AK2073">
            <v>0</v>
          </cell>
          <cell r="AL2073" t="str">
            <v/>
          </cell>
          <cell r="AM2073" t="str">
            <v>201002</v>
          </cell>
          <cell r="AN2073" t="str">
            <v/>
          </cell>
          <cell r="AO2073" t="str">
            <v>T3</v>
          </cell>
          <cell r="AP2073" t="str">
            <v>5150</v>
          </cell>
          <cell r="AQ2073" t="str">
            <v>5175</v>
          </cell>
          <cell r="AR2073" t="str">
            <v/>
          </cell>
          <cell r="AS2073" t="str">
            <v/>
          </cell>
          <cell r="AT2073" t="str">
            <v/>
          </cell>
          <cell r="AU2073" t="str">
            <v/>
          </cell>
          <cell r="AV2073" t="str">
            <v/>
          </cell>
          <cell r="AW2073" t="str">
            <v/>
          </cell>
          <cell r="AX2073" t="str">
            <v>HASSAN MWINYI ALLY</v>
          </cell>
          <cell r="AY2073" t="str">
            <v/>
          </cell>
          <cell r="AZ2073"/>
          <cell r="BA2073"/>
          <cell r="BB2073" t="str">
            <v/>
          </cell>
          <cell r="BC2073"/>
          <cell r="BD2073" t="str">
            <v/>
          </cell>
          <cell r="BE2073" t="str">
            <v/>
          </cell>
          <cell r="BF2073" t="str">
            <v>0</v>
          </cell>
        </row>
        <row r="2074">
          <cell r="A2074">
            <v>10076099</v>
          </cell>
          <cell r="B2074" t="str">
            <v>JUMA</v>
          </cell>
          <cell r="C2074" t="str">
            <v>RAMADHAN</v>
          </cell>
          <cell r="D2074" t="str">
            <v>DUVARCI</v>
          </cell>
          <cell r="E2074" t="str">
            <v>MASON</v>
          </cell>
          <cell r="F2074" t="str">
            <v>50108442</v>
          </cell>
          <cell r="G2074" t="str">
            <v>KILAMBASON &amp; SONS SUPPLIES</v>
          </cell>
          <cell r="H2074" t="str">
            <v>50105776</v>
          </cell>
          <cell r="I2074" t="str">
            <v>0BBL</v>
          </cell>
          <cell r="J2074" t="str">
            <v>İNŞAAT GRUBU</v>
          </cell>
          <cell r="K2074" t="str">
            <v>50110924</v>
          </cell>
          <cell r="L2074" t="str">
            <v>TZ</v>
          </cell>
          <cell r="M2074" t="str">
            <v>Tanzanyalı</v>
          </cell>
          <cell r="N2074" t="str">
            <v>0035</v>
          </cell>
          <cell r="O2074" t="str">
            <v>TABORA</v>
          </cell>
          <cell r="P2074" t="str">
            <v>89</v>
          </cell>
          <cell r="Q2074" t="str">
            <v>KILAMBASON &amp; SONS SUPPLIES</v>
          </cell>
          <cell r="R2074">
            <v>44885</v>
          </cell>
          <cell r="S2074">
            <v>44885</v>
          </cell>
          <cell r="T2074">
            <v>44994</v>
          </cell>
          <cell r="U2074" t="str">
            <v>İşin sona ermesi</v>
          </cell>
          <cell r="V2074" t="str">
            <v>Mavi Yaka Direkt</v>
          </cell>
          <cell r="W2074" t="str">
            <v>LOT 3 (MIT)</v>
          </cell>
          <cell r="X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>USTA</v>
          </cell>
          <cell r="AC2074" t="str">
            <v>99</v>
          </cell>
          <cell r="AD2074" t="str">
            <v>LOT 3 (MIT)</v>
          </cell>
          <cell r="AE2074" t="str">
            <v>0109</v>
          </cell>
          <cell r="AF2074" t="str">
            <v/>
          </cell>
          <cell r="AG2074" t="str">
            <v>KM 535+000 - 595+000</v>
          </cell>
          <cell r="AH2074">
            <v>34811</v>
          </cell>
          <cell r="AI2074" t="str">
            <v>Bay</v>
          </cell>
          <cell r="AJ2074" t="str">
            <v>Yerel-Saatlik</v>
          </cell>
          <cell r="AK2074">
            <v>0</v>
          </cell>
          <cell r="AL2074" t="str">
            <v/>
          </cell>
          <cell r="AM2074" t="str">
            <v>201002</v>
          </cell>
          <cell r="AN2074" t="str">
            <v/>
          </cell>
          <cell r="AO2074" t="str">
            <v>T3</v>
          </cell>
          <cell r="AP2074" t="str">
            <v>5150</v>
          </cell>
          <cell r="AQ2074" t="str">
            <v>5175</v>
          </cell>
          <cell r="AR2074" t="str">
            <v/>
          </cell>
          <cell r="AS2074" t="str">
            <v/>
          </cell>
          <cell r="AT2074" t="str">
            <v/>
          </cell>
          <cell r="AU2074" t="str">
            <v/>
          </cell>
          <cell r="AV2074" t="str">
            <v/>
          </cell>
          <cell r="AW2074" t="str">
            <v/>
          </cell>
          <cell r="AX2074" t="str">
            <v>JUMA RAMADHAN</v>
          </cell>
          <cell r="AY2074" t="str">
            <v/>
          </cell>
          <cell r="AZ2074"/>
          <cell r="BA2074"/>
          <cell r="BB2074" t="str">
            <v/>
          </cell>
          <cell r="BC2074"/>
          <cell r="BD2074" t="str">
            <v/>
          </cell>
          <cell r="BE2074" t="str">
            <v/>
          </cell>
          <cell r="BF2074" t="str">
            <v>0</v>
          </cell>
        </row>
        <row r="2075">
          <cell r="A2075">
            <v>10076100</v>
          </cell>
          <cell r="B2075" t="str">
            <v>ROBERT GITABU</v>
          </cell>
          <cell r="C2075" t="str">
            <v>HUBWA</v>
          </cell>
          <cell r="D2075" t="str">
            <v>DUVARCI</v>
          </cell>
          <cell r="E2075" t="str">
            <v>MASON</v>
          </cell>
          <cell r="F2075" t="str">
            <v>50108442</v>
          </cell>
          <cell r="G2075" t="str">
            <v>KILAMBASON &amp; SONS SUPPLIES</v>
          </cell>
          <cell r="H2075" t="str">
            <v>50105776</v>
          </cell>
          <cell r="I2075" t="str">
            <v>0BBL</v>
          </cell>
          <cell r="J2075" t="str">
            <v>İNŞAAT GRUBU</v>
          </cell>
          <cell r="K2075" t="str">
            <v>50110924</v>
          </cell>
          <cell r="L2075" t="str">
            <v>TZ</v>
          </cell>
          <cell r="M2075" t="str">
            <v>Tanzanyalı</v>
          </cell>
          <cell r="N2075" t="str">
            <v>0035</v>
          </cell>
          <cell r="O2075" t="str">
            <v>TABORA</v>
          </cell>
          <cell r="P2075" t="str">
            <v>89</v>
          </cell>
          <cell r="Q2075" t="str">
            <v>KILAMBASON &amp; SONS SUPPLIES</v>
          </cell>
          <cell r="R2075">
            <v>44885</v>
          </cell>
          <cell r="S2075">
            <v>44885</v>
          </cell>
          <cell r="T2075">
            <v>44994</v>
          </cell>
          <cell r="U2075" t="str">
            <v>İşin sona ermesi</v>
          </cell>
          <cell r="V2075" t="str">
            <v>Mavi Yaka Direkt</v>
          </cell>
          <cell r="W2075" t="str">
            <v>LOT 3 (MIT)</v>
          </cell>
          <cell r="X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>USTA</v>
          </cell>
          <cell r="AC2075" t="str">
            <v>99</v>
          </cell>
          <cell r="AD2075" t="str">
            <v>LOT 3 (MIT)</v>
          </cell>
          <cell r="AE2075" t="str">
            <v>0109</v>
          </cell>
          <cell r="AF2075" t="str">
            <v/>
          </cell>
          <cell r="AG2075" t="str">
            <v>KM 535+000 - 595+000</v>
          </cell>
          <cell r="AH2075">
            <v>34534</v>
          </cell>
          <cell r="AI2075" t="str">
            <v>Bay</v>
          </cell>
          <cell r="AJ2075" t="str">
            <v>Yerel-Saatlik</v>
          </cell>
          <cell r="AK2075">
            <v>0</v>
          </cell>
          <cell r="AL2075" t="str">
            <v/>
          </cell>
          <cell r="AM2075" t="str">
            <v>201002</v>
          </cell>
          <cell r="AN2075" t="str">
            <v/>
          </cell>
          <cell r="AO2075" t="str">
            <v>T3</v>
          </cell>
          <cell r="AP2075" t="str">
            <v>5150</v>
          </cell>
          <cell r="AQ2075" t="str">
            <v>5175</v>
          </cell>
          <cell r="AR2075" t="str">
            <v/>
          </cell>
          <cell r="AS2075" t="str">
            <v/>
          </cell>
          <cell r="AT2075" t="str">
            <v/>
          </cell>
          <cell r="AU2075" t="str">
            <v/>
          </cell>
          <cell r="AV2075" t="str">
            <v/>
          </cell>
          <cell r="AW2075" t="str">
            <v/>
          </cell>
          <cell r="AX2075" t="str">
            <v>ROBERT GITABU HUBWA</v>
          </cell>
          <cell r="AY2075" t="str">
            <v/>
          </cell>
          <cell r="AZ2075"/>
          <cell r="BA2075"/>
          <cell r="BB2075" t="str">
            <v/>
          </cell>
          <cell r="BC2075"/>
          <cell r="BD2075" t="str">
            <v/>
          </cell>
          <cell r="BE2075" t="str">
            <v/>
          </cell>
          <cell r="BF2075" t="str">
            <v>0</v>
          </cell>
        </row>
        <row r="2076">
          <cell r="A2076">
            <v>10076101</v>
          </cell>
          <cell r="B2076" t="str">
            <v>BRAZIO ALFRED</v>
          </cell>
          <cell r="C2076" t="str">
            <v>KASHAMBA</v>
          </cell>
          <cell r="D2076" t="str">
            <v>DUVARCI</v>
          </cell>
          <cell r="E2076" t="str">
            <v>MASON</v>
          </cell>
          <cell r="F2076" t="str">
            <v>50107642</v>
          </cell>
          <cell r="G2076" t="str">
            <v>PETRA PROTEK</v>
          </cell>
          <cell r="H2076" t="str">
            <v>50105776</v>
          </cell>
          <cell r="I2076" t="str">
            <v>0BBL</v>
          </cell>
          <cell r="J2076" t="str">
            <v>İNŞAAT GRUBU</v>
          </cell>
          <cell r="K2076" t="str">
            <v>50107815</v>
          </cell>
          <cell r="L2076" t="str">
            <v>TZ</v>
          </cell>
          <cell r="M2076" t="str">
            <v>Tanzanyalı</v>
          </cell>
          <cell r="N2076" t="str">
            <v>0035</v>
          </cell>
          <cell r="O2076" t="str">
            <v>TABORA</v>
          </cell>
          <cell r="P2076" t="str">
            <v>7B</v>
          </cell>
          <cell r="Q2076" t="str">
            <v>PETRA PROTEK</v>
          </cell>
          <cell r="R2076">
            <v>44885</v>
          </cell>
          <cell r="S2076">
            <v>44885</v>
          </cell>
          <cell r="T2076">
            <v>45050</v>
          </cell>
          <cell r="U2076" t="str">
            <v>Dnm.S.İş Sözl. işverence feshi</v>
          </cell>
          <cell r="V2076" t="str">
            <v>Mavi Yaka Direkt</v>
          </cell>
          <cell r="W2076" t="str">
            <v>LOT 3 (MIT)</v>
          </cell>
          <cell r="X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>USTA</v>
          </cell>
          <cell r="AC2076" t="str">
            <v>99</v>
          </cell>
          <cell r="AD2076" t="str">
            <v>LOT 3 (MIT)</v>
          </cell>
          <cell r="AE2076" t="str">
            <v>0109</v>
          </cell>
          <cell r="AF2076" t="str">
            <v/>
          </cell>
          <cell r="AG2076" t="str">
            <v>KM 535+000 - 595+000</v>
          </cell>
          <cell r="AH2076">
            <v>27982</v>
          </cell>
          <cell r="AI2076" t="str">
            <v>Bay</v>
          </cell>
          <cell r="AJ2076" t="str">
            <v>Yerel-Saatlik</v>
          </cell>
          <cell r="AK2076">
            <v>0</v>
          </cell>
          <cell r="AL2076" t="str">
            <v/>
          </cell>
          <cell r="AM2076" t="str">
            <v>201002</v>
          </cell>
          <cell r="AN2076" t="str">
            <v/>
          </cell>
          <cell r="AO2076" t="str">
            <v>T3</v>
          </cell>
          <cell r="AP2076" t="str">
            <v>5150</v>
          </cell>
          <cell r="AQ2076" t="str">
            <v>5175</v>
          </cell>
          <cell r="AR2076" t="str">
            <v/>
          </cell>
          <cell r="AS2076" t="str">
            <v/>
          </cell>
          <cell r="AT2076" t="str">
            <v/>
          </cell>
          <cell r="AU2076" t="str">
            <v/>
          </cell>
          <cell r="AV2076" t="str">
            <v/>
          </cell>
          <cell r="AW2076" t="str">
            <v/>
          </cell>
          <cell r="AX2076" t="str">
            <v>BRAZIO ALFRED KASHAMBA</v>
          </cell>
          <cell r="AY2076" t="str">
            <v/>
          </cell>
          <cell r="AZ2076"/>
          <cell r="BA2076"/>
          <cell r="BB2076" t="str">
            <v/>
          </cell>
          <cell r="BC2076"/>
          <cell r="BD2076" t="str">
            <v/>
          </cell>
          <cell r="BE2076" t="str">
            <v/>
          </cell>
          <cell r="BF2076" t="str">
            <v>0</v>
          </cell>
        </row>
        <row r="2077">
          <cell r="A2077">
            <v>10076103</v>
          </cell>
          <cell r="B2077" t="str">
            <v>OMARI ABDALLAH</v>
          </cell>
          <cell r="C2077" t="str">
            <v>HALMASI</v>
          </cell>
          <cell r="D2077" t="str">
            <v>DUVARCI</v>
          </cell>
          <cell r="E2077" t="str">
            <v>MASON</v>
          </cell>
          <cell r="F2077" t="str">
            <v>50107642</v>
          </cell>
          <cell r="G2077" t="str">
            <v>PETRA PROTEK</v>
          </cell>
          <cell r="H2077" t="str">
            <v>50105776</v>
          </cell>
          <cell r="I2077" t="str">
            <v>0BBL</v>
          </cell>
          <cell r="J2077" t="str">
            <v>İNŞAAT GRUBU</v>
          </cell>
          <cell r="K2077" t="str">
            <v>50107815</v>
          </cell>
          <cell r="L2077" t="str">
            <v>TZ</v>
          </cell>
          <cell r="M2077" t="str">
            <v>Tanzanyalı</v>
          </cell>
          <cell r="N2077" t="str">
            <v>0035</v>
          </cell>
          <cell r="O2077" t="str">
            <v>TABORA</v>
          </cell>
          <cell r="P2077" t="str">
            <v>7B</v>
          </cell>
          <cell r="Q2077" t="str">
            <v>PETRA PROTEK</v>
          </cell>
          <cell r="R2077">
            <v>44885</v>
          </cell>
          <cell r="S2077">
            <v>44885</v>
          </cell>
          <cell r="T2077">
            <v>44986</v>
          </cell>
          <cell r="U2077" t="str">
            <v>Diğer nedenler</v>
          </cell>
          <cell r="V2077" t="str">
            <v>Mavi Yaka Direkt</v>
          </cell>
          <cell r="W2077" t="str">
            <v>LOT 3 (MIT)</v>
          </cell>
          <cell r="X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>USTA</v>
          </cell>
          <cell r="AC2077" t="str">
            <v>99</v>
          </cell>
          <cell r="AD2077" t="str">
            <v>LOT 3 (MIT)</v>
          </cell>
          <cell r="AE2077" t="str">
            <v>0109</v>
          </cell>
          <cell r="AF2077" t="str">
            <v/>
          </cell>
          <cell r="AG2077" t="str">
            <v>KM 535+000 - 595+000</v>
          </cell>
          <cell r="AH2077">
            <v>35316</v>
          </cell>
          <cell r="AI2077" t="str">
            <v>Bay</v>
          </cell>
          <cell r="AJ2077" t="str">
            <v>Yerel-Saatlik</v>
          </cell>
          <cell r="AK2077">
            <v>0</v>
          </cell>
          <cell r="AL2077" t="str">
            <v/>
          </cell>
          <cell r="AM2077" t="str">
            <v>201002</v>
          </cell>
          <cell r="AN2077" t="str">
            <v/>
          </cell>
          <cell r="AO2077" t="str">
            <v>T3</v>
          </cell>
          <cell r="AP2077" t="str">
            <v>5150</v>
          </cell>
          <cell r="AQ2077" t="str">
            <v>5175</v>
          </cell>
          <cell r="AR2077" t="str">
            <v/>
          </cell>
          <cell r="AS2077" t="str">
            <v/>
          </cell>
          <cell r="AT2077" t="str">
            <v/>
          </cell>
          <cell r="AU2077" t="str">
            <v/>
          </cell>
          <cell r="AV2077" t="str">
            <v/>
          </cell>
          <cell r="AW2077" t="str">
            <v/>
          </cell>
          <cell r="AX2077" t="str">
            <v>OMARI ABDALLAH HALMASI</v>
          </cell>
          <cell r="AY2077" t="str">
            <v/>
          </cell>
          <cell r="AZ2077"/>
          <cell r="BA2077"/>
          <cell r="BB2077" t="str">
            <v/>
          </cell>
          <cell r="BC2077"/>
          <cell r="BD2077" t="str">
            <v/>
          </cell>
          <cell r="BE2077" t="str">
            <v/>
          </cell>
          <cell r="BF2077" t="str">
            <v>0</v>
          </cell>
        </row>
        <row r="2078">
          <cell r="A2078">
            <v>10076104</v>
          </cell>
          <cell r="B2078" t="str">
            <v>BENJAMIN H.</v>
          </cell>
          <cell r="C2078" t="str">
            <v>LUGURI</v>
          </cell>
          <cell r="D2078" t="str">
            <v>DUVARCI</v>
          </cell>
          <cell r="E2078" t="str">
            <v>MASON</v>
          </cell>
          <cell r="F2078" t="str">
            <v>50107642</v>
          </cell>
          <cell r="G2078" t="str">
            <v>PETRA PROTEK</v>
          </cell>
          <cell r="H2078" t="str">
            <v>50105776</v>
          </cell>
          <cell r="I2078" t="str">
            <v>0BBL</v>
          </cell>
          <cell r="J2078" t="str">
            <v>İNŞAAT GRUBU</v>
          </cell>
          <cell r="K2078" t="str">
            <v>50107815</v>
          </cell>
          <cell r="L2078" t="str">
            <v>TZ</v>
          </cell>
          <cell r="M2078" t="str">
            <v>Tanzanyalı</v>
          </cell>
          <cell r="N2078" t="str">
            <v>0035</v>
          </cell>
          <cell r="O2078" t="str">
            <v>TABORA</v>
          </cell>
          <cell r="P2078" t="str">
            <v>7B</v>
          </cell>
          <cell r="Q2078" t="str">
            <v>PETRA PROTEK</v>
          </cell>
          <cell r="R2078">
            <v>44885</v>
          </cell>
          <cell r="S2078">
            <v>44885</v>
          </cell>
          <cell r="T2078">
            <v>44907</v>
          </cell>
          <cell r="U2078" t="str">
            <v>Diğer nedenler</v>
          </cell>
          <cell r="V2078" t="str">
            <v>Mavi Yaka Direkt</v>
          </cell>
          <cell r="W2078" t="str">
            <v>LOT 3 (MIT)</v>
          </cell>
          <cell r="X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>USTA</v>
          </cell>
          <cell r="AC2078" t="str">
            <v>99</v>
          </cell>
          <cell r="AD2078" t="str">
            <v>LOT 3 (MIT)</v>
          </cell>
          <cell r="AE2078" t="str">
            <v>0109</v>
          </cell>
          <cell r="AF2078" t="str">
            <v/>
          </cell>
          <cell r="AG2078" t="str">
            <v>KM 535+000 - 595+000</v>
          </cell>
          <cell r="AH2078">
            <v>28848</v>
          </cell>
          <cell r="AI2078" t="str">
            <v>Bay</v>
          </cell>
          <cell r="AJ2078" t="str">
            <v>Yerel-Saatlik</v>
          </cell>
          <cell r="AK2078">
            <v>0</v>
          </cell>
          <cell r="AL2078" t="str">
            <v/>
          </cell>
          <cell r="AM2078" t="str">
            <v>201002</v>
          </cell>
          <cell r="AN2078" t="str">
            <v/>
          </cell>
          <cell r="AO2078" t="str">
            <v>T3</v>
          </cell>
          <cell r="AP2078" t="str">
            <v>5150</v>
          </cell>
          <cell r="AQ2078" t="str">
            <v>5175</v>
          </cell>
          <cell r="AR2078" t="str">
            <v/>
          </cell>
          <cell r="AS2078" t="str">
            <v/>
          </cell>
          <cell r="AT2078" t="str">
            <v/>
          </cell>
          <cell r="AU2078" t="str">
            <v/>
          </cell>
          <cell r="AV2078" t="str">
            <v/>
          </cell>
          <cell r="AW2078" t="str">
            <v/>
          </cell>
          <cell r="AX2078" t="str">
            <v>BENJAMIN H. LUGURI</v>
          </cell>
          <cell r="AY2078" t="str">
            <v/>
          </cell>
          <cell r="AZ2078"/>
          <cell r="BA2078"/>
          <cell r="BB2078" t="str">
            <v/>
          </cell>
          <cell r="BC2078"/>
          <cell r="BD2078" t="str">
            <v/>
          </cell>
          <cell r="BE2078" t="str">
            <v/>
          </cell>
          <cell r="BF2078" t="str">
            <v>0</v>
          </cell>
        </row>
        <row r="2079">
          <cell r="A2079">
            <v>10076105</v>
          </cell>
          <cell r="B2079" t="str">
            <v>SIMION ROBISON</v>
          </cell>
          <cell r="C2079" t="str">
            <v>NDABALINZE</v>
          </cell>
          <cell r="D2079" t="str">
            <v>DUVARCI</v>
          </cell>
          <cell r="E2079" t="str">
            <v>MASON</v>
          </cell>
          <cell r="F2079" t="str">
            <v>50107642</v>
          </cell>
          <cell r="G2079" t="str">
            <v>PETRA PROTEK</v>
          </cell>
          <cell r="H2079" t="str">
            <v>50105776</v>
          </cell>
          <cell r="I2079" t="str">
            <v>0BBL</v>
          </cell>
          <cell r="J2079" t="str">
            <v>İNŞAAT GRUBU</v>
          </cell>
          <cell r="K2079" t="str">
            <v>50107815</v>
          </cell>
          <cell r="L2079" t="str">
            <v>TZ</v>
          </cell>
          <cell r="M2079" t="str">
            <v>Tanzanyalı</v>
          </cell>
          <cell r="N2079" t="str">
            <v>0035</v>
          </cell>
          <cell r="O2079" t="str">
            <v>TABORA</v>
          </cell>
          <cell r="P2079" t="str">
            <v>7B</v>
          </cell>
          <cell r="Q2079" t="str">
            <v>PETRA PROTEK</v>
          </cell>
          <cell r="R2079">
            <v>44885</v>
          </cell>
          <cell r="S2079">
            <v>44885</v>
          </cell>
          <cell r="T2079">
            <v>45072</v>
          </cell>
          <cell r="U2079" t="str">
            <v>Dnm.S.İş Sözl. işverence feshi</v>
          </cell>
          <cell r="V2079" t="str">
            <v>Mavi Yaka Direkt</v>
          </cell>
          <cell r="W2079" t="str">
            <v>LOT 3 (MIT)</v>
          </cell>
          <cell r="X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>USTA</v>
          </cell>
          <cell r="AC2079" t="str">
            <v>99</v>
          </cell>
          <cell r="AD2079" t="str">
            <v>LOT 3 (MIT)</v>
          </cell>
          <cell r="AE2079" t="str">
            <v>0109</v>
          </cell>
          <cell r="AF2079" t="str">
            <v/>
          </cell>
          <cell r="AG2079" t="str">
            <v>KM 535+000 - 595+000</v>
          </cell>
          <cell r="AH2079">
            <v>34811</v>
          </cell>
          <cell r="AI2079" t="str">
            <v>Bay</v>
          </cell>
          <cell r="AJ2079" t="str">
            <v>Yerel-Saatlik</v>
          </cell>
          <cell r="AK2079">
            <v>0</v>
          </cell>
          <cell r="AL2079" t="str">
            <v/>
          </cell>
          <cell r="AM2079" t="str">
            <v>201002</v>
          </cell>
          <cell r="AN2079" t="str">
            <v/>
          </cell>
          <cell r="AO2079" t="str">
            <v>T3</v>
          </cell>
          <cell r="AP2079" t="str">
            <v>5150</v>
          </cell>
          <cell r="AQ2079" t="str">
            <v>5175</v>
          </cell>
          <cell r="AR2079" t="str">
            <v/>
          </cell>
          <cell r="AS2079" t="str">
            <v/>
          </cell>
          <cell r="AT2079" t="str">
            <v/>
          </cell>
          <cell r="AU2079" t="str">
            <v/>
          </cell>
          <cell r="AV2079" t="str">
            <v/>
          </cell>
          <cell r="AW2079" t="str">
            <v/>
          </cell>
          <cell r="AX2079" t="str">
            <v>SIMION ROBISON NDABALINZE</v>
          </cell>
          <cell r="AY2079" t="str">
            <v/>
          </cell>
          <cell r="AZ2079"/>
          <cell r="BA2079"/>
          <cell r="BB2079" t="str">
            <v/>
          </cell>
          <cell r="BC2079"/>
          <cell r="BD2079" t="str">
            <v/>
          </cell>
          <cell r="BE2079" t="str">
            <v/>
          </cell>
          <cell r="BF2079" t="str">
            <v>0</v>
          </cell>
        </row>
        <row r="2080">
          <cell r="A2080">
            <v>10076107</v>
          </cell>
          <cell r="B2080" t="str">
            <v>ELIAS ERICK</v>
          </cell>
          <cell r="C2080" t="str">
            <v>NGONYANI</v>
          </cell>
          <cell r="D2080" t="str">
            <v>DUVARCI</v>
          </cell>
          <cell r="E2080" t="str">
            <v>MASON</v>
          </cell>
          <cell r="F2080" t="str">
            <v>50107642</v>
          </cell>
          <cell r="G2080" t="str">
            <v>PETRA PROTEK</v>
          </cell>
          <cell r="H2080" t="str">
            <v>50105776</v>
          </cell>
          <cell r="I2080" t="str">
            <v>0BBL</v>
          </cell>
          <cell r="J2080" t="str">
            <v>İNŞAAT GRUBU</v>
          </cell>
          <cell r="K2080" t="str">
            <v>50107815</v>
          </cell>
          <cell r="L2080" t="str">
            <v>TZ</v>
          </cell>
          <cell r="M2080" t="str">
            <v>Tanzanyalı</v>
          </cell>
          <cell r="N2080" t="str">
            <v>0035</v>
          </cell>
          <cell r="O2080" t="str">
            <v>TABORA</v>
          </cell>
          <cell r="P2080" t="str">
            <v>7B</v>
          </cell>
          <cell r="Q2080" t="str">
            <v>PETRA PROTEK</v>
          </cell>
          <cell r="R2080">
            <v>44885</v>
          </cell>
          <cell r="S2080">
            <v>44885</v>
          </cell>
          <cell r="T2080">
            <v>45002</v>
          </cell>
          <cell r="U2080" t="str">
            <v>Dnm.S.İş Sözl. işverence feshi</v>
          </cell>
          <cell r="V2080" t="str">
            <v>Mavi Yaka Direkt</v>
          </cell>
          <cell r="W2080" t="str">
            <v>LOT 3 (MIT)</v>
          </cell>
          <cell r="X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>USTA</v>
          </cell>
          <cell r="AC2080" t="str">
            <v>99</v>
          </cell>
          <cell r="AD2080" t="str">
            <v>LOT 3 (MIT)</v>
          </cell>
          <cell r="AE2080" t="str">
            <v>0109</v>
          </cell>
          <cell r="AF2080" t="str">
            <v/>
          </cell>
          <cell r="AG2080" t="str">
            <v>KM 535+000 - 595+000</v>
          </cell>
          <cell r="AH2080">
            <v>24945</v>
          </cell>
          <cell r="AI2080" t="str">
            <v>Bay</v>
          </cell>
          <cell r="AJ2080" t="str">
            <v>Yerel-Saatlik</v>
          </cell>
          <cell r="AK2080">
            <v>0</v>
          </cell>
          <cell r="AL2080" t="str">
            <v/>
          </cell>
          <cell r="AM2080" t="str">
            <v>201002</v>
          </cell>
          <cell r="AN2080" t="str">
            <v/>
          </cell>
          <cell r="AO2080" t="str">
            <v>T3</v>
          </cell>
          <cell r="AP2080" t="str">
            <v>5150</v>
          </cell>
          <cell r="AQ2080" t="str">
            <v>5175</v>
          </cell>
          <cell r="AR2080" t="str">
            <v/>
          </cell>
          <cell r="AS2080" t="str">
            <v/>
          </cell>
          <cell r="AT2080" t="str">
            <v/>
          </cell>
          <cell r="AU2080" t="str">
            <v/>
          </cell>
          <cell r="AV2080" t="str">
            <v/>
          </cell>
          <cell r="AW2080" t="str">
            <v/>
          </cell>
          <cell r="AX2080" t="str">
            <v>ELIAS ERICK NGONYANI</v>
          </cell>
          <cell r="AY2080" t="str">
            <v/>
          </cell>
          <cell r="AZ2080"/>
          <cell r="BA2080"/>
          <cell r="BB2080" t="str">
            <v/>
          </cell>
          <cell r="BC2080"/>
          <cell r="BD2080" t="str">
            <v/>
          </cell>
          <cell r="BE2080" t="str">
            <v/>
          </cell>
          <cell r="BF2080" t="str">
            <v>0</v>
          </cell>
        </row>
        <row r="2081">
          <cell r="A2081">
            <v>10076126</v>
          </cell>
          <cell r="B2081" t="str">
            <v>JUMA   D</v>
          </cell>
          <cell r="C2081" t="str">
            <v>MKAZI</v>
          </cell>
          <cell r="D2081" t="str">
            <v>KALIPÇI</v>
          </cell>
          <cell r="E2081" t="str">
            <v>FORMWORKER</v>
          </cell>
          <cell r="F2081" t="str">
            <v>50108442</v>
          </cell>
          <cell r="G2081" t="str">
            <v>KILAMBASON &amp; SONS SUPPLIES</v>
          </cell>
          <cell r="H2081" t="str">
            <v>50105776</v>
          </cell>
          <cell r="I2081" t="str">
            <v>0BBL</v>
          </cell>
          <cell r="J2081" t="str">
            <v>İNŞAAT GRUBU</v>
          </cell>
          <cell r="K2081" t="str">
            <v>50110923</v>
          </cell>
          <cell r="L2081" t="str">
            <v>TZ</v>
          </cell>
          <cell r="M2081" t="str">
            <v>Tanzanyalı</v>
          </cell>
          <cell r="N2081" t="str">
            <v>0037</v>
          </cell>
          <cell r="O2081" t="str">
            <v>İTİGİ</v>
          </cell>
          <cell r="P2081" t="str">
            <v>89</v>
          </cell>
          <cell r="Q2081" t="str">
            <v>KILAMBASON &amp; SONS SUPPLIES</v>
          </cell>
          <cell r="R2081">
            <v>44885</v>
          </cell>
          <cell r="S2081">
            <v>44885</v>
          </cell>
          <cell r="T2081">
            <v>44984</v>
          </cell>
          <cell r="U2081" t="str">
            <v>İşin sona ermesi</v>
          </cell>
          <cell r="V2081" t="str">
            <v>Mavi Yaka Direkt</v>
          </cell>
          <cell r="W2081" t="str">
            <v>LOT 3 (MIT)</v>
          </cell>
          <cell r="X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>USTA</v>
          </cell>
          <cell r="AC2081" t="str">
            <v>99</v>
          </cell>
          <cell r="AD2081" t="str">
            <v>LOT 3 (MIT)</v>
          </cell>
          <cell r="AE2081" t="str">
            <v>0109</v>
          </cell>
          <cell r="AF2081" t="str">
            <v/>
          </cell>
          <cell r="AG2081" t="str">
            <v>KM 535+000 - 595+000</v>
          </cell>
          <cell r="AH2081">
            <v>32936</v>
          </cell>
          <cell r="AI2081" t="str">
            <v>Bay</v>
          </cell>
          <cell r="AJ2081" t="str">
            <v>Yerel-Saatlik</v>
          </cell>
          <cell r="AK2081">
            <v>0</v>
          </cell>
          <cell r="AL2081" t="str">
            <v/>
          </cell>
          <cell r="AM2081" t="str">
            <v>201002</v>
          </cell>
          <cell r="AN2081" t="str">
            <v/>
          </cell>
          <cell r="AO2081" t="str">
            <v>T3</v>
          </cell>
          <cell r="AP2081" t="str">
            <v>5150</v>
          </cell>
          <cell r="AQ2081" t="str">
            <v>5175</v>
          </cell>
          <cell r="AR2081" t="str">
            <v/>
          </cell>
          <cell r="AS2081" t="str">
            <v/>
          </cell>
          <cell r="AT2081" t="str">
            <v/>
          </cell>
          <cell r="AU2081" t="str">
            <v/>
          </cell>
          <cell r="AV2081" t="str">
            <v/>
          </cell>
          <cell r="AW2081" t="str">
            <v/>
          </cell>
          <cell r="AX2081" t="str">
            <v>JUMA   D  MKAZI</v>
          </cell>
          <cell r="AY2081" t="str">
            <v/>
          </cell>
          <cell r="AZ2081"/>
          <cell r="BA2081"/>
          <cell r="BB2081" t="str">
            <v/>
          </cell>
          <cell r="BC2081"/>
          <cell r="BD2081" t="str">
            <v/>
          </cell>
          <cell r="BE2081" t="str">
            <v/>
          </cell>
          <cell r="BF2081" t="str">
            <v>0</v>
          </cell>
        </row>
        <row r="2082">
          <cell r="A2082">
            <v>10076129</v>
          </cell>
          <cell r="B2082" t="str">
            <v>DAUD   N</v>
          </cell>
          <cell r="C2082" t="str">
            <v>MIGUNGA</v>
          </cell>
          <cell r="D2082" t="str">
            <v>KALIPÇI</v>
          </cell>
          <cell r="E2082" t="str">
            <v>FORMWORKER</v>
          </cell>
          <cell r="F2082" t="str">
            <v>50108442</v>
          </cell>
          <cell r="G2082" t="str">
            <v>KILAMBASON &amp; SONS SUPPLIES</v>
          </cell>
          <cell r="H2082" t="str">
            <v>50105776</v>
          </cell>
          <cell r="I2082" t="str">
            <v>0BBL</v>
          </cell>
          <cell r="J2082" t="str">
            <v>İNŞAAT GRUBU</v>
          </cell>
          <cell r="K2082" t="str">
            <v>50110923</v>
          </cell>
          <cell r="L2082" t="str">
            <v>TZ</v>
          </cell>
          <cell r="M2082" t="str">
            <v>Tanzanyalı</v>
          </cell>
          <cell r="N2082" t="str">
            <v>0037</v>
          </cell>
          <cell r="O2082" t="str">
            <v>İTİGİ</v>
          </cell>
          <cell r="P2082" t="str">
            <v>89</v>
          </cell>
          <cell r="Q2082" t="str">
            <v>KILAMBASON &amp; SONS SUPPLIES</v>
          </cell>
          <cell r="R2082">
            <v>44885</v>
          </cell>
          <cell r="S2082">
            <v>44885</v>
          </cell>
          <cell r="T2082">
            <v>44984</v>
          </cell>
          <cell r="U2082" t="str">
            <v>İşin sona ermesi</v>
          </cell>
          <cell r="V2082" t="str">
            <v>Mavi Yaka Direkt</v>
          </cell>
          <cell r="W2082" t="str">
            <v>LOT 3 (MIT)</v>
          </cell>
          <cell r="X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>USTA</v>
          </cell>
          <cell r="AC2082" t="str">
            <v>99</v>
          </cell>
          <cell r="AD2082" t="str">
            <v>LOT 3 (MIT)</v>
          </cell>
          <cell r="AE2082" t="str">
            <v>0109</v>
          </cell>
          <cell r="AF2082" t="str">
            <v/>
          </cell>
          <cell r="AG2082" t="str">
            <v>KM 535+000 - 595+000</v>
          </cell>
          <cell r="AH2082">
            <v>34177</v>
          </cell>
          <cell r="AI2082" t="str">
            <v>Bay</v>
          </cell>
          <cell r="AJ2082" t="str">
            <v>Yerel-Saatlik</v>
          </cell>
          <cell r="AK2082">
            <v>0</v>
          </cell>
          <cell r="AL2082" t="str">
            <v/>
          </cell>
          <cell r="AM2082" t="str">
            <v>201002</v>
          </cell>
          <cell r="AN2082" t="str">
            <v/>
          </cell>
          <cell r="AO2082" t="str">
            <v>T3</v>
          </cell>
          <cell r="AP2082" t="str">
            <v>5150</v>
          </cell>
          <cell r="AQ2082" t="str">
            <v>5175</v>
          </cell>
          <cell r="AR2082" t="str">
            <v/>
          </cell>
          <cell r="AS2082" t="str">
            <v/>
          </cell>
          <cell r="AT2082" t="str">
            <v/>
          </cell>
          <cell r="AU2082" t="str">
            <v/>
          </cell>
          <cell r="AV2082" t="str">
            <v/>
          </cell>
          <cell r="AW2082" t="str">
            <v/>
          </cell>
          <cell r="AX2082" t="str">
            <v>DAUD   N MIGUNGA</v>
          </cell>
          <cell r="AY2082" t="str">
            <v/>
          </cell>
          <cell r="AZ2082"/>
          <cell r="BA2082"/>
          <cell r="BB2082" t="str">
            <v/>
          </cell>
          <cell r="BC2082"/>
          <cell r="BD2082" t="str">
            <v/>
          </cell>
          <cell r="BE2082" t="str">
            <v/>
          </cell>
          <cell r="BF2082" t="str">
            <v>0</v>
          </cell>
        </row>
        <row r="2083">
          <cell r="A2083">
            <v>10076132</v>
          </cell>
          <cell r="B2083" t="str">
            <v>PAUL  N</v>
          </cell>
          <cell r="C2083" t="str">
            <v>MIGUNGA</v>
          </cell>
          <cell r="D2083" t="str">
            <v>KALIPÇI</v>
          </cell>
          <cell r="E2083" t="str">
            <v>FORMWORKER</v>
          </cell>
          <cell r="F2083" t="str">
            <v>50108442</v>
          </cell>
          <cell r="G2083" t="str">
            <v>KILAMBASON &amp; SONS SUPPLIES</v>
          </cell>
          <cell r="H2083" t="str">
            <v>50105776</v>
          </cell>
          <cell r="I2083" t="str">
            <v>0BBL</v>
          </cell>
          <cell r="J2083" t="str">
            <v>İNŞAAT GRUBU</v>
          </cell>
          <cell r="K2083" t="str">
            <v>50110923</v>
          </cell>
          <cell r="L2083" t="str">
            <v>TZ</v>
          </cell>
          <cell r="M2083" t="str">
            <v>Tanzanyalı</v>
          </cell>
          <cell r="N2083" t="str">
            <v>0037</v>
          </cell>
          <cell r="O2083" t="str">
            <v>İTİGİ</v>
          </cell>
          <cell r="P2083" t="str">
            <v>89</v>
          </cell>
          <cell r="Q2083" t="str">
            <v>KILAMBASON &amp; SONS SUPPLIES</v>
          </cell>
          <cell r="R2083">
            <v>44885</v>
          </cell>
          <cell r="S2083">
            <v>44885</v>
          </cell>
          <cell r="T2083">
            <v>44984</v>
          </cell>
          <cell r="U2083" t="str">
            <v>İşin sona ermesi</v>
          </cell>
          <cell r="V2083" t="str">
            <v>Mavi Yaka Direkt</v>
          </cell>
          <cell r="W2083" t="str">
            <v>LOT 3 (MIT)</v>
          </cell>
          <cell r="X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>USTA</v>
          </cell>
          <cell r="AC2083" t="str">
            <v>99</v>
          </cell>
          <cell r="AD2083" t="str">
            <v>LOT 3 (MIT)</v>
          </cell>
          <cell r="AE2083" t="str">
            <v>0109</v>
          </cell>
          <cell r="AF2083" t="str">
            <v/>
          </cell>
          <cell r="AG2083" t="str">
            <v>KM 535+000 - 595+000</v>
          </cell>
          <cell r="AH2083">
            <v>27982</v>
          </cell>
          <cell r="AI2083" t="str">
            <v>Bay</v>
          </cell>
          <cell r="AJ2083" t="str">
            <v>Yerel-Saatlik</v>
          </cell>
          <cell r="AK2083">
            <v>0</v>
          </cell>
          <cell r="AL2083" t="str">
            <v/>
          </cell>
          <cell r="AM2083" t="str">
            <v>201002</v>
          </cell>
          <cell r="AN2083" t="str">
            <v/>
          </cell>
          <cell r="AO2083" t="str">
            <v>T3</v>
          </cell>
          <cell r="AP2083" t="str">
            <v>5150</v>
          </cell>
          <cell r="AQ2083" t="str">
            <v>5175</v>
          </cell>
          <cell r="AR2083" t="str">
            <v/>
          </cell>
          <cell r="AS2083" t="str">
            <v/>
          </cell>
          <cell r="AT2083" t="str">
            <v/>
          </cell>
          <cell r="AU2083" t="str">
            <v/>
          </cell>
          <cell r="AV2083" t="str">
            <v/>
          </cell>
          <cell r="AW2083" t="str">
            <v/>
          </cell>
          <cell r="AX2083" t="str">
            <v>PAUL  N MIGUNGA</v>
          </cell>
          <cell r="AY2083" t="str">
            <v/>
          </cell>
          <cell r="AZ2083"/>
          <cell r="BA2083"/>
          <cell r="BB2083" t="str">
            <v/>
          </cell>
          <cell r="BC2083"/>
          <cell r="BD2083" t="str">
            <v/>
          </cell>
          <cell r="BE2083" t="str">
            <v/>
          </cell>
          <cell r="BF2083" t="str">
            <v>0</v>
          </cell>
        </row>
        <row r="2084">
          <cell r="A2084">
            <v>10076149</v>
          </cell>
          <cell r="B2084" t="str">
            <v>EGIDIUS PSUL</v>
          </cell>
          <cell r="C2084" t="str">
            <v>MAJENGE</v>
          </cell>
          <cell r="D2084" t="str">
            <v>SIVACI YARDIMCISI</v>
          </cell>
          <cell r="E2084" t="str">
            <v>PLASTERER HELPER</v>
          </cell>
          <cell r="F2084" t="str">
            <v>50107642</v>
          </cell>
          <cell r="G2084" t="str">
            <v>PETRA PROTEK</v>
          </cell>
          <cell r="H2084" t="str">
            <v>50107642</v>
          </cell>
          <cell r="I2084" t="str">
            <v>0BBQ</v>
          </cell>
          <cell r="J2084" t="str">
            <v>İNŞAAT GRUBU</v>
          </cell>
          <cell r="K2084" t="str">
            <v>50111074</v>
          </cell>
          <cell r="L2084" t="str">
            <v>TZ</v>
          </cell>
          <cell r="M2084" t="str">
            <v>Tanzanyalı</v>
          </cell>
          <cell r="N2084" t="str">
            <v>0035</v>
          </cell>
          <cell r="O2084" t="str">
            <v>TABORA</v>
          </cell>
          <cell r="P2084" t="str">
            <v>7B</v>
          </cell>
          <cell r="Q2084" t="str">
            <v>PETRA PROTEK</v>
          </cell>
          <cell r="R2084">
            <v>44895</v>
          </cell>
          <cell r="S2084">
            <v>44895</v>
          </cell>
          <cell r="T2084">
            <v>44954</v>
          </cell>
          <cell r="U2084" t="str">
            <v>Bsz.S.İşSz.İşçiTrf.fsh(istifa)</v>
          </cell>
          <cell r="V2084" t="str">
            <v>Mavi Yaka Direkt</v>
          </cell>
          <cell r="W2084" t="str">
            <v>LOT 3 (MIT)</v>
          </cell>
          <cell r="X2084" t="str">
            <v/>
          </cell>
          <cell r="Y2084" t="str">
            <v/>
          </cell>
          <cell r="Z2084" t="str">
            <v/>
          </cell>
          <cell r="AA2084" t="str">
            <v>684147584</v>
          </cell>
          <cell r="AB2084" t="str">
            <v>İŞÇİ</v>
          </cell>
          <cell r="AC2084" t="str">
            <v>99</v>
          </cell>
          <cell r="AD2084" t="str">
            <v>LOT 3 (MIT)</v>
          </cell>
          <cell r="AE2084" t="str">
            <v>0113</v>
          </cell>
          <cell r="AF2084" t="str">
            <v/>
          </cell>
          <cell r="AG2084" t="str">
            <v>KM 785+000 - 829+305</v>
          </cell>
          <cell r="AH2084">
            <v>34220</v>
          </cell>
          <cell r="AI2084" t="str">
            <v>Bay</v>
          </cell>
          <cell r="AJ2084" t="str">
            <v>Yerel-Saatlik</v>
          </cell>
          <cell r="AK2084">
            <v>0</v>
          </cell>
          <cell r="AL2084" t="str">
            <v/>
          </cell>
          <cell r="AM2084" t="str">
            <v>201002</v>
          </cell>
          <cell r="AN2084" t="str">
            <v/>
          </cell>
          <cell r="AO2084" t="str">
            <v>T3</v>
          </cell>
          <cell r="AP2084" t="str">
            <v>5150</v>
          </cell>
          <cell r="AQ2084" t="str">
            <v>5175</v>
          </cell>
          <cell r="AR2084" t="str">
            <v/>
          </cell>
          <cell r="AS2084" t="str">
            <v/>
          </cell>
          <cell r="AT2084" t="str">
            <v/>
          </cell>
          <cell r="AU2084" t="str">
            <v/>
          </cell>
          <cell r="AV2084" t="str">
            <v/>
          </cell>
          <cell r="AW2084" t="str">
            <v/>
          </cell>
          <cell r="AX2084" t="str">
            <v>EGIDIUS PSUL MAJENGE</v>
          </cell>
          <cell r="AY2084" t="str">
            <v/>
          </cell>
          <cell r="AZ2084"/>
          <cell r="BA2084"/>
          <cell r="BB2084" t="str">
            <v/>
          </cell>
          <cell r="BC2084"/>
          <cell r="BD2084" t="str">
            <v/>
          </cell>
          <cell r="BE2084" t="str">
            <v/>
          </cell>
          <cell r="BF2084" t="str">
            <v>0</v>
          </cell>
        </row>
        <row r="2085">
          <cell r="A2085">
            <v>10076150</v>
          </cell>
          <cell r="B2085" t="str">
            <v>MANSUL MULISHIDI</v>
          </cell>
          <cell r="C2085" t="str">
            <v>RASHIDI</v>
          </cell>
          <cell r="D2085" t="str">
            <v>SIVACI YARDIMCISI</v>
          </cell>
          <cell r="E2085" t="str">
            <v>PLASTERER HELPER</v>
          </cell>
          <cell r="F2085" t="str">
            <v>50107642</v>
          </cell>
          <cell r="G2085" t="str">
            <v>PETRA PROTEK</v>
          </cell>
          <cell r="H2085" t="str">
            <v>50107642</v>
          </cell>
          <cell r="I2085" t="str">
            <v>0BBQ</v>
          </cell>
          <cell r="J2085" t="str">
            <v>İNŞAAT GRUBU</v>
          </cell>
          <cell r="K2085" t="str">
            <v>50111074</v>
          </cell>
          <cell r="L2085" t="str">
            <v>TZ</v>
          </cell>
          <cell r="M2085" t="str">
            <v>Tanzanyalı</v>
          </cell>
          <cell r="N2085" t="str">
            <v>0035</v>
          </cell>
          <cell r="O2085" t="str">
            <v>TABORA</v>
          </cell>
          <cell r="P2085" t="str">
            <v>7B</v>
          </cell>
          <cell r="Q2085" t="str">
            <v>PETRA PROTEK</v>
          </cell>
          <cell r="R2085">
            <v>44895</v>
          </cell>
          <cell r="S2085">
            <v>44895</v>
          </cell>
          <cell r="T2085">
            <v>44985</v>
          </cell>
          <cell r="U2085" t="str">
            <v>Diğer nedenler</v>
          </cell>
          <cell r="V2085" t="str">
            <v>Mavi Yaka Direkt</v>
          </cell>
          <cell r="W2085" t="str">
            <v>LOT 3 (MIT)</v>
          </cell>
          <cell r="X2085" t="str">
            <v/>
          </cell>
          <cell r="Y2085" t="str">
            <v/>
          </cell>
          <cell r="Z2085" t="str">
            <v/>
          </cell>
          <cell r="AA2085" t="str">
            <v>785227350</v>
          </cell>
          <cell r="AB2085" t="str">
            <v>İŞÇİ</v>
          </cell>
          <cell r="AC2085" t="str">
            <v>99</v>
          </cell>
          <cell r="AD2085" t="str">
            <v>LOT 3 (MIT)</v>
          </cell>
          <cell r="AE2085" t="str">
            <v>0113</v>
          </cell>
          <cell r="AF2085" t="str">
            <v/>
          </cell>
          <cell r="AG2085" t="str">
            <v>KM 785+000 - 829+305</v>
          </cell>
          <cell r="AH2085">
            <v>36696</v>
          </cell>
          <cell r="AI2085" t="str">
            <v>Bay</v>
          </cell>
          <cell r="AJ2085" t="str">
            <v>Yerel-Saatlik</v>
          </cell>
          <cell r="AK2085">
            <v>0</v>
          </cell>
          <cell r="AL2085" t="str">
            <v/>
          </cell>
          <cell r="AM2085" t="str">
            <v>201002</v>
          </cell>
          <cell r="AN2085" t="str">
            <v/>
          </cell>
          <cell r="AO2085" t="str">
            <v>T3</v>
          </cell>
          <cell r="AP2085" t="str">
            <v>5150</v>
          </cell>
          <cell r="AQ2085" t="str">
            <v>5175</v>
          </cell>
          <cell r="AR2085" t="str">
            <v/>
          </cell>
          <cell r="AS2085" t="str">
            <v/>
          </cell>
          <cell r="AT2085" t="str">
            <v/>
          </cell>
          <cell r="AU2085" t="str">
            <v/>
          </cell>
          <cell r="AV2085" t="str">
            <v/>
          </cell>
          <cell r="AW2085" t="str">
            <v/>
          </cell>
          <cell r="AX2085" t="str">
            <v>MANSUL MULISHIDI RASHIDI</v>
          </cell>
          <cell r="AY2085" t="str">
            <v/>
          </cell>
          <cell r="AZ2085"/>
          <cell r="BA2085"/>
          <cell r="BB2085" t="str">
            <v/>
          </cell>
          <cell r="BC2085"/>
          <cell r="BD2085" t="str">
            <v/>
          </cell>
          <cell r="BE2085" t="str">
            <v/>
          </cell>
          <cell r="BF2085" t="str">
            <v>0</v>
          </cell>
        </row>
        <row r="2086">
          <cell r="A2086">
            <v>10076151</v>
          </cell>
          <cell r="B2086" t="str">
            <v>HAMIS SAID</v>
          </cell>
          <cell r="C2086" t="str">
            <v>SIZYA</v>
          </cell>
          <cell r="D2086" t="str">
            <v>SIVACI</v>
          </cell>
          <cell r="E2086" t="str">
            <v>PLASTERER</v>
          </cell>
          <cell r="F2086" t="str">
            <v>50107642</v>
          </cell>
          <cell r="G2086" t="str">
            <v>PETRA PROTEK</v>
          </cell>
          <cell r="H2086" t="str">
            <v>50107642</v>
          </cell>
          <cell r="I2086" t="str">
            <v>0BBQ</v>
          </cell>
          <cell r="J2086" t="str">
            <v>İNŞAAT GRUBU</v>
          </cell>
          <cell r="K2086" t="str">
            <v>50109858</v>
          </cell>
          <cell r="L2086" t="str">
            <v>TZ</v>
          </cell>
          <cell r="M2086" t="str">
            <v>Tanzanyalı</v>
          </cell>
          <cell r="N2086" t="str">
            <v>0035</v>
          </cell>
          <cell r="O2086" t="str">
            <v>TABORA</v>
          </cell>
          <cell r="P2086" t="str">
            <v>7B</v>
          </cell>
          <cell r="Q2086" t="str">
            <v>PETRA PROTEK</v>
          </cell>
          <cell r="R2086">
            <v>44895</v>
          </cell>
          <cell r="S2086">
            <v>44895</v>
          </cell>
          <cell r="T2086">
            <v>44985</v>
          </cell>
          <cell r="U2086" t="str">
            <v>Diğer nedenler</v>
          </cell>
          <cell r="V2086" t="str">
            <v>Mavi Yaka Direkt</v>
          </cell>
          <cell r="W2086" t="str">
            <v>LOT 3 (MIT)</v>
          </cell>
          <cell r="X2086" t="str">
            <v/>
          </cell>
          <cell r="Y2086" t="str">
            <v/>
          </cell>
          <cell r="Z2086" t="str">
            <v/>
          </cell>
          <cell r="AA2086" t="str">
            <v>654014590</v>
          </cell>
          <cell r="AB2086" t="str">
            <v>USTA</v>
          </cell>
          <cell r="AC2086" t="str">
            <v>99</v>
          </cell>
          <cell r="AD2086" t="str">
            <v>LOT 3 (MIT)</v>
          </cell>
          <cell r="AE2086" t="str">
            <v>0113</v>
          </cell>
          <cell r="AF2086" t="str">
            <v/>
          </cell>
          <cell r="AG2086" t="str">
            <v>KM 785+000 - 829+305</v>
          </cell>
          <cell r="AH2086">
            <v>27874</v>
          </cell>
          <cell r="AI2086" t="str">
            <v>Bay</v>
          </cell>
          <cell r="AJ2086" t="str">
            <v>Yerel-Saatlik</v>
          </cell>
          <cell r="AK2086">
            <v>0</v>
          </cell>
          <cell r="AL2086" t="str">
            <v/>
          </cell>
          <cell r="AM2086" t="str">
            <v>201002</v>
          </cell>
          <cell r="AN2086" t="str">
            <v/>
          </cell>
          <cell r="AO2086" t="str">
            <v>T3</v>
          </cell>
          <cell r="AP2086" t="str">
            <v>5150</v>
          </cell>
          <cell r="AQ2086" t="str">
            <v>5175</v>
          </cell>
          <cell r="AR2086" t="str">
            <v/>
          </cell>
          <cell r="AS2086" t="str">
            <v/>
          </cell>
          <cell r="AT2086" t="str">
            <v/>
          </cell>
          <cell r="AU2086" t="str">
            <v/>
          </cell>
          <cell r="AV2086" t="str">
            <v/>
          </cell>
          <cell r="AW2086" t="str">
            <v/>
          </cell>
          <cell r="AX2086" t="str">
            <v>HAMIS SAID SIZYA</v>
          </cell>
          <cell r="AY2086" t="str">
            <v/>
          </cell>
          <cell r="AZ2086"/>
          <cell r="BA2086"/>
          <cell r="BB2086" t="str">
            <v/>
          </cell>
          <cell r="BC2086"/>
          <cell r="BD2086" t="str">
            <v/>
          </cell>
          <cell r="BE2086" t="str">
            <v/>
          </cell>
          <cell r="BF2086" t="str">
            <v>0</v>
          </cell>
        </row>
        <row r="2087">
          <cell r="A2087">
            <v>10076152</v>
          </cell>
          <cell r="B2087" t="str">
            <v>JAPHET JACOB</v>
          </cell>
          <cell r="C2087" t="str">
            <v>ANDREW</v>
          </cell>
          <cell r="D2087" t="str">
            <v>SIVACI</v>
          </cell>
          <cell r="E2087" t="str">
            <v>PLASTERER</v>
          </cell>
          <cell r="F2087" t="str">
            <v>50107642</v>
          </cell>
          <cell r="G2087" t="str">
            <v>PETRA PROTEK</v>
          </cell>
          <cell r="H2087" t="str">
            <v>50107642</v>
          </cell>
          <cell r="I2087" t="str">
            <v>0BBQ</v>
          </cell>
          <cell r="J2087" t="str">
            <v>İNŞAAT GRUBU</v>
          </cell>
          <cell r="K2087" t="str">
            <v>50109858</v>
          </cell>
          <cell r="L2087" t="str">
            <v>TZ</v>
          </cell>
          <cell r="M2087" t="str">
            <v>Tanzanyalı</v>
          </cell>
          <cell r="N2087" t="str">
            <v>0035</v>
          </cell>
          <cell r="O2087" t="str">
            <v>TABORA</v>
          </cell>
          <cell r="P2087" t="str">
            <v>7B</v>
          </cell>
          <cell r="Q2087" t="str">
            <v>PETRA PROTEK</v>
          </cell>
          <cell r="R2087">
            <v>44895</v>
          </cell>
          <cell r="S2087">
            <v>44895</v>
          </cell>
          <cell r="T2087">
            <v>44915</v>
          </cell>
          <cell r="U2087" t="str">
            <v>Dnm.S.İş Sözl. işverence feshi</v>
          </cell>
          <cell r="V2087" t="str">
            <v>Mavi Yaka Direkt</v>
          </cell>
          <cell r="W2087" t="str">
            <v>LOT 3 (MIT)</v>
          </cell>
          <cell r="X2087" t="str">
            <v/>
          </cell>
          <cell r="Y2087" t="str">
            <v/>
          </cell>
          <cell r="Z2087" t="str">
            <v/>
          </cell>
          <cell r="AA2087" t="str">
            <v>694404908</v>
          </cell>
          <cell r="AB2087" t="str">
            <v>USTA</v>
          </cell>
          <cell r="AC2087" t="str">
            <v>99</v>
          </cell>
          <cell r="AD2087" t="str">
            <v>LOT 3 (MIT)</v>
          </cell>
          <cell r="AE2087" t="str">
            <v>0113</v>
          </cell>
          <cell r="AF2087" t="str">
            <v/>
          </cell>
          <cell r="AG2087" t="str">
            <v>KM 785+000 - 829+305</v>
          </cell>
          <cell r="AH2087">
            <v>32341</v>
          </cell>
          <cell r="AI2087" t="str">
            <v>Bay</v>
          </cell>
          <cell r="AJ2087" t="str">
            <v>Yerel-Saatlik</v>
          </cell>
          <cell r="AK2087">
            <v>0</v>
          </cell>
          <cell r="AL2087" t="str">
            <v/>
          </cell>
          <cell r="AM2087" t="str">
            <v>201002</v>
          </cell>
          <cell r="AN2087" t="str">
            <v/>
          </cell>
          <cell r="AO2087" t="str">
            <v>T3</v>
          </cell>
          <cell r="AP2087" t="str">
            <v>5150</v>
          </cell>
          <cell r="AQ2087" t="str">
            <v>5175</v>
          </cell>
          <cell r="AR2087" t="str">
            <v/>
          </cell>
          <cell r="AS2087" t="str">
            <v/>
          </cell>
          <cell r="AT2087" t="str">
            <v/>
          </cell>
          <cell r="AU2087" t="str">
            <v/>
          </cell>
          <cell r="AV2087" t="str">
            <v/>
          </cell>
          <cell r="AW2087" t="str">
            <v/>
          </cell>
          <cell r="AX2087" t="str">
            <v>JAPHET JACOB ANDREW</v>
          </cell>
          <cell r="AY2087" t="str">
            <v/>
          </cell>
          <cell r="AZ2087"/>
          <cell r="BA2087"/>
          <cell r="BB2087" t="str">
            <v/>
          </cell>
          <cell r="BC2087"/>
          <cell r="BD2087" t="str">
            <v/>
          </cell>
          <cell r="BE2087" t="str">
            <v/>
          </cell>
          <cell r="BF2087" t="str">
            <v>0</v>
          </cell>
        </row>
        <row r="2088">
          <cell r="A2088">
            <v>10076153</v>
          </cell>
          <cell r="B2088" t="str">
            <v>MBARAKA IDD</v>
          </cell>
          <cell r="C2088" t="str">
            <v>RAJABU</v>
          </cell>
          <cell r="D2088" t="str">
            <v>SIVACI</v>
          </cell>
          <cell r="E2088" t="str">
            <v>PLASTERER</v>
          </cell>
          <cell r="F2088" t="str">
            <v>50107642</v>
          </cell>
          <cell r="G2088" t="str">
            <v>PETRA PROTEK</v>
          </cell>
          <cell r="H2088" t="str">
            <v>50107642</v>
          </cell>
          <cell r="I2088" t="str">
            <v>0BBQ</v>
          </cell>
          <cell r="J2088" t="str">
            <v>İNŞAAT GRUBU</v>
          </cell>
          <cell r="K2088" t="str">
            <v>50109858</v>
          </cell>
          <cell r="L2088" t="str">
            <v>TZ</v>
          </cell>
          <cell r="M2088" t="str">
            <v>Tanzanyalı</v>
          </cell>
          <cell r="N2088" t="str">
            <v>0035</v>
          </cell>
          <cell r="O2088" t="str">
            <v>TABORA</v>
          </cell>
          <cell r="P2088" t="str">
            <v>7B</v>
          </cell>
          <cell r="Q2088" t="str">
            <v>PETRA PROTEK</v>
          </cell>
          <cell r="R2088">
            <v>44895</v>
          </cell>
          <cell r="S2088">
            <v>44895</v>
          </cell>
          <cell r="T2088">
            <v>44915</v>
          </cell>
          <cell r="U2088" t="str">
            <v>Dnm.S.İş Sözl. işverence feshi</v>
          </cell>
          <cell r="V2088" t="str">
            <v>Mavi Yaka Direkt</v>
          </cell>
          <cell r="W2088" t="str">
            <v>LOT 3 (MIT)</v>
          </cell>
          <cell r="X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>USTA</v>
          </cell>
          <cell r="AC2088" t="str">
            <v>99</v>
          </cell>
          <cell r="AD2088" t="str">
            <v>LOT 3 (MIT)</v>
          </cell>
          <cell r="AE2088" t="str">
            <v>0113</v>
          </cell>
          <cell r="AF2088" t="str">
            <v/>
          </cell>
          <cell r="AG2088" t="str">
            <v>KM 785+000 - 829+305</v>
          </cell>
          <cell r="AH2088">
            <v>29844</v>
          </cell>
          <cell r="AI2088" t="str">
            <v>Bay</v>
          </cell>
          <cell r="AJ2088" t="str">
            <v>Yerel-Saatlik</v>
          </cell>
          <cell r="AK2088">
            <v>0</v>
          </cell>
          <cell r="AL2088" t="str">
            <v/>
          </cell>
          <cell r="AM2088" t="str">
            <v>201002</v>
          </cell>
          <cell r="AN2088" t="str">
            <v/>
          </cell>
          <cell r="AO2088" t="str">
            <v>T3</v>
          </cell>
          <cell r="AP2088" t="str">
            <v>5150</v>
          </cell>
          <cell r="AQ2088" t="str">
            <v>5175</v>
          </cell>
          <cell r="AR2088" t="str">
            <v/>
          </cell>
          <cell r="AS2088" t="str">
            <v/>
          </cell>
          <cell r="AT2088" t="str">
            <v/>
          </cell>
          <cell r="AU2088" t="str">
            <v/>
          </cell>
          <cell r="AV2088" t="str">
            <v/>
          </cell>
          <cell r="AW2088" t="str">
            <v/>
          </cell>
          <cell r="AX2088" t="str">
            <v>MBARAKA IDD RAJABU</v>
          </cell>
          <cell r="AY2088" t="str">
            <v/>
          </cell>
          <cell r="AZ2088"/>
          <cell r="BA2088"/>
          <cell r="BB2088" t="str">
            <v/>
          </cell>
          <cell r="BC2088"/>
          <cell r="BD2088" t="str">
            <v/>
          </cell>
          <cell r="BE2088" t="str">
            <v/>
          </cell>
          <cell r="BF2088" t="str">
            <v>0</v>
          </cell>
        </row>
        <row r="2089">
          <cell r="A2089">
            <v>10076155</v>
          </cell>
          <cell r="B2089" t="str">
            <v>MOSHI RAMADHANI</v>
          </cell>
          <cell r="C2089" t="str">
            <v>KAPOGWA</v>
          </cell>
          <cell r="D2089" t="str">
            <v>SIVACI</v>
          </cell>
          <cell r="E2089" t="str">
            <v>PLASTERER</v>
          </cell>
          <cell r="F2089" t="str">
            <v>50107642</v>
          </cell>
          <cell r="G2089" t="str">
            <v>PETRA PROTEK</v>
          </cell>
          <cell r="H2089" t="str">
            <v>50107642</v>
          </cell>
          <cell r="I2089" t="str">
            <v>0BBQ</v>
          </cell>
          <cell r="J2089" t="str">
            <v>İNŞAAT GRUBU</v>
          </cell>
          <cell r="K2089" t="str">
            <v>50109858</v>
          </cell>
          <cell r="L2089" t="str">
            <v>TZ</v>
          </cell>
          <cell r="M2089" t="str">
            <v>Tanzanyalı</v>
          </cell>
          <cell r="N2089" t="str">
            <v>0035</v>
          </cell>
          <cell r="O2089" t="str">
            <v>TABORA</v>
          </cell>
          <cell r="P2089" t="str">
            <v>7B</v>
          </cell>
          <cell r="Q2089" t="str">
            <v>PETRA PROTEK</v>
          </cell>
          <cell r="R2089">
            <v>44895</v>
          </cell>
          <cell r="S2089">
            <v>44895</v>
          </cell>
          <cell r="T2089">
            <v>45227</v>
          </cell>
          <cell r="U2089" t="str">
            <v>Belirli S. İş Sözl. sona erm.</v>
          </cell>
          <cell r="V2089" t="str">
            <v>Mavi Yaka Direkt</v>
          </cell>
          <cell r="W2089" t="str">
            <v>LOT 3 (MIT)</v>
          </cell>
          <cell r="X2089" t="str">
            <v/>
          </cell>
          <cell r="Y2089" t="str">
            <v/>
          </cell>
          <cell r="Z2089" t="str">
            <v/>
          </cell>
          <cell r="AA2089" t="str">
            <v>783286554</v>
          </cell>
          <cell r="AB2089" t="str">
            <v>USTA</v>
          </cell>
          <cell r="AC2089" t="str">
            <v>99</v>
          </cell>
          <cell r="AD2089" t="str">
            <v>LOT 3 (MIT)</v>
          </cell>
          <cell r="AE2089" t="str">
            <v>0113</v>
          </cell>
          <cell r="AF2089" t="str">
            <v/>
          </cell>
          <cell r="AG2089" t="str">
            <v>KM 785+000 - 829+305</v>
          </cell>
          <cell r="AH2089">
            <v>25206</v>
          </cell>
          <cell r="AI2089" t="str">
            <v>Bay</v>
          </cell>
          <cell r="AJ2089" t="str">
            <v>Yerel-Saatlik</v>
          </cell>
          <cell r="AK2089">
            <v>0</v>
          </cell>
          <cell r="AL2089" t="str">
            <v/>
          </cell>
          <cell r="AM2089" t="str">
            <v>201002</v>
          </cell>
          <cell r="AN2089" t="str">
            <v/>
          </cell>
          <cell r="AO2089" t="str">
            <v>T3</v>
          </cell>
          <cell r="AP2089" t="str">
            <v>5150</v>
          </cell>
          <cell r="AQ2089" t="str">
            <v>5175</v>
          </cell>
          <cell r="AR2089" t="str">
            <v/>
          </cell>
          <cell r="AS2089" t="str">
            <v/>
          </cell>
          <cell r="AT2089" t="str">
            <v/>
          </cell>
          <cell r="AU2089" t="str">
            <v/>
          </cell>
          <cell r="AV2089" t="str">
            <v/>
          </cell>
          <cell r="AW2089" t="str">
            <v/>
          </cell>
          <cell r="AX2089" t="str">
            <v>MOSHI RAMADHANI KAPOGWA</v>
          </cell>
          <cell r="AY2089" t="str">
            <v/>
          </cell>
          <cell r="AZ2089"/>
          <cell r="BA2089"/>
          <cell r="BB2089" t="str">
            <v/>
          </cell>
          <cell r="BC2089"/>
          <cell r="BD2089" t="str">
            <v/>
          </cell>
          <cell r="BE2089" t="str">
            <v/>
          </cell>
          <cell r="BF2089" t="str">
            <v>0</v>
          </cell>
        </row>
        <row r="2090">
          <cell r="A2090">
            <v>10076157</v>
          </cell>
          <cell r="B2090" t="str">
            <v>MATHEW JOHN</v>
          </cell>
          <cell r="C2090" t="str">
            <v>MWANDA</v>
          </cell>
          <cell r="D2090" t="str">
            <v>KAYNAKÇI</v>
          </cell>
          <cell r="E2090" t="str">
            <v>WELDER</v>
          </cell>
          <cell r="F2090" t="str">
            <v>50107642</v>
          </cell>
          <cell r="G2090" t="str">
            <v>PETRA PROTEK</v>
          </cell>
          <cell r="H2090" t="str">
            <v>50107642</v>
          </cell>
          <cell r="I2090" t="str">
            <v>0BBQ</v>
          </cell>
          <cell r="J2090" t="str">
            <v>İNŞAAT GRUBU</v>
          </cell>
          <cell r="K2090" t="str">
            <v>50111073</v>
          </cell>
          <cell r="L2090" t="str">
            <v>TZ</v>
          </cell>
          <cell r="M2090" t="str">
            <v>Tanzanyalı</v>
          </cell>
          <cell r="N2090" t="str">
            <v>0035</v>
          </cell>
          <cell r="O2090" t="str">
            <v>TABORA</v>
          </cell>
          <cell r="P2090" t="str">
            <v>7B</v>
          </cell>
          <cell r="Q2090" t="str">
            <v>PETRA PROTEK</v>
          </cell>
          <cell r="R2090">
            <v>44895</v>
          </cell>
          <cell r="S2090">
            <v>44895</v>
          </cell>
          <cell r="T2090">
            <v>45047</v>
          </cell>
          <cell r="U2090" t="str">
            <v>Bsz.S.İşSz.İşçiTrf.fsh(istifa)</v>
          </cell>
          <cell r="V2090" t="str">
            <v>Mavi Yaka Direkt</v>
          </cell>
          <cell r="W2090" t="str">
            <v>LOT 3 (MIT)</v>
          </cell>
          <cell r="X2090" t="str">
            <v/>
          </cell>
          <cell r="Y2090" t="str">
            <v/>
          </cell>
          <cell r="Z2090" t="str">
            <v/>
          </cell>
          <cell r="AA2090" t="str">
            <v>783724865</v>
          </cell>
          <cell r="AB2090" t="str">
            <v>OPERATÖR</v>
          </cell>
          <cell r="AC2090" t="str">
            <v>99</v>
          </cell>
          <cell r="AD2090" t="str">
            <v>LOT 3 (MIT)</v>
          </cell>
          <cell r="AE2090" t="str">
            <v>0113</v>
          </cell>
          <cell r="AF2090" t="str">
            <v/>
          </cell>
          <cell r="AG2090" t="str">
            <v>KM 785+000 - 829+305</v>
          </cell>
          <cell r="AH2090">
            <v>34417</v>
          </cell>
          <cell r="AI2090" t="str">
            <v>Bay</v>
          </cell>
          <cell r="AJ2090" t="str">
            <v>Yerel-Saatlik</v>
          </cell>
          <cell r="AK2090">
            <v>0</v>
          </cell>
          <cell r="AL2090" t="str">
            <v/>
          </cell>
          <cell r="AM2090" t="str">
            <v>201002</v>
          </cell>
          <cell r="AN2090" t="str">
            <v/>
          </cell>
          <cell r="AO2090" t="str">
            <v>T3</v>
          </cell>
          <cell r="AP2090" t="str">
            <v>5150</v>
          </cell>
          <cell r="AQ2090" t="str">
            <v>5175</v>
          </cell>
          <cell r="AR2090" t="str">
            <v/>
          </cell>
          <cell r="AS2090" t="str">
            <v/>
          </cell>
          <cell r="AT2090" t="str">
            <v/>
          </cell>
          <cell r="AU2090" t="str">
            <v/>
          </cell>
          <cell r="AV2090" t="str">
            <v/>
          </cell>
          <cell r="AW2090" t="str">
            <v/>
          </cell>
          <cell r="AX2090" t="str">
            <v>MATHEW JOHN MWANDA</v>
          </cell>
          <cell r="AY2090" t="str">
            <v/>
          </cell>
          <cell r="AZ2090"/>
          <cell r="BA2090"/>
          <cell r="BB2090" t="str">
            <v/>
          </cell>
          <cell r="BC2090"/>
          <cell r="BD2090" t="str">
            <v/>
          </cell>
          <cell r="BE2090" t="str">
            <v/>
          </cell>
          <cell r="BF2090" t="str">
            <v>0</v>
          </cell>
        </row>
        <row r="2091">
          <cell r="A2091">
            <v>10075193</v>
          </cell>
          <cell r="B2091" t="str">
            <v>HAMIS SALEHE</v>
          </cell>
          <cell r="C2091" t="str">
            <v>KIBANZI</v>
          </cell>
          <cell r="D2091" t="str">
            <v>DUVARCI</v>
          </cell>
          <cell r="E2091" t="str">
            <v>MASON</v>
          </cell>
          <cell r="F2091" t="str">
            <v>50107642</v>
          </cell>
          <cell r="G2091" t="str">
            <v>PETRA PROTEK</v>
          </cell>
          <cell r="H2091" t="str">
            <v>50107642</v>
          </cell>
          <cell r="I2091" t="str">
            <v>0BBQ</v>
          </cell>
          <cell r="J2091" t="str">
            <v>İNŞAAT GRUBU</v>
          </cell>
          <cell r="K2091" t="str">
            <v>50107815</v>
          </cell>
          <cell r="L2091" t="str">
            <v>TZ</v>
          </cell>
          <cell r="M2091" t="str">
            <v>Tanzanyalı</v>
          </cell>
          <cell r="N2091" t="str">
            <v>0037</v>
          </cell>
          <cell r="O2091" t="str">
            <v>İTİGİ</v>
          </cell>
          <cell r="P2091" t="str">
            <v>7B</v>
          </cell>
          <cell r="Q2091" t="str">
            <v>PETRA PROTEK</v>
          </cell>
          <cell r="R2091">
            <v>44855</v>
          </cell>
          <cell r="S2091">
            <v>44855</v>
          </cell>
          <cell r="T2091">
            <v>44907</v>
          </cell>
          <cell r="U2091" t="str">
            <v>İşin sona ermesi</v>
          </cell>
          <cell r="V2091" t="str">
            <v>Mavi Yaka Direkt</v>
          </cell>
          <cell r="W2091" t="str">
            <v>LOT 3 (MIT)</v>
          </cell>
          <cell r="X2091" t="str">
            <v/>
          </cell>
          <cell r="Y2091" t="str">
            <v/>
          </cell>
          <cell r="Z2091" t="str">
            <v/>
          </cell>
          <cell r="AA2091" t="str">
            <v>0693458190</v>
          </cell>
          <cell r="AB2091" t="str">
            <v>USTA</v>
          </cell>
          <cell r="AC2091" t="str">
            <v>99</v>
          </cell>
          <cell r="AD2091" t="str">
            <v>LOT 3 (MIT)</v>
          </cell>
          <cell r="AE2091" t="str">
            <v>0113</v>
          </cell>
          <cell r="AF2091" t="str">
            <v/>
          </cell>
          <cell r="AG2091" t="str">
            <v>KM 785+000 - 829+305</v>
          </cell>
          <cell r="AH2091">
            <v>29919</v>
          </cell>
          <cell r="AI2091" t="str">
            <v>Bay</v>
          </cell>
          <cell r="AJ2091" t="str">
            <v>Yerel-Saatlik</v>
          </cell>
          <cell r="AK2091">
            <v>0</v>
          </cell>
          <cell r="AL2091" t="str">
            <v/>
          </cell>
          <cell r="AM2091" t="str">
            <v>201002</v>
          </cell>
          <cell r="AN2091" t="str">
            <v/>
          </cell>
          <cell r="AO2091" t="str">
            <v>T3</v>
          </cell>
          <cell r="AP2091" t="str">
            <v>5150</v>
          </cell>
          <cell r="AQ2091" t="str">
            <v>5175</v>
          </cell>
          <cell r="AR2091" t="str">
            <v/>
          </cell>
          <cell r="AS2091" t="str">
            <v/>
          </cell>
          <cell r="AT2091" t="str">
            <v/>
          </cell>
          <cell r="AU2091" t="str">
            <v/>
          </cell>
          <cell r="AV2091" t="str">
            <v/>
          </cell>
          <cell r="AW2091" t="str">
            <v/>
          </cell>
          <cell r="AX2091" t="str">
            <v>HAMIS SALEHE KIBANZI</v>
          </cell>
          <cell r="AY2091" t="str">
            <v/>
          </cell>
          <cell r="AZ2091"/>
          <cell r="BA2091"/>
          <cell r="BB2091" t="str">
            <v/>
          </cell>
          <cell r="BC2091"/>
          <cell r="BD2091" t="str">
            <v/>
          </cell>
          <cell r="BE2091" t="str">
            <v/>
          </cell>
          <cell r="BF2091" t="str">
            <v>0</v>
          </cell>
        </row>
        <row r="2092">
          <cell r="A2092">
            <v>10075194</v>
          </cell>
          <cell r="B2092" t="str">
            <v>AUGUSTINO NOELY</v>
          </cell>
          <cell r="C2092" t="str">
            <v>ATHUMAN</v>
          </cell>
          <cell r="D2092" t="str">
            <v>DUVARCI</v>
          </cell>
          <cell r="E2092" t="str">
            <v>MASON</v>
          </cell>
          <cell r="F2092" t="str">
            <v>50107642</v>
          </cell>
          <cell r="G2092" t="str">
            <v>PETRA PROTEK</v>
          </cell>
          <cell r="H2092" t="str">
            <v>50107642</v>
          </cell>
          <cell r="I2092" t="str">
            <v>0BBQ</v>
          </cell>
          <cell r="J2092" t="str">
            <v>İNŞAAT GRUBU</v>
          </cell>
          <cell r="K2092" t="str">
            <v>50107815</v>
          </cell>
          <cell r="L2092" t="str">
            <v>TZ</v>
          </cell>
          <cell r="M2092" t="str">
            <v>Tanzanyalı</v>
          </cell>
          <cell r="N2092" t="str">
            <v>0037</v>
          </cell>
          <cell r="O2092" t="str">
            <v>İTİGİ</v>
          </cell>
          <cell r="P2092" t="str">
            <v>7B</v>
          </cell>
          <cell r="Q2092" t="str">
            <v>PETRA PROTEK</v>
          </cell>
          <cell r="R2092">
            <v>44855</v>
          </cell>
          <cell r="S2092">
            <v>44855</v>
          </cell>
          <cell r="T2092">
            <v>44907</v>
          </cell>
          <cell r="U2092" t="str">
            <v>İşin sona ermesi</v>
          </cell>
          <cell r="V2092" t="str">
            <v>Mavi Yaka Direkt</v>
          </cell>
          <cell r="W2092" t="str">
            <v>LOT 3 (MIT)</v>
          </cell>
          <cell r="X2092" t="str">
            <v/>
          </cell>
          <cell r="Y2092" t="str">
            <v/>
          </cell>
          <cell r="Z2092" t="str">
            <v/>
          </cell>
          <cell r="AA2092" t="str">
            <v>0686599665</v>
          </cell>
          <cell r="AB2092" t="str">
            <v>USTA</v>
          </cell>
          <cell r="AC2092" t="str">
            <v>99</v>
          </cell>
          <cell r="AD2092" t="str">
            <v>LOT 3 (MIT)</v>
          </cell>
          <cell r="AE2092" t="str">
            <v>0113</v>
          </cell>
          <cell r="AF2092" t="str">
            <v/>
          </cell>
          <cell r="AG2092" t="str">
            <v>KM 785+000 - 829+305</v>
          </cell>
          <cell r="AH2092">
            <v>34384</v>
          </cell>
          <cell r="AI2092" t="str">
            <v>Bay</v>
          </cell>
          <cell r="AJ2092" t="str">
            <v>Yerel-Saatlik</v>
          </cell>
          <cell r="AK2092">
            <v>0</v>
          </cell>
          <cell r="AL2092" t="str">
            <v/>
          </cell>
          <cell r="AM2092" t="str">
            <v>201002</v>
          </cell>
          <cell r="AN2092" t="str">
            <v/>
          </cell>
          <cell r="AO2092" t="str">
            <v>T3</v>
          </cell>
          <cell r="AP2092" t="str">
            <v>5150</v>
          </cell>
          <cell r="AQ2092" t="str">
            <v>5175</v>
          </cell>
          <cell r="AR2092" t="str">
            <v/>
          </cell>
          <cell r="AS2092" t="str">
            <v/>
          </cell>
          <cell r="AT2092" t="str">
            <v/>
          </cell>
          <cell r="AU2092" t="str">
            <v/>
          </cell>
          <cell r="AV2092" t="str">
            <v/>
          </cell>
          <cell r="AW2092" t="str">
            <v/>
          </cell>
          <cell r="AX2092" t="str">
            <v>AUGUSTINO NOELY ATHUMAN</v>
          </cell>
          <cell r="AY2092" t="str">
            <v/>
          </cell>
          <cell r="AZ2092"/>
          <cell r="BA2092"/>
          <cell r="BB2092" t="str">
            <v/>
          </cell>
          <cell r="BC2092"/>
          <cell r="BD2092" t="str">
            <v/>
          </cell>
          <cell r="BE2092" t="str">
            <v/>
          </cell>
          <cell r="BF2092" t="str">
            <v>0</v>
          </cell>
        </row>
        <row r="2093">
          <cell r="A2093">
            <v>10075225</v>
          </cell>
          <cell r="B2093" t="str">
            <v>MRISHO MAULID</v>
          </cell>
          <cell r="C2093" t="str">
            <v>SHABANI</v>
          </cell>
          <cell r="D2093" t="str">
            <v>SIVACI</v>
          </cell>
          <cell r="E2093" t="str">
            <v>PLASTERER</v>
          </cell>
          <cell r="F2093" t="str">
            <v>50107642</v>
          </cell>
          <cell r="G2093" t="str">
            <v>PETRA PROTEK</v>
          </cell>
          <cell r="H2093" t="str">
            <v>50107642</v>
          </cell>
          <cell r="I2093" t="str">
            <v>0BBQ</v>
          </cell>
          <cell r="J2093" t="str">
            <v>İNŞAAT GRUBU</v>
          </cell>
          <cell r="K2093" t="str">
            <v>50109858</v>
          </cell>
          <cell r="L2093" t="str">
            <v>TZ</v>
          </cell>
          <cell r="M2093" t="str">
            <v>Tanzanyalı</v>
          </cell>
          <cell r="N2093" t="str">
            <v>0035</v>
          </cell>
          <cell r="O2093" t="str">
            <v>TABORA</v>
          </cell>
          <cell r="P2093" t="str">
            <v>7B</v>
          </cell>
          <cell r="Q2093" t="str">
            <v>PETRA PROTEK</v>
          </cell>
          <cell r="R2093">
            <v>44856</v>
          </cell>
          <cell r="S2093">
            <v>44856</v>
          </cell>
          <cell r="T2093">
            <v>45047</v>
          </cell>
          <cell r="U2093" t="str">
            <v>Dnm.S.İş Sözl. işverence feshi</v>
          </cell>
          <cell r="V2093" t="str">
            <v>Mavi Yaka Direkt</v>
          </cell>
          <cell r="W2093" t="str">
            <v>LOT 3 (MIT)</v>
          </cell>
          <cell r="X2093" t="str">
            <v/>
          </cell>
          <cell r="Y2093" t="str">
            <v/>
          </cell>
          <cell r="Z2093" t="str">
            <v/>
          </cell>
          <cell r="AA2093" t="str">
            <v>0786115159</v>
          </cell>
          <cell r="AB2093" t="str">
            <v>USTA</v>
          </cell>
          <cell r="AC2093" t="str">
            <v>99</v>
          </cell>
          <cell r="AD2093" t="str">
            <v>LOT 3 (MIT)</v>
          </cell>
          <cell r="AE2093" t="str">
            <v>0113</v>
          </cell>
          <cell r="AF2093" t="str">
            <v/>
          </cell>
          <cell r="AG2093" t="str">
            <v>KM 785+000 - 829+305</v>
          </cell>
          <cell r="AH2093">
            <v>26582</v>
          </cell>
          <cell r="AI2093" t="str">
            <v>Bay</v>
          </cell>
          <cell r="AJ2093" t="str">
            <v>Yerel-Saatlik</v>
          </cell>
          <cell r="AK2093">
            <v>0</v>
          </cell>
          <cell r="AL2093" t="str">
            <v/>
          </cell>
          <cell r="AM2093" t="str">
            <v>201002</v>
          </cell>
          <cell r="AN2093" t="str">
            <v/>
          </cell>
          <cell r="AO2093" t="str">
            <v>T3</v>
          </cell>
          <cell r="AP2093" t="str">
            <v>5150</v>
          </cell>
          <cell r="AQ2093" t="str">
            <v>5175</v>
          </cell>
          <cell r="AR2093" t="str">
            <v/>
          </cell>
          <cell r="AS2093" t="str">
            <v/>
          </cell>
          <cell r="AT2093" t="str">
            <v/>
          </cell>
          <cell r="AU2093" t="str">
            <v/>
          </cell>
          <cell r="AV2093" t="str">
            <v/>
          </cell>
          <cell r="AW2093" t="str">
            <v/>
          </cell>
          <cell r="AX2093" t="str">
            <v>MRISHO MAULID SHABANI</v>
          </cell>
          <cell r="AY2093" t="str">
            <v/>
          </cell>
          <cell r="AZ2093"/>
          <cell r="BA2093"/>
          <cell r="BB2093" t="str">
            <v/>
          </cell>
          <cell r="BC2093"/>
          <cell r="BD2093" t="str">
            <v/>
          </cell>
          <cell r="BE2093" t="str">
            <v/>
          </cell>
          <cell r="BF2093" t="str">
            <v>0</v>
          </cell>
        </row>
        <row r="2094">
          <cell r="A2094">
            <v>10075226</v>
          </cell>
          <cell r="B2094" t="str">
            <v>SIZYA SEIF</v>
          </cell>
          <cell r="C2094" t="str">
            <v>ALLY</v>
          </cell>
          <cell r="D2094" t="str">
            <v>SIVACI</v>
          </cell>
          <cell r="E2094" t="str">
            <v>PLASTERER</v>
          </cell>
          <cell r="F2094" t="str">
            <v>50107642</v>
          </cell>
          <cell r="G2094" t="str">
            <v>PETRA PROTEK</v>
          </cell>
          <cell r="H2094" t="str">
            <v>50107642</v>
          </cell>
          <cell r="I2094" t="str">
            <v>0BBQ</v>
          </cell>
          <cell r="J2094" t="str">
            <v>İNŞAAT GRUBU</v>
          </cell>
          <cell r="K2094" t="str">
            <v>50109858</v>
          </cell>
          <cell r="L2094" t="str">
            <v>TZ</v>
          </cell>
          <cell r="M2094" t="str">
            <v>Tanzanyalı</v>
          </cell>
          <cell r="N2094" t="str">
            <v>0035</v>
          </cell>
          <cell r="O2094" t="str">
            <v>TABORA</v>
          </cell>
          <cell r="P2094" t="str">
            <v>7B</v>
          </cell>
          <cell r="Q2094" t="str">
            <v>PETRA PROTEK</v>
          </cell>
          <cell r="R2094">
            <v>44856</v>
          </cell>
          <cell r="S2094">
            <v>44856</v>
          </cell>
          <cell r="T2094">
            <v>44991</v>
          </cell>
          <cell r="U2094" t="str">
            <v>Diğer nedenler</v>
          </cell>
          <cell r="V2094" t="str">
            <v>Mavi Yaka Direkt</v>
          </cell>
          <cell r="W2094" t="str">
            <v>LOT 3 (MIT)</v>
          </cell>
          <cell r="X2094" t="str">
            <v/>
          </cell>
          <cell r="Y2094" t="str">
            <v/>
          </cell>
          <cell r="Z2094" t="str">
            <v/>
          </cell>
          <cell r="AA2094" t="str">
            <v>0787519362</v>
          </cell>
          <cell r="AB2094" t="str">
            <v>USTA</v>
          </cell>
          <cell r="AC2094" t="str">
            <v>99</v>
          </cell>
          <cell r="AD2094" t="str">
            <v>LOT 3 (MIT)</v>
          </cell>
          <cell r="AE2094" t="str">
            <v>0113</v>
          </cell>
          <cell r="AF2094" t="str">
            <v/>
          </cell>
          <cell r="AG2094" t="str">
            <v>KM 785+000 - 829+305</v>
          </cell>
          <cell r="AH2094">
            <v>28526</v>
          </cell>
          <cell r="AI2094" t="str">
            <v>Bay</v>
          </cell>
          <cell r="AJ2094" t="str">
            <v>Yerel-Saatlik</v>
          </cell>
          <cell r="AK2094">
            <v>0</v>
          </cell>
          <cell r="AL2094" t="str">
            <v/>
          </cell>
          <cell r="AM2094" t="str">
            <v>201002</v>
          </cell>
          <cell r="AN2094" t="str">
            <v/>
          </cell>
          <cell r="AO2094" t="str">
            <v>T3</v>
          </cell>
          <cell r="AP2094" t="str">
            <v>5150</v>
          </cell>
          <cell r="AQ2094" t="str">
            <v>5175</v>
          </cell>
          <cell r="AR2094" t="str">
            <v/>
          </cell>
          <cell r="AS2094" t="str">
            <v/>
          </cell>
          <cell r="AT2094" t="str">
            <v/>
          </cell>
          <cell r="AU2094" t="str">
            <v/>
          </cell>
          <cell r="AV2094" t="str">
            <v/>
          </cell>
          <cell r="AW2094" t="str">
            <v/>
          </cell>
          <cell r="AX2094" t="str">
            <v>SIZYA SEIF ALLY</v>
          </cell>
          <cell r="AY2094" t="str">
            <v/>
          </cell>
          <cell r="AZ2094"/>
          <cell r="BA2094"/>
          <cell r="BB2094" t="str">
            <v/>
          </cell>
          <cell r="BC2094"/>
          <cell r="BD2094" t="str">
            <v/>
          </cell>
          <cell r="BE2094" t="str">
            <v/>
          </cell>
          <cell r="BF2094" t="str">
            <v>0</v>
          </cell>
        </row>
        <row r="2095">
          <cell r="A2095">
            <v>10075227</v>
          </cell>
          <cell r="B2095" t="str">
            <v>REMMY ANTHONY</v>
          </cell>
          <cell r="C2095" t="str">
            <v>REMMY</v>
          </cell>
          <cell r="D2095" t="str">
            <v>SIVACI</v>
          </cell>
          <cell r="E2095" t="str">
            <v>PLASTERER</v>
          </cell>
          <cell r="F2095" t="str">
            <v>50107642</v>
          </cell>
          <cell r="G2095" t="str">
            <v>PETRA PROTEK</v>
          </cell>
          <cell r="H2095" t="str">
            <v>50107642</v>
          </cell>
          <cell r="I2095" t="str">
            <v>0BBQ</v>
          </cell>
          <cell r="J2095" t="str">
            <v>İNŞAAT GRUBU</v>
          </cell>
          <cell r="K2095" t="str">
            <v>50109858</v>
          </cell>
          <cell r="L2095" t="str">
            <v>TZ</v>
          </cell>
          <cell r="M2095" t="str">
            <v>Tanzanyalı</v>
          </cell>
          <cell r="N2095" t="str">
            <v>0035</v>
          </cell>
          <cell r="O2095" t="str">
            <v>TABORA</v>
          </cell>
          <cell r="P2095" t="str">
            <v>7B</v>
          </cell>
          <cell r="Q2095" t="str">
            <v>PETRA PROTEK</v>
          </cell>
          <cell r="R2095">
            <v>44856</v>
          </cell>
          <cell r="S2095">
            <v>44856</v>
          </cell>
          <cell r="T2095">
            <v>44991</v>
          </cell>
          <cell r="U2095" t="str">
            <v>Diğer nedenler</v>
          </cell>
          <cell r="V2095" t="str">
            <v/>
          </cell>
          <cell r="W2095" t="str">
            <v>LOT 3 (MIT)</v>
          </cell>
          <cell r="X2095" t="str">
            <v/>
          </cell>
          <cell r="Y2095" t="str">
            <v/>
          </cell>
          <cell r="Z2095" t="str">
            <v/>
          </cell>
          <cell r="AA2095" t="str">
            <v>0788703766</v>
          </cell>
          <cell r="AB2095" t="str">
            <v>USTA</v>
          </cell>
          <cell r="AC2095" t="str">
            <v>99</v>
          </cell>
          <cell r="AD2095" t="str">
            <v>LOT 3 (MIT)</v>
          </cell>
          <cell r="AE2095" t="str">
            <v>0113</v>
          </cell>
          <cell r="AF2095" t="str">
            <v/>
          </cell>
          <cell r="AG2095" t="str">
            <v>KM 785+000 - 829+305</v>
          </cell>
          <cell r="AH2095">
            <v>26388</v>
          </cell>
          <cell r="AI2095" t="str">
            <v>Bay</v>
          </cell>
          <cell r="AJ2095" t="str">
            <v>Yerel-Saatlik</v>
          </cell>
          <cell r="AK2095">
            <v>0</v>
          </cell>
          <cell r="AL2095" t="str">
            <v/>
          </cell>
          <cell r="AM2095" t="str">
            <v/>
          </cell>
          <cell r="AN2095" t="str">
            <v/>
          </cell>
          <cell r="AO2095" t="str">
            <v>T3</v>
          </cell>
          <cell r="AP2095" t="str">
            <v>5150</v>
          </cell>
          <cell r="AQ2095" t="str">
            <v>5175</v>
          </cell>
          <cell r="AR2095" t="str">
            <v/>
          </cell>
          <cell r="AS2095" t="str">
            <v/>
          </cell>
          <cell r="AT2095" t="str">
            <v/>
          </cell>
          <cell r="AU2095" t="str">
            <v/>
          </cell>
          <cell r="AV2095" t="str">
            <v/>
          </cell>
          <cell r="AW2095" t="str">
            <v/>
          </cell>
          <cell r="AX2095" t="str">
            <v>REMMY ANTHONY REMMY</v>
          </cell>
          <cell r="AY2095" t="str">
            <v/>
          </cell>
          <cell r="AZ2095"/>
          <cell r="BA2095"/>
          <cell r="BB2095" t="str">
            <v/>
          </cell>
          <cell r="BC2095"/>
          <cell r="BD2095" t="str">
            <v/>
          </cell>
          <cell r="BE2095" t="str">
            <v/>
          </cell>
          <cell r="BF2095" t="str">
            <v>0</v>
          </cell>
        </row>
        <row r="2096">
          <cell r="A2096">
            <v>10075228</v>
          </cell>
          <cell r="B2096" t="str">
            <v>MUSA ZUBERY</v>
          </cell>
          <cell r="C2096" t="str">
            <v>MUSA</v>
          </cell>
          <cell r="D2096" t="str">
            <v>SIVACI</v>
          </cell>
          <cell r="E2096" t="str">
            <v>PLASTERER</v>
          </cell>
          <cell r="F2096" t="str">
            <v>50107642</v>
          </cell>
          <cell r="G2096" t="str">
            <v>PETRA PROTEK</v>
          </cell>
          <cell r="H2096" t="str">
            <v>50107642</v>
          </cell>
          <cell r="I2096" t="str">
            <v>0BBQ</v>
          </cell>
          <cell r="J2096" t="str">
            <v>İNŞAAT GRUBU</v>
          </cell>
          <cell r="K2096" t="str">
            <v>50109858</v>
          </cell>
          <cell r="L2096" t="str">
            <v>TZ</v>
          </cell>
          <cell r="M2096" t="str">
            <v>Tanzanyalı</v>
          </cell>
          <cell r="N2096" t="str">
            <v>0035</v>
          </cell>
          <cell r="O2096" t="str">
            <v>TABORA</v>
          </cell>
          <cell r="P2096" t="str">
            <v>7B</v>
          </cell>
          <cell r="Q2096" t="str">
            <v>PETRA PROTEK</v>
          </cell>
          <cell r="R2096">
            <v>44856</v>
          </cell>
          <cell r="S2096">
            <v>44856</v>
          </cell>
          <cell r="T2096">
            <v>44953</v>
          </cell>
          <cell r="U2096" t="str">
            <v>Diğer nedenler</v>
          </cell>
          <cell r="V2096" t="str">
            <v>Mavi Yaka Direkt</v>
          </cell>
          <cell r="W2096" t="str">
            <v>LOT 3 (MIT)</v>
          </cell>
          <cell r="X2096" t="str">
            <v/>
          </cell>
          <cell r="Y2096" t="str">
            <v/>
          </cell>
          <cell r="Z2096" t="str">
            <v/>
          </cell>
          <cell r="AA2096" t="str">
            <v>0787846613</v>
          </cell>
          <cell r="AB2096" t="str">
            <v>USTA</v>
          </cell>
          <cell r="AC2096" t="str">
            <v>99</v>
          </cell>
          <cell r="AD2096" t="str">
            <v>LOT 3 (MIT)</v>
          </cell>
          <cell r="AE2096" t="str">
            <v>0113</v>
          </cell>
          <cell r="AF2096" t="str">
            <v/>
          </cell>
          <cell r="AG2096" t="str">
            <v>KM 785+000 - 829+305</v>
          </cell>
          <cell r="AH2096">
            <v>27882</v>
          </cell>
          <cell r="AI2096" t="str">
            <v>Bay</v>
          </cell>
          <cell r="AJ2096" t="str">
            <v>Yerel-Saatlik</v>
          </cell>
          <cell r="AK2096">
            <v>0</v>
          </cell>
          <cell r="AL2096" t="str">
            <v/>
          </cell>
          <cell r="AM2096" t="str">
            <v>201002</v>
          </cell>
          <cell r="AN2096" t="str">
            <v/>
          </cell>
          <cell r="AO2096" t="str">
            <v>T3</v>
          </cell>
          <cell r="AP2096" t="str">
            <v>5150</v>
          </cell>
          <cell r="AQ2096" t="str">
            <v>5175</v>
          </cell>
          <cell r="AR2096" t="str">
            <v/>
          </cell>
          <cell r="AS2096" t="str">
            <v/>
          </cell>
          <cell r="AT2096" t="str">
            <v/>
          </cell>
          <cell r="AU2096" t="str">
            <v/>
          </cell>
          <cell r="AV2096" t="str">
            <v/>
          </cell>
          <cell r="AW2096" t="str">
            <v/>
          </cell>
          <cell r="AX2096" t="str">
            <v>MUSA ZUBERY MUSA</v>
          </cell>
          <cell r="AY2096" t="str">
            <v/>
          </cell>
          <cell r="AZ2096"/>
          <cell r="BA2096"/>
          <cell r="BB2096" t="str">
            <v/>
          </cell>
          <cell r="BC2096"/>
          <cell r="BD2096" t="str">
            <v/>
          </cell>
          <cell r="BE2096" t="str">
            <v/>
          </cell>
          <cell r="BF2096" t="str">
            <v>0</v>
          </cell>
        </row>
        <row r="2097">
          <cell r="A2097">
            <v>10075231</v>
          </cell>
          <cell r="B2097" t="str">
            <v>JOSEPH LUWANDA</v>
          </cell>
          <cell r="C2097" t="str">
            <v>EMMANUEL</v>
          </cell>
          <cell r="D2097" t="str">
            <v>ELEKTRİK TESİSATÇI YARDIMCISI</v>
          </cell>
          <cell r="E2097" t="str">
            <v>ELECTRICIAN HELPER</v>
          </cell>
          <cell r="F2097" t="str">
            <v>50107642</v>
          </cell>
          <cell r="G2097" t="str">
            <v>PETRA PROTEK</v>
          </cell>
          <cell r="H2097" t="str">
            <v>50107642</v>
          </cell>
          <cell r="I2097" t="str">
            <v>0BBQ</v>
          </cell>
          <cell r="J2097" t="str">
            <v>İNŞAAT GRUBU</v>
          </cell>
          <cell r="K2097" t="str">
            <v>50109860</v>
          </cell>
          <cell r="L2097" t="str">
            <v>TZ</v>
          </cell>
          <cell r="M2097" t="str">
            <v>Tanzanyalı</v>
          </cell>
          <cell r="N2097" t="str">
            <v>0035</v>
          </cell>
          <cell r="O2097" t="str">
            <v>TABORA</v>
          </cell>
          <cell r="P2097" t="str">
            <v>7B</v>
          </cell>
          <cell r="Q2097" t="str">
            <v>PETRA PROTEK</v>
          </cell>
          <cell r="R2097">
            <v>44856</v>
          </cell>
          <cell r="S2097">
            <v>44856</v>
          </cell>
          <cell r="T2097">
            <v>45227</v>
          </cell>
          <cell r="U2097" t="str">
            <v>Belirli S. İş Sözl. sona erm.</v>
          </cell>
          <cell r="V2097" t="str">
            <v>Mavi Yaka Direkt</v>
          </cell>
          <cell r="W2097" t="str">
            <v>LOT 3 (MIT)</v>
          </cell>
          <cell r="X2097" t="str">
            <v/>
          </cell>
          <cell r="Y2097" t="str">
            <v/>
          </cell>
          <cell r="Z2097" t="str">
            <v/>
          </cell>
          <cell r="AA2097" t="str">
            <v>255 692 399 232</v>
          </cell>
          <cell r="AB2097" t="str">
            <v>İŞÇİ</v>
          </cell>
          <cell r="AC2097" t="str">
            <v>99</v>
          </cell>
          <cell r="AD2097" t="str">
            <v>LOT 3 (MIT)</v>
          </cell>
          <cell r="AE2097" t="str">
            <v>0113</v>
          </cell>
          <cell r="AF2097" t="str">
            <v/>
          </cell>
          <cell r="AG2097" t="str">
            <v>KM 785+000 - 829+305</v>
          </cell>
          <cell r="AH2097">
            <v>32486</v>
          </cell>
          <cell r="AI2097" t="str">
            <v>Bay</v>
          </cell>
          <cell r="AJ2097" t="str">
            <v>Yerel-Saatlik</v>
          </cell>
          <cell r="AK2097">
            <v>0</v>
          </cell>
          <cell r="AL2097" t="str">
            <v/>
          </cell>
          <cell r="AM2097" t="str">
            <v>201002</v>
          </cell>
          <cell r="AN2097" t="str">
            <v/>
          </cell>
          <cell r="AO2097" t="str">
            <v>T3</v>
          </cell>
          <cell r="AP2097" t="str">
            <v>5150</v>
          </cell>
          <cell r="AQ2097" t="str">
            <v>5175</v>
          </cell>
          <cell r="AR2097" t="str">
            <v/>
          </cell>
          <cell r="AS2097" t="str">
            <v/>
          </cell>
          <cell r="AT2097" t="str">
            <v/>
          </cell>
          <cell r="AU2097" t="str">
            <v/>
          </cell>
          <cell r="AV2097" t="str">
            <v/>
          </cell>
          <cell r="AW2097" t="str">
            <v/>
          </cell>
          <cell r="AX2097" t="str">
            <v>JOSEPH LUWANDA EMMANUEL</v>
          </cell>
          <cell r="AY2097" t="str">
            <v/>
          </cell>
          <cell r="AZ2097"/>
          <cell r="BA2097"/>
          <cell r="BB2097" t="str">
            <v/>
          </cell>
          <cell r="BC2097"/>
          <cell r="BD2097" t="str">
            <v/>
          </cell>
          <cell r="BE2097" t="str">
            <v/>
          </cell>
          <cell r="BF2097" t="str">
            <v>0</v>
          </cell>
        </row>
        <row r="2098">
          <cell r="A2098">
            <v>10075232</v>
          </cell>
          <cell r="B2098" t="str">
            <v>LEONARD CASMIRY</v>
          </cell>
          <cell r="C2098" t="str">
            <v>CLEMENT</v>
          </cell>
          <cell r="D2098" t="str">
            <v>KALIPÇI</v>
          </cell>
          <cell r="E2098" t="str">
            <v>FORMWORKER</v>
          </cell>
          <cell r="F2098" t="str">
            <v>50107642</v>
          </cell>
          <cell r="G2098" t="str">
            <v>PETRA PROTEK</v>
          </cell>
          <cell r="H2098" t="str">
            <v>50107642</v>
          </cell>
          <cell r="I2098" t="str">
            <v>0BBQ</v>
          </cell>
          <cell r="J2098" t="str">
            <v>İNŞAAT GRUBU</v>
          </cell>
          <cell r="K2098" t="str">
            <v>50107846</v>
          </cell>
          <cell r="L2098" t="str">
            <v>TZ</v>
          </cell>
          <cell r="M2098" t="str">
            <v>Tanzanyalı</v>
          </cell>
          <cell r="N2098" t="str">
            <v>0037</v>
          </cell>
          <cell r="O2098" t="str">
            <v>İTİGİ</v>
          </cell>
          <cell r="P2098" t="str">
            <v>7B</v>
          </cell>
          <cell r="Q2098" t="str">
            <v>PETRA PROTEK</v>
          </cell>
          <cell r="R2098">
            <v>44856</v>
          </cell>
          <cell r="S2098">
            <v>44856</v>
          </cell>
          <cell r="T2098">
            <v>44876</v>
          </cell>
          <cell r="U2098" t="str">
            <v>Dnm.S.İş Sözl. işverence feshi</v>
          </cell>
          <cell r="V2098" t="str">
            <v>Mavi Yaka Direkt</v>
          </cell>
          <cell r="W2098" t="str">
            <v>LOT 3 (MIT)</v>
          </cell>
          <cell r="X2098" t="str">
            <v/>
          </cell>
          <cell r="Y2098" t="str">
            <v/>
          </cell>
          <cell r="Z2098" t="str">
            <v/>
          </cell>
          <cell r="AA2098" t="str">
            <v>0755506834</v>
          </cell>
          <cell r="AB2098" t="str">
            <v>USTA</v>
          </cell>
          <cell r="AC2098" t="str">
            <v>99</v>
          </cell>
          <cell r="AD2098" t="str">
            <v>LOT 3 (MIT)</v>
          </cell>
          <cell r="AE2098" t="str">
            <v>0113</v>
          </cell>
          <cell r="AF2098" t="str">
            <v/>
          </cell>
          <cell r="AG2098" t="str">
            <v>KM 785+000 - 829+305</v>
          </cell>
          <cell r="AH2098">
            <v>35193</v>
          </cell>
          <cell r="AI2098" t="str">
            <v>Bay</v>
          </cell>
          <cell r="AJ2098" t="str">
            <v>Yerel-Saatlik</v>
          </cell>
          <cell r="AK2098">
            <v>0</v>
          </cell>
          <cell r="AL2098" t="str">
            <v/>
          </cell>
          <cell r="AM2098" t="str">
            <v>201002</v>
          </cell>
          <cell r="AN2098" t="str">
            <v/>
          </cell>
          <cell r="AO2098" t="str">
            <v>T3</v>
          </cell>
          <cell r="AP2098" t="str">
            <v>5150</v>
          </cell>
          <cell r="AQ2098" t="str">
            <v>5175</v>
          </cell>
          <cell r="AR2098" t="str">
            <v/>
          </cell>
          <cell r="AS2098" t="str">
            <v/>
          </cell>
          <cell r="AT2098" t="str">
            <v/>
          </cell>
          <cell r="AU2098" t="str">
            <v/>
          </cell>
          <cell r="AV2098" t="str">
            <v/>
          </cell>
          <cell r="AW2098" t="str">
            <v/>
          </cell>
          <cell r="AX2098" t="str">
            <v>LEONARD CASMIRY CLEMENT</v>
          </cell>
          <cell r="AY2098" t="str">
            <v/>
          </cell>
          <cell r="AZ2098"/>
          <cell r="BA2098"/>
          <cell r="BB2098" t="str">
            <v/>
          </cell>
          <cell r="BC2098"/>
          <cell r="BD2098" t="str">
            <v/>
          </cell>
          <cell r="BE2098" t="str">
            <v/>
          </cell>
          <cell r="BF2098" t="str">
            <v>0</v>
          </cell>
        </row>
        <row r="2099">
          <cell r="A2099">
            <v>10075233</v>
          </cell>
          <cell r="B2099" t="str">
            <v>ELIAS PETER</v>
          </cell>
          <cell r="C2099" t="str">
            <v>NKONONZIKU</v>
          </cell>
          <cell r="D2099" t="str">
            <v>KALIPÇI</v>
          </cell>
          <cell r="E2099" t="str">
            <v>FORMWORKER</v>
          </cell>
          <cell r="F2099" t="str">
            <v>50107642</v>
          </cell>
          <cell r="G2099" t="str">
            <v>PETRA PROTEK</v>
          </cell>
          <cell r="H2099" t="str">
            <v>50107642</v>
          </cell>
          <cell r="I2099" t="str">
            <v>0BBQ</v>
          </cell>
          <cell r="J2099" t="str">
            <v>İNŞAAT GRUBU</v>
          </cell>
          <cell r="K2099" t="str">
            <v>50107846</v>
          </cell>
          <cell r="L2099" t="str">
            <v>TZ</v>
          </cell>
          <cell r="M2099" t="str">
            <v>Tanzanyalı</v>
          </cell>
          <cell r="N2099" t="str">
            <v>0037</v>
          </cell>
          <cell r="O2099" t="str">
            <v>İTİGİ</v>
          </cell>
          <cell r="P2099" t="str">
            <v>7B</v>
          </cell>
          <cell r="Q2099" t="str">
            <v>PETRA PROTEK</v>
          </cell>
          <cell r="R2099">
            <v>44856</v>
          </cell>
          <cell r="S2099">
            <v>44856</v>
          </cell>
          <cell r="T2099">
            <v>44875</v>
          </cell>
          <cell r="U2099" t="str">
            <v>Dnm.S.İş Sözl. işverence feshi</v>
          </cell>
          <cell r="V2099" t="str">
            <v>Mavi Yaka Direkt</v>
          </cell>
          <cell r="W2099" t="str">
            <v>LOT 3 (MIT)</v>
          </cell>
          <cell r="X2099" t="str">
            <v/>
          </cell>
          <cell r="Y2099" t="str">
            <v/>
          </cell>
          <cell r="Z2099" t="str">
            <v/>
          </cell>
          <cell r="AA2099" t="str">
            <v>0719676855</v>
          </cell>
          <cell r="AB2099" t="str">
            <v>USTA</v>
          </cell>
          <cell r="AC2099" t="str">
            <v>99</v>
          </cell>
          <cell r="AD2099" t="str">
            <v>LOT 3 (MIT)</v>
          </cell>
          <cell r="AE2099" t="str">
            <v>0113</v>
          </cell>
          <cell r="AF2099" t="str">
            <v/>
          </cell>
          <cell r="AG2099" t="str">
            <v>KM 785+000 - 829+305</v>
          </cell>
          <cell r="AH2099">
            <v>28170</v>
          </cell>
          <cell r="AI2099" t="str">
            <v>Bay</v>
          </cell>
          <cell r="AJ2099" t="str">
            <v>Yerel-Saatlik</v>
          </cell>
          <cell r="AK2099">
            <v>0</v>
          </cell>
          <cell r="AL2099" t="str">
            <v/>
          </cell>
          <cell r="AM2099" t="str">
            <v>201002</v>
          </cell>
          <cell r="AN2099" t="str">
            <v/>
          </cell>
          <cell r="AO2099" t="str">
            <v>T3</v>
          </cell>
          <cell r="AP2099" t="str">
            <v>5150</v>
          </cell>
          <cell r="AQ2099" t="str">
            <v>5175</v>
          </cell>
          <cell r="AR2099" t="str">
            <v/>
          </cell>
          <cell r="AS2099" t="str">
            <v/>
          </cell>
          <cell r="AT2099" t="str">
            <v/>
          </cell>
          <cell r="AU2099" t="str">
            <v/>
          </cell>
          <cell r="AV2099" t="str">
            <v/>
          </cell>
          <cell r="AW2099" t="str">
            <v/>
          </cell>
          <cell r="AX2099" t="str">
            <v>ELIAS PETER NKONONZIKU</v>
          </cell>
          <cell r="AY2099" t="str">
            <v/>
          </cell>
          <cell r="AZ2099"/>
          <cell r="BA2099"/>
          <cell r="BB2099" t="str">
            <v/>
          </cell>
          <cell r="BC2099"/>
          <cell r="BD2099" t="str">
            <v/>
          </cell>
          <cell r="BE2099" t="str">
            <v/>
          </cell>
          <cell r="BF2099" t="str">
            <v>0</v>
          </cell>
        </row>
        <row r="2100">
          <cell r="A2100">
            <v>10075234</v>
          </cell>
          <cell r="B2100" t="str">
            <v>DAUD LUKAS</v>
          </cell>
          <cell r="C2100" t="str">
            <v>DAY</v>
          </cell>
          <cell r="D2100" t="str">
            <v>KALIPÇI</v>
          </cell>
          <cell r="E2100" t="str">
            <v>FORMWORKER</v>
          </cell>
          <cell r="F2100" t="str">
            <v>50107642</v>
          </cell>
          <cell r="G2100" t="str">
            <v>PETRA PROTEK</v>
          </cell>
          <cell r="H2100" t="str">
            <v>50107642</v>
          </cell>
          <cell r="I2100" t="str">
            <v>0BBQ</v>
          </cell>
          <cell r="J2100" t="str">
            <v>İNŞAAT GRUBU</v>
          </cell>
          <cell r="K2100" t="str">
            <v>50107846</v>
          </cell>
          <cell r="L2100" t="str">
            <v>TZ</v>
          </cell>
          <cell r="M2100" t="str">
            <v>Tanzanyalı</v>
          </cell>
          <cell r="N2100" t="str">
            <v>0037</v>
          </cell>
          <cell r="O2100" t="str">
            <v>İTİGİ</v>
          </cell>
          <cell r="P2100" t="str">
            <v>7B</v>
          </cell>
          <cell r="Q2100" t="str">
            <v>PETRA PROTEK</v>
          </cell>
          <cell r="R2100">
            <v>44856</v>
          </cell>
          <cell r="S2100">
            <v>44856</v>
          </cell>
          <cell r="T2100">
            <v>44875</v>
          </cell>
          <cell r="U2100" t="str">
            <v>Dnm.S.İş Sözl. işverence feshi</v>
          </cell>
          <cell r="V2100" t="str">
            <v>Mavi Yaka Direkt</v>
          </cell>
          <cell r="W2100" t="str">
            <v>LOT 3 (MIT)</v>
          </cell>
          <cell r="X2100" t="str">
            <v/>
          </cell>
          <cell r="Y2100" t="str">
            <v/>
          </cell>
          <cell r="Z2100" t="str">
            <v/>
          </cell>
          <cell r="AA2100" t="str">
            <v>0687870776</v>
          </cell>
          <cell r="AB2100" t="str">
            <v>USTA</v>
          </cell>
          <cell r="AC2100" t="str">
            <v>99</v>
          </cell>
          <cell r="AD2100" t="str">
            <v>LOT 3 (MIT)</v>
          </cell>
          <cell r="AE2100" t="str">
            <v>0113</v>
          </cell>
          <cell r="AF2100" t="str">
            <v/>
          </cell>
          <cell r="AG2100" t="str">
            <v>KM 785+000 - 829+305</v>
          </cell>
          <cell r="AH2100">
            <v>36141</v>
          </cell>
          <cell r="AI2100" t="str">
            <v>Bay</v>
          </cell>
          <cell r="AJ2100" t="str">
            <v>Yerel-Saatlik</v>
          </cell>
          <cell r="AK2100">
            <v>0</v>
          </cell>
          <cell r="AL2100" t="str">
            <v/>
          </cell>
          <cell r="AM2100" t="str">
            <v>201002</v>
          </cell>
          <cell r="AN2100" t="str">
            <v/>
          </cell>
          <cell r="AO2100" t="str">
            <v>T3</v>
          </cell>
          <cell r="AP2100" t="str">
            <v>5150</v>
          </cell>
          <cell r="AQ2100" t="str">
            <v>5175</v>
          </cell>
          <cell r="AR2100" t="str">
            <v/>
          </cell>
          <cell r="AS2100" t="str">
            <v/>
          </cell>
          <cell r="AT2100" t="str">
            <v/>
          </cell>
          <cell r="AU2100" t="str">
            <v/>
          </cell>
          <cell r="AV2100" t="str">
            <v/>
          </cell>
          <cell r="AW2100" t="str">
            <v/>
          </cell>
          <cell r="AX2100" t="str">
            <v>DAUD LUKAS DAY</v>
          </cell>
          <cell r="AY2100" t="str">
            <v/>
          </cell>
          <cell r="AZ2100"/>
          <cell r="BA2100"/>
          <cell r="BB2100" t="str">
            <v/>
          </cell>
          <cell r="BC2100"/>
          <cell r="BD2100" t="str">
            <v/>
          </cell>
          <cell r="BE2100" t="str">
            <v/>
          </cell>
          <cell r="BF2100" t="str">
            <v>0</v>
          </cell>
        </row>
        <row r="2101">
          <cell r="A2101">
            <v>10075235</v>
          </cell>
          <cell r="B2101" t="str">
            <v>HUSSEIN JUMA</v>
          </cell>
          <cell r="C2101" t="str">
            <v>ATHUMANI</v>
          </cell>
          <cell r="D2101" t="str">
            <v>KALIPÇI</v>
          </cell>
          <cell r="E2101" t="str">
            <v>FORMWORKER</v>
          </cell>
          <cell r="F2101" t="str">
            <v>50107642</v>
          </cell>
          <cell r="G2101" t="str">
            <v>PETRA PROTEK</v>
          </cell>
          <cell r="H2101" t="str">
            <v>50107642</v>
          </cell>
          <cell r="I2101" t="str">
            <v>0BBQ</v>
          </cell>
          <cell r="J2101" t="str">
            <v>İNŞAAT GRUBU</v>
          </cell>
          <cell r="K2101" t="str">
            <v>50107846</v>
          </cell>
          <cell r="L2101" t="str">
            <v>TZ</v>
          </cell>
          <cell r="M2101" t="str">
            <v>Tanzanyalı</v>
          </cell>
          <cell r="N2101" t="str">
            <v>0037</v>
          </cell>
          <cell r="O2101" t="str">
            <v>İTİGİ</v>
          </cell>
          <cell r="P2101" t="str">
            <v>7B</v>
          </cell>
          <cell r="Q2101" t="str">
            <v>PETRA PROTEK</v>
          </cell>
          <cell r="R2101">
            <v>44856</v>
          </cell>
          <cell r="S2101">
            <v>44856</v>
          </cell>
          <cell r="T2101">
            <v>44876</v>
          </cell>
          <cell r="U2101" t="str">
            <v>Dnm.S.İş Sözl. işverence feshi</v>
          </cell>
          <cell r="V2101" t="str">
            <v>Mavi Yaka Direkt</v>
          </cell>
          <cell r="W2101" t="str">
            <v>LOT 3 (MIT)</v>
          </cell>
          <cell r="X2101" t="str">
            <v/>
          </cell>
          <cell r="Y2101" t="str">
            <v/>
          </cell>
          <cell r="Z2101" t="str">
            <v/>
          </cell>
          <cell r="AA2101" t="str">
            <v>0785169605</v>
          </cell>
          <cell r="AB2101" t="str">
            <v>USTA</v>
          </cell>
          <cell r="AC2101" t="str">
            <v>99</v>
          </cell>
          <cell r="AD2101" t="str">
            <v>LOT 3 (MIT)</v>
          </cell>
          <cell r="AE2101" t="str">
            <v>0113</v>
          </cell>
          <cell r="AF2101" t="str">
            <v/>
          </cell>
          <cell r="AG2101" t="str">
            <v>KM 785+000 - 829+305</v>
          </cell>
          <cell r="AH2101">
            <v>35499</v>
          </cell>
          <cell r="AI2101" t="str">
            <v>Bay</v>
          </cell>
          <cell r="AJ2101" t="str">
            <v>Yerel-Saatlik</v>
          </cell>
          <cell r="AK2101">
            <v>0</v>
          </cell>
          <cell r="AL2101" t="str">
            <v/>
          </cell>
          <cell r="AM2101" t="str">
            <v>201002</v>
          </cell>
          <cell r="AN2101" t="str">
            <v/>
          </cell>
          <cell r="AO2101" t="str">
            <v>T3</v>
          </cell>
          <cell r="AP2101" t="str">
            <v>5150</v>
          </cell>
          <cell r="AQ2101" t="str">
            <v>5175</v>
          </cell>
          <cell r="AR2101" t="str">
            <v/>
          </cell>
          <cell r="AS2101" t="str">
            <v/>
          </cell>
          <cell r="AT2101" t="str">
            <v/>
          </cell>
          <cell r="AU2101" t="str">
            <v/>
          </cell>
          <cell r="AV2101" t="str">
            <v/>
          </cell>
          <cell r="AW2101" t="str">
            <v/>
          </cell>
          <cell r="AX2101" t="str">
            <v>HUSSEIN JUMA ATHUMANI</v>
          </cell>
          <cell r="AY2101" t="str">
            <v/>
          </cell>
          <cell r="AZ2101"/>
          <cell r="BA2101"/>
          <cell r="BB2101" t="str">
            <v/>
          </cell>
          <cell r="BC2101"/>
          <cell r="BD2101" t="str">
            <v/>
          </cell>
          <cell r="BE2101" t="str">
            <v/>
          </cell>
          <cell r="BF2101" t="str">
            <v>0</v>
          </cell>
        </row>
        <row r="2102">
          <cell r="A2102">
            <v>10075236</v>
          </cell>
          <cell r="B2102" t="str">
            <v>BIGMAN JAPHET</v>
          </cell>
          <cell r="C2102" t="str">
            <v>NAKEMBETWA</v>
          </cell>
          <cell r="D2102" t="str">
            <v>KALIPÇI</v>
          </cell>
          <cell r="E2102" t="str">
            <v>FORMWORKER</v>
          </cell>
          <cell r="F2102" t="str">
            <v>50107642</v>
          </cell>
          <cell r="G2102" t="str">
            <v>PETRA PROTEK</v>
          </cell>
          <cell r="H2102" t="str">
            <v>50107642</v>
          </cell>
          <cell r="I2102" t="str">
            <v>0BBQ</v>
          </cell>
          <cell r="J2102" t="str">
            <v>İNŞAAT GRUBU</v>
          </cell>
          <cell r="K2102" t="str">
            <v>50107846</v>
          </cell>
          <cell r="L2102" t="str">
            <v>TZ</v>
          </cell>
          <cell r="M2102" t="str">
            <v>Tanzanyalı</v>
          </cell>
          <cell r="N2102" t="str">
            <v>0037</v>
          </cell>
          <cell r="O2102" t="str">
            <v>İTİGİ</v>
          </cell>
          <cell r="P2102" t="str">
            <v>7B</v>
          </cell>
          <cell r="Q2102" t="str">
            <v>PETRA PROTEK</v>
          </cell>
          <cell r="R2102">
            <v>44856</v>
          </cell>
          <cell r="S2102">
            <v>44856</v>
          </cell>
          <cell r="T2102">
            <v>44856</v>
          </cell>
          <cell r="U2102" t="str">
            <v>Dnm.S.İş Sözl. işverence feshi</v>
          </cell>
          <cell r="V2102" t="str">
            <v>Mavi Yaka Direkt</v>
          </cell>
          <cell r="W2102" t="str">
            <v>LOT 3 (MIT)</v>
          </cell>
          <cell r="X2102" t="str">
            <v/>
          </cell>
          <cell r="Y2102" t="str">
            <v/>
          </cell>
          <cell r="Z2102" t="str">
            <v/>
          </cell>
          <cell r="AA2102" t="str">
            <v>0714347539</v>
          </cell>
          <cell r="AB2102" t="str">
            <v>USTA</v>
          </cell>
          <cell r="AC2102" t="str">
            <v>99</v>
          </cell>
          <cell r="AD2102" t="str">
            <v>LOT 3 (MIT)</v>
          </cell>
          <cell r="AE2102" t="str">
            <v>0113</v>
          </cell>
          <cell r="AF2102" t="str">
            <v/>
          </cell>
          <cell r="AG2102" t="str">
            <v>KM 785+000 - 829+305</v>
          </cell>
          <cell r="AH2102">
            <v>35130</v>
          </cell>
          <cell r="AI2102" t="str">
            <v>Bay</v>
          </cell>
          <cell r="AJ2102" t="str">
            <v>Yerel-Saatlik</v>
          </cell>
          <cell r="AK2102">
            <v>0</v>
          </cell>
          <cell r="AL2102" t="str">
            <v/>
          </cell>
          <cell r="AM2102" t="str">
            <v>201002</v>
          </cell>
          <cell r="AN2102" t="str">
            <v/>
          </cell>
          <cell r="AO2102" t="str">
            <v>T3</v>
          </cell>
          <cell r="AP2102" t="str">
            <v>5150</v>
          </cell>
          <cell r="AQ2102" t="str">
            <v>5175</v>
          </cell>
          <cell r="AR2102" t="str">
            <v/>
          </cell>
          <cell r="AS2102" t="str">
            <v/>
          </cell>
          <cell r="AT2102" t="str">
            <v/>
          </cell>
          <cell r="AU2102" t="str">
            <v/>
          </cell>
          <cell r="AV2102" t="str">
            <v/>
          </cell>
          <cell r="AW2102" t="str">
            <v/>
          </cell>
          <cell r="AX2102" t="str">
            <v>BIGMAN JAPHET NAKEMBETWA</v>
          </cell>
          <cell r="AY2102" t="str">
            <v/>
          </cell>
          <cell r="AZ2102"/>
          <cell r="BA2102"/>
          <cell r="BB2102" t="str">
            <v/>
          </cell>
          <cell r="BC2102"/>
          <cell r="BD2102" t="str">
            <v/>
          </cell>
          <cell r="BE2102" t="str">
            <v/>
          </cell>
          <cell r="BF2102" t="str">
            <v>0</v>
          </cell>
        </row>
        <row r="2103">
          <cell r="A2103">
            <v>10075237</v>
          </cell>
          <cell r="B2103" t="str">
            <v>JUMA SELEMANI</v>
          </cell>
          <cell r="C2103" t="str">
            <v>IDDI</v>
          </cell>
          <cell r="D2103" t="str">
            <v>KALIPÇI</v>
          </cell>
          <cell r="E2103" t="str">
            <v>FORMWORKER</v>
          </cell>
          <cell r="F2103" t="str">
            <v>50107642</v>
          </cell>
          <cell r="G2103" t="str">
            <v>PETRA PROTEK</v>
          </cell>
          <cell r="H2103" t="str">
            <v>50107642</v>
          </cell>
          <cell r="I2103" t="str">
            <v>0BBQ</v>
          </cell>
          <cell r="J2103" t="str">
            <v>İNŞAAT GRUBU</v>
          </cell>
          <cell r="K2103" t="str">
            <v>50107846</v>
          </cell>
          <cell r="L2103" t="str">
            <v>TZ</v>
          </cell>
          <cell r="M2103" t="str">
            <v>Tanzanyalı</v>
          </cell>
          <cell r="N2103" t="str">
            <v>0037</v>
          </cell>
          <cell r="O2103" t="str">
            <v>İTİGİ</v>
          </cell>
          <cell r="P2103" t="str">
            <v>7B</v>
          </cell>
          <cell r="Q2103" t="str">
            <v>PETRA PROTEK</v>
          </cell>
          <cell r="R2103">
            <v>44856</v>
          </cell>
          <cell r="S2103">
            <v>44856</v>
          </cell>
          <cell r="T2103">
            <v>44881</v>
          </cell>
          <cell r="U2103" t="str">
            <v>Dnm.S.İş Sözl. işverence feshi</v>
          </cell>
          <cell r="V2103" t="str">
            <v>Mavi Yaka Direkt</v>
          </cell>
          <cell r="W2103" t="str">
            <v>LOT 3 (MIT)</v>
          </cell>
          <cell r="X2103" t="str">
            <v/>
          </cell>
          <cell r="Y2103" t="str">
            <v/>
          </cell>
          <cell r="Z2103" t="str">
            <v/>
          </cell>
          <cell r="AA2103" t="str">
            <v>0756473658</v>
          </cell>
          <cell r="AB2103" t="str">
            <v>USTA</v>
          </cell>
          <cell r="AC2103" t="str">
            <v>99</v>
          </cell>
          <cell r="AD2103" t="str">
            <v>LOT 3 (MIT)</v>
          </cell>
          <cell r="AE2103" t="str">
            <v>0113</v>
          </cell>
          <cell r="AF2103" t="str">
            <v/>
          </cell>
          <cell r="AG2103" t="str">
            <v>KM 785+000 - 829+305</v>
          </cell>
          <cell r="AH2103">
            <v>33614</v>
          </cell>
          <cell r="AI2103" t="str">
            <v>Bay</v>
          </cell>
          <cell r="AJ2103" t="str">
            <v>Yerel-Saatlik</v>
          </cell>
          <cell r="AK2103">
            <v>0</v>
          </cell>
          <cell r="AL2103" t="str">
            <v/>
          </cell>
          <cell r="AM2103" t="str">
            <v>201002</v>
          </cell>
          <cell r="AN2103" t="str">
            <v/>
          </cell>
          <cell r="AO2103" t="str">
            <v>T3</v>
          </cell>
          <cell r="AP2103" t="str">
            <v>5150</v>
          </cell>
          <cell r="AQ2103" t="str">
            <v>5175</v>
          </cell>
          <cell r="AR2103" t="str">
            <v/>
          </cell>
          <cell r="AS2103" t="str">
            <v/>
          </cell>
          <cell r="AT2103" t="str">
            <v/>
          </cell>
          <cell r="AU2103" t="str">
            <v/>
          </cell>
          <cell r="AV2103" t="str">
            <v/>
          </cell>
          <cell r="AW2103" t="str">
            <v/>
          </cell>
          <cell r="AX2103" t="str">
            <v>JUMA SELEMANI IDDI</v>
          </cell>
          <cell r="AY2103" t="str">
            <v/>
          </cell>
          <cell r="AZ2103"/>
          <cell r="BA2103"/>
          <cell r="BB2103" t="str">
            <v/>
          </cell>
          <cell r="BC2103"/>
          <cell r="BD2103" t="str">
            <v/>
          </cell>
          <cell r="BE2103" t="str">
            <v/>
          </cell>
          <cell r="BF2103" t="str">
            <v>0</v>
          </cell>
        </row>
        <row r="2104">
          <cell r="A2104">
            <v>10075238</v>
          </cell>
          <cell r="B2104" t="str">
            <v>RAJABU ATHUMAN</v>
          </cell>
          <cell r="C2104" t="str">
            <v>KIPEHI</v>
          </cell>
          <cell r="D2104" t="str">
            <v>KALIPÇI</v>
          </cell>
          <cell r="E2104" t="str">
            <v>FORMWORKER</v>
          </cell>
          <cell r="F2104" t="str">
            <v>50107642</v>
          </cell>
          <cell r="G2104" t="str">
            <v>PETRA PROTEK</v>
          </cell>
          <cell r="H2104" t="str">
            <v>50107642</v>
          </cell>
          <cell r="I2104" t="str">
            <v>0BBQ</v>
          </cell>
          <cell r="J2104" t="str">
            <v>İNŞAAT GRUBU</v>
          </cell>
          <cell r="K2104" t="str">
            <v>50107846</v>
          </cell>
          <cell r="L2104" t="str">
            <v>TZ</v>
          </cell>
          <cell r="M2104" t="str">
            <v>Tanzanyalı</v>
          </cell>
          <cell r="N2104" t="str">
            <v>0037</v>
          </cell>
          <cell r="O2104" t="str">
            <v>İTİGİ</v>
          </cell>
          <cell r="P2104" t="str">
            <v>7B</v>
          </cell>
          <cell r="Q2104" t="str">
            <v>PETRA PROTEK</v>
          </cell>
          <cell r="R2104">
            <v>44856</v>
          </cell>
          <cell r="S2104">
            <v>44856</v>
          </cell>
          <cell r="T2104">
            <v>44876</v>
          </cell>
          <cell r="U2104" t="str">
            <v>Dnm.S.İş Sözl. işverence feshi</v>
          </cell>
          <cell r="V2104" t="str">
            <v>Mavi Yaka Direkt</v>
          </cell>
          <cell r="W2104" t="str">
            <v>LOT 3 (MIT)</v>
          </cell>
          <cell r="X2104" t="str">
            <v/>
          </cell>
          <cell r="Y2104" t="str">
            <v/>
          </cell>
          <cell r="Z2104" t="str">
            <v/>
          </cell>
          <cell r="AA2104" t="str">
            <v>0718574056</v>
          </cell>
          <cell r="AB2104" t="str">
            <v>USTA</v>
          </cell>
          <cell r="AC2104" t="str">
            <v>99</v>
          </cell>
          <cell r="AD2104" t="str">
            <v>LOT 3 (MIT)</v>
          </cell>
          <cell r="AE2104" t="str">
            <v>0113</v>
          </cell>
          <cell r="AF2104" t="str">
            <v/>
          </cell>
          <cell r="AG2104" t="str">
            <v>KM 785+000 - 829+305</v>
          </cell>
          <cell r="AH2104">
            <v>28672</v>
          </cell>
          <cell r="AI2104" t="str">
            <v>Bay</v>
          </cell>
          <cell r="AJ2104" t="str">
            <v>Yerel-Saatlik</v>
          </cell>
          <cell r="AK2104">
            <v>0</v>
          </cell>
          <cell r="AL2104" t="str">
            <v/>
          </cell>
          <cell r="AM2104" t="str">
            <v>201002</v>
          </cell>
          <cell r="AN2104" t="str">
            <v/>
          </cell>
          <cell r="AO2104" t="str">
            <v>T3</v>
          </cell>
          <cell r="AP2104" t="str">
            <v>5150</v>
          </cell>
          <cell r="AQ2104" t="str">
            <v>5175</v>
          </cell>
          <cell r="AR2104" t="str">
            <v/>
          </cell>
          <cell r="AS2104" t="str">
            <v/>
          </cell>
          <cell r="AT2104" t="str">
            <v/>
          </cell>
          <cell r="AU2104" t="str">
            <v/>
          </cell>
          <cell r="AV2104" t="str">
            <v/>
          </cell>
          <cell r="AW2104" t="str">
            <v/>
          </cell>
          <cell r="AX2104" t="str">
            <v>RAJABU ATHUMAN KIPEHI</v>
          </cell>
          <cell r="AY2104" t="str">
            <v/>
          </cell>
          <cell r="AZ2104"/>
          <cell r="BA2104"/>
          <cell r="BB2104" t="str">
            <v/>
          </cell>
          <cell r="BC2104"/>
          <cell r="BD2104" t="str">
            <v/>
          </cell>
          <cell r="BE2104" t="str">
            <v/>
          </cell>
          <cell r="BF2104" t="str">
            <v>0</v>
          </cell>
        </row>
        <row r="2105">
          <cell r="A2105">
            <v>10075240</v>
          </cell>
          <cell r="B2105" t="str">
            <v>ABDALLAH AHAMADI</v>
          </cell>
          <cell r="C2105" t="str">
            <v>NTIYONGOLELWA</v>
          </cell>
          <cell r="D2105" t="str">
            <v>KALIPÇI</v>
          </cell>
          <cell r="E2105" t="str">
            <v>FORMWORKER</v>
          </cell>
          <cell r="F2105" t="str">
            <v>50107642</v>
          </cell>
          <cell r="G2105" t="str">
            <v>PETRA PROTEK</v>
          </cell>
          <cell r="H2105" t="str">
            <v>50107642</v>
          </cell>
          <cell r="I2105" t="str">
            <v>0BBQ</v>
          </cell>
          <cell r="J2105" t="str">
            <v>İNŞAAT GRUBU</v>
          </cell>
          <cell r="K2105" t="str">
            <v>50107846</v>
          </cell>
          <cell r="L2105" t="str">
            <v>TZ</v>
          </cell>
          <cell r="M2105" t="str">
            <v>Tanzanyalı</v>
          </cell>
          <cell r="N2105" t="str">
            <v>0035</v>
          </cell>
          <cell r="O2105" t="str">
            <v>TABORA</v>
          </cell>
          <cell r="P2105" t="str">
            <v>7B</v>
          </cell>
          <cell r="Q2105" t="str">
            <v>PETRA PROTEK</v>
          </cell>
          <cell r="R2105">
            <v>44856</v>
          </cell>
          <cell r="S2105">
            <v>44856</v>
          </cell>
          <cell r="T2105">
            <v>44881</v>
          </cell>
          <cell r="U2105" t="str">
            <v>Dnm.S.İş Sözl. işverence feshi</v>
          </cell>
          <cell r="V2105" t="str">
            <v>Mavi Yaka Direkt</v>
          </cell>
          <cell r="W2105" t="str">
            <v>LOT 3 (MIT)</v>
          </cell>
          <cell r="X2105" t="str">
            <v/>
          </cell>
          <cell r="Y2105" t="str">
            <v/>
          </cell>
          <cell r="Z2105" t="str">
            <v/>
          </cell>
          <cell r="AA2105" t="str">
            <v>0759157854</v>
          </cell>
          <cell r="AB2105" t="str">
            <v>USTA</v>
          </cell>
          <cell r="AC2105" t="str">
            <v>99</v>
          </cell>
          <cell r="AD2105" t="str">
            <v>LOT 3 (MIT)</v>
          </cell>
          <cell r="AE2105" t="str">
            <v>0113</v>
          </cell>
          <cell r="AF2105" t="str">
            <v/>
          </cell>
          <cell r="AG2105" t="str">
            <v>KM 785+000 - 829+305</v>
          </cell>
          <cell r="AH2105">
            <v>29924</v>
          </cell>
          <cell r="AI2105" t="str">
            <v>Bay</v>
          </cell>
          <cell r="AJ2105" t="str">
            <v>Yerel-Saatlik</v>
          </cell>
          <cell r="AK2105">
            <v>0</v>
          </cell>
          <cell r="AL2105" t="str">
            <v/>
          </cell>
          <cell r="AM2105" t="str">
            <v>201002</v>
          </cell>
          <cell r="AN2105" t="str">
            <v/>
          </cell>
          <cell r="AO2105" t="str">
            <v>T3</v>
          </cell>
          <cell r="AP2105" t="str">
            <v>5150</v>
          </cell>
          <cell r="AQ2105" t="str">
            <v>5175</v>
          </cell>
          <cell r="AR2105" t="str">
            <v/>
          </cell>
          <cell r="AS2105" t="str">
            <v/>
          </cell>
          <cell r="AT2105" t="str">
            <v/>
          </cell>
          <cell r="AU2105" t="str">
            <v/>
          </cell>
          <cell r="AV2105" t="str">
            <v/>
          </cell>
          <cell r="AW2105" t="str">
            <v/>
          </cell>
          <cell r="AX2105" t="str">
            <v>ABDALLAH AHAMADI NTIYONGOLELWA</v>
          </cell>
          <cell r="AY2105" t="str">
            <v/>
          </cell>
          <cell r="AZ2105"/>
          <cell r="BA2105"/>
          <cell r="BB2105" t="str">
            <v/>
          </cell>
          <cell r="BC2105"/>
          <cell r="BD2105" t="str">
            <v/>
          </cell>
          <cell r="BE2105" t="str">
            <v/>
          </cell>
          <cell r="BF2105" t="str">
            <v>0</v>
          </cell>
        </row>
        <row r="2106">
          <cell r="A2106">
            <v>10075130</v>
          </cell>
          <cell r="B2106" t="str">
            <v>NYABOROGO</v>
          </cell>
          <cell r="C2106" t="str">
            <v>MAROW</v>
          </cell>
          <cell r="D2106" t="str">
            <v>DÜZ İŞÇİ</v>
          </cell>
          <cell r="E2106" t="str">
            <v>UNSKILLED WORKER - PRODUCTIVE</v>
          </cell>
          <cell r="F2106" t="str">
            <v>50108143</v>
          </cell>
          <cell r="G2106" t="str">
            <v>BRETON COMPANY</v>
          </cell>
          <cell r="H2106" t="str">
            <v>50105776</v>
          </cell>
          <cell r="I2106" t="str">
            <v>0BBL</v>
          </cell>
          <cell r="J2106" t="str">
            <v>İNŞAAT GRUBU</v>
          </cell>
          <cell r="K2106" t="str">
            <v>50108146</v>
          </cell>
          <cell r="L2106" t="str">
            <v>TZ</v>
          </cell>
          <cell r="M2106" t="str">
            <v>Tanzanyalı</v>
          </cell>
          <cell r="N2106" t="str">
            <v>0037</v>
          </cell>
          <cell r="O2106" t="str">
            <v>İTİGİ</v>
          </cell>
          <cell r="P2106" t="str">
            <v>86</v>
          </cell>
          <cell r="Q2106" t="str">
            <v>BRETON COMPANY</v>
          </cell>
          <cell r="R2106">
            <v>44854</v>
          </cell>
          <cell r="S2106">
            <v>44854</v>
          </cell>
          <cell r="T2106">
            <v>44873</v>
          </cell>
          <cell r="U2106" t="str">
            <v>Bsz.S.İşSz.İşvTrf.Hk.SebepsizF</v>
          </cell>
          <cell r="V2106" t="str">
            <v>Mavi Yaka Direkt</v>
          </cell>
          <cell r="W2106" t="str">
            <v>LOT 3 (MIT)</v>
          </cell>
          <cell r="X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>İŞÇİ</v>
          </cell>
          <cell r="AC2106" t="str">
            <v>99</v>
          </cell>
          <cell r="AD2106" t="str">
            <v>LOT 3 (MIT)</v>
          </cell>
          <cell r="AE2106" t="str">
            <v>0109</v>
          </cell>
          <cell r="AF2106" t="str">
            <v/>
          </cell>
          <cell r="AG2106" t="str">
            <v>KM 535+000 - 595+000</v>
          </cell>
          <cell r="AH2106">
            <v>29041</v>
          </cell>
          <cell r="AI2106" t="str">
            <v>Bay</v>
          </cell>
          <cell r="AJ2106" t="str">
            <v>Yerel-Saatlik</v>
          </cell>
          <cell r="AK2106">
            <v>0</v>
          </cell>
          <cell r="AL2106" t="str">
            <v/>
          </cell>
          <cell r="AM2106" t="str">
            <v>201002</v>
          </cell>
          <cell r="AN2106" t="str">
            <v/>
          </cell>
          <cell r="AO2106" t="str">
            <v>T3</v>
          </cell>
          <cell r="AP2106" t="str">
            <v>5150</v>
          </cell>
          <cell r="AQ2106" t="str">
            <v>5175</v>
          </cell>
          <cell r="AR2106" t="str">
            <v/>
          </cell>
          <cell r="AS2106" t="str">
            <v/>
          </cell>
          <cell r="AT2106" t="str">
            <v/>
          </cell>
          <cell r="AU2106" t="str">
            <v/>
          </cell>
          <cell r="AV2106" t="str">
            <v/>
          </cell>
          <cell r="AW2106" t="str">
            <v/>
          </cell>
          <cell r="AX2106" t="str">
            <v>NYABOROGO MAROW</v>
          </cell>
          <cell r="AY2106" t="str">
            <v/>
          </cell>
          <cell r="AZ2106"/>
          <cell r="BA2106"/>
          <cell r="BB2106" t="str">
            <v/>
          </cell>
          <cell r="BC2106"/>
          <cell r="BD2106" t="str">
            <v/>
          </cell>
          <cell r="BE2106" t="str">
            <v/>
          </cell>
          <cell r="BF2106" t="str">
            <v>0</v>
          </cell>
        </row>
        <row r="2107">
          <cell r="A2107">
            <v>10075131</v>
          </cell>
          <cell r="B2107" t="str">
            <v>OMARY NURU</v>
          </cell>
          <cell r="C2107" t="str">
            <v>OMARY</v>
          </cell>
          <cell r="D2107" t="str">
            <v>DÜZ İŞÇİ</v>
          </cell>
          <cell r="E2107" t="str">
            <v>UNSKILLED WORKER - PRODUCTIVE</v>
          </cell>
          <cell r="F2107" t="str">
            <v>50108143</v>
          </cell>
          <cell r="G2107" t="str">
            <v>BRETON COMPANY</v>
          </cell>
          <cell r="H2107" t="str">
            <v>50105776</v>
          </cell>
          <cell r="I2107" t="str">
            <v>0BBL</v>
          </cell>
          <cell r="J2107" t="str">
            <v>İNŞAAT GRUBU</v>
          </cell>
          <cell r="K2107" t="str">
            <v>50108146</v>
          </cell>
          <cell r="L2107" t="str">
            <v>TZ</v>
          </cell>
          <cell r="M2107" t="str">
            <v>Tanzanyalı</v>
          </cell>
          <cell r="N2107" t="str">
            <v>0037</v>
          </cell>
          <cell r="O2107" t="str">
            <v>İTİGİ</v>
          </cell>
          <cell r="P2107" t="str">
            <v>86</v>
          </cell>
          <cell r="Q2107" t="str">
            <v>BRETON COMPANY</v>
          </cell>
          <cell r="R2107">
            <v>44854</v>
          </cell>
          <cell r="S2107">
            <v>44854</v>
          </cell>
          <cell r="T2107">
            <v>44873</v>
          </cell>
          <cell r="U2107" t="str">
            <v>Bsz.S.İşSz.İşvTrf.Hk.SebepsizF</v>
          </cell>
          <cell r="V2107" t="str">
            <v>Mavi Yaka Direkt</v>
          </cell>
          <cell r="W2107" t="str">
            <v>LOT 3 (MIT)</v>
          </cell>
          <cell r="X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>İŞÇİ</v>
          </cell>
          <cell r="AC2107" t="str">
            <v>99</v>
          </cell>
          <cell r="AD2107" t="str">
            <v>LOT 3 (MIT)</v>
          </cell>
          <cell r="AE2107" t="str">
            <v>0109</v>
          </cell>
          <cell r="AF2107" t="str">
            <v/>
          </cell>
          <cell r="AG2107" t="str">
            <v>KM 535+000 - 595+000</v>
          </cell>
          <cell r="AH2107">
            <v>33042</v>
          </cell>
          <cell r="AI2107" t="str">
            <v>Bay</v>
          </cell>
          <cell r="AJ2107" t="str">
            <v>Yerel-Saatlik</v>
          </cell>
          <cell r="AK2107">
            <v>0</v>
          </cell>
          <cell r="AL2107" t="str">
            <v/>
          </cell>
          <cell r="AM2107" t="str">
            <v>201002</v>
          </cell>
          <cell r="AN2107" t="str">
            <v/>
          </cell>
          <cell r="AO2107" t="str">
            <v>T3</v>
          </cell>
          <cell r="AP2107" t="str">
            <v>5150</v>
          </cell>
          <cell r="AQ2107" t="str">
            <v>5175</v>
          </cell>
          <cell r="AR2107" t="str">
            <v/>
          </cell>
          <cell r="AS2107" t="str">
            <v/>
          </cell>
          <cell r="AT2107" t="str">
            <v/>
          </cell>
          <cell r="AU2107" t="str">
            <v/>
          </cell>
          <cell r="AV2107" t="str">
            <v/>
          </cell>
          <cell r="AW2107" t="str">
            <v/>
          </cell>
          <cell r="AX2107" t="str">
            <v>OMARY NURU OMARY</v>
          </cell>
          <cell r="AY2107" t="str">
            <v/>
          </cell>
          <cell r="AZ2107"/>
          <cell r="BA2107"/>
          <cell r="BB2107" t="str">
            <v/>
          </cell>
          <cell r="BC2107"/>
          <cell r="BD2107" t="str">
            <v/>
          </cell>
          <cell r="BE2107" t="str">
            <v/>
          </cell>
          <cell r="BF2107" t="str">
            <v>0</v>
          </cell>
        </row>
        <row r="2108">
          <cell r="A2108">
            <v>10075132</v>
          </cell>
          <cell r="B2108" t="str">
            <v>PATRICK AUGUSTINO</v>
          </cell>
          <cell r="C2108" t="str">
            <v>NGAUGA</v>
          </cell>
          <cell r="D2108" t="str">
            <v>DÜZ İŞÇİ</v>
          </cell>
          <cell r="E2108" t="str">
            <v>UNSKILLED WORKER - PRODUCTIVE</v>
          </cell>
          <cell r="F2108" t="str">
            <v>50108143</v>
          </cell>
          <cell r="G2108" t="str">
            <v>BRETON COMPANY</v>
          </cell>
          <cell r="H2108" t="str">
            <v>50105776</v>
          </cell>
          <cell r="I2108" t="str">
            <v>0BBL</v>
          </cell>
          <cell r="J2108" t="str">
            <v>İNŞAAT GRUBU</v>
          </cell>
          <cell r="K2108" t="str">
            <v>50108146</v>
          </cell>
          <cell r="L2108" t="str">
            <v>TZ</v>
          </cell>
          <cell r="M2108" t="str">
            <v>Tanzanyalı</v>
          </cell>
          <cell r="N2108" t="str">
            <v>0037</v>
          </cell>
          <cell r="O2108" t="str">
            <v>İTİGİ</v>
          </cell>
          <cell r="P2108" t="str">
            <v>86</v>
          </cell>
          <cell r="Q2108" t="str">
            <v>BRETON COMPANY</v>
          </cell>
          <cell r="R2108">
            <v>44854</v>
          </cell>
          <cell r="S2108">
            <v>44854</v>
          </cell>
          <cell r="T2108">
            <v>44873</v>
          </cell>
          <cell r="U2108" t="str">
            <v>Bsz.S.İşSz.İşvTrf.Hk.SebepsizF</v>
          </cell>
          <cell r="V2108" t="str">
            <v>Mavi Yaka Direkt</v>
          </cell>
          <cell r="W2108" t="str">
            <v>LOT 3 (MIT)</v>
          </cell>
          <cell r="X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>İŞÇİ</v>
          </cell>
          <cell r="AC2108" t="str">
            <v>99</v>
          </cell>
          <cell r="AD2108" t="str">
            <v>LOT 3 (MIT)</v>
          </cell>
          <cell r="AE2108" t="str">
            <v>0109</v>
          </cell>
          <cell r="AF2108" t="str">
            <v/>
          </cell>
          <cell r="AG2108" t="str">
            <v>KM 535+000 - 595+000</v>
          </cell>
          <cell r="AH2108">
            <v>32288</v>
          </cell>
          <cell r="AI2108" t="str">
            <v>Bay</v>
          </cell>
          <cell r="AJ2108" t="str">
            <v>Yerel-Saatlik</v>
          </cell>
          <cell r="AK2108">
            <v>0</v>
          </cell>
          <cell r="AL2108" t="str">
            <v/>
          </cell>
          <cell r="AM2108" t="str">
            <v>201002</v>
          </cell>
          <cell r="AN2108" t="str">
            <v/>
          </cell>
          <cell r="AO2108" t="str">
            <v>T3</v>
          </cell>
          <cell r="AP2108" t="str">
            <v>5150</v>
          </cell>
          <cell r="AQ2108" t="str">
            <v>5175</v>
          </cell>
          <cell r="AR2108" t="str">
            <v/>
          </cell>
          <cell r="AS2108" t="str">
            <v/>
          </cell>
          <cell r="AT2108" t="str">
            <v/>
          </cell>
          <cell r="AU2108" t="str">
            <v/>
          </cell>
          <cell r="AV2108" t="str">
            <v/>
          </cell>
          <cell r="AW2108" t="str">
            <v/>
          </cell>
          <cell r="AX2108" t="str">
            <v>PATRICK AUGUSTINO NGAUGA</v>
          </cell>
          <cell r="AY2108" t="str">
            <v/>
          </cell>
          <cell r="AZ2108"/>
          <cell r="BA2108"/>
          <cell r="BB2108" t="str">
            <v/>
          </cell>
          <cell r="BC2108"/>
          <cell r="BD2108" t="str">
            <v/>
          </cell>
          <cell r="BE2108" t="str">
            <v/>
          </cell>
          <cell r="BF2108" t="str">
            <v>0</v>
          </cell>
        </row>
        <row r="2109">
          <cell r="A2109">
            <v>10075133</v>
          </cell>
          <cell r="B2109" t="str">
            <v>RAJABU IDD</v>
          </cell>
          <cell r="C2109" t="str">
            <v>MOHAMED</v>
          </cell>
          <cell r="D2109" t="str">
            <v>DÜZ İŞÇİ</v>
          </cell>
          <cell r="E2109" t="str">
            <v>UNSKILLED WORKER - PRODUCTIVE</v>
          </cell>
          <cell r="F2109" t="str">
            <v>50108143</v>
          </cell>
          <cell r="G2109" t="str">
            <v>BRETON COMPANY</v>
          </cell>
          <cell r="H2109" t="str">
            <v>50105776</v>
          </cell>
          <cell r="I2109" t="str">
            <v>0BBL</v>
          </cell>
          <cell r="J2109" t="str">
            <v>İNŞAAT GRUBU</v>
          </cell>
          <cell r="K2109" t="str">
            <v>50108146</v>
          </cell>
          <cell r="L2109" t="str">
            <v>TZ</v>
          </cell>
          <cell r="M2109" t="str">
            <v>Tanzanyalı</v>
          </cell>
          <cell r="N2109" t="str">
            <v>0037</v>
          </cell>
          <cell r="O2109" t="str">
            <v>İTİGİ</v>
          </cell>
          <cell r="P2109" t="str">
            <v>86</v>
          </cell>
          <cell r="Q2109" t="str">
            <v>BRETON COMPANY</v>
          </cell>
          <cell r="R2109">
            <v>44854</v>
          </cell>
          <cell r="S2109">
            <v>44854</v>
          </cell>
          <cell r="T2109">
            <v>44873</v>
          </cell>
          <cell r="U2109" t="str">
            <v>Bsz.S.İşSz.İşvTrf.Hk.SebepsizF</v>
          </cell>
          <cell r="V2109" t="str">
            <v>Mavi Yaka Direkt</v>
          </cell>
          <cell r="W2109" t="str">
            <v>LOT 3 (MIT)</v>
          </cell>
          <cell r="X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>İŞÇİ</v>
          </cell>
          <cell r="AC2109" t="str">
            <v>99</v>
          </cell>
          <cell r="AD2109" t="str">
            <v>LOT 3 (MIT)</v>
          </cell>
          <cell r="AE2109" t="str">
            <v>0109</v>
          </cell>
          <cell r="AF2109" t="str">
            <v/>
          </cell>
          <cell r="AG2109" t="str">
            <v>KM 535+000 - 595+000</v>
          </cell>
          <cell r="AH2109">
            <v>26891</v>
          </cell>
          <cell r="AI2109" t="str">
            <v>Bay</v>
          </cell>
          <cell r="AJ2109" t="str">
            <v>Yerel-Saatlik</v>
          </cell>
          <cell r="AK2109">
            <v>0</v>
          </cell>
          <cell r="AL2109" t="str">
            <v/>
          </cell>
          <cell r="AM2109" t="str">
            <v>201002</v>
          </cell>
          <cell r="AN2109" t="str">
            <v/>
          </cell>
          <cell r="AO2109" t="str">
            <v>T3</v>
          </cell>
          <cell r="AP2109" t="str">
            <v>5150</v>
          </cell>
          <cell r="AQ2109" t="str">
            <v>5175</v>
          </cell>
          <cell r="AR2109" t="str">
            <v/>
          </cell>
          <cell r="AS2109" t="str">
            <v/>
          </cell>
          <cell r="AT2109" t="str">
            <v/>
          </cell>
          <cell r="AU2109" t="str">
            <v/>
          </cell>
          <cell r="AV2109" t="str">
            <v/>
          </cell>
          <cell r="AW2109" t="str">
            <v/>
          </cell>
          <cell r="AX2109" t="str">
            <v>RAJABU IDD MOHAMED</v>
          </cell>
          <cell r="AY2109" t="str">
            <v/>
          </cell>
          <cell r="AZ2109"/>
          <cell r="BA2109"/>
          <cell r="BB2109" t="str">
            <v/>
          </cell>
          <cell r="BC2109"/>
          <cell r="BD2109" t="str">
            <v/>
          </cell>
          <cell r="BE2109" t="str">
            <v/>
          </cell>
          <cell r="BF2109" t="str">
            <v>0</v>
          </cell>
        </row>
        <row r="2110">
          <cell r="A2110">
            <v>10075135</v>
          </cell>
          <cell r="B2110" t="str">
            <v>RAMADHANJUMA</v>
          </cell>
          <cell r="C2110" t="str">
            <v>MATAMBARA</v>
          </cell>
          <cell r="D2110" t="str">
            <v>DÜZ İŞÇİ</v>
          </cell>
          <cell r="E2110" t="str">
            <v>UNSKILLED WORKER - PRODUCTIVE</v>
          </cell>
          <cell r="F2110" t="str">
            <v>50108143</v>
          </cell>
          <cell r="G2110" t="str">
            <v>BRETON COMPANY</v>
          </cell>
          <cell r="H2110" t="str">
            <v>50105776</v>
          </cell>
          <cell r="I2110" t="str">
            <v>0BBL</v>
          </cell>
          <cell r="J2110" t="str">
            <v>İNŞAAT GRUBU</v>
          </cell>
          <cell r="K2110" t="str">
            <v>50108146</v>
          </cell>
          <cell r="L2110" t="str">
            <v>TZ</v>
          </cell>
          <cell r="M2110" t="str">
            <v>Tanzanyalı</v>
          </cell>
          <cell r="N2110" t="str">
            <v>0037</v>
          </cell>
          <cell r="O2110" t="str">
            <v>İTİGİ</v>
          </cell>
          <cell r="P2110" t="str">
            <v>86</v>
          </cell>
          <cell r="Q2110" t="str">
            <v>BRETON COMPANY</v>
          </cell>
          <cell r="R2110">
            <v>44854</v>
          </cell>
          <cell r="S2110">
            <v>44854</v>
          </cell>
          <cell r="T2110">
            <v>44873</v>
          </cell>
          <cell r="U2110" t="str">
            <v>Bsz.S.İşSz.İşvTrf.Hk.SebepsizF</v>
          </cell>
          <cell r="V2110" t="str">
            <v>Mavi Yaka Direkt</v>
          </cell>
          <cell r="W2110" t="str">
            <v>LOT 3 (MIT)</v>
          </cell>
          <cell r="X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>İŞÇİ</v>
          </cell>
          <cell r="AC2110" t="str">
            <v>99</v>
          </cell>
          <cell r="AD2110" t="str">
            <v>LOT 3 (MIT)</v>
          </cell>
          <cell r="AE2110" t="str">
            <v>0109</v>
          </cell>
          <cell r="AF2110" t="str">
            <v/>
          </cell>
          <cell r="AG2110" t="str">
            <v>KM 535+000 - 595+000</v>
          </cell>
          <cell r="AH2110">
            <v>33416</v>
          </cell>
          <cell r="AI2110" t="str">
            <v>Bay</v>
          </cell>
          <cell r="AJ2110" t="str">
            <v>Yerel-Saatlik</v>
          </cell>
          <cell r="AK2110">
            <v>0</v>
          </cell>
          <cell r="AL2110" t="str">
            <v/>
          </cell>
          <cell r="AM2110" t="str">
            <v>201002</v>
          </cell>
          <cell r="AN2110" t="str">
            <v/>
          </cell>
          <cell r="AO2110" t="str">
            <v>T3</v>
          </cell>
          <cell r="AP2110" t="str">
            <v>5150</v>
          </cell>
          <cell r="AQ2110" t="str">
            <v>5175</v>
          </cell>
          <cell r="AR2110" t="str">
            <v/>
          </cell>
          <cell r="AS2110" t="str">
            <v/>
          </cell>
          <cell r="AT2110" t="str">
            <v/>
          </cell>
          <cell r="AU2110" t="str">
            <v/>
          </cell>
          <cell r="AV2110" t="str">
            <v/>
          </cell>
          <cell r="AW2110" t="str">
            <v/>
          </cell>
          <cell r="AX2110" t="str">
            <v>RAMADHANJUMA MATAMBARA</v>
          </cell>
          <cell r="AY2110" t="str">
            <v/>
          </cell>
          <cell r="AZ2110"/>
          <cell r="BA2110"/>
          <cell r="BB2110" t="str">
            <v/>
          </cell>
          <cell r="BC2110"/>
          <cell r="BD2110" t="str">
            <v/>
          </cell>
          <cell r="BE2110" t="str">
            <v/>
          </cell>
          <cell r="BF2110" t="str">
            <v>0</v>
          </cell>
        </row>
        <row r="2111">
          <cell r="A2111">
            <v>10075136</v>
          </cell>
          <cell r="B2111" t="str">
            <v>ROBSON MICHAELY</v>
          </cell>
          <cell r="C2111" t="str">
            <v>NDAYAHANDE</v>
          </cell>
          <cell r="D2111" t="str">
            <v>DÜZ İŞÇİ</v>
          </cell>
          <cell r="E2111" t="str">
            <v>UNSKILLED WORKER - PRODUCTIVE</v>
          </cell>
          <cell r="F2111" t="str">
            <v>50108143</v>
          </cell>
          <cell r="G2111" t="str">
            <v>BRETON COMPANY</v>
          </cell>
          <cell r="H2111" t="str">
            <v>50105776</v>
          </cell>
          <cell r="I2111" t="str">
            <v>0BBL</v>
          </cell>
          <cell r="J2111" t="str">
            <v>İNŞAAT GRUBU</v>
          </cell>
          <cell r="K2111" t="str">
            <v>50108146</v>
          </cell>
          <cell r="L2111" t="str">
            <v>TZ</v>
          </cell>
          <cell r="M2111" t="str">
            <v>Tanzanyalı</v>
          </cell>
          <cell r="N2111" t="str">
            <v>0037</v>
          </cell>
          <cell r="O2111" t="str">
            <v>İTİGİ</v>
          </cell>
          <cell r="P2111" t="str">
            <v>86</v>
          </cell>
          <cell r="Q2111" t="str">
            <v>BRETON COMPANY</v>
          </cell>
          <cell r="R2111">
            <v>44854</v>
          </cell>
          <cell r="S2111">
            <v>44854</v>
          </cell>
          <cell r="T2111">
            <v>44873</v>
          </cell>
          <cell r="U2111" t="str">
            <v>Bsz.S.İşSz.İşvTrf.Hk.SebepsizF</v>
          </cell>
          <cell r="V2111" t="str">
            <v>Mavi Yaka Direkt</v>
          </cell>
          <cell r="W2111" t="str">
            <v>LOT 3 (MIT)</v>
          </cell>
          <cell r="X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>İŞÇİ</v>
          </cell>
          <cell r="AC2111" t="str">
            <v>99</v>
          </cell>
          <cell r="AD2111" t="str">
            <v>LOT 3 (MIT)</v>
          </cell>
          <cell r="AE2111" t="str">
            <v>0109</v>
          </cell>
          <cell r="AF2111" t="str">
            <v/>
          </cell>
          <cell r="AG2111" t="str">
            <v>KM 535+000 - 595+000</v>
          </cell>
          <cell r="AH2111">
            <v>31548</v>
          </cell>
          <cell r="AI2111" t="str">
            <v>Bay</v>
          </cell>
          <cell r="AJ2111" t="str">
            <v>Yerel-Saatlik</v>
          </cell>
          <cell r="AK2111">
            <v>0</v>
          </cell>
          <cell r="AL2111" t="str">
            <v/>
          </cell>
          <cell r="AM2111" t="str">
            <v>201002</v>
          </cell>
          <cell r="AN2111" t="str">
            <v/>
          </cell>
          <cell r="AO2111" t="str">
            <v>T3</v>
          </cell>
          <cell r="AP2111" t="str">
            <v>5150</v>
          </cell>
          <cell r="AQ2111" t="str">
            <v>5175</v>
          </cell>
          <cell r="AR2111" t="str">
            <v/>
          </cell>
          <cell r="AS2111" t="str">
            <v/>
          </cell>
          <cell r="AT2111" t="str">
            <v/>
          </cell>
          <cell r="AU2111" t="str">
            <v/>
          </cell>
          <cell r="AV2111" t="str">
            <v/>
          </cell>
          <cell r="AW2111" t="str">
            <v/>
          </cell>
          <cell r="AX2111" t="str">
            <v>ROBSON MICHAELY NDAYAHANDE</v>
          </cell>
          <cell r="AY2111" t="str">
            <v/>
          </cell>
          <cell r="AZ2111"/>
          <cell r="BA2111"/>
          <cell r="BB2111" t="str">
            <v/>
          </cell>
          <cell r="BC2111"/>
          <cell r="BD2111" t="str">
            <v/>
          </cell>
          <cell r="BE2111" t="str">
            <v/>
          </cell>
          <cell r="BF2111" t="str">
            <v>0</v>
          </cell>
        </row>
        <row r="2112">
          <cell r="A2112">
            <v>10075137</v>
          </cell>
          <cell r="B2112" t="str">
            <v>RODRICK ISRAEL CHARLES</v>
          </cell>
          <cell r="C2112" t="str">
            <v>CHARLES</v>
          </cell>
          <cell r="D2112" t="str">
            <v>DÜZ İŞÇİ</v>
          </cell>
          <cell r="E2112" t="str">
            <v>UNSKILLED WORKER - PRODUCTIVE</v>
          </cell>
          <cell r="F2112" t="str">
            <v>50108143</v>
          </cell>
          <cell r="G2112" t="str">
            <v>BRETON COMPANY</v>
          </cell>
          <cell r="H2112" t="str">
            <v>50105776</v>
          </cell>
          <cell r="I2112" t="str">
            <v>0BBL</v>
          </cell>
          <cell r="J2112" t="str">
            <v>İNŞAAT GRUBU</v>
          </cell>
          <cell r="K2112" t="str">
            <v>50108146</v>
          </cell>
          <cell r="L2112" t="str">
            <v>TZ</v>
          </cell>
          <cell r="M2112" t="str">
            <v>Tanzanyalı</v>
          </cell>
          <cell r="N2112" t="str">
            <v>0037</v>
          </cell>
          <cell r="O2112" t="str">
            <v>İTİGİ</v>
          </cell>
          <cell r="P2112" t="str">
            <v>86</v>
          </cell>
          <cell r="Q2112" t="str">
            <v>BRETON COMPANY</v>
          </cell>
          <cell r="R2112">
            <v>44854</v>
          </cell>
          <cell r="S2112">
            <v>44854</v>
          </cell>
          <cell r="T2112">
            <v>44873</v>
          </cell>
          <cell r="U2112" t="str">
            <v>Bsz.S.İşSz.İşvTrf.Hk.SebepsizF</v>
          </cell>
          <cell r="V2112" t="str">
            <v>Mavi Yaka Direkt</v>
          </cell>
          <cell r="W2112" t="str">
            <v>LOT 3 (MIT)</v>
          </cell>
          <cell r="X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>İŞÇİ</v>
          </cell>
          <cell r="AC2112" t="str">
            <v>99</v>
          </cell>
          <cell r="AD2112" t="str">
            <v>LOT 3 (MIT)</v>
          </cell>
          <cell r="AE2112" t="str">
            <v>0109</v>
          </cell>
          <cell r="AF2112" t="str">
            <v/>
          </cell>
          <cell r="AG2112" t="str">
            <v>KM 535+000 - 595+000</v>
          </cell>
          <cell r="AH2112">
            <v>29041</v>
          </cell>
          <cell r="AI2112" t="str">
            <v>Bay</v>
          </cell>
          <cell r="AJ2112" t="str">
            <v>Yerel-Saatlik</v>
          </cell>
          <cell r="AK2112">
            <v>0</v>
          </cell>
          <cell r="AL2112" t="str">
            <v/>
          </cell>
          <cell r="AM2112" t="str">
            <v>201002</v>
          </cell>
          <cell r="AN2112" t="str">
            <v/>
          </cell>
          <cell r="AO2112" t="str">
            <v>T3</v>
          </cell>
          <cell r="AP2112" t="str">
            <v>5150</v>
          </cell>
          <cell r="AQ2112" t="str">
            <v>5175</v>
          </cell>
          <cell r="AR2112" t="str">
            <v/>
          </cell>
          <cell r="AS2112" t="str">
            <v/>
          </cell>
          <cell r="AT2112" t="str">
            <v/>
          </cell>
          <cell r="AU2112" t="str">
            <v/>
          </cell>
          <cell r="AV2112" t="str">
            <v/>
          </cell>
          <cell r="AW2112" t="str">
            <v/>
          </cell>
          <cell r="AX2112" t="str">
            <v>RODRICK ISRAEL CHARLES CHARLES</v>
          </cell>
          <cell r="AY2112" t="str">
            <v/>
          </cell>
          <cell r="AZ2112"/>
          <cell r="BA2112"/>
          <cell r="BB2112" t="str">
            <v/>
          </cell>
          <cell r="BC2112"/>
          <cell r="BD2112" t="str">
            <v/>
          </cell>
          <cell r="BE2112" t="str">
            <v/>
          </cell>
          <cell r="BF2112" t="str">
            <v>0</v>
          </cell>
        </row>
        <row r="2113">
          <cell r="A2113">
            <v>10075139</v>
          </cell>
          <cell r="B2113" t="str">
            <v>MDANKU ISMAILI</v>
          </cell>
          <cell r="C2113" t="str">
            <v>MDANKU</v>
          </cell>
          <cell r="D2113" t="str">
            <v>DÜZ İŞÇİ</v>
          </cell>
          <cell r="E2113" t="str">
            <v>UNSKILLED WORKER - PRODUCTIVE</v>
          </cell>
          <cell r="F2113" t="str">
            <v>50108143</v>
          </cell>
          <cell r="G2113" t="str">
            <v>BRETON COMPANY</v>
          </cell>
          <cell r="H2113" t="str">
            <v>50107642</v>
          </cell>
          <cell r="I2113" t="str">
            <v>0BBQ</v>
          </cell>
          <cell r="J2113" t="str">
            <v>İNŞAAT GRUBU</v>
          </cell>
          <cell r="K2113" t="str">
            <v>50108146</v>
          </cell>
          <cell r="L2113" t="str">
            <v>TZ</v>
          </cell>
          <cell r="M2113" t="str">
            <v>Tanzanyalı</v>
          </cell>
          <cell r="N2113" t="str">
            <v>0035</v>
          </cell>
          <cell r="O2113" t="str">
            <v>TABORA</v>
          </cell>
          <cell r="P2113" t="str">
            <v>86</v>
          </cell>
          <cell r="Q2113" t="str">
            <v>BRETON COMPANY</v>
          </cell>
          <cell r="R2113">
            <v>44854</v>
          </cell>
          <cell r="S2113">
            <v>44854</v>
          </cell>
          <cell r="T2113">
            <v>44873</v>
          </cell>
          <cell r="U2113" t="str">
            <v>Bsz.S.İşSz.İşvTrf.Hk.SebepsizF</v>
          </cell>
          <cell r="V2113" t="str">
            <v>Mavi Yaka Direkt</v>
          </cell>
          <cell r="W2113" t="str">
            <v>LOT 3 (MIT)</v>
          </cell>
          <cell r="X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>İŞÇİ</v>
          </cell>
          <cell r="AC2113" t="str">
            <v>99</v>
          </cell>
          <cell r="AD2113" t="str">
            <v>LOT 3 (MIT)</v>
          </cell>
          <cell r="AE2113" t="str">
            <v>0113</v>
          </cell>
          <cell r="AF2113" t="str">
            <v/>
          </cell>
          <cell r="AG2113" t="str">
            <v>KM 785+000 - 829+305</v>
          </cell>
          <cell r="AH2113">
            <v>32735</v>
          </cell>
          <cell r="AI2113" t="str">
            <v>Bay</v>
          </cell>
          <cell r="AJ2113" t="str">
            <v>Yerel-Saatlik</v>
          </cell>
          <cell r="AK2113">
            <v>0</v>
          </cell>
          <cell r="AL2113" t="str">
            <v/>
          </cell>
          <cell r="AM2113" t="str">
            <v>201002</v>
          </cell>
          <cell r="AN2113" t="str">
            <v/>
          </cell>
          <cell r="AO2113" t="str">
            <v>T3</v>
          </cell>
          <cell r="AP2113" t="str">
            <v>5150</v>
          </cell>
          <cell r="AQ2113" t="str">
            <v>5175</v>
          </cell>
          <cell r="AR2113" t="str">
            <v/>
          </cell>
          <cell r="AS2113" t="str">
            <v/>
          </cell>
          <cell r="AT2113" t="str">
            <v/>
          </cell>
          <cell r="AU2113" t="str">
            <v/>
          </cell>
          <cell r="AV2113" t="str">
            <v/>
          </cell>
          <cell r="AW2113" t="str">
            <v/>
          </cell>
          <cell r="AX2113" t="str">
            <v>MDANKU ISMAILI MDANKU</v>
          </cell>
          <cell r="AY2113" t="str">
            <v/>
          </cell>
          <cell r="AZ2113"/>
          <cell r="BA2113"/>
          <cell r="BB2113" t="str">
            <v/>
          </cell>
          <cell r="BC2113"/>
          <cell r="BD2113" t="str">
            <v/>
          </cell>
          <cell r="BE2113" t="str">
            <v/>
          </cell>
          <cell r="BF2113" t="str">
            <v>0</v>
          </cell>
        </row>
        <row r="2114">
          <cell r="A2114">
            <v>10075140</v>
          </cell>
          <cell r="B2114" t="str">
            <v>SHABANI ABDALLAH</v>
          </cell>
          <cell r="C2114" t="str">
            <v>KASIMU</v>
          </cell>
          <cell r="D2114" t="str">
            <v>DÜZ İŞÇİ</v>
          </cell>
          <cell r="E2114" t="str">
            <v>UNSKILLED WORKER - PRODUCTIVE</v>
          </cell>
          <cell r="F2114" t="str">
            <v>50108143</v>
          </cell>
          <cell r="G2114" t="str">
            <v>BRETON COMPANY</v>
          </cell>
          <cell r="H2114" t="str">
            <v>50105776</v>
          </cell>
          <cell r="I2114" t="str">
            <v>0BBL</v>
          </cell>
          <cell r="J2114" t="str">
            <v>İNŞAAT GRUBU</v>
          </cell>
          <cell r="K2114" t="str">
            <v>50108146</v>
          </cell>
          <cell r="L2114" t="str">
            <v>TZ</v>
          </cell>
          <cell r="M2114" t="str">
            <v>Tanzanyalı</v>
          </cell>
          <cell r="N2114" t="str">
            <v>0037</v>
          </cell>
          <cell r="O2114" t="str">
            <v>İTİGİ</v>
          </cell>
          <cell r="P2114" t="str">
            <v>86</v>
          </cell>
          <cell r="Q2114" t="str">
            <v>BRETON COMPANY</v>
          </cell>
          <cell r="R2114">
            <v>44854</v>
          </cell>
          <cell r="S2114">
            <v>44854</v>
          </cell>
          <cell r="T2114">
            <v>44873</v>
          </cell>
          <cell r="U2114" t="str">
            <v>Bsz.S.İşSz.İşvTrf.Hk.SebepsizF</v>
          </cell>
          <cell r="V2114" t="str">
            <v>Mavi Yaka Direkt</v>
          </cell>
          <cell r="W2114" t="str">
            <v>LOT 3 (MIT)</v>
          </cell>
          <cell r="X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>İŞÇİ</v>
          </cell>
          <cell r="AC2114" t="str">
            <v>99</v>
          </cell>
          <cell r="AD2114" t="str">
            <v>LOT 3 (MIT)</v>
          </cell>
          <cell r="AE2114" t="str">
            <v>0109</v>
          </cell>
          <cell r="AF2114" t="str">
            <v/>
          </cell>
          <cell r="AG2114" t="str">
            <v>KM 535+000 - 595+000</v>
          </cell>
          <cell r="AH2114">
            <v>33416</v>
          </cell>
          <cell r="AI2114" t="str">
            <v>Bay</v>
          </cell>
          <cell r="AJ2114" t="str">
            <v>Yerel-Saatlik</v>
          </cell>
          <cell r="AK2114">
            <v>0</v>
          </cell>
          <cell r="AL2114" t="str">
            <v/>
          </cell>
          <cell r="AM2114" t="str">
            <v>201002</v>
          </cell>
          <cell r="AN2114" t="str">
            <v/>
          </cell>
          <cell r="AO2114" t="str">
            <v>T3</v>
          </cell>
          <cell r="AP2114" t="str">
            <v>5150</v>
          </cell>
          <cell r="AQ2114" t="str">
            <v>5175</v>
          </cell>
          <cell r="AR2114" t="str">
            <v/>
          </cell>
          <cell r="AS2114" t="str">
            <v/>
          </cell>
          <cell r="AT2114" t="str">
            <v/>
          </cell>
          <cell r="AU2114" t="str">
            <v/>
          </cell>
          <cell r="AV2114" t="str">
            <v/>
          </cell>
          <cell r="AW2114" t="str">
            <v/>
          </cell>
          <cell r="AX2114" t="str">
            <v>SHABANI ABDALLAH KASIMU</v>
          </cell>
          <cell r="AY2114" t="str">
            <v/>
          </cell>
          <cell r="AZ2114"/>
          <cell r="BA2114"/>
          <cell r="BB2114" t="str">
            <v/>
          </cell>
          <cell r="BC2114"/>
          <cell r="BD2114" t="str">
            <v/>
          </cell>
          <cell r="BE2114" t="str">
            <v/>
          </cell>
          <cell r="BF2114" t="str">
            <v>0</v>
          </cell>
        </row>
        <row r="2115">
          <cell r="A2115">
            <v>10075144</v>
          </cell>
          <cell r="B2115" t="str">
            <v>SHABANIJU</v>
          </cell>
          <cell r="C2115" t="str">
            <v>MASHABANI</v>
          </cell>
          <cell r="D2115" t="str">
            <v>DÜZ İŞÇİ</v>
          </cell>
          <cell r="E2115" t="str">
            <v>UNSKILLED WORKER - PRODUCTIVE</v>
          </cell>
          <cell r="F2115" t="str">
            <v>50108143</v>
          </cell>
          <cell r="G2115" t="str">
            <v>BRETON COMPANY</v>
          </cell>
          <cell r="H2115" t="str">
            <v>50105776</v>
          </cell>
          <cell r="I2115" t="str">
            <v>0BBL</v>
          </cell>
          <cell r="J2115" t="str">
            <v>İNŞAAT GRUBU</v>
          </cell>
          <cell r="K2115" t="str">
            <v>50108146</v>
          </cell>
          <cell r="L2115" t="str">
            <v>TZ</v>
          </cell>
          <cell r="M2115" t="str">
            <v>Tanzanyalı</v>
          </cell>
          <cell r="N2115" t="str">
            <v>0037</v>
          </cell>
          <cell r="O2115" t="str">
            <v>İTİGİ</v>
          </cell>
          <cell r="P2115" t="str">
            <v>86</v>
          </cell>
          <cell r="Q2115" t="str">
            <v>BRETON COMPANY</v>
          </cell>
          <cell r="R2115">
            <v>44854</v>
          </cell>
          <cell r="S2115">
            <v>44854</v>
          </cell>
          <cell r="T2115">
            <v>44873</v>
          </cell>
          <cell r="U2115" t="str">
            <v>Bsz.S.İşSz.İşvTrf.Hk.SebepsizF</v>
          </cell>
          <cell r="V2115" t="str">
            <v>Mavi Yaka Direkt</v>
          </cell>
          <cell r="W2115" t="str">
            <v>LOT 3 (MIT)</v>
          </cell>
          <cell r="X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>İŞÇİ</v>
          </cell>
          <cell r="AC2115" t="str">
            <v>99</v>
          </cell>
          <cell r="AD2115" t="str">
            <v>LOT 3 (MIT)</v>
          </cell>
          <cell r="AE2115" t="str">
            <v>0109</v>
          </cell>
          <cell r="AF2115" t="str">
            <v/>
          </cell>
          <cell r="AG2115" t="str">
            <v>KM 535+000 - 595+000</v>
          </cell>
          <cell r="AH2115">
            <v>32288</v>
          </cell>
          <cell r="AI2115" t="str">
            <v>Bay</v>
          </cell>
          <cell r="AJ2115" t="str">
            <v>Yerel-Saatlik</v>
          </cell>
          <cell r="AK2115">
            <v>0</v>
          </cell>
          <cell r="AL2115" t="str">
            <v/>
          </cell>
          <cell r="AM2115" t="str">
            <v>201002</v>
          </cell>
          <cell r="AN2115" t="str">
            <v/>
          </cell>
          <cell r="AO2115" t="str">
            <v>T3</v>
          </cell>
          <cell r="AP2115" t="str">
            <v>5150</v>
          </cell>
          <cell r="AQ2115" t="str">
            <v>5175</v>
          </cell>
          <cell r="AR2115" t="str">
            <v/>
          </cell>
          <cell r="AS2115" t="str">
            <v/>
          </cell>
          <cell r="AT2115" t="str">
            <v/>
          </cell>
          <cell r="AU2115" t="str">
            <v/>
          </cell>
          <cell r="AV2115" t="str">
            <v/>
          </cell>
          <cell r="AW2115" t="str">
            <v/>
          </cell>
          <cell r="AX2115" t="str">
            <v>SHABANIJU MASHABANI</v>
          </cell>
          <cell r="AY2115" t="str">
            <v/>
          </cell>
          <cell r="AZ2115"/>
          <cell r="BA2115"/>
          <cell r="BB2115" t="str">
            <v/>
          </cell>
          <cell r="BC2115"/>
          <cell r="BD2115" t="str">
            <v/>
          </cell>
          <cell r="BE2115" t="str">
            <v/>
          </cell>
          <cell r="BF2115" t="str">
            <v>0</v>
          </cell>
        </row>
        <row r="2116">
          <cell r="A2116">
            <v>10075145</v>
          </cell>
          <cell r="B2116" t="str">
            <v>SIMBA</v>
          </cell>
          <cell r="C2116" t="str">
            <v>YASSINI</v>
          </cell>
          <cell r="D2116" t="str">
            <v>DÜZ İŞÇİ</v>
          </cell>
          <cell r="E2116" t="str">
            <v>UNSKILLED WORKER - PRODUCTIVE</v>
          </cell>
          <cell r="F2116" t="str">
            <v>50108143</v>
          </cell>
          <cell r="G2116" t="str">
            <v>BRETON COMPANY</v>
          </cell>
          <cell r="H2116" t="str">
            <v>50105776</v>
          </cell>
          <cell r="I2116" t="str">
            <v>0BBL</v>
          </cell>
          <cell r="J2116" t="str">
            <v>İNŞAAT GRUBU</v>
          </cell>
          <cell r="K2116" t="str">
            <v>50108146</v>
          </cell>
          <cell r="L2116" t="str">
            <v>TZ</v>
          </cell>
          <cell r="M2116" t="str">
            <v>Tanzanyalı</v>
          </cell>
          <cell r="N2116" t="str">
            <v>0037</v>
          </cell>
          <cell r="O2116" t="str">
            <v>İTİGİ</v>
          </cell>
          <cell r="P2116" t="str">
            <v>86</v>
          </cell>
          <cell r="Q2116" t="str">
            <v>BRETON COMPANY</v>
          </cell>
          <cell r="R2116">
            <v>44854</v>
          </cell>
          <cell r="S2116">
            <v>44854</v>
          </cell>
          <cell r="T2116">
            <v>44873</v>
          </cell>
          <cell r="U2116" t="str">
            <v>Bsz.S.İşSz.İşvTrf.Hk.SebepsizF</v>
          </cell>
          <cell r="V2116" t="str">
            <v>Mavi Yaka Direkt</v>
          </cell>
          <cell r="W2116" t="str">
            <v>LOT 3 (MIT)</v>
          </cell>
          <cell r="X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>İŞÇİ</v>
          </cell>
          <cell r="AC2116" t="str">
            <v>99</v>
          </cell>
          <cell r="AD2116" t="str">
            <v>LOT 3 (MIT)</v>
          </cell>
          <cell r="AE2116" t="str">
            <v>0109</v>
          </cell>
          <cell r="AF2116" t="str">
            <v/>
          </cell>
          <cell r="AG2116" t="str">
            <v>KM 535+000 - 595+000</v>
          </cell>
          <cell r="AH2116">
            <v>28668</v>
          </cell>
          <cell r="AI2116" t="str">
            <v>Bay</v>
          </cell>
          <cell r="AJ2116" t="str">
            <v>Yerel-Saatlik</v>
          </cell>
          <cell r="AK2116">
            <v>0</v>
          </cell>
          <cell r="AL2116" t="str">
            <v/>
          </cell>
          <cell r="AM2116" t="str">
            <v>201002</v>
          </cell>
          <cell r="AN2116" t="str">
            <v/>
          </cell>
          <cell r="AO2116" t="str">
            <v>T3</v>
          </cell>
          <cell r="AP2116" t="str">
            <v>5150</v>
          </cell>
          <cell r="AQ2116" t="str">
            <v>5175</v>
          </cell>
          <cell r="AR2116" t="str">
            <v/>
          </cell>
          <cell r="AS2116" t="str">
            <v/>
          </cell>
          <cell r="AT2116" t="str">
            <v/>
          </cell>
          <cell r="AU2116" t="str">
            <v/>
          </cell>
          <cell r="AV2116" t="str">
            <v/>
          </cell>
          <cell r="AW2116" t="str">
            <v/>
          </cell>
          <cell r="AX2116" t="str">
            <v>SIMBA YASSINI</v>
          </cell>
          <cell r="AY2116" t="str">
            <v/>
          </cell>
          <cell r="AZ2116"/>
          <cell r="BA2116"/>
          <cell r="BB2116" t="str">
            <v/>
          </cell>
          <cell r="BC2116"/>
          <cell r="BD2116" t="str">
            <v/>
          </cell>
          <cell r="BE2116" t="str">
            <v/>
          </cell>
          <cell r="BF2116" t="str">
            <v>0</v>
          </cell>
        </row>
        <row r="2117">
          <cell r="A2117">
            <v>10075148</v>
          </cell>
          <cell r="B2117" t="str">
            <v>STEVEN EMMANUEL</v>
          </cell>
          <cell r="C2117" t="str">
            <v>KANYONGA</v>
          </cell>
          <cell r="D2117" t="str">
            <v>DÜZ İŞÇİ</v>
          </cell>
          <cell r="E2117" t="str">
            <v>UNSKILLED WORKER - PRODUCTIVE</v>
          </cell>
          <cell r="F2117" t="str">
            <v>50108143</v>
          </cell>
          <cell r="G2117" t="str">
            <v>BRETON COMPANY</v>
          </cell>
          <cell r="H2117" t="str">
            <v>50105776</v>
          </cell>
          <cell r="I2117" t="str">
            <v>0BBL</v>
          </cell>
          <cell r="J2117" t="str">
            <v>İNŞAAT GRUBU</v>
          </cell>
          <cell r="K2117" t="str">
            <v>50108146</v>
          </cell>
          <cell r="L2117" t="str">
            <v>TZ</v>
          </cell>
          <cell r="M2117" t="str">
            <v>Tanzanyalı</v>
          </cell>
          <cell r="N2117" t="str">
            <v>0037</v>
          </cell>
          <cell r="O2117" t="str">
            <v>İTİGİ</v>
          </cell>
          <cell r="P2117" t="str">
            <v>86</v>
          </cell>
          <cell r="Q2117" t="str">
            <v>BRETON COMPANY</v>
          </cell>
          <cell r="R2117">
            <v>44854</v>
          </cell>
          <cell r="S2117">
            <v>44854</v>
          </cell>
          <cell r="T2117">
            <v>44873</v>
          </cell>
          <cell r="U2117" t="str">
            <v>Bsz.S.İşSz.İşvTrf.Hk.SebepsizF</v>
          </cell>
          <cell r="V2117" t="str">
            <v>Mavi Yaka Direkt</v>
          </cell>
          <cell r="W2117" t="str">
            <v>LOT 3 (MIT)</v>
          </cell>
          <cell r="X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>İŞÇİ</v>
          </cell>
          <cell r="AC2117" t="str">
            <v>99</v>
          </cell>
          <cell r="AD2117" t="str">
            <v>LOT 3 (MIT)</v>
          </cell>
          <cell r="AE2117" t="str">
            <v>0109</v>
          </cell>
          <cell r="AF2117" t="str">
            <v/>
          </cell>
          <cell r="AG2117" t="str">
            <v>KM 535+000 - 595+000</v>
          </cell>
          <cell r="AH2117">
            <v>33431</v>
          </cell>
          <cell r="AI2117" t="str">
            <v>Bay</v>
          </cell>
          <cell r="AJ2117" t="str">
            <v>Yerel-Saatlik</v>
          </cell>
          <cell r="AK2117">
            <v>0</v>
          </cell>
          <cell r="AL2117" t="str">
            <v/>
          </cell>
          <cell r="AM2117" t="str">
            <v>201002</v>
          </cell>
          <cell r="AN2117" t="str">
            <v/>
          </cell>
          <cell r="AO2117" t="str">
            <v>T3</v>
          </cell>
          <cell r="AP2117" t="str">
            <v>5150</v>
          </cell>
          <cell r="AQ2117" t="str">
            <v>5175</v>
          </cell>
          <cell r="AR2117" t="str">
            <v/>
          </cell>
          <cell r="AS2117" t="str">
            <v/>
          </cell>
          <cell r="AT2117" t="str">
            <v/>
          </cell>
          <cell r="AU2117" t="str">
            <v/>
          </cell>
          <cell r="AV2117" t="str">
            <v/>
          </cell>
          <cell r="AW2117" t="str">
            <v/>
          </cell>
          <cell r="AX2117" t="str">
            <v>STEVEN EMMANUEL KANYONGA</v>
          </cell>
          <cell r="AY2117" t="str">
            <v/>
          </cell>
          <cell r="AZ2117"/>
          <cell r="BA2117"/>
          <cell r="BB2117" t="str">
            <v/>
          </cell>
          <cell r="BC2117"/>
          <cell r="BD2117" t="str">
            <v/>
          </cell>
          <cell r="BE2117" t="str">
            <v/>
          </cell>
          <cell r="BF2117" t="str">
            <v>0</v>
          </cell>
        </row>
        <row r="2118">
          <cell r="A2118">
            <v>10075150</v>
          </cell>
          <cell r="B2118" t="str">
            <v>THOMAS</v>
          </cell>
          <cell r="C2118" t="str">
            <v>LAMECK</v>
          </cell>
          <cell r="D2118" t="str">
            <v>DÜZ İŞÇİ</v>
          </cell>
          <cell r="E2118" t="str">
            <v>UNSKILLED WORKER - PRODUCTIVE</v>
          </cell>
          <cell r="F2118" t="str">
            <v>50108143</v>
          </cell>
          <cell r="G2118" t="str">
            <v>BRETON COMPANY</v>
          </cell>
          <cell r="H2118" t="str">
            <v>50105776</v>
          </cell>
          <cell r="I2118" t="str">
            <v>0BBL</v>
          </cell>
          <cell r="J2118" t="str">
            <v>İNŞAAT GRUBU</v>
          </cell>
          <cell r="K2118" t="str">
            <v>50108146</v>
          </cell>
          <cell r="L2118" t="str">
            <v>TZ</v>
          </cell>
          <cell r="M2118" t="str">
            <v>Tanzanyalı</v>
          </cell>
          <cell r="N2118" t="str">
            <v>0037</v>
          </cell>
          <cell r="O2118" t="str">
            <v>İTİGİ</v>
          </cell>
          <cell r="P2118" t="str">
            <v>86</v>
          </cell>
          <cell r="Q2118" t="str">
            <v>BRETON COMPANY</v>
          </cell>
          <cell r="R2118">
            <v>44854</v>
          </cell>
          <cell r="S2118">
            <v>44854</v>
          </cell>
          <cell r="T2118">
            <v>44873</v>
          </cell>
          <cell r="U2118" t="str">
            <v>Bsz.S.İşSz.İşvTrf.Hk.SebepsizF</v>
          </cell>
          <cell r="V2118" t="str">
            <v>Mavi Yaka Direkt</v>
          </cell>
          <cell r="W2118" t="str">
            <v>LOT 3 (MIT)</v>
          </cell>
          <cell r="X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>İŞÇİ</v>
          </cell>
          <cell r="AC2118" t="str">
            <v>99</v>
          </cell>
          <cell r="AD2118" t="str">
            <v>LOT 3 (MIT)</v>
          </cell>
          <cell r="AE2118" t="str">
            <v>0109</v>
          </cell>
          <cell r="AF2118" t="str">
            <v/>
          </cell>
          <cell r="AG2118" t="str">
            <v>KM 535+000 - 595+000</v>
          </cell>
          <cell r="AH2118">
            <v>28668</v>
          </cell>
          <cell r="AI2118" t="str">
            <v>Bay</v>
          </cell>
          <cell r="AJ2118" t="str">
            <v>Yerel-Saatlik</v>
          </cell>
          <cell r="AK2118">
            <v>0</v>
          </cell>
          <cell r="AL2118" t="str">
            <v/>
          </cell>
          <cell r="AM2118" t="str">
            <v>201002</v>
          </cell>
          <cell r="AN2118" t="str">
            <v/>
          </cell>
          <cell r="AO2118" t="str">
            <v>T3</v>
          </cell>
          <cell r="AP2118" t="str">
            <v>5150</v>
          </cell>
          <cell r="AQ2118" t="str">
            <v>5175</v>
          </cell>
          <cell r="AR2118" t="str">
            <v/>
          </cell>
          <cell r="AS2118" t="str">
            <v/>
          </cell>
          <cell r="AT2118" t="str">
            <v/>
          </cell>
          <cell r="AU2118" t="str">
            <v/>
          </cell>
          <cell r="AV2118" t="str">
            <v/>
          </cell>
          <cell r="AW2118" t="str">
            <v/>
          </cell>
          <cell r="AX2118" t="str">
            <v>THOMAS LAMECK</v>
          </cell>
          <cell r="AY2118" t="str">
            <v/>
          </cell>
          <cell r="AZ2118"/>
          <cell r="BA2118"/>
          <cell r="BB2118" t="str">
            <v/>
          </cell>
          <cell r="BC2118"/>
          <cell r="BD2118" t="str">
            <v/>
          </cell>
          <cell r="BE2118" t="str">
            <v/>
          </cell>
          <cell r="BF2118" t="str">
            <v>0</v>
          </cell>
        </row>
        <row r="2119">
          <cell r="A2119">
            <v>10075156</v>
          </cell>
          <cell r="B2119" t="str">
            <v>YOHANA SAMWELI</v>
          </cell>
          <cell r="C2119" t="str">
            <v>GEWESAN</v>
          </cell>
          <cell r="D2119" t="str">
            <v>DÜZ İŞÇİ</v>
          </cell>
          <cell r="E2119" t="str">
            <v>UNSKILLED WORKER - PRODUCTIVE</v>
          </cell>
          <cell r="F2119" t="str">
            <v>50108143</v>
          </cell>
          <cell r="G2119" t="str">
            <v>BRETON COMPANY</v>
          </cell>
          <cell r="H2119" t="str">
            <v>50105776</v>
          </cell>
          <cell r="I2119" t="str">
            <v>0BBL</v>
          </cell>
          <cell r="J2119" t="str">
            <v>İNŞAAT GRUBU</v>
          </cell>
          <cell r="K2119" t="str">
            <v>50108146</v>
          </cell>
          <cell r="L2119" t="str">
            <v>TZ</v>
          </cell>
          <cell r="M2119" t="str">
            <v>Tanzanyalı</v>
          </cell>
          <cell r="N2119" t="str">
            <v>0037</v>
          </cell>
          <cell r="O2119" t="str">
            <v>İTİGİ</v>
          </cell>
          <cell r="P2119" t="str">
            <v>86</v>
          </cell>
          <cell r="Q2119" t="str">
            <v>BRETON COMPANY</v>
          </cell>
          <cell r="R2119">
            <v>44855</v>
          </cell>
          <cell r="S2119">
            <v>44854</v>
          </cell>
          <cell r="T2119">
            <v>44873</v>
          </cell>
          <cell r="U2119" t="str">
            <v>Bsz.S.İşSz.İşvTrf.Hk.SebepsizF</v>
          </cell>
          <cell r="V2119" t="str">
            <v>Mavi Yaka Direkt</v>
          </cell>
          <cell r="W2119" t="str">
            <v>LOT 3 (MIT)</v>
          </cell>
          <cell r="X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>İŞÇİ</v>
          </cell>
          <cell r="AC2119" t="str">
            <v>99</v>
          </cell>
          <cell r="AD2119" t="str">
            <v>LOT 3 (MIT)</v>
          </cell>
          <cell r="AE2119" t="str">
            <v>0109</v>
          </cell>
          <cell r="AF2119" t="str">
            <v/>
          </cell>
          <cell r="AG2119" t="str">
            <v>KM 535+000 - 595+000</v>
          </cell>
          <cell r="AH2119">
            <v>33416</v>
          </cell>
          <cell r="AI2119" t="str">
            <v>Bay</v>
          </cell>
          <cell r="AJ2119" t="str">
            <v>Yerel-Saatlik</v>
          </cell>
          <cell r="AK2119">
            <v>0</v>
          </cell>
          <cell r="AL2119" t="str">
            <v/>
          </cell>
          <cell r="AM2119" t="str">
            <v>201002</v>
          </cell>
          <cell r="AN2119" t="str">
            <v/>
          </cell>
          <cell r="AO2119" t="str">
            <v>T3</v>
          </cell>
          <cell r="AP2119" t="str">
            <v>5150</v>
          </cell>
          <cell r="AQ2119" t="str">
            <v>5175</v>
          </cell>
          <cell r="AR2119" t="str">
            <v/>
          </cell>
          <cell r="AS2119" t="str">
            <v/>
          </cell>
          <cell r="AT2119" t="str">
            <v/>
          </cell>
          <cell r="AU2119" t="str">
            <v/>
          </cell>
          <cell r="AV2119" t="str">
            <v/>
          </cell>
          <cell r="AW2119" t="str">
            <v/>
          </cell>
          <cell r="AX2119" t="str">
            <v>YOHANA SAMWELI GEWESAN</v>
          </cell>
          <cell r="AY2119" t="str">
            <v/>
          </cell>
          <cell r="AZ2119">
            <v>44854</v>
          </cell>
          <cell r="BA2119"/>
          <cell r="BB2119" t="str">
            <v/>
          </cell>
          <cell r="BC2119"/>
          <cell r="BD2119" t="str">
            <v/>
          </cell>
          <cell r="BE2119" t="str">
            <v/>
          </cell>
          <cell r="BF2119" t="str">
            <v>0</v>
          </cell>
        </row>
        <row r="2120">
          <cell r="A2120">
            <v>10075158</v>
          </cell>
          <cell r="B2120" t="str">
            <v>YUSUPH</v>
          </cell>
          <cell r="C2120" t="str">
            <v>REGNARDO</v>
          </cell>
          <cell r="D2120" t="str">
            <v>DÜZ İŞÇİ</v>
          </cell>
          <cell r="E2120" t="str">
            <v>UNSKILLED WORKER - PRODUCTIVE</v>
          </cell>
          <cell r="F2120" t="str">
            <v>50108143</v>
          </cell>
          <cell r="G2120" t="str">
            <v>BRETON COMPANY</v>
          </cell>
          <cell r="H2120" t="str">
            <v>50105776</v>
          </cell>
          <cell r="I2120" t="str">
            <v>0BBL</v>
          </cell>
          <cell r="J2120" t="str">
            <v>İNŞAAT GRUBU</v>
          </cell>
          <cell r="K2120" t="str">
            <v>50108146</v>
          </cell>
          <cell r="L2120" t="str">
            <v>TZ</v>
          </cell>
          <cell r="M2120" t="str">
            <v>Tanzanyalı</v>
          </cell>
          <cell r="N2120" t="str">
            <v>0037</v>
          </cell>
          <cell r="O2120" t="str">
            <v>İTİGİ</v>
          </cell>
          <cell r="P2120" t="str">
            <v>86</v>
          </cell>
          <cell r="Q2120" t="str">
            <v>BRETON COMPANY</v>
          </cell>
          <cell r="R2120">
            <v>44855</v>
          </cell>
          <cell r="S2120">
            <v>44855</v>
          </cell>
          <cell r="T2120">
            <v>44873</v>
          </cell>
          <cell r="U2120" t="str">
            <v>Bsz.S.İşSz.İşvTrf.Hk.SebepsizF</v>
          </cell>
          <cell r="V2120" t="str">
            <v>Mavi Yaka Direkt</v>
          </cell>
          <cell r="W2120" t="str">
            <v>LOT 3 (MIT)</v>
          </cell>
          <cell r="X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>İŞÇİ</v>
          </cell>
          <cell r="AC2120" t="str">
            <v>99</v>
          </cell>
          <cell r="AD2120" t="str">
            <v>LOT 3 (MIT)</v>
          </cell>
          <cell r="AE2120" t="str">
            <v>0109</v>
          </cell>
          <cell r="AF2120" t="str">
            <v/>
          </cell>
          <cell r="AG2120" t="str">
            <v>KM 535+000 - 595+000</v>
          </cell>
          <cell r="AH2120">
            <v>33431</v>
          </cell>
          <cell r="AI2120" t="str">
            <v>Bay</v>
          </cell>
          <cell r="AJ2120" t="str">
            <v>Yerel-Saatlik</v>
          </cell>
          <cell r="AK2120">
            <v>0</v>
          </cell>
          <cell r="AL2120" t="str">
            <v/>
          </cell>
          <cell r="AM2120" t="str">
            <v>201002</v>
          </cell>
          <cell r="AN2120" t="str">
            <v/>
          </cell>
          <cell r="AO2120" t="str">
            <v>T3</v>
          </cell>
          <cell r="AP2120" t="str">
            <v>5150</v>
          </cell>
          <cell r="AQ2120" t="str">
            <v>5175</v>
          </cell>
          <cell r="AR2120" t="str">
            <v/>
          </cell>
          <cell r="AS2120" t="str">
            <v/>
          </cell>
          <cell r="AT2120" t="str">
            <v/>
          </cell>
          <cell r="AU2120" t="str">
            <v/>
          </cell>
          <cell r="AV2120" t="str">
            <v/>
          </cell>
          <cell r="AW2120" t="str">
            <v/>
          </cell>
          <cell r="AX2120" t="str">
            <v>YUSUPH REGNARDO</v>
          </cell>
          <cell r="AY2120" t="str">
            <v/>
          </cell>
          <cell r="AZ2120"/>
          <cell r="BA2120"/>
          <cell r="BB2120" t="str">
            <v/>
          </cell>
          <cell r="BC2120"/>
          <cell r="BD2120" t="str">
            <v/>
          </cell>
          <cell r="BE2120" t="str">
            <v/>
          </cell>
          <cell r="BF2120" t="str">
            <v>0</v>
          </cell>
        </row>
        <row r="2121">
          <cell r="A2121">
            <v>10075159</v>
          </cell>
          <cell r="B2121" t="str">
            <v>DASTAN AUGUSTINO</v>
          </cell>
          <cell r="C2121" t="str">
            <v>NJIA</v>
          </cell>
          <cell r="D2121" t="str">
            <v>DÜZ İŞÇİ</v>
          </cell>
          <cell r="E2121" t="str">
            <v>UNSKILLED WORKER - PRODUCTIVE</v>
          </cell>
          <cell r="F2121" t="str">
            <v>50108143</v>
          </cell>
          <cell r="G2121" t="str">
            <v>BRETON COMPANY</v>
          </cell>
          <cell r="H2121" t="str">
            <v>50107642</v>
          </cell>
          <cell r="I2121" t="str">
            <v>0BBQ</v>
          </cell>
          <cell r="J2121" t="str">
            <v>İNŞAAT GRUBU</v>
          </cell>
          <cell r="K2121" t="str">
            <v>50108146</v>
          </cell>
          <cell r="L2121" t="str">
            <v>TZ</v>
          </cell>
          <cell r="M2121" t="str">
            <v>Tanzanyalı</v>
          </cell>
          <cell r="N2121" t="str">
            <v>0035</v>
          </cell>
          <cell r="O2121" t="str">
            <v>TABORA</v>
          </cell>
          <cell r="P2121" t="str">
            <v>86</v>
          </cell>
          <cell r="Q2121" t="str">
            <v>BRETON COMPANY</v>
          </cell>
          <cell r="R2121">
            <v>44855</v>
          </cell>
          <cell r="S2121">
            <v>44855</v>
          </cell>
          <cell r="T2121">
            <v>44873</v>
          </cell>
          <cell r="U2121" t="str">
            <v>Bsz.S.İşSz.İşvTrf.Hk.SebepsizF</v>
          </cell>
          <cell r="V2121" t="str">
            <v>Mavi Yaka Direkt</v>
          </cell>
          <cell r="W2121" t="str">
            <v>LOT 3 (MIT)</v>
          </cell>
          <cell r="X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>İŞÇİ</v>
          </cell>
          <cell r="AC2121" t="str">
            <v>99</v>
          </cell>
          <cell r="AD2121" t="str">
            <v>LOT 3 (MIT)</v>
          </cell>
          <cell r="AE2121" t="str">
            <v>0113</v>
          </cell>
          <cell r="AF2121" t="str">
            <v/>
          </cell>
          <cell r="AG2121" t="str">
            <v>KM 785+000 - 829+305</v>
          </cell>
          <cell r="AH2121">
            <v>33042</v>
          </cell>
          <cell r="AI2121" t="str">
            <v>Bay</v>
          </cell>
          <cell r="AJ2121" t="str">
            <v>Yerel-Saatlik</v>
          </cell>
          <cell r="AK2121">
            <v>0</v>
          </cell>
          <cell r="AL2121" t="str">
            <v/>
          </cell>
          <cell r="AM2121" t="str">
            <v>201002</v>
          </cell>
          <cell r="AN2121" t="str">
            <v/>
          </cell>
          <cell r="AO2121" t="str">
            <v>T3</v>
          </cell>
          <cell r="AP2121" t="str">
            <v>5150</v>
          </cell>
          <cell r="AQ2121" t="str">
            <v>5175</v>
          </cell>
          <cell r="AR2121" t="str">
            <v/>
          </cell>
          <cell r="AS2121" t="str">
            <v/>
          </cell>
          <cell r="AT2121" t="str">
            <v/>
          </cell>
          <cell r="AU2121" t="str">
            <v/>
          </cell>
          <cell r="AV2121" t="str">
            <v/>
          </cell>
          <cell r="AW2121" t="str">
            <v/>
          </cell>
          <cell r="AX2121" t="str">
            <v>DASTAN AUGUSTINO NJIA</v>
          </cell>
          <cell r="AY2121" t="str">
            <v/>
          </cell>
          <cell r="AZ2121"/>
          <cell r="BA2121"/>
          <cell r="BB2121" t="str">
            <v/>
          </cell>
          <cell r="BC2121"/>
          <cell r="BD2121" t="str">
            <v/>
          </cell>
          <cell r="BE2121" t="str">
            <v/>
          </cell>
          <cell r="BF2121" t="str">
            <v>0</v>
          </cell>
        </row>
        <row r="2122">
          <cell r="A2122">
            <v>10075160</v>
          </cell>
          <cell r="B2122" t="str">
            <v>SAMWEL EDWARD</v>
          </cell>
          <cell r="C2122" t="str">
            <v>VYENGE</v>
          </cell>
          <cell r="D2122" t="str">
            <v>DÜZ İŞÇİ</v>
          </cell>
          <cell r="E2122" t="str">
            <v>UNSKILLED WORKER - PRODUCTIVE</v>
          </cell>
          <cell r="F2122" t="str">
            <v>50108143</v>
          </cell>
          <cell r="G2122" t="str">
            <v>BRETON COMPANY</v>
          </cell>
          <cell r="H2122" t="str">
            <v>50105776</v>
          </cell>
          <cell r="I2122" t="str">
            <v>0BBL</v>
          </cell>
          <cell r="J2122" t="str">
            <v>İNŞAAT GRUBU</v>
          </cell>
          <cell r="K2122" t="str">
            <v>50108146</v>
          </cell>
          <cell r="L2122" t="str">
            <v>TZ</v>
          </cell>
          <cell r="M2122" t="str">
            <v>Tanzanyalı</v>
          </cell>
          <cell r="N2122" t="str">
            <v>0037</v>
          </cell>
          <cell r="O2122" t="str">
            <v>İTİGİ</v>
          </cell>
          <cell r="P2122" t="str">
            <v>86</v>
          </cell>
          <cell r="Q2122" t="str">
            <v>BRETON COMPANY</v>
          </cell>
          <cell r="R2122">
            <v>44855</v>
          </cell>
          <cell r="S2122">
            <v>44855</v>
          </cell>
          <cell r="T2122">
            <v>44873</v>
          </cell>
          <cell r="U2122" t="str">
            <v>Bsz.S.İşSz.İşvTrf.Hk.SebepsizF</v>
          </cell>
          <cell r="V2122" t="str">
            <v>Mavi Yaka Direkt</v>
          </cell>
          <cell r="W2122" t="str">
            <v>LOT 3 (MIT)</v>
          </cell>
          <cell r="X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>İŞÇİ</v>
          </cell>
          <cell r="AC2122" t="str">
            <v>99</v>
          </cell>
          <cell r="AD2122" t="str">
            <v>LOT 3 (MIT)</v>
          </cell>
          <cell r="AE2122" t="str">
            <v>0109</v>
          </cell>
          <cell r="AF2122" t="str">
            <v/>
          </cell>
          <cell r="AG2122" t="str">
            <v>KM 535+000 - 595+000</v>
          </cell>
          <cell r="AH2122">
            <v>31661</v>
          </cell>
          <cell r="AI2122" t="str">
            <v>Bay</v>
          </cell>
          <cell r="AJ2122" t="str">
            <v>Yerel-Saatlik</v>
          </cell>
          <cell r="AK2122">
            <v>0</v>
          </cell>
          <cell r="AL2122" t="str">
            <v/>
          </cell>
          <cell r="AM2122" t="str">
            <v>201002</v>
          </cell>
          <cell r="AN2122" t="str">
            <v/>
          </cell>
          <cell r="AO2122" t="str">
            <v>T3</v>
          </cell>
          <cell r="AP2122" t="str">
            <v>5150</v>
          </cell>
          <cell r="AQ2122" t="str">
            <v>5175</v>
          </cell>
          <cell r="AR2122" t="str">
            <v/>
          </cell>
          <cell r="AS2122" t="str">
            <v/>
          </cell>
          <cell r="AT2122" t="str">
            <v/>
          </cell>
          <cell r="AU2122" t="str">
            <v/>
          </cell>
          <cell r="AV2122" t="str">
            <v/>
          </cell>
          <cell r="AW2122" t="str">
            <v/>
          </cell>
          <cell r="AX2122" t="str">
            <v>SAMWEL EDWARD VYENGE</v>
          </cell>
          <cell r="AY2122" t="str">
            <v/>
          </cell>
          <cell r="AZ2122"/>
          <cell r="BA2122"/>
          <cell r="BB2122" t="str">
            <v/>
          </cell>
          <cell r="BC2122"/>
          <cell r="BD2122" t="str">
            <v/>
          </cell>
          <cell r="BE2122" t="str">
            <v/>
          </cell>
          <cell r="BF2122" t="str">
            <v>0</v>
          </cell>
        </row>
        <row r="2123">
          <cell r="A2123">
            <v>10075101</v>
          </cell>
          <cell r="B2123" t="str">
            <v>MİLEMBE MOHAMED</v>
          </cell>
          <cell r="C2123" t="str">
            <v>ISMAİL</v>
          </cell>
          <cell r="D2123" t="str">
            <v>GÜVENLİK GÖREVLİSİ</v>
          </cell>
          <cell r="E2123" t="str">
            <v>SECURITY</v>
          </cell>
          <cell r="F2123" t="str">
            <v>50106670</v>
          </cell>
          <cell r="G2123" t="str">
            <v>KITUMBO SECURITY</v>
          </cell>
          <cell r="H2123" t="str">
            <v>50105513</v>
          </cell>
          <cell r="I2123" t="str">
            <v>088D</v>
          </cell>
          <cell r="J2123" t="str">
            <v>GÜVENLİK</v>
          </cell>
          <cell r="K2123" t="str">
            <v>50106674</v>
          </cell>
          <cell r="L2123" t="str">
            <v>TZ</v>
          </cell>
          <cell r="M2123" t="str">
            <v>Tanzanyalı</v>
          </cell>
          <cell r="N2123" t="str">
            <v>0035</v>
          </cell>
          <cell r="O2123" t="str">
            <v>TABORA</v>
          </cell>
          <cell r="P2123" t="str">
            <v>7L</v>
          </cell>
          <cell r="Q2123" t="str">
            <v>KITIMBO SECURITY</v>
          </cell>
          <cell r="R2123">
            <v>44854</v>
          </cell>
          <cell r="S2123">
            <v>44854</v>
          </cell>
          <cell r="T2123">
            <v>44869</v>
          </cell>
          <cell r="U2123" t="str">
            <v>Bsz.S.İşSz.İşçiTrf.fsh(istifa)</v>
          </cell>
          <cell r="V2123" t="str">
            <v>Mavi Yaka Endirekt</v>
          </cell>
          <cell r="W2123" t="str">
            <v>LOT 3 (MIT)</v>
          </cell>
          <cell r="X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>GÖREVLİ</v>
          </cell>
          <cell r="AC2123" t="str">
            <v>99</v>
          </cell>
          <cell r="AD2123" t="str">
            <v>LOT 3 (MIT)</v>
          </cell>
          <cell r="AE2123" t="str">
            <v>0113</v>
          </cell>
          <cell r="AF2123" t="str">
            <v/>
          </cell>
          <cell r="AG2123" t="str">
            <v>KM 785+000 - 829+305</v>
          </cell>
          <cell r="AH2123">
            <v>35188</v>
          </cell>
          <cell r="AI2123" t="str">
            <v>Bay</v>
          </cell>
          <cell r="AJ2123" t="str">
            <v>Yerel-Saatlik</v>
          </cell>
          <cell r="AK2123">
            <v>0</v>
          </cell>
          <cell r="AL2123" t="str">
            <v/>
          </cell>
          <cell r="AM2123" t="str">
            <v>306002</v>
          </cell>
          <cell r="AN2123" t="str">
            <v/>
          </cell>
          <cell r="AO2123" t="str">
            <v>T3</v>
          </cell>
          <cell r="AP2123" t="str">
            <v>5150</v>
          </cell>
          <cell r="AQ2123" t="str">
            <v>5175</v>
          </cell>
          <cell r="AR2123" t="str">
            <v/>
          </cell>
          <cell r="AS2123" t="str">
            <v/>
          </cell>
          <cell r="AT2123" t="str">
            <v/>
          </cell>
          <cell r="AU2123" t="str">
            <v/>
          </cell>
          <cell r="AV2123" t="str">
            <v/>
          </cell>
          <cell r="AW2123" t="str">
            <v/>
          </cell>
          <cell r="AX2123" t="str">
            <v>MİLEMBE MOHAMED ISMAİL</v>
          </cell>
          <cell r="AY2123" t="str">
            <v/>
          </cell>
          <cell r="AZ2123"/>
          <cell r="BA2123"/>
          <cell r="BB2123" t="str">
            <v/>
          </cell>
          <cell r="BC2123"/>
          <cell r="BD2123" t="str">
            <v/>
          </cell>
          <cell r="BE2123" t="str">
            <v/>
          </cell>
          <cell r="BF2123" t="str">
            <v>0</v>
          </cell>
        </row>
        <row r="2124">
          <cell r="A2124">
            <v>10075245</v>
          </cell>
          <cell r="B2124" t="str">
            <v>SUDI JUMA</v>
          </cell>
          <cell r="C2124" t="str">
            <v>ALI</v>
          </cell>
          <cell r="D2124" t="str">
            <v>KALIPÇI</v>
          </cell>
          <cell r="E2124" t="str">
            <v>FORMWORKER</v>
          </cell>
          <cell r="F2124" t="str">
            <v>50107642</v>
          </cell>
          <cell r="G2124" t="str">
            <v>PETRA PROTEK</v>
          </cell>
          <cell r="H2124" t="str">
            <v>50107642</v>
          </cell>
          <cell r="I2124" t="str">
            <v>0BBQ</v>
          </cell>
          <cell r="J2124" t="str">
            <v>İNŞAAT GRUBU</v>
          </cell>
          <cell r="K2124" t="str">
            <v>50107846</v>
          </cell>
          <cell r="L2124" t="str">
            <v>TZ</v>
          </cell>
          <cell r="M2124" t="str">
            <v>Tanzanyalı</v>
          </cell>
          <cell r="N2124" t="str">
            <v>0035</v>
          </cell>
          <cell r="O2124" t="str">
            <v>TABORA</v>
          </cell>
          <cell r="P2124" t="str">
            <v>7B</v>
          </cell>
          <cell r="Q2124" t="str">
            <v>PETRA PROTEK</v>
          </cell>
          <cell r="R2124">
            <v>44857</v>
          </cell>
          <cell r="S2124">
            <v>44857</v>
          </cell>
          <cell r="T2124">
            <v>44881</v>
          </cell>
          <cell r="U2124" t="str">
            <v>Dnm.S.İş Sözl. işverence feshi</v>
          </cell>
          <cell r="V2124" t="str">
            <v>Mavi Yaka Direkt</v>
          </cell>
          <cell r="W2124" t="str">
            <v>LOT 3 (MIT)</v>
          </cell>
          <cell r="X2124" t="str">
            <v/>
          </cell>
          <cell r="Y2124" t="str">
            <v/>
          </cell>
          <cell r="Z2124" t="str">
            <v/>
          </cell>
          <cell r="AA2124" t="str">
            <v>0652703580</v>
          </cell>
          <cell r="AB2124" t="str">
            <v>USTA</v>
          </cell>
          <cell r="AC2124" t="str">
            <v>99</v>
          </cell>
          <cell r="AD2124" t="str">
            <v>LOT 3 (MIT)</v>
          </cell>
          <cell r="AE2124" t="str">
            <v>0113</v>
          </cell>
          <cell r="AF2124" t="str">
            <v/>
          </cell>
          <cell r="AG2124" t="str">
            <v>KM 785+000 - 829+305</v>
          </cell>
          <cell r="AH2124">
            <v>33252</v>
          </cell>
          <cell r="AI2124" t="str">
            <v>Bay</v>
          </cell>
          <cell r="AJ2124" t="str">
            <v>Yerel-Saatlik</v>
          </cell>
          <cell r="AK2124">
            <v>0</v>
          </cell>
          <cell r="AL2124" t="str">
            <v/>
          </cell>
          <cell r="AM2124" t="str">
            <v>201002</v>
          </cell>
          <cell r="AN2124" t="str">
            <v/>
          </cell>
          <cell r="AO2124" t="str">
            <v>T3</v>
          </cell>
          <cell r="AP2124" t="str">
            <v>5150</v>
          </cell>
          <cell r="AQ2124" t="str">
            <v>5175</v>
          </cell>
          <cell r="AR2124" t="str">
            <v/>
          </cell>
          <cell r="AS2124" t="str">
            <v/>
          </cell>
          <cell r="AT2124" t="str">
            <v/>
          </cell>
          <cell r="AU2124" t="str">
            <v/>
          </cell>
          <cell r="AV2124" t="str">
            <v/>
          </cell>
          <cell r="AW2124" t="str">
            <v/>
          </cell>
          <cell r="AX2124" t="str">
            <v>SUDI JUMA ALI</v>
          </cell>
          <cell r="AY2124" t="str">
            <v/>
          </cell>
          <cell r="AZ2124"/>
          <cell r="BA2124"/>
          <cell r="BB2124" t="str">
            <v/>
          </cell>
          <cell r="BC2124"/>
          <cell r="BD2124" t="str">
            <v/>
          </cell>
          <cell r="BE2124" t="str">
            <v/>
          </cell>
          <cell r="BF2124" t="str">
            <v>0</v>
          </cell>
        </row>
        <row r="2125">
          <cell r="A2125">
            <v>10075246</v>
          </cell>
          <cell r="B2125" t="str">
            <v>ALLY SELEMANI</v>
          </cell>
          <cell r="C2125" t="str">
            <v>MBAGALA</v>
          </cell>
          <cell r="D2125" t="str">
            <v>KALIPÇI</v>
          </cell>
          <cell r="E2125" t="str">
            <v>FORMWORKER</v>
          </cell>
          <cell r="F2125" t="str">
            <v>50107642</v>
          </cell>
          <cell r="G2125" t="str">
            <v>PETRA PROTEK</v>
          </cell>
          <cell r="H2125" t="str">
            <v>50107642</v>
          </cell>
          <cell r="I2125" t="str">
            <v>0BBQ</v>
          </cell>
          <cell r="J2125" t="str">
            <v>İNŞAAT GRUBU</v>
          </cell>
          <cell r="K2125" t="str">
            <v>50107846</v>
          </cell>
          <cell r="L2125" t="str">
            <v>TZ</v>
          </cell>
          <cell r="M2125" t="str">
            <v>Tanzanyalı</v>
          </cell>
          <cell r="N2125" t="str">
            <v>0035</v>
          </cell>
          <cell r="O2125" t="str">
            <v>TABORA</v>
          </cell>
          <cell r="P2125" t="str">
            <v>7B</v>
          </cell>
          <cell r="Q2125" t="str">
            <v>PETRA PROTEK</v>
          </cell>
          <cell r="R2125">
            <v>44857</v>
          </cell>
          <cell r="S2125">
            <v>44857</v>
          </cell>
          <cell r="T2125">
            <v>44881</v>
          </cell>
          <cell r="U2125" t="str">
            <v>Dnm.S.İş Sözl. işverence feshi</v>
          </cell>
          <cell r="V2125" t="str">
            <v>Mavi Yaka Direkt</v>
          </cell>
          <cell r="W2125" t="str">
            <v>LOT 3 (MIT)</v>
          </cell>
          <cell r="X2125" t="str">
            <v/>
          </cell>
          <cell r="Y2125" t="str">
            <v/>
          </cell>
          <cell r="Z2125" t="str">
            <v/>
          </cell>
          <cell r="AA2125" t="str">
            <v>0719869883</v>
          </cell>
          <cell r="AB2125" t="str">
            <v>USTA</v>
          </cell>
          <cell r="AC2125" t="str">
            <v>99</v>
          </cell>
          <cell r="AD2125" t="str">
            <v>LOT 3 (MIT)</v>
          </cell>
          <cell r="AE2125" t="str">
            <v>0113</v>
          </cell>
          <cell r="AF2125" t="str">
            <v/>
          </cell>
          <cell r="AG2125" t="str">
            <v>KM 785+000 - 829+305</v>
          </cell>
          <cell r="AH2125">
            <v>31153</v>
          </cell>
          <cell r="AI2125" t="str">
            <v>Bay</v>
          </cell>
          <cell r="AJ2125" t="str">
            <v>Yerel-Saatlik</v>
          </cell>
          <cell r="AK2125">
            <v>0</v>
          </cell>
          <cell r="AL2125" t="str">
            <v/>
          </cell>
          <cell r="AM2125" t="str">
            <v>201002</v>
          </cell>
          <cell r="AN2125" t="str">
            <v/>
          </cell>
          <cell r="AO2125" t="str">
            <v>T3</v>
          </cell>
          <cell r="AP2125" t="str">
            <v>5150</v>
          </cell>
          <cell r="AQ2125" t="str">
            <v>5175</v>
          </cell>
          <cell r="AR2125" t="str">
            <v/>
          </cell>
          <cell r="AS2125" t="str">
            <v/>
          </cell>
          <cell r="AT2125" t="str">
            <v/>
          </cell>
          <cell r="AU2125" t="str">
            <v/>
          </cell>
          <cell r="AV2125" t="str">
            <v/>
          </cell>
          <cell r="AW2125" t="str">
            <v/>
          </cell>
          <cell r="AX2125" t="str">
            <v>ALLY SELEMANI MBAGALA</v>
          </cell>
          <cell r="AY2125" t="str">
            <v/>
          </cell>
          <cell r="AZ2125"/>
          <cell r="BA2125"/>
          <cell r="BB2125" t="str">
            <v/>
          </cell>
          <cell r="BC2125"/>
          <cell r="BD2125" t="str">
            <v/>
          </cell>
          <cell r="BE2125" t="str">
            <v/>
          </cell>
          <cell r="BF2125" t="str">
            <v>0</v>
          </cell>
        </row>
        <row r="2126">
          <cell r="A2126">
            <v>10075247</v>
          </cell>
          <cell r="B2126" t="str">
            <v>SALIM ABDALLAH</v>
          </cell>
          <cell r="C2126" t="str">
            <v>MCHIKA</v>
          </cell>
          <cell r="D2126" t="str">
            <v>KALIPÇI</v>
          </cell>
          <cell r="E2126" t="str">
            <v>FORMWORKER</v>
          </cell>
          <cell r="F2126" t="str">
            <v>50107642</v>
          </cell>
          <cell r="G2126" t="str">
            <v>PETRA PROTEK</v>
          </cell>
          <cell r="H2126" t="str">
            <v>50107642</v>
          </cell>
          <cell r="I2126" t="str">
            <v>0BBQ</v>
          </cell>
          <cell r="J2126" t="str">
            <v>İNŞAAT GRUBU</v>
          </cell>
          <cell r="K2126" t="str">
            <v>50107846</v>
          </cell>
          <cell r="L2126" t="str">
            <v>TZ</v>
          </cell>
          <cell r="M2126" t="str">
            <v>Tanzanyalı</v>
          </cell>
          <cell r="N2126" t="str">
            <v>0035</v>
          </cell>
          <cell r="O2126" t="str">
            <v>TABORA</v>
          </cell>
          <cell r="P2126" t="str">
            <v>7B</v>
          </cell>
          <cell r="Q2126" t="str">
            <v>PETRA PROTEK</v>
          </cell>
          <cell r="R2126">
            <v>44857</v>
          </cell>
          <cell r="S2126">
            <v>44857</v>
          </cell>
          <cell r="T2126">
            <v>44881</v>
          </cell>
          <cell r="U2126" t="str">
            <v>Dnm.S.İş Sözl. işverence feshi</v>
          </cell>
          <cell r="V2126" t="str">
            <v>Mavi Yaka Direkt</v>
          </cell>
          <cell r="W2126" t="str">
            <v>LOT 3 (MIT)</v>
          </cell>
          <cell r="X2126" t="str">
            <v/>
          </cell>
          <cell r="Y2126" t="str">
            <v/>
          </cell>
          <cell r="Z2126" t="str">
            <v/>
          </cell>
          <cell r="AA2126" t="str">
            <v>0653362288</v>
          </cell>
          <cell r="AB2126" t="str">
            <v>USTA</v>
          </cell>
          <cell r="AC2126" t="str">
            <v>99</v>
          </cell>
          <cell r="AD2126" t="str">
            <v>LOT 3 (MIT)</v>
          </cell>
          <cell r="AE2126" t="str">
            <v>0113</v>
          </cell>
          <cell r="AF2126" t="str">
            <v/>
          </cell>
          <cell r="AG2126" t="str">
            <v>KM 785+000 - 829+305</v>
          </cell>
          <cell r="AH2126">
            <v>33638</v>
          </cell>
          <cell r="AI2126" t="str">
            <v>Bay</v>
          </cell>
          <cell r="AJ2126" t="str">
            <v>Yerel-Saatlik</v>
          </cell>
          <cell r="AK2126">
            <v>0</v>
          </cell>
          <cell r="AL2126" t="str">
            <v/>
          </cell>
          <cell r="AM2126" t="str">
            <v>201002</v>
          </cell>
          <cell r="AN2126" t="str">
            <v/>
          </cell>
          <cell r="AO2126" t="str">
            <v>T3</v>
          </cell>
          <cell r="AP2126" t="str">
            <v>5150</v>
          </cell>
          <cell r="AQ2126" t="str">
            <v>5175</v>
          </cell>
          <cell r="AR2126" t="str">
            <v/>
          </cell>
          <cell r="AS2126" t="str">
            <v/>
          </cell>
          <cell r="AT2126" t="str">
            <v/>
          </cell>
          <cell r="AU2126" t="str">
            <v/>
          </cell>
          <cell r="AV2126" t="str">
            <v/>
          </cell>
          <cell r="AW2126" t="str">
            <v/>
          </cell>
          <cell r="AX2126" t="str">
            <v>SALIM ABDALLAH MCHIKA</v>
          </cell>
          <cell r="AY2126" t="str">
            <v/>
          </cell>
          <cell r="AZ2126"/>
          <cell r="BA2126"/>
          <cell r="BB2126" t="str">
            <v/>
          </cell>
          <cell r="BC2126"/>
          <cell r="BD2126" t="str">
            <v/>
          </cell>
          <cell r="BE2126" t="str">
            <v/>
          </cell>
          <cell r="BF2126" t="str">
            <v>0</v>
          </cell>
        </row>
        <row r="2127">
          <cell r="A2127">
            <v>10075248</v>
          </cell>
          <cell r="B2127" t="str">
            <v>MGANIZI BOAZI</v>
          </cell>
          <cell r="C2127" t="str">
            <v>SHEBUSHAO</v>
          </cell>
          <cell r="D2127" t="str">
            <v>KALIPÇI</v>
          </cell>
          <cell r="E2127" t="str">
            <v>FORMWORKER</v>
          </cell>
          <cell r="F2127" t="str">
            <v>50107642</v>
          </cell>
          <cell r="G2127" t="str">
            <v>PETRA PROTEK</v>
          </cell>
          <cell r="H2127" t="str">
            <v>50107642</v>
          </cell>
          <cell r="I2127" t="str">
            <v>0BBQ</v>
          </cell>
          <cell r="J2127" t="str">
            <v>İNŞAAT GRUBU</v>
          </cell>
          <cell r="K2127" t="str">
            <v>50107846</v>
          </cell>
          <cell r="L2127" t="str">
            <v>TZ</v>
          </cell>
          <cell r="M2127" t="str">
            <v>Tanzanyalı</v>
          </cell>
          <cell r="N2127" t="str">
            <v>0035</v>
          </cell>
          <cell r="O2127" t="str">
            <v>TABORA</v>
          </cell>
          <cell r="P2127" t="str">
            <v>7B</v>
          </cell>
          <cell r="Q2127" t="str">
            <v>PETRA PROTEK</v>
          </cell>
          <cell r="R2127">
            <v>44857</v>
          </cell>
          <cell r="S2127">
            <v>44857</v>
          </cell>
          <cell r="T2127">
            <v>44881</v>
          </cell>
          <cell r="U2127" t="str">
            <v>Dnm.S.İş Sözl. işverence feshi</v>
          </cell>
          <cell r="V2127" t="str">
            <v>Mavi Yaka Direkt</v>
          </cell>
          <cell r="W2127" t="str">
            <v>LOT 3 (MIT)</v>
          </cell>
          <cell r="X2127" t="str">
            <v/>
          </cell>
          <cell r="Y2127" t="str">
            <v/>
          </cell>
          <cell r="Z2127" t="str">
            <v/>
          </cell>
          <cell r="AA2127" t="str">
            <v>0759707721</v>
          </cell>
          <cell r="AB2127" t="str">
            <v>USTA</v>
          </cell>
          <cell r="AC2127" t="str">
            <v>99</v>
          </cell>
          <cell r="AD2127" t="str">
            <v>LOT 3 (MIT)</v>
          </cell>
          <cell r="AE2127" t="str">
            <v>0113</v>
          </cell>
          <cell r="AF2127" t="str">
            <v/>
          </cell>
          <cell r="AG2127" t="str">
            <v>KM 785+000 - 829+305</v>
          </cell>
          <cell r="AH2127">
            <v>35263</v>
          </cell>
          <cell r="AI2127" t="str">
            <v>Bay</v>
          </cell>
          <cell r="AJ2127" t="str">
            <v>Yerel-Saatlik</v>
          </cell>
          <cell r="AK2127">
            <v>0</v>
          </cell>
          <cell r="AL2127" t="str">
            <v/>
          </cell>
          <cell r="AM2127" t="str">
            <v>201002</v>
          </cell>
          <cell r="AN2127" t="str">
            <v/>
          </cell>
          <cell r="AO2127" t="str">
            <v>T3</v>
          </cell>
          <cell r="AP2127" t="str">
            <v>5150</v>
          </cell>
          <cell r="AQ2127" t="str">
            <v>5175</v>
          </cell>
          <cell r="AR2127" t="str">
            <v/>
          </cell>
          <cell r="AS2127" t="str">
            <v/>
          </cell>
          <cell r="AT2127" t="str">
            <v/>
          </cell>
          <cell r="AU2127" t="str">
            <v/>
          </cell>
          <cell r="AV2127" t="str">
            <v/>
          </cell>
          <cell r="AW2127" t="str">
            <v/>
          </cell>
          <cell r="AX2127" t="str">
            <v>MGANIZI BOAZI SHEBUSHAO</v>
          </cell>
          <cell r="AY2127" t="str">
            <v/>
          </cell>
          <cell r="AZ2127"/>
          <cell r="BA2127"/>
          <cell r="BB2127" t="str">
            <v/>
          </cell>
          <cell r="BC2127"/>
          <cell r="BD2127" t="str">
            <v/>
          </cell>
          <cell r="BE2127" t="str">
            <v/>
          </cell>
          <cell r="BF2127" t="str">
            <v>0</v>
          </cell>
        </row>
        <row r="2128">
          <cell r="A2128">
            <v>10075249</v>
          </cell>
          <cell r="B2128" t="str">
            <v>HAMIS NDUGULU</v>
          </cell>
          <cell r="C2128" t="str">
            <v>MATESO</v>
          </cell>
          <cell r="D2128" t="str">
            <v>KALIPÇI</v>
          </cell>
          <cell r="E2128" t="str">
            <v>FORMWORKER</v>
          </cell>
          <cell r="F2128" t="str">
            <v>50107642</v>
          </cell>
          <cell r="G2128" t="str">
            <v>PETRA PROTEK</v>
          </cell>
          <cell r="H2128" t="str">
            <v>50107642</v>
          </cell>
          <cell r="I2128" t="str">
            <v>0BBQ</v>
          </cell>
          <cell r="J2128" t="str">
            <v>İNŞAAT GRUBU</v>
          </cell>
          <cell r="K2128" t="str">
            <v>50107846</v>
          </cell>
          <cell r="L2128" t="str">
            <v>TZ</v>
          </cell>
          <cell r="M2128" t="str">
            <v>Tanzanyalı</v>
          </cell>
          <cell r="N2128" t="str">
            <v>0035</v>
          </cell>
          <cell r="O2128" t="str">
            <v>TABORA</v>
          </cell>
          <cell r="P2128" t="str">
            <v>7B</v>
          </cell>
          <cell r="Q2128" t="str">
            <v>PETRA PROTEK</v>
          </cell>
          <cell r="R2128">
            <v>44857</v>
          </cell>
          <cell r="S2128">
            <v>44857</v>
          </cell>
          <cell r="T2128">
            <v>44881</v>
          </cell>
          <cell r="U2128" t="str">
            <v>Dnm.S.İş Sözl. işverence feshi</v>
          </cell>
          <cell r="V2128" t="str">
            <v>Mavi Yaka Direkt</v>
          </cell>
          <cell r="W2128" t="str">
            <v>LOT 3 (MIT)</v>
          </cell>
          <cell r="X2128" t="str">
            <v/>
          </cell>
          <cell r="Y2128" t="str">
            <v/>
          </cell>
          <cell r="Z2128" t="str">
            <v/>
          </cell>
          <cell r="AA2128" t="str">
            <v>0683013002</v>
          </cell>
          <cell r="AB2128" t="str">
            <v>USTA</v>
          </cell>
          <cell r="AC2128" t="str">
            <v>99</v>
          </cell>
          <cell r="AD2128" t="str">
            <v>LOT 3 (MIT)</v>
          </cell>
          <cell r="AE2128" t="str">
            <v>0113</v>
          </cell>
          <cell r="AF2128" t="str">
            <v/>
          </cell>
          <cell r="AG2128" t="str">
            <v>KM 785+000 - 829+305</v>
          </cell>
          <cell r="AH2128">
            <v>29346</v>
          </cell>
          <cell r="AI2128" t="str">
            <v>Bay</v>
          </cell>
          <cell r="AJ2128" t="str">
            <v>Yerel-Saatlik</v>
          </cell>
          <cell r="AK2128">
            <v>0</v>
          </cell>
          <cell r="AL2128" t="str">
            <v/>
          </cell>
          <cell r="AM2128" t="str">
            <v>201002</v>
          </cell>
          <cell r="AN2128" t="str">
            <v/>
          </cell>
          <cell r="AO2128" t="str">
            <v>T3</v>
          </cell>
          <cell r="AP2128" t="str">
            <v>5150</v>
          </cell>
          <cell r="AQ2128" t="str">
            <v>5175</v>
          </cell>
          <cell r="AR2128" t="str">
            <v/>
          </cell>
          <cell r="AS2128" t="str">
            <v/>
          </cell>
          <cell r="AT2128" t="str">
            <v/>
          </cell>
          <cell r="AU2128" t="str">
            <v/>
          </cell>
          <cell r="AV2128" t="str">
            <v/>
          </cell>
          <cell r="AW2128" t="str">
            <v/>
          </cell>
          <cell r="AX2128" t="str">
            <v>HAMIS NDUGULU MATESO</v>
          </cell>
          <cell r="AY2128" t="str">
            <v/>
          </cell>
          <cell r="AZ2128"/>
          <cell r="BA2128"/>
          <cell r="BB2128" t="str">
            <v/>
          </cell>
          <cell r="BC2128"/>
          <cell r="BD2128" t="str">
            <v/>
          </cell>
          <cell r="BE2128" t="str">
            <v/>
          </cell>
          <cell r="BF2128" t="str">
            <v>0</v>
          </cell>
        </row>
        <row r="2129">
          <cell r="A2129">
            <v>10075250</v>
          </cell>
          <cell r="B2129" t="str">
            <v>SAMWELI ABILI</v>
          </cell>
          <cell r="C2129" t="str">
            <v>MNGUFA</v>
          </cell>
          <cell r="D2129" t="str">
            <v>KALIPÇI</v>
          </cell>
          <cell r="E2129" t="str">
            <v>FORMWORKER</v>
          </cell>
          <cell r="F2129" t="str">
            <v>50107642</v>
          </cell>
          <cell r="G2129" t="str">
            <v>PETRA PROTEK</v>
          </cell>
          <cell r="H2129" t="str">
            <v>50107642</v>
          </cell>
          <cell r="I2129" t="str">
            <v>0BBQ</v>
          </cell>
          <cell r="J2129" t="str">
            <v>İNŞAAT GRUBU</v>
          </cell>
          <cell r="K2129" t="str">
            <v>50107846</v>
          </cell>
          <cell r="L2129" t="str">
            <v>TZ</v>
          </cell>
          <cell r="M2129" t="str">
            <v>Tanzanyalı</v>
          </cell>
          <cell r="N2129" t="str">
            <v>0035</v>
          </cell>
          <cell r="O2129" t="str">
            <v>TABORA</v>
          </cell>
          <cell r="P2129" t="str">
            <v>7B</v>
          </cell>
          <cell r="Q2129" t="str">
            <v>PETRA PROTEK</v>
          </cell>
          <cell r="R2129">
            <v>44857</v>
          </cell>
          <cell r="S2129">
            <v>44857</v>
          </cell>
          <cell r="T2129">
            <v>44881</v>
          </cell>
          <cell r="U2129" t="str">
            <v>Dnm.S.İş Sözl. işverence feshi</v>
          </cell>
          <cell r="V2129" t="str">
            <v>Mavi Yaka Direkt</v>
          </cell>
          <cell r="W2129" t="str">
            <v>LOT 3 (MIT)</v>
          </cell>
          <cell r="X2129" t="str">
            <v/>
          </cell>
          <cell r="Y2129" t="str">
            <v/>
          </cell>
          <cell r="Z2129" t="str">
            <v/>
          </cell>
          <cell r="AA2129" t="str">
            <v>0756185613</v>
          </cell>
          <cell r="AB2129" t="str">
            <v>USTA</v>
          </cell>
          <cell r="AC2129" t="str">
            <v>99</v>
          </cell>
          <cell r="AD2129" t="str">
            <v>LOT 3 (MIT)</v>
          </cell>
          <cell r="AE2129" t="str">
            <v>0113</v>
          </cell>
          <cell r="AF2129" t="str">
            <v/>
          </cell>
          <cell r="AG2129" t="str">
            <v>KM 785+000 - 829+305</v>
          </cell>
          <cell r="AH2129">
            <v>32888</v>
          </cell>
          <cell r="AI2129" t="str">
            <v>Bay</v>
          </cell>
          <cell r="AJ2129" t="str">
            <v>Yerel-Saatlik</v>
          </cell>
          <cell r="AK2129">
            <v>0</v>
          </cell>
          <cell r="AL2129" t="str">
            <v/>
          </cell>
          <cell r="AM2129" t="str">
            <v>201002</v>
          </cell>
          <cell r="AN2129" t="str">
            <v/>
          </cell>
          <cell r="AO2129" t="str">
            <v>T3</v>
          </cell>
          <cell r="AP2129" t="str">
            <v>5150</v>
          </cell>
          <cell r="AQ2129" t="str">
            <v>5175</v>
          </cell>
          <cell r="AR2129" t="str">
            <v/>
          </cell>
          <cell r="AS2129" t="str">
            <v/>
          </cell>
          <cell r="AT2129" t="str">
            <v/>
          </cell>
          <cell r="AU2129" t="str">
            <v/>
          </cell>
          <cell r="AV2129" t="str">
            <v/>
          </cell>
          <cell r="AW2129" t="str">
            <v/>
          </cell>
          <cell r="AX2129" t="str">
            <v>SAMWELI ABILI MNGUFA</v>
          </cell>
          <cell r="AY2129" t="str">
            <v/>
          </cell>
          <cell r="AZ2129"/>
          <cell r="BA2129"/>
          <cell r="BB2129" t="str">
            <v/>
          </cell>
          <cell r="BC2129"/>
          <cell r="BD2129" t="str">
            <v/>
          </cell>
          <cell r="BE2129" t="str">
            <v/>
          </cell>
          <cell r="BF2129" t="str">
            <v>0</v>
          </cell>
        </row>
        <row r="2130">
          <cell r="A2130">
            <v>10075251</v>
          </cell>
          <cell r="B2130" t="str">
            <v>NICODEMUS CHRISTIAN</v>
          </cell>
          <cell r="C2130" t="str">
            <v>JOHN</v>
          </cell>
          <cell r="D2130" t="str">
            <v>KALIPÇI</v>
          </cell>
          <cell r="E2130" t="str">
            <v>FORMWORKER</v>
          </cell>
          <cell r="F2130" t="str">
            <v>50107642</v>
          </cell>
          <cell r="G2130" t="str">
            <v>PETRA PROTEK</v>
          </cell>
          <cell r="H2130" t="str">
            <v>50107642</v>
          </cell>
          <cell r="I2130" t="str">
            <v>0BBQ</v>
          </cell>
          <cell r="J2130" t="str">
            <v>İNŞAAT GRUBU</v>
          </cell>
          <cell r="K2130" t="str">
            <v>50107846</v>
          </cell>
          <cell r="L2130" t="str">
            <v>TZ</v>
          </cell>
          <cell r="M2130" t="str">
            <v>Tanzanyalı</v>
          </cell>
          <cell r="N2130" t="str">
            <v>0035</v>
          </cell>
          <cell r="O2130" t="str">
            <v>TABORA</v>
          </cell>
          <cell r="P2130" t="str">
            <v>7B</v>
          </cell>
          <cell r="Q2130" t="str">
            <v>PETRA PROTEK</v>
          </cell>
          <cell r="R2130">
            <v>44857</v>
          </cell>
          <cell r="S2130">
            <v>44857</v>
          </cell>
          <cell r="T2130">
            <v>44953</v>
          </cell>
          <cell r="U2130" t="str">
            <v>Dnm.S.İş Sözl. işverence feshi</v>
          </cell>
          <cell r="V2130" t="str">
            <v>Mavi Yaka Direkt</v>
          </cell>
          <cell r="W2130" t="str">
            <v>LOT 3 (MIT)</v>
          </cell>
          <cell r="X2130" t="str">
            <v/>
          </cell>
          <cell r="Y2130" t="str">
            <v/>
          </cell>
          <cell r="Z2130" t="str">
            <v/>
          </cell>
          <cell r="AA2130" t="str">
            <v>0717049525</v>
          </cell>
          <cell r="AB2130" t="str">
            <v>USTA</v>
          </cell>
          <cell r="AC2130" t="str">
            <v>99</v>
          </cell>
          <cell r="AD2130" t="str">
            <v>LOT 3 (MIT)</v>
          </cell>
          <cell r="AE2130" t="str">
            <v>0113</v>
          </cell>
          <cell r="AF2130" t="str">
            <v/>
          </cell>
          <cell r="AG2130" t="str">
            <v>KM 785+000 - 829+305</v>
          </cell>
          <cell r="AH2130">
            <v>36671</v>
          </cell>
          <cell r="AI2130" t="str">
            <v>Bay</v>
          </cell>
          <cell r="AJ2130" t="str">
            <v>Yerel-Saatlik</v>
          </cell>
          <cell r="AK2130">
            <v>0</v>
          </cell>
          <cell r="AL2130" t="str">
            <v/>
          </cell>
          <cell r="AM2130" t="str">
            <v>201002</v>
          </cell>
          <cell r="AN2130" t="str">
            <v/>
          </cell>
          <cell r="AO2130" t="str">
            <v>T3</v>
          </cell>
          <cell r="AP2130" t="str">
            <v>5150</v>
          </cell>
          <cell r="AQ2130" t="str">
            <v>5175</v>
          </cell>
          <cell r="AR2130" t="str">
            <v/>
          </cell>
          <cell r="AS2130" t="str">
            <v/>
          </cell>
          <cell r="AT2130" t="str">
            <v/>
          </cell>
          <cell r="AU2130" t="str">
            <v/>
          </cell>
          <cell r="AV2130" t="str">
            <v/>
          </cell>
          <cell r="AW2130" t="str">
            <v/>
          </cell>
          <cell r="AX2130" t="str">
            <v>NICODEMUS CHRISTIAN JOHN</v>
          </cell>
          <cell r="AY2130" t="str">
            <v/>
          </cell>
          <cell r="AZ2130"/>
          <cell r="BA2130"/>
          <cell r="BB2130" t="str">
            <v/>
          </cell>
          <cell r="BC2130"/>
          <cell r="BD2130" t="str">
            <v/>
          </cell>
          <cell r="BE2130" t="str">
            <v/>
          </cell>
          <cell r="BF2130" t="str">
            <v>0</v>
          </cell>
        </row>
        <row r="2131">
          <cell r="A2131">
            <v>10075253</v>
          </cell>
          <cell r="B2131" t="str">
            <v>ALLY MAJUWETA</v>
          </cell>
          <cell r="C2131" t="str">
            <v>CHANDE</v>
          </cell>
          <cell r="D2131" t="str">
            <v>SERAMİKÇİ</v>
          </cell>
          <cell r="E2131" t="str">
            <v>CERAMIC LAYER</v>
          </cell>
          <cell r="F2131" t="str">
            <v>50107642</v>
          </cell>
          <cell r="G2131" t="str">
            <v>PETRA PROTEK</v>
          </cell>
          <cell r="H2131" t="str">
            <v>50107642</v>
          </cell>
          <cell r="I2131" t="str">
            <v>0BBQ</v>
          </cell>
          <cell r="J2131" t="str">
            <v>İNŞAAT GRUBU</v>
          </cell>
          <cell r="K2131" t="str">
            <v>50109144</v>
          </cell>
          <cell r="L2131" t="str">
            <v>TZ</v>
          </cell>
          <cell r="M2131" t="str">
            <v>Tanzanyalı</v>
          </cell>
          <cell r="N2131" t="str">
            <v>0035</v>
          </cell>
          <cell r="O2131" t="str">
            <v>TABORA</v>
          </cell>
          <cell r="P2131" t="str">
            <v>7B</v>
          </cell>
          <cell r="Q2131" t="str">
            <v>PETRA PROTEK</v>
          </cell>
          <cell r="R2131">
            <v>44857</v>
          </cell>
          <cell r="S2131">
            <v>44857</v>
          </cell>
          <cell r="T2131">
            <v>44911</v>
          </cell>
          <cell r="U2131" t="str">
            <v>Diğer nedenler</v>
          </cell>
          <cell r="V2131" t="str">
            <v>Mavi Yaka Direkt</v>
          </cell>
          <cell r="W2131" t="str">
            <v>LOT 3 (MIT)</v>
          </cell>
          <cell r="X2131" t="str">
            <v/>
          </cell>
          <cell r="Y2131" t="str">
            <v/>
          </cell>
          <cell r="Z2131" t="str">
            <v/>
          </cell>
          <cell r="AA2131" t="str">
            <v>0653472332</v>
          </cell>
          <cell r="AB2131" t="str">
            <v>USTA</v>
          </cell>
          <cell r="AC2131" t="str">
            <v>99</v>
          </cell>
          <cell r="AD2131" t="str">
            <v>LOT 3 (MIT)</v>
          </cell>
          <cell r="AE2131" t="str">
            <v>0113</v>
          </cell>
          <cell r="AF2131" t="str">
            <v/>
          </cell>
          <cell r="AG2131" t="str">
            <v>KM 785+000 - 829+305</v>
          </cell>
          <cell r="AH2131">
            <v>26759</v>
          </cell>
          <cell r="AI2131" t="str">
            <v>Bay</v>
          </cell>
          <cell r="AJ2131" t="str">
            <v>Yerel-Saatlik</v>
          </cell>
          <cell r="AK2131">
            <v>0</v>
          </cell>
          <cell r="AL2131" t="str">
            <v/>
          </cell>
          <cell r="AM2131" t="str">
            <v>201002</v>
          </cell>
          <cell r="AN2131" t="str">
            <v/>
          </cell>
          <cell r="AO2131" t="str">
            <v>T3</v>
          </cell>
          <cell r="AP2131" t="str">
            <v>5150</v>
          </cell>
          <cell r="AQ2131" t="str">
            <v>5175</v>
          </cell>
          <cell r="AR2131" t="str">
            <v/>
          </cell>
          <cell r="AS2131" t="str">
            <v/>
          </cell>
          <cell r="AT2131" t="str">
            <v/>
          </cell>
          <cell r="AU2131" t="str">
            <v/>
          </cell>
          <cell r="AV2131" t="str">
            <v/>
          </cell>
          <cell r="AW2131" t="str">
            <v/>
          </cell>
          <cell r="AX2131" t="str">
            <v>ALLY MAJUWETA CHANDE</v>
          </cell>
          <cell r="AY2131" t="str">
            <v/>
          </cell>
          <cell r="AZ2131"/>
          <cell r="BA2131"/>
          <cell r="BB2131" t="str">
            <v/>
          </cell>
          <cell r="BC2131"/>
          <cell r="BD2131" t="str">
            <v/>
          </cell>
          <cell r="BE2131" t="str">
            <v/>
          </cell>
          <cell r="BF2131" t="str">
            <v>0</v>
          </cell>
        </row>
        <row r="2132">
          <cell r="A2132">
            <v>10075260</v>
          </cell>
          <cell r="B2132" t="str">
            <v>DASKALI</v>
          </cell>
          <cell r="C2132" t="str">
            <v>EDWARD GOMBO</v>
          </cell>
          <cell r="D2132" t="str">
            <v>GÜVENLİK GÖREVLİSİ</v>
          </cell>
          <cell r="E2132" t="str">
            <v>SECURITY</v>
          </cell>
          <cell r="F2132" t="str">
            <v>50106670</v>
          </cell>
          <cell r="G2132" t="str">
            <v>KITUMBO SECURITY</v>
          </cell>
          <cell r="H2132" t="str">
            <v>50105513</v>
          </cell>
          <cell r="I2132" t="str">
            <v>088D</v>
          </cell>
          <cell r="J2132" t="str">
            <v>GÜVENLİK</v>
          </cell>
          <cell r="K2132" t="str">
            <v>50106674</v>
          </cell>
          <cell r="L2132" t="str">
            <v>TZ</v>
          </cell>
          <cell r="M2132" t="str">
            <v>Tanzanyalı</v>
          </cell>
          <cell r="N2132" t="str">
            <v>0037</v>
          </cell>
          <cell r="O2132" t="str">
            <v>İTİGİ</v>
          </cell>
          <cell r="P2132" t="str">
            <v>7L</v>
          </cell>
          <cell r="Q2132" t="str">
            <v>KITIMBO SECURITY</v>
          </cell>
          <cell r="R2132">
            <v>44855</v>
          </cell>
          <cell r="S2132">
            <v>44855</v>
          </cell>
          <cell r="T2132">
            <v>45170</v>
          </cell>
          <cell r="U2132" t="str">
            <v>Bsz.S.İşSz.İşvTrf.Hk.SebepsizF</v>
          </cell>
          <cell r="V2132" t="str">
            <v>Mavi Yaka Endirekt</v>
          </cell>
          <cell r="W2132" t="str">
            <v>LOT 3 (MIT)</v>
          </cell>
          <cell r="X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>GÖREVLİ</v>
          </cell>
          <cell r="AC2132" t="str">
            <v>99</v>
          </cell>
          <cell r="AD2132" t="str">
            <v>LOT 3 (MIT)</v>
          </cell>
          <cell r="AE2132" t="str">
            <v>0113</v>
          </cell>
          <cell r="AF2132" t="str">
            <v/>
          </cell>
          <cell r="AG2132" t="str">
            <v>KM 785+000 - 829+305</v>
          </cell>
          <cell r="AH2132">
            <v>34773</v>
          </cell>
          <cell r="AI2132" t="str">
            <v>Bay</v>
          </cell>
          <cell r="AJ2132" t="str">
            <v>Yerel-Saatlik</v>
          </cell>
          <cell r="AK2132">
            <v>0</v>
          </cell>
          <cell r="AL2132" t="str">
            <v/>
          </cell>
          <cell r="AM2132" t="str">
            <v>306002</v>
          </cell>
          <cell r="AN2132" t="str">
            <v/>
          </cell>
          <cell r="AO2132" t="str">
            <v>T3</v>
          </cell>
          <cell r="AP2132" t="str">
            <v>5150</v>
          </cell>
          <cell r="AQ2132" t="str">
            <v>5175</v>
          </cell>
          <cell r="AR2132" t="str">
            <v/>
          </cell>
          <cell r="AS2132" t="str">
            <v/>
          </cell>
          <cell r="AT2132" t="str">
            <v/>
          </cell>
          <cell r="AU2132" t="str">
            <v/>
          </cell>
          <cell r="AV2132" t="str">
            <v/>
          </cell>
          <cell r="AW2132" t="str">
            <v/>
          </cell>
          <cell r="AX2132" t="str">
            <v>DASKALI EDWARD GOMBO</v>
          </cell>
          <cell r="AY2132" t="str">
            <v/>
          </cell>
          <cell r="AZ2132"/>
          <cell r="BA2132"/>
          <cell r="BB2132" t="str">
            <v/>
          </cell>
          <cell r="BC2132"/>
          <cell r="BD2132" t="str">
            <v/>
          </cell>
          <cell r="BE2132" t="str">
            <v/>
          </cell>
          <cell r="BF2132" t="str">
            <v>0</v>
          </cell>
        </row>
        <row r="2133">
          <cell r="A2133">
            <v>10075261</v>
          </cell>
          <cell r="B2133" t="str">
            <v>KITIKU HONGUA</v>
          </cell>
          <cell r="C2133" t="str">
            <v>SWAJI</v>
          </cell>
          <cell r="D2133" t="str">
            <v>GÜVENLİK GÖREVLİSİ</v>
          </cell>
          <cell r="E2133" t="str">
            <v>SECURITY</v>
          </cell>
          <cell r="F2133" t="str">
            <v>50106670</v>
          </cell>
          <cell r="G2133" t="str">
            <v>KITUMBO SECURITY</v>
          </cell>
          <cell r="H2133" t="str">
            <v>50105513</v>
          </cell>
          <cell r="I2133" t="str">
            <v>088D</v>
          </cell>
          <cell r="J2133" t="str">
            <v>GÜVENLİK</v>
          </cell>
          <cell r="K2133" t="str">
            <v>50106674</v>
          </cell>
          <cell r="L2133" t="str">
            <v>TZ</v>
          </cell>
          <cell r="M2133" t="str">
            <v>Tanzanyalı</v>
          </cell>
          <cell r="N2133" t="str">
            <v>0037</v>
          </cell>
          <cell r="O2133" t="str">
            <v>İTİGİ</v>
          </cell>
          <cell r="P2133" t="str">
            <v>7L</v>
          </cell>
          <cell r="Q2133" t="str">
            <v>KITIMBO SECURITY</v>
          </cell>
          <cell r="R2133">
            <v>44855</v>
          </cell>
          <cell r="S2133">
            <v>44855</v>
          </cell>
          <cell r="T2133">
            <v>45170</v>
          </cell>
          <cell r="U2133" t="str">
            <v>Bsz.S.İşSz.İşvTrf.Hk.SebepsizF</v>
          </cell>
          <cell r="V2133" t="str">
            <v>Mavi Yaka Endirekt</v>
          </cell>
          <cell r="W2133" t="str">
            <v>LOT 3 (MIT)</v>
          </cell>
          <cell r="X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>GÖREVLİ</v>
          </cell>
          <cell r="AC2133" t="str">
            <v>99</v>
          </cell>
          <cell r="AD2133" t="str">
            <v>LOT 3 (MIT)</v>
          </cell>
          <cell r="AE2133" t="str">
            <v>0113</v>
          </cell>
          <cell r="AF2133" t="str">
            <v/>
          </cell>
          <cell r="AG2133" t="str">
            <v>KM 785+000 - 829+305</v>
          </cell>
          <cell r="AH2133">
            <v>34773</v>
          </cell>
          <cell r="AI2133" t="str">
            <v>Bay</v>
          </cell>
          <cell r="AJ2133" t="str">
            <v>Yerel-Saatlik</v>
          </cell>
          <cell r="AK2133">
            <v>0</v>
          </cell>
          <cell r="AL2133" t="str">
            <v/>
          </cell>
          <cell r="AM2133" t="str">
            <v>306002</v>
          </cell>
          <cell r="AN2133" t="str">
            <v/>
          </cell>
          <cell r="AO2133" t="str">
            <v>T3</v>
          </cell>
          <cell r="AP2133" t="str">
            <v>5150</v>
          </cell>
          <cell r="AQ2133" t="str">
            <v>5175</v>
          </cell>
          <cell r="AR2133" t="str">
            <v/>
          </cell>
          <cell r="AS2133" t="str">
            <v/>
          </cell>
          <cell r="AT2133" t="str">
            <v/>
          </cell>
          <cell r="AU2133" t="str">
            <v/>
          </cell>
          <cell r="AV2133" t="str">
            <v/>
          </cell>
          <cell r="AW2133" t="str">
            <v/>
          </cell>
          <cell r="AX2133" t="str">
            <v>KITIKU HONGUA SWAJI</v>
          </cell>
          <cell r="AY2133" t="str">
            <v/>
          </cell>
          <cell r="AZ2133"/>
          <cell r="BA2133"/>
          <cell r="BB2133" t="str">
            <v/>
          </cell>
          <cell r="BC2133"/>
          <cell r="BD2133" t="str">
            <v/>
          </cell>
          <cell r="BE2133" t="str">
            <v/>
          </cell>
          <cell r="BF2133" t="str">
            <v>0</v>
          </cell>
        </row>
        <row r="2134">
          <cell r="A2134">
            <v>10075262</v>
          </cell>
          <cell r="B2134" t="str">
            <v>EMANUEL KITANGA</v>
          </cell>
          <cell r="C2134" t="str">
            <v>MNYAMPALA</v>
          </cell>
          <cell r="D2134" t="str">
            <v>GÜVENLİK GÖREVLİSİ</v>
          </cell>
          <cell r="E2134" t="str">
            <v>SECURITY</v>
          </cell>
          <cell r="F2134" t="str">
            <v>50106670</v>
          </cell>
          <cell r="G2134" t="str">
            <v>KITUMBO SECURITY</v>
          </cell>
          <cell r="H2134" t="str">
            <v>50105513</v>
          </cell>
          <cell r="I2134" t="str">
            <v>088D</v>
          </cell>
          <cell r="J2134" t="str">
            <v>GÜVENLİK</v>
          </cell>
          <cell r="K2134" t="str">
            <v>50106674</v>
          </cell>
          <cell r="L2134" t="str">
            <v>TZ</v>
          </cell>
          <cell r="M2134" t="str">
            <v>Tanzanyalı</v>
          </cell>
          <cell r="N2134" t="str">
            <v>0037</v>
          </cell>
          <cell r="O2134" t="str">
            <v>İTİGİ</v>
          </cell>
          <cell r="P2134" t="str">
            <v>7L</v>
          </cell>
          <cell r="Q2134" t="str">
            <v>KITIMBO SECURITY</v>
          </cell>
          <cell r="R2134">
            <v>44855</v>
          </cell>
          <cell r="S2134">
            <v>44855</v>
          </cell>
          <cell r="T2134">
            <v>45170</v>
          </cell>
          <cell r="U2134" t="str">
            <v>Bsz.S.İşSz.İşvTrf.Hk.SebepsizF</v>
          </cell>
          <cell r="V2134" t="str">
            <v>Mavi Yaka Endirekt</v>
          </cell>
          <cell r="W2134" t="str">
            <v>LOT 3 (MIT)</v>
          </cell>
          <cell r="X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>GÖREVLİ</v>
          </cell>
          <cell r="AC2134" t="str">
            <v>99</v>
          </cell>
          <cell r="AD2134" t="str">
            <v>LOT 3 (MIT)</v>
          </cell>
          <cell r="AE2134" t="str">
            <v>0113</v>
          </cell>
          <cell r="AF2134" t="str">
            <v/>
          </cell>
          <cell r="AG2134" t="str">
            <v>KM 785+000 - 829+305</v>
          </cell>
          <cell r="AH2134">
            <v>34773</v>
          </cell>
          <cell r="AI2134" t="str">
            <v>Bay</v>
          </cell>
          <cell r="AJ2134" t="str">
            <v>Yerel-Saatlik</v>
          </cell>
          <cell r="AK2134">
            <v>0</v>
          </cell>
          <cell r="AL2134" t="str">
            <v/>
          </cell>
          <cell r="AM2134" t="str">
            <v>306002</v>
          </cell>
          <cell r="AN2134" t="str">
            <v/>
          </cell>
          <cell r="AO2134" t="str">
            <v>T3</v>
          </cell>
          <cell r="AP2134" t="str">
            <v>5150</v>
          </cell>
          <cell r="AQ2134" t="str">
            <v>5175</v>
          </cell>
          <cell r="AR2134" t="str">
            <v/>
          </cell>
          <cell r="AS2134" t="str">
            <v/>
          </cell>
          <cell r="AT2134" t="str">
            <v/>
          </cell>
          <cell r="AU2134" t="str">
            <v/>
          </cell>
          <cell r="AV2134" t="str">
            <v/>
          </cell>
          <cell r="AW2134" t="str">
            <v/>
          </cell>
          <cell r="AX2134" t="str">
            <v>EMANUEL KITANGA MNYAMPALA</v>
          </cell>
          <cell r="AY2134" t="str">
            <v/>
          </cell>
          <cell r="AZ2134"/>
          <cell r="BA2134"/>
          <cell r="BB2134" t="str">
            <v/>
          </cell>
          <cell r="BC2134"/>
          <cell r="BD2134" t="str">
            <v/>
          </cell>
          <cell r="BE2134" t="str">
            <v/>
          </cell>
          <cell r="BF2134" t="str">
            <v>0</v>
          </cell>
        </row>
        <row r="2135">
          <cell r="A2135">
            <v>10075263</v>
          </cell>
          <cell r="B2135" t="str">
            <v>MOHAMEDI JUMA</v>
          </cell>
          <cell r="C2135" t="str">
            <v>MGASI</v>
          </cell>
          <cell r="D2135" t="str">
            <v>GÜVENLİK GÖREVLİSİ</v>
          </cell>
          <cell r="E2135" t="str">
            <v>SECURITY</v>
          </cell>
          <cell r="F2135" t="str">
            <v>50106670</v>
          </cell>
          <cell r="G2135" t="str">
            <v>KITUMBO SECURITY</v>
          </cell>
          <cell r="H2135" t="str">
            <v>50105513</v>
          </cell>
          <cell r="I2135" t="str">
            <v>088D</v>
          </cell>
          <cell r="J2135" t="str">
            <v>GÜVENLİK</v>
          </cell>
          <cell r="K2135" t="str">
            <v>50106674</v>
          </cell>
          <cell r="L2135" t="str">
            <v>TZ</v>
          </cell>
          <cell r="M2135" t="str">
            <v>Tanzanyalı</v>
          </cell>
          <cell r="N2135" t="str">
            <v>0037</v>
          </cell>
          <cell r="O2135" t="str">
            <v>İTİGİ</v>
          </cell>
          <cell r="P2135" t="str">
            <v>7L</v>
          </cell>
          <cell r="Q2135" t="str">
            <v>KITIMBO SECURITY</v>
          </cell>
          <cell r="R2135">
            <v>44855</v>
          </cell>
          <cell r="S2135">
            <v>45042</v>
          </cell>
          <cell r="T2135">
            <v>45170</v>
          </cell>
          <cell r="U2135" t="str">
            <v>Bsz.S.İşSz.İşvTrf.Hk.SebepsizF</v>
          </cell>
          <cell r="V2135" t="str">
            <v>Mavi Yaka Endirekt</v>
          </cell>
          <cell r="W2135" t="str">
            <v>LOT 3 (MIT)</v>
          </cell>
          <cell r="X2135" t="str">
            <v/>
          </cell>
          <cell r="Y2135" t="str">
            <v/>
          </cell>
          <cell r="Z2135" t="str">
            <v/>
          </cell>
          <cell r="AA2135" t="str">
            <v>0692690917</v>
          </cell>
          <cell r="AB2135" t="str">
            <v>GÖREVLİ</v>
          </cell>
          <cell r="AC2135" t="str">
            <v>99</v>
          </cell>
          <cell r="AD2135" t="str">
            <v>LOT 3 (MIT)</v>
          </cell>
          <cell r="AE2135" t="str">
            <v>0113</v>
          </cell>
          <cell r="AF2135" t="str">
            <v/>
          </cell>
          <cell r="AG2135" t="str">
            <v>KM 785+000 - 829+305</v>
          </cell>
          <cell r="AH2135">
            <v>34773</v>
          </cell>
          <cell r="AI2135" t="str">
            <v>Bay</v>
          </cell>
          <cell r="AJ2135" t="str">
            <v>Yerel-Saatlik</v>
          </cell>
          <cell r="AK2135">
            <v>0</v>
          </cell>
          <cell r="AL2135" t="str">
            <v/>
          </cell>
          <cell r="AM2135" t="str">
            <v>306002</v>
          </cell>
          <cell r="AN2135" t="str">
            <v/>
          </cell>
          <cell r="AO2135" t="str">
            <v>T3</v>
          </cell>
          <cell r="AP2135" t="str">
            <v>5150</v>
          </cell>
          <cell r="AQ2135" t="str">
            <v>5175</v>
          </cell>
          <cell r="AR2135" t="str">
            <v/>
          </cell>
          <cell r="AS2135" t="str">
            <v/>
          </cell>
          <cell r="AT2135" t="str">
            <v/>
          </cell>
          <cell r="AU2135" t="str">
            <v/>
          </cell>
          <cell r="AV2135" t="str">
            <v/>
          </cell>
          <cell r="AW2135" t="str">
            <v/>
          </cell>
          <cell r="AX2135" t="str">
            <v>MOHAMEDI JUMA MGASI</v>
          </cell>
          <cell r="AY2135" t="str">
            <v/>
          </cell>
          <cell r="AZ2135"/>
          <cell r="BA2135"/>
          <cell r="BB2135" t="str">
            <v/>
          </cell>
          <cell r="BC2135"/>
          <cell r="BD2135" t="str">
            <v/>
          </cell>
          <cell r="BE2135" t="str">
            <v/>
          </cell>
          <cell r="BF2135" t="str">
            <v>0</v>
          </cell>
        </row>
        <row r="2136">
          <cell r="A2136">
            <v>10075264</v>
          </cell>
          <cell r="B2136" t="str">
            <v>ASERI ABELI</v>
          </cell>
          <cell r="C2136" t="str">
            <v>TUNYA</v>
          </cell>
          <cell r="D2136" t="str">
            <v>GÜVENLİK GÖREVLİSİ</v>
          </cell>
          <cell r="E2136" t="str">
            <v>SECURITY</v>
          </cell>
          <cell r="F2136" t="str">
            <v>50106670</v>
          </cell>
          <cell r="G2136" t="str">
            <v>KITUMBO SECURITY</v>
          </cell>
          <cell r="H2136" t="str">
            <v>50105513</v>
          </cell>
          <cell r="I2136" t="str">
            <v>088D</v>
          </cell>
          <cell r="J2136" t="str">
            <v>GÜVENLİK</v>
          </cell>
          <cell r="K2136" t="str">
            <v>50106674</v>
          </cell>
          <cell r="L2136" t="str">
            <v>TZ</v>
          </cell>
          <cell r="M2136" t="str">
            <v>Tanzanyalı</v>
          </cell>
          <cell r="N2136" t="str">
            <v>0037</v>
          </cell>
          <cell r="O2136" t="str">
            <v>İTİGİ</v>
          </cell>
          <cell r="P2136" t="str">
            <v>7L</v>
          </cell>
          <cell r="Q2136" t="str">
            <v>KITIMBO SECURITY</v>
          </cell>
          <cell r="R2136">
            <v>44855</v>
          </cell>
          <cell r="S2136">
            <v>44855</v>
          </cell>
          <cell r="T2136">
            <v>45170</v>
          </cell>
          <cell r="U2136" t="str">
            <v>Bsz.S.İşSz.İşvTrf.Hk.SebepsizF</v>
          </cell>
          <cell r="V2136" t="str">
            <v>Mavi Yaka Endirekt</v>
          </cell>
          <cell r="W2136" t="str">
            <v>LOT 3 (MIT)</v>
          </cell>
          <cell r="X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>GÖREVLİ</v>
          </cell>
          <cell r="AC2136" t="str">
            <v>99</v>
          </cell>
          <cell r="AD2136" t="str">
            <v>LOT 3 (MIT)</v>
          </cell>
          <cell r="AE2136" t="str">
            <v>0113</v>
          </cell>
          <cell r="AF2136" t="str">
            <v/>
          </cell>
          <cell r="AG2136" t="str">
            <v>KM 785+000 - 829+305</v>
          </cell>
          <cell r="AH2136">
            <v>34773</v>
          </cell>
          <cell r="AI2136" t="str">
            <v>Bay</v>
          </cell>
          <cell r="AJ2136" t="str">
            <v>Yerel-Saatlik</v>
          </cell>
          <cell r="AK2136">
            <v>0</v>
          </cell>
          <cell r="AL2136" t="str">
            <v/>
          </cell>
          <cell r="AM2136" t="str">
            <v>306002</v>
          </cell>
          <cell r="AN2136" t="str">
            <v/>
          </cell>
          <cell r="AO2136" t="str">
            <v>T3</v>
          </cell>
          <cell r="AP2136" t="str">
            <v>5150</v>
          </cell>
          <cell r="AQ2136" t="str">
            <v>5175</v>
          </cell>
          <cell r="AR2136" t="str">
            <v/>
          </cell>
          <cell r="AS2136" t="str">
            <v/>
          </cell>
          <cell r="AT2136" t="str">
            <v/>
          </cell>
          <cell r="AU2136" t="str">
            <v/>
          </cell>
          <cell r="AV2136" t="str">
            <v/>
          </cell>
          <cell r="AW2136" t="str">
            <v/>
          </cell>
          <cell r="AX2136" t="str">
            <v>ASERI ABELI TUNYA</v>
          </cell>
          <cell r="AY2136" t="str">
            <v/>
          </cell>
          <cell r="AZ2136"/>
          <cell r="BA2136"/>
          <cell r="BB2136" t="str">
            <v/>
          </cell>
          <cell r="BC2136"/>
          <cell r="BD2136" t="str">
            <v/>
          </cell>
          <cell r="BE2136" t="str">
            <v/>
          </cell>
          <cell r="BF2136" t="str">
            <v>0</v>
          </cell>
        </row>
        <row r="2137">
          <cell r="A2137">
            <v>10075265</v>
          </cell>
          <cell r="B2137" t="str">
            <v>YAKUBU EDWARDI</v>
          </cell>
          <cell r="C2137" t="str">
            <v>MSASI</v>
          </cell>
          <cell r="D2137" t="str">
            <v>GÜVENLİK GÖREVLİSİ</v>
          </cell>
          <cell r="E2137" t="str">
            <v>SECURITY</v>
          </cell>
          <cell r="F2137" t="str">
            <v>50106670</v>
          </cell>
          <cell r="G2137" t="str">
            <v>KITUMBO SECURITY</v>
          </cell>
          <cell r="H2137" t="str">
            <v>50105513</v>
          </cell>
          <cell r="I2137" t="str">
            <v>088D</v>
          </cell>
          <cell r="J2137" t="str">
            <v>GÜVENLİK</v>
          </cell>
          <cell r="K2137" t="str">
            <v>50106674</v>
          </cell>
          <cell r="L2137" t="str">
            <v>TZ</v>
          </cell>
          <cell r="M2137" t="str">
            <v>Tanzanyalı</v>
          </cell>
          <cell r="N2137" t="str">
            <v>0037</v>
          </cell>
          <cell r="O2137" t="str">
            <v>İTİGİ</v>
          </cell>
          <cell r="P2137" t="str">
            <v>7L</v>
          </cell>
          <cell r="Q2137" t="str">
            <v>KITIMBO SECURITY</v>
          </cell>
          <cell r="R2137">
            <v>44855</v>
          </cell>
          <cell r="S2137">
            <v>44855</v>
          </cell>
          <cell r="T2137">
            <v>45170</v>
          </cell>
          <cell r="U2137" t="str">
            <v>Bsz.S.İşSz.İşvTrf.Hk.SebepsizF</v>
          </cell>
          <cell r="V2137" t="str">
            <v>Mavi Yaka Endirekt</v>
          </cell>
          <cell r="W2137" t="str">
            <v>LOT 3 (MIT)</v>
          </cell>
          <cell r="X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>GÖREVLİ</v>
          </cell>
          <cell r="AC2137" t="str">
            <v>99</v>
          </cell>
          <cell r="AD2137" t="str">
            <v>LOT 3 (MIT)</v>
          </cell>
          <cell r="AE2137" t="str">
            <v>0113</v>
          </cell>
          <cell r="AF2137" t="str">
            <v/>
          </cell>
          <cell r="AG2137" t="str">
            <v>KM 785+000 - 829+305</v>
          </cell>
          <cell r="AH2137">
            <v>34773</v>
          </cell>
          <cell r="AI2137" t="str">
            <v>Bay</v>
          </cell>
          <cell r="AJ2137" t="str">
            <v>Yerel-Saatlik</v>
          </cell>
          <cell r="AK2137">
            <v>0</v>
          </cell>
          <cell r="AL2137" t="str">
            <v/>
          </cell>
          <cell r="AM2137" t="str">
            <v>306002</v>
          </cell>
          <cell r="AN2137" t="str">
            <v/>
          </cell>
          <cell r="AO2137" t="str">
            <v>T3</v>
          </cell>
          <cell r="AP2137" t="str">
            <v>5150</v>
          </cell>
          <cell r="AQ2137" t="str">
            <v>5175</v>
          </cell>
          <cell r="AR2137" t="str">
            <v/>
          </cell>
          <cell r="AS2137" t="str">
            <v/>
          </cell>
          <cell r="AT2137" t="str">
            <v/>
          </cell>
          <cell r="AU2137" t="str">
            <v/>
          </cell>
          <cell r="AV2137" t="str">
            <v/>
          </cell>
          <cell r="AW2137" t="str">
            <v/>
          </cell>
          <cell r="AX2137" t="str">
            <v>YAKUBU EDWARDI MSASI</v>
          </cell>
          <cell r="AY2137" t="str">
            <v/>
          </cell>
          <cell r="AZ2137"/>
          <cell r="BA2137"/>
          <cell r="BB2137" t="str">
            <v/>
          </cell>
          <cell r="BC2137"/>
          <cell r="BD2137" t="str">
            <v/>
          </cell>
          <cell r="BE2137" t="str">
            <v/>
          </cell>
          <cell r="BF2137" t="str">
            <v>0</v>
          </cell>
        </row>
        <row r="2138">
          <cell r="A2138">
            <v>10075266</v>
          </cell>
          <cell r="B2138" t="str">
            <v>ALOYCE SULEYMANI</v>
          </cell>
          <cell r="C2138" t="str">
            <v>MOHAMED</v>
          </cell>
          <cell r="D2138" t="str">
            <v>GÜVENLİK GÖREVLİSİ</v>
          </cell>
          <cell r="E2138" t="str">
            <v>SECURITY</v>
          </cell>
          <cell r="F2138" t="str">
            <v>50106670</v>
          </cell>
          <cell r="G2138" t="str">
            <v>KITUMBO SECURITY</v>
          </cell>
          <cell r="H2138" t="str">
            <v>50105513</v>
          </cell>
          <cell r="I2138" t="str">
            <v>088D</v>
          </cell>
          <cell r="J2138" t="str">
            <v>GÜVENLİK</v>
          </cell>
          <cell r="K2138" t="str">
            <v>50106674</v>
          </cell>
          <cell r="L2138" t="str">
            <v>TZ</v>
          </cell>
          <cell r="M2138" t="str">
            <v>Tanzanyalı</v>
          </cell>
          <cell r="N2138" t="str">
            <v>0037</v>
          </cell>
          <cell r="O2138" t="str">
            <v>İTİGİ</v>
          </cell>
          <cell r="P2138" t="str">
            <v>7L</v>
          </cell>
          <cell r="Q2138" t="str">
            <v>KITIMBO SECURITY</v>
          </cell>
          <cell r="R2138">
            <v>44855</v>
          </cell>
          <cell r="S2138">
            <v>44855</v>
          </cell>
          <cell r="T2138">
            <v>45170</v>
          </cell>
          <cell r="U2138" t="str">
            <v>Bsz.S.İşSz.İşvTrf.Hk.SebepsizF</v>
          </cell>
          <cell r="V2138" t="str">
            <v>Mavi Yaka Endirekt</v>
          </cell>
          <cell r="W2138" t="str">
            <v>LOT 3 (MIT)</v>
          </cell>
          <cell r="X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>GÖREVLİ</v>
          </cell>
          <cell r="AC2138" t="str">
            <v>99</v>
          </cell>
          <cell r="AD2138" t="str">
            <v>LOT 3 (MIT)</v>
          </cell>
          <cell r="AE2138" t="str">
            <v>0113</v>
          </cell>
          <cell r="AF2138" t="str">
            <v/>
          </cell>
          <cell r="AG2138" t="str">
            <v>KM 785+000 - 829+305</v>
          </cell>
          <cell r="AH2138">
            <v>34773</v>
          </cell>
          <cell r="AI2138" t="str">
            <v>Bay</v>
          </cell>
          <cell r="AJ2138" t="str">
            <v>Yerel-Saatlik</v>
          </cell>
          <cell r="AK2138">
            <v>0</v>
          </cell>
          <cell r="AL2138" t="str">
            <v/>
          </cell>
          <cell r="AM2138" t="str">
            <v>306002</v>
          </cell>
          <cell r="AN2138" t="str">
            <v/>
          </cell>
          <cell r="AO2138" t="str">
            <v>T3</v>
          </cell>
          <cell r="AP2138" t="str">
            <v>5150</v>
          </cell>
          <cell r="AQ2138" t="str">
            <v>5175</v>
          </cell>
          <cell r="AR2138" t="str">
            <v/>
          </cell>
          <cell r="AS2138" t="str">
            <v/>
          </cell>
          <cell r="AT2138" t="str">
            <v/>
          </cell>
          <cell r="AU2138" t="str">
            <v/>
          </cell>
          <cell r="AV2138" t="str">
            <v/>
          </cell>
          <cell r="AW2138" t="str">
            <v/>
          </cell>
          <cell r="AX2138" t="str">
            <v>ALOYCE SULEYMANI MOHAMED</v>
          </cell>
          <cell r="AY2138" t="str">
            <v/>
          </cell>
          <cell r="AZ2138"/>
          <cell r="BA2138"/>
          <cell r="BB2138" t="str">
            <v/>
          </cell>
          <cell r="BC2138"/>
          <cell r="BD2138" t="str">
            <v/>
          </cell>
          <cell r="BE2138" t="str">
            <v/>
          </cell>
          <cell r="BF2138" t="str">
            <v>0</v>
          </cell>
        </row>
        <row r="2139">
          <cell r="A2139">
            <v>10075267</v>
          </cell>
          <cell r="B2139" t="str">
            <v>ARONI PHLIPO</v>
          </cell>
          <cell r="C2139" t="str">
            <v>KIPIYLI</v>
          </cell>
          <cell r="D2139" t="str">
            <v>GÜVENLİK GÖREVLİSİ</v>
          </cell>
          <cell r="E2139" t="str">
            <v>SECURITY</v>
          </cell>
          <cell r="F2139" t="str">
            <v>50106670</v>
          </cell>
          <cell r="G2139" t="str">
            <v>KITUMBO SECURITY</v>
          </cell>
          <cell r="H2139" t="str">
            <v>50105513</v>
          </cell>
          <cell r="I2139" t="str">
            <v>088D</v>
          </cell>
          <cell r="J2139" t="str">
            <v>GÜVENLİK</v>
          </cell>
          <cell r="K2139" t="str">
            <v>50106674</v>
          </cell>
          <cell r="L2139" t="str">
            <v>TZ</v>
          </cell>
          <cell r="M2139" t="str">
            <v>Tanzanyalı</v>
          </cell>
          <cell r="N2139" t="str">
            <v>0037</v>
          </cell>
          <cell r="O2139" t="str">
            <v>İTİGİ</v>
          </cell>
          <cell r="P2139" t="str">
            <v>7L</v>
          </cell>
          <cell r="Q2139" t="str">
            <v>KITIMBO SECURITY</v>
          </cell>
          <cell r="R2139">
            <v>44855</v>
          </cell>
          <cell r="S2139">
            <v>44855</v>
          </cell>
          <cell r="T2139">
            <v>45170</v>
          </cell>
          <cell r="U2139" t="str">
            <v>Bsz.S.İşSz.İşvTrf.Hk.SebepsizF</v>
          </cell>
          <cell r="V2139" t="str">
            <v>Mavi Yaka Endirekt</v>
          </cell>
          <cell r="W2139" t="str">
            <v>LOT 3 (MIT)</v>
          </cell>
          <cell r="X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>GÖREVLİ</v>
          </cell>
          <cell r="AC2139" t="str">
            <v>99</v>
          </cell>
          <cell r="AD2139" t="str">
            <v>LOT 3 (MIT)</v>
          </cell>
          <cell r="AE2139" t="str">
            <v>0113</v>
          </cell>
          <cell r="AF2139" t="str">
            <v/>
          </cell>
          <cell r="AG2139" t="str">
            <v>KM 785+000 - 829+305</v>
          </cell>
          <cell r="AH2139">
            <v>34773</v>
          </cell>
          <cell r="AI2139" t="str">
            <v>Bay</v>
          </cell>
          <cell r="AJ2139" t="str">
            <v>Yerel-Saatlik</v>
          </cell>
          <cell r="AK2139">
            <v>0</v>
          </cell>
          <cell r="AL2139" t="str">
            <v/>
          </cell>
          <cell r="AM2139" t="str">
            <v>306002</v>
          </cell>
          <cell r="AN2139" t="str">
            <v/>
          </cell>
          <cell r="AO2139" t="str">
            <v>T3</v>
          </cell>
          <cell r="AP2139" t="str">
            <v>5150</v>
          </cell>
          <cell r="AQ2139" t="str">
            <v>5175</v>
          </cell>
          <cell r="AR2139" t="str">
            <v/>
          </cell>
          <cell r="AS2139" t="str">
            <v/>
          </cell>
          <cell r="AT2139" t="str">
            <v/>
          </cell>
          <cell r="AU2139" t="str">
            <v/>
          </cell>
          <cell r="AV2139" t="str">
            <v/>
          </cell>
          <cell r="AW2139" t="str">
            <v/>
          </cell>
          <cell r="AX2139" t="str">
            <v>ARONI PHLIPO KIPIYLI</v>
          </cell>
          <cell r="AY2139" t="str">
            <v/>
          </cell>
          <cell r="AZ2139"/>
          <cell r="BA2139"/>
          <cell r="BB2139" t="str">
            <v/>
          </cell>
          <cell r="BC2139"/>
          <cell r="BD2139" t="str">
            <v/>
          </cell>
          <cell r="BE2139" t="str">
            <v/>
          </cell>
          <cell r="BF2139" t="str">
            <v>0</v>
          </cell>
        </row>
        <row r="2140">
          <cell r="A2140">
            <v>10075268</v>
          </cell>
          <cell r="B2140" t="str">
            <v>MAPI LAIZER</v>
          </cell>
          <cell r="C2140" t="str">
            <v>SAITITI</v>
          </cell>
          <cell r="D2140" t="str">
            <v>GÜVENLİK GÖREVLİSİ</v>
          </cell>
          <cell r="E2140" t="str">
            <v>SECURITY</v>
          </cell>
          <cell r="F2140" t="str">
            <v>50106670</v>
          </cell>
          <cell r="G2140" t="str">
            <v>KITUMBO SECURITY</v>
          </cell>
          <cell r="H2140" t="str">
            <v>50105513</v>
          </cell>
          <cell r="I2140" t="str">
            <v>088D</v>
          </cell>
          <cell r="J2140" t="str">
            <v>GÜVENLİK</v>
          </cell>
          <cell r="K2140" t="str">
            <v>50106674</v>
          </cell>
          <cell r="L2140" t="str">
            <v>TZ</v>
          </cell>
          <cell r="M2140" t="str">
            <v>Tanzanyalı</v>
          </cell>
          <cell r="N2140" t="str">
            <v>0037</v>
          </cell>
          <cell r="O2140" t="str">
            <v>İTİGİ</v>
          </cell>
          <cell r="P2140" t="str">
            <v>7L</v>
          </cell>
          <cell r="Q2140" t="str">
            <v>KITIMBO SECURITY</v>
          </cell>
          <cell r="R2140">
            <v>44855</v>
          </cell>
          <cell r="S2140">
            <v>44855</v>
          </cell>
          <cell r="T2140">
            <v>45170</v>
          </cell>
          <cell r="U2140" t="str">
            <v>Bsz.S.İşSz.İşvTrf.Hk.SebepsizF</v>
          </cell>
          <cell r="V2140" t="str">
            <v>Mavi Yaka Endirekt</v>
          </cell>
          <cell r="W2140" t="str">
            <v>LOT 3 (MIT)</v>
          </cell>
          <cell r="X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>GÖREVLİ</v>
          </cell>
          <cell r="AC2140" t="str">
            <v>99</v>
          </cell>
          <cell r="AD2140" t="str">
            <v>LOT 3 (MIT)</v>
          </cell>
          <cell r="AE2140" t="str">
            <v>0113</v>
          </cell>
          <cell r="AF2140" t="str">
            <v/>
          </cell>
          <cell r="AG2140" t="str">
            <v>KM 785+000 - 829+305</v>
          </cell>
          <cell r="AH2140">
            <v>34773</v>
          </cell>
          <cell r="AI2140" t="str">
            <v>Bay</v>
          </cell>
          <cell r="AJ2140" t="str">
            <v>Yerel-Saatlik</v>
          </cell>
          <cell r="AK2140">
            <v>0</v>
          </cell>
          <cell r="AL2140" t="str">
            <v/>
          </cell>
          <cell r="AM2140" t="str">
            <v>306002</v>
          </cell>
          <cell r="AN2140" t="str">
            <v/>
          </cell>
          <cell r="AO2140" t="str">
            <v>T3</v>
          </cell>
          <cell r="AP2140" t="str">
            <v>5150</v>
          </cell>
          <cell r="AQ2140" t="str">
            <v>5175</v>
          </cell>
          <cell r="AR2140" t="str">
            <v/>
          </cell>
          <cell r="AS2140" t="str">
            <v/>
          </cell>
          <cell r="AT2140" t="str">
            <v/>
          </cell>
          <cell r="AU2140" t="str">
            <v/>
          </cell>
          <cell r="AV2140" t="str">
            <v/>
          </cell>
          <cell r="AW2140" t="str">
            <v/>
          </cell>
          <cell r="AX2140" t="str">
            <v>MAPI LAIZER SAITITI</v>
          </cell>
          <cell r="AY2140" t="str">
            <v/>
          </cell>
          <cell r="AZ2140"/>
          <cell r="BA2140"/>
          <cell r="BB2140" t="str">
            <v/>
          </cell>
          <cell r="BC2140"/>
          <cell r="BD2140" t="str">
            <v/>
          </cell>
          <cell r="BE2140" t="str">
            <v/>
          </cell>
          <cell r="BF2140" t="str">
            <v>0</v>
          </cell>
        </row>
        <row r="2141">
          <cell r="A2141">
            <v>10075269</v>
          </cell>
          <cell r="B2141" t="str">
            <v>HAMADİ YUSUPH</v>
          </cell>
          <cell r="C2141" t="str">
            <v>INNOCENT</v>
          </cell>
          <cell r="D2141" t="str">
            <v>GÜVENLİK GÖREVLİSİ</v>
          </cell>
          <cell r="E2141" t="str">
            <v>SECURITY</v>
          </cell>
          <cell r="F2141" t="str">
            <v>50106670</v>
          </cell>
          <cell r="G2141" t="str">
            <v>KITUMBO SECURITY</v>
          </cell>
          <cell r="H2141" t="str">
            <v>50105513</v>
          </cell>
          <cell r="I2141" t="str">
            <v>088D</v>
          </cell>
          <cell r="J2141" t="str">
            <v>GÜVENLİK</v>
          </cell>
          <cell r="K2141" t="str">
            <v>50106674</v>
          </cell>
          <cell r="L2141" t="str">
            <v>TZ</v>
          </cell>
          <cell r="M2141" t="str">
            <v>Tanzanyalı</v>
          </cell>
          <cell r="N2141" t="str">
            <v>0035</v>
          </cell>
          <cell r="O2141" t="str">
            <v>TABORA</v>
          </cell>
          <cell r="P2141" t="str">
            <v>7L</v>
          </cell>
          <cell r="Q2141" t="str">
            <v>KITIMBO SECURITY</v>
          </cell>
          <cell r="R2141">
            <v>44855</v>
          </cell>
          <cell r="S2141">
            <v>44855</v>
          </cell>
          <cell r="T2141">
            <v>45170</v>
          </cell>
          <cell r="U2141" t="str">
            <v>Bsz.S.İşSz.İşvTrf.Hk.SebepsizF</v>
          </cell>
          <cell r="V2141" t="str">
            <v>Mavi Yaka Endirekt</v>
          </cell>
          <cell r="W2141" t="str">
            <v>LOT 3 (MIT)</v>
          </cell>
          <cell r="X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>GÖREVLİ</v>
          </cell>
          <cell r="AC2141" t="str">
            <v>99</v>
          </cell>
          <cell r="AD2141" t="str">
            <v>LOT 3 (MIT)</v>
          </cell>
          <cell r="AE2141" t="str">
            <v>0113</v>
          </cell>
          <cell r="AF2141" t="str">
            <v/>
          </cell>
          <cell r="AG2141" t="str">
            <v>KM 785+000 - 829+305</v>
          </cell>
          <cell r="AH2141">
            <v>34147</v>
          </cell>
          <cell r="AI2141" t="str">
            <v>Bay</v>
          </cell>
          <cell r="AJ2141" t="str">
            <v>Yerel-Saatlik</v>
          </cell>
          <cell r="AK2141">
            <v>0</v>
          </cell>
          <cell r="AL2141" t="str">
            <v/>
          </cell>
          <cell r="AM2141" t="str">
            <v>306002</v>
          </cell>
          <cell r="AN2141" t="str">
            <v/>
          </cell>
          <cell r="AO2141" t="str">
            <v>T3</v>
          </cell>
          <cell r="AP2141" t="str">
            <v>5150</v>
          </cell>
          <cell r="AQ2141" t="str">
            <v>5175</v>
          </cell>
          <cell r="AR2141" t="str">
            <v/>
          </cell>
          <cell r="AS2141" t="str">
            <v/>
          </cell>
          <cell r="AT2141" t="str">
            <v/>
          </cell>
          <cell r="AU2141" t="str">
            <v/>
          </cell>
          <cell r="AV2141" t="str">
            <v/>
          </cell>
          <cell r="AW2141" t="str">
            <v/>
          </cell>
          <cell r="AX2141" t="str">
            <v>HAMADİ YUSUPH INNOCENT</v>
          </cell>
          <cell r="AY2141" t="str">
            <v/>
          </cell>
          <cell r="AZ2141"/>
          <cell r="BA2141"/>
          <cell r="BB2141" t="str">
            <v/>
          </cell>
          <cell r="BC2141"/>
          <cell r="BD2141" t="str">
            <v/>
          </cell>
          <cell r="BE2141" t="str">
            <v/>
          </cell>
          <cell r="BF2141" t="str">
            <v>0</v>
          </cell>
        </row>
        <row r="2142">
          <cell r="A2142">
            <v>10075270</v>
          </cell>
          <cell r="B2142" t="str">
            <v>HAJI İBRAHIMU</v>
          </cell>
          <cell r="C2142" t="str">
            <v>SAID</v>
          </cell>
          <cell r="D2142" t="str">
            <v>GÜVENLİK GÖREVLİSİ</v>
          </cell>
          <cell r="E2142" t="str">
            <v>SECURITY</v>
          </cell>
          <cell r="F2142" t="str">
            <v>50106670</v>
          </cell>
          <cell r="G2142" t="str">
            <v>KITUMBO SECURITY</v>
          </cell>
          <cell r="H2142" t="str">
            <v>50105513</v>
          </cell>
          <cell r="I2142" t="str">
            <v>088D</v>
          </cell>
          <cell r="J2142" t="str">
            <v>GÜVENLİK</v>
          </cell>
          <cell r="K2142" t="str">
            <v>50106674</v>
          </cell>
          <cell r="L2142" t="str">
            <v>TZ</v>
          </cell>
          <cell r="M2142" t="str">
            <v>Tanzanyalı</v>
          </cell>
          <cell r="N2142" t="str">
            <v>0035</v>
          </cell>
          <cell r="O2142" t="str">
            <v>TABORA</v>
          </cell>
          <cell r="P2142" t="str">
            <v>7L</v>
          </cell>
          <cell r="Q2142" t="str">
            <v>KITIMBO SECURITY</v>
          </cell>
          <cell r="R2142">
            <v>44855</v>
          </cell>
          <cell r="S2142">
            <v>44855</v>
          </cell>
          <cell r="T2142">
            <v>44869</v>
          </cell>
          <cell r="U2142" t="str">
            <v>Bsz.S.İşSz.İşçiTrf.fsh(istifa)</v>
          </cell>
          <cell r="V2142" t="str">
            <v>Mavi Yaka Endirekt</v>
          </cell>
          <cell r="W2142" t="str">
            <v>LOT 3 (MIT)</v>
          </cell>
          <cell r="X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>GÖREVLİ</v>
          </cell>
          <cell r="AC2142" t="str">
            <v>99</v>
          </cell>
          <cell r="AD2142" t="str">
            <v>LOT 3 (MIT)</v>
          </cell>
          <cell r="AE2142" t="str">
            <v>0113</v>
          </cell>
          <cell r="AF2142" t="str">
            <v/>
          </cell>
          <cell r="AG2142" t="str">
            <v>KM 785+000 - 829+305</v>
          </cell>
          <cell r="AH2142">
            <v>34530</v>
          </cell>
          <cell r="AI2142" t="str">
            <v>Bay</v>
          </cell>
          <cell r="AJ2142" t="str">
            <v>Yerel-Saatlik</v>
          </cell>
          <cell r="AK2142">
            <v>0</v>
          </cell>
          <cell r="AL2142" t="str">
            <v/>
          </cell>
          <cell r="AM2142" t="str">
            <v>306002</v>
          </cell>
          <cell r="AN2142" t="str">
            <v/>
          </cell>
          <cell r="AO2142" t="str">
            <v>T3</v>
          </cell>
          <cell r="AP2142" t="str">
            <v>5150</v>
          </cell>
          <cell r="AQ2142" t="str">
            <v>5175</v>
          </cell>
          <cell r="AR2142" t="str">
            <v/>
          </cell>
          <cell r="AS2142" t="str">
            <v/>
          </cell>
          <cell r="AT2142" t="str">
            <v/>
          </cell>
          <cell r="AU2142" t="str">
            <v/>
          </cell>
          <cell r="AV2142" t="str">
            <v/>
          </cell>
          <cell r="AW2142" t="str">
            <v/>
          </cell>
          <cell r="AX2142" t="str">
            <v>HAJI İBRAHIMU SAID</v>
          </cell>
          <cell r="AY2142" t="str">
            <v/>
          </cell>
          <cell r="AZ2142"/>
          <cell r="BA2142"/>
          <cell r="BB2142" t="str">
            <v/>
          </cell>
          <cell r="BC2142"/>
          <cell r="BD2142" t="str">
            <v/>
          </cell>
          <cell r="BE2142" t="str">
            <v/>
          </cell>
          <cell r="BF2142" t="str">
            <v>0</v>
          </cell>
        </row>
        <row r="2143">
          <cell r="A2143">
            <v>10075271</v>
          </cell>
          <cell r="B2143" t="str">
            <v>MATHAYO LENGUYANI</v>
          </cell>
          <cell r="C2143" t="str">
            <v>MOLLEL</v>
          </cell>
          <cell r="D2143" t="str">
            <v>GÜVENLİK GÖREVLİSİ</v>
          </cell>
          <cell r="E2143" t="str">
            <v>SECURITY</v>
          </cell>
          <cell r="F2143" t="str">
            <v>50106670</v>
          </cell>
          <cell r="G2143" t="str">
            <v>KITUMBO SECURITY</v>
          </cell>
          <cell r="H2143" t="str">
            <v>50105513</v>
          </cell>
          <cell r="I2143" t="str">
            <v>088D</v>
          </cell>
          <cell r="J2143" t="str">
            <v>GÜVENLİK</v>
          </cell>
          <cell r="K2143" t="str">
            <v>50106674</v>
          </cell>
          <cell r="L2143" t="str">
            <v>TZ</v>
          </cell>
          <cell r="M2143" t="str">
            <v>Tanzanyalı</v>
          </cell>
          <cell r="N2143" t="str">
            <v>0037</v>
          </cell>
          <cell r="O2143" t="str">
            <v>İTİGİ</v>
          </cell>
          <cell r="P2143" t="str">
            <v>7L</v>
          </cell>
          <cell r="Q2143" t="str">
            <v>KITIMBO SECURITY</v>
          </cell>
          <cell r="R2143">
            <v>44855</v>
          </cell>
          <cell r="S2143">
            <v>44855</v>
          </cell>
          <cell r="T2143">
            <v>45170</v>
          </cell>
          <cell r="U2143" t="str">
            <v>Bsz.S.İşSz.İşvTrf.Hk.SebepsizF</v>
          </cell>
          <cell r="V2143" t="str">
            <v>Mavi Yaka Endirekt</v>
          </cell>
          <cell r="W2143" t="str">
            <v>LOT 3 (MIT)</v>
          </cell>
          <cell r="X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>GÖREVLİ</v>
          </cell>
          <cell r="AC2143" t="str">
            <v>99</v>
          </cell>
          <cell r="AD2143" t="str">
            <v>LOT 3 (MIT)</v>
          </cell>
          <cell r="AE2143" t="str">
            <v>0113</v>
          </cell>
          <cell r="AF2143" t="str">
            <v/>
          </cell>
          <cell r="AG2143" t="str">
            <v>KM 785+000 - 829+305</v>
          </cell>
          <cell r="AH2143">
            <v>34773</v>
          </cell>
          <cell r="AI2143" t="str">
            <v>Bay</v>
          </cell>
          <cell r="AJ2143" t="str">
            <v>Yerel-Saatlik</v>
          </cell>
          <cell r="AK2143">
            <v>0</v>
          </cell>
          <cell r="AL2143" t="str">
            <v/>
          </cell>
          <cell r="AM2143" t="str">
            <v>306002</v>
          </cell>
          <cell r="AN2143" t="str">
            <v/>
          </cell>
          <cell r="AO2143" t="str">
            <v>T3</v>
          </cell>
          <cell r="AP2143" t="str">
            <v>5150</v>
          </cell>
          <cell r="AQ2143" t="str">
            <v>5175</v>
          </cell>
          <cell r="AR2143" t="str">
            <v/>
          </cell>
          <cell r="AS2143" t="str">
            <v/>
          </cell>
          <cell r="AT2143" t="str">
            <v/>
          </cell>
          <cell r="AU2143" t="str">
            <v/>
          </cell>
          <cell r="AV2143" t="str">
            <v/>
          </cell>
          <cell r="AW2143" t="str">
            <v/>
          </cell>
          <cell r="AX2143" t="str">
            <v>MATHAYO LENGUYANI MOLLEL</v>
          </cell>
          <cell r="AY2143" t="str">
            <v/>
          </cell>
          <cell r="AZ2143"/>
          <cell r="BA2143"/>
          <cell r="BB2143" t="str">
            <v/>
          </cell>
          <cell r="BC2143"/>
          <cell r="BD2143" t="str">
            <v/>
          </cell>
          <cell r="BE2143" t="str">
            <v/>
          </cell>
          <cell r="BF2143" t="str">
            <v>0</v>
          </cell>
        </row>
        <row r="2144">
          <cell r="A2144">
            <v>10075272</v>
          </cell>
          <cell r="B2144" t="str">
            <v>SAITOTI MICHAEL</v>
          </cell>
          <cell r="C2144" t="str">
            <v>PALANJO</v>
          </cell>
          <cell r="D2144" t="str">
            <v>GÜVENLİK GÖREVLİSİ</v>
          </cell>
          <cell r="E2144" t="str">
            <v>SECURITY</v>
          </cell>
          <cell r="F2144" t="str">
            <v>50106670</v>
          </cell>
          <cell r="G2144" t="str">
            <v>KITUMBO SECURITY</v>
          </cell>
          <cell r="H2144" t="str">
            <v>50105513</v>
          </cell>
          <cell r="I2144" t="str">
            <v>088D</v>
          </cell>
          <cell r="J2144" t="str">
            <v>GÜVENLİK</v>
          </cell>
          <cell r="K2144" t="str">
            <v>50106674</v>
          </cell>
          <cell r="L2144" t="str">
            <v>TZ</v>
          </cell>
          <cell r="M2144" t="str">
            <v>Tanzanyalı</v>
          </cell>
          <cell r="N2144" t="str">
            <v>0035</v>
          </cell>
          <cell r="O2144" t="str">
            <v>TABORA</v>
          </cell>
          <cell r="P2144" t="str">
            <v>7L</v>
          </cell>
          <cell r="Q2144" t="str">
            <v>KITIMBO SECURITY</v>
          </cell>
          <cell r="R2144">
            <v>44855</v>
          </cell>
          <cell r="S2144">
            <v>44855</v>
          </cell>
          <cell r="T2144">
            <v>45170</v>
          </cell>
          <cell r="U2144" t="str">
            <v>Bsz.S.İşSz.İşvTrf.Hk.SebepsizF</v>
          </cell>
          <cell r="V2144" t="str">
            <v>Mavi Yaka Endirekt</v>
          </cell>
          <cell r="W2144" t="str">
            <v>LOT 3 (MIT)</v>
          </cell>
          <cell r="X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>GÖREVLİ</v>
          </cell>
          <cell r="AC2144" t="str">
            <v>99</v>
          </cell>
          <cell r="AD2144" t="str">
            <v>LOT 3 (MIT)</v>
          </cell>
          <cell r="AE2144" t="str">
            <v>0113</v>
          </cell>
          <cell r="AF2144" t="str">
            <v/>
          </cell>
          <cell r="AG2144" t="str">
            <v>KM 785+000 - 829+305</v>
          </cell>
          <cell r="AH2144">
            <v>33745</v>
          </cell>
          <cell r="AI2144" t="str">
            <v>Bay</v>
          </cell>
          <cell r="AJ2144" t="str">
            <v>Yerel-Saatlik</v>
          </cell>
          <cell r="AK2144">
            <v>0</v>
          </cell>
          <cell r="AL2144" t="str">
            <v/>
          </cell>
          <cell r="AM2144" t="str">
            <v>306002</v>
          </cell>
          <cell r="AN2144" t="str">
            <v/>
          </cell>
          <cell r="AO2144" t="str">
            <v>T3</v>
          </cell>
          <cell r="AP2144" t="str">
            <v>5150</v>
          </cell>
          <cell r="AQ2144" t="str">
            <v>5175</v>
          </cell>
          <cell r="AR2144" t="str">
            <v/>
          </cell>
          <cell r="AS2144" t="str">
            <v/>
          </cell>
          <cell r="AT2144" t="str">
            <v/>
          </cell>
          <cell r="AU2144" t="str">
            <v/>
          </cell>
          <cell r="AV2144" t="str">
            <v/>
          </cell>
          <cell r="AW2144" t="str">
            <v/>
          </cell>
          <cell r="AX2144" t="str">
            <v>SAITOTI MICHAEL PALANJO</v>
          </cell>
          <cell r="AY2144" t="str">
            <v/>
          </cell>
          <cell r="AZ2144"/>
          <cell r="BA2144"/>
          <cell r="BB2144" t="str">
            <v/>
          </cell>
          <cell r="BC2144"/>
          <cell r="BD2144" t="str">
            <v/>
          </cell>
          <cell r="BE2144" t="str">
            <v/>
          </cell>
          <cell r="BF2144" t="str">
            <v>0</v>
          </cell>
        </row>
        <row r="2145">
          <cell r="A2145">
            <v>10075273</v>
          </cell>
          <cell r="B2145" t="str">
            <v>MELEJI LOBONI</v>
          </cell>
          <cell r="C2145" t="str">
            <v>LAITAYOK</v>
          </cell>
          <cell r="D2145" t="str">
            <v>GÜVENLİK GÖREVLİSİ</v>
          </cell>
          <cell r="E2145" t="str">
            <v>SECURITY</v>
          </cell>
          <cell r="F2145" t="str">
            <v>50106670</v>
          </cell>
          <cell r="G2145" t="str">
            <v>KITUMBO SECURITY</v>
          </cell>
          <cell r="H2145" t="str">
            <v>50105513</v>
          </cell>
          <cell r="I2145" t="str">
            <v>088D</v>
          </cell>
          <cell r="J2145" t="str">
            <v>GÜVENLİK</v>
          </cell>
          <cell r="K2145" t="str">
            <v>50106674</v>
          </cell>
          <cell r="L2145" t="str">
            <v>TZ</v>
          </cell>
          <cell r="M2145" t="str">
            <v>Tanzanyalı</v>
          </cell>
          <cell r="N2145" t="str">
            <v>0037</v>
          </cell>
          <cell r="O2145" t="str">
            <v>İTİGİ</v>
          </cell>
          <cell r="P2145" t="str">
            <v>7L</v>
          </cell>
          <cell r="Q2145" t="str">
            <v>KITIMBO SECURITY</v>
          </cell>
          <cell r="R2145">
            <v>44855</v>
          </cell>
          <cell r="S2145">
            <v>44855</v>
          </cell>
          <cell r="T2145">
            <v>45170</v>
          </cell>
          <cell r="U2145" t="str">
            <v>Bsz.S.İşSz.İşvTrf.Hk.SebepsizF</v>
          </cell>
          <cell r="V2145" t="str">
            <v>Mavi Yaka Endirekt</v>
          </cell>
          <cell r="W2145" t="str">
            <v>LOT 3 (MIT)</v>
          </cell>
          <cell r="X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>GÖREVLİ</v>
          </cell>
          <cell r="AC2145" t="str">
            <v>99</v>
          </cell>
          <cell r="AD2145" t="str">
            <v>LOT 3 (MIT)</v>
          </cell>
          <cell r="AE2145" t="str">
            <v>0113</v>
          </cell>
          <cell r="AF2145" t="str">
            <v/>
          </cell>
          <cell r="AG2145" t="str">
            <v>KM 785+000 - 829+305</v>
          </cell>
          <cell r="AH2145">
            <v>34773</v>
          </cell>
          <cell r="AI2145" t="str">
            <v>Bayan</v>
          </cell>
          <cell r="AJ2145" t="str">
            <v>Yerel-Saatlik</v>
          </cell>
          <cell r="AK2145">
            <v>0</v>
          </cell>
          <cell r="AL2145" t="str">
            <v/>
          </cell>
          <cell r="AM2145" t="str">
            <v>306002</v>
          </cell>
          <cell r="AN2145" t="str">
            <v/>
          </cell>
          <cell r="AO2145" t="str">
            <v>T3</v>
          </cell>
          <cell r="AP2145" t="str">
            <v>5150</v>
          </cell>
          <cell r="AQ2145" t="str">
            <v>5175</v>
          </cell>
          <cell r="AR2145" t="str">
            <v/>
          </cell>
          <cell r="AS2145" t="str">
            <v/>
          </cell>
          <cell r="AT2145" t="str">
            <v/>
          </cell>
          <cell r="AU2145" t="str">
            <v/>
          </cell>
          <cell r="AV2145" t="str">
            <v/>
          </cell>
          <cell r="AW2145" t="str">
            <v/>
          </cell>
          <cell r="AX2145" t="str">
            <v>MELEJI LOBONI LAITAYOK</v>
          </cell>
          <cell r="AY2145" t="str">
            <v/>
          </cell>
          <cell r="AZ2145"/>
          <cell r="BA2145"/>
          <cell r="BB2145" t="str">
            <v/>
          </cell>
          <cell r="BC2145"/>
          <cell r="BD2145" t="str">
            <v/>
          </cell>
          <cell r="BE2145" t="str">
            <v/>
          </cell>
          <cell r="BF2145" t="str">
            <v>0</v>
          </cell>
        </row>
        <row r="2146">
          <cell r="A2146">
            <v>10075274</v>
          </cell>
          <cell r="B2146" t="str">
            <v>THOMAS KELEMBU</v>
          </cell>
          <cell r="C2146" t="str">
            <v>MOLLEL</v>
          </cell>
          <cell r="D2146" t="str">
            <v>GÜVENLİK GÖREVLİSİ</v>
          </cell>
          <cell r="E2146" t="str">
            <v>SECURITY</v>
          </cell>
          <cell r="F2146" t="str">
            <v>50106670</v>
          </cell>
          <cell r="G2146" t="str">
            <v>KITUMBO SECURITY</v>
          </cell>
          <cell r="H2146" t="str">
            <v>50105513</v>
          </cell>
          <cell r="I2146" t="str">
            <v>088D</v>
          </cell>
          <cell r="J2146" t="str">
            <v>GÜVENLİK</v>
          </cell>
          <cell r="K2146" t="str">
            <v>50106674</v>
          </cell>
          <cell r="L2146" t="str">
            <v>TZ</v>
          </cell>
          <cell r="M2146" t="str">
            <v>Tanzanyalı</v>
          </cell>
          <cell r="N2146" t="str">
            <v>0037</v>
          </cell>
          <cell r="O2146" t="str">
            <v>İTİGİ</v>
          </cell>
          <cell r="P2146" t="str">
            <v>7L</v>
          </cell>
          <cell r="Q2146" t="str">
            <v>KITIMBO SECURITY</v>
          </cell>
          <cell r="R2146">
            <v>44855</v>
          </cell>
          <cell r="S2146">
            <v>44855</v>
          </cell>
          <cell r="T2146">
            <v>45170</v>
          </cell>
          <cell r="U2146" t="str">
            <v>Bsz.S.İşSz.İşvTrf.Hk.SebepsizF</v>
          </cell>
          <cell r="V2146" t="str">
            <v>Mavi Yaka Endirekt</v>
          </cell>
          <cell r="W2146" t="str">
            <v>LOT 3 (MIT)</v>
          </cell>
          <cell r="X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>GÖREVLİ</v>
          </cell>
          <cell r="AC2146" t="str">
            <v>99</v>
          </cell>
          <cell r="AD2146" t="str">
            <v>LOT 3 (MIT)</v>
          </cell>
          <cell r="AE2146" t="str">
            <v>0113</v>
          </cell>
          <cell r="AF2146" t="str">
            <v/>
          </cell>
          <cell r="AG2146" t="str">
            <v>KM 785+000 - 829+305</v>
          </cell>
          <cell r="AH2146">
            <v>33431</v>
          </cell>
          <cell r="AI2146" t="str">
            <v>Bay</v>
          </cell>
          <cell r="AJ2146" t="str">
            <v>Yerel-Saatlik</v>
          </cell>
          <cell r="AK2146">
            <v>0</v>
          </cell>
          <cell r="AL2146" t="str">
            <v/>
          </cell>
          <cell r="AM2146" t="str">
            <v>306002</v>
          </cell>
          <cell r="AN2146" t="str">
            <v/>
          </cell>
          <cell r="AO2146" t="str">
            <v>T3</v>
          </cell>
          <cell r="AP2146" t="str">
            <v>5150</v>
          </cell>
          <cell r="AQ2146" t="str">
            <v>5175</v>
          </cell>
          <cell r="AR2146" t="str">
            <v/>
          </cell>
          <cell r="AS2146" t="str">
            <v/>
          </cell>
          <cell r="AT2146" t="str">
            <v/>
          </cell>
          <cell r="AU2146" t="str">
            <v/>
          </cell>
          <cell r="AV2146" t="str">
            <v/>
          </cell>
          <cell r="AW2146" t="str">
            <v/>
          </cell>
          <cell r="AX2146" t="str">
            <v>THOMAS KELEMBU MOLLEL</v>
          </cell>
          <cell r="AY2146" t="str">
            <v/>
          </cell>
          <cell r="AZ2146"/>
          <cell r="BA2146"/>
          <cell r="BB2146" t="str">
            <v/>
          </cell>
          <cell r="BC2146"/>
          <cell r="BD2146" t="str">
            <v/>
          </cell>
          <cell r="BE2146" t="str">
            <v/>
          </cell>
          <cell r="BF2146" t="str">
            <v>0</v>
          </cell>
        </row>
        <row r="2147">
          <cell r="A2147">
            <v>10075275</v>
          </cell>
          <cell r="B2147" t="str">
            <v>MOSSES LAKALA</v>
          </cell>
          <cell r="C2147" t="str">
            <v>NGEZA</v>
          </cell>
          <cell r="D2147" t="str">
            <v>GÜVENLİK GÖREVLİSİ</v>
          </cell>
          <cell r="E2147" t="str">
            <v>SECURITY</v>
          </cell>
          <cell r="F2147" t="str">
            <v>50106670</v>
          </cell>
          <cell r="G2147" t="str">
            <v>KITUMBO SECURITY</v>
          </cell>
          <cell r="H2147" t="str">
            <v>50105513</v>
          </cell>
          <cell r="I2147" t="str">
            <v>088D</v>
          </cell>
          <cell r="J2147" t="str">
            <v>GÜVENLİK</v>
          </cell>
          <cell r="K2147" t="str">
            <v>50106674</v>
          </cell>
          <cell r="L2147" t="str">
            <v>TZ</v>
          </cell>
          <cell r="M2147" t="str">
            <v>Tanzanyalı</v>
          </cell>
          <cell r="N2147" t="str">
            <v>0037</v>
          </cell>
          <cell r="O2147" t="str">
            <v>İTİGİ</v>
          </cell>
          <cell r="P2147" t="str">
            <v>7L</v>
          </cell>
          <cell r="Q2147" t="str">
            <v>KITIMBO SECURITY</v>
          </cell>
          <cell r="R2147">
            <v>44855</v>
          </cell>
          <cell r="S2147">
            <v>44855</v>
          </cell>
          <cell r="T2147">
            <v>45170</v>
          </cell>
          <cell r="U2147" t="str">
            <v>Bsz.S.İşSz.İşvTrf.Hk.SebepsizF</v>
          </cell>
          <cell r="V2147" t="str">
            <v>Mavi Yaka Endirekt</v>
          </cell>
          <cell r="W2147" t="str">
            <v>LOT 3 (MIT)</v>
          </cell>
          <cell r="X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>GÖREVLİ</v>
          </cell>
          <cell r="AC2147" t="str">
            <v>99</v>
          </cell>
          <cell r="AD2147" t="str">
            <v>LOT 3 (MIT)</v>
          </cell>
          <cell r="AE2147" t="str">
            <v>0113</v>
          </cell>
          <cell r="AF2147" t="str">
            <v/>
          </cell>
          <cell r="AG2147" t="str">
            <v>KM 785+000 - 829+305</v>
          </cell>
          <cell r="AH2147">
            <v>34773</v>
          </cell>
          <cell r="AI2147" t="str">
            <v>Bayan</v>
          </cell>
          <cell r="AJ2147" t="str">
            <v>Yerel-Saatlik</v>
          </cell>
          <cell r="AK2147">
            <v>0</v>
          </cell>
          <cell r="AL2147" t="str">
            <v/>
          </cell>
          <cell r="AM2147" t="str">
            <v>306002</v>
          </cell>
          <cell r="AN2147" t="str">
            <v/>
          </cell>
          <cell r="AO2147" t="str">
            <v>T3</v>
          </cell>
          <cell r="AP2147" t="str">
            <v>5150</v>
          </cell>
          <cell r="AQ2147" t="str">
            <v>5175</v>
          </cell>
          <cell r="AR2147" t="str">
            <v/>
          </cell>
          <cell r="AS2147" t="str">
            <v/>
          </cell>
          <cell r="AT2147" t="str">
            <v/>
          </cell>
          <cell r="AU2147" t="str">
            <v/>
          </cell>
          <cell r="AV2147" t="str">
            <v/>
          </cell>
          <cell r="AW2147" t="str">
            <v/>
          </cell>
          <cell r="AX2147" t="str">
            <v>MOSSES LAKALA NGEZA</v>
          </cell>
          <cell r="AY2147" t="str">
            <v/>
          </cell>
          <cell r="AZ2147"/>
          <cell r="BA2147"/>
          <cell r="BB2147" t="str">
            <v/>
          </cell>
          <cell r="BC2147"/>
          <cell r="BD2147" t="str">
            <v/>
          </cell>
          <cell r="BE2147" t="str">
            <v/>
          </cell>
          <cell r="BF2147" t="str">
            <v>0</v>
          </cell>
        </row>
        <row r="2148">
          <cell r="A2148">
            <v>10075276</v>
          </cell>
          <cell r="B2148" t="str">
            <v>SHINNI PARINJO</v>
          </cell>
          <cell r="C2148" t="str">
            <v>MORNING</v>
          </cell>
          <cell r="D2148" t="str">
            <v>GÜVENLİK GÖREVLİSİ</v>
          </cell>
          <cell r="E2148" t="str">
            <v>SECURITY</v>
          </cell>
          <cell r="F2148" t="str">
            <v>50106670</v>
          </cell>
          <cell r="G2148" t="str">
            <v>KITUMBO SECURITY</v>
          </cell>
          <cell r="H2148" t="str">
            <v>50105513</v>
          </cell>
          <cell r="I2148" t="str">
            <v>088D</v>
          </cell>
          <cell r="J2148" t="str">
            <v>GÜVENLİK</v>
          </cell>
          <cell r="K2148" t="str">
            <v>50106674</v>
          </cell>
          <cell r="L2148" t="str">
            <v>TZ</v>
          </cell>
          <cell r="M2148" t="str">
            <v>Tanzanyalı</v>
          </cell>
          <cell r="N2148" t="str">
            <v>0037</v>
          </cell>
          <cell r="O2148" t="str">
            <v>İTİGİ</v>
          </cell>
          <cell r="P2148" t="str">
            <v>7L</v>
          </cell>
          <cell r="Q2148" t="str">
            <v>KITIMBO SECURITY</v>
          </cell>
          <cell r="R2148">
            <v>44855</v>
          </cell>
          <cell r="S2148">
            <v>44855</v>
          </cell>
          <cell r="T2148">
            <v>45170</v>
          </cell>
          <cell r="U2148" t="str">
            <v>Bsz.S.İşSz.İşvTrf.Hk.SebepsizF</v>
          </cell>
          <cell r="V2148" t="str">
            <v>Mavi Yaka Endirekt</v>
          </cell>
          <cell r="W2148" t="str">
            <v>LOT 3 (MIT)</v>
          </cell>
          <cell r="X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>GÖREVLİ</v>
          </cell>
          <cell r="AC2148" t="str">
            <v>99</v>
          </cell>
          <cell r="AD2148" t="str">
            <v>LOT 3 (MIT)</v>
          </cell>
          <cell r="AE2148" t="str">
            <v>0113</v>
          </cell>
          <cell r="AF2148" t="str">
            <v/>
          </cell>
          <cell r="AG2148" t="str">
            <v>KM 785+000 - 829+305</v>
          </cell>
          <cell r="AH2148">
            <v>34773</v>
          </cell>
          <cell r="AI2148" t="str">
            <v>Bayan</v>
          </cell>
          <cell r="AJ2148" t="str">
            <v>Yerel-Saatlik</v>
          </cell>
          <cell r="AK2148">
            <v>0</v>
          </cell>
          <cell r="AL2148" t="str">
            <v/>
          </cell>
          <cell r="AM2148" t="str">
            <v>306002</v>
          </cell>
          <cell r="AN2148" t="str">
            <v/>
          </cell>
          <cell r="AO2148" t="str">
            <v>T3</v>
          </cell>
          <cell r="AP2148" t="str">
            <v>5150</v>
          </cell>
          <cell r="AQ2148" t="str">
            <v>5175</v>
          </cell>
          <cell r="AR2148" t="str">
            <v/>
          </cell>
          <cell r="AS2148" t="str">
            <v/>
          </cell>
          <cell r="AT2148" t="str">
            <v/>
          </cell>
          <cell r="AU2148" t="str">
            <v/>
          </cell>
          <cell r="AV2148" t="str">
            <v/>
          </cell>
          <cell r="AW2148" t="str">
            <v/>
          </cell>
          <cell r="AX2148" t="str">
            <v>SHINNI PARINJO MORNING</v>
          </cell>
          <cell r="AY2148" t="str">
            <v/>
          </cell>
          <cell r="AZ2148"/>
          <cell r="BA2148"/>
          <cell r="BB2148" t="str">
            <v/>
          </cell>
          <cell r="BC2148"/>
          <cell r="BD2148" t="str">
            <v/>
          </cell>
          <cell r="BE2148" t="str">
            <v/>
          </cell>
          <cell r="BF2148" t="str">
            <v>0</v>
          </cell>
        </row>
        <row r="2149">
          <cell r="A2149">
            <v>10075277</v>
          </cell>
          <cell r="B2149" t="str">
            <v>AHMEDI MAJİSTA</v>
          </cell>
          <cell r="C2149" t="str">
            <v>HAMISI</v>
          </cell>
          <cell r="D2149" t="str">
            <v>GÜVENLİK GÖREVLİSİ</v>
          </cell>
          <cell r="E2149" t="str">
            <v>SECURITY</v>
          </cell>
          <cell r="F2149" t="str">
            <v>50106670</v>
          </cell>
          <cell r="G2149" t="str">
            <v>KITUMBO SECURITY</v>
          </cell>
          <cell r="H2149" t="str">
            <v>50105513</v>
          </cell>
          <cell r="I2149" t="str">
            <v>088D</v>
          </cell>
          <cell r="J2149" t="str">
            <v>GÜVENLİK</v>
          </cell>
          <cell r="K2149" t="str">
            <v>50106674</v>
          </cell>
          <cell r="L2149" t="str">
            <v>TZ</v>
          </cell>
          <cell r="M2149" t="str">
            <v>Tanzanyalı</v>
          </cell>
          <cell r="N2149" t="str">
            <v>0035</v>
          </cell>
          <cell r="O2149" t="str">
            <v>TABORA</v>
          </cell>
          <cell r="P2149" t="str">
            <v>7L</v>
          </cell>
          <cell r="Q2149" t="str">
            <v>KITIMBO SECURITY</v>
          </cell>
          <cell r="R2149">
            <v>44855</v>
          </cell>
          <cell r="S2149">
            <v>44855</v>
          </cell>
          <cell r="T2149">
            <v>45170</v>
          </cell>
          <cell r="U2149" t="str">
            <v>Bsz.S.İşSz.İşvTrf.Hk.SebepsizF</v>
          </cell>
          <cell r="V2149" t="str">
            <v>Mavi Yaka Endirekt</v>
          </cell>
          <cell r="W2149" t="str">
            <v>LOT 3 (MIT)</v>
          </cell>
          <cell r="X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>GÖREVLİ</v>
          </cell>
          <cell r="AC2149" t="str">
            <v>99</v>
          </cell>
          <cell r="AD2149" t="str">
            <v>LOT 3 (MIT)</v>
          </cell>
          <cell r="AE2149" t="str">
            <v>0113</v>
          </cell>
          <cell r="AF2149" t="str">
            <v/>
          </cell>
          <cell r="AG2149" t="str">
            <v>KM 785+000 - 829+305</v>
          </cell>
          <cell r="AH2149">
            <v>34147</v>
          </cell>
          <cell r="AI2149" t="str">
            <v>Bay</v>
          </cell>
          <cell r="AJ2149" t="str">
            <v>Yerel-Saatlik</v>
          </cell>
          <cell r="AK2149">
            <v>0</v>
          </cell>
          <cell r="AL2149" t="str">
            <v/>
          </cell>
          <cell r="AM2149" t="str">
            <v>306002</v>
          </cell>
          <cell r="AN2149" t="str">
            <v/>
          </cell>
          <cell r="AO2149" t="str">
            <v>T3</v>
          </cell>
          <cell r="AP2149" t="str">
            <v>5150</v>
          </cell>
          <cell r="AQ2149" t="str">
            <v>5175</v>
          </cell>
          <cell r="AR2149" t="str">
            <v/>
          </cell>
          <cell r="AS2149" t="str">
            <v/>
          </cell>
          <cell r="AT2149" t="str">
            <v/>
          </cell>
          <cell r="AU2149" t="str">
            <v/>
          </cell>
          <cell r="AV2149" t="str">
            <v/>
          </cell>
          <cell r="AW2149" t="str">
            <v/>
          </cell>
          <cell r="AX2149" t="str">
            <v>AHMEDI MAJİSTA HAMISI</v>
          </cell>
          <cell r="AY2149" t="str">
            <v/>
          </cell>
          <cell r="AZ2149"/>
          <cell r="BA2149"/>
          <cell r="BB2149" t="str">
            <v/>
          </cell>
          <cell r="BC2149"/>
          <cell r="BD2149" t="str">
            <v/>
          </cell>
          <cell r="BE2149" t="str">
            <v/>
          </cell>
          <cell r="BF2149" t="str">
            <v>0</v>
          </cell>
        </row>
        <row r="2150">
          <cell r="A2150">
            <v>10075278</v>
          </cell>
          <cell r="B2150" t="str">
            <v>JACKSON TOI</v>
          </cell>
          <cell r="C2150" t="str">
            <v>MOLLEL</v>
          </cell>
          <cell r="D2150" t="str">
            <v>GÜVENLİK GÖREVLİSİ</v>
          </cell>
          <cell r="E2150" t="str">
            <v>SECURITY</v>
          </cell>
          <cell r="F2150" t="str">
            <v>50106670</v>
          </cell>
          <cell r="G2150" t="str">
            <v>KITUMBO SECURITY</v>
          </cell>
          <cell r="H2150" t="str">
            <v>50105513</v>
          </cell>
          <cell r="I2150" t="str">
            <v>088D</v>
          </cell>
          <cell r="J2150" t="str">
            <v>GÜVENLİK</v>
          </cell>
          <cell r="K2150" t="str">
            <v>50106674</v>
          </cell>
          <cell r="L2150" t="str">
            <v>TZ</v>
          </cell>
          <cell r="M2150" t="str">
            <v>Tanzanyalı</v>
          </cell>
          <cell r="N2150" t="str">
            <v>0037</v>
          </cell>
          <cell r="O2150" t="str">
            <v>İTİGİ</v>
          </cell>
          <cell r="P2150" t="str">
            <v>7L</v>
          </cell>
          <cell r="Q2150" t="str">
            <v>KITIMBO SECURITY</v>
          </cell>
          <cell r="R2150">
            <v>44855</v>
          </cell>
          <cell r="S2150">
            <v>44855</v>
          </cell>
          <cell r="T2150">
            <v>45170</v>
          </cell>
          <cell r="U2150" t="str">
            <v>Bsz.S.İşSz.İşvTrf.Hk.SebepsizF</v>
          </cell>
          <cell r="V2150" t="str">
            <v>Mavi Yaka Endirekt</v>
          </cell>
          <cell r="W2150" t="str">
            <v>LOT 3 (MIT)</v>
          </cell>
          <cell r="X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>GÖREVLİ</v>
          </cell>
          <cell r="AC2150" t="str">
            <v>99</v>
          </cell>
          <cell r="AD2150" t="str">
            <v>LOT 3 (MIT)</v>
          </cell>
          <cell r="AE2150" t="str">
            <v>0113</v>
          </cell>
          <cell r="AF2150" t="str">
            <v/>
          </cell>
          <cell r="AG2150" t="str">
            <v>KM 785+000 - 829+305</v>
          </cell>
          <cell r="AH2150">
            <v>34773</v>
          </cell>
          <cell r="AI2150" t="str">
            <v>Bay</v>
          </cell>
          <cell r="AJ2150" t="str">
            <v>Yerel-Saatlik</v>
          </cell>
          <cell r="AK2150">
            <v>0</v>
          </cell>
          <cell r="AL2150" t="str">
            <v/>
          </cell>
          <cell r="AM2150" t="str">
            <v>306002</v>
          </cell>
          <cell r="AN2150" t="str">
            <v/>
          </cell>
          <cell r="AO2150" t="str">
            <v>T3</v>
          </cell>
          <cell r="AP2150" t="str">
            <v>5150</v>
          </cell>
          <cell r="AQ2150" t="str">
            <v>5175</v>
          </cell>
          <cell r="AR2150" t="str">
            <v/>
          </cell>
          <cell r="AS2150" t="str">
            <v/>
          </cell>
          <cell r="AT2150" t="str">
            <v/>
          </cell>
          <cell r="AU2150" t="str">
            <v/>
          </cell>
          <cell r="AV2150" t="str">
            <v/>
          </cell>
          <cell r="AW2150" t="str">
            <v/>
          </cell>
          <cell r="AX2150" t="str">
            <v>JACKSON TOI MOLLEL</v>
          </cell>
          <cell r="AY2150" t="str">
            <v/>
          </cell>
          <cell r="AZ2150"/>
          <cell r="BA2150"/>
          <cell r="BB2150" t="str">
            <v/>
          </cell>
          <cell r="BC2150"/>
          <cell r="BD2150" t="str">
            <v/>
          </cell>
          <cell r="BE2150" t="str">
            <v/>
          </cell>
          <cell r="BF2150" t="str">
            <v>0</v>
          </cell>
        </row>
        <row r="2151">
          <cell r="A2151">
            <v>10075279</v>
          </cell>
          <cell r="B2151" t="str">
            <v>PEIER SAULO</v>
          </cell>
          <cell r="C2151" t="str">
            <v>TOKTANI</v>
          </cell>
          <cell r="D2151" t="str">
            <v>GÜVENLİK GÖREVLİSİ</v>
          </cell>
          <cell r="E2151" t="str">
            <v>SECURITY</v>
          </cell>
          <cell r="F2151" t="str">
            <v>50106670</v>
          </cell>
          <cell r="G2151" t="str">
            <v>KITUMBO SECURITY</v>
          </cell>
          <cell r="H2151" t="str">
            <v>50105513</v>
          </cell>
          <cell r="I2151" t="str">
            <v>088D</v>
          </cell>
          <cell r="J2151" t="str">
            <v>GÜVENLİK</v>
          </cell>
          <cell r="K2151" t="str">
            <v>50106674</v>
          </cell>
          <cell r="L2151" t="str">
            <v>TZ</v>
          </cell>
          <cell r="M2151" t="str">
            <v>Tanzanyalı</v>
          </cell>
          <cell r="N2151" t="str">
            <v>0037</v>
          </cell>
          <cell r="O2151" t="str">
            <v>İTİGİ</v>
          </cell>
          <cell r="P2151" t="str">
            <v>7L</v>
          </cell>
          <cell r="Q2151" t="str">
            <v>KITIMBO SECURITY</v>
          </cell>
          <cell r="R2151">
            <v>44855</v>
          </cell>
          <cell r="S2151">
            <v>44855</v>
          </cell>
          <cell r="T2151">
            <v>45170</v>
          </cell>
          <cell r="U2151" t="str">
            <v>Bsz.S.İşSz.İşvTrf.Hk.SebepsizF</v>
          </cell>
          <cell r="V2151" t="str">
            <v>Mavi Yaka Endirekt</v>
          </cell>
          <cell r="W2151" t="str">
            <v>LOT 3 (MIT)</v>
          </cell>
          <cell r="X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>GÖREVLİ</v>
          </cell>
          <cell r="AC2151" t="str">
            <v>99</v>
          </cell>
          <cell r="AD2151" t="str">
            <v>LOT 3 (MIT)</v>
          </cell>
          <cell r="AE2151" t="str">
            <v>0113</v>
          </cell>
          <cell r="AF2151" t="str">
            <v/>
          </cell>
          <cell r="AG2151" t="str">
            <v>KM 785+000 - 829+305</v>
          </cell>
          <cell r="AH2151">
            <v>34773</v>
          </cell>
          <cell r="AI2151" t="str">
            <v>Bay</v>
          </cell>
          <cell r="AJ2151" t="str">
            <v>Yerel-Saatlik</v>
          </cell>
          <cell r="AK2151">
            <v>0</v>
          </cell>
          <cell r="AL2151" t="str">
            <v/>
          </cell>
          <cell r="AM2151" t="str">
            <v>306002</v>
          </cell>
          <cell r="AN2151" t="str">
            <v/>
          </cell>
          <cell r="AO2151" t="str">
            <v>T3</v>
          </cell>
          <cell r="AP2151" t="str">
            <v>5150</v>
          </cell>
          <cell r="AQ2151" t="str">
            <v>5175</v>
          </cell>
          <cell r="AR2151" t="str">
            <v/>
          </cell>
          <cell r="AS2151" t="str">
            <v/>
          </cell>
          <cell r="AT2151" t="str">
            <v/>
          </cell>
          <cell r="AU2151" t="str">
            <v/>
          </cell>
          <cell r="AV2151" t="str">
            <v/>
          </cell>
          <cell r="AW2151" t="str">
            <v/>
          </cell>
          <cell r="AX2151" t="str">
            <v>PEIER SAULO TOKTANI</v>
          </cell>
          <cell r="AY2151" t="str">
            <v/>
          </cell>
          <cell r="AZ2151"/>
          <cell r="BA2151"/>
          <cell r="BB2151" t="str">
            <v/>
          </cell>
          <cell r="BC2151"/>
          <cell r="BD2151" t="str">
            <v/>
          </cell>
          <cell r="BE2151" t="str">
            <v/>
          </cell>
          <cell r="BF2151" t="str">
            <v>0</v>
          </cell>
        </row>
        <row r="2152">
          <cell r="A2152">
            <v>10075280</v>
          </cell>
          <cell r="B2152" t="str">
            <v>MZUBUKA  OLAKİVALE</v>
          </cell>
          <cell r="C2152" t="str">
            <v>NOWAYN</v>
          </cell>
          <cell r="D2152" t="str">
            <v>GÜVENLİK GÖREVLİSİ</v>
          </cell>
          <cell r="E2152" t="str">
            <v>SECURITY</v>
          </cell>
          <cell r="F2152" t="str">
            <v>50106670</v>
          </cell>
          <cell r="G2152" t="str">
            <v>KITUMBO SECURITY</v>
          </cell>
          <cell r="H2152" t="str">
            <v>50105513</v>
          </cell>
          <cell r="I2152" t="str">
            <v>088D</v>
          </cell>
          <cell r="J2152" t="str">
            <v>GÜVENLİK</v>
          </cell>
          <cell r="K2152" t="str">
            <v>50106674</v>
          </cell>
          <cell r="L2152" t="str">
            <v>TZ</v>
          </cell>
          <cell r="M2152" t="str">
            <v>Tanzanyalı</v>
          </cell>
          <cell r="N2152" t="str">
            <v>0035</v>
          </cell>
          <cell r="O2152" t="str">
            <v>TABORA</v>
          </cell>
          <cell r="P2152" t="str">
            <v>7L</v>
          </cell>
          <cell r="Q2152" t="str">
            <v>KITIMBO SECURITY</v>
          </cell>
          <cell r="R2152">
            <v>44855</v>
          </cell>
          <cell r="S2152">
            <v>44855</v>
          </cell>
          <cell r="T2152">
            <v>45170</v>
          </cell>
          <cell r="U2152" t="str">
            <v>Bsz.S.İşSz.İşvTrf.Hk.SebepsizF</v>
          </cell>
          <cell r="V2152" t="str">
            <v>Mavi Yaka Endirekt</v>
          </cell>
          <cell r="W2152" t="str">
            <v>LOT 3 (MIT)</v>
          </cell>
          <cell r="X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>GÖREVLİ</v>
          </cell>
          <cell r="AC2152" t="str">
            <v>99</v>
          </cell>
          <cell r="AD2152" t="str">
            <v>LOT 3 (MIT)</v>
          </cell>
          <cell r="AE2152" t="str">
            <v>0113</v>
          </cell>
          <cell r="AF2152" t="str">
            <v/>
          </cell>
          <cell r="AG2152" t="str">
            <v>KM 785+000 - 829+305</v>
          </cell>
          <cell r="AH2152">
            <v>33416</v>
          </cell>
          <cell r="AI2152" t="str">
            <v>Bay</v>
          </cell>
          <cell r="AJ2152" t="str">
            <v>Yerel-Saatlik</v>
          </cell>
          <cell r="AK2152">
            <v>0</v>
          </cell>
          <cell r="AL2152" t="str">
            <v/>
          </cell>
          <cell r="AM2152" t="str">
            <v>306002</v>
          </cell>
          <cell r="AN2152" t="str">
            <v/>
          </cell>
          <cell r="AO2152" t="str">
            <v>T3</v>
          </cell>
          <cell r="AP2152" t="str">
            <v>5150</v>
          </cell>
          <cell r="AQ2152" t="str">
            <v>5175</v>
          </cell>
          <cell r="AR2152" t="str">
            <v/>
          </cell>
          <cell r="AS2152" t="str">
            <v/>
          </cell>
          <cell r="AT2152" t="str">
            <v/>
          </cell>
          <cell r="AU2152" t="str">
            <v/>
          </cell>
          <cell r="AV2152" t="str">
            <v/>
          </cell>
          <cell r="AW2152" t="str">
            <v/>
          </cell>
          <cell r="AX2152" t="str">
            <v>MZUBUKA  OLAKİVALE NOWAYN</v>
          </cell>
          <cell r="AY2152" t="str">
            <v/>
          </cell>
          <cell r="AZ2152"/>
          <cell r="BA2152"/>
          <cell r="BB2152" t="str">
            <v/>
          </cell>
          <cell r="BC2152"/>
          <cell r="BD2152" t="str">
            <v/>
          </cell>
          <cell r="BE2152" t="str">
            <v/>
          </cell>
          <cell r="BF2152" t="str">
            <v>0</v>
          </cell>
        </row>
        <row r="2153">
          <cell r="A2153">
            <v>10075357</v>
          </cell>
          <cell r="B2153" t="str">
            <v>JUMA MUSSA</v>
          </cell>
          <cell r="C2153" t="str">
            <v>MABESSA</v>
          </cell>
          <cell r="D2153" t="str">
            <v>DAMPERLİ KAMYON ŞOFÖRÜ</v>
          </cell>
          <cell r="E2153" t="str">
            <v>DUMPTRUCK DRIVER</v>
          </cell>
          <cell r="F2153" t="str">
            <v>50113205</v>
          </cell>
          <cell r="G2153" t="str">
            <v>KİRALIK (AĞIR VASITA)</v>
          </cell>
          <cell r="H2153" t="str">
            <v>50105776</v>
          </cell>
          <cell r="I2153" t="str">
            <v>0BBL</v>
          </cell>
          <cell r="J2153" t="str">
            <v>İNŞAAT GRUBU</v>
          </cell>
          <cell r="K2153" t="str">
            <v>50113213</v>
          </cell>
          <cell r="L2153" t="str">
            <v>TZ</v>
          </cell>
          <cell r="M2153" t="str">
            <v>Tanzanyalı</v>
          </cell>
          <cell r="N2153" t="str">
            <v>0035</v>
          </cell>
          <cell r="O2153" t="str">
            <v>TABORA</v>
          </cell>
          <cell r="P2153" t="str">
            <v>8N</v>
          </cell>
          <cell r="Q2153" t="str">
            <v>KİRALIK MAKİNA &amp; EKİPMAN</v>
          </cell>
          <cell r="R2153">
            <v>44858</v>
          </cell>
          <cell r="S2153">
            <v>44858</v>
          </cell>
          <cell r="T2153">
            <v>45192</v>
          </cell>
          <cell r="U2153" t="str">
            <v>Belirli S. İş Sözl. sona erm.</v>
          </cell>
          <cell r="V2153" t="str">
            <v>Mavi Yaka Direkt</v>
          </cell>
          <cell r="W2153" t="str">
            <v>LOT 3 (MIT)</v>
          </cell>
          <cell r="X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>GÖREVLİ</v>
          </cell>
          <cell r="AC2153" t="str">
            <v>99</v>
          </cell>
          <cell r="AD2153" t="str">
            <v>LOT 3 (MIT)</v>
          </cell>
          <cell r="AE2153" t="str">
            <v>0109</v>
          </cell>
          <cell r="AF2153" t="str">
            <v/>
          </cell>
          <cell r="AG2153" t="str">
            <v>KM 535+000 - 595+000</v>
          </cell>
          <cell r="AH2153">
            <v>32175</v>
          </cell>
          <cell r="AI2153" t="str">
            <v>Bay</v>
          </cell>
          <cell r="AJ2153" t="str">
            <v>Yerel-Saatlik</v>
          </cell>
          <cell r="AK2153">
            <v>0</v>
          </cell>
          <cell r="AL2153" t="str">
            <v/>
          </cell>
          <cell r="AM2153" t="str">
            <v>201002</v>
          </cell>
          <cell r="AN2153" t="str">
            <v/>
          </cell>
          <cell r="AO2153" t="str">
            <v>T3</v>
          </cell>
          <cell r="AP2153" t="str">
            <v>5150</v>
          </cell>
          <cell r="AQ2153" t="str">
            <v>5175</v>
          </cell>
          <cell r="AR2153" t="str">
            <v/>
          </cell>
          <cell r="AS2153" t="str">
            <v/>
          </cell>
          <cell r="AT2153" t="str">
            <v/>
          </cell>
          <cell r="AU2153" t="str">
            <v/>
          </cell>
          <cell r="AV2153" t="str">
            <v/>
          </cell>
          <cell r="AW2153" t="str">
            <v/>
          </cell>
          <cell r="AX2153" t="str">
            <v>JUMA MUSSA MABESSA</v>
          </cell>
          <cell r="AY2153" t="str">
            <v/>
          </cell>
          <cell r="AZ2153"/>
          <cell r="BA2153"/>
          <cell r="BB2153" t="str">
            <v/>
          </cell>
          <cell r="BC2153"/>
          <cell r="BD2153" t="str">
            <v/>
          </cell>
          <cell r="BE2153" t="str">
            <v/>
          </cell>
          <cell r="BF2153" t="str">
            <v>0</v>
          </cell>
        </row>
        <row r="2154">
          <cell r="A2154">
            <v>10075358</v>
          </cell>
          <cell r="B2154" t="str">
            <v>HASSAN MOHAMED</v>
          </cell>
          <cell r="C2154" t="str">
            <v>OMARY</v>
          </cell>
          <cell r="D2154" t="str">
            <v>DAMPERLİ KAMYON ŞOFÖRÜ</v>
          </cell>
          <cell r="E2154" t="str">
            <v>DUMPTRUCK DRIVER</v>
          </cell>
          <cell r="F2154" t="str">
            <v>50113205</v>
          </cell>
          <cell r="G2154" t="str">
            <v>KİRALIK (AĞIR VASITA)</v>
          </cell>
          <cell r="H2154" t="str">
            <v>50105776</v>
          </cell>
          <cell r="I2154" t="str">
            <v>0BBL</v>
          </cell>
          <cell r="J2154" t="str">
            <v>İNŞAAT GRUBU</v>
          </cell>
          <cell r="K2154" t="str">
            <v>50113213</v>
          </cell>
          <cell r="L2154" t="str">
            <v>TZ</v>
          </cell>
          <cell r="M2154" t="str">
            <v>Tanzanyalı</v>
          </cell>
          <cell r="N2154" t="str">
            <v>0035</v>
          </cell>
          <cell r="O2154" t="str">
            <v>TABORA</v>
          </cell>
          <cell r="P2154" t="str">
            <v>8N</v>
          </cell>
          <cell r="Q2154" t="str">
            <v>KİRALIK MAKİNA &amp; EKİPMAN</v>
          </cell>
          <cell r="R2154">
            <v>44858</v>
          </cell>
          <cell r="S2154">
            <v>44858</v>
          </cell>
          <cell r="T2154">
            <v>45192</v>
          </cell>
          <cell r="U2154" t="str">
            <v>Belirli S. İş Sözl. sona erm.</v>
          </cell>
          <cell r="V2154" t="str">
            <v>Mavi Yaka Direkt</v>
          </cell>
          <cell r="W2154" t="str">
            <v>LOT 3 (MIT)</v>
          </cell>
          <cell r="X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>GÖREVLİ</v>
          </cell>
          <cell r="AC2154" t="str">
            <v>99</v>
          </cell>
          <cell r="AD2154" t="str">
            <v>LOT 3 (MIT)</v>
          </cell>
          <cell r="AE2154" t="str">
            <v>0109</v>
          </cell>
          <cell r="AF2154" t="str">
            <v/>
          </cell>
          <cell r="AG2154" t="str">
            <v>KM 535+000 - 595+000</v>
          </cell>
          <cell r="AH2154">
            <v>34129</v>
          </cell>
          <cell r="AI2154" t="str">
            <v>Bay</v>
          </cell>
          <cell r="AJ2154" t="str">
            <v>Yerel-Saatlik</v>
          </cell>
          <cell r="AK2154">
            <v>0</v>
          </cell>
          <cell r="AL2154" t="str">
            <v/>
          </cell>
          <cell r="AM2154" t="str">
            <v>201002</v>
          </cell>
          <cell r="AN2154" t="str">
            <v/>
          </cell>
          <cell r="AO2154" t="str">
            <v>T3</v>
          </cell>
          <cell r="AP2154" t="str">
            <v>5150</v>
          </cell>
          <cell r="AQ2154" t="str">
            <v>5175</v>
          </cell>
          <cell r="AR2154" t="str">
            <v/>
          </cell>
          <cell r="AS2154" t="str">
            <v/>
          </cell>
          <cell r="AT2154" t="str">
            <v/>
          </cell>
          <cell r="AU2154" t="str">
            <v/>
          </cell>
          <cell r="AV2154" t="str">
            <v/>
          </cell>
          <cell r="AW2154" t="str">
            <v/>
          </cell>
          <cell r="AX2154" t="str">
            <v>HASSAN MOHAMED OMARY</v>
          </cell>
          <cell r="AY2154" t="str">
            <v/>
          </cell>
          <cell r="AZ2154"/>
          <cell r="BA2154"/>
          <cell r="BB2154" t="str">
            <v/>
          </cell>
          <cell r="BC2154"/>
          <cell r="BD2154" t="str">
            <v/>
          </cell>
          <cell r="BE2154" t="str">
            <v/>
          </cell>
          <cell r="BF2154" t="str">
            <v>0</v>
          </cell>
        </row>
        <row r="2155">
          <cell r="A2155">
            <v>10075359</v>
          </cell>
          <cell r="B2155" t="str">
            <v>IGNASI ARONI</v>
          </cell>
          <cell r="C2155" t="str">
            <v>FUNGISHA</v>
          </cell>
          <cell r="D2155" t="str">
            <v/>
          </cell>
          <cell r="E2155" t="str">
            <v/>
          </cell>
          <cell r="F2155" t="str">
            <v>50107120</v>
          </cell>
          <cell r="G2155" t="str">
            <v>RES COMPANY</v>
          </cell>
          <cell r="H2155" t="str">
            <v>50105776</v>
          </cell>
          <cell r="I2155" t="str">
            <v>0BBL</v>
          </cell>
          <cell r="J2155" t="str">
            <v>İNŞAAT GRUBU</v>
          </cell>
          <cell r="K2155" t="str">
            <v>50107121</v>
          </cell>
          <cell r="L2155" t="str">
            <v>TZ</v>
          </cell>
          <cell r="M2155" t="str">
            <v>Tanzanyalı</v>
          </cell>
          <cell r="N2155" t="str">
            <v>0035</v>
          </cell>
          <cell r="O2155" t="str">
            <v>TABORA</v>
          </cell>
          <cell r="P2155" t="str">
            <v/>
          </cell>
          <cell r="Q2155" t="str">
            <v/>
          </cell>
          <cell r="R2155">
            <v>44858</v>
          </cell>
          <cell r="S2155">
            <v>44858</v>
          </cell>
          <cell r="T2155">
            <v>44865</v>
          </cell>
          <cell r="U2155" t="str">
            <v>Belirli S. İş Sözl. sona erm.</v>
          </cell>
          <cell r="V2155" t="str">
            <v>Mavi Yaka Direkt</v>
          </cell>
          <cell r="W2155" t="str">
            <v/>
          </cell>
          <cell r="X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  <cell r="AC2155" t="str">
            <v>99</v>
          </cell>
          <cell r="AD2155" t="str">
            <v>LOT 3 (MIT)</v>
          </cell>
          <cell r="AE2155" t="str">
            <v>0109</v>
          </cell>
          <cell r="AF2155" t="str">
            <v/>
          </cell>
          <cell r="AG2155" t="str">
            <v>KM 535+000 - 595+000</v>
          </cell>
          <cell r="AH2155">
            <v>33390</v>
          </cell>
          <cell r="AI2155" t="str">
            <v>Bay</v>
          </cell>
          <cell r="AJ2155" t="str">
            <v>Yerel-Saatlik</v>
          </cell>
          <cell r="AK2155">
            <v>0</v>
          </cell>
          <cell r="AL2155" t="str">
            <v/>
          </cell>
          <cell r="AM2155" t="str">
            <v>201002</v>
          </cell>
          <cell r="AN2155" t="str">
            <v/>
          </cell>
          <cell r="AO2155" t="str">
            <v/>
          </cell>
          <cell r="AP2155" t="str">
            <v>5150</v>
          </cell>
          <cell r="AQ2155" t="str">
            <v>5175</v>
          </cell>
          <cell r="AR2155" t="str">
            <v/>
          </cell>
          <cell r="AS2155" t="str">
            <v/>
          </cell>
          <cell r="AT2155" t="str">
            <v/>
          </cell>
          <cell r="AU2155" t="str">
            <v/>
          </cell>
          <cell r="AV2155" t="str">
            <v/>
          </cell>
          <cell r="AW2155" t="str">
            <v/>
          </cell>
          <cell r="AX2155" t="str">
            <v>IGNASI ARONI FUNGISHA</v>
          </cell>
          <cell r="AY2155" t="str">
            <v/>
          </cell>
          <cell r="AZ2155"/>
          <cell r="BA2155"/>
          <cell r="BB2155" t="str">
            <v/>
          </cell>
          <cell r="BC2155"/>
          <cell r="BD2155" t="str">
            <v/>
          </cell>
          <cell r="BE2155" t="str">
            <v/>
          </cell>
          <cell r="BF2155" t="str">
            <v>0</v>
          </cell>
        </row>
        <row r="2156">
          <cell r="A2156">
            <v>10075360</v>
          </cell>
          <cell r="B2156" t="str">
            <v>JOSHUA JOSEPH</v>
          </cell>
          <cell r="C2156" t="str">
            <v>MPARE</v>
          </cell>
          <cell r="D2156" t="str">
            <v>DAMPERLİ KAMYON ŞOFÖRÜ</v>
          </cell>
          <cell r="E2156" t="str">
            <v>DUMPTRUCK DRIVER</v>
          </cell>
          <cell r="F2156" t="str">
            <v>50113205</v>
          </cell>
          <cell r="G2156" t="str">
            <v>KİRALIK (AĞIR VASITA)</v>
          </cell>
          <cell r="H2156" t="str">
            <v>50105776</v>
          </cell>
          <cell r="I2156" t="str">
            <v>0BBL</v>
          </cell>
          <cell r="J2156" t="str">
            <v>İNŞAAT GRUBU</v>
          </cell>
          <cell r="K2156" t="str">
            <v>50113213</v>
          </cell>
          <cell r="L2156" t="str">
            <v>TZ</v>
          </cell>
          <cell r="M2156" t="str">
            <v>Tanzanyalı</v>
          </cell>
          <cell r="N2156" t="str">
            <v>0035</v>
          </cell>
          <cell r="O2156" t="str">
            <v>TABORA</v>
          </cell>
          <cell r="P2156" t="str">
            <v>8N</v>
          </cell>
          <cell r="Q2156" t="str">
            <v>KİRALIK MAKİNA &amp; EKİPMAN</v>
          </cell>
          <cell r="R2156">
            <v>44858</v>
          </cell>
          <cell r="S2156">
            <v>44858</v>
          </cell>
          <cell r="T2156">
            <v>45192</v>
          </cell>
          <cell r="U2156" t="str">
            <v>Belirli S. İş Sözl. sona erm.</v>
          </cell>
          <cell r="V2156" t="str">
            <v>Mavi Yaka Direkt</v>
          </cell>
          <cell r="W2156" t="str">
            <v>LOT 3 (MIT)</v>
          </cell>
          <cell r="X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>GÖREVLİ</v>
          </cell>
          <cell r="AC2156" t="str">
            <v>99</v>
          </cell>
          <cell r="AD2156" t="str">
            <v>LOT 3 (MIT)</v>
          </cell>
          <cell r="AE2156" t="str">
            <v>0109</v>
          </cell>
          <cell r="AF2156" t="str">
            <v/>
          </cell>
          <cell r="AG2156" t="str">
            <v>KM 535+000 - 595+000</v>
          </cell>
          <cell r="AH2156">
            <v>26403</v>
          </cell>
          <cell r="AI2156" t="str">
            <v>Bay</v>
          </cell>
          <cell r="AJ2156" t="str">
            <v>Yerel-Saatlik</v>
          </cell>
          <cell r="AK2156">
            <v>0</v>
          </cell>
          <cell r="AL2156" t="str">
            <v/>
          </cell>
          <cell r="AM2156" t="str">
            <v>201002</v>
          </cell>
          <cell r="AN2156" t="str">
            <v/>
          </cell>
          <cell r="AO2156" t="str">
            <v>T3</v>
          </cell>
          <cell r="AP2156" t="str">
            <v>5150</v>
          </cell>
          <cell r="AQ2156" t="str">
            <v>5175</v>
          </cell>
          <cell r="AR2156" t="str">
            <v/>
          </cell>
          <cell r="AS2156" t="str">
            <v/>
          </cell>
          <cell r="AT2156" t="str">
            <v/>
          </cell>
          <cell r="AU2156" t="str">
            <v/>
          </cell>
          <cell r="AV2156" t="str">
            <v/>
          </cell>
          <cell r="AW2156" t="str">
            <v/>
          </cell>
          <cell r="AX2156" t="str">
            <v>JOSHUA JOSEPH MPARE</v>
          </cell>
          <cell r="AY2156" t="str">
            <v/>
          </cell>
          <cell r="AZ2156"/>
          <cell r="BA2156"/>
          <cell r="BB2156" t="str">
            <v/>
          </cell>
          <cell r="BC2156"/>
          <cell r="BD2156" t="str">
            <v/>
          </cell>
          <cell r="BE2156" t="str">
            <v/>
          </cell>
          <cell r="BF2156" t="str">
            <v>0</v>
          </cell>
        </row>
        <row r="2157">
          <cell r="A2157">
            <v>10075292</v>
          </cell>
          <cell r="B2157" t="str">
            <v>SAITOTO LECHACHAI</v>
          </cell>
          <cell r="C2157" t="str">
            <v>LAIZER</v>
          </cell>
          <cell r="D2157" t="str">
            <v>GÜVENLİK GÖREVLİSİ</v>
          </cell>
          <cell r="E2157" t="str">
            <v>SECURITY</v>
          </cell>
          <cell r="F2157" t="str">
            <v>50106670</v>
          </cell>
          <cell r="G2157" t="str">
            <v>KITUMBO SECURITY</v>
          </cell>
          <cell r="H2157" t="str">
            <v>50105513</v>
          </cell>
          <cell r="I2157" t="str">
            <v>088D</v>
          </cell>
          <cell r="J2157" t="str">
            <v>GÜVENLİK</v>
          </cell>
          <cell r="K2157" t="str">
            <v>50106674</v>
          </cell>
          <cell r="L2157" t="str">
            <v>TZ</v>
          </cell>
          <cell r="M2157" t="str">
            <v>Tanzanyalı</v>
          </cell>
          <cell r="N2157" t="str">
            <v>0037</v>
          </cell>
          <cell r="O2157" t="str">
            <v>İTİGİ</v>
          </cell>
          <cell r="P2157" t="str">
            <v>7L</v>
          </cell>
          <cell r="Q2157" t="str">
            <v>KITIMBO SECURITY</v>
          </cell>
          <cell r="R2157">
            <v>44855</v>
          </cell>
          <cell r="S2157">
            <v>44855</v>
          </cell>
          <cell r="T2157">
            <v>45170</v>
          </cell>
          <cell r="U2157" t="str">
            <v>Bsz.S.İşSz.İşvTrf.Hk.SebepsizF</v>
          </cell>
          <cell r="V2157" t="str">
            <v>Mavi Yaka Endirekt</v>
          </cell>
          <cell r="W2157" t="str">
            <v>LOT 3 (MIT)</v>
          </cell>
          <cell r="X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>GÖREVLİ</v>
          </cell>
          <cell r="AC2157" t="str">
            <v>99</v>
          </cell>
          <cell r="AD2157" t="str">
            <v>LOT 3 (MIT)</v>
          </cell>
          <cell r="AE2157" t="str">
            <v>0113</v>
          </cell>
          <cell r="AF2157" t="str">
            <v/>
          </cell>
          <cell r="AG2157" t="str">
            <v>KM 785+000 - 829+305</v>
          </cell>
          <cell r="AH2157">
            <v>33042</v>
          </cell>
          <cell r="AI2157" t="str">
            <v>Bay</v>
          </cell>
          <cell r="AJ2157" t="str">
            <v>Yerel-Saatlik</v>
          </cell>
          <cell r="AK2157">
            <v>0</v>
          </cell>
          <cell r="AL2157" t="str">
            <v/>
          </cell>
          <cell r="AM2157" t="str">
            <v>306002</v>
          </cell>
          <cell r="AN2157" t="str">
            <v/>
          </cell>
          <cell r="AO2157" t="str">
            <v>T3</v>
          </cell>
          <cell r="AP2157" t="str">
            <v>5150</v>
          </cell>
          <cell r="AQ2157" t="str">
            <v>5175</v>
          </cell>
          <cell r="AR2157" t="str">
            <v/>
          </cell>
          <cell r="AS2157" t="str">
            <v/>
          </cell>
          <cell r="AT2157" t="str">
            <v/>
          </cell>
          <cell r="AU2157" t="str">
            <v/>
          </cell>
          <cell r="AV2157" t="str">
            <v/>
          </cell>
          <cell r="AW2157" t="str">
            <v/>
          </cell>
          <cell r="AX2157" t="str">
            <v>SAITOTO LECHACHAI LAIZER</v>
          </cell>
          <cell r="AY2157" t="str">
            <v/>
          </cell>
          <cell r="AZ2157"/>
          <cell r="BA2157"/>
          <cell r="BB2157" t="str">
            <v/>
          </cell>
          <cell r="BC2157"/>
          <cell r="BD2157" t="str">
            <v/>
          </cell>
          <cell r="BE2157" t="str">
            <v/>
          </cell>
          <cell r="BF2157" t="str">
            <v>0</v>
          </cell>
        </row>
        <row r="2158">
          <cell r="A2158">
            <v>10075291</v>
          </cell>
          <cell r="B2158" t="str">
            <v>MPAURA ATUMA</v>
          </cell>
          <cell r="C2158" t="str">
            <v>SAKITA</v>
          </cell>
          <cell r="D2158" t="str">
            <v>GÜVENLİK GÖREVLİSİ</v>
          </cell>
          <cell r="E2158" t="str">
            <v>SECURITY</v>
          </cell>
          <cell r="F2158" t="str">
            <v>50106670</v>
          </cell>
          <cell r="G2158" t="str">
            <v>KITUMBO SECURITY</v>
          </cell>
          <cell r="H2158" t="str">
            <v>50105513</v>
          </cell>
          <cell r="I2158" t="str">
            <v>088D</v>
          </cell>
          <cell r="J2158" t="str">
            <v>GÜVENLİK</v>
          </cell>
          <cell r="K2158" t="str">
            <v>50106674</v>
          </cell>
          <cell r="L2158" t="str">
            <v>TZ</v>
          </cell>
          <cell r="M2158" t="str">
            <v>Tanzanyalı</v>
          </cell>
          <cell r="N2158" t="str">
            <v>0037</v>
          </cell>
          <cell r="O2158" t="str">
            <v>İTİGİ</v>
          </cell>
          <cell r="P2158" t="str">
            <v>7L</v>
          </cell>
          <cell r="Q2158" t="str">
            <v>KITIMBO SECURITY</v>
          </cell>
          <cell r="R2158">
            <v>44855</v>
          </cell>
          <cell r="S2158">
            <v>44855</v>
          </cell>
          <cell r="T2158">
            <v>45170</v>
          </cell>
          <cell r="U2158" t="str">
            <v>Bsz.S.İşSz.İşvTrf.Hk.SebepsizF</v>
          </cell>
          <cell r="V2158" t="str">
            <v>Mavi Yaka Endirekt</v>
          </cell>
          <cell r="W2158" t="str">
            <v>LOT 3 (MIT)</v>
          </cell>
          <cell r="X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>GÖREVLİ</v>
          </cell>
          <cell r="AC2158" t="str">
            <v>99</v>
          </cell>
          <cell r="AD2158" t="str">
            <v>LOT 3 (MIT)</v>
          </cell>
          <cell r="AE2158" t="str">
            <v>0113</v>
          </cell>
          <cell r="AF2158" t="str">
            <v/>
          </cell>
          <cell r="AG2158" t="str">
            <v>KM 785+000 - 829+305</v>
          </cell>
          <cell r="AH2158">
            <v>34147</v>
          </cell>
          <cell r="AI2158" t="str">
            <v>Bay</v>
          </cell>
          <cell r="AJ2158" t="str">
            <v>Yerel-Saatlik</v>
          </cell>
          <cell r="AK2158">
            <v>0</v>
          </cell>
          <cell r="AL2158" t="str">
            <v/>
          </cell>
          <cell r="AM2158" t="str">
            <v>306002</v>
          </cell>
          <cell r="AN2158" t="str">
            <v/>
          </cell>
          <cell r="AO2158" t="str">
            <v>T3</v>
          </cell>
          <cell r="AP2158" t="str">
            <v>5150</v>
          </cell>
          <cell r="AQ2158" t="str">
            <v>5175</v>
          </cell>
          <cell r="AR2158" t="str">
            <v/>
          </cell>
          <cell r="AS2158" t="str">
            <v/>
          </cell>
          <cell r="AT2158" t="str">
            <v/>
          </cell>
          <cell r="AU2158" t="str">
            <v/>
          </cell>
          <cell r="AV2158" t="str">
            <v/>
          </cell>
          <cell r="AW2158" t="str">
            <v/>
          </cell>
          <cell r="AX2158" t="str">
            <v>MPAURA ATUMA SAKITA</v>
          </cell>
          <cell r="AY2158" t="str">
            <v/>
          </cell>
          <cell r="AZ2158"/>
          <cell r="BA2158"/>
          <cell r="BB2158" t="str">
            <v/>
          </cell>
          <cell r="BC2158"/>
          <cell r="BD2158" t="str">
            <v/>
          </cell>
          <cell r="BE2158" t="str">
            <v/>
          </cell>
          <cell r="BF2158" t="str">
            <v>0</v>
          </cell>
        </row>
        <row r="2159">
          <cell r="A2159">
            <v>10075290</v>
          </cell>
          <cell r="B2159" t="str">
            <v>PAULO NAIGISA</v>
          </cell>
          <cell r="C2159" t="str">
            <v>MOLLEL</v>
          </cell>
          <cell r="D2159" t="str">
            <v>GÜVENLİK GÖREVLİSİ</v>
          </cell>
          <cell r="E2159" t="str">
            <v>SECURITY</v>
          </cell>
          <cell r="F2159" t="str">
            <v>50106670</v>
          </cell>
          <cell r="G2159" t="str">
            <v>KITUMBO SECURITY</v>
          </cell>
          <cell r="H2159" t="str">
            <v>50105513</v>
          </cell>
          <cell r="I2159" t="str">
            <v>088D</v>
          </cell>
          <cell r="J2159" t="str">
            <v>GÜVENLİK</v>
          </cell>
          <cell r="K2159" t="str">
            <v>50106674</v>
          </cell>
          <cell r="L2159" t="str">
            <v>TZ</v>
          </cell>
          <cell r="M2159" t="str">
            <v>Tanzanyalı</v>
          </cell>
          <cell r="N2159" t="str">
            <v>0036</v>
          </cell>
          <cell r="O2159" t="str">
            <v>MANYONİ</v>
          </cell>
          <cell r="P2159" t="str">
            <v>7L</v>
          </cell>
          <cell r="Q2159" t="str">
            <v>KITIMBO SECURITY</v>
          </cell>
          <cell r="R2159">
            <v>44855</v>
          </cell>
          <cell r="S2159">
            <v>44855</v>
          </cell>
          <cell r="T2159">
            <v>45170</v>
          </cell>
          <cell r="U2159" t="str">
            <v>Bsz.S.İşSz.İşvTrf.Hk.SebepsizF</v>
          </cell>
          <cell r="V2159" t="str">
            <v>Mavi Yaka Endirekt</v>
          </cell>
          <cell r="W2159" t="str">
            <v>LOT 3 (MIT)</v>
          </cell>
          <cell r="X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>GÖREVLİ</v>
          </cell>
          <cell r="AC2159" t="str">
            <v>99</v>
          </cell>
          <cell r="AD2159" t="str">
            <v>LOT 3 (MIT)</v>
          </cell>
          <cell r="AE2159" t="str">
            <v>0113</v>
          </cell>
          <cell r="AF2159" t="str">
            <v/>
          </cell>
          <cell r="AG2159" t="str">
            <v>KM 785+000 - 829+305</v>
          </cell>
          <cell r="AH2159">
            <v>33745</v>
          </cell>
          <cell r="AI2159" t="str">
            <v>Bay</v>
          </cell>
          <cell r="AJ2159" t="str">
            <v>Yerel-Saatlik</v>
          </cell>
          <cell r="AK2159">
            <v>0</v>
          </cell>
          <cell r="AL2159" t="str">
            <v/>
          </cell>
          <cell r="AM2159" t="str">
            <v>306002</v>
          </cell>
          <cell r="AN2159" t="str">
            <v/>
          </cell>
          <cell r="AO2159" t="str">
            <v>T3</v>
          </cell>
          <cell r="AP2159" t="str">
            <v>5150</v>
          </cell>
          <cell r="AQ2159" t="str">
            <v>5175</v>
          </cell>
          <cell r="AR2159" t="str">
            <v/>
          </cell>
          <cell r="AS2159" t="str">
            <v/>
          </cell>
          <cell r="AT2159" t="str">
            <v/>
          </cell>
          <cell r="AU2159" t="str">
            <v/>
          </cell>
          <cell r="AV2159" t="str">
            <v/>
          </cell>
          <cell r="AW2159" t="str">
            <v/>
          </cell>
          <cell r="AX2159" t="str">
            <v>PAULO NAIGISA MOLLEL</v>
          </cell>
          <cell r="AY2159" t="str">
            <v/>
          </cell>
          <cell r="AZ2159"/>
          <cell r="BA2159"/>
          <cell r="BB2159" t="str">
            <v/>
          </cell>
          <cell r="BC2159"/>
          <cell r="BD2159" t="str">
            <v/>
          </cell>
          <cell r="BE2159" t="str">
            <v/>
          </cell>
          <cell r="BF2159" t="str">
            <v>0</v>
          </cell>
        </row>
        <row r="2160">
          <cell r="A2160">
            <v>10075293</v>
          </cell>
          <cell r="B2160" t="str">
            <v>KILUSU LAKENTI</v>
          </cell>
          <cell r="C2160" t="str">
            <v>LAIZER</v>
          </cell>
          <cell r="D2160" t="str">
            <v>GÜVENLİK GÖREVLİSİ</v>
          </cell>
          <cell r="E2160" t="str">
            <v>SECURITY</v>
          </cell>
          <cell r="F2160" t="str">
            <v>50106670</v>
          </cell>
          <cell r="G2160" t="str">
            <v>KITUMBO SECURITY</v>
          </cell>
          <cell r="H2160" t="str">
            <v>50105513</v>
          </cell>
          <cell r="I2160" t="str">
            <v>088D</v>
          </cell>
          <cell r="J2160" t="str">
            <v>GÜVENLİK</v>
          </cell>
          <cell r="K2160" t="str">
            <v>50106674</v>
          </cell>
          <cell r="L2160" t="str">
            <v>TZ</v>
          </cell>
          <cell r="M2160" t="str">
            <v>Tanzanyalı</v>
          </cell>
          <cell r="N2160" t="str">
            <v>0037</v>
          </cell>
          <cell r="O2160" t="str">
            <v>İTİGİ</v>
          </cell>
          <cell r="P2160" t="str">
            <v>7L</v>
          </cell>
          <cell r="Q2160" t="str">
            <v>KITIMBO SECURITY</v>
          </cell>
          <cell r="R2160">
            <v>44855</v>
          </cell>
          <cell r="S2160">
            <v>44855</v>
          </cell>
          <cell r="T2160">
            <v>45170</v>
          </cell>
          <cell r="U2160" t="str">
            <v>Bsz.S.İşSz.İşvTrf.Hk.SebepsizF</v>
          </cell>
          <cell r="V2160" t="str">
            <v>Mavi Yaka Endirekt</v>
          </cell>
          <cell r="W2160" t="str">
            <v>LOT 3 (MIT)</v>
          </cell>
          <cell r="X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>GÖREVLİ</v>
          </cell>
          <cell r="AC2160" t="str">
            <v>99</v>
          </cell>
          <cell r="AD2160" t="str">
            <v>LOT 3 (MIT)</v>
          </cell>
          <cell r="AE2160" t="str">
            <v>0113</v>
          </cell>
          <cell r="AF2160" t="str">
            <v/>
          </cell>
          <cell r="AG2160" t="str">
            <v>KM 785+000 - 829+305</v>
          </cell>
          <cell r="AH2160">
            <v>34797</v>
          </cell>
          <cell r="AI2160" t="str">
            <v>Bay</v>
          </cell>
          <cell r="AJ2160" t="str">
            <v>Yerel-Saatlik</v>
          </cell>
          <cell r="AK2160">
            <v>0</v>
          </cell>
          <cell r="AL2160" t="str">
            <v/>
          </cell>
          <cell r="AM2160" t="str">
            <v>306002</v>
          </cell>
          <cell r="AN2160" t="str">
            <v/>
          </cell>
          <cell r="AO2160" t="str">
            <v>T3</v>
          </cell>
          <cell r="AP2160" t="str">
            <v>5150</v>
          </cell>
          <cell r="AQ2160" t="str">
            <v>5175</v>
          </cell>
          <cell r="AR2160" t="str">
            <v/>
          </cell>
          <cell r="AS2160" t="str">
            <v/>
          </cell>
          <cell r="AT2160" t="str">
            <v/>
          </cell>
          <cell r="AU2160" t="str">
            <v/>
          </cell>
          <cell r="AV2160" t="str">
            <v/>
          </cell>
          <cell r="AW2160" t="str">
            <v/>
          </cell>
          <cell r="AX2160" t="str">
            <v>KILUSU LAKENTI LAIZER</v>
          </cell>
          <cell r="AY2160" t="str">
            <v/>
          </cell>
          <cell r="AZ2160"/>
          <cell r="BA2160"/>
          <cell r="BB2160" t="str">
            <v/>
          </cell>
          <cell r="BC2160"/>
          <cell r="BD2160" t="str">
            <v/>
          </cell>
          <cell r="BE2160" t="str">
            <v/>
          </cell>
          <cell r="BF2160" t="str">
            <v>0</v>
          </cell>
        </row>
        <row r="2161">
          <cell r="A2161">
            <v>10075294</v>
          </cell>
          <cell r="B2161" t="str">
            <v>ENDUKUS ORKEDIANYA</v>
          </cell>
          <cell r="C2161" t="str">
            <v>MOLLEL</v>
          </cell>
          <cell r="D2161" t="str">
            <v>GÜVENLİK GÖREVLİSİ</v>
          </cell>
          <cell r="E2161" t="str">
            <v>SECURITY</v>
          </cell>
          <cell r="F2161" t="str">
            <v>50106670</v>
          </cell>
          <cell r="G2161" t="str">
            <v>KITUMBO SECURITY</v>
          </cell>
          <cell r="H2161" t="str">
            <v>50105513</v>
          </cell>
          <cell r="I2161" t="str">
            <v>088D</v>
          </cell>
          <cell r="J2161" t="str">
            <v>GÜVENLİK</v>
          </cell>
          <cell r="K2161" t="str">
            <v>50106674</v>
          </cell>
          <cell r="L2161" t="str">
            <v>TZ</v>
          </cell>
          <cell r="M2161" t="str">
            <v>Tanzanyalı</v>
          </cell>
          <cell r="N2161" t="str">
            <v>0037</v>
          </cell>
          <cell r="O2161" t="str">
            <v>İTİGİ</v>
          </cell>
          <cell r="P2161" t="str">
            <v>7L</v>
          </cell>
          <cell r="Q2161" t="str">
            <v>KITIMBO SECURITY</v>
          </cell>
          <cell r="R2161">
            <v>44855</v>
          </cell>
          <cell r="S2161">
            <v>44855</v>
          </cell>
          <cell r="T2161">
            <v>45170</v>
          </cell>
          <cell r="U2161" t="str">
            <v>Bsz.S.İşSz.İşvTrf.Hk.SebepsizF</v>
          </cell>
          <cell r="V2161" t="str">
            <v>Mavi Yaka Endirekt</v>
          </cell>
          <cell r="W2161" t="str">
            <v>LOT 3 (MIT)</v>
          </cell>
          <cell r="X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>GÖREVLİ</v>
          </cell>
          <cell r="AC2161" t="str">
            <v>99</v>
          </cell>
          <cell r="AD2161" t="str">
            <v>LOT 3 (MIT)</v>
          </cell>
          <cell r="AE2161" t="str">
            <v>0113</v>
          </cell>
          <cell r="AF2161" t="str">
            <v/>
          </cell>
          <cell r="AG2161" t="str">
            <v>KM 785+000 - 829+305</v>
          </cell>
          <cell r="AH2161">
            <v>33810</v>
          </cell>
          <cell r="AI2161" t="str">
            <v>Bay</v>
          </cell>
          <cell r="AJ2161" t="str">
            <v>Yerel-Saatlik</v>
          </cell>
          <cell r="AK2161">
            <v>0</v>
          </cell>
          <cell r="AL2161" t="str">
            <v/>
          </cell>
          <cell r="AM2161" t="str">
            <v>306002</v>
          </cell>
          <cell r="AN2161" t="str">
            <v/>
          </cell>
          <cell r="AO2161" t="str">
            <v>T3</v>
          </cell>
          <cell r="AP2161" t="str">
            <v>5150</v>
          </cell>
          <cell r="AQ2161" t="str">
            <v>5175</v>
          </cell>
          <cell r="AR2161" t="str">
            <v/>
          </cell>
          <cell r="AS2161" t="str">
            <v/>
          </cell>
          <cell r="AT2161" t="str">
            <v/>
          </cell>
          <cell r="AU2161" t="str">
            <v/>
          </cell>
          <cell r="AV2161" t="str">
            <v/>
          </cell>
          <cell r="AW2161" t="str">
            <v/>
          </cell>
          <cell r="AX2161" t="str">
            <v>ENDUKUS ORKEDIANYA MOLLEL</v>
          </cell>
          <cell r="AY2161" t="str">
            <v/>
          </cell>
          <cell r="AZ2161"/>
          <cell r="BA2161"/>
          <cell r="BB2161" t="str">
            <v/>
          </cell>
          <cell r="BC2161"/>
          <cell r="BD2161" t="str">
            <v/>
          </cell>
          <cell r="BE2161" t="str">
            <v/>
          </cell>
          <cell r="BF2161" t="str">
            <v>0</v>
          </cell>
        </row>
        <row r="2162">
          <cell r="A2162">
            <v>10075295</v>
          </cell>
          <cell r="B2162" t="str">
            <v>ISRAEL PETRO</v>
          </cell>
          <cell r="C2162" t="str">
            <v>ALAISI</v>
          </cell>
          <cell r="D2162" t="str">
            <v>GÜVENLİK GÖREVLİSİ</v>
          </cell>
          <cell r="E2162" t="str">
            <v>SECURITY</v>
          </cell>
          <cell r="F2162" t="str">
            <v>50106670</v>
          </cell>
          <cell r="G2162" t="str">
            <v>KITUMBO SECURITY</v>
          </cell>
          <cell r="H2162" t="str">
            <v>50105513</v>
          </cell>
          <cell r="I2162" t="str">
            <v>088D</v>
          </cell>
          <cell r="J2162" t="str">
            <v>GÜVENLİK</v>
          </cell>
          <cell r="K2162" t="str">
            <v>50106674</v>
          </cell>
          <cell r="L2162" t="str">
            <v>TZ</v>
          </cell>
          <cell r="M2162" t="str">
            <v>Tanzanyalı</v>
          </cell>
          <cell r="N2162" t="str">
            <v>0037</v>
          </cell>
          <cell r="O2162" t="str">
            <v>İTİGİ</v>
          </cell>
          <cell r="P2162" t="str">
            <v>7L</v>
          </cell>
          <cell r="Q2162" t="str">
            <v>KITIMBO SECURITY</v>
          </cell>
          <cell r="R2162">
            <v>44855</v>
          </cell>
          <cell r="S2162">
            <v>44855</v>
          </cell>
          <cell r="T2162">
            <v>45170</v>
          </cell>
          <cell r="U2162" t="str">
            <v>Bsz.S.İşSz.İşvTrf.Hk.SebepsizF</v>
          </cell>
          <cell r="V2162" t="str">
            <v>Mavi Yaka Endirekt</v>
          </cell>
          <cell r="W2162" t="str">
            <v>LOT 3 (MIT)</v>
          </cell>
          <cell r="X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>GÖREVLİ</v>
          </cell>
          <cell r="AC2162" t="str">
            <v>99</v>
          </cell>
          <cell r="AD2162" t="str">
            <v>LOT 3 (MIT)</v>
          </cell>
          <cell r="AE2162" t="str">
            <v>0113</v>
          </cell>
          <cell r="AF2162" t="str">
            <v/>
          </cell>
          <cell r="AG2162" t="str">
            <v>KM 785+000 - 829+305</v>
          </cell>
          <cell r="AH2162">
            <v>34530</v>
          </cell>
          <cell r="AI2162" t="str">
            <v>Bay</v>
          </cell>
          <cell r="AJ2162" t="str">
            <v>Yerel-Saatlik</v>
          </cell>
          <cell r="AK2162">
            <v>0</v>
          </cell>
          <cell r="AL2162" t="str">
            <v/>
          </cell>
          <cell r="AM2162" t="str">
            <v>306002</v>
          </cell>
          <cell r="AN2162" t="str">
            <v/>
          </cell>
          <cell r="AO2162" t="str">
            <v>T3</v>
          </cell>
          <cell r="AP2162" t="str">
            <v>5150</v>
          </cell>
          <cell r="AQ2162" t="str">
            <v>5175</v>
          </cell>
          <cell r="AR2162" t="str">
            <v/>
          </cell>
          <cell r="AS2162" t="str">
            <v/>
          </cell>
          <cell r="AT2162" t="str">
            <v/>
          </cell>
          <cell r="AU2162" t="str">
            <v/>
          </cell>
          <cell r="AV2162" t="str">
            <v/>
          </cell>
          <cell r="AW2162" t="str">
            <v/>
          </cell>
          <cell r="AX2162" t="str">
            <v>ISRAEL PETRO ALAISI</v>
          </cell>
          <cell r="AY2162" t="str">
            <v/>
          </cell>
          <cell r="AZ2162"/>
          <cell r="BA2162"/>
          <cell r="BB2162" t="str">
            <v/>
          </cell>
          <cell r="BC2162"/>
          <cell r="BD2162" t="str">
            <v/>
          </cell>
          <cell r="BE2162" t="str">
            <v/>
          </cell>
          <cell r="BF2162" t="str">
            <v>0</v>
          </cell>
        </row>
        <row r="2163">
          <cell r="A2163">
            <v>10075296</v>
          </cell>
          <cell r="B2163" t="str">
            <v>MOSSES TAIKO</v>
          </cell>
          <cell r="C2163" t="str">
            <v>MOLLEL</v>
          </cell>
          <cell r="D2163" t="str">
            <v>GÜVENLİK GÖREVLİSİ</v>
          </cell>
          <cell r="E2163" t="str">
            <v>SECURITY</v>
          </cell>
          <cell r="F2163" t="str">
            <v>50106670</v>
          </cell>
          <cell r="G2163" t="str">
            <v>KITUMBO SECURITY</v>
          </cell>
          <cell r="H2163" t="str">
            <v>50105513</v>
          </cell>
          <cell r="I2163" t="str">
            <v>088D</v>
          </cell>
          <cell r="J2163" t="str">
            <v>GÜVENLİK</v>
          </cell>
          <cell r="K2163" t="str">
            <v>50106674</v>
          </cell>
          <cell r="L2163" t="str">
            <v>TZ</v>
          </cell>
          <cell r="M2163" t="str">
            <v>Tanzanyalı</v>
          </cell>
          <cell r="N2163" t="str">
            <v>0037</v>
          </cell>
          <cell r="O2163" t="str">
            <v>İTİGİ</v>
          </cell>
          <cell r="P2163" t="str">
            <v>7L</v>
          </cell>
          <cell r="Q2163" t="str">
            <v>KITIMBO SECURITY</v>
          </cell>
          <cell r="R2163">
            <v>44855</v>
          </cell>
          <cell r="S2163">
            <v>44855</v>
          </cell>
          <cell r="T2163">
            <v>44890</v>
          </cell>
          <cell r="U2163" t="str">
            <v>Bsz.S.İşSz.İşçiTrf.fsh(istifa)</v>
          </cell>
          <cell r="V2163" t="str">
            <v>Mavi Yaka Endirekt</v>
          </cell>
          <cell r="W2163" t="str">
            <v>LOT 3 (MIT)</v>
          </cell>
          <cell r="X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>GÖREVLİ</v>
          </cell>
          <cell r="AC2163" t="str">
            <v>99</v>
          </cell>
          <cell r="AD2163" t="str">
            <v>LOT 3 (MIT)</v>
          </cell>
          <cell r="AE2163" t="str">
            <v>0113</v>
          </cell>
          <cell r="AF2163" t="str">
            <v/>
          </cell>
          <cell r="AG2163" t="str">
            <v>KM 785+000 - 829+305</v>
          </cell>
          <cell r="AH2163">
            <v>34105</v>
          </cell>
          <cell r="AI2163" t="str">
            <v>Bay</v>
          </cell>
          <cell r="AJ2163" t="str">
            <v>Yerel-Saatlik</v>
          </cell>
          <cell r="AK2163">
            <v>0</v>
          </cell>
          <cell r="AL2163" t="str">
            <v/>
          </cell>
          <cell r="AM2163" t="str">
            <v>306002</v>
          </cell>
          <cell r="AN2163" t="str">
            <v/>
          </cell>
          <cell r="AO2163" t="str">
            <v>T3</v>
          </cell>
          <cell r="AP2163" t="str">
            <v>5150</v>
          </cell>
          <cell r="AQ2163" t="str">
            <v>5175</v>
          </cell>
          <cell r="AR2163" t="str">
            <v/>
          </cell>
          <cell r="AS2163" t="str">
            <v/>
          </cell>
          <cell r="AT2163" t="str">
            <v/>
          </cell>
          <cell r="AU2163" t="str">
            <v/>
          </cell>
          <cell r="AV2163" t="str">
            <v/>
          </cell>
          <cell r="AW2163" t="str">
            <v/>
          </cell>
          <cell r="AX2163" t="str">
            <v>MOSSES TAIKO MOLLEL</v>
          </cell>
          <cell r="AY2163" t="str">
            <v/>
          </cell>
          <cell r="AZ2163"/>
          <cell r="BA2163"/>
          <cell r="BB2163" t="str">
            <v/>
          </cell>
          <cell r="BC2163"/>
          <cell r="BD2163" t="str">
            <v/>
          </cell>
          <cell r="BE2163" t="str">
            <v/>
          </cell>
          <cell r="BF2163" t="str">
            <v>0</v>
          </cell>
        </row>
        <row r="2164">
          <cell r="A2164">
            <v>10075289</v>
          </cell>
          <cell r="B2164" t="str">
            <v>SHAWAKA MOKOHOI</v>
          </cell>
          <cell r="C2164" t="str">
            <v>LAIZER</v>
          </cell>
          <cell r="D2164" t="str">
            <v>GÜVENLİK GÖREVLİSİ</v>
          </cell>
          <cell r="E2164" t="str">
            <v>SECURITY</v>
          </cell>
          <cell r="F2164" t="str">
            <v>50106670</v>
          </cell>
          <cell r="G2164" t="str">
            <v>KITUMBO SECURITY</v>
          </cell>
          <cell r="H2164" t="str">
            <v>50105513</v>
          </cell>
          <cell r="I2164" t="str">
            <v>088D</v>
          </cell>
          <cell r="J2164" t="str">
            <v>GÜVENLİK</v>
          </cell>
          <cell r="K2164" t="str">
            <v>50106674</v>
          </cell>
          <cell r="L2164" t="str">
            <v>TZ</v>
          </cell>
          <cell r="M2164" t="str">
            <v>Tanzanyalı</v>
          </cell>
          <cell r="N2164" t="str">
            <v>0036</v>
          </cell>
          <cell r="O2164" t="str">
            <v>MANYONİ</v>
          </cell>
          <cell r="P2164" t="str">
            <v>7L</v>
          </cell>
          <cell r="Q2164" t="str">
            <v>KITIMBO SECURITY</v>
          </cell>
          <cell r="R2164">
            <v>44855</v>
          </cell>
          <cell r="S2164">
            <v>44855</v>
          </cell>
          <cell r="T2164">
            <v>45170</v>
          </cell>
          <cell r="U2164" t="str">
            <v>Bsz.S.İşSz.İşvTrf.Hk.SebepsizF</v>
          </cell>
          <cell r="V2164" t="str">
            <v>Mavi Yaka Endirekt</v>
          </cell>
          <cell r="W2164" t="str">
            <v>LOT 3 (MIT)</v>
          </cell>
          <cell r="X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>GÖREVLİ</v>
          </cell>
          <cell r="AC2164" t="str">
            <v>99</v>
          </cell>
          <cell r="AD2164" t="str">
            <v>LOT 3 (MIT)</v>
          </cell>
          <cell r="AE2164" t="str">
            <v>0113</v>
          </cell>
          <cell r="AF2164" t="str">
            <v/>
          </cell>
          <cell r="AG2164" t="str">
            <v>KM 785+000 - 829+305</v>
          </cell>
          <cell r="AH2164">
            <v>33745</v>
          </cell>
          <cell r="AI2164" t="str">
            <v>Bay</v>
          </cell>
          <cell r="AJ2164" t="str">
            <v>Yerel-Saatlik</v>
          </cell>
          <cell r="AK2164">
            <v>0</v>
          </cell>
          <cell r="AL2164" t="str">
            <v/>
          </cell>
          <cell r="AM2164" t="str">
            <v>306002</v>
          </cell>
          <cell r="AN2164" t="str">
            <v/>
          </cell>
          <cell r="AO2164" t="str">
            <v>T3</v>
          </cell>
          <cell r="AP2164" t="str">
            <v>5150</v>
          </cell>
          <cell r="AQ2164" t="str">
            <v>5175</v>
          </cell>
          <cell r="AR2164" t="str">
            <v/>
          </cell>
          <cell r="AS2164" t="str">
            <v/>
          </cell>
          <cell r="AT2164" t="str">
            <v/>
          </cell>
          <cell r="AU2164" t="str">
            <v/>
          </cell>
          <cell r="AV2164" t="str">
            <v/>
          </cell>
          <cell r="AW2164" t="str">
            <v/>
          </cell>
          <cell r="AX2164" t="str">
            <v>SHAWAKA MOKOHOI LAIZER</v>
          </cell>
          <cell r="AY2164" t="str">
            <v/>
          </cell>
          <cell r="AZ2164"/>
          <cell r="BA2164"/>
          <cell r="BB2164" t="str">
            <v/>
          </cell>
          <cell r="BC2164"/>
          <cell r="BD2164" t="str">
            <v/>
          </cell>
          <cell r="BE2164" t="str">
            <v/>
          </cell>
          <cell r="BF2164" t="str">
            <v>0</v>
          </cell>
        </row>
        <row r="2165">
          <cell r="A2165">
            <v>10075288</v>
          </cell>
          <cell r="B2165" t="str">
            <v>YOHANA LARASH</v>
          </cell>
          <cell r="C2165" t="str">
            <v>LAIZER</v>
          </cell>
          <cell r="D2165" t="str">
            <v>GÜVENLİK GÖREVLİSİ</v>
          </cell>
          <cell r="E2165" t="str">
            <v>SECURITY</v>
          </cell>
          <cell r="F2165" t="str">
            <v>50106670</v>
          </cell>
          <cell r="G2165" t="str">
            <v>KITUMBO SECURITY</v>
          </cell>
          <cell r="H2165" t="str">
            <v>50105513</v>
          </cell>
          <cell r="I2165" t="str">
            <v>088D</v>
          </cell>
          <cell r="J2165" t="str">
            <v>GÜVENLİK</v>
          </cell>
          <cell r="K2165" t="str">
            <v>50106674</v>
          </cell>
          <cell r="L2165" t="str">
            <v>TZ</v>
          </cell>
          <cell r="M2165" t="str">
            <v>Tanzanyalı</v>
          </cell>
          <cell r="N2165" t="str">
            <v>0037</v>
          </cell>
          <cell r="O2165" t="str">
            <v>İTİGİ</v>
          </cell>
          <cell r="P2165" t="str">
            <v>7L</v>
          </cell>
          <cell r="Q2165" t="str">
            <v>KITIMBO SECURITY</v>
          </cell>
          <cell r="R2165">
            <v>44855</v>
          </cell>
          <cell r="S2165">
            <v>44855</v>
          </cell>
          <cell r="T2165">
            <v>45170</v>
          </cell>
          <cell r="U2165" t="str">
            <v>Bsz.S.İşSz.İşvTrf.Hk.SebepsizF</v>
          </cell>
          <cell r="V2165" t="str">
            <v>Mavi Yaka Endirekt</v>
          </cell>
          <cell r="W2165" t="str">
            <v>LOT 3 (MIT)</v>
          </cell>
          <cell r="X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>GÖREVLİ</v>
          </cell>
          <cell r="AC2165" t="str">
            <v>99</v>
          </cell>
          <cell r="AD2165" t="str">
            <v>LOT 3 (MIT)</v>
          </cell>
          <cell r="AE2165" t="str">
            <v>0113</v>
          </cell>
          <cell r="AF2165" t="str">
            <v/>
          </cell>
          <cell r="AG2165" t="str">
            <v>KM 785+000 - 829+305</v>
          </cell>
          <cell r="AH2165">
            <v>34773</v>
          </cell>
          <cell r="AI2165" t="str">
            <v>Bay</v>
          </cell>
          <cell r="AJ2165" t="str">
            <v>Yerel-Saatlik</v>
          </cell>
          <cell r="AK2165">
            <v>0</v>
          </cell>
          <cell r="AL2165" t="str">
            <v/>
          </cell>
          <cell r="AM2165" t="str">
            <v>306002</v>
          </cell>
          <cell r="AN2165" t="str">
            <v/>
          </cell>
          <cell r="AO2165" t="str">
            <v>T3</v>
          </cell>
          <cell r="AP2165" t="str">
            <v>5150</v>
          </cell>
          <cell r="AQ2165" t="str">
            <v>5175</v>
          </cell>
          <cell r="AR2165" t="str">
            <v/>
          </cell>
          <cell r="AS2165" t="str">
            <v/>
          </cell>
          <cell r="AT2165" t="str">
            <v/>
          </cell>
          <cell r="AU2165" t="str">
            <v/>
          </cell>
          <cell r="AV2165" t="str">
            <v/>
          </cell>
          <cell r="AW2165" t="str">
            <v/>
          </cell>
          <cell r="AX2165" t="str">
            <v>YOHANA LARASH LAIZER</v>
          </cell>
          <cell r="AY2165" t="str">
            <v/>
          </cell>
          <cell r="AZ2165"/>
          <cell r="BA2165"/>
          <cell r="BB2165" t="str">
            <v/>
          </cell>
          <cell r="BC2165"/>
          <cell r="BD2165" t="str">
            <v/>
          </cell>
          <cell r="BE2165" t="str">
            <v/>
          </cell>
          <cell r="BF2165" t="str">
            <v>0</v>
          </cell>
        </row>
        <row r="2166">
          <cell r="A2166">
            <v>10075286</v>
          </cell>
          <cell r="B2166" t="str">
            <v>LOSOTWA KİMATİ</v>
          </cell>
          <cell r="C2166" t="str">
            <v>NG'AROKAİ</v>
          </cell>
          <cell r="D2166" t="str">
            <v>GÜVENLİK GÖREVLİSİ</v>
          </cell>
          <cell r="E2166" t="str">
            <v>SECURITY</v>
          </cell>
          <cell r="F2166" t="str">
            <v>50106670</v>
          </cell>
          <cell r="G2166" t="str">
            <v>KITUMBO SECURITY</v>
          </cell>
          <cell r="H2166" t="str">
            <v>50105513</v>
          </cell>
          <cell r="I2166" t="str">
            <v>088D</v>
          </cell>
          <cell r="J2166" t="str">
            <v>GÜVENLİK</v>
          </cell>
          <cell r="K2166" t="str">
            <v>50106674</v>
          </cell>
          <cell r="L2166" t="str">
            <v>TZ</v>
          </cell>
          <cell r="M2166" t="str">
            <v>Tanzanyalı</v>
          </cell>
          <cell r="N2166" t="str">
            <v>0035</v>
          </cell>
          <cell r="O2166" t="str">
            <v>TABORA</v>
          </cell>
          <cell r="P2166" t="str">
            <v>7L</v>
          </cell>
          <cell r="Q2166" t="str">
            <v>KITIMBO SECURITY</v>
          </cell>
          <cell r="R2166">
            <v>44855</v>
          </cell>
          <cell r="S2166">
            <v>44855</v>
          </cell>
          <cell r="T2166">
            <v>45170</v>
          </cell>
          <cell r="U2166" t="str">
            <v>Bsz.S.İşSz.İşvTrf.Hk.SebepsizF</v>
          </cell>
          <cell r="V2166" t="str">
            <v>Mavi Yaka Endirekt</v>
          </cell>
          <cell r="W2166" t="str">
            <v>LOT 3 (MIT)</v>
          </cell>
          <cell r="X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>GÖREVLİ</v>
          </cell>
          <cell r="AC2166" t="str">
            <v>99</v>
          </cell>
          <cell r="AD2166" t="str">
            <v>LOT 3 (MIT)</v>
          </cell>
          <cell r="AE2166" t="str">
            <v>0113</v>
          </cell>
          <cell r="AF2166" t="str">
            <v/>
          </cell>
          <cell r="AG2166" t="str">
            <v>KM 785+000 - 829+305</v>
          </cell>
          <cell r="AH2166">
            <v>34229</v>
          </cell>
          <cell r="AI2166" t="str">
            <v>Bay</v>
          </cell>
          <cell r="AJ2166" t="str">
            <v>Yerel-Saatlik</v>
          </cell>
          <cell r="AK2166">
            <v>0</v>
          </cell>
          <cell r="AL2166" t="str">
            <v/>
          </cell>
          <cell r="AM2166" t="str">
            <v>306002</v>
          </cell>
          <cell r="AN2166" t="str">
            <v/>
          </cell>
          <cell r="AO2166" t="str">
            <v>T3</v>
          </cell>
          <cell r="AP2166" t="str">
            <v>5150</v>
          </cell>
          <cell r="AQ2166" t="str">
            <v>5175</v>
          </cell>
          <cell r="AR2166" t="str">
            <v/>
          </cell>
          <cell r="AS2166" t="str">
            <v/>
          </cell>
          <cell r="AT2166" t="str">
            <v/>
          </cell>
          <cell r="AU2166" t="str">
            <v/>
          </cell>
          <cell r="AV2166" t="str">
            <v/>
          </cell>
          <cell r="AW2166" t="str">
            <v/>
          </cell>
          <cell r="AX2166" t="str">
            <v>LOSOTWA KİMATİ NG'AROKAİ</v>
          </cell>
          <cell r="AY2166" t="str">
            <v/>
          </cell>
          <cell r="AZ2166"/>
          <cell r="BA2166"/>
          <cell r="BB2166" t="str">
            <v/>
          </cell>
          <cell r="BC2166"/>
          <cell r="BD2166" t="str">
            <v/>
          </cell>
          <cell r="BE2166" t="str">
            <v/>
          </cell>
          <cell r="BF2166" t="str">
            <v>0</v>
          </cell>
        </row>
        <row r="2167">
          <cell r="A2167">
            <v>10075285</v>
          </cell>
          <cell r="B2167" t="str">
            <v>JOSHUA YACOBO</v>
          </cell>
          <cell r="C2167" t="str">
            <v>MNAYA</v>
          </cell>
          <cell r="D2167" t="str">
            <v>GÜVENLİK GÖREVLİSİ</v>
          </cell>
          <cell r="E2167" t="str">
            <v>SECURITY</v>
          </cell>
          <cell r="F2167" t="str">
            <v>50106670</v>
          </cell>
          <cell r="G2167" t="str">
            <v>KITUMBO SECURITY</v>
          </cell>
          <cell r="H2167" t="str">
            <v>50105513</v>
          </cell>
          <cell r="I2167" t="str">
            <v>088D</v>
          </cell>
          <cell r="J2167" t="str">
            <v>GÜVENLİK</v>
          </cell>
          <cell r="K2167" t="str">
            <v>50106674</v>
          </cell>
          <cell r="L2167" t="str">
            <v>TZ</v>
          </cell>
          <cell r="M2167" t="str">
            <v>Tanzanyalı</v>
          </cell>
          <cell r="N2167" t="str">
            <v>0035</v>
          </cell>
          <cell r="O2167" t="str">
            <v>TABORA</v>
          </cell>
          <cell r="P2167" t="str">
            <v>7L</v>
          </cell>
          <cell r="Q2167" t="str">
            <v>KITIMBO SECURITY</v>
          </cell>
          <cell r="R2167">
            <v>44855</v>
          </cell>
          <cell r="S2167">
            <v>44855</v>
          </cell>
          <cell r="T2167">
            <v>45170</v>
          </cell>
          <cell r="U2167" t="str">
            <v>Bsz.S.İşSz.İşvTrf.Hk.SebepsizF</v>
          </cell>
          <cell r="V2167" t="str">
            <v>Mavi Yaka Endirekt</v>
          </cell>
          <cell r="W2167" t="str">
            <v>LOT 3 (MIT)</v>
          </cell>
          <cell r="X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>GÖREVLİ</v>
          </cell>
          <cell r="AC2167" t="str">
            <v>99</v>
          </cell>
          <cell r="AD2167" t="str">
            <v>LOT 3 (MIT)</v>
          </cell>
          <cell r="AE2167" t="str">
            <v>0113</v>
          </cell>
          <cell r="AF2167" t="str">
            <v/>
          </cell>
          <cell r="AG2167" t="str">
            <v>KM 785+000 - 829+305</v>
          </cell>
          <cell r="AH2167">
            <v>34797</v>
          </cell>
          <cell r="AI2167" t="str">
            <v>Bay</v>
          </cell>
          <cell r="AJ2167" t="str">
            <v>Yerel-Saatlik</v>
          </cell>
          <cell r="AK2167">
            <v>0</v>
          </cell>
          <cell r="AL2167" t="str">
            <v/>
          </cell>
          <cell r="AM2167" t="str">
            <v>306002</v>
          </cell>
          <cell r="AN2167" t="str">
            <v/>
          </cell>
          <cell r="AO2167" t="str">
            <v>T3</v>
          </cell>
          <cell r="AP2167" t="str">
            <v>5150</v>
          </cell>
          <cell r="AQ2167" t="str">
            <v>5175</v>
          </cell>
          <cell r="AR2167" t="str">
            <v/>
          </cell>
          <cell r="AS2167" t="str">
            <v/>
          </cell>
          <cell r="AT2167" t="str">
            <v/>
          </cell>
          <cell r="AU2167" t="str">
            <v/>
          </cell>
          <cell r="AV2167" t="str">
            <v/>
          </cell>
          <cell r="AW2167" t="str">
            <v/>
          </cell>
          <cell r="AX2167" t="str">
            <v>JOSHUA YACOBO MNAYA</v>
          </cell>
          <cell r="AY2167" t="str">
            <v/>
          </cell>
          <cell r="AZ2167"/>
          <cell r="BA2167"/>
          <cell r="BB2167" t="str">
            <v/>
          </cell>
          <cell r="BC2167"/>
          <cell r="BD2167" t="str">
            <v/>
          </cell>
          <cell r="BE2167" t="str">
            <v/>
          </cell>
          <cell r="BF2167" t="str">
            <v>0</v>
          </cell>
        </row>
        <row r="2168">
          <cell r="A2168">
            <v>10075284</v>
          </cell>
          <cell r="B2168" t="str">
            <v>KALANGA MTENGERE</v>
          </cell>
          <cell r="C2168" t="str">
            <v>LAIZER</v>
          </cell>
          <cell r="D2168" t="str">
            <v>GÜVENLİK GÖREVLİSİ</v>
          </cell>
          <cell r="E2168" t="str">
            <v>SECURITY</v>
          </cell>
          <cell r="F2168" t="str">
            <v>50106670</v>
          </cell>
          <cell r="G2168" t="str">
            <v>KITUMBO SECURITY</v>
          </cell>
          <cell r="H2168" t="str">
            <v>50105513</v>
          </cell>
          <cell r="I2168" t="str">
            <v>088D</v>
          </cell>
          <cell r="J2168" t="str">
            <v>GÜVENLİK</v>
          </cell>
          <cell r="K2168" t="str">
            <v>50106674</v>
          </cell>
          <cell r="L2168" t="str">
            <v>TZ</v>
          </cell>
          <cell r="M2168" t="str">
            <v>Tanzanyalı</v>
          </cell>
          <cell r="N2168" t="str">
            <v>0037</v>
          </cell>
          <cell r="O2168" t="str">
            <v>İTİGİ</v>
          </cell>
          <cell r="P2168" t="str">
            <v>7L</v>
          </cell>
          <cell r="Q2168" t="str">
            <v>KITIMBO SECURITY</v>
          </cell>
          <cell r="R2168">
            <v>44855</v>
          </cell>
          <cell r="S2168">
            <v>44855</v>
          </cell>
          <cell r="T2168">
            <v>45170</v>
          </cell>
          <cell r="U2168" t="str">
            <v>Bsz.S.İşSz.İşvTrf.Hk.SebepsizF</v>
          </cell>
          <cell r="V2168" t="str">
            <v>Mavi Yaka Endirekt</v>
          </cell>
          <cell r="W2168" t="str">
            <v>LOT 3 (MIT)</v>
          </cell>
          <cell r="X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>GÖREVLİ</v>
          </cell>
          <cell r="AC2168" t="str">
            <v>99</v>
          </cell>
          <cell r="AD2168" t="str">
            <v>LOT 3 (MIT)</v>
          </cell>
          <cell r="AE2168" t="str">
            <v>0113</v>
          </cell>
          <cell r="AF2168" t="str">
            <v/>
          </cell>
          <cell r="AG2168" t="str">
            <v>KM 785+000 - 829+305</v>
          </cell>
          <cell r="AH2168">
            <v>34773</v>
          </cell>
          <cell r="AI2168" t="str">
            <v>Bay</v>
          </cell>
          <cell r="AJ2168" t="str">
            <v>Yerel-Saatlik</v>
          </cell>
          <cell r="AK2168">
            <v>0</v>
          </cell>
          <cell r="AL2168" t="str">
            <v/>
          </cell>
          <cell r="AM2168" t="str">
            <v>306002</v>
          </cell>
          <cell r="AN2168" t="str">
            <v/>
          </cell>
          <cell r="AO2168" t="str">
            <v>T3</v>
          </cell>
          <cell r="AP2168" t="str">
            <v>5150</v>
          </cell>
          <cell r="AQ2168" t="str">
            <v>5175</v>
          </cell>
          <cell r="AR2168" t="str">
            <v/>
          </cell>
          <cell r="AS2168" t="str">
            <v/>
          </cell>
          <cell r="AT2168" t="str">
            <v/>
          </cell>
          <cell r="AU2168" t="str">
            <v/>
          </cell>
          <cell r="AV2168" t="str">
            <v/>
          </cell>
          <cell r="AW2168" t="str">
            <v/>
          </cell>
          <cell r="AX2168" t="str">
            <v>KALANGA MTENGERE LAIZER</v>
          </cell>
          <cell r="AY2168" t="str">
            <v/>
          </cell>
          <cell r="AZ2168"/>
          <cell r="BA2168"/>
          <cell r="BB2168" t="str">
            <v/>
          </cell>
          <cell r="BC2168"/>
          <cell r="BD2168" t="str">
            <v/>
          </cell>
          <cell r="BE2168" t="str">
            <v/>
          </cell>
          <cell r="BF2168" t="str">
            <v>0</v>
          </cell>
        </row>
        <row r="2169">
          <cell r="A2169">
            <v>10075283</v>
          </cell>
          <cell r="B2169" t="str">
            <v>KORE SAMGUYAMİ</v>
          </cell>
          <cell r="C2169" t="str">
            <v>KİPAMBA</v>
          </cell>
          <cell r="D2169" t="str">
            <v>GÜVENLİK GÖREVLİSİ</v>
          </cell>
          <cell r="E2169" t="str">
            <v>SECURITY</v>
          </cell>
          <cell r="F2169" t="str">
            <v>50106670</v>
          </cell>
          <cell r="G2169" t="str">
            <v>KITUMBO SECURITY</v>
          </cell>
          <cell r="H2169" t="str">
            <v>50105513</v>
          </cell>
          <cell r="I2169" t="str">
            <v>088D</v>
          </cell>
          <cell r="J2169" t="str">
            <v>GÜVENLİK</v>
          </cell>
          <cell r="K2169" t="str">
            <v>50106674</v>
          </cell>
          <cell r="L2169" t="str">
            <v>TZ</v>
          </cell>
          <cell r="M2169" t="str">
            <v>Tanzanyalı</v>
          </cell>
          <cell r="N2169" t="str">
            <v>0035</v>
          </cell>
          <cell r="O2169" t="str">
            <v>TABORA</v>
          </cell>
          <cell r="P2169" t="str">
            <v>7L</v>
          </cell>
          <cell r="Q2169" t="str">
            <v>KITIMBO SECURITY</v>
          </cell>
          <cell r="R2169">
            <v>44855</v>
          </cell>
          <cell r="S2169">
            <v>44855</v>
          </cell>
          <cell r="T2169">
            <v>45170</v>
          </cell>
          <cell r="U2169" t="str">
            <v>Bsz.S.İşSz.İşvTrf.Hk.SebepsizF</v>
          </cell>
          <cell r="V2169" t="str">
            <v>Mavi Yaka Endirekt</v>
          </cell>
          <cell r="W2169" t="str">
            <v>LOT 3 (MIT)</v>
          </cell>
          <cell r="X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>GÖREVLİ</v>
          </cell>
          <cell r="AC2169" t="str">
            <v>99</v>
          </cell>
          <cell r="AD2169" t="str">
            <v>LOT 3 (MIT)</v>
          </cell>
          <cell r="AE2169" t="str">
            <v>0113</v>
          </cell>
          <cell r="AF2169" t="str">
            <v/>
          </cell>
          <cell r="AG2169" t="str">
            <v>KM 785+000 - 829+305</v>
          </cell>
          <cell r="AH2169">
            <v>33810</v>
          </cell>
          <cell r="AI2169" t="str">
            <v>Bay</v>
          </cell>
          <cell r="AJ2169" t="str">
            <v>Yerel-Saatlik</v>
          </cell>
          <cell r="AK2169">
            <v>0</v>
          </cell>
          <cell r="AL2169" t="str">
            <v/>
          </cell>
          <cell r="AM2169" t="str">
            <v>306002</v>
          </cell>
          <cell r="AN2169" t="str">
            <v/>
          </cell>
          <cell r="AO2169" t="str">
            <v>T3</v>
          </cell>
          <cell r="AP2169" t="str">
            <v>5150</v>
          </cell>
          <cell r="AQ2169" t="str">
            <v>5175</v>
          </cell>
          <cell r="AR2169" t="str">
            <v/>
          </cell>
          <cell r="AS2169" t="str">
            <v/>
          </cell>
          <cell r="AT2169" t="str">
            <v/>
          </cell>
          <cell r="AU2169" t="str">
            <v/>
          </cell>
          <cell r="AV2169" t="str">
            <v/>
          </cell>
          <cell r="AW2169" t="str">
            <v/>
          </cell>
          <cell r="AX2169" t="str">
            <v>KORE SAMGUYAMİ KİPAMBA</v>
          </cell>
          <cell r="AY2169" t="str">
            <v/>
          </cell>
          <cell r="AZ2169"/>
          <cell r="BA2169"/>
          <cell r="BB2169" t="str">
            <v/>
          </cell>
          <cell r="BC2169"/>
          <cell r="BD2169" t="str">
            <v/>
          </cell>
          <cell r="BE2169" t="str">
            <v/>
          </cell>
          <cell r="BF2169" t="str">
            <v>0</v>
          </cell>
        </row>
        <row r="2170">
          <cell r="A2170">
            <v>10075282</v>
          </cell>
          <cell r="B2170" t="str">
            <v>BALOZI KALASINGA</v>
          </cell>
          <cell r="C2170" t="str">
            <v>MAMASITA</v>
          </cell>
          <cell r="D2170" t="str">
            <v>GÜVENLİK GÖREVLİSİ</v>
          </cell>
          <cell r="E2170" t="str">
            <v>SECURITY</v>
          </cell>
          <cell r="F2170" t="str">
            <v>50106670</v>
          </cell>
          <cell r="G2170" t="str">
            <v>KITUMBO SECURITY</v>
          </cell>
          <cell r="H2170" t="str">
            <v>50105513</v>
          </cell>
          <cell r="I2170" t="str">
            <v>088D</v>
          </cell>
          <cell r="J2170" t="str">
            <v>GÜVENLİK</v>
          </cell>
          <cell r="K2170" t="str">
            <v>50106674</v>
          </cell>
          <cell r="L2170" t="str">
            <v>TZ</v>
          </cell>
          <cell r="M2170" t="str">
            <v>Tanzanyalı</v>
          </cell>
          <cell r="N2170" t="str">
            <v>0037</v>
          </cell>
          <cell r="O2170" t="str">
            <v>İTİGİ</v>
          </cell>
          <cell r="P2170" t="str">
            <v>7L</v>
          </cell>
          <cell r="Q2170" t="str">
            <v>KITIMBO SECURITY</v>
          </cell>
          <cell r="R2170">
            <v>44855</v>
          </cell>
          <cell r="S2170">
            <v>44855</v>
          </cell>
          <cell r="T2170">
            <v>45170</v>
          </cell>
          <cell r="U2170" t="str">
            <v>Bsz.S.İşSz.İşvTrf.Hk.SebepsizF</v>
          </cell>
          <cell r="V2170" t="str">
            <v>Mavi Yaka Endirekt</v>
          </cell>
          <cell r="W2170" t="str">
            <v>LOT 3 (MIT)</v>
          </cell>
          <cell r="X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>GÖREVLİ</v>
          </cell>
          <cell r="AC2170" t="str">
            <v>99</v>
          </cell>
          <cell r="AD2170" t="str">
            <v>LOT 3 (MIT)</v>
          </cell>
          <cell r="AE2170" t="str">
            <v>0113</v>
          </cell>
          <cell r="AF2170" t="str">
            <v/>
          </cell>
          <cell r="AG2170" t="str">
            <v>KM 785+000 - 829+305</v>
          </cell>
          <cell r="AH2170">
            <v>34773</v>
          </cell>
          <cell r="AI2170" t="str">
            <v>Bay</v>
          </cell>
          <cell r="AJ2170" t="str">
            <v>Yerel-Saatlik</v>
          </cell>
          <cell r="AK2170">
            <v>0</v>
          </cell>
          <cell r="AL2170" t="str">
            <v/>
          </cell>
          <cell r="AM2170" t="str">
            <v>306002</v>
          </cell>
          <cell r="AN2170" t="str">
            <v/>
          </cell>
          <cell r="AO2170" t="str">
            <v>T3</v>
          </cell>
          <cell r="AP2170" t="str">
            <v>5150</v>
          </cell>
          <cell r="AQ2170" t="str">
            <v>5175</v>
          </cell>
          <cell r="AR2170" t="str">
            <v/>
          </cell>
          <cell r="AS2170" t="str">
            <v/>
          </cell>
          <cell r="AT2170" t="str">
            <v/>
          </cell>
          <cell r="AU2170" t="str">
            <v/>
          </cell>
          <cell r="AV2170" t="str">
            <v/>
          </cell>
          <cell r="AW2170" t="str">
            <v/>
          </cell>
          <cell r="AX2170" t="str">
            <v>BALOZI KALASINGA MAMASITA</v>
          </cell>
          <cell r="AY2170" t="str">
            <v/>
          </cell>
          <cell r="AZ2170"/>
          <cell r="BA2170"/>
          <cell r="BB2170" t="str">
            <v/>
          </cell>
          <cell r="BC2170"/>
          <cell r="BD2170" t="str">
            <v/>
          </cell>
          <cell r="BE2170" t="str">
            <v/>
          </cell>
          <cell r="BF2170" t="str">
            <v>0</v>
          </cell>
        </row>
        <row r="2171">
          <cell r="A2171">
            <v>10075281</v>
          </cell>
          <cell r="B2171" t="str">
            <v>THOMAS KISIOKI</v>
          </cell>
          <cell r="C2171" t="str">
            <v>LAITAYOK</v>
          </cell>
          <cell r="D2171" t="str">
            <v>GÜVENLİK GÖREVLİSİ</v>
          </cell>
          <cell r="E2171" t="str">
            <v>SECURITY</v>
          </cell>
          <cell r="F2171" t="str">
            <v>50106670</v>
          </cell>
          <cell r="G2171" t="str">
            <v>KITUMBO SECURITY</v>
          </cell>
          <cell r="H2171" t="str">
            <v>50105513</v>
          </cell>
          <cell r="I2171" t="str">
            <v>088D</v>
          </cell>
          <cell r="J2171" t="str">
            <v>GÜVENLİK</v>
          </cell>
          <cell r="K2171" t="str">
            <v>50106674</v>
          </cell>
          <cell r="L2171" t="str">
            <v>TZ</v>
          </cell>
          <cell r="M2171" t="str">
            <v>Tanzanyalı</v>
          </cell>
          <cell r="N2171" t="str">
            <v>0037</v>
          </cell>
          <cell r="O2171" t="str">
            <v>İTİGİ</v>
          </cell>
          <cell r="P2171" t="str">
            <v>7L</v>
          </cell>
          <cell r="Q2171" t="str">
            <v>KITIMBO SECURITY</v>
          </cell>
          <cell r="R2171">
            <v>44855</v>
          </cell>
          <cell r="S2171">
            <v>44855</v>
          </cell>
          <cell r="T2171">
            <v>45170</v>
          </cell>
          <cell r="U2171" t="str">
            <v>Bsz.S.İşSz.İşvTrf.Hk.SebepsizF</v>
          </cell>
          <cell r="V2171" t="str">
            <v>Mavi Yaka Endirekt</v>
          </cell>
          <cell r="W2171" t="str">
            <v>LOT 3 (MIT)</v>
          </cell>
          <cell r="X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>GÖREVLİ</v>
          </cell>
          <cell r="AC2171" t="str">
            <v>99</v>
          </cell>
          <cell r="AD2171" t="str">
            <v>LOT 3 (MIT)</v>
          </cell>
          <cell r="AE2171" t="str">
            <v>0113</v>
          </cell>
          <cell r="AF2171" t="str">
            <v/>
          </cell>
          <cell r="AG2171" t="str">
            <v>KM 785+000 - 829+305</v>
          </cell>
          <cell r="AH2171">
            <v>34773</v>
          </cell>
          <cell r="AI2171" t="str">
            <v>Bay</v>
          </cell>
          <cell r="AJ2171" t="str">
            <v>Yerel-Saatlik</v>
          </cell>
          <cell r="AK2171">
            <v>0</v>
          </cell>
          <cell r="AL2171" t="str">
            <v/>
          </cell>
          <cell r="AM2171" t="str">
            <v>306002</v>
          </cell>
          <cell r="AN2171" t="str">
            <v/>
          </cell>
          <cell r="AO2171" t="str">
            <v>T3</v>
          </cell>
          <cell r="AP2171" t="str">
            <v>5150</v>
          </cell>
          <cell r="AQ2171" t="str">
            <v>5175</v>
          </cell>
          <cell r="AR2171" t="str">
            <v/>
          </cell>
          <cell r="AS2171" t="str">
            <v/>
          </cell>
          <cell r="AT2171" t="str">
            <v/>
          </cell>
          <cell r="AU2171" t="str">
            <v/>
          </cell>
          <cell r="AV2171" t="str">
            <v/>
          </cell>
          <cell r="AW2171" t="str">
            <v/>
          </cell>
          <cell r="AX2171" t="str">
            <v>THOMAS KISIOKI LAITAYOK</v>
          </cell>
          <cell r="AY2171" t="str">
            <v/>
          </cell>
          <cell r="AZ2171"/>
          <cell r="BA2171"/>
          <cell r="BB2171" t="str">
            <v/>
          </cell>
          <cell r="BC2171"/>
          <cell r="BD2171" t="str">
            <v/>
          </cell>
          <cell r="BE2171" t="str">
            <v/>
          </cell>
          <cell r="BF2171" t="str">
            <v>0</v>
          </cell>
        </row>
        <row r="2172">
          <cell r="A2172">
            <v>10075297</v>
          </cell>
          <cell r="B2172" t="str">
            <v>NGOWI LEKULE</v>
          </cell>
          <cell r="C2172" t="str">
            <v>MOLLEL</v>
          </cell>
          <cell r="D2172" t="str">
            <v>GÜVENLİK GÖREVLİSİ</v>
          </cell>
          <cell r="E2172" t="str">
            <v>SECURITY</v>
          </cell>
          <cell r="F2172" t="str">
            <v>50106670</v>
          </cell>
          <cell r="G2172" t="str">
            <v>KITUMBO SECURITY</v>
          </cell>
          <cell r="H2172" t="str">
            <v>50105513</v>
          </cell>
          <cell r="I2172" t="str">
            <v>088D</v>
          </cell>
          <cell r="J2172" t="str">
            <v>GÜVENLİK</v>
          </cell>
          <cell r="K2172" t="str">
            <v>50106674</v>
          </cell>
          <cell r="L2172" t="str">
            <v>TZ</v>
          </cell>
          <cell r="M2172" t="str">
            <v>Tanzanyalı</v>
          </cell>
          <cell r="N2172" t="str">
            <v>0037</v>
          </cell>
          <cell r="O2172" t="str">
            <v>İTİGİ</v>
          </cell>
          <cell r="P2172" t="str">
            <v>7L</v>
          </cell>
          <cell r="Q2172" t="str">
            <v>KITIMBO SECURITY</v>
          </cell>
          <cell r="R2172">
            <v>44855</v>
          </cell>
          <cell r="S2172">
            <v>44855</v>
          </cell>
          <cell r="T2172">
            <v>45170</v>
          </cell>
          <cell r="U2172" t="str">
            <v>Bsz.S.İşSz.İşvTrf.Hk.SebepsizF</v>
          </cell>
          <cell r="V2172" t="str">
            <v>Mavi Yaka Endirekt</v>
          </cell>
          <cell r="W2172" t="str">
            <v>LOT 3 (MIT)</v>
          </cell>
          <cell r="X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>GÖREVLİ</v>
          </cell>
          <cell r="AC2172" t="str">
            <v>99</v>
          </cell>
          <cell r="AD2172" t="str">
            <v>LOT 3 (MIT)</v>
          </cell>
          <cell r="AE2172" t="str">
            <v>0113</v>
          </cell>
          <cell r="AF2172" t="str">
            <v/>
          </cell>
          <cell r="AG2172" t="str">
            <v>KM 785+000 - 829+305</v>
          </cell>
          <cell r="AH2172">
            <v>35082</v>
          </cell>
          <cell r="AI2172" t="str">
            <v>Bay</v>
          </cell>
          <cell r="AJ2172" t="str">
            <v>Yerel-Saatlik</v>
          </cell>
          <cell r="AK2172">
            <v>0</v>
          </cell>
          <cell r="AL2172" t="str">
            <v/>
          </cell>
          <cell r="AM2172" t="str">
            <v>306002</v>
          </cell>
          <cell r="AN2172" t="str">
            <v/>
          </cell>
          <cell r="AO2172" t="str">
            <v>T3</v>
          </cell>
          <cell r="AP2172" t="str">
            <v>5150</v>
          </cell>
          <cell r="AQ2172" t="str">
            <v>5175</v>
          </cell>
          <cell r="AR2172" t="str">
            <v/>
          </cell>
          <cell r="AS2172" t="str">
            <v/>
          </cell>
          <cell r="AT2172" t="str">
            <v/>
          </cell>
          <cell r="AU2172" t="str">
            <v/>
          </cell>
          <cell r="AV2172" t="str">
            <v/>
          </cell>
          <cell r="AW2172" t="str">
            <v/>
          </cell>
          <cell r="AX2172" t="str">
            <v>NGOWI LEKULE MOLLEL</v>
          </cell>
          <cell r="AY2172" t="str">
            <v/>
          </cell>
          <cell r="AZ2172"/>
          <cell r="BA2172"/>
          <cell r="BB2172" t="str">
            <v/>
          </cell>
          <cell r="BC2172"/>
          <cell r="BD2172" t="str">
            <v/>
          </cell>
          <cell r="BE2172" t="str">
            <v/>
          </cell>
          <cell r="BF2172" t="str">
            <v>0</v>
          </cell>
        </row>
        <row r="2173">
          <cell r="A2173">
            <v>10075298</v>
          </cell>
          <cell r="B2173" t="str">
            <v>ROMEN MELEBU</v>
          </cell>
          <cell r="C2173" t="str">
            <v>MOLLEL</v>
          </cell>
          <cell r="D2173" t="str">
            <v>GÜVENLİK GÖREVLİSİ</v>
          </cell>
          <cell r="E2173" t="str">
            <v>SECURITY</v>
          </cell>
          <cell r="F2173" t="str">
            <v>50106670</v>
          </cell>
          <cell r="G2173" t="str">
            <v>KITUMBO SECURITY</v>
          </cell>
          <cell r="H2173" t="str">
            <v>50105513</v>
          </cell>
          <cell r="I2173" t="str">
            <v>088D</v>
          </cell>
          <cell r="J2173" t="str">
            <v>GÜVENLİK</v>
          </cell>
          <cell r="K2173" t="str">
            <v>50106674</v>
          </cell>
          <cell r="L2173" t="str">
            <v>TZ</v>
          </cell>
          <cell r="M2173" t="str">
            <v>Tanzanyalı</v>
          </cell>
          <cell r="N2173" t="str">
            <v>0037</v>
          </cell>
          <cell r="O2173" t="str">
            <v>İTİGİ</v>
          </cell>
          <cell r="P2173" t="str">
            <v>7L</v>
          </cell>
          <cell r="Q2173" t="str">
            <v>KITIMBO SECURITY</v>
          </cell>
          <cell r="R2173">
            <v>44855</v>
          </cell>
          <cell r="S2173">
            <v>44855</v>
          </cell>
          <cell r="T2173">
            <v>45170</v>
          </cell>
          <cell r="U2173" t="str">
            <v>Bsz.S.İşSz.İşvTrf.Hk.SebepsizF</v>
          </cell>
          <cell r="V2173" t="str">
            <v>Mavi Yaka Endirekt</v>
          </cell>
          <cell r="W2173" t="str">
            <v>LOT 3 (MIT)</v>
          </cell>
          <cell r="X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>GÖREVLİ</v>
          </cell>
          <cell r="AC2173" t="str">
            <v>99</v>
          </cell>
          <cell r="AD2173" t="str">
            <v>LOT 3 (MIT)</v>
          </cell>
          <cell r="AE2173" t="str">
            <v>0113</v>
          </cell>
          <cell r="AF2173" t="str">
            <v/>
          </cell>
          <cell r="AG2173" t="str">
            <v>KM 785+000 - 829+305</v>
          </cell>
          <cell r="AH2173">
            <v>35082</v>
          </cell>
          <cell r="AI2173" t="str">
            <v>Bay</v>
          </cell>
          <cell r="AJ2173" t="str">
            <v>Yerel-Saatlik</v>
          </cell>
          <cell r="AK2173">
            <v>0</v>
          </cell>
          <cell r="AL2173" t="str">
            <v/>
          </cell>
          <cell r="AM2173" t="str">
            <v>306002</v>
          </cell>
          <cell r="AN2173" t="str">
            <v/>
          </cell>
          <cell r="AO2173" t="str">
            <v>T3</v>
          </cell>
          <cell r="AP2173" t="str">
            <v>5150</v>
          </cell>
          <cell r="AQ2173" t="str">
            <v>5175</v>
          </cell>
          <cell r="AR2173" t="str">
            <v/>
          </cell>
          <cell r="AS2173" t="str">
            <v/>
          </cell>
          <cell r="AT2173" t="str">
            <v/>
          </cell>
          <cell r="AU2173" t="str">
            <v/>
          </cell>
          <cell r="AV2173" t="str">
            <v/>
          </cell>
          <cell r="AW2173" t="str">
            <v/>
          </cell>
          <cell r="AX2173" t="str">
            <v>ROMEN MELEBU MOLLEL</v>
          </cell>
          <cell r="AY2173" t="str">
            <v/>
          </cell>
          <cell r="AZ2173"/>
          <cell r="BA2173"/>
          <cell r="BB2173" t="str">
            <v/>
          </cell>
          <cell r="BC2173"/>
          <cell r="BD2173" t="str">
            <v/>
          </cell>
          <cell r="BE2173" t="str">
            <v/>
          </cell>
          <cell r="BF2173" t="str">
            <v>0</v>
          </cell>
        </row>
        <row r="2174">
          <cell r="A2174">
            <v>10075299</v>
          </cell>
          <cell r="B2174" t="str">
            <v>TOBIKO ATUMA</v>
          </cell>
          <cell r="C2174" t="str">
            <v>SAKITA</v>
          </cell>
          <cell r="D2174" t="str">
            <v>GÜVENLİK GÖREVLİSİ</v>
          </cell>
          <cell r="E2174" t="str">
            <v>SECURITY</v>
          </cell>
          <cell r="F2174" t="str">
            <v>50106670</v>
          </cell>
          <cell r="G2174" t="str">
            <v>KITUMBO SECURITY</v>
          </cell>
          <cell r="H2174" t="str">
            <v>50105513</v>
          </cell>
          <cell r="I2174" t="str">
            <v>088D</v>
          </cell>
          <cell r="J2174" t="str">
            <v>GÜVENLİK</v>
          </cell>
          <cell r="K2174" t="str">
            <v>50106674</v>
          </cell>
          <cell r="L2174" t="str">
            <v>TZ</v>
          </cell>
          <cell r="M2174" t="str">
            <v>Tanzanyalı</v>
          </cell>
          <cell r="N2174" t="str">
            <v>0037</v>
          </cell>
          <cell r="O2174" t="str">
            <v>İTİGİ</v>
          </cell>
          <cell r="P2174" t="str">
            <v>7L</v>
          </cell>
          <cell r="Q2174" t="str">
            <v>KITIMBO SECURITY</v>
          </cell>
          <cell r="R2174">
            <v>44855</v>
          </cell>
          <cell r="S2174">
            <v>44855</v>
          </cell>
          <cell r="T2174">
            <v>45170</v>
          </cell>
          <cell r="U2174" t="str">
            <v>Bsz.S.İşSz.İşvTrf.Hk.SebepsizF</v>
          </cell>
          <cell r="V2174" t="str">
            <v>Mavi Yaka Endirekt</v>
          </cell>
          <cell r="W2174" t="str">
            <v>LOT 3 (MIT)</v>
          </cell>
          <cell r="X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>GÖREVLİ</v>
          </cell>
          <cell r="AC2174" t="str">
            <v>99</v>
          </cell>
          <cell r="AD2174" t="str">
            <v>LOT 3 (MIT)</v>
          </cell>
          <cell r="AE2174" t="str">
            <v>0113</v>
          </cell>
          <cell r="AF2174" t="str">
            <v/>
          </cell>
          <cell r="AG2174" t="str">
            <v>KM 785+000 - 829+305</v>
          </cell>
          <cell r="AH2174">
            <v>34147</v>
          </cell>
          <cell r="AI2174" t="str">
            <v>Bay</v>
          </cell>
          <cell r="AJ2174" t="str">
            <v>Yerel-Saatlik</v>
          </cell>
          <cell r="AK2174">
            <v>0</v>
          </cell>
          <cell r="AL2174" t="str">
            <v/>
          </cell>
          <cell r="AM2174" t="str">
            <v>306002</v>
          </cell>
          <cell r="AN2174" t="str">
            <v/>
          </cell>
          <cell r="AO2174" t="str">
            <v>T3</v>
          </cell>
          <cell r="AP2174" t="str">
            <v>5150</v>
          </cell>
          <cell r="AQ2174" t="str">
            <v>5175</v>
          </cell>
          <cell r="AR2174" t="str">
            <v/>
          </cell>
          <cell r="AS2174" t="str">
            <v/>
          </cell>
          <cell r="AT2174" t="str">
            <v/>
          </cell>
          <cell r="AU2174" t="str">
            <v/>
          </cell>
          <cell r="AV2174" t="str">
            <v/>
          </cell>
          <cell r="AW2174" t="str">
            <v/>
          </cell>
          <cell r="AX2174" t="str">
            <v>TOBIKO ATUMA SAKITA</v>
          </cell>
          <cell r="AY2174" t="str">
            <v/>
          </cell>
          <cell r="AZ2174"/>
          <cell r="BA2174"/>
          <cell r="BB2174" t="str">
            <v/>
          </cell>
          <cell r="BC2174"/>
          <cell r="BD2174" t="str">
            <v/>
          </cell>
          <cell r="BE2174" t="str">
            <v/>
          </cell>
          <cell r="BF2174" t="str">
            <v>0</v>
          </cell>
        </row>
        <row r="2175">
          <cell r="A2175">
            <v>10075300</v>
          </cell>
          <cell r="B2175" t="str">
            <v>TIMOTHEO LEMBOKO</v>
          </cell>
          <cell r="C2175" t="str">
            <v>TIKONDO</v>
          </cell>
          <cell r="D2175" t="str">
            <v>GÜVENLİK GÖREVLİSİ</v>
          </cell>
          <cell r="E2175" t="str">
            <v>SECURITY</v>
          </cell>
          <cell r="F2175" t="str">
            <v>50106670</v>
          </cell>
          <cell r="G2175" t="str">
            <v>KITUMBO SECURITY</v>
          </cell>
          <cell r="H2175" t="str">
            <v>50105513</v>
          </cell>
          <cell r="I2175" t="str">
            <v>088D</v>
          </cell>
          <cell r="J2175" t="str">
            <v>GÜVENLİK</v>
          </cell>
          <cell r="K2175" t="str">
            <v>50106674</v>
          </cell>
          <cell r="L2175" t="str">
            <v>TZ</v>
          </cell>
          <cell r="M2175" t="str">
            <v>Tanzanyalı</v>
          </cell>
          <cell r="N2175" t="str">
            <v>0037</v>
          </cell>
          <cell r="O2175" t="str">
            <v>İTİGİ</v>
          </cell>
          <cell r="P2175" t="str">
            <v>7L</v>
          </cell>
          <cell r="Q2175" t="str">
            <v>KITIMBO SECURITY</v>
          </cell>
          <cell r="R2175">
            <v>44855</v>
          </cell>
          <cell r="S2175">
            <v>44855</v>
          </cell>
          <cell r="T2175">
            <v>45170</v>
          </cell>
          <cell r="U2175" t="str">
            <v>Bsz.S.İşSz.İşvTrf.Hk.SebepsizF</v>
          </cell>
          <cell r="V2175" t="str">
            <v>Mavi Yaka Endirekt</v>
          </cell>
          <cell r="W2175" t="str">
            <v>LOT 3 (MIT)</v>
          </cell>
          <cell r="X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>GÖREVLİ</v>
          </cell>
          <cell r="AC2175" t="str">
            <v>99</v>
          </cell>
          <cell r="AD2175" t="str">
            <v>LOT 3 (MIT)</v>
          </cell>
          <cell r="AE2175" t="str">
            <v>0113</v>
          </cell>
          <cell r="AF2175" t="str">
            <v/>
          </cell>
          <cell r="AG2175" t="str">
            <v>KM 785+000 - 829+305</v>
          </cell>
          <cell r="AH2175">
            <v>35082</v>
          </cell>
          <cell r="AI2175" t="str">
            <v>Bay</v>
          </cell>
          <cell r="AJ2175" t="str">
            <v>Yerel-Saatlik</v>
          </cell>
          <cell r="AK2175">
            <v>0</v>
          </cell>
          <cell r="AL2175" t="str">
            <v/>
          </cell>
          <cell r="AM2175" t="str">
            <v>306002</v>
          </cell>
          <cell r="AN2175" t="str">
            <v/>
          </cell>
          <cell r="AO2175" t="str">
            <v>T3</v>
          </cell>
          <cell r="AP2175" t="str">
            <v>5150</v>
          </cell>
          <cell r="AQ2175" t="str">
            <v>5175</v>
          </cell>
          <cell r="AR2175" t="str">
            <v/>
          </cell>
          <cell r="AS2175" t="str">
            <v/>
          </cell>
          <cell r="AT2175" t="str">
            <v/>
          </cell>
          <cell r="AU2175" t="str">
            <v/>
          </cell>
          <cell r="AV2175" t="str">
            <v/>
          </cell>
          <cell r="AW2175" t="str">
            <v/>
          </cell>
          <cell r="AX2175" t="str">
            <v>TIMOTHEO LEMBOKO TIKONDO</v>
          </cell>
          <cell r="AY2175" t="str">
            <v/>
          </cell>
          <cell r="AZ2175"/>
          <cell r="BA2175"/>
          <cell r="BB2175" t="str">
            <v/>
          </cell>
          <cell r="BC2175"/>
          <cell r="BD2175" t="str">
            <v/>
          </cell>
          <cell r="BE2175" t="str">
            <v/>
          </cell>
          <cell r="BF2175" t="str">
            <v>0</v>
          </cell>
        </row>
        <row r="2176">
          <cell r="A2176">
            <v>10075301</v>
          </cell>
          <cell r="B2176" t="str">
            <v>OTAPUYAI OLTAMBAU</v>
          </cell>
          <cell r="C2176" t="str">
            <v>OLLEPETA</v>
          </cell>
          <cell r="D2176" t="str">
            <v>GÜVENLİK GÖREVLİSİ</v>
          </cell>
          <cell r="E2176" t="str">
            <v>SECURITY</v>
          </cell>
          <cell r="F2176" t="str">
            <v>50106670</v>
          </cell>
          <cell r="G2176" t="str">
            <v>KITUMBO SECURITY</v>
          </cell>
          <cell r="H2176" t="str">
            <v>50105513</v>
          </cell>
          <cell r="I2176" t="str">
            <v>088D</v>
          </cell>
          <cell r="J2176" t="str">
            <v>GÜVENLİK</v>
          </cell>
          <cell r="K2176" t="str">
            <v>50106674</v>
          </cell>
          <cell r="L2176" t="str">
            <v>TZ</v>
          </cell>
          <cell r="M2176" t="str">
            <v>Tanzanyalı</v>
          </cell>
          <cell r="N2176" t="str">
            <v>0037</v>
          </cell>
          <cell r="O2176" t="str">
            <v>İTİGİ</v>
          </cell>
          <cell r="P2176" t="str">
            <v>7L</v>
          </cell>
          <cell r="Q2176" t="str">
            <v>KITIMBO SECURITY</v>
          </cell>
          <cell r="R2176">
            <v>44855</v>
          </cell>
          <cell r="S2176">
            <v>44855</v>
          </cell>
          <cell r="T2176">
            <v>45170</v>
          </cell>
          <cell r="U2176" t="str">
            <v>Bsz.S.İşSz.İşvTrf.Hk.SebepsizF</v>
          </cell>
          <cell r="V2176" t="str">
            <v>Mavi Yaka Endirekt</v>
          </cell>
          <cell r="W2176" t="str">
            <v>LOT 3 (MIT)</v>
          </cell>
          <cell r="X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>GÖREVLİ</v>
          </cell>
          <cell r="AC2176" t="str">
            <v>99</v>
          </cell>
          <cell r="AD2176" t="str">
            <v>LOT 3 (MIT)</v>
          </cell>
          <cell r="AE2176" t="str">
            <v>0113</v>
          </cell>
          <cell r="AF2176" t="str">
            <v/>
          </cell>
          <cell r="AG2176" t="str">
            <v>KM 785+000 - 829+305</v>
          </cell>
          <cell r="AH2176">
            <v>33745</v>
          </cell>
          <cell r="AI2176" t="str">
            <v>Bay</v>
          </cell>
          <cell r="AJ2176" t="str">
            <v>Yerel-Saatlik</v>
          </cell>
          <cell r="AK2176">
            <v>0</v>
          </cell>
          <cell r="AL2176" t="str">
            <v/>
          </cell>
          <cell r="AM2176" t="str">
            <v>306002</v>
          </cell>
          <cell r="AN2176" t="str">
            <v/>
          </cell>
          <cell r="AO2176" t="str">
            <v>T3</v>
          </cell>
          <cell r="AP2176" t="str">
            <v>5150</v>
          </cell>
          <cell r="AQ2176" t="str">
            <v>5175</v>
          </cell>
          <cell r="AR2176" t="str">
            <v/>
          </cell>
          <cell r="AS2176" t="str">
            <v/>
          </cell>
          <cell r="AT2176" t="str">
            <v/>
          </cell>
          <cell r="AU2176" t="str">
            <v/>
          </cell>
          <cell r="AV2176" t="str">
            <v/>
          </cell>
          <cell r="AW2176" t="str">
            <v/>
          </cell>
          <cell r="AX2176" t="str">
            <v>OTAPUYAI OLTAMBAU OLLEPETA</v>
          </cell>
          <cell r="AY2176" t="str">
            <v/>
          </cell>
          <cell r="AZ2176"/>
          <cell r="BA2176"/>
          <cell r="BB2176" t="str">
            <v/>
          </cell>
          <cell r="BC2176"/>
          <cell r="BD2176" t="str">
            <v/>
          </cell>
          <cell r="BE2176" t="str">
            <v/>
          </cell>
          <cell r="BF2176" t="str">
            <v>0</v>
          </cell>
        </row>
        <row r="2177">
          <cell r="A2177">
            <v>10075302</v>
          </cell>
          <cell r="B2177" t="str">
            <v>RICHARD CRIFU</v>
          </cell>
          <cell r="C2177" t="str">
            <v>MBASHA</v>
          </cell>
          <cell r="D2177" t="str">
            <v>GÜVENLİK GÖREVLİSİ</v>
          </cell>
          <cell r="E2177" t="str">
            <v>SECURITY</v>
          </cell>
          <cell r="F2177" t="str">
            <v>50106670</v>
          </cell>
          <cell r="G2177" t="str">
            <v>KITUMBO SECURITY</v>
          </cell>
          <cell r="H2177" t="str">
            <v>50105513</v>
          </cell>
          <cell r="I2177" t="str">
            <v>088D</v>
          </cell>
          <cell r="J2177" t="str">
            <v>GÜVENLİK</v>
          </cell>
          <cell r="K2177" t="str">
            <v>50106674</v>
          </cell>
          <cell r="L2177" t="str">
            <v>TZ</v>
          </cell>
          <cell r="M2177" t="str">
            <v>Tanzanyalı</v>
          </cell>
          <cell r="N2177" t="str">
            <v>0036</v>
          </cell>
          <cell r="O2177" t="str">
            <v>MANYONİ</v>
          </cell>
          <cell r="P2177" t="str">
            <v>7L</v>
          </cell>
          <cell r="Q2177" t="str">
            <v>KITIMBO SECURITY</v>
          </cell>
          <cell r="R2177">
            <v>44855</v>
          </cell>
          <cell r="S2177">
            <v>44855</v>
          </cell>
          <cell r="T2177">
            <v>45170</v>
          </cell>
          <cell r="U2177" t="str">
            <v>Bsz.S.İşSz.İşvTrf.Hk.SebepsizF</v>
          </cell>
          <cell r="V2177" t="str">
            <v>Mavi Yaka Endirekt</v>
          </cell>
          <cell r="W2177" t="str">
            <v>LOT 3 (MIT)</v>
          </cell>
          <cell r="X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>GÖREVLİ</v>
          </cell>
          <cell r="AC2177" t="str">
            <v>99</v>
          </cell>
          <cell r="AD2177" t="str">
            <v>LOT 3 (MIT)</v>
          </cell>
          <cell r="AE2177" t="str">
            <v>0113</v>
          </cell>
          <cell r="AF2177" t="str">
            <v/>
          </cell>
          <cell r="AG2177" t="str">
            <v>KM 785+000 - 829+305</v>
          </cell>
          <cell r="AH2177">
            <v>35082</v>
          </cell>
          <cell r="AI2177" t="str">
            <v>Bay</v>
          </cell>
          <cell r="AJ2177" t="str">
            <v>Yerel-Saatlik</v>
          </cell>
          <cell r="AK2177">
            <v>0</v>
          </cell>
          <cell r="AL2177" t="str">
            <v/>
          </cell>
          <cell r="AM2177" t="str">
            <v>306002</v>
          </cell>
          <cell r="AN2177" t="str">
            <v/>
          </cell>
          <cell r="AO2177" t="str">
            <v>T3</v>
          </cell>
          <cell r="AP2177" t="str">
            <v>5150</v>
          </cell>
          <cell r="AQ2177" t="str">
            <v>5175</v>
          </cell>
          <cell r="AR2177" t="str">
            <v/>
          </cell>
          <cell r="AS2177" t="str">
            <v/>
          </cell>
          <cell r="AT2177" t="str">
            <v/>
          </cell>
          <cell r="AU2177" t="str">
            <v/>
          </cell>
          <cell r="AV2177" t="str">
            <v/>
          </cell>
          <cell r="AW2177" t="str">
            <v/>
          </cell>
          <cell r="AX2177" t="str">
            <v>RICHARD CRIFU MBASHA</v>
          </cell>
          <cell r="AY2177" t="str">
            <v/>
          </cell>
          <cell r="AZ2177"/>
          <cell r="BA2177"/>
          <cell r="BB2177" t="str">
            <v/>
          </cell>
          <cell r="BC2177"/>
          <cell r="BD2177" t="str">
            <v/>
          </cell>
          <cell r="BE2177" t="str">
            <v/>
          </cell>
          <cell r="BF2177" t="str">
            <v>0</v>
          </cell>
        </row>
        <row r="2178">
          <cell r="A2178">
            <v>10075303</v>
          </cell>
          <cell r="B2178" t="str">
            <v>MELEJI OLOIBONI</v>
          </cell>
          <cell r="C2178" t="str">
            <v>SAILEPU</v>
          </cell>
          <cell r="D2178" t="str">
            <v>GÜVENLİK GÖREVLİSİ</v>
          </cell>
          <cell r="E2178" t="str">
            <v>SECURITY</v>
          </cell>
          <cell r="F2178" t="str">
            <v>50106670</v>
          </cell>
          <cell r="G2178" t="str">
            <v>KITUMBO SECURITY</v>
          </cell>
          <cell r="H2178" t="str">
            <v>50105513</v>
          </cell>
          <cell r="I2178" t="str">
            <v>088D</v>
          </cell>
          <cell r="J2178" t="str">
            <v>GÜVENLİK</v>
          </cell>
          <cell r="K2178" t="str">
            <v>50106674</v>
          </cell>
          <cell r="L2178" t="str">
            <v>TZ</v>
          </cell>
          <cell r="M2178" t="str">
            <v>Tanzanyalı</v>
          </cell>
          <cell r="N2178" t="str">
            <v>0037</v>
          </cell>
          <cell r="O2178" t="str">
            <v>İTİGİ</v>
          </cell>
          <cell r="P2178" t="str">
            <v>7L</v>
          </cell>
          <cell r="Q2178" t="str">
            <v>KITIMBO SECURITY</v>
          </cell>
          <cell r="R2178">
            <v>44855</v>
          </cell>
          <cell r="S2178">
            <v>44855</v>
          </cell>
          <cell r="T2178">
            <v>45170</v>
          </cell>
          <cell r="U2178" t="str">
            <v>Bsz.S.İşSz.İşvTrf.Hk.SebepsizF</v>
          </cell>
          <cell r="V2178" t="str">
            <v>Mavi Yaka Endirekt</v>
          </cell>
          <cell r="W2178" t="str">
            <v>LOT 3 (MIT)</v>
          </cell>
          <cell r="X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>GÖREVLİ</v>
          </cell>
          <cell r="AC2178" t="str">
            <v>99</v>
          </cell>
          <cell r="AD2178" t="str">
            <v>LOT 3 (MIT)</v>
          </cell>
          <cell r="AE2178" t="str">
            <v>0113</v>
          </cell>
          <cell r="AF2178" t="str">
            <v/>
          </cell>
          <cell r="AG2178" t="str">
            <v>KM 785+000 - 829+305</v>
          </cell>
          <cell r="AH2178">
            <v>34797</v>
          </cell>
          <cell r="AI2178" t="str">
            <v>Bay</v>
          </cell>
          <cell r="AJ2178" t="str">
            <v>Yerel-Saatlik</v>
          </cell>
          <cell r="AK2178">
            <v>0</v>
          </cell>
          <cell r="AL2178" t="str">
            <v/>
          </cell>
          <cell r="AM2178" t="str">
            <v>306002</v>
          </cell>
          <cell r="AN2178" t="str">
            <v/>
          </cell>
          <cell r="AO2178" t="str">
            <v>T3</v>
          </cell>
          <cell r="AP2178" t="str">
            <v>5150</v>
          </cell>
          <cell r="AQ2178" t="str">
            <v>5175</v>
          </cell>
          <cell r="AR2178" t="str">
            <v/>
          </cell>
          <cell r="AS2178" t="str">
            <v/>
          </cell>
          <cell r="AT2178" t="str">
            <v/>
          </cell>
          <cell r="AU2178" t="str">
            <v/>
          </cell>
          <cell r="AV2178" t="str">
            <v/>
          </cell>
          <cell r="AW2178" t="str">
            <v/>
          </cell>
          <cell r="AX2178" t="str">
            <v>MELEJI OLOIBONI SAILEPU</v>
          </cell>
          <cell r="AY2178" t="str">
            <v/>
          </cell>
          <cell r="AZ2178"/>
          <cell r="BA2178"/>
          <cell r="BB2178" t="str">
            <v/>
          </cell>
          <cell r="BC2178"/>
          <cell r="BD2178" t="str">
            <v/>
          </cell>
          <cell r="BE2178" t="str">
            <v/>
          </cell>
          <cell r="BF2178" t="str">
            <v>0</v>
          </cell>
        </row>
        <row r="2179">
          <cell r="A2179">
            <v>10075304</v>
          </cell>
          <cell r="B2179" t="str">
            <v>LAZARO KIRORWA</v>
          </cell>
          <cell r="C2179" t="str">
            <v>ORBULA</v>
          </cell>
          <cell r="D2179" t="str">
            <v>GÜVENLİK GÖREVLİSİ</v>
          </cell>
          <cell r="E2179" t="str">
            <v>SECURITY</v>
          </cell>
          <cell r="F2179" t="str">
            <v>50106670</v>
          </cell>
          <cell r="G2179" t="str">
            <v>KITUMBO SECURITY</v>
          </cell>
          <cell r="H2179" t="str">
            <v>50105513</v>
          </cell>
          <cell r="I2179" t="str">
            <v>088D</v>
          </cell>
          <cell r="J2179" t="str">
            <v>GÜVENLİK</v>
          </cell>
          <cell r="K2179" t="str">
            <v>50106674</v>
          </cell>
          <cell r="L2179" t="str">
            <v>TZ</v>
          </cell>
          <cell r="M2179" t="str">
            <v>Tanzanyalı</v>
          </cell>
          <cell r="N2179" t="str">
            <v>0036</v>
          </cell>
          <cell r="O2179" t="str">
            <v>MANYONİ</v>
          </cell>
          <cell r="P2179" t="str">
            <v>7L</v>
          </cell>
          <cell r="Q2179" t="str">
            <v>KITIMBO SECURITY</v>
          </cell>
          <cell r="R2179">
            <v>44855</v>
          </cell>
          <cell r="S2179">
            <v>44855</v>
          </cell>
          <cell r="T2179">
            <v>45170</v>
          </cell>
          <cell r="U2179" t="str">
            <v>Bsz.S.İşSz.İşvTrf.Hk.SebepsizF</v>
          </cell>
          <cell r="V2179" t="str">
            <v>Mavi Yaka Endirekt</v>
          </cell>
          <cell r="W2179" t="str">
            <v>LOT 3 (MIT)</v>
          </cell>
          <cell r="X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>GÖREVLİ</v>
          </cell>
          <cell r="AC2179" t="str">
            <v>99</v>
          </cell>
          <cell r="AD2179" t="str">
            <v>LOT 3 (MIT)</v>
          </cell>
          <cell r="AE2179" t="str">
            <v>0113</v>
          </cell>
          <cell r="AF2179" t="str">
            <v/>
          </cell>
          <cell r="AG2179" t="str">
            <v>KM 785+000 - 829+305</v>
          </cell>
          <cell r="AH2179">
            <v>35082</v>
          </cell>
          <cell r="AI2179" t="str">
            <v>Bay</v>
          </cell>
          <cell r="AJ2179" t="str">
            <v>Yerel-Saatlik</v>
          </cell>
          <cell r="AK2179">
            <v>0</v>
          </cell>
          <cell r="AL2179" t="str">
            <v/>
          </cell>
          <cell r="AM2179" t="str">
            <v>306002</v>
          </cell>
          <cell r="AN2179" t="str">
            <v/>
          </cell>
          <cell r="AO2179" t="str">
            <v>T3</v>
          </cell>
          <cell r="AP2179" t="str">
            <v>5150</v>
          </cell>
          <cell r="AQ2179" t="str">
            <v>5175</v>
          </cell>
          <cell r="AR2179" t="str">
            <v/>
          </cell>
          <cell r="AS2179" t="str">
            <v/>
          </cell>
          <cell r="AT2179" t="str">
            <v/>
          </cell>
          <cell r="AU2179" t="str">
            <v/>
          </cell>
          <cell r="AV2179" t="str">
            <v/>
          </cell>
          <cell r="AW2179" t="str">
            <v/>
          </cell>
          <cell r="AX2179" t="str">
            <v>LAZARO KIRORWA ORBULA</v>
          </cell>
          <cell r="AY2179" t="str">
            <v/>
          </cell>
          <cell r="AZ2179"/>
          <cell r="BA2179"/>
          <cell r="BB2179" t="str">
            <v/>
          </cell>
          <cell r="BC2179"/>
          <cell r="BD2179" t="str">
            <v/>
          </cell>
          <cell r="BE2179" t="str">
            <v/>
          </cell>
          <cell r="BF2179" t="str">
            <v>0</v>
          </cell>
        </row>
        <row r="2180">
          <cell r="A2180">
            <v>10075305</v>
          </cell>
          <cell r="B2180" t="str">
            <v>ROBATI PARINGO</v>
          </cell>
          <cell r="C2180" t="str">
            <v>LAIZER</v>
          </cell>
          <cell r="D2180" t="str">
            <v>GÜVENLİK GÖREVLİSİ</v>
          </cell>
          <cell r="E2180" t="str">
            <v>SECURITY</v>
          </cell>
          <cell r="F2180" t="str">
            <v>50106670</v>
          </cell>
          <cell r="G2180" t="str">
            <v>KITUMBO SECURITY</v>
          </cell>
          <cell r="H2180" t="str">
            <v>50105513</v>
          </cell>
          <cell r="I2180" t="str">
            <v>088D</v>
          </cell>
          <cell r="J2180" t="str">
            <v>GÜVENLİK</v>
          </cell>
          <cell r="K2180" t="str">
            <v>50106674</v>
          </cell>
          <cell r="L2180" t="str">
            <v>TZ</v>
          </cell>
          <cell r="M2180" t="str">
            <v>Tanzanyalı</v>
          </cell>
          <cell r="N2180" t="str">
            <v>0037</v>
          </cell>
          <cell r="O2180" t="str">
            <v>İTİGİ</v>
          </cell>
          <cell r="P2180" t="str">
            <v>7L</v>
          </cell>
          <cell r="Q2180" t="str">
            <v>KITIMBO SECURITY</v>
          </cell>
          <cell r="R2180">
            <v>44855</v>
          </cell>
          <cell r="S2180">
            <v>44855</v>
          </cell>
          <cell r="T2180">
            <v>45170</v>
          </cell>
          <cell r="U2180" t="str">
            <v>Bsz.S.İşSz.İşvTrf.Hk.SebepsizF</v>
          </cell>
          <cell r="V2180" t="str">
            <v>Mavi Yaka Endirekt</v>
          </cell>
          <cell r="W2180" t="str">
            <v>LOT 3 (MIT)</v>
          </cell>
          <cell r="X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>GÖREVLİ</v>
          </cell>
          <cell r="AC2180" t="str">
            <v>99</v>
          </cell>
          <cell r="AD2180" t="str">
            <v>LOT 3 (MIT)</v>
          </cell>
          <cell r="AE2180" t="str">
            <v>0113</v>
          </cell>
          <cell r="AF2180" t="str">
            <v/>
          </cell>
          <cell r="AG2180" t="str">
            <v>KM 785+000 - 829+305</v>
          </cell>
          <cell r="AH2180">
            <v>34229</v>
          </cell>
          <cell r="AI2180" t="str">
            <v>Bay</v>
          </cell>
          <cell r="AJ2180" t="str">
            <v>Yerel-Saatlik</v>
          </cell>
          <cell r="AK2180">
            <v>0</v>
          </cell>
          <cell r="AL2180" t="str">
            <v/>
          </cell>
          <cell r="AM2180" t="str">
            <v>306002</v>
          </cell>
          <cell r="AN2180" t="str">
            <v/>
          </cell>
          <cell r="AO2180" t="str">
            <v>T3</v>
          </cell>
          <cell r="AP2180" t="str">
            <v>5150</v>
          </cell>
          <cell r="AQ2180" t="str">
            <v>5175</v>
          </cell>
          <cell r="AR2180" t="str">
            <v/>
          </cell>
          <cell r="AS2180" t="str">
            <v/>
          </cell>
          <cell r="AT2180" t="str">
            <v/>
          </cell>
          <cell r="AU2180" t="str">
            <v/>
          </cell>
          <cell r="AV2180" t="str">
            <v/>
          </cell>
          <cell r="AW2180" t="str">
            <v/>
          </cell>
          <cell r="AX2180" t="str">
            <v>ROBATI PARINGO LAIZER</v>
          </cell>
          <cell r="AY2180" t="str">
            <v/>
          </cell>
          <cell r="AZ2180"/>
          <cell r="BA2180"/>
          <cell r="BB2180" t="str">
            <v/>
          </cell>
          <cell r="BC2180"/>
          <cell r="BD2180" t="str">
            <v/>
          </cell>
          <cell r="BE2180" t="str">
            <v/>
          </cell>
          <cell r="BF2180" t="str">
            <v>0</v>
          </cell>
        </row>
        <row r="2181">
          <cell r="A2181">
            <v>10075306</v>
          </cell>
          <cell r="B2181" t="str">
            <v>LOWALA SILETIAON</v>
          </cell>
          <cell r="C2181" t="str">
            <v>LUKUMAY</v>
          </cell>
          <cell r="D2181" t="str">
            <v>GÜVENLİK GÖREVLİSİ</v>
          </cell>
          <cell r="E2181" t="str">
            <v>SECURITY</v>
          </cell>
          <cell r="F2181" t="str">
            <v>50106670</v>
          </cell>
          <cell r="G2181" t="str">
            <v>KITUMBO SECURITY</v>
          </cell>
          <cell r="H2181" t="str">
            <v>50105513</v>
          </cell>
          <cell r="I2181" t="str">
            <v>088D</v>
          </cell>
          <cell r="J2181" t="str">
            <v>GÜVENLİK</v>
          </cell>
          <cell r="K2181" t="str">
            <v>50106674</v>
          </cell>
          <cell r="L2181" t="str">
            <v>TZ</v>
          </cell>
          <cell r="M2181" t="str">
            <v>Tanzanyalı</v>
          </cell>
          <cell r="N2181" t="str">
            <v>0036</v>
          </cell>
          <cell r="O2181" t="str">
            <v>MANYONİ</v>
          </cell>
          <cell r="P2181" t="str">
            <v>7L</v>
          </cell>
          <cell r="Q2181" t="str">
            <v>KITIMBO SECURITY</v>
          </cell>
          <cell r="R2181">
            <v>44855</v>
          </cell>
          <cell r="S2181">
            <v>44855</v>
          </cell>
          <cell r="T2181">
            <v>45170</v>
          </cell>
          <cell r="U2181" t="str">
            <v>Bsz.S.İşSz.İşvTrf.Hk.SebepsizF</v>
          </cell>
          <cell r="V2181" t="str">
            <v>Mavi Yaka Endirekt</v>
          </cell>
          <cell r="W2181" t="str">
            <v>LOT 3 (MIT)</v>
          </cell>
          <cell r="X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>GÖREVLİ</v>
          </cell>
          <cell r="AC2181" t="str">
            <v>99</v>
          </cell>
          <cell r="AD2181" t="str">
            <v>LOT 3 (MIT)</v>
          </cell>
          <cell r="AE2181" t="str">
            <v>0113</v>
          </cell>
          <cell r="AF2181" t="str">
            <v/>
          </cell>
          <cell r="AG2181" t="str">
            <v>KM 785+000 - 829+305</v>
          </cell>
          <cell r="AH2181">
            <v>35082</v>
          </cell>
          <cell r="AI2181" t="str">
            <v>Bay</v>
          </cell>
          <cell r="AJ2181" t="str">
            <v>Yerel-Saatlik</v>
          </cell>
          <cell r="AK2181">
            <v>0</v>
          </cell>
          <cell r="AL2181" t="str">
            <v/>
          </cell>
          <cell r="AM2181" t="str">
            <v>306002</v>
          </cell>
          <cell r="AN2181" t="str">
            <v/>
          </cell>
          <cell r="AO2181" t="str">
            <v>T3</v>
          </cell>
          <cell r="AP2181" t="str">
            <v>5150</v>
          </cell>
          <cell r="AQ2181" t="str">
            <v>5175</v>
          </cell>
          <cell r="AR2181" t="str">
            <v/>
          </cell>
          <cell r="AS2181" t="str">
            <v/>
          </cell>
          <cell r="AT2181" t="str">
            <v/>
          </cell>
          <cell r="AU2181" t="str">
            <v/>
          </cell>
          <cell r="AV2181" t="str">
            <v/>
          </cell>
          <cell r="AW2181" t="str">
            <v/>
          </cell>
          <cell r="AX2181" t="str">
            <v>LOWALA SILETIAON LUKUMAY</v>
          </cell>
          <cell r="AY2181" t="str">
            <v/>
          </cell>
          <cell r="AZ2181"/>
          <cell r="BA2181"/>
          <cell r="BB2181" t="str">
            <v/>
          </cell>
          <cell r="BC2181"/>
          <cell r="BD2181" t="str">
            <v/>
          </cell>
          <cell r="BE2181" t="str">
            <v/>
          </cell>
          <cell r="BF2181" t="str">
            <v>0</v>
          </cell>
        </row>
        <row r="2182">
          <cell r="A2182">
            <v>10075307</v>
          </cell>
          <cell r="B2182" t="str">
            <v>LAZARO SAIMON</v>
          </cell>
          <cell r="C2182" t="str">
            <v>LAIZER</v>
          </cell>
          <cell r="D2182" t="str">
            <v>GÜVENLİK GÖREVLİSİ</v>
          </cell>
          <cell r="E2182" t="str">
            <v>SECURITY</v>
          </cell>
          <cell r="F2182" t="str">
            <v>50106670</v>
          </cell>
          <cell r="G2182" t="str">
            <v>KITUMBO SECURITY</v>
          </cell>
          <cell r="H2182" t="str">
            <v>50105513</v>
          </cell>
          <cell r="I2182" t="str">
            <v>088D</v>
          </cell>
          <cell r="J2182" t="str">
            <v>GÜVENLİK</v>
          </cell>
          <cell r="K2182" t="str">
            <v>50106674</v>
          </cell>
          <cell r="L2182" t="str">
            <v>TZ</v>
          </cell>
          <cell r="M2182" t="str">
            <v>Tanzanyalı</v>
          </cell>
          <cell r="N2182" t="str">
            <v>0036</v>
          </cell>
          <cell r="O2182" t="str">
            <v>MANYONİ</v>
          </cell>
          <cell r="P2182" t="str">
            <v>7L</v>
          </cell>
          <cell r="Q2182" t="str">
            <v>KITIMBO SECURITY</v>
          </cell>
          <cell r="R2182">
            <v>44855</v>
          </cell>
          <cell r="S2182">
            <v>44855</v>
          </cell>
          <cell r="T2182">
            <v>45170</v>
          </cell>
          <cell r="U2182" t="str">
            <v>Bsz.S.İşSz.İşvTrf.Hk.SebepsizF</v>
          </cell>
          <cell r="V2182" t="str">
            <v>Mavi Yaka Endirekt</v>
          </cell>
          <cell r="W2182" t="str">
            <v>LOT 3 (MIT)</v>
          </cell>
          <cell r="X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>GÖREVLİ</v>
          </cell>
          <cell r="AC2182" t="str">
            <v>99</v>
          </cell>
          <cell r="AD2182" t="str">
            <v>LOT 3 (MIT)</v>
          </cell>
          <cell r="AE2182" t="str">
            <v>0113</v>
          </cell>
          <cell r="AF2182" t="str">
            <v/>
          </cell>
          <cell r="AG2182" t="str">
            <v>KM 785+000 - 829+305</v>
          </cell>
          <cell r="AH2182">
            <v>35082</v>
          </cell>
          <cell r="AI2182" t="str">
            <v>Bay</v>
          </cell>
          <cell r="AJ2182" t="str">
            <v>Yerel-Saatlik</v>
          </cell>
          <cell r="AK2182">
            <v>0</v>
          </cell>
          <cell r="AL2182" t="str">
            <v/>
          </cell>
          <cell r="AM2182" t="str">
            <v>306002</v>
          </cell>
          <cell r="AN2182" t="str">
            <v/>
          </cell>
          <cell r="AO2182" t="str">
            <v>T3</v>
          </cell>
          <cell r="AP2182" t="str">
            <v>5150</v>
          </cell>
          <cell r="AQ2182" t="str">
            <v>5175</v>
          </cell>
          <cell r="AR2182" t="str">
            <v/>
          </cell>
          <cell r="AS2182" t="str">
            <v/>
          </cell>
          <cell r="AT2182" t="str">
            <v/>
          </cell>
          <cell r="AU2182" t="str">
            <v/>
          </cell>
          <cell r="AV2182" t="str">
            <v/>
          </cell>
          <cell r="AW2182" t="str">
            <v/>
          </cell>
          <cell r="AX2182" t="str">
            <v>LAZARO SAIMON LAIZER</v>
          </cell>
          <cell r="AY2182" t="str">
            <v/>
          </cell>
          <cell r="AZ2182"/>
          <cell r="BA2182"/>
          <cell r="BB2182" t="str">
            <v/>
          </cell>
          <cell r="BC2182"/>
          <cell r="BD2182" t="str">
            <v/>
          </cell>
          <cell r="BE2182" t="str">
            <v/>
          </cell>
          <cell r="BF2182" t="str">
            <v>0</v>
          </cell>
        </row>
        <row r="2183">
          <cell r="A2183">
            <v>10075308</v>
          </cell>
          <cell r="B2183" t="str">
            <v>MPAI LEMARONI</v>
          </cell>
          <cell r="C2183" t="str">
            <v>LAIZER</v>
          </cell>
          <cell r="D2183" t="str">
            <v>GÜVENLİK GÖREVLİSİ</v>
          </cell>
          <cell r="E2183" t="str">
            <v>SECURITY</v>
          </cell>
          <cell r="F2183" t="str">
            <v>50106670</v>
          </cell>
          <cell r="G2183" t="str">
            <v>KITUMBO SECURITY</v>
          </cell>
          <cell r="H2183" t="str">
            <v>50105513</v>
          </cell>
          <cell r="I2183" t="str">
            <v>088D</v>
          </cell>
          <cell r="J2183" t="str">
            <v>GÜVENLİK</v>
          </cell>
          <cell r="K2183" t="str">
            <v>50106674</v>
          </cell>
          <cell r="L2183" t="str">
            <v>TZ</v>
          </cell>
          <cell r="M2183" t="str">
            <v>Tanzanyalı</v>
          </cell>
          <cell r="N2183" t="str">
            <v>0037</v>
          </cell>
          <cell r="O2183" t="str">
            <v>İTİGİ</v>
          </cell>
          <cell r="P2183" t="str">
            <v>7L</v>
          </cell>
          <cell r="Q2183" t="str">
            <v>KITIMBO SECURITY</v>
          </cell>
          <cell r="R2183">
            <v>44855</v>
          </cell>
          <cell r="S2183">
            <v>44855</v>
          </cell>
          <cell r="T2183">
            <v>45170</v>
          </cell>
          <cell r="U2183" t="str">
            <v>Bsz.S.İşSz.İşvTrf.Hk.SebepsizF</v>
          </cell>
          <cell r="V2183" t="str">
            <v>Mavi Yaka Endirekt</v>
          </cell>
          <cell r="W2183" t="str">
            <v>LOT 3 (MIT)</v>
          </cell>
          <cell r="X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>GÖREVLİ</v>
          </cell>
          <cell r="AC2183" t="str">
            <v>99</v>
          </cell>
          <cell r="AD2183" t="str">
            <v>LOT 3 (MIT)</v>
          </cell>
          <cell r="AE2183" t="str">
            <v>0113</v>
          </cell>
          <cell r="AF2183" t="str">
            <v/>
          </cell>
          <cell r="AG2183" t="str">
            <v>KM 785+000 - 829+305</v>
          </cell>
          <cell r="AH2183">
            <v>33416</v>
          </cell>
          <cell r="AI2183" t="str">
            <v>Bay</v>
          </cell>
          <cell r="AJ2183" t="str">
            <v>Yerel-Saatlik</v>
          </cell>
          <cell r="AK2183">
            <v>0</v>
          </cell>
          <cell r="AL2183" t="str">
            <v/>
          </cell>
          <cell r="AM2183" t="str">
            <v>306002</v>
          </cell>
          <cell r="AN2183" t="str">
            <v/>
          </cell>
          <cell r="AO2183" t="str">
            <v>T3</v>
          </cell>
          <cell r="AP2183" t="str">
            <v>5150</v>
          </cell>
          <cell r="AQ2183" t="str">
            <v>5175</v>
          </cell>
          <cell r="AR2183" t="str">
            <v/>
          </cell>
          <cell r="AS2183" t="str">
            <v/>
          </cell>
          <cell r="AT2183" t="str">
            <v/>
          </cell>
          <cell r="AU2183" t="str">
            <v/>
          </cell>
          <cell r="AV2183" t="str">
            <v/>
          </cell>
          <cell r="AW2183" t="str">
            <v/>
          </cell>
          <cell r="AX2183" t="str">
            <v>MPAI LEMARONI LAIZER</v>
          </cell>
          <cell r="AY2183" t="str">
            <v/>
          </cell>
          <cell r="AZ2183"/>
          <cell r="BA2183"/>
          <cell r="BB2183" t="str">
            <v/>
          </cell>
          <cell r="BC2183"/>
          <cell r="BD2183" t="str">
            <v/>
          </cell>
          <cell r="BE2183" t="str">
            <v/>
          </cell>
          <cell r="BF2183" t="str">
            <v>0</v>
          </cell>
        </row>
        <row r="2184">
          <cell r="A2184">
            <v>10075309</v>
          </cell>
          <cell r="B2184" t="str">
            <v>LOTI DANIEL</v>
          </cell>
          <cell r="C2184" t="str">
            <v>MOLLEL</v>
          </cell>
          <cell r="D2184" t="str">
            <v>GÜVENLİK GÖREVLİSİ</v>
          </cell>
          <cell r="E2184" t="str">
            <v>SECURITY</v>
          </cell>
          <cell r="F2184" t="str">
            <v>50106670</v>
          </cell>
          <cell r="G2184" t="str">
            <v>KITUMBO SECURITY</v>
          </cell>
          <cell r="H2184" t="str">
            <v>50105513</v>
          </cell>
          <cell r="I2184" t="str">
            <v>088D</v>
          </cell>
          <cell r="J2184" t="str">
            <v>GÜVENLİK</v>
          </cell>
          <cell r="K2184" t="str">
            <v>50106674</v>
          </cell>
          <cell r="L2184" t="str">
            <v>TZ</v>
          </cell>
          <cell r="M2184" t="str">
            <v>Tanzanyalı</v>
          </cell>
          <cell r="N2184" t="str">
            <v>0036</v>
          </cell>
          <cell r="O2184" t="str">
            <v>MANYONİ</v>
          </cell>
          <cell r="P2184" t="str">
            <v>7L</v>
          </cell>
          <cell r="Q2184" t="str">
            <v>KITIMBO SECURITY</v>
          </cell>
          <cell r="R2184">
            <v>44855</v>
          </cell>
          <cell r="S2184">
            <v>44855</v>
          </cell>
          <cell r="T2184">
            <v>45170</v>
          </cell>
          <cell r="U2184" t="str">
            <v>Bsz.S.İşSz.İşvTrf.Hk.SebepsizF</v>
          </cell>
          <cell r="V2184" t="str">
            <v>Mavi Yaka Endirekt</v>
          </cell>
          <cell r="W2184" t="str">
            <v>LOT 3 (MIT)</v>
          </cell>
          <cell r="X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>GÖREVLİ</v>
          </cell>
          <cell r="AC2184" t="str">
            <v>99</v>
          </cell>
          <cell r="AD2184" t="str">
            <v>LOT 3 (MIT)</v>
          </cell>
          <cell r="AE2184" t="str">
            <v>0113</v>
          </cell>
          <cell r="AF2184" t="str">
            <v/>
          </cell>
          <cell r="AG2184" t="str">
            <v>KM 785+000 - 829+305</v>
          </cell>
          <cell r="AH2184">
            <v>35082</v>
          </cell>
          <cell r="AI2184" t="str">
            <v>Bay</v>
          </cell>
          <cell r="AJ2184" t="str">
            <v>Yerel-Saatlik</v>
          </cell>
          <cell r="AK2184">
            <v>0</v>
          </cell>
          <cell r="AL2184" t="str">
            <v/>
          </cell>
          <cell r="AM2184" t="str">
            <v>306002</v>
          </cell>
          <cell r="AN2184" t="str">
            <v/>
          </cell>
          <cell r="AO2184" t="str">
            <v>T3</v>
          </cell>
          <cell r="AP2184" t="str">
            <v>5150</v>
          </cell>
          <cell r="AQ2184" t="str">
            <v>5175</v>
          </cell>
          <cell r="AR2184" t="str">
            <v/>
          </cell>
          <cell r="AS2184" t="str">
            <v/>
          </cell>
          <cell r="AT2184" t="str">
            <v/>
          </cell>
          <cell r="AU2184" t="str">
            <v/>
          </cell>
          <cell r="AV2184" t="str">
            <v/>
          </cell>
          <cell r="AW2184" t="str">
            <v/>
          </cell>
          <cell r="AX2184" t="str">
            <v>LOTI DANIEL MOLLEL</v>
          </cell>
          <cell r="AY2184" t="str">
            <v/>
          </cell>
          <cell r="AZ2184"/>
          <cell r="BA2184"/>
          <cell r="BB2184" t="str">
            <v/>
          </cell>
          <cell r="BC2184"/>
          <cell r="BD2184" t="str">
            <v/>
          </cell>
          <cell r="BE2184" t="str">
            <v/>
          </cell>
          <cell r="BF2184" t="str">
            <v>0</v>
          </cell>
        </row>
        <row r="2185">
          <cell r="A2185">
            <v>10075310</v>
          </cell>
          <cell r="B2185" t="str">
            <v>SAIBULU OLODO</v>
          </cell>
          <cell r="C2185" t="str">
            <v>MOLLEL</v>
          </cell>
          <cell r="D2185" t="str">
            <v>GÜVENLİK GÖREVLİSİ</v>
          </cell>
          <cell r="E2185" t="str">
            <v>SECURITY</v>
          </cell>
          <cell r="F2185" t="str">
            <v>50106670</v>
          </cell>
          <cell r="G2185" t="str">
            <v>KITUMBO SECURITY</v>
          </cell>
          <cell r="H2185" t="str">
            <v>50105513</v>
          </cell>
          <cell r="I2185" t="str">
            <v>088D</v>
          </cell>
          <cell r="J2185" t="str">
            <v>GÜVENLİK</v>
          </cell>
          <cell r="K2185" t="str">
            <v>50106674</v>
          </cell>
          <cell r="L2185" t="str">
            <v>TZ</v>
          </cell>
          <cell r="M2185" t="str">
            <v>Tanzanyalı</v>
          </cell>
          <cell r="N2185" t="str">
            <v>0037</v>
          </cell>
          <cell r="O2185" t="str">
            <v>İTİGİ</v>
          </cell>
          <cell r="P2185" t="str">
            <v>7L</v>
          </cell>
          <cell r="Q2185" t="str">
            <v>KITIMBO SECURITY</v>
          </cell>
          <cell r="R2185">
            <v>44855</v>
          </cell>
          <cell r="S2185">
            <v>44855</v>
          </cell>
          <cell r="T2185">
            <v>45170</v>
          </cell>
          <cell r="U2185" t="str">
            <v>Bsz.S.İşSz.İşvTrf.Hk.SebepsizF</v>
          </cell>
          <cell r="V2185" t="str">
            <v>Mavi Yaka Endirekt</v>
          </cell>
          <cell r="W2185" t="str">
            <v>LOT 3 (MIT)</v>
          </cell>
          <cell r="X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>GÖREVLİ</v>
          </cell>
          <cell r="AC2185" t="str">
            <v>99</v>
          </cell>
          <cell r="AD2185" t="str">
            <v>LOT 3 (MIT)</v>
          </cell>
          <cell r="AE2185" t="str">
            <v>0113</v>
          </cell>
          <cell r="AF2185" t="str">
            <v/>
          </cell>
          <cell r="AG2185" t="str">
            <v>KM 785+000 - 829+305</v>
          </cell>
          <cell r="AH2185">
            <v>33416</v>
          </cell>
          <cell r="AI2185" t="str">
            <v>Bay</v>
          </cell>
          <cell r="AJ2185" t="str">
            <v>Yerel-Saatlik</v>
          </cell>
          <cell r="AK2185">
            <v>0</v>
          </cell>
          <cell r="AL2185" t="str">
            <v/>
          </cell>
          <cell r="AM2185" t="str">
            <v>306002</v>
          </cell>
          <cell r="AN2185" t="str">
            <v/>
          </cell>
          <cell r="AO2185" t="str">
            <v>T3</v>
          </cell>
          <cell r="AP2185" t="str">
            <v>5150</v>
          </cell>
          <cell r="AQ2185" t="str">
            <v>5175</v>
          </cell>
          <cell r="AR2185" t="str">
            <v/>
          </cell>
          <cell r="AS2185" t="str">
            <v/>
          </cell>
          <cell r="AT2185" t="str">
            <v/>
          </cell>
          <cell r="AU2185" t="str">
            <v/>
          </cell>
          <cell r="AV2185" t="str">
            <v/>
          </cell>
          <cell r="AW2185" t="str">
            <v/>
          </cell>
          <cell r="AX2185" t="str">
            <v>SAIBULU OLODO MOLLEL</v>
          </cell>
          <cell r="AY2185" t="str">
            <v/>
          </cell>
          <cell r="AZ2185"/>
          <cell r="BA2185"/>
          <cell r="BB2185" t="str">
            <v/>
          </cell>
          <cell r="BC2185"/>
          <cell r="BD2185" t="str">
            <v/>
          </cell>
          <cell r="BE2185" t="str">
            <v/>
          </cell>
          <cell r="BF2185" t="str">
            <v>0</v>
          </cell>
        </row>
        <row r="2186">
          <cell r="A2186">
            <v>10075311</v>
          </cell>
          <cell r="B2186" t="str">
            <v>KIMANI NAKUDANA</v>
          </cell>
          <cell r="C2186" t="str">
            <v>MOLLEL</v>
          </cell>
          <cell r="D2186" t="str">
            <v>GÜVENLİK GÖREVLİSİ</v>
          </cell>
          <cell r="E2186" t="str">
            <v>SECURITY</v>
          </cell>
          <cell r="F2186" t="str">
            <v>50106670</v>
          </cell>
          <cell r="G2186" t="str">
            <v>KITUMBO SECURITY</v>
          </cell>
          <cell r="H2186" t="str">
            <v>50105513</v>
          </cell>
          <cell r="I2186" t="str">
            <v>088D</v>
          </cell>
          <cell r="J2186" t="str">
            <v>GÜVENLİK</v>
          </cell>
          <cell r="K2186" t="str">
            <v>50106674</v>
          </cell>
          <cell r="L2186" t="str">
            <v>TZ</v>
          </cell>
          <cell r="M2186" t="str">
            <v>Tanzanyalı</v>
          </cell>
          <cell r="N2186" t="str">
            <v>0036</v>
          </cell>
          <cell r="O2186" t="str">
            <v>MANYONİ</v>
          </cell>
          <cell r="P2186" t="str">
            <v>7L</v>
          </cell>
          <cell r="Q2186" t="str">
            <v>KITIMBO SECURITY</v>
          </cell>
          <cell r="R2186">
            <v>44855</v>
          </cell>
          <cell r="S2186">
            <v>44855</v>
          </cell>
          <cell r="T2186">
            <v>45170</v>
          </cell>
          <cell r="U2186" t="str">
            <v>Bsz.S.İşSz.İşvTrf.Hk.SebepsizF</v>
          </cell>
          <cell r="V2186" t="str">
            <v>Mavi Yaka Endirekt</v>
          </cell>
          <cell r="W2186" t="str">
            <v>LOT 3 (MIT)</v>
          </cell>
          <cell r="X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>GÖREVLİ</v>
          </cell>
          <cell r="AC2186" t="str">
            <v>99</v>
          </cell>
          <cell r="AD2186" t="str">
            <v>LOT 3 (MIT)</v>
          </cell>
          <cell r="AE2186" t="str">
            <v>0113</v>
          </cell>
          <cell r="AF2186" t="str">
            <v/>
          </cell>
          <cell r="AG2186" t="str">
            <v>KM 785+000 - 829+305</v>
          </cell>
          <cell r="AH2186">
            <v>35082</v>
          </cell>
          <cell r="AI2186" t="str">
            <v>Bay</v>
          </cell>
          <cell r="AJ2186" t="str">
            <v>Yerel-Saatlik</v>
          </cell>
          <cell r="AK2186">
            <v>0</v>
          </cell>
          <cell r="AL2186" t="str">
            <v/>
          </cell>
          <cell r="AM2186" t="str">
            <v>306002</v>
          </cell>
          <cell r="AN2186" t="str">
            <v/>
          </cell>
          <cell r="AO2186" t="str">
            <v>T3</v>
          </cell>
          <cell r="AP2186" t="str">
            <v>5150</v>
          </cell>
          <cell r="AQ2186" t="str">
            <v>5175</v>
          </cell>
          <cell r="AR2186" t="str">
            <v/>
          </cell>
          <cell r="AS2186" t="str">
            <v/>
          </cell>
          <cell r="AT2186" t="str">
            <v/>
          </cell>
          <cell r="AU2186" t="str">
            <v/>
          </cell>
          <cell r="AV2186" t="str">
            <v/>
          </cell>
          <cell r="AW2186" t="str">
            <v/>
          </cell>
          <cell r="AX2186" t="str">
            <v>KIMANI NAKUDANA MOLLEL</v>
          </cell>
          <cell r="AY2186" t="str">
            <v/>
          </cell>
          <cell r="AZ2186"/>
          <cell r="BA2186"/>
          <cell r="BB2186" t="str">
            <v/>
          </cell>
          <cell r="BC2186"/>
          <cell r="BD2186" t="str">
            <v/>
          </cell>
          <cell r="BE2186" t="str">
            <v/>
          </cell>
          <cell r="BF2186" t="str">
            <v>0</v>
          </cell>
        </row>
        <row r="2187">
          <cell r="A2187">
            <v>10075312</v>
          </cell>
          <cell r="B2187" t="str">
            <v>KADOKO SANGETH</v>
          </cell>
          <cell r="C2187" t="str">
            <v>LAIZER</v>
          </cell>
          <cell r="D2187" t="str">
            <v>GÜVENLİK GÖREVLİSİ</v>
          </cell>
          <cell r="E2187" t="str">
            <v>SECURITY</v>
          </cell>
          <cell r="F2187" t="str">
            <v>50106670</v>
          </cell>
          <cell r="G2187" t="str">
            <v>KITUMBO SECURITY</v>
          </cell>
          <cell r="H2187" t="str">
            <v>50105513</v>
          </cell>
          <cell r="I2187" t="str">
            <v>088D</v>
          </cell>
          <cell r="J2187" t="str">
            <v>GÜVENLİK</v>
          </cell>
          <cell r="K2187" t="str">
            <v>50106674</v>
          </cell>
          <cell r="L2187" t="str">
            <v>TZ</v>
          </cell>
          <cell r="M2187" t="str">
            <v>Tanzanyalı</v>
          </cell>
          <cell r="N2187" t="str">
            <v>0036</v>
          </cell>
          <cell r="O2187" t="str">
            <v>MANYONİ</v>
          </cell>
          <cell r="P2187" t="str">
            <v>7L</v>
          </cell>
          <cell r="Q2187" t="str">
            <v>KITIMBO SECURITY</v>
          </cell>
          <cell r="R2187">
            <v>44855</v>
          </cell>
          <cell r="S2187">
            <v>44855</v>
          </cell>
          <cell r="T2187">
            <v>45170</v>
          </cell>
          <cell r="U2187" t="str">
            <v>Bsz.S.İşSz.İşvTrf.Hk.SebepsizF</v>
          </cell>
          <cell r="V2187" t="str">
            <v>Mavi Yaka Endirekt</v>
          </cell>
          <cell r="W2187" t="str">
            <v>LOT 3 (MIT)</v>
          </cell>
          <cell r="X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>GÖREVLİ</v>
          </cell>
          <cell r="AC2187" t="str">
            <v>99</v>
          </cell>
          <cell r="AD2187" t="str">
            <v>LOT 3 (MIT)</v>
          </cell>
          <cell r="AE2187" t="str">
            <v>0113</v>
          </cell>
          <cell r="AF2187" t="str">
            <v/>
          </cell>
          <cell r="AG2187" t="str">
            <v>KM 785+000 - 829+305</v>
          </cell>
          <cell r="AH2187">
            <v>35082</v>
          </cell>
          <cell r="AI2187" t="str">
            <v>Bay</v>
          </cell>
          <cell r="AJ2187" t="str">
            <v>Yerel-Saatlik</v>
          </cell>
          <cell r="AK2187">
            <v>0</v>
          </cell>
          <cell r="AL2187" t="str">
            <v/>
          </cell>
          <cell r="AM2187" t="str">
            <v>306002</v>
          </cell>
          <cell r="AN2187" t="str">
            <v/>
          </cell>
          <cell r="AO2187" t="str">
            <v>T3</v>
          </cell>
          <cell r="AP2187" t="str">
            <v>5150</v>
          </cell>
          <cell r="AQ2187" t="str">
            <v>5175</v>
          </cell>
          <cell r="AR2187" t="str">
            <v/>
          </cell>
          <cell r="AS2187" t="str">
            <v/>
          </cell>
          <cell r="AT2187" t="str">
            <v/>
          </cell>
          <cell r="AU2187" t="str">
            <v/>
          </cell>
          <cell r="AV2187" t="str">
            <v/>
          </cell>
          <cell r="AW2187" t="str">
            <v/>
          </cell>
          <cell r="AX2187" t="str">
            <v>KADOKO SANGETH LAIZER</v>
          </cell>
          <cell r="AY2187" t="str">
            <v/>
          </cell>
          <cell r="AZ2187"/>
          <cell r="BA2187"/>
          <cell r="BB2187" t="str">
            <v/>
          </cell>
          <cell r="BC2187"/>
          <cell r="BD2187" t="str">
            <v/>
          </cell>
          <cell r="BE2187" t="str">
            <v/>
          </cell>
          <cell r="BF2187" t="str">
            <v>0</v>
          </cell>
        </row>
        <row r="2188">
          <cell r="A2188">
            <v>10075242</v>
          </cell>
          <cell r="B2188" t="str">
            <v>RAMADHANI JUMA</v>
          </cell>
          <cell r="C2188" t="str">
            <v>BAKARI</v>
          </cell>
          <cell r="D2188" t="str">
            <v>KALIPÇI</v>
          </cell>
          <cell r="E2188" t="str">
            <v>FORMWORKER</v>
          </cell>
          <cell r="F2188" t="str">
            <v>50107642</v>
          </cell>
          <cell r="G2188" t="str">
            <v>PETRA PROTEK</v>
          </cell>
          <cell r="H2188" t="str">
            <v>50107642</v>
          </cell>
          <cell r="I2188" t="str">
            <v>0BBQ</v>
          </cell>
          <cell r="J2188" t="str">
            <v>İNŞAAT GRUBU</v>
          </cell>
          <cell r="K2188" t="str">
            <v>50107846</v>
          </cell>
          <cell r="L2188" t="str">
            <v>TZ</v>
          </cell>
          <cell r="M2188" t="str">
            <v>Tanzanyalı</v>
          </cell>
          <cell r="N2188" t="str">
            <v>0035</v>
          </cell>
          <cell r="O2188" t="str">
            <v>TABORA</v>
          </cell>
          <cell r="P2188" t="str">
            <v>7B</v>
          </cell>
          <cell r="Q2188" t="str">
            <v>PETRA PROTEK</v>
          </cell>
          <cell r="R2188">
            <v>44856</v>
          </cell>
          <cell r="S2188">
            <v>44856</v>
          </cell>
          <cell r="T2188">
            <v>44881</v>
          </cell>
          <cell r="U2188" t="str">
            <v>Dnm.S.İş Sözl. işverence feshi</v>
          </cell>
          <cell r="V2188" t="str">
            <v>Mavi Yaka Direkt</v>
          </cell>
          <cell r="W2188" t="str">
            <v>LOT 3 (MIT)</v>
          </cell>
          <cell r="X2188" t="str">
            <v/>
          </cell>
          <cell r="Y2188" t="str">
            <v/>
          </cell>
          <cell r="Z2188" t="str">
            <v/>
          </cell>
          <cell r="AA2188" t="str">
            <v>0683535060</v>
          </cell>
          <cell r="AB2188" t="str">
            <v>USTA</v>
          </cell>
          <cell r="AC2188" t="str">
            <v>99</v>
          </cell>
          <cell r="AD2188" t="str">
            <v>LOT 3 (MIT)</v>
          </cell>
          <cell r="AE2188" t="str">
            <v>0113</v>
          </cell>
          <cell r="AF2188" t="str">
            <v/>
          </cell>
          <cell r="AG2188" t="str">
            <v>KM 785+000 - 829+305</v>
          </cell>
          <cell r="AH2188">
            <v>31999</v>
          </cell>
          <cell r="AI2188" t="str">
            <v>Bay</v>
          </cell>
          <cell r="AJ2188" t="str">
            <v>Yerel-Saatlik</v>
          </cell>
          <cell r="AK2188">
            <v>0</v>
          </cell>
          <cell r="AL2188" t="str">
            <v/>
          </cell>
          <cell r="AM2188" t="str">
            <v>201002</v>
          </cell>
          <cell r="AN2188" t="str">
            <v/>
          </cell>
          <cell r="AO2188" t="str">
            <v>T3</v>
          </cell>
          <cell r="AP2188" t="str">
            <v>5150</v>
          </cell>
          <cell r="AQ2188" t="str">
            <v>5175</v>
          </cell>
          <cell r="AR2188" t="str">
            <v/>
          </cell>
          <cell r="AS2188" t="str">
            <v/>
          </cell>
          <cell r="AT2188" t="str">
            <v/>
          </cell>
          <cell r="AU2188" t="str">
            <v/>
          </cell>
          <cell r="AV2188" t="str">
            <v/>
          </cell>
          <cell r="AW2188" t="str">
            <v/>
          </cell>
          <cell r="AX2188" t="str">
            <v>RAMADHANI JUMA BAKARI</v>
          </cell>
          <cell r="AY2188" t="str">
            <v/>
          </cell>
          <cell r="AZ2188"/>
          <cell r="BA2188"/>
          <cell r="BB2188" t="str">
            <v/>
          </cell>
          <cell r="BC2188"/>
          <cell r="BD2188" t="str">
            <v/>
          </cell>
          <cell r="BE2188" t="str">
            <v/>
          </cell>
          <cell r="BF2188" t="str">
            <v>0</v>
          </cell>
        </row>
        <row r="2189">
          <cell r="A2189">
            <v>10075244</v>
          </cell>
          <cell r="B2189" t="str">
            <v>THOMAS JOSEPH</v>
          </cell>
          <cell r="C2189" t="str">
            <v>MWAKYAMBO</v>
          </cell>
          <cell r="D2189" t="str">
            <v>KALIPÇI</v>
          </cell>
          <cell r="E2189" t="str">
            <v>FORMWORKER</v>
          </cell>
          <cell r="F2189" t="str">
            <v>50107642</v>
          </cell>
          <cell r="G2189" t="str">
            <v>PETRA PROTEK</v>
          </cell>
          <cell r="H2189" t="str">
            <v>50107642</v>
          </cell>
          <cell r="I2189" t="str">
            <v>0BBQ</v>
          </cell>
          <cell r="J2189" t="str">
            <v>İNŞAAT GRUBU</v>
          </cell>
          <cell r="K2189" t="str">
            <v>50107846</v>
          </cell>
          <cell r="L2189" t="str">
            <v>TZ</v>
          </cell>
          <cell r="M2189" t="str">
            <v>Tanzanyalı</v>
          </cell>
          <cell r="N2189" t="str">
            <v>0035</v>
          </cell>
          <cell r="O2189" t="str">
            <v>TABORA</v>
          </cell>
          <cell r="P2189" t="str">
            <v>7B</v>
          </cell>
          <cell r="Q2189" t="str">
            <v>PETRA PROTEK</v>
          </cell>
          <cell r="R2189">
            <v>44857</v>
          </cell>
          <cell r="S2189">
            <v>44857</v>
          </cell>
          <cell r="T2189">
            <v>44881</v>
          </cell>
          <cell r="U2189" t="str">
            <v>Dnm.S.İş Sözl. işverence feshi</v>
          </cell>
          <cell r="V2189" t="str">
            <v>Mavi Yaka Direkt</v>
          </cell>
          <cell r="W2189" t="str">
            <v>LOT 3 (MIT)</v>
          </cell>
          <cell r="X2189" t="str">
            <v/>
          </cell>
          <cell r="Y2189" t="str">
            <v/>
          </cell>
          <cell r="Z2189" t="str">
            <v/>
          </cell>
          <cell r="AA2189" t="str">
            <v>0684741405</v>
          </cell>
          <cell r="AB2189" t="str">
            <v>USTA</v>
          </cell>
          <cell r="AC2189" t="str">
            <v>99</v>
          </cell>
          <cell r="AD2189" t="str">
            <v>LOT 3 (MIT)</v>
          </cell>
          <cell r="AE2189" t="str">
            <v>0113</v>
          </cell>
          <cell r="AF2189" t="str">
            <v/>
          </cell>
          <cell r="AG2189" t="str">
            <v>KM 785+000 - 829+305</v>
          </cell>
          <cell r="AH2189">
            <v>31465</v>
          </cell>
          <cell r="AI2189" t="str">
            <v>Bay</v>
          </cell>
          <cell r="AJ2189" t="str">
            <v>Yerel-Saatlik</v>
          </cell>
          <cell r="AK2189">
            <v>0</v>
          </cell>
          <cell r="AL2189" t="str">
            <v/>
          </cell>
          <cell r="AM2189" t="str">
            <v>201002</v>
          </cell>
          <cell r="AN2189" t="str">
            <v/>
          </cell>
          <cell r="AO2189" t="str">
            <v>T3</v>
          </cell>
          <cell r="AP2189" t="str">
            <v>5150</v>
          </cell>
          <cell r="AQ2189" t="str">
            <v>5175</v>
          </cell>
          <cell r="AR2189" t="str">
            <v/>
          </cell>
          <cell r="AS2189" t="str">
            <v/>
          </cell>
          <cell r="AT2189" t="str">
            <v/>
          </cell>
          <cell r="AU2189" t="str">
            <v/>
          </cell>
          <cell r="AV2189" t="str">
            <v/>
          </cell>
          <cell r="AW2189" t="str">
            <v/>
          </cell>
          <cell r="AX2189" t="str">
            <v>THOMAS JOSEPH MWAKYAMBO</v>
          </cell>
          <cell r="AY2189" t="str">
            <v/>
          </cell>
          <cell r="AZ2189"/>
          <cell r="BA2189"/>
          <cell r="BB2189" t="str">
            <v/>
          </cell>
          <cell r="BC2189"/>
          <cell r="BD2189" t="str">
            <v/>
          </cell>
          <cell r="BE2189" t="str">
            <v/>
          </cell>
          <cell r="BF2189" t="str">
            <v>0</v>
          </cell>
        </row>
        <row r="2190">
          <cell r="A2190">
            <v>10075361</v>
          </cell>
          <cell r="B2190" t="str">
            <v>NURU EVANCE</v>
          </cell>
          <cell r="C2190" t="str">
            <v>KAZUNGU</v>
          </cell>
          <cell r="D2190" t="str">
            <v>ARAÇ SEVK GÖREVLİSİ</v>
          </cell>
          <cell r="E2190" t="str">
            <v>DISPATCHER</v>
          </cell>
          <cell r="F2190" t="str">
            <v>50107120</v>
          </cell>
          <cell r="G2190" t="str">
            <v>RES COMPANY</v>
          </cell>
          <cell r="H2190" t="str">
            <v>50105776</v>
          </cell>
          <cell r="I2190" t="str">
            <v>0BBL</v>
          </cell>
          <cell r="J2190" t="str">
            <v>İNŞAAT GRUBU</v>
          </cell>
          <cell r="K2190" t="str">
            <v>50110020</v>
          </cell>
          <cell r="L2190" t="str">
            <v>TZ</v>
          </cell>
          <cell r="M2190" t="str">
            <v>Tanzanyalı</v>
          </cell>
          <cell r="N2190" t="str">
            <v>0035</v>
          </cell>
          <cell r="O2190" t="str">
            <v>TABORA</v>
          </cell>
          <cell r="P2190" t="str">
            <v>81</v>
          </cell>
          <cell r="Q2190" t="str">
            <v>RES COMPANY (RENTAL MACHINARY)</v>
          </cell>
          <cell r="R2190">
            <v>44858</v>
          </cell>
          <cell r="S2190">
            <v>44858</v>
          </cell>
          <cell r="T2190">
            <v>45169</v>
          </cell>
          <cell r="U2190" t="str">
            <v>Belirli S. İş Sözl. sona erm.</v>
          </cell>
          <cell r="V2190" t="str">
            <v>Mavi Yaka Endirekt</v>
          </cell>
          <cell r="W2190" t="str">
            <v>LOT 3 (MIT)</v>
          </cell>
          <cell r="X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>GÖREVLİ</v>
          </cell>
          <cell r="AC2190" t="str">
            <v>99</v>
          </cell>
          <cell r="AD2190" t="str">
            <v>LOT 3 (MIT)</v>
          </cell>
          <cell r="AE2190" t="str">
            <v>0109</v>
          </cell>
          <cell r="AF2190" t="str">
            <v/>
          </cell>
          <cell r="AG2190" t="str">
            <v>KM 535+000 - 595+000</v>
          </cell>
          <cell r="AH2190">
            <v>33598</v>
          </cell>
          <cell r="AI2190" t="str">
            <v>Bay</v>
          </cell>
          <cell r="AJ2190" t="str">
            <v>Yerel-Saatlik</v>
          </cell>
          <cell r="AK2190">
            <v>0</v>
          </cell>
          <cell r="AL2190" t="str">
            <v/>
          </cell>
          <cell r="AM2190" t="str">
            <v>109002</v>
          </cell>
          <cell r="AN2190" t="str">
            <v/>
          </cell>
          <cell r="AO2190" t="str">
            <v>T3</v>
          </cell>
          <cell r="AP2190" t="str">
            <v>5150</v>
          </cell>
          <cell r="AQ2190" t="str">
            <v>5175</v>
          </cell>
          <cell r="AR2190" t="str">
            <v/>
          </cell>
          <cell r="AS2190" t="str">
            <v/>
          </cell>
          <cell r="AT2190" t="str">
            <v/>
          </cell>
          <cell r="AU2190" t="str">
            <v/>
          </cell>
          <cell r="AV2190" t="str">
            <v/>
          </cell>
          <cell r="AW2190" t="str">
            <v/>
          </cell>
          <cell r="AX2190" t="str">
            <v>NURU EVANCE KAZUNGU</v>
          </cell>
          <cell r="AY2190" t="str">
            <v/>
          </cell>
          <cell r="AZ2190"/>
          <cell r="BA2190"/>
          <cell r="BB2190" t="str">
            <v/>
          </cell>
          <cell r="BC2190"/>
          <cell r="BD2190" t="str">
            <v/>
          </cell>
          <cell r="BE2190" t="str">
            <v/>
          </cell>
          <cell r="BF2190" t="str">
            <v>0</v>
          </cell>
        </row>
        <row r="2191">
          <cell r="A2191">
            <v>10075320</v>
          </cell>
          <cell r="B2191" t="str">
            <v>MASUDI ADAMU</v>
          </cell>
          <cell r="C2191" t="str">
            <v>SHABANI</v>
          </cell>
          <cell r="D2191" t="str">
            <v>DUVARCI YARDIMCISI</v>
          </cell>
          <cell r="E2191" t="str">
            <v>MASON</v>
          </cell>
          <cell r="F2191" t="str">
            <v>50107642</v>
          </cell>
          <cell r="G2191" t="str">
            <v>PETRA PROTEK</v>
          </cell>
          <cell r="H2191" t="str">
            <v>50107642</v>
          </cell>
          <cell r="I2191" t="str">
            <v>0BBQ</v>
          </cell>
          <cell r="J2191" t="str">
            <v>İNŞAAT GRUBU</v>
          </cell>
          <cell r="K2191" t="str">
            <v>50109433</v>
          </cell>
          <cell r="L2191" t="str">
            <v>TZ</v>
          </cell>
          <cell r="M2191" t="str">
            <v>Tanzanyalı</v>
          </cell>
          <cell r="N2191" t="str">
            <v>0037</v>
          </cell>
          <cell r="O2191" t="str">
            <v>İTİGİ</v>
          </cell>
          <cell r="P2191" t="str">
            <v>7B</v>
          </cell>
          <cell r="Q2191" t="str">
            <v>PETRA PROTEK</v>
          </cell>
          <cell r="R2191">
            <v>44858</v>
          </cell>
          <cell r="S2191">
            <v>44858</v>
          </cell>
          <cell r="T2191">
            <v>44907</v>
          </cell>
          <cell r="U2191" t="str">
            <v>İşin sona ermesi</v>
          </cell>
          <cell r="V2191" t="str">
            <v>Mavi Yaka Direkt</v>
          </cell>
          <cell r="W2191" t="str">
            <v>LOT 3 (MIT)</v>
          </cell>
          <cell r="X2191" t="str">
            <v/>
          </cell>
          <cell r="Y2191" t="str">
            <v/>
          </cell>
          <cell r="Z2191" t="str">
            <v/>
          </cell>
          <cell r="AA2191" t="str">
            <v>0717953212</v>
          </cell>
          <cell r="AB2191" t="str">
            <v>USTA</v>
          </cell>
          <cell r="AC2191" t="str">
            <v>99</v>
          </cell>
          <cell r="AD2191" t="str">
            <v>LOT 3 (MIT)</v>
          </cell>
          <cell r="AE2191" t="str">
            <v>0113</v>
          </cell>
          <cell r="AF2191" t="str">
            <v/>
          </cell>
          <cell r="AG2191" t="str">
            <v>KM 785+000 - 829+305</v>
          </cell>
          <cell r="AH2191">
            <v>29037</v>
          </cell>
          <cell r="AI2191" t="str">
            <v>Bay</v>
          </cell>
          <cell r="AJ2191" t="str">
            <v>Yerel-Saatlik</v>
          </cell>
          <cell r="AK2191">
            <v>0</v>
          </cell>
          <cell r="AL2191" t="str">
            <v/>
          </cell>
          <cell r="AM2191" t="str">
            <v>201002</v>
          </cell>
          <cell r="AN2191" t="str">
            <v/>
          </cell>
          <cell r="AO2191" t="str">
            <v>T3</v>
          </cell>
          <cell r="AP2191" t="str">
            <v>5150</v>
          </cell>
          <cell r="AQ2191" t="str">
            <v>5175</v>
          </cell>
          <cell r="AR2191" t="str">
            <v/>
          </cell>
          <cell r="AS2191" t="str">
            <v/>
          </cell>
          <cell r="AT2191" t="str">
            <v/>
          </cell>
          <cell r="AU2191" t="str">
            <v/>
          </cell>
          <cell r="AV2191" t="str">
            <v/>
          </cell>
          <cell r="AW2191" t="str">
            <v/>
          </cell>
          <cell r="AX2191" t="str">
            <v>MASUDI ADAMU SHABANI</v>
          </cell>
          <cell r="AY2191" t="str">
            <v/>
          </cell>
          <cell r="AZ2191"/>
          <cell r="BA2191"/>
          <cell r="BB2191" t="str">
            <v/>
          </cell>
          <cell r="BC2191"/>
          <cell r="BD2191" t="str">
            <v/>
          </cell>
          <cell r="BE2191" t="str">
            <v/>
          </cell>
          <cell r="BF2191" t="str">
            <v>0</v>
          </cell>
        </row>
        <row r="2192">
          <cell r="A2192">
            <v>10075321</v>
          </cell>
          <cell r="B2192" t="str">
            <v>BARAKA ABDALLAH</v>
          </cell>
          <cell r="C2192" t="str">
            <v>MARINGO</v>
          </cell>
          <cell r="D2192" t="str">
            <v>DUVARCI YARDIMCISI</v>
          </cell>
          <cell r="E2192" t="str">
            <v>MASON</v>
          </cell>
          <cell r="F2192" t="str">
            <v>50107642</v>
          </cell>
          <cell r="G2192" t="str">
            <v>PETRA PROTEK</v>
          </cell>
          <cell r="H2192" t="str">
            <v>50107642</v>
          </cell>
          <cell r="I2192" t="str">
            <v>0BBQ</v>
          </cell>
          <cell r="J2192" t="str">
            <v>İNŞAAT GRUBU</v>
          </cell>
          <cell r="K2192" t="str">
            <v>50109433</v>
          </cell>
          <cell r="L2192" t="str">
            <v>TZ</v>
          </cell>
          <cell r="M2192" t="str">
            <v>Tanzanyalı</v>
          </cell>
          <cell r="N2192" t="str">
            <v>0037</v>
          </cell>
          <cell r="O2192" t="str">
            <v>İTİGİ</v>
          </cell>
          <cell r="P2192" t="str">
            <v>7B</v>
          </cell>
          <cell r="Q2192" t="str">
            <v>PETRA PROTEK</v>
          </cell>
          <cell r="R2192">
            <v>44858</v>
          </cell>
          <cell r="S2192">
            <v>44858</v>
          </cell>
          <cell r="T2192">
            <v>44907</v>
          </cell>
          <cell r="U2192" t="str">
            <v>İşin sona ermesi</v>
          </cell>
          <cell r="V2192" t="str">
            <v>Mavi Yaka Direkt</v>
          </cell>
          <cell r="W2192" t="str">
            <v>LOT 3 (MIT)</v>
          </cell>
          <cell r="X2192" t="str">
            <v/>
          </cell>
          <cell r="Y2192" t="str">
            <v/>
          </cell>
          <cell r="Z2192" t="str">
            <v/>
          </cell>
          <cell r="AA2192" t="str">
            <v>0685416037</v>
          </cell>
          <cell r="AB2192" t="str">
            <v>USTA</v>
          </cell>
          <cell r="AC2192" t="str">
            <v>99</v>
          </cell>
          <cell r="AD2192" t="str">
            <v>LOT 3 (MIT)</v>
          </cell>
          <cell r="AE2192" t="str">
            <v>0113</v>
          </cell>
          <cell r="AF2192" t="str">
            <v/>
          </cell>
          <cell r="AG2192" t="str">
            <v>KM 785+000 - 829+305</v>
          </cell>
          <cell r="AH2192">
            <v>34742</v>
          </cell>
          <cell r="AI2192" t="str">
            <v>Bay</v>
          </cell>
          <cell r="AJ2192" t="str">
            <v>Yerel-Saatlik</v>
          </cell>
          <cell r="AK2192">
            <v>0</v>
          </cell>
          <cell r="AL2192" t="str">
            <v/>
          </cell>
          <cell r="AM2192" t="str">
            <v>201002</v>
          </cell>
          <cell r="AN2192" t="str">
            <v/>
          </cell>
          <cell r="AO2192" t="str">
            <v>T3</v>
          </cell>
          <cell r="AP2192" t="str">
            <v>5150</v>
          </cell>
          <cell r="AQ2192" t="str">
            <v>5175</v>
          </cell>
          <cell r="AR2192" t="str">
            <v/>
          </cell>
          <cell r="AS2192" t="str">
            <v/>
          </cell>
          <cell r="AT2192" t="str">
            <v/>
          </cell>
          <cell r="AU2192" t="str">
            <v/>
          </cell>
          <cell r="AV2192" t="str">
            <v/>
          </cell>
          <cell r="AW2192" t="str">
            <v/>
          </cell>
          <cell r="AX2192" t="str">
            <v>BARAKA ABDALLAH MARINGO</v>
          </cell>
          <cell r="AY2192" t="str">
            <v/>
          </cell>
          <cell r="AZ2192"/>
          <cell r="BA2192"/>
          <cell r="BB2192" t="str">
            <v/>
          </cell>
          <cell r="BC2192"/>
          <cell r="BD2192" t="str">
            <v/>
          </cell>
          <cell r="BE2192" t="str">
            <v/>
          </cell>
          <cell r="BF2192" t="str">
            <v>0</v>
          </cell>
        </row>
        <row r="2193">
          <cell r="A2193">
            <v>10075322</v>
          </cell>
          <cell r="B2193" t="str">
            <v>HUSENI ATHUMAN</v>
          </cell>
          <cell r="C2193" t="str">
            <v>KAOMBWE</v>
          </cell>
          <cell r="D2193" t="str">
            <v>DUVARCI YARDIMCISI</v>
          </cell>
          <cell r="E2193" t="str">
            <v>MASON</v>
          </cell>
          <cell r="F2193" t="str">
            <v>50107642</v>
          </cell>
          <cell r="G2193" t="str">
            <v>PETRA PROTEK</v>
          </cell>
          <cell r="H2193" t="str">
            <v>50107642</v>
          </cell>
          <cell r="I2193" t="str">
            <v>0BBQ</v>
          </cell>
          <cell r="J2193" t="str">
            <v>İNŞAAT GRUBU</v>
          </cell>
          <cell r="K2193" t="str">
            <v>50109433</v>
          </cell>
          <cell r="L2193" t="str">
            <v>TZ</v>
          </cell>
          <cell r="M2193" t="str">
            <v>Tanzanyalı</v>
          </cell>
          <cell r="N2193" t="str">
            <v>0037</v>
          </cell>
          <cell r="O2193" t="str">
            <v>İTİGİ</v>
          </cell>
          <cell r="P2193" t="str">
            <v>7B</v>
          </cell>
          <cell r="Q2193" t="str">
            <v>PETRA PROTEK</v>
          </cell>
          <cell r="R2193">
            <v>44858</v>
          </cell>
          <cell r="S2193">
            <v>44858</v>
          </cell>
          <cell r="T2193">
            <v>44907</v>
          </cell>
          <cell r="U2193" t="str">
            <v>İşin sona ermesi</v>
          </cell>
          <cell r="V2193" t="str">
            <v>Mavi Yaka Direkt</v>
          </cell>
          <cell r="W2193" t="str">
            <v>LOT 3 (MIT)</v>
          </cell>
          <cell r="X2193" t="str">
            <v/>
          </cell>
          <cell r="Y2193" t="str">
            <v/>
          </cell>
          <cell r="Z2193" t="str">
            <v/>
          </cell>
          <cell r="AA2193" t="str">
            <v>0759309864</v>
          </cell>
          <cell r="AB2193" t="str">
            <v>USTA</v>
          </cell>
          <cell r="AC2193" t="str">
            <v>99</v>
          </cell>
          <cell r="AD2193" t="str">
            <v>LOT 3 (MIT)</v>
          </cell>
          <cell r="AE2193" t="str">
            <v>0113</v>
          </cell>
          <cell r="AF2193" t="str">
            <v/>
          </cell>
          <cell r="AG2193" t="str">
            <v>KM 785+000 - 829+305</v>
          </cell>
          <cell r="AH2193">
            <v>32017</v>
          </cell>
          <cell r="AI2193" t="str">
            <v>Bay</v>
          </cell>
          <cell r="AJ2193" t="str">
            <v>Yerel-Saatlik</v>
          </cell>
          <cell r="AK2193">
            <v>0</v>
          </cell>
          <cell r="AL2193" t="str">
            <v/>
          </cell>
          <cell r="AM2193" t="str">
            <v>201002</v>
          </cell>
          <cell r="AN2193" t="str">
            <v/>
          </cell>
          <cell r="AO2193" t="str">
            <v>T3</v>
          </cell>
          <cell r="AP2193" t="str">
            <v>5150</v>
          </cell>
          <cell r="AQ2193" t="str">
            <v>5175</v>
          </cell>
          <cell r="AR2193" t="str">
            <v/>
          </cell>
          <cell r="AS2193" t="str">
            <v/>
          </cell>
          <cell r="AT2193" t="str">
            <v/>
          </cell>
          <cell r="AU2193" t="str">
            <v/>
          </cell>
          <cell r="AV2193" t="str">
            <v/>
          </cell>
          <cell r="AW2193" t="str">
            <v/>
          </cell>
          <cell r="AX2193" t="str">
            <v>HUSENI ATHUMAN KAOMBWE</v>
          </cell>
          <cell r="AY2193" t="str">
            <v/>
          </cell>
          <cell r="AZ2193"/>
          <cell r="BA2193"/>
          <cell r="BB2193" t="str">
            <v/>
          </cell>
          <cell r="BC2193"/>
          <cell r="BD2193" t="str">
            <v/>
          </cell>
          <cell r="BE2193" t="str">
            <v/>
          </cell>
          <cell r="BF2193" t="str">
            <v>0</v>
          </cell>
        </row>
        <row r="2194">
          <cell r="A2194">
            <v>10075323</v>
          </cell>
          <cell r="B2194" t="str">
            <v>SALUM ABDALLAH</v>
          </cell>
          <cell r="C2194" t="str">
            <v>AMRI</v>
          </cell>
          <cell r="D2194" t="str">
            <v>DUVARCI YARDIMCISI</v>
          </cell>
          <cell r="E2194" t="str">
            <v>MASON</v>
          </cell>
          <cell r="F2194" t="str">
            <v>50107642</v>
          </cell>
          <cell r="G2194" t="str">
            <v>PETRA PROTEK</v>
          </cell>
          <cell r="H2194" t="str">
            <v>50107642</v>
          </cell>
          <cell r="I2194" t="str">
            <v>0BBQ</v>
          </cell>
          <cell r="J2194" t="str">
            <v>İNŞAAT GRUBU</v>
          </cell>
          <cell r="K2194" t="str">
            <v>50109433</v>
          </cell>
          <cell r="L2194" t="str">
            <v>TZ</v>
          </cell>
          <cell r="M2194" t="str">
            <v>Tanzanyalı</v>
          </cell>
          <cell r="N2194" t="str">
            <v>0037</v>
          </cell>
          <cell r="O2194" t="str">
            <v>İTİGİ</v>
          </cell>
          <cell r="P2194" t="str">
            <v>7B</v>
          </cell>
          <cell r="Q2194" t="str">
            <v>PETRA PROTEK</v>
          </cell>
          <cell r="R2194">
            <v>44858</v>
          </cell>
          <cell r="S2194">
            <v>44858</v>
          </cell>
          <cell r="T2194">
            <v>44907</v>
          </cell>
          <cell r="U2194" t="str">
            <v>İşin sona ermesi</v>
          </cell>
          <cell r="V2194" t="str">
            <v>Mavi Yaka Direkt</v>
          </cell>
          <cell r="W2194" t="str">
            <v>LOT 3 (MIT)</v>
          </cell>
          <cell r="X2194" t="str">
            <v/>
          </cell>
          <cell r="Y2194" t="str">
            <v/>
          </cell>
          <cell r="Z2194" t="str">
            <v/>
          </cell>
          <cell r="AA2194" t="str">
            <v>0689413652</v>
          </cell>
          <cell r="AB2194" t="str">
            <v>USTA</v>
          </cell>
          <cell r="AC2194" t="str">
            <v>99</v>
          </cell>
          <cell r="AD2194" t="str">
            <v>LOT 3 (MIT)</v>
          </cell>
          <cell r="AE2194" t="str">
            <v>0113</v>
          </cell>
          <cell r="AF2194" t="str">
            <v/>
          </cell>
          <cell r="AG2194" t="str">
            <v>KM 785+000 - 829+305</v>
          </cell>
          <cell r="AH2194">
            <v>31397</v>
          </cell>
          <cell r="AI2194" t="str">
            <v>Bay</v>
          </cell>
          <cell r="AJ2194" t="str">
            <v>Yerel-Saatlik</v>
          </cell>
          <cell r="AK2194">
            <v>0</v>
          </cell>
          <cell r="AL2194" t="str">
            <v/>
          </cell>
          <cell r="AM2194" t="str">
            <v>201002</v>
          </cell>
          <cell r="AN2194" t="str">
            <v/>
          </cell>
          <cell r="AO2194" t="str">
            <v>T3</v>
          </cell>
          <cell r="AP2194" t="str">
            <v>5150</v>
          </cell>
          <cell r="AQ2194" t="str">
            <v>5175</v>
          </cell>
          <cell r="AR2194" t="str">
            <v/>
          </cell>
          <cell r="AS2194" t="str">
            <v/>
          </cell>
          <cell r="AT2194" t="str">
            <v/>
          </cell>
          <cell r="AU2194" t="str">
            <v/>
          </cell>
          <cell r="AV2194" t="str">
            <v/>
          </cell>
          <cell r="AW2194" t="str">
            <v/>
          </cell>
          <cell r="AX2194" t="str">
            <v>SALUM ABDALLAH AMRI</v>
          </cell>
          <cell r="AY2194" t="str">
            <v/>
          </cell>
          <cell r="AZ2194"/>
          <cell r="BA2194"/>
          <cell r="BB2194" t="str">
            <v/>
          </cell>
          <cell r="BC2194"/>
          <cell r="BD2194" t="str">
            <v/>
          </cell>
          <cell r="BE2194" t="str">
            <v/>
          </cell>
          <cell r="BF2194" t="str">
            <v>0</v>
          </cell>
        </row>
        <row r="2195">
          <cell r="A2195">
            <v>10075324</v>
          </cell>
          <cell r="B2195" t="str">
            <v>MTITI MAJANI</v>
          </cell>
          <cell r="C2195" t="str">
            <v>MTITI</v>
          </cell>
          <cell r="D2195" t="str">
            <v>DUVARCI YARDIMCISI</v>
          </cell>
          <cell r="E2195" t="str">
            <v>MASON</v>
          </cell>
          <cell r="F2195" t="str">
            <v>50107642</v>
          </cell>
          <cell r="G2195" t="str">
            <v>PETRA PROTEK</v>
          </cell>
          <cell r="H2195" t="str">
            <v>50107642</v>
          </cell>
          <cell r="I2195" t="str">
            <v>0BBQ</v>
          </cell>
          <cell r="J2195" t="str">
            <v>İNŞAAT GRUBU</v>
          </cell>
          <cell r="K2195" t="str">
            <v>50109433</v>
          </cell>
          <cell r="L2195" t="str">
            <v>TZ</v>
          </cell>
          <cell r="M2195" t="str">
            <v>Tanzanyalı</v>
          </cell>
          <cell r="N2195" t="str">
            <v>0037</v>
          </cell>
          <cell r="O2195" t="str">
            <v>İTİGİ</v>
          </cell>
          <cell r="P2195" t="str">
            <v>7B</v>
          </cell>
          <cell r="Q2195" t="str">
            <v>PETRA PROTEK</v>
          </cell>
          <cell r="R2195">
            <v>44858</v>
          </cell>
          <cell r="S2195">
            <v>44858</v>
          </cell>
          <cell r="T2195">
            <v>44907</v>
          </cell>
          <cell r="U2195" t="str">
            <v>İşin sona ermesi</v>
          </cell>
          <cell r="V2195" t="str">
            <v>Mavi Yaka Direkt</v>
          </cell>
          <cell r="W2195" t="str">
            <v>LOT 3 (MIT)</v>
          </cell>
          <cell r="X2195" t="str">
            <v/>
          </cell>
          <cell r="Y2195" t="str">
            <v/>
          </cell>
          <cell r="Z2195" t="str">
            <v/>
          </cell>
          <cell r="AA2195" t="str">
            <v>0743581594</v>
          </cell>
          <cell r="AB2195" t="str">
            <v>USTA</v>
          </cell>
          <cell r="AC2195" t="str">
            <v>99</v>
          </cell>
          <cell r="AD2195" t="str">
            <v>LOT 3 (MIT)</v>
          </cell>
          <cell r="AE2195" t="str">
            <v>0113</v>
          </cell>
          <cell r="AF2195" t="str">
            <v/>
          </cell>
          <cell r="AG2195" t="str">
            <v>KM 785+000 - 829+305</v>
          </cell>
          <cell r="AH2195">
            <v>33065</v>
          </cell>
          <cell r="AI2195" t="str">
            <v>Bay</v>
          </cell>
          <cell r="AJ2195" t="str">
            <v>Yerel-Saatlik</v>
          </cell>
          <cell r="AK2195">
            <v>0</v>
          </cell>
          <cell r="AL2195" t="str">
            <v/>
          </cell>
          <cell r="AM2195" t="str">
            <v>201002</v>
          </cell>
          <cell r="AN2195" t="str">
            <v/>
          </cell>
          <cell r="AO2195" t="str">
            <v>T3</v>
          </cell>
          <cell r="AP2195" t="str">
            <v>5150</v>
          </cell>
          <cell r="AQ2195" t="str">
            <v>5175</v>
          </cell>
          <cell r="AR2195" t="str">
            <v/>
          </cell>
          <cell r="AS2195" t="str">
            <v/>
          </cell>
          <cell r="AT2195" t="str">
            <v/>
          </cell>
          <cell r="AU2195" t="str">
            <v/>
          </cell>
          <cell r="AV2195" t="str">
            <v/>
          </cell>
          <cell r="AW2195" t="str">
            <v/>
          </cell>
          <cell r="AX2195" t="str">
            <v>MTITI MAJANI MTITI</v>
          </cell>
          <cell r="AY2195" t="str">
            <v/>
          </cell>
          <cell r="AZ2195"/>
          <cell r="BA2195"/>
          <cell r="BB2195" t="str">
            <v/>
          </cell>
          <cell r="BC2195"/>
          <cell r="BD2195" t="str">
            <v/>
          </cell>
          <cell r="BE2195" t="str">
            <v/>
          </cell>
          <cell r="BF2195" t="str">
            <v>0</v>
          </cell>
        </row>
        <row r="2196">
          <cell r="A2196">
            <v>10075325</v>
          </cell>
          <cell r="B2196" t="str">
            <v>MAGANGULA LAURENT</v>
          </cell>
          <cell r="C2196" t="str">
            <v>LOCHO</v>
          </cell>
          <cell r="D2196" t="str">
            <v>DUVARCI YARDIMCISI</v>
          </cell>
          <cell r="E2196" t="str">
            <v>MASON</v>
          </cell>
          <cell r="F2196" t="str">
            <v>50107642</v>
          </cell>
          <cell r="G2196" t="str">
            <v>PETRA PROTEK</v>
          </cell>
          <cell r="H2196" t="str">
            <v>50107642</v>
          </cell>
          <cell r="I2196" t="str">
            <v>0BBQ</v>
          </cell>
          <cell r="J2196" t="str">
            <v>İNŞAAT GRUBU</v>
          </cell>
          <cell r="K2196" t="str">
            <v>50109433</v>
          </cell>
          <cell r="L2196" t="str">
            <v>TZ</v>
          </cell>
          <cell r="M2196" t="str">
            <v>Tanzanyalı</v>
          </cell>
          <cell r="N2196" t="str">
            <v>0037</v>
          </cell>
          <cell r="O2196" t="str">
            <v>İTİGİ</v>
          </cell>
          <cell r="P2196" t="str">
            <v>7B</v>
          </cell>
          <cell r="Q2196" t="str">
            <v>PETRA PROTEK</v>
          </cell>
          <cell r="R2196">
            <v>44858</v>
          </cell>
          <cell r="S2196">
            <v>44858</v>
          </cell>
          <cell r="T2196">
            <v>44907</v>
          </cell>
          <cell r="U2196" t="str">
            <v>İşin sona ermesi</v>
          </cell>
          <cell r="V2196" t="str">
            <v>Mavi Yaka Direkt</v>
          </cell>
          <cell r="W2196" t="str">
            <v>LOT 3 (MIT)</v>
          </cell>
          <cell r="X2196" t="str">
            <v/>
          </cell>
          <cell r="Y2196" t="str">
            <v/>
          </cell>
          <cell r="Z2196" t="str">
            <v/>
          </cell>
          <cell r="AA2196" t="str">
            <v>0766499221</v>
          </cell>
          <cell r="AB2196" t="str">
            <v>USTA</v>
          </cell>
          <cell r="AC2196" t="str">
            <v>99</v>
          </cell>
          <cell r="AD2196" t="str">
            <v>LOT 3 (MIT)</v>
          </cell>
          <cell r="AE2196" t="str">
            <v>0113</v>
          </cell>
          <cell r="AF2196" t="str">
            <v/>
          </cell>
          <cell r="AG2196" t="str">
            <v>KM 785+000 - 829+305</v>
          </cell>
          <cell r="AH2196">
            <v>36022</v>
          </cell>
          <cell r="AI2196" t="str">
            <v>Bay</v>
          </cell>
          <cell r="AJ2196" t="str">
            <v>Yerel-Saatlik</v>
          </cell>
          <cell r="AK2196">
            <v>0</v>
          </cell>
          <cell r="AL2196" t="str">
            <v/>
          </cell>
          <cell r="AM2196" t="str">
            <v>201002</v>
          </cell>
          <cell r="AN2196" t="str">
            <v/>
          </cell>
          <cell r="AO2196" t="str">
            <v>T3</v>
          </cell>
          <cell r="AP2196" t="str">
            <v>5150</v>
          </cell>
          <cell r="AQ2196" t="str">
            <v>5175</v>
          </cell>
          <cell r="AR2196" t="str">
            <v/>
          </cell>
          <cell r="AS2196" t="str">
            <v/>
          </cell>
          <cell r="AT2196" t="str">
            <v/>
          </cell>
          <cell r="AU2196" t="str">
            <v/>
          </cell>
          <cell r="AV2196" t="str">
            <v/>
          </cell>
          <cell r="AW2196" t="str">
            <v/>
          </cell>
          <cell r="AX2196" t="str">
            <v>MAGANGULA LAURENT LOCHO</v>
          </cell>
          <cell r="AY2196" t="str">
            <v/>
          </cell>
          <cell r="AZ2196"/>
          <cell r="BA2196"/>
          <cell r="BB2196" t="str">
            <v/>
          </cell>
          <cell r="BC2196"/>
          <cell r="BD2196" t="str">
            <v/>
          </cell>
          <cell r="BE2196" t="str">
            <v/>
          </cell>
          <cell r="BF2196" t="str">
            <v>0</v>
          </cell>
        </row>
        <row r="2197">
          <cell r="A2197">
            <v>10075326</v>
          </cell>
          <cell r="B2197" t="str">
            <v>SUMUNI LUSANA</v>
          </cell>
          <cell r="C2197" t="str">
            <v>SUMUNI</v>
          </cell>
          <cell r="D2197" t="str">
            <v>GÜVENLİK GÖREVLİSİ</v>
          </cell>
          <cell r="E2197" t="str">
            <v>SECURITY</v>
          </cell>
          <cell r="F2197" t="str">
            <v>50106670</v>
          </cell>
          <cell r="G2197" t="str">
            <v>KITUMBO SECURITY</v>
          </cell>
          <cell r="H2197" t="str">
            <v>50105513</v>
          </cell>
          <cell r="I2197" t="str">
            <v>088D</v>
          </cell>
          <cell r="J2197" t="str">
            <v>GÜVENLİK</v>
          </cell>
          <cell r="K2197" t="str">
            <v>50106674</v>
          </cell>
          <cell r="L2197" t="str">
            <v>TZ</v>
          </cell>
          <cell r="M2197" t="str">
            <v>Tanzanyalı</v>
          </cell>
          <cell r="N2197" t="str">
            <v>0035</v>
          </cell>
          <cell r="O2197" t="str">
            <v>TABORA</v>
          </cell>
          <cell r="P2197" t="str">
            <v>7L</v>
          </cell>
          <cell r="Q2197" t="str">
            <v>KITIMBO SECURITY</v>
          </cell>
          <cell r="R2197">
            <v>44857</v>
          </cell>
          <cell r="S2197">
            <v>44857</v>
          </cell>
          <cell r="T2197">
            <v>44869</v>
          </cell>
          <cell r="U2197" t="str">
            <v>Bsz.S.İşSz.İşçiTrf.fsh(istifa)</v>
          </cell>
          <cell r="V2197" t="str">
            <v>Mavi Yaka Endirekt</v>
          </cell>
          <cell r="W2197" t="str">
            <v>LOT 3 (MIT)</v>
          </cell>
          <cell r="X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>GÖREVLİ</v>
          </cell>
          <cell r="AC2197" t="str">
            <v>99</v>
          </cell>
          <cell r="AD2197" t="str">
            <v>LOT 3 (MIT)</v>
          </cell>
          <cell r="AE2197" t="str">
            <v>0113</v>
          </cell>
          <cell r="AF2197" t="str">
            <v/>
          </cell>
          <cell r="AG2197" t="str">
            <v>KM 785+000 - 829+305</v>
          </cell>
          <cell r="AH2197">
            <v>36022</v>
          </cell>
          <cell r="AI2197" t="str">
            <v>Bay</v>
          </cell>
          <cell r="AJ2197" t="str">
            <v>Yerel-Saatlik</v>
          </cell>
          <cell r="AK2197">
            <v>0</v>
          </cell>
          <cell r="AL2197" t="str">
            <v/>
          </cell>
          <cell r="AM2197" t="str">
            <v>306002</v>
          </cell>
          <cell r="AN2197" t="str">
            <v/>
          </cell>
          <cell r="AO2197" t="str">
            <v>T3</v>
          </cell>
          <cell r="AP2197" t="str">
            <v>5150</v>
          </cell>
          <cell r="AQ2197" t="str">
            <v>5175</v>
          </cell>
          <cell r="AR2197" t="str">
            <v/>
          </cell>
          <cell r="AS2197" t="str">
            <v/>
          </cell>
          <cell r="AT2197" t="str">
            <v/>
          </cell>
          <cell r="AU2197" t="str">
            <v/>
          </cell>
          <cell r="AV2197" t="str">
            <v/>
          </cell>
          <cell r="AW2197" t="str">
            <v/>
          </cell>
          <cell r="AX2197" t="str">
            <v>SUMUNI LUSANA SUMUNI</v>
          </cell>
          <cell r="AY2197" t="str">
            <v/>
          </cell>
          <cell r="AZ2197"/>
          <cell r="BA2197"/>
          <cell r="BB2197" t="str">
            <v/>
          </cell>
          <cell r="BC2197"/>
          <cell r="BD2197" t="str">
            <v/>
          </cell>
          <cell r="BE2197" t="str">
            <v/>
          </cell>
          <cell r="BF2197" t="str">
            <v>0</v>
          </cell>
        </row>
        <row r="2198">
          <cell r="A2198">
            <v>10075327</v>
          </cell>
          <cell r="B2198" t="str">
            <v>FRANCIS NICHOLAUS</v>
          </cell>
          <cell r="C2198" t="str">
            <v>MDACHI</v>
          </cell>
          <cell r="D2198" t="str">
            <v>GÜVENLİK GÖREVLİSİ</v>
          </cell>
          <cell r="E2198" t="str">
            <v>SECURITY</v>
          </cell>
          <cell r="F2198" t="str">
            <v>50106670</v>
          </cell>
          <cell r="G2198" t="str">
            <v>KITUMBO SECURITY</v>
          </cell>
          <cell r="H2198" t="str">
            <v>50105513</v>
          </cell>
          <cell r="I2198" t="str">
            <v>088D</v>
          </cell>
          <cell r="J2198" t="str">
            <v>GÜVENLİK</v>
          </cell>
          <cell r="K2198" t="str">
            <v>50106674</v>
          </cell>
          <cell r="L2198" t="str">
            <v>TZ</v>
          </cell>
          <cell r="M2198" t="str">
            <v>Tanzanyalı</v>
          </cell>
          <cell r="N2198" t="str">
            <v>0037</v>
          </cell>
          <cell r="O2198" t="str">
            <v>İTİGİ</v>
          </cell>
          <cell r="P2198" t="str">
            <v>7L</v>
          </cell>
          <cell r="Q2198" t="str">
            <v>KITIMBO SECURITY</v>
          </cell>
          <cell r="R2198">
            <v>44857</v>
          </cell>
          <cell r="S2198">
            <v>44857</v>
          </cell>
          <cell r="T2198">
            <v>45170</v>
          </cell>
          <cell r="U2198" t="str">
            <v>Bsz.S.İşSz.İşvTrf.Hk.SebepsizF</v>
          </cell>
          <cell r="V2198" t="str">
            <v>Mavi Yaka Endirekt</v>
          </cell>
          <cell r="W2198" t="str">
            <v>LOT 3 (MIT)</v>
          </cell>
          <cell r="X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>GÖREVLİ</v>
          </cell>
          <cell r="AC2198" t="str">
            <v>99</v>
          </cell>
          <cell r="AD2198" t="str">
            <v>LOT 3 (MIT)</v>
          </cell>
          <cell r="AE2198" t="str">
            <v>0113</v>
          </cell>
          <cell r="AF2198" t="str">
            <v/>
          </cell>
          <cell r="AG2198" t="str">
            <v>KM 785+000 - 829+305</v>
          </cell>
          <cell r="AH2198">
            <v>36022</v>
          </cell>
          <cell r="AI2198" t="str">
            <v>Bay</v>
          </cell>
          <cell r="AJ2198" t="str">
            <v>Yerel-Saatlik</v>
          </cell>
          <cell r="AK2198">
            <v>0</v>
          </cell>
          <cell r="AL2198" t="str">
            <v/>
          </cell>
          <cell r="AM2198" t="str">
            <v>306002</v>
          </cell>
          <cell r="AN2198" t="str">
            <v/>
          </cell>
          <cell r="AO2198" t="str">
            <v>T3</v>
          </cell>
          <cell r="AP2198" t="str">
            <v>5150</v>
          </cell>
          <cell r="AQ2198" t="str">
            <v>5175</v>
          </cell>
          <cell r="AR2198" t="str">
            <v/>
          </cell>
          <cell r="AS2198" t="str">
            <v/>
          </cell>
          <cell r="AT2198" t="str">
            <v/>
          </cell>
          <cell r="AU2198" t="str">
            <v/>
          </cell>
          <cell r="AV2198" t="str">
            <v/>
          </cell>
          <cell r="AW2198" t="str">
            <v/>
          </cell>
          <cell r="AX2198" t="str">
            <v>FRANCIS NICHOLAUS MDACHI</v>
          </cell>
          <cell r="AY2198" t="str">
            <v/>
          </cell>
          <cell r="AZ2198"/>
          <cell r="BA2198"/>
          <cell r="BB2198" t="str">
            <v/>
          </cell>
          <cell r="BC2198"/>
          <cell r="BD2198" t="str">
            <v/>
          </cell>
          <cell r="BE2198" t="str">
            <v/>
          </cell>
          <cell r="BF2198" t="str">
            <v>0</v>
          </cell>
        </row>
        <row r="2199">
          <cell r="A2199">
            <v>10075330</v>
          </cell>
          <cell r="B2199" t="str">
            <v>SHABANI SIMBA</v>
          </cell>
          <cell r="C2199" t="str">
            <v>KACHIBO</v>
          </cell>
          <cell r="D2199" t="str">
            <v>DUVARCI</v>
          </cell>
          <cell r="E2199" t="str">
            <v>MASON</v>
          </cell>
          <cell r="F2199" t="str">
            <v>50107642</v>
          </cell>
          <cell r="G2199" t="str">
            <v>PETRA PROTEK</v>
          </cell>
          <cell r="H2199" t="str">
            <v>50107642</v>
          </cell>
          <cell r="I2199" t="str">
            <v>0BBQ</v>
          </cell>
          <cell r="J2199" t="str">
            <v>İNŞAAT GRUBU</v>
          </cell>
          <cell r="K2199" t="str">
            <v>50107815</v>
          </cell>
          <cell r="L2199" t="str">
            <v>TZ</v>
          </cell>
          <cell r="M2199" t="str">
            <v>Tanzanyalı</v>
          </cell>
          <cell r="N2199" t="str">
            <v>0037</v>
          </cell>
          <cell r="O2199" t="str">
            <v>İTİGİ</v>
          </cell>
          <cell r="P2199" t="str">
            <v>7B</v>
          </cell>
          <cell r="Q2199" t="str">
            <v>PETRA PROTEK</v>
          </cell>
          <cell r="R2199">
            <v>44859</v>
          </cell>
          <cell r="S2199">
            <v>44859</v>
          </cell>
          <cell r="T2199">
            <v>44907</v>
          </cell>
          <cell r="U2199" t="str">
            <v>İşin sona ermesi</v>
          </cell>
          <cell r="V2199" t="str">
            <v>Mavi Yaka Direkt</v>
          </cell>
          <cell r="W2199" t="str">
            <v>LOT 3 (MIT)</v>
          </cell>
          <cell r="X2199" t="str">
            <v/>
          </cell>
          <cell r="Y2199" t="str">
            <v/>
          </cell>
          <cell r="Z2199" t="str">
            <v/>
          </cell>
          <cell r="AA2199" t="str">
            <v>0762642431</v>
          </cell>
          <cell r="AB2199" t="str">
            <v>USTA</v>
          </cell>
          <cell r="AC2199" t="str">
            <v>99</v>
          </cell>
          <cell r="AD2199" t="str">
            <v>LOT 3 (MIT)</v>
          </cell>
          <cell r="AE2199" t="str">
            <v>0113</v>
          </cell>
          <cell r="AF2199" t="str">
            <v/>
          </cell>
          <cell r="AG2199" t="str">
            <v>KM 785+000 - 829+305</v>
          </cell>
          <cell r="AH2199">
            <v>29307</v>
          </cell>
          <cell r="AI2199" t="str">
            <v>Bay</v>
          </cell>
          <cell r="AJ2199" t="str">
            <v>Yerel-Saatlik</v>
          </cell>
          <cell r="AK2199">
            <v>0</v>
          </cell>
          <cell r="AL2199" t="str">
            <v/>
          </cell>
          <cell r="AM2199" t="str">
            <v>201002</v>
          </cell>
          <cell r="AN2199" t="str">
            <v/>
          </cell>
          <cell r="AO2199" t="str">
            <v>T3</v>
          </cell>
          <cell r="AP2199" t="str">
            <v>5150</v>
          </cell>
          <cell r="AQ2199" t="str">
            <v>5175</v>
          </cell>
          <cell r="AR2199" t="str">
            <v/>
          </cell>
          <cell r="AS2199" t="str">
            <v/>
          </cell>
          <cell r="AT2199" t="str">
            <v/>
          </cell>
          <cell r="AU2199" t="str">
            <v/>
          </cell>
          <cell r="AV2199" t="str">
            <v/>
          </cell>
          <cell r="AW2199" t="str">
            <v/>
          </cell>
          <cell r="AX2199" t="str">
            <v>SHABANI SIMBA KACHIBO</v>
          </cell>
          <cell r="AY2199" t="str">
            <v/>
          </cell>
          <cell r="AZ2199"/>
          <cell r="BA2199"/>
          <cell r="BB2199" t="str">
            <v/>
          </cell>
          <cell r="BC2199"/>
          <cell r="BD2199" t="str">
            <v/>
          </cell>
          <cell r="BE2199" t="str">
            <v/>
          </cell>
          <cell r="BF2199" t="str">
            <v>0</v>
          </cell>
        </row>
        <row r="2200">
          <cell r="A2200">
            <v>10075331</v>
          </cell>
          <cell r="B2200" t="str">
            <v>BONIFACE MATEO</v>
          </cell>
          <cell r="C2200" t="str">
            <v>BUNDALA</v>
          </cell>
          <cell r="D2200" t="str">
            <v>DUVARCI</v>
          </cell>
          <cell r="E2200" t="str">
            <v>MASON</v>
          </cell>
          <cell r="F2200" t="str">
            <v>50107642</v>
          </cell>
          <cell r="G2200" t="str">
            <v>PETRA PROTEK</v>
          </cell>
          <cell r="H2200" t="str">
            <v>50107642</v>
          </cell>
          <cell r="I2200" t="str">
            <v>0BBQ</v>
          </cell>
          <cell r="J2200" t="str">
            <v>İNŞAAT GRUBU</v>
          </cell>
          <cell r="K2200" t="str">
            <v>50107815</v>
          </cell>
          <cell r="L2200" t="str">
            <v>TZ</v>
          </cell>
          <cell r="M2200" t="str">
            <v>Tanzanyalı</v>
          </cell>
          <cell r="N2200" t="str">
            <v>0037</v>
          </cell>
          <cell r="O2200" t="str">
            <v>İTİGİ</v>
          </cell>
          <cell r="P2200" t="str">
            <v>7B</v>
          </cell>
          <cell r="Q2200" t="str">
            <v>PETRA PROTEK</v>
          </cell>
          <cell r="R2200">
            <v>44859</v>
          </cell>
          <cell r="S2200">
            <v>44859</v>
          </cell>
          <cell r="T2200">
            <v>44907</v>
          </cell>
          <cell r="U2200" t="str">
            <v>İşin sona ermesi</v>
          </cell>
          <cell r="V2200" t="str">
            <v>Mavi Yaka Direkt</v>
          </cell>
          <cell r="W2200" t="str">
            <v>LOT 3 (MIT)</v>
          </cell>
          <cell r="X2200" t="str">
            <v/>
          </cell>
          <cell r="Y2200" t="str">
            <v/>
          </cell>
          <cell r="Z2200" t="str">
            <v/>
          </cell>
          <cell r="AA2200" t="str">
            <v>10.07.1997</v>
          </cell>
          <cell r="AB2200" t="str">
            <v>USTA</v>
          </cell>
          <cell r="AC2200" t="str">
            <v>99</v>
          </cell>
          <cell r="AD2200" t="str">
            <v>LOT 3 (MIT)</v>
          </cell>
          <cell r="AE2200" t="str">
            <v>0113</v>
          </cell>
          <cell r="AF2200" t="str">
            <v/>
          </cell>
          <cell r="AG2200" t="str">
            <v>KM 785+000 - 829+305</v>
          </cell>
          <cell r="AH2200">
            <v>35621</v>
          </cell>
          <cell r="AI2200" t="str">
            <v>Bay</v>
          </cell>
          <cell r="AJ2200" t="str">
            <v>Yerel-Saatlik</v>
          </cell>
          <cell r="AK2200">
            <v>0</v>
          </cell>
          <cell r="AL2200" t="str">
            <v/>
          </cell>
          <cell r="AM2200" t="str">
            <v>201002</v>
          </cell>
          <cell r="AN2200" t="str">
            <v/>
          </cell>
          <cell r="AO2200" t="str">
            <v>T3</v>
          </cell>
          <cell r="AP2200" t="str">
            <v>5150</v>
          </cell>
          <cell r="AQ2200" t="str">
            <v>5175</v>
          </cell>
          <cell r="AR2200" t="str">
            <v/>
          </cell>
          <cell r="AS2200" t="str">
            <v/>
          </cell>
          <cell r="AT2200" t="str">
            <v/>
          </cell>
          <cell r="AU2200" t="str">
            <v/>
          </cell>
          <cell r="AV2200" t="str">
            <v/>
          </cell>
          <cell r="AW2200" t="str">
            <v/>
          </cell>
          <cell r="AX2200" t="str">
            <v>BONIFACE MATEO BUNDALA</v>
          </cell>
          <cell r="AY2200" t="str">
            <v/>
          </cell>
          <cell r="AZ2200"/>
          <cell r="BA2200"/>
          <cell r="BB2200" t="str">
            <v/>
          </cell>
          <cell r="BC2200"/>
          <cell r="BD2200" t="str">
            <v/>
          </cell>
          <cell r="BE2200" t="str">
            <v/>
          </cell>
          <cell r="BF2200" t="str">
            <v>0</v>
          </cell>
        </row>
        <row r="2201">
          <cell r="A2201">
            <v>10075332</v>
          </cell>
          <cell r="B2201" t="str">
            <v>SHABAN HASSANI</v>
          </cell>
          <cell r="C2201" t="str">
            <v>BAKARI</v>
          </cell>
          <cell r="D2201" t="str">
            <v>DUVARCI</v>
          </cell>
          <cell r="E2201" t="str">
            <v>MASON</v>
          </cell>
          <cell r="F2201" t="str">
            <v>50107642</v>
          </cell>
          <cell r="G2201" t="str">
            <v>PETRA PROTEK</v>
          </cell>
          <cell r="H2201" t="str">
            <v>50107642</v>
          </cell>
          <cell r="I2201" t="str">
            <v>0BBQ</v>
          </cell>
          <cell r="J2201" t="str">
            <v>İNŞAAT GRUBU</v>
          </cell>
          <cell r="K2201" t="str">
            <v>50107815</v>
          </cell>
          <cell r="L2201" t="str">
            <v>TZ</v>
          </cell>
          <cell r="M2201" t="str">
            <v>Tanzanyalı</v>
          </cell>
          <cell r="N2201" t="str">
            <v>0037</v>
          </cell>
          <cell r="O2201" t="str">
            <v>İTİGİ</v>
          </cell>
          <cell r="P2201" t="str">
            <v>7B</v>
          </cell>
          <cell r="Q2201" t="str">
            <v>PETRA PROTEK</v>
          </cell>
          <cell r="R2201">
            <v>44859</v>
          </cell>
          <cell r="S2201">
            <v>44859</v>
          </cell>
          <cell r="T2201">
            <v>44907</v>
          </cell>
          <cell r="U2201" t="str">
            <v>İşin sona ermesi</v>
          </cell>
          <cell r="V2201" t="str">
            <v>Mavi Yaka Direkt</v>
          </cell>
          <cell r="W2201" t="str">
            <v>LOT 3 (MIT)</v>
          </cell>
          <cell r="X2201" t="str">
            <v/>
          </cell>
          <cell r="Y2201" t="str">
            <v/>
          </cell>
          <cell r="Z2201" t="str">
            <v/>
          </cell>
          <cell r="AA2201" t="str">
            <v>719022862</v>
          </cell>
          <cell r="AB2201" t="str">
            <v>USTA</v>
          </cell>
          <cell r="AC2201" t="str">
            <v>99</v>
          </cell>
          <cell r="AD2201" t="str">
            <v>LOT 3 (MIT)</v>
          </cell>
          <cell r="AE2201" t="str">
            <v>0113</v>
          </cell>
          <cell r="AF2201" t="str">
            <v/>
          </cell>
          <cell r="AG2201" t="str">
            <v>KM 785+000 - 829+305</v>
          </cell>
          <cell r="AH2201">
            <v>36661</v>
          </cell>
          <cell r="AI2201" t="str">
            <v>Bay</v>
          </cell>
          <cell r="AJ2201" t="str">
            <v>Yerel-Saatlik</v>
          </cell>
          <cell r="AK2201">
            <v>0</v>
          </cell>
          <cell r="AL2201" t="str">
            <v/>
          </cell>
          <cell r="AM2201" t="str">
            <v>201002</v>
          </cell>
          <cell r="AN2201" t="str">
            <v/>
          </cell>
          <cell r="AO2201" t="str">
            <v>T3</v>
          </cell>
          <cell r="AP2201" t="str">
            <v>5150</v>
          </cell>
          <cell r="AQ2201" t="str">
            <v>5175</v>
          </cell>
          <cell r="AR2201" t="str">
            <v/>
          </cell>
          <cell r="AS2201" t="str">
            <v/>
          </cell>
          <cell r="AT2201" t="str">
            <v/>
          </cell>
          <cell r="AU2201" t="str">
            <v/>
          </cell>
          <cell r="AV2201" t="str">
            <v/>
          </cell>
          <cell r="AW2201" t="str">
            <v/>
          </cell>
          <cell r="AX2201" t="str">
            <v>SHABAN HASSANI BAKARI</v>
          </cell>
          <cell r="AY2201" t="str">
            <v/>
          </cell>
          <cell r="AZ2201"/>
          <cell r="BA2201"/>
          <cell r="BB2201" t="str">
            <v/>
          </cell>
          <cell r="BC2201"/>
          <cell r="BD2201" t="str">
            <v/>
          </cell>
          <cell r="BE2201" t="str">
            <v/>
          </cell>
          <cell r="BF2201" t="str">
            <v>0</v>
          </cell>
        </row>
        <row r="2202">
          <cell r="A2202">
            <v>10075333</v>
          </cell>
          <cell r="B2202" t="str">
            <v>RAMADHANI NGENDA</v>
          </cell>
          <cell r="C2202" t="str">
            <v>GODI</v>
          </cell>
          <cell r="D2202" t="str">
            <v>DUVARCI YARDIMCISI</v>
          </cell>
          <cell r="E2202" t="str">
            <v>MASON</v>
          </cell>
          <cell r="F2202" t="str">
            <v>50107642</v>
          </cell>
          <cell r="G2202" t="str">
            <v>PETRA PROTEK</v>
          </cell>
          <cell r="H2202" t="str">
            <v>50107642</v>
          </cell>
          <cell r="I2202" t="str">
            <v>0BBQ</v>
          </cell>
          <cell r="J2202" t="str">
            <v>İNŞAAT GRUBU</v>
          </cell>
          <cell r="K2202" t="str">
            <v>50109433</v>
          </cell>
          <cell r="L2202" t="str">
            <v>TZ</v>
          </cell>
          <cell r="M2202" t="str">
            <v>Tanzanyalı</v>
          </cell>
          <cell r="N2202" t="str">
            <v>0037</v>
          </cell>
          <cell r="O2202" t="str">
            <v>İTİGİ</v>
          </cell>
          <cell r="P2202" t="str">
            <v>7B</v>
          </cell>
          <cell r="Q2202" t="str">
            <v>PETRA PROTEK</v>
          </cell>
          <cell r="R2202">
            <v>44859</v>
          </cell>
          <cell r="S2202">
            <v>44859</v>
          </cell>
          <cell r="T2202">
            <v>44907</v>
          </cell>
          <cell r="U2202" t="str">
            <v>İşin sona ermesi</v>
          </cell>
          <cell r="V2202" t="str">
            <v>Mavi Yaka Direkt</v>
          </cell>
          <cell r="W2202" t="str">
            <v>LOT 3 (MIT)</v>
          </cell>
          <cell r="X2202" t="str">
            <v/>
          </cell>
          <cell r="Y2202" t="str">
            <v/>
          </cell>
          <cell r="Z2202" t="str">
            <v/>
          </cell>
          <cell r="AA2202" t="str">
            <v>764566274</v>
          </cell>
          <cell r="AB2202" t="str">
            <v>USTA</v>
          </cell>
          <cell r="AC2202" t="str">
            <v>99</v>
          </cell>
          <cell r="AD2202" t="str">
            <v>LOT 3 (MIT)</v>
          </cell>
          <cell r="AE2202" t="str">
            <v>0113</v>
          </cell>
          <cell r="AF2202" t="str">
            <v/>
          </cell>
          <cell r="AG2202" t="str">
            <v>KM 785+000 - 829+305</v>
          </cell>
          <cell r="AH2202">
            <v>36154</v>
          </cell>
          <cell r="AI2202" t="str">
            <v>Bay</v>
          </cell>
          <cell r="AJ2202" t="str">
            <v>Yerel-Saatlik</v>
          </cell>
          <cell r="AK2202">
            <v>0</v>
          </cell>
          <cell r="AL2202" t="str">
            <v/>
          </cell>
          <cell r="AM2202" t="str">
            <v>201002</v>
          </cell>
          <cell r="AN2202" t="str">
            <v/>
          </cell>
          <cell r="AO2202" t="str">
            <v>T3</v>
          </cell>
          <cell r="AP2202" t="str">
            <v>5150</v>
          </cell>
          <cell r="AQ2202" t="str">
            <v>5175</v>
          </cell>
          <cell r="AR2202" t="str">
            <v/>
          </cell>
          <cell r="AS2202" t="str">
            <v/>
          </cell>
          <cell r="AT2202" t="str">
            <v/>
          </cell>
          <cell r="AU2202" t="str">
            <v/>
          </cell>
          <cell r="AV2202" t="str">
            <v/>
          </cell>
          <cell r="AW2202" t="str">
            <v/>
          </cell>
          <cell r="AX2202" t="str">
            <v>RAMADHANI NGENDA GODI</v>
          </cell>
          <cell r="AY2202" t="str">
            <v/>
          </cell>
          <cell r="AZ2202"/>
          <cell r="BA2202"/>
          <cell r="BB2202" t="str">
            <v/>
          </cell>
          <cell r="BC2202"/>
          <cell r="BD2202" t="str">
            <v/>
          </cell>
          <cell r="BE2202" t="str">
            <v/>
          </cell>
          <cell r="BF2202" t="str">
            <v>0</v>
          </cell>
        </row>
        <row r="2203">
          <cell r="A2203">
            <v>10075334</v>
          </cell>
          <cell r="B2203" t="str">
            <v>ADILI JULIUS</v>
          </cell>
          <cell r="C2203" t="str">
            <v>SANGULO</v>
          </cell>
          <cell r="D2203" t="str">
            <v>SIVACI</v>
          </cell>
          <cell r="E2203" t="str">
            <v>PLASTERER</v>
          </cell>
          <cell r="F2203" t="str">
            <v>50107642</v>
          </cell>
          <cell r="G2203" t="str">
            <v>PETRA PROTEK</v>
          </cell>
          <cell r="H2203" t="str">
            <v>50107642</v>
          </cell>
          <cell r="I2203" t="str">
            <v>0BBQ</v>
          </cell>
          <cell r="J2203" t="str">
            <v>İNŞAAT GRUBU</v>
          </cell>
          <cell r="K2203" t="str">
            <v>50109858</v>
          </cell>
          <cell r="L2203" t="str">
            <v>TZ</v>
          </cell>
          <cell r="M2203" t="str">
            <v>Tanzanyalı</v>
          </cell>
          <cell r="N2203" t="str">
            <v>0035</v>
          </cell>
          <cell r="O2203" t="str">
            <v>TABORA</v>
          </cell>
          <cell r="P2203" t="str">
            <v>7B</v>
          </cell>
          <cell r="Q2203" t="str">
            <v>PETRA PROTEK</v>
          </cell>
          <cell r="R2203">
            <v>44859</v>
          </cell>
          <cell r="S2203">
            <v>44859</v>
          </cell>
          <cell r="T2203">
            <v>45047</v>
          </cell>
          <cell r="U2203" t="str">
            <v>Dnm.S.İş Sözl. işverence feshi</v>
          </cell>
          <cell r="V2203" t="str">
            <v>Mavi Yaka Direkt</v>
          </cell>
          <cell r="W2203" t="str">
            <v>LOT 3 (MIT)</v>
          </cell>
          <cell r="X2203" t="str">
            <v/>
          </cell>
          <cell r="Y2203" t="str">
            <v/>
          </cell>
          <cell r="Z2203" t="str">
            <v/>
          </cell>
          <cell r="AA2203" t="str">
            <v>692998380</v>
          </cell>
          <cell r="AB2203" t="str">
            <v>USTA</v>
          </cell>
          <cell r="AC2203" t="str">
            <v>99</v>
          </cell>
          <cell r="AD2203" t="str">
            <v>LOT 3 (MIT)</v>
          </cell>
          <cell r="AE2203" t="str">
            <v>0113</v>
          </cell>
          <cell r="AF2203" t="str">
            <v/>
          </cell>
          <cell r="AG2203" t="str">
            <v>KM 785+000 - 829+305</v>
          </cell>
          <cell r="AH2203">
            <v>33130</v>
          </cell>
          <cell r="AI2203" t="str">
            <v>Bay</v>
          </cell>
          <cell r="AJ2203" t="str">
            <v>Yerel-Saatlik</v>
          </cell>
          <cell r="AK2203">
            <v>0</v>
          </cell>
          <cell r="AL2203" t="str">
            <v/>
          </cell>
          <cell r="AM2203" t="str">
            <v>201002</v>
          </cell>
          <cell r="AN2203" t="str">
            <v/>
          </cell>
          <cell r="AO2203" t="str">
            <v>T3</v>
          </cell>
          <cell r="AP2203" t="str">
            <v>5150</v>
          </cell>
          <cell r="AQ2203" t="str">
            <v>5175</v>
          </cell>
          <cell r="AR2203" t="str">
            <v/>
          </cell>
          <cell r="AS2203" t="str">
            <v/>
          </cell>
          <cell r="AT2203" t="str">
            <v/>
          </cell>
          <cell r="AU2203" t="str">
            <v/>
          </cell>
          <cell r="AV2203" t="str">
            <v/>
          </cell>
          <cell r="AW2203" t="str">
            <v/>
          </cell>
          <cell r="AX2203" t="str">
            <v>ADILI JULIUS SANGULO</v>
          </cell>
          <cell r="AY2203" t="str">
            <v/>
          </cell>
          <cell r="AZ2203"/>
          <cell r="BA2203"/>
          <cell r="BB2203" t="str">
            <v/>
          </cell>
          <cell r="BC2203"/>
          <cell r="BD2203" t="str">
            <v/>
          </cell>
          <cell r="BE2203" t="str">
            <v/>
          </cell>
          <cell r="BF2203" t="str">
            <v>0</v>
          </cell>
        </row>
        <row r="2204">
          <cell r="A2204">
            <v>10075342</v>
          </cell>
          <cell r="B2204" t="str">
            <v>CRISPIN JOHN</v>
          </cell>
          <cell r="C2204" t="str">
            <v>DANIEL</v>
          </cell>
          <cell r="D2204" t="str">
            <v>MEKANİK TESİSATÇI</v>
          </cell>
          <cell r="E2204" t="str">
            <v>MECHANICAL INSTALLATION WORKER</v>
          </cell>
          <cell r="F2204" t="str">
            <v>50108143</v>
          </cell>
          <cell r="G2204" t="str">
            <v>BRETON COMPANY</v>
          </cell>
          <cell r="H2204" t="str">
            <v>50105770</v>
          </cell>
          <cell r="I2204" t="str">
            <v>0AAG</v>
          </cell>
          <cell r="J2204" t="str">
            <v>MEP MEKANİK</v>
          </cell>
          <cell r="K2204" t="str">
            <v>50112104</v>
          </cell>
          <cell r="L2204" t="str">
            <v>TZ</v>
          </cell>
          <cell r="M2204" t="str">
            <v>Tanzanyalı</v>
          </cell>
          <cell r="N2204" t="str">
            <v>0035</v>
          </cell>
          <cell r="O2204" t="str">
            <v>TABORA</v>
          </cell>
          <cell r="P2204" t="str">
            <v>86</v>
          </cell>
          <cell r="Q2204" t="str">
            <v>BRETON COMPANY</v>
          </cell>
          <cell r="R2204">
            <v>44917</v>
          </cell>
          <cell r="S2204">
            <v>44917</v>
          </cell>
          <cell r="T2204">
            <v>45169</v>
          </cell>
          <cell r="U2204" t="str">
            <v>Belirli S. İş Sözl. sona erm.</v>
          </cell>
          <cell r="V2204" t="str">
            <v>Mavi Yaka Direkt</v>
          </cell>
          <cell r="W2204" t="str">
            <v>LOT 3 (MIT)</v>
          </cell>
          <cell r="X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>USTA</v>
          </cell>
          <cell r="AC2204" t="str">
            <v>99</v>
          </cell>
          <cell r="AD2204" t="str">
            <v>LOT 3 (MIT)</v>
          </cell>
          <cell r="AE2204" t="str">
            <v>0113</v>
          </cell>
          <cell r="AF2204" t="str">
            <v/>
          </cell>
          <cell r="AG2204" t="str">
            <v>KM 785+000 - 829+305</v>
          </cell>
          <cell r="AH2204">
            <v>36235</v>
          </cell>
          <cell r="AI2204" t="str">
            <v>Bayan</v>
          </cell>
          <cell r="AJ2204" t="str">
            <v>Yerel-Saatlik</v>
          </cell>
          <cell r="AK2204">
            <v>0</v>
          </cell>
          <cell r="AL2204" t="str">
            <v/>
          </cell>
          <cell r="AM2204" t="str">
            <v>201002</v>
          </cell>
          <cell r="AN2204" t="str">
            <v/>
          </cell>
          <cell r="AO2204" t="str">
            <v>T3</v>
          </cell>
          <cell r="AP2204" t="str">
            <v>5150</v>
          </cell>
          <cell r="AQ2204" t="str">
            <v>5175</v>
          </cell>
          <cell r="AR2204" t="str">
            <v/>
          </cell>
          <cell r="AS2204" t="str">
            <v/>
          </cell>
          <cell r="AT2204" t="str">
            <v/>
          </cell>
          <cell r="AU2204" t="str">
            <v/>
          </cell>
          <cell r="AV2204" t="str">
            <v/>
          </cell>
          <cell r="AW2204" t="str">
            <v/>
          </cell>
          <cell r="AX2204" t="str">
            <v>CRISPIN JOHN DANIEL</v>
          </cell>
          <cell r="AY2204" t="str">
            <v/>
          </cell>
          <cell r="AZ2204"/>
          <cell r="BA2204"/>
          <cell r="BB2204" t="str">
            <v/>
          </cell>
          <cell r="BC2204"/>
          <cell r="BD2204" t="str">
            <v/>
          </cell>
          <cell r="BE2204" t="str">
            <v/>
          </cell>
          <cell r="BF2204" t="str">
            <v>0</v>
          </cell>
        </row>
        <row r="2205">
          <cell r="A2205">
            <v>10075343</v>
          </cell>
          <cell r="B2205" t="str">
            <v>MESHACK IDDI</v>
          </cell>
          <cell r="C2205" t="str">
            <v>SALIM</v>
          </cell>
          <cell r="D2205" t="str">
            <v>MEKANİK TESİSATÇI</v>
          </cell>
          <cell r="E2205" t="str">
            <v>MECHANICAL INSTALLATION WORKER</v>
          </cell>
          <cell r="F2205" t="str">
            <v>50108143</v>
          </cell>
          <cell r="G2205" t="str">
            <v>BRETON COMPANY</v>
          </cell>
          <cell r="H2205" t="str">
            <v>50105770</v>
          </cell>
          <cell r="I2205" t="str">
            <v>0AAG</v>
          </cell>
          <cell r="J2205" t="str">
            <v>MEP MEKANİK</v>
          </cell>
          <cell r="K2205" t="str">
            <v>50112104</v>
          </cell>
          <cell r="L2205" t="str">
            <v>TZ</v>
          </cell>
          <cell r="M2205" t="str">
            <v>Tanzanyalı</v>
          </cell>
          <cell r="N2205" t="str">
            <v>0035</v>
          </cell>
          <cell r="O2205" t="str">
            <v>TABORA</v>
          </cell>
          <cell r="P2205" t="str">
            <v>86</v>
          </cell>
          <cell r="Q2205" t="str">
            <v>BRETON COMPANY</v>
          </cell>
          <cell r="R2205">
            <v>44858</v>
          </cell>
          <cell r="S2205">
            <v>44858</v>
          </cell>
          <cell r="T2205">
            <v>44873</v>
          </cell>
          <cell r="U2205" t="str">
            <v>Bsz.S.İşSz.İşvTrf.Hk.SebepsizF</v>
          </cell>
          <cell r="V2205" t="str">
            <v>Mavi Yaka Direkt</v>
          </cell>
          <cell r="W2205" t="str">
            <v>LOT 3 (MIT)</v>
          </cell>
          <cell r="X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>USTA</v>
          </cell>
          <cell r="AC2205" t="str">
            <v>99</v>
          </cell>
          <cell r="AD2205" t="str">
            <v>LOT 3 (MIT)</v>
          </cell>
          <cell r="AE2205" t="str">
            <v>0113</v>
          </cell>
          <cell r="AF2205" t="str">
            <v/>
          </cell>
          <cell r="AG2205" t="str">
            <v>KM 785+000 - 829+305</v>
          </cell>
          <cell r="AH2205">
            <v>33604</v>
          </cell>
          <cell r="AI2205" t="str">
            <v>Bay</v>
          </cell>
          <cell r="AJ2205" t="str">
            <v>Yerel-Saatlik</v>
          </cell>
          <cell r="AK2205">
            <v>0</v>
          </cell>
          <cell r="AL2205" t="str">
            <v/>
          </cell>
          <cell r="AM2205" t="str">
            <v>201002</v>
          </cell>
          <cell r="AN2205" t="str">
            <v/>
          </cell>
          <cell r="AO2205" t="str">
            <v>T3</v>
          </cell>
          <cell r="AP2205" t="str">
            <v>5150</v>
          </cell>
          <cell r="AQ2205" t="str">
            <v>5175</v>
          </cell>
          <cell r="AR2205" t="str">
            <v/>
          </cell>
          <cell r="AS2205" t="str">
            <v/>
          </cell>
          <cell r="AT2205" t="str">
            <v/>
          </cell>
          <cell r="AU2205" t="str">
            <v/>
          </cell>
          <cell r="AV2205" t="str">
            <v/>
          </cell>
          <cell r="AW2205" t="str">
            <v/>
          </cell>
          <cell r="AX2205" t="str">
            <v>MESHACK IDDI SALIM</v>
          </cell>
          <cell r="AY2205" t="str">
            <v/>
          </cell>
          <cell r="AZ2205"/>
          <cell r="BA2205"/>
          <cell r="BB2205" t="str">
            <v/>
          </cell>
          <cell r="BC2205"/>
          <cell r="BD2205" t="str">
            <v/>
          </cell>
          <cell r="BE2205" t="str">
            <v/>
          </cell>
          <cell r="BF2205" t="str">
            <v>0</v>
          </cell>
        </row>
        <row r="2206">
          <cell r="A2206">
            <v>10075344</v>
          </cell>
          <cell r="B2206" t="str">
            <v>MASHAKA JUMA</v>
          </cell>
          <cell r="C2206" t="str">
            <v>MAPANTI</v>
          </cell>
          <cell r="D2206" t="str">
            <v>MEKANİK TESİSATÇI</v>
          </cell>
          <cell r="E2206" t="str">
            <v>MECHANICAL INSTALLATION WORKER</v>
          </cell>
          <cell r="F2206" t="str">
            <v>50108143</v>
          </cell>
          <cell r="G2206" t="str">
            <v>BRETON COMPANY</v>
          </cell>
          <cell r="H2206" t="str">
            <v>50105770</v>
          </cell>
          <cell r="I2206" t="str">
            <v>0AAG</v>
          </cell>
          <cell r="J2206" t="str">
            <v>MEP MEKANİK</v>
          </cell>
          <cell r="K2206" t="str">
            <v>50112104</v>
          </cell>
          <cell r="L2206" t="str">
            <v>TZ</v>
          </cell>
          <cell r="M2206" t="str">
            <v>Tanzanyalı</v>
          </cell>
          <cell r="N2206" t="str">
            <v>0035</v>
          </cell>
          <cell r="O2206" t="str">
            <v>TABORA</v>
          </cell>
          <cell r="P2206" t="str">
            <v>86</v>
          </cell>
          <cell r="Q2206" t="str">
            <v>BRETON COMPANY</v>
          </cell>
          <cell r="R2206">
            <v>44915</v>
          </cell>
          <cell r="S2206">
            <v>44915</v>
          </cell>
          <cell r="T2206">
            <v>45169</v>
          </cell>
          <cell r="U2206" t="str">
            <v>Belirli S. İş Sözl. sona erm.</v>
          </cell>
          <cell r="V2206" t="str">
            <v>Mavi Yaka Direkt</v>
          </cell>
          <cell r="W2206" t="str">
            <v>LOT 3 (MIT)</v>
          </cell>
          <cell r="X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>USTA</v>
          </cell>
          <cell r="AC2206" t="str">
            <v>99</v>
          </cell>
          <cell r="AD2206" t="str">
            <v>LOT 3 (MIT)</v>
          </cell>
          <cell r="AE2206" t="str">
            <v>0113</v>
          </cell>
          <cell r="AF2206" t="str">
            <v/>
          </cell>
          <cell r="AG2206" t="str">
            <v>KM 785+000 - 829+305</v>
          </cell>
          <cell r="AH2206">
            <v>35097</v>
          </cell>
          <cell r="AI2206" t="str">
            <v>Bay</v>
          </cell>
          <cell r="AJ2206" t="str">
            <v>Yerel-Saatlik</v>
          </cell>
          <cell r="AK2206">
            <v>0</v>
          </cell>
          <cell r="AL2206" t="str">
            <v/>
          </cell>
          <cell r="AM2206" t="str">
            <v>201002</v>
          </cell>
          <cell r="AN2206" t="str">
            <v/>
          </cell>
          <cell r="AO2206" t="str">
            <v>T3</v>
          </cell>
          <cell r="AP2206" t="str">
            <v>5150</v>
          </cell>
          <cell r="AQ2206" t="str">
            <v>5175</v>
          </cell>
          <cell r="AR2206" t="str">
            <v/>
          </cell>
          <cell r="AS2206" t="str">
            <v/>
          </cell>
          <cell r="AT2206" t="str">
            <v/>
          </cell>
          <cell r="AU2206" t="str">
            <v/>
          </cell>
          <cell r="AV2206" t="str">
            <v/>
          </cell>
          <cell r="AW2206" t="str">
            <v/>
          </cell>
          <cell r="AX2206" t="str">
            <v>MASHAKA JUMA MAPANTI</v>
          </cell>
          <cell r="AY2206" t="str">
            <v/>
          </cell>
          <cell r="AZ2206"/>
          <cell r="BA2206"/>
          <cell r="BB2206" t="str">
            <v/>
          </cell>
          <cell r="BC2206"/>
          <cell r="BD2206" t="str">
            <v/>
          </cell>
          <cell r="BE2206" t="str">
            <v/>
          </cell>
          <cell r="BF2206" t="str">
            <v>0</v>
          </cell>
        </row>
        <row r="2207">
          <cell r="A2207">
            <v>10075345</v>
          </cell>
          <cell r="B2207" t="str">
            <v>SHABANI ALLY</v>
          </cell>
          <cell r="C2207" t="str">
            <v>MJENGI</v>
          </cell>
          <cell r="D2207" t="str">
            <v>MEKANİK TESİSATÇI</v>
          </cell>
          <cell r="E2207" t="str">
            <v>MECHANICAL INSTALLATION WORKER</v>
          </cell>
          <cell r="F2207" t="str">
            <v>50108143</v>
          </cell>
          <cell r="G2207" t="str">
            <v>BRETON COMPANY</v>
          </cell>
          <cell r="H2207" t="str">
            <v>50105770</v>
          </cell>
          <cell r="I2207" t="str">
            <v>0AAG</v>
          </cell>
          <cell r="J2207" t="str">
            <v>MEP MEKANİK</v>
          </cell>
          <cell r="K2207" t="str">
            <v>50112104</v>
          </cell>
          <cell r="L2207" t="str">
            <v>TZ</v>
          </cell>
          <cell r="M2207" t="str">
            <v>Tanzanyalı</v>
          </cell>
          <cell r="N2207" t="str">
            <v>0035</v>
          </cell>
          <cell r="O2207" t="str">
            <v>TABORA</v>
          </cell>
          <cell r="P2207" t="str">
            <v>86</v>
          </cell>
          <cell r="Q2207" t="str">
            <v>BRETON COMPANY</v>
          </cell>
          <cell r="R2207">
            <v>44915</v>
          </cell>
          <cell r="S2207">
            <v>44915</v>
          </cell>
          <cell r="T2207">
            <v>45169</v>
          </cell>
          <cell r="U2207" t="str">
            <v>Belirli S. İş Sözl. sona erm.</v>
          </cell>
          <cell r="V2207" t="str">
            <v>Mavi Yaka Direkt</v>
          </cell>
          <cell r="W2207" t="str">
            <v>LOT 3 (MIT)</v>
          </cell>
          <cell r="X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>USTA</v>
          </cell>
          <cell r="AC2207" t="str">
            <v>99</v>
          </cell>
          <cell r="AD2207" t="str">
            <v>LOT 3 (MIT)</v>
          </cell>
          <cell r="AE2207" t="str">
            <v>0113</v>
          </cell>
          <cell r="AF2207" t="str">
            <v/>
          </cell>
          <cell r="AG2207" t="str">
            <v>KM 785+000 - 829+305</v>
          </cell>
          <cell r="AH2207">
            <v>34235</v>
          </cell>
          <cell r="AI2207" t="str">
            <v>Bay</v>
          </cell>
          <cell r="AJ2207" t="str">
            <v>Yerel-Saatlik</v>
          </cell>
          <cell r="AK2207">
            <v>0</v>
          </cell>
          <cell r="AL2207" t="str">
            <v/>
          </cell>
          <cell r="AM2207" t="str">
            <v>201002</v>
          </cell>
          <cell r="AN2207" t="str">
            <v/>
          </cell>
          <cell r="AO2207" t="str">
            <v>T3</v>
          </cell>
          <cell r="AP2207" t="str">
            <v>5150</v>
          </cell>
          <cell r="AQ2207" t="str">
            <v>5175</v>
          </cell>
          <cell r="AR2207" t="str">
            <v/>
          </cell>
          <cell r="AS2207" t="str">
            <v/>
          </cell>
          <cell r="AT2207" t="str">
            <v/>
          </cell>
          <cell r="AU2207" t="str">
            <v/>
          </cell>
          <cell r="AV2207" t="str">
            <v/>
          </cell>
          <cell r="AW2207" t="str">
            <v/>
          </cell>
          <cell r="AX2207" t="str">
            <v>SHABANI ALLY MJENGI</v>
          </cell>
          <cell r="AY2207" t="str">
            <v/>
          </cell>
          <cell r="AZ2207"/>
          <cell r="BA2207"/>
          <cell r="BB2207" t="str">
            <v/>
          </cell>
          <cell r="BC2207"/>
          <cell r="BD2207" t="str">
            <v/>
          </cell>
          <cell r="BE2207" t="str">
            <v/>
          </cell>
          <cell r="BF2207" t="str">
            <v>0</v>
          </cell>
        </row>
        <row r="2208">
          <cell r="A2208">
            <v>10075346</v>
          </cell>
          <cell r="B2208" t="str">
            <v>BENJAMIN BENARD</v>
          </cell>
          <cell r="C2208" t="str">
            <v>LUKIVA</v>
          </cell>
          <cell r="D2208" t="str">
            <v>MEKANİK TESİSATÇI</v>
          </cell>
          <cell r="E2208" t="str">
            <v>MECHANICAL INSTALLATION WORKER</v>
          </cell>
          <cell r="F2208" t="str">
            <v>50108143</v>
          </cell>
          <cell r="G2208" t="str">
            <v>BRETON COMPANY</v>
          </cell>
          <cell r="H2208" t="str">
            <v>50105770</v>
          </cell>
          <cell r="I2208" t="str">
            <v>0AAG</v>
          </cell>
          <cell r="J2208" t="str">
            <v>MEP MEKANİK</v>
          </cell>
          <cell r="K2208" t="str">
            <v>50112104</v>
          </cell>
          <cell r="L2208" t="str">
            <v>TZ</v>
          </cell>
          <cell r="M2208" t="str">
            <v>Tanzanyalı</v>
          </cell>
          <cell r="N2208" t="str">
            <v>0035</v>
          </cell>
          <cell r="O2208" t="str">
            <v>TABORA</v>
          </cell>
          <cell r="P2208" t="str">
            <v>86</v>
          </cell>
          <cell r="Q2208" t="str">
            <v>BRETON COMPANY</v>
          </cell>
          <cell r="R2208">
            <v>44917</v>
          </cell>
          <cell r="S2208">
            <v>44917</v>
          </cell>
          <cell r="T2208">
            <v>45169</v>
          </cell>
          <cell r="U2208" t="str">
            <v>Belirli S. İş Sözl. sona erm.</v>
          </cell>
          <cell r="V2208" t="str">
            <v>Mavi Yaka Direkt</v>
          </cell>
          <cell r="W2208" t="str">
            <v>LOT 3 (MIT)</v>
          </cell>
          <cell r="X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>USTA</v>
          </cell>
          <cell r="AC2208" t="str">
            <v>99</v>
          </cell>
          <cell r="AD2208" t="str">
            <v>LOT 3 (MIT)</v>
          </cell>
          <cell r="AE2208" t="str">
            <v>0113</v>
          </cell>
          <cell r="AF2208" t="str">
            <v/>
          </cell>
          <cell r="AG2208" t="str">
            <v>KM 785+000 - 829+305</v>
          </cell>
          <cell r="AH2208">
            <v>34973</v>
          </cell>
          <cell r="AI2208" t="str">
            <v>Bay</v>
          </cell>
          <cell r="AJ2208" t="str">
            <v>Yerel-Saatlik</v>
          </cell>
          <cell r="AK2208">
            <v>0</v>
          </cell>
          <cell r="AL2208" t="str">
            <v/>
          </cell>
          <cell r="AM2208" t="str">
            <v>201002</v>
          </cell>
          <cell r="AN2208" t="str">
            <v/>
          </cell>
          <cell r="AO2208" t="str">
            <v>T3</v>
          </cell>
          <cell r="AP2208" t="str">
            <v>5150</v>
          </cell>
          <cell r="AQ2208" t="str">
            <v>5175</v>
          </cell>
          <cell r="AR2208" t="str">
            <v/>
          </cell>
          <cell r="AS2208" t="str">
            <v/>
          </cell>
          <cell r="AT2208" t="str">
            <v/>
          </cell>
          <cell r="AU2208" t="str">
            <v/>
          </cell>
          <cell r="AV2208" t="str">
            <v/>
          </cell>
          <cell r="AW2208" t="str">
            <v/>
          </cell>
          <cell r="AX2208" t="str">
            <v>BENJAMIN BENARD LUKIVA</v>
          </cell>
          <cell r="AY2208" t="str">
            <v/>
          </cell>
          <cell r="AZ2208"/>
          <cell r="BA2208"/>
          <cell r="BB2208" t="str">
            <v/>
          </cell>
          <cell r="BC2208"/>
          <cell r="BD2208" t="str">
            <v/>
          </cell>
          <cell r="BE2208" t="str">
            <v/>
          </cell>
          <cell r="BF2208" t="str">
            <v>0</v>
          </cell>
        </row>
        <row r="2209">
          <cell r="A2209">
            <v>10075351</v>
          </cell>
          <cell r="B2209" t="str">
            <v>LUGANO LAURENCE</v>
          </cell>
          <cell r="C2209" t="str">
            <v>KIBOPILE</v>
          </cell>
          <cell r="D2209" t="str">
            <v>DAMPERLİ KAMYON ŞOFÖRÜ</v>
          </cell>
          <cell r="E2209" t="str">
            <v>DUMPTRUCK DRIVER</v>
          </cell>
          <cell r="F2209" t="str">
            <v>50113205</v>
          </cell>
          <cell r="G2209" t="str">
            <v>KİRALIK (AĞIR VASITA)</v>
          </cell>
          <cell r="H2209" t="str">
            <v>50105776</v>
          </cell>
          <cell r="I2209" t="str">
            <v>0BBL</v>
          </cell>
          <cell r="J2209" t="str">
            <v>İNŞAAT GRUBU</v>
          </cell>
          <cell r="K2209" t="str">
            <v>50113213</v>
          </cell>
          <cell r="L2209" t="str">
            <v>TZ</v>
          </cell>
          <cell r="M2209" t="str">
            <v>Tanzanyalı</v>
          </cell>
          <cell r="N2209" t="str">
            <v>0035</v>
          </cell>
          <cell r="O2209" t="str">
            <v>TABORA</v>
          </cell>
          <cell r="P2209" t="str">
            <v>8N</v>
          </cell>
          <cell r="Q2209" t="str">
            <v>KİRALIK MAKİNA &amp; EKİPMAN</v>
          </cell>
          <cell r="R2209">
            <v>44858</v>
          </cell>
          <cell r="S2209">
            <v>44858</v>
          </cell>
          <cell r="T2209">
            <v>45192</v>
          </cell>
          <cell r="U2209" t="str">
            <v>Belirli S. İş Sözl. sona erm.</v>
          </cell>
          <cell r="V2209" t="str">
            <v>Mavi Yaka Direkt</v>
          </cell>
          <cell r="W2209" t="str">
            <v>LOT 3 (MIT)</v>
          </cell>
          <cell r="X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>GÖREVLİ</v>
          </cell>
          <cell r="AC2209" t="str">
            <v>99</v>
          </cell>
          <cell r="AD2209" t="str">
            <v>LOT 3 (MIT)</v>
          </cell>
          <cell r="AE2209" t="str">
            <v>0109</v>
          </cell>
          <cell r="AF2209" t="str">
            <v/>
          </cell>
          <cell r="AG2209" t="str">
            <v>KM 535+000 - 595+000</v>
          </cell>
          <cell r="AH2209">
            <v>32907</v>
          </cell>
          <cell r="AI2209" t="str">
            <v>Bay</v>
          </cell>
          <cell r="AJ2209" t="str">
            <v>Yerel-Saatlik</v>
          </cell>
          <cell r="AK2209">
            <v>0</v>
          </cell>
          <cell r="AL2209" t="str">
            <v/>
          </cell>
          <cell r="AM2209" t="str">
            <v>201002</v>
          </cell>
          <cell r="AN2209" t="str">
            <v/>
          </cell>
          <cell r="AO2209" t="str">
            <v>T3</v>
          </cell>
          <cell r="AP2209" t="str">
            <v>5150</v>
          </cell>
          <cell r="AQ2209" t="str">
            <v>5175</v>
          </cell>
          <cell r="AR2209" t="str">
            <v/>
          </cell>
          <cell r="AS2209" t="str">
            <v/>
          </cell>
          <cell r="AT2209" t="str">
            <v/>
          </cell>
          <cell r="AU2209" t="str">
            <v/>
          </cell>
          <cell r="AV2209" t="str">
            <v/>
          </cell>
          <cell r="AW2209" t="str">
            <v/>
          </cell>
          <cell r="AX2209" t="str">
            <v>LUGANO LAURENCE KIBOPILE</v>
          </cell>
          <cell r="AY2209" t="str">
            <v/>
          </cell>
          <cell r="AZ2209"/>
          <cell r="BA2209"/>
          <cell r="BB2209" t="str">
            <v/>
          </cell>
          <cell r="BC2209"/>
          <cell r="BD2209" t="str">
            <v/>
          </cell>
          <cell r="BE2209" t="str">
            <v/>
          </cell>
          <cell r="BF2209" t="str">
            <v>0</v>
          </cell>
        </row>
        <row r="2210">
          <cell r="A2210">
            <v>10075352</v>
          </cell>
          <cell r="B2210" t="str">
            <v>MAIKO CHEMBEZI</v>
          </cell>
          <cell r="C2210" t="str">
            <v>NDUNGURU</v>
          </cell>
          <cell r="D2210" t="str">
            <v>DAMPERLİ KAMYON ŞOFÖRÜ</v>
          </cell>
          <cell r="E2210" t="str">
            <v>DUMPTRUCK DRIVER</v>
          </cell>
          <cell r="F2210" t="str">
            <v>50113205</v>
          </cell>
          <cell r="G2210" t="str">
            <v>KİRALIK (AĞIR VASITA)</v>
          </cell>
          <cell r="H2210" t="str">
            <v>50105776</v>
          </cell>
          <cell r="I2210" t="str">
            <v>0BBL</v>
          </cell>
          <cell r="J2210" t="str">
            <v>İNŞAAT GRUBU</v>
          </cell>
          <cell r="K2210" t="str">
            <v>50113213</v>
          </cell>
          <cell r="L2210" t="str">
            <v>TZ</v>
          </cell>
          <cell r="M2210" t="str">
            <v>Tanzanyalı</v>
          </cell>
          <cell r="N2210" t="str">
            <v>0035</v>
          </cell>
          <cell r="O2210" t="str">
            <v>TABORA</v>
          </cell>
          <cell r="P2210" t="str">
            <v>8N</v>
          </cell>
          <cell r="Q2210" t="str">
            <v>KİRALIK MAKİNA &amp; EKİPMAN</v>
          </cell>
          <cell r="R2210">
            <v>44858</v>
          </cell>
          <cell r="S2210">
            <v>44858</v>
          </cell>
          <cell r="T2210">
            <v>45192</v>
          </cell>
          <cell r="U2210" t="str">
            <v>Belirli S. İş Sözl. sona erm.</v>
          </cell>
          <cell r="V2210" t="str">
            <v>Mavi Yaka Direkt</v>
          </cell>
          <cell r="W2210" t="str">
            <v>LOT 3 (MIT)</v>
          </cell>
          <cell r="X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>GÖREVLİ</v>
          </cell>
          <cell r="AC2210" t="str">
            <v>99</v>
          </cell>
          <cell r="AD2210" t="str">
            <v>LOT 3 (MIT)</v>
          </cell>
          <cell r="AE2210" t="str">
            <v>0109</v>
          </cell>
          <cell r="AF2210" t="str">
            <v/>
          </cell>
          <cell r="AG2210" t="str">
            <v>KM 535+000 - 595+000</v>
          </cell>
          <cell r="AH2210">
            <v>31902</v>
          </cell>
          <cell r="AI2210" t="str">
            <v>Bay</v>
          </cell>
          <cell r="AJ2210" t="str">
            <v>Yerel-Saatlik</v>
          </cell>
          <cell r="AK2210">
            <v>0</v>
          </cell>
          <cell r="AL2210" t="str">
            <v/>
          </cell>
          <cell r="AM2210" t="str">
            <v>201002</v>
          </cell>
          <cell r="AN2210" t="str">
            <v/>
          </cell>
          <cell r="AO2210" t="str">
            <v>T3</v>
          </cell>
          <cell r="AP2210" t="str">
            <v>5150</v>
          </cell>
          <cell r="AQ2210" t="str">
            <v>5175</v>
          </cell>
          <cell r="AR2210" t="str">
            <v/>
          </cell>
          <cell r="AS2210" t="str">
            <v/>
          </cell>
          <cell r="AT2210" t="str">
            <v/>
          </cell>
          <cell r="AU2210" t="str">
            <v/>
          </cell>
          <cell r="AV2210" t="str">
            <v/>
          </cell>
          <cell r="AW2210" t="str">
            <v/>
          </cell>
          <cell r="AX2210" t="str">
            <v>MAIKO CHEMBEZI NDUNGURU</v>
          </cell>
          <cell r="AY2210" t="str">
            <v/>
          </cell>
          <cell r="AZ2210"/>
          <cell r="BA2210"/>
          <cell r="BB2210" t="str">
            <v/>
          </cell>
          <cell r="BC2210"/>
          <cell r="BD2210" t="str">
            <v/>
          </cell>
          <cell r="BE2210" t="str">
            <v/>
          </cell>
          <cell r="BF2210" t="str">
            <v>0</v>
          </cell>
        </row>
        <row r="2211">
          <cell r="A2211">
            <v>10075353</v>
          </cell>
          <cell r="B2211" t="str">
            <v>MOHAMED MUSSA</v>
          </cell>
          <cell r="C2211" t="str">
            <v>MOHAMED</v>
          </cell>
          <cell r="D2211" t="str">
            <v>DAMPERLİ KAMYON ŞOFÖRÜ</v>
          </cell>
          <cell r="E2211" t="str">
            <v>DUMPTRUCK DRIVER</v>
          </cell>
          <cell r="F2211" t="str">
            <v>50113205</v>
          </cell>
          <cell r="G2211" t="str">
            <v>KİRALIK (AĞIR VASITA)</v>
          </cell>
          <cell r="H2211" t="str">
            <v>50105776</v>
          </cell>
          <cell r="I2211" t="str">
            <v>0BBL</v>
          </cell>
          <cell r="J2211" t="str">
            <v>İNŞAAT GRUBU</v>
          </cell>
          <cell r="K2211" t="str">
            <v>50113213</v>
          </cell>
          <cell r="L2211" t="str">
            <v>TZ</v>
          </cell>
          <cell r="M2211" t="str">
            <v>Tanzanyalı</v>
          </cell>
          <cell r="N2211" t="str">
            <v>0035</v>
          </cell>
          <cell r="O2211" t="str">
            <v>TABORA</v>
          </cell>
          <cell r="P2211" t="str">
            <v>8N</v>
          </cell>
          <cell r="Q2211" t="str">
            <v>KİRALIK MAKİNA &amp; EKİPMAN</v>
          </cell>
          <cell r="R2211">
            <v>44858</v>
          </cell>
          <cell r="S2211">
            <v>44858</v>
          </cell>
          <cell r="T2211">
            <v>45192</v>
          </cell>
          <cell r="U2211" t="str">
            <v>Belirli S. İş Sözl. sona erm.</v>
          </cell>
          <cell r="V2211" t="str">
            <v>Mavi Yaka Direkt</v>
          </cell>
          <cell r="W2211" t="str">
            <v>LOT 3 (MIT)</v>
          </cell>
          <cell r="X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>GÖREVLİ</v>
          </cell>
          <cell r="AC2211" t="str">
            <v>99</v>
          </cell>
          <cell r="AD2211" t="str">
            <v>LOT 3 (MIT)</v>
          </cell>
          <cell r="AE2211" t="str">
            <v>0109</v>
          </cell>
          <cell r="AF2211" t="str">
            <v/>
          </cell>
          <cell r="AG2211" t="str">
            <v>KM 535+000 - 595+000</v>
          </cell>
          <cell r="AH2211">
            <v>29638</v>
          </cell>
          <cell r="AI2211" t="str">
            <v>Bay</v>
          </cell>
          <cell r="AJ2211" t="str">
            <v>Yerel-Saatlik</v>
          </cell>
          <cell r="AK2211">
            <v>0</v>
          </cell>
          <cell r="AL2211" t="str">
            <v/>
          </cell>
          <cell r="AM2211" t="str">
            <v>201002</v>
          </cell>
          <cell r="AN2211" t="str">
            <v/>
          </cell>
          <cell r="AO2211" t="str">
            <v>T3</v>
          </cell>
          <cell r="AP2211" t="str">
            <v>5150</v>
          </cell>
          <cell r="AQ2211" t="str">
            <v>5175</v>
          </cell>
          <cell r="AR2211" t="str">
            <v/>
          </cell>
          <cell r="AS2211" t="str">
            <v/>
          </cell>
          <cell r="AT2211" t="str">
            <v/>
          </cell>
          <cell r="AU2211" t="str">
            <v/>
          </cell>
          <cell r="AV2211" t="str">
            <v/>
          </cell>
          <cell r="AW2211" t="str">
            <v/>
          </cell>
          <cell r="AX2211" t="str">
            <v>MOHAMED MUSSA MOHAMED</v>
          </cell>
          <cell r="AY2211" t="str">
            <v/>
          </cell>
          <cell r="AZ2211"/>
          <cell r="BA2211"/>
          <cell r="BB2211" t="str">
            <v/>
          </cell>
          <cell r="BC2211"/>
          <cell r="BD2211" t="str">
            <v/>
          </cell>
          <cell r="BE2211" t="str">
            <v/>
          </cell>
          <cell r="BF2211" t="str">
            <v>0</v>
          </cell>
        </row>
        <row r="2212">
          <cell r="A2212">
            <v>10075354</v>
          </cell>
          <cell r="B2212" t="str">
            <v>GERION ATHUMANI</v>
          </cell>
          <cell r="C2212" t="str">
            <v>KIMARO</v>
          </cell>
          <cell r="D2212" t="str">
            <v>DAMPERLİ KAMYON ŞOFÖRÜ</v>
          </cell>
          <cell r="E2212" t="str">
            <v>DUMPTRUCK DRIVER</v>
          </cell>
          <cell r="F2212" t="str">
            <v>50113205</v>
          </cell>
          <cell r="G2212" t="str">
            <v>KİRALIK (AĞIR VASITA)</v>
          </cell>
          <cell r="H2212" t="str">
            <v>50105776</v>
          </cell>
          <cell r="I2212" t="str">
            <v>0BBL</v>
          </cell>
          <cell r="J2212" t="str">
            <v>İNŞAAT GRUBU</v>
          </cell>
          <cell r="K2212" t="str">
            <v>50113213</v>
          </cell>
          <cell r="L2212" t="str">
            <v>TZ</v>
          </cell>
          <cell r="M2212" t="str">
            <v>Tanzanyalı</v>
          </cell>
          <cell r="N2212" t="str">
            <v>0035</v>
          </cell>
          <cell r="O2212" t="str">
            <v>TABORA</v>
          </cell>
          <cell r="P2212" t="str">
            <v>8N</v>
          </cell>
          <cell r="Q2212" t="str">
            <v>KİRALIK MAKİNA &amp; EKİPMAN</v>
          </cell>
          <cell r="R2212">
            <v>44858</v>
          </cell>
          <cell r="S2212">
            <v>44858</v>
          </cell>
          <cell r="T2212">
            <v>45192</v>
          </cell>
          <cell r="U2212" t="str">
            <v>Belirli S. İş Sözl. sona erm.</v>
          </cell>
          <cell r="V2212" t="str">
            <v>Mavi Yaka Direkt</v>
          </cell>
          <cell r="W2212" t="str">
            <v>LOT 3 (MIT)</v>
          </cell>
          <cell r="X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>GÖREVLİ</v>
          </cell>
          <cell r="AC2212" t="str">
            <v>99</v>
          </cell>
          <cell r="AD2212" t="str">
            <v>LOT 3 (MIT)</v>
          </cell>
          <cell r="AE2212" t="str">
            <v>0109</v>
          </cell>
          <cell r="AF2212" t="str">
            <v/>
          </cell>
          <cell r="AG2212" t="str">
            <v>KM 535+000 - 595+000</v>
          </cell>
          <cell r="AH2212">
            <v>34816</v>
          </cell>
          <cell r="AI2212" t="str">
            <v>Bay</v>
          </cell>
          <cell r="AJ2212" t="str">
            <v>Yerel-Saatlik</v>
          </cell>
          <cell r="AK2212">
            <v>0</v>
          </cell>
          <cell r="AL2212" t="str">
            <v/>
          </cell>
          <cell r="AM2212" t="str">
            <v>201002</v>
          </cell>
          <cell r="AN2212" t="str">
            <v/>
          </cell>
          <cell r="AO2212" t="str">
            <v>T3</v>
          </cell>
          <cell r="AP2212" t="str">
            <v>5150</v>
          </cell>
          <cell r="AQ2212" t="str">
            <v>5175</v>
          </cell>
          <cell r="AR2212" t="str">
            <v/>
          </cell>
          <cell r="AS2212" t="str">
            <v/>
          </cell>
          <cell r="AT2212" t="str">
            <v/>
          </cell>
          <cell r="AU2212" t="str">
            <v/>
          </cell>
          <cell r="AV2212" t="str">
            <v/>
          </cell>
          <cell r="AW2212" t="str">
            <v/>
          </cell>
          <cell r="AX2212" t="str">
            <v>GERION ATHUMANI KIMARO</v>
          </cell>
          <cell r="AY2212" t="str">
            <v/>
          </cell>
          <cell r="AZ2212"/>
          <cell r="BA2212"/>
          <cell r="BB2212" t="str">
            <v/>
          </cell>
          <cell r="BC2212"/>
          <cell r="BD2212" t="str">
            <v/>
          </cell>
          <cell r="BE2212" t="str">
            <v/>
          </cell>
          <cell r="BF2212" t="str">
            <v>0</v>
          </cell>
        </row>
        <row r="2213">
          <cell r="A2213">
            <v>10075355</v>
          </cell>
          <cell r="B2213" t="str">
            <v>PASCHAL JOVIN</v>
          </cell>
          <cell r="C2213" t="str">
            <v>AMANDUS</v>
          </cell>
          <cell r="D2213" t="str">
            <v>DAMPERLİ KAMYON ŞOFÖRÜ</v>
          </cell>
          <cell r="E2213" t="str">
            <v>DUMPTRUCK DRIVER</v>
          </cell>
          <cell r="F2213" t="str">
            <v>50113205</v>
          </cell>
          <cell r="G2213" t="str">
            <v>KİRALIK (AĞIR VASITA)</v>
          </cell>
          <cell r="H2213" t="str">
            <v>50105776</v>
          </cell>
          <cell r="I2213" t="str">
            <v>0BBL</v>
          </cell>
          <cell r="J2213" t="str">
            <v>İNŞAAT GRUBU</v>
          </cell>
          <cell r="K2213" t="str">
            <v>50113213</v>
          </cell>
          <cell r="L2213" t="str">
            <v>TZ</v>
          </cell>
          <cell r="M2213" t="str">
            <v>Tanzanyalı</v>
          </cell>
          <cell r="N2213" t="str">
            <v>0035</v>
          </cell>
          <cell r="O2213" t="str">
            <v>TABORA</v>
          </cell>
          <cell r="P2213" t="str">
            <v>8N</v>
          </cell>
          <cell r="Q2213" t="str">
            <v>KİRALIK MAKİNA &amp; EKİPMAN</v>
          </cell>
          <cell r="R2213">
            <v>44858</v>
          </cell>
          <cell r="S2213">
            <v>44858</v>
          </cell>
          <cell r="T2213">
            <v>45192</v>
          </cell>
          <cell r="U2213" t="str">
            <v>Belirli S. İş Sözl. sona erm.</v>
          </cell>
          <cell r="V2213" t="str">
            <v>Mavi Yaka Direkt</v>
          </cell>
          <cell r="W2213" t="str">
            <v>LOT 3 (MIT)</v>
          </cell>
          <cell r="X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>GÖREVLİ</v>
          </cell>
          <cell r="AC2213" t="str">
            <v>99</v>
          </cell>
          <cell r="AD2213" t="str">
            <v>LOT 3 (MIT)</v>
          </cell>
          <cell r="AE2213" t="str">
            <v>0109</v>
          </cell>
          <cell r="AF2213" t="str">
            <v/>
          </cell>
          <cell r="AG2213" t="str">
            <v>KM 535+000 - 595+000</v>
          </cell>
          <cell r="AH2213">
            <v>33718</v>
          </cell>
          <cell r="AI2213" t="str">
            <v>Bay</v>
          </cell>
          <cell r="AJ2213" t="str">
            <v>Yerel-Saatlik</v>
          </cell>
          <cell r="AK2213">
            <v>0</v>
          </cell>
          <cell r="AL2213" t="str">
            <v/>
          </cell>
          <cell r="AM2213" t="str">
            <v>201002</v>
          </cell>
          <cell r="AN2213" t="str">
            <v/>
          </cell>
          <cell r="AO2213" t="str">
            <v>T3</v>
          </cell>
          <cell r="AP2213" t="str">
            <v>5150</v>
          </cell>
          <cell r="AQ2213" t="str">
            <v>5175</v>
          </cell>
          <cell r="AR2213" t="str">
            <v/>
          </cell>
          <cell r="AS2213" t="str">
            <v/>
          </cell>
          <cell r="AT2213" t="str">
            <v/>
          </cell>
          <cell r="AU2213" t="str">
            <v/>
          </cell>
          <cell r="AV2213" t="str">
            <v/>
          </cell>
          <cell r="AW2213" t="str">
            <v/>
          </cell>
          <cell r="AX2213" t="str">
            <v>PASCHAL JOVIN AMANDUS</v>
          </cell>
          <cell r="AY2213" t="str">
            <v/>
          </cell>
          <cell r="AZ2213"/>
          <cell r="BA2213"/>
          <cell r="BB2213" t="str">
            <v/>
          </cell>
          <cell r="BC2213"/>
          <cell r="BD2213" t="str">
            <v/>
          </cell>
          <cell r="BE2213" t="str">
            <v/>
          </cell>
          <cell r="BF2213" t="str">
            <v>0</v>
          </cell>
        </row>
        <row r="2214">
          <cell r="A2214">
            <v>10075356</v>
          </cell>
          <cell r="B2214" t="str">
            <v>GERVAS PATRICK</v>
          </cell>
          <cell r="C2214" t="str">
            <v>BAMPENJA</v>
          </cell>
          <cell r="D2214" t="str">
            <v>DAMPERLİ KAMYON ŞOFÖRÜ</v>
          </cell>
          <cell r="E2214" t="str">
            <v>DUMPTRUCK DRIVER</v>
          </cell>
          <cell r="F2214" t="str">
            <v>50113205</v>
          </cell>
          <cell r="G2214" t="str">
            <v>KİRALIK (AĞIR VASITA)</v>
          </cell>
          <cell r="H2214" t="str">
            <v>50105776</v>
          </cell>
          <cell r="I2214" t="str">
            <v>0BBL</v>
          </cell>
          <cell r="J2214" t="str">
            <v>İNŞAAT GRUBU</v>
          </cell>
          <cell r="K2214" t="str">
            <v>50113213</v>
          </cell>
          <cell r="L2214" t="str">
            <v>TZ</v>
          </cell>
          <cell r="M2214" t="str">
            <v>Tanzanyalı</v>
          </cell>
          <cell r="N2214" t="str">
            <v>0035</v>
          </cell>
          <cell r="O2214" t="str">
            <v>TABORA</v>
          </cell>
          <cell r="P2214" t="str">
            <v>8N</v>
          </cell>
          <cell r="Q2214" t="str">
            <v>KİRALIK MAKİNA &amp; EKİPMAN</v>
          </cell>
          <cell r="R2214">
            <v>44858</v>
          </cell>
          <cell r="S2214">
            <v>44858</v>
          </cell>
          <cell r="T2214">
            <v>45192</v>
          </cell>
          <cell r="U2214" t="str">
            <v>Belirli S. İş Sözl. sona erm.</v>
          </cell>
          <cell r="V2214" t="str">
            <v>Mavi Yaka Direkt</v>
          </cell>
          <cell r="W2214" t="str">
            <v>LOT 3 (MIT)</v>
          </cell>
          <cell r="X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>GÖREVLİ</v>
          </cell>
          <cell r="AC2214" t="str">
            <v>99</v>
          </cell>
          <cell r="AD2214" t="str">
            <v>LOT 3 (MIT)</v>
          </cell>
          <cell r="AE2214" t="str">
            <v>0109</v>
          </cell>
          <cell r="AF2214" t="str">
            <v/>
          </cell>
          <cell r="AG2214" t="str">
            <v>KM 535+000 - 595+000</v>
          </cell>
          <cell r="AH2214">
            <v>23842</v>
          </cell>
          <cell r="AI2214" t="str">
            <v>Bay</v>
          </cell>
          <cell r="AJ2214" t="str">
            <v>Yerel-Saatlik</v>
          </cell>
          <cell r="AK2214">
            <v>0</v>
          </cell>
          <cell r="AL2214" t="str">
            <v/>
          </cell>
          <cell r="AM2214" t="str">
            <v>201002</v>
          </cell>
          <cell r="AN2214" t="str">
            <v/>
          </cell>
          <cell r="AO2214" t="str">
            <v>T3</v>
          </cell>
          <cell r="AP2214" t="str">
            <v>5150</v>
          </cell>
          <cell r="AQ2214" t="str">
            <v>5175</v>
          </cell>
          <cell r="AR2214" t="str">
            <v/>
          </cell>
          <cell r="AS2214" t="str">
            <v/>
          </cell>
          <cell r="AT2214" t="str">
            <v/>
          </cell>
          <cell r="AU2214" t="str">
            <v/>
          </cell>
          <cell r="AV2214" t="str">
            <v/>
          </cell>
          <cell r="AW2214" t="str">
            <v/>
          </cell>
          <cell r="AX2214" t="str">
            <v>GERVAS PATRICK BAMPENJA</v>
          </cell>
          <cell r="AY2214" t="str">
            <v/>
          </cell>
          <cell r="AZ2214"/>
          <cell r="BA2214"/>
          <cell r="BB2214" t="str">
            <v/>
          </cell>
          <cell r="BC2214"/>
          <cell r="BD2214" t="str">
            <v/>
          </cell>
          <cell r="BE2214" t="str">
            <v/>
          </cell>
          <cell r="BF2214" t="str">
            <v>0</v>
          </cell>
        </row>
        <row r="2215">
          <cell r="A2215">
            <v>10075091</v>
          </cell>
          <cell r="B2215" t="str">
            <v>EMMANUEL SEIPH</v>
          </cell>
          <cell r="C2215" t="str">
            <v>MISALABA</v>
          </cell>
          <cell r="D2215" t="str">
            <v>DUVARCI</v>
          </cell>
          <cell r="E2215" t="str">
            <v>MASON</v>
          </cell>
          <cell r="F2215" t="str">
            <v>50107642</v>
          </cell>
          <cell r="G2215" t="str">
            <v>PETRA PROTEK</v>
          </cell>
          <cell r="H2215" t="str">
            <v>50107642</v>
          </cell>
          <cell r="I2215" t="str">
            <v>0BBQ</v>
          </cell>
          <cell r="J2215" t="str">
            <v>İNŞAAT GRUBU</v>
          </cell>
          <cell r="K2215" t="str">
            <v>50107815</v>
          </cell>
          <cell r="L2215" t="str">
            <v>TZ</v>
          </cell>
          <cell r="M2215" t="str">
            <v>Tanzanyalı</v>
          </cell>
          <cell r="N2215" t="str">
            <v>0035</v>
          </cell>
          <cell r="O2215" t="str">
            <v>TABORA</v>
          </cell>
          <cell r="P2215" t="str">
            <v>7B</v>
          </cell>
          <cell r="Q2215" t="str">
            <v>PETRA PROTEK</v>
          </cell>
          <cell r="R2215">
            <v>44854</v>
          </cell>
          <cell r="S2215">
            <v>44854</v>
          </cell>
          <cell r="T2215">
            <v>44880</v>
          </cell>
          <cell r="U2215" t="str">
            <v>Dnm.S.İş Sözl. işverence feshi</v>
          </cell>
          <cell r="V2215" t="str">
            <v>Mavi Yaka Direkt</v>
          </cell>
          <cell r="W2215" t="str">
            <v>LOT 3 (MIT)</v>
          </cell>
          <cell r="X2215" t="str">
            <v/>
          </cell>
          <cell r="Y2215" t="str">
            <v/>
          </cell>
          <cell r="Z2215" t="str">
            <v/>
          </cell>
          <cell r="AA2215" t="str">
            <v>+255718389966</v>
          </cell>
          <cell r="AB2215" t="str">
            <v>USTA</v>
          </cell>
          <cell r="AC2215" t="str">
            <v>99</v>
          </cell>
          <cell r="AD2215" t="str">
            <v>LOT 3 (MIT)</v>
          </cell>
          <cell r="AE2215" t="str">
            <v>0113</v>
          </cell>
          <cell r="AF2215" t="str">
            <v/>
          </cell>
          <cell r="AG2215" t="str">
            <v>KM 785+000 - 829+305</v>
          </cell>
          <cell r="AH2215">
            <v>36518</v>
          </cell>
          <cell r="AI2215" t="str">
            <v>Bay</v>
          </cell>
          <cell r="AJ2215" t="str">
            <v>Yerel-Saatlik</v>
          </cell>
          <cell r="AK2215">
            <v>0</v>
          </cell>
          <cell r="AL2215" t="str">
            <v/>
          </cell>
          <cell r="AM2215" t="str">
            <v>201002</v>
          </cell>
          <cell r="AN2215" t="str">
            <v/>
          </cell>
          <cell r="AO2215" t="str">
            <v>T3</v>
          </cell>
          <cell r="AP2215" t="str">
            <v>5150</v>
          </cell>
          <cell r="AQ2215" t="str">
            <v>5175</v>
          </cell>
          <cell r="AR2215" t="str">
            <v/>
          </cell>
          <cell r="AS2215" t="str">
            <v/>
          </cell>
          <cell r="AT2215" t="str">
            <v/>
          </cell>
          <cell r="AU2215" t="str">
            <v/>
          </cell>
          <cell r="AV2215" t="str">
            <v/>
          </cell>
          <cell r="AW2215" t="str">
            <v/>
          </cell>
          <cell r="AX2215" t="str">
            <v>EMMANUEL SEIPH MISALABA</v>
          </cell>
          <cell r="AY2215" t="str">
            <v/>
          </cell>
          <cell r="AZ2215"/>
          <cell r="BA2215"/>
          <cell r="BB2215" t="str">
            <v/>
          </cell>
          <cell r="BC2215"/>
          <cell r="BD2215" t="str">
            <v/>
          </cell>
          <cell r="BE2215" t="str">
            <v/>
          </cell>
          <cell r="BF2215" t="str">
            <v>0</v>
          </cell>
        </row>
        <row r="2216">
          <cell r="A2216">
            <v>10075092</v>
          </cell>
          <cell r="B2216" t="str">
            <v>FRANK KESSY</v>
          </cell>
          <cell r="C2216" t="str">
            <v>KASUNGI</v>
          </cell>
          <cell r="D2216" t="str">
            <v>DUVARCI YARDIMCISI</v>
          </cell>
          <cell r="E2216" t="str">
            <v>MASON</v>
          </cell>
          <cell r="F2216" t="str">
            <v>50107642</v>
          </cell>
          <cell r="G2216" t="str">
            <v>PETRA PROTEK</v>
          </cell>
          <cell r="H2216" t="str">
            <v>50107642</v>
          </cell>
          <cell r="I2216" t="str">
            <v>0BBQ</v>
          </cell>
          <cell r="J2216" t="str">
            <v>İNŞAAT GRUBU</v>
          </cell>
          <cell r="K2216" t="str">
            <v>50109433</v>
          </cell>
          <cell r="L2216" t="str">
            <v>TZ</v>
          </cell>
          <cell r="M2216" t="str">
            <v>Tanzanyalı</v>
          </cell>
          <cell r="N2216" t="str">
            <v>0035</v>
          </cell>
          <cell r="O2216" t="str">
            <v>TABORA</v>
          </cell>
          <cell r="P2216" t="str">
            <v>7B</v>
          </cell>
          <cell r="Q2216" t="str">
            <v>PETRA PROTEK</v>
          </cell>
          <cell r="R2216">
            <v>44854</v>
          </cell>
          <cell r="S2216">
            <v>44854</v>
          </cell>
          <cell r="T2216">
            <v>45197</v>
          </cell>
          <cell r="U2216" t="str">
            <v>Belirli S. İş Sözl. sona erm.</v>
          </cell>
          <cell r="V2216" t="str">
            <v>Mavi Yaka Direkt</v>
          </cell>
          <cell r="W2216" t="str">
            <v>LOT 3 (MIT)</v>
          </cell>
          <cell r="X2216" t="str">
            <v/>
          </cell>
          <cell r="Y2216" t="str">
            <v/>
          </cell>
          <cell r="Z2216" t="str">
            <v/>
          </cell>
          <cell r="AA2216" t="str">
            <v>+2557524299997</v>
          </cell>
          <cell r="AB2216" t="str">
            <v>USTA</v>
          </cell>
          <cell r="AC2216" t="str">
            <v>99</v>
          </cell>
          <cell r="AD2216" t="str">
            <v>LOT 3 (MIT)</v>
          </cell>
          <cell r="AE2216" t="str">
            <v>0113</v>
          </cell>
          <cell r="AF2216" t="str">
            <v/>
          </cell>
          <cell r="AG2216" t="str">
            <v>KM 785+000 - 829+305</v>
          </cell>
          <cell r="AH2216">
            <v>36361</v>
          </cell>
          <cell r="AI2216" t="str">
            <v>Bay</v>
          </cell>
          <cell r="AJ2216" t="str">
            <v>Yerel-Saatlik</v>
          </cell>
          <cell r="AK2216">
            <v>0</v>
          </cell>
          <cell r="AL2216" t="str">
            <v/>
          </cell>
          <cell r="AM2216" t="str">
            <v>201002</v>
          </cell>
          <cell r="AN2216" t="str">
            <v/>
          </cell>
          <cell r="AO2216" t="str">
            <v>T3</v>
          </cell>
          <cell r="AP2216" t="str">
            <v>5150</v>
          </cell>
          <cell r="AQ2216" t="str">
            <v>5175</v>
          </cell>
          <cell r="AR2216" t="str">
            <v/>
          </cell>
          <cell r="AS2216" t="str">
            <v/>
          </cell>
          <cell r="AT2216" t="str">
            <v/>
          </cell>
          <cell r="AU2216" t="str">
            <v/>
          </cell>
          <cell r="AV2216" t="str">
            <v/>
          </cell>
          <cell r="AW2216" t="str">
            <v/>
          </cell>
          <cell r="AX2216" t="str">
            <v>FRANK KESSY KASUNGI</v>
          </cell>
          <cell r="AY2216" t="str">
            <v/>
          </cell>
          <cell r="AZ2216"/>
          <cell r="BA2216"/>
          <cell r="BB2216" t="str">
            <v/>
          </cell>
          <cell r="BC2216"/>
          <cell r="BD2216" t="str">
            <v/>
          </cell>
          <cell r="BE2216" t="str">
            <v/>
          </cell>
          <cell r="BF2216" t="str">
            <v>0</v>
          </cell>
        </row>
        <row r="2217">
          <cell r="A2217">
            <v>10075093</v>
          </cell>
          <cell r="B2217" t="str">
            <v>ISMAIL MAGESA</v>
          </cell>
          <cell r="C2217" t="str">
            <v>MAKORI</v>
          </cell>
          <cell r="D2217" t="str">
            <v>DUVARCI</v>
          </cell>
          <cell r="E2217" t="str">
            <v>MASON</v>
          </cell>
          <cell r="F2217" t="str">
            <v>50107642</v>
          </cell>
          <cell r="G2217" t="str">
            <v>PETRA PROTEK</v>
          </cell>
          <cell r="H2217" t="str">
            <v>50107642</v>
          </cell>
          <cell r="I2217" t="str">
            <v>0BBQ</v>
          </cell>
          <cell r="J2217" t="str">
            <v>İNŞAAT GRUBU</v>
          </cell>
          <cell r="K2217" t="str">
            <v>50107815</v>
          </cell>
          <cell r="L2217" t="str">
            <v>TZ</v>
          </cell>
          <cell r="M2217" t="str">
            <v>Tanzanyalı</v>
          </cell>
          <cell r="N2217" t="str">
            <v>0035</v>
          </cell>
          <cell r="O2217" t="str">
            <v>TABORA</v>
          </cell>
          <cell r="P2217" t="str">
            <v>7B</v>
          </cell>
          <cell r="Q2217" t="str">
            <v>PETRA PROTEK</v>
          </cell>
          <cell r="R2217">
            <v>44854</v>
          </cell>
          <cell r="S2217">
            <v>44854</v>
          </cell>
          <cell r="T2217">
            <v>44880</v>
          </cell>
          <cell r="U2217" t="str">
            <v>Dnm.S.İş Sözl. işverence feshi</v>
          </cell>
          <cell r="V2217" t="str">
            <v>Mavi Yaka Direkt</v>
          </cell>
          <cell r="W2217" t="str">
            <v>LOT 3 (MIT)</v>
          </cell>
          <cell r="X2217" t="str">
            <v/>
          </cell>
          <cell r="Y2217" t="str">
            <v/>
          </cell>
          <cell r="Z2217" t="str">
            <v/>
          </cell>
          <cell r="AA2217" t="str">
            <v>+255626893944</v>
          </cell>
          <cell r="AB2217" t="str">
            <v>USTA</v>
          </cell>
          <cell r="AC2217" t="str">
            <v>99</v>
          </cell>
          <cell r="AD2217" t="str">
            <v>LOT 3 (MIT)</v>
          </cell>
          <cell r="AE2217" t="str">
            <v>0113</v>
          </cell>
          <cell r="AF2217" t="str">
            <v/>
          </cell>
          <cell r="AG2217" t="str">
            <v>KM 785+000 - 829+305</v>
          </cell>
          <cell r="AH2217">
            <v>35943</v>
          </cell>
          <cell r="AI2217" t="str">
            <v>Bay</v>
          </cell>
          <cell r="AJ2217" t="str">
            <v>Yerel-Saatlik</v>
          </cell>
          <cell r="AK2217">
            <v>0</v>
          </cell>
          <cell r="AL2217" t="str">
            <v/>
          </cell>
          <cell r="AM2217" t="str">
            <v>201002</v>
          </cell>
          <cell r="AN2217" t="str">
            <v/>
          </cell>
          <cell r="AO2217" t="str">
            <v>T3</v>
          </cell>
          <cell r="AP2217" t="str">
            <v>5150</v>
          </cell>
          <cell r="AQ2217" t="str">
            <v>5175</v>
          </cell>
          <cell r="AR2217" t="str">
            <v/>
          </cell>
          <cell r="AS2217" t="str">
            <v/>
          </cell>
          <cell r="AT2217" t="str">
            <v/>
          </cell>
          <cell r="AU2217" t="str">
            <v/>
          </cell>
          <cell r="AV2217" t="str">
            <v/>
          </cell>
          <cell r="AW2217" t="str">
            <v/>
          </cell>
          <cell r="AX2217" t="str">
            <v>ISMAIL MAGESA MAKORI</v>
          </cell>
          <cell r="AY2217" t="str">
            <v/>
          </cell>
          <cell r="AZ2217"/>
          <cell r="BA2217"/>
          <cell r="BB2217" t="str">
            <v/>
          </cell>
          <cell r="BC2217"/>
          <cell r="BD2217" t="str">
            <v/>
          </cell>
          <cell r="BE2217" t="str">
            <v/>
          </cell>
          <cell r="BF2217" t="str">
            <v>0</v>
          </cell>
        </row>
        <row r="2218">
          <cell r="A2218">
            <v>10075094</v>
          </cell>
          <cell r="B2218" t="str">
            <v>JAMARY RASHID</v>
          </cell>
          <cell r="C2218" t="str">
            <v>MAGAMBO</v>
          </cell>
          <cell r="D2218" t="str">
            <v>DUVARCI YARDIMCISI</v>
          </cell>
          <cell r="E2218" t="str">
            <v>MASON</v>
          </cell>
          <cell r="F2218" t="str">
            <v>50107642</v>
          </cell>
          <cell r="G2218" t="str">
            <v>PETRA PROTEK</v>
          </cell>
          <cell r="H2218" t="str">
            <v>50107642</v>
          </cell>
          <cell r="I2218" t="str">
            <v>0BBQ</v>
          </cell>
          <cell r="J2218" t="str">
            <v>İNŞAAT GRUBU</v>
          </cell>
          <cell r="K2218" t="str">
            <v>50109433</v>
          </cell>
          <cell r="L2218" t="str">
            <v>TZ</v>
          </cell>
          <cell r="M2218" t="str">
            <v>Tanzanyalı</v>
          </cell>
          <cell r="N2218" t="str">
            <v>0035</v>
          </cell>
          <cell r="O2218" t="str">
            <v>TABORA</v>
          </cell>
          <cell r="P2218" t="str">
            <v>7B</v>
          </cell>
          <cell r="Q2218" t="str">
            <v>PETRA PROTEK</v>
          </cell>
          <cell r="R2218">
            <v>44854</v>
          </cell>
          <cell r="S2218">
            <v>44854</v>
          </cell>
          <cell r="T2218">
            <v>44880</v>
          </cell>
          <cell r="U2218" t="str">
            <v>Dnm.S.İş Sözl. işverence feshi</v>
          </cell>
          <cell r="V2218" t="str">
            <v>Mavi Yaka Direkt</v>
          </cell>
          <cell r="W2218" t="str">
            <v>LOT 3 (MIT)</v>
          </cell>
          <cell r="X2218" t="str">
            <v/>
          </cell>
          <cell r="Y2218" t="str">
            <v/>
          </cell>
          <cell r="Z2218" t="str">
            <v/>
          </cell>
          <cell r="AA2218" t="str">
            <v>787772642</v>
          </cell>
          <cell r="AB2218" t="str">
            <v>USTA</v>
          </cell>
          <cell r="AC2218" t="str">
            <v>99</v>
          </cell>
          <cell r="AD2218" t="str">
            <v>LOT 3 (MIT)</v>
          </cell>
          <cell r="AE2218" t="str">
            <v>0113</v>
          </cell>
          <cell r="AF2218" t="str">
            <v/>
          </cell>
          <cell r="AG2218" t="str">
            <v>KM 785+000 - 829+305</v>
          </cell>
          <cell r="AH2218">
            <v>35421</v>
          </cell>
          <cell r="AI2218" t="str">
            <v>Bay</v>
          </cell>
          <cell r="AJ2218" t="str">
            <v>Yerel-Saatlik</v>
          </cell>
          <cell r="AK2218">
            <v>0</v>
          </cell>
          <cell r="AL2218" t="str">
            <v/>
          </cell>
          <cell r="AM2218" t="str">
            <v>201002</v>
          </cell>
          <cell r="AN2218" t="str">
            <v/>
          </cell>
          <cell r="AO2218" t="str">
            <v>T3</v>
          </cell>
          <cell r="AP2218" t="str">
            <v>5150</v>
          </cell>
          <cell r="AQ2218" t="str">
            <v>5175</v>
          </cell>
          <cell r="AR2218" t="str">
            <v/>
          </cell>
          <cell r="AS2218" t="str">
            <v/>
          </cell>
          <cell r="AT2218" t="str">
            <v/>
          </cell>
          <cell r="AU2218" t="str">
            <v/>
          </cell>
          <cell r="AV2218" t="str">
            <v/>
          </cell>
          <cell r="AW2218" t="str">
            <v/>
          </cell>
          <cell r="AX2218" t="str">
            <v>JAMARY RASHID MAGAMBO</v>
          </cell>
          <cell r="AY2218" t="str">
            <v/>
          </cell>
          <cell r="AZ2218"/>
          <cell r="BA2218"/>
          <cell r="BB2218" t="str">
            <v/>
          </cell>
          <cell r="BC2218"/>
          <cell r="BD2218" t="str">
            <v/>
          </cell>
          <cell r="BE2218" t="str">
            <v/>
          </cell>
          <cell r="BF2218" t="str">
            <v>0</v>
          </cell>
        </row>
        <row r="2219">
          <cell r="A2219">
            <v>10075095</v>
          </cell>
          <cell r="B2219" t="str">
            <v>JOSEPHAT JOHANES</v>
          </cell>
          <cell r="C2219" t="str">
            <v>MATEWE</v>
          </cell>
          <cell r="D2219" t="str">
            <v>DUVARCI YARDIMCISI</v>
          </cell>
          <cell r="E2219" t="str">
            <v>MASON</v>
          </cell>
          <cell r="F2219" t="str">
            <v>50107642</v>
          </cell>
          <cell r="G2219" t="str">
            <v>PETRA PROTEK</v>
          </cell>
          <cell r="H2219" t="str">
            <v>50107642</v>
          </cell>
          <cell r="I2219" t="str">
            <v>0BBQ</v>
          </cell>
          <cell r="J2219" t="str">
            <v>İNŞAAT GRUBU</v>
          </cell>
          <cell r="K2219" t="str">
            <v>50109433</v>
          </cell>
          <cell r="L2219" t="str">
            <v>TZ</v>
          </cell>
          <cell r="M2219" t="str">
            <v>Tanzanyalı</v>
          </cell>
          <cell r="N2219" t="str">
            <v>0035</v>
          </cell>
          <cell r="O2219" t="str">
            <v>TABORA</v>
          </cell>
          <cell r="P2219" t="str">
            <v>7B</v>
          </cell>
          <cell r="Q2219" t="str">
            <v>PETRA PROTEK</v>
          </cell>
          <cell r="R2219">
            <v>44854</v>
          </cell>
          <cell r="S2219">
            <v>44854</v>
          </cell>
          <cell r="T2219">
            <v>44880</v>
          </cell>
          <cell r="U2219" t="str">
            <v>Dnm.S.İş Sözl. işverence feshi</v>
          </cell>
          <cell r="V2219" t="str">
            <v>Mavi Yaka Direkt</v>
          </cell>
          <cell r="W2219" t="str">
            <v>LOT 3 (MIT)</v>
          </cell>
          <cell r="X2219" t="str">
            <v/>
          </cell>
          <cell r="Y2219" t="str">
            <v/>
          </cell>
          <cell r="Z2219" t="str">
            <v/>
          </cell>
          <cell r="AA2219" t="str">
            <v>0783806513</v>
          </cell>
          <cell r="AB2219" t="str">
            <v>USTA</v>
          </cell>
          <cell r="AC2219" t="str">
            <v>99</v>
          </cell>
          <cell r="AD2219" t="str">
            <v>LOT 3 (MIT)</v>
          </cell>
          <cell r="AE2219" t="str">
            <v>0113</v>
          </cell>
          <cell r="AF2219" t="str">
            <v/>
          </cell>
          <cell r="AG2219" t="str">
            <v>KM 785+000 - 829+305</v>
          </cell>
          <cell r="AH2219">
            <v>27061</v>
          </cell>
          <cell r="AI2219" t="str">
            <v>Bay</v>
          </cell>
          <cell r="AJ2219" t="str">
            <v>Yerel-Saatlik</v>
          </cell>
          <cell r="AK2219">
            <v>0</v>
          </cell>
          <cell r="AL2219" t="str">
            <v/>
          </cell>
          <cell r="AM2219" t="str">
            <v>201002</v>
          </cell>
          <cell r="AN2219" t="str">
            <v/>
          </cell>
          <cell r="AO2219" t="str">
            <v>T3</v>
          </cell>
          <cell r="AP2219" t="str">
            <v>5150</v>
          </cell>
          <cell r="AQ2219" t="str">
            <v>5175</v>
          </cell>
          <cell r="AR2219" t="str">
            <v/>
          </cell>
          <cell r="AS2219" t="str">
            <v/>
          </cell>
          <cell r="AT2219" t="str">
            <v/>
          </cell>
          <cell r="AU2219" t="str">
            <v/>
          </cell>
          <cell r="AV2219" t="str">
            <v/>
          </cell>
          <cell r="AW2219" t="str">
            <v/>
          </cell>
          <cell r="AX2219" t="str">
            <v>JOSEPHAT JOHANES MATEWE</v>
          </cell>
          <cell r="AY2219" t="str">
            <v/>
          </cell>
          <cell r="AZ2219"/>
          <cell r="BA2219"/>
          <cell r="BB2219" t="str">
            <v/>
          </cell>
          <cell r="BC2219"/>
          <cell r="BD2219" t="str">
            <v/>
          </cell>
          <cell r="BE2219" t="str">
            <v/>
          </cell>
          <cell r="BF2219" t="str">
            <v>0</v>
          </cell>
        </row>
        <row r="2220">
          <cell r="A2220">
            <v>10075096</v>
          </cell>
          <cell r="B2220" t="str">
            <v>JULIUS MICHAEL</v>
          </cell>
          <cell r="C2220" t="str">
            <v>TASIRE</v>
          </cell>
          <cell r="D2220" t="str">
            <v>DUVARCI YARDIMCISI</v>
          </cell>
          <cell r="E2220" t="str">
            <v>MASON</v>
          </cell>
          <cell r="F2220" t="str">
            <v>50107642</v>
          </cell>
          <cell r="G2220" t="str">
            <v>PETRA PROTEK</v>
          </cell>
          <cell r="H2220" t="str">
            <v>50107642</v>
          </cell>
          <cell r="I2220" t="str">
            <v>0BBQ</v>
          </cell>
          <cell r="J2220" t="str">
            <v>İNŞAAT GRUBU</v>
          </cell>
          <cell r="K2220" t="str">
            <v>50109433</v>
          </cell>
          <cell r="L2220" t="str">
            <v>TZ</v>
          </cell>
          <cell r="M2220" t="str">
            <v>Tanzanyalı</v>
          </cell>
          <cell r="N2220" t="str">
            <v>0035</v>
          </cell>
          <cell r="O2220" t="str">
            <v>TABORA</v>
          </cell>
          <cell r="P2220" t="str">
            <v>7B</v>
          </cell>
          <cell r="Q2220" t="str">
            <v>PETRA PROTEK</v>
          </cell>
          <cell r="R2220">
            <v>44854</v>
          </cell>
          <cell r="S2220">
            <v>44854</v>
          </cell>
          <cell r="T2220">
            <v>44985</v>
          </cell>
          <cell r="U2220" t="str">
            <v>Dnm.S.İş Sözl. işçi trf. feshi</v>
          </cell>
          <cell r="V2220" t="str">
            <v>Mavi Yaka Direkt</v>
          </cell>
          <cell r="W2220" t="str">
            <v>LOT 3 (MIT)</v>
          </cell>
          <cell r="X2220" t="str">
            <v/>
          </cell>
          <cell r="Y2220" t="str">
            <v/>
          </cell>
          <cell r="Z2220" t="str">
            <v/>
          </cell>
          <cell r="AA2220" t="str">
            <v>+255753870665</v>
          </cell>
          <cell r="AB2220" t="str">
            <v>USTA</v>
          </cell>
          <cell r="AC2220" t="str">
            <v>99</v>
          </cell>
          <cell r="AD2220" t="str">
            <v>LOT 3 (MIT)</v>
          </cell>
          <cell r="AE2220" t="str">
            <v>0113</v>
          </cell>
          <cell r="AF2220" t="str">
            <v/>
          </cell>
          <cell r="AG2220" t="str">
            <v>KM 785+000 - 829+305</v>
          </cell>
          <cell r="AH2220">
            <v>33840</v>
          </cell>
          <cell r="AI2220" t="str">
            <v>Bay</v>
          </cell>
          <cell r="AJ2220" t="str">
            <v>Yerel-Saatlik</v>
          </cell>
          <cell r="AK2220">
            <v>0</v>
          </cell>
          <cell r="AL2220" t="str">
            <v/>
          </cell>
          <cell r="AM2220" t="str">
            <v>201002</v>
          </cell>
          <cell r="AN2220" t="str">
            <v/>
          </cell>
          <cell r="AO2220" t="str">
            <v>T3</v>
          </cell>
          <cell r="AP2220" t="str">
            <v>5150</v>
          </cell>
          <cell r="AQ2220" t="str">
            <v>5175</v>
          </cell>
          <cell r="AR2220" t="str">
            <v/>
          </cell>
          <cell r="AS2220" t="str">
            <v/>
          </cell>
          <cell r="AT2220" t="str">
            <v/>
          </cell>
          <cell r="AU2220" t="str">
            <v/>
          </cell>
          <cell r="AV2220" t="str">
            <v/>
          </cell>
          <cell r="AW2220" t="str">
            <v/>
          </cell>
          <cell r="AX2220" t="str">
            <v>JULIUS MICHAEL TASIRE</v>
          </cell>
          <cell r="AY2220" t="str">
            <v/>
          </cell>
          <cell r="AZ2220"/>
          <cell r="BA2220"/>
          <cell r="BB2220" t="str">
            <v/>
          </cell>
          <cell r="BC2220"/>
          <cell r="BD2220" t="str">
            <v/>
          </cell>
          <cell r="BE2220" t="str">
            <v/>
          </cell>
          <cell r="BF2220" t="str">
            <v>0</v>
          </cell>
        </row>
        <row r="2221">
          <cell r="A2221">
            <v>10075097</v>
          </cell>
          <cell r="B2221" t="str">
            <v>JUSTINUS JOHANES</v>
          </cell>
          <cell r="C2221" t="str">
            <v>MNANKA</v>
          </cell>
          <cell r="D2221" t="str">
            <v>DUVARCI YARDIMCISI</v>
          </cell>
          <cell r="E2221" t="str">
            <v>MASON</v>
          </cell>
          <cell r="F2221" t="str">
            <v>50107642</v>
          </cell>
          <cell r="G2221" t="str">
            <v>PETRA PROTEK</v>
          </cell>
          <cell r="H2221" t="str">
            <v>50107642</v>
          </cell>
          <cell r="I2221" t="str">
            <v>0BBQ</v>
          </cell>
          <cell r="J2221" t="str">
            <v>İNŞAAT GRUBU</v>
          </cell>
          <cell r="K2221" t="str">
            <v>50109433</v>
          </cell>
          <cell r="L2221" t="str">
            <v>TZ</v>
          </cell>
          <cell r="M2221" t="str">
            <v>Tanzanyalı</v>
          </cell>
          <cell r="N2221" t="str">
            <v>0035</v>
          </cell>
          <cell r="O2221" t="str">
            <v>TABORA</v>
          </cell>
          <cell r="P2221" t="str">
            <v>7B</v>
          </cell>
          <cell r="Q2221" t="str">
            <v>PETRA PROTEK</v>
          </cell>
          <cell r="R2221">
            <v>44854</v>
          </cell>
          <cell r="S2221">
            <v>44854</v>
          </cell>
          <cell r="T2221">
            <v>44880</v>
          </cell>
          <cell r="U2221" t="str">
            <v>Dnm.S.İş Sözl. işverence feshi</v>
          </cell>
          <cell r="V2221" t="str">
            <v>Mavi Yaka Direkt</v>
          </cell>
          <cell r="W2221" t="str">
            <v>LOT 3 (MIT)</v>
          </cell>
          <cell r="X2221" t="str">
            <v/>
          </cell>
          <cell r="Y2221" t="str">
            <v/>
          </cell>
          <cell r="Z2221" t="str">
            <v/>
          </cell>
          <cell r="AA2221" t="str">
            <v>0782789040</v>
          </cell>
          <cell r="AB2221" t="str">
            <v>USTA</v>
          </cell>
          <cell r="AC2221" t="str">
            <v>99</v>
          </cell>
          <cell r="AD2221" t="str">
            <v>LOT 3 (MIT)</v>
          </cell>
          <cell r="AE2221" t="str">
            <v>0113</v>
          </cell>
          <cell r="AF2221" t="str">
            <v/>
          </cell>
          <cell r="AG2221" t="str">
            <v>KM 785+000 - 829+305</v>
          </cell>
          <cell r="AH2221">
            <v>31115</v>
          </cell>
          <cell r="AI2221" t="str">
            <v>Bay</v>
          </cell>
          <cell r="AJ2221" t="str">
            <v>Yerel-Saatlik</v>
          </cell>
          <cell r="AK2221">
            <v>0</v>
          </cell>
          <cell r="AL2221" t="str">
            <v/>
          </cell>
          <cell r="AM2221" t="str">
            <v>201002</v>
          </cell>
          <cell r="AN2221" t="str">
            <v/>
          </cell>
          <cell r="AO2221" t="str">
            <v>T3</v>
          </cell>
          <cell r="AP2221" t="str">
            <v>5150</v>
          </cell>
          <cell r="AQ2221" t="str">
            <v>5175</v>
          </cell>
          <cell r="AR2221" t="str">
            <v/>
          </cell>
          <cell r="AS2221" t="str">
            <v/>
          </cell>
          <cell r="AT2221" t="str">
            <v/>
          </cell>
          <cell r="AU2221" t="str">
            <v/>
          </cell>
          <cell r="AV2221" t="str">
            <v/>
          </cell>
          <cell r="AW2221" t="str">
            <v/>
          </cell>
          <cell r="AX2221" t="str">
            <v>JUSTINUS JOHANES MNANKA</v>
          </cell>
          <cell r="AY2221" t="str">
            <v/>
          </cell>
          <cell r="AZ2221"/>
          <cell r="BA2221"/>
          <cell r="BB2221" t="str">
            <v/>
          </cell>
          <cell r="BC2221"/>
          <cell r="BD2221" t="str">
            <v/>
          </cell>
          <cell r="BE2221" t="str">
            <v/>
          </cell>
          <cell r="BF2221" t="str">
            <v>0</v>
          </cell>
        </row>
        <row r="2222">
          <cell r="A2222">
            <v>10075098</v>
          </cell>
          <cell r="B2222" t="str">
            <v>PIUS JONATHAN</v>
          </cell>
          <cell r="C2222" t="str">
            <v>AGANI</v>
          </cell>
          <cell r="D2222" t="str">
            <v>DUVARCI</v>
          </cell>
          <cell r="E2222" t="str">
            <v>MASON</v>
          </cell>
          <cell r="F2222" t="str">
            <v>50107642</v>
          </cell>
          <cell r="G2222" t="str">
            <v>PETRA PROTEK</v>
          </cell>
          <cell r="H2222" t="str">
            <v>50107642</v>
          </cell>
          <cell r="I2222" t="str">
            <v>0BBQ</v>
          </cell>
          <cell r="J2222" t="str">
            <v>İNŞAAT GRUBU</v>
          </cell>
          <cell r="K2222" t="str">
            <v>50107815</v>
          </cell>
          <cell r="L2222" t="str">
            <v>TZ</v>
          </cell>
          <cell r="M2222" t="str">
            <v>Tanzanyalı</v>
          </cell>
          <cell r="N2222" t="str">
            <v>0035</v>
          </cell>
          <cell r="O2222" t="str">
            <v>TABORA</v>
          </cell>
          <cell r="P2222" t="str">
            <v>7B</v>
          </cell>
          <cell r="Q2222" t="str">
            <v>PETRA PROTEK</v>
          </cell>
          <cell r="R2222">
            <v>44854</v>
          </cell>
          <cell r="S2222">
            <v>44854</v>
          </cell>
          <cell r="T2222">
            <v>44880</v>
          </cell>
          <cell r="U2222" t="str">
            <v>Dnm.S.İş Sözl. işverence feshi</v>
          </cell>
          <cell r="V2222" t="str">
            <v>Mavi Yaka Direkt</v>
          </cell>
          <cell r="W2222" t="str">
            <v>LOT 3 (MIT)</v>
          </cell>
          <cell r="X2222" t="str">
            <v/>
          </cell>
          <cell r="Y2222" t="str">
            <v/>
          </cell>
          <cell r="Z2222" t="str">
            <v/>
          </cell>
          <cell r="AA2222" t="str">
            <v>657962552</v>
          </cell>
          <cell r="AB2222" t="str">
            <v>USTA</v>
          </cell>
          <cell r="AC2222" t="str">
            <v>99</v>
          </cell>
          <cell r="AD2222" t="str">
            <v>LOT 3 (MIT)</v>
          </cell>
          <cell r="AE2222" t="str">
            <v>0113</v>
          </cell>
          <cell r="AF2222" t="str">
            <v/>
          </cell>
          <cell r="AG2222" t="str">
            <v>KM 785+000 - 829+305</v>
          </cell>
          <cell r="AH2222">
            <v>32237</v>
          </cell>
          <cell r="AI2222" t="str">
            <v>Bay</v>
          </cell>
          <cell r="AJ2222" t="str">
            <v>Yerel-Saatlik</v>
          </cell>
          <cell r="AK2222">
            <v>0</v>
          </cell>
          <cell r="AL2222" t="str">
            <v/>
          </cell>
          <cell r="AM2222" t="str">
            <v>201002</v>
          </cell>
          <cell r="AN2222" t="str">
            <v/>
          </cell>
          <cell r="AO2222" t="str">
            <v>T3</v>
          </cell>
          <cell r="AP2222" t="str">
            <v>5150</v>
          </cell>
          <cell r="AQ2222" t="str">
            <v>5175</v>
          </cell>
          <cell r="AR2222" t="str">
            <v/>
          </cell>
          <cell r="AS2222" t="str">
            <v/>
          </cell>
          <cell r="AT2222" t="str">
            <v/>
          </cell>
          <cell r="AU2222" t="str">
            <v/>
          </cell>
          <cell r="AV2222" t="str">
            <v/>
          </cell>
          <cell r="AW2222" t="str">
            <v/>
          </cell>
          <cell r="AX2222" t="str">
            <v>PIUS JONATHAN AGANI</v>
          </cell>
          <cell r="AY2222" t="str">
            <v/>
          </cell>
          <cell r="AZ2222"/>
          <cell r="BA2222"/>
          <cell r="BB2222" t="str">
            <v/>
          </cell>
          <cell r="BC2222"/>
          <cell r="BD2222" t="str">
            <v/>
          </cell>
          <cell r="BE2222" t="str">
            <v/>
          </cell>
          <cell r="BF2222" t="str">
            <v>0</v>
          </cell>
        </row>
        <row r="2223">
          <cell r="A2223">
            <v>10075100</v>
          </cell>
          <cell r="B2223" t="str">
            <v>SYLIVESTER JUMA</v>
          </cell>
          <cell r="C2223" t="str">
            <v>GIDEONE</v>
          </cell>
          <cell r="D2223" t="str">
            <v>DUVARCI</v>
          </cell>
          <cell r="E2223" t="str">
            <v>MASON</v>
          </cell>
          <cell r="F2223" t="str">
            <v>50107642</v>
          </cell>
          <cell r="G2223" t="str">
            <v>PETRA PROTEK</v>
          </cell>
          <cell r="H2223" t="str">
            <v>50107642</v>
          </cell>
          <cell r="I2223" t="str">
            <v>0BBQ</v>
          </cell>
          <cell r="J2223" t="str">
            <v>İNŞAAT GRUBU</v>
          </cell>
          <cell r="K2223" t="str">
            <v>50107815</v>
          </cell>
          <cell r="L2223" t="str">
            <v>TZ</v>
          </cell>
          <cell r="M2223" t="str">
            <v>Tanzanyalı</v>
          </cell>
          <cell r="N2223" t="str">
            <v>0035</v>
          </cell>
          <cell r="O2223" t="str">
            <v>TABORA</v>
          </cell>
          <cell r="P2223" t="str">
            <v>7B</v>
          </cell>
          <cell r="Q2223" t="str">
            <v>PETRA PROTEK</v>
          </cell>
          <cell r="R2223">
            <v>44854</v>
          </cell>
          <cell r="S2223">
            <v>44854</v>
          </cell>
          <cell r="T2223">
            <v>44880</v>
          </cell>
          <cell r="U2223" t="str">
            <v>Dnm.S.İş Sözl. işverence feshi</v>
          </cell>
          <cell r="V2223" t="str">
            <v>Mavi Yaka Direkt</v>
          </cell>
          <cell r="W2223" t="str">
            <v>LOT 3 (MIT)</v>
          </cell>
          <cell r="X2223" t="str">
            <v/>
          </cell>
          <cell r="Y2223" t="str">
            <v/>
          </cell>
          <cell r="Z2223" t="str">
            <v/>
          </cell>
          <cell r="AA2223" t="str">
            <v>+255694285968</v>
          </cell>
          <cell r="AB2223" t="str">
            <v>USTA</v>
          </cell>
          <cell r="AC2223" t="str">
            <v>99</v>
          </cell>
          <cell r="AD2223" t="str">
            <v>LOT 3 (MIT)</v>
          </cell>
          <cell r="AE2223" t="str">
            <v>0113</v>
          </cell>
          <cell r="AF2223" t="str">
            <v/>
          </cell>
          <cell r="AG2223" t="str">
            <v>KM 785+000 - 829+305</v>
          </cell>
          <cell r="AH2223">
            <v>33598</v>
          </cell>
          <cell r="AI2223" t="str">
            <v>Bay</v>
          </cell>
          <cell r="AJ2223" t="str">
            <v>Yerel-Saatlik</v>
          </cell>
          <cell r="AK2223">
            <v>0</v>
          </cell>
          <cell r="AL2223" t="str">
            <v/>
          </cell>
          <cell r="AM2223" t="str">
            <v>201002</v>
          </cell>
          <cell r="AN2223" t="str">
            <v/>
          </cell>
          <cell r="AO2223" t="str">
            <v>T3</v>
          </cell>
          <cell r="AP2223" t="str">
            <v>5150</v>
          </cell>
          <cell r="AQ2223" t="str">
            <v>5175</v>
          </cell>
          <cell r="AR2223" t="str">
            <v/>
          </cell>
          <cell r="AS2223" t="str">
            <v/>
          </cell>
          <cell r="AT2223" t="str">
            <v/>
          </cell>
          <cell r="AU2223" t="str">
            <v/>
          </cell>
          <cell r="AV2223" t="str">
            <v/>
          </cell>
          <cell r="AW2223" t="str">
            <v/>
          </cell>
          <cell r="AX2223" t="str">
            <v>SYLIVESTER JUMA GIDEONE</v>
          </cell>
          <cell r="AY2223" t="str">
            <v/>
          </cell>
          <cell r="AZ2223"/>
          <cell r="BA2223"/>
          <cell r="BB2223" t="str">
            <v/>
          </cell>
          <cell r="BC2223"/>
          <cell r="BD2223" t="str">
            <v/>
          </cell>
          <cell r="BE2223" t="str">
            <v/>
          </cell>
          <cell r="BF2223" t="str">
            <v>0</v>
          </cell>
        </row>
        <row r="2224">
          <cell r="A2224">
            <v>10075362</v>
          </cell>
          <cell r="B2224" t="str">
            <v>FRED JOHN</v>
          </cell>
          <cell r="C2224" t="str">
            <v>KWEKA</v>
          </cell>
          <cell r="D2224" t="str">
            <v>TAMİRCİ YARDIMCISI</v>
          </cell>
          <cell r="E2224" t="str">
            <v>MECHANIC HELPER</v>
          </cell>
          <cell r="F2224" t="str">
            <v>50107120</v>
          </cell>
          <cell r="G2224" t="str">
            <v>RES COMPANY</v>
          </cell>
          <cell r="H2224" t="str">
            <v>50105776</v>
          </cell>
          <cell r="I2224" t="str">
            <v>0BBL</v>
          </cell>
          <cell r="J2224" t="str">
            <v>İNŞAAT GRUBU</v>
          </cell>
          <cell r="K2224" t="str">
            <v>50110019</v>
          </cell>
          <cell r="L2224" t="str">
            <v>TZ</v>
          </cell>
          <cell r="M2224" t="str">
            <v>Tanzanyalı</v>
          </cell>
          <cell r="N2224" t="str">
            <v>0035</v>
          </cell>
          <cell r="O2224" t="str">
            <v>TABORA</v>
          </cell>
          <cell r="P2224" t="str">
            <v>81</v>
          </cell>
          <cell r="Q2224" t="str">
            <v>RES COMPANY (RENTAL MACHINARY)</v>
          </cell>
          <cell r="R2224">
            <v>44858</v>
          </cell>
          <cell r="S2224">
            <v>44858</v>
          </cell>
          <cell r="T2224">
            <v>45169</v>
          </cell>
          <cell r="U2224" t="str">
            <v>Belirli S. İş Sözl. sona erm.</v>
          </cell>
          <cell r="V2224" t="str">
            <v>Mavi Yaka Endirekt</v>
          </cell>
          <cell r="W2224" t="str">
            <v>LOT 3 (MIT)</v>
          </cell>
          <cell r="X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>İŞÇİ</v>
          </cell>
          <cell r="AC2224" t="str">
            <v>99</v>
          </cell>
          <cell r="AD2224" t="str">
            <v>LOT 3 (MIT)</v>
          </cell>
          <cell r="AE2224" t="str">
            <v>0109</v>
          </cell>
          <cell r="AF2224" t="str">
            <v/>
          </cell>
          <cell r="AG2224" t="str">
            <v>KM 535+000 - 595+000</v>
          </cell>
          <cell r="AH2224">
            <v>34084</v>
          </cell>
          <cell r="AI2224" t="str">
            <v>Bay</v>
          </cell>
          <cell r="AJ2224" t="str">
            <v>Yerel-Saatlik</v>
          </cell>
          <cell r="AK2224">
            <v>0</v>
          </cell>
          <cell r="AL2224" t="str">
            <v/>
          </cell>
          <cell r="AM2224" t="str">
            <v>109002</v>
          </cell>
          <cell r="AN2224" t="str">
            <v/>
          </cell>
          <cell r="AO2224" t="str">
            <v>T3</v>
          </cell>
          <cell r="AP2224" t="str">
            <v>5150</v>
          </cell>
          <cell r="AQ2224" t="str">
            <v>5175</v>
          </cell>
          <cell r="AR2224" t="str">
            <v/>
          </cell>
          <cell r="AS2224" t="str">
            <v/>
          </cell>
          <cell r="AT2224" t="str">
            <v/>
          </cell>
          <cell r="AU2224" t="str">
            <v/>
          </cell>
          <cell r="AV2224" t="str">
            <v/>
          </cell>
          <cell r="AW2224" t="str">
            <v/>
          </cell>
          <cell r="AX2224" t="str">
            <v>FRED JOHN KWEKA</v>
          </cell>
          <cell r="AY2224" t="str">
            <v/>
          </cell>
          <cell r="AZ2224"/>
          <cell r="BA2224"/>
          <cell r="BB2224" t="str">
            <v/>
          </cell>
          <cell r="BC2224"/>
          <cell r="BD2224" t="str">
            <v/>
          </cell>
          <cell r="BE2224" t="str">
            <v/>
          </cell>
          <cell r="BF2224" t="str">
            <v>0</v>
          </cell>
        </row>
        <row r="2225">
          <cell r="A2225">
            <v>10075363</v>
          </cell>
          <cell r="B2225" t="str">
            <v>SLAVIANI OCTAVIAN</v>
          </cell>
          <cell r="C2225" t="str">
            <v>MUNYUKU</v>
          </cell>
          <cell r="D2225" t="str">
            <v>DUVARCI EKİPBAŞI</v>
          </cell>
          <cell r="E2225" t="str">
            <v>MASON CHARGEHAND</v>
          </cell>
          <cell r="F2225" t="str">
            <v>50107642</v>
          </cell>
          <cell r="G2225" t="str">
            <v>PETRA PROTEK</v>
          </cell>
          <cell r="H2225" t="str">
            <v>50107642</v>
          </cell>
          <cell r="I2225" t="str">
            <v>0BBQ</v>
          </cell>
          <cell r="J2225" t="str">
            <v>İNŞAAT GRUBU</v>
          </cell>
          <cell r="K2225" t="str">
            <v>50109432</v>
          </cell>
          <cell r="L2225" t="str">
            <v>TZ</v>
          </cell>
          <cell r="M2225" t="str">
            <v>Tanzanyalı</v>
          </cell>
          <cell r="N2225" t="str">
            <v>0035</v>
          </cell>
          <cell r="O2225" t="str">
            <v>TABORA</v>
          </cell>
          <cell r="P2225" t="str">
            <v>7B</v>
          </cell>
          <cell r="Q2225" t="str">
            <v>PETRA PROTEK</v>
          </cell>
          <cell r="R2225">
            <v>44859</v>
          </cell>
          <cell r="S2225">
            <v>44859</v>
          </cell>
          <cell r="T2225">
            <v>44880</v>
          </cell>
          <cell r="U2225" t="str">
            <v>Dnm.S.İş Sözl. işverence feshi</v>
          </cell>
          <cell r="V2225" t="str">
            <v>Mavi Yaka Direkt</v>
          </cell>
          <cell r="W2225" t="str">
            <v>LOT 3 (MIT)</v>
          </cell>
          <cell r="X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>EKİPBAŞI</v>
          </cell>
          <cell r="AC2225" t="str">
            <v>99</v>
          </cell>
          <cell r="AD2225" t="str">
            <v>LOT 3 (MIT)</v>
          </cell>
          <cell r="AE2225" t="str">
            <v>0113</v>
          </cell>
          <cell r="AF2225" t="str">
            <v/>
          </cell>
          <cell r="AG2225" t="str">
            <v>KM 785+000 - 829+305</v>
          </cell>
          <cell r="AH2225">
            <v>29107</v>
          </cell>
          <cell r="AI2225" t="str">
            <v>Bay</v>
          </cell>
          <cell r="AJ2225" t="str">
            <v>Yerel-Saatlik</v>
          </cell>
          <cell r="AK2225">
            <v>0</v>
          </cell>
          <cell r="AL2225" t="str">
            <v/>
          </cell>
          <cell r="AM2225" t="str">
            <v>201002</v>
          </cell>
          <cell r="AN2225" t="str">
            <v/>
          </cell>
          <cell r="AO2225" t="str">
            <v>T3</v>
          </cell>
          <cell r="AP2225" t="str">
            <v>5150</v>
          </cell>
          <cell r="AQ2225" t="str">
            <v>5175</v>
          </cell>
          <cell r="AR2225" t="str">
            <v/>
          </cell>
          <cell r="AS2225" t="str">
            <v/>
          </cell>
          <cell r="AT2225" t="str">
            <v/>
          </cell>
          <cell r="AU2225" t="str">
            <v/>
          </cell>
          <cell r="AV2225" t="str">
            <v/>
          </cell>
          <cell r="AW2225" t="str">
            <v/>
          </cell>
          <cell r="AX2225" t="str">
            <v>SLAVIANI OCTAVIAN MUNYUKU</v>
          </cell>
          <cell r="AY2225" t="str">
            <v/>
          </cell>
          <cell r="AZ2225"/>
          <cell r="BA2225"/>
          <cell r="BB2225" t="str">
            <v/>
          </cell>
          <cell r="BC2225"/>
          <cell r="BD2225" t="str">
            <v/>
          </cell>
          <cell r="BE2225" t="str">
            <v/>
          </cell>
          <cell r="BF2225" t="str">
            <v>0</v>
          </cell>
        </row>
        <row r="2226">
          <cell r="A2226">
            <v>10075364</v>
          </cell>
          <cell r="B2226" t="str">
            <v>RAFAELI HAMIS</v>
          </cell>
          <cell r="C2226" t="str">
            <v>KOROKONI</v>
          </cell>
          <cell r="D2226" t="str">
            <v>DUVARCI</v>
          </cell>
          <cell r="E2226" t="str">
            <v>MASON</v>
          </cell>
          <cell r="F2226" t="str">
            <v>50107642</v>
          </cell>
          <cell r="G2226" t="str">
            <v>PETRA PROTEK</v>
          </cell>
          <cell r="H2226" t="str">
            <v>50107642</v>
          </cell>
          <cell r="I2226" t="str">
            <v>0BBQ</v>
          </cell>
          <cell r="J2226" t="str">
            <v>İNŞAAT GRUBU</v>
          </cell>
          <cell r="K2226" t="str">
            <v>50107815</v>
          </cell>
          <cell r="L2226" t="str">
            <v>TZ</v>
          </cell>
          <cell r="M2226" t="str">
            <v>Tanzanyalı</v>
          </cell>
          <cell r="N2226" t="str">
            <v>0035</v>
          </cell>
          <cell r="O2226" t="str">
            <v>TABORA</v>
          </cell>
          <cell r="P2226" t="str">
            <v>7B</v>
          </cell>
          <cell r="Q2226" t="str">
            <v>PETRA PROTEK</v>
          </cell>
          <cell r="R2226">
            <v>44859</v>
          </cell>
          <cell r="S2226">
            <v>44859</v>
          </cell>
          <cell r="T2226">
            <v>44907</v>
          </cell>
          <cell r="U2226" t="str">
            <v>Diğer nedenler</v>
          </cell>
          <cell r="V2226" t="str">
            <v>Mavi Yaka Direkt</v>
          </cell>
          <cell r="W2226" t="str">
            <v>LOT 3 (MIT)</v>
          </cell>
          <cell r="X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>USTA</v>
          </cell>
          <cell r="AC2226" t="str">
            <v>99</v>
          </cell>
          <cell r="AD2226" t="str">
            <v>LOT 3 (MIT)</v>
          </cell>
          <cell r="AE2226" t="str">
            <v>0113</v>
          </cell>
          <cell r="AF2226" t="str">
            <v/>
          </cell>
          <cell r="AG2226" t="str">
            <v>KM 785+000 - 829+305</v>
          </cell>
          <cell r="AH2226">
            <v>33636</v>
          </cell>
          <cell r="AI2226" t="str">
            <v>Bay</v>
          </cell>
          <cell r="AJ2226" t="str">
            <v>Yerel-Saatlik</v>
          </cell>
          <cell r="AK2226">
            <v>0</v>
          </cell>
          <cell r="AL2226" t="str">
            <v/>
          </cell>
          <cell r="AM2226" t="str">
            <v>201002</v>
          </cell>
          <cell r="AN2226" t="str">
            <v/>
          </cell>
          <cell r="AO2226" t="str">
            <v>T3</v>
          </cell>
          <cell r="AP2226" t="str">
            <v>5150</v>
          </cell>
          <cell r="AQ2226" t="str">
            <v>5175</v>
          </cell>
          <cell r="AR2226" t="str">
            <v/>
          </cell>
          <cell r="AS2226" t="str">
            <v/>
          </cell>
          <cell r="AT2226" t="str">
            <v/>
          </cell>
          <cell r="AU2226" t="str">
            <v/>
          </cell>
          <cell r="AV2226" t="str">
            <v/>
          </cell>
          <cell r="AW2226" t="str">
            <v/>
          </cell>
          <cell r="AX2226" t="str">
            <v>RAFAELI HAMIS KOROKONI</v>
          </cell>
          <cell r="AY2226" t="str">
            <v/>
          </cell>
          <cell r="AZ2226"/>
          <cell r="BA2226"/>
          <cell r="BB2226" t="str">
            <v/>
          </cell>
          <cell r="BC2226"/>
          <cell r="BD2226" t="str">
            <v/>
          </cell>
          <cell r="BE2226" t="str">
            <v/>
          </cell>
          <cell r="BF2226" t="str">
            <v>0</v>
          </cell>
        </row>
        <row r="2227">
          <cell r="A2227">
            <v>10075365</v>
          </cell>
          <cell r="B2227" t="str">
            <v>MASUKE LUKAS M</v>
          </cell>
          <cell r="C2227" t="str">
            <v>ASUNGA</v>
          </cell>
          <cell r="D2227" t="str">
            <v>DUVARCI</v>
          </cell>
          <cell r="E2227" t="str">
            <v>MASON</v>
          </cell>
          <cell r="F2227" t="str">
            <v>50107642</v>
          </cell>
          <cell r="G2227" t="str">
            <v>PETRA PROTEK</v>
          </cell>
          <cell r="H2227" t="str">
            <v>50107642</v>
          </cell>
          <cell r="I2227" t="str">
            <v>0BBQ</v>
          </cell>
          <cell r="J2227" t="str">
            <v>İNŞAAT GRUBU</v>
          </cell>
          <cell r="K2227" t="str">
            <v>50107815</v>
          </cell>
          <cell r="L2227" t="str">
            <v>TZ</v>
          </cell>
          <cell r="M2227" t="str">
            <v>Tanzanyalı</v>
          </cell>
          <cell r="N2227" t="str">
            <v>0035</v>
          </cell>
          <cell r="O2227" t="str">
            <v>TABORA</v>
          </cell>
          <cell r="P2227" t="str">
            <v>7B</v>
          </cell>
          <cell r="Q2227" t="str">
            <v>PETRA PROTEK</v>
          </cell>
          <cell r="R2227">
            <v>44859</v>
          </cell>
          <cell r="S2227">
            <v>44859</v>
          </cell>
          <cell r="T2227">
            <v>44881</v>
          </cell>
          <cell r="U2227" t="str">
            <v>Dnm.S.İş Sözl. işverence feshi</v>
          </cell>
          <cell r="V2227" t="str">
            <v>Mavi Yaka Direkt</v>
          </cell>
          <cell r="W2227" t="str">
            <v>LOT 3 (MIT)</v>
          </cell>
          <cell r="X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>USTA</v>
          </cell>
          <cell r="AC2227" t="str">
            <v>99</v>
          </cell>
          <cell r="AD2227" t="str">
            <v>LOT 3 (MIT)</v>
          </cell>
          <cell r="AE2227" t="str">
            <v>0113</v>
          </cell>
          <cell r="AF2227" t="str">
            <v/>
          </cell>
          <cell r="AG2227" t="str">
            <v>KM 785+000 - 829+305</v>
          </cell>
          <cell r="AH2227">
            <v>33600</v>
          </cell>
          <cell r="AI2227" t="str">
            <v>Bay</v>
          </cell>
          <cell r="AJ2227" t="str">
            <v>Yerel-Saatlik</v>
          </cell>
          <cell r="AK2227">
            <v>0</v>
          </cell>
          <cell r="AL2227" t="str">
            <v/>
          </cell>
          <cell r="AM2227" t="str">
            <v>201002</v>
          </cell>
          <cell r="AN2227" t="str">
            <v/>
          </cell>
          <cell r="AO2227" t="str">
            <v>T3</v>
          </cell>
          <cell r="AP2227" t="str">
            <v>5150</v>
          </cell>
          <cell r="AQ2227" t="str">
            <v>5175</v>
          </cell>
          <cell r="AR2227" t="str">
            <v/>
          </cell>
          <cell r="AS2227" t="str">
            <v/>
          </cell>
          <cell r="AT2227" t="str">
            <v/>
          </cell>
          <cell r="AU2227" t="str">
            <v/>
          </cell>
          <cell r="AV2227" t="str">
            <v/>
          </cell>
          <cell r="AW2227" t="str">
            <v/>
          </cell>
          <cell r="AX2227" t="str">
            <v>MASUKE LUKAS M ASUNGA</v>
          </cell>
          <cell r="AY2227" t="str">
            <v/>
          </cell>
          <cell r="AZ2227"/>
          <cell r="BA2227"/>
          <cell r="BB2227" t="str">
            <v/>
          </cell>
          <cell r="BC2227"/>
          <cell r="BD2227" t="str">
            <v/>
          </cell>
          <cell r="BE2227" t="str">
            <v/>
          </cell>
          <cell r="BF2227" t="str">
            <v>0</v>
          </cell>
        </row>
        <row r="2228">
          <cell r="A2228">
            <v>10075366</v>
          </cell>
          <cell r="B2228" t="str">
            <v>BENEDICTO KAZIMILY</v>
          </cell>
          <cell r="C2228" t="str">
            <v>CHALAHANI</v>
          </cell>
          <cell r="D2228" t="str">
            <v>DUVARCI</v>
          </cell>
          <cell r="E2228" t="str">
            <v>MASON</v>
          </cell>
          <cell r="F2228" t="str">
            <v>50107642</v>
          </cell>
          <cell r="G2228" t="str">
            <v>PETRA PROTEK</v>
          </cell>
          <cell r="H2228" t="str">
            <v>50107642</v>
          </cell>
          <cell r="I2228" t="str">
            <v>0BBQ</v>
          </cell>
          <cell r="J2228" t="str">
            <v>İNŞAAT GRUBU</v>
          </cell>
          <cell r="K2228" t="str">
            <v>50107815</v>
          </cell>
          <cell r="L2228" t="str">
            <v>TZ</v>
          </cell>
          <cell r="M2228" t="str">
            <v>Tanzanyalı</v>
          </cell>
          <cell r="N2228" t="str">
            <v>0035</v>
          </cell>
          <cell r="O2228" t="str">
            <v>TABORA</v>
          </cell>
          <cell r="P2228" t="str">
            <v>7B</v>
          </cell>
          <cell r="Q2228" t="str">
            <v>PETRA PROTEK</v>
          </cell>
          <cell r="R2228">
            <v>44859</v>
          </cell>
          <cell r="S2228">
            <v>44859</v>
          </cell>
          <cell r="T2228">
            <v>44880</v>
          </cell>
          <cell r="U2228" t="str">
            <v>Dnm.S.İş Sözl. işverence feshi</v>
          </cell>
          <cell r="V2228" t="str">
            <v>Mavi Yaka Direkt</v>
          </cell>
          <cell r="W2228" t="str">
            <v>LOT 3 (MIT)</v>
          </cell>
          <cell r="X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>USTA</v>
          </cell>
          <cell r="AC2228" t="str">
            <v>99</v>
          </cell>
          <cell r="AD2228" t="str">
            <v>LOT 3 (MIT)</v>
          </cell>
          <cell r="AE2228" t="str">
            <v>0113</v>
          </cell>
          <cell r="AF2228" t="str">
            <v/>
          </cell>
          <cell r="AG2228" t="str">
            <v>KM 785+000 - 829+305</v>
          </cell>
          <cell r="AH2228">
            <v>33055</v>
          </cell>
          <cell r="AI2228" t="str">
            <v>Bay</v>
          </cell>
          <cell r="AJ2228" t="str">
            <v>Yerel-Saatlik</v>
          </cell>
          <cell r="AK2228">
            <v>0</v>
          </cell>
          <cell r="AL2228" t="str">
            <v/>
          </cell>
          <cell r="AM2228" t="str">
            <v>201002</v>
          </cell>
          <cell r="AN2228" t="str">
            <v/>
          </cell>
          <cell r="AO2228" t="str">
            <v>T3</v>
          </cell>
          <cell r="AP2228" t="str">
            <v>5150</v>
          </cell>
          <cell r="AQ2228" t="str">
            <v>5175</v>
          </cell>
          <cell r="AR2228" t="str">
            <v/>
          </cell>
          <cell r="AS2228" t="str">
            <v/>
          </cell>
          <cell r="AT2228" t="str">
            <v/>
          </cell>
          <cell r="AU2228" t="str">
            <v/>
          </cell>
          <cell r="AV2228" t="str">
            <v/>
          </cell>
          <cell r="AW2228" t="str">
            <v/>
          </cell>
          <cell r="AX2228" t="str">
            <v>BENEDICTO KAZIMILY CHALAHANI</v>
          </cell>
          <cell r="AY2228" t="str">
            <v/>
          </cell>
          <cell r="AZ2228"/>
          <cell r="BA2228"/>
          <cell r="BB2228" t="str">
            <v/>
          </cell>
          <cell r="BC2228"/>
          <cell r="BD2228" t="str">
            <v/>
          </cell>
          <cell r="BE2228" t="str">
            <v/>
          </cell>
          <cell r="BF2228" t="str">
            <v>0</v>
          </cell>
        </row>
        <row r="2229">
          <cell r="A2229">
            <v>10075367</v>
          </cell>
          <cell r="B2229" t="str">
            <v>SALUM ALLY</v>
          </cell>
          <cell r="C2229" t="str">
            <v>KISAGESE</v>
          </cell>
          <cell r="D2229" t="str">
            <v>DUVARCI</v>
          </cell>
          <cell r="E2229" t="str">
            <v>MASON</v>
          </cell>
          <cell r="F2229" t="str">
            <v>50107642</v>
          </cell>
          <cell r="G2229" t="str">
            <v>PETRA PROTEK</v>
          </cell>
          <cell r="H2229" t="str">
            <v>50107642</v>
          </cell>
          <cell r="I2229" t="str">
            <v>0BBQ</v>
          </cell>
          <cell r="J2229" t="str">
            <v>İNŞAAT GRUBU</v>
          </cell>
          <cell r="K2229" t="str">
            <v>50107815</v>
          </cell>
          <cell r="L2229" t="str">
            <v>TZ</v>
          </cell>
          <cell r="M2229" t="str">
            <v>Tanzanyalı</v>
          </cell>
          <cell r="N2229" t="str">
            <v>0035</v>
          </cell>
          <cell r="O2229" t="str">
            <v>TABORA</v>
          </cell>
          <cell r="P2229" t="str">
            <v>7B</v>
          </cell>
          <cell r="Q2229" t="str">
            <v>PETRA PROTEK</v>
          </cell>
          <cell r="R2229">
            <v>44859</v>
          </cell>
          <cell r="S2229">
            <v>44859</v>
          </cell>
          <cell r="T2229">
            <v>45227</v>
          </cell>
          <cell r="U2229" t="str">
            <v>Belirli S. İş Sözl. sona erm.</v>
          </cell>
          <cell r="V2229" t="str">
            <v>Mavi Yaka Direkt</v>
          </cell>
          <cell r="W2229" t="str">
            <v>LOT 3 (MIT)</v>
          </cell>
          <cell r="X2229" t="str">
            <v/>
          </cell>
          <cell r="Y2229" t="str">
            <v/>
          </cell>
          <cell r="Z2229" t="str">
            <v/>
          </cell>
          <cell r="AA2229" t="str">
            <v>+255743665538</v>
          </cell>
          <cell r="AB2229" t="str">
            <v>USTA</v>
          </cell>
          <cell r="AC2229" t="str">
            <v>99</v>
          </cell>
          <cell r="AD2229" t="str">
            <v>LOT 3 (MIT)</v>
          </cell>
          <cell r="AE2229" t="str">
            <v>0113</v>
          </cell>
          <cell r="AF2229" t="str">
            <v/>
          </cell>
          <cell r="AG2229" t="str">
            <v>KM 785+000 - 829+305</v>
          </cell>
          <cell r="AH2229">
            <v>31749</v>
          </cell>
          <cell r="AI2229" t="str">
            <v>Bay</v>
          </cell>
          <cell r="AJ2229" t="str">
            <v>Yerel-Saatlik</v>
          </cell>
          <cell r="AK2229">
            <v>0</v>
          </cell>
          <cell r="AL2229" t="str">
            <v/>
          </cell>
          <cell r="AM2229" t="str">
            <v>201002</v>
          </cell>
          <cell r="AN2229" t="str">
            <v/>
          </cell>
          <cell r="AO2229" t="str">
            <v>T3</v>
          </cell>
          <cell r="AP2229" t="str">
            <v>5150</v>
          </cell>
          <cell r="AQ2229" t="str">
            <v>5175</v>
          </cell>
          <cell r="AR2229" t="str">
            <v/>
          </cell>
          <cell r="AS2229" t="str">
            <v/>
          </cell>
          <cell r="AT2229" t="str">
            <v/>
          </cell>
          <cell r="AU2229" t="str">
            <v/>
          </cell>
          <cell r="AV2229" t="str">
            <v/>
          </cell>
          <cell r="AW2229" t="str">
            <v/>
          </cell>
          <cell r="AX2229" t="str">
            <v>SALUM ALLY KISAGESE</v>
          </cell>
          <cell r="AY2229" t="str">
            <v/>
          </cell>
          <cell r="AZ2229"/>
          <cell r="BA2229"/>
          <cell r="BB2229" t="str">
            <v/>
          </cell>
          <cell r="BC2229"/>
          <cell r="BD2229" t="str">
            <v/>
          </cell>
          <cell r="BE2229" t="str">
            <v/>
          </cell>
          <cell r="BF2229" t="str">
            <v>0</v>
          </cell>
        </row>
        <row r="2230">
          <cell r="A2230">
            <v>10075368</v>
          </cell>
          <cell r="B2230" t="str">
            <v>JOAKIM MICHAEL</v>
          </cell>
          <cell r="C2230" t="str">
            <v>TASIRE</v>
          </cell>
          <cell r="D2230" t="str">
            <v>DUVARCI</v>
          </cell>
          <cell r="E2230" t="str">
            <v>MASON</v>
          </cell>
          <cell r="F2230" t="str">
            <v>50107642</v>
          </cell>
          <cell r="G2230" t="str">
            <v>PETRA PROTEK</v>
          </cell>
          <cell r="H2230" t="str">
            <v>50107642</v>
          </cell>
          <cell r="I2230" t="str">
            <v>0BBQ</v>
          </cell>
          <cell r="J2230" t="str">
            <v>İNŞAAT GRUBU</v>
          </cell>
          <cell r="K2230" t="str">
            <v>50107815</v>
          </cell>
          <cell r="L2230" t="str">
            <v>TZ</v>
          </cell>
          <cell r="M2230" t="str">
            <v>Tanzanyalı</v>
          </cell>
          <cell r="N2230" t="str">
            <v>0035</v>
          </cell>
          <cell r="O2230" t="str">
            <v>TABORA</v>
          </cell>
          <cell r="P2230" t="str">
            <v>7B</v>
          </cell>
          <cell r="Q2230" t="str">
            <v>PETRA PROTEK</v>
          </cell>
          <cell r="R2230">
            <v>44859</v>
          </cell>
          <cell r="S2230">
            <v>44859</v>
          </cell>
          <cell r="T2230">
            <v>44907</v>
          </cell>
          <cell r="U2230" t="str">
            <v>Diğer nedenler</v>
          </cell>
          <cell r="V2230" t="str">
            <v>Mavi Yaka Direkt</v>
          </cell>
          <cell r="W2230" t="str">
            <v>LOT 3 (MIT)</v>
          </cell>
          <cell r="X2230" t="str">
            <v/>
          </cell>
          <cell r="Y2230" t="str">
            <v/>
          </cell>
          <cell r="Z2230" t="str">
            <v/>
          </cell>
          <cell r="AA2230" t="str">
            <v>+255765019820</v>
          </cell>
          <cell r="AB2230" t="str">
            <v>USTA</v>
          </cell>
          <cell r="AC2230" t="str">
            <v>99</v>
          </cell>
          <cell r="AD2230" t="str">
            <v>LOT 3 (MIT)</v>
          </cell>
          <cell r="AE2230" t="str">
            <v>0113</v>
          </cell>
          <cell r="AF2230" t="str">
            <v/>
          </cell>
          <cell r="AG2230" t="str">
            <v>KM 785+000 - 829+305</v>
          </cell>
          <cell r="AH2230">
            <v>33698</v>
          </cell>
          <cell r="AI2230" t="str">
            <v>Bay</v>
          </cell>
          <cell r="AJ2230" t="str">
            <v>Yerel-Saatlik</v>
          </cell>
          <cell r="AK2230">
            <v>0</v>
          </cell>
          <cell r="AL2230" t="str">
            <v/>
          </cell>
          <cell r="AM2230" t="str">
            <v>201002</v>
          </cell>
          <cell r="AN2230" t="str">
            <v/>
          </cell>
          <cell r="AO2230" t="str">
            <v>T3</v>
          </cell>
          <cell r="AP2230" t="str">
            <v>5150</v>
          </cell>
          <cell r="AQ2230" t="str">
            <v>5175</v>
          </cell>
          <cell r="AR2230" t="str">
            <v/>
          </cell>
          <cell r="AS2230" t="str">
            <v/>
          </cell>
          <cell r="AT2230" t="str">
            <v/>
          </cell>
          <cell r="AU2230" t="str">
            <v/>
          </cell>
          <cell r="AV2230" t="str">
            <v/>
          </cell>
          <cell r="AW2230" t="str">
            <v/>
          </cell>
          <cell r="AX2230" t="str">
            <v>JOAKIM MICHAEL TASIRE</v>
          </cell>
          <cell r="AY2230" t="str">
            <v/>
          </cell>
          <cell r="AZ2230"/>
          <cell r="BA2230"/>
          <cell r="BB2230" t="str">
            <v/>
          </cell>
          <cell r="BC2230"/>
          <cell r="BD2230" t="str">
            <v/>
          </cell>
          <cell r="BE2230" t="str">
            <v/>
          </cell>
          <cell r="BF2230" t="str">
            <v>0</v>
          </cell>
        </row>
        <row r="2231">
          <cell r="A2231">
            <v>10075369</v>
          </cell>
          <cell r="B2231" t="str">
            <v>DOTTO MWANZALIMA</v>
          </cell>
          <cell r="C2231" t="str">
            <v>NYANDA</v>
          </cell>
          <cell r="D2231" t="str">
            <v>DUVARCI YARDIMCISI</v>
          </cell>
          <cell r="E2231" t="str">
            <v>MASON</v>
          </cell>
          <cell r="F2231" t="str">
            <v>50107642</v>
          </cell>
          <cell r="G2231" t="str">
            <v>PETRA PROTEK</v>
          </cell>
          <cell r="H2231" t="str">
            <v>50107642</v>
          </cell>
          <cell r="I2231" t="str">
            <v>0BBQ</v>
          </cell>
          <cell r="J2231" t="str">
            <v>İNŞAAT GRUBU</v>
          </cell>
          <cell r="K2231" t="str">
            <v>50109433</v>
          </cell>
          <cell r="L2231" t="str">
            <v>TZ</v>
          </cell>
          <cell r="M2231" t="str">
            <v>Tanzanyalı</v>
          </cell>
          <cell r="N2231" t="str">
            <v>0035</v>
          </cell>
          <cell r="O2231" t="str">
            <v>TABORA</v>
          </cell>
          <cell r="P2231" t="str">
            <v>7B</v>
          </cell>
          <cell r="Q2231" t="str">
            <v>PETRA PROTEK</v>
          </cell>
          <cell r="R2231">
            <v>44859</v>
          </cell>
          <cell r="S2231">
            <v>44859</v>
          </cell>
          <cell r="T2231">
            <v>44907</v>
          </cell>
          <cell r="U2231" t="str">
            <v>Diğer nedenler</v>
          </cell>
          <cell r="V2231" t="str">
            <v>Mavi Yaka Direkt</v>
          </cell>
          <cell r="W2231" t="str">
            <v>LOT 3 (MIT)</v>
          </cell>
          <cell r="X2231" t="str">
            <v/>
          </cell>
          <cell r="Y2231" t="str">
            <v/>
          </cell>
          <cell r="Z2231" t="str">
            <v/>
          </cell>
          <cell r="AA2231" t="str">
            <v>+255699298984</v>
          </cell>
          <cell r="AB2231" t="str">
            <v>USTA</v>
          </cell>
          <cell r="AC2231" t="str">
            <v>99</v>
          </cell>
          <cell r="AD2231" t="str">
            <v>LOT 3 (MIT)</v>
          </cell>
          <cell r="AE2231" t="str">
            <v>0113</v>
          </cell>
          <cell r="AF2231" t="str">
            <v/>
          </cell>
          <cell r="AG2231" t="str">
            <v>KM 785+000 - 829+305</v>
          </cell>
          <cell r="AH2231">
            <v>35553</v>
          </cell>
          <cell r="AI2231" t="str">
            <v>Bay</v>
          </cell>
          <cell r="AJ2231" t="str">
            <v>Yerel-Saatlik</v>
          </cell>
          <cell r="AK2231">
            <v>0</v>
          </cell>
          <cell r="AL2231" t="str">
            <v/>
          </cell>
          <cell r="AM2231" t="str">
            <v>201002</v>
          </cell>
          <cell r="AN2231" t="str">
            <v/>
          </cell>
          <cell r="AO2231" t="str">
            <v>T3</v>
          </cell>
          <cell r="AP2231" t="str">
            <v>5150</v>
          </cell>
          <cell r="AQ2231" t="str">
            <v>5175</v>
          </cell>
          <cell r="AR2231" t="str">
            <v/>
          </cell>
          <cell r="AS2231" t="str">
            <v/>
          </cell>
          <cell r="AT2231" t="str">
            <v/>
          </cell>
          <cell r="AU2231" t="str">
            <v/>
          </cell>
          <cell r="AV2231" t="str">
            <v/>
          </cell>
          <cell r="AW2231" t="str">
            <v/>
          </cell>
          <cell r="AX2231" t="str">
            <v>DOTTO MWANZALIMA NYANDA</v>
          </cell>
          <cell r="AY2231" t="str">
            <v/>
          </cell>
          <cell r="AZ2231"/>
          <cell r="BA2231"/>
          <cell r="BB2231" t="str">
            <v/>
          </cell>
          <cell r="BC2231"/>
          <cell r="BD2231" t="str">
            <v/>
          </cell>
          <cell r="BE2231" t="str">
            <v/>
          </cell>
          <cell r="BF2231" t="str">
            <v>0</v>
          </cell>
        </row>
        <row r="2232">
          <cell r="A2232">
            <v>10075370</v>
          </cell>
          <cell r="B2232" t="str">
            <v>JOSEPH JOSEPH</v>
          </cell>
          <cell r="C2232" t="str">
            <v>MHUJI</v>
          </cell>
          <cell r="D2232" t="str">
            <v>DUVARCI YARDIMCISI</v>
          </cell>
          <cell r="E2232" t="str">
            <v>MASON</v>
          </cell>
          <cell r="F2232" t="str">
            <v>50107642</v>
          </cell>
          <cell r="G2232" t="str">
            <v>PETRA PROTEK</v>
          </cell>
          <cell r="H2232" t="str">
            <v>50107642</v>
          </cell>
          <cell r="I2232" t="str">
            <v>0BBQ</v>
          </cell>
          <cell r="J2232" t="str">
            <v>İNŞAAT GRUBU</v>
          </cell>
          <cell r="K2232" t="str">
            <v>50109433</v>
          </cell>
          <cell r="L2232" t="str">
            <v>TZ</v>
          </cell>
          <cell r="M2232" t="str">
            <v>Tanzanyalı</v>
          </cell>
          <cell r="N2232" t="str">
            <v>0035</v>
          </cell>
          <cell r="O2232" t="str">
            <v>TABORA</v>
          </cell>
          <cell r="P2232" t="str">
            <v>7B</v>
          </cell>
          <cell r="Q2232" t="str">
            <v>PETRA PROTEK</v>
          </cell>
          <cell r="R2232">
            <v>44859</v>
          </cell>
          <cell r="S2232">
            <v>44859</v>
          </cell>
          <cell r="T2232">
            <v>44999</v>
          </cell>
          <cell r="U2232" t="str">
            <v>Dnm.S.İş Sözl. işverence feshi</v>
          </cell>
          <cell r="V2232" t="str">
            <v>Mavi Yaka Direkt</v>
          </cell>
          <cell r="W2232" t="str">
            <v>LOT 3 (MIT)</v>
          </cell>
          <cell r="X2232" t="str">
            <v/>
          </cell>
          <cell r="Y2232" t="str">
            <v/>
          </cell>
          <cell r="Z2232" t="str">
            <v/>
          </cell>
          <cell r="AA2232" t="str">
            <v>0758895018</v>
          </cell>
          <cell r="AB2232" t="str">
            <v>USTA</v>
          </cell>
          <cell r="AC2232" t="str">
            <v>99</v>
          </cell>
          <cell r="AD2232" t="str">
            <v>LOT 3 (MIT)</v>
          </cell>
          <cell r="AE2232" t="str">
            <v>0113</v>
          </cell>
          <cell r="AF2232" t="str">
            <v/>
          </cell>
          <cell r="AG2232" t="str">
            <v>KM 785+000 - 829+305</v>
          </cell>
          <cell r="AH2232">
            <v>34885</v>
          </cell>
          <cell r="AI2232" t="str">
            <v>Bay</v>
          </cell>
          <cell r="AJ2232" t="str">
            <v>Yerel-Saatlik</v>
          </cell>
          <cell r="AK2232">
            <v>0</v>
          </cell>
          <cell r="AL2232" t="str">
            <v/>
          </cell>
          <cell r="AM2232" t="str">
            <v>201002</v>
          </cell>
          <cell r="AN2232" t="str">
            <v/>
          </cell>
          <cell r="AO2232" t="str">
            <v>T3</v>
          </cell>
          <cell r="AP2232" t="str">
            <v>5150</v>
          </cell>
          <cell r="AQ2232" t="str">
            <v>5175</v>
          </cell>
          <cell r="AR2232" t="str">
            <v/>
          </cell>
          <cell r="AS2232" t="str">
            <v/>
          </cell>
          <cell r="AT2232" t="str">
            <v/>
          </cell>
          <cell r="AU2232" t="str">
            <v/>
          </cell>
          <cell r="AV2232" t="str">
            <v/>
          </cell>
          <cell r="AW2232" t="str">
            <v/>
          </cell>
          <cell r="AX2232" t="str">
            <v>JOSEPH JOSEPH MHUJI</v>
          </cell>
          <cell r="AY2232" t="str">
            <v/>
          </cell>
          <cell r="AZ2232"/>
          <cell r="BA2232"/>
          <cell r="BB2232" t="str">
            <v/>
          </cell>
          <cell r="BC2232"/>
          <cell r="BD2232" t="str">
            <v/>
          </cell>
          <cell r="BE2232" t="str">
            <v/>
          </cell>
          <cell r="BF2232" t="str">
            <v>0</v>
          </cell>
        </row>
        <row r="2233">
          <cell r="A2233">
            <v>10075371</v>
          </cell>
          <cell r="B2233" t="str">
            <v>ELIBARIKI PETRO</v>
          </cell>
          <cell r="C2233" t="str">
            <v>STANLY</v>
          </cell>
          <cell r="D2233" t="str">
            <v>DUVARCI YARDIMCISI</v>
          </cell>
          <cell r="E2233" t="str">
            <v>MASON</v>
          </cell>
          <cell r="F2233" t="str">
            <v>50107642</v>
          </cell>
          <cell r="G2233" t="str">
            <v>PETRA PROTEK</v>
          </cell>
          <cell r="H2233" t="str">
            <v>50107642</v>
          </cell>
          <cell r="I2233" t="str">
            <v>0BBQ</v>
          </cell>
          <cell r="J2233" t="str">
            <v>İNŞAAT GRUBU</v>
          </cell>
          <cell r="K2233" t="str">
            <v>50109433</v>
          </cell>
          <cell r="L2233" t="str">
            <v>TZ</v>
          </cell>
          <cell r="M2233" t="str">
            <v>Tanzanyalı</v>
          </cell>
          <cell r="N2233" t="str">
            <v>0035</v>
          </cell>
          <cell r="O2233" t="str">
            <v>TABORA</v>
          </cell>
          <cell r="P2233" t="str">
            <v>7B</v>
          </cell>
          <cell r="Q2233" t="str">
            <v>PETRA PROTEK</v>
          </cell>
          <cell r="R2233">
            <v>44859</v>
          </cell>
          <cell r="S2233">
            <v>44859</v>
          </cell>
          <cell r="T2233">
            <v>44985</v>
          </cell>
          <cell r="U2233" t="str">
            <v>Diğer nedenler</v>
          </cell>
          <cell r="V2233" t="str">
            <v>Mavi Yaka Direkt</v>
          </cell>
          <cell r="W2233" t="str">
            <v>LOT 3 (MIT)</v>
          </cell>
          <cell r="X2233" t="str">
            <v/>
          </cell>
          <cell r="Y2233" t="str">
            <v/>
          </cell>
          <cell r="Z2233" t="str">
            <v/>
          </cell>
          <cell r="AA2233" t="str">
            <v>+255753869052</v>
          </cell>
          <cell r="AB2233" t="str">
            <v>USTA</v>
          </cell>
          <cell r="AC2233" t="str">
            <v>99</v>
          </cell>
          <cell r="AD2233" t="str">
            <v>LOT 3 (MIT)</v>
          </cell>
          <cell r="AE2233" t="str">
            <v>0113</v>
          </cell>
          <cell r="AF2233" t="str">
            <v/>
          </cell>
          <cell r="AG2233" t="str">
            <v>KM 785+000 - 829+305</v>
          </cell>
          <cell r="AH2233">
            <v>36506</v>
          </cell>
          <cell r="AI2233" t="str">
            <v>Bay</v>
          </cell>
          <cell r="AJ2233" t="str">
            <v>Yerel-Saatlik</v>
          </cell>
          <cell r="AK2233">
            <v>0</v>
          </cell>
          <cell r="AL2233" t="str">
            <v/>
          </cell>
          <cell r="AM2233" t="str">
            <v>201002</v>
          </cell>
          <cell r="AN2233" t="str">
            <v/>
          </cell>
          <cell r="AO2233" t="str">
            <v>T3</v>
          </cell>
          <cell r="AP2233" t="str">
            <v>5150</v>
          </cell>
          <cell r="AQ2233" t="str">
            <v>5175</v>
          </cell>
          <cell r="AR2233" t="str">
            <v/>
          </cell>
          <cell r="AS2233" t="str">
            <v/>
          </cell>
          <cell r="AT2233" t="str">
            <v/>
          </cell>
          <cell r="AU2233" t="str">
            <v/>
          </cell>
          <cell r="AV2233" t="str">
            <v/>
          </cell>
          <cell r="AW2233" t="str">
            <v/>
          </cell>
          <cell r="AX2233" t="str">
            <v>ELIBARIKI PETRO STANLY</v>
          </cell>
          <cell r="AY2233" t="str">
            <v/>
          </cell>
          <cell r="AZ2233"/>
          <cell r="BA2233"/>
          <cell r="BB2233" t="str">
            <v/>
          </cell>
          <cell r="BC2233"/>
          <cell r="BD2233" t="str">
            <v/>
          </cell>
          <cell r="BE2233" t="str">
            <v/>
          </cell>
          <cell r="BF2233" t="str">
            <v>0</v>
          </cell>
        </row>
        <row r="2234">
          <cell r="A2234">
            <v>10075372</v>
          </cell>
          <cell r="B2234" t="str">
            <v>HAMADY ISSA</v>
          </cell>
          <cell r="C2234" t="str">
            <v>SAIDI</v>
          </cell>
          <cell r="D2234" t="str">
            <v>DUVARCI YARDIMCISI</v>
          </cell>
          <cell r="E2234" t="str">
            <v>MASON</v>
          </cell>
          <cell r="F2234" t="str">
            <v>50107642</v>
          </cell>
          <cell r="G2234" t="str">
            <v>PETRA PROTEK</v>
          </cell>
          <cell r="H2234" t="str">
            <v>50107642</v>
          </cell>
          <cell r="I2234" t="str">
            <v>0BBQ</v>
          </cell>
          <cell r="J2234" t="str">
            <v>İNŞAAT GRUBU</v>
          </cell>
          <cell r="K2234" t="str">
            <v>50109433</v>
          </cell>
          <cell r="L2234" t="str">
            <v>TZ</v>
          </cell>
          <cell r="M2234" t="str">
            <v>Tanzanyalı</v>
          </cell>
          <cell r="N2234" t="str">
            <v>0035</v>
          </cell>
          <cell r="O2234" t="str">
            <v>TABORA</v>
          </cell>
          <cell r="P2234" t="str">
            <v>7B</v>
          </cell>
          <cell r="Q2234" t="str">
            <v>PETRA PROTEK</v>
          </cell>
          <cell r="R2234">
            <v>44859</v>
          </cell>
          <cell r="S2234">
            <v>44859</v>
          </cell>
          <cell r="T2234">
            <v>44998</v>
          </cell>
          <cell r="U2234" t="str">
            <v>Dnm.S.İş Sözl. işverence feshi</v>
          </cell>
          <cell r="V2234" t="str">
            <v>Mavi Yaka Direkt</v>
          </cell>
          <cell r="W2234" t="str">
            <v>LOT 3 (MIT)</v>
          </cell>
          <cell r="X2234" t="str">
            <v/>
          </cell>
          <cell r="Y2234" t="str">
            <v/>
          </cell>
          <cell r="Z2234" t="str">
            <v/>
          </cell>
          <cell r="AA2234" t="str">
            <v>0788898497</v>
          </cell>
          <cell r="AB2234" t="str">
            <v>USTA</v>
          </cell>
          <cell r="AC2234" t="str">
            <v>99</v>
          </cell>
          <cell r="AD2234" t="str">
            <v>LOT 3 (MIT)</v>
          </cell>
          <cell r="AE2234" t="str">
            <v>0113</v>
          </cell>
          <cell r="AF2234" t="str">
            <v/>
          </cell>
          <cell r="AG2234" t="str">
            <v>KM 785+000 - 829+305</v>
          </cell>
          <cell r="AH2234">
            <v>35746</v>
          </cell>
          <cell r="AI2234" t="str">
            <v>Bay</v>
          </cell>
          <cell r="AJ2234" t="str">
            <v>Yerel-Saatlik</v>
          </cell>
          <cell r="AK2234">
            <v>0</v>
          </cell>
          <cell r="AL2234" t="str">
            <v/>
          </cell>
          <cell r="AM2234" t="str">
            <v>201002</v>
          </cell>
          <cell r="AN2234" t="str">
            <v/>
          </cell>
          <cell r="AO2234" t="str">
            <v>T3</v>
          </cell>
          <cell r="AP2234" t="str">
            <v>5150</v>
          </cell>
          <cell r="AQ2234" t="str">
            <v>5175</v>
          </cell>
          <cell r="AR2234" t="str">
            <v/>
          </cell>
          <cell r="AS2234" t="str">
            <v/>
          </cell>
          <cell r="AT2234" t="str">
            <v/>
          </cell>
          <cell r="AU2234" t="str">
            <v/>
          </cell>
          <cell r="AV2234" t="str">
            <v/>
          </cell>
          <cell r="AW2234" t="str">
            <v/>
          </cell>
          <cell r="AX2234" t="str">
            <v>HAMADY ISSA SAIDI</v>
          </cell>
          <cell r="AY2234" t="str">
            <v/>
          </cell>
          <cell r="AZ2234"/>
          <cell r="BA2234"/>
          <cell r="BB2234" t="str">
            <v/>
          </cell>
          <cell r="BC2234"/>
          <cell r="BD2234" t="str">
            <v/>
          </cell>
          <cell r="BE2234" t="str">
            <v/>
          </cell>
          <cell r="BF2234" t="str">
            <v>0</v>
          </cell>
        </row>
        <row r="2235">
          <cell r="A2235">
            <v>10075373</v>
          </cell>
          <cell r="B2235" t="str">
            <v>IDDI SHABANI</v>
          </cell>
          <cell r="C2235" t="str">
            <v>KAYUNGUYA</v>
          </cell>
          <cell r="D2235" t="str">
            <v>KAYNAKÇI USTABAŞI</v>
          </cell>
          <cell r="E2235" t="str">
            <v>WELDER CHARGEHAND</v>
          </cell>
          <cell r="F2235" t="str">
            <v>50107642</v>
          </cell>
          <cell r="G2235" t="str">
            <v>PETRA PROTEK</v>
          </cell>
          <cell r="H2235" t="str">
            <v>50107642</v>
          </cell>
          <cell r="I2235" t="str">
            <v>0BBQ</v>
          </cell>
          <cell r="J2235" t="str">
            <v>İNŞAAT GRUBU</v>
          </cell>
          <cell r="K2235" t="str">
            <v>50110023</v>
          </cell>
          <cell r="L2235" t="str">
            <v>TZ</v>
          </cell>
          <cell r="M2235" t="str">
            <v>Tanzanyalı</v>
          </cell>
          <cell r="N2235" t="str">
            <v>0035</v>
          </cell>
          <cell r="O2235" t="str">
            <v>TABORA</v>
          </cell>
          <cell r="P2235" t="str">
            <v>7B</v>
          </cell>
          <cell r="Q2235" t="str">
            <v>PETRA PROTEK</v>
          </cell>
          <cell r="R2235">
            <v>44859</v>
          </cell>
          <cell r="S2235">
            <v>44859</v>
          </cell>
          <cell r="T2235">
            <v>44990</v>
          </cell>
          <cell r="U2235" t="str">
            <v>Dnm.S.İş Sözl. işverence feshi</v>
          </cell>
          <cell r="V2235" t="str">
            <v>Mavi Yaka Direkt</v>
          </cell>
          <cell r="W2235" t="str">
            <v>LOT 3 (MIT)</v>
          </cell>
          <cell r="X2235" t="str">
            <v/>
          </cell>
          <cell r="Y2235" t="str">
            <v/>
          </cell>
          <cell r="Z2235" t="str">
            <v/>
          </cell>
          <cell r="AA2235" t="str">
            <v>+255654791461</v>
          </cell>
          <cell r="AB2235" t="str">
            <v>EKİPBAŞI</v>
          </cell>
          <cell r="AC2235" t="str">
            <v>99</v>
          </cell>
          <cell r="AD2235" t="str">
            <v>LOT 3 (MIT)</v>
          </cell>
          <cell r="AE2235" t="str">
            <v>0113</v>
          </cell>
          <cell r="AF2235" t="str">
            <v/>
          </cell>
          <cell r="AG2235" t="str">
            <v>KM 785+000 - 829+305</v>
          </cell>
          <cell r="AH2235">
            <v>23442</v>
          </cell>
          <cell r="AI2235" t="str">
            <v>Bay</v>
          </cell>
          <cell r="AJ2235" t="str">
            <v>Yerel-Saatlik</v>
          </cell>
          <cell r="AK2235">
            <v>0</v>
          </cell>
          <cell r="AL2235" t="str">
            <v/>
          </cell>
          <cell r="AM2235" t="str">
            <v>201002</v>
          </cell>
          <cell r="AN2235" t="str">
            <v/>
          </cell>
          <cell r="AO2235" t="str">
            <v>T3</v>
          </cell>
          <cell r="AP2235" t="str">
            <v>5150</v>
          </cell>
          <cell r="AQ2235" t="str">
            <v>5175</v>
          </cell>
          <cell r="AR2235" t="str">
            <v/>
          </cell>
          <cell r="AS2235" t="str">
            <v/>
          </cell>
          <cell r="AT2235" t="str">
            <v/>
          </cell>
          <cell r="AU2235" t="str">
            <v/>
          </cell>
          <cell r="AV2235" t="str">
            <v/>
          </cell>
          <cell r="AW2235" t="str">
            <v/>
          </cell>
          <cell r="AX2235" t="str">
            <v>IDDI SHABANI KAYUNGUYA</v>
          </cell>
          <cell r="AY2235" t="str">
            <v/>
          </cell>
          <cell r="AZ2235"/>
          <cell r="BA2235"/>
          <cell r="BB2235" t="str">
            <v/>
          </cell>
          <cell r="BC2235"/>
          <cell r="BD2235" t="str">
            <v/>
          </cell>
          <cell r="BE2235" t="str">
            <v/>
          </cell>
          <cell r="BF2235" t="str">
            <v>0</v>
          </cell>
        </row>
        <row r="2236">
          <cell r="A2236">
            <v>10075374</v>
          </cell>
          <cell r="B2236" t="str">
            <v>CHARLES SYLVESTER</v>
          </cell>
          <cell r="C2236" t="str">
            <v>NDIMA</v>
          </cell>
          <cell r="D2236" t="str">
            <v>KAYNAKÇI USTABAŞI</v>
          </cell>
          <cell r="E2236" t="str">
            <v>WELDER CHARGEHAND</v>
          </cell>
          <cell r="F2236" t="str">
            <v>50107642</v>
          </cell>
          <cell r="G2236" t="str">
            <v>PETRA PROTEK</v>
          </cell>
          <cell r="H2236" t="str">
            <v>50107642</v>
          </cell>
          <cell r="I2236" t="str">
            <v>0BBQ</v>
          </cell>
          <cell r="J2236" t="str">
            <v>İNŞAAT GRUBU</v>
          </cell>
          <cell r="K2236" t="str">
            <v>50110023</v>
          </cell>
          <cell r="L2236" t="str">
            <v>TZ</v>
          </cell>
          <cell r="M2236" t="str">
            <v>Tanzanyalı</v>
          </cell>
          <cell r="N2236" t="str">
            <v>0035</v>
          </cell>
          <cell r="O2236" t="str">
            <v>TABORA</v>
          </cell>
          <cell r="P2236" t="str">
            <v>7B</v>
          </cell>
          <cell r="Q2236" t="str">
            <v>PETRA PROTEK</v>
          </cell>
          <cell r="R2236">
            <v>44859</v>
          </cell>
          <cell r="S2236">
            <v>44859</v>
          </cell>
          <cell r="T2236">
            <v>44882</v>
          </cell>
          <cell r="U2236" t="str">
            <v>Diğer nedenler</v>
          </cell>
          <cell r="V2236" t="str">
            <v>Mavi Yaka Direkt</v>
          </cell>
          <cell r="W2236" t="str">
            <v>LOT 3 (MIT)</v>
          </cell>
          <cell r="X2236" t="str">
            <v/>
          </cell>
          <cell r="Y2236" t="str">
            <v/>
          </cell>
          <cell r="Z2236" t="str">
            <v/>
          </cell>
          <cell r="AA2236" t="str">
            <v>+255653937097</v>
          </cell>
          <cell r="AB2236" t="str">
            <v>EKİPBAŞI</v>
          </cell>
          <cell r="AC2236" t="str">
            <v>99</v>
          </cell>
          <cell r="AD2236" t="str">
            <v>LOT 3 (MIT)</v>
          </cell>
          <cell r="AE2236" t="str">
            <v>0113</v>
          </cell>
          <cell r="AF2236" t="str">
            <v/>
          </cell>
          <cell r="AG2236" t="str">
            <v>KM 785+000 - 829+305</v>
          </cell>
          <cell r="AH2236">
            <v>24445</v>
          </cell>
          <cell r="AI2236" t="str">
            <v>Bay</v>
          </cell>
          <cell r="AJ2236" t="str">
            <v>Yerel-Saatlik</v>
          </cell>
          <cell r="AK2236">
            <v>0</v>
          </cell>
          <cell r="AL2236" t="str">
            <v/>
          </cell>
          <cell r="AM2236" t="str">
            <v>201002</v>
          </cell>
          <cell r="AN2236" t="str">
            <v/>
          </cell>
          <cell r="AO2236" t="str">
            <v>T3</v>
          </cell>
          <cell r="AP2236" t="str">
            <v>5150</v>
          </cell>
          <cell r="AQ2236" t="str">
            <v>5175</v>
          </cell>
          <cell r="AR2236" t="str">
            <v/>
          </cell>
          <cell r="AS2236" t="str">
            <v/>
          </cell>
          <cell r="AT2236" t="str">
            <v/>
          </cell>
          <cell r="AU2236" t="str">
            <v/>
          </cell>
          <cell r="AV2236" t="str">
            <v/>
          </cell>
          <cell r="AW2236" t="str">
            <v/>
          </cell>
          <cell r="AX2236" t="str">
            <v>CHARLES SYLVESTER NDIMA</v>
          </cell>
          <cell r="AY2236" t="str">
            <v/>
          </cell>
          <cell r="AZ2236"/>
          <cell r="BA2236"/>
          <cell r="BB2236" t="str">
            <v/>
          </cell>
          <cell r="BC2236"/>
          <cell r="BD2236" t="str">
            <v/>
          </cell>
          <cell r="BE2236" t="str">
            <v/>
          </cell>
          <cell r="BF2236" t="str">
            <v>0</v>
          </cell>
        </row>
        <row r="2237">
          <cell r="A2237">
            <v>10075375</v>
          </cell>
          <cell r="B2237" t="str">
            <v>HENRY ATHANAS</v>
          </cell>
          <cell r="C2237" t="str">
            <v>JOHN</v>
          </cell>
          <cell r="D2237" t="str">
            <v>KAYNAKÇI USTABAŞI</v>
          </cell>
          <cell r="E2237" t="str">
            <v>WELDER CHARGEHAND</v>
          </cell>
          <cell r="F2237" t="str">
            <v>50107642</v>
          </cell>
          <cell r="G2237" t="str">
            <v>PETRA PROTEK</v>
          </cell>
          <cell r="H2237" t="str">
            <v>50107642</v>
          </cell>
          <cell r="I2237" t="str">
            <v>0BBQ</v>
          </cell>
          <cell r="J2237" t="str">
            <v>İNŞAAT GRUBU</v>
          </cell>
          <cell r="K2237" t="str">
            <v>50110023</v>
          </cell>
          <cell r="L2237" t="str">
            <v>TZ</v>
          </cell>
          <cell r="M2237" t="str">
            <v>Tanzanyalı</v>
          </cell>
          <cell r="N2237" t="str">
            <v>0035</v>
          </cell>
          <cell r="O2237" t="str">
            <v>TABORA</v>
          </cell>
          <cell r="P2237" t="str">
            <v>7B</v>
          </cell>
          <cell r="Q2237" t="str">
            <v>PETRA PROTEK</v>
          </cell>
          <cell r="R2237">
            <v>44859</v>
          </cell>
          <cell r="S2237">
            <v>44859</v>
          </cell>
          <cell r="T2237">
            <v>45021</v>
          </cell>
          <cell r="U2237" t="str">
            <v>Dnm.S.İş Sözl. işverence feshi</v>
          </cell>
          <cell r="V2237" t="str">
            <v>Mavi Yaka Direkt</v>
          </cell>
          <cell r="W2237" t="str">
            <v>LOT 3 (MIT)</v>
          </cell>
          <cell r="X2237" t="str">
            <v/>
          </cell>
          <cell r="Y2237" t="str">
            <v/>
          </cell>
          <cell r="Z2237" t="str">
            <v/>
          </cell>
          <cell r="AA2237" t="str">
            <v>+255692067493</v>
          </cell>
          <cell r="AB2237" t="str">
            <v>EKİPBAŞI</v>
          </cell>
          <cell r="AC2237" t="str">
            <v>99</v>
          </cell>
          <cell r="AD2237" t="str">
            <v>LOT 3 (MIT)</v>
          </cell>
          <cell r="AE2237" t="str">
            <v>0113</v>
          </cell>
          <cell r="AF2237" t="str">
            <v/>
          </cell>
          <cell r="AG2237" t="str">
            <v>KM 785+000 - 829+305</v>
          </cell>
          <cell r="AH2237">
            <v>29315</v>
          </cell>
          <cell r="AI2237" t="str">
            <v>Bay</v>
          </cell>
          <cell r="AJ2237" t="str">
            <v>Yerel-Saatlik</v>
          </cell>
          <cell r="AK2237">
            <v>0</v>
          </cell>
          <cell r="AL2237" t="str">
            <v/>
          </cell>
          <cell r="AM2237" t="str">
            <v>201002</v>
          </cell>
          <cell r="AN2237" t="str">
            <v/>
          </cell>
          <cell r="AO2237" t="str">
            <v>T3</v>
          </cell>
          <cell r="AP2237" t="str">
            <v>5150</v>
          </cell>
          <cell r="AQ2237" t="str">
            <v>5175</v>
          </cell>
          <cell r="AR2237" t="str">
            <v/>
          </cell>
          <cell r="AS2237" t="str">
            <v/>
          </cell>
          <cell r="AT2237" t="str">
            <v/>
          </cell>
          <cell r="AU2237" t="str">
            <v/>
          </cell>
          <cell r="AV2237" t="str">
            <v/>
          </cell>
          <cell r="AW2237" t="str">
            <v/>
          </cell>
          <cell r="AX2237" t="str">
            <v>HENRY ATHANAS JOHN</v>
          </cell>
          <cell r="AY2237" t="str">
            <v/>
          </cell>
          <cell r="AZ2237"/>
          <cell r="BA2237"/>
          <cell r="BB2237" t="str">
            <v/>
          </cell>
          <cell r="BC2237"/>
          <cell r="BD2237" t="str">
            <v/>
          </cell>
          <cell r="BE2237" t="str">
            <v/>
          </cell>
          <cell r="BF2237" t="str">
            <v>0</v>
          </cell>
        </row>
        <row r="2238">
          <cell r="A2238">
            <v>10075376</v>
          </cell>
          <cell r="B2238" t="str">
            <v>EZEKIEL JOHN</v>
          </cell>
          <cell r="C2238" t="str">
            <v>BUGOTA</v>
          </cell>
          <cell r="D2238" t="str">
            <v>KAYNAKÇI</v>
          </cell>
          <cell r="E2238" t="str">
            <v>WELDER</v>
          </cell>
          <cell r="F2238" t="str">
            <v>50107642</v>
          </cell>
          <cell r="G2238" t="str">
            <v>PETRA PROTEK</v>
          </cell>
          <cell r="H2238" t="str">
            <v>50107642</v>
          </cell>
          <cell r="I2238" t="str">
            <v>0BBQ</v>
          </cell>
          <cell r="J2238" t="str">
            <v>İNŞAAT GRUBU</v>
          </cell>
          <cell r="K2238" t="str">
            <v>50109434</v>
          </cell>
          <cell r="L2238" t="str">
            <v>TZ</v>
          </cell>
          <cell r="M2238" t="str">
            <v>Tanzanyalı</v>
          </cell>
          <cell r="N2238" t="str">
            <v>0035</v>
          </cell>
          <cell r="O2238" t="str">
            <v>TABORA</v>
          </cell>
          <cell r="P2238" t="str">
            <v>7B</v>
          </cell>
          <cell r="Q2238" t="str">
            <v>PETRA PROTEK</v>
          </cell>
          <cell r="R2238">
            <v>44859</v>
          </cell>
          <cell r="S2238">
            <v>44859</v>
          </cell>
          <cell r="T2238">
            <v>44903</v>
          </cell>
          <cell r="U2238" t="str">
            <v>Diğer nedenler</v>
          </cell>
          <cell r="V2238" t="str">
            <v>Mavi Yaka Direkt</v>
          </cell>
          <cell r="W2238" t="str">
            <v>LOT 3 (MIT)</v>
          </cell>
          <cell r="X2238" t="str">
            <v/>
          </cell>
          <cell r="Y2238" t="str">
            <v/>
          </cell>
          <cell r="Z2238" t="str">
            <v/>
          </cell>
          <cell r="AA2238" t="str">
            <v>0688117033</v>
          </cell>
          <cell r="AB2238" t="str">
            <v>OPERATÖR</v>
          </cell>
          <cell r="AC2238" t="str">
            <v>99</v>
          </cell>
          <cell r="AD2238" t="str">
            <v>LOT 3 (MIT)</v>
          </cell>
          <cell r="AE2238" t="str">
            <v>0113</v>
          </cell>
          <cell r="AF2238" t="str">
            <v/>
          </cell>
          <cell r="AG2238" t="str">
            <v>KM 785+000 - 829+305</v>
          </cell>
          <cell r="AH2238">
            <v>35744</v>
          </cell>
          <cell r="AI2238" t="str">
            <v>Bay</v>
          </cell>
          <cell r="AJ2238" t="str">
            <v>Yerel-Saatlik</v>
          </cell>
          <cell r="AK2238">
            <v>0</v>
          </cell>
          <cell r="AL2238" t="str">
            <v/>
          </cell>
          <cell r="AM2238" t="str">
            <v>201002</v>
          </cell>
          <cell r="AN2238" t="str">
            <v/>
          </cell>
          <cell r="AO2238" t="str">
            <v>T3</v>
          </cell>
          <cell r="AP2238" t="str">
            <v>5150</v>
          </cell>
          <cell r="AQ2238" t="str">
            <v>5175</v>
          </cell>
          <cell r="AR2238" t="str">
            <v/>
          </cell>
          <cell r="AS2238" t="str">
            <v/>
          </cell>
          <cell r="AT2238" t="str">
            <v/>
          </cell>
          <cell r="AU2238" t="str">
            <v/>
          </cell>
          <cell r="AV2238" t="str">
            <v/>
          </cell>
          <cell r="AW2238" t="str">
            <v/>
          </cell>
          <cell r="AX2238" t="str">
            <v>EZEKIEL JOHN BUGOTA</v>
          </cell>
          <cell r="AY2238" t="str">
            <v/>
          </cell>
          <cell r="AZ2238"/>
          <cell r="BA2238"/>
          <cell r="BB2238" t="str">
            <v/>
          </cell>
          <cell r="BC2238"/>
          <cell r="BD2238" t="str">
            <v/>
          </cell>
          <cell r="BE2238" t="str">
            <v/>
          </cell>
          <cell r="BF2238" t="str">
            <v>0</v>
          </cell>
        </row>
        <row r="2239">
          <cell r="A2239">
            <v>10075377</v>
          </cell>
          <cell r="B2239" t="str">
            <v>PIUS MALIBE</v>
          </cell>
          <cell r="C2239" t="str">
            <v>MSABA</v>
          </cell>
          <cell r="D2239" t="str">
            <v>KAYNAKÇI</v>
          </cell>
          <cell r="E2239" t="str">
            <v>WELDER</v>
          </cell>
          <cell r="F2239" t="str">
            <v>50107642</v>
          </cell>
          <cell r="G2239" t="str">
            <v>PETRA PROTEK</v>
          </cell>
          <cell r="H2239" t="str">
            <v>50107642</v>
          </cell>
          <cell r="I2239" t="str">
            <v>0BBQ</v>
          </cell>
          <cell r="J2239" t="str">
            <v>İNŞAAT GRUBU</v>
          </cell>
          <cell r="K2239" t="str">
            <v>50109434</v>
          </cell>
          <cell r="L2239" t="str">
            <v>TZ</v>
          </cell>
          <cell r="M2239" t="str">
            <v>Tanzanyalı</v>
          </cell>
          <cell r="N2239" t="str">
            <v>0035</v>
          </cell>
          <cell r="O2239" t="str">
            <v>TABORA</v>
          </cell>
          <cell r="P2239" t="str">
            <v>7B</v>
          </cell>
          <cell r="Q2239" t="str">
            <v>PETRA PROTEK</v>
          </cell>
          <cell r="R2239">
            <v>44859</v>
          </cell>
          <cell r="S2239">
            <v>44859</v>
          </cell>
          <cell r="T2239">
            <v>45022</v>
          </cell>
          <cell r="U2239" t="str">
            <v>Dnm.S.İş Sözl. işverence feshi</v>
          </cell>
          <cell r="V2239" t="str">
            <v>Mavi Yaka Direkt</v>
          </cell>
          <cell r="W2239" t="str">
            <v>LOT 3 (MIT)</v>
          </cell>
          <cell r="X2239" t="str">
            <v/>
          </cell>
          <cell r="Y2239" t="str">
            <v/>
          </cell>
          <cell r="Z2239" t="str">
            <v/>
          </cell>
          <cell r="AA2239" t="str">
            <v>+255767369268</v>
          </cell>
          <cell r="AB2239" t="str">
            <v>OPERATÖR</v>
          </cell>
          <cell r="AC2239" t="str">
            <v>99</v>
          </cell>
          <cell r="AD2239" t="str">
            <v>LOT 3 (MIT)</v>
          </cell>
          <cell r="AE2239" t="str">
            <v>0113</v>
          </cell>
          <cell r="AF2239" t="str">
            <v/>
          </cell>
          <cell r="AG2239" t="str">
            <v>KM 785+000 - 829+305</v>
          </cell>
          <cell r="AH2239">
            <v>35596</v>
          </cell>
          <cell r="AI2239" t="str">
            <v>Bay</v>
          </cell>
          <cell r="AJ2239" t="str">
            <v>Yerel-Saatlik</v>
          </cell>
          <cell r="AK2239">
            <v>0</v>
          </cell>
          <cell r="AL2239" t="str">
            <v/>
          </cell>
          <cell r="AM2239" t="str">
            <v>201002</v>
          </cell>
          <cell r="AN2239" t="str">
            <v/>
          </cell>
          <cell r="AO2239" t="str">
            <v>T3</v>
          </cell>
          <cell r="AP2239" t="str">
            <v>5150</v>
          </cell>
          <cell r="AQ2239" t="str">
            <v>5175</v>
          </cell>
          <cell r="AR2239" t="str">
            <v/>
          </cell>
          <cell r="AS2239" t="str">
            <v/>
          </cell>
          <cell r="AT2239" t="str">
            <v/>
          </cell>
          <cell r="AU2239" t="str">
            <v/>
          </cell>
          <cell r="AV2239" t="str">
            <v/>
          </cell>
          <cell r="AW2239" t="str">
            <v/>
          </cell>
          <cell r="AX2239" t="str">
            <v>PIUS MALIBE MSABA</v>
          </cell>
          <cell r="AY2239" t="str">
            <v/>
          </cell>
          <cell r="AZ2239"/>
          <cell r="BA2239"/>
          <cell r="BB2239" t="str">
            <v/>
          </cell>
          <cell r="BC2239"/>
          <cell r="BD2239" t="str">
            <v/>
          </cell>
          <cell r="BE2239" t="str">
            <v/>
          </cell>
          <cell r="BF2239" t="str">
            <v>0</v>
          </cell>
        </row>
        <row r="2240">
          <cell r="A2240">
            <v>10075378</v>
          </cell>
          <cell r="B2240" t="str">
            <v>OMARY ROBERT</v>
          </cell>
          <cell r="C2240" t="str">
            <v>MWASHA</v>
          </cell>
          <cell r="D2240" t="str">
            <v>KAYNAKÇI</v>
          </cell>
          <cell r="E2240" t="str">
            <v>WELDER</v>
          </cell>
          <cell r="F2240" t="str">
            <v>50107642</v>
          </cell>
          <cell r="G2240" t="str">
            <v>PETRA PROTEK</v>
          </cell>
          <cell r="H2240" t="str">
            <v>50107642</v>
          </cell>
          <cell r="I2240" t="str">
            <v>0BBQ</v>
          </cell>
          <cell r="J2240" t="str">
            <v>İNŞAAT GRUBU</v>
          </cell>
          <cell r="K2240" t="str">
            <v>50109434</v>
          </cell>
          <cell r="L2240" t="str">
            <v>TZ</v>
          </cell>
          <cell r="M2240" t="str">
            <v>Tanzanyalı</v>
          </cell>
          <cell r="N2240" t="str">
            <v>0035</v>
          </cell>
          <cell r="O2240" t="str">
            <v>TABORA</v>
          </cell>
          <cell r="P2240" t="str">
            <v>7B</v>
          </cell>
          <cell r="Q2240" t="str">
            <v>PETRA PROTEK</v>
          </cell>
          <cell r="R2240">
            <v>44859</v>
          </cell>
          <cell r="S2240">
            <v>44859</v>
          </cell>
          <cell r="T2240">
            <v>44973</v>
          </cell>
          <cell r="U2240" t="str">
            <v>Diğer nedenler</v>
          </cell>
          <cell r="V2240" t="str">
            <v>Mavi Yaka Direkt</v>
          </cell>
          <cell r="W2240" t="str">
            <v>LOT 3 (MIT)</v>
          </cell>
          <cell r="X2240" t="str">
            <v/>
          </cell>
          <cell r="Y2240" t="str">
            <v/>
          </cell>
          <cell r="Z2240" t="str">
            <v/>
          </cell>
          <cell r="AA2240" t="str">
            <v>+255687057544</v>
          </cell>
          <cell r="AB2240" t="str">
            <v>OPERATÖR</v>
          </cell>
          <cell r="AC2240" t="str">
            <v>99</v>
          </cell>
          <cell r="AD2240" t="str">
            <v>LOT 3 (MIT)</v>
          </cell>
          <cell r="AE2240" t="str">
            <v>0113</v>
          </cell>
          <cell r="AF2240" t="str">
            <v/>
          </cell>
          <cell r="AG2240" t="str">
            <v>KM 785+000 - 829+305</v>
          </cell>
          <cell r="AH2240">
            <v>31732</v>
          </cell>
          <cell r="AI2240" t="str">
            <v>Bay</v>
          </cell>
          <cell r="AJ2240" t="str">
            <v>Yerel-Saatlik</v>
          </cell>
          <cell r="AK2240">
            <v>0</v>
          </cell>
          <cell r="AL2240" t="str">
            <v/>
          </cell>
          <cell r="AM2240" t="str">
            <v>201002</v>
          </cell>
          <cell r="AN2240" t="str">
            <v/>
          </cell>
          <cell r="AO2240" t="str">
            <v>T3</v>
          </cell>
          <cell r="AP2240" t="str">
            <v>5150</v>
          </cell>
          <cell r="AQ2240" t="str">
            <v>5175</v>
          </cell>
          <cell r="AR2240" t="str">
            <v/>
          </cell>
          <cell r="AS2240" t="str">
            <v/>
          </cell>
          <cell r="AT2240" t="str">
            <v/>
          </cell>
          <cell r="AU2240" t="str">
            <v/>
          </cell>
          <cell r="AV2240" t="str">
            <v/>
          </cell>
          <cell r="AW2240" t="str">
            <v/>
          </cell>
          <cell r="AX2240" t="str">
            <v>OMARY ROBERT MWASHA</v>
          </cell>
          <cell r="AY2240" t="str">
            <v/>
          </cell>
          <cell r="AZ2240"/>
          <cell r="BA2240"/>
          <cell r="BB2240" t="str">
            <v/>
          </cell>
          <cell r="BC2240"/>
          <cell r="BD2240" t="str">
            <v/>
          </cell>
          <cell r="BE2240" t="str">
            <v/>
          </cell>
          <cell r="BF2240" t="str">
            <v>0</v>
          </cell>
        </row>
        <row r="2241">
          <cell r="A2241">
            <v>10075380</v>
          </cell>
          <cell r="B2241" t="str">
            <v>PARAHANI HAMISI</v>
          </cell>
          <cell r="C2241" t="str">
            <v>ABDALLAH</v>
          </cell>
          <cell r="D2241" t="str">
            <v>KAYNAKÇI</v>
          </cell>
          <cell r="E2241" t="str">
            <v>WELDER</v>
          </cell>
          <cell r="F2241" t="str">
            <v>50107642</v>
          </cell>
          <cell r="G2241" t="str">
            <v>PETRA PROTEK</v>
          </cell>
          <cell r="H2241" t="str">
            <v>50107642</v>
          </cell>
          <cell r="I2241" t="str">
            <v>0BBQ</v>
          </cell>
          <cell r="J2241" t="str">
            <v>İNŞAAT GRUBU</v>
          </cell>
          <cell r="K2241" t="str">
            <v>50109434</v>
          </cell>
          <cell r="L2241" t="str">
            <v>TZ</v>
          </cell>
          <cell r="M2241" t="str">
            <v>Tanzanyalı</v>
          </cell>
          <cell r="N2241" t="str">
            <v>0035</v>
          </cell>
          <cell r="O2241" t="str">
            <v>TABORA</v>
          </cell>
          <cell r="P2241" t="str">
            <v>7B</v>
          </cell>
          <cell r="Q2241" t="str">
            <v>PETRA PROTEK</v>
          </cell>
          <cell r="R2241">
            <v>44859</v>
          </cell>
          <cell r="S2241">
            <v>44859</v>
          </cell>
          <cell r="T2241">
            <v>44977</v>
          </cell>
          <cell r="U2241" t="str">
            <v>Diğer nedenler</v>
          </cell>
          <cell r="V2241" t="str">
            <v>Mavi Yaka Direkt</v>
          </cell>
          <cell r="W2241" t="str">
            <v>LOT 3 (MIT)</v>
          </cell>
          <cell r="X2241" t="str">
            <v/>
          </cell>
          <cell r="Y2241" t="str">
            <v/>
          </cell>
          <cell r="Z2241" t="str">
            <v/>
          </cell>
          <cell r="AA2241" t="str">
            <v>+255717522055</v>
          </cell>
          <cell r="AB2241" t="str">
            <v>OPERATÖR</v>
          </cell>
          <cell r="AC2241" t="str">
            <v>99</v>
          </cell>
          <cell r="AD2241" t="str">
            <v>LOT 3 (MIT)</v>
          </cell>
          <cell r="AE2241" t="str">
            <v>0113</v>
          </cell>
          <cell r="AF2241" t="str">
            <v/>
          </cell>
          <cell r="AG2241" t="str">
            <v>KM 785+000 - 829+305</v>
          </cell>
          <cell r="AH2241">
            <v>34767</v>
          </cell>
          <cell r="AI2241" t="str">
            <v>Bay</v>
          </cell>
          <cell r="AJ2241" t="str">
            <v>Yerel-Saatlik</v>
          </cell>
          <cell r="AK2241">
            <v>0</v>
          </cell>
          <cell r="AL2241" t="str">
            <v/>
          </cell>
          <cell r="AM2241" t="str">
            <v>201002</v>
          </cell>
          <cell r="AN2241" t="str">
            <v/>
          </cell>
          <cell r="AO2241" t="str">
            <v>T3</v>
          </cell>
          <cell r="AP2241" t="str">
            <v>5150</v>
          </cell>
          <cell r="AQ2241" t="str">
            <v>5175</v>
          </cell>
          <cell r="AR2241" t="str">
            <v/>
          </cell>
          <cell r="AS2241" t="str">
            <v/>
          </cell>
          <cell r="AT2241" t="str">
            <v/>
          </cell>
          <cell r="AU2241" t="str">
            <v/>
          </cell>
          <cell r="AV2241" t="str">
            <v/>
          </cell>
          <cell r="AW2241" t="str">
            <v/>
          </cell>
          <cell r="AX2241" t="str">
            <v>PARAHANI HAMISI ABDALLAH</v>
          </cell>
          <cell r="AY2241" t="str">
            <v/>
          </cell>
          <cell r="AZ2241"/>
          <cell r="BA2241"/>
          <cell r="BB2241" t="str">
            <v/>
          </cell>
          <cell r="BC2241"/>
          <cell r="BD2241" t="str">
            <v/>
          </cell>
          <cell r="BE2241" t="str">
            <v/>
          </cell>
          <cell r="BF2241" t="str">
            <v>0</v>
          </cell>
        </row>
        <row r="2242">
          <cell r="A2242">
            <v>10075383</v>
          </cell>
          <cell r="B2242" t="str">
            <v>OMARY NASSORO</v>
          </cell>
          <cell r="C2242" t="str">
            <v>KAVULA</v>
          </cell>
          <cell r="D2242" t="str">
            <v>GÜVENLİK GÖREVLİSİ</v>
          </cell>
          <cell r="E2242" t="str">
            <v>SECURITY</v>
          </cell>
          <cell r="F2242" t="str">
            <v>50106670</v>
          </cell>
          <cell r="G2242" t="str">
            <v>KITUMBO SECURITY</v>
          </cell>
          <cell r="H2242" t="str">
            <v>50105513</v>
          </cell>
          <cell r="I2242" t="str">
            <v>088D</v>
          </cell>
          <cell r="J2242" t="str">
            <v>GÜVENLİK</v>
          </cell>
          <cell r="K2242" t="str">
            <v>50106674</v>
          </cell>
          <cell r="L2242" t="str">
            <v>TZ</v>
          </cell>
          <cell r="M2242" t="str">
            <v>Tanzanyalı</v>
          </cell>
          <cell r="N2242" t="str">
            <v>0035</v>
          </cell>
          <cell r="O2242" t="str">
            <v>TABORA</v>
          </cell>
          <cell r="P2242" t="str">
            <v>7L</v>
          </cell>
          <cell r="Q2242" t="str">
            <v>KITIMBO SECURITY</v>
          </cell>
          <cell r="R2242">
            <v>44859</v>
          </cell>
          <cell r="S2242">
            <v>44859</v>
          </cell>
          <cell r="T2242">
            <v>45074</v>
          </cell>
          <cell r="U2242" t="str">
            <v>Diğer nedenler</v>
          </cell>
          <cell r="V2242" t="str">
            <v>Mavi Yaka Endirekt</v>
          </cell>
          <cell r="W2242" t="str">
            <v>LOT 3 (MIT)</v>
          </cell>
          <cell r="X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>GÖREVLİ</v>
          </cell>
          <cell r="AC2242" t="str">
            <v>99</v>
          </cell>
          <cell r="AD2242" t="str">
            <v>LOT 3 (MIT)</v>
          </cell>
          <cell r="AE2242" t="str">
            <v>0113</v>
          </cell>
          <cell r="AF2242" t="str">
            <v/>
          </cell>
          <cell r="AG2242" t="str">
            <v>KM 785+000 - 829+305</v>
          </cell>
          <cell r="AH2242">
            <v>35596</v>
          </cell>
          <cell r="AI2242" t="str">
            <v>Bay</v>
          </cell>
          <cell r="AJ2242" t="str">
            <v>Yerel-Saatlik</v>
          </cell>
          <cell r="AK2242">
            <v>0</v>
          </cell>
          <cell r="AL2242" t="str">
            <v/>
          </cell>
          <cell r="AM2242" t="str">
            <v>306002</v>
          </cell>
          <cell r="AN2242" t="str">
            <v/>
          </cell>
          <cell r="AO2242" t="str">
            <v>T3</v>
          </cell>
          <cell r="AP2242" t="str">
            <v>5150</v>
          </cell>
          <cell r="AQ2242" t="str">
            <v>5175</v>
          </cell>
          <cell r="AR2242" t="str">
            <v/>
          </cell>
          <cell r="AS2242" t="str">
            <v/>
          </cell>
          <cell r="AT2242" t="str">
            <v/>
          </cell>
          <cell r="AU2242" t="str">
            <v/>
          </cell>
          <cell r="AV2242" t="str">
            <v/>
          </cell>
          <cell r="AW2242" t="str">
            <v/>
          </cell>
          <cell r="AX2242" t="str">
            <v>OMARY NASSORO KAVULA</v>
          </cell>
          <cell r="AY2242" t="str">
            <v/>
          </cell>
          <cell r="AZ2242"/>
          <cell r="BA2242"/>
          <cell r="BB2242" t="str">
            <v/>
          </cell>
          <cell r="BC2242"/>
          <cell r="BD2242" t="str">
            <v/>
          </cell>
          <cell r="BE2242" t="str">
            <v/>
          </cell>
          <cell r="BF2242" t="str">
            <v>0</v>
          </cell>
        </row>
        <row r="2243">
          <cell r="A2243">
            <v>10075384</v>
          </cell>
          <cell r="B2243" t="str">
            <v>HUSSEIN ABDUL</v>
          </cell>
          <cell r="C2243" t="str">
            <v>FERUZI</v>
          </cell>
          <cell r="D2243" t="str">
            <v>GÜVENLİK GÖREVLİSİ</v>
          </cell>
          <cell r="E2243" t="str">
            <v>SECURITY</v>
          </cell>
          <cell r="F2243" t="str">
            <v>50106670</v>
          </cell>
          <cell r="G2243" t="str">
            <v>KITUMBO SECURITY</v>
          </cell>
          <cell r="H2243" t="str">
            <v>50105513</v>
          </cell>
          <cell r="I2243" t="str">
            <v>088D</v>
          </cell>
          <cell r="J2243" t="str">
            <v>GÜVENLİK</v>
          </cell>
          <cell r="K2243" t="str">
            <v>50106674</v>
          </cell>
          <cell r="L2243" t="str">
            <v>TZ</v>
          </cell>
          <cell r="M2243" t="str">
            <v>Tanzanyalı</v>
          </cell>
          <cell r="N2243" t="str">
            <v>0035</v>
          </cell>
          <cell r="O2243" t="str">
            <v>TABORA</v>
          </cell>
          <cell r="P2243" t="str">
            <v>7L</v>
          </cell>
          <cell r="Q2243" t="str">
            <v>KITIMBO SECURITY</v>
          </cell>
          <cell r="R2243">
            <v>44859</v>
          </cell>
          <cell r="S2243">
            <v>44859</v>
          </cell>
          <cell r="T2243">
            <v>45170</v>
          </cell>
          <cell r="U2243" t="str">
            <v>Bsz.S.İşSz.İşvTrf.Hk.SebepsizF</v>
          </cell>
          <cell r="V2243" t="str">
            <v>Mavi Yaka Endirekt</v>
          </cell>
          <cell r="W2243" t="str">
            <v>LOT 3 (MIT)</v>
          </cell>
          <cell r="X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>GÖREVLİ</v>
          </cell>
          <cell r="AC2243" t="str">
            <v>99</v>
          </cell>
          <cell r="AD2243" t="str">
            <v>LOT 3 (MIT)</v>
          </cell>
          <cell r="AE2243" t="str">
            <v>0113</v>
          </cell>
          <cell r="AF2243" t="str">
            <v/>
          </cell>
          <cell r="AG2243" t="str">
            <v>KM 785+000 - 829+305</v>
          </cell>
          <cell r="AH2243">
            <v>34767</v>
          </cell>
          <cell r="AI2243" t="str">
            <v>Bay</v>
          </cell>
          <cell r="AJ2243" t="str">
            <v>Yerel-Saatlik</v>
          </cell>
          <cell r="AK2243">
            <v>0</v>
          </cell>
          <cell r="AL2243" t="str">
            <v/>
          </cell>
          <cell r="AM2243" t="str">
            <v>306002</v>
          </cell>
          <cell r="AN2243" t="str">
            <v/>
          </cell>
          <cell r="AO2243" t="str">
            <v>T3</v>
          </cell>
          <cell r="AP2243" t="str">
            <v>5150</v>
          </cell>
          <cell r="AQ2243" t="str">
            <v>5175</v>
          </cell>
          <cell r="AR2243" t="str">
            <v/>
          </cell>
          <cell r="AS2243" t="str">
            <v/>
          </cell>
          <cell r="AT2243" t="str">
            <v/>
          </cell>
          <cell r="AU2243" t="str">
            <v/>
          </cell>
          <cell r="AV2243" t="str">
            <v/>
          </cell>
          <cell r="AW2243" t="str">
            <v/>
          </cell>
          <cell r="AX2243" t="str">
            <v>HUSSEIN ABDUL FERUZI</v>
          </cell>
          <cell r="AY2243" t="str">
            <v/>
          </cell>
          <cell r="AZ2243"/>
          <cell r="BA2243"/>
          <cell r="BB2243" t="str">
            <v/>
          </cell>
          <cell r="BC2243"/>
          <cell r="BD2243" t="str">
            <v/>
          </cell>
          <cell r="BE2243" t="str">
            <v/>
          </cell>
          <cell r="BF2243" t="str">
            <v>0</v>
          </cell>
        </row>
        <row r="2244">
          <cell r="A2244">
            <v>10075385</v>
          </cell>
          <cell r="B2244" t="str">
            <v>LEMISI SAULI</v>
          </cell>
          <cell r="C2244" t="str">
            <v>YAMUKETIA</v>
          </cell>
          <cell r="D2244" t="str">
            <v>GÜVENLİK GÖREVLİSİ</v>
          </cell>
          <cell r="E2244" t="str">
            <v>SECURITY</v>
          </cell>
          <cell r="F2244" t="str">
            <v>50106670</v>
          </cell>
          <cell r="G2244" t="str">
            <v>KITUMBO SECURITY</v>
          </cell>
          <cell r="H2244" t="str">
            <v>50105513</v>
          </cell>
          <cell r="I2244" t="str">
            <v>088D</v>
          </cell>
          <cell r="J2244" t="str">
            <v>GÜVENLİK</v>
          </cell>
          <cell r="K2244" t="str">
            <v>50106674</v>
          </cell>
          <cell r="L2244" t="str">
            <v>TZ</v>
          </cell>
          <cell r="M2244" t="str">
            <v>Tanzanyalı</v>
          </cell>
          <cell r="N2244" t="str">
            <v>0035</v>
          </cell>
          <cell r="O2244" t="str">
            <v>TABORA</v>
          </cell>
          <cell r="P2244" t="str">
            <v>7L</v>
          </cell>
          <cell r="Q2244" t="str">
            <v>KITIMBO SECURITY</v>
          </cell>
          <cell r="R2244">
            <v>44859</v>
          </cell>
          <cell r="S2244">
            <v>44859</v>
          </cell>
          <cell r="T2244">
            <v>45170</v>
          </cell>
          <cell r="U2244" t="str">
            <v>Bsz.S.İşSz.İşvTrf.Hk.SebepsizF</v>
          </cell>
          <cell r="V2244" t="str">
            <v>Mavi Yaka Endirekt</v>
          </cell>
          <cell r="W2244" t="str">
            <v>LOT 3 (MIT)</v>
          </cell>
          <cell r="X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>GÖREVLİ</v>
          </cell>
          <cell r="AC2244" t="str">
            <v>99</v>
          </cell>
          <cell r="AD2244" t="str">
            <v>LOT 3 (MIT)</v>
          </cell>
          <cell r="AE2244" t="str">
            <v>0113</v>
          </cell>
          <cell r="AF2244" t="str">
            <v/>
          </cell>
          <cell r="AG2244" t="str">
            <v>KM 785+000 - 829+305</v>
          </cell>
          <cell r="AH2244">
            <v>29315</v>
          </cell>
          <cell r="AI2244" t="str">
            <v>Bay</v>
          </cell>
          <cell r="AJ2244" t="str">
            <v>Yerel-Saatlik</v>
          </cell>
          <cell r="AK2244">
            <v>0</v>
          </cell>
          <cell r="AL2244" t="str">
            <v/>
          </cell>
          <cell r="AM2244" t="str">
            <v>306002</v>
          </cell>
          <cell r="AN2244" t="str">
            <v/>
          </cell>
          <cell r="AO2244" t="str">
            <v>T3</v>
          </cell>
          <cell r="AP2244" t="str">
            <v>5150</v>
          </cell>
          <cell r="AQ2244" t="str">
            <v>5175</v>
          </cell>
          <cell r="AR2244" t="str">
            <v/>
          </cell>
          <cell r="AS2244" t="str">
            <v/>
          </cell>
          <cell r="AT2244" t="str">
            <v/>
          </cell>
          <cell r="AU2244" t="str">
            <v/>
          </cell>
          <cell r="AV2244" t="str">
            <v/>
          </cell>
          <cell r="AW2244" t="str">
            <v/>
          </cell>
          <cell r="AX2244" t="str">
            <v>LEMISI SAULI YAMUKETIA</v>
          </cell>
          <cell r="AY2244" t="str">
            <v/>
          </cell>
          <cell r="AZ2244"/>
          <cell r="BA2244"/>
          <cell r="BB2244" t="str">
            <v/>
          </cell>
          <cell r="BC2244"/>
          <cell r="BD2244" t="str">
            <v/>
          </cell>
          <cell r="BE2244" t="str">
            <v/>
          </cell>
          <cell r="BF2244" t="str">
            <v>0</v>
          </cell>
        </row>
        <row r="2245">
          <cell r="A2245">
            <v>10075386</v>
          </cell>
          <cell r="B2245" t="str">
            <v>REGINA MOSHI</v>
          </cell>
          <cell r="C2245" t="str">
            <v>LWAHULA</v>
          </cell>
          <cell r="D2245" t="str">
            <v>GÜVENLİK GÖREVLİSİ</v>
          </cell>
          <cell r="E2245" t="str">
            <v>SECURITY</v>
          </cell>
          <cell r="F2245" t="str">
            <v>50106670</v>
          </cell>
          <cell r="G2245" t="str">
            <v>KITUMBO SECURITY</v>
          </cell>
          <cell r="H2245" t="str">
            <v>50105513</v>
          </cell>
          <cell r="I2245" t="str">
            <v>088D</v>
          </cell>
          <cell r="J2245" t="str">
            <v>GÜVENLİK</v>
          </cell>
          <cell r="K2245" t="str">
            <v>50106674</v>
          </cell>
          <cell r="L2245" t="str">
            <v>TZ</v>
          </cell>
          <cell r="M2245" t="str">
            <v>Tanzanyalı</v>
          </cell>
          <cell r="N2245" t="str">
            <v>0035</v>
          </cell>
          <cell r="O2245" t="str">
            <v>TABORA</v>
          </cell>
          <cell r="P2245" t="str">
            <v>7L</v>
          </cell>
          <cell r="Q2245" t="str">
            <v>KITIMBO SECURITY</v>
          </cell>
          <cell r="R2245">
            <v>44859</v>
          </cell>
          <cell r="S2245">
            <v>44859</v>
          </cell>
          <cell r="T2245">
            <v>45170</v>
          </cell>
          <cell r="U2245" t="str">
            <v>Bsz.S.İşSz.İşvTrf.Hk.SebepsizF</v>
          </cell>
          <cell r="V2245" t="str">
            <v>Mavi Yaka Endirekt</v>
          </cell>
          <cell r="W2245" t="str">
            <v>LOT 3 (MIT)</v>
          </cell>
          <cell r="X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>GÖREVLİ</v>
          </cell>
          <cell r="AC2245" t="str">
            <v>99</v>
          </cell>
          <cell r="AD2245" t="str">
            <v>LOT 3 (MIT)</v>
          </cell>
          <cell r="AE2245" t="str">
            <v>0113</v>
          </cell>
          <cell r="AF2245" t="str">
            <v/>
          </cell>
          <cell r="AG2245" t="str">
            <v>KM 785+000 - 829+305</v>
          </cell>
          <cell r="AH2245">
            <v>34283</v>
          </cell>
          <cell r="AI2245" t="str">
            <v>Bay</v>
          </cell>
          <cell r="AJ2245" t="str">
            <v>Yerel-Saatlik</v>
          </cell>
          <cell r="AK2245">
            <v>0</v>
          </cell>
          <cell r="AL2245" t="str">
            <v/>
          </cell>
          <cell r="AM2245" t="str">
            <v>306002</v>
          </cell>
          <cell r="AN2245" t="str">
            <v/>
          </cell>
          <cell r="AO2245" t="str">
            <v>T3</v>
          </cell>
          <cell r="AP2245" t="str">
            <v>5150</v>
          </cell>
          <cell r="AQ2245" t="str">
            <v>5175</v>
          </cell>
          <cell r="AR2245" t="str">
            <v/>
          </cell>
          <cell r="AS2245" t="str">
            <v/>
          </cell>
          <cell r="AT2245" t="str">
            <v/>
          </cell>
          <cell r="AU2245" t="str">
            <v/>
          </cell>
          <cell r="AV2245" t="str">
            <v/>
          </cell>
          <cell r="AW2245" t="str">
            <v/>
          </cell>
          <cell r="AX2245" t="str">
            <v>REGINA MOSHI LWAHULA</v>
          </cell>
          <cell r="AY2245" t="str">
            <v/>
          </cell>
          <cell r="AZ2245"/>
          <cell r="BA2245"/>
          <cell r="BB2245" t="str">
            <v/>
          </cell>
          <cell r="BC2245"/>
          <cell r="BD2245" t="str">
            <v/>
          </cell>
          <cell r="BE2245" t="str">
            <v/>
          </cell>
          <cell r="BF2245" t="str">
            <v>0</v>
          </cell>
        </row>
        <row r="2246">
          <cell r="A2246">
            <v>10075387</v>
          </cell>
          <cell r="B2246" t="str">
            <v>KENYATA PAANGU</v>
          </cell>
          <cell r="C2246" t="str">
            <v>LAIZER</v>
          </cell>
          <cell r="D2246" t="str">
            <v>GÜVENLİK GÖREVLİSİ</v>
          </cell>
          <cell r="E2246" t="str">
            <v>SECURITY</v>
          </cell>
          <cell r="F2246" t="str">
            <v>50106670</v>
          </cell>
          <cell r="G2246" t="str">
            <v>KITUMBO SECURITY</v>
          </cell>
          <cell r="H2246" t="str">
            <v>50105513</v>
          </cell>
          <cell r="I2246" t="str">
            <v>088D</v>
          </cell>
          <cell r="J2246" t="str">
            <v>GÜVENLİK</v>
          </cell>
          <cell r="K2246" t="str">
            <v>50106674</v>
          </cell>
          <cell r="L2246" t="str">
            <v>TZ</v>
          </cell>
          <cell r="M2246" t="str">
            <v>Tanzanyalı</v>
          </cell>
          <cell r="N2246" t="str">
            <v>0035</v>
          </cell>
          <cell r="O2246" t="str">
            <v>TABORA</v>
          </cell>
          <cell r="P2246" t="str">
            <v>7L</v>
          </cell>
          <cell r="Q2246" t="str">
            <v>KITIMBO SECURITY</v>
          </cell>
          <cell r="R2246">
            <v>44859</v>
          </cell>
          <cell r="S2246">
            <v>44859</v>
          </cell>
          <cell r="T2246">
            <v>45170</v>
          </cell>
          <cell r="U2246" t="str">
            <v>Bsz.S.İşSz.İşvTrf.Hk.SebepsizF</v>
          </cell>
          <cell r="V2246" t="str">
            <v>Mavi Yaka Endirekt</v>
          </cell>
          <cell r="W2246" t="str">
            <v>LOT 3 (MIT)</v>
          </cell>
          <cell r="X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>GÖREVLİ</v>
          </cell>
          <cell r="AC2246" t="str">
            <v>99</v>
          </cell>
          <cell r="AD2246" t="str">
            <v>LOT 3 (MIT)</v>
          </cell>
          <cell r="AE2246" t="str">
            <v>0113</v>
          </cell>
          <cell r="AF2246" t="str">
            <v/>
          </cell>
          <cell r="AG2246" t="str">
            <v>KM 785+000 - 829+305</v>
          </cell>
          <cell r="AH2246">
            <v>33636</v>
          </cell>
          <cell r="AI2246" t="str">
            <v>Bay</v>
          </cell>
          <cell r="AJ2246" t="str">
            <v>Yerel-Saatlik</v>
          </cell>
          <cell r="AK2246">
            <v>0</v>
          </cell>
          <cell r="AL2246" t="str">
            <v/>
          </cell>
          <cell r="AM2246" t="str">
            <v>306002</v>
          </cell>
          <cell r="AN2246" t="str">
            <v/>
          </cell>
          <cell r="AO2246" t="str">
            <v>T3</v>
          </cell>
          <cell r="AP2246" t="str">
            <v>5150</v>
          </cell>
          <cell r="AQ2246" t="str">
            <v>5175</v>
          </cell>
          <cell r="AR2246" t="str">
            <v/>
          </cell>
          <cell r="AS2246" t="str">
            <v/>
          </cell>
          <cell r="AT2246" t="str">
            <v/>
          </cell>
          <cell r="AU2246" t="str">
            <v/>
          </cell>
          <cell r="AV2246" t="str">
            <v/>
          </cell>
          <cell r="AW2246" t="str">
            <v/>
          </cell>
          <cell r="AX2246" t="str">
            <v>KENYATA PAANGU LAIZER</v>
          </cell>
          <cell r="AY2246" t="str">
            <v/>
          </cell>
          <cell r="AZ2246"/>
          <cell r="BA2246"/>
          <cell r="BB2246" t="str">
            <v/>
          </cell>
          <cell r="BC2246"/>
          <cell r="BD2246" t="str">
            <v/>
          </cell>
          <cell r="BE2246" t="str">
            <v/>
          </cell>
          <cell r="BF2246" t="str">
            <v>0</v>
          </cell>
        </row>
        <row r="2247">
          <cell r="A2247">
            <v>10075388</v>
          </cell>
          <cell r="B2247" t="str">
            <v>TARANGELI RUMIAS</v>
          </cell>
          <cell r="C2247" t="str">
            <v>LAIZER</v>
          </cell>
          <cell r="D2247" t="str">
            <v>GÜVENLİK GÖREVLİSİ</v>
          </cell>
          <cell r="E2247" t="str">
            <v>SECURITY</v>
          </cell>
          <cell r="F2247" t="str">
            <v>50106670</v>
          </cell>
          <cell r="G2247" t="str">
            <v>KITUMBO SECURITY</v>
          </cell>
          <cell r="H2247" t="str">
            <v>50105513</v>
          </cell>
          <cell r="I2247" t="str">
            <v>088D</v>
          </cell>
          <cell r="J2247" t="str">
            <v>GÜVENLİK</v>
          </cell>
          <cell r="K2247" t="str">
            <v>50106674</v>
          </cell>
          <cell r="L2247" t="str">
            <v>TZ</v>
          </cell>
          <cell r="M2247" t="str">
            <v>Tanzanyalı</v>
          </cell>
          <cell r="N2247" t="str">
            <v>0039</v>
          </cell>
          <cell r="O2247" t="str">
            <v>NYAHUA</v>
          </cell>
          <cell r="P2247" t="str">
            <v>7L</v>
          </cell>
          <cell r="Q2247" t="str">
            <v>KITIMBO SECURITY</v>
          </cell>
          <cell r="R2247">
            <v>44859</v>
          </cell>
          <cell r="S2247">
            <v>44859</v>
          </cell>
          <cell r="T2247">
            <v>45071</v>
          </cell>
          <cell r="U2247" t="str">
            <v>Bsz.S.İşSz.İşçiTrf.fsh(istifa)</v>
          </cell>
          <cell r="V2247" t="str">
            <v>Mavi Yaka Endirekt</v>
          </cell>
          <cell r="W2247" t="str">
            <v>LOT 3 (MIT)</v>
          </cell>
          <cell r="X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>GÖREVLİ</v>
          </cell>
          <cell r="AC2247" t="str">
            <v>99</v>
          </cell>
          <cell r="AD2247" t="str">
            <v>LOT 3 (MIT)</v>
          </cell>
          <cell r="AE2247" t="str">
            <v>0113</v>
          </cell>
          <cell r="AF2247" t="str">
            <v/>
          </cell>
          <cell r="AG2247" t="str">
            <v>KM 785+000 - 829+305</v>
          </cell>
          <cell r="AH2247">
            <v>31732</v>
          </cell>
          <cell r="AI2247" t="str">
            <v>Bay</v>
          </cell>
          <cell r="AJ2247" t="str">
            <v>Yerel-Saatlik</v>
          </cell>
          <cell r="AK2247">
            <v>0</v>
          </cell>
          <cell r="AL2247" t="str">
            <v/>
          </cell>
          <cell r="AM2247" t="str">
            <v>306002</v>
          </cell>
          <cell r="AN2247" t="str">
            <v/>
          </cell>
          <cell r="AO2247" t="str">
            <v>T3</v>
          </cell>
          <cell r="AP2247" t="str">
            <v>5150</v>
          </cell>
          <cell r="AQ2247" t="str">
            <v>5175</v>
          </cell>
          <cell r="AR2247" t="str">
            <v/>
          </cell>
          <cell r="AS2247" t="str">
            <v/>
          </cell>
          <cell r="AT2247" t="str">
            <v/>
          </cell>
          <cell r="AU2247" t="str">
            <v/>
          </cell>
          <cell r="AV2247" t="str">
            <v/>
          </cell>
          <cell r="AW2247" t="str">
            <v/>
          </cell>
          <cell r="AX2247" t="str">
            <v>TARANGELI RUMIAS LAIZER</v>
          </cell>
          <cell r="AY2247" t="str">
            <v/>
          </cell>
          <cell r="AZ2247"/>
          <cell r="BA2247"/>
          <cell r="BB2247" t="str">
            <v/>
          </cell>
          <cell r="BC2247"/>
          <cell r="BD2247" t="str">
            <v/>
          </cell>
          <cell r="BE2247" t="str">
            <v/>
          </cell>
          <cell r="BF2247" t="str">
            <v>0</v>
          </cell>
        </row>
        <row r="2248">
          <cell r="A2248">
            <v>10075389</v>
          </cell>
          <cell r="B2248" t="str">
            <v>OBEDI KWIBA</v>
          </cell>
          <cell r="C2248" t="str">
            <v>MUHURI</v>
          </cell>
          <cell r="D2248" t="str">
            <v>GÜVENLİK GÖREVLİSİ</v>
          </cell>
          <cell r="E2248" t="str">
            <v>SECURITY</v>
          </cell>
          <cell r="F2248" t="str">
            <v>50106670</v>
          </cell>
          <cell r="G2248" t="str">
            <v>KITUMBO SECURITY</v>
          </cell>
          <cell r="H2248" t="str">
            <v>50105513</v>
          </cell>
          <cell r="I2248" t="str">
            <v>088D</v>
          </cell>
          <cell r="J2248" t="str">
            <v>GÜVENLİK</v>
          </cell>
          <cell r="K2248" t="str">
            <v>50106674</v>
          </cell>
          <cell r="L2248" t="str">
            <v>TZ</v>
          </cell>
          <cell r="M2248" t="str">
            <v>Tanzanyalı</v>
          </cell>
          <cell r="N2248" t="str">
            <v>0037</v>
          </cell>
          <cell r="O2248" t="str">
            <v>İTİGİ</v>
          </cell>
          <cell r="P2248" t="str">
            <v>7L</v>
          </cell>
          <cell r="Q2248" t="str">
            <v>KITIMBO SECURITY</v>
          </cell>
          <cell r="R2248">
            <v>44859</v>
          </cell>
          <cell r="S2248">
            <v>44859</v>
          </cell>
          <cell r="T2248">
            <v>45170</v>
          </cell>
          <cell r="U2248" t="str">
            <v>Bsz.S.İşSz.İşvTrf.Hk.SebepsizF</v>
          </cell>
          <cell r="V2248" t="str">
            <v>Mavi Yaka Endirekt</v>
          </cell>
          <cell r="W2248" t="str">
            <v>LOT 3 (MIT)</v>
          </cell>
          <cell r="X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>GÖREVLİ</v>
          </cell>
          <cell r="AC2248" t="str">
            <v>99</v>
          </cell>
          <cell r="AD2248" t="str">
            <v>LOT 3 (MIT)</v>
          </cell>
          <cell r="AE2248" t="str">
            <v>0113</v>
          </cell>
          <cell r="AF2248" t="str">
            <v/>
          </cell>
          <cell r="AG2248" t="str">
            <v>KM 785+000 - 829+305</v>
          </cell>
          <cell r="AH2248">
            <v>34885</v>
          </cell>
          <cell r="AI2248" t="str">
            <v>Bay</v>
          </cell>
          <cell r="AJ2248" t="str">
            <v>Yerel-Saatlik</v>
          </cell>
          <cell r="AK2248">
            <v>0</v>
          </cell>
          <cell r="AL2248" t="str">
            <v/>
          </cell>
          <cell r="AM2248" t="str">
            <v>306002</v>
          </cell>
          <cell r="AN2248" t="str">
            <v/>
          </cell>
          <cell r="AO2248" t="str">
            <v>T3</v>
          </cell>
          <cell r="AP2248" t="str">
            <v>5150</v>
          </cell>
          <cell r="AQ2248" t="str">
            <v>5175</v>
          </cell>
          <cell r="AR2248" t="str">
            <v/>
          </cell>
          <cell r="AS2248" t="str">
            <v/>
          </cell>
          <cell r="AT2248" t="str">
            <v/>
          </cell>
          <cell r="AU2248" t="str">
            <v/>
          </cell>
          <cell r="AV2248" t="str">
            <v/>
          </cell>
          <cell r="AW2248" t="str">
            <v/>
          </cell>
          <cell r="AX2248" t="str">
            <v>OBEDI KWIBA MUHURI</v>
          </cell>
          <cell r="AY2248" t="str">
            <v/>
          </cell>
          <cell r="AZ2248"/>
          <cell r="BA2248"/>
          <cell r="BB2248" t="str">
            <v/>
          </cell>
          <cell r="BC2248"/>
          <cell r="BD2248" t="str">
            <v/>
          </cell>
          <cell r="BE2248" t="str">
            <v/>
          </cell>
          <cell r="BF2248" t="str">
            <v>0</v>
          </cell>
        </row>
        <row r="2249">
          <cell r="A2249">
            <v>10075390</v>
          </cell>
          <cell r="B2249" t="str">
            <v>THADEO MLEWA</v>
          </cell>
          <cell r="C2249" t="str">
            <v>LUKULU</v>
          </cell>
          <cell r="D2249" t="str">
            <v>GÜVENLİK GÖREVLİSİ</v>
          </cell>
          <cell r="E2249" t="str">
            <v>SECURITY</v>
          </cell>
          <cell r="F2249" t="str">
            <v>50106670</v>
          </cell>
          <cell r="G2249" t="str">
            <v>KITUMBO SECURITY</v>
          </cell>
          <cell r="H2249" t="str">
            <v>50105513</v>
          </cell>
          <cell r="I2249" t="str">
            <v>088D</v>
          </cell>
          <cell r="J2249" t="str">
            <v>GÜVENLİK</v>
          </cell>
          <cell r="K2249" t="str">
            <v>50106674</v>
          </cell>
          <cell r="L2249" t="str">
            <v>TZ</v>
          </cell>
          <cell r="M2249" t="str">
            <v>Tanzanyalı</v>
          </cell>
          <cell r="N2249" t="str">
            <v>0037</v>
          </cell>
          <cell r="O2249" t="str">
            <v>İTİGİ</v>
          </cell>
          <cell r="P2249" t="str">
            <v>7L</v>
          </cell>
          <cell r="Q2249" t="str">
            <v>KITIMBO SECURITY</v>
          </cell>
          <cell r="R2249">
            <v>44859</v>
          </cell>
          <cell r="S2249">
            <v>44859</v>
          </cell>
          <cell r="T2249">
            <v>45170</v>
          </cell>
          <cell r="U2249" t="str">
            <v>Bsz.S.İşSz.İşvTrf.Hk.SebepsizF</v>
          </cell>
          <cell r="V2249" t="str">
            <v>Mavi Yaka Endirekt</v>
          </cell>
          <cell r="W2249" t="str">
            <v>LOT 3 (MIT)</v>
          </cell>
          <cell r="X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>GÖREVLİ</v>
          </cell>
          <cell r="AC2249" t="str">
            <v>99</v>
          </cell>
          <cell r="AD2249" t="str">
            <v>LOT 3 (MIT)</v>
          </cell>
          <cell r="AE2249" t="str">
            <v>0113</v>
          </cell>
          <cell r="AF2249" t="str">
            <v/>
          </cell>
          <cell r="AG2249" t="str">
            <v>KM 785+000 - 829+305</v>
          </cell>
          <cell r="AH2249">
            <v>29107</v>
          </cell>
          <cell r="AI2249" t="str">
            <v>Bay</v>
          </cell>
          <cell r="AJ2249" t="str">
            <v>Yerel-Saatlik</v>
          </cell>
          <cell r="AK2249">
            <v>0</v>
          </cell>
          <cell r="AL2249" t="str">
            <v/>
          </cell>
          <cell r="AM2249" t="str">
            <v>306002</v>
          </cell>
          <cell r="AN2249" t="str">
            <v/>
          </cell>
          <cell r="AO2249" t="str">
            <v>T3</v>
          </cell>
          <cell r="AP2249" t="str">
            <v>5150</v>
          </cell>
          <cell r="AQ2249" t="str">
            <v>5175</v>
          </cell>
          <cell r="AR2249" t="str">
            <v/>
          </cell>
          <cell r="AS2249" t="str">
            <v/>
          </cell>
          <cell r="AT2249" t="str">
            <v/>
          </cell>
          <cell r="AU2249" t="str">
            <v/>
          </cell>
          <cell r="AV2249" t="str">
            <v/>
          </cell>
          <cell r="AW2249" t="str">
            <v/>
          </cell>
          <cell r="AX2249" t="str">
            <v>THADEO MLEWA LUKULU</v>
          </cell>
          <cell r="AY2249" t="str">
            <v/>
          </cell>
          <cell r="AZ2249"/>
          <cell r="BA2249"/>
          <cell r="BB2249" t="str">
            <v/>
          </cell>
          <cell r="BC2249"/>
          <cell r="BD2249" t="str">
            <v/>
          </cell>
          <cell r="BE2249" t="str">
            <v/>
          </cell>
          <cell r="BF2249" t="str">
            <v>0</v>
          </cell>
        </row>
        <row r="2250">
          <cell r="A2250">
            <v>10075313</v>
          </cell>
          <cell r="B2250" t="str">
            <v>DAVID BATISTA</v>
          </cell>
          <cell r="C2250" t="str">
            <v>MSEGEYA</v>
          </cell>
          <cell r="D2250" t="str">
            <v>DUVARCI</v>
          </cell>
          <cell r="E2250" t="str">
            <v>MASON</v>
          </cell>
          <cell r="F2250" t="str">
            <v>50107642</v>
          </cell>
          <cell r="G2250" t="str">
            <v>PETRA PROTEK</v>
          </cell>
          <cell r="H2250" t="str">
            <v>50107642</v>
          </cell>
          <cell r="I2250" t="str">
            <v>0BBQ</v>
          </cell>
          <cell r="J2250" t="str">
            <v>İNŞAAT GRUBU</v>
          </cell>
          <cell r="K2250" t="str">
            <v>50107815</v>
          </cell>
          <cell r="L2250" t="str">
            <v>TZ</v>
          </cell>
          <cell r="M2250" t="str">
            <v>Tanzanyalı</v>
          </cell>
          <cell r="N2250" t="str">
            <v>0039</v>
          </cell>
          <cell r="O2250" t="str">
            <v>NYAHUA</v>
          </cell>
          <cell r="P2250" t="str">
            <v>7B</v>
          </cell>
          <cell r="Q2250" t="str">
            <v>PETRA PROTEK</v>
          </cell>
          <cell r="R2250">
            <v>44858</v>
          </cell>
          <cell r="S2250">
            <v>44858</v>
          </cell>
          <cell r="T2250">
            <v>44907</v>
          </cell>
          <cell r="U2250" t="str">
            <v>İşin sona ermesi</v>
          </cell>
          <cell r="V2250" t="str">
            <v>Mavi Yaka Direkt</v>
          </cell>
          <cell r="W2250" t="str">
            <v>LOT 3 (MIT)</v>
          </cell>
          <cell r="X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>USTA</v>
          </cell>
          <cell r="AC2250" t="str">
            <v>99</v>
          </cell>
          <cell r="AD2250" t="str">
            <v>LOT 3 (MIT)</v>
          </cell>
          <cell r="AE2250" t="str">
            <v>0113</v>
          </cell>
          <cell r="AF2250" t="str">
            <v/>
          </cell>
          <cell r="AG2250" t="str">
            <v>KM 785+000 - 829+305</v>
          </cell>
          <cell r="AH2250">
            <v>32691</v>
          </cell>
          <cell r="AI2250" t="str">
            <v>Bay</v>
          </cell>
          <cell r="AJ2250" t="str">
            <v>Yerel-Saatlik</v>
          </cell>
          <cell r="AK2250">
            <v>0</v>
          </cell>
          <cell r="AL2250" t="str">
            <v/>
          </cell>
          <cell r="AM2250" t="str">
            <v>201002</v>
          </cell>
          <cell r="AN2250" t="str">
            <v/>
          </cell>
          <cell r="AO2250" t="str">
            <v>T3</v>
          </cell>
          <cell r="AP2250" t="str">
            <v>5150</v>
          </cell>
          <cell r="AQ2250" t="str">
            <v>5175</v>
          </cell>
          <cell r="AR2250" t="str">
            <v/>
          </cell>
          <cell r="AS2250" t="str">
            <v/>
          </cell>
          <cell r="AT2250" t="str">
            <v/>
          </cell>
          <cell r="AU2250" t="str">
            <v/>
          </cell>
          <cell r="AV2250" t="str">
            <v/>
          </cell>
          <cell r="AW2250" t="str">
            <v/>
          </cell>
          <cell r="AX2250" t="str">
            <v>DAVID BATISTA MSEGEYA</v>
          </cell>
          <cell r="AY2250" t="str">
            <v/>
          </cell>
          <cell r="AZ2250"/>
          <cell r="BA2250"/>
          <cell r="BB2250" t="str">
            <v/>
          </cell>
          <cell r="BC2250"/>
          <cell r="BD2250" t="str">
            <v/>
          </cell>
          <cell r="BE2250" t="str">
            <v/>
          </cell>
          <cell r="BF2250" t="str">
            <v>0</v>
          </cell>
        </row>
        <row r="2251">
          <cell r="A2251">
            <v>10075314</v>
          </cell>
          <cell r="B2251" t="str">
            <v>FESTO MDAFU</v>
          </cell>
          <cell r="C2251" t="str">
            <v>KAOMBWE</v>
          </cell>
          <cell r="D2251" t="str">
            <v>DUVARCI</v>
          </cell>
          <cell r="E2251" t="str">
            <v>MASON</v>
          </cell>
          <cell r="F2251" t="str">
            <v>50107642</v>
          </cell>
          <cell r="G2251" t="str">
            <v>PETRA PROTEK</v>
          </cell>
          <cell r="H2251" t="str">
            <v>50107642</v>
          </cell>
          <cell r="I2251" t="str">
            <v>0BBQ</v>
          </cell>
          <cell r="J2251" t="str">
            <v>İNŞAAT GRUBU</v>
          </cell>
          <cell r="K2251" t="str">
            <v>50107815</v>
          </cell>
          <cell r="L2251" t="str">
            <v>TZ</v>
          </cell>
          <cell r="M2251" t="str">
            <v>Tanzanyalı</v>
          </cell>
          <cell r="N2251" t="str">
            <v>0037</v>
          </cell>
          <cell r="O2251" t="str">
            <v>İTİGİ</v>
          </cell>
          <cell r="P2251" t="str">
            <v>7B</v>
          </cell>
          <cell r="Q2251" t="str">
            <v>PETRA PROTEK</v>
          </cell>
          <cell r="R2251">
            <v>44858</v>
          </cell>
          <cell r="S2251">
            <v>44858</v>
          </cell>
          <cell r="T2251">
            <v>44907</v>
          </cell>
          <cell r="U2251" t="str">
            <v>İşin sona ermesi</v>
          </cell>
          <cell r="V2251" t="str">
            <v>Mavi Yaka Direkt</v>
          </cell>
          <cell r="W2251" t="str">
            <v>LOT 3 (MIT)</v>
          </cell>
          <cell r="X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>USTA</v>
          </cell>
          <cell r="AC2251" t="str">
            <v>99</v>
          </cell>
          <cell r="AD2251" t="str">
            <v>LOT 3 (MIT)</v>
          </cell>
          <cell r="AE2251" t="str">
            <v>0113</v>
          </cell>
          <cell r="AF2251" t="str">
            <v/>
          </cell>
          <cell r="AG2251" t="str">
            <v>KM 785+000 - 829+305</v>
          </cell>
          <cell r="AH2251">
            <v>30264</v>
          </cell>
          <cell r="AI2251" t="str">
            <v>Bay</v>
          </cell>
          <cell r="AJ2251" t="str">
            <v>Yerel-Saatlik</v>
          </cell>
          <cell r="AK2251">
            <v>0</v>
          </cell>
          <cell r="AL2251" t="str">
            <v/>
          </cell>
          <cell r="AM2251" t="str">
            <v>201002</v>
          </cell>
          <cell r="AN2251" t="str">
            <v/>
          </cell>
          <cell r="AO2251" t="str">
            <v>T3</v>
          </cell>
          <cell r="AP2251" t="str">
            <v>5150</v>
          </cell>
          <cell r="AQ2251" t="str">
            <v>5175</v>
          </cell>
          <cell r="AR2251" t="str">
            <v/>
          </cell>
          <cell r="AS2251" t="str">
            <v/>
          </cell>
          <cell r="AT2251" t="str">
            <v/>
          </cell>
          <cell r="AU2251" t="str">
            <v/>
          </cell>
          <cell r="AV2251" t="str">
            <v/>
          </cell>
          <cell r="AW2251" t="str">
            <v/>
          </cell>
          <cell r="AX2251" t="str">
            <v>FESTO MDAFU KAOMBWE</v>
          </cell>
          <cell r="AY2251" t="str">
            <v/>
          </cell>
          <cell r="AZ2251"/>
          <cell r="BA2251"/>
          <cell r="BB2251" t="str">
            <v/>
          </cell>
          <cell r="BC2251"/>
          <cell r="BD2251" t="str">
            <v/>
          </cell>
          <cell r="BE2251" t="str">
            <v/>
          </cell>
          <cell r="BF2251" t="str">
            <v>0</v>
          </cell>
        </row>
        <row r="2252">
          <cell r="A2252">
            <v>10075315</v>
          </cell>
          <cell r="B2252" t="str">
            <v>JUMA FARIJALA</v>
          </cell>
          <cell r="C2252" t="str">
            <v>HAMIS</v>
          </cell>
          <cell r="D2252" t="str">
            <v>DUVARCI</v>
          </cell>
          <cell r="E2252" t="str">
            <v>MASON</v>
          </cell>
          <cell r="F2252" t="str">
            <v>50107642</v>
          </cell>
          <cell r="G2252" t="str">
            <v>PETRA PROTEK</v>
          </cell>
          <cell r="H2252" t="str">
            <v>50107642</v>
          </cell>
          <cell r="I2252" t="str">
            <v>0BBQ</v>
          </cell>
          <cell r="J2252" t="str">
            <v>İNŞAAT GRUBU</v>
          </cell>
          <cell r="K2252" t="str">
            <v>50107815</v>
          </cell>
          <cell r="L2252" t="str">
            <v>TZ</v>
          </cell>
          <cell r="M2252" t="str">
            <v>Tanzanyalı</v>
          </cell>
          <cell r="N2252" t="str">
            <v>0037</v>
          </cell>
          <cell r="O2252" t="str">
            <v>İTİGİ</v>
          </cell>
          <cell r="P2252" t="str">
            <v>7B</v>
          </cell>
          <cell r="Q2252" t="str">
            <v>PETRA PROTEK</v>
          </cell>
          <cell r="R2252">
            <v>44858</v>
          </cell>
          <cell r="S2252">
            <v>44858</v>
          </cell>
          <cell r="T2252">
            <v>44907</v>
          </cell>
          <cell r="U2252" t="str">
            <v>İşin sona ermesi</v>
          </cell>
          <cell r="V2252" t="str">
            <v>Mavi Yaka Direkt</v>
          </cell>
          <cell r="W2252" t="str">
            <v>LOT 3 (MIT)</v>
          </cell>
          <cell r="X2252" t="str">
            <v/>
          </cell>
          <cell r="Y2252" t="str">
            <v/>
          </cell>
          <cell r="Z2252" t="str">
            <v/>
          </cell>
          <cell r="AA2252" t="str">
            <v>0689364900</v>
          </cell>
          <cell r="AB2252" t="str">
            <v>USTA</v>
          </cell>
          <cell r="AC2252" t="str">
            <v>99</v>
          </cell>
          <cell r="AD2252" t="str">
            <v>LOT 3 (MIT)</v>
          </cell>
          <cell r="AE2252" t="str">
            <v>0113</v>
          </cell>
          <cell r="AF2252" t="str">
            <v/>
          </cell>
          <cell r="AG2252" t="str">
            <v>KM 785+000 - 829+305</v>
          </cell>
          <cell r="AH2252">
            <v>33186</v>
          </cell>
          <cell r="AI2252" t="str">
            <v>Bay</v>
          </cell>
          <cell r="AJ2252" t="str">
            <v>Yerel-Saatlik</v>
          </cell>
          <cell r="AK2252">
            <v>0</v>
          </cell>
          <cell r="AL2252" t="str">
            <v/>
          </cell>
          <cell r="AM2252" t="str">
            <v>201002</v>
          </cell>
          <cell r="AN2252" t="str">
            <v/>
          </cell>
          <cell r="AO2252" t="str">
            <v>T3</v>
          </cell>
          <cell r="AP2252" t="str">
            <v>5150</v>
          </cell>
          <cell r="AQ2252" t="str">
            <v>5175</v>
          </cell>
          <cell r="AR2252" t="str">
            <v/>
          </cell>
          <cell r="AS2252" t="str">
            <v/>
          </cell>
          <cell r="AT2252" t="str">
            <v/>
          </cell>
          <cell r="AU2252" t="str">
            <v/>
          </cell>
          <cell r="AV2252" t="str">
            <v/>
          </cell>
          <cell r="AW2252" t="str">
            <v/>
          </cell>
          <cell r="AX2252" t="str">
            <v>JUMA FARIJALA HAMIS</v>
          </cell>
          <cell r="AY2252" t="str">
            <v/>
          </cell>
          <cell r="AZ2252"/>
          <cell r="BA2252"/>
          <cell r="BB2252" t="str">
            <v/>
          </cell>
          <cell r="BC2252"/>
          <cell r="BD2252" t="str">
            <v/>
          </cell>
          <cell r="BE2252" t="str">
            <v/>
          </cell>
          <cell r="BF2252" t="str">
            <v>0</v>
          </cell>
        </row>
        <row r="2253">
          <cell r="A2253">
            <v>10075316</v>
          </cell>
          <cell r="B2253" t="str">
            <v>KAMUTI SIMBOMBO</v>
          </cell>
          <cell r="C2253" t="str">
            <v>LAZARO</v>
          </cell>
          <cell r="D2253" t="str">
            <v>DUVARCI</v>
          </cell>
          <cell r="E2253" t="str">
            <v>MASON</v>
          </cell>
          <cell r="F2253" t="str">
            <v>50107642</v>
          </cell>
          <cell r="G2253" t="str">
            <v>PETRA PROTEK</v>
          </cell>
          <cell r="H2253" t="str">
            <v>50107642</v>
          </cell>
          <cell r="I2253" t="str">
            <v>0BBQ</v>
          </cell>
          <cell r="J2253" t="str">
            <v>İNŞAAT GRUBU</v>
          </cell>
          <cell r="K2253" t="str">
            <v>50107815</v>
          </cell>
          <cell r="L2253" t="str">
            <v>TZ</v>
          </cell>
          <cell r="M2253" t="str">
            <v>Tanzanyalı</v>
          </cell>
          <cell r="N2253" t="str">
            <v>0037</v>
          </cell>
          <cell r="O2253" t="str">
            <v>İTİGİ</v>
          </cell>
          <cell r="P2253" t="str">
            <v>7B</v>
          </cell>
          <cell r="Q2253" t="str">
            <v>PETRA PROTEK</v>
          </cell>
          <cell r="R2253">
            <v>44858</v>
          </cell>
          <cell r="S2253">
            <v>44858</v>
          </cell>
          <cell r="T2253">
            <v>44907</v>
          </cell>
          <cell r="U2253" t="str">
            <v>İşin sona ermesi</v>
          </cell>
          <cell r="V2253" t="str">
            <v>Mavi Yaka Direkt</v>
          </cell>
          <cell r="W2253" t="str">
            <v>LOT 3 (MIT)</v>
          </cell>
          <cell r="X2253" t="str">
            <v/>
          </cell>
          <cell r="Y2253" t="str">
            <v/>
          </cell>
          <cell r="Z2253" t="str">
            <v/>
          </cell>
          <cell r="AA2253" t="str">
            <v>0784969912</v>
          </cell>
          <cell r="AB2253" t="str">
            <v>USTA</v>
          </cell>
          <cell r="AC2253" t="str">
            <v>99</v>
          </cell>
          <cell r="AD2253" t="str">
            <v>LOT 3 (MIT)</v>
          </cell>
          <cell r="AE2253" t="str">
            <v>0113</v>
          </cell>
          <cell r="AF2253" t="str">
            <v/>
          </cell>
          <cell r="AG2253" t="str">
            <v>KM 785+000 - 829+305</v>
          </cell>
          <cell r="AH2253">
            <v>29268</v>
          </cell>
          <cell r="AI2253" t="str">
            <v>Bay</v>
          </cell>
          <cell r="AJ2253" t="str">
            <v>Yerel-Saatlik</v>
          </cell>
          <cell r="AK2253">
            <v>0</v>
          </cell>
          <cell r="AL2253" t="str">
            <v/>
          </cell>
          <cell r="AM2253" t="str">
            <v>201002</v>
          </cell>
          <cell r="AN2253" t="str">
            <v/>
          </cell>
          <cell r="AO2253" t="str">
            <v>T3</v>
          </cell>
          <cell r="AP2253" t="str">
            <v>5150</v>
          </cell>
          <cell r="AQ2253" t="str">
            <v>5175</v>
          </cell>
          <cell r="AR2253" t="str">
            <v/>
          </cell>
          <cell r="AS2253" t="str">
            <v/>
          </cell>
          <cell r="AT2253" t="str">
            <v/>
          </cell>
          <cell r="AU2253" t="str">
            <v/>
          </cell>
          <cell r="AV2253" t="str">
            <v/>
          </cell>
          <cell r="AW2253" t="str">
            <v/>
          </cell>
          <cell r="AX2253" t="str">
            <v>KAMUTI SIMBOMBO LAZARO</v>
          </cell>
          <cell r="AY2253" t="str">
            <v/>
          </cell>
          <cell r="AZ2253"/>
          <cell r="BA2253"/>
          <cell r="BB2253" t="str">
            <v/>
          </cell>
          <cell r="BC2253"/>
          <cell r="BD2253" t="str">
            <v/>
          </cell>
          <cell r="BE2253" t="str">
            <v/>
          </cell>
          <cell r="BF2253" t="str">
            <v>0</v>
          </cell>
        </row>
        <row r="2254">
          <cell r="A2254">
            <v>10075317</v>
          </cell>
          <cell r="B2254" t="str">
            <v>JOSEPH WILLIAM</v>
          </cell>
          <cell r="C2254" t="str">
            <v>KISHAHU</v>
          </cell>
          <cell r="D2254" t="str">
            <v>DUVARCI</v>
          </cell>
          <cell r="E2254" t="str">
            <v>MASON</v>
          </cell>
          <cell r="F2254" t="str">
            <v>50107642</v>
          </cell>
          <cell r="G2254" t="str">
            <v>PETRA PROTEK</v>
          </cell>
          <cell r="H2254" t="str">
            <v>50107642</v>
          </cell>
          <cell r="I2254" t="str">
            <v>0BBQ</v>
          </cell>
          <cell r="J2254" t="str">
            <v>İNŞAAT GRUBU</v>
          </cell>
          <cell r="K2254" t="str">
            <v>50107815</v>
          </cell>
          <cell r="L2254" t="str">
            <v>TZ</v>
          </cell>
          <cell r="M2254" t="str">
            <v>Tanzanyalı</v>
          </cell>
          <cell r="N2254" t="str">
            <v>0037</v>
          </cell>
          <cell r="O2254" t="str">
            <v>İTİGİ</v>
          </cell>
          <cell r="P2254" t="str">
            <v>7B</v>
          </cell>
          <cell r="Q2254" t="str">
            <v>PETRA PROTEK</v>
          </cell>
          <cell r="R2254">
            <v>44858</v>
          </cell>
          <cell r="S2254">
            <v>44858</v>
          </cell>
          <cell r="T2254">
            <v>44907</v>
          </cell>
          <cell r="U2254" t="str">
            <v>İşin sona ermesi</v>
          </cell>
          <cell r="V2254" t="str">
            <v>Mavi Yaka Direkt</v>
          </cell>
          <cell r="W2254" t="str">
            <v>LOT 3 (MIT)</v>
          </cell>
          <cell r="X2254" t="str">
            <v/>
          </cell>
          <cell r="Y2254" t="str">
            <v/>
          </cell>
          <cell r="Z2254" t="str">
            <v/>
          </cell>
          <cell r="AA2254" t="str">
            <v>0683287097</v>
          </cell>
          <cell r="AB2254" t="str">
            <v>USTA</v>
          </cell>
          <cell r="AC2254" t="str">
            <v>99</v>
          </cell>
          <cell r="AD2254" t="str">
            <v>LOT 3 (MIT)</v>
          </cell>
          <cell r="AE2254" t="str">
            <v>0113</v>
          </cell>
          <cell r="AF2254" t="str">
            <v/>
          </cell>
          <cell r="AG2254" t="str">
            <v>KM 785+000 - 829+305</v>
          </cell>
          <cell r="AH2254">
            <v>34883</v>
          </cell>
          <cell r="AI2254" t="str">
            <v>Bay</v>
          </cell>
          <cell r="AJ2254" t="str">
            <v>Yerel-Saatlik</v>
          </cell>
          <cell r="AK2254">
            <v>0</v>
          </cell>
          <cell r="AL2254" t="str">
            <v/>
          </cell>
          <cell r="AM2254" t="str">
            <v>201002</v>
          </cell>
          <cell r="AN2254" t="str">
            <v/>
          </cell>
          <cell r="AO2254" t="str">
            <v>T3</v>
          </cell>
          <cell r="AP2254" t="str">
            <v>5150</v>
          </cell>
          <cell r="AQ2254" t="str">
            <v>5175</v>
          </cell>
          <cell r="AR2254" t="str">
            <v/>
          </cell>
          <cell r="AS2254" t="str">
            <v/>
          </cell>
          <cell r="AT2254" t="str">
            <v/>
          </cell>
          <cell r="AU2254" t="str">
            <v/>
          </cell>
          <cell r="AV2254" t="str">
            <v/>
          </cell>
          <cell r="AW2254" t="str">
            <v/>
          </cell>
          <cell r="AX2254" t="str">
            <v>JOSEPH WILLIAM KISHAHU</v>
          </cell>
          <cell r="AY2254" t="str">
            <v/>
          </cell>
          <cell r="AZ2254"/>
          <cell r="BA2254"/>
          <cell r="BB2254" t="str">
            <v/>
          </cell>
          <cell r="BC2254"/>
          <cell r="BD2254" t="str">
            <v/>
          </cell>
          <cell r="BE2254" t="str">
            <v/>
          </cell>
          <cell r="BF2254" t="str">
            <v>0</v>
          </cell>
        </row>
        <row r="2255">
          <cell r="A2255">
            <v>10075318</v>
          </cell>
          <cell r="B2255" t="str">
            <v>REVOCATUS STANSLAUS</v>
          </cell>
          <cell r="C2255" t="str">
            <v>LISHAKYAMKAMA</v>
          </cell>
          <cell r="D2255" t="str">
            <v>DUVARCI</v>
          </cell>
          <cell r="E2255" t="str">
            <v>MASON</v>
          </cell>
          <cell r="F2255" t="str">
            <v>50107642</v>
          </cell>
          <cell r="G2255" t="str">
            <v>PETRA PROTEK</v>
          </cell>
          <cell r="H2255" t="str">
            <v>50107642</v>
          </cell>
          <cell r="I2255" t="str">
            <v>0BBQ</v>
          </cell>
          <cell r="J2255" t="str">
            <v>İNŞAAT GRUBU</v>
          </cell>
          <cell r="K2255" t="str">
            <v>50107815</v>
          </cell>
          <cell r="L2255" t="str">
            <v>TZ</v>
          </cell>
          <cell r="M2255" t="str">
            <v>Tanzanyalı</v>
          </cell>
          <cell r="N2255" t="str">
            <v>0037</v>
          </cell>
          <cell r="O2255" t="str">
            <v>İTİGİ</v>
          </cell>
          <cell r="P2255" t="str">
            <v>7B</v>
          </cell>
          <cell r="Q2255" t="str">
            <v>PETRA PROTEK</v>
          </cell>
          <cell r="R2255">
            <v>44858</v>
          </cell>
          <cell r="S2255">
            <v>44858</v>
          </cell>
          <cell r="T2255">
            <v>44907</v>
          </cell>
          <cell r="U2255" t="str">
            <v>İşin sona ermesi</v>
          </cell>
          <cell r="V2255" t="str">
            <v>Mavi Yaka Direkt</v>
          </cell>
          <cell r="W2255" t="str">
            <v>LOT 3 (MIT)</v>
          </cell>
          <cell r="X2255" t="str">
            <v/>
          </cell>
          <cell r="Y2255" t="str">
            <v/>
          </cell>
          <cell r="Z2255" t="str">
            <v/>
          </cell>
          <cell r="AA2255" t="str">
            <v>0755179710</v>
          </cell>
          <cell r="AB2255" t="str">
            <v>USTA</v>
          </cell>
          <cell r="AC2255" t="str">
            <v>99</v>
          </cell>
          <cell r="AD2255" t="str">
            <v>LOT 3 (MIT)</v>
          </cell>
          <cell r="AE2255" t="str">
            <v>0113</v>
          </cell>
          <cell r="AF2255" t="str">
            <v/>
          </cell>
          <cell r="AG2255" t="str">
            <v>KM 785+000 - 829+305</v>
          </cell>
          <cell r="AH2255">
            <v>34354</v>
          </cell>
          <cell r="AI2255" t="str">
            <v>Bay</v>
          </cell>
          <cell r="AJ2255" t="str">
            <v>Yerel-Saatlik</v>
          </cell>
          <cell r="AK2255">
            <v>0</v>
          </cell>
          <cell r="AL2255" t="str">
            <v/>
          </cell>
          <cell r="AM2255" t="str">
            <v>201002</v>
          </cell>
          <cell r="AN2255" t="str">
            <v/>
          </cell>
          <cell r="AO2255" t="str">
            <v>T3</v>
          </cell>
          <cell r="AP2255" t="str">
            <v>5150</v>
          </cell>
          <cell r="AQ2255" t="str">
            <v>5175</v>
          </cell>
          <cell r="AR2255" t="str">
            <v/>
          </cell>
          <cell r="AS2255" t="str">
            <v/>
          </cell>
          <cell r="AT2255" t="str">
            <v/>
          </cell>
          <cell r="AU2255" t="str">
            <v/>
          </cell>
          <cell r="AV2255" t="str">
            <v/>
          </cell>
          <cell r="AW2255" t="str">
            <v/>
          </cell>
          <cell r="AX2255" t="str">
            <v>REVOCATUS STANSLAUS LISHAKYAMKAMA</v>
          </cell>
          <cell r="AY2255" t="str">
            <v/>
          </cell>
          <cell r="AZ2255"/>
          <cell r="BA2255"/>
          <cell r="BB2255" t="str">
            <v/>
          </cell>
          <cell r="BC2255"/>
          <cell r="BD2255" t="str">
            <v/>
          </cell>
          <cell r="BE2255" t="str">
            <v/>
          </cell>
          <cell r="BF2255" t="str">
            <v>0</v>
          </cell>
        </row>
        <row r="2256">
          <cell r="A2256">
            <v>10075319</v>
          </cell>
          <cell r="B2256" t="str">
            <v>WILLIAM SYLVESTER</v>
          </cell>
          <cell r="C2256" t="str">
            <v>MWANTELA</v>
          </cell>
          <cell r="D2256" t="str">
            <v>DUVARCI YARDIMCISI</v>
          </cell>
          <cell r="E2256" t="str">
            <v>MASON</v>
          </cell>
          <cell r="F2256" t="str">
            <v>50107642</v>
          </cell>
          <cell r="G2256" t="str">
            <v>PETRA PROTEK</v>
          </cell>
          <cell r="H2256" t="str">
            <v>50107642</v>
          </cell>
          <cell r="I2256" t="str">
            <v>0BBQ</v>
          </cell>
          <cell r="J2256" t="str">
            <v>İNŞAAT GRUBU</v>
          </cell>
          <cell r="K2256" t="str">
            <v>50109433</v>
          </cell>
          <cell r="L2256" t="str">
            <v>TZ</v>
          </cell>
          <cell r="M2256" t="str">
            <v>Tanzanyalı</v>
          </cell>
          <cell r="N2256" t="str">
            <v>0037</v>
          </cell>
          <cell r="O2256" t="str">
            <v>İTİGİ</v>
          </cell>
          <cell r="P2256" t="str">
            <v>7B</v>
          </cell>
          <cell r="Q2256" t="str">
            <v>PETRA PROTEK</v>
          </cell>
          <cell r="R2256">
            <v>44858</v>
          </cell>
          <cell r="S2256">
            <v>44858</v>
          </cell>
          <cell r="T2256">
            <v>44907</v>
          </cell>
          <cell r="U2256" t="str">
            <v>İşin sona ermesi</v>
          </cell>
          <cell r="V2256" t="str">
            <v>Mavi Yaka Direkt</v>
          </cell>
          <cell r="W2256" t="str">
            <v>LOT 3 (MIT)</v>
          </cell>
          <cell r="X2256" t="str">
            <v/>
          </cell>
          <cell r="Y2256" t="str">
            <v/>
          </cell>
          <cell r="Z2256" t="str">
            <v/>
          </cell>
          <cell r="AA2256" t="str">
            <v>0626324617</v>
          </cell>
          <cell r="AB2256" t="str">
            <v>USTA</v>
          </cell>
          <cell r="AC2256" t="str">
            <v>99</v>
          </cell>
          <cell r="AD2256" t="str">
            <v>LOT 3 (MIT)</v>
          </cell>
          <cell r="AE2256" t="str">
            <v>0113</v>
          </cell>
          <cell r="AF2256" t="str">
            <v/>
          </cell>
          <cell r="AG2256" t="str">
            <v>KM 785+000 - 829+305</v>
          </cell>
          <cell r="AH2256">
            <v>36967</v>
          </cell>
          <cell r="AI2256" t="str">
            <v>Bay</v>
          </cell>
          <cell r="AJ2256" t="str">
            <v>Yerel-Saatlik</v>
          </cell>
          <cell r="AK2256">
            <v>0</v>
          </cell>
          <cell r="AL2256" t="str">
            <v/>
          </cell>
          <cell r="AM2256" t="str">
            <v>201002</v>
          </cell>
          <cell r="AN2256" t="str">
            <v/>
          </cell>
          <cell r="AO2256" t="str">
            <v>T3</v>
          </cell>
          <cell r="AP2256" t="str">
            <v>5150</v>
          </cell>
          <cell r="AQ2256" t="str">
            <v>5175</v>
          </cell>
          <cell r="AR2256" t="str">
            <v/>
          </cell>
          <cell r="AS2256" t="str">
            <v/>
          </cell>
          <cell r="AT2256" t="str">
            <v/>
          </cell>
          <cell r="AU2256" t="str">
            <v/>
          </cell>
          <cell r="AV2256" t="str">
            <v/>
          </cell>
          <cell r="AW2256" t="str">
            <v/>
          </cell>
          <cell r="AX2256" t="str">
            <v>WILLIAM SYLVESTER MWANTELA</v>
          </cell>
          <cell r="AY2256" t="str">
            <v/>
          </cell>
          <cell r="AZ2256"/>
          <cell r="BA2256"/>
          <cell r="BB2256" t="str">
            <v/>
          </cell>
          <cell r="BC2256"/>
          <cell r="BD2256" t="str">
            <v/>
          </cell>
          <cell r="BE2256" t="str">
            <v/>
          </cell>
          <cell r="BF2256" t="str">
            <v>0</v>
          </cell>
        </row>
        <row r="2257">
          <cell r="A2257">
            <v>10076033</v>
          </cell>
          <cell r="B2257" t="str">
            <v>JUMA SELEMAN</v>
          </cell>
          <cell r="C2257" t="str">
            <v>IDD</v>
          </cell>
          <cell r="D2257" t="str">
            <v>KALIPÇI</v>
          </cell>
          <cell r="E2257" t="str">
            <v>FORMWORKER</v>
          </cell>
          <cell r="F2257" t="str">
            <v>50107642</v>
          </cell>
          <cell r="G2257" t="str">
            <v>PETRA PROTEK</v>
          </cell>
          <cell r="H2257" t="str">
            <v>50105776</v>
          </cell>
          <cell r="I2257" t="str">
            <v>0BBL</v>
          </cell>
          <cell r="J2257" t="str">
            <v>İNŞAAT GRUBU</v>
          </cell>
          <cell r="K2257" t="str">
            <v>50107846</v>
          </cell>
          <cell r="L2257" t="str">
            <v>TZ</v>
          </cell>
          <cell r="M2257" t="str">
            <v>Tanzanyalı</v>
          </cell>
          <cell r="N2257" t="str">
            <v>0035</v>
          </cell>
          <cell r="O2257" t="str">
            <v>TABORA</v>
          </cell>
          <cell r="P2257" t="str">
            <v>7B</v>
          </cell>
          <cell r="Q2257" t="str">
            <v>PETRA PROTEK</v>
          </cell>
          <cell r="R2257">
            <v>44885</v>
          </cell>
          <cell r="S2257">
            <v>44885</v>
          </cell>
          <cell r="T2257">
            <v>44885</v>
          </cell>
          <cell r="U2257" t="str">
            <v>Dnm.S.İş Sözl. işverence feshi</v>
          </cell>
          <cell r="V2257" t="str">
            <v>Mavi Yaka Direkt</v>
          </cell>
          <cell r="W2257" t="str">
            <v>LOT 3 (MIT)</v>
          </cell>
          <cell r="X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>USTA</v>
          </cell>
          <cell r="AC2257" t="str">
            <v>99</v>
          </cell>
          <cell r="AD2257" t="str">
            <v>LOT 3 (MIT)</v>
          </cell>
          <cell r="AE2257" t="str">
            <v>0109</v>
          </cell>
          <cell r="AF2257" t="str">
            <v/>
          </cell>
          <cell r="AG2257" t="str">
            <v>KM 535+000 - 595+000</v>
          </cell>
          <cell r="AH2257">
            <v>30726</v>
          </cell>
          <cell r="AI2257" t="str">
            <v>Bay</v>
          </cell>
          <cell r="AJ2257" t="str">
            <v>Yerel-Saatlik</v>
          </cell>
          <cell r="AK2257">
            <v>0</v>
          </cell>
          <cell r="AL2257" t="str">
            <v/>
          </cell>
          <cell r="AM2257" t="str">
            <v>201002</v>
          </cell>
          <cell r="AN2257" t="str">
            <v/>
          </cell>
          <cell r="AO2257" t="str">
            <v>T3</v>
          </cell>
          <cell r="AP2257" t="str">
            <v>5150</v>
          </cell>
          <cell r="AQ2257" t="str">
            <v>5175</v>
          </cell>
          <cell r="AR2257" t="str">
            <v/>
          </cell>
          <cell r="AS2257" t="str">
            <v/>
          </cell>
          <cell r="AT2257" t="str">
            <v/>
          </cell>
          <cell r="AU2257" t="str">
            <v/>
          </cell>
          <cell r="AV2257" t="str">
            <v/>
          </cell>
          <cell r="AW2257" t="str">
            <v/>
          </cell>
          <cell r="AX2257" t="str">
            <v>JUMA SELEMAN IDD</v>
          </cell>
          <cell r="AY2257" t="str">
            <v/>
          </cell>
          <cell r="AZ2257"/>
          <cell r="BA2257"/>
          <cell r="BB2257" t="str">
            <v/>
          </cell>
          <cell r="BC2257"/>
          <cell r="BD2257" t="str">
            <v/>
          </cell>
          <cell r="BE2257" t="str">
            <v/>
          </cell>
          <cell r="BF2257" t="str">
            <v>0</v>
          </cell>
        </row>
        <row r="2258">
          <cell r="A2258">
            <v>10076034</v>
          </cell>
          <cell r="B2258" t="str">
            <v>RAMADHAN JUMA</v>
          </cell>
          <cell r="C2258" t="str">
            <v>BAKARI</v>
          </cell>
          <cell r="D2258" t="str">
            <v>KALIPÇI</v>
          </cell>
          <cell r="E2258" t="str">
            <v>FORMWORKER</v>
          </cell>
          <cell r="F2258" t="str">
            <v>50107642</v>
          </cell>
          <cell r="G2258" t="str">
            <v>PETRA PROTEK</v>
          </cell>
          <cell r="H2258" t="str">
            <v>50105776</v>
          </cell>
          <cell r="I2258" t="str">
            <v>0BBL</v>
          </cell>
          <cell r="J2258" t="str">
            <v>İNŞAAT GRUBU</v>
          </cell>
          <cell r="K2258" t="str">
            <v>50107846</v>
          </cell>
          <cell r="L2258" t="str">
            <v>TZ</v>
          </cell>
          <cell r="M2258" t="str">
            <v>Tanzanyalı</v>
          </cell>
          <cell r="N2258" t="str">
            <v>0035</v>
          </cell>
          <cell r="O2258" t="str">
            <v>TABORA</v>
          </cell>
          <cell r="P2258" t="str">
            <v>7B</v>
          </cell>
          <cell r="Q2258" t="str">
            <v>PETRA PROTEK</v>
          </cell>
          <cell r="R2258">
            <v>44885</v>
          </cell>
          <cell r="S2258">
            <v>44885</v>
          </cell>
          <cell r="T2258">
            <v>44888</v>
          </cell>
          <cell r="U2258" t="str">
            <v>Dnm.S.İş Sözl. işverence feshi</v>
          </cell>
          <cell r="V2258" t="str">
            <v>Mavi Yaka Direkt</v>
          </cell>
          <cell r="W2258" t="str">
            <v>LOT 3 (MIT)</v>
          </cell>
          <cell r="X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>USTA</v>
          </cell>
          <cell r="AC2258" t="str">
            <v>99</v>
          </cell>
          <cell r="AD2258" t="str">
            <v>LOT 3 (MIT)</v>
          </cell>
          <cell r="AE2258" t="str">
            <v>0109</v>
          </cell>
          <cell r="AF2258" t="str">
            <v/>
          </cell>
          <cell r="AG2258" t="str">
            <v>KM 535+000 - 595+000</v>
          </cell>
          <cell r="AH2258">
            <v>30726</v>
          </cell>
          <cell r="AI2258" t="str">
            <v>Bay</v>
          </cell>
          <cell r="AJ2258" t="str">
            <v>Yerel-Saatlik</v>
          </cell>
          <cell r="AK2258">
            <v>0</v>
          </cell>
          <cell r="AL2258" t="str">
            <v/>
          </cell>
          <cell r="AM2258" t="str">
            <v>201002</v>
          </cell>
          <cell r="AN2258" t="str">
            <v/>
          </cell>
          <cell r="AO2258" t="str">
            <v>T3</v>
          </cell>
          <cell r="AP2258" t="str">
            <v>5150</v>
          </cell>
          <cell r="AQ2258" t="str">
            <v>5175</v>
          </cell>
          <cell r="AR2258" t="str">
            <v/>
          </cell>
          <cell r="AS2258" t="str">
            <v/>
          </cell>
          <cell r="AT2258" t="str">
            <v/>
          </cell>
          <cell r="AU2258" t="str">
            <v/>
          </cell>
          <cell r="AV2258" t="str">
            <v/>
          </cell>
          <cell r="AW2258" t="str">
            <v/>
          </cell>
          <cell r="AX2258" t="str">
            <v>RAMADHAN JUMA BAKARI</v>
          </cell>
          <cell r="AY2258" t="str">
            <v/>
          </cell>
          <cell r="AZ2258"/>
          <cell r="BA2258"/>
          <cell r="BB2258" t="str">
            <v/>
          </cell>
          <cell r="BC2258"/>
          <cell r="BD2258" t="str">
            <v/>
          </cell>
          <cell r="BE2258" t="str">
            <v/>
          </cell>
          <cell r="BF2258" t="str">
            <v>0</v>
          </cell>
        </row>
        <row r="2259">
          <cell r="A2259">
            <v>10076032</v>
          </cell>
          <cell r="B2259" t="str">
            <v>GASPARY</v>
          </cell>
          <cell r="C2259" t="str">
            <v>BENARD</v>
          </cell>
          <cell r="D2259" t="str">
            <v>KALIPÇI</v>
          </cell>
          <cell r="E2259" t="str">
            <v>FORMWORKER</v>
          </cell>
          <cell r="F2259" t="str">
            <v>50108442</v>
          </cell>
          <cell r="G2259" t="str">
            <v>KILAMBASON &amp; SONS SUPPLIES</v>
          </cell>
          <cell r="H2259" t="str">
            <v>50105776</v>
          </cell>
          <cell r="I2259" t="str">
            <v>0BBL</v>
          </cell>
          <cell r="J2259" t="str">
            <v>İNŞAAT GRUBU</v>
          </cell>
          <cell r="K2259" t="str">
            <v>50110923</v>
          </cell>
          <cell r="L2259" t="str">
            <v>TZ</v>
          </cell>
          <cell r="M2259" t="str">
            <v>Tanzanyalı</v>
          </cell>
          <cell r="N2259" t="str">
            <v>0035</v>
          </cell>
          <cell r="O2259" t="str">
            <v>TABORA</v>
          </cell>
          <cell r="P2259" t="str">
            <v>89</v>
          </cell>
          <cell r="Q2259" t="str">
            <v>KILAMBASON &amp; SONS SUPPLIES</v>
          </cell>
          <cell r="R2259">
            <v>44885</v>
          </cell>
          <cell r="S2259">
            <v>44885</v>
          </cell>
          <cell r="T2259">
            <v>44994</v>
          </cell>
          <cell r="U2259" t="str">
            <v>İşin sona ermesi</v>
          </cell>
          <cell r="V2259" t="str">
            <v>Mavi Yaka Direkt</v>
          </cell>
          <cell r="W2259" t="str">
            <v>LOT 3 (MIT)</v>
          </cell>
          <cell r="X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>USTA</v>
          </cell>
          <cell r="AC2259" t="str">
            <v>99</v>
          </cell>
          <cell r="AD2259" t="str">
            <v>LOT 3 (MIT)</v>
          </cell>
          <cell r="AE2259" t="str">
            <v>0109</v>
          </cell>
          <cell r="AF2259" t="str">
            <v/>
          </cell>
          <cell r="AG2259" t="str">
            <v>KM 535+000 - 595+000</v>
          </cell>
          <cell r="AH2259">
            <v>35167</v>
          </cell>
          <cell r="AI2259" t="str">
            <v>Bay</v>
          </cell>
          <cell r="AJ2259" t="str">
            <v>Yerel-Saatlik</v>
          </cell>
          <cell r="AK2259">
            <v>0</v>
          </cell>
          <cell r="AL2259" t="str">
            <v/>
          </cell>
          <cell r="AM2259" t="str">
            <v>201002</v>
          </cell>
          <cell r="AN2259" t="str">
            <v/>
          </cell>
          <cell r="AO2259" t="str">
            <v>T3</v>
          </cell>
          <cell r="AP2259" t="str">
            <v>5150</v>
          </cell>
          <cell r="AQ2259" t="str">
            <v>5175</v>
          </cell>
          <cell r="AR2259" t="str">
            <v/>
          </cell>
          <cell r="AS2259" t="str">
            <v/>
          </cell>
          <cell r="AT2259" t="str">
            <v/>
          </cell>
          <cell r="AU2259" t="str">
            <v/>
          </cell>
          <cell r="AV2259" t="str">
            <v/>
          </cell>
          <cell r="AW2259" t="str">
            <v/>
          </cell>
          <cell r="AX2259" t="str">
            <v>GASPARY BENARD</v>
          </cell>
          <cell r="AY2259" t="str">
            <v/>
          </cell>
          <cell r="AZ2259"/>
          <cell r="BA2259"/>
          <cell r="BB2259" t="str">
            <v/>
          </cell>
          <cell r="BC2259"/>
          <cell r="BD2259" t="str">
            <v/>
          </cell>
          <cell r="BE2259" t="str">
            <v/>
          </cell>
          <cell r="BF2259" t="str">
            <v>0</v>
          </cell>
        </row>
        <row r="2260">
          <cell r="A2260">
            <v>10076031</v>
          </cell>
          <cell r="B2260" t="str">
            <v>SAID MUSA</v>
          </cell>
          <cell r="C2260" t="str">
            <v>KIMARI</v>
          </cell>
          <cell r="D2260" t="str">
            <v>KALIPÇI</v>
          </cell>
          <cell r="E2260" t="str">
            <v>FORMWORKER</v>
          </cell>
          <cell r="F2260" t="str">
            <v>50107642</v>
          </cell>
          <cell r="G2260" t="str">
            <v>PETRA PROTEK</v>
          </cell>
          <cell r="H2260" t="str">
            <v>50105776</v>
          </cell>
          <cell r="I2260" t="str">
            <v>0BBL</v>
          </cell>
          <cell r="J2260" t="str">
            <v>İNŞAAT GRUBU</v>
          </cell>
          <cell r="K2260" t="str">
            <v>50107846</v>
          </cell>
          <cell r="L2260" t="str">
            <v>TZ</v>
          </cell>
          <cell r="M2260" t="str">
            <v>Tanzanyalı</v>
          </cell>
          <cell r="N2260" t="str">
            <v>0035</v>
          </cell>
          <cell r="O2260" t="str">
            <v>TABORA</v>
          </cell>
          <cell r="P2260" t="str">
            <v>7B</v>
          </cell>
          <cell r="Q2260" t="str">
            <v>PETRA PROTEK</v>
          </cell>
          <cell r="R2260">
            <v>44885</v>
          </cell>
          <cell r="S2260">
            <v>44885</v>
          </cell>
          <cell r="T2260">
            <v>44926</v>
          </cell>
          <cell r="U2260" t="str">
            <v>Diğer nedenler</v>
          </cell>
          <cell r="V2260" t="str">
            <v>Mavi Yaka Direkt</v>
          </cell>
          <cell r="W2260" t="str">
            <v>LOT 3 (MIT)</v>
          </cell>
          <cell r="X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>USTA</v>
          </cell>
          <cell r="AC2260" t="str">
            <v>99</v>
          </cell>
          <cell r="AD2260" t="str">
            <v>LOT 3 (MIT)</v>
          </cell>
          <cell r="AE2260" t="str">
            <v>0109</v>
          </cell>
          <cell r="AF2260" t="str">
            <v/>
          </cell>
          <cell r="AG2260" t="str">
            <v>KM 535+000 - 595+000</v>
          </cell>
          <cell r="AH2260">
            <v>30726</v>
          </cell>
          <cell r="AI2260" t="str">
            <v>Bay</v>
          </cell>
          <cell r="AJ2260" t="str">
            <v>Yerel-Saatlik</v>
          </cell>
          <cell r="AK2260">
            <v>0</v>
          </cell>
          <cell r="AL2260" t="str">
            <v/>
          </cell>
          <cell r="AM2260" t="str">
            <v>201002</v>
          </cell>
          <cell r="AN2260" t="str">
            <v/>
          </cell>
          <cell r="AO2260" t="str">
            <v>T3</v>
          </cell>
          <cell r="AP2260" t="str">
            <v>5150</v>
          </cell>
          <cell r="AQ2260" t="str">
            <v>5175</v>
          </cell>
          <cell r="AR2260" t="str">
            <v/>
          </cell>
          <cell r="AS2260" t="str">
            <v/>
          </cell>
          <cell r="AT2260" t="str">
            <v/>
          </cell>
          <cell r="AU2260" t="str">
            <v/>
          </cell>
          <cell r="AV2260" t="str">
            <v/>
          </cell>
          <cell r="AW2260" t="str">
            <v/>
          </cell>
          <cell r="AX2260" t="str">
            <v>SAID MUSA KIMARI</v>
          </cell>
          <cell r="AY2260" t="str">
            <v/>
          </cell>
          <cell r="AZ2260"/>
          <cell r="BA2260"/>
          <cell r="BB2260" t="str">
            <v/>
          </cell>
          <cell r="BC2260"/>
          <cell r="BD2260" t="str">
            <v/>
          </cell>
          <cell r="BE2260" t="str">
            <v/>
          </cell>
          <cell r="BF2260" t="str">
            <v>0</v>
          </cell>
        </row>
        <row r="2261">
          <cell r="A2261">
            <v>10076035</v>
          </cell>
          <cell r="B2261" t="str">
            <v>YUSUPH OMARY</v>
          </cell>
          <cell r="C2261" t="str">
            <v>OMARY</v>
          </cell>
          <cell r="D2261" t="str">
            <v>DEMİRCİ</v>
          </cell>
          <cell r="E2261" t="str">
            <v>REBAR WORKER</v>
          </cell>
          <cell r="F2261" t="str">
            <v>50108442</v>
          </cell>
          <cell r="G2261" t="str">
            <v>KILAMBASON &amp; SONS SUPPLIES</v>
          </cell>
          <cell r="H2261" t="str">
            <v>50105776</v>
          </cell>
          <cell r="I2261" t="str">
            <v>0BBL</v>
          </cell>
          <cell r="J2261" t="str">
            <v>İNŞAAT GRUBU</v>
          </cell>
          <cell r="K2261" t="str">
            <v>50110922</v>
          </cell>
          <cell r="L2261" t="str">
            <v>TZ</v>
          </cell>
          <cell r="M2261" t="str">
            <v>Tanzanyalı</v>
          </cell>
          <cell r="N2261" t="str">
            <v>0035</v>
          </cell>
          <cell r="O2261" t="str">
            <v>TABORA</v>
          </cell>
          <cell r="P2261" t="str">
            <v>89</v>
          </cell>
          <cell r="Q2261" t="str">
            <v>KILAMBASON &amp; SONS SUPPLIES</v>
          </cell>
          <cell r="R2261">
            <v>44885</v>
          </cell>
          <cell r="S2261">
            <v>44885</v>
          </cell>
          <cell r="T2261">
            <v>44994</v>
          </cell>
          <cell r="U2261" t="str">
            <v>İşin sona ermesi</v>
          </cell>
          <cell r="V2261" t="str">
            <v>Mavi Yaka Direkt</v>
          </cell>
          <cell r="W2261" t="str">
            <v>LOT 3 (MIT)</v>
          </cell>
          <cell r="X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>USTA</v>
          </cell>
          <cell r="AC2261" t="str">
            <v>99</v>
          </cell>
          <cell r="AD2261" t="str">
            <v>LOT 3 (MIT)</v>
          </cell>
          <cell r="AE2261" t="str">
            <v>0109</v>
          </cell>
          <cell r="AF2261" t="str">
            <v/>
          </cell>
          <cell r="AG2261" t="str">
            <v>KM 535+000 - 595+000</v>
          </cell>
          <cell r="AH2261">
            <v>32936</v>
          </cell>
          <cell r="AI2261" t="str">
            <v>Bay</v>
          </cell>
          <cell r="AJ2261" t="str">
            <v>Yerel-Saatlik</v>
          </cell>
          <cell r="AK2261">
            <v>0</v>
          </cell>
          <cell r="AL2261" t="str">
            <v/>
          </cell>
          <cell r="AM2261" t="str">
            <v>201002</v>
          </cell>
          <cell r="AN2261" t="str">
            <v/>
          </cell>
          <cell r="AO2261" t="str">
            <v>T3</v>
          </cell>
          <cell r="AP2261" t="str">
            <v>5150</v>
          </cell>
          <cell r="AQ2261" t="str">
            <v>5175</v>
          </cell>
          <cell r="AR2261" t="str">
            <v/>
          </cell>
          <cell r="AS2261" t="str">
            <v/>
          </cell>
          <cell r="AT2261" t="str">
            <v/>
          </cell>
          <cell r="AU2261" t="str">
            <v/>
          </cell>
          <cell r="AV2261" t="str">
            <v/>
          </cell>
          <cell r="AW2261" t="str">
            <v/>
          </cell>
          <cell r="AX2261" t="str">
            <v>YUSUPH OMARY OMARY</v>
          </cell>
          <cell r="AY2261" t="str">
            <v/>
          </cell>
          <cell r="AZ2261"/>
          <cell r="BA2261"/>
          <cell r="BB2261" t="str">
            <v/>
          </cell>
          <cell r="BC2261"/>
          <cell r="BD2261" t="str">
            <v/>
          </cell>
          <cell r="BE2261" t="str">
            <v/>
          </cell>
          <cell r="BF2261" t="str">
            <v>0</v>
          </cell>
        </row>
        <row r="2262">
          <cell r="A2262">
            <v>10076036</v>
          </cell>
          <cell r="B2262" t="str">
            <v>HAMISI NDUNGULU</v>
          </cell>
          <cell r="C2262" t="str">
            <v>MATESO</v>
          </cell>
          <cell r="D2262" t="str">
            <v>KALIPÇI</v>
          </cell>
          <cell r="E2262" t="str">
            <v>FORMWORKER</v>
          </cell>
          <cell r="F2262" t="str">
            <v>50107642</v>
          </cell>
          <cell r="G2262" t="str">
            <v>PETRA PROTEK</v>
          </cell>
          <cell r="H2262" t="str">
            <v>50105776</v>
          </cell>
          <cell r="I2262" t="str">
            <v>0BBL</v>
          </cell>
          <cell r="J2262" t="str">
            <v>İNŞAAT GRUBU</v>
          </cell>
          <cell r="K2262" t="str">
            <v>50107846</v>
          </cell>
          <cell r="L2262" t="str">
            <v>TZ</v>
          </cell>
          <cell r="M2262" t="str">
            <v>Tanzanyalı</v>
          </cell>
          <cell r="N2262" t="str">
            <v>0035</v>
          </cell>
          <cell r="O2262" t="str">
            <v>TABORA</v>
          </cell>
          <cell r="P2262" t="str">
            <v>7B</v>
          </cell>
          <cell r="Q2262" t="str">
            <v>PETRA PROTEK</v>
          </cell>
          <cell r="R2262">
            <v>44885</v>
          </cell>
          <cell r="S2262">
            <v>44885</v>
          </cell>
          <cell r="T2262">
            <v>44888</v>
          </cell>
          <cell r="U2262" t="str">
            <v>Dnm.S.İş Sözl. işverence feshi</v>
          </cell>
          <cell r="V2262" t="str">
            <v>Mavi Yaka Direkt</v>
          </cell>
          <cell r="W2262" t="str">
            <v>LOT 3 (MIT)</v>
          </cell>
          <cell r="X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>USTA</v>
          </cell>
          <cell r="AC2262" t="str">
            <v>99</v>
          </cell>
          <cell r="AD2262" t="str">
            <v>LOT 3 (MIT)</v>
          </cell>
          <cell r="AE2262" t="str">
            <v>0109</v>
          </cell>
          <cell r="AF2262" t="str">
            <v/>
          </cell>
          <cell r="AG2262" t="str">
            <v>KM 535+000 - 595+000</v>
          </cell>
          <cell r="AH2262">
            <v>30726</v>
          </cell>
          <cell r="AI2262" t="str">
            <v>Bay</v>
          </cell>
          <cell r="AJ2262" t="str">
            <v>Yerel-Saatlik</v>
          </cell>
          <cell r="AK2262">
            <v>0</v>
          </cell>
          <cell r="AL2262" t="str">
            <v/>
          </cell>
          <cell r="AM2262" t="str">
            <v>201002</v>
          </cell>
          <cell r="AN2262" t="str">
            <v/>
          </cell>
          <cell r="AO2262" t="str">
            <v>T3</v>
          </cell>
          <cell r="AP2262" t="str">
            <v>5150</v>
          </cell>
          <cell r="AQ2262" t="str">
            <v>5175</v>
          </cell>
          <cell r="AR2262" t="str">
            <v/>
          </cell>
          <cell r="AS2262" t="str">
            <v/>
          </cell>
          <cell r="AT2262" t="str">
            <v/>
          </cell>
          <cell r="AU2262" t="str">
            <v/>
          </cell>
          <cell r="AV2262" t="str">
            <v/>
          </cell>
          <cell r="AW2262" t="str">
            <v/>
          </cell>
          <cell r="AX2262" t="str">
            <v>HAMISI NDUNGULU MATESO</v>
          </cell>
          <cell r="AY2262" t="str">
            <v/>
          </cell>
          <cell r="AZ2262"/>
          <cell r="BA2262"/>
          <cell r="BB2262" t="str">
            <v/>
          </cell>
          <cell r="BC2262"/>
          <cell r="BD2262" t="str">
            <v/>
          </cell>
          <cell r="BE2262" t="str">
            <v/>
          </cell>
          <cell r="BF2262" t="str">
            <v>0</v>
          </cell>
        </row>
        <row r="2263">
          <cell r="A2263">
            <v>10076037</v>
          </cell>
          <cell r="B2263" t="str">
            <v>ALLY SELEMAN</v>
          </cell>
          <cell r="C2263" t="str">
            <v>MBAGALA</v>
          </cell>
          <cell r="D2263" t="str">
            <v>KALIPÇI</v>
          </cell>
          <cell r="E2263" t="str">
            <v>FORMWORKER</v>
          </cell>
          <cell r="F2263" t="str">
            <v>50107642</v>
          </cell>
          <cell r="G2263" t="str">
            <v>PETRA PROTEK</v>
          </cell>
          <cell r="H2263" t="str">
            <v>50105776</v>
          </cell>
          <cell r="I2263" t="str">
            <v>0BBL</v>
          </cell>
          <cell r="J2263" t="str">
            <v>İNŞAAT GRUBU</v>
          </cell>
          <cell r="K2263" t="str">
            <v>50107846</v>
          </cell>
          <cell r="L2263" t="str">
            <v>TZ</v>
          </cell>
          <cell r="M2263" t="str">
            <v>Tanzanyalı</v>
          </cell>
          <cell r="N2263" t="str">
            <v>0035</v>
          </cell>
          <cell r="O2263" t="str">
            <v>TABORA</v>
          </cell>
          <cell r="P2263" t="str">
            <v>7B</v>
          </cell>
          <cell r="Q2263" t="str">
            <v>PETRA PROTEK</v>
          </cell>
          <cell r="R2263">
            <v>44885</v>
          </cell>
          <cell r="S2263">
            <v>44885</v>
          </cell>
          <cell r="T2263">
            <v>44885</v>
          </cell>
          <cell r="U2263" t="str">
            <v>Dnm.S.İş Sözl. işverence feshi</v>
          </cell>
          <cell r="V2263" t="str">
            <v>Mavi Yaka Direkt</v>
          </cell>
          <cell r="W2263" t="str">
            <v>LOT 3 (MIT)</v>
          </cell>
          <cell r="X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>USTA</v>
          </cell>
          <cell r="AC2263" t="str">
            <v>99</v>
          </cell>
          <cell r="AD2263" t="str">
            <v>LOT 3 (MIT)</v>
          </cell>
          <cell r="AE2263" t="str">
            <v>0109</v>
          </cell>
          <cell r="AF2263" t="str">
            <v/>
          </cell>
          <cell r="AG2263" t="str">
            <v>KM 535+000 - 595+000</v>
          </cell>
          <cell r="AH2263">
            <v>30726</v>
          </cell>
          <cell r="AI2263" t="str">
            <v>Bay</v>
          </cell>
          <cell r="AJ2263" t="str">
            <v>Yerel-Saatlik</v>
          </cell>
          <cell r="AK2263">
            <v>0</v>
          </cell>
          <cell r="AL2263" t="str">
            <v/>
          </cell>
          <cell r="AM2263" t="str">
            <v>201002</v>
          </cell>
          <cell r="AN2263" t="str">
            <v/>
          </cell>
          <cell r="AO2263" t="str">
            <v>T3</v>
          </cell>
          <cell r="AP2263" t="str">
            <v>5150</v>
          </cell>
          <cell r="AQ2263" t="str">
            <v>5175</v>
          </cell>
          <cell r="AR2263" t="str">
            <v/>
          </cell>
          <cell r="AS2263" t="str">
            <v/>
          </cell>
          <cell r="AT2263" t="str">
            <v/>
          </cell>
          <cell r="AU2263" t="str">
            <v/>
          </cell>
          <cell r="AV2263" t="str">
            <v/>
          </cell>
          <cell r="AW2263" t="str">
            <v/>
          </cell>
          <cell r="AX2263" t="str">
            <v>ALLY SELEMAN MBAGALA</v>
          </cell>
          <cell r="AY2263" t="str">
            <v/>
          </cell>
          <cell r="AZ2263"/>
          <cell r="BA2263"/>
          <cell r="BB2263" t="str">
            <v/>
          </cell>
          <cell r="BC2263"/>
          <cell r="BD2263" t="str">
            <v/>
          </cell>
          <cell r="BE2263" t="str">
            <v/>
          </cell>
          <cell r="BF2263" t="str">
            <v>0</v>
          </cell>
        </row>
        <row r="2264">
          <cell r="A2264">
            <v>10076038</v>
          </cell>
          <cell r="B2264" t="str">
            <v>ALLEN</v>
          </cell>
          <cell r="C2264" t="str">
            <v>EMMANUEL</v>
          </cell>
          <cell r="D2264" t="str">
            <v>DUVARCI</v>
          </cell>
          <cell r="E2264" t="str">
            <v>MASON</v>
          </cell>
          <cell r="F2264" t="str">
            <v>50108442</v>
          </cell>
          <cell r="G2264" t="str">
            <v>KILAMBASON &amp; SONS SUPPLIES</v>
          </cell>
          <cell r="H2264" t="str">
            <v>50105776</v>
          </cell>
          <cell r="I2264" t="str">
            <v>0BBL</v>
          </cell>
          <cell r="J2264" t="str">
            <v>İNŞAAT GRUBU</v>
          </cell>
          <cell r="K2264" t="str">
            <v>50110924</v>
          </cell>
          <cell r="L2264" t="str">
            <v>TZ</v>
          </cell>
          <cell r="M2264" t="str">
            <v>Tanzanyalı</v>
          </cell>
          <cell r="N2264" t="str">
            <v>0035</v>
          </cell>
          <cell r="O2264" t="str">
            <v>TABORA</v>
          </cell>
          <cell r="P2264" t="str">
            <v>89</v>
          </cell>
          <cell r="Q2264" t="str">
            <v>KILAMBASON &amp; SONS SUPPLIES</v>
          </cell>
          <cell r="R2264">
            <v>44885</v>
          </cell>
          <cell r="S2264">
            <v>44885</v>
          </cell>
          <cell r="T2264">
            <v>44994</v>
          </cell>
          <cell r="U2264" t="str">
            <v>İşin sona ermesi</v>
          </cell>
          <cell r="V2264" t="str">
            <v>Mavi Yaka Direkt</v>
          </cell>
          <cell r="W2264" t="str">
            <v>LOT 3 (MIT)</v>
          </cell>
          <cell r="X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>USTA</v>
          </cell>
          <cell r="AC2264" t="str">
            <v>99</v>
          </cell>
          <cell r="AD2264" t="str">
            <v>LOT 3 (MIT)</v>
          </cell>
          <cell r="AE2264" t="str">
            <v>0109</v>
          </cell>
          <cell r="AF2264" t="str">
            <v/>
          </cell>
          <cell r="AG2264" t="str">
            <v>KM 535+000 - 595+000</v>
          </cell>
          <cell r="AH2264">
            <v>28977</v>
          </cell>
          <cell r="AI2264" t="str">
            <v>Bay</v>
          </cell>
          <cell r="AJ2264" t="str">
            <v>Yerel-Saatlik</v>
          </cell>
          <cell r="AK2264">
            <v>0</v>
          </cell>
          <cell r="AL2264" t="str">
            <v/>
          </cell>
          <cell r="AM2264" t="str">
            <v>201002</v>
          </cell>
          <cell r="AN2264" t="str">
            <v/>
          </cell>
          <cell r="AO2264" t="str">
            <v>T3</v>
          </cell>
          <cell r="AP2264" t="str">
            <v>5150</v>
          </cell>
          <cell r="AQ2264" t="str">
            <v>5175</v>
          </cell>
          <cell r="AR2264" t="str">
            <v/>
          </cell>
          <cell r="AS2264" t="str">
            <v/>
          </cell>
          <cell r="AT2264" t="str">
            <v/>
          </cell>
          <cell r="AU2264" t="str">
            <v/>
          </cell>
          <cell r="AV2264" t="str">
            <v/>
          </cell>
          <cell r="AW2264" t="str">
            <v/>
          </cell>
          <cell r="AX2264" t="str">
            <v>ALLEN EMMANUEL</v>
          </cell>
          <cell r="AY2264" t="str">
            <v/>
          </cell>
          <cell r="AZ2264"/>
          <cell r="BA2264"/>
          <cell r="BB2264" t="str">
            <v/>
          </cell>
          <cell r="BC2264"/>
          <cell r="BD2264" t="str">
            <v/>
          </cell>
          <cell r="BE2264" t="str">
            <v/>
          </cell>
          <cell r="BF2264" t="str">
            <v>0</v>
          </cell>
        </row>
        <row r="2265">
          <cell r="A2265">
            <v>10076029</v>
          </cell>
          <cell r="B2265" t="str">
            <v>SHUKRANI</v>
          </cell>
          <cell r="C2265" t="str">
            <v>LEDISON</v>
          </cell>
          <cell r="D2265" t="str">
            <v>KALIPÇI</v>
          </cell>
          <cell r="E2265" t="str">
            <v>FORMWORKER</v>
          </cell>
          <cell r="F2265" t="str">
            <v>50107642</v>
          </cell>
          <cell r="G2265" t="str">
            <v>PETRA PROTEK</v>
          </cell>
          <cell r="H2265" t="str">
            <v>50105776</v>
          </cell>
          <cell r="I2265" t="str">
            <v>0BBL</v>
          </cell>
          <cell r="J2265" t="str">
            <v>İNŞAAT GRUBU</v>
          </cell>
          <cell r="K2265" t="str">
            <v>50107846</v>
          </cell>
          <cell r="L2265" t="str">
            <v>TZ</v>
          </cell>
          <cell r="M2265" t="str">
            <v>Tanzanyalı</v>
          </cell>
          <cell r="N2265" t="str">
            <v>0035</v>
          </cell>
          <cell r="O2265" t="str">
            <v>TABORA</v>
          </cell>
          <cell r="P2265" t="str">
            <v>7B</v>
          </cell>
          <cell r="Q2265" t="str">
            <v>PETRA PROTEK</v>
          </cell>
          <cell r="R2265">
            <v>44885</v>
          </cell>
          <cell r="S2265">
            <v>44885</v>
          </cell>
          <cell r="T2265">
            <v>44940</v>
          </cell>
          <cell r="U2265" t="str">
            <v>Dnm.S.İş Sözl. işverence feshi</v>
          </cell>
          <cell r="V2265" t="str">
            <v>Mavi Yaka Direkt</v>
          </cell>
          <cell r="W2265" t="str">
            <v>LOT 3 (MIT)</v>
          </cell>
          <cell r="X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>USTA</v>
          </cell>
          <cell r="AC2265" t="str">
            <v>99</v>
          </cell>
          <cell r="AD2265" t="str">
            <v>LOT 3 (MIT)</v>
          </cell>
          <cell r="AE2265" t="str">
            <v>0109</v>
          </cell>
          <cell r="AF2265" t="str">
            <v/>
          </cell>
          <cell r="AG2265" t="str">
            <v>KM 535+000 - 595+000</v>
          </cell>
          <cell r="AH2265">
            <v>30726</v>
          </cell>
          <cell r="AI2265" t="str">
            <v>Bay</v>
          </cell>
          <cell r="AJ2265" t="str">
            <v>Yerel-Saatlik</v>
          </cell>
          <cell r="AK2265">
            <v>0</v>
          </cell>
          <cell r="AL2265" t="str">
            <v/>
          </cell>
          <cell r="AM2265" t="str">
            <v>201002</v>
          </cell>
          <cell r="AN2265" t="str">
            <v/>
          </cell>
          <cell r="AO2265" t="str">
            <v>T3</v>
          </cell>
          <cell r="AP2265" t="str">
            <v>5150</v>
          </cell>
          <cell r="AQ2265" t="str">
            <v>5175</v>
          </cell>
          <cell r="AR2265" t="str">
            <v/>
          </cell>
          <cell r="AS2265" t="str">
            <v/>
          </cell>
          <cell r="AT2265" t="str">
            <v/>
          </cell>
          <cell r="AU2265" t="str">
            <v/>
          </cell>
          <cell r="AV2265" t="str">
            <v/>
          </cell>
          <cell r="AW2265" t="str">
            <v/>
          </cell>
          <cell r="AX2265" t="str">
            <v>SHUKRANI LEDISON</v>
          </cell>
          <cell r="AY2265" t="str">
            <v/>
          </cell>
          <cell r="AZ2265"/>
          <cell r="BA2265"/>
          <cell r="BB2265" t="str">
            <v/>
          </cell>
          <cell r="BC2265"/>
          <cell r="BD2265" t="str">
            <v/>
          </cell>
          <cell r="BE2265" t="str">
            <v/>
          </cell>
          <cell r="BF2265" t="str">
            <v>0</v>
          </cell>
        </row>
        <row r="2266">
          <cell r="A2266">
            <v>10076028</v>
          </cell>
          <cell r="B2266" t="str">
            <v>HASSAANI</v>
          </cell>
          <cell r="C2266" t="str">
            <v>JAFARI</v>
          </cell>
          <cell r="D2266" t="str">
            <v>KALIPÇI</v>
          </cell>
          <cell r="E2266" t="str">
            <v>FORMWORKER</v>
          </cell>
          <cell r="F2266" t="str">
            <v>50108442</v>
          </cell>
          <cell r="G2266" t="str">
            <v>KILAMBASON &amp; SONS SUPPLIES</v>
          </cell>
          <cell r="H2266" t="str">
            <v>50105776</v>
          </cell>
          <cell r="I2266" t="str">
            <v>0BBL</v>
          </cell>
          <cell r="J2266" t="str">
            <v>İNŞAAT GRUBU</v>
          </cell>
          <cell r="K2266" t="str">
            <v>50110923</v>
          </cell>
          <cell r="L2266" t="str">
            <v>TZ</v>
          </cell>
          <cell r="M2266" t="str">
            <v>Tanzanyalı</v>
          </cell>
          <cell r="N2266" t="str">
            <v>0035</v>
          </cell>
          <cell r="O2266" t="str">
            <v>TABORA</v>
          </cell>
          <cell r="P2266" t="str">
            <v>89</v>
          </cell>
          <cell r="Q2266" t="str">
            <v>KILAMBASON &amp; SONS SUPPLIES</v>
          </cell>
          <cell r="R2266">
            <v>44885</v>
          </cell>
          <cell r="S2266">
            <v>44885</v>
          </cell>
          <cell r="T2266">
            <v>44994</v>
          </cell>
          <cell r="U2266" t="str">
            <v>İşin sona ermesi</v>
          </cell>
          <cell r="V2266" t="str">
            <v>Mavi Yaka Direkt</v>
          </cell>
          <cell r="W2266" t="str">
            <v>LOT 3 (MIT)</v>
          </cell>
          <cell r="X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>USTA</v>
          </cell>
          <cell r="AC2266" t="str">
            <v>99</v>
          </cell>
          <cell r="AD2266" t="str">
            <v>LOT 3 (MIT)</v>
          </cell>
          <cell r="AE2266" t="str">
            <v>0109</v>
          </cell>
          <cell r="AF2266" t="str">
            <v/>
          </cell>
          <cell r="AG2266" t="str">
            <v>KM 535+000 - 595+000</v>
          </cell>
          <cell r="AH2266">
            <v>24945</v>
          </cell>
          <cell r="AI2266" t="str">
            <v>Bay</v>
          </cell>
          <cell r="AJ2266" t="str">
            <v>Yerel-Saatlik</v>
          </cell>
          <cell r="AK2266">
            <v>0</v>
          </cell>
          <cell r="AL2266" t="str">
            <v/>
          </cell>
          <cell r="AM2266" t="str">
            <v>201002</v>
          </cell>
          <cell r="AN2266" t="str">
            <v/>
          </cell>
          <cell r="AO2266" t="str">
            <v>T3</v>
          </cell>
          <cell r="AP2266" t="str">
            <v>5150</v>
          </cell>
          <cell r="AQ2266" t="str">
            <v>5175</v>
          </cell>
          <cell r="AR2266" t="str">
            <v/>
          </cell>
          <cell r="AS2266" t="str">
            <v/>
          </cell>
          <cell r="AT2266" t="str">
            <v/>
          </cell>
          <cell r="AU2266" t="str">
            <v/>
          </cell>
          <cell r="AV2266" t="str">
            <v/>
          </cell>
          <cell r="AW2266" t="str">
            <v/>
          </cell>
          <cell r="AX2266" t="str">
            <v>HASSAANI JAFARI</v>
          </cell>
          <cell r="AY2266" t="str">
            <v/>
          </cell>
          <cell r="AZ2266"/>
          <cell r="BA2266"/>
          <cell r="BB2266" t="str">
            <v/>
          </cell>
          <cell r="BC2266"/>
          <cell r="BD2266" t="str">
            <v/>
          </cell>
          <cell r="BE2266" t="str">
            <v/>
          </cell>
          <cell r="BF2266" t="str">
            <v>0</v>
          </cell>
        </row>
        <row r="2267">
          <cell r="A2267">
            <v>10076027</v>
          </cell>
          <cell r="B2267" t="str">
            <v>KAZAMIA ALLY</v>
          </cell>
          <cell r="C2267" t="str">
            <v>MBENA</v>
          </cell>
          <cell r="D2267" t="str">
            <v>KALIPÇI</v>
          </cell>
          <cell r="E2267" t="str">
            <v>FORMWORKER</v>
          </cell>
          <cell r="F2267" t="str">
            <v>50107642</v>
          </cell>
          <cell r="G2267" t="str">
            <v>PETRA PROTEK</v>
          </cell>
          <cell r="H2267" t="str">
            <v>50105776</v>
          </cell>
          <cell r="I2267" t="str">
            <v>0BBL</v>
          </cell>
          <cell r="J2267" t="str">
            <v>İNŞAAT GRUBU</v>
          </cell>
          <cell r="K2267" t="str">
            <v>50107846</v>
          </cell>
          <cell r="L2267" t="str">
            <v>TZ</v>
          </cell>
          <cell r="M2267" t="str">
            <v>Tanzanyalı</v>
          </cell>
          <cell r="N2267" t="str">
            <v>0035</v>
          </cell>
          <cell r="O2267" t="str">
            <v>TABORA</v>
          </cell>
          <cell r="P2267" t="str">
            <v>7B</v>
          </cell>
          <cell r="Q2267" t="str">
            <v>PETRA PROTEK</v>
          </cell>
          <cell r="R2267">
            <v>44885</v>
          </cell>
          <cell r="S2267">
            <v>44885</v>
          </cell>
          <cell r="T2267">
            <v>44888</v>
          </cell>
          <cell r="U2267" t="str">
            <v>Dnm.S.İş Sözl. işverence feshi</v>
          </cell>
          <cell r="V2267" t="str">
            <v>Mavi Yaka Direkt</v>
          </cell>
          <cell r="W2267" t="str">
            <v>LOT 3 (MIT)</v>
          </cell>
          <cell r="X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>USTA</v>
          </cell>
          <cell r="AC2267" t="str">
            <v>99</v>
          </cell>
          <cell r="AD2267" t="str">
            <v>LOT 3 (MIT)</v>
          </cell>
          <cell r="AE2267" t="str">
            <v>0109</v>
          </cell>
          <cell r="AF2267" t="str">
            <v/>
          </cell>
          <cell r="AG2267" t="str">
            <v>KM 535+000 - 595+000</v>
          </cell>
          <cell r="AH2267">
            <v>30726</v>
          </cell>
          <cell r="AI2267" t="str">
            <v>Bay</v>
          </cell>
          <cell r="AJ2267" t="str">
            <v>Yerel-Saatlik</v>
          </cell>
          <cell r="AK2267">
            <v>0</v>
          </cell>
          <cell r="AL2267" t="str">
            <v/>
          </cell>
          <cell r="AM2267" t="str">
            <v>201002</v>
          </cell>
          <cell r="AN2267" t="str">
            <v/>
          </cell>
          <cell r="AO2267" t="str">
            <v>T3</v>
          </cell>
          <cell r="AP2267" t="str">
            <v>5150</v>
          </cell>
          <cell r="AQ2267" t="str">
            <v>5175</v>
          </cell>
          <cell r="AR2267" t="str">
            <v/>
          </cell>
          <cell r="AS2267" t="str">
            <v/>
          </cell>
          <cell r="AT2267" t="str">
            <v/>
          </cell>
          <cell r="AU2267" t="str">
            <v/>
          </cell>
          <cell r="AV2267" t="str">
            <v/>
          </cell>
          <cell r="AW2267" t="str">
            <v/>
          </cell>
          <cell r="AX2267" t="str">
            <v>KAZAMIA ALLY MBENA</v>
          </cell>
          <cell r="AY2267" t="str">
            <v/>
          </cell>
          <cell r="AZ2267"/>
          <cell r="BA2267"/>
          <cell r="BB2267" t="str">
            <v/>
          </cell>
          <cell r="BC2267"/>
          <cell r="BD2267" t="str">
            <v/>
          </cell>
          <cell r="BE2267" t="str">
            <v/>
          </cell>
          <cell r="BF2267" t="str">
            <v>0</v>
          </cell>
        </row>
        <row r="2268">
          <cell r="A2268">
            <v>10076026</v>
          </cell>
          <cell r="B2268" t="str">
            <v>MUSA JUMA</v>
          </cell>
          <cell r="C2268" t="str">
            <v>MDAKI</v>
          </cell>
          <cell r="D2268" t="str">
            <v>KALIPÇI</v>
          </cell>
          <cell r="E2268" t="str">
            <v>FORMWORKER</v>
          </cell>
          <cell r="F2268" t="str">
            <v>50107642</v>
          </cell>
          <cell r="G2268" t="str">
            <v>PETRA PROTEK</v>
          </cell>
          <cell r="H2268" t="str">
            <v>50105776</v>
          </cell>
          <cell r="I2268" t="str">
            <v>0BBL</v>
          </cell>
          <cell r="J2268" t="str">
            <v>İNŞAAT GRUBU</v>
          </cell>
          <cell r="K2268" t="str">
            <v>50107846</v>
          </cell>
          <cell r="L2268" t="str">
            <v>TZ</v>
          </cell>
          <cell r="M2268" t="str">
            <v>Tanzanyalı</v>
          </cell>
          <cell r="N2268" t="str">
            <v>0035</v>
          </cell>
          <cell r="O2268" t="str">
            <v>TABORA</v>
          </cell>
          <cell r="P2268" t="str">
            <v>7B</v>
          </cell>
          <cell r="Q2268" t="str">
            <v>PETRA PROTEK</v>
          </cell>
          <cell r="R2268">
            <v>44885</v>
          </cell>
          <cell r="S2268">
            <v>44885</v>
          </cell>
          <cell r="T2268">
            <v>45036</v>
          </cell>
          <cell r="U2268" t="str">
            <v>Dnm.S.İş Sözl. işverence feshi</v>
          </cell>
          <cell r="V2268" t="str">
            <v>Mavi Yaka Direkt</v>
          </cell>
          <cell r="W2268" t="str">
            <v>LOT 3 (MIT)</v>
          </cell>
          <cell r="X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>USTA</v>
          </cell>
          <cell r="AC2268" t="str">
            <v>99</v>
          </cell>
          <cell r="AD2268" t="str">
            <v>LOT 3 (MIT)</v>
          </cell>
          <cell r="AE2268" t="str">
            <v>0109</v>
          </cell>
          <cell r="AF2268" t="str">
            <v/>
          </cell>
          <cell r="AG2268" t="str">
            <v>KM 535+000 - 595+000</v>
          </cell>
          <cell r="AH2268">
            <v>30726</v>
          </cell>
          <cell r="AI2268" t="str">
            <v>Bay</v>
          </cell>
          <cell r="AJ2268" t="str">
            <v>Yerel-Saatlik</v>
          </cell>
          <cell r="AK2268">
            <v>0</v>
          </cell>
          <cell r="AL2268" t="str">
            <v/>
          </cell>
          <cell r="AM2268" t="str">
            <v>201002</v>
          </cell>
          <cell r="AN2268" t="str">
            <v/>
          </cell>
          <cell r="AO2268" t="str">
            <v>T3</v>
          </cell>
          <cell r="AP2268" t="str">
            <v>5150</v>
          </cell>
          <cell r="AQ2268" t="str">
            <v>5175</v>
          </cell>
          <cell r="AR2268" t="str">
            <v/>
          </cell>
          <cell r="AS2268" t="str">
            <v/>
          </cell>
          <cell r="AT2268" t="str">
            <v/>
          </cell>
          <cell r="AU2268" t="str">
            <v/>
          </cell>
          <cell r="AV2268" t="str">
            <v/>
          </cell>
          <cell r="AW2268" t="str">
            <v/>
          </cell>
          <cell r="AX2268" t="str">
            <v>MUSA JUMA MDAKI</v>
          </cell>
          <cell r="AY2268" t="str">
            <v/>
          </cell>
          <cell r="AZ2268"/>
          <cell r="BA2268"/>
          <cell r="BB2268" t="str">
            <v/>
          </cell>
          <cell r="BC2268"/>
          <cell r="BD2268" t="str">
            <v/>
          </cell>
          <cell r="BE2268" t="str">
            <v/>
          </cell>
          <cell r="BF2268" t="str">
            <v>0</v>
          </cell>
        </row>
        <row r="2269">
          <cell r="A2269">
            <v>10076025</v>
          </cell>
          <cell r="B2269" t="str">
            <v>BARAKA</v>
          </cell>
          <cell r="C2269" t="str">
            <v>DANIEL</v>
          </cell>
          <cell r="D2269" t="str">
            <v>KALIPÇI</v>
          </cell>
          <cell r="E2269" t="str">
            <v>FORMWORKER</v>
          </cell>
          <cell r="F2269" t="str">
            <v>50108442</v>
          </cell>
          <cell r="G2269" t="str">
            <v>KILAMBASON &amp; SONS SUPPLIES</v>
          </cell>
          <cell r="H2269" t="str">
            <v>50105776</v>
          </cell>
          <cell r="I2269" t="str">
            <v>0BBL</v>
          </cell>
          <cell r="J2269" t="str">
            <v>İNŞAAT GRUBU</v>
          </cell>
          <cell r="K2269" t="str">
            <v>50110923</v>
          </cell>
          <cell r="L2269" t="str">
            <v>TZ</v>
          </cell>
          <cell r="M2269" t="str">
            <v>Tanzanyalı</v>
          </cell>
          <cell r="N2269" t="str">
            <v>0035</v>
          </cell>
          <cell r="O2269" t="str">
            <v>TABORA</v>
          </cell>
          <cell r="P2269" t="str">
            <v>89</v>
          </cell>
          <cell r="Q2269" t="str">
            <v>KILAMBASON &amp; SONS SUPPLIES</v>
          </cell>
          <cell r="R2269">
            <v>44885</v>
          </cell>
          <cell r="S2269">
            <v>44885</v>
          </cell>
          <cell r="T2269">
            <v>44994</v>
          </cell>
          <cell r="U2269" t="str">
            <v>İşin sona ermesi</v>
          </cell>
          <cell r="V2269" t="str">
            <v>Mavi Yaka Direkt</v>
          </cell>
          <cell r="W2269" t="str">
            <v>LOT 3 (MIT)</v>
          </cell>
          <cell r="X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>USTA</v>
          </cell>
          <cell r="AC2269" t="str">
            <v>99</v>
          </cell>
          <cell r="AD2269" t="str">
            <v>LOT 3 (MIT)</v>
          </cell>
          <cell r="AE2269" t="str">
            <v>0109</v>
          </cell>
          <cell r="AF2269" t="str">
            <v/>
          </cell>
          <cell r="AG2269" t="str">
            <v>KM 535+000 - 595+000</v>
          </cell>
          <cell r="AH2269">
            <v>35316</v>
          </cell>
          <cell r="AI2269" t="str">
            <v>Bay</v>
          </cell>
          <cell r="AJ2269" t="str">
            <v>Yerel-Saatlik</v>
          </cell>
          <cell r="AK2269">
            <v>0</v>
          </cell>
          <cell r="AL2269" t="str">
            <v/>
          </cell>
          <cell r="AM2269" t="str">
            <v>201002</v>
          </cell>
          <cell r="AN2269" t="str">
            <v/>
          </cell>
          <cell r="AO2269" t="str">
            <v>T3</v>
          </cell>
          <cell r="AP2269" t="str">
            <v>5150</v>
          </cell>
          <cell r="AQ2269" t="str">
            <v>5175</v>
          </cell>
          <cell r="AR2269" t="str">
            <v/>
          </cell>
          <cell r="AS2269" t="str">
            <v/>
          </cell>
          <cell r="AT2269" t="str">
            <v/>
          </cell>
          <cell r="AU2269" t="str">
            <v/>
          </cell>
          <cell r="AV2269" t="str">
            <v/>
          </cell>
          <cell r="AW2269" t="str">
            <v/>
          </cell>
          <cell r="AX2269" t="str">
            <v>BARAKA DANIEL</v>
          </cell>
          <cell r="AY2269" t="str">
            <v/>
          </cell>
          <cell r="AZ2269"/>
          <cell r="BA2269"/>
          <cell r="BB2269" t="str">
            <v/>
          </cell>
          <cell r="BC2269"/>
          <cell r="BD2269" t="str">
            <v/>
          </cell>
          <cell r="BE2269" t="str">
            <v/>
          </cell>
          <cell r="BF2269" t="str">
            <v>0</v>
          </cell>
        </row>
        <row r="2270">
          <cell r="A2270">
            <v>10076023</v>
          </cell>
          <cell r="B2270" t="str">
            <v>DANIEL LUCAS</v>
          </cell>
          <cell r="C2270" t="str">
            <v>AMBROSE</v>
          </cell>
          <cell r="D2270" t="str">
            <v>AMBULANS ŞOFÖRÜ</v>
          </cell>
          <cell r="E2270" t="str">
            <v>AMBULANCE DRIVER</v>
          </cell>
          <cell r="F2270" t="str">
            <v>50113203</v>
          </cell>
          <cell r="G2270" t="str">
            <v>KİRALIK (AMBULANS)</v>
          </cell>
          <cell r="H2270" t="str">
            <v>50105460</v>
          </cell>
          <cell r="I2270" t="str">
            <v>088S</v>
          </cell>
          <cell r="J2270" t="str">
            <v>SAĞLIK HİZMETLERİ</v>
          </cell>
          <cell r="K2270" t="str">
            <v>50113208</v>
          </cell>
          <cell r="L2270" t="str">
            <v>TZ</v>
          </cell>
          <cell r="M2270" t="str">
            <v>Tanzanyalı</v>
          </cell>
          <cell r="N2270" t="str">
            <v>0035</v>
          </cell>
          <cell r="O2270" t="str">
            <v>TABORA</v>
          </cell>
          <cell r="P2270" t="str">
            <v>8N</v>
          </cell>
          <cell r="Q2270" t="str">
            <v>KİRALIK MAKİNA &amp; EKİPMAN</v>
          </cell>
          <cell r="R2270">
            <v>44890</v>
          </cell>
          <cell r="S2270">
            <v>44890</v>
          </cell>
          <cell r="T2270"/>
          <cell r="U2270" t="str">
            <v/>
          </cell>
          <cell r="V2270" t="str">
            <v>Mavi Yaka Endirekt</v>
          </cell>
          <cell r="W2270" t="str">
            <v>LOT 3 (MIT)</v>
          </cell>
          <cell r="X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>GÖREVLİ</v>
          </cell>
          <cell r="AC2270" t="str">
            <v>99</v>
          </cell>
          <cell r="AD2270" t="str">
            <v>LOT 3 (MIT)</v>
          </cell>
          <cell r="AE2270" t="str">
            <v>0113</v>
          </cell>
          <cell r="AF2270" t="str">
            <v/>
          </cell>
          <cell r="AG2270" t="str">
            <v>KM 785+000 - 829+305</v>
          </cell>
          <cell r="AH2270">
            <v>35757</v>
          </cell>
          <cell r="AI2270" t="str">
            <v>Bay</v>
          </cell>
          <cell r="AJ2270" t="str">
            <v>Yerel-Saatlik</v>
          </cell>
          <cell r="AK2270">
            <v>0</v>
          </cell>
          <cell r="AL2270" t="str">
            <v/>
          </cell>
          <cell r="AM2270" t="str">
            <v>306002</v>
          </cell>
          <cell r="AN2270" t="str">
            <v/>
          </cell>
          <cell r="AO2270" t="str">
            <v>T3</v>
          </cell>
          <cell r="AP2270" t="str">
            <v>5150</v>
          </cell>
          <cell r="AQ2270" t="str">
            <v>5175</v>
          </cell>
          <cell r="AR2270" t="str">
            <v/>
          </cell>
          <cell r="AS2270" t="str">
            <v/>
          </cell>
          <cell r="AT2270" t="str">
            <v/>
          </cell>
          <cell r="AU2270" t="str">
            <v/>
          </cell>
          <cell r="AV2270" t="str">
            <v/>
          </cell>
          <cell r="AW2270" t="str">
            <v/>
          </cell>
          <cell r="AX2270" t="str">
            <v>DANIEL LUCAS AMBROSE</v>
          </cell>
          <cell r="AY2270" t="str">
            <v/>
          </cell>
          <cell r="AZ2270"/>
          <cell r="BA2270"/>
          <cell r="BB2270" t="str">
            <v/>
          </cell>
          <cell r="BC2270"/>
          <cell r="BD2270" t="str">
            <v/>
          </cell>
          <cell r="BE2270" t="str">
            <v/>
          </cell>
          <cell r="BF2270" t="str">
            <v>0</v>
          </cell>
        </row>
        <row r="2271">
          <cell r="A2271">
            <v>10076022</v>
          </cell>
          <cell r="B2271" t="str">
            <v>SHABANI SAID</v>
          </cell>
          <cell r="C2271" t="str">
            <v>MKIMA</v>
          </cell>
          <cell r="D2271" t="str">
            <v>AMBULANS ŞOFÖRÜ</v>
          </cell>
          <cell r="E2271" t="str">
            <v>AMBULANCE DRIVER</v>
          </cell>
          <cell r="F2271" t="str">
            <v>50113203</v>
          </cell>
          <cell r="G2271" t="str">
            <v>KİRALIK (AMBULANS)</v>
          </cell>
          <cell r="H2271" t="str">
            <v>50105460</v>
          </cell>
          <cell r="I2271" t="str">
            <v>088S</v>
          </cell>
          <cell r="J2271" t="str">
            <v>SAĞLIK HİZMETLERİ</v>
          </cell>
          <cell r="K2271" t="str">
            <v>50113208</v>
          </cell>
          <cell r="L2271" t="str">
            <v>TZ</v>
          </cell>
          <cell r="M2271" t="str">
            <v>Tanzanyalı</v>
          </cell>
          <cell r="N2271" t="str">
            <v>0038</v>
          </cell>
          <cell r="O2271" t="str">
            <v>TURA</v>
          </cell>
          <cell r="P2271" t="str">
            <v>8N</v>
          </cell>
          <cell r="Q2271" t="str">
            <v>KİRALIK MAKİNA &amp; EKİPMAN</v>
          </cell>
          <cell r="R2271">
            <v>44894</v>
          </cell>
          <cell r="S2271">
            <v>44894</v>
          </cell>
          <cell r="T2271">
            <v>45260</v>
          </cell>
          <cell r="U2271" t="str">
            <v>Belirli S. İş Sözl. sona erm.</v>
          </cell>
          <cell r="V2271" t="str">
            <v>Mavi Yaka Endirekt</v>
          </cell>
          <cell r="W2271" t="str">
            <v>LOT 3 (MIT)</v>
          </cell>
          <cell r="X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>GÖREVLİ</v>
          </cell>
          <cell r="AC2271" t="str">
            <v>99</v>
          </cell>
          <cell r="AD2271" t="str">
            <v>LOT 3 (MIT)</v>
          </cell>
          <cell r="AE2271" t="str">
            <v>0113</v>
          </cell>
          <cell r="AF2271" t="str">
            <v/>
          </cell>
          <cell r="AG2271" t="str">
            <v>KM 785+000 - 829+305</v>
          </cell>
          <cell r="AH2271">
            <v>29190</v>
          </cell>
          <cell r="AI2271" t="str">
            <v>Bay</v>
          </cell>
          <cell r="AJ2271" t="str">
            <v>Yerel-Saatlik</v>
          </cell>
          <cell r="AK2271">
            <v>0</v>
          </cell>
          <cell r="AL2271" t="str">
            <v/>
          </cell>
          <cell r="AM2271" t="str">
            <v>306002</v>
          </cell>
          <cell r="AN2271" t="str">
            <v/>
          </cell>
          <cell r="AO2271" t="str">
            <v>T3</v>
          </cell>
          <cell r="AP2271" t="str">
            <v>5150</v>
          </cell>
          <cell r="AQ2271" t="str">
            <v>5175</v>
          </cell>
          <cell r="AR2271" t="str">
            <v/>
          </cell>
          <cell r="AS2271" t="str">
            <v/>
          </cell>
          <cell r="AT2271" t="str">
            <v/>
          </cell>
          <cell r="AU2271" t="str">
            <v/>
          </cell>
          <cell r="AV2271" t="str">
            <v/>
          </cell>
          <cell r="AW2271" t="str">
            <v/>
          </cell>
          <cell r="AX2271" t="str">
            <v>SHABANI SAID MKIMA</v>
          </cell>
          <cell r="AY2271" t="str">
            <v/>
          </cell>
          <cell r="AZ2271"/>
          <cell r="BA2271"/>
          <cell r="BB2271" t="str">
            <v/>
          </cell>
          <cell r="BC2271"/>
          <cell r="BD2271" t="str">
            <v/>
          </cell>
          <cell r="BE2271" t="str">
            <v/>
          </cell>
          <cell r="BF2271" t="str">
            <v>0</v>
          </cell>
        </row>
        <row r="2272">
          <cell r="A2272">
            <v>10076021</v>
          </cell>
          <cell r="B2272" t="str">
            <v>JACKSON PAUL</v>
          </cell>
          <cell r="C2272" t="str">
            <v>NTEGEYE</v>
          </cell>
          <cell r="D2272" t="str">
            <v>AMBULANS ŞOFÖRÜ</v>
          </cell>
          <cell r="E2272" t="str">
            <v>AMBULANCE DRIVER</v>
          </cell>
          <cell r="F2272" t="str">
            <v>50113203</v>
          </cell>
          <cell r="G2272" t="str">
            <v>KİRALIK (AMBULANS)</v>
          </cell>
          <cell r="H2272" t="str">
            <v>50105460</v>
          </cell>
          <cell r="I2272" t="str">
            <v>088S</v>
          </cell>
          <cell r="J2272" t="str">
            <v>SAĞLIK HİZMETLERİ</v>
          </cell>
          <cell r="K2272" t="str">
            <v>50113208</v>
          </cell>
          <cell r="L2272" t="str">
            <v>TZ</v>
          </cell>
          <cell r="M2272" t="str">
            <v>Tanzanyalı</v>
          </cell>
          <cell r="N2272" t="str">
            <v>0035</v>
          </cell>
          <cell r="O2272" t="str">
            <v>TABORA</v>
          </cell>
          <cell r="P2272" t="str">
            <v>8N</v>
          </cell>
          <cell r="Q2272" t="str">
            <v>KİRALIK MAKİNA &amp; EKİPMAN</v>
          </cell>
          <cell r="R2272">
            <v>44894</v>
          </cell>
          <cell r="S2272">
            <v>44894</v>
          </cell>
          <cell r="T2272">
            <v>45017</v>
          </cell>
          <cell r="U2272" t="str">
            <v>Bsz.S.İşSz.İşçiTrf.fsh(istifa)</v>
          </cell>
          <cell r="V2272" t="str">
            <v>Mavi Yaka Endirekt</v>
          </cell>
          <cell r="W2272" t="str">
            <v>LOT 3 (MIT)</v>
          </cell>
          <cell r="X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>GÖREVLİ</v>
          </cell>
          <cell r="AC2272" t="str">
            <v>99</v>
          </cell>
          <cell r="AD2272" t="str">
            <v>LOT 3 (MIT)</v>
          </cell>
          <cell r="AE2272" t="str">
            <v>0113</v>
          </cell>
          <cell r="AF2272" t="str">
            <v/>
          </cell>
          <cell r="AG2272" t="str">
            <v>KM 785+000 - 829+305</v>
          </cell>
          <cell r="AH2272">
            <v>30726</v>
          </cell>
          <cell r="AI2272" t="str">
            <v>Bay</v>
          </cell>
          <cell r="AJ2272" t="str">
            <v>Yerel-Saatlik</v>
          </cell>
          <cell r="AK2272">
            <v>0</v>
          </cell>
          <cell r="AL2272" t="str">
            <v/>
          </cell>
          <cell r="AM2272" t="str">
            <v>306002</v>
          </cell>
          <cell r="AN2272" t="str">
            <v/>
          </cell>
          <cell r="AO2272" t="str">
            <v>T3</v>
          </cell>
          <cell r="AP2272" t="str">
            <v>5150</v>
          </cell>
          <cell r="AQ2272" t="str">
            <v>5175</v>
          </cell>
          <cell r="AR2272" t="str">
            <v/>
          </cell>
          <cell r="AS2272" t="str">
            <v/>
          </cell>
          <cell r="AT2272" t="str">
            <v/>
          </cell>
          <cell r="AU2272" t="str">
            <v/>
          </cell>
          <cell r="AV2272" t="str">
            <v/>
          </cell>
          <cell r="AW2272" t="str">
            <v/>
          </cell>
          <cell r="AX2272" t="str">
            <v>JACKSON PAUL NTEGEYE</v>
          </cell>
          <cell r="AY2272" t="str">
            <v/>
          </cell>
          <cell r="AZ2272"/>
          <cell r="BA2272"/>
          <cell r="BB2272" t="str">
            <v/>
          </cell>
          <cell r="BC2272"/>
          <cell r="BD2272" t="str">
            <v/>
          </cell>
          <cell r="BE2272" t="str">
            <v/>
          </cell>
          <cell r="BF2272" t="str">
            <v>0</v>
          </cell>
        </row>
        <row r="2273">
          <cell r="A2273">
            <v>10076039</v>
          </cell>
          <cell r="B2273" t="str">
            <v>ALEX AYO</v>
          </cell>
          <cell r="C2273" t="str">
            <v>WILLIAM</v>
          </cell>
          <cell r="D2273" t="str">
            <v>KALIPÇI</v>
          </cell>
          <cell r="E2273" t="str">
            <v>FORMWORKER</v>
          </cell>
          <cell r="F2273" t="str">
            <v>50107642</v>
          </cell>
          <cell r="G2273" t="str">
            <v>PETRA PROTEK</v>
          </cell>
          <cell r="H2273" t="str">
            <v>50105776</v>
          </cell>
          <cell r="I2273" t="str">
            <v>0BBL</v>
          </cell>
          <cell r="J2273" t="str">
            <v>İNŞAAT GRUBU</v>
          </cell>
          <cell r="K2273" t="str">
            <v>50107846</v>
          </cell>
          <cell r="L2273" t="str">
            <v>TZ</v>
          </cell>
          <cell r="M2273" t="str">
            <v>Tanzanyalı</v>
          </cell>
          <cell r="N2273" t="str">
            <v>0035</v>
          </cell>
          <cell r="O2273" t="str">
            <v>TABORA</v>
          </cell>
          <cell r="P2273" t="str">
            <v>7B</v>
          </cell>
          <cell r="Q2273" t="str">
            <v>PETRA PROTEK</v>
          </cell>
          <cell r="R2273">
            <v>44885</v>
          </cell>
          <cell r="S2273">
            <v>44885</v>
          </cell>
          <cell r="T2273">
            <v>45108</v>
          </cell>
          <cell r="U2273" t="str">
            <v>Dnm.S.İş Sözl. işverence feshi</v>
          </cell>
          <cell r="V2273" t="str">
            <v>Mavi Yaka Direkt</v>
          </cell>
          <cell r="W2273" t="str">
            <v>LOT 3 (MIT)</v>
          </cell>
          <cell r="X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>USTA</v>
          </cell>
          <cell r="AC2273" t="str">
            <v>99</v>
          </cell>
          <cell r="AD2273" t="str">
            <v>LOT 3 (MIT)</v>
          </cell>
          <cell r="AE2273" t="str">
            <v>0109</v>
          </cell>
          <cell r="AF2273" t="str">
            <v/>
          </cell>
          <cell r="AG2273" t="str">
            <v>KM 535+000 - 595+000</v>
          </cell>
          <cell r="AH2273">
            <v>30726</v>
          </cell>
          <cell r="AI2273" t="str">
            <v>Bay</v>
          </cell>
          <cell r="AJ2273" t="str">
            <v>Yerel-Saatlik</v>
          </cell>
          <cell r="AK2273">
            <v>0</v>
          </cell>
          <cell r="AL2273" t="str">
            <v/>
          </cell>
          <cell r="AM2273" t="str">
            <v>201002</v>
          </cell>
          <cell r="AN2273" t="str">
            <v/>
          </cell>
          <cell r="AO2273" t="str">
            <v>T3</v>
          </cell>
          <cell r="AP2273" t="str">
            <v>5150</v>
          </cell>
          <cell r="AQ2273" t="str">
            <v>5175</v>
          </cell>
          <cell r="AR2273" t="str">
            <v/>
          </cell>
          <cell r="AS2273" t="str">
            <v/>
          </cell>
          <cell r="AT2273" t="str">
            <v/>
          </cell>
          <cell r="AU2273" t="str">
            <v/>
          </cell>
          <cell r="AV2273" t="str">
            <v/>
          </cell>
          <cell r="AW2273" t="str">
            <v/>
          </cell>
          <cell r="AX2273" t="str">
            <v>ALEX AYO WILLIAM</v>
          </cell>
          <cell r="AY2273" t="str">
            <v/>
          </cell>
          <cell r="AZ2273"/>
          <cell r="BA2273"/>
          <cell r="BB2273" t="str">
            <v/>
          </cell>
          <cell r="BC2273"/>
          <cell r="BD2273" t="str">
            <v/>
          </cell>
          <cell r="BE2273" t="str">
            <v/>
          </cell>
          <cell r="BF2273" t="str">
            <v>0</v>
          </cell>
        </row>
        <row r="2274">
          <cell r="A2274">
            <v>10076041</v>
          </cell>
          <cell r="B2274" t="str">
            <v>EMMANUEL MICHAEL</v>
          </cell>
          <cell r="C2274" t="str">
            <v>MBAU</v>
          </cell>
          <cell r="D2274" t="str">
            <v>DUVARCI</v>
          </cell>
          <cell r="E2274" t="str">
            <v>MASON</v>
          </cell>
          <cell r="F2274" t="str">
            <v>50108442</v>
          </cell>
          <cell r="G2274" t="str">
            <v>KILAMBASON &amp; SONS SUPPLIES</v>
          </cell>
          <cell r="H2274" t="str">
            <v>50105776</v>
          </cell>
          <cell r="I2274" t="str">
            <v>0BBL</v>
          </cell>
          <cell r="J2274" t="str">
            <v>İNŞAAT GRUBU</v>
          </cell>
          <cell r="K2274" t="str">
            <v>50110924</v>
          </cell>
          <cell r="L2274" t="str">
            <v>TZ</v>
          </cell>
          <cell r="M2274" t="str">
            <v>Tanzanyalı</v>
          </cell>
          <cell r="N2274" t="str">
            <v>0035</v>
          </cell>
          <cell r="O2274" t="str">
            <v>TABORA</v>
          </cell>
          <cell r="P2274" t="str">
            <v>89</v>
          </cell>
          <cell r="Q2274" t="str">
            <v>KILAMBASON &amp; SONS SUPPLIES</v>
          </cell>
          <cell r="R2274">
            <v>44885</v>
          </cell>
          <cell r="S2274">
            <v>44885</v>
          </cell>
          <cell r="T2274">
            <v>44994</v>
          </cell>
          <cell r="U2274" t="str">
            <v>İşin sona ermesi</v>
          </cell>
          <cell r="V2274" t="str">
            <v>Mavi Yaka Direkt</v>
          </cell>
          <cell r="W2274" t="str">
            <v>LOT 3 (MIT)</v>
          </cell>
          <cell r="X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>USTA</v>
          </cell>
          <cell r="AC2274" t="str">
            <v>99</v>
          </cell>
          <cell r="AD2274" t="str">
            <v>LOT 3 (MIT)</v>
          </cell>
          <cell r="AE2274" t="str">
            <v>0109</v>
          </cell>
          <cell r="AF2274" t="str">
            <v/>
          </cell>
          <cell r="AG2274" t="str">
            <v>KM 535+000 - 595+000</v>
          </cell>
          <cell r="AH2274">
            <v>35167</v>
          </cell>
          <cell r="AI2274" t="str">
            <v>Bay</v>
          </cell>
          <cell r="AJ2274" t="str">
            <v>Yerel-Saatlik</v>
          </cell>
          <cell r="AK2274">
            <v>0</v>
          </cell>
          <cell r="AL2274" t="str">
            <v/>
          </cell>
          <cell r="AM2274" t="str">
            <v>201002</v>
          </cell>
          <cell r="AN2274" t="str">
            <v/>
          </cell>
          <cell r="AO2274" t="str">
            <v>T3</v>
          </cell>
          <cell r="AP2274" t="str">
            <v>5150</v>
          </cell>
          <cell r="AQ2274" t="str">
            <v>5175</v>
          </cell>
          <cell r="AR2274" t="str">
            <v/>
          </cell>
          <cell r="AS2274" t="str">
            <v/>
          </cell>
          <cell r="AT2274" t="str">
            <v/>
          </cell>
          <cell r="AU2274" t="str">
            <v/>
          </cell>
          <cell r="AV2274" t="str">
            <v/>
          </cell>
          <cell r="AW2274" t="str">
            <v/>
          </cell>
          <cell r="AX2274" t="str">
            <v>EMMANUEL MICHAEL  MBAU</v>
          </cell>
          <cell r="AY2274" t="str">
            <v/>
          </cell>
          <cell r="AZ2274"/>
          <cell r="BA2274"/>
          <cell r="BB2274" t="str">
            <v/>
          </cell>
          <cell r="BC2274"/>
          <cell r="BD2274" t="str">
            <v/>
          </cell>
          <cell r="BE2274" t="str">
            <v/>
          </cell>
          <cell r="BF2274" t="str">
            <v>0</v>
          </cell>
        </row>
        <row r="2275">
          <cell r="A2275">
            <v>10076042</v>
          </cell>
          <cell r="B2275" t="str">
            <v>MANYANDA JOEL</v>
          </cell>
          <cell r="C2275" t="str">
            <v>MTEMI</v>
          </cell>
          <cell r="D2275" t="str">
            <v>DEMİRCİ</v>
          </cell>
          <cell r="E2275" t="str">
            <v>REBAR WORKER</v>
          </cell>
          <cell r="F2275" t="str">
            <v>50108442</v>
          </cell>
          <cell r="G2275" t="str">
            <v>KILAMBASON &amp; SONS SUPPLIES</v>
          </cell>
          <cell r="H2275" t="str">
            <v>50105776</v>
          </cell>
          <cell r="I2275" t="str">
            <v>0BBL</v>
          </cell>
          <cell r="J2275" t="str">
            <v>İNŞAAT GRUBU</v>
          </cell>
          <cell r="K2275" t="str">
            <v>50110922</v>
          </cell>
          <cell r="L2275" t="str">
            <v>TZ</v>
          </cell>
          <cell r="M2275" t="str">
            <v>Tanzanyalı</v>
          </cell>
          <cell r="N2275" t="str">
            <v>0035</v>
          </cell>
          <cell r="O2275" t="str">
            <v>TABORA</v>
          </cell>
          <cell r="P2275" t="str">
            <v>89</v>
          </cell>
          <cell r="Q2275" t="str">
            <v>KILAMBASON &amp; SONS SUPPLIES</v>
          </cell>
          <cell r="R2275">
            <v>44885</v>
          </cell>
          <cell r="S2275">
            <v>44885</v>
          </cell>
          <cell r="T2275">
            <v>44994</v>
          </cell>
          <cell r="U2275" t="str">
            <v>İşin sona ermesi</v>
          </cell>
          <cell r="V2275" t="str">
            <v>Mavi Yaka Direkt</v>
          </cell>
          <cell r="W2275" t="str">
            <v>LOT 3 (MIT)</v>
          </cell>
          <cell r="X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>USTA</v>
          </cell>
          <cell r="AC2275" t="str">
            <v>99</v>
          </cell>
          <cell r="AD2275" t="str">
            <v>LOT 3 (MIT)</v>
          </cell>
          <cell r="AE2275" t="str">
            <v>0109</v>
          </cell>
          <cell r="AF2275" t="str">
            <v/>
          </cell>
          <cell r="AG2275" t="str">
            <v>KM 535+000 - 595+000</v>
          </cell>
          <cell r="AH2275">
            <v>28977</v>
          </cell>
          <cell r="AI2275" t="str">
            <v>Bay</v>
          </cell>
          <cell r="AJ2275" t="str">
            <v>Yerel-Saatlik</v>
          </cell>
          <cell r="AK2275">
            <v>0</v>
          </cell>
          <cell r="AL2275" t="str">
            <v/>
          </cell>
          <cell r="AM2275" t="str">
            <v>201002</v>
          </cell>
          <cell r="AN2275" t="str">
            <v/>
          </cell>
          <cell r="AO2275" t="str">
            <v>T3</v>
          </cell>
          <cell r="AP2275" t="str">
            <v>5150</v>
          </cell>
          <cell r="AQ2275" t="str">
            <v>5175</v>
          </cell>
          <cell r="AR2275" t="str">
            <v/>
          </cell>
          <cell r="AS2275" t="str">
            <v/>
          </cell>
          <cell r="AT2275" t="str">
            <v/>
          </cell>
          <cell r="AU2275" t="str">
            <v/>
          </cell>
          <cell r="AV2275" t="str">
            <v/>
          </cell>
          <cell r="AW2275" t="str">
            <v/>
          </cell>
          <cell r="AX2275" t="str">
            <v>MANYANDA JOEL MTEMI</v>
          </cell>
          <cell r="AY2275" t="str">
            <v/>
          </cell>
          <cell r="AZ2275"/>
          <cell r="BA2275"/>
          <cell r="BB2275" t="str">
            <v/>
          </cell>
          <cell r="BC2275"/>
          <cell r="BD2275" t="str">
            <v/>
          </cell>
          <cell r="BE2275" t="str">
            <v/>
          </cell>
          <cell r="BF2275" t="str">
            <v>0</v>
          </cell>
        </row>
        <row r="2276">
          <cell r="A2276">
            <v>10076043</v>
          </cell>
          <cell r="B2276" t="str">
            <v>DANI JACKSON</v>
          </cell>
          <cell r="C2276" t="str">
            <v>NGUTU</v>
          </cell>
          <cell r="D2276" t="str">
            <v>DEMİRCİ</v>
          </cell>
          <cell r="E2276" t="str">
            <v>REBAR WORKER</v>
          </cell>
          <cell r="F2276" t="str">
            <v>50108442</v>
          </cell>
          <cell r="G2276" t="str">
            <v>KILAMBASON &amp; SONS SUPPLIES</v>
          </cell>
          <cell r="H2276" t="str">
            <v>50105776</v>
          </cell>
          <cell r="I2276" t="str">
            <v>0BBL</v>
          </cell>
          <cell r="J2276" t="str">
            <v>İNŞAAT GRUBU</v>
          </cell>
          <cell r="K2276" t="str">
            <v>50110922</v>
          </cell>
          <cell r="L2276" t="str">
            <v>TZ</v>
          </cell>
          <cell r="M2276" t="str">
            <v>Tanzanyalı</v>
          </cell>
          <cell r="N2276" t="str">
            <v>0035</v>
          </cell>
          <cell r="O2276" t="str">
            <v>TABORA</v>
          </cell>
          <cell r="P2276" t="str">
            <v>89</v>
          </cell>
          <cell r="Q2276" t="str">
            <v>KILAMBASON &amp; SONS SUPPLIES</v>
          </cell>
          <cell r="R2276">
            <v>44885</v>
          </cell>
          <cell r="S2276">
            <v>44885</v>
          </cell>
          <cell r="T2276">
            <v>44994</v>
          </cell>
          <cell r="U2276" t="str">
            <v>İşin sona ermesi</v>
          </cell>
          <cell r="V2276" t="str">
            <v>Mavi Yaka Direkt</v>
          </cell>
          <cell r="W2276" t="str">
            <v>LOT 3 (MIT)</v>
          </cell>
          <cell r="X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>USTA</v>
          </cell>
          <cell r="AC2276" t="str">
            <v>99</v>
          </cell>
          <cell r="AD2276" t="str">
            <v>LOT 3 (MIT)</v>
          </cell>
          <cell r="AE2276" t="str">
            <v>0109</v>
          </cell>
          <cell r="AF2276" t="str">
            <v/>
          </cell>
          <cell r="AG2276" t="str">
            <v>KM 535+000 - 595+000</v>
          </cell>
          <cell r="AH2276">
            <v>35316</v>
          </cell>
          <cell r="AI2276" t="str">
            <v>Bay</v>
          </cell>
          <cell r="AJ2276" t="str">
            <v>Yerel-Saatlik</v>
          </cell>
          <cell r="AK2276">
            <v>0</v>
          </cell>
          <cell r="AL2276" t="str">
            <v/>
          </cell>
          <cell r="AM2276" t="str">
            <v>201002</v>
          </cell>
          <cell r="AN2276" t="str">
            <v/>
          </cell>
          <cell r="AO2276" t="str">
            <v>T3</v>
          </cell>
          <cell r="AP2276" t="str">
            <v>5150</v>
          </cell>
          <cell r="AQ2276" t="str">
            <v>5175</v>
          </cell>
          <cell r="AR2276" t="str">
            <v/>
          </cell>
          <cell r="AS2276" t="str">
            <v/>
          </cell>
          <cell r="AT2276" t="str">
            <v/>
          </cell>
          <cell r="AU2276" t="str">
            <v/>
          </cell>
          <cell r="AV2276" t="str">
            <v/>
          </cell>
          <cell r="AW2276" t="str">
            <v/>
          </cell>
          <cell r="AX2276" t="str">
            <v>DANI JACKSON NGUTU</v>
          </cell>
          <cell r="AY2276" t="str">
            <v/>
          </cell>
          <cell r="AZ2276"/>
          <cell r="BA2276"/>
          <cell r="BB2276" t="str">
            <v/>
          </cell>
          <cell r="BC2276"/>
          <cell r="BD2276" t="str">
            <v/>
          </cell>
          <cell r="BE2276" t="str">
            <v/>
          </cell>
          <cell r="BF2276" t="str">
            <v>0</v>
          </cell>
        </row>
        <row r="2277">
          <cell r="A2277">
            <v>10076045</v>
          </cell>
          <cell r="B2277" t="str">
            <v>NIXON SAID</v>
          </cell>
          <cell r="C2277" t="str">
            <v>GAITO</v>
          </cell>
          <cell r="D2277" t="str">
            <v>DEMİRCİ</v>
          </cell>
          <cell r="E2277" t="str">
            <v>REBAR WORKER</v>
          </cell>
          <cell r="F2277" t="str">
            <v>50108442</v>
          </cell>
          <cell r="G2277" t="str">
            <v>KILAMBASON &amp; SONS SUPPLIES</v>
          </cell>
          <cell r="H2277" t="str">
            <v>50105776</v>
          </cell>
          <cell r="I2277" t="str">
            <v>0BBL</v>
          </cell>
          <cell r="J2277" t="str">
            <v>İNŞAAT GRUBU</v>
          </cell>
          <cell r="K2277" t="str">
            <v>50110922</v>
          </cell>
          <cell r="L2277" t="str">
            <v>TZ</v>
          </cell>
          <cell r="M2277" t="str">
            <v>Tanzanyalı</v>
          </cell>
          <cell r="N2277" t="str">
            <v>0035</v>
          </cell>
          <cell r="O2277" t="str">
            <v>TABORA</v>
          </cell>
          <cell r="P2277" t="str">
            <v>89</v>
          </cell>
          <cell r="Q2277" t="str">
            <v>KILAMBASON &amp; SONS SUPPLIES</v>
          </cell>
          <cell r="R2277">
            <v>44885</v>
          </cell>
          <cell r="S2277">
            <v>44885</v>
          </cell>
          <cell r="T2277">
            <v>44994</v>
          </cell>
          <cell r="U2277" t="str">
            <v>İşin sona ermesi</v>
          </cell>
          <cell r="V2277" t="str">
            <v>Mavi Yaka Direkt</v>
          </cell>
          <cell r="W2277" t="str">
            <v>LOT 3 (MIT)</v>
          </cell>
          <cell r="X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>USTA</v>
          </cell>
          <cell r="AC2277" t="str">
            <v>99</v>
          </cell>
          <cell r="AD2277" t="str">
            <v>LOT 3 (MIT)</v>
          </cell>
          <cell r="AE2277" t="str">
            <v>0109</v>
          </cell>
          <cell r="AF2277" t="str">
            <v/>
          </cell>
          <cell r="AG2277" t="str">
            <v>KM 535+000 - 595+000</v>
          </cell>
          <cell r="AH2277">
            <v>32936</v>
          </cell>
          <cell r="AI2277" t="str">
            <v>Bay</v>
          </cell>
          <cell r="AJ2277" t="str">
            <v>Yerel-Saatlik</v>
          </cell>
          <cell r="AK2277">
            <v>0</v>
          </cell>
          <cell r="AL2277" t="str">
            <v/>
          </cell>
          <cell r="AM2277" t="str">
            <v>201002</v>
          </cell>
          <cell r="AN2277" t="str">
            <v/>
          </cell>
          <cell r="AO2277" t="str">
            <v>T3</v>
          </cell>
          <cell r="AP2277" t="str">
            <v>5150</v>
          </cell>
          <cell r="AQ2277" t="str">
            <v>5175</v>
          </cell>
          <cell r="AR2277" t="str">
            <v/>
          </cell>
          <cell r="AS2277" t="str">
            <v/>
          </cell>
          <cell r="AT2277" t="str">
            <v/>
          </cell>
          <cell r="AU2277" t="str">
            <v/>
          </cell>
          <cell r="AV2277" t="str">
            <v/>
          </cell>
          <cell r="AW2277" t="str">
            <v/>
          </cell>
          <cell r="AX2277" t="str">
            <v>NIXON SAID GAITO</v>
          </cell>
          <cell r="AY2277" t="str">
            <v/>
          </cell>
          <cell r="AZ2277"/>
          <cell r="BA2277"/>
          <cell r="BB2277" t="str">
            <v/>
          </cell>
          <cell r="BC2277"/>
          <cell r="BD2277" t="str">
            <v/>
          </cell>
          <cell r="BE2277" t="str">
            <v/>
          </cell>
          <cell r="BF2277" t="str">
            <v>0</v>
          </cell>
        </row>
        <row r="2278">
          <cell r="A2278">
            <v>10076046</v>
          </cell>
          <cell r="B2278" t="str">
            <v>JULIUS GERVAS</v>
          </cell>
          <cell r="C2278" t="str">
            <v>SUNZU</v>
          </cell>
          <cell r="D2278" t="str">
            <v>DUVARCI</v>
          </cell>
          <cell r="E2278" t="str">
            <v>MASON</v>
          </cell>
          <cell r="F2278" t="str">
            <v>50108442</v>
          </cell>
          <cell r="G2278" t="str">
            <v>KILAMBASON &amp; SONS SUPPLIES</v>
          </cell>
          <cell r="H2278" t="str">
            <v>50105776</v>
          </cell>
          <cell r="I2278" t="str">
            <v>0BBL</v>
          </cell>
          <cell r="J2278" t="str">
            <v>İNŞAAT GRUBU</v>
          </cell>
          <cell r="K2278" t="str">
            <v>50110924</v>
          </cell>
          <cell r="L2278" t="str">
            <v>TZ</v>
          </cell>
          <cell r="M2278" t="str">
            <v>Tanzanyalı</v>
          </cell>
          <cell r="N2278" t="str">
            <v>0035</v>
          </cell>
          <cell r="O2278" t="str">
            <v>TABORA</v>
          </cell>
          <cell r="P2278" t="str">
            <v>89</v>
          </cell>
          <cell r="Q2278" t="str">
            <v>KILAMBASON &amp; SONS SUPPLIES</v>
          </cell>
          <cell r="R2278">
            <v>44885</v>
          </cell>
          <cell r="S2278">
            <v>44885</v>
          </cell>
          <cell r="T2278">
            <v>44994</v>
          </cell>
          <cell r="U2278" t="str">
            <v>İşin sona ermesi</v>
          </cell>
          <cell r="V2278" t="str">
            <v>Mavi Yaka Direkt</v>
          </cell>
          <cell r="W2278" t="str">
            <v>LOT 3 (MIT)</v>
          </cell>
          <cell r="X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>USTA</v>
          </cell>
          <cell r="AC2278" t="str">
            <v>99</v>
          </cell>
          <cell r="AD2278" t="str">
            <v>LOT 3 (MIT)</v>
          </cell>
          <cell r="AE2278" t="str">
            <v>0109</v>
          </cell>
          <cell r="AF2278" t="str">
            <v/>
          </cell>
          <cell r="AG2278" t="str">
            <v>KM 535+000 - 595+000</v>
          </cell>
          <cell r="AH2278">
            <v>27982</v>
          </cell>
          <cell r="AI2278" t="str">
            <v>Bay</v>
          </cell>
          <cell r="AJ2278" t="str">
            <v>Yerel-Saatlik</v>
          </cell>
          <cell r="AK2278">
            <v>0</v>
          </cell>
          <cell r="AL2278" t="str">
            <v/>
          </cell>
          <cell r="AM2278" t="str">
            <v>201002</v>
          </cell>
          <cell r="AN2278" t="str">
            <v/>
          </cell>
          <cell r="AO2278" t="str">
            <v>T3</v>
          </cell>
          <cell r="AP2278" t="str">
            <v>5150</v>
          </cell>
          <cell r="AQ2278" t="str">
            <v>5175</v>
          </cell>
          <cell r="AR2278" t="str">
            <v/>
          </cell>
          <cell r="AS2278" t="str">
            <v/>
          </cell>
          <cell r="AT2278" t="str">
            <v/>
          </cell>
          <cell r="AU2278" t="str">
            <v/>
          </cell>
          <cell r="AV2278" t="str">
            <v/>
          </cell>
          <cell r="AW2278" t="str">
            <v/>
          </cell>
          <cell r="AX2278" t="str">
            <v>JULIUS GERVAS SUNZU</v>
          </cell>
          <cell r="AY2278" t="str">
            <v/>
          </cell>
          <cell r="AZ2278"/>
          <cell r="BA2278"/>
          <cell r="BB2278" t="str">
            <v/>
          </cell>
          <cell r="BC2278"/>
          <cell r="BD2278" t="str">
            <v/>
          </cell>
          <cell r="BE2278" t="str">
            <v/>
          </cell>
          <cell r="BF2278" t="str">
            <v>0</v>
          </cell>
        </row>
        <row r="2279">
          <cell r="A2279">
            <v>10076048</v>
          </cell>
          <cell r="B2279" t="str">
            <v>GEOFREY</v>
          </cell>
          <cell r="C2279" t="str">
            <v>MWAMBILE</v>
          </cell>
          <cell r="D2279" t="str">
            <v>DUVARCI</v>
          </cell>
          <cell r="E2279" t="str">
            <v>MASON</v>
          </cell>
          <cell r="F2279" t="str">
            <v>50107642</v>
          </cell>
          <cell r="G2279" t="str">
            <v>PETRA PROTEK</v>
          </cell>
          <cell r="H2279" t="str">
            <v>50105776</v>
          </cell>
          <cell r="I2279" t="str">
            <v>0BBL</v>
          </cell>
          <cell r="J2279" t="str">
            <v>İNŞAAT GRUBU</v>
          </cell>
          <cell r="K2279" t="str">
            <v>50107815</v>
          </cell>
          <cell r="L2279" t="str">
            <v>TZ</v>
          </cell>
          <cell r="M2279" t="str">
            <v>Tanzanyalı</v>
          </cell>
          <cell r="N2279" t="str">
            <v>0035</v>
          </cell>
          <cell r="O2279" t="str">
            <v>TABORA</v>
          </cell>
          <cell r="P2279" t="str">
            <v>7B</v>
          </cell>
          <cell r="Q2279" t="str">
            <v>PETRA PROTEK</v>
          </cell>
          <cell r="R2279">
            <v>44885</v>
          </cell>
          <cell r="S2279">
            <v>44885</v>
          </cell>
          <cell r="T2279">
            <v>44890</v>
          </cell>
          <cell r="U2279" t="str">
            <v>Dnm.S.İş Sözl. işverence feshi</v>
          </cell>
          <cell r="V2279" t="str">
            <v>Mavi Yaka Direkt</v>
          </cell>
          <cell r="W2279" t="str">
            <v>LOT 3 (MIT)</v>
          </cell>
          <cell r="X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>USTA</v>
          </cell>
          <cell r="AC2279" t="str">
            <v>99</v>
          </cell>
          <cell r="AD2279" t="str">
            <v>LOT 3 (MIT)</v>
          </cell>
          <cell r="AE2279" t="str">
            <v>0109</v>
          </cell>
          <cell r="AF2279" t="str">
            <v/>
          </cell>
          <cell r="AG2279" t="str">
            <v>KM 535+000 - 595+000</v>
          </cell>
          <cell r="AH2279">
            <v>30726</v>
          </cell>
          <cell r="AI2279" t="str">
            <v>Bay</v>
          </cell>
          <cell r="AJ2279" t="str">
            <v>Yerel-Saatlik</v>
          </cell>
          <cell r="AK2279">
            <v>0</v>
          </cell>
          <cell r="AL2279" t="str">
            <v/>
          </cell>
          <cell r="AM2279" t="str">
            <v>201002</v>
          </cell>
          <cell r="AN2279" t="str">
            <v/>
          </cell>
          <cell r="AO2279" t="str">
            <v>T3</v>
          </cell>
          <cell r="AP2279" t="str">
            <v>5150</v>
          </cell>
          <cell r="AQ2279" t="str">
            <v>5175</v>
          </cell>
          <cell r="AR2279" t="str">
            <v/>
          </cell>
          <cell r="AS2279" t="str">
            <v/>
          </cell>
          <cell r="AT2279" t="str">
            <v/>
          </cell>
          <cell r="AU2279" t="str">
            <v/>
          </cell>
          <cell r="AV2279" t="str">
            <v/>
          </cell>
          <cell r="AW2279" t="str">
            <v/>
          </cell>
          <cell r="AX2279" t="str">
            <v>GEOFREY MWAMBILE</v>
          </cell>
          <cell r="AY2279" t="str">
            <v/>
          </cell>
          <cell r="AZ2279"/>
          <cell r="BA2279"/>
          <cell r="BB2279" t="str">
            <v/>
          </cell>
          <cell r="BC2279"/>
          <cell r="BD2279" t="str">
            <v/>
          </cell>
          <cell r="BE2279" t="str">
            <v/>
          </cell>
          <cell r="BF2279" t="str">
            <v>0</v>
          </cell>
        </row>
        <row r="2280">
          <cell r="A2280">
            <v>10076049</v>
          </cell>
          <cell r="B2280" t="str">
            <v>SADOKI</v>
          </cell>
          <cell r="C2280" t="str">
            <v>SAYONI</v>
          </cell>
          <cell r="D2280" t="str">
            <v>DUVARCI</v>
          </cell>
          <cell r="E2280" t="str">
            <v>MASON</v>
          </cell>
          <cell r="F2280" t="str">
            <v>50108442</v>
          </cell>
          <cell r="G2280" t="str">
            <v>KILAMBASON &amp; SONS SUPPLIES</v>
          </cell>
          <cell r="H2280" t="str">
            <v>50105776</v>
          </cell>
          <cell r="I2280" t="str">
            <v>0BBL</v>
          </cell>
          <cell r="J2280" t="str">
            <v>İNŞAAT GRUBU</v>
          </cell>
          <cell r="K2280" t="str">
            <v>50110924</v>
          </cell>
          <cell r="L2280" t="str">
            <v>TZ</v>
          </cell>
          <cell r="M2280" t="str">
            <v>Tanzanyalı</v>
          </cell>
          <cell r="N2280" t="str">
            <v>0035</v>
          </cell>
          <cell r="O2280" t="str">
            <v>TABORA</v>
          </cell>
          <cell r="P2280" t="str">
            <v>89</v>
          </cell>
          <cell r="Q2280" t="str">
            <v>KILAMBASON &amp; SONS SUPPLIES</v>
          </cell>
          <cell r="R2280">
            <v>44885</v>
          </cell>
          <cell r="S2280">
            <v>44885</v>
          </cell>
          <cell r="T2280">
            <v>44994</v>
          </cell>
          <cell r="U2280" t="str">
            <v>İşin sona ermesi</v>
          </cell>
          <cell r="V2280" t="str">
            <v>Mavi Yaka Direkt</v>
          </cell>
          <cell r="W2280" t="str">
            <v>LOT 3 (MIT)</v>
          </cell>
          <cell r="X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>USTA</v>
          </cell>
          <cell r="AC2280" t="str">
            <v>99</v>
          </cell>
          <cell r="AD2280" t="str">
            <v>LOT 3 (MIT)</v>
          </cell>
          <cell r="AE2280" t="str">
            <v>0109</v>
          </cell>
          <cell r="AF2280" t="str">
            <v/>
          </cell>
          <cell r="AG2280" t="str">
            <v>KM 535+000 - 595+000</v>
          </cell>
          <cell r="AH2280">
            <v>27982</v>
          </cell>
          <cell r="AI2280" t="str">
            <v>Bay</v>
          </cell>
          <cell r="AJ2280" t="str">
            <v>Yerel-Saatlik</v>
          </cell>
          <cell r="AK2280">
            <v>0</v>
          </cell>
          <cell r="AL2280" t="str">
            <v/>
          </cell>
          <cell r="AM2280" t="str">
            <v>201002</v>
          </cell>
          <cell r="AN2280" t="str">
            <v/>
          </cell>
          <cell r="AO2280" t="str">
            <v>T3</v>
          </cell>
          <cell r="AP2280" t="str">
            <v>5150</v>
          </cell>
          <cell r="AQ2280" t="str">
            <v>5175</v>
          </cell>
          <cell r="AR2280" t="str">
            <v/>
          </cell>
          <cell r="AS2280" t="str">
            <v/>
          </cell>
          <cell r="AT2280" t="str">
            <v/>
          </cell>
          <cell r="AU2280" t="str">
            <v/>
          </cell>
          <cell r="AV2280" t="str">
            <v/>
          </cell>
          <cell r="AW2280" t="str">
            <v/>
          </cell>
          <cell r="AX2280" t="str">
            <v>SADOKI SAYONI</v>
          </cell>
          <cell r="AY2280" t="str">
            <v/>
          </cell>
          <cell r="AZ2280"/>
          <cell r="BA2280"/>
          <cell r="BB2280" t="str">
            <v/>
          </cell>
          <cell r="BC2280"/>
          <cell r="BD2280" t="str">
            <v/>
          </cell>
          <cell r="BE2280" t="str">
            <v/>
          </cell>
          <cell r="BF2280" t="str">
            <v>0</v>
          </cell>
        </row>
        <row r="2281">
          <cell r="A2281">
            <v>10076050</v>
          </cell>
          <cell r="B2281" t="str">
            <v>SELEMANI HAMZA</v>
          </cell>
          <cell r="C2281" t="str">
            <v>NDUTA</v>
          </cell>
          <cell r="D2281" t="str">
            <v>DUVARCI</v>
          </cell>
          <cell r="E2281" t="str">
            <v>MASON</v>
          </cell>
          <cell r="F2281" t="str">
            <v>50107642</v>
          </cell>
          <cell r="G2281" t="str">
            <v>PETRA PROTEK</v>
          </cell>
          <cell r="H2281" t="str">
            <v>50105776</v>
          </cell>
          <cell r="I2281" t="str">
            <v>0BBL</v>
          </cell>
          <cell r="J2281" t="str">
            <v>İNŞAAT GRUBU</v>
          </cell>
          <cell r="K2281" t="str">
            <v>50107815</v>
          </cell>
          <cell r="L2281" t="str">
            <v>TZ</v>
          </cell>
          <cell r="M2281" t="str">
            <v>Tanzanyalı</v>
          </cell>
          <cell r="N2281" t="str">
            <v>0035</v>
          </cell>
          <cell r="O2281" t="str">
            <v>TABORA</v>
          </cell>
          <cell r="P2281" t="str">
            <v>7B</v>
          </cell>
          <cell r="Q2281" t="str">
            <v>PETRA PROTEK</v>
          </cell>
          <cell r="R2281">
            <v>44885</v>
          </cell>
          <cell r="S2281">
            <v>44885</v>
          </cell>
          <cell r="T2281">
            <v>44907</v>
          </cell>
          <cell r="U2281" t="str">
            <v>Diğer nedenler</v>
          </cell>
          <cell r="V2281" t="str">
            <v>Mavi Yaka Direkt</v>
          </cell>
          <cell r="W2281" t="str">
            <v>LOT 3 (MIT)</v>
          </cell>
          <cell r="X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>USTA</v>
          </cell>
          <cell r="AC2281" t="str">
            <v>99</v>
          </cell>
          <cell r="AD2281" t="str">
            <v>LOT 3 (MIT)</v>
          </cell>
          <cell r="AE2281" t="str">
            <v>0109</v>
          </cell>
          <cell r="AF2281" t="str">
            <v/>
          </cell>
          <cell r="AG2281" t="str">
            <v>KM 535+000 - 595+000</v>
          </cell>
          <cell r="AH2281">
            <v>30726</v>
          </cell>
          <cell r="AI2281" t="str">
            <v>Bay</v>
          </cell>
          <cell r="AJ2281" t="str">
            <v>Yerel-Saatlik</v>
          </cell>
          <cell r="AK2281">
            <v>0</v>
          </cell>
          <cell r="AL2281" t="str">
            <v/>
          </cell>
          <cell r="AM2281" t="str">
            <v>201002</v>
          </cell>
          <cell r="AN2281" t="str">
            <v/>
          </cell>
          <cell r="AO2281" t="str">
            <v>T3</v>
          </cell>
          <cell r="AP2281" t="str">
            <v>5150</v>
          </cell>
          <cell r="AQ2281" t="str">
            <v>5175</v>
          </cell>
          <cell r="AR2281" t="str">
            <v/>
          </cell>
          <cell r="AS2281" t="str">
            <v/>
          </cell>
          <cell r="AT2281" t="str">
            <v/>
          </cell>
          <cell r="AU2281" t="str">
            <v/>
          </cell>
          <cell r="AV2281" t="str">
            <v/>
          </cell>
          <cell r="AW2281" t="str">
            <v/>
          </cell>
          <cell r="AX2281" t="str">
            <v>SELEMANI HAMZA NDUTA</v>
          </cell>
          <cell r="AY2281" t="str">
            <v/>
          </cell>
          <cell r="AZ2281"/>
          <cell r="BA2281"/>
          <cell r="BB2281" t="str">
            <v/>
          </cell>
          <cell r="BC2281"/>
          <cell r="BD2281" t="str">
            <v/>
          </cell>
          <cell r="BE2281" t="str">
            <v/>
          </cell>
          <cell r="BF2281" t="str">
            <v>0</v>
          </cell>
        </row>
        <row r="2282">
          <cell r="A2282">
            <v>10076051</v>
          </cell>
          <cell r="B2282" t="str">
            <v>RIZIKI</v>
          </cell>
          <cell r="C2282" t="str">
            <v>VALENTINO</v>
          </cell>
          <cell r="D2282" t="str">
            <v>DUVARCI</v>
          </cell>
          <cell r="E2282" t="str">
            <v>MASON</v>
          </cell>
          <cell r="F2282" t="str">
            <v>50108442</v>
          </cell>
          <cell r="G2282" t="str">
            <v>KILAMBASON &amp; SONS SUPPLIES</v>
          </cell>
          <cell r="H2282" t="str">
            <v>50105776</v>
          </cell>
          <cell r="I2282" t="str">
            <v>0BBL</v>
          </cell>
          <cell r="J2282" t="str">
            <v>İNŞAAT GRUBU</v>
          </cell>
          <cell r="K2282" t="str">
            <v>50110924</v>
          </cell>
          <cell r="L2282" t="str">
            <v>TZ</v>
          </cell>
          <cell r="M2282" t="str">
            <v>Tanzanyalı</v>
          </cell>
          <cell r="N2282" t="str">
            <v>0035</v>
          </cell>
          <cell r="O2282" t="str">
            <v>TABORA</v>
          </cell>
          <cell r="P2282" t="str">
            <v>89</v>
          </cell>
          <cell r="Q2282" t="str">
            <v>KILAMBASON &amp; SONS SUPPLIES</v>
          </cell>
          <cell r="R2282">
            <v>44885</v>
          </cell>
          <cell r="S2282">
            <v>44885</v>
          </cell>
          <cell r="T2282">
            <v>44994</v>
          </cell>
          <cell r="U2282" t="str">
            <v>İşin sona ermesi</v>
          </cell>
          <cell r="V2282" t="str">
            <v>Mavi Yaka Direkt</v>
          </cell>
          <cell r="W2282" t="str">
            <v>LOT 3 (MIT)</v>
          </cell>
          <cell r="X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>USTA</v>
          </cell>
          <cell r="AC2282" t="str">
            <v>99</v>
          </cell>
          <cell r="AD2282" t="str">
            <v>LOT 3 (MIT)</v>
          </cell>
          <cell r="AE2282" t="str">
            <v>0109</v>
          </cell>
          <cell r="AF2282" t="str">
            <v/>
          </cell>
          <cell r="AG2282" t="str">
            <v>KM 535+000 - 595+000</v>
          </cell>
          <cell r="AH2282">
            <v>34534</v>
          </cell>
          <cell r="AI2282" t="str">
            <v>Bay</v>
          </cell>
          <cell r="AJ2282" t="str">
            <v>Yerel-Saatlik</v>
          </cell>
          <cell r="AK2282">
            <v>0</v>
          </cell>
          <cell r="AL2282" t="str">
            <v/>
          </cell>
          <cell r="AM2282" t="str">
            <v>201002</v>
          </cell>
          <cell r="AN2282" t="str">
            <v/>
          </cell>
          <cell r="AO2282" t="str">
            <v>T3</v>
          </cell>
          <cell r="AP2282" t="str">
            <v>5150</v>
          </cell>
          <cell r="AQ2282" t="str">
            <v>5175</v>
          </cell>
          <cell r="AR2282" t="str">
            <v/>
          </cell>
          <cell r="AS2282" t="str">
            <v/>
          </cell>
          <cell r="AT2282" t="str">
            <v/>
          </cell>
          <cell r="AU2282" t="str">
            <v/>
          </cell>
          <cell r="AV2282" t="str">
            <v/>
          </cell>
          <cell r="AW2282" t="str">
            <v/>
          </cell>
          <cell r="AX2282" t="str">
            <v>RIZIKI VALENTINO</v>
          </cell>
          <cell r="AY2282" t="str">
            <v/>
          </cell>
          <cell r="AZ2282"/>
          <cell r="BA2282"/>
          <cell r="BB2282" t="str">
            <v/>
          </cell>
          <cell r="BC2282"/>
          <cell r="BD2282" t="str">
            <v/>
          </cell>
          <cell r="BE2282" t="str">
            <v/>
          </cell>
          <cell r="BF2282" t="str">
            <v>0</v>
          </cell>
        </row>
        <row r="2283">
          <cell r="A2283">
            <v>10076052</v>
          </cell>
          <cell r="B2283" t="str">
            <v>ASHELY</v>
          </cell>
          <cell r="C2283" t="str">
            <v>MOSES</v>
          </cell>
          <cell r="D2283" t="str">
            <v>DUVARCI</v>
          </cell>
          <cell r="E2283" t="str">
            <v>MASON</v>
          </cell>
          <cell r="F2283" t="str">
            <v>50107642</v>
          </cell>
          <cell r="G2283" t="str">
            <v>PETRA PROTEK</v>
          </cell>
          <cell r="H2283" t="str">
            <v>50105776</v>
          </cell>
          <cell r="I2283" t="str">
            <v>0BBL</v>
          </cell>
          <cell r="J2283" t="str">
            <v>İNŞAAT GRUBU</v>
          </cell>
          <cell r="K2283" t="str">
            <v>50107815</v>
          </cell>
          <cell r="L2283" t="str">
            <v>TZ</v>
          </cell>
          <cell r="M2283" t="str">
            <v>Tanzanyalı</v>
          </cell>
          <cell r="N2283" t="str">
            <v>0035</v>
          </cell>
          <cell r="O2283" t="str">
            <v>TABORA</v>
          </cell>
          <cell r="P2283" t="str">
            <v>7B</v>
          </cell>
          <cell r="Q2283" t="str">
            <v>PETRA PROTEK</v>
          </cell>
          <cell r="R2283">
            <v>44885</v>
          </cell>
          <cell r="S2283">
            <v>44885</v>
          </cell>
          <cell r="T2283">
            <v>44912</v>
          </cell>
          <cell r="U2283" t="str">
            <v>Diğer nedenler</v>
          </cell>
          <cell r="V2283" t="str">
            <v>Mavi Yaka Direkt</v>
          </cell>
          <cell r="W2283" t="str">
            <v>LOT 3 (MIT)</v>
          </cell>
          <cell r="X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>USTA</v>
          </cell>
          <cell r="AC2283" t="str">
            <v>99</v>
          </cell>
          <cell r="AD2283" t="str">
            <v>LOT 3 (MIT)</v>
          </cell>
          <cell r="AE2283" t="str">
            <v>0109</v>
          </cell>
          <cell r="AF2283" t="str">
            <v/>
          </cell>
          <cell r="AG2283" t="str">
            <v>KM 535+000 - 595+000</v>
          </cell>
          <cell r="AH2283">
            <v>30726</v>
          </cell>
          <cell r="AI2283" t="str">
            <v>Bay</v>
          </cell>
          <cell r="AJ2283" t="str">
            <v>Yerel-Saatlik</v>
          </cell>
          <cell r="AK2283">
            <v>0</v>
          </cell>
          <cell r="AL2283" t="str">
            <v/>
          </cell>
          <cell r="AM2283" t="str">
            <v>201002</v>
          </cell>
          <cell r="AN2283" t="str">
            <v/>
          </cell>
          <cell r="AO2283" t="str">
            <v>T3</v>
          </cell>
          <cell r="AP2283" t="str">
            <v>5150</v>
          </cell>
          <cell r="AQ2283" t="str">
            <v>5175</v>
          </cell>
          <cell r="AR2283" t="str">
            <v/>
          </cell>
          <cell r="AS2283" t="str">
            <v/>
          </cell>
          <cell r="AT2283" t="str">
            <v/>
          </cell>
          <cell r="AU2283" t="str">
            <v/>
          </cell>
          <cell r="AV2283" t="str">
            <v/>
          </cell>
          <cell r="AW2283" t="str">
            <v/>
          </cell>
          <cell r="AX2283" t="str">
            <v>ASHELY MOSES</v>
          </cell>
          <cell r="AY2283" t="str">
            <v/>
          </cell>
          <cell r="AZ2283"/>
          <cell r="BA2283"/>
          <cell r="BB2283" t="str">
            <v/>
          </cell>
          <cell r="BC2283"/>
          <cell r="BD2283" t="str">
            <v/>
          </cell>
          <cell r="BE2283" t="str">
            <v/>
          </cell>
          <cell r="BF2283" t="str">
            <v>0</v>
          </cell>
        </row>
        <row r="2284">
          <cell r="A2284">
            <v>10076054</v>
          </cell>
          <cell r="B2284" t="str">
            <v>EDWARD</v>
          </cell>
          <cell r="C2284" t="str">
            <v>YUSUPH</v>
          </cell>
          <cell r="D2284" t="str">
            <v>DUVARCI</v>
          </cell>
          <cell r="E2284" t="str">
            <v>MASON</v>
          </cell>
          <cell r="F2284" t="str">
            <v>50108442</v>
          </cell>
          <cell r="G2284" t="str">
            <v>KILAMBASON &amp; SONS SUPPLIES</v>
          </cell>
          <cell r="H2284" t="str">
            <v>50105776</v>
          </cell>
          <cell r="I2284" t="str">
            <v>0BBL</v>
          </cell>
          <cell r="J2284" t="str">
            <v>İNŞAAT GRUBU</v>
          </cell>
          <cell r="K2284" t="str">
            <v>50110924</v>
          </cell>
          <cell r="L2284" t="str">
            <v>TZ</v>
          </cell>
          <cell r="M2284" t="str">
            <v>Tanzanyalı</v>
          </cell>
          <cell r="N2284" t="str">
            <v>0035</v>
          </cell>
          <cell r="O2284" t="str">
            <v>TABORA</v>
          </cell>
          <cell r="P2284" t="str">
            <v>89</v>
          </cell>
          <cell r="Q2284" t="str">
            <v>KILAMBASON &amp; SONS SUPPLIES</v>
          </cell>
          <cell r="R2284">
            <v>44885</v>
          </cell>
          <cell r="S2284">
            <v>44885</v>
          </cell>
          <cell r="T2284">
            <v>44994</v>
          </cell>
          <cell r="U2284" t="str">
            <v>İşin sona ermesi</v>
          </cell>
          <cell r="V2284" t="str">
            <v>Mavi Yaka Direkt</v>
          </cell>
          <cell r="W2284" t="str">
            <v>LOT 3 (MIT)</v>
          </cell>
          <cell r="X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>USTA</v>
          </cell>
          <cell r="AC2284" t="str">
            <v>99</v>
          </cell>
          <cell r="AD2284" t="str">
            <v>LOT 3 (MIT)</v>
          </cell>
          <cell r="AE2284" t="str">
            <v>0109</v>
          </cell>
          <cell r="AF2284" t="str">
            <v/>
          </cell>
          <cell r="AG2284" t="str">
            <v>KM 535+000 - 595+000</v>
          </cell>
          <cell r="AH2284">
            <v>35167</v>
          </cell>
          <cell r="AI2284" t="str">
            <v>Bay</v>
          </cell>
          <cell r="AJ2284" t="str">
            <v>Yerel-Saatlik</v>
          </cell>
          <cell r="AK2284">
            <v>0</v>
          </cell>
          <cell r="AL2284" t="str">
            <v/>
          </cell>
          <cell r="AM2284" t="str">
            <v>201002</v>
          </cell>
          <cell r="AN2284" t="str">
            <v/>
          </cell>
          <cell r="AO2284" t="str">
            <v>T3</v>
          </cell>
          <cell r="AP2284" t="str">
            <v>5150</v>
          </cell>
          <cell r="AQ2284" t="str">
            <v>5175</v>
          </cell>
          <cell r="AR2284" t="str">
            <v/>
          </cell>
          <cell r="AS2284" t="str">
            <v/>
          </cell>
          <cell r="AT2284" t="str">
            <v/>
          </cell>
          <cell r="AU2284" t="str">
            <v/>
          </cell>
          <cell r="AV2284" t="str">
            <v/>
          </cell>
          <cell r="AW2284" t="str">
            <v/>
          </cell>
          <cell r="AX2284" t="str">
            <v>EDWARD YUSUPH</v>
          </cell>
          <cell r="AY2284" t="str">
            <v/>
          </cell>
          <cell r="AZ2284"/>
          <cell r="BA2284"/>
          <cell r="BB2284" t="str">
            <v/>
          </cell>
          <cell r="BC2284"/>
          <cell r="BD2284" t="str">
            <v/>
          </cell>
          <cell r="BE2284" t="str">
            <v/>
          </cell>
          <cell r="BF2284" t="str">
            <v>0</v>
          </cell>
        </row>
        <row r="2285">
          <cell r="A2285">
            <v>10076055</v>
          </cell>
          <cell r="B2285" t="str">
            <v>EPHRAHIM</v>
          </cell>
          <cell r="C2285" t="str">
            <v>MADOSHI</v>
          </cell>
          <cell r="D2285" t="str">
            <v>DUVARCI</v>
          </cell>
          <cell r="E2285" t="str">
            <v>MASON</v>
          </cell>
          <cell r="F2285" t="str">
            <v>50107642</v>
          </cell>
          <cell r="G2285" t="str">
            <v>PETRA PROTEK</v>
          </cell>
          <cell r="H2285" t="str">
            <v>50105776</v>
          </cell>
          <cell r="I2285" t="str">
            <v>0BBL</v>
          </cell>
          <cell r="J2285" t="str">
            <v>İNŞAAT GRUBU</v>
          </cell>
          <cell r="K2285" t="str">
            <v>50107815</v>
          </cell>
          <cell r="L2285" t="str">
            <v>TZ</v>
          </cell>
          <cell r="M2285" t="str">
            <v>Tanzanyalı</v>
          </cell>
          <cell r="N2285" t="str">
            <v>0035</v>
          </cell>
          <cell r="O2285" t="str">
            <v>TABORA</v>
          </cell>
          <cell r="P2285" t="str">
            <v>7B</v>
          </cell>
          <cell r="Q2285" t="str">
            <v>PETRA PROTEK</v>
          </cell>
          <cell r="R2285">
            <v>44885</v>
          </cell>
          <cell r="S2285">
            <v>44885</v>
          </cell>
          <cell r="T2285">
            <v>44900</v>
          </cell>
          <cell r="U2285" t="str">
            <v>Diğer nedenler</v>
          </cell>
          <cell r="V2285" t="str">
            <v>Mavi Yaka Direkt</v>
          </cell>
          <cell r="W2285" t="str">
            <v>LOT 3 (MIT)</v>
          </cell>
          <cell r="X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>USTA</v>
          </cell>
          <cell r="AC2285" t="str">
            <v>99</v>
          </cell>
          <cell r="AD2285" t="str">
            <v>LOT 3 (MIT)</v>
          </cell>
          <cell r="AE2285" t="str">
            <v>0109</v>
          </cell>
          <cell r="AF2285" t="str">
            <v/>
          </cell>
          <cell r="AG2285" t="str">
            <v>KM 535+000 - 595+000</v>
          </cell>
          <cell r="AH2285">
            <v>30726</v>
          </cell>
          <cell r="AI2285" t="str">
            <v>Bay</v>
          </cell>
          <cell r="AJ2285" t="str">
            <v>Yerel-Saatlik</v>
          </cell>
          <cell r="AK2285">
            <v>0</v>
          </cell>
          <cell r="AL2285" t="str">
            <v/>
          </cell>
          <cell r="AM2285" t="str">
            <v>201002</v>
          </cell>
          <cell r="AN2285" t="str">
            <v/>
          </cell>
          <cell r="AO2285" t="str">
            <v>T3</v>
          </cell>
          <cell r="AP2285" t="str">
            <v>5150</v>
          </cell>
          <cell r="AQ2285" t="str">
            <v>5175</v>
          </cell>
          <cell r="AR2285" t="str">
            <v/>
          </cell>
          <cell r="AS2285" t="str">
            <v/>
          </cell>
          <cell r="AT2285" t="str">
            <v/>
          </cell>
          <cell r="AU2285" t="str">
            <v/>
          </cell>
          <cell r="AV2285" t="str">
            <v/>
          </cell>
          <cell r="AW2285" t="str">
            <v/>
          </cell>
          <cell r="AX2285" t="str">
            <v>EPHRAHIM MADOSHI</v>
          </cell>
          <cell r="AY2285" t="str">
            <v/>
          </cell>
          <cell r="AZ2285"/>
          <cell r="BA2285"/>
          <cell r="BB2285" t="str">
            <v/>
          </cell>
          <cell r="BC2285"/>
          <cell r="BD2285" t="str">
            <v/>
          </cell>
          <cell r="BE2285" t="str">
            <v/>
          </cell>
          <cell r="BF2285" t="str">
            <v>0</v>
          </cell>
        </row>
        <row r="2286">
          <cell r="A2286">
            <v>10076056</v>
          </cell>
          <cell r="B2286" t="str">
            <v>SONDA SHIWA</v>
          </cell>
          <cell r="C2286" t="str">
            <v>LULYALYA</v>
          </cell>
          <cell r="D2286" t="str">
            <v>DUVARCI</v>
          </cell>
          <cell r="E2286" t="str">
            <v>MASON</v>
          </cell>
          <cell r="F2286" t="str">
            <v>50108442</v>
          </cell>
          <cell r="G2286" t="str">
            <v>KILAMBASON &amp; SONS SUPPLIES</v>
          </cell>
          <cell r="H2286" t="str">
            <v>50105776</v>
          </cell>
          <cell r="I2286" t="str">
            <v>0BBL</v>
          </cell>
          <cell r="J2286" t="str">
            <v>İNŞAAT GRUBU</v>
          </cell>
          <cell r="K2286" t="str">
            <v>50110924</v>
          </cell>
          <cell r="L2286" t="str">
            <v>TZ</v>
          </cell>
          <cell r="M2286" t="str">
            <v>Tanzanyalı</v>
          </cell>
          <cell r="N2286" t="str">
            <v>0035</v>
          </cell>
          <cell r="O2286" t="str">
            <v>TABORA</v>
          </cell>
          <cell r="P2286" t="str">
            <v>89</v>
          </cell>
          <cell r="Q2286" t="str">
            <v>KILAMBASON &amp; SONS SUPPLIES</v>
          </cell>
          <cell r="R2286">
            <v>44885</v>
          </cell>
          <cell r="S2286">
            <v>44885</v>
          </cell>
          <cell r="T2286">
            <v>44994</v>
          </cell>
          <cell r="U2286" t="str">
            <v>İşin sona ermesi</v>
          </cell>
          <cell r="V2286" t="str">
            <v>Mavi Yaka Direkt</v>
          </cell>
          <cell r="W2286" t="str">
            <v>LOT 3 (MIT)</v>
          </cell>
          <cell r="X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>USTA</v>
          </cell>
          <cell r="AC2286" t="str">
            <v>99</v>
          </cell>
          <cell r="AD2286" t="str">
            <v>LOT 3 (MIT)</v>
          </cell>
          <cell r="AE2286" t="str">
            <v>0109</v>
          </cell>
          <cell r="AF2286" t="str">
            <v/>
          </cell>
          <cell r="AG2286" t="str">
            <v>KM 535+000 - 595+000</v>
          </cell>
          <cell r="AH2286">
            <v>32936</v>
          </cell>
          <cell r="AI2286" t="str">
            <v>Bay</v>
          </cell>
          <cell r="AJ2286" t="str">
            <v>Yerel-Saatlik</v>
          </cell>
          <cell r="AK2286">
            <v>0</v>
          </cell>
          <cell r="AL2286" t="str">
            <v/>
          </cell>
          <cell r="AM2286" t="str">
            <v>201002</v>
          </cell>
          <cell r="AN2286" t="str">
            <v/>
          </cell>
          <cell r="AO2286" t="str">
            <v>T3</v>
          </cell>
          <cell r="AP2286" t="str">
            <v>5150</v>
          </cell>
          <cell r="AQ2286" t="str">
            <v>5175</v>
          </cell>
          <cell r="AR2286" t="str">
            <v/>
          </cell>
          <cell r="AS2286" t="str">
            <v/>
          </cell>
          <cell r="AT2286" t="str">
            <v/>
          </cell>
          <cell r="AU2286" t="str">
            <v/>
          </cell>
          <cell r="AV2286" t="str">
            <v/>
          </cell>
          <cell r="AW2286" t="str">
            <v/>
          </cell>
          <cell r="AX2286" t="str">
            <v>SONDA SHIWA LULYALYA</v>
          </cell>
          <cell r="AY2286" t="str">
            <v/>
          </cell>
          <cell r="AZ2286"/>
          <cell r="BA2286"/>
          <cell r="BB2286" t="str">
            <v/>
          </cell>
          <cell r="BC2286"/>
          <cell r="BD2286" t="str">
            <v/>
          </cell>
          <cell r="BE2286" t="str">
            <v/>
          </cell>
          <cell r="BF2286" t="str">
            <v>0</v>
          </cell>
        </row>
        <row r="2287">
          <cell r="A2287">
            <v>10075985</v>
          </cell>
          <cell r="B2287" t="str">
            <v>SALIMU ALLY</v>
          </cell>
          <cell r="C2287" t="str">
            <v>SALEHE</v>
          </cell>
          <cell r="D2287" t="str">
            <v>PLANLAMA MÜHENDİSİ</v>
          </cell>
          <cell r="E2287" t="str">
            <v>PLANNING ENGINEER</v>
          </cell>
          <cell r="F2287" t="str">
            <v>50105668</v>
          </cell>
          <cell r="G2287" t="str">
            <v>KORAIL</v>
          </cell>
          <cell r="H2287" t="str">
            <v>50105668</v>
          </cell>
          <cell r="I2287" t="str">
            <v>0BBF</v>
          </cell>
          <cell r="J2287" t="str">
            <v>İDARİ İŞLER</v>
          </cell>
          <cell r="K2287" t="str">
            <v>50110848</v>
          </cell>
          <cell r="L2287" t="str">
            <v>TZ</v>
          </cell>
          <cell r="M2287" t="str">
            <v>Tanzanyalı</v>
          </cell>
          <cell r="N2287" t="str">
            <v>0035</v>
          </cell>
          <cell r="O2287" t="str">
            <v>TABORA</v>
          </cell>
          <cell r="P2287" t="str">
            <v>6T</v>
          </cell>
          <cell r="Q2287" t="str">
            <v>KORAIL</v>
          </cell>
          <cell r="R2287">
            <v>44891</v>
          </cell>
          <cell r="S2287">
            <v>44891</v>
          </cell>
          <cell r="T2287"/>
          <cell r="U2287" t="str">
            <v/>
          </cell>
          <cell r="V2287" t="str">
            <v>Beyaz Yaka</v>
          </cell>
          <cell r="W2287" t="str">
            <v>LOT 3 (MIT)</v>
          </cell>
          <cell r="X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>MÜHENDİS</v>
          </cell>
          <cell r="AC2287" t="str">
            <v>99</v>
          </cell>
          <cell r="AD2287" t="str">
            <v>LOT 3 (MIT)</v>
          </cell>
          <cell r="AE2287" t="str">
            <v>0113</v>
          </cell>
          <cell r="AF2287" t="str">
            <v/>
          </cell>
          <cell r="AG2287" t="str">
            <v>KM 785+000 - 829+305</v>
          </cell>
          <cell r="AH2287">
            <v>35167</v>
          </cell>
          <cell r="AI2287" t="str">
            <v>Bay</v>
          </cell>
          <cell r="AJ2287" t="str">
            <v>Yerel-Saatlik</v>
          </cell>
          <cell r="AK2287">
            <v>0</v>
          </cell>
          <cell r="AL2287" t="str">
            <v/>
          </cell>
          <cell r="AM2287" t="str">
            <v>301002</v>
          </cell>
          <cell r="AN2287" t="str">
            <v/>
          </cell>
          <cell r="AO2287" t="str">
            <v>T3</v>
          </cell>
          <cell r="AP2287" t="str">
            <v>5150</v>
          </cell>
          <cell r="AQ2287" t="str">
            <v>5175</v>
          </cell>
          <cell r="AR2287" t="str">
            <v/>
          </cell>
          <cell r="AS2287" t="str">
            <v/>
          </cell>
          <cell r="AT2287" t="str">
            <v/>
          </cell>
          <cell r="AU2287" t="str">
            <v/>
          </cell>
          <cell r="AV2287" t="str">
            <v/>
          </cell>
          <cell r="AW2287" t="str">
            <v/>
          </cell>
          <cell r="AX2287" t="str">
            <v>SALIMU ALLY SALEHE</v>
          </cell>
          <cell r="AY2287" t="str">
            <v/>
          </cell>
          <cell r="AZ2287"/>
          <cell r="BA2287"/>
          <cell r="BB2287" t="str">
            <v/>
          </cell>
          <cell r="BC2287"/>
          <cell r="BD2287" t="str">
            <v/>
          </cell>
          <cell r="BE2287" t="str">
            <v/>
          </cell>
          <cell r="BF2287" t="str">
            <v>0</v>
          </cell>
        </row>
        <row r="2288">
          <cell r="A2288">
            <v>10075986</v>
          </cell>
          <cell r="B2288" t="str">
            <v>JOSEPHAT PETER</v>
          </cell>
          <cell r="C2288" t="str">
            <v>MSOFFE</v>
          </cell>
          <cell r="D2288" t="str">
            <v>METRAJ TEKNİKERİ</v>
          </cell>
          <cell r="E2288" t="str">
            <v>QUANTITY SURVEY TECHNICIAN</v>
          </cell>
          <cell r="F2288" t="str">
            <v>50105668</v>
          </cell>
          <cell r="G2288" t="str">
            <v>KORAIL</v>
          </cell>
          <cell r="H2288" t="str">
            <v>50105668</v>
          </cell>
          <cell r="I2288" t="str">
            <v>0BBF</v>
          </cell>
          <cell r="J2288" t="str">
            <v>İDARİ İŞLER</v>
          </cell>
          <cell r="K2288" t="str">
            <v>50110849</v>
          </cell>
          <cell r="L2288" t="str">
            <v>TZ</v>
          </cell>
          <cell r="M2288" t="str">
            <v>Tanzanyalı</v>
          </cell>
          <cell r="N2288" t="str">
            <v>0035</v>
          </cell>
          <cell r="O2288" t="str">
            <v>TABORA</v>
          </cell>
          <cell r="P2288" t="str">
            <v>6T</v>
          </cell>
          <cell r="Q2288" t="str">
            <v>KORAIL</v>
          </cell>
          <cell r="R2288">
            <v>44891</v>
          </cell>
          <cell r="S2288">
            <v>44891</v>
          </cell>
          <cell r="T2288"/>
          <cell r="U2288" t="str">
            <v/>
          </cell>
          <cell r="V2288" t="str">
            <v>Beyaz Yaka</v>
          </cell>
          <cell r="W2288" t="str">
            <v>LOT 3 (MIT)</v>
          </cell>
          <cell r="X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>TEKNİKER</v>
          </cell>
          <cell r="AC2288" t="str">
            <v>99</v>
          </cell>
          <cell r="AD2288" t="str">
            <v>LOT 3 (MIT)</v>
          </cell>
          <cell r="AE2288" t="str">
            <v>0113</v>
          </cell>
          <cell r="AF2288" t="str">
            <v/>
          </cell>
          <cell r="AG2288" t="str">
            <v>KM 785+000 - 829+305</v>
          </cell>
          <cell r="AH2288">
            <v>27982</v>
          </cell>
          <cell r="AI2288" t="str">
            <v>Bay</v>
          </cell>
          <cell r="AJ2288" t="str">
            <v>Yerel-Saatlik</v>
          </cell>
          <cell r="AK2288">
            <v>0</v>
          </cell>
          <cell r="AL2288" t="str">
            <v/>
          </cell>
          <cell r="AM2288" t="str">
            <v>301002</v>
          </cell>
          <cell r="AN2288" t="str">
            <v/>
          </cell>
          <cell r="AO2288" t="str">
            <v>T3</v>
          </cell>
          <cell r="AP2288" t="str">
            <v>5150</v>
          </cell>
          <cell r="AQ2288" t="str">
            <v>5175</v>
          </cell>
          <cell r="AR2288" t="str">
            <v/>
          </cell>
          <cell r="AS2288" t="str">
            <v/>
          </cell>
          <cell r="AT2288" t="str">
            <v/>
          </cell>
          <cell r="AU2288" t="str">
            <v/>
          </cell>
          <cell r="AV2288" t="str">
            <v/>
          </cell>
          <cell r="AW2288" t="str">
            <v/>
          </cell>
          <cell r="AX2288" t="str">
            <v>JOSEPHAT PETER MSOFFE</v>
          </cell>
          <cell r="AY2288" t="str">
            <v/>
          </cell>
          <cell r="AZ2288"/>
          <cell r="BA2288"/>
          <cell r="BB2288" t="str">
            <v/>
          </cell>
          <cell r="BC2288"/>
          <cell r="BD2288" t="str">
            <v/>
          </cell>
          <cell r="BE2288" t="str">
            <v/>
          </cell>
          <cell r="BF2288" t="str">
            <v>0</v>
          </cell>
        </row>
        <row r="2289">
          <cell r="A2289">
            <v>10075391</v>
          </cell>
          <cell r="B2289" t="str">
            <v>ELIAS MUSSA</v>
          </cell>
          <cell r="C2289" t="str">
            <v>HANDO</v>
          </cell>
          <cell r="D2289" t="str">
            <v>GÜVENLİK GÖREVLİSİ</v>
          </cell>
          <cell r="E2289" t="str">
            <v>SECURITY</v>
          </cell>
          <cell r="F2289" t="str">
            <v>50106670</v>
          </cell>
          <cell r="G2289" t="str">
            <v>KITUMBO SECURITY</v>
          </cell>
          <cell r="H2289" t="str">
            <v>50105513</v>
          </cell>
          <cell r="I2289" t="str">
            <v>088D</v>
          </cell>
          <cell r="J2289" t="str">
            <v>GÜVENLİK</v>
          </cell>
          <cell r="K2289" t="str">
            <v>50106674</v>
          </cell>
          <cell r="L2289" t="str">
            <v>TZ</v>
          </cell>
          <cell r="M2289" t="str">
            <v>Tanzanyalı</v>
          </cell>
          <cell r="N2289" t="str">
            <v>0037</v>
          </cell>
          <cell r="O2289" t="str">
            <v>İTİGİ</v>
          </cell>
          <cell r="P2289" t="str">
            <v>7L</v>
          </cell>
          <cell r="Q2289" t="str">
            <v>KITIMBO SECURITY</v>
          </cell>
          <cell r="R2289">
            <v>44859</v>
          </cell>
          <cell r="S2289">
            <v>44859</v>
          </cell>
          <cell r="T2289">
            <v>45170</v>
          </cell>
          <cell r="U2289" t="str">
            <v>Bsz.S.İşSz.İşvTrf.Hk.SebepsizF</v>
          </cell>
          <cell r="V2289" t="str">
            <v>Mavi Yaka Endirekt</v>
          </cell>
          <cell r="W2289" t="str">
            <v>LOT 3 (MIT)</v>
          </cell>
          <cell r="X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>GÖREVLİ</v>
          </cell>
          <cell r="AC2289" t="str">
            <v>99</v>
          </cell>
          <cell r="AD2289" t="str">
            <v>LOT 3 (MIT)</v>
          </cell>
          <cell r="AE2289" t="str">
            <v>0113</v>
          </cell>
          <cell r="AF2289" t="str">
            <v/>
          </cell>
          <cell r="AG2289" t="str">
            <v>KM 785+000 - 829+305</v>
          </cell>
          <cell r="AH2289">
            <v>33600</v>
          </cell>
          <cell r="AI2289" t="str">
            <v>Bay</v>
          </cell>
          <cell r="AJ2289" t="str">
            <v>Yerel-Saatlik</v>
          </cell>
          <cell r="AK2289">
            <v>0</v>
          </cell>
          <cell r="AL2289" t="str">
            <v/>
          </cell>
          <cell r="AM2289" t="str">
            <v>306002</v>
          </cell>
          <cell r="AN2289" t="str">
            <v/>
          </cell>
          <cell r="AO2289" t="str">
            <v>T3</v>
          </cell>
          <cell r="AP2289" t="str">
            <v>5150</v>
          </cell>
          <cell r="AQ2289" t="str">
            <v>5175</v>
          </cell>
          <cell r="AR2289" t="str">
            <v/>
          </cell>
          <cell r="AS2289" t="str">
            <v/>
          </cell>
          <cell r="AT2289" t="str">
            <v/>
          </cell>
          <cell r="AU2289" t="str">
            <v/>
          </cell>
          <cell r="AV2289" t="str">
            <v/>
          </cell>
          <cell r="AW2289" t="str">
            <v/>
          </cell>
          <cell r="AX2289" t="str">
            <v>ELIAS MUSSA HANDO</v>
          </cell>
          <cell r="AY2289" t="str">
            <v/>
          </cell>
          <cell r="AZ2289"/>
          <cell r="BA2289"/>
          <cell r="BB2289" t="str">
            <v/>
          </cell>
          <cell r="BC2289"/>
          <cell r="BD2289" t="str">
            <v/>
          </cell>
          <cell r="BE2289" t="str">
            <v/>
          </cell>
          <cell r="BF2289" t="str">
            <v>0</v>
          </cell>
        </row>
        <row r="2290">
          <cell r="A2290">
            <v>10075392</v>
          </cell>
          <cell r="B2290" t="str">
            <v>PARIKEPU OLETRISRI</v>
          </cell>
          <cell r="C2290" t="str">
            <v>MOLLEL</v>
          </cell>
          <cell r="D2290" t="str">
            <v>GÜVENLİK GÖREVLİSİ</v>
          </cell>
          <cell r="E2290" t="str">
            <v>SECURITY</v>
          </cell>
          <cell r="F2290" t="str">
            <v>50106670</v>
          </cell>
          <cell r="G2290" t="str">
            <v>KITUMBO SECURITY</v>
          </cell>
          <cell r="H2290" t="str">
            <v>50105513</v>
          </cell>
          <cell r="I2290" t="str">
            <v>088D</v>
          </cell>
          <cell r="J2290" t="str">
            <v>GÜVENLİK</v>
          </cell>
          <cell r="K2290" t="str">
            <v>50106674</v>
          </cell>
          <cell r="L2290" t="str">
            <v>TZ</v>
          </cell>
          <cell r="M2290" t="str">
            <v>Tanzanyalı</v>
          </cell>
          <cell r="N2290" t="str">
            <v>0037</v>
          </cell>
          <cell r="O2290" t="str">
            <v>İTİGİ</v>
          </cell>
          <cell r="P2290" t="str">
            <v>7L</v>
          </cell>
          <cell r="Q2290" t="str">
            <v>KITIMBO SECURITY</v>
          </cell>
          <cell r="R2290">
            <v>44859</v>
          </cell>
          <cell r="S2290">
            <v>44859</v>
          </cell>
          <cell r="T2290">
            <v>45170</v>
          </cell>
          <cell r="U2290" t="str">
            <v>Bsz.S.İşSz.İşvTrf.Hk.SebepsizF</v>
          </cell>
          <cell r="V2290" t="str">
            <v>Mavi Yaka Endirekt</v>
          </cell>
          <cell r="W2290" t="str">
            <v>LOT 3 (MIT)</v>
          </cell>
          <cell r="X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>GÖREVLİ</v>
          </cell>
          <cell r="AC2290" t="str">
            <v>99</v>
          </cell>
          <cell r="AD2290" t="str">
            <v>LOT 3 (MIT)</v>
          </cell>
          <cell r="AE2290" t="str">
            <v>0113</v>
          </cell>
          <cell r="AF2290" t="str">
            <v/>
          </cell>
          <cell r="AG2290" t="str">
            <v>KM 785+000 - 829+305</v>
          </cell>
          <cell r="AH2290">
            <v>33055</v>
          </cell>
          <cell r="AI2290" t="str">
            <v>Bay</v>
          </cell>
          <cell r="AJ2290" t="str">
            <v>Yerel-Saatlik</v>
          </cell>
          <cell r="AK2290">
            <v>0</v>
          </cell>
          <cell r="AL2290" t="str">
            <v/>
          </cell>
          <cell r="AM2290" t="str">
            <v>306002</v>
          </cell>
          <cell r="AN2290" t="str">
            <v/>
          </cell>
          <cell r="AO2290" t="str">
            <v>T3</v>
          </cell>
          <cell r="AP2290" t="str">
            <v>5150</v>
          </cell>
          <cell r="AQ2290" t="str">
            <v>5175</v>
          </cell>
          <cell r="AR2290" t="str">
            <v/>
          </cell>
          <cell r="AS2290" t="str">
            <v/>
          </cell>
          <cell r="AT2290" t="str">
            <v/>
          </cell>
          <cell r="AU2290" t="str">
            <v/>
          </cell>
          <cell r="AV2290" t="str">
            <v/>
          </cell>
          <cell r="AW2290" t="str">
            <v/>
          </cell>
          <cell r="AX2290" t="str">
            <v>PARIKEPU OLETRISRI MOLLEL</v>
          </cell>
          <cell r="AY2290" t="str">
            <v/>
          </cell>
          <cell r="AZ2290"/>
          <cell r="BA2290"/>
          <cell r="BB2290" t="str">
            <v/>
          </cell>
          <cell r="BC2290"/>
          <cell r="BD2290" t="str">
            <v/>
          </cell>
          <cell r="BE2290" t="str">
            <v/>
          </cell>
          <cell r="BF2290" t="str">
            <v>0</v>
          </cell>
        </row>
        <row r="2291">
          <cell r="A2291">
            <v>10075393</v>
          </cell>
          <cell r="B2291" t="str">
            <v>OLTETIA LOKOSEI</v>
          </cell>
          <cell r="C2291" t="str">
            <v>MOLLEL</v>
          </cell>
          <cell r="D2291" t="str">
            <v>GÜVENLİK GÖREVLİSİ</v>
          </cell>
          <cell r="E2291" t="str">
            <v>SECURITY</v>
          </cell>
          <cell r="F2291" t="str">
            <v>50106670</v>
          </cell>
          <cell r="G2291" t="str">
            <v>KITUMBO SECURITY</v>
          </cell>
          <cell r="H2291" t="str">
            <v>50105513</v>
          </cell>
          <cell r="I2291" t="str">
            <v>088D</v>
          </cell>
          <cell r="J2291" t="str">
            <v>GÜVENLİK</v>
          </cell>
          <cell r="K2291" t="str">
            <v>50106674</v>
          </cell>
          <cell r="L2291" t="str">
            <v>TZ</v>
          </cell>
          <cell r="M2291" t="str">
            <v>Tanzanyalı</v>
          </cell>
          <cell r="N2291" t="str">
            <v>0037</v>
          </cell>
          <cell r="O2291" t="str">
            <v>İTİGİ</v>
          </cell>
          <cell r="P2291" t="str">
            <v>7L</v>
          </cell>
          <cell r="Q2291" t="str">
            <v>KITIMBO SECURITY</v>
          </cell>
          <cell r="R2291">
            <v>44859</v>
          </cell>
          <cell r="S2291">
            <v>44859</v>
          </cell>
          <cell r="T2291">
            <v>45170</v>
          </cell>
          <cell r="U2291" t="str">
            <v>Bsz.S.İşSz.İşvTrf.Hk.SebepsizF</v>
          </cell>
          <cell r="V2291" t="str">
            <v>Mavi Yaka Endirekt</v>
          </cell>
          <cell r="W2291" t="str">
            <v>LOT 3 (MIT)</v>
          </cell>
          <cell r="X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>GÖREVLİ</v>
          </cell>
          <cell r="AC2291" t="str">
            <v>99</v>
          </cell>
          <cell r="AD2291" t="str">
            <v>LOT 3 (MIT)</v>
          </cell>
          <cell r="AE2291" t="str">
            <v>0113</v>
          </cell>
          <cell r="AF2291" t="str">
            <v/>
          </cell>
          <cell r="AG2291" t="str">
            <v>KM 785+000 - 829+305</v>
          </cell>
          <cell r="AH2291">
            <v>31732</v>
          </cell>
          <cell r="AI2291" t="str">
            <v>Bay</v>
          </cell>
          <cell r="AJ2291" t="str">
            <v>Yerel-Saatlik</v>
          </cell>
          <cell r="AK2291">
            <v>0</v>
          </cell>
          <cell r="AL2291" t="str">
            <v/>
          </cell>
          <cell r="AM2291" t="str">
            <v>306002</v>
          </cell>
          <cell r="AN2291" t="str">
            <v/>
          </cell>
          <cell r="AO2291" t="str">
            <v>T3</v>
          </cell>
          <cell r="AP2291" t="str">
            <v>5150</v>
          </cell>
          <cell r="AQ2291" t="str">
            <v>5175</v>
          </cell>
          <cell r="AR2291" t="str">
            <v/>
          </cell>
          <cell r="AS2291" t="str">
            <v/>
          </cell>
          <cell r="AT2291" t="str">
            <v/>
          </cell>
          <cell r="AU2291" t="str">
            <v/>
          </cell>
          <cell r="AV2291" t="str">
            <v/>
          </cell>
          <cell r="AW2291" t="str">
            <v/>
          </cell>
          <cell r="AX2291" t="str">
            <v>OLTETIA LOKOSEI MOLLEL</v>
          </cell>
          <cell r="AY2291" t="str">
            <v/>
          </cell>
          <cell r="AZ2291"/>
          <cell r="BA2291"/>
          <cell r="BB2291" t="str">
            <v/>
          </cell>
          <cell r="BC2291"/>
          <cell r="BD2291" t="str">
            <v/>
          </cell>
          <cell r="BE2291" t="str">
            <v/>
          </cell>
          <cell r="BF2291" t="str">
            <v>0</v>
          </cell>
        </row>
        <row r="2292">
          <cell r="A2292">
            <v>10075394</v>
          </cell>
          <cell r="B2292" t="str">
            <v>KAOLOLI PAULINI</v>
          </cell>
          <cell r="C2292" t="str">
            <v>YOHANI</v>
          </cell>
          <cell r="D2292" t="str">
            <v>GÜVENLİK GÖREVLİSİ</v>
          </cell>
          <cell r="E2292" t="str">
            <v>SECURITY</v>
          </cell>
          <cell r="F2292" t="str">
            <v>50106670</v>
          </cell>
          <cell r="G2292" t="str">
            <v>KITUMBO SECURITY</v>
          </cell>
          <cell r="H2292" t="str">
            <v>50105513</v>
          </cell>
          <cell r="I2292" t="str">
            <v>088D</v>
          </cell>
          <cell r="J2292" t="str">
            <v>GÜVENLİK</v>
          </cell>
          <cell r="K2292" t="str">
            <v>50106674</v>
          </cell>
          <cell r="L2292" t="str">
            <v>TZ</v>
          </cell>
          <cell r="M2292" t="str">
            <v>Tanzanyalı</v>
          </cell>
          <cell r="N2292" t="str">
            <v>0036</v>
          </cell>
          <cell r="O2292" t="str">
            <v>MANYONİ</v>
          </cell>
          <cell r="P2292" t="str">
            <v>7L</v>
          </cell>
          <cell r="Q2292" t="str">
            <v>KITIMBO SECURITY</v>
          </cell>
          <cell r="R2292">
            <v>44859</v>
          </cell>
          <cell r="S2292">
            <v>44859</v>
          </cell>
          <cell r="T2292">
            <v>45170</v>
          </cell>
          <cell r="U2292" t="str">
            <v>Bsz.S.İşSz.İşvTrf.Hk.SebepsizF</v>
          </cell>
          <cell r="V2292" t="str">
            <v>Mavi Yaka Endirekt</v>
          </cell>
          <cell r="W2292" t="str">
            <v>LOT 3 (MIT)</v>
          </cell>
          <cell r="X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>GÖREVLİ</v>
          </cell>
          <cell r="AC2292" t="str">
            <v>99</v>
          </cell>
          <cell r="AD2292" t="str">
            <v>LOT 3 (MIT)</v>
          </cell>
          <cell r="AE2292" t="str">
            <v>0113</v>
          </cell>
          <cell r="AF2292" t="str">
            <v/>
          </cell>
          <cell r="AG2292" t="str">
            <v>KM 785+000 - 829+305</v>
          </cell>
          <cell r="AH2292">
            <v>34767</v>
          </cell>
          <cell r="AI2292" t="str">
            <v>Bay</v>
          </cell>
          <cell r="AJ2292" t="str">
            <v>Yerel-Saatlik</v>
          </cell>
          <cell r="AK2292">
            <v>0</v>
          </cell>
          <cell r="AL2292" t="str">
            <v/>
          </cell>
          <cell r="AM2292" t="str">
            <v>306002</v>
          </cell>
          <cell r="AN2292" t="str">
            <v/>
          </cell>
          <cell r="AO2292" t="str">
            <v>T3</v>
          </cell>
          <cell r="AP2292" t="str">
            <v>5150</v>
          </cell>
          <cell r="AQ2292" t="str">
            <v>5175</v>
          </cell>
          <cell r="AR2292" t="str">
            <v/>
          </cell>
          <cell r="AS2292" t="str">
            <v/>
          </cell>
          <cell r="AT2292" t="str">
            <v/>
          </cell>
          <cell r="AU2292" t="str">
            <v/>
          </cell>
          <cell r="AV2292" t="str">
            <v/>
          </cell>
          <cell r="AW2292" t="str">
            <v/>
          </cell>
          <cell r="AX2292" t="str">
            <v>KAOLOLI PAULINI YOHANI</v>
          </cell>
          <cell r="AY2292" t="str">
            <v/>
          </cell>
          <cell r="AZ2292"/>
          <cell r="BA2292"/>
          <cell r="BB2292" t="str">
            <v/>
          </cell>
          <cell r="BC2292"/>
          <cell r="BD2292" t="str">
            <v/>
          </cell>
          <cell r="BE2292" t="str">
            <v/>
          </cell>
          <cell r="BF2292" t="str">
            <v>0</v>
          </cell>
        </row>
        <row r="2293">
          <cell r="A2293">
            <v>10075395</v>
          </cell>
          <cell r="B2293" t="str">
            <v>JACKSON SOINE</v>
          </cell>
          <cell r="C2293" t="str">
            <v>MOLLEL</v>
          </cell>
          <cell r="D2293" t="str">
            <v>GÜVENLİK GÖREVLİSİ</v>
          </cell>
          <cell r="E2293" t="str">
            <v>SECURITY</v>
          </cell>
          <cell r="F2293" t="str">
            <v>50106670</v>
          </cell>
          <cell r="G2293" t="str">
            <v>KITUMBO SECURITY</v>
          </cell>
          <cell r="H2293" t="str">
            <v>50105513</v>
          </cell>
          <cell r="I2293" t="str">
            <v>088D</v>
          </cell>
          <cell r="J2293" t="str">
            <v>GÜVENLİK</v>
          </cell>
          <cell r="K2293" t="str">
            <v>50106674</v>
          </cell>
          <cell r="L2293" t="str">
            <v>TZ</v>
          </cell>
          <cell r="M2293" t="str">
            <v>Tanzanyalı</v>
          </cell>
          <cell r="N2293" t="str">
            <v>0036</v>
          </cell>
          <cell r="O2293" t="str">
            <v>MANYONİ</v>
          </cell>
          <cell r="P2293" t="str">
            <v>7L</v>
          </cell>
          <cell r="Q2293" t="str">
            <v>KITIMBO SECURITY</v>
          </cell>
          <cell r="R2293">
            <v>44859</v>
          </cell>
          <cell r="S2293">
            <v>44859</v>
          </cell>
          <cell r="T2293">
            <v>45170</v>
          </cell>
          <cell r="U2293" t="str">
            <v>Bsz.S.İşSz.İşvTrf.Hk.SebepsizF</v>
          </cell>
          <cell r="V2293" t="str">
            <v>Mavi Yaka Endirekt</v>
          </cell>
          <cell r="W2293" t="str">
            <v>LOT 3 (MIT)</v>
          </cell>
          <cell r="X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>GÖREVLİ</v>
          </cell>
          <cell r="AC2293" t="str">
            <v>99</v>
          </cell>
          <cell r="AD2293" t="str">
            <v>LOT 3 (MIT)</v>
          </cell>
          <cell r="AE2293" t="str">
            <v>0113</v>
          </cell>
          <cell r="AF2293" t="str">
            <v/>
          </cell>
          <cell r="AG2293" t="str">
            <v>KM 785+000 - 829+305</v>
          </cell>
          <cell r="AH2293">
            <v>33636</v>
          </cell>
          <cell r="AI2293" t="str">
            <v>Bay</v>
          </cell>
          <cell r="AJ2293" t="str">
            <v>Yerel-Saatlik</v>
          </cell>
          <cell r="AK2293">
            <v>0</v>
          </cell>
          <cell r="AL2293" t="str">
            <v/>
          </cell>
          <cell r="AM2293" t="str">
            <v>306002</v>
          </cell>
          <cell r="AN2293" t="str">
            <v/>
          </cell>
          <cell r="AO2293" t="str">
            <v>T3</v>
          </cell>
          <cell r="AP2293" t="str">
            <v>5150</v>
          </cell>
          <cell r="AQ2293" t="str">
            <v>5175</v>
          </cell>
          <cell r="AR2293" t="str">
            <v/>
          </cell>
          <cell r="AS2293" t="str">
            <v/>
          </cell>
          <cell r="AT2293" t="str">
            <v/>
          </cell>
          <cell r="AU2293" t="str">
            <v/>
          </cell>
          <cell r="AV2293" t="str">
            <v/>
          </cell>
          <cell r="AW2293" t="str">
            <v/>
          </cell>
          <cell r="AX2293" t="str">
            <v>JACKSON SOINE MOLLEL</v>
          </cell>
          <cell r="AY2293" t="str">
            <v/>
          </cell>
          <cell r="AZ2293"/>
          <cell r="BA2293"/>
          <cell r="BB2293" t="str">
            <v/>
          </cell>
          <cell r="BC2293"/>
          <cell r="BD2293" t="str">
            <v/>
          </cell>
          <cell r="BE2293" t="str">
            <v/>
          </cell>
          <cell r="BF2293" t="str">
            <v>0</v>
          </cell>
        </row>
        <row r="2294">
          <cell r="A2294">
            <v>10075396</v>
          </cell>
          <cell r="B2294" t="str">
            <v>OLEPSI SAKITA</v>
          </cell>
          <cell r="C2294" t="str">
            <v>LAIZER</v>
          </cell>
          <cell r="D2294" t="str">
            <v>GÜVENLİK GÖREVLİSİ</v>
          </cell>
          <cell r="E2294" t="str">
            <v>SECURITY</v>
          </cell>
          <cell r="F2294" t="str">
            <v>50106670</v>
          </cell>
          <cell r="G2294" t="str">
            <v>KITUMBO SECURITY</v>
          </cell>
          <cell r="H2294" t="str">
            <v>50105513</v>
          </cell>
          <cell r="I2294" t="str">
            <v>088D</v>
          </cell>
          <cell r="J2294" t="str">
            <v>GÜVENLİK</v>
          </cell>
          <cell r="K2294" t="str">
            <v>50106674</v>
          </cell>
          <cell r="L2294" t="str">
            <v>TZ</v>
          </cell>
          <cell r="M2294" t="str">
            <v>Tanzanyalı</v>
          </cell>
          <cell r="N2294" t="str">
            <v>0037</v>
          </cell>
          <cell r="O2294" t="str">
            <v>İTİGİ</v>
          </cell>
          <cell r="P2294" t="str">
            <v>7L</v>
          </cell>
          <cell r="Q2294" t="str">
            <v>KITIMBO SECURITY</v>
          </cell>
          <cell r="R2294">
            <v>44859</v>
          </cell>
          <cell r="S2294">
            <v>44859</v>
          </cell>
          <cell r="T2294">
            <v>45170</v>
          </cell>
          <cell r="U2294" t="str">
            <v>Bsz.S.İşSz.İşvTrf.Hk.SebepsizF</v>
          </cell>
          <cell r="V2294" t="str">
            <v>Mavi Yaka Endirekt</v>
          </cell>
          <cell r="W2294" t="str">
            <v>LOT 3 (MIT)</v>
          </cell>
          <cell r="X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>GÖREVLİ</v>
          </cell>
          <cell r="AC2294" t="str">
            <v>99</v>
          </cell>
          <cell r="AD2294" t="str">
            <v>LOT 3 (MIT)</v>
          </cell>
          <cell r="AE2294" t="str">
            <v>0113</v>
          </cell>
          <cell r="AF2294" t="str">
            <v/>
          </cell>
          <cell r="AG2294" t="str">
            <v>KM 785+000 - 829+305</v>
          </cell>
          <cell r="AH2294">
            <v>34283</v>
          </cell>
          <cell r="AI2294" t="str">
            <v>Bay</v>
          </cell>
          <cell r="AJ2294" t="str">
            <v>Yerel-Saatlik</v>
          </cell>
          <cell r="AK2294">
            <v>0</v>
          </cell>
          <cell r="AL2294" t="str">
            <v/>
          </cell>
          <cell r="AM2294" t="str">
            <v>306002</v>
          </cell>
          <cell r="AN2294" t="str">
            <v/>
          </cell>
          <cell r="AO2294" t="str">
            <v>T3</v>
          </cell>
          <cell r="AP2294" t="str">
            <v>5150</v>
          </cell>
          <cell r="AQ2294" t="str">
            <v>5175</v>
          </cell>
          <cell r="AR2294" t="str">
            <v/>
          </cell>
          <cell r="AS2294" t="str">
            <v/>
          </cell>
          <cell r="AT2294" t="str">
            <v/>
          </cell>
          <cell r="AU2294" t="str">
            <v/>
          </cell>
          <cell r="AV2294" t="str">
            <v/>
          </cell>
          <cell r="AW2294" t="str">
            <v/>
          </cell>
          <cell r="AX2294" t="str">
            <v>OLEPSI SAKITA LAIZER</v>
          </cell>
          <cell r="AY2294" t="str">
            <v/>
          </cell>
          <cell r="AZ2294"/>
          <cell r="BA2294"/>
          <cell r="BB2294" t="str">
            <v/>
          </cell>
          <cell r="BC2294"/>
          <cell r="BD2294" t="str">
            <v/>
          </cell>
          <cell r="BE2294" t="str">
            <v/>
          </cell>
          <cell r="BF2294" t="str">
            <v>0</v>
          </cell>
        </row>
        <row r="2295">
          <cell r="A2295">
            <v>10075440</v>
          </cell>
          <cell r="B2295" t="str">
            <v>NOEL SAIBULU</v>
          </cell>
          <cell r="C2295" t="str">
            <v>LENDUBULU</v>
          </cell>
          <cell r="D2295" t="str">
            <v>GÜVENLİK GÖREVLİSİ</v>
          </cell>
          <cell r="E2295" t="str">
            <v>SECURITY</v>
          </cell>
          <cell r="F2295" t="str">
            <v>50106670</v>
          </cell>
          <cell r="G2295" t="str">
            <v>KITUMBO SECURITY</v>
          </cell>
          <cell r="H2295" t="str">
            <v>50105513</v>
          </cell>
          <cell r="I2295" t="str">
            <v>088D</v>
          </cell>
          <cell r="J2295" t="str">
            <v>GÜVENLİK</v>
          </cell>
          <cell r="K2295" t="str">
            <v>50106674</v>
          </cell>
          <cell r="L2295" t="str">
            <v>TZ</v>
          </cell>
          <cell r="M2295" t="str">
            <v>Tanzanyalı</v>
          </cell>
          <cell r="N2295" t="str">
            <v>0038</v>
          </cell>
          <cell r="O2295" t="str">
            <v>TURA</v>
          </cell>
          <cell r="P2295" t="str">
            <v>7L</v>
          </cell>
          <cell r="Q2295" t="str">
            <v>KITIMBO SECURITY</v>
          </cell>
          <cell r="R2295">
            <v>44860</v>
          </cell>
          <cell r="S2295">
            <v>44861</v>
          </cell>
          <cell r="T2295">
            <v>45170</v>
          </cell>
          <cell r="U2295" t="str">
            <v>Bsz.S.İşSz.İşvTrf.Hk.SebepsizF</v>
          </cell>
          <cell r="V2295" t="str">
            <v>Mavi Yaka Endirekt</v>
          </cell>
          <cell r="W2295" t="str">
            <v>LOT 3 (MIT)</v>
          </cell>
          <cell r="X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>GÖREVLİ</v>
          </cell>
          <cell r="AC2295" t="str">
            <v>99</v>
          </cell>
          <cell r="AD2295" t="str">
            <v>LOT 3 (MIT)</v>
          </cell>
          <cell r="AE2295" t="str">
            <v>0113</v>
          </cell>
          <cell r="AF2295" t="str">
            <v/>
          </cell>
          <cell r="AG2295" t="str">
            <v>KM 785+000 - 829+305</v>
          </cell>
          <cell r="AH2295">
            <v>34249</v>
          </cell>
          <cell r="AI2295" t="str">
            <v>Bay</v>
          </cell>
          <cell r="AJ2295" t="str">
            <v>Yerel-Saatlik</v>
          </cell>
          <cell r="AK2295">
            <v>0</v>
          </cell>
          <cell r="AL2295" t="str">
            <v/>
          </cell>
          <cell r="AM2295" t="str">
            <v>306002</v>
          </cell>
          <cell r="AN2295" t="str">
            <v/>
          </cell>
          <cell r="AO2295" t="str">
            <v>T3</v>
          </cell>
          <cell r="AP2295" t="str">
            <v>5150</v>
          </cell>
          <cell r="AQ2295" t="str">
            <v>5175</v>
          </cell>
          <cell r="AR2295" t="str">
            <v/>
          </cell>
          <cell r="AS2295" t="str">
            <v/>
          </cell>
          <cell r="AT2295" t="str">
            <v/>
          </cell>
          <cell r="AU2295" t="str">
            <v/>
          </cell>
          <cell r="AV2295" t="str">
            <v/>
          </cell>
          <cell r="AW2295" t="str">
            <v/>
          </cell>
          <cell r="AX2295" t="str">
            <v>NOEL SAIBULU LENDUBULU</v>
          </cell>
          <cell r="AY2295" t="str">
            <v/>
          </cell>
          <cell r="AZ2295"/>
          <cell r="BA2295"/>
          <cell r="BB2295" t="str">
            <v/>
          </cell>
          <cell r="BC2295"/>
          <cell r="BD2295" t="str">
            <v/>
          </cell>
          <cell r="BE2295" t="str">
            <v/>
          </cell>
          <cell r="BF2295" t="str">
            <v>0</v>
          </cell>
        </row>
        <row r="2296">
          <cell r="A2296">
            <v>10075441</v>
          </cell>
          <cell r="B2296" t="str">
            <v>WILLIAM JOSEPH</v>
          </cell>
          <cell r="C2296" t="str">
            <v>KISIOKI</v>
          </cell>
          <cell r="D2296" t="str">
            <v>GÜVENLİK GÖREVLİSİ</v>
          </cell>
          <cell r="E2296" t="str">
            <v>SECURITY</v>
          </cell>
          <cell r="F2296" t="str">
            <v>50106670</v>
          </cell>
          <cell r="G2296" t="str">
            <v>KITUMBO SECURITY</v>
          </cell>
          <cell r="H2296" t="str">
            <v>50105513</v>
          </cell>
          <cell r="I2296" t="str">
            <v>088D</v>
          </cell>
          <cell r="J2296" t="str">
            <v>GÜVENLİK</v>
          </cell>
          <cell r="K2296" t="str">
            <v>50106674</v>
          </cell>
          <cell r="L2296" t="str">
            <v>TZ</v>
          </cell>
          <cell r="M2296" t="str">
            <v>Tanzanyalı</v>
          </cell>
          <cell r="N2296" t="str">
            <v>0038</v>
          </cell>
          <cell r="O2296" t="str">
            <v>TURA</v>
          </cell>
          <cell r="P2296" t="str">
            <v>7L</v>
          </cell>
          <cell r="Q2296" t="str">
            <v>KITIMBO SECURITY</v>
          </cell>
          <cell r="R2296">
            <v>44861</v>
          </cell>
          <cell r="S2296">
            <v>44861</v>
          </cell>
          <cell r="T2296">
            <v>45170</v>
          </cell>
          <cell r="U2296" t="str">
            <v>Bsz.S.İşSz.İşvTrf.Hk.SebepsizF</v>
          </cell>
          <cell r="V2296" t="str">
            <v>Mavi Yaka Endirekt</v>
          </cell>
          <cell r="W2296" t="str">
            <v>LOT 3 (MIT)</v>
          </cell>
          <cell r="X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>GÖREVLİ</v>
          </cell>
          <cell r="AC2296" t="str">
            <v>99</v>
          </cell>
          <cell r="AD2296" t="str">
            <v>LOT 3 (MIT)</v>
          </cell>
          <cell r="AE2296" t="str">
            <v>0113</v>
          </cell>
          <cell r="AF2296" t="str">
            <v/>
          </cell>
          <cell r="AG2296" t="str">
            <v>KM 785+000 - 829+305</v>
          </cell>
          <cell r="AH2296">
            <v>34249</v>
          </cell>
          <cell r="AI2296" t="str">
            <v>Bay</v>
          </cell>
          <cell r="AJ2296" t="str">
            <v>Yerel-Saatlik</v>
          </cell>
          <cell r="AK2296">
            <v>0</v>
          </cell>
          <cell r="AL2296" t="str">
            <v/>
          </cell>
          <cell r="AM2296" t="str">
            <v>306002</v>
          </cell>
          <cell r="AN2296" t="str">
            <v/>
          </cell>
          <cell r="AO2296" t="str">
            <v>T3</v>
          </cell>
          <cell r="AP2296" t="str">
            <v>5150</v>
          </cell>
          <cell r="AQ2296" t="str">
            <v>5175</v>
          </cell>
          <cell r="AR2296" t="str">
            <v/>
          </cell>
          <cell r="AS2296" t="str">
            <v/>
          </cell>
          <cell r="AT2296" t="str">
            <v/>
          </cell>
          <cell r="AU2296" t="str">
            <v/>
          </cell>
          <cell r="AV2296" t="str">
            <v/>
          </cell>
          <cell r="AW2296" t="str">
            <v/>
          </cell>
          <cell r="AX2296" t="str">
            <v>WILLIAM JOSEPH KISIOKI</v>
          </cell>
          <cell r="AY2296" t="str">
            <v/>
          </cell>
          <cell r="AZ2296"/>
          <cell r="BA2296"/>
          <cell r="BB2296" t="str">
            <v/>
          </cell>
          <cell r="BC2296"/>
          <cell r="BD2296" t="str">
            <v/>
          </cell>
          <cell r="BE2296" t="str">
            <v/>
          </cell>
          <cell r="BF2296" t="str">
            <v>0</v>
          </cell>
        </row>
        <row r="2297">
          <cell r="A2297">
            <v>10075463</v>
          </cell>
          <cell r="B2297" t="str">
            <v>JUMA RAMADHANI</v>
          </cell>
          <cell r="C2297" t="str">
            <v>LEMA</v>
          </cell>
          <cell r="D2297" t="str">
            <v>GÜVENLİK GÖREVLİSİ</v>
          </cell>
          <cell r="E2297" t="str">
            <v>SECURITY</v>
          </cell>
          <cell r="F2297" t="str">
            <v>50106670</v>
          </cell>
          <cell r="G2297" t="str">
            <v>KITUMBO SECURITY</v>
          </cell>
          <cell r="H2297" t="str">
            <v>50105513</v>
          </cell>
          <cell r="I2297" t="str">
            <v>088D</v>
          </cell>
          <cell r="J2297" t="str">
            <v>GÜVENLİK</v>
          </cell>
          <cell r="K2297" t="str">
            <v>50106674</v>
          </cell>
          <cell r="L2297" t="str">
            <v>TZ</v>
          </cell>
          <cell r="M2297" t="str">
            <v>Tanzanyalı</v>
          </cell>
          <cell r="N2297" t="str">
            <v>0036</v>
          </cell>
          <cell r="O2297" t="str">
            <v>MANYONİ</v>
          </cell>
          <cell r="P2297" t="str">
            <v>7L</v>
          </cell>
          <cell r="Q2297" t="str">
            <v>KITIMBO SECURITY</v>
          </cell>
          <cell r="R2297">
            <v>44865</v>
          </cell>
          <cell r="S2297">
            <v>44865</v>
          </cell>
          <cell r="T2297">
            <v>45170</v>
          </cell>
          <cell r="U2297" t="str">
            <v>Bsz.S.İşSz.İşvTrf.Hk.SebepsizF</v>
          </cell>
          <cell r="V2297" t="str">
            <v>Mavi Yaka Endirekt</v>
          </cell>
          <cell r="W2297" t="str">
            <v>LOT 3 (MIT)</v>
          </cell>
          <cell r="X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>GÖREVLİ</v>
          </cell>
          <cell r="AC2297" t="str">
            <v>99</v>
          </cell>
          <cell r="AD2297" t="str">
            <v>LOT 3 (MIT)</v>
          </cell>
          <cell r="AE2297" t="str">
            <v>0113</v>
          </cell>
          <cell r="AF2297" t="str">
            <v/>
          </cell>
          <cell r="AG2297" t="str">
            <v>KM 785+000 - 829+305</v>
          </cell>
          <cell r="AH2297">
            <v>35780</v>
          </cell>
          <cell r="AI2297" t="str">
            <v>Bay</v>
          </cell>
          <cell r="AJ2297" t="str">
            <v>Yerel-Saatlik</v>
          </cell>
          <cell r="AK2297">
            <v>0</v>
          </cell>
          <cell r="AL2297" t="str">
            <v/>
          </cell>
          <cell r="AM2297" t="str">
            <v>306002</v>
          </cell>
          <cell r="AN2297" t="str">
            <v/>
          </cell>
          <cell r="AO2297" t="str">
            <v>T3</v>
          </cell>
          <cell r="AP2297" t="str">
            <v>5150</v>
          </cell>
          <cell r="AQ2297" t="str">
            <v>5175</v>
          </cell>
          <cell r="AR2297" t="str">
            <v/>
          </cell>
          <cell r="AS2297" t="str">
            <v/>
          </cell>
          <cell r="AT2297" t="str">
            <v/>
          </cell>
          <cell r="AU2297" t="str">
            <v/>
          </cell>
          <cell r="AV2297" t="str">
            <v/>
          </cell>
          <cell r="AW2297" t="str">
            <v/>
          </cell>
          <cell r="AX2297" t="str">
            <v>JUMA RAMADHANI LEMA</v>
          </cell>
          <cell r="AY2297" t="str">
            <v/>
          </cell>
          <cell r="AZ2297"/>
          <cell r="BA2297"/>
          <cell r="BB2297" t="str">
            <v/>
          </cell>
          <cell r="BC2297"/>
          <cell r="BD2297" t="str">
            <v/>
          </cell>
          <cell r="BE2297" t="str">
            <v/>
          </cell>
          <cell r="BF2297" t="str">
            <v>0</v>
          </cell>
        </row>
        <row r="2298">
          <cell r="A2298">
            <v>10075464</v>
          </cell>
          <cell r="B2298" t="str">
            <v>MICHAEL ALPHONCE</v>
          </cell>
          <cell r="C2298" t="str">
            <v>MPINDE</v>
          </cell>
          <cell r="D2298" t="str">
            <v>GÜVENLİK GÖREVLİSİ</v>
          </cell>
          <cell r="E2298" t="str">
            <v>SECURITY</v>
          </cell>
          <cell r="F2298" t="str">
            <v>50106670</v>
          </cell>
          <cell r="G2298" t="str">
            <v>KITUMBO SECURITY</v>
          </cell>
          <cell r="H2298" t="str">
            <v>50105513</v>
          </cell>
          <cell r="I2298" t="str">
            <v>088D</v>
          </cell>
          <cell r="J2298" t="str">
            <v>GÜVENLİK</v>
          </cell>
          <cell r="K2298" t="str">
            <v>50106674</v>
          </cell>
          <cell r="L2298" t="str">
            <v>TZ</v>
          </cell>
          <cell r="M2298" t="str">
            <v>Tanzanyalı</v>
          </cell>
          <cell r="N2298" t="str">
            <v>0036</v>
          </cell>
          <cell r="O2298" t="str">
            <v>MANYONİ</v>
          </cell>
          <cell r="P2298" t="str">
            <v>7L</v>
          </cell>
          <cell r="Q2298" t="str">
            <v>KITIMBO SECURITY</v>
          </cell>
          <cell r="R2298">
            <v>44865</v>
          </cell>
          <cell r="S2298">
            <v>44865</v>
          </cell>
          <cell r="T2298">
            <v>45170</v>
          </cell>
          <cell r="U2298" t="str">
            <v>Bsz.S.İşSz.İşvTrf.Hk.SebepsizF</v>
          </cell>
          <cell r="V2298" t="str">
            <v>Mavi Yaka Endirekt</v>
          </cell>
          <cell r="W2298" t="str">
            <v>LOT 3 (MIT)</v>
          </cell>
          <cell r="X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>GÖREVLİ</v>
          </cell>
          <cell r="AC2298" t="str">
            <v>99</v>
          </cell>
          <cell r="AD2298" t="str">
            <v>LOT 3 (MIT)</v>
          </cell>
          <cell r="AE2298" t="str">
            <v>0113</v>
          </cell>
          <cell r="AF2298" t="str">
            <v/>
          </cell>
          <cell r="AG2298" t="str">
            <v>KM 785+000 - 829+305</v>
          </cell>
          <cell r="AH2298">
            <v>35780</v>
          </cell>
          <cell r="AI2298" t="str">
            <v>Bay</v>
          </cell>
          <cell r="AJ2298" t="str">
            <v>Yerel-Saatlik</v>
          </cell>
          <cell r="AK2298">
            <v>0</v>
          </cell>
          <cell r="AL2298" t="str">
            <v/>
          </cell>
          <cell r="AM2298" t="str">
            <v>306002</v>
          </cell>
          <cell r="AN2298" t="str">
            <v/>
          </cell>
          <cell r="AO2298" t="str">
            <v>T3</v>
          </cell>
          <cell r="AP2298" t="str">
            <v>5150</v>
          </cell>
          <cell r="AQ2298" t="str">
            <v>5175</v>
          </cell>
          <cell r="AR2298" t="str">
            <v/>
          </cell>
          <cell r="AS2298" t="str">
            <v/>
          </cell>
          <cell r="AT2298" t="str">
            <v/>
          </cell>
          <cell r="AU2298" t="str">
            <v/>
          </cell>
          <cell r="AV2298" t="str">
            <v/>
          </cell>
          <cell r="AW2298" t="str">
            <v/>
          </cell>
          <cell r="AX2298" t="str">
            <v>MICHAEL ALPHONCE MPINDE</v>
          </cell>
          <cell r="AY2298" t="str">
            <v/>
          </cell>
          <cell r="AZ2298"/>
          <cell r="BA2298"/>
          <cell r="BB2298" t="str">
            <v/>
          </cell>
          <cell r="BC2298"/>
          <cell r="BD2298" t="str">
            <v/>
          </cell>
          <cell r="BE2298" t="str">
            <v/>
          </cell>
          <cell r="BF2298" t="str">
            <v>0</v>
          </cell>
        </row>
        <row r="2299">
          <cell r="A2299">
            <v>10075465</v>
          </cell>
          <cell r="B2299" t="str">
            <v>JUMA YASINI</v>
          </cell>
          <cell r="C2299" t="str">
            <v>YUSUPH</v>
          </cell>
          <cell r="D2299" t="str">
            <v>GÜVENLİK GÖREVLİSİ</v>
          </cell>
          <cell r="E2299" t="str">
            <v>SECURITY</v>
          </cell>
          <cell r="F2299" t="str">
            <v>50106670</v>
          </cell>
          <cell r="G2299" t="str">
            <v>KITUMBO SECURITY</v>
          </cell>
          <cell r="H2299" t="str">
            <v>50105513</v>
          </cell>
          <cell r="I2299" t="str">
            <v>088D</v>
          </cell>
          <cell r="J2299" t="str">
            <v>GÜVENLİK</v>
          </cell>
          <cell r="K2299" t="str">
            <v>50106674</v>
          </cell>
          <cell r="L2299" t="str">
            <v>TZ</v>
          </cell>
          <cell r="M2299" t="str">
            <v>Tanzanyalı</v>
          </cell>
          <cell r="N2299" t="str">
            <v>0037</v>
          </cell>
          <cell r="O2299" t="str">
            <v>İTİGİ</v>
          </cell>
          <cell r="P2299" t="str">
            <v>7L</v>
          </cell>
          <cell r="Q2299" t="str">
            <v>KITIMBO SECURITY</v>
          </cell>
          <cell r="R2299">
            <v>44865</v>
          </cell>
          <cell r="S2299">
            <v>44865</v>
          </cell>
          <cell r="T2299">
            <v>45170</v>
          </cell>
          <cell r="U2299" t="str">
            <v>Bsz.S.İşSz.İşvTrf.Hk.SebepsizF</v>
          </cell>
          <cell r="V2299" t="str">
            <v>Mavi Yaka Endirekt</v>
          </cell>
          <cell r="W2299" t="str">
            <v>LOT 3 (MIT)</v>
          </cell>
          <cell r="X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>GÖREVLİ</v>
          </cell>
          <cell r="AC2299" t="str">
            <v>99</v>
          </cell>
          <cell r="AD2299" t="str">
            <v>LOT 3 (MIT)</v>
          </cell>
          <cell r="AE2299" t="str">
            <v>0113</v>
          </cell>
          <cell r="AF2299" t="str">
            <v/>
          </cell>
          <cell r="AG2299" t="str">
            <v>KM 785+000 - 829+305</v>
          </cell>
          <cell r="AH2299">
            <v>35780</v>
          </cell>
          <cell r="AI2299" t="str">
            <v>Bay</v>
          </cell>
          <cell r="AJ2299" t="str">
            <v>Yerel-Saatlik</v>
          </cell>
          <cell r="AK2299">
            <v>0</v>
          </cell>
          <cell r="AL2299" t="str">
            <v/>
          </cell>
          <cell r="AM2299" t="str">
            <v>306002</v>
          </cell>
          <cell r="AN2299" t="str">
            <v/>
          </cell>
          <cell r="AO2299" t="str">
            <v>T3</v>
          </cell>
          <cell r="AP2299" t="str">
            <v>5150</v>
          </cell>
          <cell r="AQ2299" t="str">
            <v>5175</v>
          </cell>
          <cell r="AR2299" t="str">
            <v/>
          </cell>
          <cell r="AS2299" t="str">
            <v/>
          </cell>
          <cell r="AT2299" t="str">
            <v/>
          </cell>
          <cell r="AU2299" t="str">
            <v/>
          </cell>
          <cell r="AV2299" t="str">
            <v/>
          </cell>
          <cell r="AW2299" t="str">
            <v/>
          </cell>
          <cell r="AX2299" t="str">
            <v>JUMA YASINI YUSUPH</v>
          </cell>
          <cell r="AY2299" t="str">
            <v/>
          </cell>
          <cell r="AZ2299"/>
          <cell r="BA2299"/>
          <cell r="BB2299" t="str">
            <v/>
          </cell>
          <cell r="BC2299"/>
          <cell r="BD2299" t="str">
            <v/>
          </cell>
          <cell r="BE2299" t="str">
            <v/>
          </cell>
          <cell r="BF2299" t="str">
            <v>0</v>
          </cell>
        </row>
        <row r="2300">
          <cell r="A2300">
            <v>10075466</v>
          </cell>
          <cell r="B2300" t="str">
            <v>ANDREA JACKSON</v>
          </cell>
          <cell r="C2300" t="str">
            <v>MANANGWA</v>
          </cell>
          <cell r="D2300" t="str">
            <v>GÜVENLİK GÖREVLİSİ</v>
          </cell>
          <cell r="E2300" t="str">
            <v>SECURITY</v>
          </cell>
          <cell r="F2300" t="str">
            <v>50106670</v>
          </cell>
          <cell r="G2300" t="str">
            <v>KITUMBO SECURITY</v>
          </cell>
          <cell r="H2300" t="str">
            <v>50105513</v>
          </cell>
          <cell r="I2300" t="str">
            <v>088D</v>
          </cell>
          <cell r="J2300" t="str">
            <v>GÜVENLİK</v>
          </cell>
          <cell r="K2300" t="str">
            <v>50106674</v>
          </cell>
          <cell r="L2300" t="str">
            <v>TZ</v>
          </cell>
          <cell r="M2300" t="str">
            <v>Tanzanyalı</v>
          </cell>
          <cell r="N2300" t="str">
            <v>0037</v>
          </cell>
          <cell r="O2300" t="str">
            <v>İTİGİ</v>
          </cell>
          <cell r="P2300" t="str">
            <v>7L</v>
          </cell>
          <cell r="Q2300" t="str">
            <v>KITIMBO SECURITY</v>
          </cell>
          <cell r="R2300">
            <v>44865</v>
          </cell>
          <cell r="S2300">
            <v>44865</v>
          </cell>
          <cell r="T2300">
            <v>45170</v>
          </cell>
          <cell r="U2300" t="str">
            <v>Bsz.S.İşSz.İşvTrf.Hk.SebepsizF</v>
          </cell>
          <cell r="V2300" t="str">
            <v>Mavi Yaka Endirekt</v>
          </cell>
          <cell r="W2300" t="str">
            <v>LOT 3 (MIT)</v>
          </cell>
          <cell r="X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>GÖREVLİ</v>
          </cell>
          <cell r="AC2300" t="str">
            <v>99</v>
          </cell>
          <cell r="AD2300" t="str">
            <v>LOT 3 (MIT)</v>
          </cell>
          <cell r="AE2300" t="str">
            <v>0113</v>
          </cell>
          <cell r="AF2300" t="str">
            <v/>
          </cell>
          <cell r="AG2300" t="str">
            <v>KM 785+000 - 829+305</v>
          </cell>
          <cell r="AH2300">
            <v>35780</v>
          </cell>
          <cell r="AI2300" t="str">
            <v>Bay</v>
          </cell>
          <cell r="AJ2300" t="str">
            <v>Yerel-Saatlik</v>
          </cell>
          <cell r="AK2300">
            <v>0</v>
          </cell>
          <cell r="AL2300" t="str">
            <v/>
          </cell>
          <cell r="AM2300" t="str">
            <v>306002</v>
          </cell>
          <cell r="AN2300" t="str">
            <v/>
          </cell>
          <cell r="AO2300" t="str">
            <v>T3</v>
          </cell>
          <cell r="AP2300" t="str">
            <v>5150</v>
          </cell>
          <cell r="AQ2300" t="str">
            <v>5175</v>
          </cell>
          <cell r="AR2300" t="str">
            <v/>
          </cell>
          <cell r="AS2300" t="str">
            <v/>
          </cell>
          <cell r="AT2300" t="str">
            <v/>
          </cell>
          <cell r="AU2300" t="str">
            <v/>
          </cell>
          <cell r="AV2300" t="str">
            <v/>
          </cell>
          <cell r="AW2300" t="str">
            <v/>
          </cell>
          <cell r="AX2300" t="str">
            <v>ANDREA JACKSON MANANGWA</v>
          </cell>
          <cell r="AY2300" t="str">
            <v/>
          </cell>
          <cell r="AZ2300"/>
          <cell r="BA2300"/>
          <cell r="BB2300" t="str">
            <v/>
          </cell>
          <cell r="BC2300"/>
          <cell r="BD2300" t="str">
            <v/>
          </cell>
          <cell r="BE2300" t="str">
            <v/>
          </cell>
          <cell r="BF2300" t="str">
            <v>0</v>
          </cell>
        </row>
        <row r="2301">
          <cell r="A2301">
            <v>10075987</v>
          </cell>
          <cell r="B2301" t="str">
            <v>VICTOR NOAH</v>
          </cell>
          <cell r="C2301" t="str">
            <v>MUGOGO</v>
          </cell>
          <cell r="D2301" t="str">
            <v>KÖPRÜ İŞLERİ MÜHENDİSİ</v>
          </cell>
          <cell r="E2301" t="str">
            <v>BRIDGE WORKS ENGINEER</v>
          </cell>
          <cell r="F2301" t="str">
            <v>50105668</v>
          </cell>
          <cell r="G2301" t="str">
            <v>KORAIL</v>
          </cell>
          <cell r="H2301" t="str">
            <v>50105668</v>
          </cell>
          <cell r="I2301" t="str">
            <v>0BBF</v>
          </cell>
          <cell r="J2301" t="str">
            <v>İDARİ İŞLER</v>
          </cell>
          <cell r="K2301" t="str">
            <v>50110850</v>
          </cell>
          <cell r="L2301" t="str">
            <v>TZ</v>
          </cell>
          <cell r="M2301" t="str">
            <v>Tanzanyalı</v>
          </cell>
          <cell r="N2301" t="str">
            <v>0035</v>
          </cell>
          <cell r="O2301" t="str">
            <v>TABORA</v>
          </cell>
          <cell r="P2301" t="str">
            <v>6T</v>
          </cell>
          <cell r="Q2301" t="str">
            <v>KORAIL</v>
          </cell>
          <cell r="R2301">
            <v>44891</v>
          </cell>
          <cell r="S2301">
            <v>44891</v>
          </cell>
          <cell r="T2301">
            <v>45199</v>
          </cell>
          <cell r="U2301" t="str">
            <v>Belirli S. İş Sözl. sona erm.</v>
          </cell>
          <cell r="V2301" t="str">
            <v>Beyaz Yaka</v>
          </cell>
          <cell r="W2301" t="str">
            <v>LOT 3 (MIT)</v>
          </cell>
          <cell r="X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>MÜHENDİS</v>
          </cell>
          <cell r="AC2301" t="str">
            <v>99</v>
          </cell>
          <cell r="AD2301" t="str">
            <v>LOT 3 (MIT)</v>
          </cell>
          <cell r="AE2301" t="str">
            <v>0113</v>
          </cell>
          <cell r="AF2301" t="str">
            <v/>
          </cell>
          <cell r="AG2301" t="str">
            <v>KM 785+000 - 829+305</v>
          </cell>
          <cell r="AH2301">
            <v>32936</v>
          </cell>
          <cell r="AI2301" t="str">
            <v>Bay</v>
          </cell>
          <cell r="AJ2301" t="str">
            <v>Yerel-Saatlik</v>
          </cell>
          <cell r="AK2301">
            <v>0</v>
          </cell>
          <cell r="AL2301" t="str">
            <v/>
          </cell>
          <cell r="AM2301" t="str">
            <v>301002</v>
          </cell>
          <cell r="AN2301" t="str">
            <v/>
          </cell>
          <cell r="AO2301" t="str">
            <v>T3</v>
          </cell>
          <cell r="AP2301" t="str">
            <v>5150</v>
          </cell>
          <cell r="AQ2301" t="str">
            <v>5175</v>
          </cell>
          <cell r="AR2301" t="str">
            <v/>
          </cell>
          <cell r="AS2301" t="str">
            <v/>
          </cell>
          <cell r="AT2301" t="str">
            <v/>
          </cell>
          <cell r="AU2301" t="str">
            <v/>
          </cell>
          <cell r="AV2301" t="str">
            <v/>
          </cell>
          <cell r="AW2301" t="str">
            <v/>
          </cell>
          <cell r="AX2301" t="str">
            <v>VICTOR NOAH MUGOGO</v>
          </cell>
          <cell r="AY2301" t="str">
            <v/>
          </cell>
          <cell r="AZ2301"/>
          <cell r="BA2301"/>
          <cell r="BB2301" t="str">
            <v/>
          </cell>
          <cell r="BC2301"/>
          <cell r="BD2301" t="str">
            <v/>
          </cell>
          <cell r="BE2301" t="str">
            <v/>
          </cell>
          <cell r="BF2301" t="str">
            <v>0</v>
          </cell>
        </row>
        <row r="2302">
          <cell r="A2302">
            <v>10074500</v>
          </cell>
          <cell r="B2302" t="str">
            <v>SULPIS ALOYCE</v>
          </cell>
          <cell r="C2302" t="str">
            <v>KYARA</v>
          </cell>
          <cell r="D2302" t="str">
            <v>ÇELİK MONTAJCI</v>
          </cell>
          <cell r="E2302" t="str">
            <v>STEEL FITTER</v>
          </cell>
          <cell r="F2302" t="str">
            <v>50107642</v>
          </cell>
          <cell r="G2302" t="str">
            <v>PETRA PROTEK</v>
          </cell>
          <cell r="H2302" t="str">
            <v>50107642</v>
          </cell>
          <cell r="I2302" t="str">
            <v>0BBQ</v>
          </cell>
          <cell r="J2302" t="str">
            <v>İNŞAAT GRUBU</v>
          </cell>
          <cell r="K2302" t="str">
            <v>50108883</v>
          </cell>
          <cell r="L2302" t="str">
            <v>TZ</v>
          </cell>
          <cell r="M2302" t="str">
            <v>Tanzanyalı</v>
          </cell>
          <cell r="N2302" t="str">
            <v>0035</v>
          </cell>
          <cell r="O2302" t="str">
            <v>TABORA</v>
          </cell>
          <cell r="P2302" t="str">
            <v>7B</v>
          </cell>
          <cell r="Q2302" t="str">
            <v>PETRA PROTEK</v>
          </cell>
          <cell r="R2302">
            <v>44805</v>
          </cell>
          <cell r="S2302">
            <v>44805</v>
          </cell>
          <cell r="T2302">
            <v>44953</v>
          </cell>
          <cell r="U2302" t="str">
            <v>Dnm.S.İş Sözl. işverence feshi</v>
          </cell>
          <cell r="V2302" t="str">
            <v>Mavi Yaka Direkt</v>
          </cell>
          <cell r="W2302" t="str">
            <v>LOT 3 (MIT)</v>
          </cell>
          <cell r="X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>USTA</v>
          </cell>
          <cell r="AC2302" t="str">
            <v>99</v>
          </cell>
          <cell r="AD2302" t="str">
            <v>LOT 3 (MIT)</v>
          </cell>
          <cell r="AE2302" t="str">
            <v>0113</v>
          </cell>
          <cell r="AF2302" t="str">
            <v/>
          </cell>
          <cell r="AG2302" t="str">
            <v>KM 785+000 - 829+305</v>
          </cell>
          <cell r="AH2302">
            <v>28371</v>
          </cell>
          <cell r="AI2302" t="str">
            <v>Bay</v>
          </cell>
          <cell r="AJ2302" t="str">
            <v>Yerel-Saatlik</v>
          </cell>
          <cell r="AK2302">
            <v>0</v>
          </cell>
          <cell r="AL2302" t="str">
            <v/>
          </cell>
          <cell r="AM2302" t="str">
            <v>201002</v>
          </cell>
          <cell r="AN2302" t="str">
            <v/>
          </cell>
          <cell r="AO2302" t="str">
            <v>T3</v>
          </cell>
          <cell r="AP2302" t="str">
            <v>5150</v>
          </cell>
          <cell r="AQ2302" t="str">
            <v>5175</v>
          </cell>
          <cell r="AR2302" t="str">
            <v/>
          </cell>
          <cell r="AS2302" t="str">
            <v/>
          </cell>
          <cell r="AT2302" t="str">
            <v/>
          </cell>
          <cell r="AU2302" t="str">
            <v/>
          </cell>
          <cell r="AV2302" t="str">
            <v/>
          </cell>
          <cell r="AW2302" t="str">
            <v/>
          </cell>
          <cell r="AX2302" t="str">
            <v>SULPIS ALOYCE KYARA</v>
          </cell>
          <cell r="AY2302" t="str">
            <v/>
          </cell>
          <cell r="AZ2302"/>
          <cell r="BA2302"/>
          <cell r="BB2302" t="str">
            <v/>
          </cell>
          <cell r="BC2302"/>
          <cell r="BD2302" t="str">
            <v/>
          </cell>
          <cell r="BE2302" t="str">
            <v/>
          </cell>
          <cell r="BF2302" t="str">
            <v>0</v>
          </cell>
        </row>
        <row r="2303">
          <cell r="A2303">
            <v>10074492</v>
          </cell>
          <cell r="B2303" t="str">
            <v>HAMZA MOHAMED</v>
          </cell>
          <cell r="C2303" t="str">
            <v>MALASI</v>
          </cell>
          <cell r="D2303" t="str">
            <v>ÇELİK MONTAJCI</v>
          </cell>
          <cell r="E2303" t="str">
            <v>STEEL FITTER</v>
          </cell>
          <cell r="F2303" t="str">
            <v>50107642</v>
          </cell>
          <cell r="G2303" t="str">
            <v>PETRA PROTEK</v>
          </cell>
          <cell r="H2303" t="str">
            <v>50107642</v>
          </cell>
          <cell r="I2303" t="str">
            <v>0BBQ</v>
          </cell>
          <cell r="J2303" t="str">
            <v>İNŞAAT GRUBU</v>
          </cell>
          <cell r="K2303" t="str">
            <v>50108883</v>
          </cell>
          <cell r="L2303" t="str">
            <v>TZ</v>
          </cell>
          <cell r="M2303" t="str">
            <v>Tanzanyalı</v>
          </cell>
          <cell r="N2303" t="str">
            <v>0035</v>
          </cell>
          <cell r="O2303" t="str">
            <v>TABORA</v>
          </cell>
          <cell r="P2303" t="str">
            <v>7B</v>
          </cell>
          <cell r="Q2303" t="str">
            <v>PETRA PROTEK</v>
          </cell>
          <cell r="R2303">
            <v>44805</v>
          </cell>
          <cell r="S2303">
            <v>44805</v>
          </cell>
          <cell r="T2303">
            <v>44942</v>
          </cell>
          <cell r="U2303" t="str">
            <v>Dnm.S.İş Sözl. işverence feshi</v>
          </cell>
          <cell r="V2303" t="str">
            <v>Mavi Yaka Direkt</v>
          </cell>
          <cell r="W2303" t="str">
            <v>LOT 3 (MIT)</v>
          </cell>
          <cell r="X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>USTA</v>
          </cell>
          <cell r="AC2303" t="str">
            <v>99</v>
          </cell>
          <cell r="AD2303" t="str">
            <v>LOT 3 (MIT)</v>
          </cell>
          <cell r="AE2303" t="str">
            <v>0113</v>
          </cell>
          <cell r="AF2303" t="str">
            <v/>
          </cell>
          <cell r="AG2303" t="str">
            <v>KM 785+000 - 829+305</v>
          </cell>
          <cell r="AH2303">
            <v>27395</v>
          </cell>
          <cell r="AI2303" t="str">
            <v>Bay</v>
          </cell>
          <cell r="AJ2303" t="str">
            <v>Yerel-Saatlik</v>
          </cell>
          <cell r="AK2303">
            <v>0</v>
          </cell>
          <cell r="AL2303" t="str">
            <v/>
          </cell>
          <cell r="AM2303" t="str">
            <v>201002</v>
          </cell>
          <cell r="AN2303" t="str">
            <v/>
          </cell>
          <cell r="AO2303" t="str">
            <v>T3</v>
          </cell>
          <cell r="AP2303" t="str">
            <v>5150</v>
          </cell>
          <cell r="AQ2303" t="str">
            <v>5175</v>
          </cell>
          <cell r="AR2303" t="str">
            <v/>
          </cell>
          <cell r="AS2303" t="str">
            <v/>
          </cell>
          <cell r="AT2303" t="str">
            <v/>
          </cell>
          <cell r="AU2303" t="str">
            <v/>
          </cell>
          <cell r="AV2303" t="str">
            <v/>
          </cell>
          <cell r="AW2303" t="str">
            <v/>
          </cell>
          <cell r="AX2303" t="str">
            <v>HAMZA MOHAMED MALASI</v>
          </cell>
          <cell r="AY2303" t="str">
            <v/>
          </cell>
          <cell r="AZ2303"/>
          <cell r="BA2303"/>
          <cell r="BB2303" t="str">
            <v/>
          </cell>
          <cell r="BC2303"/>
          <cell r="BD2303" t="str">
            <v/>
          </cell>
          <cell r="BE2303" t="str">
            <v/>
          </cell>
          <cell r="BF2303" t="str">
            <v>0</v>
          </cell>
        </row>
        <row r="2304">
          <cell r="A2304">
            <v>10074491</v>
          </cell>
          <cell r="B2304" t="str">
            <v>SAFARI SUMBYA</v>
          </cell>
          <cell r="C2304" t="str">
            <v>NJEBELE</v>
          </cell>
          <cell r="D2304" t="str">
            <v>ÇELİK MONTAJCI</v>
          </cell>
          <cell r="E2304" t="str">
            <v>STEEL FITTER</v>
          </cell>
          <cell r="F2304" t="str">
            <v>50107642</v>
          </cell>
          <cell r="G2304" t="str">
            <v>PETRA PROTEK</v>
          </cell>
          <cell r="H2304" t="str">
            <v>50107642</v>
          </cell>
          <cell r="I2304" t="str">
            <v>0BBQ</v>
          </cell>
          <cell r="J2304" t="str">
            <v>İNŞAAT GRUBU</v>
          </cell>
          <cell r="K2304" t="str">
            <v>50108883</v>
          </cell>
          <cell r="L2304" t="str">
            <v>TZ</v>
          </cell>
          <cell r="M2304" t="str">
            <v>Tanzanyalı</v>
          </cell>
          <cell r="N2304" t="str">
            <v>0035</v>
          </cell>
          <cell r="O2304" t="str">
            <v>TABORA</v>
          </cell>
          <cell r="P2304" t="str">
            <v>7B</v>
          </cell>
          <cell r="Q2304" t="str">
            <v>PETRA PROTEK</v>
          </cell>
          <cell r="R2304">
            <v>44805</v>
          </cell>
          <cell r="S2304">
            <v>44805</v>
          </cell>
          <cell r="T2304">
            <v>44856</v>
          </cell>
          <cell r="U2304" t="str">
            <v>Dnm.S.İş Sözl. işverence feshi</v>
          </cell>
          <cell r="V2304" t="str">
            <v>Mavi Yaka Direkt</v>
          </cell>
          <cell r="W2304" t="str">
            <v>LOT 3 (MIT)</v>
          </cell>
          <cell r="X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>USTA</v>
          </cell>
          <cell r="AC2304" t="str">
            <v>99</v>
          </cell>
          <cell r="AD2304" t="str">
            <v>LOT 3 (MIT)</v>
          </cell>
          <cell r="AE2304" t="str">
            <v>0113</v>
          </cell>
          <cell r="AF2304" t="str">
            <v/>
          </cell>
          <cell r="AG2304" t="str">
            <v>KM 785+000 - 829+305</v>
          </cell>
          <cell r="AH2304">
            <v>27395</v>
          </cell>
          <cell r="AI2304" t="str">
            <v>Bay</v>
          </cell>
          <cell r="AJ2304" t="str">
            <v>Yerel-Saatlik</v>
          </cell>
          <cell r="AK2304">
            <v>0</v>
          </cell>
          <cell r="AL2304" t="str">
            <v/>
          </cell>
          <cell r="AM2304" t="str">
            <v>201002</v>
          </cell>
          <cell r="AN2304" t="str">
            <v/>
          </cell>
          <cell r="AO2304" t="str">
            <v>T3</v>
          </cell>
          <cell r="AP2304" t="str">
            <v>5150</v>
          </cell>
          <cell r="AQ2304" t="str">
            <v>5175</v>
          </cell>
          <cell r="AR2304" t="str">
            <v/>
          </cell>
          <cell r="AS2304" t="str">
            <v/>
          </cell>
          <cell r="AT2304" t="str">
            <v/>
          </cell>
          <cell r="AU2304" t="str">
            <v/>
          </cell>
          <cell r="AV2304" t="str">
            <v/>
          </cell>
          <cell r="AW2304" t="str">
            <v/>
          </cell>
          <cell r="AX2304" t="str">
            <v>SAFARI SUMBYA NJEBELE</v>
          </cell>
          <cell r="AY2304" t="str">
            <v/>
          </cell>
          <cell r="AZ2304"/>
          <cell r="BA2304"/>
          <cell r="BB2304" t="str">
            <v/>
          </cell>
          <cell r="BC2304"/>
          <cell r="BD2304" t="str">
            <v/>
          </cell>
          <cell r="BE2304" t="str">
            <v/>
          </cell>
          <cell r="BF2304" t="str">
            <v>0</v>
          </cell>
        </row>
        <row r="2305">
          <cell r="A2305">
            <v>10074490</v>
          </cell>
          <cell r="B2305" t="str">
            <v>RUBEN ELIA</v>
          </cell>
          <cell r="C2305" t="str">
            <v>CHOGOFYA</v>
          </cell>
          <cell r="D2305" t="str">
            <v>DUVARCI</v>
          </cell>
          <cell r="E2305" t="str">
            <v>MASON</v>
          </cell>
          <cell r="F2305" t="str">
            <v>50107642</v>
          </cell>
          <cell r="G2305" t="str">
            <v>PETRA PROTEK</v>
          </cell>
          <cell r="H2305" t="str">
            <v>50107642</v>
          </cell>
          <cell r="I2305" t="str">
            <v>0BBQ</v>
          </cell>
          <cell r="J2305" t="str">
            <v>İNŞAAT GRUBU</v>
          </cell>
          <cell r="K2305" t="str">
            <v>50107815</v>
          </cell>
          <cell r="L2305" t="str">
            <v>TZ</v>
          </cell>
          <cell r="M2305" t="str">
            <v>Tanzanyalı</v>
          </cell>
          <cell r="N2305" t="str">
            <v>0037</v>
          </cell>
          <cell r="O2305" t="str">
            <v>İTİGİ</v>
          </cell>
          <cell r="P2305" t="str">
            <v>7B</v>
          </cell>
          <cell r="Q2305" t="str">
            <v>PETRA PROTEK</v>
          </cell>
          <cell r="R2305">
            <v>44805</v>
          </cell>
          <cell r="S2305">
            <v>44805</v>
          </cell>
          <cell r="T2305">
            <v>44943</v>
          </cell>
          <cell r="U2305" t="str">
            <v>Dnm.S.İş Sözl. işverence feshi</v>
          </cell>
          <cell r="V2305" t="str">
            <v>Mavi Yaka Direkt</v>
          </cell>
          <cell r="W2305" t="str">
            <v>LOT 3 (MIT)</v>
          </cell>
          <cell r="X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>USTA</v>
          </cell>
          <cell r="AC2305" t="str">
            <v>99</v>
          </cell>
          <cell r="AD2305" t="str">
            <v>LOT 3 (MIT)</v>
          </cell>
          <cell r="AE2305" t="str">
            <v>0113</v>
          </cell>
          <cell r="AF2305" t="str">
            <v/>
          </cell>
          <cell r="AG2305" t="str">
            <v>KM 785+000 - 829+305</v>
          </cell>
          <cell r="AH2305">
            <v>34027</v>
          </cell>
          <cell r="AI2305" t="str">
            <v>Bay</v>
          </cell>
          <cell r="AJ2305" t="str">
            <v>Yerel-Saatlik</v>
          </cell>
          <cell r="AK2305">
            <v>0</v>
          </cell>
          <cell r="AL2305" t="str">
            <v/>
          </cell>
          <cell r="AM2305" t="str">
            <v>201002</v>
          </cell>
          <cell r="AN2305" t="str">
            <v/>
          </cell>
          <cell r="AO2305" t="str">
            <v>T3</v>
          </cell>
          <cell r="AP2305" t="str">
            <v>5150</v>
          </cell>
          <cell r="AQ2305" t="str">
            <v>5175</v>
          </cell>
          <cell r="AR2305" t="str">
            <v/>
          </cell>
          <cell r="AS2305" t="str">
            <v/>
          </cell>
          <cell r="AT2305" t="str">
            <v/>
          </cell>
          <cell r="AU2305" t="str">
            <v/>
          </cell>
          <cell r="AV2305" t="str">
            <v/>
          </cell>
          <cell r="AW2305" t="str">
            <v/>
          </cell>
          <cell r="AX2305" t="str">
            <v>RUBEN ELIA CHOGOFYA</v>
          </cell>
          <cell r="AY2305" t="str">
            <v/>
          </cell>
          <cell r="AZ2305"/>
          <cell r="BA2305"/>
          <cell r="BB2305" t="str">
            <v/>
          </cell>
          <cell r="BC2305"/>
          <cell r="BD2305" t="str">
            <v/>
          </cell>
          <cell r="BE2305" t="str">
            <v/>
          </cell>
          <cell r="BF2305" t="str">
            <v>0</v>
          </cell>
        </row>
        <row r="2306">
          <cell r="A2306">
            <v>10074489</v>
          </cell>
          <cell r="B2306" t="str">
            <v>SAMWELI ANDREW</v>
          </cell>
          <cell r="C2306" t="str">
            <v>CHOGOFYA</v>
          </cell>
          <cell r="D2306" t="str">
            <v>DUVARCI</v>
          </cell>
          <cell r="E2306" t="str">
            <v>MASON</v>
          </cell>
          <cell r="F2306" t="str">
            <v>50107642</v>
          </cell>
          <cell r="G2306" t="str">
            <v>PETRA PROTEK</v>
          </cell>
          <cell r="H2306" t="str">
            <v>50107642</v>
          </cell>
          <cell r="I2306" t="str">
            <v>0BBQ</v>
          </cell>
          <cell r="J2306" t="str">
            <v>İNŞAAT GRUBU</v>
          </cell>
          <cell r="K2306" t="str">
            <v>50107815</v>
          </cell>
          <cell r="L2306" t="str">
            <v>TZ</v>
          </cell>
          <cell r="M2306" t="str">
            <v>Tanzanyalı</v>
          </cell>
          <cell r="N2306" t="str">
            <v>0035</v>
          </cell>
          <cell r="O2306" t="str">
            <v>TABORA</v>
          </cell>
          <cell r="P2306" t="str">
            <v>7B</v>
          </cell>
          <cell r="Q2306" t="str">
            <v>PETRA PROTEK</v>
          </cell>
          <cell r="R2306">
            <v>44805</v>
          </cell>
          <cell r="S2306">
            <v>44805</v>
          </cell>
          <cell r="T2306">
            <v>44805</v>
          </cell>
          <cell r="U2306" t="str">
            <v>Diğer nedenler</v>
          </cell>
          <cell r="V2306" t="str">
            <v>Mavi Yaka Direkt</v>
          </cell>
          <cell r="W2306" t="str">
            <v>LOT 3 (MIT)</v>
          </cell>
          <cell r="X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>USTA</v>
          </cell>
          <cell r="AC2306" t="str">
            <v>99</v>
          </cell>
          <cell r="AD2306" t="str">
            <v>LOT 3 (MIT)</v>
          </cell>
          <cell r="AE2306" t="str">
            <v>0113</v>
          </cell>
          <cell r="AF2306" t="str">
            <v/>
          </cell>
          <cell r="AG2306" t="str">
            <v>KM 785+000 - 829+305</v>
          </cell>
          <cell r="AH2306">
            <v>34027</v>
          </cell>
          <cell r="AI2306" t="str">
            <v>Bay</v>
          </cell>
          <cell r="AJ2306" t="str">
            <v>Yerel-Saatlik</v>
          </cell>
          <cell r="AK2306">
            <v>0</v>
          </cell>
          <cell r="AL2306" t="str">
            <v/>
          </cell>
          <cell r="AM2306" t="str">
            <v>201002</v>
          </cell>
          <cell r="AN2306" t="str">
            <v/>
          </cell>
          <cell r="AO2306" t="str">
            <v>T3</v>
          </cell>
          <cell r="AP2306" t="str">
            <v>5150</v>
          </cell>
          <cell r="AQ2306" t="str">
            <v>5175</v>
          </cell>
          <cell r="AR2306" t="str">
            <v/>
          </cell>
          <cell r="AS2306" t="str">
            <v/>
          </cell>
          <cell r="AT2306" t="str">
            <v/>
          </cell>
          <cell r="AU2306" t="str">
            <v/>
          </cell>
          <cell r="AV2306" t="str">
            <v/>
          </cell>
          <cell r="AW2306" t="str">
            <v/>
          </cell>
          <cell r="AX2306" t="str">
            <v>SAMWELI ANDREW CHOGOFYA</v>
          </cell>
          <cell r="AY2306" t="str">
            <v/>
          </cell>
          <cell r="AZ2306"/>
          <cell r="BA2306"/>
          <cell r="BB2306" t="str">
            <v/>
          </cell>
          <cell r="BC2306"/>
          <cell r="BD2306" t="str">
            <v/>
          </cell>
          <cell r="BE2306" t="str">
            <v/>
          </cell>
          <cell r="BF2306" t="str">
            <v>0</v>
          </cell>
        </row>
        <row r="2307">
          <cell r="A2307">
            <v>10074488</v>
          </cell>
          <cell r="B2307" t="str">
            <v>JASTINI ANDREA</v>
          </cell>
          <cell r="C2307" t="str">
            <v>CHOGOFYA</v>
          </cell>
          <cell r="D2307" t="str">
            <v>DUVARCI</v>
          </cell>
          <cell r="E2307" t="str">
            <v>MASON</v>
          </cell>
          <cell r="F2307" t="str">
            <v>50107642</v>
          </cell>
          <cell r="G2307" t="str">
            <v>PETRA PROTEK</v>
          </cell>
          <cell r="H2307" t="str">
            <v>50107642</v>
          </cell>
          <cell r="I2307" t="str">
            <v>0BBQ</v>
          </cell>
          <cell r="J2307" t="str">
            <v>İNŞAAT GRUBU</v>
          </cell>
          <cell r="K2307" t="str">
            <v>50107815</v>
          </cell>
          <cell r="L2307" t="str">
            <v>TZ</v>
          </cell>
          <cell r="M2307" t="str">
            <v>Tanzanyalı</v>
          </cell>
          <cell r="N2307" t="str">
            <v>0037</v>
          </cell>
          <cell r="O2307" t="str">
            <v>İTİGİ</v>
          </cell>
          <cell r="P2307" t="str">
            <v>7B</v>
          </cell>
          <cell r="Q2307" t="str">
            <v>PETRA PROTEK</v>
          </cell>
          <cell r="R2307">
            <v>44805</v>
          </cell>
          <cell r="S2307">
            <v>44805</v>
          </cell>
          <cell r="T2307">
            <v>44943</v>
          </cell>
          <cell r="U2307" t="str">
            <v>Dnm.S.İş Sözl. işverence feshi</v>
          </cell>
          <cell r="V2307" t="str">
            <v>Mavi Yaka Direkt</v>
          </cell>
          <cell r="W2307" t="str">
            <v>LOT 3 (MIT)</v>
          </cell>
          <cell r="X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>USTA</v>
          </cell>
          <cell r="AC2307" t="str">
            <v>99</v>
          </cell>
          <cell r="AD2307" t="str">
            <v>LOT 3 (MIT)</v>
          </cell>
          <cell r="AE2307" t="str">
            <v>0113</v>
          </cell>
          <cell r="AF2307" t="str">
            <v/>
          </cell>
          <cell r="AG2307" t="str">
            <v>KM 785+000 - 829+305</v>
          </cell>
          <cell r="AH2307">
            <v>34027</v>
          </cell>
          <cell r="AI2307" t="str">
            <v>Bay</v>
          </cell>
          <cell r="AJ2307" t="str">
            <v>Yerel-Saatlik</v>
          </cell>
          <cell r="AK2307">
            <v>0</v>
          </cell>
          <cell r="AL2307" t="str">
            <v/>
          </cell>
          <cell r="AM2307" t="str">
            <v>201002</v>
          </cell>
          <cell r="AN2307" t="str">
            <v/>
          </cell>
          <cell r="AO2307" t="str">
            <v>T3</v>
          </cell>
          <cell r="AP2307" t="str">
            <v>5150</v>
          </cell>
          <cell r="AQ2307" t="str">
            <v>5175</v>
          </cell>
          <cell r="AR2307" t="str">
            <v/>
          </cell>
          <cell r="AS2307" t="str">
            <v/>
          </cell>
          <cell r="AT2307" t="str">
            <v/>
          </cell>
          <cell r="AU2307" t="str">
            <v/>
          </cell>
          <cell r="AV2307" t="str">
            <v/>
          </cell>
          <cell r="AW2307" t="str">
            <v/>
          </cell>
          <cell r="AX2307" t="str">
            <v>JASTINI ANDREA CHOGOFYA</v>
          </cell>
          <cell r="AY2307" t="str">
            <v/>
          </cell>
          <cell r="AZ2307"/>
          <cell r="BA2307"/>
          <cell r="BB2307" t="str">
            <v/>
          </cell>
          <cell r="BC2307"/>
          <cell r="BD2307" t="str">
            <v/>
          </cell>
          <cell r="BE2307" t="str">
            <v/>
          </cell>
          <cell r="BF2307" t="str">
            <v>0</v>
          </cell>
        </row>
        <row r="2308">
          <cell r="A2308">
            <v>10074487</v>
          </cell>
          <cell r="B2308" t="str">
            <v>SAMWEL METHOD</v>
          </cell>
          <cell r="C2308" t="str">
            <v>ILAMLILA</v>
          </cell>
          <cell r="D2308" t="str">
            <v>DUVARCI</v>
          </cell>
          <cell r="E2308" t="str">
            <v>MASON</v>
          </cell>
          <cell r="F2308" t="str">
            <v>50107642</v>
          </cell>
          <cell r="G2308" t="str">
            <v>PETRA PROTEK</v>
          </cell>
          <cell r="H2308" t="str">
            <v>50107642</v>
          </cell>
          <cell r="I2308" t="str">
            <v>0BBQ</v>
          </cell>
          <cell r="J2308" t="str">
            <v>İNŞAAT GRUBU</v>
          </cell>
          <cell r="K2308" t="str">
            <v>50107815</v>
          </cell>
          <cell r="L2308" t="str">
            <v>TZ</v>
          </cell>
          <cell r="M2308" t="str">
            <v>Tanzanyalı</v>
          </cell>
          <cell r="N2308" t="str">
            <v>0037</v>
          </cell>
          <cell r="O2308" t="str">
            <v>İTİGİ</v>
          </cell>
          <cell r="P2308" t="str">
            <v>7B</v>
          </cell>
          <cell r="Q2308" t="str">
            <v>PETRA PROTEK</v>
          </cell>
          <cell r="R2308">
            <v>44805</v>
          </cell>
          <cell r="S2308">
            <v>44805</v>
          </cell>
          <cell r="T2308">
            <v>44943</v>
          </cell>
          <cell r="U2308" t="str">
            <v>Dnm.S.İş Sözl. işverence feshi</v>
          </cell>
          <cell r="V2308" t="str">
            <v>Mavi Yaka Direkt</v>
          </cell>
          <cell r="W2308" t="str">
            <v>LOT 3 (MIT)</v>
          </cell>
          <cell r="X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>USTA</v>
          </cell>
          <cell r="AC2308" t="str">
            <v>99</v>
          </cell>
          <cell r="AD2308" t="str">
            <v>LOT 3 (MIT)</v>
          </cell>
          <cell r="AE2308" t="str">
            <v>0113</v>
          </cell>
          <cell r="AF2308" t="str">
            <v/>
          </cell>
          <cell r="AG2308" t="str">
            <v>KM 785+000 - 829+305</v>
          </cell>
          <cell r="AH2308">
            <v>34673</v>
          </cell>
          <cell r="AI2308" t="str">
            <v>Bay</v>
          </cell>
          <cell r="AJ2308" t="str">
            <v>Yerel-Saatlik</v>
          </cell>
          <cell r="AK2308">
            <v>0</v>
          </cell>
          <cell r="AL2308" t="str">
            <v/>
          </cell>
          <cell r="AM2308" t="str">
            <v>201002</v>
          </cell>
          <cell r="AN2308" t="str">
            <v/>
          </cell>
          <cell r="AO2308" t="str">
            <v>T3</v>
          </cell>
          <cell r="AP2308" t="str">
            <v>5150</v>
          </cell>
          <cell r="AQ2308" t="str">
            <v>5175</v>
          </cell>
          <cell r="AR2308" t="str">
            <v/>
          </cell>
          <cell r="AS2308" t="str">
            <v/>
          </cell>
          <cell r="AT2308" t="str">
            <v/>
          </cell>
          <cell r="AU2308" t="str">
            <v/>
          </cell>
          <cell r="AV2308" t="str">
            <v/>
          </cell>
          <cell r="AW2308" t="str">
            <v/>
          </cell>
          <cell r="AX2308" t="str">
            <v>SAMWEL METHOD ILAMLILA</v>
          </cell>
          <cell r="AY2308" t="str">
            <v/>
          </cell>
          <cell r="AZ2308"/>
          <cell r="BA2308"/>
          <cell r="BB2308" t="str">
            <v/>
          </cell>
          <cell r="BC2308"/>
          <cell r="BD2308" t="str">
            <v/>
          </cell>
          <cell r="BE2308" t="str">
            <v/>
          </cell>
          <cell r="BF2308" t="str">
            <v>0</v>
          </cell>
        </row>
        <row r="2309">
          <cell r="A2309">
            <v>10074485</v>
          </cell>
          <cell r="B2309" t="str">
            <v>HAMISI ABDALLAH</v>
          </cell>
          <cell r="C2309" t="str">
            <v>KIBABA</v>
          </cell>
          <cell r="D2309" t="str">
            <v>DUVARCI</v>
          </cell>
          <cell r="E2309" t="str">
            <v>MASON</v>
          </cell>
          <cell r="F2309" t="str">
            <v>50107642</v>
          </cell>
          <cell r="G2309" t="str">
            <v>PETRA PROTEK</v>
          </cell>
          <cell r="H2309" t="str">
            <v>50107642</v>
          </cell>
          <cell r="I2309" t="str">
            <v>0BBQ</v>
          </cell>
          <cell r="J2309" t="str">
            <v>İNŞAAT GRUBU</v>
          </cell>
          <cell r="K2309" t="str">
            <v>50107815</v>
          </cell>
          <cell r="L2309" t="str">
            <v>TZ</v>
          </cell>
          <cell r="M2309" t="str">
            <v>Tanzanyalı</v>
          </cell>
          <cell r="N2309" t="str">
            <v>0039</v>
          </cell>
          <cell r="O2309" t="str">
            <v>NYAHUA</v>
          </cell>
          <cell r="P2309" t="str">
            <v>7B</v>
          </cell>
          <cell r="Q2309" t="str">
            <v>PETRA PROTEK</v>
          </cell>
          <cell r="R2309">
            <v>44805</v>
          </cell>
          <cell r="S2309">
            <v>44805</v>
          </cell>
          <cell r="T2309">
            <v>45051</v>
          </cell>
          <cell r="U2309" t="str">
            <v>Dnm.S.İş Sözl. işverence feshi</v>
          </cell>
          <cell r="V2309" t="str">
            <v>Mavi Yaka Direkt</v>
          </cell>
          <cell r="W2309" t="str">
            <v>LOT 3 (MIT)</v>
          </cell>
          <cell r="X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>USTA</v>
          </cell>
          <cell r="AC2309" t="str">
            <v>99</v>
          </cell>
          <cell r="AD2309" t="str">
            <v>LOT 3 (MIT)</v>
          </cell>
          <cell r="AE2309" t="str">
            <v>0113</v>
          </cell>
          <cell r="AF2309" t="str">
            <v/>
          </cell>
          <cell r="AG2309" t="str">
            <v>KM 785+000 - 829+305</v>
          </cell>
          <cell r="AH2309">
            <v>27819</v>
          </cell>
          <cell r="AI2309" t="str">
            <v>Bay</v>
          </cell>
          <cell r="AJ2309" t="str">
            <v>Yerel-Saatlik</v>
          </cell>
          <cell r="AK2309">
            <v>0</v>
          </cell>
          <cell r="AL2309" t="str">
            <v/>
          </cell>
          <cell r="AM2309" t="str">
            <v>201002</v>
          </cell>
          <cell r="AN2309" t="str">
            <v/>
          </cell>
          <cell r="AO2309" t="str">
            <v>T3</v>
          </cell>
          <cell r="AP2309" t="str">
            <v>5150</v>
          </cell>
          <cell r="AQ2309" t="str">
            <v>5175</v>
          </cell>
          <cell r="AR2309" t="str">
            <v/>
          </cell>
          <cell r="AS2309" t="str">
            <v/>
          </cell>
          <cell r="AT2309" t="str">
            <v/>
          </cell>
          <cell r="AU2309" t="str">
            <v/>
          </cell>
          <cell r="AV2309" t="str">
            <v/>
          </cell>
          <cell r="AW2309" t="str">
            <v/>
          </cell>
          <cell r="AX2309" t="str">
            <v>HAMISI ABDALLAH KIBABA</v>
          </cell>
          <cell r="AY2309" t="str">
            <v/>
          </cell>
          <cell r="AZ2309"/>
          <cell r="BA2309"/>
          <cell r="BB2309" t="str">
            <v/>
          </cell>
          <cell r="BC2309"/>
          <cell r="BD2309" t="str">
            <v/>
          </cell>
          <cell r="BE2309" t="str">
            <v/>
          </cell>
          <cell r="BF2309" t="str">
            <v>0</v>
          </cell>
        </row>
        <row r="2310">
          <cell r="A2310">
            <v>10074484</v>
          </cell>
          <cell r="B2310" t="str">
            <v>MASHAKA JAMAL</v>
          </cell>
          <cell r="C2310" t="str">
            <v>KATEMBO</v>
          </cell>
          <cell r="D2310" t="str">
            <v>DUVARCI</v>
          </cell>
          <cell r="E2310" t="str">
            <v>MASON</v>
          </cell>
          <cell r="F2310" t="str">
            <v>50107642</v>
          </cell>
          <cell r="G2310" t="str">
            <v>PETRA PROTEK</v>
          </cell>
          <cell r="H2310" t="str">
            <v>50107642</v>
          </cell>
          <cell r="I2310" t="str">
            <v>0BBQ</v>
          </cell>
          <cell r="J2310" t="str">
            <v>İNŞAAT GRUBU</v>
          </cell>
          <cell r="K2310" t="str">
            <v>50107815</v>
          </cell>
          <cell r="L2310" t="str">
            <v>TZ</v>
          </cell>
          <cell r="M2310" t="str">
            <v>Tanzanyalı</v>
          </cell>
          <cell r="N2310" t="str">
            <v>0039</v>
          </cell>
          <cell r="O2310" t="str">
            <v>NYAHUA</v>
          </cell>
          <cell r="P2310" t="str">
            <v>7B</v>
          </cell>
          <cell r="Q2310" t="str">
            <v>PETRA PROTEK</v>
          </cell>
          <cell r="R2310">
            <v>44805</v>
          </cell>
          <cell r="S2310">
            <v>44805</v>
          </cell>
          <cell r="T2310">
            <v>45197</v>
          </cell>
          <cell r="U2310" t="str">
            <v>Belirli S. İş Sözl. sona erm.</v>
          </cell>
          <cell r="V2310" t="str">
            <v>Mavi Yaka Direkt</v>
          </cell>
          <cell r="W2310" t="str">
            <v>LOT 3 (MIT)</v>
          </cell>
          <cell r="X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>USTA</v>
          </cell>
          <cell r="AC2310" t="str">
            <v>99</v>
          </cell>
          <cell r="AD2310" t="str">
            <v>LOT 3 (MIT)</v>
          </cell>
          <cell r="AE2310" t="str">
            <v>0113</v>
          </cell>
          <cell r="AF2310" t="str">
            <v/>
          </cell>
          <cell r="AG2310" t="str">
            <v>KM 785+000 - 829+305</v>
          </cell>
          <cell r="AH2310">
            <v>29366</v>
          </cell>
          <cell r="AI2310" t="str">
            <v>Bay</v>
          </cell>
          <cell r="AJ2310" t="str">
            <v>Yerel-Saatlik</v>
          </cell>
          <cell r="AK2310">
            <v>0</v>
          </cell>
          <cell r="AL2310" t="str">
            <v/>
          </cell>
          <cell r="AM2310" t="str">
            <v>201002</v>
          </cell>
          <cell r="AN2310" t="str">
            <v/>
          </cell>
          <cell r="AO2310" t="str">
            <v>T3</v>
          </cell>
          <cell r="AP2310" t="str">
            <v>5150</v>
          </cell>
          <cell r="AQ2310" t="str">
            <v>5175</v>
          </cell>
          <cell r="AR2310" t="str">
            <v/>
          </cell>
          <cell r="AS2310" t="str">
            <v/>
          </cell>
          <cell r="AT2310" t="str">
            <v/>
          </cell>
          <cell r="AU2310" t="str">
            <v/>
          </cell>
          <cell r="AV2310" t="str">
            <v/>
          </cell>
          <cell r="AW2310" t="str">
            <v/>
          </cell>
          <cell r="AX2310" t="str">
            <v>MASHAKA JAMAL KATEMBO</v>
          </cell>
          <cell r="AY2310" t="str">
            <v/>
          </cell>
          <cell r="AZ2310"/>
          <cell r="BA2310"/>
          <cell r="BB2310" t="str">
            <v/>
          </cell>
          <cell r="BC2310"/>
          <cell r="BD2310" t="str">
            <v/>
          </cell>
          <cell r="BE2310" t="str">
            <v/>
          </cell>
          <cell r="BF2310" t="str">
            <v>0</v>
          </cell>
        </row>
        <row r="2311">
          <cell r="A2311">
            <v>10074501</v>
          </cell>
          <cell r="B2311" t="str">
            <v>DARUSI ALLY</v>
          </cell>
          <cell r="C2311" t="str">
            <v>BAKARI</v>
          </cell>
          <cell r="D2311" t="str">
            <v>ÇELİK MONTAJCI</v>
          </cell>
          <cell r="E2311" t="str">
            <v>STEEL FITTER</v>
          </cell>
          <cell r="F2311" t="str">
            <v>50107642</v>
          </cell>
          <cell r="G2311" t="str">
            <v>PETRA PROTEK</v>
          </cell>
          <cell r="H2311" t="str">
            <v>50107642</v>
          </cell>
          <cell r="I2311" t="str">
            <v>0BBQ</v>
          </cell>
          <cell r="J2311" t="str">
            <v>İNŞAAT GRUBU</v>
          </cell>
          <cell r="K2311" t="str">
            <v>50108883</v>
          </cell>
          <cell r="L2311" t="str">
            <v>TZ</v>
          </cell>
          <cell r="M2311" t="str">
            <v>Tanzanyalı</v>
          </cell>
          <cell r="N2311" t="str">
            <v>0035</v>
          </cell>
          <cell r="O2311" t="str">
            <v>TABORA</v>
          </cell>
          <cell r="P2311" t="str">
            <v>7B</v>
          </cell>
          <cell r="Q2311" t="str">
            <v>PETRA PROTEK</v>
          </cell>
          <cell r="R2311">
            <v>44805</v>
          </cell>
          <cell r="S2311">
            <v>44805</v>
          </cell>
          <cell r="T2311">
            <v>44953</v>
          </cell>
          <cell r="U2311" t="str">
            <v>Dnm.S.İş Sözl. işverence feshi</v>
          </cell>
          <cell r="V2311" t="str">
            <v>Mavi Yaka Direkt</v>
          </cell>
          <cell r="W2311" t="str">
            <v>LOT 3 (MIT)</v>
          </cell>
          <cell r="X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>USTA</v>
          </cell>
          <cell r="AC2311" t="str">
            <v>99</v>
          </cell>
          <cell r="AD2311" t="str">
            <v>LOT 3 (MIT)</v>
          </cell>
          <cell r="AE2311" t="str">
            <v>0113</v>
          </cell>
          <cell r="AF2311" t="str">
            <v/>
          </cell>
          <cell r="AG2311" t="str">
            <v>KM 785+000 - 829+305</v>
          </cell>
          <cell r="AH2311">
            <v>28371</v>
          </cell>
          <cell r="AI2311" t="str">
            <v>Bay</v>
          </cell>
          <cell r="AJ2311" t="str">
            <v>Yerel-Saatlik</v>
          </cell>
          <cell r="AK2311">
            <v>0</v>
          </cell>
          <cell r="AL2311" t="str">
            <v/>
          </cell>
          <cell r="AM2311" t="str">
            <v>201002</v>
          </cell>
          <cell r="AN2311" t="str">
            <v/>
          </cell>
          <cell r="AO2311" t="str">
            <v>T3</v>
          </cell>
          <cell r="AP2311" t="str">
            <v>5150</v>
          </cell>
          <cell r="AQ2311" t="str">
            <v>5175</v>
          </cell>
          <cell r="AR2311" t="str">
            <v/>
          </cell>
          <cell r="AS2311" t="str">
            <v/>
          </cell>
          <cell r="AT2311" t="str">
            <v/>
          </cell>
          <cell r="AU2311" t="str">
            <v/>
          </cell>
          <cell r="AV2311" t="str">
            <v/>
          </cell>
          <cell r="AW2311" t="str">
            <v/>
          </cell>
          <cell r="AX2311" t="str">
            <v>DARUSI ALLY BAKARI</v>
          </cell>
          <cell r="AY2311" t="str">
            <v/>
          </cell>
          <cell r="AZ2311"/>
          <cell r="BA2311"/>
          <cell r="BB2311" t="str">
            <v/>
          </cell>
          <cell r="BC2311"/>
          <cell r="BD2311" t="str">
            <v/>
          </cell>
          <cell r="BE2311" t="str">
            <v/>
          </cell>
          <cell r="BF2311" t="str">
            <v>0</v>
          </cell>
        </row>
        <row r="2312">
          <cell r="A2312">
            <v>10074502</v>
          </cell>
          <cell r="B2312" t="str">
            <v>FASTON FRANK</v>
          </cell>
          <cell r="C2312" t="str">
            <v>LUTAHANAMWA</v>
          </cell>
          <cell r="D2312" t="str">
            <v>ÇELİK MONTAJCI</v>
          </cell>
          <cell r="E2312" t="str">
            <v>STEEL FITTER</v>
          </cell>
          <cell r="F2312" t="str">
            <v>50107642</v>
          </cell>
          <cell r="G2312" t="str">
            <v>PETRA PROTEK</v>
          </cell>
          <cell r="H2312" t="str">
            <v>50107642</v>
          </cell>
          <cell r="I2312" t="str">
            <v>0BBQ</v>
          </cell>
          <cell r="J2312" t="str">
            <v>İNŞAAT GRUBU</v>
          </cell>
          <cell r="K2312" t="str">
            <v>50108883</v>
          </cell>
          <cell r="L2312" t="str">
            <v>TZ</v>
          </cell>
          <cell r="M2312" t="str">
            <v>Tanzanyalı</v>
          </cell>
          <cell r="N2312" t="str">
            <v>0037</v>
          </cell>
          <cell r="O2312" t="str">
            <v>İTİGİ</v>
          </cell>
          <cell r="P2312" t="str">
            <v>7B</v>
          </cell>
          <cell r="Q2312" t="str">
            <v>PETRA PROTEK</v>
          </cell>
          <cell r="R2312">
            <v>44805</v>
          </cell>
          <cell r="S2312">
            <v>44805</v>
          </cell>
          <cell r="T2312">
            <v>44877</v>
          </cell>
          <cell r="U2312" t="str">
            <v>Dnm.S.İş Sözl. işverence feshi</v>
          </cell>
          <cell r="V2312" t="str">
            <v>Mavi Yaka Direkt</v>
          </cell>
          <cell r="W2312" t="str">
            <v>LOT 3 (MIT)</v>
          </cell>
          <cell r="X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>USTA</v>
          </cell>
          <cell r="AC2312" t="str">
            <v>99</v>
          </cell>
          <cell r="AD2312" t="str">
            <v>LOT 3 (MIT)</v>
          </cell>
          <cell r="AE2312" t="str">
            <v>0113</v>
          </cell>
          <cell r="AF2312" t="str">
            <v/>
          </cell>
          <cell r="AG2312" t="str">
            <v>KM 785+000 - 829+305</v>
          </cell>
          <cell r="AH2312">
            <v>32566</v>
          </cell>
          <cell r="AI2312" t="str">
            <v>Bay</v>
          </cell>
          <cell r="AJ2312" t="str">
            <v>Yerel-Saatlik</v>
          </cell>
          <cell r="AK2312">
            <v>0</v>
          </cell>
          <cell r="AL2312" t="str">
            <v/>
          </cell>
          <cell r="AM2312" t="str">
            <v>201002</v>
          </cell>
          <cell r="AN2312" t="str">
            <v/>
          </cell>
          <cell r="AO2312" t="str">
            <v>T3</v>
          </cell>
          <cell r="AP2312" t="str">
            <v>5150</v>
          </cell>
          <cell r="AQ2312" t="str">
            <v>5175</v>
          </cell>
          <cell r="AR2312" t="str">
            <v/>
          </cell>
          <cell r="AS2312" t="str">
            <v/>
          </cell>
          <cell r="AT2312" t="str">
            <v/>
          </cell>
          <cell r="AU2312" t="str">
            <v/>
          </cell>
          <cell r="AV2312" t="str">
            <v/>
          </cell>
          <cell r="AW2312" t="str">
            <v/>
          </cell>
          <cell r="AX2312" t="str">
            <v>FASTON FRANK LUTAHANAMWA</v>
          </cell>
          <cell r="AY2312" t="str">
            <v/>
          </cell>
          <cell r="AZ2312"/>
          <cell r="BA2312"/>
          <cell r="BB2312" t="str">
            <v/>
          </cell>
          <cell r="BC2312"/>
          <cell r="BD2312" t="str">
            <v/>
          </cell>
          <cell r="BE2312" t="str">
            <v/>
          </cell>
          <cell r="BF2312" t="str">
            <v>0</v>
          </cell>
        </row>
        <row r="2313">
          <cell r="A2313">
            <v>10074504</v>
          </cell>
          <cell r="B2313" t="str">
            <v>MIKIDADI RASHID</v>
          </cell>
          <cell r="C2313" t="str">
            <v>SAID</v>
          </cell>
          <cell r="D2313" t="str">
            <v>ÇELİK MONTAJCI</v>
          </cell>
          <cell r="E2313" t="str">
            <v>STEEL FITTER</v>
          </cell>
          <cell r="F2313" t="str">
            <v>50107642</v>
          </cell>
          <cell r="G2313" t="str">
            <v>PETRA PROTEK</v>
          </cell>
          <cell r="H2313" t="str">
            <v>50107642</v>
          </cell>
          <cell r="I2313" t="str">
            <v>0BBQ</v>
          </cell>
          <cell r="J2313" t="str">
            <v>İNŞAAT GRUBU</v>
          </cell>
          <cell r="K2313" t="str">
            <v>50108883</v>
          </cell>
          <cell r="L2313" t="str">
            <v>TZ</v>
          </cell>
          <cell r="M2313" t="str">
            <v>Tanzanyalı</v>
          </cell>
          <cell r="N2313" t="str">
            <v>0037</v>
          </cell>
          <cell r="O2313" t="str">
            <v>İTİGİ</v>
          </cell>
          <cell r="P2313" t="str">
            <v>7B</v>
          </cell>
          <cell r="Q2313" t="str">
            <v>PETRA PROTEK</v>
          </cell>
          <cell r="R2313">
            <v>44805</v>
          </cell>
          <cell r="S2313">
            <v>44805</v>
          </cell>
          <cell r="T2313">
            <v>44943</v>
          </cell>
          <cell r="U2313" t="str">
            <v>Dnm.S.İş Sözl. işverence feshi</v>
          </cell>
          <cell r="V2313" t="str">
            <v>Mavi Yaka Direkt</v>
          </cell>
          <cell r="W2313" t="str">
            <v>LOT 3 (MIT)</v>
          </cell>
          <cell r="X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>USTA</v>
          </cell>
          <cell r="AC2313" t="str">
            <v>99</v>
          </cell>
          <cell r="AD2313" t="str">
            <v>LOT 3 (MIT)</v>
          </cell>
          <cell r="AE2313" t="str">
            <v>0113</v>
          </cell>
          <cell r="AF2313" t="str">
            <v/>
          </cell>
          <cell r="AG2313" t="str">
            <v>KM 785+000 - 829+305</v>
          </cell>
          <cell r="AH2313">
            <v>33884</v>
          </cell>
          <cell r="AI2313" t="str">
            <v>Bay</v>
          </cell>
          <cell r="AJ2313" t="str">
            <v>Yerel-Saatlik</v>
          </cell>
          <cell r="AK2313">
            <v>0</v>
          </cell>
          <cell r="AL2313" t="str">
            <v/>
          </cell>
          <cell r="AM2313" t="str">
            <v>201002</v>
          </cell>
          <cell r="AN2313" t="str">
            <v/>
          </cell>
          <cell r="AO2313" t="str">
            <v>T3</v>
          </cell>
          <cell r="AP2313" t="str">
            <v>5150</v>
          </cell>
          <cell r="AQ2313" t="str">
            <v>5175</v>
          </cell>
          <cell r="AR2313" t="str">
            <v/>
          </cell>
          <cell r="AS2313" t="str">
            <v/>
          </cell>
          <cell r="AT2313" t="str">
            <v/>
          </cell>
          <cell r="AU2313" t="str">
            <v/>
          </cell>
          <cell r="AV2313" t="str">
            <v/>
          </cell>
          <cell r="AW2313" t="str">
            <v/>
          </cell>
          <cell r="AX2313" t="str">
            <v>MIKIDADI RASHID SAID</v>
          </cell>
          <cell r="AY2313" t="str">
            <v/>
          </cell>
          <cell r="AZ2313"/>
          <cell r="BA2313"/>
          <cell r="BB2313" t="str">
            <v/>
          </cell>
          <cell r="BC2313"/>
          <cell r="BD2313" t="str">
            <v/>
          </cell>
          <cell r="BE2313" t="str">
            <v/>
          </cell>
          <cell r="BF2313" t="str">
            <v>0</v>
          </cell>
        </row>
        <row r="2314">
          <cell r="A2314">
            <v>10074505</v>
          </cell>
          <cell r="B2314" t="str">
            <v>SADICK HUSSEIN</v>
          </cell>
          <cell r="C2314" t="str">
            <v>MSAFIRI</v>
          </cell>
          <cell r="D2314" t="str">
            <v>ÇELİK MONTAJCI</v>
          </cell>
          <cell r="E2314" t="str">
            <v>STEEL FITTER</v>
          </cell>
          <cell r="F2314" t="str">
            <v>50107642</v>
          </cell>
          <cell r="G2314" t="str">
            <v>PETRA PROTEK</v>
          </cell>
          <cell r="H2314" t="str">
            <v>50107642</v>
          </cell>
          <cell r="I2314" t="str">
            <v>0BBQ</v>
          </cell>
          <cell r="J2314" t="str">
            <v>İNŞAAT GRUBU</v>
          </cell>
          <cell r="K2314" t="str">
            <v>50108883</v>
          </cell>
          <cell r="L2314" t="str">
            <v>TZ</v>
          </cell>
          <cell r="M2314" t="str">
            <v>Tanzanyalı</v>
          </cell>
          <cell r="N2314" t="str">
            <v>0035</v>
          </cell>
          <cell r="O2314" t="str">
            <v>TABORA</v>
          </cell>
          <cell r="P2314" t="str">
            <v>7B</v>
          </cell>
          <cell r="Q2314" t="str">
            <v>PETRA PROTEK</v>
          </cell>
          <cell r="R2314">
            <v>44805</v>
          </cell>
          <cell r="S2314">
            <v>44805</v>
          </cell>
          <cell r="T2314">
            <v>44953</v>
          </cell>
          <cell r="U2314" t="str">
            <v>Dnm.S.İş Sözl. işverence feshi</v>
          </cell>
          <cell r="V2314" t="str">
            <v>Mavi Yaka Direkt</v>
          </cell>
          <cell r="W2314" t="str">
            <v>LOT 3 (MIT)</v>
          </cell>
          <cell r="X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>USTA</v>
          </cell>
          <cell r="AC2314" t="str">
            <v>99</v>
          </cell>
          <cell r="AD2314" t="str">
            <v>LOT 3 (MIT)</v>
          </cell>
          <cell r="AE2314" t="str">
            <v>0113</v>
          </cell>
          <cell r="AF2314" t="str">
            <v/>
          </cell>
          <cell r="AG2314" t="str">
            <v>KM 785+000 - 829+305</v>
          </cell>
          <cell r="AH2314">
            <v>31840</v>
          </cell>
          <cell r="AI2314" t="str">
            <v>Bay</v>
          </cell>
          <cell r="AJ2314" t="str">
            <v>Yerel-Saatlik</v>
          </cell>
          <cell r="AK2314">
            <v>0</v>
          </cell>
          <cell r="AL2314" t="str">
            <v/>
          </cell>
          <cell r="AM2314" t="str">
            <v>201002</v>
          </cell>
          <cell r="AN2314" t="str">
            <v/>
          </cell>
          <cell r="AO2314" t="str">
            <v>T3</v>
          </cell>
          <cell r="AP2314" t="str">
            <v>5150</v>
          </cell>
          <cell r="AQ2314" t="str">
            <v>5175</v>
          </cell>
          <cell r="AR2314" t="str">
            <v/>
          </cell>
          <cell r="AS2314" t="str">
            <v/>
          </cell>
          <cell r="AT2314" t="str">
            <v/>
          </cell>
          <cell r="AU2314" t="str">
            <v/>
          </cell>
          <cell r="AV2314" t="str">
            <v/>
          </cell>
          <cell r="AW2314" t="str">
            <v/>
          </cell>
          <cell r="AX2314" t="str">
            <v>SADICK HUSSEIN MSAFIRI</v>
          </cell>
          <cell r="AY2314" t="str">
            <v/>
          </cell>
          <cell r="AZ2314"/>
          <cell r="BA2314"/>
          <cell r="BB2314" t="str">
            <v/>
          </cell>
          <cell r="BC2314"/>
          <cell r="BD2314" t="str">
            <v/>
          </cell>
          <cell r="BE2314" t="str">
            <v/>
          </cell>
          <cell r="BF2314" t="str">
            <v>0</v>
          </cell>
        </row>
        <row r="2315">
          <cell r="A2315">
            <v>10074506</v>
          </cell>
          <cell r="B2315" t="str">
            <v>NASSORO SALUMU</v>
          </cell>
          <cell r="C2315" t="str">
            <v>CHOLO</v>
          </cell>
          <cell r="D2315" t="str">
            <v>ÇELİK MONTAJCI</v>
          </cell>
          <cell r="E2315" t="str">
            <v>STEEL FITTER</v>
          </cell>
          <cell r="F2315" t="str">
            <v>50107642</v>
          </cell>
          <cell r="G2315" t="str">
            <v>PETRA PROTEK</v>
          </cell>
          <cell r="H2315" t="str">
            <v>50107642</v>
          </cell>
          <cell r="I2315" t="str">
            <v>0BBQ</v>
          </cell>
          <cell r="J2315" t="str">
            <v>İNŞAAT GRUBU</v>
          </cell>
          <cell r="K2315" t="str">
            <v>50108883</v>
          </cell>
          <cell r="L2315" t="str">
            <v>TZ</v>
          </cell>
          <cell r="M2315" t="str">
            <v>Tanzanyalı</v>
          </cell>
          <cell r="N2315" t="str">
            <v>0037</v>
          </cell>
          <cell r="O2315" t="str">
            <v>İTİGİ</v>
          </cell>
          <cell r="P2315" t="str">
            <v>7B</v>
          </cell>
          <cell r="Q2315" t="str">
            <v>PETRA PROTEK</v>
          </cell>
          <cell r="R2315">
            <v>44805</v>
          </cell>
          <cell r="S2315">
            <v>44805</v>
          </cell>
          <cell r="T2315">
            <v>44877</v>
          </cell>
          <cell r="U2315" t="str">
            <v>Dnm.S.İş Sözl. işverence feshi</v>
          </cell>
          <cell r="V2315" t="str">
            <v>Mavi Yaka Direkt</v>
          </cell>
          <cell r="W2315" t="str">
            <v>LOT 3 (MIT)</v>
          </cell>
          <cell r="X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>USTA</v>
          </cell>
          <cell r="AC2315" t="str">
            <v>99</v>
          </cell>
          <cell r="AD2315" t="str">
            <v>LOT 3 (MIT)</v>
          </cell>
          <cell r="AE2315" t="str">
            <v>0113</v>
          </cell>
          <cell r="AF2315" t="str">
            <v/>
          </cell>
          <cell r="AG2315" t="str">
            <v>KM 785+000 - 829+305</v>
          </cell>
          <cell r="AH2315">
            <v>31840</v>
          </cell>
          <cell r="AI2315" t="str">
            <v>Bay</v>
          </cell>
          <cell r="AJ2315" t="str">
            <v>Yerel-Saatlik</v>
          </cell>
          <cell r="AK2315">
            <v>0</v>
          </cell>
          <cell r="AL2315" t="str">
            <v/>
          </cell>
          <cell r="AM2315" t="str">
            <v>201002</v>
          </cell>
          <cell r="AN2315" t="str">
            <v/>
          </cell>
          <cell r="AO2315" t="str">
            <v>T3</v>
          </cell>
          <cell r="AP2315" t="str">
            <v>5150</v>
          </cell>
          <cell r="AQ2315" t="str">
            <v>5175</v>
          </cell>
          <cell r="AR2315" t="str">
            <v/>
          </cell>
          <cell r="AS2315" t="str">
            <v/>
          </cell>
          <cell r="AT2315" t="str">
            <v/>
          </cell>
          <cell r="AU2315" t="str">
            <v/>
          </cell>
          <cell r="AV2315" t="str">
            <v/>
          </cell>
          <cell r="AW2315" t="str">
            <v/>
          </cell>
          <cell r="AX2315" t="str">
            <v>NASSORO SALUMU CHOLO</v>
          </cell>
          <cell r="AY2315" t="str">
            <v/>
          </cell>
          <cell r="AZ2315"/>
          <cell r="BA2315"/>
          <cell r="BB2315" t="str">
            <v/>
          </cell>
          <cell r="BC2315"/>
          <cell r="BD2315" t="str">
            <v/>
          </cell>
          <cell r="BE2315" t="str">
            <v/>
          </cell>
          <cell r="BF2315" t="str">
            <v>0</v>
          </cell>
        </row>
        <row r="2316">
          <cell r="A2316">
            <v>10074507</v>
          </cell>
          <cell r="B2316" t="str">
            <v>RICHARD JOSEPH</v>
          </cell>
          <cell r="C2316" t="str">
            <v>MASALI</v>
          </cell>
          <cell r="D2316" t="str">
            <v>DEMİRCİ</v>
          </cell>
          <cell r="E2316" t="str">
            <v>REBAR WORKER</v>
          </cell>
          <cell r="F2316" t="str">
            <v>50108143</v>
          </cell>
          <cell r="G2316" t="str">
            <v>BRETON COMPANY</v>
          </cell>
          <cell r="H2316" t="str">
            <v>50107642</v>
          </cell>
          <cell r="I2316" t="str">
            <v>0BBQ</v>
          </cell>
          <cell r="J2316" t="str">
            <v>İNŞAAT GRUBU</v>
          </cell>
          <cell r="K2316" t="str">
            <v>50108225</v>
          </cell>
          <cell r="L2316" t="str">
            <v>TZ</v>
          </cell>
          <cell r="M2316" t="str">
            <v>Tanzanyalı</v>
          </cell>
          <cell r="N2316" t="str">
            <v>0037</v>
          </cell>
          <cell r="O2316" t="str">
            <v>İTİGİ</v>
          </cell>
          <cell r="P2316" t="str">
            <v>86</v>
          </cell>
          <cell r="Q2316" t="str">
            <v>BRETON COMPANY</v>
          </cell>
          <cell r="R2316">
            <v>44919</v>
          </cell>
          <cell r="S2316">
            <v>44919</v>
          </cell>
          <cell r="T2316">
            <v>45108</v>
          </cell>
          <cell r="U2316" t="str">
            <v>Dnm.S.İş Sözl. işçi trf. feshi</v>
          </cell>
          <cell r="V2316" t="str">
            <v>Mavi Yaka Direkt</v>
          </cell>
          <cell r="W2316" t="str">
            <v>LOT 3 (MIT)</v>
          </cell>
          <cell r="X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>USTA</v>
          </cell>
          <cell r="AC2316" t="str">
            <v>99</v>
          </cell>
          <cell r="AD2316" t="str">
            <v>LOT 3 (MIT)</v>
          </cell>
          <cell r="AE2316" t="str">
            <v>0113</v>
          </cell>
          <cell r="AF2316" t="str">
            <v/>
          </cell>
          <cell r="AG2316" t="str">
            <v>KM 785+000 - 829+305</v>
          </cell>
          <cell r="AH2316">
            <v>32597</v>
          </cell>
          <cell r="AI2316" t="str">
            <v>Bay</v>
          </cell>
          <cell r="AJ2316" t="str">
            <v>Yerel-Saatlik</v>
          </cell>
          <cell r="AK2316">
            <v>0</v>
          </cell>
          <cell r="AL2316" t="str">
            <v/>
          </cell>
          <cell r="AM2316" t="str">
            <v>201002</v>
          </cell>
          <cell r="AN2316" t="str">
            <v/>
          </cell>
          <cell r="AO2316" t="str">
            <v>T3</v>
          </cell>
          <cell r="AP2316" t="str">
            <v>5150</v>
          </cell>
          <cell r="AQ2316" t="str">
            <v>5175</v>
          </cell>
          <cell r="AR2316" t="str">
            <v/>
          </cell>
          <cell r="AS2316" t="str">
            <v/>
          </cell>
          <cell r="AT2316" t="str">
            <v/>
          </cell>
          <cell r="AU2316" t="str">
            <v/>
          </cell>
          <cell r="AV2316" t="str">
            <v/>
          </cell>
          <cell r="AW2316" t="str">
            <v/>
          </cell>
          <cell r="AX2316" t="str">
            <v>RICHARD JOSEPH MASALI</v>
          </cell>
          <cell r="AY2316" t="str">
            <v/>
          </cell>
          <cell r="AZ2316"/>
          <cell r="BA2316"/>
          <cell r="BB2316" t="str">
            <v/>
          </cell>
          <cell r="BC2316"/>
          <cell r="BD2316" t="str">
            <v/>
          </cell>
          <cell r="BE2316" t="str">
            <v/>
          </cell>
          <cell r="BF2316" t="str">
            <v>0</v>
          </cell>
        </row>
        <row r="2317">
          <cell r="A2317">
            <v>10074508</v>
          </cell>
          <cell r="B2317" t="str">
            <v>SEIF SHOMARY</v>
          </cell>
          <cell r="C2317" t="str">
            <v>SEIF</v>
          </cell>
          <cell r="D2317" t="str">
            <v>ÇELİK MONTAJCI</v>
          </cell>
          <cell r="E2317" t="str">
            <v>STEEL FITTER</v>
          </cell>
          <cell r="F2317" t="str">
            <v>50107642</v>
          </cell>
          <cell r="G2317" t="str">
            <v>PETRA PROTEK</v>
          </cell>
          <cell r="H2317" t="str">
            <v>50107642</v>
          </cell>
          <cell r="I2317" t="str">
            <v>0BBQ</v>
          </cell>
          <cell r="J2317" t="str">
            <v>İNŞAAT GRUBU</v>
          </cell>
          <cell r="K2317" t="str">
            <v>50108883</v>
          </cell>
          <cell r="L2317" t="str">
            <v>TZ</v>
          </cell>
          <cell r="M2317" t="str">
            <v>Tanzanyalı</v>
          </cell>
          <cell r="N2317" t="str">
            <v>0035</v>
          </cell>
          <cell r="O2317" t="str">
            <v>TABORA</v>
          </cell>
          <cell r="P2317" t="str">
            <v>7B</v>
          </cell>
          <cell r="Q2317" t="str">
            <v>PETRA PROTEK</v>
          </cell>
          <cell r="R2317">
            <v>44805</v>
          </cell>
          <cell r="S2317">
            <v>44805</v>
          </cell>
          <cell r="T2317">
            <v>44953</v>
          </cell>
          <cell r="U2317" t="str">
            <v>Dnm.S.İş Sözl. işverence feshi</v>
          </cell>
          <cell r="V2317" t="str">
            <v>Mavi Yaka Direkt</v>
          </cell>
          <cell r="W2317" t="str">
            <v>LOT 3 (MIT)</v>
          </cell>
          <cell r="X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>USTA</v>
          </cell>
          <cell r="AC2317" t="str">
            <v>99</v>
          </cell>
          <cell r="AD2317" t="str">
            <v>LOT 3 (MIT)</v>
          </cell>
          <cell r="AE2317" t="str">
            <v>0113</v>
          </cell>
          <cell r="AF2317" t="str">
            <v/>
          </cell>
          <cell r="AG2317" t="str">
            <v>KM 785+000 - 829+305</v>
          </cell>
          <cell r="AH2317">
            <v>32597</v>
          </cell>
          <cell r="AI2317" t="str">
            <v>Bay</v>
          </cell>
          <cell r="AJ2317" t="str">
            <v>Yerel-Saatlik</v>
          </cell>
          <cell r="AK2317">
            <v>0</v>
          </cell>
          <cell r="AL2317" t="str">
            <v/>
          </cell>
          <cell r="AM2317" t="str">
            <v>201002</v>
          </cell>
          <cell r="AN2317" t="str">
            <v/>
          </cell>
          <cell r="AO2317" t="str">
            <v>T3</v>
          </cell>
          <cell r="AP2317" t="str">
            <v>5150</v>
          </cell>
          <cell r="AQ2317" t="str">
            <v>5175</v>
          </cell>
          <cell r="AR2317" t="str">
            <v/>
          </cell>
          <cell r="AS2317" t="str">
            <v/>
          </cell>
          <cell r="AT2317" t="str">
            <v/>
          </cell>
          <cell r="AU2317" t="str">
            <v/>
          </cell>
          <cell r="AV2317" t="str">
            <v/>
          </cell>
          <cell r="AW2317" t="str">
            <v/>
          </cell>
          <cell r="AX2317" t="str">
            <v>SEIF SHOMARY SEIF</v>
          </cell>
          <cell r="AY2317" t="str">
            <v/>
          </cell>
          <cell r="AZ2317"/>
          <cell r="BA2317"/>
          <cell r="BB2317" t="str">
            <v/>
          </cell>
          <cell r="BC2317"/>
          <cell r="BD2317" t="str">
            <v/>
          </cell>
          <cell r="BE2317" t="str">
            <v/>
          </cell>
          <cell r="BF2317" t="str">
            <v>0</v>
          </cell>
        </row>
        <row r="2318">
          <cell r="A2318">
            <v>10074511</v>
          </cell>
          <cell r="B2318" t="str">
            <v>RAMADHANI OMARI</v>
          </cell>
          <cell r="C2318" t="str">
            <v>CHANDE</v>
          </cell>
          <cell r="D2318" t="str">
            <v>ÇELİK MONTAJCI</v>
          </cell>
          <cell r="E2318" t="str">
            <v>STEEL FITTER</v>
          </cell>
          <cell r="F2318" t="str">
            <v>50107642</v>
          </cell>
          <cell r="G2318" t="str">
            <v>PETRA PROTEK</v>
          </cell>
          <cell r="H2318" t="str">
            <v>50107642</v>
          </cell>
          <cell r="I2318" t="str">
            <v>0BBQ</v>
          </cell>
          <cell r="J2318" t="str">
            <v>İNŞAAT GRUBU</v>
          </cell>
          <cell r="K2318" t="str">
            <v>50108883</v>
          </cell>
          <cell r="L2318" t="str">
            <v>TZ</v>
          </cell>
          <cell r="M2318" t="str">
            <v>Tanzanyalı</v>
          </cell>
          <cell r="N2318" t="str">
            <v>0037</v>
          </cell>
          <cell r="O2318" t="str">
            <v>İTİGİ</v>
          </cell>
          <cell r="P2318" t="str">
            <v>7B</v>
          </cell>
          <cell r="Q2318" t="str">
            <v>PETRA PROTEK</v>
          </cell>
          <cell r="R2318">
            <v>44805</v>
          </cell>
          <cell r="S2318">
            <v>44805</v>
          </cell>
          <cell r="T2318">
            <v>44877</v>
          </cell>
          <cell r="U2318" t="str">
            <v>Dnm.S.İş Sözl. işverence feshi</v>
          </cell>
          <cell r="V2318" t="str">
            <v>Mavi Yaka Direkt</v>
          </cell>
          <cell r="W2318" t="str">
            <v>LOT 3 (MIT)</v>
          </cell>
          <cell r="X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>USTA</v>
          </cell>
          <cell r="AC2318" t="str">
            <v>99</v>
          </cell>
          <cell r="AD2318" t="str">
            <v>LOT 3 (MIT)</v>
          </cell>
          <cell r="AE2318" t="str">
            <v>0113</v>
          </cell>
          <cell r="AF2318" t="str">
            <v/>
          </cell>
          <cell r="AG2318" t="str">
            <v>KM 785+000 - 829+305</v>
          </cell>
          <cell r="AH2318">
            <v>32855</v>
          </cell>
          <cell r="AI2318" t="str">
            <v>Bay</v>
          </cell>
          <cell r="AJ2318" t="str">
            <v>Yerel-Saatlik</v>
          </cell>
          <cell r="AK2318">
            <v>0</v>
          </cell>
          <cell r="AL2318" t="str">
            <v/>
          </cell>
          <cell r="AM2318" t="str">
            <v>201002</v>
          </cell>
          <cell r="AN2318" t="str">
            <v/>
          </cell>
          <cell r="AO2318" t="str">
            <v>T3</v>
          </cell>
          <cell r="AP2318" t="str">
            <v>5150</v>
          </cell>
          <cell r="AQ2318" t="str">
            <v>5175</v>
          </cell>
          <cell r="AR2318" t="str">
            <v/>
          </cell>
          <cell r="AS2318" t="str">
            <v/>
          </cell>
          <cell r="AT2318" t="str">
            <v/>
          </cell>
          <cell r="AU2318" t="str">
            <v/>
          </cell>
          <cell r="AV2318" t="str">
            <v/>
          </cell>
          <cell r="AW2318" t="str">
            <v/>
          </cell>
          <cell r="AX2318" t="str">
            <v>RAMADHANI OMARI CHANDE</v>
          </cell>
          <cell r="AY2318" t="str">
            <v/>
          </cell>
          <cell r="AZ2318"/>
          <cell r="BA2318"/>
          <cell r="BB2318" t="str">
            <v/>
          </cell>
          <cell r="BC2318"/>
          <cell r="BD2318" t="str">
            <v/>
          </cell>
          <cell r="BE2318" t="str">
            <v/>
          </cell>
          <cell r="BF2318" t="str">
            <v>0</v>
          </cell>
        </row>
        <row r="2319">
          <cell r="A2319">
            <v>10074512</v>
          </cell>
          <cell r="B2319" t="str">
            <v>HAMISI JUMAA I</v>
          </cell>
          <cell r="C2319" t="str">
            <v>SSA</v>
          </cell>
          <cell r="D2319" t="str">
            <v>ÇELİK MONTAJCI</v>
          </cell>
          <cell r="E2319" t="str">
            <v>STEEL FITTER</v>
          </cell>
          <cell r="F2319" t="str">
            <v>50107642</v>
          </cell>
          <cell r="G2319" t="str">
            <v>PETRA PROTEK</v>
          </cell>
          <cell r="H2319" t="str">
            <v>50107642</v>
          </cell>
          <cell r="I2319" t="str">
            <v>0BBQ</v>
          </cell>
          <cell r="J2319" t="str">
            <v>İNŞAAT GRUBU</v>
          </cell>
          <cell r="K2319" t="str">
            <v>50108883</v>
          </cell>
          <cell r="L2319" t="str">
            <v>TZ</v>
          </cell>
          <cell r="M2319" t="str">
            <v>Tanzanyalı</v>
          </cell>
          <cell r="N2319" t="str">
            <v>0035</v>
          </cell>
          <cell r="O2319" t="str">
            <v>TABORA</v>
          </cell>
          <cell r="P2319" t="str">
            <v>7B</v>
          </cell>
          <cell r="Q2319" t="str">
            <v>PETRA PROTEK</v>
          </cell>
          <cell r="R2319">
            <v>44805</v>
          </cell>
          <cell r="S2319">
            <v>44805</v>
          </cell>
          <cell r="T2319">
            <v>45152</v>
          </cell>
          <cell r="U2319" t="str">
            <v>Bsz.S.İşSz.İşvTrf.Hk.SebepsizF</v>
          </cell>
          <cell r="V2319" t="str">
            <v>Mavi Yaka Direkt</v>
          </cell>
          <cell r="W2319" t="str">
            <v>LOT 3 (MIT)</v>
          </cell>
          <cell r="X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>USTA</v>
          </cell>
          <cell r="AC2319" t="str">
            <v>99</v>
          </cell>
          <cell r="AD2319" t="str">
            <v>LOT 3 (MIT)</v>
          </cell>
          <cell r="AE2319" t="str">
            <v>0113</v>
          </cell>
          <cell r="AF2319" t="str">
            <v/>
          </cell>
          <cell r="AG2319" t="str">
            <v>KM 785+000 - 829+305</v>
          </cell>
          <cell r="AH2319">
            <v>35683</v>
          </cell>
          <cell r="AI2319" t="str">
            <v>Bay</v>
          </cell>
          <cell r="AJ2319" t="str">
            <v>Yerel-Saatlik</v>
          </cell>
          <cell r="AK2319">
            <v>0</v>
          </cell>
          <cell r="AL2319" t="str">
            <v/>
          </cell>
          <cell r="AM2319" t="str">
            <v>201002</v>
          </cell>
          <cell r="AN2319" t="str">
            <v/>
          </cell>
          <cell r="AO2319" t="str">
            <v>T3</v>
          </cell>
          <cell r="AP2319" t="str">
            <v>5150</v>
          </cell>
          <cell r="AQ2319" t="str">
            <v>5175</v>
          </cell>
          <cell r="AR2319" t="str">
            <v/>
          </cell>
          <cell r="AS2319" t="str">
            <v/>
          </cell>
          <cell r="AT2319" t="str">
            <v/>
          </cell>
          <cell r="AU2319" t="str">
            <v/>
          </cell>
          <cell r="AV2319" t="str">
            <v/>
          </cell>
          <cell r="AW2319" t="str">
            <v/>
          </cell>
          <cell r="AX2319" t="str">
            <v>HAMISI JUMAA I SSA</v>
          </cell>
          <cell r="AY2319" t="str">
            <v/>
          </cell>
          <cell r="AZ2319"/>
          <cell r="BA2319"/>
          <cell r="BB2319" t="str">
            <v/>
          </cell>
          <cell r="BC2319"/>
          <cell r="BD2319" t="str">
            <v/>
          </cell>
          <cell r="BE2319" t="str">
            <v/>
          </cell>
          <cell r="BF2319" t="str">
            <v>0</v>
          </cell>
        </row>
        <row r="2320">
          <cell r="A2320">
            <v>10074513</v>
          </cell>
          <cell r="B2320" t="str">
            <v>RAJABU MOHAMEDI</v>
          </cell>
          <cell r="C2320" t="str">
            <v>MALASI</v>
          </cell>
          <cell r="D2320" t="str">
            <v>ÇELİK MONTAJCI</v>
          </cell>
          <cell r="E2320" t="str">
            <v>STEEL FITTER</v>
          </cell>
          <cell r="F2320" t="str">
            <v>50107642</v>
          </cell>
          <cell r="G2320" t="str">
            <v>PETRA PROTEK</v>
          </cell>
          <cell r="H2320" t="str">
            <v>50107642</v>
          </cell>
          <cell r="I2320" t="str">
            <v>0BBQ</v>
          </cell>
          <cell r="J2320" t="str">
            <v>İNŞAAT GRUBU</v>
          </cell>
          <cell r="K2320" t="str">
            <v>50108883</v>
          </cell>
          <cell r="L2320" t="str">
            <v>TZ</v>
          </cell>
          <cell r="M2320" t="str">
            <v>Tanzanyalı</v>
          </cell>
          <cell r="N2320" t="str">
            <v>0039</v>
          </cell>
          <cell r="O2320" t="str">
            <v>NYAHUA</v>
          </cell>
          <cell r="P2320" t="str">
            <v>7B</v>
          </cell>
          <cell r="Q2320" t="str">
            <v>PETRA PROTEK</v>
          </cell>
          <cell r="R2320">
            <v>45149</v>
          </cell>
          <cell r="S2320">
            <v>45149</v>
          </cell>
          <cell r="T2320">
            <v>45197</v>
          </cell>
          <cell r="U2320" t="str">
            <v>Belirli S. İş Sözl. sona erm.</v>
          </cell>
          <cell r="V2320" t="str">
            <v>Mavi Yaka Direkt</v>
          </cell>
          <cell r="W2320" t="str">
            <v>LOT 3 (MIT)</v>
          </cell>
          <cell r="X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>USTA</v>
          </cell>
          <cell r="AC2320" t="str">
            <v>99</v>
          </cell>
          <cell r="AD2320" t="str">
            <v>LOT 3 (MIT)</v>
          </cell>
          <cell r="AE2320" t="str">
            <v>0113</v>
          </cell>
          <cell r="AF2320" t="str">
            <v/>
          </cell>
          <cell r="AG2320" t="str">
            <v>KM 785+000 - 829+305</v>
          </cell>
          <cell r="AH2320">
            <v>35683</v>
          </cell>
          <cell r="AI2320" t="str">
            <v>Bay</v>
          </cell>
          <cell r="AJ2320" t="str">
            <v>Yerel-Saatlik</v>
          </cell>
          <cell r="AK2320">
            <v>0</v>
          </cell>
          <cell r="AL2320" t="str">
            <v/>
          </cell>
          <cell r="AM2320" t="str">
            <v>201002</v>
          </cell>
          <cell r="AN2320" t="str">
            <v/>
          </cell>
          <cell r="AO2320" t="str">
            <v>T3</v>
          </cell>
          <cell r="AP2320" t="str">
            <v>5150</v>
          </cell>
          <cell r="AQ2320" t="str">
            <v>5175</v>
          </cell>
          <cell r="AR2320" t="str">
            <v/>
          </cell>
          <cell r="AS2320" t="str">
            <v/>
          </cell>
          <cell r="AT2320" t="str">
            <v/>
          </cell>
          <cell r="AU2320" t="str">
            <v/>
          </cell>
          <cell r="AV2320" t="str">
            <v/>
          </cell>
          <cell r="AW2320" t="str">
            <v/>
          </cell>
          <cell r="AX2320" t="str">
            <v>RAJABU MOHAMEDI MALASI</v>
          </cell>
          <cell r="AY2320" t="str">
            <v/>
          </cell>
          <cell r="AZ2320"/>
          <cell r="BA2320"/>
          <cell r="BB2320" t="str">
            <v/>
          </cell>
          <cell r="BC2320"/>
          <cell r="BD2320" t="str">
            <v/>
          </cell>
          <cell r="BE2320" t="str">
            <v/>
          </cell>
          <cell r="BF2320" t="str">
            <v>0</v>
          </cell>
        </row>
        <row r="2321">
          <cell r="A2321">
            <v>10074514</v>
          </cell>
          <cell r="B2321" t="str">
            <v>IDRISA HEMEDI</v>
          </cell>
          <cell r="C2321" t="str">
            <v>KIBWANDA</v>
          </cell>
          <cell r="D2321" t="str">
            <v>ÇELİK MONTAJCI</v>
          </cell>
          <cell r="E2321" t="str">
            <v>STEEL FITTER</v>
          </cell>
          <cell r="F2321" t="str">
            <v>50107642</v>
          </cell>
          <cell r="G2321" t="str">
            <v>PETRA PROTEK</v>
          </cell>
          <cell r="H2321" t="str">
            <v>50107642</v>
          </cell>
          <cell r="I2321" t="str">
            <v>0BBQ</v>
          </cell>
          <cell r="J2321" t="str">
            <v>İNŞAAT GRUBU</v>
          </cell>
          <cell r="K2321" t="str">
            <v>50108883</v>
          </cell>
          <cell r="L2321" t="str">
            <v>TZ</v>
          </cell>
          <cell r="M2321" t="str">
            <v>Tanzanyalı</v>
          </cell>
          <cell r="N2321" t="str">
            <v>0035</v>
          </cell>
          <cell r="O2321" t="str">
            <v>TABORA</v>
          </cell>
          <cell r="P2321" t="str">
            <v>7B</v>
          </cell>
          <cell r="Q2321" t="str">
            <v>PETRA PROTEK</v>
          </cell>
          <cell r="R2321">
            <v>44805</v>
          </cell>
          <cell r="S2321">
            <v>44805</v>
          </cell>
          <cell r="T2321">
            <v>44952</v>
          </cell>
          <cell r="U2321" t="str">
            <v>Dnm.S.İş Sözl. işverence feshi</v>
          </cell>
          <cell r="V2321" t="str">
            <v>Mavi Yaka Direkt</v>
          </cell>
          <cell r="W2321" t="str">
            <v>LOT 3 (MIT)</v>
          </cell>
          <cell r="X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>USTA</v>
          </cell>
          <cell r="AC2321" t="str">
            <v>99</v>
          </cell>
          <cell r="AD2321" t="str">
            <v>LOT 3 (MIT)</v>
          </cell>
          <cell r="AE2321" t="str">
            <v>0113</v>
          </cell>
          <cell r="AF2321" t="str">
            <v/>
          </cell>
          <cell r="AG2321" t="str">
            <v>KM 785+000 - 829+305</v>
          </cell>
          <cell r="AH2321">
            <v>35683</v>
          </cell>
          <cell r="AI2321" t="str">
            <v>Bay</v>
          </cell>
          <cell r="AJ2321" t="str">
            <v>Yerel-Saatlik</v>
          </cell>
          <cell r="AK2321">
            <v>0</v>
          </cell>
          <cell r="AL2321" t="str">
            <v/>
          </cell>
          <cell r="AM2321" t="str">
            <v>201002</v>
          </cell>
          <cell r="AN2321" t="str">
            <v/>
          </cell>
          <cell r="AO2321" t="str">
            <v>T3</v>
          </cell>
          <cell r="AP2321" t="str">
            <v>5150</v>
          </cell>
          <cell r="AQ2321" t="str">
            <v>5175</v>
          </cell>
          <cell r="AR2321" t="str">
            <v/>
          </cell>
          <cell r="AS2321" t="str">
            <v/>
          </cell>
          <cell r="AT2321" t="str">
            <v/>
          </cell>
          <cell r="AU2321" t="str">
            <v/>
          </cell>
          <cell r="AV2321" t="str">
            <v/>
          </cell>
          <cell r="AW2321" t="str">
            <v/>
          </cell>
          <cell r="AX2321" t="str">
            <v>IDRISA HEMEDI KIBWANDA</v>
          </cell>
          <cell r="AY2321" t="str">
            <v/>
          </cell>
          <cell r="AZ2321"/>
          <cell r="BA2321"/>
          <cell r="BB2321" t="str">
            <v/>
          </cell>
          <cell r="BC2321"/>
          <cell r="BD2321" t="str">
            <v/>
          </cell>
          <cell r="BE2321" t="str">
            <v/>
          </cell>
          <cell r="BF2321" t="str">
            <v>0</v>
          </cell>
        </row>
        <row r="2322">
          <cell r="A2322">
            <v>10074515</v>
          </cell>
          <cell r="B2322" t="str">
            <v>MBARAKA SAID</v>
          </cell>
          <cell r="C2322" t="str">
            <v>CHUMI</v>
          </cell>
          <cell r="D2322" t="str">
            <v>ÇELİK MONTAJCI</v>
          </cell>
          <cell r="E2322" t="str">
            <v>STEEL FITTER</v>
          </cell>
          <cell r="F2322" t="str">
            <v>50107642</v>
          </cell>
          <cell r="G2322" t="str">
            <v>PETRA PROTEK</v>
          </cell>
          <cell r="H2322" t="str">
            <v>50107642</v>
          </cell>
          <cell r="I2322" t="str">
            <v>0BBQ</v>
          </cell>
          <cell r="J2322" t="str">
            <v>İNŞAAT GRUBU</v>
          </cell>
          <cell r="K2322" t="str">
            <v>50108883</v>
          </cell>
          <cell r="L2322" t="str">
            <v>TZ</v>
          </cell>
          <cell r="M2322" t="str">
            <v>Tanzanyalı</v>
          </cell>
          <cell r="N2322" t="str">
            <v>0035</v>
          </cell>
          <cell r="O2322" t="str">
            <v>TABORA</v>
          </cell>
          <cell r="P2322" t="str">
            <v>7B</v>
          </cell>
          <cell r="Q2322" t="str">
            <v>PETRA PROTEK</v>
          </cell>
          <cell r="R2322">
            <v>44805</v>
          </cell>
          <cell r="S2322">
            <v>44805</v>
          </cell>
          <cell r="T2322">
            <v>44953</v>
          </cell>
          <cell r="U2322" t="str">
            <v>Dnm.S.İş Sözl. işverence feshi</v>
          </cell>
          <cell r="V2322" t="str">
            <v>Mavi Yaka Direkt</v>
          </cell>
          <cell r="W2322" t="str">
            <v>LOT 3 (MIT)</v>
          </cell>
          <cell r="X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>USTA</v>
          </cell>
          <cell r="AC2322" t="str">
            <v>99</v>
          </cell>
          <cell r="AD2322" t="str">
            <v>LOT 3 (MIT)</v>
          </cell>
          <cell r="AE2322" t="str">
            <v>0113</v>
          </cell>
          <cell r="AF2322" t="str">
            <v/>
          </cell>
          <cell r="AG2322" t="str">
            <v>KM 785+000 - 829+305</v>
          </cell>
          <cell r="AH2322">
            <v>35683</v>
          </cell>
          <cell r="AI2322" t="str">
            <v>Bay</v>
          </cell>
          <cell r="AJ2322" t="str">
            <v>Yerel-Saatlik</v>
          </cell>
          <cell r="AK2322">
            <v>0</v>
          </cell>
          <cell r="AL2322" t="str">
            <v/>
          </cell>
          <cell r="AM2322" t="str">
            <v>201002</v>
          </cell>
          <cell r="AN2322" t="str">
            <v/>
          </cell>
          <cell r="AO2322" t="str">
            <v>T3</v>
          </cell>
          <cell r="AP2322" t="str">
            <v>5150</v>
          </cell>
          <cell r="AQ2322" t="str">
            <v>5175</v>
          </cell>
          <cell r="AR2322" t="str">
            <v/>
          </cell>
          <cell r="AS2322" t="str">
            <v/>
          </cell>
          <cell r="AT2322" t="str">
            <v/>
          </cell>
          <cell r="AU2322" t="str">
            <v/>
          </cell>
          <cell r="AV2322" t="str">
            <v/>
          </cell>
          <cell r="AW2322" t="str">
            <v/>
          </cell>
          <cell r="AX2322" t="str">
            <v>MBARAKA SAID CHUMI</v>
          </cell>
          <cell r="AY2322" t="str">
            <v/>
          </cell>
          <cell r="AZ2322"/>
          <cell r="BA2322"/>
          <cell r="BB2322" t="str">
            <v/>
          </cell>
          <cell r="BC2322"/>
          <cell r="BD2322" t="str">
            <v/>
          </cell>
          <cell r="BE2322" t="str">
            <v/>
          </cell>
          <cell r="BF2322" t="str">
            <v>0</v>
          </cell>
        </row>
        <row r="2323">
          <cell r="A2323">
            <v>10074516</v>
          </cell>
          <cell r="B2323" t="str">
            <v>GEORGE YOHANA</v>
          </cell>
          <cell r="C2323" t="str">
            <v>SAMSON</v>
          </cell>
          <cell r="D2323" t="str">
            <v>İŞ GÜVENLİĞİ YETKİLİSİ</v>
          </cell>
          <cell r="E2323" t="str">
            <v>SAFETY OFFICER</v>
          </cell>
          <cell r="F2323" t="str">
            <v>50107642</v>
          </cell>
          <cell r="G2323" t="str">
            <v>PETRA PROTEK</v>
          </cell>
          <cell r="H2323" t="str">
            <v>50107642</v>
          </cell>
          <cell r="I2323" t="str">
            <v>0BBQ</v>
          </cell>
          <cell r="J2323" t="str">
            <v>İNŞAAT GRUBU</v>
          </cell>
          <cell r="K2323" t="str">
            <v>50108945</v>
          </cell>
          <cell r="L2323" t="str">
            <v>TZ</v>
          </cell>
          <cell r="M2323" t="str">
            <v>Tanzanyalı</v>
          </cell>
          <cell r="N2323" t="str">
            <v>0035</v>
          </cell>
          <cell r="O2323" t="str">
            <v>TABORA</v>
          </cell>
          <cell r="P2323" t="str">
            <v>7B</v>
          </cell>
          <cell r="Q2323" t="str">
            <v>PETRA PROTEK</v>
          </cell>
          <cell r="R2323">
            <v>44805</v>
          </cell>
          <cell r="S2323">
            <v>44805</v>
          </cell>
          <cell r="T2323">
            <v>45101</v>
          </cell>
          <cell r="U2323" t="str">
            <v>Diğer nedenler</v>
          </cell>
          <cell r="V2323" t="str">
            <v>Beyaz Yaka</v>
          </cell>
          <cell r="W2323" t="str">
            <v>LOT 3 (MIT)</v>
          </cell>
          <cell r="X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>YETKİLİ</v>
          </cell>
          <cell r="AC2323" t="str">
            <v>99</v>
          </cell>
          <cell r="AD2323" t="str">
            <v>LOT 3 (MIT)</v>
          </cell>
          <cell r="AE2323" t="str">
            <v>0113</v>
          </cell>
          <cell r="AF2323" t="str">
            <v/>
          </cell>
          <cell r="AG2323" t="str">
            <v>KM 785+000 - 829+305</v>
          </cell>
          <cell r="AH2323">
            <v>35683</v>
          </cell>
          <cell r="AI2323" t="str">
            <v>Bay</v>
          </cell>
          <cell r="AJ2323" t="str">
            <v>Yerel-Aylık</v>
          </cell>
          <cell r="AK2323">
            <v>0</v>
          </cell>
          <cell r="AL2323" t="str">
            <v/>
          </cell>
          <cell r="AM2323" t="str">
            <v>301002</v>
          </cell>
          <cell r="AN2323" t="str">
            <v/>
          </cell>
          <cell r="AO2323" t="str">
            <v>T3</v>
          </cell>
          <cell r="AP2323" t="str">
            <v>5150</v>
          </cell>
          <cell r="AQ2323" t="str">
            <v>5175</v>
          </cell>
          <cell r="AR2323" t="str">
            <v/>
          </cell>
          <cell r="AS2323" t="str">
            <v/>
          </cell>
          <cell r="AT2323" t="str">
            <v/>
          </cell>
          <cell r="AU2323" t="str">
            <v/>
          </cell>
          <cell r="AV2323" t="str">
            <v/>
          </cell>
          <cell r="AW2323" t="str">
            <v/>
          </cell>
          <cell r="AX2323" t="str">
            <v>GEORGE YOHANA SAMSON</v>
          </cell>
          <cell r="AY2323" t="str">
            <v/>
          </cell>
          <cell r="AZ2323"/>
          <cell r="BA2323"/>
          <cell r="BB2323" t="str">
            <v/>
          </cell>
          <cell r="BC2323"/>
          <cell r="BD2323" t="str">
            <v/>
          </cell>
          <cell r="BE2323" t="str">
            <v/>
          </cell>
          <cell r="BF2323" t="str">
            <v>0</v>
          </cell>
        </row>
        <row r="2324">
          <cell r="A2324">
            <v>10074517</v>
          </cell>
          <cell r="B2324" t="str">
            <v>AMBELE DANIEL</v>
          </cell>
          <cell r="C2324" t="str">
            <v>MWAMPETA</v>
          </cell>
          <cell r="D2324" t="str">
            <v>AMBAR GÖREVLİSİ</v>
          </cell>
          <cell r="E2324" t="str">
            <v>WAREHOUSE CLERK</v>
          </cell>
          <cell r="F2324" t="str">
            <v>50107642</v>
          </cell>
          <cell r="G2324" t="str">
            <v>PETRA PROTEK</v>
          </cell>
          <cell r="H2324" t="str">
            <v>50107642</v>
          </cell>
          <cell r="I2324" t="str">
            <v>0BBQ</v>
          </cell>
          <cell r="J2324" t="str">
            <v>İNŞAAT GRUBU</v>
          </cell>
          <cell r="K2324" t="str">
            <v>50108946</v>
          </cell>
          <cell r="L2324" t="str">
            <v>TZ</v>
          </cell>
          <cell r="M2324" t="str">
            <v>Tanzanyalı</v>
          </cell>
          <cell r="N2324" t="str">
            <v>0035</v>
          </cell>
          <cell r="O2324" t="str">
            <v>TABORA</v>
          </cell>
          <cell r="P2324" t="str">
            <v>7B</v>
          </cell>
          <cell r="Q2324" t="str">
            <v>PETRA PROTEK</v>
          </cell>
          <cell r="R2324">
            <v>44805</v>
          </cell>
          <cell r="S2324">
            <v>44805</v>
          </cell>
          <cell r="T2324">
            <v>44805</v>
          </cell>
          <cell r="U2324" t="str">
            <v>Diğer nedenler</v>
          </cell>
          <cell r="V2324" t="str">
            <v>Beyaz Yaka</v>
          </cell>
          <cell r="W2324" t="str">
            <v>LOT 3 (MIT)</v>
          </cell>
          <cell r="X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>GÖREVLİ</v>
          </cell>
          <cell r="AC2324" t="str">
            <v>99</v>
          </cell>
          <cell r="AD2324" t="str">
            <v>LOT 3 (MIT)</v>
          </cell>
          <cell r="AE2324" t="str">
            <v>0113</v>
          </cell>
          <cell r="AF2324" t="str">
            <v/>
          </cell>
          <cell r="AG2324" t="str">
            <v>KM 785+000 - 829+305</v>
          </cell>
          <cell r="AH2324">
            <v>35103</v>
          </cell>
          <cell r="AI2324" t="str">
            <v>Bay</v>
          </cell>
          <cell r="AJ2324" t="str">
            <v>Yerel-Aylık</v>
          </cell>
          <cell r="AK2324">
            <v>0</v>
          </cell>
          <cell r="AL2324" t="str">
            <v/>
          </cell>
          <cell r="AM2324" t="str">
            <v>301002</v>
          </cell>
          <cell r="AN2324" t="str">
            <v/>
          </cell>
          <cell r="AO2324" t="str">
            <v>T3</v>
          </cell>
          <cell r="AP2324" t="str">
            <v>5150</v>
          </cell>
          <cell r="AQ2324" t="str">
            <v>5175</v>
          </cell>
          <cell r="AR2324" t="str">
            <v/>
          </cell>
          <cell r="AS2324" t="str">
            <v/>
          </cell>
          <cell r="AT2324" t="str">
            <v/>
          </cell>
          <cell r="AU2324" t="str">
            <v/>
          </cell>
          <cell r="AV2324" t="str">
            <v/>
          </cell>
          <cell r="AW2324" t="str">
            <v/>
          </cell>
          <cell r="AX2324" t="str">
            <v>AMBELE DANIEL MWAMPETA</v>
          </cell>
          <cell r="AY2324" t="str">
            <v/>
          </cell>
          <cell r="AZ2324"/>
          <cell r="BA2324"/>
          <cell r="BB2324" t="str">
            <v/>
          </cell>
          <cell r="BC2324"/>
          <cell r="BD2324" t="str">
            <v/>
          </cell>
          <cell r="BE2324" t="str">
            <v/>
          </cell>
          <cell r="BF2324" t="str">
            <v>0</v>
          </cell>
        </row>
        <row r="2325">
          <cell r="A2325">
            <v>10074518</v>
          </cell>
          <cell r="B2325" t="str">
            <v>AMBEGE DANFORD</v>
          </cell>
          <cell r="C2325" t="str">
            <v>MWAKOMO</v>
          </cell>
          <cell r="D2325" t="str">
            <v>KALIPÇI</v>
          </cell>
          <cell r="E2325" t="str">
            <v>FORMWORKER</v>
          </cell>
          <cell r="F2325" t="str">
            <v>50107642</v>
          </cell>
          <cell r="G2325" t="str">
            <v>PETRA PROTEK</v>
          </cell>
          <cell r="H2325" t="str">
            <v>50107642</v>
          </cell>
          <cell r="I2325" t="str">
            <v>0BBQ</v>
          </cell>
          <cell r="J2325" t="str">
            <v>İNŞAAT GRUBU</v>
          </cell>
          <cell r="K2325" t="str">
            <v>50107846</v>
          </cell>
          <cell r="L2325" t="str">
            <v>TZ</v>
          </cell>
          <cell r="M2325" t="str">
            <v>Tanzanyalı</v>
          </cell>
          <cell r="N2325" t="str">
            <v>0035</v>
          </cell>
          <cell r="O2325" t="str">
            <v>TABORA</v>
          </cell>
          <cell r="P2325" t="str">
            <v>7B</v>
          </cell>
          <cell r="Q2325" t="str">
            <v>PETRA PROTEK</v>
          </cell>
          <cell r="R2325">
            <v>44805</v>
          </cell>
          <cell r="S2325">
            <v>44805</v>
          </cell>
          <cell r="T2325">
            <v>44909</v>
          </cell>
          <cell r="U2325" t="str">
            <v>İşin sona ermesi</v>
          </cell>
          <cell r="V2325" t="str">
            <v>Mavi Yaka Direkt</v>
          </cell>
          <cell r="W2325" t="str">
            <v>LOT 3 (MIT)</v>
          </cell>
          <cell r="X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>USTA</v>
          </cell>
          <cell r="AC2325" t="str">
            <v>99</v>
          </cell>
          <cell r="AD2325" t="str">
            <v>LOT 3 (MIT)</v>
          </cell>
          <cell r="AE2325" t="str">
            <v>0113</v>
          </cell>
          <cell r="AF2325" t="str">
            <v/>
          </cell>
          <cell r="AG2325" t="str">
            <v>KM 785+000 - 829+305</v>
          </cell>
          <cell r="AH2325">
            <v>30990</v>
          </cell>
          <cell r="AI2325" t="str">
            <v>Bay</v>
          </cell>
          <cell r="AJ2325" t="str">
            <v>Yerel-Saatlik</v>
          </cell>
          <cell r="AK2325">
            <v>0</v>
          </cell>
          <cell r="AL2325" t="str">
            <v/>
          </cell>
          <cell r="AM2325" t="str">
            <v>201002</v>
          </cell>
          <cell r="AN2325" t="str">
            <v/>
          </cell>
          <cell r="AO2325" t="str">
            <v>T3</v>
          </cell>
          <cell r="AP2325" t="str">
            <v>5150</v>
          </cell>
          <cell r="AQ2325" t="str">
            <v>5175</v>
          </cell>
          <cell r="AR2325" t="str">
            <v/>
          </cell>
          <cell r="AS2325" t="str">
            <v/>
          </cell>
          <cell r="AT2325" t="str">
            <v/>
          </cell>
          <cell r="AU2325" t="str">
            <v/>
          </cell>
          <cell r="AV2325" t="str">
            <v/>
          </cell>
          <cell r="AW2325" t="str">
            <v/>
          </cell>
          <cell r="AX2325" t="str">
            <v>AMBEGE DANFORD MWAKOMO</v>
          </cell>
          <cell r="AY2325" t="str">
            <v/>
          </cell>
          <cell r="AZ2325"/>
          <cell r="BA2325"/>
          <cell r="BB2325" t="str">
            <v/>
          </cell>
          <cell r="BC2325"/>
          <cell r="BD2325" t="str">
            <v/>
          </cell>
          <cell r="BE2325" t="str">
            <v/>
          </cell>
          <cell r="BF2325" t="str">
            <v>0</v>
          </cell>
        </row>
        <row r="2326">
          <cell r="A2326">
            <v>10074519</v>
          </cell>
          <cell r="B2326" t="str">
            <v>DATIUS CHRISTPHER</v>
          </cell>
          <cell r="C2326" t="str">
            <v>PETER</v>
          </cell>
          <cell r="D2326" t="str">
            <v>KALIPÇI</v>
          </cell>
          <cell r="E2326" t="str">
            <v>FORMWORKER</v>
          </cell>
          <cell r="F2326" t="str">
            <v>50107642</v>
          </cell>
          <cell r="G2326" t="str">
            <v>PETRA PROTEK</v>
          </cell>
          <cell r="H2326" t="str">
            <v>50107642</v>
          </cell>
          <cell r="I2326" t="str">
            <v>0BBQ</v>
          </cell>
          <cell r="J2326" t="str">
            <v>İNŞAAT GRUBU</v>
          </cell>
          <cell r="K2326" t="str">
            <v>50107846</v>
          </cell>
          <cell r="L2326" t="str">
            <v>TZ</v>
          </cell>
          <cell r="M2326" t="str">
            <v>Tanzanyalı</v>
          </cell>
          <cell r="N2326" t="str">
            <v>0035</v>
          </cell>
          <cell r="O2326" t="str">
            <v>TABORA</v>
          </cell>
          <cell r="P2326" t="str">
            <v>7B</v>
          </cell>
          <cell r="Q2326" t="str">
            <v>PETRA PROTEK</v>
          </cell>
          <cell r="R2326">
            <v>44805</v>
          </cell>
          <cell r="S2326">
            <v>44805</v>
          </cell>
          <cell r="T2326">
            <v>44805</v>
          </cell>
          <cell r="U2326" t="str">
            <v>Diğer nedenler</v>
          </cell>
          <cell r="V2326" t="str">
            <v>Mavi Yaka Direkt</v>
          </cell>
          <cell r="W2326" t="str">
            <v>LOT 3 (MIT)</v>
          </cell>
          <cell r="X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>USTA</v>
          </cell>
          <cell r="AC2326" t="str">
            <v>99</v>
          </cell>
          <cell r="AD2326" t="str">
            <v>LOT 3 (MIT)</v>
          </cell>
          <cell r="AE2326" t="str">
            <v>0113</v>
          </cell>
          <cell r="AF2326" t="str">
            <v/>
          </cell>
          <cell r="AG2326" t="str">
            <v>KM 785+000 - 829+305</v>
          </cell>
          <cell r="AH2326">
            <v>34091</v>
          </cell>
          <cell r="AI2326" t="str">
            <v>Bay</v>
          </cell>
          <cell r="AJ2326" t="str">
            <v>Yerel-Saatlik</v>
          </cell>
          <cell r="AK2326">
            <v>0</v>
          </cell>
          <cell r="AL2326" t="str">
            <v/>
          </cell>
          <cell r="AM2326" t="str">
            <v>201002</v>
          </cell>
          <cell r="AN2326" t="str">
            <v/>
          </cell>
          <cell r="AO2326" t="str">
            <v>T3</v>
          </cell>
          <cell r="AP2326" t="str">
            <v>5150</v>
          </cell>
          <cell r="AQ2326" t="str">
            <v>5175</v>
          </cell>
          <cell r="AR2326" t="str">
            <v/>
          </cell>
          <cell r="AS2326" t="str">
            <v/>
          </cell>
          <cell r="AT2326" t="str">
            <v/>
          </cell>
          <cell r="AU2326" t="str">
            <v/>
          </cell>
          <cell r="AV2326" t="str">
            <v/>
          </cell>
          <cell r="AW2326" t="str">
            <v/>
          </cell>
          <cell r="AX2326" t="str">
            <v>DATIUS CHRISTPHER PETER</v>
          </cell>
          <cell r="AY2326" t="str">
            <v/>
          </cell>
          <cell r="AZ2326"/>
          <cell r="BA2326"/>
          <cell r="BB2326" t="str">
            <v/>
          </cell>
          <cell r="BC2326"/>
          <cell r="BD2326" t="str">
            <v/>
          </cell>
          <cell r="BE2326" t="str">
            <v/>
          </cell>
          <cell r="BF2326" t="str">
            <v>0</v>
          </cell>
        </row>
        <row r="2327">
          <cell r="A2327">
            <v>10074448</v>
          </cell>
          <cell r="B2327" t="str">
            <v>FORCUS VINTAN</v>
          </cell>
          <cell r="C2327" t="str">
            <v>MATHEW</v>
          </cell>
          <cell r="D2327" t="str">
            <v>DUVARCI</v>
          </cell>
          <cell r="E2327" t="str">
            <v>MASON</v>
          </cell>
          <cell r="F2327" t="str">
            <v>50107642</v>
          </cell>
          <cell r="G2327" t="str">
            <v>PETRA PROTEK</v>
          </cell>
          <cell r="H2327" t="str">
            <v>50107642</v>
          </cell>
          <cell r="I2327" t="str">
            <v>0BBQ</v>
          </cell>
          <cell r="J2327" t="str">
            <v>İNŞAAT GRUBU</v>
          </cell>
          <cell r="K2327" t="str">
            <v>50107815</v>
          </cell>
          <cell r="L2327" t="str">
            <v>TZ</v>
          </cell>
          <cell r="M2327" t="str">
            <v>Tanzanyalı</v>
          </cell>
          <cell r="N2327" t="str">
            <v>0037</v>
          </cell>
          <cell r="O2327" t="str">
            <v>İTİGİ</v>
          </cell>
          <cell r="P2327" t="str">
            <v>7B</v>
          </cell>
          <cell r="Q2327" t="str">
            <v>PETRA PROTEK</v>
          </cell>
          <cell r="R2327">
            <v>44805</v>
          </cell>
          <cell r="S2327">
            <v>44805</v>
          </cell>
          <cell r="T2327">
            <v>44943</v>
          </cell>
          <cell r="U2327" t="str">
            <v>Dnm.S.İş Sözl. işverence feshi</v>
          </cell>
          <cell r="V2327" t="str">
            <v>Mavi Yaka Direkt</v>
          </cell>
          <cell r="W2327" t="str">
            <v>LOT 3 (MIT)</v>
          </cell>
          <cell r="X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>USTA</v>
          </cell>
          <cell r="AC2327" t="str">
            <v>99</v>
          </cell>
          <cell r="AD2327" t="str">
            <v>LOT 3 (MIT)</v>
          </cell>
          <cell r="AE2327" t="str">
            <v>0113</v>
          </cell>
          <cell r="AF2327" t="str">
            <v/>
          </cell>
          <cell r="AG2327" t="str">
            <v>KM 785+000 - 829+305</v>
          </cell>
          <cell r="AH2327">
            <v>32998</v>
          </cell>
          <cell r="AI2327" t="str">
            <v>Bay</v>
          </cell>
          <cell r="AJ2327" t="str">
            <v>Yerel-Saatlik</v>
          </cell>
          <cell r="AK2327">
            <v>0</v>
          </cell>
          <cell r="AL2327" t="str">
            <v/>
          </cell>
          <cell r="AM2327" t="str">
            <v>201002</v>
          </cell>
          <cell r="AN2327" t="str">
            <v/>
          </cell>
          <cell r="AO2327" t="str">
            <v>T3</v>
          </cell>
          <cell r="AP2327" t="str">
            <v>5150</v>
          </cell>
          <cell r="AQ2327" t="str">
            <v>5175</v>
          </cell>
          <cell r="AR2327" t="str">
            <v/>
          </cell>
          <cell r="AS2327" t="str">
            <v/>
          </cell>
          <cell r="AT2327" t="str">
            <v/>
          </cell>
          <cell r="AU2327" t="str">
            <v/>
          </cell>
          <cell r="AV2327" t="str">
            <v/>
          </cell>
          <cell r="AW2327" t="str">
            <v/>
          </cell>
          <cell r="AX2327" t="str">
            <v>FORCUS VINTAN MATHEW</v>
          </cell>
          <cell r="AY2327" t="str">
            <v/>
          </cell>
          <cell r="AZ2327"/>
          <cell r="BA2327"/>
          <cell r="BB2327" t="str">
            <v/>
          </cell>
          <cell r="BC2327"/>
          <cell r="BD2327" t="str">
            <v/>
          </cell>
          <cell r="BE2327" t="str">
            <v/>
          </cell>
          <cell r="BF2327" t="str">
            <v>0</v>
          </cell>
        </row>
        <row r="2328">
          <cell r="A2328">
            <v>10074450</v>
          </cell>
          <cell r="B2328" t="str">
            <v>NDONGO NJILE</v>
          </cell>
          <cell r="C2328" t="str">
            <v>SALU</v>
          </cell>
          <cell r="D2328" t="str">
            <v>DUVARCI</v>
          </cell>
          <cell r="E2328" t="str">
            <v>MASON</v>
          </cell>
          <cell r="F2328" t="str">
            <v>50107642</v>
          </cell>
          <cell r="G2328" t="str">
            <v>PETRA PROTEK</v>
          </cell>
          <cell r="H2328" t="str">
            <v>50107642</v>
          </cell>
          <cell r="I2328" t="str">
            <v>0BBQ</v>
          </cell>
          <cell r="J2328" t="str">
            <v>İNŞAAT GRUBU</v>
          </cell>
          <cell r="K2328" t="str">
            <v>50107815</v>
          </cell>
          <cell r="L2328" t="str">
            <v>TZ</v>
          </cell>
          <cell r="M2328" t="str">
            <v>Tanzanyalı</v>
          </cell>
          <cell r="N2328" t="str">
            <v>0037</v>
          </cell>
          <cell r="O2328" t="str">
            <v>İTİGİ</v>
          </cell>
          <cell r="P2328" t="str">
            <v>7B</v>
          </cell>
          <cell r="Q2328" t="str">
            <v>PETRA PROTEK</v>
          </cell>
          <cell r="R2328">
            <v>44805</v>
          </cell>
          <cell r="S2328">
            <v>44805</v>
          </cell>
          <cell r="T2328">
            <v>44943</v>
          </cell>
          <cell r="U2328" t="str">
            <v>Dnm.S.İş Sözl. işverence feshi</v>
          </cell>
          <cell r="V2328" t="str">
            <v>Mavi Yaka Direkt</v>
          </cell>
          <cell r="W2328" t="str">
            <v>LOT 3 (MIT)</v>
          </cell>
          <cell r="X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>USTA</v>
          </cell>
          <cell r="AC2328" t="str">
            <v>99</v>
          </cell>
          <cell r="AD2328" t="str">
            <v>LOT 3 (MIT)</v>
          </cell>
          <cell r="AE2328" t="str">
            <v>0113</v>
          </cell>
          <cell r="AF2328" t="str">
            <v/>
          </cell>
          <cell r="AG2328" t="str">
            <v>KM 785+000 - 829+305</v>
          </cell>
          <cell r="AH2328">
            <v>32998</v>
          </cell>
          <cell r="AI2328" t="str">
            <v>Bay</v>
          </cell>
          <cell r="AJ2328" t="str">
            <v>Yerel-Saatlik</v>
          </cell>
          <cell r="AK2328">
            <v>0</v>
          </cell>
          <cell r="AL2328" t="str">
            <v/>
          </cell>
          <cell r="AM2328" t="str">
            <v>201002</v>
          </cell>
          <cell r="AN2328" t="str">
            <v/>
          </cell>
          <cell r="AO2328" t="str">
            <v>T3</v>
          </cell>
          <cell r="AP2328" t="str">
            <v>5150</v>
          </cell>
          <cell r="AQ2328" t="str">
            <v>5175</v>
          </cell>
          <cell r="AR2328" t="str">
            <v/>
          </cell>
          <cell r="AS2328" t="str">
            <v/>
          </cell>
          <cell r="AT2328" t="str">
            <v/>
          </cell>
          <cell r="AU2328" t="str">
            <v/>
          </cell>
          <cell r="AV2328" t="str">
            <v/>
          </cell>
          <cell r="AW2328" t="str">
            <v/>
          </cell>
          <cell r="AX2328" t="str">
            <v>NDONGO NJILE SALU</v>
          </cell>
          <cell r="AY2328" t="str">
            <v/>
          </cell>
          <cell r="AZ2328"/>
          <cell r="BA2328"/>
          <cell r="BB2328" t="str">
            <v/>
          </cell>
          <cell r="BC2328"/>
          <cell r="BD2328" t="str">
            <v/>
          </cell>
          <cell r="BE2328" t="str">
            <v/>
          </cell>
          <cell r="BF2328" t="str">
            <v>0</v>
          </cell>
        </row>
        <row r="2329">
          <cell r="A2329">
            <v>10074451</v>
          </cell>
          <cell r="B2329" t="str">
            <v>AMANI STANLEY</v>
          </cell>
          <cell r="C2329" t="str">
            <v>MATONYA</v>
          </cell>
          <cell r="D2329" t="str">
            <v>DUVARCI</v>
          </cell>
          <cell r="E2329" t="str">
            <v>MASON</v>
          </cell>
          <cell r="F2329" t="str">
            <v>50107642</v>
          </cell>
          <cell r="G2329" t="str">
            <v>PETRA PROTEK</v>
          </cell>
          <cell r="H2329" t="str">
            <v>50107642</v>
          </cell>
          <cell r="I2329" t="str">
            <v>0BBQ</v>
          </cell>
          <cell r="J2329" t="str">
            <v>İNŞAAT GRUBU</v>
          </cell>
          <cell r="K2329" t="str">
            <v>50107815</v>
          </cell>
          <cell r="L2329" t="str">
            <v>TZ</v>
          </cell>
          <cell r="M2329" t="str">
            <v>Tanzanyalı</v>
          </cell>
          <cell r="N2329" t="str">
            <v>0037</v>
          </cell>
          <cell r="O2329" t="str">
            <v>İTİGİ</v>
          </cell>
          <cell r="P2329" t="str">
            <v>7B</v>
          </cell>
          <cell r="Q2329" t="str">
            <v>PETRA PROTEK</v>
          </cell>
          <cell r="R2329">
            <v>44805</v>
          </cell>
          <cell r="S2329">
            <v>44805</v>
          </cell>
          <cell r="T2329">
            <v>44943</v>
          </cell>
          <cell r="U2329" t="str">
            <v>Dnm.S.İş Sözl. işverence feshi</v>
          </cell>
          <cell r="V2329" t="str">
            <v>Mavi Yaka Direkt</v>
          </cell>
          <cell r="W2329" t="str">
            <v>LOT 3 (MIT)</v>
          </cell>
          <cell r="X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>USTA</v>
          </cell>
          <cell r="AC2329" t="str">
            <v>99</v>
          </cell>
          <cell r="AD2329" t="str">
            <v>LOT 3 (MIT)</v>
          </cell>
          <cell r="AE2329" t="str">
            <v>0113</v>
          </cell>
          <cell r="AF2329" t="str">
            <v/>
          </cell>
          <cell r="AG2329" t="str">
            <v>KM 785+000 - 829+305</v>
          </cell>
          <cell r="AH2329">
            <v>32998</v>
          </cell>
          <cell r="AI2329" t="str">
            <v>Bay</v>
          </cell>
          <cell r="AJ2329" t="str">
            <v>Yerel-Saatlik</v>
          </cell>
          <cell r="AK2329">
            <v>0</v>
          </cell>
          <cell r="AL2329" t="str">
            <v/>
          </cell>
          <cell r="AM2329" t="str">
            <v>201002</v>
          </cell>
          <cell r="AN2329" t="str">
            <v/>
          </cell>
          <cell r="AO2329" t="str">
            <v>T3</v>
          </cell>
          <cell r="AP2329" t="str">
            <v>5150</v>
          </cell>
          <cell r="AQ2329" t="str">
            <v>5175</v>
          </cell>
          <cell r="AR2329" t="str">
            <v/>
          </cell>
          <cell r="AS2329" t="str">
            <v/>
          </cell>
          <cell r="AT2329" t="str">
            <v/>
          </cell>
          <cell r="AU2329" t="str">
            <v/>
          </cell>
          <cell r="AV2329" t="str">
            <v/>
          </cell>
          <cell r="AW2329" t="str">
            <v/>
          </cell>
          <cell r="AX2329" t="str">
            <v>AMANI STANLEY MATONYA</v>
          </cell>
          <cell r="AY2329" t="str">
            <v/>
          </cell>
          <cell r="AZ2329"/>
          <cell r="BA2329"/>
          <cell r="BB2329" t="str">
            <v/>
          </cell>
          <cell r="BC2329"/>
          <cell r="BD2329" t="str">
            <v/>
          </cell>
          <cell r="BE2329" t="str">
            <v/>
          </cell>
          <cell r="BF2329" t="str">
            <v>0</v>
          </cell>
        </row>
        <row r="2330">
          <cell r="A2330">
            <v>10074452</v>
          </cell>
          <cell r="B2330" t="str">
            <v>DOTO NEHEMIA</v>
          </cell>
          <cell r="C2330" t="str">
            <v>KIGAZAMA</v>
          </cell>
          <cell r="D2330" t="str">
            <v>DUVARCI</v>
          </cell>
          <cell r="E2330" t="str">
            <v>MASON</v>
          </cell>
          <cell r="F2330" t="str">
            <v>50107642</v>
          </cell>
          <cell r="G2330" t="str">
            <v>PETRA PROTEK</v>
          </cell>
          <cell r="H2330" t="str">
            <v>50107642</v>
          </cell>
          <cell r="I2330" t="str">
            <v>0BBQ</v>
          </cell>
          <cell r="J2330" t="str">
            <v>İNŞAAT GRUBU</v>
          </cell>
          <cell r="K2330" t="str">
            <v>50107815</v>
          </cell>
          <cell r="L2330" t="str">
            <v>TZ</v>
          </cell>
          <cell r="M2330" t="str">
            <v>Tanzanyalı</v>
          </cell>
          <cell r="N2330" t="str">
            <v>0037</v>
          </cell>
          <cell r="O2330" t="str">
            <v>İTİGİ</v>
          </cell>
          <cell r="P2330" t="str">
            <v>7B</v>
          </cell>
          <cell r="Q2330" t="str">
            <v>PETRA PROTEK</v>
          </cell>
          <cell r="R2330">
            <v>44805</v>
          </cell>
          <cell r="S2330">
            <v>44805</v>
          </cell>
          <cell r="T2330">
            <v>44943</v>
          </cell>
          <cell r="U2330" t="str">
            <v>Dnm.S.İş Sözl. işverence feshi</v>
          </cell>
          <cell r="V2330" t="str">
            <v>Mavi Yaka Direkt</v>
          </cell>
          <cell r="W2330" t="str">
            <v>LOT 3 (MIT)</v>
          </cell>
          <cell r="X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>USTA</v>
          </cell>
          <cell r="AC2330" t="str">
            <v>99</v>
          </cell>
          <cell r="AD2330" t="str">
            <v>LOT 3 (MIT)</v>
          </cell>
          <cell r="AE2330" t="str">
            <v>0113</v>
          </cell>
          <cell r="AF2330" t="str">
            <v/>
          </cell>
          <cell r="AG2330" t="str">
            <v>KM 785+000 - 829+305</v>
          </cell>
          <cell r="AH2330">
            <v>28721</v>
          </cell>
          <cell r="AI2330" t="str">
            <v>Bay</v>
          </cell>
          <cell r="AJ2330" t="str">
            <v>Yerel-Saatlik</v>
          </cell>
          <cell r="AK2330">
            <v>0</v>
          </cell>
          <cell r="AL2330" t="str">
            <v/>
          </cell>
          <cell r="AM2330" t="str">
            <v>201002</v>
          </cell>
          <cell r="AN2330" t="str">
            <v/>
          </cell>
          <cell r="AO2330" t="str">
            <v>T3</v>
          </cell>
          <cell r="AP2330" t="str">
            <v>5150</v>
          </cell>
          <cell r="AQ2330" t="str">
            <v>5175</v>
          </cell>
          <cell r="AR2330" t="str">
            <v/>
          </cell>
          <cell r="AS2330" t="str">
            <v/>
          </cell>
          <cell r="AT2330" t="str">
            <v/>
          </cell>
          <cell r="AU2330" t="str">
            <v/>
          </cell>
          <cell r="AV2330" t="str">
            <v/>
          </cell>
          <cell r="AW2330" t="str">
            <v/>
          </cell>
          <cell r="AX2330" t="str">
            <v>DOTO NEHEMIA KIGAZAMA</v>
          </cell>
          <cell r="AY2330" t="str">
            <v/>
          </cell>
          <cell r="AZ2330"/>
          <cell r="BA2330"/>
          <cell r="BB2330" t="str">
            <v/>
          </cell>
          <cell r="BC2330"/>
          <cell r="BD2330" t="str">
            <v/>
          </cell>
          <cell r="BE2330" t="str">
            <v/>
          </cell>
          <cell r="BF2330" t="str">
            <v>0</v>
          </cell>
        </row>
        <row r="2331">
          <cell r="A2331">
            <v>10074453</v>
          </cell>
          <cell r="B2331" t="str">
            <v>ALLY RASHIDI</v>
          </cell>
          <cell r="C2331" t="str">
            <v>TANGILA</v>
          </cell>
          <cell r="D2331" t="str">
            <v>DUVARCI</v>
          </cell>
          <cell r="E2331" t="str">
            <v>MASON</v>
          </cell>
          <cell r="F2331" t="str">
            <v>50107642</v>
          </cell>
          <cell r="G2331" t="str">
            <v>PETRA PROTEK</v>
          </cell>
          <cell r="H2331" t="str">
            <v>50107642</v>
          </cell>
          <cell r="I2331" t="str">
            <v>0BBQ</v>
          </cell>
          <cell r="J2331" t="str">
            <v>İNŞAAT GRUBU</v>
          </cell>
          <cell r="K2331" t="str">
            <v>50107815</v>
          </cell>
          <cell r="L2331" t="str">
            <v>TZ</v>
          </cell>
          <cell r="M2331" t="str">
            <v>Tanzanyalı</v>
          </cell>
          <cell r="N2331" t="str">
            <v>0037</v>
          </cell>
          <cell r="O2331" t="str">
            <v>İTİGİ</v>
          </cell>
          <cell r="P2331" t="str">
            <v>7B</v>
          </cell>
          <cell r="Q2331" t="str">
            <v>PETRA PROTEK</v>
          </cell>
          <cell r="R2331">
            <v>44805</v>
          </cell>
          <cell r="S2331">
            <v>44805</v>
          </cell>
          <cell r="T2331">
            <v>44943</v>
          </cell>
          <cell r="U2331" t="str">
            <v>Dnm.S.İş Sözl. işverence feshi</v>
          </cell>
          <cell r="V2331" t="str">
            <v>Mavi Yaka Direkt</v>
          </cell>
          <cell r="W2331" t="str">
            <v>LOT 3 (MIT)</v>
          </cell>
          <cell r="X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>USTA</v>
          </cell>
          <cell r="AC2331" t="str">
            <v>99</v>
          </cell>
          <cell r="AD2331" t="str">
            <v>LOT 3 (MIT)</v>
          </cell>
          <cell r="AE2331" t="str">
            <v>0113</v>
          </cell>
          <cell r="AF2331" t="str">
            <v/>
          </cell>
          <cell r="AG2331" t="str">
            <v>KM 785+000 - 829+305</v>
          </cell>
          <cell r="AH2331">
            <v>28721</v>
          </cell>
          <cell r="AI2331" t="str">
            <v>Bay</v>
          </cell>
          <cell r="AJ2331" t="str">
            <v>Yerel-Saatlik</v>
          </cell>
          <cell r="AK2331">
            <v>0</v>
          </cell>
          <cell r="AL2331" t="str">
            <v/>
          </cell>
          <cell r="AM2331" t="str">
            <v>201002</v>
          </cell>
          <cell r="AN2331" t="str">
            <v/>
          </cell>
          <cell r="AO2331" t="str">
            <v>T3</v>
          </cell>
          <cell r="AP2331" t="str">
            <v>5150</v>
          </cell>
          <cell r="AQ2331" t="str">
            <v>5175</v>
          </cell>
          <cell r="AR2331" t="str">
            <v/>
          </cell>
          <cell r="AS2331" t="str">
            <v/>
          </cell>
          <cell r="AT2331" t="str">
            <v/>
          </cell>
          <cell r="AU2331" t="str">
            <v/>
          </cell>
          <cell r="AV2331" t="str">
            <v/>
          </cell>
          <cell r="AW2331" t="str">
            <v/>
          </cell>
          <cell r="AX2331" t="str">
            <v>ALLY RASHIDI TANGILA</v>
          </cell>
          <cell r="AY2331" t="str">
            <v/>
          </cell>
          <cell r="AZ2331"/>
          <cell r="BA2331"/>
          <cell r="BB2331" t="str">
            <v/>
          </cell>
          <cell r="BC2331"/>
          <cell r="BD2331" t="str">
            <v/>
          </cell>
          <cell r="BE2331" t="str">
            <v/>
          </cell>
          <cell r="BF2331" t="str">
            <v>0</v>
          </cell>
        </row>
        <row r="2332">
          <cell r="A2332">
            <v>10074454</v>
          </cell>
          <cell r="B2332" t="str">
            <v>EPIMACUS SALVATORY</v>
          </cell>
          <cell r="C2332" t="str">
            <v>RAHISI</v>
          </cell>
          <cell r="D2332" t="str">
            <v>DUVARCI</v>
          </cell>
          <cell r="E2332" t="str">
            <v>MASON</v>
          </cell>
          <cell r="F2332" t="str">
            <v>50107642</v>
          </cell>
          <cell r="G2332" t="str">
            <v>PETRA PROTEK</v>
          </cell>
          <cell r="H2332" t="str">
            <v>50107642</v>
          </cell>
          <cell r="I2332" t="str">
            <v>0BBQ</v>
          </cell>
          <cell r="J2332" t="str">
            <v>İNŞAAT GRUBU</v>
          </cell>
          <cell r="K2332" t="str">
            <v>50107815</v>
          </cell>
          <cell r="L2332" t="str">
            <v>TZ</v>
          </cell>
          <cell r="M2332" t="str">
            <v>Tanzanyalı</v>
          </cell>
          <cell r="N2332" t="str">
            <v>0037</v>
          </cell>
          <cell r="O2332" t="str">
            <v>İTİGİ</v>
          </cell>
          <cell r="P2332" t="str">
            <v>7B</v>
          </cell>
          <cell r="Q2332" t="str">
            <v>PETRA PROTEK</v>
          </cell>
          <cell r="R2332">
            <v>44805</v>
          </cell>
          <cell r="S2332">
            <v>44805</v>
          </cell>
          <cell r="T2332">
            <v>44943</v>
          </cell>
          <cell r="U2332" t="str">
            <v>Dnm.S.İş Sözl. işverence feshi</v>
          </cell>
          <cell r="V2332" t="str">
            <v>Mavi Yaka Direkt</v>
          </cell>
          <cell r="W2332" t="str">
            <v>LOT 3 (MIT)</v>
          </cell>
          <cell r="X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>USTA</v>
          </cell>
          <cell r="AC2332" t="str">
            <v>99</v>
          </cell>
          <cell r="AD2332" t="str">
            <v>LOT 3 (MIT)</v>
          </cell>
          <cell r="AE2332" t="str">
            <v>0113</v>
          </cell>
          <cell r="AF2332" t="str">
            <v/>
          </cell>
          <cell r="AG2332" t="str">
            <v>KM 785+000 - 829+305</v>
          </cell>
          <cell r="AH2332">
            <v>32998</v>
          </cell>
          <cell r="AI2332" t="str">
            <v>Bay</v>
          </cell>
          <cell r="AJ2332" t="str">
            <v>Yerel-Saatlik</v>
          </cell>
          <cell r="AK2332">
            <v>0</v>
          </cell>
          <cell r="AL2332" t="str">
            <v/>
          </cell>
          <cell r="AM2332" t="str">
            <v>201002</v>
          </cell>
          <cell r="AN2332" t="str">
            <v/>
          </cell>
          <cell r="AO2332" t="str">
            <v>T3</v>
          </cell>
          <cell r="AP2332" t="str">
            <v>5150</v>
          </cell>
          <cell r="AQ2332" t="str">
            <v>5175</v>
          </cell>
          <cell r="AR2332" t="str">
            <v/>
          </cell>
          <cell r="AS2332" t="str">
            <v/>
          </cell>
          <cell r="AT2332" t="str">
            <v/>
          </cell>
          <cell r="AU2332" t="str">
            <v/>
          </cell>
          <cell r="AV2332" t="str">
            <v/>
          </cell>
          <cell r="AW2332" t="str">
            <v/>
          </cell>
          <cell r="AX2332" t="str">
            <v>EPIMACUS SALVATORY RAHISI</v>
          </cell>
          <cell r="AY2332" t="str">
            <v/>
          </cell>
          <cell r="AZ2332"/>
          <cell r="BA2332"/>
          <cell r="BB2332" t="str">
            <v/>
          </cell>
          <cell r="BC2332"/>
          <cell r="BD2332" t="str">
            <v/>
          </cell>
          <cell r="BE2332" t="str">
            <v/>
          </cell>
          <cell r="BF2332" t="str">
            <v>0</v>
          </cell>
        </row>
        <row r="2333">
          <cell r="A2333">
            <v>10074455</v>
          </cell>
          <cell r="B2333" t="str">
            <v>BONIFAS SOSPETER</v>
          </cell>
          <cell r="C2333" t="str">
            <v>SOAH</v>
          </cell>
          <cell r="D2333" t="str">
            <v>DUVARCI</v>
          </cell>
          <cell r="E2333" t="str">
            <v>MASON</v>
          </cell>
          <cell r="F2333" t="str">
            <v>50107642</v>
          </cell>
          <cell r="G2333" t="str">
            <v>PETRA PROTEK</v>
          </cell>
          <cell r="H2333" t="str">
            <v>50107642</v>
          </cell>
          <cell r="I2333" t="str">
            <v>0BBQ</v>
          </cell>
          <cell r="J2333" t="str">
            <v>İNŞAAT GRUBU</v>
          </cell>
          <cell r="K2333" t="str">
            <v>50107815</v>
          </cell>
          <cell r="L2333" t="str">
            <v>TZ</v>
          </cell>
          <cell r="M2333" t="str">
            <v>Tanzanyalı</v>
          </cell>
          <cell r="N2333" t="str">
            <v>0037</v>
          </cell>
          <cell r="O2333" t="str">
            <v>İTİGİ</v>
          </cell>
          <cell r="P2333" t="str">
            <v>7B</v>
          </cell>
          <cell r="Q2333" t="str">
            <v>PETRA PROTEK</v>
          </cell>
          <cell r="R2333">
            <v>44805</v>
          </cell>
          <cell r="S2333">
            <v>44805</v>
          </cell>
          <cell r="T2333">
            <v>44943</v>
          </cell>
          <cell r="U2333" t="str">
            <v>Dnm.S.İş Sözl. işverence feshi</v>
          </cell>
          <cell r="V2333" t="str">
            <v>Mavi Yaka Direkt</v>
          </cell>
          <cell r="W2333" t="str">
            <v>LOT 3 (MIT)</v>
          </cell>
          <cell r="X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>USTA</v>
          </cell>
          <cell r="AC2333" t="str">
            <v>99</v>
          </cell>
          <cell r="AD2333" t="str">
            <v>LOT 3 (MIT)</v>
          </cell>
          <cell r="AE2333" t="str">
            <v>0113</v>
          </cell>
          <cell r="AF2333" t="str">
            <v/>
          </cell>
          <cell r="AG2333" t="str">
            <v>KM 785+000 - 829+305</v>
          </cell>
          <cell r="AH2333">
            <v>32998</v>
          </cell>
          <cell r="AI2333" t="str">
            <v>Bay</v>
          </cell>
          <cell r="AJ2333" t="str">
            <v>Yerel-Saatlik</v>
          </cell>
          <cell r="AK2333">
            <v>0</v>
          </cell>
          <cell r="AL2333" t="str">
            <v/>
          </cell>
          <cell r="AM2333" t="str">
            <v>201002</v>
          </cell>
          <cell r="AN2333" t="str">
            <v/>
          </cell>
          <cell r="AO2333" t="str">
            <v>T3</v>
          </cell>
          <cell r="AP2333" t="str">
            <v>5150</v>
          </cell>
          <cell r="AQ2333" t="str">
            <v>5175</v>
          </cell>
          <cell r="AR2333" t="str">
            <v/>
          </cell>
          <cell r="AS2333" t="str">
            <v/>
          </cell>
          <cell r="AT2333" t="str">
            <v/>
          </cell>
          <cell r="AU2333" t="str">
            <v/>
          </cell>
          <cell r="AV2333" t="str">
            <v/>
          </cell>
          <cell r="AW2333" t="str">
            <v/>
          </cell>
          <cell r="AX2333" t="str">
            <v>BONIFAS SOSPETER SOAH</v>
          </cell>
          <cell r="AY2333" t="str">
            <v/>
          </cell>
          <cell r="AZ2333"/>
          <cell r="BA2333"/>
          <cell r="BB2333" t="str">
            <v/>
          </cell>
          <cell r="BC2333"/>
          <cell r="BD2333" t="str">
            <v/>
          </cell>
          <cell r="BE2333" t="str">
            <v/>
          </cell>
          <cell r="BF2333" t="str">
            <v>0</v>
          </cell>
        </row>
        <row r="2334">
          <cell r="A2334">
            <v>10074456</v>
          </cell>
          <cell r="B2334" t="str">
            <v>STEVEN VEDASTO</v>
          </cell>
          <cell r="C2334" t="str">
            <v>RUZIGIJA</v>
          </cell>
          <cell r="D2334" t="str">
            <v>DUVARCI</v>
          </cell>
          <cell r="E2334" t="str">
            <v>MASON</v>
          </cell>
          <cell r="F2334" t="str">
            <v>50107642</v>
          </cell>
          <cell r="G2334" t="str">
            <v>PETRA PROTEK</v>
          </cell>
          <cell r="H2334" t="str">
            <v>50107642</v>
          </cell>
          <cell r="I2334" t="str">
            <v>0BBQ</v>
          </cell>
          <cell r="J2334" t="str">
            <v>İNŞAAT GRUBU</v>
          </cell>
          <cell r="K2334" t="str">
            <v>50107815</v>
          </cell>
          <cell r="L2334" t="str">
            <v>TZ</v>
          </cell>
          <cell r="M2334" t="str">
            <v>Tanzanyalı</v>
          </cell>
          <cell r="N2334" t="str">
            <v>0037</v>
          </cell>
          <cell r="O2334" t="str">
            <v>İTİGİ</v>
          </cell>
          <cell r="P2334" t="str">
            <v>7B</v>
          </cell>
          <cell r="Q2334" t="str">
            <v>PETRA PROTEK</v>
          </cell>
          <cell r="R2334">
            <v>44805</v>
          </cell>
          <cell r="S2334">
            <v>44805</v>
          </cell>
          <cell r="T2334">
            <v>44943</v>
          </cell>
          <cell r="U2334" t="str">
            <v>Dnm.S.İş Sözl. işverence feshi</v>
          </cell>
          <cell r="V2334" t="str">
            <v>Mavi Yaka Direkt</v>
          </cell>
          <cell r="W2334" t="str">
            <v>LOT 3 (MIT)</v>
          </cell>
          <cell r="X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>USTA</v>
          </cell>
          <cell r="AC2334" t="str">
            <v>99</v>
          </cell>
          <cell r="AD2334" t="str">
            <v>LOT 3 (MIT)</v>
          </cell>
          <cell r="AE2334" t="str">
            <v>0113</v>
          </cell>
          <cell r="AF2334" t="str">
            <v/>
          </cell>
          <cell r="AG2334" t="str">
            <v>KM 785+000 - 829+305</v>
          </cell>
          <cell r="AH2334">
            <v>32998</v>
          </cell>
          <cell r="AI2334" t="str">
            <v>Bay</v>
          </cell>
          <cell r="AJ2334" t="str">
            <v>Yerel-Saatlik</v>
          </cell>
          <cell r="AK2334">
            <v>0</v>
          </cell>
          <cell r="AL2334" t="str">
            <v/>
          </cell>
          <cell r="AM2334" t="str">
            <v>201002</v>
          </cell>
          <cell r="AN2334" t="str">
            <v/>
          </cell>
          <cell r="AO2334" t="str">
            <v>T3</v>
          </cell>
          <cell r="AP2334" t="str">
            <v>5150</v>
          </cell>
          <cell r="AQ2334" t="str">
            <v>5175</v>
          </cell>
          <cell r="AR2334" t="str">
            <v/>
          </cell>
          <cell r="AS2334" t="str">
            <v/>
          </cell>
          <cell r="AT2334" t="str">
            <v/>
          </cell>
          <cell r="AU2334" t="str">
            <v/>
          </cell>
          <cell r="AV2334" t="str">
            <v/>
          </cell>
          <cell r="AW2334" t="str">
            <v/>
          </cell>
          <cell r="AX2334" t="str">
            <v>STEVEN VEDASTO RUZIGIJA</v>
          </cell>
          <cell r="AY2334" t="str">
            <v/>
          </cell>
          <cell r="AZ2334"/>
          <cell r="BA2334"/>
          <cell r="BB2334" t="str">
            <v/>
          </cell>
          <cell r="BC2334"/>
          <cell r="BD2334" t="str">
            <v/>
          </cell>
          <cell r="BE2334" t="str">
            <v/>
          </cell>
          <cell r="BF2334" t="str">
            <v>0</v>
          </cell>
        </row>
        <row r="2335">
          <cell r="A2335">
            <v>10075988</v>
          </cell>
          <cell r="B2335" t="str">
            <v>VICTOR RAPHAEL</v>
          </cell>
          <cell r="C2335" t="str">
            <v>MALLYA</v>
          </cell>
          <cell r="D2335" t="str">
            <v>TOPRAK İŞLERİ SAHA MÜHENDİSİ</v>
          </cell>
          <cell r="E2335" t="str">
            <v>EARTHWORKS SITE ENGINEER</v>
          </cell>
          <cell r="F2335" t="str">
            <v>50105668</v>
          </cell>
          <cell r="G2335" t="str">
            <v>KORAIL</v>
          </cell>
          <cell r="H2335" t="str">
            <v>50105668</v>
          </cell>
          <cell r="I2335" t="str">
            <v>0BBF</v>
          </cell>
          <cell r="J2335" t="str">
            <v>İDARİ İŞLER</v>
          </cell>
          <cell r="K2335" t="str">
            <v>50110851</v>
          </cell>
          <cell r="L2335" t="str">
            <v>TZ</v>
          </cell>
          <cell r="M2335" t="str">
            <v>Tanzanyalı</v>
          </cell>
          <cell r="N2335" t="str">
            <v>0035</v>
          </cell>
          <cell r="O2335" t="str">
            <v>TABORA</v>
          </cell>
          <cell r="P2335" t="str">
            <v>6T</v>
          </cell>
          <cell r="Q2335" t="str">
            <v>KORAIL</v>
          </cell>
          <cell r="R2335">
            <v>44891</v>
          </cell>
          <cell r="S2335">
            <v>44891</v>
          </cell>
          <cell r="T2335">
            <v>45199</v>
          </cell>
          <cell r="U2335" t="str">
            <v>Belirli S. İş Sözl. sona erm.</v>
          </cell>
          <cell r="V2335" t="str">
            <v>Beyaz Yaka</v>
          </cell>
          <cell r="W2335" t="str">
            <v>LOT 3 (MIT)</v>
          </cell>
          <cell r="X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>MÜHENDİS</v>
          </cell>
          <cell r="AC2335" t="str">
            <v>99</v>
          </cell>
          <cell r="AD2335" t="str">
            <v>LOT 3 (MIT)</v>
          </cell>
          <cell r="AE2335" t="str">
            <v>0113</v>
          </cell>
          <cell r="AF2335" t="str">
            <v/>
          </cell>
          <cell r="AG2335" t="str">
            <v>KM 785+000 - 829+305</v>
          </cell>
          <cell r="AH2335">
            <v>35316</v>
          </cell>
          <cell r="AI2335" t="str">
            <v>Bay</v>
          </cell>
          <cell r="AJ2335" t="str">
            <v>Yerel-Saatlik</v>
          </cell>
          <cell r="AK2335">
            <v>0</v>
          </cell>
          <cell r="AL2335" t="str">
            <v/>
          </cell>
          <cell r="AM2335" t="str">
            <v>301002</v>
          </cell>
          <cell r="AN2335" t="str">
            <v/>
          </cell>
          <cell r="AO2335" t="str">
            <v>T3</v>
          </cell>
          <cell r="AP2335" t="str">
            <v>5150</v>
          </cell>
          <cell r="AQ2335" t="str">
            <v>5175</v>
          </cell>
          <cell r="AR2335" t="str">
            <v/>
          </cell>
          <cell r="AS2335" t="str">
            <v/>
          </cell>
          <cell r="AT2335" t="str">
            <v/>
          </cell>
          <cell r="AU2335" t="str">
            <v/>
          </cell>
          <cell r="AV2335" t="str">
            <v/>
          </cell>
          <cell r="AW2335" t="str">
            <v/>
          </cell>
          <cell r="AX2335" t="str">
            <v>VICTOR RAPHAEL MALLYA</v>
          </cell>
          <cell r="AY2335" t="str">
            <v/>
          </cell>
          <cell r="AZ2335"/>
          <cell r="BA2335"/>
          <cell r="BB2335" t="str">
            <v/>
          </cell>
          <cell r="BC2335"/>
          <cell r="BD2335" t="str">
            <v/>
          </cell>
          <cell r="BE2335" t="str">
            <v/>
          </cell>
          <cell r="BF2335" t="str">
            <v>0</v>
          </cell>
        </row>
        <row r="2336">
          <cell r="A2336">
            <v>10075989</v>
          </cell>
          <cell r="B2336" t="str">
            <v>JOHN SAMWEL</v>
          </cell>
          <cell r="C2336" t="str">
            <v>KITUNDU</v>
          </cell>
          <cell r="D2336" t="str">
            <v>MİMAR</v>
          </cell>
          <cell r="E2336" t="str">
            <v>ARCHITECT</v>
          </cell>
          <cell r="F2336" t="str">
            <v>50105668</v>
          </cell>
          <cell r="G2336" t="str">
            <v>KORAIL</v>
          </cell>
          <cell r="H2336" t="str">
            <v>50105668</v>
          </cell>
          <cell r="I2336" t="str">
            <v>0BBF</v>
          </cell>
          <cell r="J2336" t="str">
            <v>İDARİ İŞLER</v>
          </cell>
          <cell r="K2336" t="str">
            <v>50110852</v>
          </cell>
          <cell r="L2336" t="str">
            <v>TZ</v>
          </cell>
          <cell r="M2336" t="str">
            <v>Tanzanyalı</v>
          </cell>
          <cell r="N2336" t="str">
            <v>0035</v>
          </cell>
          <cell r="O2336" t="str">
            <v>TABORA</v>
          </cell>
          <cell r="P2336" t="str">
            <v>6T</v>
          </cell>
          <cell r="Q2336" t="str">
            <v>KORAIL</v>
          </cell>
          <cell r="R2336">
            <v>44891</v>
          </cell>
          <cell r="S2336">
            <v>44891</v>
          </cell>
          <cell r="T2336"/>
          <cell r="U2336" t="str">
            <v/>
          </cell>
          <cell r="V2336" t="str">
            <v>Beyaz Yaka</v>
          </cell>
          <cell r="W2336" t="str">
            <v>LOT 3 (MIT)</v>
          </cell>
          <cell r="X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>MİMAR</v>
          </cell>
          <cell r="AC2336" t="str">
            <v>99</v>
          </cell>
          <cell r="AD2336" t="str">
            <v>LOT 3 (MIT)</v>
          </cell>
          <cell r="AE2336" t="str">
            <v>0113</v>
          </cell>
          <cell r="AF2336" t="str">
            <v/>
          </cell>
          <cell r="AG2336" t="str">
            <v>KM 785+000 - 829+305</v>
          </cell>
          <cell r="AH2336">
            <v>32936</v>
          </cell>
          <cell r="AI2336" t="str">
            <v>Bay</v>
          </cell>
          <cell r="AJ2336" t="str">
            <v>Yerel-Saatlik</v>
          </cell>
          <cell r="AK2336">
            <v>0</v>
          </cell>
          <cell r="AL2336" t="str">
            <v/>
          </cell>
          <cell r="AM2336" t="str">
            <v>301002</v>
          </cell>
          <cell r="AN2336" t="str">
            <v/>
          </cell>
          <cell r="AO2336" t="str">
            <v>T3</v>
          </cell>
          <cell r="AP2336" t="str">
            <v>5150</v>
          </cell>
          <cell r="AQ2336" t="str">
            <v>5175</v>
          </cell>
          <cell r="AR2336" t="str">
            <v/>
          </cell>
          <cell r="AS2336" t="str">
            <v/>
          </cell>
          <cell r="AT2336" t="str">
            <v/>
          </cell>
          <cell r="AU2336" t="str">
            <v/>
          </cell>
          <cell r="AV2336" t="str">
            <v/>
          </cell>
          <cell r="AW2336" t="str">
            <v/>
          </cell>
          <cell r="AX2336" t="str">
            <v>JOHN SAMWEL KITUNDU</v>
          </cell>
          <cell r="AY2336" t="str">
            <v/>
          </cell>
          <cell r="AZ2336"/>
          <cell r="BA2336"/>
          <cell r="BB2336" t="str">
            <v/>
          </cell>
          <cell r="BC2336"/>
          <cell r="BD2336" t="str">
            <v/>
          </cell>
          <cell r="BE2336" t="str">
            <v/>
          </cell>
          <cell r="BF2336" t="str">
            <v>0</v>
          </cell>
        </row>
        <row r="2337">
          <cell r="A2337">
            <v>10075990</v>
          </cell>
          <cell r="B2337" t="str">
            <v>WENCESLAUS MASANJA</v>
          </cell>
          <cell r="C2337" t="str">
            <v>CHARLES</v>
          </cell>
          <cell r="D2337" t="str">
            <v>KG/KK GÖZETMENİ</v>
          </cell>
          <cell r="E2337" t="str">
            <v>KG/KK GÖZETMENİ</v>
          </cell>
          <cell r="F2337" t="str">
            <v>50105668</v>
          </cell>
          <cell r="G2337" t="str">
            <v>KORAIL</v>
          </cell>
          <cell r="H2337" t="str">
            <v>50105668</v>
          </cell>
          <cell r="I2337" t="str">
            <v>0BBF</v>
          </cell>
          <cell r="J2337" t="str">
            <v>İDARİ İŞLER</v>
          </cell>
          <cell r="K2337" t="str">
            <v>50110853</v>
          </cell>
          <cell r="L2337" t="str">
            <v>TZ</v>
          </cell>
          <cell r="M2337" t="str">
            <v>Tanzanyalı</v>
          </cell>
          <cell r="N2337" t="str">
            <v>0035</v>
          </cell>
          <cell r="O2337" t="str">
            <v>TABORA</v>
          </cell>
          <cell r="P2337" t="str">
            <v>6T</v>
          </cell>
          <cell r="Q2337" t="str">
            <v>KORAIL</v>
          </cell>
          <cell r="R2337">
            <v>44891</v>
          </cell>
          <cell r="S2337">
            <v>44891</v>
          </cell>
          <cell r="T2337"/>
          <cell r="U2337" t="str">
            <v/>
          </cell>
          <cell r="V2337" t="str">
            <v>Beyaz Yaka</v>
          </cell>
          <cell r="W2337" t="str">
            <v>LOT 3 (MIT)</v>
          </cell>
          <cell r="X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>UZMAN MÜHENDİS</v>
          </cell>
          <cell r="AC2337" t="str">
            <v>99</v>
          </cell>
          <cell r="AD2337" t="str">
            <v>LOT 3 (MIT)</v>
          </cell>
          <cell r="AE2337" t="str">
            <v>0113</v>
          </cell>
          <cell r="AF2337" t="str">
            <v/>
          </cell>
          <cell r="AG2337" t="str">
            <v>KM 785+000 - 829+305</v>
          </cell>
          <cell r="AH2337">
            <v>34177</v>
          </cell>
          <cell r="AI2337" t="str">
            <v>Bay</v>
          </cell>
          <cell r="AJ2337" t="str">
            <v>Yerel-Saatlik</v>
          </cell>
          <cell r="AK2337">
            <v>0</v>
          </cell>
          <cell r="AL2337" t="str">
            <v/>
          </cell>
          <cell r="AM2337" t="str">
            <v>301002</v>
          </cell>
          <cell r="AN2337" t="str">
            <v>S</v>
          </cell>
          <cell r="AO2337" t="str">
            <v>T3</v>
          </cell>
          <cell r="AP2337" t="str">
            <v>5150</v>
          </cell>
          <cell r="AQ2337" t="str">
            <v>5175</v>
          </cell>
          <cell r="AR2337" t="str">
            <v/>
          </cell>
          <cell r="AS2337" t="str">
            <v/>
          </cell>
          <cell r="AT2337" t="str">
            <v/>
          </cell>
          <cell r="AU2337" t="str">
            <v/>
          </cell>
          <cell r="AV2337" t="str">
            <v/>
          </cell>
          <cell r="AW2337" t="str">
            <v/>
          </cell>
          <cell r="AX2337" t="str">
            <v>WENCESLAUS MASANJA CHARLES</v>
          </cell>
          <cell r="AY2337" t="str">
            <v/>
          </cell>
          <cell r="AZ2337"/>
          <cell r="BA2337"/>
          <cell r="BB2337" t="str">
            <v/>
          </cell>
          <cell r="BC2337"/>
          <cell r="BD2337" t="str">
            <v/>
          </cell>
          <cell r="BE2337" t="str">
            <v/>
          </cell>
          <cell r="BF2337" t="str">
            <v>0</v>
          </cell>
        </row>
        <row r="2338">
          <cell r="A2338">
            <v>10075991</v>
          </cell>
          <cell r="B2338" t="str">
            <v>THERESIA PAULI</v>
          </cell>
          <cell r="C2338" t="str">
            <v>CHAKI</v>
          </cell>
          <cell r="D2338" t="str">
            <v>KG/KK GÖZETMENİ</v>
          </cell>
          <cell r="E2338" t="str">
            <v>KG/KK GÖZETMENİ</v>
          </cell>
          <cell r="F2338" t="str">
            <v>50105668</v>
          </cell>
          <cell r="G2338" t="str">
            <v>KORAIL</v>
          </cell>
          <cell r="H2338" t="str">
            <v>50105668</v>
          </cell>
          <cell r="I2338" t="str">
            <v>0BBF</v>
          </cell>
          <cell r="J2338" t="str">
            <v>İDARİ İŞLER</v>
          </cell>
          <cell r="K2338" t="str">
            <v>50110853</v>
          </cell>
          <cell r="L2338" t="str">
            <v>TZ</v>
          </cell>
          <cell r="M2338" t="str">
            <v>Tanzanyalı</v>
          </cell>
          <cell r="N2338" t="str">
            <v>0035</v>
          </cell>
          <cell r="O2338" t="str">
            <v>TABORA</v>
          </cell>
          <cell r="P2338" t="str">
            <v>6T</v>
          </cell>
          <cell r="Q2338" t="str">
            <v>KORAIL</v>
          </cell>
          <cell r="R2338">
            <v>44891</v>
          </cell>
          <cell r="S2338">
            <v>44891</v>
          </cell>
          <cell r="T2338"/>
          <cell r="U2338" t="str">
            <v/>
          </cell>
          <cell r="V2338" t="str">
            <v>Beyaz Yaka</v>
          </cell>
          <cell r="W2338" t="str">
            <v>LOT 3 (MIT)</v>
          </cell>
          <cell r="X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>UZMAN MÜHENDİS</v>
          </cell>
          <cell r="AC2338" t="str">
            <v>99</v>
          </cell>
          <cell r="AD2338" t="str">
            <v>LOT 3 (MIT)</v>
          </cell>
          <cell r="AE2338" t="str">
            <v>0113</v>
          </cell>
          <cell r="AF2338" t="str">
            <v/>
          </cell>
          <cell r="AG2338" t="str">
            <v>KM 785+000 - 829+305</v>
          </cell>
          <cell r="AH2338">
            <v>34811</v>
          </cell>
          <cell r="AI2338" t="str">
            <v>Bayan</v>
          </cell>
          <cell r="AJ2338" t="str">
            <v>Yerel-Saatlik</v>
          </cell>
          <cell r="AK2338">
            <v>0</v>
          </cell>
          <cell r="AL2338" t="str">
            <v/>
          </cell>
          <cell r="AM2338" t="str">
            <v>301002</v>
          </cell>
          <cell r="AN2338" t="str">
            <v>S</v>
          </cell>
          <cell r="AO2338" t="str">
            <v>T3</v>
          </cell>
          <cell r="AP2338" t="str">
            <v>5150</v>
          </cell>
          <cell r="AQ2338" t="str">
            <v>5175</v>
          </cell>
          <cell r="AR2338" t="str">
            <v/>
          </cell>
          <cell r="AS2338" t="str">
            <v/>
          </cell>
          <cell r="AT2338" t="str">
            <v/>
          </cell>
          <cell r="AU2338" t="str">
            <v/>
          </cell>
          <cell r="AV2338" t="str">
            <v/>
          </cell>
          <cell r="AW2338" t="str">
            <v/>
          </cell>
          <cell r="AX2338" t="str">
            <v>THERESIA PAULI CHAKI</v>
          </cell>
          <cell r="AY2338" t="str">
            <v/>
          </cell>
          <cell r="AZ2338"/>
          <cell r="BA2338"/>
          <cell r="BB2338" t="str">
            <v/>
          </cell>
          <cell r="BC2338"/>
          <cell r="BD2338" t="str">
            <v/>
          </cell>
          <cell r="BE2338" t="str">
            <v/>
          </cell>
          <cell r="BF2338" t="str">
            <v>0</v>
          </cell>
        </row>
        <row r="2339">
          <cell r="A2339">
            <v>10075992</v>
          </cell>
          <cell r="B2339" t="str">
            <v>NASTER AMULIKE</v>
          </cell>
          <cell r="C2339" t="str">
            <v>MWANDAMPAPA</v>
          </cell>
          <cell r="D2339" t="str">
            <v>KG/KK GÖZETMENİ</v>
          </cell>
          <cell r="E2339" t="str">
            <v>KG/KK GÖZETMENİ</v>
          </cell>
          <cell r="F2339" t="str">
            <v>50105668</v>
          </cell>
          <cell r="G2339" t="str">
            <v>KORAIL</v>
          </cell>
          <cell r="H2339" t="str">
            <v>50105668</v>
          </cell>
          <cell r="I2339" t="str">
            <v>0BBF</v>
          </cell>
          <cell r="J2339" t="str">
            <v>İDARİ İŞLER</v>
          </cell>
          <cell r="K2339" t="str">
            <v>50110853</v>
          </cell>
          <cell r="L2339" t="str">
            <v>TZ</v>
          </cell>
          <cell r="M2339" t="str">
            <v>Tanzanyalı</v>
          </cell>
          <cell r="N2339" t="str">
            <v>0035</v>
          </cell>
          <cell r="O2339" t="str">
            <v>TABORA</v>
          </cell>
          <cell r="P2339" t="str">
            <v>6T</v>
          </cell>
          <cell r="Q2339" t="str">
            <v>KORAIL</v>
          </cell>
          <cell r="R2339">
            <v>44891</v>
          </cell>
          <cell r="S2339">
            <v>44891</v>
          </cell>
          <cell r="T2339"/>
          <cell r="U2339" t="str">
            <v/>
          </cell>
          <cell r="V2339" t="str">
            <v>Beyaz Yaka</v>
          </cell>
          <cell r="W2339" t="str">
            <v>LOT 3 (MIT)</v>
          </cell>
          <cell r="X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>UZMAN MÜHENDİS</v>
          </cell>
          <cell r="AC2339" t="str">
            <v>99</v>
          </cell>
          <cell r="AD2339" t="str">
            <v>LOT 3 (MIT)</v>
          </cell>
          <cell r="AE2339" t="str">
            <v>0113</v>
          </cell>
          <cell r="AF2339" t="str">
            <v/>
          </cell>
          <cell r="AG2339" t="str">
            <v>KM 785+000 - 829+305</v>
          </cell>
          <cell r="AH2339">
            <v>35167</v>
          </cell>
          <cell r="AI2339" t="str">
            <v>Bayan</v>
          </cell>
          <cell r="AJ2339" t="str">
            <v>Yerel-Saatlik</v>
          </cell>
          <cell r="AK2339">
            <v>0</v>
          </cell>
          <cell r="AL2339" t="str">
            <v/>
          </cell>
          <cell r="AM2339" t="str">
            <v>301002</v>
          </cell>
          <cell r="AN2339" t="str">
            <v/>
          </cell>
          <cell r="AO2339" t="str">
            <v>T3</v>
          </cell>
          <cell r="AP2339" t="str">
            <v>5150</v>
          </cell>
          <cell r="AQ2339" t="str">
            <v>5175</v>
          </cell>
          <cell r="AR2339" t="str">
            <v/>
          </cell>
          <cell r="AS2339" t="str">
            <v/>
          </cell>
          <cell r="AT2339" t="str">
            <v/>
          </cell>
          <cell r="AU2339" t="str">
            <v/>
          </cell>
          <cell r="AV2339" t="str">
            <v/>
          </cell>
          <cell r="AW2339" t="str">
            <v/>
          </cell>
          <cell r="AX2339" t="str">
            <v>NASTER AMULIKE MWANDAMPAPA</v>
          </cell>
          <cell r="AY2339" t="str">
            <v/>
          </cell>
          <cell r="AZ2339"/>
          <cell r="BA2339"/>
          <cell r="BB2339" t="str">
            <v/>
          </cell>
          <cell r="BC2339"/>
          <cell r="BD2339" t="str">
            <v/>
          </cell>
          <cell r="BE2339" t="str">
            <v/>
          </cell>
          <cell r="BF2339" t="str">
            <v>0</v>
          </cell>
        </row>
        <row r="2340">
          <cell r="A2340">
            <v>10075993</v>
          </cell>
          <cell r="B2340" t="str">
            <v>EMMANUEL ALPHONCE</v>
          </cell>
          <cell r="C2340" t="str">
            <v>MAGOMA</v>
          </cell>
          <cell r="D2340" t="str">
            <v>KG/KK GÖZETMENİ</v>
          </cell>
          <cell r="E2340" t="str">
            <v>KG/KK GÖZETMENİ</v>
          </cell>
          <cell r="F2340" t="str">
            <v>50105668</v>
          </cell>
          <cell r="G2340" t="str">
            <v>KORAIL</v>
          </cell>
          <cell r="H2340" t="str">
            <v>50105668</v>
          </cell>
          <cell r="I2340" t="str">
            <v>0BBF</v>
          </cell>
          <cell r="J2340" t="str">
            <v>İDARİ İŞLER</v>
          </cell>
          <cell r="K2340" t="str">
            <v>50110853</v>
          </cell>
          <cell r="L2340" t="str">
            <v>TZ</v>
          </cell>
          <cell r="M2340" t="str">
            <v>Tanzanyalı</v>
          </cell>
          <cell r="N2340" t="str">
            <v>0035</v>
          </cell>
          <cell r="O2340" t="str">
            <v>TABORA</v>
          </cell>
          <cell r="P2340" t="str">
            <v>6T</v>
          </cell>
          <cell r="Q2340" t="str">
            <v>KORAIL</v>
          </cell>
          <cell r="R2340">
            <v>44891</v>
          </cell>
          <cell r="S2340">
            <v>44891</v>
          </cell>
          <cell r="T2340"/>
          <cell r="U2340" t="str">
            <v/>
          </cell>
          <cell r="V2340" t="str">
            <v>Beyaz Yaka</v>
          </cell>
          <cell r="W2340" t="str">
            <v>LOT 3 (MIT)</v>
          </cell>
          <cell r="X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>UZMAN MÜHENDİS</v>
          </cell>
          <cell r="AC2340" t="str">
            <v>99</v>
          </cell>
          <cell r="AD2340" t="str">
            <v>LOT 3 (MIT)</v>
          </cell>
          <cell r="AE2340" t="str">
            <v>0113</v>
          </cell>
          <cell r="AF2340" t="str">
            <v/>
          </cell>
          <cell r="AG2340" t="str">
            <v>KM 785+000 - 829+305</v>
          </cell>
          <cell r="AH2340">
            <v>27982</v>
          </cell>
          <cell r="AI2340" t="str">
            <v>Bay</v>
          </cell>
          <cell r="AJ2340" t="str">
            <v>Yerel-Saatlik</v>
          </cell>
          <cell r="AK2340">
            <v>0</v>
          </cell>
          <cell r="AL2340" t="str">
            <v/>
          </cell>
          <cell r="AM2340" t="str">
            <v>301002</v>
          </cell>
          <cell r="AN2340" t="str">
            <v/>
          </cell>
          <cell r="AO2340" t="str">
            <v>T3</v>
          </cell>
          <cell r="AP2340" t="str">
            <v>5150</v>
          </cell>
          <cell r="AQ2340" t="str">
            <v>5175</v>
          </cell>
          <cell r="AR2340" t="str">
            <v/>
          </cell>
          <cell r="AS2340" t="str">
            <v/>
          </cell>
          <cell r="AT2340" t="str">
            <v/>
          </cell>
          <cell r="AU2340" t="str">
            <v/>
          </cell>
          <cell r="AV2340" t="str">
            <v/>
          </cell>
          <cell r="AW2340" t="str">
            <v/>
          </cell>
          <cell r="AX2340" t="str">
            <v>EMMANUEL ALPHONCE MAGOMA</v>
          </cell>
          <cell r="AY2340" t="str">
            <v/>
          </cell>
          <cell r="AZ2340"/>
          <cell r="BA2340"/>
          <cell r="BB2340" t="str">
            <v/>
          </cell>
          <cell r="BC2340"/>
          <cell r="BD2340" t="str">
            <v/>
          </cell>
          <cell r="BE2340" t="str">
            <v/>
          </cell>
          <cell r="BF2340" t="str">
            <v>0</v>
          </cell>
        </row>
        <row r="2341">
          <cell r="A2341">
            <v>10075994</v>
          </cell>
          <cell r="B2341" t="str">
            <v>DAVID AMINIEL</v>
          </cell>
          <cell r="C2341" t="str">
            <v>OMARI</v>
          </cell>
          <cell r="D2341" t="str">
            <v>KG/KK GÖZETMENİ</v>
          </cell>
          <cell r="E2341" t="str">
            <v>KG/KK GÖZETMENİ</v>
          </cell>
          <cell r="F2341" t="str">
            <v>50105668</v>
          </cell>
          <cell r="G2341" t="str">
            <v>KORAIL</v>
          </cell>
          <cell r="H2341" t="str">
            <v>50105668</v>
          </cell>
          <cell r="I2341" t="str">
            <v>0BBF</v>
          </cell>
          <cell r="J2341" t="str">
            <v>İDARİ İŞLER</v>
          </cell>
          <cell r="K2341" t="str">
            <v>50110853</v>
          </cell>
          <cell r="L2341" t="str">
            <v>TZ</v>
          </cell>
          <cell r="M2341" t="str">
            <v>Tanzanyalı</v>
          </cell>
          <cell r="N2341" t="str">
            <v>0035</v>
          </cell>
          <cell r="O2341" t="str">
            <v>TABORA</v>
          </cell>
          <cell r="P2341" t="str">
            <v>6T</v>
          </cell>
          <cell r="Q2341" t="str">
            <v>KORAIL</v>
          </cell>
          <cell r="R2341">
            <v>44891</v>
          </cell>
          <cell r="S2341">
            <v>44891</v>
          </cell>
          <cell r="T2341"/>
          <cell r="U2341" t="str">
            <v/>
          </cell>
          <cell r="V2341" t="str">
            <v>Beyaz Yaka</v>
          </cell>
          <cell r="W2341" t="str">
            <v>LOT 3 (MIT)</v>
          </cell>
          <cell r="X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>UZMAN MÜHENDİS</v>
          </cell>
          <cell r="AC2341" t="str">
            <v>99</v>
          </cell>
          <cell r="AD2341" t="str">
            <v>LOT 3 (MIT)</v>
          </cell>
          <cell r="AE2341" t="str">
            <v>0113</v>
          </cell>
          <cell r="AF2341" t="str">
            <v/>
          </cell>
          <cell r="AG2341" t="str">
            <v>KM 785+000 - 829+305</v>
          </cell>
          <cell r="AH2341">
            <v>34534</v>
          </cell>
          <cell r="AI2341" t="str">
            <v>Bay</v>
          </cell>
          <cell r="AJ2341" t="str">
            <v>Yerel-Saatlik</v>
          </cell>
          <cell r="AK2341">
            <v>0</v>
          </cell>
          <cell r="AL2341" t="str">
            <v/>
          </cell>
          <cell r="AM2341" t="str">
            <v>301002</v>
          </cell>
          <cell r="AN2341" t="str">
            <v/>
          </cell>
          <cell r="AO2341" t="str">
            <v>T3</v>
          </cell>
          <cell r="AP2341" t="str">
            <v>5150</v>
          </cell>
          <cell r="AQ2341" t="str">
            <v>5175</v>
          </cell>
          <cell r="AR2341" t="str">
            <v/>
          </cell>
          <cell r="AS2341" t="str">
            <v/>
          </cell>
          <cell r="AT2341" t="str">
            <v/>
          </cell>
          <cell r="AU2341" t="str">
            <v/>
          </cell>
          <cell r="AV2341" t="str">
            <v/>
          </cell>
          <cell r="AW2341" t="str">
            <v/>
          </cell>
          <cell r="AX2341" t="str">
            <v>DAVID AMINIEL OMARI</v>
          </cell>
          <cell r="AY2341" t="str">
            <v/>
          </cell>
          <cell r="AZ2341"/>
          <cell r="BA2341"/>
          <cell r="BB2341" t="str">
            <v/>
          </cell>
          <cell r="BC2341"/>
          <cell r="BD2341" t="str">
            <v/>
          </cell>
          <cell r="BE2341" t="str">
            <v/>
          </cell>
          <cell r="BF2341" t="str">
            <v>0</v>
          </cell>
        </row>
        <row r="2342">
          <cell r="A2342">
            <v>10075995</v>
          </cell>
          <cell r="B2342" t="str">
            <v>ABDUL ELISHA</v>
          </cell>
          <cell r="C2342" t="str">
            <v>MAHOBE</v>
          </cell>
          <cell r="D2342" t="str">
            <v>KG/KK GÖZETMENİ</v>
          </cell>
          <cell r="E2342" t="str">
            <v>KG/KK GÖZETMENİ</v>
          </cell>
          <cell r="F2342" t="str">
            <v>50105668</v>
          </cell>
          <cell r="G2342" t="str">
            <v>KORAIL</v>
          </cell>
          <cell r="H2342" t="str">
            <v>50105668</v>
          </cell>
          <cell r="I2342" t="str">
            <v>0BBF</v>
          </cell>
          <cell r="J2342" t="str">
            <v>İDARİ İŞLER</v>
          </cell>
          <cell r="K2342" t="str">
            <v>50110853</v>
          </cell>
          <cell r="L2342" t="str">
            <v>TZ</v>
          </cell>
          <cell r="M2342" t="str">
            <v>Tanzanyalı</v>
          </cell>
          <cell r="N2342" t="str">
            <v>0035</v>
          </cell>
          <cell r="O2342" t="str">
            <v>TABORA</v>
          </cell>
          <cell r="P2342" t="str">
            <v>6T</v>
          </cell>
          <cell r="Q2342" t="str">
            <v>KORAIL</v>
          </cell>
          <cell r="R2342">
            <v>44891</v>
          </cell>
          <cell r="S2342">
            <v>44891</v>
          </cell>
          <cell r="T2342"/>
          <cell r="U2342" t="str">
            <v/>
          </cell>
          <cell r="V2342" t="str">
            <v>Beyaz Yaka</v>
          </cell>
          <cell r="W2342" t="str">
            <v>LOT 3 (MIT)</v>
          </cell>
          <cell r="X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>UZMAN MÜHENDİS</v>
          </cell>
          <cell r="AC2342" t="str">
            <v>99</v>
          </cell>
          <cell r="AD2342" t="str">
            <v>LOT 3 (MIT)</v>
          </cell>
          <cell r="AE2342" t="str">
            <v>0113</v>
          </cell>
          <cell r="AF2342" t="str">
            <v/>
          </cell>
          <cell r="AG2342" t="str">
            <v>KM 785+000 - 829+305</v>
          </cell>
          <cell r="AH2342">
            <v>28848</v>
          </cell>
          <cell r="AI2342" t="str">
            <v>Bay</v>
          </cell>
          <cell r="AJ2342" t="str">
            <v>Yerel-Saatlik</v>
          </cell>
          <cell r="AK2342">
            <v>0</v>
          </cell>
          <cell r="AL2342" t="str">
            <v/>
          </cell>
          <cell r="AM2342" t="str">
            <v>301002</v>
          </cell>
          <cell r="AN2342" t="str">
            <v/>
          </cell>
          <cell r="AO2342" t="str">
            <v>T3</v>
          </cell>
          <cell r="AP2342" t="str">
            <v>5150</v>
          </cell>
          <cell r="AQ2342" t="str">
            <v>5175</v>
          </cell>
          <cell r="AR2342" t="str">
            <v/>
          </cell>
          <cell r="AS2342" t="str">
            <v/>
          </cell>
          <cell r="AT2342" t="str">
            <v/>
          </cell>
          <cell r="AU2342" t="str">
            <v/>
          </cell>
          <cell r="AV2342" t="str">
            <v/>
          </cell>
          <cell r="AW2342" t="str">
            <v/>
          </cell>
          <cell r="AX2342" t="str">
            <v>ABDUL ELISHA MAHOBE</v>
          </cell>
          <cell r="AY2342" t="str">
            <v/>
          </cell>
          <cell r="AZ2342"/>
          <cell r="BA2342"/>
          <cell r="BB2342" t="str">
            <v/>
          </cell>
          <cell r="BC2342"/>
          <cell r="BD2342" t="str">
            <v/>
          </cell>
          <cell r="BE2342" t="str">
            <v/>
          </cell>
          <cell r="BF2342" t="str">
            <v>0</v>
          </cell>
        </row>
        <row r="2343">
          <cell r="A2343">
            <v>10075996</v>
          </cell>
          <cell r="B2343" t="str">
            <v>HASSAN OSWALD</v>
          </cell>
          <cell r="C2343" t="str">
            <v>SWAI</v>
          </cell>
          <cell r="D2343" t="str">
            <v>İDARİ İŞLER ŞEFİ</v>
          </cell>
          <cell r="E2343" t="str">
            <v>ADMINISTRATIVE AFFAIRS CHIEF</v>
          </cell>
          <cell r="F2343" t="str">
            <v>50105668</v>
          </cell>
          <cell r="G2343" t="str">
            <v>KORAIL</v>
          </cell>
          <cell r="H2343" t="str">
            <v>50105668</v>
          </cell>
          <cell r="I2343" t="str">
            <v>0BBF</v>
          </cell>
          <cell r="J2343" t="str">
            <v>İDARİ İŞLER</v>
          </cell>
          <cell r="K2343" t="str">
            <v>50110854</v>
          </cell>
          <cell r="L2343" t="str">
            <v>TZ</v>
          </cell>
          <cell r="M2343" t="str">
            <v>Tanzanyalı</v>
          </cell>
          <cell r="N2343" t="str">
            <v>0035</v>
          </cell>
          <cell r="O2343" t="str">
            <v>TABORA</v>
          </cell>
          <cell r="P2343" t="str">
            <v>6T</v>
          </cell>
          <cell r="Q2343" t="str">
            <v>KORAIL</v>
          </cell>
          <cell r="R2343">
            <v>44891</v>
          </cell>
          <cell r="S2343">
            <v>44891</v>
          </cell>
          <cell r="T2343"/>
          <cell r="U2343" t="str">
            <v/>
          </cell>
          <cell r="V2343" t="str">
            <v>Beyaz Yaka</v>
          </cell>
          <cell r="W2343" t="str">
            <v>LOT 3 (MIT)</v>
          </cell>
          <cell r="X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>ŞEF</v>
          </cell>
          <cell r="AC2343" t="str">
            <v>99</v>
          </cell>
          <cell r="AD2343" t="str">
            <v>LOT 3 (MIT)</v>
          </cell>
          <cell r="AE2343" t="str">
            <v>0113</v>
          </cell>
          <cell r="AF2343" t="str">
            <v/>
          </cell>
          <cell r="AG2343" t="str">
            <v>KM 785+000 - 829+305</v>
          </cell>
          <cell r="AH2343">
            <v>28977</v>
          </cell>
          <cell r="AI2343" t="str">
            <v>Bay</v>
          </cell>
          <cell r="AJ2343" t="str">
            <v>Yerel-Saatlik</v>
          </cell>
          <cell r="AK2343">
            <v>0</v>
          </cell>
          <cell r="AL2343" t="str">
            <v/>
          </cell>
          <cell r="AM2343" t="str">
            <v>301002</v>
          </cell>
          <cell r="AN2343" t="str">
            <v/>
          </cell>
          <cell r="AO2343" t="str">
            <v>T3</v>
          </cell>
          <cell r="AP2343" t="str">
            <v>5150</v>
          </cell>
          <cell r="AQ2343" t="str">
            <v>5175</v>
          </cell>
          <cell r="AR2343" t="str">
            <v/>
          </cell>
          <cell r="AS2343" t="str">
            <v/>
          </cell>
          <cell r="AT2343" t="str">
            <v/>
          </cell>
          <cell r="AU2343" t="str">
            <v/>
          </cell>
          <cell r="AV2343" t="str">
            <v/>
          </cell>
          <cell r="AW2343" t="str">
            <v/>
          </cell>
          <cell r="AX2343" t="str">
            <v>HASSAN OSWALD SWAI</v>
          </cell>
          <cell r="AY2343" t="str">
            <v/>
          </cell>
          <cell r="AZ2343"/>
          <cell r="BA2343"/>
          <cell r="BB2343" t="str">
            <v/>
          </cell>
          <cell r="BC2343"/>
          <cell r="BD2343" t="str">
            <v/>
          </cell>
          <cell r="BE2343" t="str">
            <v/>
          </cell>
          <cell r="BF2343" t="str">
            <v>0</v>
          </cell>
        </row>
        <row r="2344">
          <cell r="A2344">
            <v>10075997</v>
          </cell>
          <cell r="B2344" t="str">
            <v>MOHAMMED JUMANNE</v>
          </cell>
          <cell r="C2344" t="str">
            <v>MAULID</v>
          </cell>
          <cell r="D2344" t="str">
            <v>İDARİ İŞLER GÖREVLİSİ</v>
          </cell>
          <cell r="E2344" t="str">
            <v>ADMINISTRATIVE AFFAIRS CLERK</v>
          </cell>
          <cell r="F2344" t="str">
            <v>50105668</v>
          </cell>
          <cell r="G2344" t="str">
            <v>KORAIL</v>
          </cell>
          <cell r="H2344" t="str">
            <v>50105668</v>
          </cell>
          <cell r="I2344" t="str">
            <v>0BBF</v>
          </cell>
          <cell r="J2344" t="str">
            <v>İDARİ İŞLER</v>
          </cell>
          <cell r="K2344" t="str">
            <v>50106052</v>
          </cell>
          <cell r="L2344" t="str">
            <v>TZ</v>
          </cell>
          <cell r="M2344" t="str">
            <v>Tanzanyalı</v>
          </cell>
          <cell r="N2344" t="str">
            <v>0035</v>
          </cell>
          <cell r="O2344" t="str">
            <v>TABORA</v>
          </cell>
          <cell r="P2344" t="str">
            <v>6T</v>
          </cell>
          <cell r="Q2344" t="str">
            <v>KORAIL</v>
          </cell>
          <cell r="R2344">
            <v>44891</v>
          </cell>
          <cell r="S2344">
            <v>44891</v>
          </cell>
          <cell r="T2344"/>
          <cell r="U2344" t="str">
            <v/>
          </cell>
          <cell r="V2344" t="str">
            <v>Beyaz Yaka</v>
          </cell>
          <cell r="W2344" t="str">
            <v>LOT 3 (MIT)</v>
          </cell>
          <cell r="X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>GÖREVLİ</v>
          </cell>
          <cell r="AC2344" t="str">
            <v>99</v>
          </cell>
          <cell r="AD2344" t="str">
            <v>LOT 3 (MIT)</v>
          </cell>
          <cell r="AE2344" t="str">
            <v>0113</v>
          </cell>
          <cell r="AF2344" t="str">
            <v/>
          </cell>
          <cell r="AG2344" t="str">
            <v>KM 785+000 - 829+305</v>
          </cell>
          <cell r="AH2344">
            <v>24945</v>
          </cell>
          <cell r="AI2344" t="str">
            <v>Bay</v>
          </cell>
          <cell r="AJ2344" t="str">
            <v>Yerel-Saatlik</v>
          </cell>
          <cell r="AK2344">
            <v>0</v>
          </cell>
          <cell r="AL2344" t="str">
            <v/>
          </cell>
          <cell r="AM2344" t="str">
            <v>301002</v>
          </cell>
          <cell r="AN2344" t="str">
            <v>S</v>
          </cell>
          <cell r="AO2344" t="str">
            <v>T3</v>
          </cell>
          <cell r="AP2344" t="str">
            <v>5150</v>
          </cell>
          <cell r="AQ2344" t="str">
            <v>5175</v>
          </cell>
          <cell r="AR2344" t="str">
            <v/>
          </cell>
          <cell r="AS2344" t="str">
            <v/>
          </cell>
          <cell r="AT2344" t="str">
            <v/>
          </cell>
          <cell r="AU2344" t="str">
            <v/>
          </cell>
          <cell r="AV2344" t="str">
            <v/>
          </cell>
          <cell r="AW2344" t="str">
            <v/>
          </cell>
          <cell r="AX2344" t="str">
            <v>MOHAMMED JUMANNE MAULID</v>
          </cell>
          <cell r="AY2344" t="str">
            <v/>
          </cell>
          <cell r="AZ2344"/>
          <cell r="BA2344"/>
          <cell r="BB2344" t="str">
            <v/>
          </cell>
          <cell r="BC2344"/>
          <cell r="BD2344" t="str">
            <v/>
          </cell>
          <cell r="BE2344" t="str">
            <v/>
          </cell>
          <cell r="BF2344" t="str">
            <v>0</v>
          </cell>
        </row>
        <row r="2345">
          <cell r="A2345">
            <v>10075998</v>
          </cell>
          <cell r="B2345" t="str">
            <v>PAUL STANLEY</v>
          </cell>
          <cell r="C2345" t="str">
            <v>MSHANA</v>
          </cell>
          <cell r="D2345" t="str">
            <v>MİMAR YARDIMCISI</v>
          </cell>
          <cell r="E2345" t="str">
            <v>ARCHITECT</v>
          </cell>
          <cell r="F2345" t="str">
            <v>50105668</v>
          </cell>
          <cell r="G2345" t="str">
            <v>KORAIL</v>
          </cell>
          <cell r="H2345" t="str">
            <v>50105668</v>
          </cell>
          <cell r="I2345" t="str">
            <v>0BBF</v>
          </cell>
          <cell r="J2345" t="str">
            <v>İDARİ İŞLER</v>
          </cell>
          <cell r="K2345" t="str">
            <v>50110855</v>
          </cell>
          <cell r="L2345" t="str">
            <v>TZ</v>
          </cell>
          <cell r="M2345" t="str">
            <v>Tanzanyalı</v>
          </cell>
          <cell r="N2345" t="str">
            <v>0035</v>
          </cell>
          <cell r="O2345" t="str">
            <v>TABORA</v>
          </cell>
          <cell r="P2345" t="str">
            <v>6T</v>
          </cell>
          <cell r="Q2345" t="str">
            <v>KORAIL</v>
          </cell>
          <cell r="R2345">
            <v>44891</v>
          </cell>
          <cell r="S2345">
            <v>44891</v>
          </cell>
          <cell r="T2345"/>
          <cell r="U2345" t="str">
            <v/>
          </cell>
          <cell r="V2345" t="str">
            <v>Beyaz Yaka</v>
          </cell>
          <cell r="W2345" t="str">
            <v>LOT 3 (MIT)</v>
          </cell>
          <cell r="X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>MİMAR</v>
          </cell>
          <cell r="AC2345" t="str">
            <v>99</v>
          </cell>
          <cell r="AD2345" t="str">
            <v>LOT 3 (MIT)</v>
          </cell>
          <cell r="AE2345" t="str">
            <v>0113</v>
          </cell>
          <cell r="AF2345" t="str">
            <v/>
          </cell>
          <cell r="AG2345" t="str">
            <v>KM 785+000 - 829+305</v>
          </cell>
          <cell r="AH2345">
            <v>34811</v>
          </cell>
          <cell r="AI2345" t="str">
            <v>Bay</v>
          </cell>
          <cell r="AJ2345" t="str">
            <v>Yerel-Saatlik</v>
          </cell>
          <cell r="AK2345">
            <v>0</v>
          </cell>
          <cell r="AL2345" t="str">
            <v/>
          </cell>
          <cell r="AM2345" t="str">
            <v>301002</v>
          </cell>
          <cell r="AN2345" t="str">
            <v>S</v>
          </cell>
          <cell r="AO2345" t="str">
            <v>T3</v>
          </cell>
          <cell r="AP2345" t="str">
            <v>5150</v>
          </cell>
          <cell r="AQ2345" t="str">
            <v>5175</v>
          </cell>
          <cell r="AR2345" t="str">
            <v/>
          </cell>
          <cell r="AS2345" t="str">
            <v/>
          </cell>
          <cell r="AT2345" t="str">
            <v/>
          </cell>
          <cell r="AU2345" t="str">
            <v/>
          </cell>
          <cell r="AV2345" t="str">
            <v/>
          </cell>
          <cell r="AW2345" t="str">
            <v/>
          </cell>
          <cell r="AX2345" t="str">
            <v>PAUL STANLEY MSHANA</v>
          </cell>
          <cell r="AY2345" t="str">
            <v/>
          </cell>
          <cell r="AZ2345"/>
          <cell r="BA2345"/>
          <cell r="BB2345" t="str">
            <v/>
          </cell>
          <cell r="BC2345"/>
          <cell r="BD2345" t="str">
            <v/>
          </cell>
          <cell r="BE2345" t="str">
            <v/>
          </cell>
          <cell r="BF2345" t="str">
            <v>0</v>
          </cell>
        </row>
        <row r="2346">
          <cell r="A2346">
            <v>10075999</v>
          </cell>
          <cell r="B2346" t="str">
            <v>JAMES MATHIAS</v>
          </cell>
          <cell r="C2346" t="str">
            <v>NYANDA</v>
          </cell>
          <cell r="D2346" t="str">
            <v>İNŞAAT TEKNİKERİ</v>
          </cell>
          <cell r="E2346" t="str">
            <v>CIVIL TECHNICIAN</v>
          </cell>
          <cell r="F2346" t="str">
            <v>50105668</v>
          </cell>
          <cell r="G2346" t="str">
            <v>KORAIL</v>
          </cell>
          <cell r="H2346" t="str">
            <v>50105668</v>
          </cell>
          <cell r="I2346" t="str">
            <v>0BBF</v>
          </cell>
          <cell r="J2346" t="str">
            <v>İDARİ İŞLER</v>
          </cell>
          <cell r="K2346" t="str">
            <v>50110856</v>
          </cell>
          <cell r="L2346" t="str">
            <v>TZ</v>
          </cell>
          <cell r="M2346" t="str">
            <v>Tanzanyalı</v>
          </cell>
          <cell r="N2346" t="str">
            <v>0035</v>
          </cell>
          <cell r="O2346" t="str">
            <v>TABORA</v>
          </cell>
          <cell r="P2346" t="str">
            <v>6T</v>
          </cell>
          <cell r="Q2346" t="str">
            <v>KORAIL</v>
          </cell>
          <cell r="R2346">
            <v>44891</v>
          </cell>
          <cell r="S2346">
            <v>44891</v>
          </cell>
          <cell r="T2346">
            <v>45199</v>
          </cell>
          <cell r="U2346" t="str">
            <v>Belirli S. İş Sözl. sona erm.</v>
          </cell>
          <cell r="V2346" t="str">
            <v>Beyaz Yaka</v>
          </cell>
          <cell r="W2346" t="str">
            <v>LOT 3 (MIT)</v>
          </cell>
          <cell r="X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>TEKNİKER</v>
          </cell>
          <cell r="AC2346" t="str">
            <v>99</v>
          </cell>
          <cell r="AD2346" t="str">
            <v>LOT 3 (MIT)</v>
          </cell>
          <cell r="AE2346" t="str">
            <v>0113</v>
          </cell>
          <cell r="AF2346" t="str">
            <v/>
          </cell>
          <cell r="AG2346" t="str">
            <v>KM 785+000 - 829+305</v>
          </cell>
          <cell r="AH2346">
            <v>35316</v>
          </cell>
          <cell r="AI2346" t="str">
            <v>Bay</v>
          </cell>
          <cell r="AJ2346" t="str">
            <v>Yerel-Saatlik</v>
          </cell>
          <cell r="AK2346">
            <v>0</v>
          </cell>
          <cell r="AL2346" t="str">
            <v/>
          </cell>
          <cell r="AM2346" t="str">
            <v>301002</v>
          </cell>
          <cell r="AN2346" t="str">
            <v>S</v>
          </cell>
          <cell r="AO2346" t="str">
            <v>T3</v>
          </cell>
          <cell r="AP2346" t="str">
            <v>5150</v>
          </cell>
          <cell r="AQ2346" t="str">
            <v>5175</v>
          </cell>
          <cell r="AR2346" t="str">
            <v/>
          </cell>
          <cell r="AS2346" t="str">
            <v/>
          </cell>
          <cell r="AT2346" t="str">
            <v/>
          </cell>
          <cell r="AU2346" t="str">
            <v/>
          </cell>
          <cell r="AV2346" t="str">
            <v/>
          </cell>
          <cell r="AW2346" t="str">
            <v/>
          </cell>
          <cell r="AX2346" t="str">
            <v>JAMES MATHIAS NYANDA</v>
          </cell>
          <cell r="AY2346" t="str">
            <v/>
          </cell>
          <cell r="AZ2346"/>
          <cell r="BA2346"/>
          <cell r="BB2346" t="str">
            <v/>
          </cell>
          <cell r="BC2346"/>
          <cell r="BD2346" t="str">
            <v/>
          </cell>
          <cell r="BE2346" t="str">
            <v/>
          </cell>
          <cell r="BF2346" t="str">
            <v>0</v>
          </cell>
        </row>
        <row r="2347">
          <cell r="A2347">
            <v>10076000</v>
          </cell>
          <cell r="B2347" t="str">
            <v>MARIA ROBERT</v>
          </cell>
          <cell r="C2347" t="str">
            <v>KASERERO</v>
          </cell>
          <cell r="D2347" t="str">
            <v>İNŞAAT TEKNİKERİ</v>
          </cell>
          <cell r="E2347" t="str">
            <v>CIVIL TECHNICIAN</v>
          </cell>
          <cell r="F2347" t="str">
            <v>50105668</v>
          </cell>
          <cell r="G2347" t="str">
            <v>KORAIL</v>
          </cell>
          <cell r="H2347" t="str">
            <v>50105668</v>
          </cell>
          <cell r="I2347" t="str">
            <v>0BBF</v>
          </cell>
          <cell r="J2347" t="str">
            <v>İDARİ İŞLER</v>
          </cell>
          <cell r="K2347" t="str">
            <v>50110856</v>
          </cell>
          <cell r="L2347" t="str">
            <v>TZ</v>
          </cell>
          <cell r="M2347" t="str">
            <v>Tanzanyalı</v>
          </cell>
          <cell r="N2347" t="str">
            <v>0035</v>
          </cell>
          <cell r="O2347" t="str">
            <v>TABORA</v>
          </cell>
          <cell r="P2347" t="str">
            <v>6T</v>
          </cell>
          <cell r="Q2347" t="str">
            <v>KORAIL</v>
          </cell>
          <cell r="R2347">
            <v>44891</v>
          </cell>
          <cell r="S2347">
            <v>44891</v>
          </cell>
          <cell r="T2347"/>
          <cell r="U2347" t="str">
            <v/>
          </cell>
          <cell r="V2347" t="str">
            <v>Beyaz Yaka</v>
          </cell>
          <cell r="W2347" t="str">
            <v>LOT 3 (MIT)</v>
          </cell>
          <cell r="X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>TEKNİKER</v>
          </cell>
          <cell r="AC2347" t="str">
            <v>99</v>
          </cell>
          <cell r="AD2347" t="str">
            <v>LOT 3 (MIT)</v>
          </cell>
          <cell r="AE2347" t="str">
            <v>0113</v>
          </cell>
          <cell r="AF2347" t="str">
            <v/>
          </cell>
          <cell r="AG2347" t="str">
            <v>KM 785+000 - 829+305</v>
          </cell>
          <cell r="AH2347">
            <v>32936</v>
          </cell>
          <cell r="AI2347" t="str">
            <v>Bayan</v>
          </cell>
          <cell r="AJ2347" t="str">
            <v>Yerel-Saatlik</v>
          </cell>
          <cell r="AK2347">
            <v>0</v>
          </cell>
          <cell r="AL2347" t="str">
            <v/>
          </cell>
          <cell r="AM2347" t="str">
            <v>301002</v>
          </cell>
          <cell r="AN2347" t="str">
            <v/>
          </cell>
          <cell r="AO2347" t="str">
            <v>T3</v>
          </cell>
          <cell r="AP2347" t="str">
            <v>5150</v>
          </cell>
          <cell r="AQ2347" t="str">
            <v>5175</v>
          </cell>
          <cell r="AR2347" t="str">
            <v/>
          </cell>
          <cell r="AS2347" t="str">
            <v/>
          </cell>
          <cell r="AT2347" t="str">
            <v/>
          </cell>
          <cell r="AU2347" t="str">
            <v/>
          </cell>
          <cell r="AV2347" t="str">
            <v/>
          </cell>
          <cell r="AW2347" t="str">
            <v/>
          </cell>
          <cell r="AX2347" t="str">
            <v>MARIA ROBERT KASERERO</v>
          </cell>
          <cell r="AY2347" t="str">
            <v/>
          </cell>
          <cell r="AZ2347"/>
          <cell r="BA2347"/>
          <cell r="BB2347" t="str">
            <v/>
          </cell>
          <cell r="BC2347"/>
          <cell r="BD2347" t="str">
            <v/>
          </cell>
          <cell r="BE2347" t="str">
            <v/>
          </cell>
          <cell r="BF2347" t="str">
            <v>0</v>
          </cell>
        </row>
        <row r="2348">
          <cell r="A2348">
            <v>10076001</v>
          </cell>
          <cell r="B2348" t="str">
            <v>DEBORA RAUMU</v>
          </cell>
          <cell r="C2348" t="str">
            <v>MOSHI</v>
          </cell>
          <cell r="D2348" t="str">
            <v>ÇEVRE UZMANI</v>
          </cell>
          <cell r="E2348" t="str">
            <v>ENVIRONMENTAL SPECIALIST</v>
          </cell>
          <cell r="F2348" t="str">
            <v>50105668</v>
          </cell>
          <cell r="G2348" t="str">
            <v>KORAIL</v>
          </cell>
          <cell r="H2348" t="str">
            <v>50105668</v>
          </cell>
          <cell r="I2348" t="str">
            <v>0BBF</v>
          </cell>
          <cell r="J2348" t="str">
            <v>İDARİ İŞLER</v>
          </cell>
          <cell r="K2348" t="str">
            <v>50110858</v>
          </cell>
          <cell r="L2348" t="str">
            <v>TZ</v>
          </cell>
          <cell r="M2348" t="str">
            <v>Tanzanyalı</v>
          </cell>
          <cell r="N2348" t="str">
            <v>0035</v>
          </cell>
          <cell r="O2348" t="str">
            <v>TABORA</v>
          </cell>
          <cell r="P2348" t="str">
            <v>6T</v>
          </cell>
          <cell r="Q2348" t="str">
            <v>KORAIL</v>
          </cell>
          <cell r="R2348">
            <v>44891</v>
          </cell>
          <cell r="S2348">
            <v>44891</v>
          </cell>
          <cell r="T2348"/>
          <cell r="U2348" t="str">
            <v/>
          </cell>
          <cell r="V2348" t="str">
            <v>Beyaz Yaka</v>
          </cell>
          <cell r="W2348" t="str">
            <v>LOT 3 (MIT)</v>
          </cell>
          <cell r="X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>UZMAN</v>
          </cell>
          <cell r="AC2348" t="str">
            <v>99</v>
          </cell>
          <cell r="AD2348" t="str">
            <v>LOT 3 (MIT)</v>
          </cell>
          <cell r="AE2348" t="str">
            <v>0113</v>
          </cell>
          <cell r="AF2348" t="str">
            <v/>
          </cell>
          <cell r="AG2348" t="str">
            <v>KM 785+000 - 829+305</v>
          </cell>
          <cell r="AH2348">
            <v>34534</v>
          </cell>
          <cell r="AI2348" t="str">
            <v>Bayan</v>
          </cell>
          <cell r="AJ2348" t="str">
            <v>Yerel-Saatlik</v>
          </cell>
          <cell r="AK2348">
            <v>0</v>
          </cell>
          <cell r="AL2348" t="str">
            <v/>
          </cell>
          <cell r="AM2348" t="str">
            <v>301002</v>
          </cell>
          <cell r="AN2348" t="str">
            <v/>
          </cell>
          <cell r="AO2348" t="str">
            <v>T3</v>
          </cell>
          <cell r="AP2348" t="str">
            <v>5150</v>
          </cell>
          <cell r="AQ2348" t="str">
            <v>5175</v>
          </cell>
          <cell r="AR2348" t="str">
            <v/>
          </cell>
          <cell r="AS2348" t="str">
            <v/>
          </cell>
          <cell r="AT2348" t="str">
            <v/>
          </cell>
          <cell r="AU2348" t="str">
            <v/>
          </cell>
          <cell r="AV2348" t="str">
            <v/>
          </cell>
          <cell r="AW2348" t="str">
            <v/>
          </cell>
          <cell r="AX2348" t="str">
            <v>DEBORA RAUMU MOSHI</v>
          </cell>
          <cell r="AY2348" t="str">
            <v/>
          </cell>
          <cell r="AZ2348"/>
          <cell r="BA2348"/>
          <cell r="BB2348" t="str">
            <v/>
          </cell>
          <cell r="BC2348"/>
          <cell r="BD2348" t="str">
            <v/>
          </cell>
          <cell r="BE2348" t="str">
            <v/>
          </cell>
          <cell r="BF2348" t="str">
            <v>0</v>
          </cell>
        </row>
        <row r="2349">
          <cell r="A2349">
            <v>10076002</v>
          </cell>
          <cell r="B2349" t="str">
            <v>MSAFIRI SALUM</v>
          </cell>
          <cell r="C2349" t="str">
            <v>CHAMGOSI</v>
          </cell>
          <cell r="D2349" t="str">
            <v>MİMAR YARDIMCISI</v>
          </cell>
          <cell r="E2349" t="str">
            <v>ARCHITECT</v>
          </cell>
          <cell r="F2349" t="str">
            <v>50105668</v>
          </cell>
          <cell r="G2349" t="str">
            <v>KORAIL</v>
          </cell>
          <cell r="H2349" t="str">
            <v>50105668</v>
          </cell>
          <cell r="I2349" t="str">
            <v>0BBF</v>
          </cell>
          <cell r="J2349" t="str">
            <v>İDARİ İŞLER</v>
          </cell>
          <cell r="K2349" t="str">
            <v>50110855</v>
          </cell>
          <cell r="L2349" t="str">
            <v>TZ</v>
          </cell>
          <cell r="M2349" t="str">
            <v>Tanzanyalı</v>
          </cell>
          <cell r="N2349" t="str">
            <v>0035</v>
          </cell>
          <cell r="O2349" t="str">
            <v>TABORA</v>
          </cell>
          <cell r="P2349" t="str">
            <v>6T</v>
          </cell>
          <cell r="Q2349" t="str">
            <v>KORAIL</v>
          </cell>
          <cell r="R2349">
            <v>44891</v>
          </cell>
          <cell r="S2349">
            <v>44891</v>
          </cell>
          <cell r="T2349"/>
          <cell r="U2349" t="str">
            <v/>
          </cell>
          <cell r="V2349" t="str">
            <v>Beyaz Yaka</v>
          </cell>
          <cell r="W2349" t="str">
            <v>LOT 3 (MIT)</v>
          </cell>
          <cell r="X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>MİMAR</v>
          </cell>
          <cell r="AC2349" t="str">
            <v>99</v>
          </cell>
          <cell r="AD2349" t="str">
            <v>LOT 3 (MIT)</v>
          </cell>
          <cell r="AE2349" t="str">
            <v>0113</v>
          </cell>
          <cell r="AF2349" t="str">
            <v/>
          </cell>
          <cell r="AG2349" t="str">
            <v>KM 785+000 - 829+305</v>
          </cell>
          <cell r="AH2349">
            <v>24945</v>
          </cell>
          <cell r="AI2349" t="str">
            <v>Bay</v>
          </cell>
          <cell r="AJ2349" t="str">
            <v>Yerel-Saatlik</v>
          </cell>
          <cell r="AK2349">
            <v>0</v>
          </cell>
          <cell r="AL2349" t="str">
            <v/>
          </cell>
          <cell r="AM2349" t="str">
            <v>301002</v>
          </cell>
          <cell r="AN2349" t="str">
            <v/>
          </cell>
          <cell r="AO2349" t="str">
            <v>T3</v>
          </cell>
          <cell r="AP2349" t="str">
            <v>5150</v>
          </cell>
          <cell r="AQ2349" t="str">
            <v>5175</v>
          </cell>
          <cell r="AR2349" t="str">
            <v/>
          </cell>
          <cell r="AS2349" t="str">
            <v/>
          </cell>
          <cell r="AT2349" t="str">
            <v/>
          </cell>
          <cell r="AU2349" t="str">
            <v/>
          </cell>
          <cell r="AV2349" t="str">
            <v/>
          </cell>
          <cell r="AW2349" t="str">
            <v/>
          </cell>
          <cell r="AX2349" t="str">
            <v>MSAFIRI SALUM CHAMGOSI</v>
          </cell>
          <cell r="AY2349" t="str">
            <v/>
          </cell>
          <cell r="AZ2349"/>
          <cell r="BA2349"/>
          <cell r="BB2349" t="str">
            <v/>
          </cell>
          <cell r="BC2349"/>
          <cell r="BD2349" t="str">
            <v/>
          </cell>
          <cell r="BE2349" t="str">
            <v/>
          </cell>
          <cell r="BF2349" t="str">
            <v>0</v>
          </cell>
        </row>
        <row r="2350">
          <cell r="A2350">
            <v>10076003</v>
          </cell>
          <cell r="B2350" t="str">
            <v>THOMAS LEXANDER</v>
          </cell>
          <cell r="C2350" t="str">
            <v>LAIZER</v>
          </cell>
          <cell r="D2350" t="str">
            <v>GÜVENLİK GÖREVLİSİ</v>
          </cell>
          <cell r="E2350" t="str">
            <v>SECURITY</v>
          </cell>
          <cell r="F2350" t="str">
            <v>50106670</v>
          </cell>
          <cell r="G2350" t="str">
            <v>KITUMBO SECURITY</v>
          </cell>
          <cell r="H2350" t="str">
            <v>50105513</v>
          </cell>
          <cell r="I2350" t="str">
            <v>088D</v>
          </cell>
          <cell r="J2350" t="str">
            <v>GÜVENLİK</v>
          </cell>
          <cell r="K2350" t="str">
            <v>50106674</v>
          </cell>
          <cell r="L2350" t="str">
            <v>TZ</v>
          </cell>
          <cell r="M2350" t="str">
            <v>Tanzanyalı</v>
          </cell>
          <cell r="N2350" t="str">
            <v>0039</v>
          </cell>
          <cell r="O2350" t="str">
            <v>NYAHUA</v>
          </cell>
          <cell r="P2350" t="str">
            <v>7L</v>
          </cell>
          <cell r="Q2350" t="str">
            <v>KITIMBO SECURITY</v>
          </cell>
          <cell r="R2350">
            <v>44891</v>
          </cell>
          <cell r="S2350">
            <v>44891</v>
          </cell>
          <cell r="T2350">
            <v>45071</v>
          </cell>
          <cell r="U2350" t="str">
            <v>Bsz.S.İşSz.İşçiTrf.fsh(istifa)</v>
          </cell>
          <cell r="V2350" t="str">
            <v>Mavi Yaka Endirekt</v>
          </cell>
          <cell r="W2350" t="str">
            <v>LOT 3 (MIT)</v>
          </cell>
          <cell r="X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>GÖREVLİ</v>
          </cell>
          <cell r="AC2350" t="str">
            <v>99</v>
          </cell>
          <cell r="AD2350" t="str">
            <v>LOT 3 (MIT)</v>
          </cell>
          <cell r="AE2350" t="str">
            <v>0113</v>
          </cell>
          <cell r="AF2350" t="str">
            <v/>
          </cell>
          <cell r="AG2350" t="str">
            <v>KM 785+000 - 829+305</v>
          </cell>
          <cell r="AH2350">
            <v>34811</v>
          </cell>
          <cell r="AI2350" t="str">
            <v>Bay</v>
          </cell>
          <cell r="AJ2350" t="str">
            <v>Yerel-Saatlik</v>
          </cell>
          <cell r="AK2350">
            <v>0</v>
          </cell>
          <cell r="AL2350" t="str">
            <v/>
          </cell>
          <cell r="AM2350" t="str">
            <v>306002</v>
          </cell>
          <cell r="AN2350" t="str">
            <v/>
          </cell>
          <cell r="AO2350" t="str">
            <v>T3</v>
          </cell>
          <cell r="AP2350" t="str">
            <v>5150</v>
          </cell>
          <cell r="AQ2350" t="str">
            <v>5175</v>
          </cell>
          <cell r="AR2350" t="str">
            <v/>
          </cell>
          <cell r="AS2350" t="str">
            <v/>
          </cell>
          <cell r="AT2350" t="str">
            <v/>
          </cell>
          <cell r="AU2350" t="str">
            <v/>
          </cell>
          <cell r="AV2350" t="str">
            <v/>
          </cell>
          <cell r="AW2350" t="str">
            <v/>
          </cell>
          <cell r="AX2350" t="str">
            <v>THOMAS LEXANDER LAIZER</v>
          </cell>
          <cell r="AY2350" t="str">
            <v/>
          </cell>
          <cell r="AZ2350"/>
          <cell r="BA2350"/>
          <cell r="BB2350" t="str">
            <v/>
          </cell>
          <cell r="BC2350"/>
          <cell r="BD2350" t="str">
            <v/>
          </cell>
          <cell r="BE2350" t="str">
            <v/>
          </cell>
          <cell r="BF2350" t="str">
            <v>0</v>
          </cell>
        </row>
        <row r="2351">
          <cell r="A2351">
            <v>10076004</v>
          </cell>
          <cell r="B2351" t="str">
            <v>ELIAS PAULO</v>
          </cell>
          <cell r="C2351" t="str">
            <v>MOLLEL</v>
          </cell>
          <cell r="D2351" t="str">
            <v>GÜVENLİK GÖREVLİSİ</v>
          </cell>
          <cell r="E2351" t="str">
            <v>SECURITY</v>
          </cell>
          <cell r="F2351" t="str">
            <v>50106670</v>
          </cell>
          <cell r="G2351" t="str">
            <v>KITUMBO SECURITY</v>
          </cell>
          <cell r="H2351" t="str">
            <v>50105513</v>
          </cell>
          <cell r="I2351" t="str">
            <v>088D</v>
          </cell>
          <cell r="J2351" t="str">
            <v>GÜVENLİK</v>
          </cell>
          <cell r="K2351" t="str">
            <v>50106674</v>
          </cell>
          <cell r="L2351" t="str">
            <v>TZ</v>
          </cell>
          <cell r="M2351" t="str">
            <v>Tanzanyalı</v>
          </cell>
          <cell r="N2351" t="str">
            <v>0039</v>
          </cell>
          <cell r="O2351" t="str">
            <v>NYAHUA</v>
          </cell>
          <cell r="P2351" t="str">
            <v>7L</v>
          </cell>
          <cell r="Q2351" t="str">
            <v>KITIMBO SECURITY</v>
          </cell>
          <cell r="R2351">
            <v>44891</v>
          </cell>
          <cell r="S2351">
            <v>44891</v>
          </cell>
          <cell r="T2351">
            <v>45071</v>
          </cell>
          <cell r="U2351" t="str">
            <v>Bsz.S.İşSz.İşçiTrf.fsh(istifa)</v>
          </cell>
          <cell r="V2351" t="str">
            <v>Mavi Yaka Endirekt</v>
          </cell>
          <cell r="W2351" t="str">
            <v>LOT 3 (MIT)</v>
          </cell>
          <cell r="X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>GÖREVLİ</v>
          </cell>
          <cell r="AC2351" t="str">
            <v>99</v>
          </cell>
          <cell r="AD2351" t="str">
            <v>LOT 3 (MIT)</v>
          </cell>
          <cell r="AE2351" t="str">
            <v>0113</v>
          </cell>
          <cell r="AF2351" t="str">
            <v/>
          </cell>
          <cell r="AG2351" t="str">
            <v>KM 785+000 - 829+305</v>
          </cell>
          <cell r="AH2351">
            <v>32936</v>
          </cell>
          <cell r="AI2351" t="str">
            <v>Bay</v>
          </cell>
          <cell r="AJ2351" t="str">
            <v>Yerel-Saatlik</v>
          </cell>
          <cell r="AK2351">
            <v>0</v>
          </cell>
          <cell r="AL2351" t="str">
            <v/>
          </cell>
          <cell r="AM2351" t="str">
            <v>306002</v>
          </cell>
          <cell r="AN2351" t="str">
            <v/>
          </cell>
          <cell r="AO2351" t="str">
            <v>T3</v>
          </cell>
          <cell r="AP2351" t="str">
            <v>5150</v>
          </cell>
          <cell r="AQ2351" t="str">
            <v>5175</v>
          </cell>
          <cell r="AR2351" t="str">
            <v/>
          </cell>
          <cell r="AS2351" t="str">
            <v/>
          </cell>
          <cell r="AT2351" t="str">
            <v/>
          </cell>
          <cell r="AU2351" t="str">
            <v/>
          </cell>
          <cell r="AV2351" t="str">
            <v/>
          </cell>
          <cell r="AW2351" t="str">
            <v/>
          </cell>
          <cell r="AX2351" t="str">
            <v>ELIAS PAULO MOLLEL</v>
          </cell>
          <cell r="AY2351" t="str">
            <v/>
          </cell>
          <cell r="AZ2351"/>
          <cell r="BA2351"/>
          <cell r="BB2351" t="str">
            <v/>
          </cell>
          <cell r="BC2351"/>
          <cell r="BD2351" t="str">
            <v/>
          </cell>
          <cell r="BE2351" t="str">
            <v/>
          </cell>
          <cell r="BF2351" t="str">
            <v>0</v>
          </cell>
        </row>
        <row r="2352">
          <cell r="A2352">
            <v>10076005</v>
          </cell>
          <cell r="B2352" t="str">
            <v>DANIEL W</v>
          </cell>
          <cell r="C2352" t="str">
            <v>LONYOKE</v>
          </cell>
          <cell r="D2352" t="str">
            <v>GÜVENLİK GÖREVLİSİ</v>
          </cell>
          <cell r="E2352" t="str">
            <v>SECURITY</v>
          </cell>
          <cell r="F2352" t="str">
            <v>50106670</v>
          </cell>
          <cell r="G2352" t="str">
            <v>KITUMBO SECURITY</v>
          </cell>
          <cell r="H2352" t="str">
            <v>50105513</v>
          </cell>
          <cell r="I2352" t="str">
            <v>088D</v>
          </cell>
          <cell r="J2352" t="str">
            <v>GÜVENLİK</v>
          </cell>
          <cell r="K2352" t="str">
            <v>50106674</v>
          </cell>
          <cell r="L2352" t="str">
            <v>TZ</v>
          </cell>
          <cell r="M2352" t="str">
            <v>Tanzanyalı</v>
          </cell>
          <cell r="N2352" t="str">
            <v>0039</v>
          </cell>
          <cell r="O2352" t="str">
            <v>NYAHUA</v>
          </cell>
          <cell r="P2352" t="str">
            <v>7L</v>
          </cell>
          <cell r="Q2352" t="str">
            <v>KITIMBO SECURITY</v>
          </cell>
          <cell r="R2352">
            <v>44891</v>
          </cell>
          <cell r="S2352">
            <v>44891</v>
          </cell>
          <cell r="T2352">
            <v>45071</v>
          </cell>
          <cell r="U2352" t="str">
            <v>Bsz.S.İşSz.İşçiTrf.fsh(istifa)</v>
          </cell>
          <cell r="V2352" t="str">
            <v>Mavi Yaka Endirekt</v>
          </cell>
          <cell r="W2352" t="str">
            <v>LOT 3 (MIT)</v>
          </cell>
          <cell r="X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>GÖREVLİ</v>
          </cell>
          <cell r="AC2352" t="str">
            <v>99</v>
          </cell>
          <cell r="AD2352" t="str">
            <v>LOT 3 (MIT)</v>
          </cell>
          <cell r="AE2352" t="str">
            <v>0113</v>
          </cell>
          <cell r="AF2352" t="str">
            <v/>
          </cell>
          <cell r="AG2352" t="str">
            <v>KM 785+000 - 829+305</v>
          </cell>
          <cell r="AH2352">
            <v>35167</v>
          </cell>
          <cell r="AI2352" t="str">
            <v>Bay</v>
          </cell>
          <cell r="AJ2352" t="str">
            <v>Yerel-Saatlik</v>
          </cell>
          <cell r="AK2352">
            <v>0</v>
          </cell>
          <cell r="AL2352" t="str">
            <v/>
          </cell>
          <cell r="AM2352" t="str">
            <v>306002</v>
          </cell>
          <cell r="AN2352" t="str">
            <v/>
          </cell>
          <cell r="AO2352" t="str">
            <v>T3</v>
          </cell>
          <cell r="AP2352" t="str">
            <v>5150</v>
          </cell>
          <cell r="AQ2352" t="str">
            <v>5175</v>
          </cell>
          <cell r="AR2352" t="str">
            <v/>
          </cell>
          <cell r="AS2352" t="str">
            <v/>
          </cell>
          <cell r="AT2352" t="str">
            <v/>
          </cell>
          <cell r="AU2352" t="str">
            <v/>
          </cell>
          <cell r="AV2352" t="str">
            <v/>
          </cell>
          <cell r="AW2352" t="str">
            <v/>
          </cell>
          <cell r="AX2352" t="str">
            <v>DANIEL W LONYOKE</v>
          </cell>
          <cell r="AY2352" t="str">
            <v/>
          </cell>
          <cell r="AZ2352"/>
          <cell r="BA2352"/>
          <cell r="BB2352" t="str">
            <v/>
          </cell>
          <cell r="BC2352"/>
          <cell r="BD2352" t="str">
            <v/>
          </cell>
          <cell r="BE2352" t="str">
            <v/>
          </cell>
          <cell r="BF2352" t="str">
            <v>0</v>
          </cell>
        </row>
        <row r="2353">
          <cell r="A2353">
            <v>10076006</v>
          </cell>
          <cell r="B2353" t="str">
            <v>JOSHUA ALIAS</v>
          </cell>
          <cell r="C2353" t="str">
            <v>MOLLEL</v>
          </cell>
          <cell r="D2353" t="str">
            <v>GÜVENLİK GÖREVLİSİ</v>
          </cell>
          <cell r="E2353" t="str">
            <v>SECURITY</v>
          </cell>
          <cell r="F2353" t="str">
            <v>50106670</v>
          </cell>
          <cell r="G2353" t="str">
            <v>KITUMBO SECURITY</v>
          </cell>
          <cell r="H2353" t="str">
            <v>50105513</v>
          </cell>
          <cell r="I2353" t="str">
            <v>088D</v>
          </cell>
          <cell r="J2353" t="str">
            <v>GÜVENLİK</v>
          </cell>
          <cell r="K2353" t="str">
            <v>50106674</v>
          </cell>
          <cell r="L2353" t="str">
            <v>TZ</v>
          </cell>
          <cell r="M2353" t="str">
            <v>Tanzanyalı</v>
          </cell>
          <cell r="N2353" t="str">
            <v>0039</v>
          </cell>
          <cell r="O2353" t="str">
            <v>NYAHUA</v>
          </cell>
          <cell r="P2353" t="str">
            <v>7L</v>
          </cell>
          <cell r="Q2353" t="str">
            <v>KITIMBO SECURITY</v>
          </cell>
          <cell r="R2353">
            <v>44891</v>
          </cell>
          <cell r="S2353">
            <v>44891</v>
          </cell>
          <cell r="T2353">
            <v>45071</v>
          </cell>
          <cell r="U2353" t="str">
            <v>Bsz.S.İşSz.İşçiTrf.fsh(istifa)</v>
          </cell>
          <cell r="V2353" t="str">
            <v>Mavi Yaka Endirekt</v>
          </cell>
          <cell r="W2353" t="str">
            <v>LOT 3 (MIT)</v>
          </cell>
          <cell r="X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>GÖREVLİ</v>
          </cell>
          <cell r="AC2353" t="str">
            <v>99</v>
          </cell>
          <cell r="AD2353" t="str">
            <v>LOT 3 (MIT)</v>
          </cell>
          <cell r="AE2353" t="str">
            <v>0113</v>
          </cell>
          <cell r="AF2353" t="str">
            <v/>
          </cell>
          <cell r="AG2353" t="str">
            <v>KM 785+000 - 829+305</v>
          </cell>
          <cell r="AH2353">
            <v>27982</v>
          </cell>
          <cell r="AI2353" t="str">
            <v>Bay</v>
          </cell>
          <cell r="AJ2353" t="str">
            <v>Yerel-Saatlik</v>
          </cell>
          <cell r="AK2353">
            <v>0</v>
          </cell>
          <cell r="AL2353" t="str">
            <v/>
          </cell>
          <cell r="AM2353" t="str">
            <v>306002</v>
          </cell>
          <cell r="AN2353" t="str">
            <v/>
          </cell>
          <cell r="AO2353" t="str">
            <v>T3</v>
          </cell>
          <cell r="AP2353" t="str">
            <v>5150</v>
          </cell>
          <cell r="AQ2353" t="str">
            <v>5175</v>
          </cell>
          <cell r="AR2353" t="str">
            <v/>
          </cell>
          <cell r="AS2353" t="str">
            <v/>
          </cell>
          <cell r="AT2353" t="str">
            <v/>
          </cell>
          <cell r="AU2353" t="str">
            <v/>
          </cell>
          <cell r="AV2353" t="str">
            <v/>
          </cell>
          <cell r="AW2353" t="str">
            <v/>
          </cell>
          <cell r="AX2353" t="str">
            <v>JOSHUA ALIAS MOLLEL</v>
          </cell>
          <cell r="AY2353" t="str">
            <v/>
          </cell>
          <cell r="AZ2353"/>
          <cell r="BA2353"/>
          <cell r="BB2353" t="str">
            <v/>
          </cell>
          <cell r="BC2353"/>
          <cell r="BD2353" t="str">
            <v/>
          </cell>
          <cell r="BE2353" t="str">
            <v/>
          </cell>
          <cell r="BF2353" t="str">
            <v>0</v>
          </cell>
        </row>
        <row r="2354">
          <cell r="A2354">
            <v>10076007</v>
          </cell>
          <cell r="B2354" t="str">
            <v>BARAKA NAGISA</v>
          </cell>
          <cell r="C2354" t="str">
            <v>PARTIMO</v>
          </cell>
          <cell r="D2354" t="str">
            <v>GÜVENLİK GÖREVLİSİ</v>
          </cell>
          <cell r="E2354" t="str">
            <v>SECURITY</v>
          </cell>
          <cell r="F2354" t="str">
            <v>50106670</v>
          </cell>
          <cell r="G2354" t="str">
            <v>KITUMBO SECURITY</v>
          </cell>
          <cell r="H2354" t="str">
            <v>50105513</v>
          </cell>
          <cell r="I2354" t="str">
            <v>088D</v>
          </cell>
          <cell r="J2354" t="str">
            <v>GÜVENLİK</v>
          </cell>
          <cell r="K2354" t="str">
            <v>50106674</v>
          </cell>
          <cell r="L2354" t="str">
            <v>TZ</v>
          </cell>
          <cell r="M2354" t="str">
            <v>Tanzanyalı</v>
          </cell>
          <cell r="N2354" t="str">
            <v>0039</v>
          </cell>
          <cell r="O2354" t="str">
            <v>NYAHUA</v>
          </cell>
          <cell r="P2354" t="str">
            <v>7L</v>
          </cell>
          <cell r="Q2354" t="str">
            <v>KITIMBO SECURITY</v>
          </cell>
          <cell r="R2354">
            <v>44891</v>
          </cell>
          <cell r="S2354">
            <v>44891</v>
          </cell>
          <cell r="T2354">
            <v>45071</v>
          </cell>
          <cell r="U2354" t="str">
            <v>Bsz.S.İşSz.İşçiTrf.fsh(istifa)</v>
          </cell>
          <cell r="V2354" t="str">
            <v>Mavi Yaka Endirekt</v>
          </cell>
          <cell r="W2354" t="str">
            <v>LOT 3 (MIT)</v>
          </cell>
          <cell r="X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>GÖREVLİ</v>
          </cell>
          <cell r="AC2354" t="str">
            <v>99</v>
          </cell>
          <cell r="AD2354" t="str">
            <v>LOT 3 (MIT)</v>
          </cell>
          <cell r="AE2354" t="str">
            <v>0113</v>
          </cell>
          <cell r="AF2354" t="str">
            <v/>
          </cell>
          <cell r="AG2354" t="str">
            <v>KM 785+000 - 829+305</v>
          </cell>
          <cell r="AH2354">
            <v>24945</v>
          </cell>
          <cell r="AI2354" t="str">
            <v>Bay</v>
          </cell>
          <cell r="AJ2354" t="str">
            <v>Yerel-Saatlik</v>
          </cell>
          <cell r="AK2354">
            <v>0</v>
          </cell>
          <cell r="AL2354" t="str">
            <v/>
          </cell>
          <cell r="AM2354" t="str">
            <v>306002</v>
          </cell>
          <cell r="AN2354" t="str">
            <v/>
          </cell>
          <cell r="AO2354" t="str">
            <v>T3</v>
          </cell>
          <cell r="AP2354" t="str">
            <v>5150</v>
          </cell>
          <cell r="AQ2354" t="str">
            <v>5175</v>
          </cell>
          <cell r="AR2354" t="str">
            <v/>
          </cell>
          <cell r="AS2354" t="str">
            <v/>
          </cell>
          <cell r="AT2354" t="str">
            <v/>
          </cell>
          <cell r="AU2354" t="str">
            <v/>
          </cell>
          <cell r="AV2354" t="str">
            <v/>
          </cell>
          <cell r="AW2354" t="str">
            <v/>
          </cell>
          <cell r="AX2354" t="str">
            <v>BARAKA NAGISA PARTIMO</v>
          </cell>
          <cell r="AY2354" t="str">
            <v/>
          </cell>
          <cell r="AZ2354"/>
          <cell r="BA2354"/>
          <cell r="BB2354" t="str">
            <v/>
          </cell>
          <cell r="BC2354"/>
          <cell r="BD2354" t="str">
            <v/>
          </cell>
          <cell r="BE2354" t="str">
            <v/>
          </cell>
          <cell r="BF2354" t="str">
            <v>0</v>
          </cell>
        </row>
        <row r="2355">
          <cell r="A2355">
            <v>10076008</v>
          </cell>
          <cell r="B2355" t="str">
            <v>KILAYE NAMUKUTA</v>
          </cell>
          <cell r="C2355" t="str">
            <v>LAIZER</v>
          </cell>
          <cell r="D2355" t="str">
            <v>GÜVENLİK GÖREVLİSİ</v>
          </cell>
          <cell r="E2355" t="str">
            <v>SECURITY</v>
          </cell>
          <cell r="F2355" t="str">
            <v>50106670</v>
          </cell>
          <cell r="G2355" t="str">
            <v>KITUMBO SECURITY</v>
          </cell>
          <cell r="H2355" t="str">
            <v>50105513</v>
          </cell>
          <cell r="I2355" t="str">
            <v>088D</v>
          </cell>
          <cell r="J2355" t="str">
            <v>GÜVENLİK</v>
          </cell>
          <cell r="K2355" t="str">
            <v>50106674</v>
          </cell>
          <cell r="L2355" t="str">
            <v>TZ</v>
          </cell>
          <cell r="M2355" t="str">
            <v>Tanzanyalı</v>
          </cell>
          <cell r="N2355" t="str">
            <v>0039</v>
          </cell>
          <cell r="O2355" t="str">
            <v>NYAHUA</v>
          </cell>
          <cell r="P2355" t="str">
            <v>7L</v>
          </cell>
          <cell r="Q2355" t="str">
            <v>KITIMBO SECURITY</v>
          </cell>
          <cell r="R2355">
            <v>44891</v>
          </cell>
          <cell r="S2355">
            <v>44891</v>
          </cell>
          <cell r="T2355">
            <v>44895</v>
          </cell>
          <cell r="U2355" t="str">
            <v>Bsz.S.İşSz.İşçiTrf.fsh(istifa)</v>
          </cell>
          <cell r="V2355" t="str">
            <v>Mavi Yaka Endirekt</v>
          </cell>
          <cell r="W2355" t="str">
            <v>LOT 3 (MIT)</v>
          </cell>
          <cell r="X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>GÖREVLİ</v>
          </cell>
          <cell r="AC2355" t="str">
            <v>99</v>
          </cell>
          <cell r="AD2355" t="str">
            <v>LOT 3 (MIT)</v>
          </cell>
          <cell r="AE2355" t="str">
            <v>0113</v>
          </cell>
          <cell r="AF2355" t="str">
            <v/>
          </cell>
          <cell r="AG2355" t="str">
            <v>KM 785+000 - 829+305</v>
          </cell>
          <cell r="AH2355">
            <v>28848</v>
          </cell>
          <cell r="AI2355" t="str">
            <v>Bay</v>
          </cell>
          <cell r="AJ2355" t="str">
            <v>Yerel-Saatlik</v>
          </cell>
          <cell r="AK2355">
            <v>0</v>
          </cell>
          <cell r="AL2355" t="str">
            <v/>
          </cell>
          <cell r="AM2355" t="str">
            <v>306002</v>
          </cell>
          <cell r="AN2355" t="str">
            <v/>
          </cell>
          <cell r="AO2355" t="str">
            <v>T3</v>
          </cell>
          <cell r="AP2355" t="str">
            <v>5150</v>
          </cell>
          <cell r="AQ2355" t="str">
            <v>5175</v>
          </cell>
          <cell r="AR2355" t="str">
            <v/>
          </cell>
          <cell r="AS2355" t="str">
            <v/>
          </cell>
          <cell r="AT2355" t="str">
            <v/>
          </cell>
          <cell r="AU2355" t="str">
            <v/>
          </cell>
          <cell r="AV2355" t="str">
            <v/>
          </cell>
          <cell r="AW2355" t="str">
            <v/>
          </cell>
          <cell r="AX2355" t="str">
            <v>KILAYE NAMUKUTA LAIZER</v>
          </cell>
          <cell r="AY2355" t="str">
            <v/>
          </cell>
          <cell r="AZ2355"/>
          <cell r="BA2355"/>
          <cell r="BB2355" t="str">
            <v/>
          </cell>
          <cell r="BC2355"/>
          <cell r="BD2355" t="str">
            <v/>
          </cell>
          <cell r="BE2355" t="str">
            <v/>
          </cell>
          <cell r="BF2355" t="str">
            <v>0</v>
          </cell>
        </row>
        <row r="2356">
          <cell r="A2356">
            <v>10076009</v>
          </cell>
          <cell r="B2356" t="str">
            <v>DANIEL MILO</v>
          </cell>
          <cell r="C2356" t="str">
            <v>MOLLEL</v>
          </cell>
          <cell r="D2356" t="str">
            <v>GÜVENLİK GÖREVLİSİ</v>
          </cell>
          <cell r="E2356" t="str">
            <v>SECURITY</v>
          </cell>
          <cell r="F2356" t="str">
            <v>50106670</v>
          </cell>
          <cell r="G2356" t="str">
            <v>KITUMBO SECURITY</v>
          </cell>
          <cell r="H2356" t="str">
            <v>50105513</v>
          </cell>
          <cell r="I2356" t="str">
            <v>088D</v>
          </cell>
          <cell r="J2356" t="str">
            <v>GÜVENLİK</v>
          </cell>
          <cell r="K2356" t="str">
            <v>50106674</v>
          </cell>
          <cell r="L2356" t="str">
            <v>TZ</v>
          </cell>
          <cell r="M2356" t="str">
            <v>Tanzanyalı</v>
          </cell>
          <cell r="N2356" t="str">
            <v>0039</v>
          </cell>
          <cell r="O2356" t="str">
            <v>NYAHUA</v>
          </cell>
          <cell r="P2356" t="str">
            <v>7L</v>
          </cell>
          <cell r="Q2356" t="str">
            <v>KITIMBO SECURITY</v>
          </cell>
          <cell r="R2356">
            <v>44891</v>
          </cell>
          <cell r="S2356">
            <v>44891</v>
          </cell>
          <cell r="T2356">
            <v>44895</v>
          </cell>
          <cell r="U2356" t="str">
            <v>Bsz.S.İşSz.İşçiTrf.fsh(istifa)</v>
          </cell>
          <cell r="V2356" t="str">
            <v>Mavi Yaka Endirekt</v>
          </cell>
          <cell r="W2356" t="str">
            <v>LOT 3 (MIT)</v>
          </cell>
          <cell r="X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>GÖREVLİ</v>
          </cell>
          <cell r="AC2356" t="str">
            <v>99</v>
          </cell>
          <cell r="AD2356" t="str">
            <v>LOT 3 (MIT)</v>
          </cell>
          <cell r="AE2356" t="str">
            <v>0113</v>
          </cell>
          <cell r="AF2356" t="str">
            <v/>
          </cell>
          <cell r="AG2356" t="str">
            <v>KM 785+000 - 829+305</v>
          </cell>
          <cell r="AH2356">
            <v>34177</v>
          </cell>
          <cell r="AI2356" t="str">
            <v>Bay</v>
          </cell>
          <cell r="AJ2356" t="str">
            <v>Yerel-Saatlik</v>
          </cell>
          <cell r="AK2356">
            <v>0</v>
          </cell>
          <cell r="AL2356" t="str">
            <v/>
          </cell>
          <cell r="AM2356" t="str">
            <v>306002</v>
          </cell>
          <cell r="AN2356" t="str">
            <v/>
          </cell>
          <cell r="AO2356" t="str">
            <v>T3</v>
          </cell>
          <cell r="AP2356" t="str">
            <v>5150</v>
          </cell>
          <cell r="AQ2356" t="str">
            <v>5175</v>
          </cell>
          <cell r="AR2356" t="str">
            <v/>
          </cell>
          <cell r="AS2356" t="str">
            <v/>
          </cell>
          <cell r="AT2356" t="str">
            <v/>
          </cell>
          <cell r="AU2356" t="str">
            <v/>
          </cell>
          <cell r="AV2356" t="str">
            <v/>
          </cell>
          <cell r="AW2356" t="str">
            <v/>
          </cell>
          <cell r="AX2356" t="str">
            <v>DANIEL MILO MOLLEL</v>
          </cell>
          <cell r="AY2356" t="str">
            <v/>
          </cell>
          <cell r="AZ2356"/>
          <cell r="BA2356"/>
          <cell r="BB2356" t="str">
            <v/>
          </cell>
          <cell r="BC2356"/>
          <cell r="BD2356" t="str">
            <v/>
          </cell>
          <cell r="BE2356" t="str">
            <v/>
          </cell>
          <cell r="BF2356" t="str">
            <v>0</v>
          </cell>
        </row>
        <row r="2357">
          <cell r="A2357">
            <v>10076010</v>
          </cell>
          <cell r="B2357" t="str">
            <v>YOHANA ALAIS</v>
          </cell>
          <cell r="C2357" t="str">
            <v>LUKUMAY</v>
          </cell>
          <cell r="D2357" t="str">
            <v>GÜVENLİK GÖREVLİSİ</v>
          </cell>
          <cell r="E2357" t="str">
            <v>SECURITY</v>
          </cell>
          <cell r="F2357" t="str">
            <v>50106670</v>
          </cell>
          <cell r="G2357" t="str">
            <v>KITUMBO SECURITY</v>
          </cell>
          <cell r="H2357" t="str">
            <v>50105513</v>
          </cell>
          <cell r="I2357" t="str">
            <v>088D</v>
          </cell>
          <cell r="J2357" t="str">
            <v>GÜVENLİK</v>
          </cell>
          <cell r="K2357" t="str">
            <v>50106674</v>
          </cell>
          <cell r="L2357" t="str">
            <v>TZ</v>
          </cell>
          <cell r="M2357" t="str">
            <v>Tanzanyalı</v>
          </cell>
          <cell r="N2357" t="str">
            <v>0039</v>
          </cell>
          <cell r="O2357" t="str">
            <v>NYAHUA</v>
          </cell>
          <cell r="P2357" t="str">
            <v>7L</v>
          </cell>
          <cell r="Q2357" t="str">
            <v>KITIMBO SECURITY</v>
          </cell>
          <cell r="R2357">
            <v>44891</v>
          </cell>
          <cell r="S2357">
            <v>44891</v>
          </cell>
          <cell r="T2357">
            <v>45071</v>
          </cell>
          <cell r="U2357" t="str">
            <v>Bsz.S.İşSz.İşçiTrf.fsh(istifa)</v>
          </cell>
          <cell r="V2357" t="str">
            <v>Mavi Yaka Endirekt</v>
          </cell>
          <cell r="W2357" t="str">
            <v>LOT 3 (MIT)</v>
          </cell>
          <cell r="X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>GÖREVLİ</v>
          </cell>
          <cell r="AC2357" t="str">
            <v>99</v>
          </cell>
          <cell r="AD2357" t="str">
            <v>LOT 3 (MIT)</v>
          </cell>
          <cell r="AE2357" t="str">
            <v>0113</v>
          </cell>
          <cell r="AF2357" t="str">
            <v/>
          </cell>
          <cell r="AG2357" t="str">
            <v>KM 785+000 - 829+305</v>
          </cell>
          <cell r="AH2357">
            <v>35316</v>
          </cell>
          <cell r="AI2357" t="str">
            <v>Bay</v>
          </cell>
          <cell r="AJ2357" t="str">
            <v>Yerel-Saatlik</v>
          </cell>
          <cell r="AK2357">
            <v>0</v>
          </cell>
          <cell r="AL2357" t="str">
            <v/>
          </cell>
          <cell r="AM2357" t="str">
            <v>306002</v>
          </cell>
          <cell r="AN2357" t="str">
            <v/>
          </cell>
          <cell r="AO2357" t="str">
            <v>T3</v>
          </cell>
          <cell r="AP2357" t="str">
            <v>5150</v>
          </cell>
          <cell r="AQ2357" t="str">
            <v>5175</v>
          </cell>
          <cell r="AR2357" t="str">
            <v/>
          </cell>
          <cell r="AS2357" t="str">
            <v/>
          </cell>
          <cell r="AT2357" t="str">
            <v/>
          </cell>
          <cell r="AU2357" t="str">
            <v/>
          </cell>
          <cell r="AV2357" t="str">
            <v/>
          </cell>
          <cell r="AW2357" t="str">
            <v/>
          </cell>
          <cell r="AX2357" t="str">
            <v>YOHANA ALAIS LUKUMAY</v>
          </cell>
          <cell r="AY2357" t="str">
            <v/>
          </cell>
          <cell r="AZ2357"/>
          <cell r="BA2357"/>
          <cell r="BB2357" t="str">
            <v/>
          </cell>
          <cell r="BC2357"/>
          <cell r="BD2357" t="str">
            <v/>
          </cell>
          <cell r="BE2357" t="str">
            <v/>
          </cell>
          <cell r="BF2357" t="str">
            <v>0</v>
          </cell>
        </row>
        <row r="2358">
          <cell r="A2358">
            <v>10076011</v>
          </cell>
          <cell r="B2358" t="str">
            <v>WILLIAM ALAIS</v>
          </cell>
          <cell r="C2358" t="str">
            <v>DAUD</v>
          </cell>
          <cell r="D2358" t="str">
            <v>GÜVENLİK GÖREVLİSİ</v>
          </cell>
          <cell r="E2358" t="str">
            <v>SECURITY</v>
          </cell>
          <cell r="F2358" t="str">
            <v>50106670</v>
          </cell>
          <cell r="G2358" t="str">
            <v>KITUMBO SECURITY</v>
          </cell>
          <cell r="H2358" t="str">
            <v>50105513</v>
          </cell>
          <cell r="I2358" t="str">
            <v>088D</v>
          </cell>
          <cell r="J2358" t="str">
            <v>GÜVENLİK</v>
          </cell>
          <cell r="K2358" t="str">
            <v>50106674</v>
          </cell>
          <cell r="L2358" t="str">
            <v>TZ</v>
          </cell>
          <cell r="M2358" t="str">
            <v>Tanzanyalı</v>
          </cell>
          <cell r="N2358" t="str">
            <v>0039</v>
          </cell>
          <cell r="O2358" t="str">
            <v>NYAHUA</v>
          </cell>
          <cell r="P2358" t="str">
            <v>7L</v>
          </cell>
          <cell r="Q2358" t="str">
            <v>KITIMBO SECURITY</v>
          </cell>
          <cell r="R2358">
            <v>44891</v>
          </cell>
          <cell r="S2358">
            <v>44891</v>
          </cell>
          <cell r="T2358">
            <v>45071</v>
          </cell>
          <cell r="U2358" t="str">
            <v>Bsz.S.İşSz.İşçiTrf.fsh(istifa)</v>
          </cell>
          <cell r="V2358" t="str">
            <v>Mavi Yaka Endirekt</v>
          </cell>
          <cell r="W2358" t="str">
            <v>LOT 3 (MIT)</v>
          </cell>
          <cell r="X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>GÖREVLİ</v>
          </cell>
          <cell r="AC2358" t="str">
            <v>99</v>
          </cell>
          <cell r="AD2358" t="str">
            <v>LOT 3 (MIT)</v>
          </cell>
          <cell r="AE2358" t="str">
            <v>0113</v>
          </cell>
          <cell r="AF2358" t="str">
            <v/>
          </cell>
          <cell r="AG2358" t="str">
            <v>KM 785+000 - 829+305</v>
          </cell>
          <cell r="AH2358">
            <v>28977</v>
          </cell>
          <cell r="AI2358" t="str">
            <v>Bay</v>
          </cell>
          <cell r="AJ2358" t="str">
            <v>Yerel-Saatlik</v>
          </cell>
          <cell r="AK2358">
            <v>0</v>
          </cell>
          <cell r="AL2358" t="str">
            <v/>
          </cell>
          <cell r="AM2358" t="str">
            <v>306002</v>
          </cell>
          <cell r="AN2358" t="str">
            <v/>
          </cell>
          <cell r="AO2358" t="str">
            <v>T3</v>
          </cell>
          <cell r="AP2358" t="str">
            <v>5150</v>
          </cell>
          <cell r="AQ2358" t="str">
            <v>5175</v>
          </cell>
          <cell r="AR2358" t="str">
            <v/>
          </cell>
          <cell r="AS2358" t="str">
            <v/>
          </cell>
          <cell r="AT2358" t="str">
            <v/>
          </cell>
          <cell r="AU2358" t="str">
            <v/>
          </cell>
          <cell r="AV2358" t="str">
            <v/>
          </cell>
          <cell r="AW2358" t="str">
            <v/>
          </cell>
          <cell r="AX2358" t="str">
            <v>WILLIAM ALAIS DAUD</v>
          </cell>
          <cell r="AY2358" t="str">
            <v/>
          </cell>
          <cell r="AZ2358"/>
          <cell r="BA2358"/>
          <cell r="BB2358" t="str">
            <v/>
          </cell>
          <cell r="BC2358"/>
          <cell r="BD2358" t="str">
            <v/>
          </cell>
          <cell r="BE2358" t="str">
            <v/>
          </cell>
          <cell r="BF2358" t="str">
            <v>0</v>
          </cell>
        </row>
        <row r="2359">
          <cell r="A2359">
            <v>10076012</v>
          </cell>
          <cell r="B2359" t="str">
            <v>NGOYE NAPAPA</v>
          </cell>
          <cell r="C2359" t="str">
            <v>MUTENGERE</v>
          </cell>
          <cell r="D2359" t="str">
            <v>GÜVENLİK GÖREVLİSİ</v>
          </cell>
          <cell r="E2359" t="str">
            <v>SECURITY</v>
          </cell>
          <cell r="F2359" t="str">
            <v>50106670</v>
          </cell>
          <cell r="G2359" t="str">
            <v>KITUMBO SECURITY</v>
          </cell>
          <cell r="H2359" t="str">
            <v>50105513</v>
          </cell>
          <cell r="I2359" t="str">
            <v>088D</v>
          </cell>
          <cell r="J2359" t="str">
            <v>GÜVENLİK</v>
          </cell>
          <cell r="K2359" t="str">
            <v>50106674</v>
          </cell>
          <cell r="L2359" t="str">
            <v>TZ</v>
          </cell>
          <cell r="M2359" t="str">
            <v>Tanzanyalı</v>
          </cell>
          <cell r="N2359" t="str">
            <v>0039</v>
          </cell>
          <cell r="O2359" t="str">
            <v>NYAHUA</v>
          </cell>
          <cell r="P2359" t="str">
            <v>7L</v>
          </cell>
          <cell r="Q2359" t="str">
            <v>KITIMBO SECURITY</v>
          </cell>
          <cell r="R2359">
            <v>44891</v>
          </cell>
          <cell r="S2359">
            <v>44891</v>
          </cell>
          <cell r="T2359">
            <v>45071</v>
          </cell>
          <cell r="U2359" t="str">
            <v>Bsz.S.İşSz.İşçiTrf.fsh(istifa)</v>
          </cell>
          <cell r="V2359" t="str">
            <v>Mavi Yaka Endirekt</v>
          </cell>
          <cell r="W2359" t="str">
            <v>LOT 3 (MIT)</v>
          </cell>
          <cell r="X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>GÖREVLİ</v>
          </cell>
          <cell r="AC2359" t="str">
            <v>99</v>
          </cell>
          <cell r="AD2359" t="str">
            <v>LOT 3 (MIT)</v>
          </cell>
          <cell r="AE2359" t="str">
            <v>0113</v>
          </cell>
          <cell r="AF2359" t="str">
            <v/>
          </cell>
          <cell r="AG2359" t="str">
            <v>KM 785+000 - 829+305</v>
          </cell>
          <cell r="AH2359">
            <v>27982</v>
          </cell>
          <cell r="AI2359" t="str">
            <v>Bay</v>
          </cell>
          <cell r="AJ2359" t="str">
            <v>Yerel-Saatlik</v>
          </cell>
          <cell r="AK2359">
            <v>0</v>
          </cell>
          <cell r="AL2359" t="str">
            <v/>
          </cell>
          <cell r="AM2359" t="str">
            <v>306002</v>
          </cell>
          <cell r="AN2359" t="str">
            <v/>
          </cell>
          <cell r="AO2359" t="str">
            <v>T3</v>
          </cell>
          <cell r="AP2359" t="str">
            <v>5150</v>
          </cell>
          <cell r="AQ2359" t="str">
            <v>5175</v>
          </cell>
          <cell r="AR2359" t="str">
            <v/>
          </cell>
          <cell r="AS2359" t="str">
            <v/>
          </cell>
          <cell r="AT2359" t="str">
            <v/>
          </cell>
          <cell r="AU2359" t="str">
            <v/>
          </cell>
          <cell r="AV2359" t="str">
            <v/>
          </cell>
          <cell r="AW2359" t="str">
            <v/>
          </cell>
          <cell r="AX2359" t="str">
            <v>NGOYE NAPAPA MUTENGERE</v>
          </cell>
          <cell r="AY2359" t="str">
            <v/>
          </cell>
          <cell r="AZ2359"/>
          <cell r="BA2359"/>
          <cell r="BB2359" t="str">
            <v/>
          </cell>
          <cell r="BC2359"/>
          <cell r="BD2359" t="str">
            <v/>
          </cell>
          <cell r="BE2359" t="str">
            <v/>
          </cell>
          <cell r="BF2359" t="str">
            <v>0</v>
          </cell>
        </row>
        <row r="2360">
          <cell r="A2360">
            <v>10076016</v>
          </cell>
          <cell r="B2360" t="str">
            <v>ISSAYA RAFUEL</v>
          </cell>
          <cell r="C2360" t="str">
            <v>MOLLEL</v>
          </cell>
          <cell r="D2360" t="str">
            <v>GÜVENLİK GÖREVLİSİ</v>
          </cell>
          <cell r="E2360" t="str">
            <v>SECURITY</v>
          </cell>
          <cell r="F2360" t="str">
            <v>50106670</v>
          </cell>
          <cell r="G2360" t="str">
            <v>KITUMBO SECURITY</v>
          </cell>
          <cell r="H2360" t="str">
            <v>50105513</v>
          </cell>
          <cell r="I2360" t="str">
            <v>088D</v>
          </cell>
          <cell r="J2360" t="str">
            <v>GÜVENLİK</v>
          </cell>
          <cell r="K2360" t="str">
            <v>50106674</v>
          </cell>
          <cell r="L2360" t="str">
            <v>TZ</v>
          </cell>
          <cell r="M2360" t="str">
            <v>Tanzanyalı</v>
          </cell>
          <cell r="N2360" t="str">
            <v>0035</v>
          </cell>
          <cell r="O2360" t="str">
            <v>TABORA</v>
          </cell>
          <cell r="P2360" t="str">
            <v>7L</v>
          </cell>
          <cell r="Q2360" t="str">
            <v>KITIMBO SECURITY</v>
          </cell>
          <cell r="R2360">
            <v>44893</v>
          </cell>
          <cell r="S2360">
            <v>44893</v>
          </cell>
          <cell r="T2360">
            <v>45170</v>
          </cell>
          <cell r="U2360" t="str">
            <v>Bsz.S.İşSz.İşvTrf.Hk.SebepsizF</v>
          </cell>
          <cell r="V2360" t="str">
            <v>Mavi Yaka Endirekt</v>
          </cell>
          <cell r="W2360" t="str">
            <v>LOT 3 (MIT)</v>
          </cell>
          <cell r="X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>GÖREVLİ</v>
          </cell>
          <cell r="AC2360" t="str">
            <v>99</v>
          </cell>
          <cell r="AD2360" t="str">
            <v>LOT 3 (MIT)</v>
          </cell>
          <cell r="AE2360" t="str">
            <v>0113</v>
          </cell>
          <cell r="AF2360" t="str">
            <v/>
          </cell>
          <cell r="AG2360" t="str">
            <v>KM 785+000 - 829+305</v>
          </cell>
          <cell r="AH2360">
            <v>24945</v>
          </cell>
          <cell r="AI2360" t="str">
            <v>Bay</v>
          </cell>
          <cell r="AJ2360" t="str">
            <v>Yerel-Saatlik</v>
          </cell>
          <cell r="AK2360">
            <v>0</v>
          </cell>
          <cell r="AL2360" t="str">
            <v/>
          </cell>
          <cell r="AM2360" t="str">
            <v>306002</v>
          </cell>
          <cell r="AN2360" t="str">
            <v/>
          </cell>
          <cell r="AO2360" t="str">
            <v>T3</v>
          </cell>
          <cell r="AP2360" t="str">
            <v>5150</v>
          </cell>
          <cell r="AQ2360" t="str">
            <v>5175</v>
          </cell>
          <cell r="AR2360" t="str">
            <v/>
          </cell>
          <cell r="AS2360" t="str">
            <v/>
          </cell>
          <cell r="AT2360" t="str">
            <v/>
          </cell>
          <cell r="AU2360" t="str">
            <v/>
          </cell>
          <cell r="AV2360" t="str">
            <v/>
          </cell>
          <cell r="AW2360" t="str">
            <v/>
          </cell>
          <cell r="AX2360" t="str">
            <v>ISSAYA RAFUEL MOLLEL</v>
          </cell>
          <cell r="AY2360" t="str">
            <v/>
          </cell>
          <cell r="AZ2360"/>
          <cell r="BA2360"/>
          <cell r="BB2360" t="str">
            <v/>
          </cell>
          <cell r="BC2360"/>
          <cell r="BD2360" t="str">
            <v/>
          </cell>
          <cell r="BE2360" t="str">
            <v/>
          </cell>
          <cell r="BF2360" t="str">
            <v>0</v>
          </cell>
        </row>
        <row r="2361">
          <cell r="A2361">
            <v>10076017</v>
          </cell>
          <cell r="B2361" t="str">
            <v>SAMUEL LEAPA</v>
          </cell>
          <cell r="C2361" t="str">
            <v>TİTİ</v>
          </cell>
          <cell r="D2361" t="str">
            <v>GÜVENLİK GÖREVLİSİ</v>
          </cell>
          <cell r="E2361" t="str">
            <v>SECURITY</v>
          </cell>
          <cell r="F2361" t="str">
            <v>50106670</v>
          </cell>
          <cell r="G2361" t="str">
            <v>KITUMBO SECURITY</v>
          </cell>
          <cell r="H2361" t="str">
            <v>50105513</v>
          </cell>
          <cell r="I2361" t="str">
            <v>088D</v>
          </cell>
          <cell r="J2361" t="str">
            <v>GÜVENLİK</v>
          </cell>
          <cell r="K2361" t="str">
            <v>50106674</v>
          </cell>
          <cell r="L2361" t="str">
            <v>TZ</v>
          </cell>
          <cell r="M2361" t="str">
            <v>Tanzanyalı</v>
          </cell>
          <cell r="N2361" t="str">
            <v>0035</v>
          </cell>
          <cell r="O2361" t="str">
            <v>TABORA</v>
          </cell>
          <cell r="P2361" t="str">
            <v>7L</v>
          </cell>
          <cell r="Q2361" t="str">
            <v>KITIMBO SECURITY</v>
          </cell>
          <cell r="R2361">
            <v>44893</v>
          </cell>
          <cell r="S2361">
            <v>44893</v>
          </cell>
          <cell r="T2361">
            <v>45170</v>
          </cell>
          <cell r="U2361" t="str">
            <v>Bsz.S.İşSz.İşvTrf.Hk.SebepsizF</v>
          </cell>
          <cell r="V2361" t="str">
            <v>Mavi Yaka Endirekt</v>
          </cell>
          <cell r="W2361" t="str">
            <v>LOT 3 (MIT)</v>
          </cell>
          <cell r="X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>GÖREVLİ</v>
          </cell>
          <cell r="AC2361" t="str">
            <v>99</v>
          </cell>
          <cell r="AD2361" t="str">
            <v>LOT 3 (MIT)</v>
          </cell>
          <cell r="AE2361" t="str">
            <v>0113</v>
          </cell>
          <cell r="AF2361" t="str">
            <v/>
          </cell>
          <cell r="AG2361" t="str">
            <v>KM 785+000 - 829+305</v>
          </cell>
          <cell r="AH2361">
            <v>28977</v>
          </cell>
          <cell r="AI2361" t="str">
            <v>Bay</v>
          </cell>
          <cell r="AJ2361" t="str">
            <v>Yerel-Saatlik</v>
          </cell>
          <cell r="AK2361">
            <v>0</v>
          </cell>
          <cell r="AL2361" t="str">
            <v/>
          </cell>
          <cell r="AM2361" t="str">
            <v>306002</v>
          </cell>
          <cell r="AN2361" t="str">
            <v/>
          </cell>
          <cell r="AO2361" t="str">
            <v>T3</v>
          </cell>
          <cell r="AP2361" t="str">
            <v>5150</v>
          </cell>
          <cell r="AQ2361" t="str">
            <v>5175</v>
          </cell>
          <cell r="AR2361" t="str">
            <v/>
          </cell>
          <cell r="AS2361" t="str">
            <v/>
          </cell>
          <cell r="AT2361" t="str">
            <v/>
          </cell>
          <cell r="AU2361" t="str">
            <v/>
          </cell>
          <cell r="AV2361" t="str">
            <v/>
          </cell>
          <cell r="AW2361" t="str">
            <v/>
          </cell>
          <cell r="AX2361" t="str">
            <v>SAMUEL LEAPA TİTİ</v>
          </cell>
          <cell r="AY2361" t="str">
            <v/>
          </cell>
          <cell r="AZ2361"/>
          <cell r="BA2361"/>
          <cell r="BB2361" t="str">
            <v/>
          </cell>
          <cell r="BC2361"/>
          <cell r="BD2361" t="str">
            <v/>
          </cell>
          <cell r="BE2361" t="str">
            <v/>
          </cell>
          <cell r="BF2361" t="str">
            <v>0</v>
          </cell>
        </row>
        <row r="2362">
          <cell r="A2362">
            <v>10074495</v>
          </cell>
          <cell r="B2362" t="str">
            <v>SAID ISSA</v>
          </cell>
          <cell r="C2362" t="str">
            <v>MWINYI</v>
          </cell>
          <cell r="D2362" t="str">
            <v>ÇELİK MONTAJCI</v>
          </cell>
          <cell r="E2362" t="str">
            <v>STEEL FITTER</v>
          </cell>
          <cell r="F2362" t="str">
            <v>50107642</v>
          </cell>
          <cell r="G2362" t="str">
            <v>PETRA PROTEK</v>
          </cell>
          <cell r="H2362" t="str">
            <v>50107642</v>
          </cell>
          <cell r="I2362" t="str">
            <v>0BBQ</v>
          </cell>
          <cell r="J2362" t="str">
            <v>İNŞAAT GRUBU</v>
          </cell>
          <cell r="K2362" t="str">
            <v>50108883</v>
          </cell>
          <cell r="L2362" t="str">
            <v>TZ</v>
          </cell>
          <cell r="M2362" t="str">
            <v>Tanzanyalı</v>
          </cell>
          <cell r="N2362" t="str">
            <v>0037</v>
          </cell>
          <cell r="O2362" t="str">
            <v>İTİGİ</v>
          </cell>
          <cell r="P2362" t="str">
            <v>7B</v>
          </cell>
          <cell r="Q2362" t="str">
            <v>PETRA PROTEK</v>
          </cell>
          <cell r="R2362">
            <v>44805</v>
          </cell>
          <cell r="S2362">
            <v>44805</v>
          </cell>
          <cell r="T2362">
            <v>44877</v>
          </cell>
          <cell r="U2362" t="str">
            <v>Dnm.S.İş Sözl. işverence feshi</v>
          </cell>
          <cell r="V2362" t="str">
            <v>Mavi Yaka Direkt</v>
          </cell>
          <cell r="W2362" t="str">
            <v>LOT 3 (MIT)</v>
          </cell>
          <cell r="X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>USTA</v>
          </cell>
          <cell r="AC2362" t="str">
            <v>99</v>
          </cell>
          <cell r="AD2362" t="str">
            <v>LOT 3 (MIT)</v>
          </cell>
          <cell r="AE2362" t="str">
            <v>0113</v>
          </cell>
          <cell r="AF2362" t="str">
            <v/>
          </cell>
          <cell r="AG2362" t="str">
            <v>KM 785+000 - 829+305</v>
          </cell>
          <cell r="AH2362">
            <v>33095</v>
          </cell>
          <cell r="AI2362" t="str">
            <v>Bay</v>
          </cell>
          <cell r="AJ2362" t="str">
            <v>Yerel-Saatlik</v>
          </cell>
          <cell r="AK2362">
            <v>0</v>
          </cell>
          <cell r="AL2362" t="str">
            <v/>
          </cell>
          <cell r="AM2362" t="str">
            <v>201002</v>
          </cell>
          <cell r="AN2362" t="str">
            <v/>
          </cell>
          <cell r="AO2362" t="str">
            <v>T3</v>
          </cell>
          <cell r="AP2362" t="str">
            <v>5150</v>
          </cell>
          <cell r="AQ2362" t="str">
            <v>5175</v>
          </cell>
          <cell r="AR2362" t="str">
            <v/>
          </cell>
          <cell r="AS2362" t="str">
            <v/>
          </cell>
          <cell r="AT2362" t="str">
            <v/>
          </cell>
          <cell r="AU2362" t="str">
            <v/>
          </cell>
          <cell r="AV2362" t="str">
            <v/>
          </cell>
          <cell r="AW2362" t="str">
            <v/>
          </cell>
          <cell r="AX2362" t="str">
            <v>SAID ISSA MWINYI</v>
          </cell>
          <cell r="AY2362" t="str">
            <v/>
          </cell>
          <cell r="AZ2362"/>
          <cell r="BA2362"/>
          <cell r="BB2362" t="str">
            <v/>
          </cell>
          <cell r="BC2362"/>
          <cell r="BD2362" t="str">
            <v/>
          </cell>
          <cell r="BE2362" t="str">
            <v/>
          </cell>
          <cell r="BF2362" t="str">
            <v>0</v>
          </cell>
        </row>
        <row r="2363">
          <cell r="A2363">
            <v>10074494</v>
          </cell>
          <cell r="B2363" t="str">
            <v>MJAHIDI MWINSHAME</v>
          </cell>
          <cell r="C2363" t="str">
            <v>HATIBU</v>
          </cell>
          <cell r="D2363" t="str">
            <v>ÇELİK MONTAJCI</v>
          </cell>
          <cell r="E2363" t="str">
            <v>STEEL FITTER</v>
          </cell>
          <cell r="F2363" t="str">
            <v>50107642</v>
          </cell>
          <cell r="G2363" t="str">
            <v>PETRA PROTEK</v>
          </cell>
          <cell r="H2363" t="str">
            <v>50107642</v>
          </cell>
          <cell r="I2363" t="str">
            <v>0BBQ</v>
          </cell>
          <cell r="J2363" t="str">
            <v>İNŞAAT GRUBU</v>
          </cell>
          <cell r="K2363" t="str">
            <v>50108883</v>
          </cell>
          <cell r="L2363" t="str">
            <v>TZ</v>
          </cell>
          <cell r="M2363" t="str">
            <v>Tanzanyalı</v>
          </cell>
          <cell r="N2363" t="str">
            <v>0035</v>
          </cell>
          <cell r="O2363" t="str">
            <v>TABORA</v>
          </cell>
          <cell r="P2363" t="str">
            <v>7B</v>
          </cell>
          <cell r="Q2363" t="str">
            <v>PETRA PROTEK</v>
          </cell>
          <cell r="R2363">
            <v>44805</v>
          </cell>
          <cell r="S2363">
            <v>44805</v>
          </cell>
          <cell r="T2363">
            <v>44881</v>
          </cell>
          <cell r="U2363" t="str">
            <v>Dnm.S.İş Sözl. işverence feshi</v>
          </cell>
          <cell r="V2363" t="str">
            <v>Mavi Yaka Direkt</v>
          </cell>
          <cell r="W2363" t="str">
            <v>LOT 3 (MIT)</v>
          </cell>
          <cell r="X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>USTA</v>
          </cell>
          <cell r="AC2363" t="str">
            <v>99</v>
          </cell>
          <cell r="AD2363" t="str">
            <v>LOT 3 (MIT)</v>
          </cell>
          <cell r="AE2363" t="str">
            <v>0113</v>
          </cell>
          <cell r="AF2363" t="str">
            <v/>
          </cell>
          <cell r="AG2363" t="str">
            <v>KM 785+000 - 829+305</v>
          </cell>
          <cell r="AH2363">
            <v>27061</v>
          </cell>
          <cell r="AI2363" t="str">
            <v>Bay</v>
          </cell>
          <cell r="AJ2363" t="str">
            <v>Yerel-Saatlik</v>
          </cell>
          <cell r="AK2363">
            <v>0</v>
          </cell>
          <cell r="AL2363" t="str">
            <v/>
          </cell>
          <cell r="AM2363" t="str">
            <v>201002</v>
          </cell>
          <cell r="AN2363" t="str">
            <v/>
          </cell>
          <cell r="AO2363" t="str">
            <v>T3</v>
          </cell>
          <cell r="AP2363" t="str">
            <v>5150</v>
          </cell>
          <cell r="AQ2363" t="str">
            <v>5175</v>
          </cell>
          <cell r="AR2363" t="str">
            <v/>
          </cell>
          <cell r="AS2363" t="str">
            <v/>
          </cell>
          <cell r="AT2363" t="str">
            <v/>
          </cell>
          <cell r="AU2363" t="str">
            <v/>
          </cell>
          <cell r="AV2363" t="str">
            <v/>
          </cell>
          <cell r="AW2363" t="str">
            <v/>
          </cell>
          <cell r="AX2363" t="str">
            <v>MJAHIDI MWINSHAME HATIBU</v>
          </cell>
          <cell r="AY2363" t="str">
            <v/>
          </cell>
          <cell r="AZ2363"/>
          <cell r="BA2363"/>
          <cell r="BB2363" t="str">
            <v/>
          </cell>
          <cell r="BC2363"/>
          <cell r="BD2363" t="str">
            <v/>
          </cell>
          <cell r="BE2363" t="str">
            <v/>
          </cell>
          <cell r="BF2363" t="str">
            <v>0</v>
          </cell>
        </row>
        <row r="2364">
          <cell r="A2364">
            <v>10074493</v>
          </cell>
          <cell r="B2364" t="str">
            <v>HAPSH SALUM</v>
          </cell>
          <cell r="C2364" t="str">
            <v>CHAMBUSO</v>
          </cell>
          <cell r="D2364" t="str">
            <v>ÇELİK MONTAJCI</v>
          </cell>
          <cell r="E2364" t="str">
            <v>STEEL FITTER</v>
          </cell>
          <cell r="F2364" t="str">
            <v>50107642</v>
          </cell>
          <cell r="G2364" t="str">
            <v>PETRA PROTEK</v>
          </cell>
          <cell r="H2364" t="str">
            <v>50107642</v>
          </cell>
          <cell r="I2364" t="str">
            <v>0BBQ</v>
          </cell>
          <cell r="J2364" t="str">
            <v>İNŞAAT GRUBU</v>
          </cell>
          <cell r="K2364" t="str">
            <v>50108883</v>
          </cell>
          <cell r="L2364" t="str">
            <v>TZ</v>
          </cell>
          <cell r="M2364" t="str">
            <v>Tanzanyalı</v>
          </cell>
          <cell r="N2364" t="str">
            <v>0035</v>
          </cell>
          <cell r="O2364" t="str">
            <v>TABORA</v>
          </cell>
          <cell r="P2364" t="str">
            <v>7B</v>
          </cell>
          <cell r="Q2364" t="str">
            <v>PETRA PROTEK</v>
          </cell>
          <cell r="R2364">
            <v>44805</v>
          </cell>
          <cell r="S2364">
            <v>44805</v>
          </cell>
          <cell r="T2364">
            <v>44909</v>
          </cell>
          <cell r="U2364" t="str">
            <v>İşin sona ermesi</v>
          </cell>
          <cell r="V2364" t="str">
            <v>Mavi Yaka Direkt</v>
          </cell>
          <cell r="W2364" t="str">
            <v>LOT 3 (MIT)</v>
          </cell>
          <cell r="X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>USTA</v>
          </cell>
          <cell r="AC2364" t="str">
            <v>99</v>
          </cell>
          <cell r="AD2364" t="str">
            <v>LOT 3 (MIT)</v>
          </cell>
          <cell r="AE2364" t="str">
            <v>0113</v>
          </cell>
          <cell r="AF2364" t="str">
            <v/>
          </cell>
          <cell r="AG2364" t="str">
            <v>KM 785+000 - 829+305</v>
          </cell>
          <cell r="AH2364">
            <v>35864</v>
          </cell>
          <cell r="AI2364" t="str">
            <v>Bay</v>
          </cell>
          <cell r="AJ2364" t="str">
            <v>Yerel-Saatlik</v>
          </cell>
          <cell r="AK2364">
            <v>0</v>
          </cell>
          <cell r="AL2364" t="str">
            <v/>
          </cell>
          <cell r="AM2364" t="str">
            <v>201002</v>
          </cell>
          <cell r="AN2364" t="str">
            <v/>
          </cell>
          <cell r="AO2364" t="str">
            <v>T3</v>
          </cell>
          <cell r="AP2364" t="str">
            <v>5150</v>
          </cell>
          <cell r="AQ2364" t="str">
            <v>5175</v>
          </cell>
          <cell r="AR2364" t="str">
            <v/>
          </cell>
          <cell r="AS2364" t="str">
            <v/>
          </cell>
          <cell r="AT2364" t="str">
            <v/>
          </cell>
          <cell r="AU2364" t="str">
            <v/>
          </cell>
          <cell r="AV2364" t="str">
            <v/>
          </cell>
          <cell r="AW2364" t="str">
            <v/>
          </cell>
          <cell r="AX2364" t="str">
            <v>HAPSH SALUM CHAMBUSO</v>
          </cell>
          <cell r="AY2364" t="str">
            <v/>
          </cell>
          <cell r="AZ2364"/>
          <cell r="BA2364"/>
          <cell r="BB2364" t="str">
            <v/>
          </cell>
          <cell r="BC2364"/>
          <cell r="BD2364" t="str">
            <v/>
          </cell>
          <cell r="BE2364" t="str">
            <v/>
          </cell>
          <cell r="BF2364" t="str">
            <v>0</v>
          </cell>
        </row>
        <row r="2365">
          <cell r="A2365">
            <v>10074496</v>
          </cell>
          <cell r="B2365" t="str">
            <v>OMARY KIJA</v>
          </cell>
          <cell r="C2365" t="str">
            <v>MAFURU</v>
          </cell>
          <cell r="D2365" t="str">
            <v>ÇELİK MONTAJCI</v>
          </cell>
          <cell r="E2365" t="str">
            <v>STEEL FITTER</v>
          </cell>
          <cell r="F2365" t="str">
            <v>50107642</v>
          </cell>
          <cell r="G2365" t="str">
            <v>PETRA PROTEK</v>
          </cell>
          <cell r="H2365" t="str">
            <v>50107642</v>
          </cell>
          <cell r="I2365" t="str">
            <v>0BBQ</v>
          </cell>
          <cell r="J2365" t="str">
            <v>İNŞAAT GRUBU</v>
          </cell>
          <cell r="K2365" t="str">
            <v>50108883</v>
          </cell>
          <cell r="L2365" t="str">
            <v>TZ</v>
          </cell>
          <cell r="M2365" t="str">
            <v>Tanzanyalı</v>
          </cell>
          <cell r="N2365" t="str">
            <v>0035</v>
          </cell>
          <cell r="O2365" t="str">
            <v>TABORA</v>
          </cell>
          <cell r="P2365" t="str">
            <v>7B</v>
          </cell>
          <cell r="Q2365" t="str">
            <v>PETRA PROTEK</v>
          </cell>
          <cell r="R2365">
            <v>44805</v>
          </cell>
          <cell r="S2365">
            <v>44805</v>
          </cell>
          <cell r="T2365">
            <v>44942</v>
          </cell>
          <cell r="U2365" t="str">
            <v>Dnm.S.İş Sözl. işverence feshi</v>
          </cell>
          <cell r="V2365" t="str">
            <v>Mavi Yaka Direkt</v>
          </cell>
          <cell r="W2365" t="str">
            <v>LOT 3 (MIT)</v>
          </cell>
          <cell r="X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>USTA</v>
          </cell>
          <cell r="AC2365" t="str">
            <v>99</v>
          </cell>
          <cell r="AD2365" t="str">
            <v>LOT 3 (MIT)</v>
          </cell>
          <cell r="AE2365" t="str">
            <v>0113</v>
          </cell>
          <cell r="AF2365" t="str">
            <v/>
          </cell>
          <cell r="AG2365" t="str">
            <v>KM 785+000 - 829+305</v>
          </cell>
          <cell r="AH2365">
            <v>33095</v>
          </cell>
          <cell r="AI2365" t="str">
            <v>Bay</v>
          </cell>
          <cell r="AJ2365" t="str">
            <v>Yerel-Saatlik</v>
          </cell>
          <cell r="AK2365">
            <v>0</v>
          </cell>
          <cell r="AL2365" t="str">
            <v/>
          </cell>
          <cell r="AM2365" t="str">
            <v>201002</v>
          </cell>
          <cell r="AN2365" t="str">
            <v/>
          </cell>
          <cell r="AO2365" t="str">
            <v>T3</v>
          </cell>
          <cell r="AP2365" t="str">
            <v>5150</v>
          </cell>
          <cell r="AQ2365" t="str">
            <v>5175</v>
          </cell>
          <cell r="AR2365" t="str">
            <v/>
          </cell>
          <cell r="AS2365" t="str">
            <v/>
          </cell>
          <cell r="AT2365" t="str">
            <v/>
          </cell>
          <cell r="AU2365" t="str">
            <v/>
          </cell>
          <cell r="AV2365" t="str">
            <v/>
          </cell>
          <cell r="AW2365" t="str">
            <v/>
          </cell>
          <cell r="AX2365" t="str">
            <v>OMARY KIJA MAFURU</v>
          </cell>
          <cell r="AY2365" t="str">
            <v/>
          </cell>
          <cell r="AZ2365"/>
          <cell r="BA2365"/>
          <cell r="BB2365" t="str">
            <v/>
          </cell>
          <cell r="BC2365"/>
          <cell r="BD2365" t="str">
            <v/>
          </cell>
          <cell r="BE2365" t="str">
            <v/>
          </cell>
          <cell r="BF2365" t="str">
            <v>0</v>
          </cell>
        </row>
        <row r="2366">
          <cell r="A2366">
            <v>10074498</v>
          </cell>
          <cell r="B2366" t="str">
            <v>ALOYCE GAUDENSI</v>
          </cell>
          <cell r="C2366" t="str">
            <v>CHALULA</v>
          </cell>
          <cell r="D2366" t="str">
            <v>ÇELİK MONTAJCI</v>
          </cell>
          <cell r="E2366" t="str">
            <v>STEEL FITTER</v>
          </cell>
          <cell r="F2366" t="str">
            <v>50107642</v>
          </cell>
          <cell r="G2366" t="str">
            <v>PETRA PROTEK</v>
          </cell>
          <cell r="H2366" t="str">
            <v>50107642</v>
          </cell>
          <cell r="I2366" t="str">
            <v>0BBQ</v>
          </cell>
          <cell r="J2366" t="str">
            <v>İNŞAAT GRUBU</v>
          </cell>
          <cell r="K2366" t="str">
            <v>50108883</v>
          </cell>
          <cell r="L2366" t="str">
            <v>TZ</v>
          </cell>
          <cell r="M2366" t="str">
            <v>Tanzanyalı</v>
          </cell>
          <cell r="N2366" t="str">
            <v>0037</v>
          </cell>
          <cell r="O2366" t="str">
            <v>İTİGİ</v>
          </cell>
          <cell r="P2366" t="str">
            <v>7B</v>
          </cell>
          <cell r="Q2366" t="str">
            <v>PETRA PROTEK</v>
          </cell>
          <cell r="R2366">
            <v>44805</v>
          </cell>
          <cell r="S2366">
            <v>44805</v>
          </cell>
          <cell r="T2366">
            <v>44953</v>
          </cell>
          <cell r="U2366" t="str">
            <v>Dnm.S.İş Sözl. işverence feshi</v>
          </cell>
          <cell r="V2366" t="str">
            <v>Mavi Yaka Direkt</v>
          </cell>
          <cell r="W2366" t="str">
            <v>LOT 3 (MIT)</v>
          </cell>
          <cell r="X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>USTA</v>
          </cell>
          <cell r="AC2366" t="str">
            <v>99</v>
          </cell>
          <cell r="AD2366" t="str">
            <v>LOT 3 (MIT)</v>
          </cell>
          <cell r="AE2366" t="str">
            <v>0113</v>
          </cell>
          <cell r="AF2366" t="str">
            <v/>
          </cell>
          <cell r="AG2366" t="str">
            <v>KM 785+000 - 829+305</v>
          </cell>
          <cell r="AH2366">
            <v>35473</v>
          </cell>
          <cell r="AI2366" t="str">
            <v>Bay</v>
          </cell>
          <cell r="AJ2366" t="str">
            <v>Yerel-Saatlik</v>
          </cell>
          <cell r="AK2366">
            <v>0</v>
          </cell>
          <cell r="AL2366" t="str">
            <v/>
          </cell>
          <cell r="AM2366" t="str">
            <v>201002</v>
          </cell>
          <cell r="AN2366" t="str">
            <v/>
          </cell>
          <cell r="AO2366" t="str">
            <v>T3</v>
          </cell>
          <cell r="AP2366" t="str">
            <v>5150</v>
          </cell>
          <cell r="AQ2366" t="str">
            <v>5175</v>
          </cell>
          <cell r="AR2366" t="str">
            <v/>
          </cell>
          <cell r="AS2366" t="str">
            <v/>
          </cell>
          <cell r="AT2366" t="str">
            <v/>
          </cell>
          <cell r="AU2366" t="str">
            <v/>
          </cell>
          <cell r="AV2366" t="str">
            <v/>
          </cell>
          <cell r="AW2366" t="str">
            <v/>
          </cell>
          <cell r="AX2366" t="str">
            <v>ALOYCE GAUDENSI CHALULA</v>
          </cell>
          <cell r="AY2366" t="str">
            <v/>
          </cell>
          <cell r="AZ2366"/>
          <cell r="BA2366"/>
          <cell r="BB2366" t="str">
            <v/>
          </cell>
          <cell r="BC2366"/>
          <cell r="BD2366" t="str">
            <v/>
          </cell>
          <cell r="BE2366" t="str">
            <v/>
          </cell>
          <cell r="BF2366" t="str">
            <v>0</v>
          </cell>
        </row>
        <row r="2367">
          <cell r="A2367">
            <v>10074499</v>
          </cell>
          <cell r="B2367" t="str">
            <v>ADAM MATHEW</v>
          </cell>
          <cell r="C2367" t="str">
            <v>MAGINARY</v>
          </cell>
          <cell r="D2367" t="str">
            <v>DEMİRCİ</v>
          </cell>
          <cell r="E2367" t="str">
            <v>REBAR WORKER</v>
          </cell>
          <cell r="F2367" t="str">
            <v>50107642</v>
          </cell>
          <cell r="G2367" t="str">
            <v>PETRA PROTEK</v>
          </cell>
          <cell r="H2367" t="str">
            <v>50107642</v>
          </cell>
          <cell r="I2367" t="str">
            <v>0BBQ</v>
          </cell>
          <cell r="J2367" t="str">
            <v>İNŞAAT GRUBU</v>
          </cell>
          <cell r="K2367" t="str">
            <v>50107776</v>
          </cell>
          <cell r="L2367" t="str">
            <v>TZ</v>
          </cell>
          <cell r="M2367" t="str">
            <v>Tanzanyalı</v>
          </cell>
          <cell r="N2367" t="str">
            <v>0039</v>
          </cell>
          <cell r="O2367" t="str">
            <v>NYAHUA</v>
          </cell>
          <cell r="P2367" t="str">
            <v>7B</v>
          </cell>
          <cell r="Q2367" t="str">
            <v>PETRA PROTEK</v>
          </cell>
          <cell r="R2367">
            <v>45147</v>
          </cell>
          <cell r="S2367">
            <v>45147</v>
          </cell>
          <cell r="T2367">
            <v>45197</v>
          </cell>
          <cell r="U2367" t="str">
            <v>Belirli S. İş Sözl. sona erm.</v>
          </cell>
          <cell r="V2367" t="str">
            <v>Mavi Yaka Direkt</v>
          </cell>
          <cell r="W2367" t="str">
            <v>LOT 3 (MIT)</v>
          </cell>
          <cell r="X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>USTA</v>
          </cell>
          <cell r="AC2367" t="str">
            <v>99</v>
          </cell>
          <cell r="AD2367" t="str">
            <v>LOT 3 (MIT)</v>
          </cell>
          <cell r="AE2367" t="str">
            <v>0113</v>
          </cell>
          <cell r="AF2367" t="str">
            <v/>
          </cell>
          <cell r="AG2367" t="str">
            <v>KM 785+000 - 829+305</v>
          </cell>
          <cell r="AH2367">
            <v>34132</v>
          </cell>
          <cell r="AI2367" t="str">
            <v>Bay</v>
          </cell>
          <cell r="AJ2367" t="str">
            <v>Yerel-Saatlik</v>
          </cell>
          <cell r="AK2367">
            <v>0</v>
          </cell>
          <cell r="AL2367" t="str">
            <v/>
          </cell>
          <cell r="AM2367" t="str">
            <v>201002</v>
          </cell>
          <cell r="AN2367" t="str">
            <v/>
          </cell>
          <cell r="AO2367" t="str">
            <v>T3</v>
          </cell>
          <cell r="AP2367" t="str">
            <v>5150</v>
          </cell>
          <cell r="AQ2367" t="str">
            <v>5175</v>
          </cell>
          <cell r="AR2367" t="str">
            <v/>
          </cell>
          <cell r="AS2367" t="str">
            <v/>
          </cell>
          <cell r="AT2367" t="str">
            <v/>
          </cell>
          <cell r="AU2367" t="str">
            <v/>
          </cell>
          <cell r="AV2367" t="str">
            <v/>
          </cell>
          <cell r="AW2367" t="str">
            <v/>
          </cell>
          <cell r="AX2367" t="str">
            <v>ADAM MATHEW MAGINARY</v>
          </cell>
          <cell r="AY2367" t="str">
            <v/>
          </cell>
          <cell r="AZ2367"/>
          <cell r="BA2367"/>
          <cell r="BB2367" t="str">
            <v/>
          </cell>
          <cell r="BC2367"/>
          <cell r="BD2367" t="str">
            <v/>
          </cell>
          <cell r="BE2367" t="str">
            <v/>
          </cell>
          <cell r="BF2367" t="str">
            <v>0</v>
          </cell>
        </row>
        <row r="2368">
          <cell r="A2368">
            <v>10076088</v>
          </cell>
          <cell r="B2368" t="str">
            <v>HASSANI JUMA</v>
          </cell>
          <cell r="C2368" t="str">
            <v>MAGANGA</v>
          </cell>
          <cell r="D2368" t="str">
            <v>DUVARCI</v>
          </cell>
          <cell r="E2368" t="str">
            <v>MASON</v>
          </cell>
          <cell r="F2368" t="str">
            <v>50108442</v>
          </cell>
          <cell r="G2368" t="str">
            <v>KILAMBASON &amp; SONS SUPPLIES</v>
          </cell>
          <cell r="H2368" t="str">
            <v>50105776</v>
          </cell>
          <cell r="I2368" t="str">
            <v>0BBL</v>
          </cell>
          <cell r="J2368" t="str">
            <v>İNŞAAT GRUBU</v>
          </cell>
          <cell r="K2368" t="str">
            <v>50110924</v>
          </cell>
          <cell r="L2368" t="str">
            <v>TZ</v>
          </cell>
          <cell r="M2368" t="str">
            <v>Tanzanyalı</v>
          </cell>
          <cell r="N2368" t="str">
            <v>0035</v>
          </cell>
          <cell r="O2368" t="str">
            <v>TABORA</v>
          </cell>
          <cell r="P2368" t="str">
            <v>89</v>
          </cell>
          <cell r="Q2368" t="str">
            <v>KILAMBASON &amp; SONS SUPPLIES</v>
          </cell>
          <cell r="R2368">
            <v>44885</v>
          </cell>
          <cell r="S2368">
            <v>44885</v>
          </cell>
          <cell r="T2368">
            <v>44994</v>
          </cell>
          <cell r="U2368" t="str">
            <v>İşin sona ermesi</v>
          </cell>
          <cell r="V2368" t="str">
            <v>Mavi Yaka Direkt</v>
          </cell>
          <cell r="W2368" t="str">
            <v>LOT 3 (MIT)</v>
          </cell>
          <cell r="X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>USTA</v>
          </cell>
          <cell r="AC2368" t="str">
            <v>99</v>
          </cell>
          <cell r="AD2368" t="str">
            <v>LOT 3 (MIT)</v>
          </cell>
          <cell r="AE2368" t="str">
            <v>0109</v>
          </cell>
          <cell r="AF2368" t="str">
            <v/>
          </cell>
          <cell r="AG2368" t="str">
            <v>KM 535+000 - 595+000</v>
          </cell>
          <cell r="AH2368">
            <v>34534</v>
          </cell>
          <cell r="AI2368" t="str">
            <v>Bay</v>
          </cell>
          <cell r="AJ2368" t="str">
            <v>Yerel-Saatlik</v>
          </cell>
          <cell r="AK2368">
            <v>0</v>
          </cell>
          <cell r="AL2368" t="str">
            <v/>
          </cell>
          <cell r="AM2368" t="str">
            <v>201002</v>
          </cell>
          <cell r="AN2368" t="str">
            <v/>
          </cell>
          <cell r="AO2368" t="str">
            <v>T3</v>
          </cell>
          <cell r="AP2368" t="str">
            <v>5150</v>
          </cell>
          <cell r="AQ2368" t="str">
            <v>5175</v>
          </cell>
          <cell r="AR2368" t="str">
            <v/>
          </cell>
          <cell r="AS2368" t="str">
            <v/>
          </cell>
          <cell r="AT2368" t="str">
            <v/>
          </cell>
          <cell r="AU2368" t="str">
            <v/>
          </cell>
          <cell r="AV2368" t="str">
            <v/>
          </cell>
          <cell r="AW2368" t="str">
            <v/>
          </cell>
          <cell r="AX2368" t="str">
            <v>HASSANI JUMA MAGANGA</v>
          </cell>
          <cell r="AY2368" t="str">
            <v/>
          </cell>
          <cell r="AZ2368"/>
          <cell r="BA2368"/>
          <cell r="BB2368" t="str">
            <v/>
          </cell>
          <cell r="BC2368"/>
          <cell r="BD2368" t="str">
            <v/>
          </cell>
          <cell r="BE2368" t="str">
            <v/>
          </cell>
          <cell r="BF2368" t="str">
            <v>0</v>
          </cell>
        </row>
        <row r="2369">
          <cell r="A2369">
            <v>10076089</v>
          </cell>
          <cell r="B2369" t="str">
            <v>ANTHONY MATHEW</v>
          </cell>
          <cell r="C2369" t="str">
            <v>DOMINIC</v>
          </cell>
          <cell r="D2369" t="str">
            <v>DUVARCI</v>
          </cell>
          <cell r="E2369" t="str">
            <v>MASON</v>
          </cell>
          <cell r="F2369" t="str">
            <v>50108442</v>
          </cell>
          <cell r="G2369" t="str">
            <v>KILAMBASON &amp; SONS SUPPLIES</v>
          </cell>
          <cell r="H2369" t="str">
            <v>50105776</v>
          </cell>
          <cell r="I2369" t="str">
            <v>0BBL</v>
          </cell>
          <cell r="J2369" t="str">
            <v>İNŞAAT GRUBU</v>
          </cell>
          <cell r="K2369" t="str">
            <v>50110924</v>
          </cell>
          <cell r="L2369" t="str">
            <v>TZ</v>
          </cell>
          <cell r="M2369" t="str">
            <v>Tanzanyalı</v>
          </cell>
          <cell r="N2369" t="str">
            <v>0035</v>
          </cell>
          <cell r="O2369" t="str">
            <v>TABORA</v>
          </cell>
          <cell r="P2369" t="str">
            <v>89</v>
          </cell>
          <cell r="Q2369" t="str">
            <v>KILAMBASON &amp; SONS SUPPLIES</v>
          </cell>
          <cell r="R2369">
            <v>44885</v>
          </cell>
          <cell r="S2369">
            <v>44885</v>
          </cell>
          <cell r="T2369">
            <v>44994</v>
          </cell>
          <cell r="U2369" t="str">
            <v>İşin sona ermesi</v>
          </cell>
          <cell r="V2369" t="str">
            <v>Mavi Yaka Direkt</v>
          </cell>
          <cell r="W2369" t="str">
            <v>LOT 3 (MIT)</v>
          </cell>
          <cell r="X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>USTA</v>
          </cell>
          <cell r="AC2369" t="str">
            <v>99</v>
          </cell>
          <cell r="AD2369" t="str">
            <v>LOT 3 (MIT)</v>
          </cell>
          <cell r="AE2369" t="str">
            <v>0109</v>
          </cell>
          <cell r="AF2369" t="str">
            <v/>
          </cell>
          <cell r="AG2369" t="str">
            <v>KM 535+000 - 595+000</v>
          </cell>
          <cell r="AH2369">
            <v>32936</v>
          </cell>
          <cell r="AI2369" t="str">
            <v>Bay</v>
          </cell>
          <cell r="AJ2369" t="str">
            <v>Yerel-Saatlik</v>
          </cell>
          <cell r="AK2369">
            <v>0</v>
          </cell>
          <cell r="AL2369" t="str">
            <v/>
          </cell>
          <cell r="AM2369" t="str">
            <v>201002</v>
          </cell>
          <cell r="AN2369" t="str">
            <v/>
          </cell>
          <cell r="AO2369" t="str">
            <v>T3</v>
          </cell>
          <cell r="AP2369" t="str">
            <v>5150</v>
          </cell>
          <cell r="AQ2369" t="str">
            <v>5175</v>
          </cell>
          <cell r="AR2369" t="str">
            <v/>
          </cell>
          <cell r="AS2369" t="str">
            <v/>
          </cell>
          <cell r="AT2369" t="str">
            <v/>
          </cell>
          <cell r="AU2369" t="str">
            <v/>
          </cell>
          <cell r="AV2369" t="str">
            <v/>
          </cell>
          <cell r="AW2369" t="str">
            <v/>
          </cell>
          <cell r="AX2369" t="str">
            <v>ANTHONY MATHEW DOMINIC</v>
          </cell>
          <cell r="AY2369" t="str">
            <v/>
          </cell>
          <cell r="AZ2369"/>
          <cell r="BA2369"/>
          <cell r="BB2369" t="str">
            <v/>
          </cell>
          <cell r="BC2369"/>
          <cell r="BD2369" t="str">
            <v/>
          </cell>
          <cell r="BE2369" t="str">
            <v/>
          </cell>
          <cell r="BF2369" t="str">
            <v>0</v>
          </cell>
        </row>
        <row r="2370">
          <cell r="A2370">
            <v>10076090</v>
          </cell>
          <cell r="B2370" t="str">
            <v>DANFORD</v>
          </cell>
          <cell r="C2370" t="str">
            <v>ZEBEDAYO</v>
          </cell>
          <cell r="D2370" t="str">
            <v>DUVARCI</v>
          </cell>
          <cell r="E2370" t="str">
            <v>MASON</v>
          </cell>
          <cell r="F2370" t="str">
            <v>50108442</v>
          </cell>
          <cell r="G2370" t="str">
            <v>KILAMBASON &amp; SONS SUPPLIES</v>
          </cell>
          <cell r="H2370" t="str">
            <v>50105776</v>
          </cell>
          <cell r="I2370" t="str">
            <v>0BBL</v>
          </cell>
          <cell r="J2370" t="str">
            <v>İNŞAAT GRUBU</v>
          </cell>
          <cell r="K2370" t="str">
            <v>50110924</v>
          </cell>
          <cell r="L2370" t="str">
            <v>TZ</v>
          </cell>
          <cell r="M2370" t="str">
            <v>Tanzanyalı</v>
          </cell>
          <cell r="N2370" t="str">
            <v>0035</v>
          </cell>
          <cell r="O2370" t="str">
            <v>TABORA</v>
          </cell>
          <cell r="P2370" t="str">
            <v>89</v>
          </cell>
          <cell r="Q2370" t="str">
            <v>KILAMBASON &amp; SONS SUPPLIES</v>
          </cell>
          <cell r="R2370">
            <v>44885</v>
          </cell>
          <cell r="S2370">
            <v>44885</v>
          </cell>
          <cell r="T2370">
            <v>44994</v>
          </cell>
          <cell r="U2370" t="str">
            <v>İşin sona ermesi</v>
          </cell>
          <cell r="V2370" t="str">
            <v>Mavi Yaka Direkt</v>
          </cell>
          <cell r="W2370" t="str">
            <v>LOT 3 (MIT)</v>
          </cell>
          <cell r="X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>USTA</v>
          </cell>
          <cell r="AC2370" t="str">
            <v>99</v>
          </cell>
          <cell r="AD2370" t="str">
            <v>LOT 3 (MIT)</v>
          </cell>
          <cell r="AE2370" t="str">
            <v>0109</v>
          </cell>
          <cell r="AF2370" t="str">
            <v/>
          </cell>
          <cell r="AG2370" t="str">
            <v>KM 535+000 - 595+000</v>
          </cell>
          <cell r="AH2370">
            <v>35316</v>
          </cell>
          <cell r="AI2370" t="str">
            <v>Bay</v>
          </cell>
          <cell r="AJ2370" t="str">
            <v>Yerel-Saatlik</v>
          </cell>
          <cell r="AK2370">
            <v>0</v>
          </cell>
          <cell r="AL2370" t="str">
            <v/>
          </cell>
          <cell r="AM2370" t="str">
            <v>201002</v>
          </cell>
          <cell r="AN2370" t="str">
            <v/>
          </cell>
          <cell r="AO2370" t="str">
            <v>T3</v>
          </cell>
          <cell r="AP2370" t="str">
            <v>5150</v>
          </cell>
          <cell r="AQ2370" t="str">
            <v>5175</v>
          </cell>
          <cell r="AR2370" t="str">
            <v/>
          </cell>
          <cell r="AS2370" t="str">
            <v/>
          </cell>
          <cell r="AT2370" t="str">
            <v/>
          </cell>
          <cell r="AU2370" t="str">
            <v/>
          </cell>
          <cell r="AV2370" t="str">
            <v/>
          </cell>
          <cell r="AW2370" t="str">
            <v/>
          </cell>
          <cell r="AX2370" t="str">
            <v>DANFORD ZEBEDAYO</v>
          </cell>
          <cell r="AY2370" t="str">
            <v/>
          </cell>
          <cell r="AZ2370"/>
          <cell r="BA2370"/>
          <cell r="BB2370" t="str">
            <v/>
          </cell>
          <cell r="BC2370"/>
          <cell r="BD2370" t="str">
            <v/>
          </cell>
          <cell r="BE2370" t="str">
            <v/>
          </cell>
          <cell r="BF2370" t="str">
            <v>0</v>
          </cell>
        </row>
        <row r="2371">
          <cell r="A2371">
            <v>10076091</v>
          </cell>
          <cell r="B2371" t="str">
            <v>MWINYI</v>
          </cell>
          <cell r="C2371" t="str">
            <v>MUNGIKI</v>
          </cell>
          <cell r="D2371" t="str">
            <v>DUVARCI</v>
          </cell>
          <cell r="E2371" t="str">
            <v>MASON</v>
          </cell>
          <cell r="F2371" t="str">
            <v>50108442</v>
          </cell>
          <cell r="G2371" t="str">
            <v>KILAMBASON &amp; SONS SUPPLIES</v>
          </cell>
          <cell r="H2371" t="str">
            <v>50105776</v>
          </cell>
          <cell r="I2371" t="str">
            <v>0BBL</v>
          </cell>
          <cell r="J2371" t="str">
            <v>İNŞAAT GRUBU</v>
          </cell>
          <cell r="K2371" t="str">
            <v>50110924</v>
          </cell>
          <cell r="L2371" t="str">
            <v>TZ</v>
          </cell>
          <cell r="M2371" t="str">
            <v>Tanzanyalı</v>
          </cell>
          <cell r="N2371" t="str">
            <v>0035</v>
          </cell>
          <cell r="O2371" t="str">
            <v>TABORA</v>
          </cell>
          <cell r="P2371" t="str">
            <v>89</v>
          </cell>
          <cell r="Q2371" t="str">
            <v>KILAMBASON &amp; SONS SUPPLIES</v>
          </cell>
          <cell r="R2371">
            <v>44885</v>
          </cell>
          <cell r="S2371">
            <v>44885</v>
          </cell>
          <cell r="T2371">
            <v>44994</v>
          </cell>
          <cell r="U2371" t="str">
            <v>İşin sona ermesi</v>
          </cell>
          <cell r="V2371" t="str">
            <v>Mavi Yaka Direkt</v>
          </cell>
          <cell r="W2371" t="str">
            <v>LOT 3 (MIT)</v>
          </cell>
          <cell r="X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>USTA</v>
          </cell>
          <cell r="AC2371" t="str">
            <v>99</v>
          </cell>
          <cell r="AD2371" t="str">
            <v>LOT 3 (MIT)</v>
          </cell>
          <cell r="AE2371" t="str">
            <v>0109</v>
          </cell>
          <cell r="AF2371" t="str">
            <v/>
          </cell>
          <cell r="AG2371" t="str">
            <v>KM 535+000 - 595+000</v>
          </cell>
          <cell r="AH2371">
            <v>32936</v>
          </cell>
          <cell r="AI2371" t="str">
            <v>Bay</v>
          </cell>
          <cell r="AJ2371" t="str">
            <v>Yerel-Saatlik</v>
          </cell>
          <cell r="AK2371">
            <v>0</v>
          </cell>
          <cell r="AL2371" t="str">
            <v/>
          </cell>
          <cell r="AM2371" t="str">
            <v>201002</v>
          </cell>
          <cell r="AN2371" t="str">
            <v/>
          </cell>
          <cell r="AO2371" t="str">
            <v>T3</v>
          </cell>
          <cell r="AP2371" t="str">
            <v>5150</v>
          </cell>
          <cell r="AQ2371" t="str">
            <v>5175</v>
          </cell>
          <cell r="AR2371" t="str">
            <v/>
          </cell>
          <cell r="AS2371" t="str">
            <v/>
          </cell>
          <cell r="AT2371" t="str">
            <v/>
          </cell>
          <cell r="AU2371" t="str">
            <v/>
          </cell>
          <cell r="AV2371" t="str">
            <v/>
          </cell>
          <cell r="AW2371" t="str">
            <v/>
          </cell>
          <cell r="AX2371" t="str">
            <v>MWINYI MUNGIKI</v>
          </cell>
          <cell r="AY2371" t="str">
            <v/>
          </cell>
          <cell r="AZ2371"/>
          <cell r="BA2371"/>
          <cell r="BB2371" t="str">
            <v/>
          </cell>
          <cell r="BC2371"/>
          <cell r="BD2371" t="str">
            <v/>
          </cell>
          <cell r="BE2371" t="str">
            <v/>
          </cell>
          <cell r="BF2371" t="str">
            <v>0</v>
          </cell>
        </row>
        <row r="2372">
          <cell r="A2372">
            <v>10076092</v>
          </cell>
          <cell r="B2372" t="str">
            <v>HABIBU</v>
          </cell>
          <cell r="C2372" t="str">
            <v>HARUNA</v>
          </cell>
          <cell r="D2372" t="str">
            <v>DUVARCI</v>
          </cell>
          <cell r="E2372" t="str">
            <v>MASON</v>
          </cell>
          <cell r="F2372" t="str">
            <v>50108442</v>
          </cell>
          <cell r="G2372" t="str">
            <v>KILAMBASON &amp; SONS SUPPLIES</v>
          </cell>
          <cell r="H2372" t="str">
            <v>50105776</v>
          </cell>
          <cell r="I2372" t="str">
            <v>0BBL</v>
          </cell>
          <cell r="J2372" t="str">
            <v>İNŞAAT GRUBU</v>
          </cell>
          <cell r="K2372" t="str">
            <v>50110924</v>
          </cell>
          <cell r="L2372" t="str">
            <v>TZ</v>
          </cell>
          <cell r="M2372" t="str">
            <v>Tanzanyalı</v>
          </cell>
          <cell r="N2372" t="str">
            <v>0035</v>
          </cell>
          <cell r="O2372" t="str">
            <v>TABORA</v>
          </cell>
          <cell r="P2372" t="str">
            <v>89</v>
          </cell>
          <cell r="Q2372" t="str">
            <v>KILAMBASON &amp; SONS SUPPLIES</v>
          </cell>
          <cell r="R2372">
            <v>44885</v>
          </cell>
          <cell r="S2372">
            <v>44885</v>
          </cell>
          <cell r="T2372">
            <v>44994</v>
          </cell>
          <cell r="U2372" t="str">
            <v>İşin sona ermesi</v>
          </cell>
          <cell r="V2372" t="str">
            <v>Mavi Yaka Direkt</v>
          </cell>
          <cell r="W2372" t="str">
            <v>LOT 3 (MIT)</v>
          </cell>
          <cell r="X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>USTA</v>
          </cell>
          <cell r="AC2372" t="str">
            <v>99</v>
          </cell>
          <cell r="AD2372" t="str">
            <v>LOT 3 (MIT)</v>
          </cell>
          <cell r="AE2372" t="str">
            <v>0109</v>
          </cell>
          <cell r="AF2372" t="str">
            <v/>
          </cell>
          <cell r="AG2372" t="str">
            <v>KM 535+000 - 595+000</v>
          </cell>
          <cell r="AH2372">
            <v>34811</v>
          </cell>
          <cell r="AI2372" t="str">
            <v>Bay</v>
          </cell>
          <cell r="AJ2372" t="str">
            <v>Yerel-Saatlik</v>
          </cell>
          <cell r="AK2372">
            <v>0</v>
          </cell>
          <cell r="AL2372" t="str">
            <v/>
          </cell>
          <cell r="AM2372" t="str">
            <v>201002</v>
          </cell>
          <cell r="AN2372" t="str">
            <v/>
          </cell>
          <cell r="AO2372" t="str">
            <v>T3</v>
          </cell>
          <cell r="AP2372" t="str">
            <v>5150</v>
          </cell>
          <cell r="AQ2372" t="str">
            <v>5175</v>
          </cell>
          <cell r="AR2372" t="str">
            <v/>
          </cell>
          <cell r="AS2372" t="str">
            <v/>
          </cell>
          <cell r="AT2372" t="str">
            <v/>
          </cell>
          <cell r="AU2372" t="str">
            <v/>
          </cell>
          <cell r="AV2372" t="str">
            <v/>
          </cell>
          <cell r="AW2372" t="str">
            <v/>
          </cell>
          <cell r="AX2372" t="str">
            <v>HABIBU HARUNA</v>
          </cell>
          <cell r="AY2372" t="str">
            <v/>
          </cell>
          <cell r="AZ2372"/>
          <cell r="BA2372"/>
          <cell r="BB2372" t="str">
            <v/>
          </cell>
          <cell r="BC2372"/>
          <cell r="BD2372" t="str">
            <v/>
          </cell>
          <cell r="BE2372" t="str">
            <v/>
          </cell>
          <cell r="BF2372" t="str">
            <v>0</v>
          </cell>
        </row>
        <row r="2373">
          <cell r="A2373">
            <v>10076093</v>
          </cell>
          <cell r="B2373" t="str">
            <v>PRINCEPEACE</v>
          </cell>
          <cell r="C2373" t="str">
            <v>PRODENCE</v>
          </cell>
          <cell r="D2373" t="str">
            <v>DUVARCI</v>
          </cell>
          <cell r="E2373" t="str">
            <v>MASON</v>
          </cell>
          <cell r="F2373" t="str">
            <v>50108442</v>
          </cell>
          <cell r="G2373" t="str">
            <v>KILAMBASON &amp; SONS SUPPLIES</v>
          </cell>
          <cell r="H2373" t="str">
            <v>50105776</v>
          </cell>
          <cell r="I2373" t="str">
            <v>0BBL</v>
          </cell>
          <cell r="J2373" t="str">
            <v>İNŞAAT GRUBU</v>
          </cell>
          <cell r="K2373" t="str">
            <v>50110924</v>
          </cell>
          <cell r="L2373" t="str">
            <v>TZ</v>
          </cell>
          <cell r="M2373" t="str">
            <v>Tanzanyalı</v>
          </cell>
          <cell r="N2373" t="str">
            <v>0035</v>
          </cell>
          <cell r="O2373" t="str">
            <v>TABORA</v>
          </cell>
          <cell r="P2373" t="str">
            <v>89</v>
          </cell>
          <cell r="Q2373" t="str">
            <v>KILAMBASON &amp; SONS SUPPLIES</v>
          </cell>
          <cell r="R2373">
            <v>44885</v>
          </cell>
          <cell r="S2373">
            <v>44885</v>
          </cell>
          <cell r="T2373">
            <v>44994</v>
          </cell>
          <cell r="U2373" t="str">
            <v>İşin sona ermesi</v>
          </cell>
          <cell r="V2373" t="str">
            <v>Mavi Yaka Direkt</v>
          </cell>
          <cell r="W2373" t="str">
            <v>LOT 3 (MIT)</v>
          </cell>
          <cell r="X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>USTA</v>
          </cell>
          <cell r="AC2373" t="str">
            <v>99</v>
          </cell>
          <cell r="AD2373" t="str">
            <v>LOT 3 (MIT)</v>
          </cell>
          <cell r="AE2373" t="str">
            <v>0109</v>
          </cell>
          <cell r="AF2373" t="str">
            <v/>
          </cell>
          <cell r="AG2373" t="str">
            <v>KM 535+000 - 595+000</v>
          </cell>
          <cell r="AH2373">
            <v>27982</v>
          </cell>
          <cell r="AI2373" t="str">
            <v>Bay</v>
          </cell>
          <cell r="AJ2373" t="str">
            <v>Yerel-Saatlik</v>
          </cell>
          <cell r="AK2373">
            <v>0</v>
          </cell>
          <cell r="AL2373" t="str">
            <v/>
          </cell>
          <cell r="AM2373" t="str">
            <v>201002</v>
          </cell>
          <cell r="AN2373" t="str">
            <v/>
          </cell>
          <cell r="AO2373" t="str">
            <v>T3</v>
          </cell>
          <cell r="AP2373" t="str">
            <v>5150</v>
          </cell>
          <cell r="AQ2373" t="str">
            <v>5175</v>
          </cell>
          <cell r="AR2373" t="str">
            <v/>
          </cell>
          <cell r="AS2373" t="str">
            <v/>
          </cell>
          <cell r="AT2373" t="str">
            <v/>
          </cell>
          <cell r="AU2373" t="str">
            <v/>
          </cell>
          <cell r="AV2373" t="str">
            <v/>
          </cell>
          <cell r="AW2373" t="str">
            <v/>
          </cell>
          <cell r="AX2373" t="str">
            <v>PRINCEPEACE PRODENCE</v>
          </cell>
          <cell r="AY2373" t="str">
            <v/>
          </cell>
          <cell r="AZ2373"/>
          <cell r="BA2373"/>
          <cell r="BB2373" t="str">
            <v/>
          </cell>
          <cell r="BC2373"/>
          <cell r="BD2373" t="str">
            <v/>
          </cell>
          <cell r="BE2373" t="str">
            <v/>
          </cell>
          <cell r="BF2373" t="str">
            <v>0</v>
          </cell>
        </row>
        <row r="2374">
          <cell r="A2374">
            <v>10076094</v>
          </cell>
          <cell r="B2374" t="str">
            <v>JUMA  AMANI</v>
          </cell>
          <cell r="C2374" t="str">
            <v>MASOL</v>
          </cell>
          <cell r="D2374" t="str">
            <v>KALIPÇI</v>
          </cell>
          <cell r="E2374" t="str">
            <v>FORMWORKER</v>
          </cell>
          <cell r="F2374" t="str">
            <v>50108442</v>
          </cell>
          <cell r="G2374" t="str">
            <v>KILAMBASON &amp; SONS SUPPLIES</v>
          </cell>
          <cell r="H2374" t="str">
            <v>50105776</v>
          </cell>
          <cell r="I2374" t="str">
            <v>0BBL</v>
          </cell>
          <cell r="J2374" t="str">
            <v>İNŞAAT GRUBU</v>
          </cell>
          <cell r="K2374" t="str">
            <v>50110923</v>
          </cell>
          <cell r="L2374" t="str">
            <v>TZ</v>
          </cell>
          <cell r="M2374" t="str">
            <v>Tanzanyalı</v>
          </cell>
          <cell r="N2374" t="str">
            <v>0035</v>
          </cell>
          <cell r="O2374" t="str">
            <v>TABORA</v>
          </cell>
          <cell r="P2374" t="str">
            <v>89</v>
          </cell>
          <cell r="Q2374" t="str">
            <v>KILAMBASON &amp; SONS SUPPLIES</v>
          </cell>
          <cell r="R2374">
            <v>44885</v>
          </cell>
          <cell r="S2374">
            <v>44885</v>
          </cell>
          <cell r="T2374">
            <v>44994</v>
          </cell>
          <cell r="U2374" t="str">
            <v>İşin sona ermesi</v>
          </cell>
          <cell r="V2374" t="str">
            <v>Mavi Yaka Direkt</v>
          </cell>
          <cell r="W2374" t="str">
            <v>LOT 3 (MIT)</v>
          </cell>
          <cell r="X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>USTA</v>
          </cell>
          <cell r="AC2374" t="str">
            <v>99</v>
          </cell>
          <cell r="AD2374" t="str">
            <v>LOT 3 (MIT)</v>
          </cell>
          <cell r="AE2374" t="str">
            <v>0109</v>
          </cell>
          <cell r="AF2374" t="str">
            <v/>
          </cell>
          <cell r="AG2374" t="str">
            <v>KM 535+000 - 595+000</v>
          </cell>
          <cell r="AH2374">
            <v>24945</v>
          </cell>
          <cell r="AI2374" t="str">
            <v>Bay</v>
          </cell>
          <cell r="AJ2374" t="str">
            <v>Yerel-Saatlik</v>
          </cell>
          <cell r="AK2374">
            <v>0</v>
          </cell>
          <cell r="AL2374" t="str">
            <v/>
          </cell>
          <cell r="AM2374" t="str">
            <v>201002</v>
          </cell>
          <cell r="AN2374" t="str">
            <v/>
          </cell>
          <cell r="AO2374" t="str">
            <v>T3</v>
          </cell>
          <cell r="AP2374" t="str">
            <v>5150</v>
          </cell>
          <cell r="AQ2374" t="str">
            <v>5175</v>
          </cell>
          <cell r="AR2374" t="str">
            <v/>
          </cell>
          <cell r="AS2374" t="str">
            <v/>
          </cell>
          <cell r="AT2374" t="str">
            <v/>
          </cell>
          <cell r="AU2374" t="str">
            <v/>
          </cell>
          <cell r="AV2374" t="str">
            <v/>
          </cell>
          <cell r="AW2374" t="str">
            <v/>
          </cell>
          <cell r="AX2374" t="str">
            <v>JUMA  AMANI MASOL</v>
          </cell>
          <cell r="AY2374" t="str">
            <v/>
          </cell>
          <cell r="AZ2374"/>
          <cell r="BA2374"/>
          <cell r="BB2374" t="str">
            <v/>
          </cell>
          <cell r="BC2374"/>
          <cell r="BD2374" t="str">
            <v/>
          </cell>
          <cell r="BE2374" t="str">
            <v/>
          </cell>
          <cell r="BF2374" t="str">
            <v>0</v>
          </cell>
        </row>
        <row r="2375">
          <cell r="A2375">
            <v>10076095</v>
          </cell>
          <cell r="B2375" t="str">
            <v>DENIS TUNGU</v>
          </cell>
          <cell r="C2375" t="str">
            <v>MAHEGA</v>
          </cell>
          <cell r="D2375" t="str">
            <v>DUVARCI</v>
          </cell>
          <cell r="E2375" t="str">
            <v>MASON</v>
          </cell>
          <cell r="F2375" t="str">
            <v>50108442</v>
          </cell>
          <cell r="G2375" t="str">
            <v>KILAMBASON &amp; SONS SUPPLIES</v>
          </cell>
          <cell r="H2375" t="str">
            <v>50105776</v>
          </cell>
          <cell r="I2375" t="str">
            <v>0BBL</v>
          </cell>
          <cell r="J2375" t="str">
            <v>İNŞAAT GRUBU</v>
          </cell>
          <cell r="K2375" t="str">
            <v>50110924</v>
          </cell>
          <cell r="L2375" t="str">
            <v>TZ</v>
          </cell>
          <cell r="M2375" t="str">
            <v>Tanzanyalı</v>
          </cell>
          <cell r="N2375" t="str">
            <v>0035</v>
          </cell>
          <cell r="O2375" t="str">
            <v>TABORA</v>
          </cell>
          <cell r="P2375" t="str">
            <v>89</v>
          </cell>
          <cell r="Q2375" t="str">
            <v>KILAMBASON &amp; SONS SUPPLIES</v>
          </cell>
          <cell r="R2375">
            <v>44885</v>
          </cell>
          <cell r="S2375">
            <v>44885</v>
          </cell>
          <cell r="T2375">
            <v>44994</v>
          </cell>
          <cell r="U2375" t="str">
            <v>İşin sona ermesi</v>
          </cell>
          <cell r="V2375" t="str">
            <v>Mavi Yaka Direkt</v>
          </cell>
          <cell r="W2375" t="str">
            <v>LOT 3 (MIT)</v>
          </cell>
          <cell r="X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>USTA</v>
          </cell>
          <cell r="AC2375" t="str">
            <v>99</v>
          </cell>
          <cell r="AD2375" t="str">
            <v>LOT 3 (MIT)</v>
          </cell>
          <cell r="AE2375" t="str">
            <v>0109</v>
          </cell>
          <cell r="AF2375" t="str">
            <v/>
          </cell>
          <cell r="AG2375" t="str">
            <v>KM 535+000 - 595+000</v>
          </cell>
          <cell r="AH2375">
            <v>35167</v>
          </cell>
          <cell r="AI2375" t="str">
            <v>Bay</v>
          </cell>
          <cell r="AJ2375" t="str">
            <v>Yerel-Saatlik</v>
          </cell>
          <cell r="AK2375">
            <v>0</v>
          </cell>
          <cell r="AL2375" t="str">
            <v/>
          </cell>
          <cell r="AM2375" t="str">
            <v>201002</v>
          </cell>
          <cell r="AN2375" t="str">
            <v/>
          </cell>
          <cell r="AO2375" t="str">
            <v>T3</v>
          </cell>
          <cell r="AP2375" t="str">
            <v>5150</v>
          </cell>
          <cell r="AQ2375" t="str">
            <v>5175</v>
          </cell>
          <cell r="AR2375" t="str">
            <v/>
          </cell>
          <cell r="AS2375" t="str">
            <v/>
          </cell>
          <cell r="AT2375" t="str">
            <v/>
          </cell>
          <cell r="AU2375" t="str">
            <v/>
          </cell>
          <cell r="AV2375" t="str">
            <v/>
          </cell>
          <cell r="AW2375" t="str">
            <v/>
          </cell>
          <cell r="AX2375" t="str">
            <v>DENIS TUNGU MAHEGA</v>
          </cell>
          <cell r="AY2375" t="str">
            <v/>
          </cell>
          <cell r="AZ2375"/>
          <cell r="BA2375"/>
          <cell r="BB2375" t="str">
            <v/>
          </cell>
          <cell r="BC2375"/>
          <cell r="BD2375" t="str">
            <v/>
          </cell>
          <cell r="BE2375" t="str">
            <v/>
          </cell>
          <cell r="BF2375" t="str">
            <v>0</v>
          </cell>
        </row>
        <row r="2376">
          <cell r="A2376">
            <v>10076096</v>
          </cell>
          <cell r="B2376" t="str">
            <v>SIMONI SALIM</v>
          </cell>
          <cell r="C2376" t="str">
            <v>KABUNJULI</v>
          </cell>
          <cell r="D2376" t="str">
            <v>DUVARCI</v>
          </cell>
          <cell r="E2376" t="str">
            <v>MASON</v>
          </cell>
          <cell r="F2376" t="str">
            <v>50108442</v>
          </cell>
          <cell r="G2376" t="str">
            <v>KILAMBASON &amp; SONS SUPPLIES</v>
          </cell>
          <cell r="H2376" t="str">
            <v>50105776</v>
          </cell>
          <cell r="I2376" t="str">
            <v>0BBL</v>
          </cell>
          <cell r="J2376" t="str">
            <v>İNŞAAT GRUBU</v>
          </cell>
          <cell r="K2376" t="str">
            <v>50110924</v>
          </cell>
          <cell r="L2376" t="str">
            <v>TZ</v>
          </cell>
          <cell r="M2376" t="str">
            <v>Tanzanyalı</v>
          </cell>
          <cell r="N2376" t="str">
            <v>0035</v>
          </cell>
          <cell r="O2376" t="str">
            <v>TABORA</v>
          </cell>
          <cell r="P2376" t="str">
            <v>89</v>
          </cell>
          <cell r="Q2376" t="str">
            <v>KILAMBASON &amp; SONS SUPPLIES</v>
          </cell>
          <cell r="R2376">
            <v>44885</v>
          </cell>
          <cell r="S2376">
            <v>44885</v>
          </cell>
          <cell r="T2376">
            <v>44994</v>
          </cell>
          <cell r="U2376" t="str">
            <v>İşin sona ermesi</v>
          </cell>
          <cell r="V2376" t="str">
            <v>Mavi Yaka Direkt</v>
          </cell>
          <cell r="W2376" t="str">
            <v>LOT 3 (MIT)</v>
          </cell>
          <cell r="X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>USTA</v>
          </cell>
          <cell r="AC2376" t="str">
            <v>99</v>
          </cell>
          <cell r="AD2376" t="str">
            <v>LOT 3 (MIT)</v>
          </cell>
          <cell r="AE2376" t="str">
            <v>0109</v>
          </cell>
          <cell r="AF2376" t="str">
            <v/>
          </cell>
          <cell r="AG2376" t="str">
            <v>KM 535+000 - 595+000</v>
          </cell>
          <cell r="AH2376">
            <v>34177</v>
          </cell>
          <cell r="AI2376" t="str">
            <v>Bay</v>
          </cell>
          <cell r="AJ2376" t="str">
            <v>Yerel-Saatlik</v>
          </cell>
          <cell r="AK2376">
            <v>0</v>
          </cell>
          <cell r="AL2376" t="str">
            <v/>
          </cell>
          <cell r="AM2376" t="str">
            <v>201002</v>
          </cell>
          <cell r="AN2376" t="str">
            <v/>
          </cell>
          <cell r="AO2376" t="str">
            <v>T3</v>
          </cell>
          <cell r="AP2376" t="str">
            <v>5150</v>
          </cell>
          <cell r="AQ2376" t="str">
            <v>5175</v>
          </cell>
          <cell r="AR2376" t="str">
            <v/>
          </cell>
          <cell r="AS2376" t="str">
            <v/>
          </cell>
          <cell r="AT2376" t="str">
            <v/>
          </cell>
          <cell r="AU2376" t="str">
            <v/>
          </cell>
          <cell r="AV2376" t="str">
            <v/>
          </cell>
          <cell r="AW2376" t="str">
            <v/>
          </cell>
          <cell r="AX2376" t="str">
            <v>SIMONI SALIM KABUNJULI</v>
          </cell>
          <cell r="AY2376" t="str">
            <v/>
          </cell>
          <cell r="AZ2376"/>
          <cell r="BA2376"/>
          <cell r="BB2376" t="str">
            <v/>
          </cell>
          <cell r="BC2376"/>
          <cell r="BD2376" t="str">
            <v/>
          </cell>
          <cell r="BE2376" t="str">
            <v/>
          </cell>
          <cell r="BF2376" t="str">
            <v>0</v>
          </cell>
        </row>
        <row r="2377">
          <cell r="A2377">
            <v>10076237</v>
          </cell>
          <cell r="B2377" t="str">
            <v>JUMA</v>
          </cell>
          <cell r="C2377" t="str">
            <v>MOSHI</v>
          </cell>
          <cell r="D2377" t="str">
            <v>DEMİRCİ</v>
          </cell>
          <cell r="E2377" t="str">
            <v>REBAR WORKER</v>
          </cell>
          <cell r="F2377" t="str">
            <v>50108442</v>
          </cell>
          <cell r="G2377" t="str">
            <v>KILAMBASON &amp; SONS SUPPLIES</v>
          </cell>
          <cell r="H2377" t="str">
            <v>50105776</v>
          </cell>
          <cell r="I2377" t="str">
            <v>0BBL</v>
          </cell>
          <cell r="J2377" t="str">
            <v>İNŞAAT GRUBU</v>
          </cell>
          <cell r="K2377" t="str">
            <v>50110922</v>
          </cell>
          <cell r="L2377" t="str">
            <v>TZ</v>
          </cell>
          <cell r="M2377" t="str">
            <v>Tanzanyalı</v>
          </cell>
          <cell r="N2377" t="str">
            <v>0037</v>
          </cell>
          <cell r="O2377" t="str">
            <v>İTİGİ</v>
          </cell>
          <cell r="P2377" t="str">
            <v>89</v>
          </cell>
          <cell r="Q2377" t="str">
            <v>KILAMBASON &amp; SONS SUPPLIES</v>
          </cell>
          <cell r="R2377">
            <v>44896</v>
          </cell>
          <cell r="S2377">
            <v>44896</v>
          </cell>
          <cell r="T2377">
            <v>44984</v>
          </cell>
          <cell r="U2377" t="str">
            <v>İşin sona ermesi</v>
          </cell>
          <cell r="V2377" t="str">
            <v>Mavi Yaka Direkt</v>
          </cell>
          <cell r="W2377" t="str">
            <v>LOT 3 (MIT)</v>
          </cell>
          <cell r="X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>USTA</v>
          </cell>
          <cell r="AC2377" t="str">
            <v>99</v>
          </cell>
          <cell r="AD2377" t="str">
            <v>LOT 3 (MIT)</v>
          </cell>
          <cell r="AE2377" t="str">
            <v>0109</v>
          </cell>
          <cell r="AF2377" t="str">
            <v/>
          </cell>
          <cell r="AG2377" t="str">
            <v>KM 535+000 - 595+000</v>
          </cell>
          <cell r="AH2377">
            <v>32942</v>
          </cell>
          <cell r="AI2377" t="str">
            <v>Bay</v>
          </cell>
          <cell r="AJ2377" t="str">
            <v>Yerel-Saatlik</v>
          </cell>
          <cell r="AK2377">
            <v>0</v>
          </cell>
          <cell r="AL2377" t="str">
            <v/>
          </cell>
          <cell r="AM2377" t="str">
            <v>201002</v>
          </cell>
          <cell r="AN2377" t="str">
            <v/>
          </cell>
          <cell r="AO2377" t="str">
            <v>T3</v>
          </cell>
          <cell r="AP2377" t="str">
            <v>5150</v>
          </cell>
          <cell r="AQ2377" t="str">
            <v>5175</v>
          </cell>
          <cell r="AR2377" t="str">
            <v/>
          </cell>
          <cell r="AS2377" t="str">
            <v/>
          </cell>
          <cell r="AT2377" t="str">
            <v/>
          </cell>
          <cell r="AU2377" t="str">
            <v/>
          </cell>
          <cell r="AV2377" t="str">
            <v/>
          </cell>
          <cell r="AW2377" t="str">
            <v/>
          </cell>
          <cell r="AX2377" t="str">
            <v>JUMA MOSHI</v>
          </cell>
          <cell r="AY2377" t="str">
            <v/>
          </cell>
          <cell r="AZ2377"/>
          <cell r="BA2377"/>
          <cell r="BB2377" t="str">
            <v/>
          </cell>
          <cell r="BC2377"/>
          <cell r="BD2377" t="str">
            <v/>
          </cell>
          <cell r="BE2377" t="str">
            <v/>
          </cell>
          <cell r="BF2377" t="str">
            <v>0</v>
          </cell>
        </row>
        <row r="2378">
          <cell r="A2378">
            <v>10076238</v>
          </cell>
          <cell r="B2378" t="str">
            <v>KAYANDA RASHID</v>
          </cell>
          <cell r="C2378" t="str">
            <v>KAYANDA</v>
          </cell>
          <cell r="D2378" t="str">
            <v>SIVACI YARDIMCISI</v>
          </cell>
          <cell r="E2378" t="str">
            <v>PLASTERER HELPER</v>
          </cell>
          <cell r="F2378" t="str">
            <v>50107642</v>
          </cell>
          <cell r="G2378" t="str">
            <v>PETRA PROTEK</v>
          </cell>
          <cell r="H2378" t="str">
            <v>50107642</v>
          </cell>
          <cell r="I2378" t="str">
            <v>0BBQ</v>
          </cell>
          <cell r="J2378" t="str">
            <v>İNŞAAT GRUBU</v>
          </cell>
          <cell r="K2378" t="str">
            <v>50111074</v>
          </cell>
          <cell r="L2378" t="str">
            <v>TZ</v>
          </cell>
          <cell r="M2378" t="str">
            <v>Tanzanyalı</v>
          </cell>
          <cell r="N2378" t="str">
            <v>0035</v>
          </cell>
          <cell r="O2378" t="str">
            <v>TABORA</v>
          </cell>
          <cell r="P2378" t="str">
            <v>7B</v>
          </cell>
          <cell r="Q2378" t="str">
            <v>PETRA PROTEK</v>
          </cell>
          <cell r="R2378">
            <v>44896</v>
          </cell>
          <cell r="S2378">
            <v>44896</v>
          </cell>
          <cell r="T2378">
            <v>44915</v>
          </cell>
          <cell r="U2378" t="str">
            <v>Dnm.S.İş Sözl. işverence feshi</v>
          </cell>
          <cell r="V2378" t="str">
            <v>Mavi Yaka Direkt</v>
          </cell>
          <cell r="W2378" t="str">
            <v>LOT 3 (MIT)</v>
          </cell>
          <cell r="X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>İŞÇİ</v>
          </cell>
          <cell r="AC2378" t="str">
            <v>99</v>
          </cell>
          <cell r="AD2378" t="str">
            <v>LOT 3 (MIT)</v>
          </cell>
          <cell r="AE2378" t="str">
            <v>0113</v>
          </cell>
          <cell r="AF2378" t="str">
            <v/>
          </cell>
          <cell r="AG2378" t="str">
            <v>KM 785+000 - 829+305</v>
          </cell>
          <cell r="AH2378">
            <v>26115</v>
          </cell>
          <cell r="AI2378" t="str">
            <v>Bay</v>
          </cell>
          <cell r="AJ2378" t="str">
            <v>Yerel-Saatlik</v>
          </cell>
          <cell r="AK2378">
            <v>0</v>
          </cell>
          <cell r="AL2378" t="str">
            <v/>
          </cell>
          <cell r="AM2378" t="str">
            <v>201002</v>
          </cell>
          <cell r="AN2378" t="str">
            <v/>
          </cell>
          <cell r="AO2378" t="str">
            <v>T3</v>
          </cell>
          <cell r="AP2378" t="str">
            <v>5150</v>
          </cell>
          <cell r="AQ2378" t="str">
            <v>5175</v>
          </cell>
          <cell r="AR2378" t="str">
            <v/>
          </cell>
          <cell r="AS2378" t="str">
            <v/>
          </cell>
          <cell r="AT2378" t="str">
            <v/>
          </cell>
          <cell r="AU2378" t="str">
            <v/>
          </cell>
          <cell r="AV2378" t="str">
            <v/>
          </cell>
          <cell r="AW2378" t="str">
            <v/>
          </cell>
          <cell r="AX2378" t="str">
            <v>KAYANDA RASHID KAYANDA</v>
          </cell>
          <cell r="AY2378" t="str">
            <v/>
          </cell>
          <cell r="AZ2378"/>
          <cell r="BA2378"/>
          <cell r="BB2378" t="str">
            <v/>
          </cell>
          <cell r="BC2378"/>
          <cell r="BD2378" t="str">
            <v/>
          </cell>
          <cell r="BE2378" t="str">
            <v/>
          </cell>
          <cell r="BF2378" t="str">
            <v>0</v>
          </cell>
        </row>
        <row r="2379">
          <cell r="A2379">
            <v>10076239</v>
          </cell>
          <cell r="B2379" t="str">
            <v>ODAX</v>
          </cell>
          <cell r="C2379" t="str">
            <v>MOHUNGUZİ</v>
          </cell>
          <cell r="D2379" t="str">
            <v>DEMİRCİ</v>
          </cell>
          <cell r="E2379" t="str">
            <v>REBAR WORKER</v>
          </cell>
          <cell r="F2379" t="str">
            <v>50108442</v>
          </cell>
          <cell r="G2379" t="str">
            <v>KILAMBASON &amp; SONS SUPPLIES</v>
          </cell>
          <cell r="H2379" t="str">
            <v>50105776</v>
          </cell>
          <cell r="I2379" t="str">
            <v>0BBL</v>
          </cell>
          <cell r="J2379" t="str">
            <v>İNŞAAT GRUBU</v>
          </cell>
          <cell r="K2379" t="str">
            <v>50110922</v>
          </cell>
          <cell r="L2379" t="str">
            <v>TZ</v>
          </cell>
          <cell r="M2379" t="str">
            <v>Tanzanyalı</v>
          </cell>
          <cell r="N2379" t="str">
            <v>0037</v>
          </cell>
          <cell r="O2379" t="str">
            <v>İTİGİ</v>
          </cell>
          <cell r="P2379" t="str">
            <v>89</v>
          </cell>
          <cell r="Q2379" t="str">
            <v>KILAMBASON &amp; SONS SUPPLIES</v>
          </cell>
          <cell r="R2379">
            <v>44896</v>
          </cell>
          <cell r="S2379">
            <v>44896</v>
          </cell>
          <cell r="T2379">
            <v>44984</v>
          </cell>
          <cell r="U2379" t="str">
            <v>İşin sona ermesi</v>
          </cell>
          <cell r="V2379" t="str">
            <v>Mavi Yaka Direkt</v>
          </cell>
          <cell r="W2379" t="str">
            <v>LOT 3 (MIT)</v>
          </cell>
          <cell r="X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>USTA</v>
          </cell>
          <cell r="AC2379" t="str">
            <v>99</v>
          </cell>
          <cell r="AD2379" t="str">
            <v>LOT 3 (MIT)</v>
          </cell>
          <cell r="AE2379" t="str">
            <v>0109</v>
          </cell>
          <cell r="AF2379" t="str">
            <v/>
          </cell>
          <cell r="AG2379" t="str">
            <v>KM 535+000 - 595+000</v>
          </cell>
          <cell r="AH2379">
            <v>32942</v>
          </cell>
          <cell r="AI2379" t="str">
            <v>Bay</v>
          </cell>
          <cell r="AJ2379" t="str">
            <v>Yerel-Saatlik</v>
          </cell>
          <cell r="AK2379">
            <v>0</v>
          </cell>
          <cell r="AL2379" t="str">
            <v/>
          </cell>
          <cell r="AM2379" t="str">
            <v>201002</v>
          </cell>
          <cell r="AN2379" t="str">
            <v/>
          </cell>
          <cell r="AO2379" t="str">
            <v>T3</v>
          </cell>
          <cell r="AP2379" t="str">
            <v>5150</v>
          </cell>
          <cell r="AQ2379" t="str">
            <v>5175</v>
          </cell>
          <cell r="AR2379" t="str">
            <v/>
          </cell>
          <cell r="AS2379" t="str">
            <v/>
          </cell>
          <cell r="AT2379" t="str">
            <v/>
          </cell>
          <cell r="AU2379" t="str">
            <v/>
          </cell>
          <cell r="AV2379" t="str">
            <v/>
          </cell>
          <cell r="AW2379" t="str">
            <v/>
          </cell>
          <cell r="AX2379" t="str">
            <v>ODAX MOHUNGUZİ</v>
          </cell>
          <cell r="AY2379" t="str">
            <v/>
          </cell>
          <cell r="AZ2379"/>
          <cell r="BA2379"/>
          <cell r="BB2379" t="str">
            <v/>
          </cell>
          <cell r="BC2379"/>
          <cell r="BD2379" t="str">
            <v/>
          </cell>
          <cell r="BE2379" t="str">
            <v/>
          </cell>
          <cell r="BF2379" t="str">
            <v>0</v>
          </cell>
        </row>
        <row r="2380">
          <cell r="A2380">
            <v>10076240</v>
          </cell>
          <cell r="B2380" t="str">
            <v>MIKIDADI MSENGAJIKA</v>
          </cell>
          <cell r="C2380" t="str">
            <v>JONGO</v>
          </cell>
          <cell r="D2380" t="str">
            <v>SIHHİ TESİSATÇI</v>
          </cell>
          <cell r="E2380" t="str">
            <v>PLUMBER</v>
          </cell>
          <cell r="F2380" t="str">
            <v>50107642</v>
          </cell>
          <cell r="G2380" t="str">
            <v>PETRA PROTEK</v>
          </cell>
          <cell r="H2380" t="str">
            <v>50107642</v>
          </cell>
          <cell r="I2380" t="str">
            <v>0BBQ</v>
          </cell>
          <cell r="J2380" t="str">
            <v>İNŞAAT GRUBU</v>
          </cell>
          <cell r="K2380" t="str">
            <v>50111127</v>
          </cell>
          <cell r="L2380" t="str">
            <v>TZ</v>
          </cell>
          <cell r="M2380" t="str">
            <v>Tanzanyalı</v>
          </cell>
          <cell r="N2380" t="str">
            <v>0035</v>
          </cell>
          <cell r="O2380" t="str">
            <v>TABORA</v>
          </cell>
          <cell r="P2380" t="str">
            <v>7B</v>
          </cell>
          <cell r="Q2380" t="str">
            <v>PETRA PROTEK</v>
          </cell>
          <cell r="R2380">
            <v>44896</v>
          </cell>
          <cell r="S2380">
            <v>44896</v>
          </cell>
          <cell r="T2380">
            <v>44973</v>
          </cell>
          <cell r="U2380" t="str">
            <v>Dnm.S.İş Sözl. işverence feshi</v>
          </cell>
          <cell r="V2380" t="str">
            <v>Mavi Yaka Direkt</v>
          </cell>
          <cell r="W2380" t="str">
            <v>LOT 3 (MIT)</v>
          </cell>
          <cell r="X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>USTA</v>
          </cell>
          <cell r="AC2380" t="str">
            <v>99</v>
          </cell>
          <cell r="AD2380" t="str">
            <v>LOT 3 (MIT)</v>
          </cell>
          <cell r="AE2380" t="str">
            <v>0113</v>
          </cell>
          <cell r="AF2380" t="str">
            <v/>
          </cell>
          <cell r="AG2380" t="str">
            <v>KM 785+000 - 829+305</v>
          </cell>
          <cell r="AH2380">
            <v>24507</v>
          </cell>
          <cell r="AI2380" t="str">
            <v>Bay</v>
          </cell>
          <cell r="AJ2380" t="str">
            <v>Yerel-Saatlik</v>
          </cell>
          <cell r="AK2380">
            <v>0</v>
          </cell>
          <cell r="AL2380" t="str">
            <v/>
          </cell>
          <cell r="AM2380" t="str">
            <v>201002</v>
          </cell>
          <cell r="AN2380" t="str">
            <v/>
          </cell>
          <cell r="AO2380" t="str">
            <v>T3</v>
          </cell>
          <cell r="AP2380" t="str">
            <v>5150</v>
          </cell>
          <cell r="AQ2380" t="str">
            <v>5175</v>
          </cell>
          <cell r="AR2380" t="str">
            <v/>
          </cell>
          <cell r="AS2380" t="str">
            <v/>
          </cell>
          <cell r="AT2380" t="str">
            <v/>
          </cell>
          <cell r="AU2380" t="str">
            <v/>
          </cell>
          <cell r="AV2380" t="str">
            <v/>
          </cell>
          <cell r="AW2380" t="str">
            <v/>
          </cell>
          <cell r="AX2380" t="str">
            <v>MIKIDADI MSENGAJIKA JONGO</v>
          </cell>
          <cell r="AY2380" t="str">
            <v/>
          </cell>
          <cell r="AZ2380"/>
          <cell r="BA2380"/>
          <cell r="BB2380" t="str">
            <v/>
          </cell>
          <cell r="BC2380"/>
          <cell r="BD2380" t="str">
            <v/>
          </cell>
          <cell r="BE2380" t="str">
            <v/>
          </cell>
          <cell r="BF2380" t="str">
            <v>0</v>
          </cell>
        </row>
        <row r="2381">
          <cell r="A2381">
            <v>10076241</v>
          </cell>
          <cell r="B2381" t="str">
            <v>MUSSA IBRAHIM</v>
          </cell>
          <cell r="C2381" t="str">
            <v>LIONGO</v>
          </cell>
          <cell r="D2381" t="str">
            <v>SIHHİ TESİSATÇI</v>
          </cell>
          <cell r="E2381" t="str">
            <v>PLUMBER</v>
          </cell>
          <cell r="F2381" t="str">
            <v>50107642</v>
          </cell>
          <cell r="G2381" t="str">
            <v>PETRA PROTEK</v>
          </cell>
          <cell r="H2381" t="str">
            <v>50107642</v>
          </cell>
          <cell r="I2381" t="str">
            <v>0BBQ</v>
          </cell>
          <cell r="J2381" t="str">
            <v>İNŞAAT GRUBU</v>
          </cell>
          <cell r="K2381" t="str">
            <v>50111127</v>
          </cell>
          <cell r="L2381" t="str">
            <v>TZ</v>
          </cell>
          <cell r="M2381" t="str">
            <v>Tanzanyalı</v>
          </cell>
          <cell r="N2381" t="str">
            <v>0035</v>
          </cell>
          <cell r="O2381" t="str">
            <v>TABORA</v>
          </cell>
          <cell r="P2381" t="str">
            <v>7B</v>
          </cell>
          <cell r="Q2381" t="str">
            <v>PETRA PROTEK</v>
          </cell>
          <cell r="R2381">
            <v>44896</v>
          </cell>
          <cell r="S2381">
            <v>44896</v>
          </cell>
          <cell r="T2381">
            <v>44980</v>
          </cell>
          <cell r="U2381" t="str">
            <v>Dnm.S.İş Sözl. işverence feshi</v>
          </cell>
          <cell r="V2381" t="str">
            <v>Mavi Yaka Direkt</v>
          </cell>
          <cell r="W2381" t="str">
            <v>LOT 3 (MIT)</v>
          </cell>
          <cell r="X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>USTA</v>
          </cell>
          <cell r="AC2381" t="str">
            <v>99</v>
          </cell>
          <cell r="AD2381" t="str">
            <v>LOT 3 (MIT)</v>
          </cell>
          <cell r="AE2381" t="str">
            <v>0113</v>
          </cell>
          <cell r="AF2381" t="str">
            <v/>
          </cell>
          <cell r="AG2381" t="str">
            <v>KM 785+000 - 829+305</v>
          </cell>
          <cell r="AH2381">
            <v>32688</v>
          </cell>
          <cell r="AI2381" t="str">
            <v>Bay</v>
          </cell>
          <cell r="AJ2381" t="str">
            <v>Yerel-Saatlik</v>
          </cell>
          <cell r="AK2381">
            <v>0</v>
          </cell>
          <cell r="AL2381" t="str">
            <v/>
          </cell>
          <cell r="AM2381" t="str">
            <v>201002</v>
          </cell>
          <cell r="AN2381" t="str">
            <v/>
          </cell>
          <cell r="AO2381" t="str">
            <v>T3</v>
          </cell>
          <cell r="AP2381" t="str">
            <v>5150</v>
          </cell>
          <cell r="AQ2381" t="str">
            <v>5175</v>
          </cell>
          <cell r="AR2381" t="str">
            <v/>
          </cell>
          <cell r="AS2381" t="str">
            <v/>
          </cell>
          <cell r="AT2381" t="str">
            <v/>
          </cell>
          <cell r="AU2381" t="str">
            <v/>
          </cell>
          <cell r="AV2381" t="str">
            <v/>
          </cell>
          <cell r="AW2381" t="str">
            <v/>
          </cell>
          <cell r="AX2381" t="str">
            <v>MUSSA IBRAHIM LIONGO</v>
          </cell>
          <cell r="AY2381" t="str">
            <v/>
          </cell>
          <cell r="AZ2381"/>
          <cell r="BA2381"/>
          <cell r="BB2381" t="str">
            <v/>
          </cell>
          <cell r="BC2381"/>
          <cell r="BD2381" t="str">
            <v/>
          </cell>
          <cell r="BE2381" t="str">
            <v/>
          </cell>
          <cell r="BF2381" t="str">
            <v>0</v>
          </cell>
        </row>
        <row r="2382">
          <cell r="A2382">
            <v>10076242</v>
          </cell>
          <cell r="B2382" t="str">
            <v>RAJABU KHAMISI</v>
          </cell>
          <cell r="C2382" t="str">
            <v>MBWELWA</v>
          </cell>
          <cell r="D2382" t="str">
            <v>SIVACI</v>
          </cell>
          <cell r="E2382" t="str">
            <v>PLASTERER</v>
          </cell>
          <cell r="F2382" t="str">
            <v>50107642</v>
          </cell>
          <cell r="G2382" t="str">
            <v>PETRA PROTEK</v>
          </cell>
          <cell r="H2382" t="str">
            <v>50107642</v>
          </cell>
          <cell r="I2382" t="str">
            <v>0BBQ</v>
          </cell>
          <cell r="J2382" t="str">
            <v>İNŞAAT GRUBU</v>
          </cell>
          <cell r="K2382" t="str">
            <v>50109858</v>
          </cell>
          <cell r="L2382" t="str">
            <v>TZ</v>
          </cell>
          <cell r="M2382" t="str">
            <v>Tanzanyalı</v>
          </cell>
          <cell r="N2382" t="str">
            <v>0035</v>
          </cell>
          <cell r="O2382" t="str">
            <v>TABORA</v>
          </cell>
          <cell r="P2382" t="str">
            <v>7B</v>
          </cell>
          <cell r="Q2382" t="str">
            <v>PETRA PROTEK</v>
          </cell>
          <cell r="R2382">
            <v>44896</v>
          </cell>
          <cell r="S2382">
            <v>44896</v>
          </cell>
          <cell r="T2382">
            <v>44915</v>
          </cell>
          <cell r="U2382" t="str">
            <v>Dnm.S.İş Sözl. işverence feshi</v>
          </cell>
          <cell r="V2382" t="str">
            <v>Mavi Yaka Direkt</v>
          </cell>
          <cell r="W2382" t="str">
            <v>LOT 3 (MIT)</v>
          </cell>
          <cell r="X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>USTA</v>
          </cell>
          <cell r="AC2382" t="str">
            <v>99</v>
          </cell>
          <cell r="AD2382" t="str">
            <v>LOT 3 (MIT)</v>
          </cell>
          <cell r="AE2382" t="str">
            <v>0113</v>
          </cell>
          <cell r="AF2382" t="str">
            <v/>
          </cell>
          <cell r="AG2382" t="str">
            <v>KM 785+000 - 829+305</v>
          </cell>
          <cell r="AH2382">
            <v>29335</v>
          </cell>
          <cell r="AI2382" t="str">
            <v>Bay</v>
          </cell>
          <cell r="AJ2382" t="str">
            <v>Yerel-Saatlik</v>
          </cell>
          <cell r="AK2382">
            <v>0</v>
          </cell>
          <cell r="AL2382" t="str">
            <v/>
          </cell>
          <cell r="AM2382" t="str">
            <v>201002</v>
          </cell>
          <cell r="AN2382" t="str">
            <v/>
          </cell>
          <cell r="AO2382" t="str">
            <v>T3</v>
          </cell>
          <cell r="AP2382" t="str">
            <v>5150</v>
          </cell>
          <cell r="AQ2382" t="str">
            <v>5175</v>
          </cell>
          <cell r="AR2382" t="str">
            <v/>
          </cell>
          <cell r="AS2382" t="str">
            <v/>
          </cell>
          <cell r="AT2382" t="str">
            <v/>
          </cell>
          <cell r="AU2382" t="str">
            <v/>
          </cell>
          <cell r="AV2382" t="str">
            <v/>
          </cell>
          <cell r="AW2382" t="str">
            <v/>
          </cell>
          <cell r="AX2382" t="str">
            <v>RAJABU KHAMISI MBWELWA</v>
          </cell>
          <cell r="AY2382" t="str">
            <v/>
          </cell>
          <cell r="AZ2382"/>
          <cell r="BA2382"/>
          <cell r="BB2382" t="str">
            <v/>
          </cell>
          <cell r="BC2382"/>
          <cell r="BD2382" t="str">
            <v/>
          </cell>
          <cell r="BE2382" t="str">
            <v/>
          </cell>
          <cell r="BF2382" t="str">
            <v>0</v>
          </cell>
        </row>
        <row r="2383">
          <cell r="A2383">
            <v>10076243</v>
          </cell>
          <cell r="B2383" t="str">
            <v>SALUMU ALFANI</v>
          </cell>
          <cell r="C2383" t="str">
            <v>SALIMU</v>
          </cell>
          <cell r="D2383" t="str">
            <v>SIHHİ TESİSATÇI</v>
          </cell>
          <cell r="E2383" t="str">
            <v>PLUMBER</v>
          </cell>
          <cell r="F2383" t="str">
            <v>50107642</v>
          </cell>
          <cell r="G2383" t="str">
            <v>PETRA PROTEK</v>
          </cell>
          <cell r="H2383" t="str">
            <v>50107642</v>
          </cell>
          <cell r="I2383" t="str">
            <v>0BBQ</v>
          </cell>
          <cell r="J2383" t="str">
            <v>İNŞAAT GRUBU</v>
          </cell>
          <cell r="K2383" t="str">
            <v>50111127</v>
          </cell>
          <cell r="L2383" t="str">
            <v>TZ</v>
          </cell>
          <cell r="M2383" t="str">
            <v>Tanzanyalı</v>
          </cell>
          <cell r="N2383" t="str">
            <v>0035</v>
          </cell>
          <cell r="O2383" t="str">
            <v>TABORA</v>
          </cell>
          <cell r="P2383" t="str">
            <v>7B</v>
          </cell>
          <cell r="Q2383" t="str">
            <v>PETRA PROTEK</v>
          </cell>
          <cell r="R2383">
            <v>44896</v>
          </cell>
          <cell r="S2383">
            <v>44896</v>
          </cell>
          <cell r="T2383">
            <v>44973</v>
          </cell>
          <cell r="U2383" t="str">
            <v>Dnm.S.İş Sözl. işverence feshi</v>
          </cell>
          <cell r="V2383" t="str">
            <v>Mavi Yaka Direkt</v>
          </cell>
          <cell r="W2383" t="str">
            <v>LOT 3 (MIT)</v>
          </cell>
          <cell r="X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>USTA</v>
          </cell>
          <cell r="AC2383" t="str">
            <v>99</v>
          </cell>
          <cell r="AD2383" t="str">
            <v>LOT 3 (MIT)</v>
          </cell>
          <cell r="AE2383" t="str">
            <v>0113</v>
          </cell>
          <cell r="AF2383" t="str">
            <v/>
          </cell>
          <cell r="AG2383" t="str">
            <v>KM 785+000 - 829+305</v>
          </cell>
          <cell r="AH2383">
            <v>31476</v>
          </cell>
          <cell r="AI2383" t="str">
            <v>Bay</v>
          </cell>
          <cell r="AJ2383" t="str">
            <v>Yerel-Saatlik</v>
          </cell>
          <cell r="AK2383">
            <v>0</v>
          </cell>
          <cell r="AL2383" t="str">
            <v/>
          </cell>
          <cell r="AM2383" t="str">
            <v>201002</v>
          </cell>
          <cell r="AN2383" t="str">
            <v/>
          </cell>
          <cell r="AO2383" t="str">
            <v>T3</v>
          </cell>
          <cell r="AP2383" t="str">
            <v>5150</v>
          </cell>
          <cell r="AQ2383" t="str">
            <v>5175</v>
          </cell>
          <cell r="AR2383" t="str">
            <v/>
          </cell>
          <cell r="AS2383" t="str">
            <v/>
          </cell>
          <cell r="AT2383" t="str">
            <v/>
          </cell>
          <cell r="AU2383" t="str">
            <v/>
          </cell>
          <cell r="AV2383" t="str">
            <v/>
          </cell>
          <cell r="AW2383" t="str">
            <v/>
          </cell>
          <cell r="AX2383" t="str">
            <v>SALUMU ALFANI SALIMU</v>
          </cell>
          <cell r="AY2383" t="str">
            <v/>
          </cell>
          <cell r="AZ2383"/>
          <cell r="BA2383"/>
          <cell r="BB2383" t="str">
            <v/>
          </cell>
          <cell r="BC2383"/>
          <cell r="BD2383" t="str">
            <v/>
          </cell>
          <cell r="BE2383" t="str">
            <v/>
          </cell>
          <cell r="BF2383" t="str">
            <v>0</v>
          </cell>
        </row>
        <row r="2384">
          <cell r="A2384">
            <v>10076244</v>
          </cell>
          <cell r="B2384" t="str">
            <v>SAMWEL LAMECK</v>
          </cell>
          <cell r="C2384" t="str">
            <v>MAKUNGU</v>
          </cell>
          <cell r="D2384" t="str">
            <v>KAYNAKÇI</v>
          </cell>
          <cell r="E2384" t="str">
            <v>WELDER</v>
          </cell>
          <cell r="F2384" t="str">
            <v>50107642</v>
          </cell>
          <cell r="G2384" t="str">
            <v>PETRA PROTEK</v>
          </cell>
          <cell r="H2384" t="str">
            <v>50107642</v>
          </cell>
          <cell r="I2384" t="str">
            <v>0BBQ</v>
          </cell>
          <cell r="J2384" t="str">
            <v>İNŞAAT GRUBU</v>
          </cell>
          <cell r="K2384" t="str">
            <v>50111073</v>
          </cell>
          <cell r="L2384" t="str">
            <v>TZ</v>
          </cell>
          <cell r="M2384" t="str">
            <v>Tanzanyalı</v>
          </cell>
          <cell r="N2384" t="str">
            <v>0035</v>
          </cell>
          <cell r="O2384" t="str">
            <v>TABORA</v>
          </cell>
          <cell r="P2384" t="str">
            <v>7B</v>
          </cell>
          <cell r="Q2384" t="str">
            <v>PETRA PROTEK</v>
          </cell>
          <cell r="R2384">
            <v>44896</v>
          </cell>
          <cell r="S2384">
            <v>44896</v>
          </cell>
          <cell r="T2384">
            <v>45047</v>
          </cell>
          <cell r="U2384" t="str">
            <v>Bsz.S.İşSz.İşçiTrf.fsh(istifa)</v>
          </cell>
          <cell r="V2384" t="str">
            <v>Mavi Yaka Direkt</v>
          </cell>
          <cell r="W2384" t="str">
            <v>LOT 3 (MIT)</v>
          </cell>
          <cell r="X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>OPERATÖR</v>
          </cell>
          <cell r="AC2384" t="str">
            <v>99</v>
          </cell>
          <cell r="AD2384" t="str">
            <v>LOT 3 (MIT)</v>
          </cell>
          <cell r="AE2384" t="str">
            <v>0113</v>
          </cell>
          <cell r="AF2384" t="str">
            <v/>
          </cell>
          <cell r="AG2384" t="str">
            <v>KM 785+000 - 829+305</v>
          </cell>
          <cell r="AH2384">
            <v>36164</v>
          </cell>
          <cell r="AI2384" t="str">
            <v>Bay</v>
          </cell>
          <cell r="AJ2384" t="str">
            <v>Yerel-Saatlik</v>
          </cell>
          <cell r="AK2384">
            <v>0</v>
          </cell>
          <cell r="AL2384" t="str">
            <v/>
          </cell>
          <cell r="AM2384" t="str">
            <v>201002</v>
          </cell>
          <cell r="AN2384" t="str">
            <v/>
          </cell>
          <cell r="AO2384" t="str">
            <v>T3</v>
          </cell>
          <cell r="AP2384" t="str">
            <v>5150</v>
          </cell>
          <cell r="AQ2384" t="str">
            <v>5175</v>
          </cell>
          <cell r="AR2384" t="str">
            <v/>
          </cell>
          <cell r="AS2384" t="str">
            <v/>
          </cell>
          <cell r="AT2384" t="str">
            <v/>
          </cell>
          <cell r="AU2384" t="str">
            <v/>
          </cell>
          <cell r="AV2384" t="str">
            <v/>
          </cell>
          <cell r="AW2384" t="str">
            <v/>
          </cell>
          <cell r="AX2384" t="str">
            <v>SAMWEL LAMECK MAKUNGU</v>
          </cell>
          <cell r="AY2384" t="str">
            <v/>
          </cell>
          <cell r="AZ2384"/>
          <cell r="BA2384"/>
          <cell r="BB2384" t="str">
            <v/>
          </cell>
          <cell r="BC2384"/>
          <cell r="BD2384" t="str">
            <v/>
          </cell>
          <cell r="BE2384" t="str">
            <v/>
          </cell>
          <cell r="BF2384" t="str">
            <v>0</v>
          </cell>
        </row>
        <row r="2385">
          <cell r="A2385">
            <v>10076245</v>
          </cell>
          <cell r="B2385" t="str">
            <v>SHABANI ABDALLAH</v>
          </cell>
          <cell r="C2385" t="str">
            <v>MTANGA</v>
          </cell>
          <cell r="D2385" t="str">
            <v>KAYNAKÇI</v>
          </cell>
          <cell r="E2385" t="str">
            <v>WELDER</v>
          </cell>
          <cell r="F2385" t="str">
            <v>50107642</v>
          </cell>
          <cell r="G2385" t="str">
            <v>PETRA PROTEK</v>
          </cell>
          <cell r="H2385" t="str">
            <v>50107642</v>
          </cell>
          <cell r="I2385" t="str">
            <v>0BBQ</v>
          </cell>
          <cell r="J2385" t="str">
            <v>İNŞAAT GRUBU</v>
          </cell>
          <cell r="K2385" t="str">
            <v>50111073</v>
          </cell>
          <cell r="L2385" t="str">
            <v>TZ</v>
          </cell>
          <cell r="M2385" t="str">
            <v>Tanzanyalı</v>
          </cell>
          <cell r="N2385" t="str">
            <v>0035</v>
          </cell>
          <cell r="O2385" t="str">
            <v>TABORA</v>
          </cell>
          <cell r="P2385" t="str">
            <v>7B</v>
          </cell>
          <cell r="Q2385" t="str">
            <v>PETRA PROTEK</v>
          </cell>
          <cell r="R2385">
            <v>44896</v>
          </cell>
          <cell r="S2385">
            <v>44896</v>
          </cell>
          <cell r="T2385">
            <v>45220</v>
          </cell>
          <cell r="U2385" t="str">
            <v>Bsz.S.İşSz.İşvTrf.Hk.SebepsizF</v>
          </cell>
          <cell r="V2385" t="str">
            <v>Mavi Yaka Direkt</v>
          </cell>
          <cell r="W2385" t="str">
            <v>LOT 3 (MIT)</v>
          </cell>
          <cell r="X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>OPERATÖR</v>
          </cell>
          <cell r="AC2385" t="str">
            <v>99</v>
          </cell>
          <cell r="AD2385" t="str">
            <v>LOT 3 (MIT)</v>
          </cell>
          <cell r="AE2385" t="str">
            <v>0113</v>
          </cell>
          <cell r="AF2385" t="str">
            <v/>
          </cell>
          <cell r="AG2385" t="str">
            <v>KM 785+000 - 829+305</v>
          </cell>
          <cell r="AH2385">
            <v>36164</v>
          </cell>
          <cell r="AI2385" t="str">
            <v>Bay</v>
          </cell>
          <cell r="AJ2385" t="str">
            <v>Yerel-Saatlik</v>
          </cell>
          <cell r="AK2385">
            <v>0</v>
          </cell>
          <cell r="AL2385" t="str">
            <v/>
          </cell>
          <cell r="AM2385" t="str">
            <v>201002</v>
          </cell>
          <cell r="AN2385" t="str">
            <v/>
          </cell>
          <cell r="AO2385" t="str">
            <v>T3</v>
          </cell>
          <cell r="AP2385" t="str">
            <v>5150</v>
          </cell>
          <cell r="AQ2385" t="str">
            <v>5175</v>
          </cell>
          <cell r="AR2385" t="str">
            <v/>
          </cell>
          <cell r="AS2385" t="str">
            <v/>
          </cell>
          <cell r="AT2385" t="str">
            <v/>
          </cell>
          <cell r="AU2385" t="str">
            <v/>
          </cell>
          <cell r="AV2385" t="str">
            <v/>
          </cell>
          <cell r="AW2385" t="str">
            <v/>
          </cell>
          <cell r="AX2385" t="str">
            <v>SHABANI ABDALLAH MTANGA</v>
          </cell>
          <cell r="AY2385" t="str">
            <v/>
          </cell>
          <cell r="AZ2385"/>
          <cell r="BA2385"/>
          <cell r="BB2385" t="str">
            <v/>
          </cell>
          <cell r="BC2385"/>
          <cell r="BD2385" t="str">
            <v/>
          </cell>
          <cell r="BE2385" t="str">
            <v/>
          </cell>
          <cell r="BF2385" t="str">
            <v>0</v>
          </cell>
        </row>
        <row r="2386">
          <cell r="A2386">
            <v>10076246</v>
          </cell>
          <cell r="B2386" t="str">
            <v>SHABANI HAJI</v>
          </cell>
          <cell r="C2386" t="str">
            <v>SHABANI</v>
          </cell>
          <cell r="D2386" t="str">
            <v>ELEKTRİK MÜHENDİSİ</v>
          </cell>
          <cell r="E2386" t="str">
            <v>ELECTRICAL ENGINEER</v>
          </cell>
          <cell r="F2386" t="str">
            <v>50107642</v>
          </cell>
          <cell r="G2386" t="str">
            <v>PETRA PROTEK</v>
          </cell>
          <cell r="H2386" t="str">
            <v>50107642</v>
          </cell>
          <cell r="I2386" t="str">
            <v>0BBQ</v>
          </cell>
          <cell r="J2386" t="str">
            <v>İNŞAAT GRUBU</v>
          </cell>
          <cell r="K2386" t="str">
            <v>50111126</v>
          </cell>
          <cell r="L2386" t="str">
            <v>TZ</v>
          </cell>
          <cell r="M2386" t="str">
            <v>Tanzanyalı</v>
          </cell>
          <cell r="N2386" t="str">
            <v>0035</v>
          </cell>
          <cell r="O2386" t="str">
            <v>TABORA</v>
          </cell>
          <cell r="P2386" t="str">
            <v>7B</v>
          </cell>
          <cell r="Q2386" t="str">
            <v>PETRA PROTEK</v>
          </cell>
          <cell r="R2386">
            <v>44896</v>
          </cell>
          <cell r="S2386">
            <v>44896</v>
          </cell>
          <cell r="T2386">
            <v>45147</v>
          </cell>
          <cell r="U2386" t="str">
            <v>Bsz.S.İşSz.İşvTrf.Hk.SebepsizF</v>
          </cell>
          <cell r="V2386" t="str">
            <v>Beyaz Yaka</v>
          </cell>
          <cell r="W2386" t="str">
            <v>LOT 3 (MIT)</v>
          </cell>
          <cell r="X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>MÜHENDİS</v>
          </cell>
          <cell r="AC2386" t="str">
            <v>99</v>
          </cell>
          <cell r="AD2386" t="str">
            <v>LOT 3 (MIT)</v>
          </cell>
          <cell r="AE2386" t="str">
            <v>0113</v>
          </cell>
          <cell r="AF2386" t="str">
            <v/>
          </cell>
          <cell r="AG2386" t="str">
            <v>KM 785+000 - 829+305</v>
          </cell>
          <cell r="AH2386">
            <v>32955</v>
          </cell>
          <cell r="AI2386" t="str">
            <v>Bay</v>
          </cell>
          <cell r="AJ2386" t="str">
            <v>Yerel-Saatlik</v>
          </cell>
          <cell r="AK2386">
            <v>0</v>
          </cell>
          <cell r="AL2386" t="str">
            <v/>
          </cell>
          <cell r="AM2386" t="str">
            <v>301002</v>
          </cell>
          <cell r="AN2386" t="str">
            <v/>
          </cell>
          <cell r="AO2386" t="str">
            <v>T3</v>
          </cell>
          <cell r="AP2386" t="str">
            <v>5150</v>
          </cell>
          <cell r="AQ2386" t="str">
            <v>5175</v>
          </cell>
          <cell r="AR2386" t="str">
            <v/>
          </cell>
          <cell r="AS2386" t="str">
            <v/>
          </cell>
          <cell r="AT2386" t="str">
            <v/>
          </cell>
          <cell r="AU2386" t="str">
            <v/>
          </cell>
          <cell r="AV2386" t="str">
            <v/>
          </cell>
          <cell r="AW2386" t="str">
            <v/>
          </cell>
          <cell r="AX2386" t="str">
            <v>SHABANI HAJI SHABANI</v>
          </cell>
          <cell r="AY2386" t="str">
            <v/>
          </cell>
          <cell r="AZ2386"/>
          <cell r="BA2386"/>
          <cell r="BB2386" t="str">
            <v/>
          </cell>
          <cell r="BC2386"/>
          <cell r="BD2386" t="str">
            <v/>
          </cell>
          <cell r="BE2386" t="str">
            <v/>
          </cell>
          <cell r="BF2386" t="str">
            <v>0</v>
          </cell>
        </row>
        <row r="2387">
          <cell r="A2387">
            <v>10076247</v>
          </cell>
          <cell r="B2387" t="str">
            <v>SHABANI JUMA</v>
          </cell>
          <cell r="C2387" t="str">
            <v>KAMBANYOKA</v>
          </cell>
          <cell r="D2387" t="str">
            <v>KAYNAKÇI</v>
          </cell>
          <cell r="E2387" t="str">
            <v>WELDER</v>
          </cell>
          <cell r="F2387" t="str">
            <v>50107642</v>
          </cell>
          <cell r="G2387" t="str">
            <v>PETRA PROTEK</v>
          </cell>
          <cell r="H2387" t="str">
            <v>50107642</v>
          </cell>
          <cell r="I2387" t="str">
            <v>0BBQ</v>
          </cell>
          <cell r="J2387" t="str">
            <v>İNŞAAT GRUBU</v>
          </cell>
          <cell r="K2387" t="str">
            <v>50111073</v>
          </cell>
          <cell r="L2387" t="str">
            <v>TZ</v>
          </cell>
          <cell r="M2387" t="str">
            <v>Tanzanyalı</v>
          </cell>
          <cell r="N2387" t="str">
            <v>0035</v>
          </cell>
          <cell r="O2387" t="str">
            <v>TABORA</v>
          </cell>
          <cell r="P2387" t="str">
            <v>7B</v>
          </cell>
          <cell r="Q2387" t="str">
            <v>PETRA PROTEK</v>
          </cell>
          <cell r="R2387">
            <v>44896</v>
          </cell>
          <cell r="S2387">
            <v>44896</v>
          </cell>
          <cell r="T2387">
            <v>45047</v>
          </cell>
          <cell r="U2387" t="str">
            <v>Bsz.S.İşSz.İşçiTrf.fsh(istifa)</v>
          </cell>
          <cell r="V2387" t="str">
            <v>Mavi Yaka Direkt</v>
          </cell>
          <cell r="W2387" t="str">
            <v>LOT 3 (MIT)</v>
          </cell>
          <cell r="X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>OPERATÖR</v>
          </cell>
          <cell r="AC2387" t="str">
            <v>99</v>
          </cell>
          <cell r="AD2387" t="str">
            <v>LOT 3 (MIT)</v>
          </cell>
          <cell r="AE2387" t="str">
            <v>0113</v>
          </cell>
          <cell r="AF2387" t="str">
            <v/>
          </cell>
          <cell r="AG2387" t="str">
            <v>KM 785+000 - 829+305</v>
          </cell>
          <cell r="AH2387">
            <v>31769</v>
          </cell>
          <cell r="AI2387" t="str">
            <v>Bay</v>
          </cell>
          <cell r="AJ2387" t="str">
            <v>Yerel-Saatlik</v>
          </cell>
          <cell r="AK2387">
            <v>0</v>
          </cell>
          <cell r="AL2387" t="str">
            <v/>
          </cell>
          <cell r="AM2387" t="str">
            <v>201002</v>
          </cell>
          <cell r="AN2387" t="str">
            <v/>
          </cell>
          <cell r="AO2387" t="str">
            <v>T3</v>
          </cell>
          <cell r="AP2387" t="str">
            <v>5150</v>
          </cell>
          <cell r="AQ2387" t="str">
            <v>5175</v>
          </cell>
          <cell r="AR2387" t="str">
            <v/>
          </cell>
          <cell r="AS2387" t="str">
            <v/>
          </cell>
          <cell r="AT2387" t="str">
            <v/>
          </cell>
          <cell r="AU2387" t="str">
            <v/>
          </cell>
          <cell r="AV2387" t="str">
            <v/>
          </cell>
          <cell r="AW2387" t="str">
            <v/>
          </cell>
          <cell r="AX2387" t="str">
            <v>SHABANI JUMA KAMBANYOKA</v>
          </cell>
          <cell r="AY2387" t="str">
            <v/>
          </cell>
          <cell r="AZ2387"/>
          <cell r="BA2387"/>
          <cell r="BB2387" t="str">
            <v/>
          </cell>
          <cell r="BC2387"/>
          <cell r="BD2387" t="str">
            <v/>
          </cell>
          <cell r="BE2387" t="str">
            <v/>
          </cell>
          <cell r="BF2387" t="str">
            <v>0</v>
          </cell>
        </row>
        <row r="2388">
          <cell r="A2388">
            <v>10076250</v>
          </cell>
          <cell r="B2388" t="str">
            <v>ALLY SELEMANI</v>
          </cell>
          <cell r="C2388" t="str">
            <v>KIGARIRI</v>
          </cell>
          <cell r="D2388" t="str">
            <v>SIVACI YARDIMCISI</v>
          </cell>
          <cell r="E2388" t="str">
            <v>PLASTERER HELPER</v>
          </cell>
          <cell r="F2388" t="str">
            <v>50107642</v>
          </cell>
          <cell r="G2388" t="str">
            <v>PETRA PROTEK</v>
          </cell>
          <cell r="H2388" t="str">
            <v>50107642</v>
          </cell>
          <cell r="I2388" t="str">
            <v>0BBQ</v>
          </cell>
          <cell r="J2388" t="str">
            <v>İNŞAAT GRUBU</v>
          </cell>
          <cell r="K2388" t="str">
            <v>50111074</v>
          </cell>
          <cell r="L2388" t="str">
            <v>TZ</v>
          </cell>
          <cell r="M2388" t="str">
            <v>Tanzanyalı</v>
          </cell>
          <cell r="N2388" t="str">
            <v>0035</v>
          </cell>
          <cell r="O2388" t="str">
            <v>TABORA</v>
          </cell>
          <cell r="P2388" t="str">
            <v>7B</v>
          </cell>
          <cell r="Q2388" t="str">
            <v>PETRA PROTEK</v>
          </cell>
          <cell r="R2388">
            <v>44896</v>
          </cell>
          <cell r="S2388">
            <v>44897</v>
          </cell>
          <cell r="T2388">
            <v>44915</v>
          </cell>
          <cell r="U2388" t="str">
            <v>Dnm.S.İş Sözl. işverence feshi</v>
          </cell>
          <cell r="V2388" t="str">
            <v>Mavi Yaka Direkt</v>
          </cell>
          <cell r="W2388" t="str">
            <v>LOT 3 (MIT)</v>
          </cell>
          <cell r="X2388" t="str">
            <v/>
          </cell>
          <cell r="Y2388" t="str">
            <v/>
          </cell>
          <cell r="Z2388" t="str">
            <v/>
          </cell>
          <cell r="AA2388" t="str">
            <v>0687 456 844</v>
          </cell>
          <cell r="AB2388" t="str">
            <v>İŞÇİ</v>
          </cell>
          <cell r="AC2388" t="str">
            <v>99</v>
          </cell>
          <cell r="AD2388" t="str">
            <v>LOT 3 (MIT)</v>
          </cell>
          <cell r="AE2388" t="str">
            <v>0113</v>
          </cell>
          <cell r="AF2388" t="str">
            <v/>
          </cell>
          <cell r="AG2388" t="str">
            <v>KM 785+000 - 829+305</v>
          </cell>
          <cell r="AH2388">
            <v>32695</v>
          </cell>
          <cell r="AI2388" t="str">
            <v>Bay</v>
          </cell>
          <cell r="AJ2388" t="str">
            <v>Yerel-Saatlik</v>
          </cell>
          <cell r="AK2388">
            <v>0</v>
          </cell>
          <cell r="AL2388" t="str">
            <v/>
          </cell>
          <cell r="AM2388" t="str">
            <v>201002</v>
          </cell>
          <cell r="AN2388" t="str">
            <v/>
          </cell>
          <cell r="AO2388" t="str">
            <v>T3</v>
          </cell>
          <cell r="AP2388" t="str">
            <v>5150</v>
          </cell>
          <cell r="AQ2388" t="str">
            <v>5175</v>
          </cell>
          <cell r="AR2388" t="str">
            <v/>
          </cell>
          <cell r="AS2388" t="str">
            <v/>
          </cell>
          <cell r="AT2388" t="str">
            <v/>
          </cell>
          <cell r="AU2388" t="str">
            <v/>
          </cell>
          <cell r="AV2388" t="str">
            <v/>
          </cell>
          <cell r="AW2388" t="str">
            <v/>
          </cell>
          <cell r="AX2388" t="str">
            <v>ALLY SELEMANI KIGARIRI</v>
          </cell>
          <cell r="AY2388" t="str">
            <v/>
          </cell>
          <cell r="AZ2388"/>
          <cell r="BA2388"/>
          <cell r="BB2388" t="str">
            <v/>
          </cell>
          <cell r="BC2388"/>
          <cell r="BD2388" t="str">
            <v/>
          </cell>
          <cell r="BE2388" t="str">
            <v/>
          </cell>
          <cell r="BF2388" t="str">
            <v>0</v>
          </cell>
        </row>
        <row r="2389">
          <cell r="A2389">
            <v>10076251</v>
          </cell>
          <cell r="B2389" t="str">
            <v>COSTANTINO LAURENT</v>
          </cell>
          <cell r="C2389" t="str">
            <v>BWANAALY</v>
          </cell>
          <cell r="D2389" t="str">
            <v>SIVACI</v>
          </cell>
          <cell r="E2389" t="str">
            <v>PLASTERER</v>
          </cell>
          <cell r="F2389" t="str">
            <v>50107642</v>
          </cell>
          <cell r="G2389" t="str">
            <v>PETRA PROTEK</v>
          </cell>
          <cell r="H2389" t="str">
            <v>50107642</v>
          </cell>
          <cell r="I2389" t="str">
            <v>0BBQ</v>
          </cell>
          <cell r="J2389" t="str">
            <v>İNŞAAT GRUBU</v>
          </cell>
          <cell r="K2389" t="str">
            <v>50109858</v>
          </cell>
          <cell r="L2389" t="str">
            <v>TZ</v>
          </cell>
          <cell r="M2389" t="str">
            <v>Tanzanyalı</v>
          </cell>
          <cell r="N2389" t="str">
            <v>0035</v>
          </cell>
          <cell r="O2389" t="str">
            <v>TABORA</v>
          </cell>
          <cell r="P2389" t="str">
            <v>7B</v>
          </cell>
          <cell r="Q2389" t="str">
            <v>PETRA PROTEK</v>
          </cell>
          <cell r="R2389">
            <v>44896</v>
          </cell>
          <cell r="S2389">
            <v>44897</v>
          </cell>
          <cell r="T2389">
            <v>44915</v>
          </cell>
          <cell r="U2389" t="str">
            <v>Dnm.S.İş Sözl. işverence feshi</v>
          </cell>
          <cell r="V2389" t="str">
            <v>Mavi Yaka Direkt</v>
          </cell>
          <cell r="W2389" t="str">
            <v>LOT 3 (MIT)</v>
          </cell>
          <cell r="X2389" t="str">
            <v/>
          </cell>
          <cell r="Y2389" t="str">
            <v/>
          </cell>
          <cell r="Z2389" t="str">
            <v/>
          </cell>
          <cell r="AA2389" t="str">
            <v>0693 492 913</v>
          </cell>
          <cell r="AB2389" t="str">
            <v>USTA</v>
          </cell>
          <cell r="AC2389" t="str">
            <v>99</v>
          </cell>
          <cell r="AD2389" t="str">
            <v>LOT 3 (MIT)</v>
          </cell>
          <cell r="AE2389" t="str">
            <v>0113</v>
          </cell>
          <cell r="AF2389" t="str">
            <v/>
          </cell>
          <cell r="AG2389" t="str">
            <v>KM 785+000 - 829+305</v>
          </cell>
          <cell r="AH2389">
            <v>24178</v>
          </cell>
          <cell r="AI2389" t="str">
            <v>Bay</v>
          </cell>
          <cell r="AJ2389" t="str">
            <v>Yerel-Saatlik</v>
          </cell>
          <cell r="AK2389">
            <v>0</v>
          </cell>
          <cell r="AL2389" t="str">
            <v/>
          </cell>
          <cell r="AM2389" t="str">
            <v>201002</v>
          </cell>
          <cell r="AN2389" t="str">
            <v/>
          </cell>
          <cell r="AO2389" t="str">
            <v>T3</v>
          </cell>
          <cell r="AP2389" t="str">
            <v>5150</v>
          </cell>
          <cell r="AQ2389" t="str">
            <v>5175</v>
          </cell>
          <cell r="AR2389" t="str">
            <v/>
          </cell>
          <cell r="AS2389" t="str">
            <v/>
          </cell>
          <cell r="AT2389" t="str">
            <v/>
          </cell>
          <cell r="AU2389" t="str">
            <v/>
          </cell>
          <cell r="AV2389" t="str">
            <v/>
          </cell>
          <cell r="AW2389" t="str">
            <v/>
          </cell>
          <cell r="AX2389" t="str">
            <v>COSTANTINO LAURENT BWANAALY</v>
          </cell>
          <cell r="AY2389" t="str">
            <v/>
          </cell>
          <cell r="AZ2389"/>
          <cell r="BA2389"/>
          <cell r="BB2389" t="str">
            <v/>
          </cell>
          <cell r="BC2389"/>
          <cell r="BD2389" t="str">
            <v/>
          </cell>
          <cell r="BE2389" t="str">
            <v/>
          </cell>
          <cell r="BF2389" t="str">
            <v>0</v>
          </cell>
        </row>
        <row r="2390">
          <cell r="A2390">
            <v>10076252</v>
          </cell>
          <cell r="B2390" t="str">
            <v>DAUDI YOWELI</v>
          </cell>
          <cell r="C2390" t="str">
            <v>THADEI</v>
          </cell>
          <cell r="D2390" t="str">
            <v>SIVACI</v>
          </cell>
          <cell r="E2390" t="str">
            <v>PLASTERER</v>
          </cell>
          <cell r="F2390" t="str">
            <v>50107642</v>
          </cell>
          <cell r="G2390" t="str">
            <v>PETRA PROTEK</v>
          </cell>
          <cell r="H2390" t="str">
            <v>50107642</v>
          </cell>
          <cell r="I2390" t="str">
            <v>0BBQ</v>
          </cell>
          <cell r="J2390" t="str">
            <v>İNŞAAT GRUBU</v>
          </cell>
          <cell r="K2390" t="str">
            <v>50109858</v>
          </cell>
          <cell r="L2390" t="str">
            <v>TZ</v>
          </cell>
          <cell r="M2390" t="str">
            <v>Tanzanyalı</v>
          </cell>
          <cell r="N2390" t="str">
            <v>0035</v>
          </cell>
          <cell r="O2390" t="str">
            <v>TABORA</v>
          </cell>
          <cell r="P2390" t="str">
            <v>7B</v>
          </cell>
          <cell r="Q2390" t="str">
            <v>PETRA PROTEK</v>
          </cell>
          <cell r="R2390">
            <v>44896</v>
          </cell>
          <cell r="S2390">
            <v>44897</v>
          </cell>
          <cell r="T2390">
            <v>44932</v>
          </cell>
          <cell r="U2390" t="str">
            <v>Diğer nedenler</v>
          </cell>
          <cell r="V2390" t="str">
            <v>Mavi Yaka Direkt</v>
          </cell>
          <cell r="W2390" t="str">
            <v>LOT 3 (MIT)</v>
          </cell>
          <cell r="X2390" t="str">
            <v/>
          </cell>
          <cell r="Y2390" t="str">
            <v/>
          </cell>
          <cell r="Z2390" t="str">
            <v/>
          </cell>
          <cell r="AA2390" t="str">
            <v>0626 225 335</v>
          </cell>
          <cell r="AB2390" t="str">
            <v>USTA</v>
          </cell>
          <cell r="AC2390" t="str">
            <v>99</v>
          </cell>
          <cell r="AD2390" t="str">
            <v>LOT 3 (MIT)</v>
          </cell>
          <cell r="AE2390" t="str">
            <v>0113</v>
          </cell>
          <cell r="AF2390" t="str">
            <v/>
          </cell>
          <cell r="AG2390" t="str">
            <v>KM 785+000 - 829+305</v>
          </cell>
          <cell r="AH2390">
            <v>36140</v>
          </cell>
          <cell r="AI2390" t="str">
            <v>Bay</v>
          </cell>
          <cell r="AJ2390" t="str">
            <v>Yerel-Saatlik</v>
          </cell>
          <cell r="AK2390">
            <v>0</v>
          </cell>
          <cell r="AL2390" t="str">
            <v/>
          </cell>
          <cell r="AM2390" t="str">
            <v>201002</v>
          </cell>
          <cell r="AN2390" t="str">
            <v/>
          </cell>
          <cell r="AO2390" t="str">
            <v>T3</v>
          </cell>
          <cell r="AP2390" t="str">
            <v>5150</v>
          </cell>
          <cell r="AQ2390" t="str">
            <v>5175</v>
          </cell>
          <cell r="AR2390" t="str">
            <v/>
          </cell>
          <cell r="AS2390" t="str">
            <v/>
          </cell>
          <cell r="AT2390" t="str">
            <v/>
          </cell>
          <cell r="AU2390" t="str">
            <v/>
          </cell>
          <cell r="AV2390" t="str">
            <v/>
          </cell>
          <cell r="AW2390" t="str">
            <v/>
          </cell>
          <cell r="AX2390" t="str">
            <v>DAUDI YOWELI THADEI</v>
          </cell>
          <cell r="AY2390" t="str">
            <v/>
          </cell>
          <cell r="AZ2390"/>
          <cell r="BA2390"/>
          <cell r="BB2390" t="str">
            <v/>
          </cell>
          <cell r="BC2390"/>
          <cell r="BD2390" t="str">
            <v/>
          </cell>
          <cell r="BE2390" t="str">
            <v/>
          </cell>
          <cell r="BF2390" t="str">
            <v>0</v>
          </cell>
        </row>
        <row r="2391">
          <cell r="A2391">
            <v>10076253</v>
          </cell>
          <cell r="B2391" t="str">
            <v>FABIAN FERDINANDI</v>
          </cell>
          <cell r="C2391" t="str">
            <v>UDOBA</v>
          </cell>
          <cell r="D2391" t="str">
            <v>SIVACI</v>
          </cell>
          <cell r="E2391" t="str">
            <v>PLASTERER</v>
          </cell>
          <cell r="F2391" t="str">
            <v>50107642</v>
          </cell>
          <cell r="G2391" t="str">
            <v>PETRA PROTEK</v>
          </cell>
          <cell r="H2391" t="str">
            <v>50107642</v>
          </cell>
          <cell r="I2391" t="str">
            <v>0BBQ</v>
          </cell>
          <cell r="J2391" t="str">
            <v>İNŞAAT GRUBU</v>
          </cell>
          <cell r="K2391" t="str">
            <v>50109858</v>
          </cell>
          <cell r="L2391" t="str">
            <v>TZ</v>
          </cell>
          <cell r="M2391" t="str">
            <v>Tanzanyalı</v>
          </cell>
          <cell r="N2391" t="str">
            <v>0035</v>
          </cell>
          <cell r="O2391" t="str">
            <v>TABORA</v>
          </cell>
          <cell r="P2391" t="str">
            <v>7B</v>
          </cell>
          <cell r="Q2391" t="str">
            <v>PETRA PROTEK</v>
          </cell>
          <cell r="R2391">
            <v>44896</v>
          </cell>
          <cell r="S2391">
            <v>44897</v>
          </cell>
          <cell r="T2391">
            <v>44932</v>
          </cell>
          <cell r="U2391" t="str">
            <v>Diğer nedenler</v>
          </cell>
          <cell r="V2391" t="str">
            <v>Mavi Yaka Direkt</v>
          </cell>
          <cell r="W2391" t="str">
            <v>LOT 3 (MIT)</v>
          </cell>
          <cell r="X2391" t="str">
            <v/>
          </cell>
          <cell r="Y2391" t="str">
            <v/>
          </cell>
          <cell r="Z2391" t="str">
            <v/>
          </cell>
          <cell r="AA2391" t="str">
            <v>0712 096 822</v>
          </cell>
          <cell r="AB2391" t="str">
            <v>USTA</v>
          </cell>
          <cell r="AC2391" t="str">
            <v>99</v>
          </cell>
          <cell r="AD2391" t="str">
            <v>LOT 3 (MIT)</v>
          </cell>
          <cell r="AE2391" t="str">
            <v>0113</v>
          </cell>
          <cell r="AF2391" t="str">
            <v/>
          </cell>
          <cell r="AG2391" t="str">
            <v>KM 785+000 - 829+305</v>
          </cell>
          <cell r="AH2391">
            <v>28127</v>
          </cell>
          <cell r="AI2391" t="str">
            <v>Bay</v>
          </cell>
          <cell r="AJ2391" t="str">
            <v>Yerel-Saatlik</v>
          </cell>
          <cell r="AK2391">
            <v>0</v>
          </cell>
          <cell r="AL2391" t="str">
            <v/>
          </cell>
          <cell r="AM2391" t="str">
            <v>201002</v>
          </cell>
          <cell r="AN2391" t="str">
            <v/>
          </cell>
          <cell r="AO2391" t="str">
            <v>T3</v>
          </cell>
          <cell r="AP2391" t="str">
            <v>5150</v>
          </cell>
          <cell r="AQ2391" t="str">
            <v>5175</v>
          </cell>
          <cell r="AR2391" t="str">
            <v/>
          </cell>
          <cell r="AS2391" t="str">
            <v/>
          </cell>
          <cell r="AT2391" t="str">
            <v/>
          </cell>
          <cell r="AU2391" t="str">
            <v/>
          </cell>
          <cell r="AV2391" t="str">
            <v/>
          </cell>
          <cell r="AW2391" t="str">
            <v/>
          </cell>
          <cell r="AX2391" t="str">
            <v>FABIAN FERDINANDI UDOBA</v>
          </cell>
          <cell r="AY2391" t="str">
            <v/>
          </cell>
          <cell r="AZ2391"/>
          <cell r="BA2391"/>
          <cell r="BB2391" t="str">
            <v/>
          </cell>
          <cell r="BC2391"/>
          <cell r="BD2391" t="str">
            <v/>
          </cell>
          <cell r="BE2391" t="str">
            <v/>
          </cell>
          <cell r="BF2391" t="str">
            <v>0</v>
          </cell>
        </row>
        <row r="2392">
          <cell r="A2392">
            <v>10076254</v>
          </cell>
          <cell r="B2392" t="str">
            <v>FRANK THOMAS</v>
          </cell>
          <cell r="C2392" t="str">
            <v>BUMBUGU</v>
          </cell>
          <cell r="D2392" t="str">
            <v>KAYNAKÇI</v>
          </cell>
          <cell r="E2392" t="str">
            <v>WELDER</v>
          </cell>
          <cell r="F2392" t="str">
            <v>50107642</v>
          </cell>
          <cell r="G2392" t="str">
            <v>PETRA PROTEK</v>
          </cell>
          <cell r="H2392" t="str">
            <v>50107642</v>
          </cell>
          <cell r="I2392" t="str">
            <v>0BBQ</v>
          </cell>
          <cell r="J2392" t="str">
            <v>İNŞAAT GRUBU</v>
          </cell>
          <cell r="K2392" t="str">
            <v>50111073</v>
          </cell>
          <cell r="L2392" t="str">
            <v>TZ</v>
          </cell>
          <cell r="M2392" t="str">
            <v>Tanzanyalı</v>
          </cell>
          <cell r="N2392" t="str">
            <v>0035</v>
          </cell>
          <cell r="O2392" t="str">
            <v>TABORA</v>
          </cell>
          <cell r="P2392" t="str">
            <v>7B</v>
          </cell>
          <cell r="Q2392" t="str">
            <v>PETRA PROTEK</v>
          </cell>
          <cell r="R2392">
            <v>44896</v>
          </cell>
          <cell r="S2392">
            <v>44897</v>
          </cell>
          <cell r="T2392">
            <v>44925</v>
          </cell>
          <cell r="U2392" t="str">
            <v>Dnm.S.İş Sözl. işverence feshi</v>
          </cell>
          <cell r="V2392" t="str">
            <v>Mavi Yaka Direkt</v>
          </cell>
          <cell r="W2392" t="str">
            <v>LOT 3 (MIT)</v>
          </cell>
          <cell r="X2392" t="str">
            <v/>
          </cell>
          <cell r="Y2392" t="str">
            <v/>
          </cell>
          <cell r="Z2392" t="str">
            <v/>
          </cell>
          <cell r="AA2392" t="str">
            <v>0764 039 621</v>
          </cell>
          <cell r="AB2392" t="str">
            <v>OPERATÖR</v>
          </cell>
          <cell r="AC2392" t="str">
            <v>99</v>
          </cell>
          <cell r="AD2392" t="str">
            <v>LOT 3 (MIT)</v>
          </cell>
          <cell r="AE2392" t="str">
            <v>0113</v>
          </cell>
          <cell r="AF2392" t="str">
            <v/>
          </cell>
          <cell r="AG2392" t="str">
            <v>KM 785+000 - 829+305</v>
          </cell>
          <cell r="AH2392">
            <v>35361</v>
          </cell>
          <cell r="AI2392" t="str">
            <v>Bay</v>
          </cell>
          <cell r="AJ2392" t="str">
            <v>Yerel-Saatlik</v>
          </cell>
          <cell r="AK2392">
            <v>0</v>
          </cell>
          <cell r="AL2392" t="str">
            <v/>
          </cell>
          <cell r="AM2392" t="str">
            <v>201002</v>
          </cell>
          <cell r="AN2392" t="str">
            <v/>
          </cell>
          <cell r="AO2392" t="str">
            <v>T3</v>
          </cell>
          <cell r="AP2392" t="str">
            <v>5150</v>
          </cell>
          <cell r="AQ2392" t="str">
            <v>5175</v>
          </cell>
          <cell r="AR2392" t="str">
            <v/>
          </cell>
          <cell r="AS2392" t="str">
            <v/>
          </cell>
          <cell r="AT2392" t="str">
            <v/>
          </cell>
          <cell r="AU2392" t="str">
            <v/>
          </cell>
          <cell r="AV2392" t="str">
            <v/>
          </cell>
          <cell r="AW2392" t="str">
            <v/>
          </cell>
          <cell r="AX2392" t="str">
            <v>FRANK THOMAS  BUMBUGU</v>
          </cell>
          <cell r="AY2392" t="str">
            <v/>
          </cell>
          <cell r="AZ2392"/>
          <cell r="BA2392"/>
          <cell r="BB2392" t="str">
            <v/>
          </cell>
          <cell r="BC2392"/>
          <cell r="BD2392" t="str">
            <v/>
          </cell>
          <cell r="BE2392" t="str">
            <v/>
          </cell>
          <cell r="BF2392" t="str">
            <v>0</v>
          </cell>
        </row>
        <row r="2393">
          <cell r="A2393">
            <v>10076255</v>
          </cell>
          <cell r="B2393" t="str">
            <v>GEOFREY JACKSONI</v>
          </cell>
          <cell r="C2393" t="str">
            <v>KILAGALA</v>
          </cell>
          <cell r="D2393" t="str">
            <v>KAYNAKÇI</v>
          </cell>
          <cell r="E2393" t="str">
            <v>WELDER</v>
          </cell>
          <cell r="F2393" t="str">
            <v>50107642</v>
          </cell>
          <cell r="G2393" t="str">
            <v>PETRA PROTEK</v>
          </cell>
          <cell r="H2393" t="str">
            <v>50107642</v>
          </cell>
          <cell r="I2393" t="str">
            <v>0BBQ</v>
          </cell>
          <cell r="J2393" t="str">
            <v>İNŞAAT GRUBU</v>
          </cell>
          <cell r="K2393" t="str">
            <v>50109434</v>
          </cell>
          <cell r="L2393" t="str">
            <v>TZ</v>
          </cell>
          <cell r="M2393" t="str">
            <v>Tanzanyalı</v>
          </cell>
          <cell r="N2393" t="str">
            <v>0035</v>
          </cell>
          <cell r="O2393" t="str">
            <v>TABORA</v>
          </cell>
          <cell r="P2393" t="str">
            <v>7B</v>
          </cell>
          <cell r="Q2393" t="str">
            <v>PETRA PROTEK</v>
          </cell>
          <cell r="R2393">
            <v>44897</v>
          </cell>
          <cell r="S2393">
            <v>45029</v>
          </cell>
          <cell r="T2393">
            <v>45141</v>
          </cell>
          <cell r="U2393" t="str">
            <v>Dnm.S.İş Sözl. işverence feshi</v>
          </cell>
          <cell r="V2393" t="str">
            <v>Mavi Yaka Direkt</v>
          </cell>
          <cell r="W2393" t="str">
            <v>LOT 3 (MIT)</v>
          </cell>
          <cell r="X2393" t="str">
            <v/>
          </cell>
          <cell r="Y2393" t="str">
            <v/>
          </cell>
          <cell r="Z2393" t="str">
            <v/>
          </cell>
          <cell r="AA2393" t="str">
            <v>0768 509 126</v>
          </cell>
          <cell r="AB2393" t="str">
            <v>OPERATÖR</v>
          </cell>
          <cell r="AC2393" t="str">
            <v>99</v>
          </cell>
          <cell r="AD2393" t="str">
            <v>LOT 3 (MIT)</v>
          </cell>
          <cell r="AE2393" t="str">
            <v>0113</v>
          </cell>
          <cell r="AF2393" t="str">
            <v/>
          </cell>
          <cell r="AG2393" t="str">
            <v>KM 785+000 - 829+305</v>
          </cell>
          <cell r="AH2393">
            <v>32891</v>
          </cell>
          <cell r="AI2393" t="str">
            <v>Bay</v>
          </cell>
          <cell r="AJ2393" t="str">
            <v>Yerel-Saatlik</v>
          </cell>
          <cell r="AK2393">
            <v>0</v>
          </cell>
          <cell r="AL2393" t="str">
            <v/>
          </cell>
          <cell r="AM2393" t="str">
            <v>201002</v>
          </cell>
          <cell r="AN2393" t="str">
            <v/>
          </cell>
          <cell r="AO2393" t="str">
            <v>T3</v>
          </cell>
          <cell r="AP2393" t="str">
            <v>5150</v>
          </cell>
          <cell r="AQ2393" t="str">
            <v>5175</v>
          </cell>
          <cell r="AR2393" t="str">
            <v/>
          </cell>
          <cell r="AS2393" t="str">
            <v/>
          </cell>
          <cell r="AT2393" t="str">
            <v/>
          </cell>
          <cell r="AU2393" t="str">
            <v/>
          </cell>
          <cell r="AV2393" t="str">
            <v/>
          </cell>
          <cell r="AW2393" t="str">
            <v/>
          </cell>
          <cell r="AX2393" t="str">
            <v>GEOFREY JACKSONI KILAGALA</v>
          </cell>
          <cell r="AY2393" t="str">
            <v/>
          </cell>
          <cell r="AZ2393"/>
          <cell r="BA2393"/>
          <cell r="BB2393" t="str">
            <v/>
          </cell>
          <cell r="BC2393"/>
          <cell r="BD2393" t="str">
            <v/>
          </cell>
          <cell r="BE2393" t="str">
            <v/>
          </cell>
          <cell r="BF2393" t="str">
            <v>0</v>
          </cell>
        </row>
        <row r="2394">
          <cell r="A2394">
            <v>10076256</v>
          </cell>
          <cell r="B2394" t="str">
            <v>GODFREY MEDARD</v>
          </cell>
          <cell r="C2394" t="str">
            <v>MARCO</v>
          </cell>
          <cell r="D2394" t="str">
            <v>KAYNAKÇI</v>
          </cell>
          <cell r="E2394" t="str">
            <v>WELDER</v>
          </cell>
          <cell r="F2394" t="str">
            <v>50107642</v>
          </cell>
          <cell r="G2394" t="str">
            <v>PETRA PROTEK</v>
          </cell>
          <cell r="H2394" t="str">
            <v>50107642</v>
          </cell>
          <cell r="I2394" t="str">
            <v>0BBQ</v>
          </cell>
          <cell r="J2394" t="str">
            <v>İNŞAAT GRUBU</v>
          </cell>
          <cell r="K2394" t="str">
            <v>50109434</v>
          </cell>
          <cell r="L2394" t="str">
            <v>TZ</v>
          </cell>
          <cell r="M2394" t="str">
            <v>Tanzanyalı</v>
          </cell>
          <cell r="N2394" t="str">
            <v>0035</v>
          </cell>
          <cell r="O2394" t="str">
            <v>TABORA</v>
          </cell>
          <cell r="P2394" t="str">
            <v>7B</v>
          </cell>
          <cell r="Q2394" t="str">
            <v>PETRA PROTEK</v>
          </cell>
          <cell r="R2394">
            <v>44897</v>
          </cell>
          <cell r="S2394">
            <v>45029</v>
          </cell>
          <cell r="T2394">
            <v>45141</v>
          </cell>
          <cell r="U2394" t="str">
            <v>Bsz.S.İşSz.İşçiTrf.fsh(istifa)</v>
          </cell>
          <cell r="V2394" t="str">
            <v>Mavi Yaka Direkt</v>
          </cell>
          <cell r="W2394" t="str">
            <v>LOT 3 (MIT)</v>
          </cell>
          <cell r="X2394" t="str">
            <v/>
          </cell>
          <cell r="Y2394" t="str">
            <v/>
          </cell>
          <cell r="Z2394" t="str">
            <v/>
          </cell>
          <cell r="AA2394" t="str">
            <v>0621 565 853</v>
          </cell>
          <cell r="AB2394" t="str">
            <v>OPERATÖR</v>
          </cell>
          <cell r="AC2394" t="str">
            <v>99</v>
          </cell>
          <cell r="AD2394" t="str">
            <v>LOT 3 (MIT)</v>
          </cell>
          <cell r="AE2394" t="str">
            <v>0113</v>
          </cell>
          <cell r="AF2394" t="str">
            <v/>
          </cell>
          <cell r="AG2394" t="str">
            <v>KM 785+000 - 829+305</v>
          </cell>
          <cell r="AH2394">
            <v>32279</v>
          </cell>
          <cell r="AI2394" t="str">
            <v>Bay</v>
          </cell>
          <cell r="AJ2394" t="str">
            <v>Yerel-Saatlik</v>
          </cell>
          <cell r="AK2394">
            <v>0</v>
          </cell>
          <cell r="AL2394" t="str">
            <v/>
          </cell>
          <cell r="AM2394" t="str">
            <v>201002</v>
          </cell>
          <cell r="AN2394" t="str">
            <v/>
          </cell>
          <cell r="AO2394" t="str">
            <v>T3</v>
          </cell>
          <cell r="AP2394" t="str">
            <v>5150</v>
          </cell>
          <cell r="AQ2394" t="str">
            <v>5175</v>
          </cell>
          <cell r="AR2394" t="str">
            <v/>
          </cell>
          <cell r="AS2394" t="str">
            <v/>
          </cell>
          <cell r="AT2394" t="str">
            <v/>
          </cell>
          <cell r="AU2394" t="str">
            <v/>
          </cell>
          <cell r="AV2394" t="str">
            <v/>
          </cell>
          <cell r="AW2394" t="str">
            <v/>
          </cell>
          <cell r="AX2394" t="str">
            <v>GODFREY MEDARD MARCO</v>
          </cell>
          <cell r="AY2394" t="str">
            <v/>
          </cell>
          <cell r="AZ2394"/>
          <cell r="BA2394"/>
          <cell r="BB2394" t="str">
            <v/>
          </cell>
          <cell r="BC2394"/>
          <cell r="BD2394" t="str">
            <v/>
          </cell>
          <cell r="BE2394" t="str">
            <v/>
          </cell>
          <cell r="BF2394" t="str">
            <v>0</v>
          </cell>
        </row>
        <row r="2395">
          <cell r="A2395">
            <v>10076257</v>
          </cell>
          <cell r="B2395" t="str">
            <v>GRACE FREDINAND</v>
          </cell>
          <cell r="C2395" t="str">
            <v>MUHOZI</v>
          </cell>
          <cell r="D2395" t="str">
            <v>KAYNAKÇI</v>
          </cell>
          <cell r="E2395" t="str">
            <v>WELDER</v>
          </cell>
          <cell r="F2395" t="str">
            <v>50107642</v>
          </cell>
          <cell r="G2395" t="str">
            <v>PETRA PROTEK</v>
          </cell>
          <cell r="H2395" t="str">
            <v>50107642</v>
          </cell>
          <cell r="I2395" t="str">
            <v>0BBQ</v>
          </cell>
          <cell r="J2395" t="str">
            <v>İNŞAAT GRUBU</v>
          </cell>
          <cell r="K2395" t="str">
            <v>50111073</v>
          </cell>
          <cell r="L2395" t="str">
            <v>TZ</v>
          </cell>
          <cell r="M2395" t="str">
            <v>Tanzanyalı</v>
          </cell>
          <cell r="N2395" t="str">
            <v>0035</v>
          </cell>
          <cell r="O2395" t="str">
            <v>TABORA</v>
          </cell>
          <cell r="P2395" t="str">
            <v>7B</v>
          </cell>
          <cell r="Q2395" t="str">
            <v>PETRA PROTEK</v>
          </cell>
          <cell r="R2395">
            <v>44897</v>
          </cell>
          <cell r="S2395">
            <v>44897</v>
          </cell>
          <cell r="T2395">
            <v>44925</v>
          </cell>
          <cell r="U2395" t="str">
            <v>Dnm.S.İş Sözl. işverence feshi</v>
          </cell>
          <cell r="V2395" t="str">
            <v>Mavi Yaka Direkt</v>
          </cell>
          <cell r="W2395" t="str">
            <v>LOT 3 (MIT)</v>
          </cell>
          <cell r="X2395" t="str">
            <v/>
          </cell>
          <cell r="Y2395" t="str">
            <v/>
          </cell>
          <cell r="Z2395" t="str">
            <v/>
          </cell>
          <cell r="AA2395" t="str">
            <v>0768 509 126</v>
          </cell>
          <cell r="AB2395" t="str">
            <v>OPERATÖR</v>
          </cell>
          <cell r="AC2395" t="str">
            <v>99</v>
          </cell>
          <cell r="AD2395" t="str">
            <v>LOT 3 (MIT)</v>
          </cell>
          <cell r="AE2395" t="str">
            <v>0113</v>
          </cell>
          <cell r="AF2395" t="str">
            <v/>
          </cell>
          <cell r="AG2395" t="str">
            <v>KM 785+000 - 829+305</v>
          </cell>
          <cell r="AH2395">
            <v>36489</v>
          </cell>
          <cell r="AI2395" t="str">
            <v>Bay</v>
          </cell>
          <cell r="AJ2395" t="str">
            <v>Yerel-Saatlik</v>
          </cell>
          <cell r="AK2395">
            <v>0</v>
          </cell>
          <cell r="AL2395" t="str">
            <v/>
          </cell>
          <cell r="AM2395" t="str">
            <v>201002</v>
          </cell>
          <cell r="AN2395" t="str">
            <v/>
          </cell>
          <cell r="AO2395" t="str">
            <v>T3</v>
          </cell>
          <cell r="AP2395" t="str">
            <v>5150</v>
          </cell>
          <cell r="AQ2395" t="str">
            <v>5175</v>
          </cell>
          <cell r="AR2395" t="str">
            <v/>
          </cell>
          <cell r="AS2395" t="str">
            <v/>
          </cell>
          <cell r="AT2395" t="str">
            <v/>
          </cell>
          <cell r="AU2395" t="str">
            <v/>
          </cell>
          <cell r="AV2395" t="str">
            <v/>
          </cell>
          <cell r="AW2395" t="str">
            <v/>
          </cell>
          <cell r="AX2395" t="str">
            <v>GRACE FREDINAND MUHOZI</v>
          </cell>
          <cell r="AY2395" t="str">
            <v/>
          </cell>
          <cell r="AZ2395"/>
          <cell r="BA2395"/>
          <cell r="BB2395" t="str">
            <v/>
          </cell>
          <cell r="BC2395"/>
          <cell r="BD2395" t="str">
            <v/>
          </cell>
          <cell r="BE2395" t="str">
            <v/>
          </cell>
          <cell r="BF2395" t="str">
            <v>0</v>
          </cell>
        </row>
        <row r="2396">
          <cell r="A2396">
            <v>10076258</v>
          </cell>
          <cell r="B2396" t="str">
            <v>GREYSON SCARION</v>
          </cell>
          <cell r="C2396" t="str">
            <v>ANDERSON</v>
          </cell>
          <cell r="D2396" t="str">
            <v>KAYNAKÇI</v>
          </cell>
          <cell r="E2396" t="str">
            <v>WELDER</v>
          </cell>
          <cell r="F2396" t="str">
            <v>50107642</v>
          </cell>
          <cell r="G2396" t="str">
            <v>PETRA PROTEK</v>
          </cell>
          <cell r="H2396" t="str">
            <v>50107642</v>
          </cell>
          <cell r="I2396" t="str">
            <v>0BBQ</v>
          </cell>
          <cell r="J2396" t="str">
            <v>İNŞAAT GRUBU</v>
          </cell>
          <cell r="K2396" t="str">
            <v>50111073</v>
          </cell>
          <cell r="L2396" t="str">
            <v>TZ</v>
          </cell>
          <cell r="M2396" t="str">
            <v>Tanzanyalı</v>
          </cell>
          <cell r="N2396" t="str">
            <v>0035</v>
          </cell>
          <cell r="O2396" t="str">
            <v>TABORA</v>
          </cell>
          <cell r="P2396" t="str">
            <v>7B</v>
          </cell>
          <cell r="Q2396" t="str">
            <v>PETRA PROTEK</v>
          </cell>
          <cell r="R2396">
            <v>44897</v>
          </cell>
          <cell r="S2396">
            <v>44897</v>
          </cell>
          <cell r="T2396">
            <v>44925</v>
          </cell>
          <cell r="U2396" t="str">
            <v>Dnm.S.İş Sözl. işverence feshi</v>
          </cell>
          <cell r="V2396" t="str">
            <v>Mavi Yaka Direkt</v>
          </cell>
          <cell r="W2396" t="str">
            <v>LOT 3 (MIT)</v>
          </cell>
          <cell r="X2396" t="str">
            <v/>
          </cell>
          <cell r="Y2396" t="str">
            <v/>
          </cell>
          <cell r="Z2396" t="str">
            <v/>
          </cell>
          <cell r="AA2396" t="str">
            <v>0623 191 388</v>
          </cell>
          <cell r="AB2396" t="str">
            <v>OPERATÖR</v>
          </cell>
          <cell r="AC2396" t="str">
            <v>99</v>
          </cell>
          <cell r="AD2396" t="str">
            <v>LOT 3 (MIT)</v>
          </cell>
          <cell r="AE2396" t="str">
            <v>0113</v>
          </cell>
          <cell r="AF2396" t="str">
            <v/>
          </cell>
          <cell r="AG2396" t="str">
            <v>KM 785+000 - 829+305</v>
          </cell>
          <cell r="AH2396">
            <v>37283</v>
          </cell>
          <cell r="AI2396" t="str">
            <v>Bay</v>
          </cell>
          <cell r="AJ2396" t="str">
            <v>Yerel-Saatlik</v>
          </cell>
          <cell r="AK2396">
            <v>0</v>
          </cell>
          <cell r="AL2396" t="str">
            <v/>
          </cell>
          <cell r="AM2396" t="str">
            <v>201002</v>
          </cell>
          <cell r="AN2396" t="str">
            <v/>
          </cell>
          <cell r="AO2396" t="str">
            <v>T3</v>
          </cell>
          <cell r="AP2396" t="str">
            <v>5150</v>
          </cell>
          <cell r="AQ2396" t="str">
            <v>5175</v>
          </cell>
          <cell r="AR2396" t="str">
            <v/>
          </cell>
          <cell r="AS2396" t="str">
            <v/>
          </cell>
          <cell r="AT2396" t="str">
            <v/>
          </cell>
          <cell r="AU2396" t="str">
            <v/>
          </cell>
          <cell r="AV2396" t="str">
            <v/>
          </cell>
          <cell r="AW2396" t="str">
            <v/>
          </cell>
          <cell r="AX2396" t="str">
            <v>GREYSON SCARION ANDERSON</v>
          </cell>
          <cell r="AY2396" t="str">
            <v/>
          </cell>
          <cell r="AZ2396"/>
          <cell r="BA2396"/>
          <cell r="BB2396" t="str">
            <v/>
          </cell>
          <cell r="BC2396"/>
          <cell r="BD2396" t="str">
            <v/>
          </cell>
          <cell r="BE2396" t="str">
            <v/>
          </cell>
          <cell r="BF2396" t="str">
            <v>0</v>
          </cell>
        </row>
        <row r="2397">
          <cell r="A2397">
            <v>10076259</v>
          </cell>
          <cell r="B2397" t="str">
            <v>ISAYA JULIAN</v>
          </cell>
          <cell r="C2397" t="str">
            <v>MWIKOLA</v>
          </cell>
          <cell r="D2397" t="str">
            <v>KAYNAKÇI USTABAŞI</v>
          </cell>
          <cell r="E2397" t="str">
            <v>WELDER CHARGEHAND</v>
          </cell>
          <cell r="F2397" t="str">
            <v>50107642</v>
          </cell>
          <cell r="G2397" t="str">
            <v>PETRA PROTEK</v>
          </cell>
          <cell r="H2397" t="str">
            <v>50107642</v>
          </cell>
          <cell r="I2397" t="str">
            <v>0BBQ</v>
          </cell>
          <cell r="J2397" t="str">
            <v>İNŞAAT GRUBU</v>
          </cell>
          <cell r="K2397" t="str">
            <v>50111189</v>
          </cell>
          <cell r="L2397" t="str">
            <v>TZ</v>
          </cell>
          <cell r="M2397" t="str">
            <v>Tanzanyalı</v>
          </cell>
          <cell r="N2397" t="str">
            <v>0035</v>
          </cell>
          <cell r="O2397" t="str">
            <v>TABORA</v>
          </cell>
          <cell r="P2397" t="str">
            <v>7B</v>
          </cell>
          <cell r="Q2397" t="str">
            <v>PETRA PROTEK</v>
          </cell>
          <cell r="R2397">
            <v>44897</v>
          </cell>
          <cell r="S2397">
            <v>44897</v>
          </cell>
          <cell r="T2397">
            <v>44925</v>
          </cell>
          <cell r="U2397" t="str">
            <v>Dnm.S.İş Sözl. işverence feshi</v>
          </cell>
          <cell r="V2397" t="str">
            <v>Mavi Yaka Direkt</v>
          </cell>
          <cell r="W2397" t="str">
            <v>LOT 3 (MIT)</v>
          </cell>
          <cell r="X2397" t="str">
            <v/>
          </cell>
          <cell r="Y2397" t="str">
            <v/>
          </cell>
          <cell r="Z2397" t="str">
            <v/>
          </cell>
          <cell r="AA2397" t="str">
            <v>0689 635 716</v>
          </cell>
          <cell r="AB2397" t="str">
            <v>EKİPBAŞI</v>
          </cell>
          <cell r="AC2397" t="str">
            <v>99</v>
          </cell>
          <cell r="AD2397" t="str">
            <v>LOT 3 (MIT)</v>
          </cell>
          <cell r="AE2397" t="str">
            <v>0113</v>
          </cell>
          <cell r="AF2397" t="str">
            <v/>
          </cell>
          <cell r="AG2397" t="str">
            <v>KM 785+000 - 829+305</v>
          </cell>
          <cell r="AH2397">
            <v>31392</v>
          </cell>
          <cell r="AI2397" t="str">
            <v>Bay</v>
          </cell>
          <cell r="AJ2397" t="str">
            <v>Yerel-Saatlik</v>
          </cell>
          <cell r="AK2397">
            <v>0</v>
          </cell>
          <cell r="AL2397" t="str">
            <v/>
          </cell>
          <cell r="AM2397" t="str">
            <v>201002</v>
          </cell>
          <cell r="AN2397" t="str">
            <v/>
          </cell>
          <cell r="AO2397" t="str">
            <v>T3</v>
          </cell>
          <cell r="AP2397" t="str">
            <v>5150</v>
          </cell>
          <cell r="AQ2397" t="str">
            <v>5175</v>
          </cell>
          <cell r="AR2397" t="str">
            <v/>
          </cell>
          <cell r="AS2397" t="str">
            <v/>
          </cell>
          <cell r="AT2397" t="str">
            <v/>
          </cell>
          <cell r="AU2397" t="str">
            <v/>
          </cell>
          <cell r="AV2397" t="str">
            <v/>
          </cell>
          <cell r="AW2397" t="str">
            <v/>
          </cell>
          <cell r="AX2397" t="str">
            <v>ISAYA JULIAN MWIKOLA</v>
          </cell>
          <cell r="AY2397" t="str">
            <v/>
          </cell>
          <cell r="AZ2397"/>
          <cell r="BA2397"/>
          <cell r="BB2397" t="str">
            <v/>
          </cell>
          <cell r="BC2397"/>
          <cell r="BD2397" t="str">
            <v/>
          </cell>
          <cell r="BE2397" t="str">
            <v/>
          </cell>
          <cell r="BF2397" t="str">
            <v>0</v>
          </cell>
        </row>
        <row r="2398">
          <cell r="A2398">
            <v>10076260</v>
          </cell>
          <cell r="B2398" t="str">
            <v>JULIUS JUSTINE</v>
          </cell>
          <cell r="C2398" t="str">
            <v>MALODA</v>
          </cell>
          <cell r="D2398" t="str">
            <v>SIVACI</v>
          </cell>
          <cell r="E2398" t="str">
            <v>PLASTERER</v>
          </cell>
          <cell r="F2398" t="str">
            <v>50107642</v>
          </cell>
          <cell r="G2398" t="str">
            <v>PETRA PROTEK</v>
          </cell>
          <cell r="H2398" t="str">
            <v>50107642</v>
          </cell>
          <cell r="I2398" t="str">
            <v>0BBQ</v>
          </cell>
          <cell r="J2398" t="str">
            <v>İNŞAAT GRUBU</v>
          </cell>
          <cell r="K2398" t="str">
            <v>50109858</v>
          </cell>
          <cell r="L2398" t="str">
            <v>TZ</v>
          </cell>
          <cell r="M2398" t="str">
            <v>Tanzanyalı</v>
          </cell>
          <cell r="N2398" t="str">
            <v>0035</v>
          </cell>
          <cell r="O2398" t="str">
            <v>TABORA</v>
          </cell>
          <cell r="P2398" t="str">
            <v>7B</v>
          </cell>
          <cell r="Q2398" t="str">
            <v>PETRA PROTEK</v>
          </cell>
          <cell r="R2398">
            <v>44897</v>
          </cell>
          <cell r="S2398">
            <v>44897</v>
          </cell>
          <cell r="T2398">
            <v>44932</v>
          </cell>
          <cell r="U2398" t="str">
            <v>Diğer nedenler</v>
          </cell>
          <cell r="V2398" t="str">
            <v>Mavi Yaka Direkt</v>
          </cell>
          <cell r="W2398" t="str">
            <v>LOT 3 (MIT)</v>
          </cell>
          <cell r="X2398" t="str">
            <v/>
          </cell>
          <cell r="Y2398" t="str">
            <v/>
          </cell>
          <cell r="Z2398" t="str">
            <v/>
          </cell>
          <cell r="AA2398" t="str">
            <v>0626 027 558</v>
          </cell>
          <cell r="AB2398" t="str">
            <v>USTA</v>
          </cell>
          <cell r="AC2398" t="str">
            <v>99</v>
          </cell>
          <cell r="AD2398" t="str">
            <v>LOT 3 (MIT)</v>
          </cell>
          <cell r="AE2398" t="str">
            <v>0113</v>
          </cell>
          <cell r="AF2398" t="str">
            <v/>
          </cell>
          <cell r="AG2398" t="str">
            <v>KM 785+000 - 829+305</v>
          </cell>
          <cell r="AH2398">
            <v>29001</v>
          </cell>
          <cell r="AI2398" t="str">
            <v>Bay</v>
          </cell>
          <cell r="AJ2398" t="str">
            <v>Yerel-Saatlik</v>
          </cell>
          <cell r="AK2398">
            <v>0</v>
          </cell>
          <cell r="AL2398" t="str">
            <v/>
          </cell>
          <cell r="AM2398" t="str">
            <v>201002</v>
          </cell>
          <cell r="AN2398" t="str">
            <v/>
          </cell>
          <cell r="AO2398" t="str">
            <v>T3</v>
          </cell>
          <cell r="AP2398" t="str">
            <v>5150</v>
          </cell>
          <cell r="AQ2398" t="str">
            <v>5175</v>
          </cell>
          <cell r="AR2398" t="str">
            <v/>
          </cell>
          <cell r="AS2398" t="str">
            <v/>
          </cell>
          <cell r="AT2398" t="str">
            <v/>
          </cell>
          <cell r="AU2398" t="str">
            <v/>
          </cell>
          <cell r="AV2398" t="str">
            <v/>
          </cell>
          <cell r="AW2398" t="str">
            <v/>
          </cell>
          <cell r="AX2398" t="str">
            <v>JULIUS JUSTINE  MALODA</v>
          </cell>
          <cell r="AY2398" t="str">
            <v/>
          </cell>
          <cell r="AZ2398"/>
          <cell r="BA2398"/>
          <cell r="BB2398" t="str">
            <v/>
          </cell>
          <cell r="BC2398"/>
          <cell r="BD2398" t="str">
            <v/>
          </cell>
          <cell r="BE2398" t="str">
            <v/>
          </cell>
          <cell r="BF2398" t="str">
            <v>0</v>
          </cell>
        </row>
        <row r="2399">
          <cell r="A2399">
            <v>10076261</v>
          </cell>
          <cell r="B2399" t="str">
            <v>JUMA SEFHU</v>
          </cell>
          <cell r="C2399" t="str">
            <v>OMARI</v>
          </cell>
          <cell r="D2399" t="str">
            <v>SIVACI YARDIMCISI</v>
          </cell>
          <cell r="E2399" t="str">
            <v>PLASTERER HELPER</v>
          </cell>
          <cell r="F2399" t="str">
            <v>50107642</v>
          </cell>
          <cell r="G2399" t="str">
            <v>PETRA PROTEK</v>
          </cell>
          <cell r="H2399" t="str">
            <v>50107642</v>
          </cell>
          <cell r="I2399" t="str">
            <v>0BBQ</v>
          </cell>
          <cell r="J2399" t="str">
            <v>İNŞAAT GRUBU</v>
          </cell>
          <cell r="K2399" t="str">
            <v>50111074</v>
          </cell>
          <cell r="L2399" t="str">
            <v>TZ</v>
          </cell>
          <cell r="M2399" t="str">
            <v>Tanzanyalı</v>
          </cell>
          <cell r="N2399" t="str">
            <v>0035</v>
          </cell>
          <cell r="O2399" t="str">
            <v>TABORA</v>
          </cell>
          <cell r="P2399" t="str">
            <v>7B</v>
          </cell>
          <cell r="Q2399" t="str">
            <v>PETRA PROTEK</v>
          </cell>
          <cell r="R2399">
            <v>44897</v>
          </cell>
          <cell r="S2399">
            <v>44897</v>
          </cell>
          <cell r="T2399">
            <v>45056</v>
          </cell>
          <cell r="U2399" t="str">
            <v>Dnm.S.İş Sözl. işverence feshi</v>
          </cell>
          <cell r="V2399" t="str">
            <v>Mavi Yaka Direkt</v>
          </cell>
          <cell r="W2399" t="str">
            <v>LOT 3 (MIT)</v>
          </cell>
          <cell r="X2399" t="str">
            <v/>
          </cell>
          <cell r="Y2399" t="str">
            <v/>
          </cell>
          <cell r="Z2399" t="str">
            <v/>
          </cell>
          <cell r="AA2399" t="str">
            <v>0673 695 329</v>
          </cell>
          <cell r="AB2399" t="str">
            <v>İŞÇİ</v>
          </cell>
          <cell r="AC2399" t="str">
            <v>99</v>
          </cell>
          <cell r="AD2399" t="str">
            <v>LOT 3 (MIT)</v>
          </cell>
          <cell r="AE2399" t="str">
            <v>0113</v>
          </cell>
          <cell r="AF2399" t="str">
            <v/>
          </cell>
          <cell r="AG2399" t="str">
            <v>KM 785+000 - 829+305</v>
          </cell>
          <cell r="AH2399">
            <v>30114</v>
          </cell>
          <cell r="AI2399" t="str">
            <v>Bay</v>
          </cell>
          <cell r="AJ2399" t="str">
            <v>Yerel-Saatlik</v>
          </cell>
          <cell r="AK2399">
            <v>0</v>
          </cell>
          <cell r="AL2399" t="str">
            <v/>
          </cell>
          <cell r="AM2399" t="str">
            <v>201002</v>
          </cell>
          <cell r="AN2399" t="str">
            <v/>
          </cell>
          <cell r="AO2399" t="str">
            <v>T3</v>
          </cell>
          <cell r="AP2399" t="str">
            <v>5150</v>
          </cell>
          <cell r="AQ2399" t="str">
            <v>5175</v>
          </cell>
          <cell r="AR2399" t="str">
            <v/>
          </cell>
          <cell r="AS2399" t="str">
            <v/>
          </cell>
          <cell r="AT2399" t="str">
            <v/>
          </cell>
          <cell r="AU2399" t="str">
            <v/>
          </cell>
          <cell r="AV2399" t="str">
            <v/>
          </cell>
          <cell r="AW2399" t="str">
            <v/>
          </cell>
          <cell r="AX2399" t="str">
            <v>JUMA SEFHU  OMARI</v>
          </cell>
          <cell r="AY2399" t="str">
            <v/>
          </cell>
          <cell r="AZ2399"/>
          <cell r="BA2399"/>
          <cell r="BB2399" t="str">
            <v/>
          </cell>
          <cell r="BC2399"/>
          <cell r="BD2399" t="str">
            <v/>
          </cell>
          <cell r="BE2399" t="str">
            <v/>
          </cell>
          <cell r="BF2399" t="str">
            <v>0</v>
          </cell>
        </row>
        <row r="2400">
          <cell r="A2400">
            <v>10076262</v>
          </cell>
          <cell r="B2400" t="str">
            <v>MAHAMUDI MOHAMEDI</v>
          </cell>
          <cell r="C2400" t="str">
            <v>MIYOGA</v>
          </cell>
          <cell r="D2400" t="str">
            <v>KAYNAKÇI</v>
          </cell>
          <cell r="E2400" t="str">
            <v>WELDER</v>
          </cell>
          <cell r="F2400" t="str">
            <v>50107642</v>
          </cell>
          <cell r="G2400" t="str">
            <v>PETRA PROTEK</v>
          </cell>
          <cell r="H2400" t="str">
            <v>50107642</v>
          </cell>
          <cell r="I2400" t="str">
            <v>0BBQ</v>
          </cell>
          <cell r="J2400" t="str">
            <v>İNŞAAT GRUBU</v>
          </cell>
          <cell r="K2400" t="str">
            <v>50111073</v>
          </cell>
          <cell r="L2400" t="str">
            <v>TZ</v>
          </cell>
          <cell r="M2400" t="str">
            <v>Tanzanyalı</v>
          </cell>
          <cell r="N2400" t="str">
            <v>0035</v>
          </cell>
          <cell r="O2400" t="str">
            <v>TABORA</v>
          </cell>
          <cell r="P2400" t="str">
            <v>7B</v>
          </cell>
          <cell r="Q2400" t="str">
            <v>PETRA PROTEK</v>
          </cell>
          <cell r="R2400">
            <v>44897</v>
          </cell>
          <cell r="S2400">
            <v>44897</v>
          </cell>
          <cell r="T2400">
            <v>44925</v>
          </cell>
          <cell r="U2400" t="str">
            <v>Dnm.S.İş Sözl. işverence feshi</v>
          </cell>
          <cell r="V2400" t="str">
            <v>Mavi Yaka Direkt</v>
          </cell>
          <cell r="W2400" t="str">
            <v>LOT 3 (MIT)</v>
          </cell>
          <cell r="X2400" t="str">
            <v/>
          </cell>
          <cell r="Y2400" t="str">
            <v/>
          </cell>
          <cell r="Z2400" t="str">
            <v/>
          </cell>
          <cell r="AA2400" t="str">
            <v>0784 712 496</v>
          </cell>
          <cell r="AB2400" t="str">
            <v>OPERATÖR</v>
          </cell>
          <cell r="AC2400" t="str">
            <v>99</v>
          </cell>
          <cell r="AD2400" t="str">
            <v>LOT 3 (MIT)</v>
          </cell>
          <cell r="AE2400" t="str">
            <v>0113</v>
          </cell>
          <cell r="AF2400" t="str">
            <v/>
          </cell>
          <cell r="AG2400" t="str">
            <v>KM 785+000 - 829+305</v>
          </cell>
          <cell r="AH2400">
            <v>34015</v>
          </cell>
          <cell r="AI2400" t="str">
            <v>Bay</v>
          </cell>
          <cell r="AJ2400" t="str">
            <v>Yerel-Saatlik</v>
          </cell>
          <cell r="AK2400">
            <v>0</v>
          </cell>
          <cell r="AL2400" t="str">
            <v/>
          </cell>
          <cell r="AM2400" t="str">
            <v>201002</v>
          </cell>
          <cell r="AN2400" t="str">
            <v/>
          </cell>
          <cell r="AO2400" t="str">
            <v>T3</v>
          </cell>
          <cell r="AP2400" t="str">
            <v>5150</v>
          </cell>
          <cell r="AQ2400" t="str">
            <v>5175</v>
          </cell>
          <cell r="AR2400" t="str">
            <v/>
          </cell>
          <cell r="AS2400" t="str">
            <v/>
          </cell>
          <cell r="AT2400" t="str">
            <v/>
          </cell>
          <cell r="AU2400" t="str">
            <v/>
          </cell>
          <cell r="AV2400" t="str">
            <v/>
          </cell>
          <cell r="AW2400" t="str">
            <v/>
          </cell>
          <cell r="AX2400" t="str">
            <v>MAHAMUDI MOHAMEDI MIYOGA</v>
          </cell>
          <cell r="AY2400" t="str">
            <v/>
          </cell>
          <cell r="AZ2400"/>
          <cell r="BA2400"/>
          <cell r="BB2400" t="str">
            <v/>
          </cell>
          <cell r="BC2400"/>
          <cell r="BD2400" t="str">
            <v/>
          </cell>
          <cell r="BE2400" t="str">
            <v/>
          </cell>
          <cell r="BF2400" t="str">
            <v>0</v>
          </cell>
        </row>
        <row r="2401">
          <cell r="A2401">
            <v>10076167</v>
          </cell>
          <cell r="B2401" t="str">
            <v>CALVIN COSMAS</v>
          </cell>
          <cell r="C2401" t="str">
            <v>MKAMBAZI</v>
          </cell>
          <cell r="D2401" t="str">
            <v>SIVACI</v>
          </cell>
          <cell r="E2401" t="str">
            <v>PLASTERER</v>
          </cell>
          <cell r="F2401" t="str">
            <v>50107642</v>
          </cell>
          <cell r="G2401" t="str">
            <v>PETRA PROTEK</v>
          </cell>
          <cell r="H2401" t="str">
            <v>50107642</v>
          </cell>
          <cell r="I2401" t="str">
            <v>0BBQ</v>
          </cell>
          <cell r="J2401" t="str">
            <v>İNŞAAT GRUBU</v>
          </cell>
          <cell r="K2401" t="str">
            <v>50109858</v>
          </cell>
          <cell r="L2401" t="str">
            <v>TZ</v>
          </cell>
          <cell r="M2401" t="str">
            <v>Tanzanyalı</v>
          </cell>
          <cell r="N2401" t="str">
            <v>0035</v>
          </cell>
          <cell r="O2401" t="str">
            <v>TABORA</v>
          </cell>
          <cell r="P2401" t="str">
            <v>7B</v>
          </cell>
          <cell r="Q2401" t="str">
            <v>PETRA PROTEK</v>
          </cell>
          <cell r="R2401">
            <v>44895</v>
          </cell>
          <cell r="S2401">
            <v>44895</v>
          </cell>
          <cell r="T2401">
            <v>45039</v>
          </cell>
          <cell r="U2401" t="str">
            <v>Dnm.S.İş Sözl. işverence feshi</v>
          </cell>
          <cell r="V2401" t="str">
            <v>Mavi Yaka Direkt</v>
          </cell>
          <cell r="W2401" t="str">
            <v>LOT 3 (MIT)</v>
          </cell>
          <cell r="X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>USTA</v>
          </cell>
          <cell r="AC2401" t="str">
            <v>99</v>
          </cell>
          <cell r="AD2401" t="str">
            <v>LOT 3 (MIT)</v>
          </cell>
          <cell r="AE2401" t="str">
            <v>0113</v>
          </cell>
          <cell r="AF2401" t="str">
            <v/>
          </cell>
          <cell r="AG2401" t="str">
            <v>KM 785+000 - 829+305</v>
          </cell>
          <cell r="AH2401">
            <v>31524</v>
          </cell>
          <cell r="AI2401" t="str">
            <v>Bay</v>
          </cell>
          <cell r="AJ2401" t="str">
            <v>Yerel-Saatlik</v>
          </cell>
          <cell r="AK2401">
            <v>0</v>
          </cell>
          <cell r="AL2401" t="str">
            <v/>
          </cell>
          <cell r="AM2401" t="str">
            <v>201002</v>
          </cell>
          <cell r="AN2401" t="str">
            <v/>
          </cell>
          <cell r="AO2401" t="str">
            <v>T3</v>
          </cell>
          <cell r="AP2401" t="str">
            <v>5150</v>
          </cell>
          <cell r="AQ2401" t="str">
            <v>5175</v>
          </cell>
          <cell r="AR2401" t="str">
            <v/>
          </cell>
          <cell r="AS2401" t="str">
            <v/>
          </cell>
          <cell r="AT2401" t="str">
            <v/>
          </cell>
          <cell r="AU2401" t="str">
            <v/>
          </cell>
          <cell r="AV2401" t="str">
            <v/>
          </cell>
          <cell r="AW2401" t="str">
            <v/>
          </cell>
          <cell r="AX2401" t="str">
            <v>CALVIN COSMAS MKAMBAZI</v>
          </cell>
          <cell r="AY2401" t="str">
            <v/>
          </cell>
          <cell r="AZ2401"/>
          <cell r="BA2401"/>
          <cell r="BB2401" t="str">
            <v/>
          </cell>
          <cell r="BC2401"/>
          <cell r="BD2401" t="str">
            <v/>
          </cell>
          <cell r="BE2401" t="str">
            <v/>
          </cell>
          <cell r="BF2401" t="str">
            <v>0</v>
          </cell>
        </row>
        <row r="2402">
          <cell r="A2402">
            <v>10076169</v>
          </cell>
          <cell r="B2402" t="str">
            <v>EVALISTI SAIMON</v>
          </cell>
          <cell r="C2402" t="str">
            <v>MANGU</v>
          </cell>
          <cell r="D2402" t="str">
            <v>SIVACI YARDIMCISI</v>
          </cell>
          <cell r="E2402" t="str">
            <v>PLASTERER HELPER</v>
          </cell>
          <cell r="F2402" t="str">
            <v>50107642</v>
          </cell>
          <cell r="G2402" t="str">
            <v>PETRA PROTEK</v>
          </cell>
          <cell r="H2402" t="str">
            <v>50107642</v>
          </cell>
          <cell r="I2402" t="str">
            <v>0BBQ</v>
          </cell>
          <cell r="J2402" t="str">
            <v>İNŞAAT GRUBU</v>
          </cell>
          <cell r="K2402" t="str">
            <v>50111074</v>
          </cell>
          <cell r="L2402" t="str">
            <v>TZ</v>
          </cell>
          <cell r="M2402" t="str">
            <v>Tanzanyalı</v>
          </cell>
          <cell r="N2402" t="str">
            <v>0035</v>
          </cell>
          <cell r="O2402" t="str">
            <v>TABORA</v>
          </cell>
          <cell r="P2402" t="str">
            <v>7B</v>
          </cell>
          <cell r="Q2402" t="str">
            <v>PETRA PROTEK</v>
          </cell>
          <cell r="R2402">
            <v>44895</v>
          </cell>
          <cell r="S2402">
            <v>44895</v>
          </cell>
          <cell r="T2402">
            <v>44915</v>
          </cell>
          <cell r="U2402" t="str">
            <v>Dnm.S.İş Sözl. işverence feshi</v>
          </cell>
          <cell r="V2402" t="str">
            <v>Mavi Yaka Direkt</v>
          </cell>
          <cell r="W2402" t="str">
            <v>LOT 3 (MIT)</v>
          </cell>
          <cell r="X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>İŞÇİ</v>
          </cell>
          <cell r="AC2402" t="str">
            <v>99</v>
          </cell>
          <cell r="AD2402" t="str">
            <v>LOT 3 (MIT)</v>
          </cell>
          <cell r="AE2402" t="str">
            <v>0113</v>
          </cell>
          <cell r="AF2402" t="str">
            <v/>
          </cell>
          <cell r="AG2402" t="str">
            <v>KM 785+000 - 829+305</v>
          </cell>
          <cell r="AH2402">
            <v>28279</v>
          </cell>
          <cell r="AI2402" t="str">
            <v>Bay</v>
          </cell>
          <cell r="AJ2402" t="str">
            <v>Yerel-Saatlik</v>
          </cell>
          <cell r="AK2402">
            <v>0</v>
          </cell>
          <cell r="AL2402" t="str">
            <v/>
          </cell>
          <cell r="AM2402" t="str">
            <v>201002</v>
          </cell>
          <cell r="AN2402" t="str">
            <v/>
          </cell>
          <cell r="AO2402" t="str">
            <v>T3</v>
          </cell>
          <cell r="AP2402" t="str">
            <v>5150</v>
          </cell>
          <cell r="AQ2402" t="str">
            <v>5175</v>
          </cell>
          <cell r="AR2402" t="str">
            <v/>
          </cell>
          <cell r="AS2402" t="str">
            <v/>
          </cell>
          <cell r="AT2402" t="str">
            <v/>
          </cell>
          <cell r="AU2402" t="str">
            <v/>
          </cell>
          <cell r="AV2402" t="str">
            <v/>
          </cell>
          <cell r="AW2402" t="str">
            <v/>
          </cell>
          <cell r="AX2402" t="str">
            <v>EVALISTI SAIMON MANGU</v>
          </cell>
          <cell r="AY2402" t="str">
            <v/>
          </cell>
          <cell r="AZ2402"/>
          <cell r="BA2402"/>
          <cell r="BB2402" t="str">
            <v/>
          </cell>
          <cell r="BC2402"/>
          <cell r="BD2402" t="str">
            <v/>
          </cell>
          <cell r="BE2402" t="str">
            <v/>
          </cell>
          <cell r="BF2402" t="str">
            <v>0</v>
          </cell>
        </row>
        <row r="2403">
          <cell r="A2403">
            <v>10076196</v>
          </cell>
          <cell r="B2403" t="str">
            <v>TOBIAS</v>
          </cell>
          <cell r="C2403" t="str">
            <v>SIMONI</v>
          </cell>
          <cell r="D2403" t="str">
            <v>DUVARCI</v>
          </cell>
          <cell r="E2403" t="str">
            <v>MASON</v>
          </cell>
          <cell r="F2403" t="str">
            <v>50108442</v>
          </cell>
          <cell r="G2403" t="str">
            <v>KILAMBASON &amp; SONS SUPPLIES</v>
          </cell>
          <cell r="H2403" t="str">
            <v>50105776</v>
          </cell>
          <cell r="I2403" t="str">
            <v>0BBL</v>
          </cell>
          <cell r="J2403" t="str">
            <v>İNŞAAT GRUBU</v>
          </cell>
          <cell r="K2403" t="str">
            <v>50110924</v>
          </cell>
          <cell r="L2403" t="str">
            <v>TZ</v>
          </cell>
          <cell r="M2403" t="str">
            <v>Tanzanyalı</v>
          </cell>
          <cell r="N2403" t="str">
            <v>0037</v>
          </cell>
          <cell r="O2403" t="str">
            <v>İTİGİ</v>
          </cell>
          <cell r="P2403" t="str">
            <v>89</v>
          </cell>
          <cell r="Q2403" t="str">
            <v>KILAMBASON &amp; SONS SUPPLIES</v>
          </cell>
          <cell r="R2403">
            <v>44896</v>
          </cell>
          <cell r="S2403">
            <v>44896</v>
          </cell>
          <cell r="T2403">
            <v>44984</v>
          </cell>
          <cell r="U2403" t="str">
            <v>İşin sona ermesi</v>
          </cell>
          <cell r="V2403" t="str">
            <v>Mavi Yaka Direkt</v>
          </cell>
          <cell r="W2403" t="str">
            <v>LOT 3 (MIT)</v>
          </cell>
          <cell r="X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>USTA</v>
          </cell>
          <cell r="AC2403" t="str">
            <v>99</v>
          </cell>
          <cell r="AD2403" t="str">
            <v>LOT 3 (MIT)</v>
          </cell>
          <cell r="AE2403" t="str">
            <v>0109</v>
          </cell>
          <cell r="AF2403" t="str">
            <v/>
          </cell>
          <cell r="AG2403" t="str">
            <v>KM 535+000 - 595+000</v>
          </cell>
          <cell r="AH2403">
            <v>32942</v>
          </cell>
          <cell r="AI2403" t="str">
            <v>Bay</v>
          </cell>
          <cell r="AJ2403" t="str">
            <v>Yerel-Saatlik</v>
          </cell>
          <cell r="AK2403">
            <v>0</v>
          </cell>
          <cell r="AL2403" t="str">
            <v/>
          </cell>
          <cell r="AM2403" t="str">
            <v>201002</v>
          </cell>
          <cell r="AN2403" t="str">
            <v/>
          </cell>
          <cell r="AO2403" t="str">
            <v>T3</v>
          </cell>
          <cell r="AP2403" t="str">
            <v>5150</v>
          </cell>
          <cell r="AQ2403" t="str">
            <v>5175</v>
          </cell>
          <cell r="AR2403" t="str">
            <v/>
          </cell>
          <cell r="AS2403" t="str">
            <v/>
          </cell>
          <cell r="AT2403" t="str">
            <v/>
          </cell>
          <cell r="AU2403" t="str">
            <v/>
          </cell>
          <cell r="AV2403" t="str">
            <v/>
          </cell>
          <cell r="AW2403" t="str">
            <v/>
          </cell>
          <cell r="AX2403" t="str">
            <v>TOBIAS SIMONI</v>
          </cell>
          <cell r="AY2403" t="str">
            <v/>
          </cell>
          <cell r="AZ2403"/>
          <cell r="BA2403"/>
          <cell r="BB2403" t="str">
            <v/>
          </cell>
          <cell r="BC2403"/>
          <cell r="BD2403" t="str">
            <v/>
          </cell>
          <cell r="BE2403" t="str">
            <v/>
          </cell>
          <cell r="BF2403" t="str">
            <v>0</v>
          </cell>
        </row>
        <row r="2404">
          <cell r="A2404">
            <v>10076197</v>
          </cell>
          <cell r="B2404" t="str">
            <v>MUSA</v>
          </cell>
          <cell r="C2404" t="str">
            <v>TUJA</v>
          </cell>
          <cell r="D2404" t="str">
            <v>DUVARCI</v>
          </cell>
          <cell r="E2404" t="str">
            <v>MASON</v>
          </cell>
          <cell r="F2404" t="str">
            <v>50108442</v>
          </cell>
          <cell r="G2404" t="str">
            <v>KILAMBASON &amp; SONS SUPPLIES</v>
          </cell>
          <cell r="H2404" t="str">
            <v>50105776</v>
          </cell>
          <cell r="I2404" t="str">
            <v>0BBL</v>
          </cell>
          <cell r="J2404" t="str">
            <v>İNŞAAT GRUBU</v>
          </cell>
          <cell r="K2404" t="str">
            <v>50110924</v>
          </cell>
          <cell r="L2404" t="str">
            <v>TZ</v>
          </cell>
          <cell r="M2404" t="str">
            <v>Tanzanyalı</v>
          </cell>
          <cell r="N2404" t="str">
            <v>0037</v>
          </cell>
          <cell r="O2404" t="str">
            <v>İTİGİ</v>
          </cell>
          <cell r="P2404" t="str">
            <v>89</v>
          </cell>
          <cell r="Q2404" t="str">
            <v>KILAMBASON &amp; SONS SUPPLIES</v>
          </cell>
          <cell r="R2404">
            <v>44896</v>
          </cell>
          <cell r="S2404">
            <v>44896</v>
          </cell>
          <cell r="T2404">
            <v>44984</v>
          </cell>
          <cell r="U2404" t="str">
            <v>İşin sona ermesi</v>
          </cell>
          <cell r="V2404" t="str">
            <v>Mavi Yaka Direkt</v>
          </cell>
          <cell r="W2404" t="str">
            <v>LOT 3 (MIT)</v>
          </cell>
          <cell r="X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>USTA</v>
          </cell>
          <cell r="AC2404" t="str">
            <v>99</v>
          </cell>
          <cell r="AD2404" t="str">
            <v>LOT 3 (MIT)</v>
          </cell>
          <cell r="AE2404" t="str">
            <v>0109</v>
          </cell>
          <cell r="AF2404" t="str">
            <v/>
          </cell>
          <cell r="AG2404" t="str">
            <v>KM 535+000 - 595+000</v>
          </cell>
          <cell r="AH2404">
            <v>32942</v>
          </cell>
          <cell r="AI2404" t="str">
            <v>Bay</v>
          </cell>
          <cell r="AJ2404" t="str">
            <v>Yerel-Saatlik</v>
          </cell>
          <cell r="AK2404">
            <v>0</v>
          </cell>
          <cell r="AL2404" t="str">
            <v/>
          </cell>
          <cell r="AM2404" t="str">
            <v>201002</v>
          </cell>
          <cell r="AN2404" t="str">
            <v/>
          </cell>
          <cell r="AO2404" t="str">
            <v>T3</v>
          </cell>
          <cell r="AP2404" t="str">
            <v>5150</v>
          </cell>
          <cell r="AQ2404" t="str">
            <v>5175</v>
          </cell>
          <cell r="AR2404" t="str">
            <v/>
          </cell>
          <cell r="AS2404" t="str">
            <v/>
          </cell>
          <cell r="AT2404" t="str">
            <v/>
          </cell>
          <cell r="AU2404" t="str">
            <v/>
          </cell>
          <cell r="AV2404" t="str">
            <v/>
          </cell>
          <cell r="AW2404" t="str">
            <v/>
          </cell>
          <cell r="AX2404" t="str">
            <v>MUSA TUJA</v>
          </cell>
          <cell r="AY2404" t="str">
            <v/>
          </cell>
          <cell r="AZ2404"/>
          <cell r="BA2404"/>
          <cell r="BB2404" t="str">
            <v/>
          </cell>
          <cell r="BC2404"/>
          <cell r="BD2404" t="str">
            <v/>
          </cell>
          <cell r="BE2404" t="str">
            <v/>
          </cell>
          <cell r="BF2404" t="str">
            <v>0</v>
          </cell>
        </row>
        <row r="2405">
          <cell r="A2405">
            <v>10076198</v>
          </cell>
          <cell r="B2405" t="str">
            <v>MWINYI</v>
          </cell>
          <cell r="C2405" t="str">
            <v>RAJABU</v>
          </cell>
          <cell r="D2405" t="str">
            <v>DUVARCI</v>
          </cell>
          <cell r="E2405" t="str">
            <v>MASON</v>
          </cell>
          <cell r="F2405" t="str">
            <v>50108442</v>
          </cell>
          <cell r="G2405" t="str">
            <v>KILAMBASON &amp; SONS SUPPLIES</v>
          </cell>
          <cell r="H2405" t="str">
            <v>50105776</v>
          </cell>
          <cell r="I2405" t="str">
            <v>0BBL</v>
          </cell>
          <cell r="J2405" t="str">
            <v>İNŞAAT GRUBU</v>
          </cell>
          <cell r="K2405" t="str">
            <v>50110924</v>
          </cell>
          <cell r="L2405" t="str">
            <v>TZ</v>
          </cell>
          <cell r="M2405" t="str">
            <v>Tanzanyalı</v>
          </cell>
          <cell r="N2405" t="str">
            <v>0037</v>
          </cell>
          <cell r="O2405" t="str">
            <v>İTİGİ</v>
          </cell>
          <cell r="P2405" t="str">
            <v>89</v>
          </cell>
          <cell r="Q2405" t="str">
            <v>KILAMBASON &amp; SONS SUPPLIES</v>
          </cell>
          <cell r="R2405">
            <v>44896</v>
          </cell>
          <cell r="S2405">
            <v>44896</v>
          </cell>
          <cell r="T2405">
            <v>44984</v>
          </cell>
          <cell r="U2405" t="str">
            <v>İşin sona ermesi</v>
          </cell>
          <cell r="V2405" t="str">
            <v>Mavi Yaka Direkt</v>
          </cell>
          <cell r="W2405" t="str">
            <v>LOT 3 (MIT)</v>
          </cell>
          <cell r="X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>USTA</v>
          </cell>
          <cell r="AC2405" t="str">
            <v>99</v>
          </cell>
          <cell r="AD2405" t="str">
            <v>LOT 3 (MIT)</v>
          </cell>
          <cell r="AE2405" t="str">
            <v>0109</v>
          </cell>
          <cell r="AF2405" t="str">
            <v/>
          </cell>
          <cell r="AG2405" t="str">
            <v>KM 535+000 - 595+000</v>
          </cell>
          <cell r="AH2405">
            <v>33870</v>
          </cell>
          <cell r="AI2405" t="str">
            <v>Bay</v>
          </cell>
          <cell r="AJ2405" t="str">
            <v>Yerel-Saatlik</v>
          </cell>
          <cell r="AK2405">
            <v>0</v>
          </cell>
          <cell r="AL2405" t="str">
            <v/>
          </cell>
          <cell r="AM2405" t="str">
            <v>201002</v>
          </cell>
          <cell r="AN2405" t="str">
            <v/>
          </cell>
          <cell r="AO2405" t="str">
            <v>T3</v>
          </cell>
          <cell r="AP2405" t="str">
            <v>5150</v>
          </cell>
          <cell r="AQ2405" t="str">
            <v>5175</v>
          </cell>
          <cell r="AR2405" t="str">
            <v/>
          </cell>
          <cell r="AS2405" t="str">
            <v/>
          </cell>
          <cell r="AT2405" t="str">
            <v/>
          </cell>
          <cell r="AU2405" t="str">
            <v/>
          </cell>
          <cell r="AV2405" t="str">
            <v/>
          </cell>
          <cell r="AW2405" t="str">
            <v/>
          </cell>
          <cell r="AX2405" t="str">
            <v>MWINYI RAJABU</v>
          </cell>
          <cell r="AY2405" t="str">
            <v/>
          </cell>
          <cell r="AZ2405"/>
          <cell r="BA2405"/>
          <cell r="BB2405" t="str">
            <v/>
          </cell>
          <cell r="BC2405"/>
          <cell r="BD2405" t="str">
            <v/>
          </cell>
          <cell r="BE2405" t="str">
            <v/>
          </cell>
          <cell r="BF2405" t="str">
            <v>0</v>
          </cell>
        </row>
        <row r="2406">
          <cell r="A2406">
            <v>10076199</v>
          </cell>
          <cell r="B2406" t="str">
            <v>MUHUNDA</v>
          </cell>
          <cell r="C2406" t="str">
            <v>KAPONGO</v>
          </cell>
          <cell r="D2406" t="str">
            <v>DUVARCI</v>
          </cell>
          <cell r="E2406" t="str">
            <v>MASON</v>
          </cell>
          <cell r="F2406" t="str">
            <v>50108442</v>
          </cell>
          <cell r="G2406" t="str">
            <v>KILAMBASON &amp; SONS SUPPLIES</v>
          </cell>
          <cell r="H2406" t="str">
            <v>50105776</v>
          </cell>
          <cell r="I2406" t="str">
            <v>0BBL</v>
          </cell>
          <cell r="J2406" t="str">
            <v>İNŞAAT GRUBU</v>
          </cell>
          <cell r="K2406" t="str">
            <v>50110924</v>
          </cell>
          <cell r="L2406" t="str">
            <v>TZ</v>
          </cell>
          <cell r="M2406" t="str">
            <v>Tanzanyalı</v>
          </cell>
          <cell r="N2406" t="str">
            <v>0037</v>
          </cell>
          <cell r="O2406" t="str">
            <v>İTİGİ</v>
          </cell>
          <cell r="P2406" t="str">
            <v>89</v>
          </cell>
          <cell r="Q2406" t="str">
            <v>KILAMBASON &amp; SONS SUPPLIES</v>
          </cell>
          <cell r="R2406">
            <v>44896</v>
          </cell>
          <cell r="S2406">
            <v>44896</v>
          </cell>
          <cell r="T2406">
            <v>44984</v>
          </cell>
          <cell r="U2406" t="str">
            <v>İşin sona ermesi</v>
          </cell>
          <cell r="V2406" t="str">
            <v>Mavi Yaka Direkt</v>
          </cell>
          <cell r="W2406" t="str">
            <v>LOT 3 (MIT)</v>
          </cell>
          <cell r="X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>USTA</v>
          </cell>
          <cell r="AC2406" t="str">
            <v>99</v>
          </cell>
          <cell r="AD2406" t="str">
            <v>LOT 3 (MIT)</v>
          </cell>
          <cell r="AE2406" t="str">
            <v>0109</v>
          </cell>
          <cell r="AF2406" t="str">
            <v/>
          </cell>
          <cell r="AG2406" t="str">
            <v>KM 535+000 - 595+000</v>
          </cell>
          <cell r="AH2406">
            <v>33870</v>
          </cell>
          <cell r="AI2406" t="str">
            <v>Bay</v>
          </cell>
          <cell r="AJ2406" t="str">
            <v>Yerel-Saatlik</v>
          </cell>
          <cell r="AK2406">
            <v>0</v>
          </cell>
          <cell r="AL2406" t="str">
            <v/>
          </cell>
          <cell r="AM2406" t="str">
            <v>201002</v>
          </cell>
          <cell r="AN2406" t="str">
            <v/>
          </cell>
          <cell r="AO2406" t="str">
            <v>T3</v>
          </cell>
          <cell r="AP2406" t="str">
            <v>5150</v>
          </cell>
          <cell r="AQ2406" t="str">
            <v>5175</v>
          </cell>
          <cell r="AR2406" t="str">
            <v/>
          </cell>
          <cell r="AS2406" t="str">
            <v/>
          </cell>
          <cell r="AT2406" t="str">
            <v/>
          </cell>
          <cell r="AU2406" t="str">
            <v/>
          </cell>
          <cell r="AV2406" t="str">
            <v/>
          </cell>
          <cell r="AW2406" t="str">
            <v/>
          </cell>
          <cell r="AX2406" t="str">
            <v>MUHUNDA KAPONGO</v>
          </cell>
          <cell r="AY2406" t="str">
            <v/>
          </cell>
          <cell r="AZ2406"/>
          <cell r="BA2406"/>
          <cell r="BB2406" t="str">
            <v/>
          </cell>
          <cell r="BC2406"/>
          <cell r="BD2406" t="str">
            <v/>
          </cell>
          <cell r="BE2406" t="str">
            <v/>
          </cell>
          <cell r="BF2406" t="str">
            <v>0</v>
          </cell>
        </row>
        <row r="2407">
          <cell r="A2407">
            <v>10076200</v>
          </cell>
          <cell r="B2407" t="str">
            <v>MARCO</v>
          </cell>
          <cell r="C2407" t="str">
            <v>NGUGE</v>
          </cell>
          <cell r="D2407" t="str">
            <v>DUVARCI</v>
          </cell>
          <cell r="E2407" t="str">
            <v>MASON</v>
          </cell>
          <cell r="F2407" t="str">
            <v>50108442</v>
          </cell>
          <cell r="G2407" t="str">
            <v>KILAMBASON &amp; SONS SUPPLIES</v>
          </cell>
          <cell r="H2407" t="str">
            <v>50105776</v>
          </cell>
          <cell r="I2407" t="str">
            <v>0BBL</v>
          </cell>
          <cell r="J2407" t="str">
            <v>İNŞAAT GRUBU</v>
          </cell>
          <cell r="K2407" t="str">
            <v>50110924</v>
          </cell>
          <cell r="L2407" t="str">
            <v>TZ</v>
          </cell>
          <cell r="M2407" t="str">
            <v>Tanzanyalı</v>
          </cell>
          <cell r="N2407" t="str">
            <v>0037</v>
          </cell>
          <cell r="O2407" t="str">
            <v>İTİGİ</v>
          </cell>
          <cell r="P2407" t="str">
            <v>89</v>
          </cell>
          <cell r="Q2407" t="str">
            <v>KILAMBASON &amp; SONS SUPPLIES</v>
          </cell>
          <cell r="R2407">
            <v>44896</v>
          </cell>
          <cell r="S2407">
            <v>44896</v>
          </cell>
          <cell r="T2407">
            <v>44984</v>
          </cell>
          <cell r="U2407" t="str">
            <v>İşin sona ermesi</v>
          </cell>
          <cell r="V2407" t="str">
            <v>Mavi Yaka Direkt</v>
          </cell>
          <cell r="W2407" t="str">
            <v>LOT 3 (MIT)</v>
          </cell>
          <cell r="X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>USTA</v>
          </cell>
          <cell r="AC2407" t="str">
            <v>99</v>
          </cell>
          <cell r="AD2407" t="str">
            <v>LOT 3 (MIT)</v>
          </cell>
          <cell r="AE2407" t="str">
            <v>0109</v>
          </cell>
          <cell r="AF2407" t="str">
            <v/>
          </cell>
          <cell r="AG2407" t="str">
            <v>KM 535+000 - 595+000</v>
          </cell>
          <cell r="AH2407">
            <v>33870</v>
          </cell>
          <cell r="AI2407" t="str">
            <v>Bay</v>
          </cell>
          <cell r="AJ2407" t="str">
            <v>Yerel-Saatlik</v>
          </cell>
          <cell r="AK2407">
            <v>0</v>
          </cell>
          <cell r="AL2407" t="str">
            <v/>
          </cell>
          <cell r="AM2407" t="str">
            <v>201002</v>
          </cell>
          <cell r="AN2407" t="str">
            <v/>
          </cell>
          <cell r="AO2407" t="str">
            <v>T3</v>
          </cell>
          <cell r="AP2407" t="str">
            <v>5150</v>
          </cell>
          <cell r="AQ2407" t="str">
            <v>5175</v>
          </cell>
          <cell r="AR2407" t="str">
            <v/>
          </cell>
          <cell r="AS2407" t="str">
            <v/>
          </cell>
          <cell r="AT2407" t="str">
            <v/>
          </cell>
          <cell r="AU2407" t="str">
            <v/>
          </cell>
          <cell r="AV2407" t="str">
            <v/>
          </cell>
          <cell r="AW2407" t="str">
            <v/>
          </cell>
          <cell r="AX2407" t="str">
            <v>MARCO NGUGE</v>
          </cell>
          <cell r="AY2407" t="str">
            <v/>
          </cell>
          <cell r="AZ2407"/>
          <cell r="BA2407"/>
          <cell r="BB2407" t="str">
            <v/>
          </cell>
          <cell r="BC2407"/>
          <cell r="BD2407" t="str">
            <v/>
          </cell>
          <cell r="BE2407" t="str">
            <v/>
          </cell>
          <cell r="BF2407" t="str">
            <v>0</v>
          </cell>
        </row>
        <row r="2408">
          <cell r="A2408">
            <v>10076201</v>
          </cell>
          <cell r="B2408" t="str">
            <v>PAUL</v>
          </cell>
          <cell r="C2408" t="str">
            <v>SONDA</v>
          </cell>
          <cell r="D2408" t="str">
            <v>DUVARCI</v>
          </cell>
          <cell r="E2408" t="str">
            <v>MASON</v>
          </cell>
          <cell r="F2408" t="str">
            <v>50108442</v>
          </cell>
          <cell r="G2408" t="str">
            <v>KILAMBASON &amp; SONS SUPPLIES</v>
          </cell>
          <cell r="H2408" t="str">
            <v>50105776</v>
          </cell>
          <cell r="I2408" t="str">
            <v>0BBL</v>
          </cell>
          <cell r="J2408" t="str">
            <v>İNŞAAT GRUBU</v>
          </cell>
          <cell r="K2408" t="str">
            <v>50110924</v>
          </cell>
          <cell r="L2408" t="str">
            <v>TZ</v>
          </cell>
          <cell r="M2408" t="str">
            <v>Tanzanyalı</v>
          </cell>
          <cell r="N2408" t="str">
            <v>0037</v>
          </cell>
          <cell r="O2408" t="str">
            <v>İTİGİ</v>
          </cell>
          <cell r="P2408" t="str">
            <v>89</v>
          </cell>
          <cell r="Q2408" t="str">
            <v>KILAMBASON &amp; SONS SUPPLIES</v>
          </cell>
          <cell r="R2408">
            <v>44896</v>
          </cell>
          <cell r="S2408">
            <v>44896</v>
          </cell>
          <cell r="T2408">
            <v>44984</v>
          </cell>
          <cell r="U2408" t="str">
            <v>İşin sona ermesi</v>
          </cell>
          <cell r="V2408" t="str">
            <v>Mavi Yaka Direkt</v>
          </cell>
          <cell r="W2408" t="str">
            <v>LOT 3 (MIT)</v>
          </cell>
          <cell r="X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>USTA</v>
          </cell>
          <cell r="AC2408" t="str">
            <v>99</v>
          </cell>
          <cell r="AD2408" t="str">
            <v>LOT 3 (MIT)</v>
          </cell>
          <cell r="AE2408" t="str">
            <v>0109</v>
          </cell>
          <cell r="AF2408" t="str">
            <v/>
          </cell>
          <cell r="AG2408" t="str">
            <v>KM 535+000 - 595+000</v>
          </cell>
          <cell r="AH2408">
            <v>33870</v>
          </cell>
          <cell r="AI2408" t="str">
            <v>Bay</v>
          </cell>
          <cell r="AJ2408" t="str">
            <v>Yerel-Saatlik</v>
          </cell>
          <cell r="AK2408">
            <v>0</v>
          </cell>
          <cell r="AL2408" t="str">
            <v/>
          </cell>
          <cell r="AM2408" t="str">
            <v>201002</v>
          </cell>
          <cell r="AN2408" t="str">
            <v/>
          </cell>
          <cell r="AO2408" t="str">
            <v>T3</v>
          </cell>
          <cell r="AP2408" t="str">
            <v>5150</v>
          </cell>
          <cell r="AQ2408" t="str">
            <v>5175</v>
          </cell>
          <cell r="AR2408" t="str">
            <v/>
          </cell>
          <cell r="AS2408" t="str">
            <v/>
          </cell>
          <cell r="AT2408" t="str">
            <v/>
          </cell>
          <cell r="AU2408" t="str">
            <v/>
          </cell>
          <cell r="AV2408" t="str">
            <v/>
          </cell>
          <cell r="AW2408" t="str">
            <v/>
          </cell>
          <cell r="AX2408" t="str">
            <v>PAUL SONDA</v>
          </cell>
          <cell r="AY2408" t="str">
            <v/>
          </cell>
          <cell r="AZ2408"/>
          <cell r="BA2408"/>
          <cell r="BB2408" t="str">
            <v/>
          </cell>
          <cell r="BC2408"/>
          <cell r="BD2408" t="str">
            <v/>
          </cell>
          <cell r="BE2408" t="str">
            <v/>
          </cell>
          <cell r="BF2408" t="str">
            <v>0</v>
          </cell>
        </row>
        <row r="2409">
          <cell r="A2409">
            <v>10076202</v>
          </cell>
          <cell r="B2409" t="str">
            <v>DANIELY</v>
          </cell>
          <cell r="C2409" t="str">
            <v>KABELO</v>
          </cell>
          <cell r="D2409" t="str">
            <v>DUVARCI</v>
          </cell>
          <cell r="E2409" t="str">
            <v>MASON</v>
          </cell>
          <cell r="F2409" t="str">
            <v>50108442</v>
          </cell>
          <cell r="G2409" t="str">
            <v>KILAMBASON &amp; SONS SUPPLIES</v>
          </cell>
          <cell r="H2409" t="str">
            <v>50105776</v>
          </cell>
          <cell r="I2409" t="str">
            <v>0BBL</v>
          </cell>
          <cell r="J2409" t="str">
            <v>İNŞAAT GRUBU</v>
          </cell>
          <cell r="K2409" t="str">
            <v>50110924</v>
          </cell>
          <cell r="L2409" t="str">
            <v>TZ</v>
          </cell>
          <cell r="M2409" t="str">
            <v>Tanzanyalı</v>
          </cell>
          <cell r="N2409" t="str">
            <v>0037</v>
          </cell>
          <cell r="O2409" t="str">
            <v>İTİGİ</v>
          </cell>
          <cell r="P2409" t="str">
            <v>89</v>
          </cell>
          <cell r="Q2409" t="str">
            <v>KILAMBASON &amp; SONS SUPPLIES</v>
          </cell>
          <cell r="R2409">
            <v>44896</v>
          </cell>
          <cell r="S2409">
            <v>44896</v>
          </cell>
          <cell r="T2409">
            <v>44984</v>
          </cell>
          <cell r="U2409" t="str">
            <v>İşin sona ermesi</v>
          </cell>
          <cell r="V2409" t="str">
            <v>Mavi Yaka Direkt</v>
          </cell>
          <cell r="W2409" t="str">
            <v>LOT 3 (MIT)</v>
          </cell>
          <cell r="X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>USTA</v>
          </cell>
          <cell r="AC2409" t="str">
            <v>99</v>
          </cell>
          <cell r="AD2409" t="str">
            <v>LOT 3 (MIT)</v>
          </cell>
          <cell r="AE2409" t="str">
            <v>0109</v>
          </cell>
          <cell r="AF2409" t="str">
            <v/>
          </cell>
          <cell r="AG2409" t="str">
            <v>KM 535+000 - 595+000</v>
          </cell>
          <cell r="AH2409">
            <v>33870</v>
          </cell>
          <cell r="AI2409" t="str">
            <v>Bay</v>
          </cell>
          <cell r="AJ2409" t="str">
            <v>Yerel-Saatlik</v>
          </cell>
          <cell r="AK2409">
            <v>0</v>
          </cell>
          <cell r="AL2409" t="str">
            <v/>
          </cell>
          <cell r="AM2409" t="str">
            <v>201002</v>
          </cell>
          <cell r="AN2409" t="str">
            <v/>
          </cell>
          <cell r="AO2409" t="str">
            <v>T3</v>
          </cell>
          <cell r="AP2409" t="str">
            <v>5150</v>
          </cell>
          <cell r="AQ2409" t="str">
            <v>5175</v>
          </cell>
          <cell r="AR2409" t="str">
            <v/>
          </cell>
          <cell r="AS2409" t="str">
            <v/>
          </cell>
          <cell r="AT2409" t="str">
            <v/>
          </cell>
          <cell r="AU2409" t="str">
            <v/>
          </cell>
          <cell r="AV2409" t="str">
            <v/>
          </cell>
          <cell r="AW2409" t="str">
            <v/>
          </cell>
          <cell r="AX2409" t="str">
            <v>DANIELY KABELO</v>
          </cell>
          <cell r="AY2409" t="str">
            <v/>
          </cell>
          <cell r="AZ2409"/>
          <cell r="BA2409"/>
          <cell r="BB2409" t="str">
            <v/>
          </cell>
          <cell r="BC2409"/>
          <cell r="BD2409" t="str">
            <v/>
          </cell>
          <cell r="BE2409" t="str">
            <v/>
          </cell>
          <cell r="BF2409" t="str">
            <v>0</v>
          </cell>
        </row>
        <row r="2410">
          <cell r="A2410">
            <v>10076203</v>
          </cell>
          <cell r="B2410" t="str">
            <v>PITA</v>
          </cell>
          <cell r="C2410" t="str">
            <v>TANIMALI</v>
          </cell>
          <cell r="D2410" t="str">
            <v>DUVARCI</v>
          </cell>
          <cell r="E2410" t="str">
            <v>MASON</v>
          </cell>
          <cell r="F2410" t="str">
            <v>50108442</v>
          </cell>
          <cell r="G2410" t="str">
            <v>KILAMBASON &amp; SONS SUPPLIES</v>
          </cell>
          <cell r="H2410" t="str">
            <v>50105776</v>
          </cell>
          <cell r="I2410" t="str">
            <v>0BBL</v>
          </cell>
          <cell r="J2410" t="str">
            <v>İNŞAAT GRUBU</v>
          </cell>
          <cell r="K2410" t="str">
            <v>50110924</v>
          </cell>
          <cell r="L2410" t="str">
            <v>TZ</v>
          </cell>
          <cell r="M2410" t="str">
            <v>Tanzanyalı</v>
          </cell>
          <cell r="N2410" t="str">
            <v>0037</v>
          </cell>
          <cell r="O2410" t="str">
            <v>İTİGİ</v>
          </cell>
          <cell r="P2410" t="str">
            <v>89</v>
          </cell>
          <cell r="Q2410" t="str">
            <v>KILAMBASON &amp; SONS SUPPLIES</v>
          </cell>
          <cell r="R2410">
            <v>44896</v>
          </cell>
          <cell r="S2410">
            <v>44896</v>
          </cell>
          <cell r="T2410">
            <v>44984</v>
          </cell>
          <cell r="U2410" t="str">
            <v>İşin sona ermesi</v>
          </cell>
          <cell r="V2410" t="str">
            <v>Mavi Yaka Direkt</v>
          </cell>
          <cell r="W2410" t="str">
            <v>LOT 3 (MIT)</v>
          </cell>
          <cell r="X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>USTA</v>
          </cell>
          <cell r="AC2410" t="str">
            <v>99</v>
          </cell>
          <cell r="AD2410" t="str">
            <v>LOT 3 (MIT)</v>
          </cell>
          <cell r="AE2410" t="str">
            <v>0109</v>
          </cell>
          <cell r="AF2410" t="str">
            <v/>
          </cell>
          <cell r="AG2410" t="str">
            <v>KM 535+000 - 595+000</v>
          </cell>
          <cell r="AH2410">
            <v>33870</v>
          </cell>
          <cell r="AI2410" t="str">
            <v>Bay</v>
          </cell>
          <cell r="AJ2410" t="str">
            <v>Yerel-Saatlik</v>
          </cell>
          <cell r="AK2410">
            <v>0</v>
          </cell>
          <cell r="AL2410" t="str">
            <v/>
          </cell>
          <cell r="AM2410" t="str">
            <v>201002</v>
          </cell>
          <cell r="AN2410" t="str">
            <v/>
          </cell>
          <cell r="AO2410" t="str">
            <v>T3</v>
          </cell>
          <cell r="AP2410" t="str">
            <v>5150</v>
          </cell>
          <cell r="AQ2410" t="str">
            <v>5175</v>
          </cell>
          <cell r="AR2410" t="str">
            <v/>
          </cell>
          <cell r="AS2410" t="str">
            <v/>
          </cell>
          <cell r="AT2410" t="str">
            <v/>
          </cell>
          <cell r="AU2410" t="str">
            <v/>
          </cell>
          <cell r="AV2410" t="str">
            <v/>
          </cell>
          <cell r="AW2410" t="str">
            <v/>
          </cell>
          <cell r="AX2410" t="str">
            <v>PITA TANIMALI</v>
          </cell>
          <cell r="AY2410" t="str">
            <v/>
          </cell>
          <cell r="AZ2410"/>
          <cell r="BA2410"/>
          <cell r="BB2410" t="str">
            <v/>
          </cell>
          <cell r="BC2410"/>
          <cell r="BD2410" t="str">
            <v/>
          </cell>
          <cell r="BE2410" t="str">
            <v/>
          </cell>
          <cell r="BF2410" t="str">
            <v>0</v>
          </cell>
        </row>
        <row r="2411">
          <cell r="A2411">
            <v>10076204</v>
          </cell>
          <cell r="B2411" t="str">
            <v>JOSHUA</v>
          </cell>
          <cell r="C2411" t="str">
            <v>MOHAMEDI</v>
          </cell>
          <cell r="D2411" t="str">
            <v>DUVARCI</v>
          </cell>
          <cell r="E2411" t="str">
            <v>MASON</v>
          </cell>
          <cell r="F2411" t="str">
            <v>50108442</v>
          </cell>
          <cell r="G2411" t="str">
            <v>KILAMBASON &amp; SONS SUPPLIES</v>
          </cell>
          <cell r="H2411" t="str">
            <v>50105776</v>
          </cell>
          <cell r="I2411" t="str">
            <v>0BBL</v>
          </cell>
          <cell r="J2411" t="str">
            <v>İNŞAAT GRUBU</v>
          </cell>
          <cell r="K2411" t="str">
            <v>50110924</v>
          </cell>
          <cell r="L2411" t="str">
            <v>TZ</v>
          </cell>
          <cell r="M2411" t="str">
            <v>Tanzanyalı</v>
          </cell>
          <cell r="N2411" t="str">
            <v>0037</v>
          </cell>
          <cell r="O2411" t="str">
            <v>İTİGİ</v>
          </cell>
          <cell r="P2411" t="str">
            <v>89</v>
          </cell>
          <cell r="Q2411" t="str">
            <v>KILAMBASON &amp; SONS SUPPLIES</v>
          </cell>
          <cell r="R2411">
            <v>44896</v>
          </cell>
          <cell r="S2411">
            <v>44896</v>
          </cell>
          <cell r="T2411">
            <v>44984</v>
          </cell>
          <cell r="U2411" t="str">
            <v>İşin sona ermesi</v>
          </cell>
          <cell r="V2411" t="str">
            <v>Mavi Yaka Direkt</v>
          </cell>
          <cell r="W2411" t="str">
            <v>LOT 3 (MIT)</v>
          </cell>
          <cell r="X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>USTA</v>
          </cell>
          <cell r="AC2411" t="str">
            <v>99</v>
          </cell>
          <cell r="AD2411" t="str">
            <v>LOT 3 (MIT)</v>
          </cell>
          <cell r="AE2411" t="str">
            <v>0109</v>
          </cell>
          <cell r="AF2411" t="str">
            <v/>
          </cell>
          <cell r="AG2411" t="str">
            <v>KM 535+000 - 595+000</v>
          </cell>
          <cell r="AH2411">
            <v>33870</v>
          </cell>
          <cell r="AI2411" t="str">
            <v>Bay</v>
          </cell>
          <cell r="AJ2411" t="str">
            <v>Yerel-Saatlik</v>
          </cell>
          <cell r="AK2411">
            <v>0</v>
          </cell>
          <cell r="AL2411" t="str">
            <v/>
          </cell>
          <cell r="AM2411" t="str">
            <v>201002</v>
          </cell>
          <cell r="AN2411" t="str">
            <v/>
          </cell>
          <cell r="AO2411" t="str">
            <v>T3</v>
          </cell>
          <cell r="AP2411" t="str">
            <v>5150</v>
          </cell>
          <cell r="AQ2411" t="str">
            <v>5175</v>
          </cell>
          <cell r="AR2411" t="str">
            <v/>
          </cell>
          <cell r="AS2411" t="str">
            <v/>
          </cell>
          <cell r="AT2411" t="str">
            <v/>
          </cell>
          <cell r="AU2411" t="str">
            <v/>
          </cell>
          <cell r="AV2411" t="str">
            <v/>
          </cell>
          <cell r="AW2411" t="str">
            <v/>
          </cell>
          <cell r="AX2411" t="str">
            <v>JOSHUA MOHAMEDI</v>
          </cell>
          <cell r="AY2411" t="str">
            <v/>
          </cell>
          <cell r="AZ2411"/>
          <cell r="BA2411"/>
          <cell r="BB2411" t="str">
            <v/>
          </cell>
          <cell r="BC2411"/>
          <cell r="BD2411" t="str">
            <v/>
          </cell>
          <cell r="BE2411" t="str">
            <v/>
          </cell>
          <cell r="BF2411" t="str">
            <v>0</v>
          </cell>
        </row>
        <row r="2412">
          <cell r="A2412">
            <v>10076057</v>
          </cell>
          <cell r="B2412" t="str">
            <v>PHILIPO ERNEST</v>
          </cell>
          <cell r="C2412" t="str">
            <v>YOMVINE</v>
          </cell>
          <cell r="D2412" t="str">
            <v>DUVARCI</v>
          </cell>
          <cell r="E2412" t="str">
            <v>MASON</v>
          </cell>
          <cell r="F2412" t="str">
            <v>50107642</v>
          </cell>
          <cell r="G2412" t="str">
            <v>PETRA PROTEK</v>
          </cell>
          <cell r="H2412" t="str">
            <v>50105776</v>
          </cell>
          <cell r="I2412" t="str">
            <v>0BBL</v>
          </cell>
          <cell r="J2412" t="str">
            <v>İNŞAAT GRUBU</v>
          </cell>
          <cell r="K2412" t="str">
            <v>50107815</v>
          </cell>
          <cell r="L2412" t="str">
            <v>TZ</v>
          </cell>
          <cell r="M2412" t="str">
            <v>Tanzanyalı</v>
          </cell>
          <cell r="N2412" t="str">
            <v>0035</v>
          </cell>
          <cell r="O2412" t="str">
            <v>TABORA</v>
          </cell>
          <cell r="P2412" t="str">
            <v>7B</v>
          </cell>
          <cell r="Q2412" t="str">
            <v>PETRA PROTEK</v>
          </cell>
          <cell r="R2412">
            <v>44885</v>
          </cell>
          <cell r="S2412">
            <v>44885</v>
          </cell>
          <cell r="T2412">
            <v>44890</v>
          </cell>
          <cell r="U2412" t="str">
            <v>Dnm.S.İş Sözl. işverence feshi</v>
          </cell>
          <cell r="V2412" t="str">
            <v>Mavi Yaka Direkt</v>
          </cell>
          <cell r="W2412" t="str">
            <v>LOT 3 (MIT)</v>
          </cell>
          <cell r="X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>USTA</v>
          </cell>
          <cell r="AC2412" t="str">
            <v>99</v>
          </cell>
          <cell r="AD2412" t="str">
            <v>LOT 3 (MIT)</v>
          </cell>
          <cell r="AE2412" t="str">
            <v>0109</v>
          </cell>
          <cell r="AF2412" t="str">
            <v/>
          </cell>
          <cell r="AG2412" t="str">
            <v>KM 535+000 - 595+000</v>
          </cell>
          <cell r="AH2412">
            <v>30726</v>
          </cell>
          <cell r="AI2412" t="str">
            <v>Bay</v>
          </cell>
          <cell r="AJ2412" t="str">
            <v>Yerel-Saatlik</v>
          </cell>
          <cell r="AK2412">
            <v>0</v>
          </cell>
          <cell r="AL2412" t="str">
            <v/>
          </cell>
          <cell r="AM2412" t="str">
            <v>201002</v>
          </cell>
          <cell r="AN2412" t="str">
            <v/>
          </cell>
          <cell r="AO2412" t="str">
            <v>T3</v>
          </cell>
          <cell r="AP2412" t="str">
            <v>5150</v>
          </cell>
          <cell r="AQ2412" t="str">
            <v>5175</v>
          </cell>
          <cell r="AR2412" t="str">
            <v/>
          </cell>
          <cell r="AS2412" t="str">
            <v/>
          </cell>
          <cell r="AT2412" t="str">
            <v/>
          </cell>
          <cell r="AU2412" t="str">
            <v/>
          </cell>
          <cell r="AV2412" t="str">
            <v/>
          </cell>
          <cell r="AW2412" t="str">
            <v/>
          </cell>
          <cell r="AX2412" t="str">
            <v>PHILIPO ERNEST YOMVINE</v>
          </cell>
          <cell r="AY2412" t="str">
            <v/>
          </cell>
          <cell r="AZ2412"/>
          <cell r="BA2412"/>
          <cell r="BB2412" t="str">
            <v/>
          </cell>
          <cell r="BC2412"/>
          <cell r="BD2412" t="str">
            <v/>
          </cell>
          <cell r="BE2412" t="str">
            <v/>
          </cell>
          <cell r="BF2412" t="str">
            <v>0</v>
          </cell>
        </row>
        <row r="2413">
          <cell r="A2413">
            <v>10076059</v>
          </cell>
          <cell r="B2413" t="str">
            <v>MUSA JOHN</v>
          </cell>
          <cell r="C2413" t="str">
            <v>MASANJA</v>
          </cell>
          <cell r="D2413" t="str">
            <v>DUVARCI</v>
          </cell>
          <cell r="E2413" t="str">
            <v>MASON</v>
          </cell>
          <cell r="F2413" t="str">
            <v>50108442</v>
          </cell>
          <cell r="G2413" t="str">
            <v>KILAMBASON &amp; SONS SUPPLIES</v>
          </cell>
          <cell r="H2413" t="str">
            <v>50105776</v>
          </cell>
          <cell r="I2413" t="str">
            <v>0BBL</v>
          </cell>
          <cell r="J2413" t="str">
            <v>İNŞAAT GRUBU</v>
          </cell>
          <cell r="K2413" t="str">
            <v>50110924</v>
          </cell>
          <cell r="L2413" t="str">
            <v>TZ</v>
          </cell>
          <cell r="M2413" t="str">
            <v>Tanzanyalı</v>
          </cell>
          <cell r="N2413" t="str">
            <v>0035</v>
          </cell>
          <cell r="O2413" t="str">
            <v>TABORA</v>
          </cell>
          <cell r="P2413" t="str">
            <v>89</v>
          </cell>
          <cell r="Q2413" t="str">
            <v>KILAMBASON &amp; SONS SUPPLIES</v>
          </cell>
          <cell r="R2413">
            <v>44885</v>
          </cell>
          <cell r="S2413">
            <v>44885</v>
          </cell>
          <cell r="T2413">
            <v>44994</v>
          </cell>
          <cell r="U2413" t="str">
            <v>İşin sona ermesi</v>
          </cell>
          <cell r="V2413" t="str">
            <v>Mavi Yaka Direkt</v>
          </cell>
          <cell r="W2413" t="str">
            <v>LOT 3 (MIT)</v>
          </cell>
          <cell r="X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>USTA</v>
          </cell>
          <cell r="AC2413" t="str">
            <v>99</v>
          </cell>
          <cell r="AD2413" t="str">
            <v>LOT 3 (MIT)</v>
          </cell>
          <cell r="AE2413" t="str">
            <v>0109</v>
          </cell>
          <cell r="AF2413" t="str">
            <v/>
          </cell>
          <cell r="AG2413" t="str">
            <v>KM 535+000 - 595+000</v>
          </cell>
          <cell r="AH2413">
            <v>34811</v>
          </cell>
          <cell r="AI2413" t="str">
            <v>Bay</v>
          </cell>
          <cell r="AJ2413" t="str">
            <v>Yerel-Saatlik</v>
          </cell>
          <cell r="AK2413">
            <v>0</v>
          </cell>
          <cell r="AL2413" t="str">
            <v/>
          </cell>
          <cell r="AM2413" t="str">
            <v>201002</v>
          </cell>
          <cell r="AN2413" t="str">
            <v/>
          </cell>
          <cell r="AO2413" t="str">
            <v>T3</v>
          </cell>
          <cell r="AP2413" t="str">
            <v>5150</v>
          </cell>
          <cell r="AQ2413" t="str">
            <v>5175</v>
          </cell>
          <cell r="AR2413" t="str">
            <v/>
          </cell>
          <cell r="AS2413" t="str">
            <v/>
          </cell>
          <cell r="AT2413" t="str">
            <v/>
          </cell>
          <cell r="AU2413" t="str">
            <v/>
          </cell>
          <cell r="AV2413" t="str">
            <v/>
          </cell>
          <cell r="AW2413" t="str">
            <v/>
          </cell>
          <cell r="AX2413" t="str">
            <v>MUSA JOHN MASANJA</v>
          </cell>
          <cell r="AY2413" t="str">
            <v/>
          </cell>
          <cell r="AZ2413"/>
          <cell r="BA2413"/>
          <cell r="BB2413" t="str">
            <v/>
          </cell>
          <cell r="BC2413"/>
          <cell r="BD2413" t="str">
            <v/>
          </cell>
          <cell r="BE2413" t="str">
            <v/>
          </cell>
          <cell r="BF2413" t="str">
            <v>0</v>
          </cell>
        </row>
        <row r="2414">
          <cell r="A2414">
            <v>10076061</v>
          </cell>
          <cell r="B2414" t="str">
            <v>VICTOR STANSLAUS</v>
          </cell>
          <cell r="C2414" t="str">
            <v>MANYAMA</v>
          </cell>
          <cell r="D2414" t="str">
            <v>DUVARCI</v>
          </cell>
          <cell r="E2414" t="str">
            <v>MASON</v>
          </cell>
          <cell r="F2414" t="str">
            <v>50107642</v>
          </cell>
          <cell r="G2414" t="str">
            <v>PETRA PROTEK</v>
          </cell>
          <cell r="H2414" t="str">
            <v>50105776</v>
          </cell>
          <cell r="I2414" t="str">
            <v>0BBL</v>
          </cell>
          <cell r="J2414" t="str">
            <v>İNŞAAT GRUBU</v>
          </cell>
          <cell r="K2414" t="str">
            <v>50107815</v>
          </cell>
          <cell r="L2414" t="str">
            <v>TZ</v>
          </cell>
          <cell r="M2414" t="str">
            <v>Tanzanyalı</v>
          </cell>
          <cell r="N2414" t="str">
            <v>0035</v>
          </cell>
          <cell r="O2414" t="str">
            <v>TABORA</v>
          </cell>
          <cell r="P2414" t="str">
            <v>7B</v>
          </cell>
          <cell r="Q2414" t="str">
            <v>PETRA PROTEK</v>
          </cell>
          <cell r="R2414">
            <v>44885</v>
          </cell>
          <cell r="S2414">
            <v>44885</v>
          </cell>
          <cell r="T2414">
            <v>44885</v>
          </cell>
          <cell r="U2414" t="str">
            <v>Dnm.S.İş Sözl. işverence feshi</v>
          </cell>
          <cell r="V2414" t="str">
            <v>Mavi Yaka Direkt</v>
          </cell>
          <cell r="W2414" t="str">
            <v>LOT 3 (MIT)</v>
          </cell>
          <cell r="X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>USTA</v>
          </cell>
          <cell r="AC2414" t="str">
            <v>99</v>
          </cell>
          <cell r="AD2414" t="str">
            <v>LOT 3 (MIT)</v>
          </cell>
          <cell r="AE2414" t="str">
            <v>0109</v>
          </cell>
          <cell r="AF2414" t="str">
            <v/>
          </cell>
          <cell r="AG2414" t="str">
            <v>KM 535+000 - 595+000</v>
          </cell>
          <cell r="AH2414">
            <v>30726</v>
          </cell>
          <cell r="AI2414" t="str">
            <v>Bay</v>
          </cell>
          <cell r="AJ2414" t="str">
            <v>Yerel-Saatlik</v>
          </cell>
          <cell r="AK2414">
            <v>0</v>
          </cell>
          <cell r="AL2414" t="str">
            <v/>
          </cell>
          <cell r="AM2414" t="str">
            <v>201002</v>
          </cell>
          <cell r="AN2414" t="str">
            <v/>
          </cell>
          <cell r="AO2414" t="str">
            <v>T3</v>
          </cell>
          <cell r="AP2414" t="str">
            <v>5150</v>
          </cell>
          <cell r="AQ2414" t="str">
            <v>5175</v>
          </cell>
          <cell r="AR2414" t="str">
            <v/>
          </cell>
          <cell r="AS2414" t="str">
            <v/>
          </cell>
          <cell r="AT2414" t="str">
            <v/>
          </cell>
          <cell r="AU2414" t="str">
            <v/>
          </cell>
          <cell r="AV2414" t="str">
            <v/>
          </cell>
          <cell r="AW2414" t="str">
            <v/>
          </cell>
          <cell r="AX2414" t="str">
            <v>VICTOR STANSLAUS MANYAMA</v>
          </cell>
          <cell r="AY2414" t="str">
            <v/>
          </cell>
          <cell r="AZ2414"/>
          <cell r="BA2414"/>
          <cell r="BB2414" t="str">
            <v/>
          </cell>
          <cell r="BC2414"/>
          <cell r="BD2414" t="str">
            <v/>
          </cell>
          <cell r="BE2414" t="str">
            <v/>
          </cell>
          <cell r="BF2414" t="str">
            <v>0</v>
          </cell>
        </row>
        <row r="2415">
          <cell r="A2415">
            <v>10076062</v>
          </cell>
          <cell r="B2415" t="str">
            <v>PASKALI SALUM</v>
          </cell>
          <cell r="C2415" t="str">
            <v>MAGHAFI</v>
          </cell>
          <cell r="D2415" t="str">
            <v>DUVARCI</v>
          </cell>
          <cell r="E2415" t="str">
            <v>MASON</v>
          </cell>
          <cell r="F2415" t="str">
            <v>50107642</v>
          </cell>
          <cell r="G2415" t="str">
            <v>PETRA PROTEK</v>
          </cell>
          <cell r="H2415" t="str">
            <v>50105776</v>
          </cell>
          <cell r="I2415" t="str">
            <v>0BBL</v>
          </cell>
          <cell r="J2415" t="str">
            <v>İNŞAAT GRUBU</v>
          </cell>
          <cell r="K2415" t="str">
            <v>50107815</v>
          </cell>
          <cell r="L2415" t="str">
            <v>TZ</v>
          </cell>
          <cell r="M2415" t="str">
            <v>Tanzanyalı</v>
          </cell>
          <cell r="N2415" t="str">
            <v>0035</v>
          </cell>
          <cell r="O2415" t="str">
            <v>TABORA</v>
          </cell>
          <cell r="P2415" t="str">
            <v>7B</v>
          </cell>
          <cell r="Q2415" t="str">
            <v>PETRA PROTEK</v>
          </cell>
          <cell r="R2415">
            <v>44885</v>
          </cell>
          <cell r="S2415">
            <v>44885</v>
          </cell>
          <cell r="T2415">
            <v>44985</v>
          </cell>
          <cell r="U2415" t="str">
            <v>Dnm.S.İş Sözl. işverence feshi</v>
          </cell>
          <cell r="V2415" t="str">
            <v>Mavi Yaka Direkt</v>
          </cell>
          <cell r="W2415" t="str">
            <v>LOT 3 (MIT)</v>
          </cell>
          <cell r="X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>USTA</v>
          </cell>
          <cell r="AC2415" t="str">
            <v>99</v>
          </cell>
          <cell r="AD2415" t="str">
            <v>LOT 3 (MIT)</v>
          </cell>
          <cell r="AE2415" t="str">
            <v>0109</v>
          </cell>
          <cell r="AF2415" t="str">
            <v/>
          </cell>
          <cell r="AG2415" t="str">
            <v>KM 535+000 - 595+000</v>
          </cell>
          <cell r="AH2415">
            <v>30726</v>
          </cell>
          <cell r="AI2415" t="str">
            <v>Bay</v>
          </cell>
          <cell r="AJ2415" t="str">
            <v>Yerel-Saatlik</v>
          </cell>
          <cell r="AK2415">
            <v>0</v>
          </cell>
          <cell r="AL2415" t="str">
            <v/>
          </cell>
          <cell r="AM2415" t="str">
            <v>201002</v>
          </cell>
          <cell r="AN2415" t="str">
            <v/>
          </cell>
          <cell r="AO2415" t="str">
            <v>T3</v>
          </cell>
          <cell r="AP2415" t="str">
            <v>5150</v>
          </cell>
          <cell r="AQ2415" t="str">
            <v>5175</v>
          </cell>
          <cell r="AR2415" t="str">
            <v/>
          </cell>
          <cell r="AS2415" t="str">
            <v/>
          </cell>
          <cell r="AT2415" t="str">
            <v/>
          </cell>
          <cell r="AU2415" t="str">
            <v/>
          </cell>
          <cell r="AV2415" t="str">
            <v/>
          </cell>
          <cell r="AW2415" t="str">
            <v/>
          </cell>
          <cell r="AX2415" t="str">
            <v>PASKALI SALUM MAGHAFI</v>
          </cell>
          <cell r="AY2415" t="str">
            <v/>
          </cell>
          <cell r="AZ2415"/>
          <cell r="BA2415"/>
          <cell r="BB2415" t="str">
            <v/>
          </cell>
          <cell r="BC2415"/>
          <cell r="BD2415" t="str">
            <v/>
          </cell>
          <cell r="BE2415" t="str">
            <v/>
          </cell>
          <cell r="BF2415" t="str">
            <v>0</v>
          </cell>
        </row>
        <row r="2416">
          <cell r="A2416">
            <v>10076063</v>
          </cell>
          <cell r="B2416" t="str">
            <v>RAMADHANI MOSHI</v>
          </cell>
          <cell r="C2416" t="str">
            <v>KAPUNGWA</v>
          </cell>
          <cell r="D2416" t="str">
            <v>DUVARCI</v>
          </cell>
          <cell r="E2416" t="str">
            <v>MASON</v>
          </cell>
          <cell r="F2416" t="str">
            <v>50107642</v>
          </cell>
          <cell r="G2416" t="str">
            <v>PETRA PROTEK</v>
          </cell>
          <cell r="H2416" t="str">
            <v>50105776</v>
          </cell>
          <cell r="I2416" t="str">
            <v>0BBL</v>
          </cell>
          <cell r="J2416" t="str">
            <v>İNŞAAT GRUBU</v>
          </cell>
          <cell r="K2416" t="str">
            <v>50107815</v>
          </cell>
          <cell r="L2416" t="str">
            <v>TZ</v>
          </cell>
          <cell r="M2416" t="str">
            <v>Tanzanyalı</v>
          </cell>
          <cell r="N2416" t="str">
            <v>0035</v>
          </cell>
          <cell r="O2416" t="str">
            <v>TABORA</v>
          </cell>
          <cell r="P2416" t="str">
            <v>7B</v>
          </cell>
          <cell r="Q2416" t="str">
            <v>PETRA PROTEK</v>
          </cell>
          <cell r="R2416">
            <v>44885</v>
          </cell>
          <cell r="S2416">
            <v>44885</v>
          </cell>
          <cell r="T2416">
            <v>44885</v>
          </cell>
          <cell r="U2416" t="str">
            <v>Dnm.S.İş Sözl. işverence feshi</v>
          </cell>
          <cell r="V2416" t="str">
            <v>Mavi Yaka Direkt</v>
          </cell>
          <cell r="W2416" t="str">
            <v>LOT 3 (MIT)</v>
          </cell>
          <cell r="X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>USTA</v>
          </cell>
          <cell r="AC2416" t="str">
            <v>99</v>
          </cell>
          <cell r="AD2416" t="str">
            <v>LOT 3 (MIT)</v>
          </cell>
          <cell r="AE2416" t="str">
            <v>0109</v>
          </cell>
          <cell r="AF2416" t="str">
            <v/>
          </cell>
          <cell r="AG2416" t="str">
            <v>KM 535+000 - 595+000</v>
          </cell>
          <cell r="AH2416">
            <v>30726</v>
          </cell>
          <cell r="AI2416" t="str">
            <v>Bay</v>
          </cell>
          <cell r="AJ2416" t="str">
            <v>Yerel-Saatlik</v>
          </cell>
          <cell r="AK2416">
            <v>0</v>
          </cell>
          <cell r="AL2416" t="str">
            <v/>
          </cell>
          <cell r="AM2416" t="str">
            <v>201002</v>
          </cell>
          <cell r="AN2416" t="str">
            <v/>
          </cell>
          <cell r="AO2416" t="str">
            <v>T3</v>
          </cell>
          <cell r="AP2416" t="str">
            <v>5150</v>
          </cell>
          <cell r="AQ2416" t="str">
            <v>5175</v>
          </cell>
          <cell r="AR2416" t="str">
            <v/>
          </cell>
          <cell r="AS2416" t="str">
            <v/>
          </cell>
          <cell r="AT2416" t="str">
            <v/>
          </cell>
          <cell r="AU2416" t="str">
            <v/>
          </cell>
          <cell r="AV2416" t="str">
            <v/>
          </cell>
          <cell r="AW2416" t="str">
            <v/>
          </cell>
          <cell r="AX2416" t="str">
            <v>RAMADHANI MOSHI KAPUNGWA</v>
          </cell>
          <cell r="AY2416" t="str">
            <v/>
          </cell>
          <cell r="AZ2416"/>
          <cell r="BA2416"/>
          <cell r="BB2416" t="str">
            <v/>
          </cell>
          <cell r="BC2416"/>
          <cell r="BD2416" t="str">
            <v/>
          </cell>
          <cell r="BE2416" t="str">
            <v/>
          </cell>
          <cell r="BF2416" t="str">
            <v>0</v>
          </cell>
        </row>
        <row r="2417">
          <cell r="A2417">
            <v>10076064</v>
          </cell>
          <cell r="B2417" t="str">
            <v>ALLY CHANDE</v>
          </cell>
          <cell r="C2417" t="str">
            <v>MAJUWETA</v>
          </cell>
          <cell r="D2417" t="str">
            <v>DUVARCI</v>
          </cell>
          <cell r="E2417" t="str">
            <v>MASON</v>
          </cell>
          <cell r="F2417" t="str">
            <v>50107642</v>
          </cell>
          <cell r="G2417" t="str">
            <v>PETRA PROTEK</v>
          </cell>
          <cell r="H2417" t="str">
            <v>50105776</v>
          </cell>
          <cell r="I2417" t="str">
            <v>0BBL</v>
          </cell>
          <cell r="J2417" t="str">
            <v>İNŞAAT GRUBU</v>
          </cell>
          <cell r="K2417" t="str">
            <v>50107815</v>
          </cell>
          <cell r="L2417" t="str">
            <v>TZ</v>
          </cell>
          <cell r="M2417" t="str">
            <v>Tanzanyalı</v>
          </cell>
          <cell r="N2417" t="str">
            <v>0035</v>
          </cell>
          <cell r="O2417" t="str">
            <v>TABORA</v>
          </cell>
          <cell r="P2417" t="str">
            <v>7B</v>
          </cell>
          <cell r="Q2417" t="str">
            <v>PETRA PROTEK</v>
          </cell>
          <cell r="R2417">
            <v>44885</v>
          </cell>
          <cell r="S2417">
            <v>44885</v>
          </cell>
          <cell r="T2417">
            <v>44911</v>
          </cell>
          <cell r="U2417" t="str">
            <v>Diğer nedenler</v>
          </cell>
          <cell r="V2417" t="str">
            <v>Mavi Yaka Direkt</v>
          </cell>
          <cell r="W2417" t="str">
            <v>LOT 3 (MIT)</v>
          </cell>
          <cell r="X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>USTA</v>
          </cell>
          <cell r="AC2417" t="str">
            <v>99</v>
          </cell>
          <cell r="AD2417" t="str">
            <v>LOT 3 (MIT)</v>
          </cell>
          <cell r="AE2417" t="str">
            <v>0109</v>
          </cell>
          <cell r="AF2417" t="str">
            <v/>
          </cell>
          <cell r="AG2417" t="str">
            <v>KM 535+000 - 595+000</v>
          </cell>
          <cell r="AH2417">
            <v>30726</v>
          </cell>
          <cell r="AI2417" t="str">
            <v>Bay</v>
          </cell>
          <cell r="AJ2417" t="str">
            <v>Yerel-Saatlik</v>
          </cell>
          <cell r="AK2417">
            <v>0</v>
          </cell>
          <cell r="AL2417" t="str">
            <v/>
          </cell>
          <cell r="AM2417" t="str">
            <v>201002</v>
          </cell>
          <cell r="AN2417" t="str">
            <v/>
          </cell>
          <cell r="AO2417" t="str">
            <v>T3</v>
          </cell>
          <cell r="AP2417" t="str">
            <v>5150</v>
          </cell>
          <cell r="AQ2417" t="str">
            <v>5175</v>
          </cell>
          <cell r="AR2417" t="str">
            <v/>
          </cell>
          <cell r="AS2417" t="str">
            <v/>
          </cell>
          <cell r="AT2417" t="str">
            <v/>
          </cell>
          <cell r="AU2417" t="str">
            <v/>
          </cell>
          <cell r="AV2417" t="str">
            <v/>
          </cell>
          <cell r="AW2417" t="str">
            <v/>
          </cell>
          <cell r="AX2417" t="str">
            <v>ALLY CHANDE MAJUWETA</v>
          </cell>
          <cell r="AY2417" t="str">
            <v/>
          </cell>
          <cell r="AZ2417"/>
          <cell r="BA2417"/>
          <cell r="BB2417" t="str">
            <v/>
          </cell>
          <cell r="BC2417"/>
          <cell r="BD2417" t="str">
            <v/>
          </cell>
          <cell r="BE2417" t="str">
            <v/>
          </cell>
          <cell r="BF2417" t="str">
            <v>0</v>
          </cell>
        </row>
        <row r="2418">
          <cell r="A2418">
            <v>10076065</v>
          </cell>
          <cell r="B2418" t="str">
            <v>SAMWEL</v>
          </cell>
          <cell r="C2418" t="str">
            <v>AUGUSTINO</v>
          </cell>
          <cell r="D2418" t="str">
            <v>DUVARCI</v>
          </cell>
          <cell r="E2418" t="str">
            <v>MASON</v>
          </cell>
          <cell r="F2418" t="str">
            <v>50107642</v>
          </cell>
          <cell r="G2418" t="str">
            <v>PETRA PROTEK</v>
          </cell>
          <cell r="H2418" t="str">
            <v>50105776</v>
          </cell>
          <cell r="I2418" t="str">
            <v>0BBL</v>
          </cell>
          <cell r="J2418" t="str">
            <v>İNŞAAT GRUBU</v>
          </cell>
          <cell r="K2418" t="str">
            <v>50107815</v>
          </cell>
          <cell r="L2418" t="str">
            <v>TZ</v>
          </cell>
          <cell r="M2418" t="str">
            <v>Tanzanyalı</v>
          </cell>
          <cell r="N2418" t="str">
            <v>0035</v>
          </cell>
          <cell r="O2418" t="str">
            <v>TABORA</v>
          </cell>
          <cell r="P2418" t="str">
            <v>7B</v>
          </cell>
          <cell r="Q2418" t="str">
            <v>PETRA PROTEK</v>
          </cell>
          <cell r="R2418">
            <v>44885</v>
          </cell>
          <cell r="S2418">
            <v>44885</v>
          </cell>
          <cell r="T2418">
            <v>45223</v>
          </cell>
          <cell r="U2418" t="str">
            <v>Bsz.S.İşSz.İşvTrf.Hk.SebepsizF</v>
          </cell>
          <cell r="V2418" t="str">
            <v>Mavi Yaka Direkt</v>
          </cell>
          <cell r="W2418" t="str">
            <v>LOT 3 (MIT)</v>
          </cell>
          <cell r="X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>USTA</v>
          </cell>
          <cell r="AC2418" t="str">
            <v>99</v>
          </cell>
          <cell r="AD2418" t="str">
            <v>LOT 3 (MIT)</v>
          </cell>
          <cell r="AE2418" t="str">
            <v>0109</v>
          </cell>
          <cell r="AF2418" t="str">
            <v/>
          </cell>
          <cell r="AG2418" t="str">
            <v>KM 535+000 - 595+000</v>
          </cell>
          <cell r="AH2418">
            <v>30726</v>
          </cell>
          <cell r="AI2418" t="str">
            <v>Bay</v>
          </cell>
          <cell r="AJ2418" t="str">
            <v>Yerel-Saatlik</v>
          </cell>
          <cell r="AK2418">
            <v>0</v>
          </cell>
          <cell r="AL2418" t="str">
            <v/>
          </cell>
          <cell r="AM2418" t="str">
            <v>201002</v>
          </cell>
          <cell r="AN2418" t="str">
            <v/>
          </cell>
          <cell r="AO2418" t="str">
            <v>T3</v>
          </cell>
          <cell r="AP2418" t="str">
            <v>5150</v>
          </cell>
          <cell r="AQ2418" t="str">
            <v>5175</v>
          </cell>
          <cell r="AR2418" t="str">
            <v/>
          </cell>
          <cell r="AS2418" t="str">
            <v/>
          </cell>
          <cell r="AT2418" t="str">
            <v/>
          </cell>
          <cell r="AU2418" t="str">
            <v/>
          </cell>
          <cell r="AV2418" t="str">
            <v/>
          </cell>
          <cell r="AW2418" t="str">
            <v/>
          </cell>
          <cell r="AX2418" t="str">
            <v>SAMWEL AUGUSTINO</v>
          </cell>
          <cell r="AY2418" t="str">
            <v/>
          </cell>
          <cell r="AZ2418"/>
          <cell r="BA2418"/>
          <cell r="BB2418" t="str">
            <v/>
          </cell>
          <cell r="BC2418"/>
          <cell r="BD2418" t="str">
            <v/>
          </cell>
          <cell r="BE2418" t="str">
            <v/>
          </cell>
          <cell r="BF2418" t="str">
            <v>0</v>
          </cell>
        </row>
        <row r="2419">
          <cell r="A2419">
            <v>10076067</v>
          </cell>
          <cell r="B2419" t="str">
            <v>HUSSEIN SUDI</v>
          </cell>
          <cell r="C2419" t="str">
            <v>SUNGULA</v>
          </cell>
          <cell r="D2419" t="str">
            <v>DUVARCI</v>
          </cell>
          <cell r="E2419" t="str">
            <v>MASON</v>
          </cell>
          <cell r="F2419" t="str">
            <v>50107642</v>
          </cell>
          <cell r="G2419" t="str">
            <v>PETRA PROTEK</v>
          </cell>
          <cell r="H2419" t="str">
            <v>50105776</v>
          </cell>
          <cell r="I2419" t="str">
            <v>0BBL</v>
          </cell>
          <cell r="J2419" t="str">
            <v>İNŞAAT GRUBU</v>
          </cell>
          <cell r="K2419" t="str">
            <v>50107815</v>
          </cell>
          <cell r="L2419" t="str">
            <v>TZ</v>
          </cell>
          <cell r="M2419" t="str">
            <v>Tanzanyalı</v>
          </cell>
          <cell r="N2419" t="str">
            <v>0035</v>
          </cell>
          <cell r="O2419" t="str">
            <v>TABORA</v>
          </cell>
          <cell r="P2419" t="str">
            <v>7B</v>
          </cell>
          <cell r="Q2419" t="str">
            <v>PETRA PROTEK</v>
          </cell>
          <cell r="R2419">
            <v>44885</v>
          </cell>
          <cell r="S2419">
            <v>44885</v>
          </cell>
          <cell r="T2419">
            <v>44988</v>
          </cell>
          <cell r="U2419" t="str">
            <v>Diğer nedenler</v>
          </cell>
          <cell r="V2419" t="str">
            <v>Mavi Yaka Direkt</v>
          </cell>
          <cell r="W2419" t="str">
            <v>LOT 3 (MIT)</v>
          </cell>
          <cell r="X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>USTA</v>
          </cell>
          <cell r="AC2419" t="str">
            <v>99</v>
          </cell>
          <cell r="AD2419" t="str">
            <v>LOT 3 (MIT)</v>
          </cell>
          <cell r="AE2419" t="str">
            <v>0109</v>
          </cell>
          <cell r="AF2419" t="str">
            <v/>
          </cell>
          <cell r="AG2419" t="str">
            <v>KM 535+000 - 595+000</v>
          </cell>
          <cell r="AH2419">
            <v>35757</v>
          </cell>
          <cell r="AI2419" t="str">
            <v>Bay</v>
          </cell>
          <cell r="AJ2419" t="str">
            <v>Yerel-Saatlik</v>
          </cell>
          <cell r="AK2419">
            <v>0</v>
          </cell>
          <cell r="AL2419" t="str">
            <v/>
          </cell>
          <cell r="AM2419" t="str">
            <v>201002</v>
          </cell>
          <cell r="AN2419" t="str">
            <v/>
          </cell>
          <cell r="AO2419" t="str">
            <v>T3</v>
          </cell>
          <cell r="AP2419" t="str">
            <v>5150</v>
          </cell>
          <cell r="AQ2419" t="str">
            <v>5175</v>
          </cell>
          <cell r="AR2419" t="str">
            <v/>
          </cell>
          <cell r="AS2419" t="str">
            <v/>
          </cell>
          <cell r="AT2419" t="str">
            <v/>
          </cell>
          <cell r="AU2419" t="str">
            <v/>
          </cell>
          <cell r="AV2419" t="str">
            <v/>
          </cell>
          <cell r="AW2419" t="str">
            <v/>
          </cell>
          <cell r="AX2419" t="str">
            <v>HUSSEIN SUDI SUNGULA</v>
          </cell>
          <cell r="AY2419" t="str">
            <v/>
          </cell>
          <cell r="AZ2419"/>
          <cell r="BA2419"/>
          <cell r="BB2419" t="str">
            <v/>
          </cell>
          <cell r="BC2419"/>
          <cell r="BD2419" t="str">
            <v/>
          </cell>
          <cell r="BE2419" t="str">
            <v/>
          </cell>
          <cell r="BF2419" t="str">
            <v>0</v>
          </cell>
        </row>
        <row r="2420">
          <cell r="A2420">
            <v>10076068</v>
          </cell>
          <cell r="B2420" t="str">
            <v>DAUD JUIMA</v>
          </cell>
          <cell r="C2420" t="str">
            <v>DAUD</v>
          </cell>
          <cell r="D2420" t="str">
            <v>DUVARCI</v>
          </cell>
          <cell r="E2420" t="str">
            <v>MASON</v>
          </cell>
          <cell r="F2420" t="str">
            <v>50107642</v>
          </cell>
          <cell r="G2420" t="str">
            <v>PETRA PROTEK</v>
          </cell>
          <cell r="H2420" t="str">
            <v>50105776</v>
          </cell>
          <cell r="I2420" t="str">
            <v>0BBL</v>
          </cell>
          <cell r="J2420" t="str">
            <v>İNŞAAT GRUBU</v>
          </cell>
          <cell r="K2420" t="str">
            <v>50107815</v>
          </cell>
          <cell r="L2420" t="str">
            <v>TZ</v>
          </cell>
          <cell r="M2420" t="str">
            <v>Tanzanyalı</v>
          </cell>
          <cell r="N2420" t="str">
            <v>0039</v>
          </cell>
          <cell r="O2420" t="str">
            <v>NYAHUA</v>
          </cell>
          <cell r="P2420" t="str">
            <v>7B</v>
          </cell>
          <cell r="Q2420" t="str">
            <v>PETRA PROTEK</v>
          </cell>
          <cell r="R2420">
            <v>44885</v>
          </cell>
          <cell r="S2420">
            <v>44885</v>
          </cell>
          <cell r="T2420">
            <v>45128</v>
          </cell>
          <cell r="U2420" t="str">
            <v>Bsz.S.İşSz.İşçiTrf.fsh(istifa)</v>
          </cell>
          <cell r="V2420" t="str">
            <v>Mavi Yaka Direkt</v>
          </cell>
          <cell r="W2420" t="str">
            <v>LOT 3 (MIT)</v>
          </cell>
          <cell r="X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>USTA</v>
          </cell>
          <cell r="AC2420" t="str">
            <v>99</v>
          </cell>
          <cell r="AD2420" t="str">
            <v>LOT 3 (MIT)</v>
          </cell>
          <cell r="AE2420" t="str">
            <v>0109</v>
          </cell>
          <cell r="AF2420" t="str">
            <v/>
          </cell>
          <cell r="AG2420" t="str">
            <v>KM 535+000 - 595+000</v>
          </cell>
          <cell r="AH2420">
            <v>30726</v>
          </cell>
          <cell r="AI2420" t="str">
            <v>Bay</v>
          </cell>
          <cell r="AJ2420" t="str">
            <v>Yerel-Saatlik</v>
          </cell>
          <cell r="AK2420">
            <v>0</v>
          </cell>
          <cell r="AL2420" t="str">
            <v/>
          </cell>
          <cell r="AM2420" t="str">
            <v>201002</v>
          </cell>
          <cell r="AN2420" t="str">
            <v/>
          </cell>
          <cell r="AO2420" t="str">
            <v>T3</v>
          </cell>
          <cell r="AP2420" t="str">
            <v>5150</v>
          </cell>
          <cell r="AQ2420" t="str">
            <v>5175</v>
          </cell>
          <cell r="AR2420" t="str">
            <v/>
          </cell>
          <cell r="AS2420" t="str">
            <v/>
          </cell>
          <cell r="AT2420" t="str">
            <v/>
          </cell>
          <cell r="AU2420" t="str">
            <v/>
          </cell>
          <cell r="AV2420" t="str">
            <v/>
          </cell>
          <cell r="AW2420" t="str">
            <v/>
          </cell>
          <cell r="AX2420" t="str">
            <v>DAUD JUIMA DAUD</v>
          </cell>
          <cell r="AY2420" t="str">
            <v/>
          </cell>
          <cell r="AZ2420"/>
          <cell r="BA2420"/>
          <cell r="BB2420" t="str">
            <v/>
          </cell>
          <cell r="BC2420"/>
          <cell r="BD2420" t="str">
            <v/>
          </cell>
          <cell r="BE2420" t="str">
            <v/>
          </cell>
          <cell r="BF2420" t="str">
            <v>0</v>
          </cell>
        </row>
        <row r="2421">
          <cell r="A2421">
            <v>10076069</v>
          </cell>
          <cell r="B2421" t="str">
            <v>NGEME</v>
          </cell>
          <cell r="C2421" t="str">
            <v>SYLVESTER</v>
          </cell>
          <cell r="D2421" t="str">
            <v>DUVARCI</v>
          </cell>
          <cell r="E2421" t="str">
            <v>MASON</v>
          </cell>
          <cell r="F2421" t="str">
            <v>50108442</v>
          </cell>
          <cell r="G2421" t="str">
            <v>KILAMBASON &amp; SONS SUPPLIES</v>
          </cell>
          <cell r="H2421" t="str">
            <v>50105776</v>
          </cell>
          <cell r="I2421" t="str">
            <v>0BBL</v>
          </cell>
          <cell r="J2421" t="str">
            <v>İNŞAAT GRUBU</v>
          </cell>
          <cell r="K2421" t="str">
            <v>50110924</v>
          </cell>
          <cell r="L2421" t="str">
            <v>TZ</v>
          </cell>
          <cell r="M2421" t="str">
            <v>Tanzanyalı</v>
          </cell>
          <cell r="N2421" t="str">
            <v>0035</v>
          </cell>
          <cell r="O2421" t="str">
            <v>TABORA</v>
          </cell>
          <cell r="P2421" t="str">
            <v>89</v>
          </cell>
          <cell r="Q2421" t="str">
            <v>KILAMBASON &amp; SONS SUPPLIES</v>
          </cell>
          <cell r="R2421">
            <v>44885</v>
          </cell>
          <cell r="S2421">
            <v>44885</v>
          </cell>
          <cell r="T2421">
            <v>44994</v>
          </cell>
          <cell r="U2421" t="str">
            <v>İşin sona ermesi</v>
          </cell>
          <cell r="V2421" t="str">
            <v>Mavi Yaka Direkt</v>
          </cell>
          <cell r="W2421" t="str">
            <v>LOT 3 (MIT)</v>
          </cell>
          <cell r="X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>USTA</v>
          </cell>
          <cell r="AC2421" t="str">
            <v>99</v>
          </cell>
          <cell r="AD2421" t="str">
            <v>LOT 3 (MIT)</v>
          </cell>
          <cell r="AE2421" t="str">
            <v>0109</v>
          </cell>
          <cell r="AF2421" t="str">
            <v/>
          </cell>
          <cell r="AG2421" t="str">
            <v>KM 535+000 - 595+000</v>
          </cell>
          <cell r="AH2421">
            <v>35316</v>
          </cell>
          <cell r="AI2421" t="str">
            <v>Bay</v>
          </cell>
          <cell r="AJ2421" t="str">
            <v>Yerel-Saatlik</v>
          </cell>
          <cell r="AK2421">
            <v>0</v>
          </cell>
          <cell r="AL2421" t="str">
            <v/>
          </cell>
          <cell r="AM2421" t="str">
            <v>201002</v>
          </cell>
          <cell r="AN2421" t="str">
            <v/>
          </cell>
          <cell r="AO2421" t="str">
            <v>T3</v>
          </cell>
          <cell r="AP2421" t="str">
            <v>5150</v>
          </cell>
          <cell r="AQ2421" t="str">
            <v>5175</v>
          </cell>
          <cell r="AR2421" t="str">
            <v/>
          </cell>
          <cell r="AS2421" t="str">
            <v/>
          </cell>
          <cell r="AT2421" t="str">
            <v/>
          </cell>
          <cell r="AU2421" t="str">
            <v/>
          </cell>
          <cell r="AV2421" t="str">
            <v/>
          </cell>
          <cell r="AW2421" t="str">
            <v/>
          </cell>
          <cell r="AX2421" t="str">
            <v>NGEME SYLVESTER</v>
          </cell>
          <cell r="AY2421" t="str">
            <v/>
          </cell>
          <cell r="AZ2421"/>
          <cell r="BA2421"/>
          <cell r="BB2421" t="str">
            <v/>
          </cell>
          <cell r="BC2421"/>
          <cell r="BD2421" t="str">
            <v/>
          </cell>
          <cell r="BE2421" t="str">
            <v/>
          </cell>
          <cell r="BF2421" t="str">
            <v>0</v>
          </cell>
        </row>
        <row r="2422">
          <cell r="A2422">
            <v>10076070</v>
          </cell>
          <cell r="B2422" t="str">
            <v>SAMWELI</v>
          </cell>
          <cell r="C2422" t="str">
            <v>SHADRACK</v>
          </cell>
          <cell r="D2422" t="str">
            <v>DUVARCI</v>
          </cell>
          <cell r="E2422" t="str">
            <v>MASON</v>
          </cell>
          <cell r="F2422" t="str">
            <v>50108442</v>
          </cell>
          <cell r="G2422" t="str">
            <v>KILAMBASON &amp; SONS SUPPLIES</v>
          </cell>
          <cell r="H2422" t="str">
            <v>50105776</v>
          </cell>
          <cell r="I2422" t="str">
            <v>0BBL</v>
          </cell>
          <cell r="J2422" t="str">
            <v>İNŞAAT GRUBU</v>
          </cell>
          <cell r="K2422" t="str">
            <v>50110924</v>
          </cell>
          <cell r="L2422" t="str">
            <v>TZ</v>
          </cell>
          <cell r="M2422" t="str">
            <v>Tanzanyalı</v>
          </cell>
          <cell r="N2422" t="str">
            <v>0035</v>
          </cell>
          <cell r="O2422" t="str">
            <v>TABORA</v>
          </cell>
          <cell r="P2422" t="str">
            <v>89</v>
          </cell>
          <cell r="Q2422" t="str">
            <v>KILAMBASON &amp; SONS SUPPLIES</v>
          </cell>
          <cell r="R2422">
            <v>44885</v>
          </cell>
          <cell r="S2422">
            <v>44885</v>
          </cell>
          <cell r="T2422">
            <v>44994</v>
          </cell>
          <cell r="U2422" t="str">
            <v>İşin sona ermesi</v>
          </cell>
          <cell r="V2422" t="str">
            <v>Mavi Yaka Direkt</v>
          </cell>
          <cell r="W2422" t="str">
            <v>LOT 3 (MIT)</v>
          </cell>
          <cell r="X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>USTA</v>
          </cell>
          <cell r="AC2422" t="str">
            <v>99</v>
          </cell>
          <cell r="AD2422" t="str">
            <v>LOT 3 (MIT)</v>
          </cell>
          <cell r="AE2422" t="str">
            <v>0109</v>
          </cell>
          <cell r="AF2422" t="str">
            <v/>
          </cell>
          <cell r="AG2422" t="str">
            <v>KM 535+000 - 595+000</v>
          </cell>
          <cell r="AH2422">
            <v>34177</v>
          </cell>
          <cell r="AI2422" t="str">
            <v>Bay</v>
          </cell>
          <cell r="AJ2422" t="str">
            <v>Yerel-Saatlik</v>
          </cell>
          <cell r="AK2422">
            <v>0</v>
          </cell>
          <cell r="AL2422" t="str">
            <v/>
          </cell>
          <cell r="AM2422" t="str">
            <v>201002</v>
          </cell>
          <cell r="AN2422" t="str">
            <v/>
          </cell>
          <cell r="AO2422" t="str">
            <v>T3</v>
          </cell>
          <cell r="AP2422" t="str">
            <v>5150</v>
          </cell>
          <cell r="AQ2422" t="str">
            <v>5175</v>
          </cell>
          <cell r="AR2422" t="str">
            <v/>
          </cell>
          <cell r="AS2422" t="str">
            <v/>
          </cell>
          <cell r="AT2422" t="str">
            <v/>
          </cell>
          <cell r="AU2422" t="str">
            <v/>
          </cell>
          <cell r="AV2422" t="str">
            <v/>
          </cell>
          <cell r="AW2422" t="str">
            <v/>
          </cell>
          <cell r="AX2422" t="str">
            <v>SAMWELI SHADRACK</v>
          </cell>
          <cell r="AY2422" t="str">
            <v/>
          </cell>
          <cell r="AZ2422"/>
          <cell r="BA2422"/>
          <cell r="BB2422" t="str">
            <v/>
          </cell>
          <cell r="BC2422"/>
          <cell r="BD2422" t="str">
            <v/>
          </cell>
          <cell r="BE2422" t="str">
            <v/>
          </cell>
          <cell r="BF2422" t="str">
            <v>0</v>
          </cell>
        </row>
        <row r="2423">
          <cell r="A2423">
            <v>10076072</v>
          </cell>
          <cell r="B2423" t="str">
            <v>BELIAS ESABA</v>
          </cell>
          <cell r="C2423" t="str">
            <v>MANYAMA</v>
          </cell>
          <cell r="D2423" t="str">
            <v>DUVARCI</v>
          </cell>
          <cell r="E2423" t="str">
            <v>MASON</v>
          </cell>
          <cell r="F2423" t="str">
            <v>50108442</v>
          </cell>
          <cell r="G2423" t="str">
            <v>KILAMBASON &amp; SONS SUPPLIES</v>
          </cell>
          <cell r="H2423" t="str">
            <v>50105776</v>
          </cell>
          <cell r="I2423" t="str">
            <v>0BBL</v>
          </cell>
          <cell r="J2423" t="str">
            <v>İNŞAAT GRUBU</v>
          </cell>
          <cell r="K2423" t="str">
            <v>50110924</v>
          </cell>
          <cell r="L2423" t="str">
            <v>TZ</v>
          </cell>
          <cell r="M2423" t="str">
            <v>Tanzanyalı</v>
          </cell>
          <cell r="N2423" t="str">
            <v>0035</v>
          </cell>
          <cell r="O2423" t="str">
            <v>TABORA</v>
          </cell>
          <cell r="P2423" t="str">
            <v>89</v>
          </cell>
          <cell r="Q2423" t="str">
            <v>KILAMBASON &amp; SONS SUPPLIES</v>
          </cell>
          <cell r="R2423">
            <v>44885</v>
          </cell>
          <cell r="S2423">
            <v>44885</v>
          </cell>
          <cell r="T2423">
            <v>44994</v>
          </cell>
          <cell r="U2423" t="str">
            <v>İşin sona ermesi</v>
          </cell>
          <cell r="V2423" t="str">
            <v>Mavi Yaka Direkt</v>
          </cell>
          <cell r="W2423" t="str">
            <v>LOT 3 (MIT)</v>
          </cell>
          <cell r="X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>USTA</v>
          </cell>
          <cell r="AC2423" t="str">
            <v>99</v>
          </cell>
          <cell r="AD2423" t="str">
            <v>LOT 3 (MIT)</v>
          </cell>
          <cell r="AE2423" t="str">
            <v>0109</v>
          </cell>
          <cell r="AF2423" t="str">
            <v/>
          </cell>
          <cell r="AG2423" t="str">
            <v>KM 535+000 - 595+000</v>
          </cell>
          <cell r="AH2423">
            <v>35167</v>
          </cell>
          <cell r="AI2423" t="str">
            <v>Bay</v>
          </cell>
          <cell r="AJ2423" t="str">
            <v>Yerel-Saatlik</v>
          </cell>
          <cell r="AK2423">
            <v>0</v>
          </cell>
          <cell r="AL2423" t="str">
            <v/>
          </cell>
          <cell r="AM2423" t="str">
            <v>201002</v>
          </cell>
          <cell r="AN2423" t="str">
            <v/>
          </cell>
          <cell r="AO2423" t="str">
            <v>T3</v>
          </cell>
          <cell r="AP2423" t="str">
            <v>5150</v>
          </cell>
          <cell r="AQ2423" t="str">
            <v>5175</v>
          </cell>
          <cell r="AR2423" t="str">
            <v/>
          </cell>
          <cell r="AS2423" t="str">
            <v/>
          </cell>
          <cell r="AT2423" t="str">
            <v/>
          </cell>
          <cell r="AU2423" t="str">
            <v/>
          </cell>
          <cell r="AV2423" t="str">
            <v/>
          </cell>
          <cell r="AW2423" t="str">
            <v/>
          </cell>
          <cell r="AX2423" t="str">
            <v>BELIAS ESABA MANYAMA</v>
          </cell>
          <cell r="AY2423" t="str">
            <v/>
          </cell>
          <cell r="AZ2423"/>
          <cell r="BA2423"/>
          <cell r="BB2423" t="str">
            <v/>
          </cell>
          <cell r="BC2423"/>
          <cell r="BD2423" t="str">
            <v/>
          </cell>
          <cell r="BE2423" t="str">
            <v/>
          </cell>
          <cell r="BF2423" t="str">
            <v>0</v>
          </cell>
        </row>
        <row r="2424">
          <cell r="A2424">
            <v>10076073</v>
          </cell>
          <cell r="B2424" t="str">
            <v>ABDALLAH OMARY</v>
          </cell>
          <cell r="C2424" t="str">
            <v>MBARUKO</v>
          </cell>
          <cell r="D2424" t="str">
            <v>DEMİRCİ</v>
          </cell>
          <cell r="E2424" t="str">
            <v>REBAR WORKER</v>
          </cell>
          <cell r="F2424" t="str">
            <v>50108442</v>
          </cell>
          <cell r="G2424" t="str">
            <v>KILAMBASON &amp; SONS SUPPLIES</v>
          </cell>
          <cell r="H2424" t="str">
            <v>50105776</v>
          </cell>
          <cell r="I2424" t="str">
            <v>0BBL</v>
          </cell>
          <cell r="J2424" t="str">
            <v>İNŞAAT GRUBU</v>
          </cell>
          <cell r="K2424" t="str">
            <v>50110922</v>
          </cell>
          <cell r="L2424" t="str">
            <v>TZ</v>
          </cell>
          <cell r="M2424" t="str">
            <v>Tanzanyalı</v>
          </cell>
          <cell r="N2424" t="str">
            <v>0035</v>
          </cell>
          <cell r="O2424" t="str">
            <v>TABORA</v>
          </cell>
          <cell r="P2424" t="str">
            <v>89</v>
          </cell>
          <cell r="Q2424" t="str">
            <v>KILAMBASON &amp; SONS SUPPLIES</v>
          </cell>
          <cell r="R2424">
            <v>44885</v>
          </cell>
          <cell r="S2424">
            <v>44885</v>
          </cell>
          <cell r="T2424">
            <v>44994</v>
          </cell>
          <cell r="U2424" t="str">
            <v>İşin sona ermesi</v>
          </cell>
          <cell r="V2424" t="str">
            <v>Mavi Yaka Direkt</v>
          </cell>
          <cell r="W2424" t="str">
            <v>LOT 3 (MIT)</v>
          </cell>
          <cell r="X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>USTA</v>
          </cell>
          <cell r="AC2424" t="str">
            <v>99</v>
          </cell>
          <cell r="AD2424" t="str">
            <v>LOT 3 (MIT)</v>
          </cell>
          <cell r="AE2424" t="str">
            <v>0109</v>
          </cell>
          <cell r="AF2424" t="str">
            <v/>
          </cell>
          <cell r="AG2424" t="str">
            <v>KM 535+000 - 595+000</v>
          </cell>
          <cell r="AH2424">
            <v>24945</v>
          </cell>
          <cell r="AI2424" t="str">
            <v>Bay</v>
          </cell>
          <cell r="AJ2424" t="str">
            <v>Yerel-Saatlik</v>
          </cell>
          <cell r="AK2424">
            <v>0</v>
          </cell>
          <cell r="AL2424" t="str">
            <v/>
          </cell>
          <cell r="AM2424" t="str">
            <v>201002</v>
          </cell>
          <cell r="AN2424" t="str">
            <v/>
          </cell>
          <cell r="AO2424" t="str">
            <v>T3</v>
          </cell>
          <cell r="AP2424" t="str">
            <v>5150</v>
          </cell>
          <cell r="AQ2424" t="str">
            <v>5175</v>
          </cell>
          <cell r="AR2424" t="str">
            <v/>
          </cell>
          <cell r="AS2424" t="str">
            <v/>
          </cell>
          <cell r="AT2424" t="str">
            <v/>
          </cell>
          <cell r="AU2424" t="str">
            <v/>
          </cell>
          <cell r="AV2424" t="str">
            <v/>
          </cell>
          <cell r="AW2424" t="str">
            <v/>
          </cell>
          <cell r="AX2424" t="str">
            <v>ABDALLAH OMARY MBARUKO</v>
          </cell>
          <cell r="AY2424" t="str">
            <v/>
          </cell>
          <cell r="AZ2424"/>
          <cell r="BA2424"/>
          <cell r="BB2424" t="str">
            <v/>
          </cell>
          <cell r="BC2424"/>
          <cell r="BD2424" t="str">
            <v/>
          </cell>
          <cell r="BE2424" t="str">
            <v/>
          </cell>
          <cell r="BF2424" t="str">
            <v>0</v>
          </cell>
        </row>
        <row r="2425">
          <cell r="A2425">
            <v>10076075</v>
          </cell>
          <cell r="B2425" t="str">
            <v>MUSA TUJA</v>
          </cell>
          <cell r="C2425" t="str">
            <v>MASUNGA</v>
          </cell>
          <cell r="D2425" t="str">
            <v>DUVARCI</v>
          </cell>
          <cell r="E2425" t="str">
            <v>MASON</v>
          </cell>
          <cell r="F2425" t="str">
            <v>50108442</v>
          </cell>
          <cell r="G2425" t="str">
            <v>KILAMBASON &amp; SONS SUPPLIES</v>
          </cell>
          <cell r="H2425" t="str">
            <v>50105776</v>
          </cell>
          <cell r="I2425" t="str">
            <v>0BBL</v>
          </cell>
          <cell r="J2425" t="str">
            <v>İNŞAAT GRUBU</v>
          </cell>
          <cell r="K2425" t="str">
            <v>50110924</v>
          </cell>
          <cell r="L2425" t="str">
            <v>TZ</v>
          </cell>
          <cell r="M2425" t="str">
            <v>Tanzanyalı</v>
          </cell>
          <cell r="N2425" t="str">
            <v>0035</v>
          </cell>
          <cell r="O2425" t="str">
            <v>TABORA</v>
          </cell>
          <cell r="P2425" t="str">
            <v>89</v>
          </cell>
          <cell r="Q2425" t="str">
            <v>KILAMBASON &amp; SONS SUPPLIES</v>
          </cell>
          <cell r="R2425">
            <v>44885</v>
          </cell>
          <cell r="S2425">
            <v>44885</v>
          </cell>
          <cell r="T2425">
            <v>44994</v>
          </cell>
          <cell r="U2425" t="str">
            <v>İşin sona ermesi</v>
          </cell>
          <cell r="V2425" t="str">
            <v>Mavi Yaka Direkt</v>
          </cell>
          <cell r="W2425" t="str">
            <v>LOT 3 (MIT)</v>
          </cell>
          <cell r="X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>USTA</v>
          </cell>
          <cell r="AC2425" t="str">
            <v>99</v>
          </cell>
          <cell r="AD2425" t="str">
            <v>LOT 3 (MIT)</v>
          </cell>
          <cell r="AE2425" t="str">
            <v>0109</v>
          </cell>
          <cell r="AF2425" t="str">
            <v/>
          </cell>
          <cell r="AG2425" t="str">
            <v>KM 535+000 - 595+000</v>
          </cell>
          <cell r="AH2425">
            <v>32936</v>
          </cell>
          <cell r="AI2425" t="str">
            <v>Bay</v>
          </cell>
          <cell r="AJ2425" t="str">
            <v>Yerel-Saatlik</v>
          </cell>
          <cell r="AK2425">
            <v>0</v>
          </cell>
          <cell r="AL2425" t="str">
            <v/>
          </cell>
          <cell r="AM2425" t="str">
            <v>201002</v>
          </cell>
          <cell r="AN2425" t="str">
            <v/>
          </cell>
          <cell r="AO2425" t="str">
            <v>T3</v>
          </cell>
          <cell r="AP2425" t="str">
            <v>5150</v>
          </cell>
          <cell r="AQ2425" t="str">
            <v>5175</v>
          </cell>
          <cell r="AR2425" t="str">
            <v/>
          </cell>
          <cell r="AS2425" t="str">
            <v/>
          </cell>
          <cell r="AT2425" t="str">
            <v/>
          </cell>
          <cell r="AU2425" t="str">
            <v/>
          </cell>
          <cell r="AV2425" t="str">
            <v/>
          </cell>
          <cell r="AW2425" t="str">
            <v/>
          </cell>
          <cell r="AX2425" t="str">
            <v>MUSA TUJA MASUNGA</v>
          </cell>
          <cell r="AY2425" t="str">
            <v/>
          </cell>
          <cell r="AZ2425"/>
          <cell r="BA2425"/>
          <cell r="BB2425" t="str">
            <v/>
          </cell>
          <cell r="BC2425"/>
          <cell r="BD2425" t="str">
            <v/>
          </cell>
          <cell r="BE2425" t="str">
            <v/>
          </cell>
          <cell r="BF2425" t="str">
            <v>0</v>
          </cell>
        </row>
        <row r="2426">
          <cell r="A2426">
            <v>10076077</v>
          </cell>
          <cell r="B2426" t="str">
            <v>MABULA NICHOLAUS</v>
          </cell>
          <cell r="C2426" t="str">
            <v>MADUKA</v>
          </cell>
          <cell r="D2426" t="str">
            <v>KALIPÇI</v>
          </cell>
          <cell r="E2426" t="str">
            <v>FORMWORKER</v>
          </cell>
          <cell r="F2426" t="str">
            <v>50108442</v>
          </cell>
          <cell r="G2426" t="str">
            <v>KILAMBASON &amp; SONS SUPPLIES</v>
          </cell>
          <cell r="H2426" t="str">
            <v>50105776</v>
          </cell>
          <cell r="I2426" t="str">
            <v>0BBL</v>
          </cell>
          <cell r="J2426" t="str">
            <v>İNŞAAT GRUBU</v>
          </cell>
          <cell r="K2426" t="str">
            <v>50110923</v>
          </cell>
          <cell r="L2426" t="str">
            <v>TZ</v>
          </cell>
          <cell r="M2426" t="str">
            <v>Tanzanyalı</v>
          </cell>
          <cell r="N2426" t="str">
            <v>0035</v>
          </cell>
          <cell r="O2426" t="str">
            <v>TABORA</v>
          </cell>
          <cell r="P2426" t="str">
            <v>89</v>
          </cell>
          <cell r="Q2426" t="str">
            <v>KILAMBASON &amp; SONS SUPPLIES</v>
          </cell>
          <cell r="R2426">
            <v>44885</v>
          </cell>
          <cell r="S2426">
            <v>44885</v>
          </cell>
          <cell r="T2426">
            <v>44994</v>
          </cell>
          <cell r="U2426" t="str">
            <v>İşin sona ermesi</v>
          </cell>
          <cell r="V2426" t="str">
            <v>Mavi Yaka Direkt</v>
          </cell>
          <cell r="W2426" t="str">
            <v>LOT 3 (MIT)</v>
          </cell>
          <cell r="X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>USTA</v>
          </cell>
          <cell r="AC2426" t="str">
            <v>99</v>
          </cell>
          <cell r="AD2426" t="str">
            <v>LOT 3 (MIT)</v>
          </cell>
          <cell r="AE2426" t="str">
            <v>0109</v>
          </cell>
          <cell r="AF2426" t="str">
            <v/>
          </cell>
          <cell r="AG2426" t="str">
            <v>KM 535+000 - 595+000</v>
          </cell>
          <cell r="AH2426">
            <v>27982</v>
          </cell>
          <cell r="AI2426" t="str">
            <v>Bay</v>
          </cell>
          <cell r="AJ2426" t="str">
            <v>Yerel-Saatlik</v>
          </cell>
          <cell r="AK2426">
            <v>0</v>
          </cell>
          <cell r="AL2426" t="str">
            <v/>
          </cell>
          <cell r="AM2426" t="str">
            <v>201002</v>
          </cell>
          <cell r="AN2426" t="str">
            <v/>
          </cell>
          <cell r="AO2426" t="str">
            <v>T3</v>
          </cell>
          <cell r="AP2426" t="str">
            <v>5150</v>
          </cell>
          <cell r="AQ2426" t="str">
            <v>5175</v>
          </cell>
          <cell r="AR2426" t="str">
            <v/>
          </cell>
          <cell r="AS2426" t="str">
            <v/>
          </cell>
          <cell r="AT2426" t="str">
            <v/>
          </cell>
          <cell r="AU2426" t="str">
            <v/>
          </cell>
          <cell r="AV2426" t="str">
            <v/>
          </cell>
          <cell r="AW2426" t="str">
            <v/>
          </cell>
          <cell r="AX2426" t="str">
            <v>MABULA NICHOLAUS MADUKA</v>
          </cell>
          <cell r="AY2426" t="str">
            <v/>
          </cell>
          <cell r="AZ2426"/>
          <cell r="BA2426"/>
          <cell r="BB2426" t="str">
            <v/>
          </cell>
          <cell r="BC2426"/>
          <cell r="BD2426" t="str">
            <v/>
          </cell>
          <cell r="BE2426" t="str">
            <v/>
          </cell>
          <cell r="BF2426" t="str">
            <v>0</v>
          </cell>
        </row>
        <row r="2427">
          <cell r="A2427">
            <v>10076081</v>
          </cell>
          <cell r="B2427" t="str">
            <v>SHABANI</v>
          </cell>
          <cell r="C2427" t="str">
            <v>HABIBU</v>
          </cell>
          <cell r="D2427" t="str">
            <v>DUVARCI</v>
          </cell>
          <cell r="E2427" t="str">
            <v>MASON</v>
          </cell>
          <cell r="F2427" t="str">
            <v>50108442</v>
          </cell>
          <cell r="G2427" t="str">
            <v>KILAMBASON &amp; SONS SUPPLIES</v>
          </cell>
          <cell r="H2427" t="str">
            <v>50105776</v>
          </cell>
          <cell r="I2427" t="str">
            <v>0BBL</v>
          </cell>
          <cell r="J2427" t="str">
            <v>İNŞAAT GRUBU</v>
          </cell>
          <cell r="K2427" t="str">
            <v>50110924</v>
          </cell>
          <cell r="L2427" t="str">
            <v>TZ</v>
          </cell>
          <cell r="M2427" t="str">
            <v>Tanzanyalı</v>
          </cell>
          <cell r="N2427" t="str">
            <v>0035</v>
          </cell>
          <cell r="O2427" t="str">
            <v>TABORA</v>
          </cell>
          <cell r="P2427" t="str">
            <v>89</v>
          </cell>
          <cell r="Q2427" t="str">
            <v>KILAMBASON &amp; SONS SUPPLIES</v>
          </cell>
          <cell r="R2427">
            <v>44885</v>
          </cell>
          <cell r="S2427">
            <v>44885</v>
          </cell>
          <cell r="T2427">
            <v>44994</v>
          </cell>
          <cell r="U2427" t="str">
            <v>İşin sona ermesi</v>
          </cell>
          <cell r="V2427" t="str">
            <v>Mavi Yaka Direkt</v>
          </cell>
          <cell r="W2427" t="str">
            <v>LOT 3 (MIT)</v>
          </cell>
          <cell r="X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>USTA</v>
          </cell>
          <cell r="AC2427" t="str">
            <v>99</v>
          </cell>
          <cell r="AD2427" t="str">
            <v>LOT 3 (MIT)</v>
          </cell>
          <cell r="AE2427" t="str">
            <v>0109</v>
          </cell>
          <cell r="AF2427" t="str">
            <v/>
          </cell>
          <cell r="AG2427" t="str">
            <v>KM 535+000 - 595+000</v>
          </cell>
          <cell r="AH2427">
            <v>24945</v>
          </cell>
          <cell r="AI2427" t="str">
            <v>Bay</v>
          </cell>
          <cell r="AJ2427" t="str">
            <v>Yerel-Saatlik</v>
          </cell>
          <cell r="AK2427">
            <v>0</v>
          </cell>
          <cell r="AL2427" t="str">
            <v/>
          </cell>
          <cell r="AM2427" t="str">
            <v>201002</v>
          </cell>
          <cell r="AN2427" t="str">
            <v/>
          </cell>
          <cell r="AO2427" t="str">
            <v>T3</v>
          </cell>
          <cell r="AP2427" t="str">
            <v>5150</v>
          </cell>
          <cell r="AQ2427" t="str">
            <v>5175</v>
          </cell>
          <cell r="AR2427" t="str">
            <v/>
          </cell>
          <cell r="AS2427" t="str">
            <v/>
          </cell>
          <cell r="AT2427" t="str">
            <v/>
          </cell>
          <cell r="AU2427" t="str">
            <v/>
          </cell>
          <cell r="AV2427" t="str">
            <v/>
          </cell>
          <cell r="AW2427" t="str">
            <v/>
          </cell>
          <cell r="AX2427" t="str">
            <v>SHABANI HABIBU</v>
          </cell>
          <cell r="AY2427" t="str">
            <v/>
          </cell>
          <cell r="AZ2427"/>
          <cell r="BA2427"/>
          <cell r="BB2427" t="str">
            <v/>
          </cell>
          <cell r="BC2427"/>
          <cell r="BD2427" t="str">
            <v/>
          </cell>
          <cell r="BE2427" t="str">
            <v/>
          </cell>
          <cell r="BF2427" t="str">
            <v>0</v>
          </cell>
        </row>
        <row r="2428">
          <cell r="A2428">
            <v>10076082</v>
          </cell>
          <cell r="B2428" t="str">
            <v>MICHAEL LAURIAN</v>
          </cell>
          <cell r="C2428" t="str">
            <v>SEMATOLE</v>
          </cell>
          <cell r="D2428" t="str">
            <v>DUVARCI</v>
          </cell>
          <cell r="E2428" t="str">
            <v>MASON</v>
          </cell>
          <cell r="F2428" t="str">
            <v>50108442</v>
          </cell>
          <cell r="G2428" t="str">
            <v>KILAMBASON &amp; SONS SUPPLIES</v>
          </cell>
          <cell r="H2428" t="str">
            <v>50105776</v>
          </cell>
          <cell r="I2428" t="str">
            <v>0BBL</v>
          </cell>
          <cell r="J2428" t="str">
            <v>İNŞAAT GRUBU</v>
          </cell>
          <cell r="K2428" t="str">
            <v>50110924</v>
          </cell>
          <cell r="L2428" t="str">
            <v>TZ</v>
          </cell>
          <cell r="M2428" t="str">
            <v>Tanzanyalı</v>
          </cell>
          <cell r="N2428" t="str">
            <v>0035</v>
          </cell>
          <cell r="O2428" t="str">
            <v>TABORA</v>
          </cell>
          <cell r="P2428" t="str">
            <v>89</v>
          </cell>
          <cell r="Q2428" t="str">
            <v>KILAMBASON &amp; SONS SUPPLIES</v>
          </cell>
          <cell r="R2428">
            <v>44885</v>
          </cell>
          <cell r="S2428">
            <v>44885</v>
          </cell>
          <cell r="T2428">
            <v>44994</v>
          </cell>
          <cell r="U2428" t="str">
            <v>İşin sona ermesi</v>
          </cell>
          <cell r="V2428" t="str">
            <v>Mavi Yaka Direkt</v>
          </cell>
          <cell r="W2428" t="str">
            <v>LOT 3 (MIT)</v>
          </cell>
          <cell r="X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>USTA</v>
          </cell>
          <cell r="AC2428" t="str">
            <v>99</v>
          </cell>
          <cell r="AD2428" t="str">
            <v>LOT 3 (MIT)</v>
          </cell>
          <cell r="AE2428" t="str">
            <v>0109</v>
          </cell>
          <cell r="AF2428" t="str">
            <v/>
          </cell>
          <cell r="AG2428" t="str">
            <v>KM 535+000 - 595+000</v>
          </cell>
          <cell r="AH2428">
            <v>35316</v>
          </cell>
          <cell r="AI2428" t="str">
            <v>Bay</v>
          </cell>
          <cell r="AJ2428" t="str">
            <v>Yerel-Saatlik</v>
          </cell>
          <cell r="AK2428">
            <v>0</v>
          </cell>
          <cell r="AL2428" t="str">
            <v/>
          </cell>
          <cell r="AM2428" t="str">
            <v>201002</v>
          </cell>
          <cell r="AN2428" t="str">
            <v/>
          </cell>
          <cell r="AO2428" t="str">
            <v>T3</v>
          </cell>
          <cell r="AP2428" t="str">
            <v>5150</v>
          </cell>
          <cell r="AQ2428" t="str">
            <v>5175</v>
          </cell>
          <cell r="AR2428" t="str">
            <v/>
          </cell>
          <cell r="AS2428" t="str">
            <v/>
          </cell>
          <cell r="AT2428" t="str">
            <v/>
          </cell>
          <cell r="AU2428" t="str">
            <v/>
          </cell>
          <cell r="AV2428" t="str">
            <v/>
          </cell>
          <cell r="AW2428" t="str">
            <v/>
          </cell>
          <cell r="AX2428" t="str">
            <v>MICHAEL LAURIAN SEMATOLE</v>
          </cell>
          <cell r="AY2428" t="str">
            <v/>
          </cell>
          <cell r="AZ2428"/>
          <cell r="BA2428"/>
          <cell r="BB2428" t="str">
            <v/>
          </cell>
          <cell r="BC2428"/>
          <cell r="BD2428" t="str">
            <v/>
          </cell>
          <cell r="BE2428" t="str">
            <v/>
          </cell>
          <cell r="BF2428" t="str">
            <v>0</v>
          </cell>
        </row>
        <row r="2429">
          <cell r="A2429">
            <v>10076083</v>
          </cell>
          <cell r="B2429" t="str">
            <v>SASILA S.</v>
          </cell>
          <cell r="C2429" t="str">
            <v>MPIGACHAI</v>
          </cell>
          <cell r="D2429" t="str">
            <v>DUVARCI</v>
          </cell>
          <cell r="E2429" t="str">
            <v>MASON</v>
          </cell>
          <cell r="F2429" t="str">
            <v>50108442</v>
          </cell>
          <cell r="G2429" t="str">
            <v>KILAMBASON &amp; SONS SUPPLIES</v>
          </cell>
          <cell r="H2429" t="str">
            <v>50105776</v>
          </cell>
          <cell r="I2429" t="str">
            <v>0BBL</v>
          </cell>
          <cell r="J2429" t="str">
            <v>İNŞAAT GRUBU</v>
          </cell>
          <cell r="K2429" t="str">
            <v>50110924</v>
          </cell>
          <cell r="L2429" t="str">
            <v>TZ</v>
          </cell>
          <cell r="M2429" t="str">
            <v>Tanzanyalı</v>
          </cell>
          <cell r="N2429" t="str">
            <v>0035</v>
          </cell>
          <cell r="O2429" t="str">
            <v>TABORA</v>
          </cell>
          <cell r="P2429" t="str">
            <v>89</v>
          </cell>
          <cell r="Q2429" t="str">
            <v>KILAMBASON &amp; SONS SUPPLIES</v>
          </cell>
          <cell r="R2429">
            <v>44885</v>
          </cell>
          <cell r="S2429">
            <v>44885</v>
          </cell>
          <cell r="T2429">
            <v>44994</v>
          </cell>
          <cell r="U2429" t="str">
            <v>İşin sona ermesi</v>
          </cell>
          <cell r="V2429" t="str">
            <v>Mavi Yaka Direkt</v>
          </cell>
          <cell r="W2429" t="str">
            <v>LOT 3 (MIT)</v>
          </cell>
          <cell r="X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>USTA</v>
          </cell>
          <cell r="AC2429" t="str">
            <v>99</v>
          </cell>
          <cell r="AD2429" t="str">
            <v>LOT 3 (MIT)</v>
          </cell>
          <cell r="AE2429" t="str">
            <v>0109</v>
          </cell>
          <cell r="AF2429" t="str">
            <v/>
          </cell>
          <cell r="AG2429" t="str">
            <v>KM 535+000 - 595+000</v>
          </cell>
          <cell r="AH2429">
            <v>28977</v>
          </cell>
          <cell r="AI2429" t="str">
            <v>Bay</v>
          </cell>
          <cell r="AJ2429" t="str">
            <v>Yerel-Saatlik</v>
          </cell>
          <cell r="AK2429">
            <v>0</v>
          </cell>
          <cell r="AL2429" t="str">
            <v/>
          </cell>
          <cell r="AM2429" t="str">
            <v>201002</v>
          </cell>
          <cell r="AN2429" t="str">
            <v/>
          </cell>
          <cell r="AO2429" t="str">
            <v>T3</v>
          </cell>
          <cell r="AP2429" t="str">
            <v>5150</v>
          </cell>
          <cell r="AQ2429" t="str">
            <v>5175</v>
          </cell>
          <cell r="AR2429" t="str">
            <v/>
          </cell>
          <cell r="AS2429" t="str">
            <v/>
          </cell>
          <cell r="AT2429" t="str">
            <v/>
          </cell>
          <cell r="AU2429" t="str">
            <v/>
          </cell>
          <cell r="AV2429" t="str">
            <v/>
          </cell>
          <cell r="AW2429" t="str">
            <v/>
          </cell>
          <cell r="AX2429" t="str">
            <v>SASILA S. MPIGACHAI</v>
          </cell>
          <cell r="AY2429" t="str">
            <v/>
          </cell>
          <cell r="AZ2429"/>
          <cell r="BA2429"/>
          <cell r="BB2429" t="str">
            <v/>
          </cell>
          <cell r="BC2429"/>
          <cell r="BD2429" t="str">
            <v/>
          </cell>
          <cell r="BE2429" t="str">
            <v/>
          </cell>
          <cell r="BF2429" t="str">
            <v>0</v>
          </cell>
        </row>
        <row r="2430">
          <cell r="A2430">
            <v>10076084</v>
          </cell>
          <cell r="B2430" t="str">
            <v>OMARI SELEMANI</v>
          </cell>
          <cell r="C2430" t="str">
            <v>SHABANI</v>
          </cell>
          <cell r="D2430" t="str">
            <v>DUVARCI</v>
          </cell>
          <cell r="E2430" t="str">
            <v>MASON</v>
          </cell>
          <cell r="F2430" t="str">
            <v>50108442</v>
          </cell>
          <cell r="G2430" t="str">
            <v>KILAMBASON &amp; SONS SUPPLIES</v>
          </cell>
          <cell r="H2430" t="str">
            <v>50105776</v>
          </cell>
          <cell r="I2430" t="str">
            <v>0BBL</v>
          </cell>
          <cell r="J2430" t="str">
            <v>İNŞAAT GRUBU</v>
          </cell>
          <cell r="K2430" t="str">
            <v>50110924</v>
          </cell>
          <cell r="L2430" t="str">
            <v>TZ</v>
          </cell>
          <cell r="M2430" t="str">
            <v>Tanzanyalı</v>
          </cell>
          <cell r="N2430" t="str">
            <v>0035</v>
          </cell>
          <cell r="O2430" t="str">
            <v>TABORA</v>
          </cell>
          <cell r="P2430" t="str">
            <v>89</v>
          </cell>
          <cell r="Q2430" t="str">
            <v>KILAMBASON &amp; SONS SUPPLIES</v>
          </cell>
          <cell r="R2430">
            <v>44885</v>
          </cell>
          <cell r="S2430">
            <v>44885</v>
          </cell>
          <cell r="T2430">
            <v>44994</v>
          </cell>
          <cell r="U2430" t="str">
            <v>İşin sona ermesi</v>
          </cell>
          <cell r="V2430" t="str">
            <v>Mavi Yaka Direkt</v>
          </cell>
          <cell r="W2430" t="str">
            <v>LOT 3 (MIT)</v>
          </cell>
          <cell r="X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>USTA</v>
          </cell>
          <cell r="AC2430" t="str">
            <v>99</v>
          </cell>
          <cell r="AD2430" t="str">
            <v>LOT 3 (MIT)</v>
          </cell>
          <cell r="AE2430" t="str">
            <v>0109</v>
          </cell>
          <cell r="AF2430" t="str">
            <v/>
          </cell>
          <cell r="AG2430" t="str">
            <v>KM 535+000 - 595+000</v>
          </cell>
          <cell r="AH2430">
            <v>35316</v>
          </cell>
          <cell r="AI2430" t="str">
            <v>Bay</v>
          </cell>
          <cell r="AJ2430" t="str">
            <v>Yerel-Saatlik</v>
          </cell>
          <cell r="AK2430">
            <v>0</v>
          </cell>
          <cell r="AL2430" t="str">
            <v/>
          </cell>
          <cell r="AM2430" t="str">
            <v>201002</v>
          </cell>
          <cell r="AN2430" t="str">
            <v/>
          </cell>
          <cell r="AO2430" t="str">
            <v>T3</v>
          </cell>
          <cell r="AP2430" t="str">
            <v>5150</v>
          </cell>
          <cell r="AQ2430" t="str">
            <v>5175</v>
          </cell>
          <cell r="AR2430" t="str">
            <v/>
          </cell>
          <cell r="AS2430" t="str">
            <v/>
          </cell>
          <cell r="AT2430" t="str">
            <v/>
          </cell>
          <cell r="AU2430" t="str">
            <v/>
          </cell>
          <cell r="AV2430" t="str">
            <v/>
          </cell>
          <cell r="AW2430" t="str">
            <v/>
          </cell>
          <cell r="AX2430" t="str">
            <v>OMARI SELEMANI SHABANI</v>
          </cell>
          <cell r="AY2430" t="str">
            <v/>
          </cell>
          <cell r="AZ2430"/>
          <cell r="BA2430"/>
          <cell r="BB2430" t="str">
            <v/>
          </cell>
          <cell r="BC2430"/>
          <cell r="BD2430" t="str">
            <v/>
          </cell>
          <cell r="BE2430" t="str">
            <v/>
          </cell>
          <cell r="BF2430" t="str">
            <v>0</v>
          </cell>
        </row>
        <row r="2431">
          <cell r="A2431">
            <v>10076085</v>
          </cell>
          <cell r="B2431" t="str">
            <v>GOHEBU</v>
          </cell>
          <cell r="C2431" t="str">
            <v>GASISI</v>
          </cell>
          <cell r="D2431" t="str">
            <v>DUVARCI</v>
          </cell>
          <cell r="E2431" t="str">
            <v>MASON</v>
          </cell>
          <cell r="F2431" t="str">
            <v>50108442</v>
          </cell>
          <cell r="G2431" t="str">
            <v>KILAMBASON &amp; SONS SUPPLIES</v>
          </cell>
          <cell r="H2431" t="str">
            <v>50105776</v>
          </cell>
          <cell r="I2431" t="str">
            <v>0BBL</v>
          </cell>
          <cell r="J2431" t="str">
            <v>İNŞAAT GRUBU</v>
          </cell>
          <cell r="K2431" t="str">
            <v>50110924</v>
          </cell>
          <cell r="L2431" t="str">
            <v>TZ</v>
          </cell>
          <cell r="M2431" t="str">
            <v>Tanzanyalı</v>
          </cell>
          <cell r="N2431" t="str">
            <v>0035</v>
          </cell>
          <cell r="O2431" t="str">
            <v>TABORA</v>
          </cell>
          <cell r="P2431" t="str">
            <v>89</v>
          </cell>
          <cell r="Q2431" t="str">
            <v>KILAMBASON &amp; SONS SUPPLIES</v>
          </cell>
          <cell r="R2431">
            <v>44885</v>
          </cell>
          <cell r="S2431">
            <v>44885</v>
          </cell>
          <cell r="T2431">
            <v>44994</v>
          </cell>
          <cell r="U2431" t="str">
            <v>İşin sona ermesi</v>
          </cell>
          <cell r="V2431" t="str">
            <v>Mavi Yaka Direkt</v>
          </cell>
          <cell r="W2431" t="str">
            <v>LOT 3 (MIT)</v>
          </cell>
          <cell r="X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>USTA</v>
          </cell>
          <cell r="AC2431" t="str">
            <v>99</v>
          </cell>
          <cell r="AD2431" t="str">
            <v>LOT 3 (MIT)</v>
          </cell>
          <cell r="AE2431" t="str">
            <v>0109</v>
          </cell>
          <cell r="AF2431" t="str">
            <v/>
          </cell>
          <cell r="AG2431" t="str">
            <v>KM 535+000 - 595+000</v>
          </cell>
          <cell r="AH2431">
            <v>24945</v>
          </cell>
          <cell r="AI2431" t="str">
            <v>Bay</v>
          </cell>
          <cell r="AJ2431" t="str">
            <v>Yerel-Saatlik</v>
          </cell>
          <cell r="AK2431">
            <v>0</v>
          </cell>
          <cell r="AL2431" t="str">
            <v/>
          </cell>
          <cell r="AM2431" t="str">
            <v>201002</v>
          </cell>
          <cell r="AN2431" t="str">
            <v/>
          </cell>
          <cell r="AO2431" t="str">
            <v>T3</v>
          </cell>
          <cell r="AP2431" t="str">
            <v>5150</v>
          </cell>
          <cell r="AQ2431" t="str">
            <v>5175</v>
          </cell>
          <cell r="AR2431" t="str">
            <v/>
          </cell>
          <cell r="AS2431" t="str">
            <v/>
          </cell>
          <cell r="AT2431" t="str">
            <v/>
          </cell>
          <cell r="AU2431" t="str">
            <v/>
          </cell>
          <cell r="AV2431" t="str">
            <v/>
          </cell>
          <cell r="AW2431" t="str">
            <v/>
          </cell>
          <cell r="AX2431" t="str">
            <v>GOHEBU GASISI</v>
          </cell>
          <cell r="AY2431" t="str">
            <v/>
          </cell>
          <cell r="AZ2431"/>
          <cell r="BA2431"/>
          <cell r="BB2431" t="str">
            <v/>
          </cell>
          <cell r="BC2431"/>
          <cell r="BD2431" t="str">
            <v/>
          </cell>
          <cell r="BE2431" t="str">
            <v/>
          </cell>
          <cell r="BF2431" t="str">
            <v>0</v>
          </cell>
        </row>
        <row r="2432">
          <cell r="A2432">
            <v>10076087</v>
          </cell>
          <cell r="B2432" t="str">
            <v>ISMAIL</v>
          </cell>
          <cell r="C2432" t="str">
            <v>YUSUPH</v>
          </cell>
          <cell r="D2432" t="str">
            <v>DUVARCI</v>
          </cell>
          <cell r="E2432" t="str">
            <v>MASON</v>
          </cell>
          <cell r="F2432" t="str">
            <v>50108442</v>
          </cell>
          <cell r="G2432" t="str">
            <v>KILAMBASON &amp; SONS SUPPLIES</v>
          </cell>
          <cell r="H2432" t="str">
            <v>50105776</v>
          </cell>
          <cell r="I2432" t="str">
            <v>0BBL</v>
          </cell>
          <cell r="J2432" t="str">
            <v>İNŞAAT GRUBU</v>
          </cell>
          <cell r="K2432" t="str">
            <v>50110924</v>
          </cell>
          <cell r="L2432" t="str">
            <v>TZ</v>
          </cell>
          <cell r="M2432" t="str">
            <v>Tanzanyalı</v>
          </cell>
          <cell r="N2432" t="str">
            <v>0035</v>
          </cell>
          <cell r="O2432" t="str">
            <v>TABORA</v>
          </cell>
          <cell r="P2432" t="str">
            <v>89</v>
          </cell>
          <cell r="Q2432" t="str">
            <v>KILAMBASON &amp; SONS SUPPLIES</v>
          </cell>
          <cell r="R2432">
            <v>44885</v>
          </cell>
          <cell r="S2432">
            <v>44885</v>
          </cell>
          <cell r="T2432">
            <v>44994</v>
          </cell>
          <cell r="U2432" t="str">
            <v>İşin sona ermesi</v>
          </cell>
          <cell r="V2432" t="str">
            <v>Mavi Yaka Direkt</v>
          </cell>
          <cell r="W2432" t="str">
            <v>LOT 3 (MIT)</v>
          </cell>
          <cell r="X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>USTA</v>
          </cell>
          <cell r="AC2432" t="str">
            <v>99</v>
          </cell>
          <cell r="AD2432" t="str">
            <v>LOT 3 (MIT)</v>
          </cell>
          <cell r="AE2432" t="str">
            <v>0109</v>
          </cell>
          <cell r="AF2432" t="str">
            <v/>
          </cell>
          <cell r="AG2432" t="str">
            <v>KM 535+000 - 595+000</v>
          </cell>
          <cell r="AH2432">
            <v>34811</v>
          </cell>
          <cell r="AI2432" t="str">
            <v>Bay</v>
          </cell>
          <cell r="AJ2432" t="str">
            <v>Yerel-Saatlik</v>
          </cell>
          <cell r="AK2432">
            <v>0</v>
          </cell>
          <cell r="AL2432" t="str">
            <v/>
          </cell>
          <cell r="AM2432" t="str">
            <v>201002</v>
          </cell>
          <cell r="AN2432" t="str">
            <v/>
          </cell>
          <cell r="AO2432" t="str">
            <v>T3</v>
          </cell>
          <cell r="AP2432" t="str">
            <v>5150</v>
          </cell>
          <cell r="AQ2432" t="str">
            <v>5175</v>
          </cell>
          <cell r="AR2432" t="str">
            <v/>
          </cell>
          <cell r="AS2432" t="str">
            <v/>
          </cell>
          <cell r="AT2432" t="str">
            <v/>
          </cell>
          <cell r="AU2432" t="str">
            <v/>
          </cell>
          <cell r="AV2432" t="str">
            <v/>
          </cell>
          <cell r="AW2432" t="str">
            <v/>
          </cell>
          <cell r="AX2432" t="str">
            <v>ISMAIL YUSUPH</v>
          </cell>
          <cell r="AY2432" t="str">
            <v/>
          </cell>
          <cell r="AZ2432"/>
          <cell r="BA2432"/>
          <cell r="BB2432" t="str">
            <v/>
          </cell>
          <cell r="BC2432"/>
          <cell r="BD2432" t="str">
            <v/>
          </cell>
          <cell r="BE2432" t="str">
            <v/>
          </cell>
          <cell r="BF2432" t="str">
            <v>0</v>
          </cell>
        </row>
        <row r="2433">
          <cell r="A2433">
            <v>10076263</v>
          </cell>
          <cell r="B2433" t="str">
            <v>MATHEW CHIFUNGO</v>
          </cell>
          <cell r="C2433" t="str">
            <v>MSONDA</v>
          </cell>
          <cell r="D2433" t="str">
            <v>KAYNAKÇI</v>
          </cell>
          <cell r="E2433" t="str">
            <v>WELDER</v>
          </cell>
          <cell r="F2433" t="str">
            <v>50107642</v>
          </cell>
          <cell r="G2433" t="str">
            <v>PETRA PROTEK</v>
          </cell>
          <cell r="H2433" t="str">
            <v>50107642</v>
          </cell>
          <cell r="I2433" t="str">
            <v>0BBQ</v>
          </cell>
          <cell r="J2433" t="str">
            <v>İNŞAAT GRUBU</v>
          </cell>
          <cell r="K2433" t="str">
            <v>50111073</v>
          </cell>
          <cell r="L2433" t="str">
            <v>TZ</v>
          </cell>
          <cell r="M2433" t="str">
            <v>Tanzanyalı</v>
          </cell>
          <cell r="N2433" t="str">
            <v>0035</v>
          </cell>
          <cell r="O2433" t="str">
            <v>TABORA</v>
          </cell>
          <cell r="P2433" t="str">
            <v>7B</v>
          </cell>
          <cell r="Q2433" t="str">
            <v>PETRA PROTEK</v>
          </cell>
          <cell r="R2433">
            <v>44897</v>
          </cell>
          <cell r="S2433">
            <v>44897</v>
          </cell>
          <cell r="T2433">
            <v>44925</v>
          </cell>
          <cell r="U2433" t="str">
            <v>Dnm.S.İş Sözl. işverence feshi</v>
          </cell>
          <cell r="V2433" t="str">
            <v>Mavi Yaka Direkt</v>
          </cell>
          <cell r="W2433" t="str">
            <v>LOT 3 (MIT)</v>
          </cell>
          <cell r="X2433" t="str">
            <v/>
          </cell>
          <cell r="Y2433" t="str">
            <v/>
          </cell>
          <cell r="Z2433" t="str">
            <v/>
          </cell>
          <cell r="AA2433" t="str">
            <v>0718 919 052</v>
          </cell>
          <cell r="AB2433" t="str">
            <v>OPERATÖR</v>
          </cell>
          <cell r="AC2433" t="str">
            <v>99</v>
          </cell>
          <cell r="AD2433" t="str">
            <v>LOT 3 (MIT)</v>
          </cell>
          <cell r="AE2433" t="str">
            <v>0113</v>
          </cell>
          <cell r="AF2433" t="str">
            <v/>
          </cell>
          <cell r="AG2433" t="str">
            <v>KM 785+000 - 829+305</v>
          </cell>
          <cell r="AH2433">
            <v>36205</v>
          </cell>
          <cell r="AI2433" t="str">
            <v>Bay</v>
          </cell>
          <cell r="AJ2433" t="str">
            <v>Yerel-Saatlik</v>
          </cell>
          <cell r="AK2433">
            <v>0</v>
          </cell>
          <cell r="AL2433" t="str">
            <v/>
          </cell>
          <cell r="AM2433" t="str">
            <v>201002</v>
          </cell>
          <cell r="AN2433" t="str">
            <v/>
          </cell>
          <cell r="AO2433" t="str">
            <v>T3</v>
          </cell>
          <cell r="AP2433" t="str">
            <v>5150</v>
          </cell>
          <cell r="AQ2433" t="str">
            <v>5175</v>
          </cell>
          <cell r="AR2433" t="str">
            <v/>
          </cell>
          <cell r="AS2433" t="str">
            <v/>
          </cell>
          <cell r="AT2433" t="str">
            <v/>
          </cell>
          <cell r="AU2433" t="str">
            <v/>
          </cell>
          <cell r="AV2433" t="str">
            <v/>
          </cell>
          <cell r="AW2433" t="str">
            <v/>
          </cell>
          <cell r="AX2433" t="str">
            <v>MATHEW CHIFUNGO MSONDA</v>
          </cell>
          <cell r="AY2433" t="str">
            <v/>
          </cell>
          <cell r="AZ2433"/>
          <cell r="BA2433"/>
          <cell r="BB2433" t="str">
            <v/>
          </cell>
          <cell r="BC2433"/>
          <cell r="BD2433" t="str">
            <v/>
          </cell>
          <cell r="BE2433" t="str">
            <v/>
          </cell>
          <cell r="BF2433" t="str">
            <v>0</v>
          </cell>
        </row>
        <row r="2434">
          <cell r="A2434">
            <v>10076233</v>
          </cell>
          <cell r="B2434" t="str">
            <v>EDWIN CHARLES</v>
          </cell>
          <cell r="C2434" t="str">
            <v>ZEPHANIA</v>
          </cell>
          <cell r="D2434" t="str">
            <v>ELEKTRİK TESİSATÇI</v>
          </cell>
          <cell r="E2434" t="str">
            <v>ELECTRICIAN</v>
          </cell>
          <cell r="F2434" t="str">
            <v>50107642</v>
          </cell>
          <cell r="G2434" t="str">
            <v>PETRA PROTEK</v>
          </cell>
          <cell r="H2434" t="str">
            <v>50107642</v>
          </cell>
          <cell r="I2434" t="str">
            <v>0BBQ</v>
          </cell>
          <cell r="J2434" t="str">
            <v>İNŞAAT GRUBU</v>
          </cell>
          <cell r="K2434" t="str">
            <v>50109859</v>
          </cell>
          <cell r="L2434" t="str">
            <v>TZ</v>
          </cell>
          <cell r="M2434" t="str">
            <v>Tanzanyalı</v>
          </cell>
          <cell r="N2434" t="str">
            <v>0035</v>
          </cell>
          <cell r="O2434" t="str">
            <v>TABORA</v>
          </cell>
          <cell r="P2434" t="str">
            <v>7B</v>
          </cell>
          <cell r="Q2434" t="str">
            <v>PETRA PROTEK</v>
          </cell>
          <cell r="R2434">
            <v>44896</v>
          </cell>
          <cell r="S2434">
            <v>44896</v>
          </cell>
          <cell r="T2434">
            <v>45147</v>
          </cell>
          <cell r="U2434" t="str">
            <v>Bsz.S.İşSz.İşvTrf.Hk.SebepsizF</v>
          </cell>
          <cell r="V2434" t="str">
            <v>Mavi Yaka Direkt</v>
          </cell>
          <cell r="W2434" t="str">
            <v>LOT 3 (MIT)</v>
          </cell>
          <cell r="X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>USTA</v>
          </cell>
          <cell r="AC2434" t="str">
            <v>99</v>
          </cell>
          <cell r="AD2434" t="str">
            <v>LOT 3 (MIT)</v>
          </cell>
          <cell r="AE2434" t="str">
            <v>0113</v>
          </cell>
          <cell r="AF2434" t="str">
            <v/>
          </cell>
          <cell r="AG2434" t="str">
            <v>KM 785+000 - 829+305</v>
          </cell>
          <cell r="AH2434">
            <v>32698</v>
          </cell>
          <cell r="AI2434" t="str">
            <v>Bay</v>
          </cell>
          <cell r="AJ2434" t="str">
            <v>Yerel-Saatlik</v>
          </cell>
          <cell r="AK2434">
            <v>0</v>
          </cell>
          <cell r="AL2434" t="str">
            <v/>
          </cell>
          <cell r="AM2434" t="str">
            <v>201002</v>
          </cell>
          <cell r="AN2434" t="str">
            <v/>
          </cell>
          <cell r="AO2434" t="str">
            <v>T3</v>
          </cell>
          <cell r="AP2434" t="str">
            <v>5150</v>
          </cell>
          <cell r="AQ2434" t="str">
            <v>5175</v>
          </cell>
          <cell r="AR2434" t="str">
            <v/>
          </cell>
          <cell r="AS2434" t="str">
            <v/>
          </cell>
          <cell r="AT2434" t="str">
            <v/>
          </cell>
          <cell r="AU2434" t="str">
            <v/>
          </cell>
          <cell r="AV2434" t="str">
            <v/>
          </cell>
          <cell r="AW2434" t="str">
            <v/>
          </cell>
          <cell r="AX2434" t="str">
            <v>EDWIN CHARLES ZEPHANIA</v>
          </cell>
          <cell r="AY2434" t="str">
            <v/>
          </cell>
          <cell r="AZ2434"/>
          <cell r="BA2434"/>
          <cell r="BB2434" t="str">
            <v/>
          </cell>
          <cell r="BC2434"/>
          <cell r="BD2434" t="str">
            <v/>
          </cell>
          <cell r="BE2434" t="str">
            <v/>
          </cell>
          <cell r="BF2434" t="str">
            <v>0</v>
          </cell>
        </row>
        <row r="2435">
          <cell r="A2435">
            <v>10076234</v>
          </cell>
          <cell r="B2435" t="str">
            <v>PITA</v>
          </cell>
          <cell r="C2435" t="str">
            <v>MALUNDE</v>
          </cell>
          <cell r="D2435" t="str">
            <v>DEMİRCİ</v>
          </cell>
          <cell r="E2435" t="str">
            <v>REBAR WORKER</v>
          </cell>
          <cell r="F2435" t="str">
            <v>50108442</v>
          </cell>
          <cell r="G2435" t="str">
            <v>KILAMBASON &amp; SONS SUPPLIES</v>
          </cell>
          <cell r="H2435" t="str">
            <v>50105776</v>
          </cell>
          <cell r="I2435" t="str">
            <v>0BBL</v>
          </cell>
          <cell r="J2435" t="str">
            <v>İNŞAAT GRUBU</v>
          </cell>
          <cell r="K2435" t="str">
            <v>50110922</v>
          </cell>
          <cell r="L2435" t="str">
            <v>TZ</v>
          </cell>
          <cell r="M2435" t="str">
            <v>Tanzanyalı</v>
          </cell>
          <cell r="N2435" t="str">
            <v>0037</v>
          </cell>
          <cell r="O2435" t="str">
            <v>İTİGİ</v>
          </cell>
          <cell r="P2435" t="str">
            <v>89</v>
          </cell>
          <cell r="Q2435" t="str">
            <v>KILAMBASON &amp; SONS SUPPLIES</v>
          </cell>
          <cell r="R2435">
            <v>44896</v>
          </cell>
          <cell r="S2435">
            <v>44896</v>
          </cell>
          <cell r="T2435">
            <v>44984</v>
          </cell>
          <cell r="U2435" t="str">
            <v>İşin sona ermesi</v>
          </cell>
          <cell r="V2435" t="str">
            <v>Mavi Yaka Direkt</v>
          </cell>
          <cell r="W2435" t="str">
            <v>LOT 3 (MIT)</v>
          </cell>
          <cell r="X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>USTA</v>
          </cell>
          <cell r="AC2435" t="str">
            <v>99</v>
          </cell>
          <cell r="AD2435" t="str">
            <v>LOT 3 (MIT)</v>
          </cell>
          <cell r="AE2435" t="str">
            <v>0109</v>
          </cell>
          <cell r="AF2435" t="str">
            <v/>
          </cell>
          <cell r="AG2435" t="str">
            <v>KM 535+000 - 595+000</v>
          </cell>
          <cell r="AH2435">
            <v>32942</v>
          </cell>
          <cell r="AI2435" t="str">
            <v>Bay</v>
          </cell>
          <cell r="AJ2435" t="str">
            <v>Yerel-Saatlik</v>
          </cell>
          <cell r="AK2435">
            <v>0</v>
          </cell>
          <cell r="AL2435" t="str">
            <v/>
          </cell>
          <cell r="AM2435" t="str">
            <v>201002</v>
          </cell>
          <cell r="AN2435" t="str">
            <v/>
          </cell>
          <cell r="AO2435" t="str">
            <v>T3</v>
          </cell>
          <cell r="AP2435" t="str">
            <v>5150</v>
          </cell>
          <cell r="AQ2435" t="str">
            <v>5175</v>
          </cell>
          <cell r="AR2435" t="str">
            <v/>
          </cell>
          <cell r="AS2435" t="str">
            <v/>
          </cell>
          <cell r="AT2435" t="str">
            <v/>
          </cell>
          <cell r="AU2435" t="str">
            <v/>
          </cell>
          <cell r="AV2435" t="str">
            <v/>
          </cell>
          <cell r="AW2435" t="str">
            <v/>
          </cell>
          <cell r="AX2435" t="str">
            <v>PITA MALUNDE</v>
          </cell>
          <cell r="AY2435" t="str">
            <v/>
          </cell>
          <cell r="AZ2435"/>
          <cell r="BA2435"/>
          <cell r="BB2435" t="str">
            <v/>
          </cell>
          <cell r="BC2435"/>
          <cell r="BD2435" t="str">
            <v/>
          </cell>
          <cell r="BE2435" t="str">
            <v/>
          </cell>
          <cell r="BF2435" t="str">
            <v>0</v>
          </cell>
        </row>
        <row r="2436">
          <cell r="A2436">
            <v>10076235</v>
          </cell>
          <cell r="B2436" t="str">
            <v>STIVINI</v>
          </cell>
          <cell r="C2436" t="str">
            <v>TOMAS</v>
          </cell>
          <cell r="D2436" t="str">
            <v>DEMİRCİ</v>
          </cell>
          <cell r="E2436" t="str">
            <v>REBAR WORKER</v>
          </cell>
          <cell r="F2436" t="str">
            <v>50108442</v>
          </cell>
          <cell r="G2436" t="str">
            <v>KILAMBASON &amp; SONS SUPPLIES</v>
          </cell>
          <cell r="H2436" t="str">
            <v>50105776</v>
          </cell>
          <cell r="I2436" t="str">
            <v>0BBL</v>
          </cell>
          <cell r="J2436" t="str">
            <v>İNŞAAT GRUBU</v>
          </cell>
          <cell r="K2436" t="str">
            <v>50110922</v>
          </cell>
          <cell r="L2436" t="str">
            <v>TZ</v>
          </cell>
          <cell r="M2436" t="str">
            <v>Tanzanyalı</v>
          </cell>
          <cell r="N2436" t="str">
            <v>0037</v>
          </cell>
          <cell r="O2436" t="str">
            <v>İTİGİ</v>
          </cell>
          <cell r="P2436" t="str">
            <v>89</v>
          </cell>
          <cell r="Q2436" t="str">
            <v>KILAMBASON &amp; SONS SUPPLIES</v>
          </cell>
          <cell r="R2436">
            <v>44896</v>
          </cell>
          <cell r="S2436">
            <v>44896</v>
          </cell>
          <cell r="T2436">
            <v>44984</v>
          </cell>
          <cell r="U2436" t="str">
            <v>İşin sona ermesi</v>
          </cell>
          <cell r="V2436" t="str">
            <v>Mavi Yaka Direkt</v>
          </cell>
          <cell r="W2436" t="str">
            <v>LOT 3 (MIT)</v>
          </cell>
          <cell r="X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>USTA</v>
          </cell>
          <cell r="AC2436" t="str">
            <v>99</v>
          </cell>
          <cell r="AD2436" t="str">
            <v>LOT 3 (MIT)</v>
          </cell>
          <cell r="AE2436" t="str">
            <v>0109</v>
          </cell>
          <cell r="AF2436" t="str">
            <v/>
          </cell>
          <cell r="AG2436" t="str">
            <v>KM 535+000 - 595+000</v>
          </cell>
          <cell r="AH2436">
            <v>32942</v>
          </cell>
          <cell r="AI2436" t="str">
            <v>Bay</v>
          </cell>
          <cell r="AJ2436" t="str">
            <v>Yerel-Saatlik</v>
          </cell>
          <cell r="AK2436">
            <v>0</v>
          </cell>
          <cell r="AL2436" t="str">
            <v/>
          </cell>
          <cell r="AM2436" t="str">
            <v>201002</v>
          </cell>
          <cell r="AN2436" t="str">
            <v/>
          </cell>
          <cell r="AO2436" t="str">
            <v>T3</v>
          </cell>
          <cell r="AP2436" t="str">
            <v>5150</v>
          </cell>
          <cell r="AQ2436" t="str">
            <v>5175</v>
          </cell>
          <cell r="AR2436" t="str">
            <v/>
          </cell>
          <cell r="AS2436" t="str">
            <v/>
          </cell>
          <cell r="AT2436" t="str">
            <v/>
          </cell>
          <cell r="AU2436" t="str">
            <v/>
          </cell>
          <cell r="AV2436" t="str">
            <v/>
          </cell>
          <cell r="AW2436" t="str">
            <v/>
          </cell>
          <cell r="AX2436" t="str">
            <v>STIVINI TOMAS</v>
          </cell>
          <cell r="AY2436" t="str">
            <v/>
          </cell>
          <cell r="AZ2436"/>
          <cell r="BA2436"/>
          <cell r="BB2436" t="str">
            <v/>
          </cell>
          <cell r="BC2436"/>
          <cell r="BD2436" t="str">
            <v/>
          </cell>
          <cell r="BE2436" t="str">
            <v/>
          </cell>
          <cell r="BF2436" t="str">
            <v>0</v>
          </cell>
        </row>
        <row r="2437">
          <cell r="A2437">
            <v>10076236</v>
          </cell>
          <cell r="B2437" t="str">
            <v>HAMISI SALEHE</v>
          </cell>
          <cell r="C2437" t="str">
            <v>NTAMARA</v>
          </cell>
          <cell r="D2437" t="str">
            <v>KAYNAKÇI</v>
          </cell>
          <cell r="E2437" t="str">
            <v>WELDER</v>
          </cell>
          <cell r="F2437" t="str">
            <v>50107642</v>
          </cell>
          <cell r="G2437" t="str">
            <v>PETRA PROTEK</v>
          </cell>
          <cell r="H2437" t="str">
            <v>50107642</v>
          </cell>
          <cell r="I2437" t="str">
            <v>0BBQ</v>
          </cell>
          <cell r="J2437" t="str">
            <v>İNŞAAT GRUBU</v>
          </cell>
          <cell r="K2437" t="str">
            <v>50111073</v>
          </cell>
          <cell r="L2437" t="str">
            <v>TZ</v>
          </cell>
          <cell r="M2437" t="str">
            <v>Tanzanyalı</v>
          </cell>
          <cell r="N2437" t="str">
            <v>0035</v>
          </cell>
          <cell r="O2437" t="str">
            <v>TABORA</v>
          </cell>
          <cell r="P2437" t="str">
            <v>7B</v>
          </cell>
          <cell r="Q2437" t="str">
            <v>PETRA PROTEK</v>
          </cell>
          <cell r="R2437">
            <v>44896</v>
          </cell>
          <cell r="S2437">
            <v>44896</v>
          </cell>
          <cell r="T2437">
            <v>45047</v>
          </cell>
          <cell r="U2437" t="str">
            <v>Bsz.S.İşSz.İşçiTrf.fsh(istifa)</v>
          </cell>
          <cell r="V2437" t="str">
            <v>Mavi Yaka Direkt</v>
          </cell>
          <cell r="W2437" t="str">
            <v>LOT 3 (MIT)</v>
          </cell>
          <cell r="X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>OPERATÖR</v>
          </cell>
          <cell r="AC2437" t="str">
            <v>99</v>
          </cell>
          <cell r="AD2437" t="str">
            <v>LOT 3 (MIT)</v>
          </cell>
          <cell r="AE2437" t="str">
            <v>0113</v>
          </cell>
          <cell r="AF2437" t="str">
            <v/>
          </cell>
          <cell r="AG2437" t="str">
            <v>KM 785+000 - 829+305</v>
          </cell>
          <cell r="AH2437">
            <v>32499</v>
          </cell>
          <cell r="AI2437" t="str">
            <v>Bay</v>
          </cell>
          <cell r="AJ2437" t="str">
            <v>Yerel-Saatlik</v>
          </cell>
          <cell r="AK2437">
            <v>0</v>
          </cell>
          <cell r="AL2437" t="str">
            <v/>
          </cell>
          <cell r="AM2437" t="str">
            <v>201002</v>
          </cell>
          <cell r="AN2437" t="str">
            <v/>
          </cell>
          <cell r="AO2437" t="str">
            <v>T3</v>
          </cell>
          <cell r="AP2437" t="str">
            <v>5150</v>
          </cell>
          <cell r="AQ2437" t="str">
            <v>5175</v>
          </cell>
          <cell r="AR2437" t="str">
            <v/>
          </cell>
          <cell r="AS2437" t="str">
            <v/>
          </cell>
          <cell r="AT2437" t="str">
            <v/>
          </cell>
          <cell r="AU2437" t="str">
            <v/>
          </cell>
          <cell r="AV2437" t="str">
            <v/>
          </cell>
          <cell r="AW2437" t="str">
            <v/>
          </cell>
          <cell r="AX2437" t="str">
            <v>HAMISI SALEHE NTAMARA</v>
          </cell>
          <cell r="AY2437" t="str">
            <v/>
          </cell>
          <cell r="AZ2437"/>
          <cell r="BA2437"/>
          <cell r="BB2437" t="str">
            <v/>
          </cell>
          <cell r="BC2437"/>
          <cell r="BD2437" t="str">
            <v/>
          </cell>
          <cell r="BE2437" t="str">
            <v/>
          </cell>
          <cell r="BF2437" t="str">
            <v>0</v>
          </cell>
        </row>
        <row r="2438">
          <cell r="A2438">
            <v>10075605</v>
          </cell>
          <cell r="B2438" t="str">
            <v>ATHUMANI</v>
          </cell>
          <cell r="C2438" t="str">
            <v>HUSEIN</v>
          </cell>
          <cell r="D2438" t="str">
            <v>GÜVENLİK GÖREVLİSİ</v>
          </cell>
          <cell r="E2438" t="str">
            <v>SECURITY</v>
          </cell>
          <cell r="F2438" t="str">
            <v>50106670</v>
          </cell>
          <cell r="G2438" t="str">
            <v>KITUMBO SECURITY</v>
          </cell>
          <cell r="H2438" t="str">
            <v>50105513</v>
          </cell>
          <cell r="I2438" t="str">
            <v>088D</v>
          </cell>
          <cell r="J2438" t="str">
            <v>GÜVENLİK</v>
          </cell>
          <cell r="K2438" t="str">
            <v>50106674</v>
          </cell>
          <cell r="L2438" t="str">
            <v>TZ</v>
          </cell>
          <cell r="M2438" t="str">
            <v>Tanzanyalı</v>
          </cell>
          <cell r="N2438" t="str">
            <v>0035</v>
          </cell>
          <cell r="O2438" t="str">
            <v>TABORA</v>
          </cell>
          <cell r="P2438" t="str">
            <v>7L</v>
          </cell>
          <cell r="Q2438" t="str">
            <v>KITIMBO SECURITY</v>
          </cell>
          <cell r="R2438">
            <v>44873</v>
          </cell>
          <cell r="S2438">
            <v>44873</v>
          </cell>
          <cell r="T2438">
            <v>45170</v>
          </cell>
          <cell r="U2438" t="str">
            <v>Bsz.S.İşSz.İşvTrf.Hk.SebepsizF</v>
          </cell>
          <cell r="V2438" t="str">
            <v>Mavi Yaka Endirekt</v>
          </cell>
          <cell r="W2438" t="str">
            <v>LOT 3 (MIT)</v>
          </cell>
          <cell r="X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>GÖREVLİ</v>
          </cell>
          <cell r="AC2438" t="str">
            <v>99</v>
          </cell>
          <cell r="AD2438" t="str">
            <v>LOT 3 (MIT)</v>
          </cell>
          <cell r="AE2438" t="str">
            <v>0113</v>
          </cell>
          <cell r="AF2438" t="str">
            <v/>
          </cell>
          <cell r="AG2438" t="str">
            <v>KM 785+000 - 829+305</v>
          </cell>
          <cell r="AH2438">
            <v>34283</v>
          </cell>
          <cell r="AI2438" t="str">
            <v>Bay</v>
          </cell>
          <cell r="AJ2438" t="str">
            <v>Yerel-Saatlik</v>
          </cell>
          <cell r="AK2438">
            <v>0</v>
          </cell>
          <cell r="AL2438" t="str">
            <v/>
          </cell>
          <cell r="AM2438" t="str">
            <v>306002</v>
          </cell>
          <cell r="AN2438" t="str">
            <v/>
          </cell>
          <cell r="AO2438" t="str">
            <v>T3</v>
          </cell>
          <cell r="AP2438" t="str">
            <v>5150</v>
          </cell>
          <cell r="AQ2438" t="str">
            <v>5175</v>
          </cell>
          <cell r="AR2438" t="str">
            <v/>
          </cell>
          <cell r="AS2438" t="str">
            <v/>
          </cell>
          <cell r="AT2438" t="str">
            <v/>
          </cell>
          <cell r="AU2438" t="str">
            <v/>
          </cell>
          <cell r="AV2438" t="str">
            <v/>
          </cell>
          <cell r="AW2438" t="str">
            <v/>
          </cell>
          <cell r="AX2438" t="str">
            <v>ATHUMANI HUSEIN</v>
          </cell>
          <cell r="AY2438" t="str">
            <v/>
          </cell>
          <cell r="AZ2438"/>
          <cell r="BA2438"/>
          <cell r="BB2438" t="str">
            <v/>
          </cell>
          <cell r="BC2438"/>
          <cell r="BD2438" t="str">
            <v/>
          </cell>
          <cell r="BE2438" t="str">
            <v/>
          </cell>
          <cell r="BF2438" t="str">
            <v>0</v>
          </cell>
        </row>
        <row r="2439">
          <cell r="A2439">
            <v>10075606</v>
          </cell>
          <cell r="B2439" t="str">
            <v>ABRAHAM</v>
          </cell>
          <cell r="C2439" t="str">
            <v>LEKSEL</v>
          </cell>
          <cell r="D2439" t="str">
            <v>GÜVENLİK GÖREVLİSİ</v>
          </cell>
          <cell r="E2439" t="str">
            <v>SECURITY</v>
          </cell>
          <cell r="F2439" t="str">
            <v>50106670</v>
          </cell>
          <cell r="G2439" t="str">
            <v>KITUMBO SECURITY</v>
          </cell>
          <cell r="H2439" t="str">
            <v>50105513</v>
          </cell>
          <cell r="I2439" t="str">
            <v>088D</v>
          </cell>
          <cell r="J2439" t="str">
            <v>GÜVENLİK</v>
          </cell>
          <cell r="K2439" t="str">
            <v>50106674</v>
          </cell>
          <cell r="L2439" t="str">
            <v>TZ</v>
          </cell>
          <cell r="M2439" t="str">
            <v>Tanzanyalı</v>
          </cell>
          <cell r="N2439" t="str">
            <v>0035</v>
          </cell>
          <cell r="O2439" t="str">
            <v>TABORA</v>
          </cell>
          <cell r="P2439" t="str">
            <v>7L</v>
          </cell>
          <cell r="Q2439" t="str">
            <v>KITIMBO SECURITY</v>
          </cell>
          <cell r="R2439">
            <v>44873</v>
          </cell>
          <cell r="S2439">
            <v>44873</v>
          </cell>
          <cell r="T2439">
            <v>45170</v>
          </cell>
          <cell r="U2439" t="str">
            <v>Bsz.S.İşSz.İşvTrf.Hk.SebepsizF</v>
          </cell>
          <cell r="V2439" t="str">
            <v>Mavi Yaka Endirekt</v>
          </cell>
          <cell r="W2439" t="str">
            <v>LOT 3 (MIT)</v>
          </cell>
          <cell r="X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>GÖREVLİ</v>
          </cell>
          <cell r="AC2439" t="str">
            <v>99</v>
          </cell>
          <cell r="AD2439" t="str">
            <v>LOT 3 (MIT)</v>
          </cell>
          <cell r="AE2439" t="str">
            <v>0113</v>
          </cell>
          <cell r="AF2439" t="str">
            <v/>
          </cell>
          <cell r="AG2439" t="str">
            <v>KM 785+000 - 829+305</v>
          </cell>
          <cell r="AH2439">
            <v>29107</v>
          </cell>
          <cell r="AI2439" t="str">
            <v>Bay</v>
          </cell>
          <cell r="AJ2439" t="str">
            <v>Yerel-Saatlik</v>
          </cell>
          <cell r="AK2439">
            <v>0</v>
          </cell>
          <cell r="AL2439" t="str">
            <v/>
          </cell>
          <cell r="AM2439" t="str">
            <v>306002</v>
          </cell>
          <cell r="AN2439" t="str">
            <v/>
          </cell>
          <cell r="AO2439" t="str">
            <v>T3</v>
          </cell>
          <cell r="AP2439" t="str">
            <v>5150</v>
          </cell>
          <cell r="AQ2439" t="str">
            <v>5175</v>
          </cell>
          <cell r="AR2439" t="str">
            <v/>
          </cell>
          <cell r="AS2439" t="str">
            <v/>
          </cell>
          <cell r="AT2439" t="str">
            <v/>
          </cell>
          <cell r="AU2439" t="str">
            <v/>
          </cell>
          <cell r="AV2439" t="str">
            <v/>
          </cell>
          <cell r="AW2439" t="str">
            <v/>
          </cell>
          <cell r="AX2439" t="str">
            <v>ABRAHAM LEKSEL</v>
          </cell>
          <cell r="AY2439" t="str">
            <v/>
          </cell>
          <cell r="AZ2439"/>
          <cell r="BA2439"/>
          <cell r="BB2439" t="str">
            <v/>
          </cell>
          <cell r="BC2439"/>
          <cell r="BD2439" t="str">
            <v/>
          </cell>
          <cell r="BE2439" t="str">
            <v/>
          </cell>
          <cell r="BF2439" t="str">
            <v>0</v>
          </cell>
        </row>
        <row r="2440">
          <cell r="A2440">
            <v>10075607</v>
          </cell>
          <cell r="B2440" t="str">
            <v>HASSAN</v>
          </cell>
          <cell r="C2440" t="str">
            <v>SALUM</v>
          </cell>
          <cell r="D2440" t="str">
            <v>GÜVENLİK GÖREVLİSİ</v>
          </cell>
          <cell r="E2440" t="str">
            <v>SECURITY</v>
          </cell>
          <cell r="F2440" t="str">
            <v>50106670</v>
          </cell>
          <cell r="G2440" t="str">
            <v>KITUMBO SECURITY</v>
          </cell>
          <cell r="H2440" t="str">
            <v>50105513</v>
          </cell>
          <cell r="I2440" t="str">
            <v>088D</v>
          </cell>
          <cell r="J2440" t="str">
            <v>GÜVENLİK</v>
          </cell>
          <cell r="K2440" t="str">
            <v>50106674</v>
          </cell>
          <cell r="L2440" t="str">
            <v>TZ</v>
          </cell>
          <cell r="M2440" t="str">
            <v>Tanzanyalı</v>
          </cell>
          <cell r="N2440" t="str">
            <v>0035</v>
          </cell>
          <cell r="O2440" t="str">
            <v>TABORA</v>
          </cell>
          <cell r="P2440" t="str">
            <v>7L</v>
          </cell>
          <cell r="Q2440" t="str">
            <v>KITIMBO SECURITY</v>
          </cell>
          <cell r="R2440">
            <v>44873</v>
          </cell>
          <cell r="S2440">
            <v>44873</v>
          </cell>
          <cell r="T2440">
            <v>45170</v>
          </cell>
          <cell r="U2440" t="str">
            <v>Bsz.S.İşSz.İşvTrf.Hk.SebepsizF</v>
          </cell>
          <cell r="V2440" t="str">
            <v>Mavi Yaka Endirekt</v>
          </cell>
          <cell r="W2440" t="str">
            <v>LOT 3 (MIT)</v>
          </cell>
          <cell r="X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>GÖREVLİ</v>
          </cell>
          <cell r="AC2440" t="str">
            <v>99</v>
          </cell>
          <cell r="AD2440" t="str">
            <v>LOT 3 (MIT)</v>
          </cell>
          <cell r="AE2440" t="str">
            <v>0113</v>
          </cell>
          <cell r="AF2440" t="str">
            <v/>
          </cell>
          <cell r="AG2440" t="str">
            <v>KM 785+000 - 829+305</v>
          </cell>
          <cell r="AH2440">
            <v>31732</v>
          </cell>
          <cell r="AI2440" t="str">
            <v>Bay</v>
          </cell>
          <cell r="AJ2440" t="str">
            <v>Yerel-Saatlik</v>
          </cell>
          <cell r="AK2440">
            <v>0</v>
          </cell>
          <cell r="AL2440" t="str">
            <v/>
          </cell>
          <cell r="AM2440" t="str">
            <v>306002</v>
          </cell>
          <cell r="AN2440" t="str">
            <v/>
          </cell>
          <cell r="AO2440" t="str">
            <v>T3</v>
          </cell>
          <cell r="AP2440" t="str">
            <v>5150</v>
          </cell>
          <cell r="AQ2440" t="str">
            <v>5175</v>
          </cell>
          <cell r="AR2440" t="str">
            <v/>
          </cell>
          <cell r="AS2440" t="str">
            <v/>
          </cell>
          <cell r="AT2440" t="str">
            <v/>
          </cell>
          <cell r="AU2440" t="str">
            <v/>
          </cell>
          <cell r="AV2440" t="str">
            <v/>
          </cell>
          <cell r="AW2440" t="str">
            <v/>
          </cell>
          <cell r="AX2440" t="str">
            <v>HASSAN SALUM</v>
          </cell>
          <cell r="AY2440" t="str">
            <v/>
          </cell>
          <cell r="AZ2440"/>
          <cell r="BA2440"/>
          <cell r="BB2440" t="str">
            <v/>
          </cell>
          <cell r="BC2440"/>
          <cell r="BD2440" t="str">
            <v/>
          </cell>
          <cell r="BE2440" t="str">
            <v/>
          </cell>
          <cell r="BF2440" t="str">
            <v>0</v>
          </cell>
        </row>
        <row r="2441">
          <cell r="A2441">
            <v>10075608</v>
          </cell>
          <cell r="B2441" t="str">
            <v>AMOS</v>
          </cell>
          <cell r="C2441" t="str">
            <v>BENJAMIN</v>
          </cell>
          <cell r="D2441" t="str">
            <v>GÜVENLİK GÖREVLİSİ</v>
          </cell>
          <cell r="E2441" t="str">
            <v>SECURITY</v>
          </cell>
          <cell r="F2441" t="str">
            <v>50106670</v>
          </cell>
          <cell r="G2441" t="str">
            <v>KITUMBO SECURITY</v>
          </cell>
          <cell r="H2441" t="str">
            <v>50105513</v>
          </cell>
          <cell r="I2441" t="str">
            <v>088D</v>
          </cell>
          <cell r="J2441" t="str">
            <v>GÜVENLİK</v>
          </cell>
          <cell r="K2441" t="str">
            <v>50106674</v>
          </cell>
          <cell r="L2441" t="str">
            <v>TZ</v>
          </cell>
          <cell r="M2441" t="str">
            <v>Tanzanyalı</v>
          </cell>
          <cell r="N2441" t="str">
            <v>0037</v>
          </cell>
          <cell r="O2441" t="str">
            <v>İTİGİ</v>
          </cell>
          <cell r="P2441" t="str">
            <v>7L</v>
          </cell>
          <cell r="Q2441" t="str">
            <v>KITIMBO SECURITY</v>
          </cell>
          <cell r="R2441">
            <v>44873</v>
          </cell>
          <cell r="S2441">
            <v>44873</v>
          </cell>
          <cell r="T2441">
            <v>45170</v>
          </cell>
          <cell r="U2441" t="str">
            <v>Bsz.S.İşSz.İşvTrf.Hk.SebepsizF</v>
          </cell>
          <cell r="V2441" t="str">
            <v>Mavi Yaka Endirekt</v>
          </cell>
          <cell r="W2441" t="str">
            <v>LOT 3 (MIT)</v>
          </cell>
          <cell r="X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>GÖREVLİ</v>
          </cell>
          <cell r="AC2441" t="str">
            <v>99</v>
          </cell>
          <cell r="AD2441" t="str">
            <v>LOT 3 (MIT)</v>
          </cell>
          <cell r="AE2441" t="str">
            <v>0113</v>
          </cell>
          <cell r="AF2441" t="str">
            <v/>
          </cell>
          <cell r="AG2441" t="str">
            <v>KM 785+000 - 829+305</v>
          </cell>
          <cell r="AH2441">
            <v>33636</v>
          </cell>
          <cell r="AI2441" t="str">
            <v>Bay</v>
          </cell>
          <cell r="AJ2441" t="str">
            <v>Yerel-Saatlik</v>
          </cell>
          <cell r="AK2441">
            <v>0</v>
          </cell>
          <cell r="AL2441" t="str">
            <v/>
          </cell>
          <cell r="AM2441" t="str">
            <v>306002</v>
          </cell>
          <cell r="AN2441" t="str">
            <v/>
          </cell>
          <cell r="AO2441" t="str">
            <v>T3</v>
          </cell>
          <cell r="AP2441" t="str">
            <v>5150</v>
          </cell>
          <cell r="AQ2441" t="str">
            <v>5175</v>
          </cell>
          <cell r="AR2441" t="str">
            <v/>
          </cell>
          <cell r="AS2441" t="str">
            <v/>
          </cell>
          <cell r="AT2441" t="str">
            <v/>
          </cell>
          <cell r="AU2441" t="str">
            <v/>
          </cell>
          <cell r="AV2441" t="str">
            <v/>
          </cell>
          <cell r="AW2441" t="str">
            <v/>
          </cell>
          <cell r="AX2441" t="str">
            <v>AMOS BENJAMIN</v>
          </cell>
          <cell r="AY2441" t="str">
            <v/>
          </cell>
          <cell r="AZ2441"/>
          <cell r="BA2441"/>
          <cell r="BB2441" t="str">
            <v/>
          </cell>
          <cell r="BC2441"/>
          <cell r="BD2441" t="str">
            <v/>
          </cell>
          <cell r="BE2441" t="str">
            <v/>
          </cell>
          <cell r="BF2441" t="str">
            <v>0</v>
          </cell>
        </row>
        <row r="2442">
          <cell r="A2442">
            <v>10075609</v>
          </cell>
          <cell r="B2442" t="str">
            <v>FABIAN</v>
          </cell>
          <cell r="C2442" t="str">
            <v>PETER</v>
          </cell>
          <cell r="D2442" t="str">
            <v>GÜVENLİK GÖREVLİSİ</v>
          </cell>
          <cell r="E2442" t="str">
            <v>SECURITY</v>
          </cell>
          <cell r="F2442" t="str">
            <v>50106670</v>
          </cell>
          <cell r="G2442" t="str">
            <v>KITUMBO SECURITY</v>
          </cell>
          <cell r="H2442" t="str">
            <v>50105513</v>
          </cell>
          <cell r="I2442" t="str">
            <v>088D</v>
          </cell>
          <cell r="J2442" t="str">
            <v>GÜVENLİK</v>
          </cell>
          <cell r="K2442" t="str">
            <v>50106674</v>
          </cell>
          <cell r="L2442" t="str">
            <v>TZ</v>
          </cell>
          <cell r="M2442" t="str">
            <v>Tanzanyalı</v>
          </cell>
          <cell r="N2442" t="str">
            <v>0037</v>
          </cell>
          <cell r="O2442" t="str">
            <v>İTİGİ</v>
          </cell>
          <cell r="P2442" t="str">
            <v>7L</v>
          </cell>
          <cell r="Q2442" t="str">
            <v>KITIMBO SECURITY</v>
          </cell>
          <cell r="R2442">
            <v>44873</v>
          </cell>
          <cell r="S2442">
            <v>44873</v>
          </cell>
          <cell r="T2442">
            <v>45170</v>
          </cell>
          <cell r="U2442" t="str">
            <v>Bsz.S.İşSz.İşvTrf.Hk.SebepsizF</v>
          </cell>
          <cell r="V2442" t="str">
            <v>Mavi Yaka Endirekt</v>
          </cell>
          <cell r="W2442" t="str">
            <v>LOT 3 (MIT)</v>
          </cell>
          <cell r="X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>GÖREVLİ</v>
          </cell>
          <cell r="AC2442" t="str">
            <v>99</v>
          </cell>
          <cell r="AD2442" t="str">
            <v>LOT 3 (MIT)</v>
          </cell>
          <cell r="AE2442" t="str">
            <v>0113</v>
          </cell>
          <cell r="AF2442" t="str">
            <v/>
          </cell>
          <cell r="AG2442" t="str">
            <v>KM 785+000 - 829+305</v>
          </cell>
          <cell r="AH2442">
            <v>33055</v>
          </cell>
          <cell r="AI2442" t="str">
            <v>Bay</v>
          </cell>
          <cell r="AJ2442" t="str">
            <v>Yerel-Saatlik</v>
          </cell>
          <cell r="AK2442">
            <v>0</v>
          </cell>
          <cell r="AL2442" t="str">
            <v/>
          </cell>
          <cell r="AM2442" t="str">
            <v>306002</v>
          </cell>
          <cell r="AN2442" t="str">
            <v/>
          </cell>
          <cell r="AO2442" t="str">
            <v>T3</v>
          </cell>
          <cell r="AP2442" t="str">
            <v>5150</v>
          </cell>
          <cell r="AQ2442" t="str">
            <v>5175</v>
          </cell>
          <cell r="AR2442" t="str">
            <v/>
          </cell>
          <cell r="AS2442" t="str">
            <v/>
          </cell>
          <cell r="AT2442" t="str">
            <v/>
          </cell>
          <cell r="AU2442" t="str">
            <v/>
          </cell>
          <cell r="AV2442" t="str">
            <v/>
          </cell>
          <cell r="AW2442" t="str">
            <v/>
          </cell>
          <cell r="AX2442" t="str">
            <v>FABIAN PETER</v>
          </cell>
          <cell r="AY2442" t="str">
            <v/>
          </cell>
          <cell r="AZ2442"/>
          <cell r="BA2442"/>
          <cell r="BB2442" t="str">
            <v/>
          </cell>
          <cell r="BC2442"/>
          <cell r="BD2442" t="str">
            <v/>
          </cell>
          <cell r="BE2442" t="str">
            <v/>
          </cell>
          <cell r="BF2442" t="str">
            <v>0</v>
          </cell>
        </row>
        <row r="2443">
          <cell r="A2443">
            <v>10076264</v>
          </cell>
          <cell r="B2443" t="str">
            <v>PHILIPONELI SENKUNDE</v>
          </cell>
          <cell r="C2443" t="str">
            <v>SAMWELI</v>
          </cell>
          <cell r="D2443" t="str">
            <v>SIVACI</v>
          </cell>
          <cell r="E2443" t="str">
            <v>PLASTERER</v>
          </cell>
          <cell r="F2443" t="str">
            <v>50107642</v>
          </cell>
          <cell r="G2443" t="str">
            <v>PETRA PROTEK</v>
          </cell>
          <cell r="H2443" t="str">
            <v>50107642</v>
          </cell>
          <cell r="I2443" t="str">
            <v>0BBQ</v>
          </cell>
          <cell r="J2443" t="str">
            <v>İNŞAAT GRUBU</v>
          </cell>
          <cell r="K2443" t="str">
            <v>50109858</v>
          </cell>
          <cell r="L2443" t="str">
            <v>TZ</v>
          </cell>
          <cell r="M2443" t="str">
            <v>Tanzanyalı</v>
          </cell>
          <cell r="N2443" t="str">
            <v>0035</v>
          </cell>
          <cell r="O2443" t="str">
            <v>TABORA</v>
          </cell>
          <cell r="P2443" t="str">
            <v>7B</v>
          </cell>
          <cell r="Q2443" t="str">
            <v>PETRA PROTEK</v>
          </cell>
          <cell r="R2443">
            <v>44897</v>
          </cell>
          <cell r="S2443">
            <v>44897</v>
          </cell>
          <cell r="T2443">
            <v>44932</v>
          </cell>
          <cell r="U2443" t="str">
            <v>Diğer nedenler</v>
          </cell>
          <cell r="V2443" t="str">
            <v>Mavi Yaka Direkt</v>
          </cell>
          <cell r="W2443" t="str">
            <v>LOT 3 (MIT)</v>
          </cell>
          <cell r="X2443" t="str">
            <v/>
          </cell>
          <cell r="Y2443" t="str">
            <v/>
          </cell>
          <cell r="Z2443" t="str">
            <v/>
          </cell>
          <cell r="AA2443" t="str">
            <v>0712 096 822</v>
          </cell>
          <cell r="AB2443" t="str">
            <v>USTA</v>
          </cell>
          <cell r="AC2443" t="str">
            <v>99</v>
          </cell>
          <cell r="AD2443" t="str">
            <v>LOT 3 (MIT)</v>
          </cell>
          <cell r="AE2443" t="str">
            <v>0113</v>
          </cell>
          <cell r="AF2443" t="str">
            <v/>
          </cell>
          <cell r="AG2443" t="str">
            <v>KM 785+000 - 829+305</v>
          </cell>
          <cell r="AH2443">
            <v>31959</v>
          </cell>
          <cell r="AI2443" t="str">
            <v>Bay</v>
          </cell>
          <cell r="AJ2443" t="str">
            <v>Yerel-Saatlik</v>
          </cell>
          <cell r="AK2443">
            <v>0</v>
          </cell>
          <cell r="AL2443" t="str">
            <v/>
          </cell>
          <cell r="AM2443" t="str">
            <v>201002</v>
          </cell>
          <cell r="AN2443" t="str">
            <v/>
          </cell>
          <cell r="AO2443" t="str">
            <v>T3</v>
          </cell>
          <cell r="AP2443" t="str">
            <v>5150</v>
          </cell>
          <cell r="AQ2443" t="str">
            <v>5175</v>
          </cell>
          <cell r="AR2443" t="str">
            <v/>
          </cell>
          <cell r="AS2443" t="str">
            <v/>
          </cell>
          <cell r="AT2443" t="str">
            <v/>
          </cell>
          <cell r="AU2443" t="str">
            <v/>
          </cell>
          <cell r="AV2443" t="str">
            <v/>
          </cell>
          <cell r="AW2443" t="str">
            <v/>
          </cell>
          <cell r="AX2443" t="str">
            <v>PHILIPONELI SENKUNDE SAMWELI</v>
          </cell>
          <cell r="AY2443" t="str">
            <v/>
          </cell>
          <cell r="AZ2443"/>
          <cell r="BA2443"/>
          <cell r="BB2443" t="str">
            <v/>
          </cell>
          <cell r="BC2443"/>
          <cell r="BD2443" t="str">
            <v/>
          </cell>
          <cell r="BE2443" t="str">
            <v/>
          </cell>
          <cell r="BF2443" t="str">
            <v>0</v>
          </cell>
        </row>
        <row r="2444">
          <cell r="A2444">
            <v>10076265</v>
          </cell>
          <cell r="B2444" t="str">
            <v>PLUDENCE KAIZA</v>
          </cell>
          <cell r="C2444" t="str">
            <v>FULUGENCE</v>
          </cell>
          <cell r="D2444" t="str">
            <v>KAYNAKÇI</v>
          </cell>
          <cell r="E2444" t="str">
            <v>WELDER</v>
          </cell>
          <cell r="F2444" t="str">
            <v>50107642</v>
          </cell>
          <cell r="G2444" t="str">
            <v>PETRA PROTEK</v>
          </cell>
          <cell r="H2444" t="str">
            <v>50107642</v>
          </cell>
          <cell r="I2444" t="str">
            <v>0BBQ</v>
          </cell>
          <cell r="J2444" t="str">
            <v>İNŞAAT GRUBU</v>
          </cell>
          <cell r="K2444" t="str">
            <v>50109434</v>
          </cell>
          <cell r="L2444" t="str">
            <v>TZ</v>
          </cell>
          <cell r="M2444" t="str">
            <v>Tanzanyalı</v>
          </cell>
          <cell r="N2444" t="str">
            <v>0035</v>
          </cell>
          <cell r="O2444" t="str">
            <v>TABORA</v>
          </cell>
          <cell r="P2444" t="str">
            <v>7B</v>
          </cell>
          <cell r="Q2444" t="str">
            <v>PETRA PROTEK</v>
          </cell>
          <cell r="R2444">
            <v>44897</v>
          </cell>
          <cell r="S2444">
            <v>45029</v>
          </cell>
          <cell r="T2444">
            <v>45138</v>
          </cell>
          <cell r="U2444" t="str">
            <v>Diğer nedenler</v>
          </cell>
          <cell r="V2444" t="str">
            <v>Mavi Yaka Direkt</v>
          </cell>
          <cell r="W2444" t="str">
            <v>LOT 3 (MIT)</v>
          </cell>
          <cell r="X2444" t="str">
            <v/>
          </cell>
          <cell r="Y2444" t="str">
            <v/>
          </cell>
          <cell r="Z2444" t="str">
            <v/>
          </cell>
          <cell r="AA2444" t="str">
            <v>0764 807 001</v>
          </cell>
          <cell r="AB2444" t="str">
            <v>OPERATÖR</v>
          </cell>
          <cell r="AC2444" t="str">
            <v>99</v>
          </cell>
          <cell r="AD2444" t="str">
            <v>LOT 3 (MIT)</v>
          </cell>
          <cell r="AE2444" t="str">
            <v>0113</v>
          </cell>
          <cell r="AF2444" t="str">
            <v/>
          </cell>
          <cell r="AG2444" t="str">
            <v>KM 785+000 - 829+305</v>
          </cell>
          <cell r="AH2444">
            <v>34981</v>
          </cell>
          <cell r="AI2444" t="str">
            <v>Bay</v>
          </cell>
          <cell r="AJ2444" t="str">
            <v>Yerel-Saatlik</v>
          </cell>
          <cell r="AK2444">
            <v>0</v>
          </cell>
          <cell r="AL2444" t="str">
            <v/>
          </cell>
          <cell r="AM2444" t="str">
            <v>201002</v>
          </cell>
          <cell r="AN2444" t="str">
            <v/>
          </cell>
          <cell r="AO2444" t="str">
            <v>T3</v>
          </cell>
          <cell r="AP2444" t="str">
            <v>5150</v>
          </cell>
          <cell r="AQ2444" t="str">
            <v>5175</v>
          </cell>
          <cell r="AR2444" t="str">
            <v/>
          </cell>
          <cell r="AS2444" t="str">
            <v/>
          </cell>
          <cell r="AT2444" t="str">
            <v/>
          </cell>
          <cell r="AU2444" t="str">
            <v/>
          </cell>
          <cell r="AV2444" t="str">
            <v/>
          </cell>
          <cell r="AW2444" t="str">
            <v/>
          </cell>
          <cell r="AX2444" t="str">
            <v>PLUDENCE KAIZA FULUGENCE</v>
          </cell>
          <cell r="AY2444" t="str">
            <v/>
          </cell>
          <cell r="AZ2444"/>
          <cell r="BA2444"/>
          <cell r="BB2444" t="str">
            <v/>
          </cell>
          <cell r="BC2444"/>
          <cell r="BD2444" t="str">
            <v/>
          </cell>
          <cell r="BE2444" t="str">
            <v/>
          </cell>
          <cell r="BF2444" t="str">
            <v>0</v>
          </cell>
        </row>
        <row r="2445">
          <cell r="A2445">
            <v>10076266</v>
          </cell>
          <cell r="B2445" t="str">
            <v>PRIVATUS PRUDENCE</v>
          </cell>
          <cell r="C2445" t="str">
            <v>ANDREX</v>
          </cell>
          <cell r="D2445" t="str">
            <v>KAYNAKÇI</v>
          </cell>
          <cell r="E2445" t="str">
            <v>WELDER</v>
          </cell>
          <cell r="F2445" t="str">
            <v>50107642</v>
          </cell>
          <cell r="G2445" t="str">
            <v>PETRA PROTEK</v>
          </cell>
          <cell r="H2445" t="str">
            <v>50107642</v>
          </cell>
          <cell r="I2445" t="str">
            <v>0BBQ</v>
          </cell>
          <cell r="J2445" t="str">
            <v>İNŞAAT GRUBU</v>
          </cell>
          <cell r="K2445" t="str">
            <v>50111073</v>
          </cell>
          <cell r="L2445" t="str">
            <v>TZ</v>
          </cell>
          <cell r="M2445" t="str">
            <v>Tanzanyalı</v>
          </cell>
          <cell r="N2445" t="str">
            <v>0035</v>
          </cell>
          <cell r="O2445" t="str">
            <v>TABORA</v>
          </cell>
          <cell r="P2445" t="str">
            <v>7B</v>
          </cell>
          <cell r="Q2445" t="str">
            <v>PETRA PROTEK</v>
          </cell>
          <cell r="R2445">
            <v>44897</v>
          </cell>
          <cell r="S2445">
            <v>44897</v>
          </cell>
          <cell r="T2445">
            <v>44925</v>
          </cell>
          <cell r="U2445" t="str">
            <v>Dnm.S.İş Sözl. işverence feshi</v>
          </cell>
          <cell r="V2445" t="str">
            <v>Mavi Yaka Direkt</v>
          </cell>
          <cell r="W2445" t="str">
            <v>LOT 3 (MIT)</v>
          </cell>
          <cell r="X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>OPERATÖR</v>
          </cell>
          <cell r="AC2445" t="str">
            <v>99</v>
          </cell>
          <cell r="AD2445" t="str">
            <v>LOT 3 (MIT)</v>
          </cell>
          <cell r="AE2445" t="str">
            <v>0113</v>
          </cell>
          <cell r="AF2445" t="str">
            <v/>
          </cell>
          <cell r="AG2445" t="str">
            <v>KM 785+000 - 829+305</v>
          </cell>
          <cell r="AH2445">
            <v>36471</v>
          </cell>
          <cell r="AI2445" t="str">
            <v>Bay</v>
          </cell>
          <cell r="AJ2445" t="str">
            <v>Yerel-Saatlik</v>
          </cell>
          <cell r="AK2445">
            <v>0</v>
          </cell>
          <cell r="AL2445" t="str">
            <v/>
          </cell>
          <cell r="AM2445" t="str">
            <v>201002</v>
          </cell>
          <cell r="AN2445" t="str">
            <v/>
          </cell>
          <cell r="AO2445" t="str">
            <v>T3</v>
          </cell>
          <cell r="AP2445" t="str">
            <v>5150</v>
          </cell>
          <cell r="AQ2445" t="str">
            <v>5175</v>
          </cell>
          <cell r="AR2445" t="str">
            <v/>
          </cell>
          <cell r="AS2445" t="str">
            <v/>
          </cell>
          <cell r="AT2445" t="str">
            <v/>
          </cell>
          <cell r="AU2445" t="str">
            <v/>
          </cell>
          <cell r="AV2445" t="str">
            <v/>
          </cell>
          <cell r="AW2445" t="str">
            <v/>
          </cell>
          <cell r="AX2445" t="str">
            <v>PRIVATUS PRUDENCE ANDREX</v>
          </cell>
          <cell r="AY2445" t="str">
            <v/>
          </cell>
          <cell r="AZ2445"/>
          <cell r="BA2445"/>
          <cell r="BB2445" t="str">
            <v/>
          </cell>
          <cell r="BC2445"/>
          <cell r="BD2445" t="str">
            <v/>
          </cell>
          <cell r="BE2445" t="str">
            <v/>
          </cell>
          <cell r="BF2445" t="str">
            <v>0</v>
          </cell>
        </row>
        <row r="2446">
          <cell r="A2446">
            <v>10076267</v>
          </cell>
          <cell r="B2446" t="str">
            <v>RAMADHAN MAKUMBO</v>
          </cell>
          <cell r="C2446" t="str">
            <v>WAZIRI</v>
          </cell>
          <cell r="D2446" t="str">
            <v>SIVACI</v>
          </cell>
          <cell r="E2446" t="str">
            <v>PLASTERER</v>
          </cell>
          <cell r="F2446" t="str">
            <v>50107642</v>
          </cell>
          <cell r="G2446" t="str">
            <v>PETRA PROTEK</v>
          </cell>
          <cell r="H2446" t="str">
            <v>50107642</v>
          </cell>
          <cell r="I2446" t="str">
            <v>0BBQ</v>
          </cell>
          <cell r="J2446" t="str">
            <v>İNŞAAT GRUBU</v>
          </cell>
          <cell r="K2446" t="str">
            <v>50109858</v>
          </cell>
          <cell r="L2446" t="str">
            <v>TZ</v>
          </cell>
          <cell r="M2446" t="str">
            <v>Tanzanyalı</v>
          </cell>
          <cell r="N2446" t="str">
            <v>0035</v>
          </cell>
          <cell r="O2446" t="str">
            <v>TABORA</v>
          </cell>
          <cell r="P2446" t="str">
            <v>7B</v>
          </cell>
          <cell r="Q2446" t="str">
            <v>PETRA PROTEK</v>
          </cell>
          <cell r="R2446">
            <v>44897</v>
          </cell>
          <cell r="S2446">
            <v>44897</v>
          </cell>
          <cell r="T2446">
            <v>44915</v>
          </cell>
          <cell r="U2446" t="str">
            <v>Dnm.S.İş Sözl. işverence feshi</v>
          </cell>
          <cell r="V2446" t="str">
            <v>Mavi Yaka Direkt</v>
          </cell>
          <cell r="W2446" t="str">
            <v>LOT 3 (MIT)</v>
          </cell>
          <cell r="X2446" t="str">
            <v/>
          </cell>
          <cell r="Y2446" t="str">
            <v/>
          </cell>
          <cell r="Z2446" t="str">
            <v/>
          </cell>
          <cell r="AA2446" t="str">
            <v>0657 582 015</v>
          </cell>
          <cell r="AB2446" t="str">
            <v>USTA</v>
          </cell>
          <cell r="AC2446" t="str">
            <v>99</v>
          </cell>
          <cell r="AD2446" t="str">
            <v>LOT 3 (MIT)</v>
          </cell>
          <cell r="AE2446" t="str">
            <v>0113</v>
          </cell>
          <cell r="AF2446" t="str">
            <v/>
          </cell>
          <cell r="AG2446" t="str">
            <v>KM 785+000 - 829+305</v>
          </cell>
          <cell r="AH2446">
            <v>26078</v>
          </cell>
          <cell r="AI2446" t="str">
            <v>Bay</v>
          </cell>
          <cell r="AJ2446" t="str">
            <v>Yerel-Saatlik</v>
          </cell>
          <cell r="AK2446">
            <v>0</v>
          </cell>
          <cell r="AL2446" t="str">
            <v/>
          </cell>
          <cell r="AM2446" t="str">
            <v>201002</v>
          </cell>
          <cell r="AN2446" t="str">
            <v/>
          </cell>
          <cell r="AO2446" t="str">
            <v>T3</v>
          </cell>
          <cell r="AP2446" t="str">
            <v>5150</v>
          </cell>
          <cell r="AQ2446" t="str">
            <v>5175</v>
          </cell>
          <cell r="AR2446" t="str">
            <v/>
          </cell>
          <cell r="AS2446" t="str">
            <v/>
          </cell>
          <cell r="AT2446" t="str">
            <v/>
          </cell>
          <cell r="AU2446" t="str">
            <v/>
          </cell>
          <cell r="AV2446" t="str">
            <v/>
          </cell>
          <cell r="AW2446" t="str">
            <v/>
          </cell>
          <cell r="AX2446" t="str">
            <v>RAMADHAN MAKUMBO WAZIRI</v>
          </cell>
          <cell r="AY2446" t="str">
            <v/>
          </cell>
          <cell r="AZ2446"/>
          <cell r="BA2446"/>
          <cell r="BB2446" t="str">
            <v/>
          </cell>
          <cell r="BC2446"/>
          <cell r="BD2446" t="str">
            <v/>
          </cell>
          <cell r="BE2446" t="str">
            <v/>
          </cell>
          <cell r="BF2446" t="str">
            <v>0</v>
          </cell>
        </row>
        <row r="2447">
          <cell r="A2447">
            <v>10076268</v>
          </cell>
          <cell r="B2447" t="str">
            <v>RASHIDI IDDI</v>
          </cell>
          <cell r="C2447" t="str">
            <v>MWEMBAMBA</v>
          </cell>
          <cell r="D2447" t="str">
            <v>SIVACI</v>
          </cell>
          <cell r="E2447" t="str">
            <v>PLASTERER</v>
          </cell>
          <cell r="F2447" t="str">
            <v>50107642</v>
          </cell>
          <cell r="G2447" t="str">
            <v>PETRA PROTEK</v>
          </cell>
          <cell r="H2447" t="str">
            <v>50107642</v>
          </cell>
          <cell r="I2447" t="str">
            <v>0BBQ</v>
          </cell>
          <cell r="J2447" t="str">
            <v>İNŞAAT GRUBU</v>
          </cell>
          <cell r="K2447" t="str">
            <v>50109858</v>
          </cell>
          <cell r="L2447" t="str">
            <v>TZ</v>
          </cell>
          <cell r="M2447" t="str">
            <v>Tanzanyalı</v>
          </cell>
          <cell r="N2447" t="str">
            <v>0035</v>
          </cell>
          <cell r="O2447" t="str">
            <v>TABORA</v>
          </cell>
          <cell r="P2447" t="str">
            <v>7B</v>
          </cell>
          <cell r="Q2447" t="str">
            <v>PETRA PROTEK</v>
          </cell>
          <cell r="R2447">
            <v>44897</v>
          </cell>
          <cell r="S2447">
            <v>44897</v>
          </cell>
          <cell r="T2447">
            <v>45101</v>
          </cell>
          <cell r="U2447" t="str">
            <v>Diğer nedenler</v>
          </cell>
          <cell r="V2447" t="str">
            <v>Mavi Yaka Direkt</v>
          </cell>
          <cell r="W2447" t="str">
            <v>LOT 3 (MIT)</v>
          </cell>
          <cell r="X2447" t="str">
            <v/>
          </cell>
          <cell r="Y2447" t="str">
            <v/>
          </cell>
          <cell r="Z2447" t="str">
            <v/>
          </cell>
          <cell r="AA2447" t="str">
            <v>0712 096 822</v>
          </cell>
          <cell r="AB2447" t="str">
            <v>USTA</v>
          </cell>
          <cell r="AC2447" t="str">
            <v>99</v>
          </cell>
          <cell r="AD2447" t="str">
            <v>LOT 3 (MIT)</v>
          </cell>
          <cell r="AE2447" t="str">
            <v>0113</v>
          </cell>
          <cell r="AF2447" t="str">
            <v/>
          </cell>
          <cell r="AG2447" t="str">
            <v>KM 785+000 - 829+305</v>
          </cell>
          <cell r="AH2447">
            <v>35214</v>
          </cell>
          <cell r="AI2447" t="str">
            <v>Bay</v>
          </cell>
          <cell r="AJ2447" t="str">
            <v>Yerel-Saatlik</v>
          </cell>
          <cell r="AK2447">
            <v>0</v>
          </cell>
          <cell r="AL2447" t="str">
            <v/>
          </cell>
          <cell r="AM2447" t="str">
            <v>201002</v>
          </cell>
          <cell r="AN2447" t="str">
            <v/>
          </cell>
          <cell r="AO2447" t="str">
            <v>T3</v>
          </cell>
          <cell r="AP2447" t="str">
            <v>5150</v>
          </cell>
          <cell r="AQ2447" t="str">
            <v>5175</v>
          </cell>
          <cell r="AR2447" t="str">
            <v/>
          </cell>
          <cell r="AS2447" t="str">
            <v/>
          </cell>
          <cell r="AT2447" t="str">
            <v/>
          </cell>
          <cell r="AU2447" t="str">
            <v/>
          </cell>
          <cell r="AV2447" t="str">
            <v/>
          </cell>
          <cell r="AW2447" t="str">
            <v/>
          </cell>
          <cell r="AX2447" t="str">
            <v>RASHIDI IDDI MWEMBAMBA</v>
          </cell>
          <cell r="AY2447" t="str">
            <v/>
          </cell>
          <cell r="AZ2447"/>
          <cell r="BA2447"/>
          <cell r="BB2447" t="str">
            <v/>
          </cell>
          <cell r="BC2447"/>
          <cell r="BD2447" t="str">
            <v/>
          </cell>
          <cell r="BE2447" t="str">
            <v/>
          </cell>
          <cell r="BF2447" t="str">
            <v>0</v>
          </cell>
        </row>
        <row r="2448">
          <cell r="A2448">
            <v>10076269</v>
          </cell>
          <cell r="B2448" t="str">
            <v>RASHIDI RAJABU</v>
          </cell>
          <cell r="C2448" t="str">
            <v>MASHAKA</v>
          </cell>
          <cell r="D2448" t="str">
            <v>KAYNAKÇI</v>
          </cell>
          <cell r="E2448" t="str">
            <v>WELDER</v>
          </cell>
          <cell r="F2448" t="str">
            <v>50107642</v>
          </cell>
          <cell r="G2448" t="str">
            <v>PETRA PROTEK</v>
          </cell>
          <cell r="H2448" t="str">
            <v>50107642</v>
          </cell>
          <cell r="I2448" t="str">
            <v>0BBQ</v>
          </cell>
          <cell r="J2448" t="str">
            <v>İNŞAAT GRUBU</v>
          </cell>
          <cell r="K2448" t="str">
            <v>50111073</v>
          </cell>
          <cell r="L2448" t="str">
            <v>TZ</v>
          </cell>
          <cell r="M2448" t="str">
            <v>Tanzanyalı</v>
          </cell>
          <cell r="N2448" t="str">
            <v>0035</v>
          </cell>
          <cell r="O2448" t="str">
            <v>TABORA</v>
          </cell>
          <cell r="P2448" t="str">
            <v>7B</v>
          </cell>
          <cell r="Q2448" t="str">
            <v>PETRA PROTEK</v>
          </cell>
          <cell r="R2448">
            <v>44897</v>
          </cell>
          <cell r="S2448">
            <v>44897</v>
          </cell>
          <cell r="T2448">
            <v>44925</v>
          </cell>
          <cell r="U2448" t="str">
            <v>Dnm.S.İş Sözl. işverence feshi</v>
          </cell>
          <cell r="V2448" t="str">
            <v>Mavi Yaka Direkt</v>
          </cell>
          <cell r="W2448" t="str">
            <v>LOT 3 (MIT)</v>
          </cell>
          <cell r="X2448" t="str">
            <v/>
          </cell>
          <cell r="Y2448" t="str">
            <v/>
          </cell>
          <cell r="Z2448" t="str">
            <v/>
          </cell>
          <cell r="AA2448" t="str">
            <v>0623 995 016</v>
          </cell>
          <cell r="AB2448" t="str">
            <v>OPERATÖR</v>
          </cell>
          <cell r="AC2448" t="str">
            <v>99</v>
          </cell>
          <cell r="AD2448" t="str">
            <v>LOT 3 (MIT)</v>
          </cell>
          <cell r="AE2448" t="str">
            <v>0113</v>
          </cell>
          <cell r="AF2448" t="str">
            <v/>
          </cell>
          <cell r="AG2448" t="str">
            <v>KM 785+000 - 829+305</v>
          </cell>
          <cell r="AH2448">
            <v>35433</v>
          </cell>
          <cell r="AI2448" t="str">
            <v>Bay</v>
          </cell>
          <cell r="AJ2448" t="str">
            <v>Yerel-Saatlik</v>
          </cell>
          <cell r="AK2448">
            <v>0</v>
          </cell>
          <cell r="AL2448" t="str">
            <v/>
          </cell>
          <cell r="AM2448" t="str">
            <v>201002</v>
          </cell>
          <cell r="AN2448" t="str">
            <v/>
          </cell>
          <cell r="AO2448" t="str">
            <v>T3</v>
          </cell>
          <cell r="AP2448" t="str">
            <v>5150</v>
          </cell>
          <cell r="AQ2448" t="str">
            <v>5175</v>
          </cell>
          <cell r="AR2448" t="str">
            <v/>
          </cell>
          <cell r="AS2448" t="str">
            <v/>
          </cell>
          <cell r="AT2448" t="str">
            <v/>
          </cell>
          <cell r="AU2448" t="str">
            <v/>
          </cell>
          <cell r="AV2448" t="str">
            <v/>
          </cell>
          <cell r="AW2448" t="str">
            <v/>
          </cell>
          <cell r="AX2448" t="str">
            <v>RASHIDI RAJABU MASHAKA</v>
          </cell>
          <cell r="AY2448" t="str">
            <v/>
          </cell>
          <cell r="AZ2448"/>
          <cell r="BA2448"/>
          <cell r="BB2448" t="str">
            <v/>
          </cell>
          <cell r="BC2448"/>
          <cell r="BD2448" t="str">
            <v/>
          </cell>
          <cell r="BE2448" t="str">
            <v/>
          </cell>
          <cell r="BF2448" t="str">
            <v>0</v>
          </cell>
        </row>
        <row r="2449">
          <cell r="A2449">
            <v>10076205</v>
          </cell>
          <cell r="B2449" t="str">
            <v>SASILA</v>
          </cell>
          <cell r="C2449" t="str">
            <v>SAYI</v>
          </cell>
          <cell r="D2449" t="str">
            <v>DUVARCI</v>
          </cell>
          <cell r="E2449" t="str">
            <v>MASON</v>
          </cell>
          <cell r="F2449" t="str">
            <v>50108442</v>
          </cell>
          <cell r="G2449" t="str">
            <v>KILAMBASON &amp; SONS SUPPLIES</v>
          </cell>
          <cell r="H2449" t="str">
            <v>50105776</v>
          </cell>
          <cell r="I2449" t="str">
            <v>0BBL</v>
          </cell>
          <cell r="J2449" t="str">
            <v>İNŞAAT GRUBU</v>
          </cell>
          <cell r="K2449" t="str">
            <v>50110924</v>
          </cell>
          <cell r="L2449" t="str">
            <v>TZ</v>
          </cell>
          <cell r="M2449" t="str">
            <v>Tanzanyalı</v>
          </cell>
          <cell r="N2449" t="str">
            <v>0037</v>
          </cell>
          <cell r="O2449" t="str">
            <v>İTİGİ</v>
          </cell>
          <cell r="P2449" t="str">
            <v>89</v>
          </cell>
          <cell r="Q2449" t="str">
            <v>KILAMBASON &amp; SONS SUPPLIES</v>
          </cell>
          <cell r="R2449">
            <v>44896</v>
          </cell>
          <cell r="S2449">
            <v>44896</v>
          </cell>
          <cell r="T2449">
            <v>44984</v>
          </cell>
          <cell r="U2449" t="str">
            <v>İşin sona ermesi</v>
          </cell>
          <cell r="V2449" t="str">
            <v>Mavi Yaka Direkt</v>
          </cell>
          <cell r="W2449" t="str">
            <v>LOT 3 (MIT)</v>
          </cell>
          <cell r="X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>USTA</v>
          </cell>
          <cell r="AC2449" t="str">
            <v>99</v>
          </cell>
          <cell r="AD2449" t="str">
            <v>LOT 3 (MIT)</v>
          </cell>
          <cell r="AE2449" t="str">
            <v>0109</v>
          </cell>
          <cell r="AF2449" t="str">
            <v/>
          </cell>
          <cell r="AG2449" t="str">
            <v>KM 535+000 - 595+000</v>
          </cell>
          <cell r="AH2449">
            <v>33870</v>
          </cell>
          <cell r="AI2449" t="str">
            <v>Bay</v>
          </cell>
          <cell r="AJ2449" t="str">
            <v>Yerel-Saatlik</v>
          </cell>
          <cell r="AK2449">
            <v>0</v>
          </cell>
          <cell r="AL2449" t="str">
            <v/>
          </cell>
          <cell r="AM2449" t="str">
            <v>201002</v>
          </cell>
          <cell r="AN2449" t="str">
            <v/>
          </cell>
          <cell r="AO2449" t="str">
            <v>T3</v>
          </cell>
          <cell r="AP2449" t="str">
            <v>5150</v>
          </cell>
          <cell r="AQ2449" t="str">
            <v>5175</v>
          </cell>
          <cell r="AR2449" t="str">
            <v/>
          </cell>
          <cell r="AS2449" t="str">
            <v/>
          </cell>
          <cell r="AT2449" t="str">
            <v/>
          </cell>
          <cell r="AU2449" t="str">
            <v/>
          </cell>
          <cell r="AV2449" t="str">
            <v/>
          </cell>
          <cell r="AW2449" t="str">
            <v/>
          </cell>
          <cell r="AX2449" t="str">
            <v>SASILA SAYI</v>
          </cell>
          <cell r="AY2449" t="str">
            <v/>
          </cell>
          <cell r="AZ2449"/>
          <cell r="BA2449"/>
          <cell r="BB2449" t="str">
            <v/>
          </cell>
          <cell r="BC2449"/>
          <cell r="BD2449" t="str">
            <v/>
          </cell>
          <cell r="BE2449" t="str">
            <v/>
          </cell>
          <cell r="BF2449" t="str">
            <v>0</v>
          </cell>
        </row>
        <row r="2450">
          <cell r="A2450">
            <v>10076207</v>
          </cell>
          <cell r="B2450" t="str">
            <v>ELIPHAS</v>
          </cell>
          <cell r="C2450" t="str">
            <v>JOSEPH</v>
          </cell>
          <cell r="D2450" t="str">
            <v>DUVARCI</v>
          </cell>
          <cell r="E2450" t="str">
            <v>MASON</v>
          </cell>
          <cell r="F2450" t="str">
            <v>50108442</v>
          </cell>
          <cell r="G2450" t="str">
            <v>KILAMBASON &amp; SONS SUPPLIES</v>
          </cell>
          <cell r="H2450" t="str">
            <v>50105776</v>
          </cell>
          <cell r="I2450" t="str">
            <v>0BBL</v>
          </cell>
          <cell r="J2450" t="str">
            <v>İNŞAAT GRUBU</v>
          </cell>
          <cell r="K2450" t="str">
            <v>50110924</v>
          </cell>
          <cell r="L2450" t="str">
            <v>TZ</v>
          </cell>
          <cell r="M2450" t="str">
            <v>Tanzanyalı</v>
          </cell>
          <cell r="N2450" t="str">
            <v>0037</v>
          </cell>
          <cell r="O2450" t="str">
            <v>İTİGİ</v>
          </cell>
          <cell r="P2450" t="str">
            <v>89</v>
          </cell>
          <cell r="Q2450" t="str">
            <v>KILAMBASON &amp; SONS SUPPLIES</v>
          </cell>
          <cell r="R2450">
            <v>44896</v>
          </cell>
          <cell r="S2450">
            <v>44896</v>
          </cell>
          <cell r="T2450">
            <v>44984</v>
          </cell>
          <cell r="U2450" t="str">
            <v>İşin sona ermesi</v>
          </cell>
          <cell r="V2450" t="str">
            <v>Mavi Yaka Direkt</v>
          </cell>
          <cell r="W2450" t="str">
            <v>LOT 3 (MIT)</v>
          </cell>
          <cell r="X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>USTA</v>
          </cell>
          <cell r="AC2450" t="str">
            <v>99</v>
          </cell>
          <cell r="AD2450" t="str">
            <v>LOT 3 (MIT)</v>
          </cell>
          <cell r="AE2450" t="str">
            <v>0109</v>
          </cell>
          <cell r="AF2450" t="str">
            <v/>
          </cell>
          <cell r="AG2450" t="str">
            <v>KM 535+000 - 595+000</v>
          </cell>
          <cell r="AH2450">
            <v>33870</v>
          </cell>
          <cell r="AI2450" t="str">
            <v>Bay</v>
          </cell>
          <cell r="AJ2450" t="str">
            <v>Yerel-Saatlik</v>
          </cell>
          <cell r="AK2450">
            <v>0</v>
          </cell>
          <cell r="AL2450" t="str">
            <v/>
          </cell>
          <cell r="AM2450" t="str">
            <v>201002</v>
          </cell>
          <cell r="AN2450" t="str">
            <v/>
          </cell>
          <cell r="AO2450" t="str">
            <v>T3</v>
          </cell>
          <cell r="AP2450" t="str">
            <v>5150</v>
          </cell>
          <cell r="AQ2450" t="str">
            <v>5175</v>
          </cell>
          <cell r="AR2450" t="str">
            <v/>
          </cell>
          <cell r="AS2450" t="str">
            <v/>
          </cell>
          <cell r="AT2450" t="str">
            <v/>
          </cell>
          <cell r="AU2450" t="str">
            <v/>
          </cell>
          <cell r="AV2450" t="str">
            <v/>
          </cell>
          <cell r="AW2450" t="str">
            <v/>
          </cell>
          <cell r="AX2450" t="str">
            <v>ELIPHAS JOSEPH</v>
          </cell>
          <cell r="AY2450" t="str">
            <v/>
          </cell>
          <cell r="AZ2450"/>
          <cell r="BA2450"/>
          <cell r="BB2450" t="str">
            <v/>
          </cell>
          <cell r="BC2450"/>
          <cell r="BD2450" t="str">
            <v/>
          </cell>
          <cell r="BE2450" t="str">
            <v/>
          </cell>
          <cell r="BF2450" t="str">
            <v>0</v>
          </cell>
        </row>
        <row r="2451">
          <cell r="A2451">
            <v>10076208</v>
          </cell>
          <cell r="B2451" t="str">
            <v>MUSA</v>
          </cell>
          <cell r="C2451" t="str">
            <v>JOHN</v>
          </cell>
          <cell r="D2451" t="str">
            <v>DUVARCI</v>
          </cell>
          <cell r="E2451" t="str">
            <v>MASON</v>
          </cell>
          <cell r="F2451" t="str">
            <v>50108442</v>
          </cell>
          <cell r="G2451" t="str">
            <v>KILAMBASON &amp; SONS SUPPLIES</v>
          </cell>
          <cell r="H2451" t="str">
            <v>50105776</v>
          </cell>
          <cell r="I2451" t="str">
            <v>0BBL</v>
          </cell>
          <cell r="J2451" t="str">
            <v>İNŞAAT GRUBU</v>
          </cell>
          <cell r="K2451" t="str">
            <v>50110924</v>
          </cell>
          <cell r="L2451" t="str">
            <v>TZ</v>
          </cell>
          <cell r="M2451" t="str">
            <v>Tanzanyalı</v>
          </cell>
          <cell r="N2451" t="str">
            <v>0037</v>
          </cell>
          <cell r="O2451" t="str">
            <v>İTİGİ</v>
          </cell>
          <cell r="P2451" t="str">
            <v>89</v>
          </cell>
          <cell r="Q2451" t="str">
            <v>KILAMBASON &amp; SONS SUPPLIES</v>
          </cell>
          <cell r="R2451">
            <v>44896</v>
          </cell>
          <cell r="S2451">
            <v>44896</v>
          </cell>
          <cell r="T2451">
            <v>44984</v>
          </cell>
          <cell r="U2451" t="str">
            <v>İşin sona ermesi</v>
          </cell>
          <cell r="V2451" t="str">
            <v>Mavi Yaka Direkt</v>
          </cell>
          <cell r="W2451" t="str">
            <v>LOT 3 (MIT)</v>
          </cell>
          <cell r="X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>USTA</v>
          </cell>
          <cell r="AC2451" t="str">
            <v>99</v>
          </cell>
          <cell r="AD2451" t="str">
            <v>LOT 3 (MIT)</v>
          </cell>
          <cell r="AE2451" t="str">
            <v>0109</v>
          </cell>
          <cell r="AF2451" t="str">
            <v/>
          </cell>
          <cell r="AG2451" t="str">
            <v>KM 535+000 - 595+000</v>
          </cell>
          <cell r="AH2451">
            <v>33870</v>
          </cell>
          <cell r="AI2451" t="str">
            <v>Bay</v>
          </cell>
          <cell r="AJ2451" t="str">
            <v>Yerel-Saatlik</v>
          </cell>
          <cell r="AK2451">
            <v>0</v>
          </cell>
          <cell r="AL2451" t="str">
            <v/>
          </cell>
          <cell r="AM2451" t="str">
            <v>201002</v>
          </cell>
          <cell r="AN2451" t="str">
            <v/>
          </cell>
          <cell r="AO2451" t="str">
            <v>T3</v>
          </cell>
          <cell r="AP2451" t="str">
            <v>5150</v>
          </cell>
          <cell r="AQ2451" t="str">
            <v>5175</v>
          </cell>
          <cell r="AR2451" t="str">
            <v/>
          </cell>
          <cell r="AS2451" t="str">
            <v/>
          </cell>
          <cell r="AT2451" t="str">
            <v/>
          </cell>
          <cell r="AU2451" t="str">
            <v/>
          </cell>
          <cell r="AV2451" t="str">
            <v/>
          </cell>
          <cell r="AW2451" t="str">
            <v/>
          </cell>
          <cell r="AX2451" t="str">
            <v>MUSA JOHN</v>
          </cell>
          <cell r="AY2451" t="str">
            <v/>
          </cell>
          <cell r="AZ2451"/>
          <cell r="BA2451"/>
          <cell r="BB2451" t="str">
            <v/>
          </cell>
          <cell r="BC2451"/>
          <cell r="BD2451" t="str">
            <v/>
          </cell>
          <cell r="BE2451" t="str">
            <v/>
          </cell>
          <cell r="BF2451" t="str">
            <v>0</v>
          </cell>
        </row>
        <row r="2452">
          <cell r="A2452">
            <v>10076209</v>
          </cell>
          <cell r="B2452" t="str">
            <v>NYARUMBE</v>
          </cell>
          <cell r="C2452" t="str">
            <v>CHAGO</v>
          </cell>
          <cell r="D2452" t="str">
            <v>DUVARCI</v>
          </cell>
          <cell r="E2452" t="str">
            <v>MASON</v>
          </cell>
          <cell r="F2452" t="str">
            <v>50108442</v>
          </cell>
          <cell r="G2452" t="str">
            <v>KILAMBASON &amp; SONS SUPPLIES</v>
          </cell>
          <cell r="H2452" t="str">
            <v>50105776</v>
          </cell>
          <cell r="I2452" t="str">
            <v>0BBL</v>
          </cell>
          <cell r="J2452" t="str">
            <v>İNŞAAT GRUBU</v>
          </cell>
          <cell r="K2452" t="str">
            <v>50110924</v>
          </cell>
          <cell r="L2452" t="str">
            <v>TZ</v>
          </cell>
          <cell r="M2452" t="str">
            <v>Tanzanyalı</v>
          </cell>
          <cell r="N2452" t="str">
            <v>0037</v>
          </cell>
          <cell r="O2452" t="str">
            <v>İTİGİ</v>
          </cell>
          <cell r="P2452" t="str">
            <v>89</v>
          </cell>
          <cell r="Q2452" t="str">
            <v>KILAMBASON &amp; SONS SUPPLIES</v>
          </cell>
          <cell r="R2452">
            <v>44896</v>
          </cell>
          <cell r="S2452">
            <v>44896</v>
          </cell>
          <cell r="T2452">
            <v>44984</v>
          </cell>
          <cell r="U2452" t="str">
            <v>İşin sona ermesi</v>
          </cell>
          <cell r="V2452" t="str">
            <v>Mavi Yaka Direkt</v>
          </cell>
          <cell r="W2452" t="str">
            <v>LOT 3 (MIT)</v>
          </cell>
          <cell r="X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>USTA</v>
          </cell>
          <cell r="AC2452" t="str">
            <v>99</v>
          </cell>
          <cell r="AD2452" t="str">
            <v>LOT 3 (MIT)</v>
          </cell>
          <cell r="AE2452" t="str">
            <v>0109</v>
          </cell>
          <cell r="AF2452" t="str">
            <v/>
          </cell>
          <cell r="AG2452" t="str">
            <v>KM 535+000 - 595+000</v>
          </cell>
          <cell r="AH2452">
            <v>33870</v>
          </cell>
          <cell r="AI2452" t="str">
            <v>Bay</v>
          </cell>
          <cell r="AJ2452" t="str">
            <v>Yerel-Saatlik</v>
          </cell>
          <cell r="AK2452">
            <v>0</v>
          </cell>
          <cell r="AL2452" t="str">
            <v/>
          </cell>
          <cell r="AM2452" t="str">
            <v>201002</v>
          </cell>
          <cell r="AN2452" t="str">
            <v/>
          </cell>
          <cell r="AO2452" t="str">
            <v>T3</v>
          </cell>
          <cell r="AP2452" t="str">
            <v>5150</v>
          </cell>
          <cell r="AQ2452" t="str">
            <v>5175</v>
          </cell>
          <cell r="AR2452" t="str">
            <v/>
          </cell>
          <cell r="AS2452" t="str">
            <v/>
          </cell>
          <cell r="AT2452" t="str">
            <v/>
          </cell>
          <cell r="AU2452" t="str">
            <v/>
          </cell>
          <cell r="AV2452" t="str">
            <v/>
          </cell>
          <cell r="AW2452" t="str">
            <v/>
          </cell>
          <cell r="AX2452" t="str">
            <v>NYARUMBE CHAGO</v>
          </cell>
          <cell r="AY2452" t="str">
            <v/>
          </cell>
          <cell r="AZ2452"/>
          <cell r="BA2452"/>
          <cell r="BB2452" t="str">
            <v/>
          </cell>
          <cell r="BC2452"/>
          <cell r="BD2452" t="str">
            <v/>
          </cell>
          <cell r="BE2452" t="str">
            <v/>
          </cell>
          <cell r="BF2452" t="str">
            <v>0</v>
          </cell>
        </row>
        <row r="2453">
          <cell r="A2453">
            <v>10076210</v>
          </cell>
          <cell r="B2453" t="str">
            <v>SELEMANI</v>
          </cell>
          <cell r="C2453" t="str">
            <v>KAMBU</v>
          </cell>
          <cell r="D2453" t="str">
            <v>DUVARCI</v>
          </cell>
          <cell r="E2453" t="str">
            <v>MASON</v>
          </cell>
          <cell r="F2453" t="str">
            <v>50108442</v>
          </cell>
          <cell r="G2453" t="str">
            <v>KILAMBASON &amp; SONS SUPPLIES</v>
          </cell>
          <cell r="H2453" t="str">
            <v>50105776</v>
          </cell>
          <cell r="I2453" t="str">
            <v>0BBL</v>
          </cell>
          <cell r="J2453" t="str">
            <v>İNŞAAT GRUBU</v>
          </cell>
          <cell r="K2453" t="str">
            <v>50110924</v>
          </cell>
          <cell r="L2453" t="str">
            <v>TZ</v>
          </cell>
          <cell r="M2453" t="str">
            <v>Tanzanyalı</v>
          </cell>
          <cell r="N2453" t="str">
            <v>0037</v>
          </cell>
          <cell r="O2453" t="str">
            <v>İTİGİ</v>
          </cell>
          <cell r="P2453" t="str">
            <v>89</v>
          </cell>
          <cell r="Q2453" t="str">
            <v>KILAMBASON &amp; SONS SUPPLIES</v>
          </cell>
          <cell r="R2453">
            <v>44896</v>
          </cell>
          <cell r="S2453">
            <v>44896</v>
          </cell>
          <cell r="T2453">
            <v>44984</v>
          </cell>
          <cell r="U2453" t="str">
            <v>İşin sona ermesi</v>
          </cell>
          <cell r="V2453" t="str">
            <v>Mavi Yaka Direkt</v>
          </cell>
          <cell r="W2453" t="str">
            <v>LOT 3 (MIT)</v>
          </cell>
          <cell r="X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>USTA</v>
          </cell>
          <cell r="AC2453" t="str">
            <v>99</v>
          </cell>
          <cell r="AD2453" t="str">
            <v>LOT 3 (MIT)</v>
          </cell>
          <cell r="AE2453" t="str">
            <v>0109</v>
          </cell>
          <cell r="AF2453" t="str">
            <v/>
          </cell>
          <cell r="AG2453" t="str">
            <v>KM 535+000 - 595+000</v>
          </cell>
          <cell r="AH2453">
            <v>33870</v>
          </cell>
          <cell r="AI2453" t="str">
            <v>Bay</v>
          </cell>
          <cell r="AJ2453" t="str">
            <v>Yerel-Saatlik</v>
          </cell>
          <cell r="AK2453">
            <v>0</v>
          </cell>
          <cell r="AL2453" t="str">
            <v/>
          </cell>
          <cell r="AM2453" t="str">
            <v>201002</v>
          </cell>
          <cell r="AN2453" t="str">
            <v/>
          </cell>
          <cell r="AO2453" t="str">
            <v>T3</v>
          </cell>
          <cell r="AP2453" t="str">
            <v>5150</v>
          </cell>
          <cell r="AQ2453" t="str">
            <v>5175</v>
          </cell>
          <cell r="AR2453" t="str">
            <v/>
          </cell>
          <cell r="AS2453" t="str">
            <v/>
          </cell>
          <cell r="AT2453" t="str">
            <v/>
          </cell>
          <cell r="AU2453" t="str">
            <v/>
          </cell>
          <cell r="AV2453" t="str">
            <v/>
          </cell>
          <cell r="AW2453" t="str">
            <v/>
          </cell>
          <cell r="AX2453" t="str">
            <v>SELEMANI KAMBU</v>
          </cell>
          <cell r="AY2453" t="str">
            <v/>
          </cell>
          <cell r="AZ2453"/>
          <cell r="BA2453"/>
          <cell r="BB2453" t="str">
            <v/>
          </cell>
          <cell r="BC2453"/>
          <cell r="BD2453" t="str">
            <v/>
          </cell>
          <cell r="BE2453" t="str">
            <v/>
          </cell>
          <cell r="BF2453" t="str">
            <v>0</v>
          </cell>
        </row>
        <row r="2454">
          <cell r="A2454">
            <v>10076211</v>
          </cell>
          <cell r="B2454" t="str">
            <v>PAUL</v>
          </cell>
          <cell r="C2454" t="str">
            <v>CHACHA</v>
          </cell>
          <cell r="D2454" t="str">
            <v>DUVARCI</v>
          </cell>
          <cell r="E2454" t="str">
            <v>MASON</v>
          </cell>
          <cell r="F2454" t="str">
            <v>50108442</v>
          </cell>
          <cell r="G2454" t="str">
            <v>KILAMBASON &amp; SONS SUPPLIES</v>
          </cell>
          <cell r="H2454" t="str">
            <v>50105776</v>
          </cell>
          <cell r="I2454" t="str">
            <v>0BBL</v>
          </cell>
          <cell r="J2454" t="str">
            <v>İNŞAAT GRUBU</v>
          </cell>
          <cell r="K2454" t="str">
            <v>50110924</v>
          </cell>
          <cell r="L2454" t="str">
            <v>TZ</v>
          </cell>
          <cell r="M2454" t="str">
            <v>Tanzanyalı</v>
          </cell>
          <cell r="N2454" t="str">
            <v>0037</v>
          </cell>
          <cell r="O2454" t="str">
            <v>İTİGİ</v>
          </cell>
          <cell r="P2454" t="str">
            <v>89</v>
          </cell>
          <cell r="Q2454" t="str">
            <v>KILAMBASON &amp; SONS SUPPLIES</v>
          </cell>
          <cell r="R2454">
            <v>44896</v>
          </cell>
          <cell r="S2454">
            <v>44896</v>
          </cell>
          <cell r="T2454">
            <v>44984</v>
          </cell>
          <cell r="U2454" t="str">
            <v>İşin sona ermesi</v>
          </cell>
          <cell r="V2454" t="str">
            <v>Mavi Yaka Direkt</v>
          </cell>
          <cell r="W2454" t="str">
            <v>LOT 3 (MIT)</v>
          </cell>
          <cell r="X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>USTA</v>
          </cell>
          <cell r="AC2454" t="str">
            <v>99</v>
          </cell>
          <cell r="AD2454" t="str">
            <v>LOT 3 (MIT)</v>
          </cell>
          <cell r="AE2454" t="str">
            <v>0109</v>
          </cell>
          <cell r="AF2454" t="str">
            <v/>
          </cell>
          <cell r="AG2454" t="str">
            <v>KM 535+000 - 595+000</v>
          </cell>
          <cell r="AH2454">
            <v>33870</v>
          </cell>
          <cell r="AI2454" t="str">
            <v>Bay</v>
          </cell>
          <cell r="AJ2454" t="str">
            <v>Yerel-Saatlik</v>
          </cell>
          <cell r="AK2454">
            <v>0</v>
          </cell>
          <cell r="AL2454" t="str">
            <v/>
          </cell>
          <cell r="AM2454" t="str">
            <v>201002</v>
          </cell>
          <cell r="AN2454" t="str">
            <v/>
          </cell>
          <cell r="AO2454" t="str">
            <v>T3</v>
          </cell>
          <cell r="AP2454" t="str">
            <v>5150</v>
          </cell>
          <cell r="AQ2454" t="str">
            <v>5175</v>
          </cell>
          <cell r="AR2454" t="str">
            <v/>
          </cell>
          <cell r="AS2454" t="str">
            <v/>
          </cell>
          <cell r="AT2454" t="str">
            <v/>
          </cell>
          <cell r="AU2454" t="str">
            <v/>
          </cell>
          <cell r="AV2454" t="str">
            <v/>
          </cell>
          <cell r="AW2454" t="str">
            <v/>
          </cell>
          <cell r="AX2454" t="str">
            <v>PAUL CHACHA</v>
          </cell>
          <cell r="AY2454" t="str">
            <v/>
          </cell>
          <cell r="AZ2454"/>
          <cell r="BA2454"/>
          <cell r="BB2454" t="str">
            <v/>
          </cell>
          <cell r="BC2454"/>
          <cell r="BD2454" t="str">
            <v/>
          </cell>
          <cell r="BE2454" t="str">
            <v/>
          </cell>
          <cell r="BF2454" t="str">
            <v>0</v>
          </cell>
        </row>
        <row r="2455">
          <cell r="A2455">
            <v>10076212</v>
          </cell>
          <cell r="B2455" t="str">
            <v>PHILEMONI</v>
          </cell>
          <cell r="C2455" t="str">
            <v>MUSA</v>
          </cell>
          <cell r="D2455" t="str">
            <v>DUVARCI</v>
          </cell>
          <cell r="E2455" t="str">
            <v>MASON</v>
          </cell>
          <cell r="F2455" t="str">
            <v>50108442</v>
          </cell>
          <cell r="G2455" t="str">
            <v>KILAMBASON &amp; SONS SUPPLIES</v>
          </cell>
          <cell r="H2455" t="str">
            <v>50105776</v>
          </cell>
          <cell r="I2455" t="str">
            <v>0BBL</v>
          </cell>
          <cell r="J2455" t="str">
            <v>İNŞAAT GRUBU</v>
          </cell>
          <cell r="K2455" t="str">
            <v>50110924</v>
          </cell>
          <cell r="L2455" t="str">
            <v>TZ</v>
          </cell>
          <cell r="M2455" t="str">
            <v>Tanzanyalı</v>
          </cell>
          <cell r="N2455" t="str">
            <v>0037</v>
          </cell>
          <cell r="O2455" t="str">
            <v>İTİGİ</v>
          </cell>
          <cell r="P2455" t="str">
            <v>89</v>
          </cell>
          <cell r="Q2455" t="str">
            <v>KILAMBASON &amp; SONS SUPPLIES</v>
          </cell>
          <cell r="R2455">
            <v>44896</v>
          </cell>
          <cell r="S2455">
            <v>44896</v>
          </cell>
          <cell r="T2455">
            <v>44984</v>
          </cell>
          <cell r="U2455" t="str">
            <v>İşin sona ermesi</v>
          </cell>
          <cell r="V2455" t="str">
            <v>Mavi Yaka Direkt</v>
          </cell>
          <cell r="W2455" t="str">
            <v>LOT 3 (MIT)</v>
          </cell>
          <cell r="X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>USTA</v>
          </cell>
          <cell r="AC2455" t="str">
            <v>99</v>
          </cell>
          <cell r="AD2455" t="str">
            <v>LOT 3 (MIT)</v>
          </cell>
          <cell r="AE2455" t="str">
            <v>0109</v>
          </cell>
          <cell r="AF2455" t="str">
            <v/>
          </cell>
          <cell r="AG2455" t="str">
            <v>KM 535+000 - 595+000</v>
          </cell>
          <cell r="AH2455">
            <v>33870</v>
          </cell>
          <cell r="AI2455" t="str">
            <v>Bay</v>
          </cell>
          <cell r="AJ2455" t="str">
            <v>Yerel-Saatlik</v>
          </cell>
          <cell r="AK2455">
            <v>0</v>
          </cell>
          <cell r="AL2455" t="str">
            <v/>
          </cell>
          <cell r="AM2455" t="str">
            <v>201002</v>
          </cell>
          <cell r="AN2455" t="str">
            <v/>
          </cell>
          <cell r="AO2455" t="str">
            <v>T3</v>
          </cell>
          <cell r="AP2455" t="str">
            <v>5150</v>
          </cell>
          <cell r="AQ2455" t="str">
            <v>5175</v>
          </cell>
          <cell r="AR2455" t="str">
            <v/>
          </cell>
          <cell r="AS2455" t="str">
            <v/>
          </cell>
          <cell r="AT2455" t="str">
            <v/>
          </cell>
          <cell r="AU2455" t="str">
            <v/>
          </cell>
          <cell r="AV2455" t="str">
            <v/>
          </cell>
          <cell r="AW2455" t="str">
            <v/>
          </cell>
          <cell r="AX2455" t="str">
            <v>PHILEMONI MUSA</v>
          </cell>
          <cell r="AY2455" t="str">
            <v/>
          </cell>
          <cell r="AZ2455"/>
          <cell r="BA2455"/>
          <cell r="BB2455" t="str">
            <v/>
          </cell>
          <cell r="BC2455"/>
          <cell r="BD2455" t="str">
            <v/>
          </cell>
          <cell r="BE2455" t="str">
            <v/>
          </cell>
          <cell r="BF2455" t="str">
            <v>0</v>
          </cell>
        </row>
        <row r="2456">
          <cell r="A2456">
            <v>10076213</v>
          </cell>
          <cell r="B2456" t="str">
            <v>ATHUMANI</v>
          </cell>
          <cell r="C2456" t="str">
            <v>KONDO</v>
          </cell>
          <cell r="D2456" t="str">
            <v>DUVARCI</v>
          </cell>
          <cell r="E2456" t="str">
            <v>MASON</v>
          </cell>
          <cell r="F2456" t="str">
            <v>50108442</v>
          </cell>
          <cell r="G2456" t="str">
            <v>KILAMBASON &amp; SONS SUPPLIES</v>
          </cell>
          <cell r="H2456" t="str">
            <v>50105776</v>
          </cell>
          <cell r="I2456" t="str">
            <v>0BBL</v>
          </cell>
          <cell r="J2456" t="str">
            <v>İNŞAAT GRUBU</v>
          </cell>
          <cell r="K2456" t="str">
            <v>50110924</v>
          </cell>
          <cell r="L2456" t="str">
            <v>TZ</v>
          </cell>
          <cell r="M2456" t="str">
            <v>Tanzanyalı</v>
          </cell>
          <cell r="N2456" t="str">
            <v>0037</v>
          </cell>
          <cell r="O2456" t="str">
            <v>İTİGİ</v>
          </cell>
          <cell r="P2456" t="str">
            <v>89</v>
          </cell>
          <cell r="Q2456" t="str">
            <v>KILAMBASON &amp; SONS SUPPLIES</v>
          </cell>
          <cell r="R2456">
            <v>44896</v>
          </cell>
          <cell r="S2456">
            <v>44896</v>
          </cell>
          <cell r="T2456">
            <v>44984</v>
          </cell>
          <cell r="U2456" t="str">
            <v>İşin sona ermesi</v>
          </cell>
          <cell r="V2456" t="str">
            <v>Mavi Yaka Direkt</v>
          </cell>
          <cell r="W2456" t="str">
            <v>LOT 3 (MIT)</v>
          </cell>
          <cell r="X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>USTA</v>
          </cell>
          <cell r="AC2456" t="str">
            <v>99</v>
          </cell>
          <cell r="AD2456" t="str">
            <v>LOT 3 (MIT)</v>
          </cell>
          <cell r="AE2456" t="str">
            <v>0109</v>
          </cell>
          <cell r="AF2456" t="str">
            <v/>
          </cell>
          <cell r="AG2456" t="str">
            <v>KM 535+000 - 595+000</v>
          </cell>
          <cell r="AH2456">
            <v>33870</v>
          </cell>
          <cell r="AI2456" t="str">
            <v>Bay</v>
          </cell>
          <cell r="AJ2456" t="str">
            <v>Yerel-Saatlik</v>
          </cell>
          <cell r="AK2456">
            <v>0</v>
          </cell>
          <cell r="AL2456" t="str">
            <v/>
          </cell>
          <cell r="AM2456" t="str">
            <v>201002</v>
          </cell>
          <cell r="AN2456" t="str">
            <v/>
          </cell>
          <cell r="AO2456" t="str">
            <v>T3</v>
          </cell>
          <cell r="AP2456" t="str">
            <v>5150</v>
          </cell>
          <cell r="AQ2456" t="str">
            <v>5175</v>
          </cell>
          <cell r="AR2456" t="str">
            <v/>
          </cell>
          <cell r="AS2456" t="str">
            <v/>
          </cell>
          <cell r="AT2456" t="str">
            <v/>
          </cell>
          <cell r="AU2456" t="str">
            <v/>
          </cell>
          <cell r="AV2456" t="str">
            <v/>
          </cell>
          <cell r="AW2456" t="str">
            <v/>
          </cell>
          <cell r="AX2456" t="str">
            <v>ATHUMANI KONDO</v>
          </cell>
          <cell r="AY2456" t="str">
            <v/>
          </cell>
          <cell r="AZ2456"/>
          <cell r="BA2456"/>
          <cell r="BB2456" t="str">
            <v/>
          </cell>
          <cell r="BC2456"/>
          <cell r="BD2456" t="str">
            <v/>
          </cell>
          <cell r="BE2456" t="str">
            <v/>
          </cell>
          <cell r="BF2456" t="str">
            <v>0</v>
          </cell>
        </row>
        <row r="2457">
          <cell r="A2457">
            <v>10076214</v>
          </cell>
          <cell r="B2457" t="str">
            <v>KANDEGE</v>
          </cell>
          <cell r="C2457" t="str">
            <v>JUMANNE</v>
          </cell>
          <cell r="D2457" t="str">
            <v>DUVARCI</v>
          </cell>
          <cell r="E2457" t="str">
            <v>MASON</v>
          </cell>
          <cell r="F2457" t="str">
            <v>50108442</v>
          </cell>
          <cell r="G2457" t="str">
            <v>KILAMBASON &amp; SONS SUPPLIES</v>
          </cell>
          <cell r="H2457" t="str">
            <v>50105776</v>
          </cell>
          <cell r="I2457" t="str">
            <v>0BBL</v>
          </cell>
          <cell r="J2457" t="str">
            <v>İNŞAAT GRUBU</v>
          </cell>
          <cell r="K2457" t="str">
            <v>50110924</v>
          </cell>
          <cell r="L2457" t="str">
            <v>TZ</v>
          </cell>
          <cell r="M2457" t="str">
            <v>Tanzanyalı</v>
          </cell>
          <cell r="N2457" t="str">
            <v>0037</v>
          </cell>
          <cell r="O2457" t="str">
            <v>İTİGİ</v>
          </cell>
          <cell r="P2457" t="str">
            <v>89</v>
          </cell>
          <cell r="Q2457" t="str">
            <v>KILAMBASON &amp; SONS SUPPLIES</v>
          </cell>
          <cell r="R2457">
            <v>44896</v>
          </cell>
          <cell r="S2457">
            <v>44896</v>
          </cell>
          <cell r="T2457">
            <v>44984</v>
          </cell>
          <cell r="U2457" t="str">
            <v>İşin sona ermesi</v>
          </cell>
          <cell r="V2457" t="str">
            <v>Mavi Yaka Direkt</v>
          </cell>
          <cell r="W2457" t="str">
            <v>LOT 3 (MIT)</v>
          </cell>
          <cell r="X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>USTA</v>
          </cell>
          <cell r="AC2457" t="str">
            <v>99</v>
          </cell>
          <cell r="AD2457" t="str">
            <v>LOT 3 (MIT)</v>
          </cell>
          <cell r="AE2457" t="str">
            <v>0109</v>
          </cell>
          <cell r="AF2457" t="str">
            <v/>
          </cell>
          <cell r="AG2457" t="str">
            <v>KM 535+000 - 595+000</v>
          </cell>
          <cell r="AH2457">
            <v>33870</v>
          </cell>
          <cell r="AI2457" t="str">
            <v>Bay</v>
          </cell>
          <cell r="AJ2457" t="str">
            <v>Yerel-Saatlik</v>
          </cell>
          <cell r="AK2457">
            <v>0</v>
          </cell>
          <cell r="AL2457" t="str">
            <v/>
          </cell>
          <cell r="AM2457" t="str">
            <v>201002</v>
          </cell>
          <cell r="AN2457" t="str">
            <v/>
          </cell>
          <cell r="AO2457" t="str">
            <v>T3</v>
          </cell>
          <cell r="AP2457" t="str">
            <v>5150</v>
          </cell>
          <cell r="AQ2457" t="str">
            <v>5175</v>
          </cell>
          <cell r="AR2457" t="str">
            <v/>
          </cell>
          <cell r="AS2457" t="str">
            <v/>
          </cell>
          <cell r="AT2457" t="str">
            <v/>
          </cell>
          <cell r="AU2457" t="str">
            <v/>
          </cell>
          <cell r="AV2457" t="str">
            <v/>
          </cell>
          <cell r="AW2457" t="str">
            <v/>
          </cell>
          <cell r="AX2457" t="str">
            <v>KANDEGE JUMANNE</v>
          </cell>
          <cell r="AY2457" t="str">
            <v/>
          </cell>
          <cell r="AZ2457"/>
          <cell r="BA2457"/>
          <cell r="BB2457" t="str">
            <v/>
          </cell>
          <cell r="BC2457"/>
          <cell r="BD2457" t="str">
            <v/>
          </cell>
          <cell r="BE2457" t="str">
            <v/>
          </cell>
          <cell r="BF2457" t="str">
            <v>0</v>
          </cell>
        </row>
        <row r="2458">
          <cell r="A2458">
            <v>10076215</v>
          </cell>
          <cell r="B2458" t="str">
            <v>SAIMONI</v>
          </cell>
          <cell r="C2458" t="str">
            <v>JONI</v>
          </cell>
          <cell r="D2458" t="str">
            <v>DUVARCI</v>
          </cell>
          <cell r="E2458" t="str">
            <v>MASON</v>
          </cell>
          <cell r="F2458" t="str">
            <v>50108442</v>
          </cell>
          <cell r="G2458" t="str">
            <v>KILAMBASON &amp; SONS SUPPLIES</v>
          </cell>
          <cell r="H2458" t="str">
            <v>50105776</v>
          </cell>
          <cell r="I2458" t="str">
            <v>0BBL</v>
          </cell>
          <cell r="J2458" t="str">
            <v>İNŞAAT GRUBU</v>
          </cell>
          <cell r="K2458" t="str">
            <v>50110924</v>
          </cell>
          <cell r="L2458" t="str">
            <v>TZ</v>
          </cell>
          <cell r="M2458" t="str">
            <v>Tanzanyalı</v>
          </cell>
          <cell r="N2458" t="str">
            <v>0037</v>
          </cell>
          <cell r="O2458" t="str">
            <v>İTİGİ</v>
          </cell>
          <cell r="P2458" t="str">
            <v>89</v>
          </cell>
          <cell r="Q2458" t="str">
            <v>KILAMBASON &amp; SONS SUPPLIES</v>
          </cell>
          <cell r="R2458">
            <v>44896</v>
          </cell>
          <cell r="S2458">
            <v>44896</v>
          </cell>
          <cell r="T2458">
            <v>44984</v>
          </cell>
          <cell r="U2458" t="str">
            <v>İşin sona ermesi</v>
          </cell>
          <cell r="V2458" t="str">
            <v>Mavi Yaka Direkt</v>
          </cell>
          <cell r="W2458" t="str">
            <v>LOT 3 (MIT)</v>
          </cell>
          <cell r="X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>USTA</v>
          </cell>
          <cell r="AC2458" t="str">
            <v>99</v>
          </cell>
          <cell r="AD2458" t="str">
            <v>LOT 3 (MIT)</v>
          </cell>
          <cell r="AE2458" t="str">
            <v>0109</v>
          </cell>
          <cell r="AF2458" t="str">
            <v/>
          </cell>
          <cell r="AG2458" t="str">
            <v>KM 535+000 - 595+000</v>
          </cell>
          <cell r="AH2458">
            <v>33870</v>
          </cell>
          <cell r="AI2458" t="str">
            <v>Bay</v>
          </cell>
          <cell r="AJ2458" t="str">
            <v>Yerel-Saatlik</v>
          </cell>
          <cell r="AK2458">
            <v>0</v>
          </cell>
          <cell r="AL2458" t="str">
            <v/>
          </cell>
          <cell r="AM2458" t="str">
            <v>201002</v>
          </cell>
          <cell r="AN2458" t="str">
            <v/>
          </cell>
          <cell r="AO2458" t="str">
            <v>T3</v>
          </cell>
          <cell r="AP2458" t="str">
            <v>5150</v>
          </cell>
          <cell r="AQ2458" t="str">
            <v>5175</v>
          </cell>
          <cell r="AR2458" t="str">
            <v/>
          </cell>
          <cell r="AS2458" t="str">
            <v/>
          </cell>
          <cell r="AT2458" t="str">
            <v/>
          </cell>
          <cell r="AU2458" t="str">
            <v/>
          </cell>
          <cell r="AV2458" t="str">
            <v/>
          </cell>
          <cell r="AW2458" t="str">
            <v/>
          </cell>
          <cell r="AX2458" t="str">
            <v>SAIMONI JONI</v>
          </cell>
          <cell r="AY2458" t="str">
            <v/>
          </cell>
          <cell r="AZ2458"/>
          <cell r="BA2458"/>
          <cell r="BB2458" t="str">
            <v/>
          </cell>
          <cell r="BC2458"/>
          <cell r="BD2458" t="str">
            <v/>
          </cell>
          <cell r="BE2458" t="str">
            <v/>
          </cell>
          <cell r="BF2458" t="str">
            <v>0</v>
          </cell>
        </row>
        <row r="2459">
          <cell r="A2459">
            <v>10076216</v>
          </cell>
          <cell r="B2459" t="str">
            <v>RASHID</v>
          </cell>
          <cell r="C2459" t="str">
            <v>OMARI</v>
          </cell>
          <cell r="D2459" t="str">
            <v>DUVARCI</v>
          </cell>
          <cell r="E2459" t="str">
            <v>MASON</v>
          </cell>
          <cell r="F2459" t="str">
            <v>50108442</v>
          </cell>
          <cell r="G2459" t="str">
            <v>KILAMBASON &amp; SONS SUPPLIES</v>
          </cell>
          <cell r="H2459" t="str">
            <v>50105776</v>
          </cell>
          <cell r="I2459" t="str">
            <v>0BBL</v>
          </cell>
          <cell r="J2459" t="str">
            <v>İNŞAAT GRUBU</v>
          </cell>
          <cell r="K2459" t="str">
            <v>50110924</v>
          </cell>
          <cell r="L2459" t="str">
            <v>TZ</v>
          </cell>
          <cell r="M2459" t="str">
            <v>Tanzanyalı</v>
          </cell>
          <cell r="N2459" t="str">
            <v>0037</v>
          </cell>
          <cell r="O2459" t="str">
            <v>İTİGİ</v>
          </cell>
          <cell r="P2459" t="str">
            <v>89</v>
          </cell>
          <cell r="Q2459" t="str">
            <v>KILAMBASON &amp; SONS SUPPLIES</v>
          </cell>
          <cell r="R2459">
            <v>44896</v>
          </cell>
          <cell r="S2459">
            <v>44896</v>
          </cell>
          <cell r="T2459">
            <v>44984</v>
          </cell>
          <cell r="U2459" t="str">
            <v>İşin sona ermesi</v>
          </cell>
          <cell r="V2459" t="str">
            <v>Mavi Yaka Direkt</v>
          </cell>
          <cell r="W2459" t="str">
            <v>LOT 3 (MIT)</v>
          </cell>
          <cell r="X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>USTA</v>
          </cell>
          <cell r="AC2459" t="str">
            <v>99</v>
          </cell>
          <cell r="AD2459" t="str">
            <v>LOT 3 (MIT)</v>
          </cell>
          <cell r="AE2459" t="str">
            <v>0109</v>
          </cell>
          <cell r="AF2459" t="str">
            <v/>
          </cell>
          <cell r="AG2459" t="str">
            <v>KM 535+000 - 595+000</v>
          </cell>
          <cell r="AH2459">
            <v>33870</v>
          </cell>
          <cell r="AI2459" t="str">
            <v>Bay</v>
          </cell>
          <cell r="AJ2459" t="str">
            <v>Yerel-Saatlik</v>
          </cell>
          <cell r="AK2459">
            <v>0</v>
          </cell>
          <cell r="AL2459" t="str">
            <v/>
          </cell>
          <cell r="AM2459" t="str">
            <v>201002</v>
          </cell>
          <cell r="AN2459" t="str">
            <v/>
          </cell>
          <cell r="AO2459" t="str">
            <v>T3</v>
          </cell>
          <cell r="AP2459" t="str">
            <v>5150</v>
          </cell>
          <cell r="AQ2459" t="str">
            <v>5175</v>
          </cell>
          <cell r="AR2459" t="str">
            <v/>
          </cell>
          <cell r="AS2459" t="str">
            <v/>
          </cell>
          <cell r="AT2459" t="str">
            <v/>
          </cell>
          <cell r="AU2459" t="str">
            <v/>
          </cell>
          <cell r="AV2459" t="str">
            <v/>
          </cell>
          <cell r="AW2459" t="str">
            <v/>
          </cell>
          <cell r="AX2459" t="str">
            <v>RASHID OMARI</v>
          </cell>
          <cell r="AY2459" t="str">
            <v/>
          </cell>
          <cell r="AZ2459"/>
          <cell r="BA2459"/>
          <cell r="BB2459" t="str">
            <v/>
          </cell>
          <cell r="BC2459"/>
          <cell r="BD2459" t="str">
            <v/>
          </cell>
          <cell r="BE2459" t="str">
            <v/>
          </cell>
          <cell r="BF2459" t="str">
            <v>0</v>
          </cell>
        </row>
        <row r="2460">
          <cell r="A2460">
            <v>10076217</v>
          </cell>
          <cell r="B2460" t="str">
            <v>DANIELY</v>
          </cell>
          <cell r="C2460" t="str">
            <v>SHABANI</v>
          </cell>
          <cell r="D2460" t="str">
            <v>DUVARCI</v>
          </cell>
          <cell r="E2460" t="str">
            <v>MASON</v>
          </cell>
          <cell r="F2460" t="str">
            <v>50108442</v>
          </cell>
          <cell r="G2460" t="str">
            <v>KILAMBASON &amp; SONS SUPPLIES</v>
          </cell>
          <cell r="H2460" t="str">
            <v>50105776</v>
          </cell>
          <cell r="I2460" t="str">
            <v>0BBL</v>
          </cell>
          <cell r="J2460" t="str">
            <v>İNŞAAT GRUBU</v>
          </cell>
          <cell r="K2460" t="str">
            <v>50110924</v>
          </cell>
          <cell r="L2460" t="str">
            <v>TZ</v>
          </cell>
          <cell r="M2460" t="str">
            <v>Tanzanyalı</v>
          </cell>
          <cell r="N2460" t="str">
            <v>0037</v>
          </cell>
          <cell r="O2460" t="str">
            <v>İTİGİ</v>
          </cell>
          <cell r="P2460" t="str">
            <v>89</v>
          </cell>
          <cell r="Q2460" t="str">
            <v>KILAMBASON &amp; SONS SUPPLIES</v>
          </cell>
          <cell r="R2460">
            <v>44896</v>
          </cell>
          <cell r="S2460">
            <v>44896</v>
          </cell>
          <cell r="T2460">
            <v>44984</v>
          </cell>
          <cell r="U2460" t="str">
            <v>İşin sona ermesi</v>
          </cell>
          <cell r="V2460" t="str">
            <v>Mavi Yaka Direkt</v>
          </cell>
          <cell r="W2460" t="str">
            <v>LOT 3 (MIT)</v>
          </cell>
          <cell r="X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>USTA</v>
          </cell>
          <cell r="AC2460" t="str">
            <v>99</v>
          </cell>
          <cell r="AD2460" t="str">
            <v>LOT 3 (MIT)</v>
          </cell>
          <cell r="AE2460" t="str">
            <v>0109</v>
          </cell>
          <cell r="AF2460" t="str">
            <v/>
          </cell>
          <cell r="AG2460" t="str">
            <v>KM 535+000 - 595+000</v>
          </cell>
          <cell r="AH2460">
            <v>33870</v>
          </cell>
          <cell r="AI2460" t="str">
            <v>Bay</v>
          </cell>
          <cell r="AJ2460" t="str">
            <v>Yerel-Saatlik</v>
          </cell>
          <cell r="AK2460">
            <v>0</v>
          </cell>
          <cell r="AL2460" t="str">
            <v/>
          </cell>
          <cell r="AM2460" t="str">
            <v>201002</v>
          </cell>
          <cell r="AN2460" t="str">
            <v/>
          </cell>
          <cell r="AO2460" t="str">
            <v>T3</v>
          </cell>
          <cell r="AP2460" t="str">
            <v>5150</v>
          </cell>
          <cell r="AQ2460" t="str">
            <v>5175</v>
          </cell>
          <cell r="AR2460" t="str">
            <v/>
          </cell>
          <cell r="AS2460" t="str">
            <v/>
          </cell>
          <cell r="AT2460" t="str">
            <v/>
          </cell>
          <cell r="AU2460" t="str">
            <v/>
          </cell>
          <cell r="AV2460" t="str">
            <v/>
          </cell>
          <cell r="AW2460" t="str">
            <v/>
          </cell>
          <cell r="AX2460" t="str">
            <v>DANIELY SHABANI</v>
          </cell>
          <cell r="AY2460" t="str">
            <v/>
          </cell>
          <cell r="AZ2460"/>
          <cell r="BA2460"/>
          <cell r="BB2460" t="str">
            <v/>
          </cell>
          <cell r="BC2460"/>
          <cell r="BD2460" t="str">
            <v/>
          </cell>
          <cell r="BE2460" t="str">
            <v/>
          </cell>
          <cell r="BF2460" t="str">
            <v>0</v>
          </cell>
        </row>
        <row r="2461">
          <cell r="A2461">
            <v>10076218</v>
          </cell>
          <cell r="B2461" t="str">
            <v>JOSEPH</v>
          </cell>
          <cell r="C2461" t="str">
            <v>BAHEBE</v>
          </cell>
          <cell r="D2461" t="str">
            <v>DUVARCI</v>
          </cell>
          <cell r="E2461" t="str">
            <v>MASON</v>
          </cell>
          <cell r="F2461" t="str">
            <v>50108442</v>
          </cell>
          <cell r="G2461" t="str">
            <v>KILAMBASON &amp; SONS SUPPLIES</v>
          </cell>
          <cell r="H2461" t="str">
            <v>50105776</v>
          </cell>
          <cell r="I2461" t="str">
            <v>0BBL</v>
          </cell>
          <cell r="J2461" t="str">
            <v>İNŞAAT GRUBU</v>
          </cell>
          <cell r="K2461" t="str">
            <v>50110924</v>
          </cell>
          <cell r="L2461" t="str">
            <v>TZ</v>
          </cell>
          <cell r="M2461" t="str">
            <v>Tanzanyalı</v>
          </cell>
          <cell r="N2461" t="str">
            <v>0037</v>
          </cell>
          <cell r="O2461" t="str">
            <v>İTİGİ</v>
          </cell>
          <cell r="P2461" t="str">
            <v>89</v>
          </cell>
          <cell r="Q2461" t="str">
            <v>KILAMBASON &amp; SONS SUPPLIES</v>
          </cell>
          <cell r="R2461">
            <v>44896</v>
          </cell>
          <cell r="S2461">
            <v>44896</v>
          </cell>
          <cell r="T2461">
            <v>44984</v>
          </cell>
          <cell r="U2461" t="str">
            <v>İşin sona ermesi</v>
          </cell>
          <cell r="V2461" t="str">
            <v>Mavi Yaka Direkt</v>
          </cell>
          <cell r="W2461" t="str">
            <v>LOT 3 (MIT)</v>
          </cell>
          <cell r="X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>USTA</v>
          </cell>
          <cell r="AC2461" t="str">
            <v>99</v>
          </cell>
          <cell r="AD2461" t="str">
            <v>LOT 3 (MIT)</v>
          </cell>
          <cell r="AE2461" t="str">
            <v>0109</v>
          </cell>
          <cell r="AF2461" t="str">
            <v/>
          </cell>
          <cell r="AG2461" t="str">
            <v>KM 535+000 - 595+000</v>
          </cell>
          <cell r="AH2461">
            <v>33870</v>
          </cell>
          <cell r="AI2461" t="str">
            <v>Bay</v>
          </cell>
          <cell r="AJ2461" t="str">
            <v>Yerel-Saatlik</v>
          </cell>
          <cell r="AK2461">
            <v>0</v>
          </cell>
          <cell r="AL2461" t="str">
            <v/>
          </cell>
          <cell r="AM2461" t="str">
            <v>201002</v>
          </cell>
          <cell r="AN2461" t="str">
            <v/>
          </cell>
          <cell r="AO2461" t="str">
            <v>T3</v>
          </cell>
          <cell r="AP2461" t="str">
            <v>5150</v>
          </cell>
          <cell r="AQ2461" t="str">
            <v>5175</v>
          </cell>
          <cell r="AR2461" t="str">
            <v/>
          </cell>
          <cell r="AS2461" t="str">
            <v/>
          </cell>
          <cell r="AT2461" t="str">
            <v/>
          </cell>
          <cell r="AU2461" t="str">
            <v/>
          </cell>
          <cell r="AV2461" t="str">
            <v/>
          </cell>
          <cell r="AW2461" t="str">
            <v/>
          </cell>
          <cell r="AX2461" t="str">
            <v>JOSEPH BAHEBE</v>
          </cell>
          <cell r="AY2461" t="str">
            <v/>
          </cell>
          <cell r="AZ2461"/>
          <cell r="BA2461"/>
          <cell r="BB2461" t="str">
            <v/>
          </cell>
          <cell r="BC2461"/>
          <cell r="BD2461" t="str">
            <v/>
          </cell>
          <cell r="BE2461" t="str">
            <v/>
          </cell>
          <cell r="BF2461" t="str">
            <v>0</v>
          </cell>
        </row>
        <row r="2462">
          <cell r="A2462">
            <v>10076219</v>
          </cell>
          <cell r="B2462" t="str">
            <v>MOHAMED</v>
          </cell>
          <cell r="C2462" t="str">
            <v>SHABANI</v>
          </cell>
          <cell r="D2462" t="str">
            <v>DUVARCI</v>
          </cell>
          <cell r="E2462" t="str">
            <v>MASON</v>
          </cell>
          <cell r="F2462" t="str">
            <v>50108442</v>
          </cell>
          <cell r="G2462" t="str">
            <v>KILAMBASON &amp; SONS SUPPLIES</v>
          </cell>
          <cell r="H2462" t="str">
            <v>50105776</v>
          </cell>
          <cell r="I2462" t="str">
            <v>0BBL</v>
          </cell>
          <cell r="J2462" t="str">
            <v>İNŞAAT GRUBU</v>
          </cell>
          <cell r="K2462" t="str">
            <v>50110924</v>
          </cell>
          <cell r="L2462" t="str">
            <v>TZ</v>
          </cell>
          <cell r="M2462" t="str">
            <v>Tanzanyalı</v>
          </cell>
          <cell r="N2462" t="str">
            <v>0037</v>
          </cell>
          <cell r="O2462" t="str">
            <v>İTİGİ</v>
          </cell>
          <cell r="P2462" t="str">
            <v>89</v>
          </cell>
          <cell r="Q2462" t="str">
            <v>KILAMBASON &amp; SONS SUPPLIES</v>
          </cell>
          <cell r="R2462">
            <v>44896</v>
          </cell>
          <cell r="S2462">
            <v>44896</v>
          </cell>
          <cell r="T2462">
            <v>44984</v>
          </cell>
          <cell r="U2462" t="str">
            <v>İşin sona ermesi</v>
          </cell>
          <cell r="V2462" t="str">
            <v>Mavi Yaka Direkt</v>
          </cell>
          <cell r="W2462" t="str">
            <v>LOT 3 (MIT)</v>
          </cell>
          <cell r="X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>USTA</v>
          </cell>
          <cell r="AC2462" t="str">
            <v>99</v>
          </cell>
          <cell r="AD2462" t="str">
            <v>LOT 3 (MIT)</v>
          </cell>
          <cell r="AE2462" t="str">
            <v>0109</v>
          </cell>
          <cell r="AF2462" t="str">
            <v/>
          </cell>
          <cell r="AG2462" t="str">
            <v>KM 535+000 - 595+000</v>
          </cell>
          <cell r="AH2462">
            <v>33870</v>
          </cell>
          <cell r="AI2462" t="str">
            <v>Bay</v>
          </cell>
          <cell r="AJ2462" t="str">
            <v>Yerel-Saatlik</v>
          </cell>
          <cell r="AK2462">
            <v>0</v>
          </cell>
          <cell r="AL2462" t="str">
            <v/>
          </cell>
          <cell r="AM2462" t="str">
            <v>201002</v>
          </cell>
          <cell r="AN2462" t="str">
            <v/>
          </cell>
          <cell r="AO2462" t="str">
            <v>T3</v>
          </cell>
          <cell r="AP2462" t="str">
            <v>5150</v>
          </cell>
          <cell r="AQ2462" t="str">
            <v>5175</v>
          </cell>
          <cell r="AR2462" t="str">
            <v/>
          </cell>
          <cell r="AS2462" t="str">
            <v/>
          </cell>
          <cell r="AT2462" t="str">
            <v/>
          </cell>
          <cell r="AU2462" t="str">
            <v/>
          </cell>
          <cell r="AV2462" t="str">
            <v/>
          </cell>
          <cell r="AW2462" t="str">
            <v/>
          </cell>
          <cell r="AX2462" t="str">
            <v>MOHAMED SHABANI</v>
          </cell>
          <cell r="AY2462" t="str">
            <v/>
          </cell>
          <cell r="AZ2462"/>
          <cell r="BA2462"/>
          <cell r="BB2462" t="str">
            <v/>
          </cell>
          <cell r="BC2462"/>
          <cell r="BD2462" t="str">
            <v/>
          </cell>
          <cell r="BE2462" t="str">
            <v/>
          </cell>
          <cell r="BF2462" t="str">
            <v>0</v>
          </cell>
        </row>
        <row r="2463">
          <cell r="A2463">
            <v>10076220</v>
          </cell>
          <cell r="B2463" t="str">
            <v>RICHARD</v>
          </cell>
          <cell r="C2463" t="str">
            <v>PAUL</v>
          </cell>
          <cell r="D2463" t="str">
            <v>DUVARCI</v>
          </cell>
          <cell r="E2463" t="str">
            <v>MASON</v>
          </cell>
          <cell r="F2463" t="str">
            <v>50108442</v>
          </cell>
          <cell r="G2463" t="str">
            <v>KILAMBASON &amp; SONS SUPPLIES</v>
          </cell>
          <cell r="H2463" t="str">
            <v>50105776</v>
          </cell>
          <cell r="I2463" t="str">
            <v>0BBL</v>
          </cell>
          <cell r="J2463" t="str">
            <v>İNŞAAT GRUBU</v>
          </cell>
          <cell r="K2463" t="str">
            <v>50110924</v>
          </cell>
          <cell r="L2463" t="str">
            <v>TZ</v>
          </cell>
          <cell r="M2463" t="str">
            <v>Tanzanyalı</v>
          </cell>
          <cell r="N2463" t="str">
            <v>0037</v>
          </cell>
          <cell r="O2463" t="str">
            <v>İTİGİ</v>
          </cell>
          <cell r="P2463" t="str">
            <v>89</v>
          </cell>
          <cell r="Q2463" t="str">
            <v>KILAMBASON &amp; SONS SUPPLIES</v>
          </cell>
          <cell r="R2463">
            <v>44896</v>
          </cell>
          <cell r="S2463">
            <v>44896</v>
          </cell>
          <cell r="T2463">
            <v>44984</v>
          </cell>
          <cell r="U2463" t="str">
            <v>İşin sona ermesi</v>
          </cell>
          <cell r="V2463" t="str">
            <v>Mavi Yaka Direkt</v>
          </cell>
          <cell r="W2463" t="str">
            <v>LOT 3 (MIT)</v>
          </cell>
          <cell r="X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>USTA</v>
          </cell>
          <cell r="AC2463" t="str">
            <v>99</v>
          </cell>
          <cell r="AD2463" t="str">
            <v>LOT 3 (MIT)</v>
          </cell>
          <cell r="AE2463" t="str">
            <v>0109</v>
          </cell>
          <cell r="AF2463" t="str">
            <v/>
          </cell>
          <cell r="AG2463" t="str">
            <v>KM 535+000 - 595+000</v>
          </cell>
          <cell r="AH2463">
            <v>33870</v>
          </cell>
          <cell r="AI2463" t="str">
            <v>Bay</v>
          </cell>
          <cell r="AJ2463" t="str">
            <v>Yerel-Saatlik</v>
          </cell>
          <cell r="AK2463">
            <v>0</v>
          </cell>
          <cell r="AL2463" t="str">
            <v/>
          </cell>
          <cell r="AM2463" t="str">
            <v>201002</v>
          </cell>
          <cell r="AN2463" t="str">
            <v/>
          </cell>
          <cell r="AO2463" t="str">
            <v>T3</v>
          </cell>
          <cell r="AP2463" t="str">
            <v>5150</v>
          </cell>
          <cell r="AQ2463" t="str">
            <v>5175</v>
          </cell>
          <cell r="AR2463" t="str">
            <v/>
          </cell>
          <cell r="AS2463" t="str">
            <v/>
          </cell>
          <cell r="AT2463" t="str">
            <v/>
          </cell>
          <cell r="AU2463" t="str">
            <v/>
          </cell>
          <cell r="AV2463" t="str">
            <v/>
          </cell>
          <cell r="AW2463" t="str">
            <v/>
          </cell>
          <cell r="AX2463" t="str">
            <v>RICHARD PAUL</v>
          </cell>
          <cell r="AY2463" t="str">
            <v/>
          </cell>
          <cell r="AZ2463"/>
          <cell r="BA2463"/>
          <cell r="BB2463" t="str">
            <v/>
          </cell>
          <cell r="BC2463"/>
          <cell r="BD2463" t="str">
            <v/>
          </cell>
          <cell r="BE2463" t="str">
            <v/>
          </cell>
          <cell r="BF2463" t="str">
            <v>0</v>
          </cell>
        </row>
        <row r="2464">
          <cell r="A2464">
            <v>10076221</v>
          </cell>
          <cell r="B2464" t="str">
            <v>MOSES</v>
          </cell>
          <cell r="C2464" t="str">
            <v>MODESTI</v>
          </cell>
          <cell r="D2464" t="str">
            <v>KALIPÇI</v>
          </cell>
          <cell r="E2464" t="str">
            <v>FORMWORKER</v>
          </cell>
          <cell r="F2464" t="str">
            <v>50108442</v>
          </cell>
          <cell r="G2464" t="str">
            <v>KILAMBASON &amp; SONS SUPPLIES</v>
          </cell>
          <cell r="H2464" t="str">
            <v>50105776</v>
          </cell>
          <cell r="I2464" t="str">
            <v>0BBL</v>
          </cell>
          <cell r="J2464" t="str">
            <v>İNŞAAT GRUBU</v>
          </cell>
          <cell r="K2464" t="str">
            <v>50110923</v>
          </cell>
          <cell r="L2464" t="str">
            <v>TZ</v>
          </cell>
          <cell r="M2464" t="str">
            <v>Tanzanyalı</v>
          </cell>
          <cell r="N2464" t="str">
            <v>0037</v>
          </cell>
          <cell r="O2464" t="str">
            <v>İTİGİ</v>
          </cell>
          <cell r="P2464" t="str">
            <v>89</v>
          </cell>
          <cell r="Q2464" t="str">
            <v>KILAMBASON &amp; SONS SUPPLIES</v>
          </cell>
          <cell r="R2464">
            <v>44896</v>
          </cell>
          <cell r="S2464">
            <v>44896</v>
          </cell>
          <cell r="T2464">
            <v>44984</v>
          </cell>
          <cell r="U2464" t="str">
            <v>İşin sona ermesi</v>
          </cell>
          <cell r="V2464" t="str">
            <v>Mavi Yaka Direkt</v>
          </cell>
          <cell r="W2464" t="str">
            <v>LOT 3 (MIT)</v>
          </cell>
          <cell r="X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>USTA</v>
          </cell>
          <cell r="AC2464" t="str">
            <v>99</v>
          </cell>
          <cell r="AD2464" t="str">
            <v>LOT 3 (MIT)</v>
          </cell>
          <cell r="AE2464" t="str">
            <v>0109</v>
          </cell>
          <cell r="AF2464" t="str">
            <v/>
          </cell>
          <cell r="AG2464" t="str">
            <v>KM 535+000 - 595+000</v>
          </cell>
          <cell r="AH2464">
            <v>33870</v>
          </cell>
          <cell r="AI2464" t="str">
            <v>Bay</v>
          </cell>
          <cell r="AJ2464" t="str">
            <v>Yerel-Saatlik</v>
          </cell>
          <cell r="AK2464">
            <v>0</v>
          </cell>
          <cell r="AL2464" t="str">
            <v/>
          </cell>
          <cell r="AM2464" t="str">
            <v>201002</v>
          </cell>
          <cell r="AN2464" t="str">
            <v/>
          </cell>
          <cell r="AO2464" t="str">
            <v>T3</v>
          </cell>
          <cell r="AP2464" t="str">
            <v>5150</v>
          </cell>
          <cell r="AQ2464" t="str">
            <v>5175</v>
          </cell>
          <cell r="AR2464" t="str">
            <v/>
          </cell>
          <cell r="AS2464" t="str">
            <v/>
          </cell>
          <cell r="AT2464" t="str">
            <v/>
          </cell>
          <cell r="AU2464" t="str">
            <v/>
          </cell>
          <cell r="AV2464" t="str">
            <v/>
          </cell>
          <cell r="AW2464" t="str">
            <v/>
          </cell>
          <cell r="AX2464" t="str">
            <v>MOSES MODESTI</v>
          </cell>
          <cell r="AY2464" t="str">
            <v/>
          </cell>
          <cell r="AZ2464"/>
          <cell r="BA2464"/>
          <cell r="BB2464" t="str">
            <v/>
          </cell>
          <cell r="BC2464"/>
          <cell r="BD2464" t="str">
            <v/>
          </cell>
          <cell r="BE2464" t="str">
            <v/>
          </cell>
          <cell r="BF2464" t="str">
            <v>0</v>
          </cell>
        </row>
        <row r="2465">
          <cell r="A2465">
            <v>10076222</v>
          </cell>
          <cell r="B2465" t="str">
            <v>JUMA D</v>
          </cell>
          <cell r="C2465" t="str">
            <v>MKAZI</v>
          </cell>
          <cell r="D2465" t="str">
            <v>KALIPÇI</v>
          </cell>
          <cell r="E2465" t="str">
            <v>FORMWORKER</v>
          </cell>
          <cell r="F2465" t="str">
            <v>50108442</v>
          </cell>
          <cell r="G2465" t="str">
            <v>KILAMBASON &amp; SONS SUPPLIES</v>
          </cell>
          <cell r="H2465" t="str">
            <v>50105776</v>
          </cell>
          <cell r="I2465" t="str">
            <v>0BBL</v>
          </cell>
          <cell r="J2465" t="str">
            <v>İNŞAAT GRUBU</v>
          </cell>
          <cell r="K2465" t="str">
            <v>50110923</v>
          </cell>
          <cell r="L2465" t="str">
            <v>TZ</v>
          </cell>
          <cell r="M2465" t="str">
            <v>Tanzanyalı</v>
          </cell>
          <cell r="N2465" t="str">
            <v>0037</v>
          </cell>
          <cell r="O2465" t="str">
            <v>İTİGİ</v>
          </cell>
          <cell r="P2465" t="str">
            <v>89</v>
          </cell>
          <cell r="Q2465" t="str">
            <v>KILAMBASON &amp; SONS SUPPLIES</v>
          </cell>
          <cell r="R2465">
            <v>44896</v>
          </cell>
          <cell r="S2465">
            <v>44896</v>
          </cell>
          <cell r="T2465">
            <v>44984</v>
          </cell>
          <cell r="U2465" t="str">
            <v>İşin sona ermesi</v>
          </cell>
          <cell r="V2465" t="str">
            <v>Mavi Yaka Direkt</v>
          </cell>
          <cell r="W2465" t="str">
            <v>LOT 3 (MIT)</v>
          </cell>
          <cell r="X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>USTA</v>
          </cell>
          <cell r="AC2465" t="str">
            <v>99</v>
          </cell>
          <cell r="AD2465" t="str">
            <v>LOT 3 (MIT)</v>
          </cell>
          <cell r="AE2465" t="str">
            <v>0109</v>
          </cell>
          <cell r="AF2465" t="str">
            <v/>
          </cell>
          <cell r="AG2465" t="str">
            <v>KM 535+000 - 595+000</v>
          </cell>
          <cell r="AH2465">
            <v>33870</v>
          </cell>
          <cell r="AI2465" t="str">
            <v>Bay</v>
          </cell>
          <cell r="AJ2465" t="str">
            <v>Yerel-Saatlik</v>
          </cell>
          <cell r="AK2465">
            <v>0</v>
          </cell>
          <cell r="AL2465" t="str">
            <v/>
          </cell>
          <cell r="AM2465" t="str">
            <v>201002</v>
          </cell>
          <cell r="AN2465" t="str">
            <v/>
          </cell>
          <cell r="AO2465" t="str">
            <v>T3</v>
          </cell>
          <cell r="AP2465" t="str">
            <v>5150</v>
          </cell>
          <cell r="AQ2465" t="str">
            <v>5175</v>
          </cell>
          <cell r="AR2465" t="str">
            <v/>
          </cell>
          <cell r="AS2465" t="str">
            <v/>
          </cell>
          <cell r="AT2465" t="str">
            <v/>
          </cell>
          <cell r="AU2465" t="str">
            <v/>
          </cell>
          <cell r="AV2465" t="str">
            <v/>
          </cell>
          <cell r="AW2465" t="str">
            <v/>
          </cell>
          <cell r="AX2465" t="str">
            <v>JUMA D MKAZI</v>
          </cell>
          <cell r="AY2465" t="str">
            <v/>
          </cell>
          <cell r="AZ2465"/>
          <cell r="BA2465"/>
          <cell r="BB2465" t="str">
            <v/>
          </cell>
          <cell r="BC2465"/>
          <cell r="BD2465" t="str">
            <v/>
          </cell>
          <cell r="BE2465" t="str">
            <v/>
          </cell>
          <cell r="BF2465" t="str">
            <v>0</v>
          </cell>
        </row>
        <row r="2466">
          <cell r="A2466">
            <v>10076223</v>
          </cell>
          <cell r="B2466" t="str">
            <v>ABBAS RASHIDI</v>
          </cell>
          <cell r="C2466" t="str">
            <v>SALUM</v>
          </cell>
          <cell r="D2466" t="str">
            <v>ELEKTRİK TESİSATÇI</v>
          </cell>
          <cell r="E2466" t="str">
            <v>ELECTRICIAN</v>
          </cell>
          <cell r="F2466" t="str">
            <v>50107642</v>
          </cell>
          <cell r="G2466" t="str">
            <v>PETRA PROTEK</v>
          </cell>
          <cell r="H2466" t="str">
            <v>50107642</v>
          </cell>
          <cell r="I2466" t="str">
            <v>0BBQ</v>
          </cell>
          <cell r="J2466" t="str">
            <v>İNŞAAT GRUBU</v>
          </cell>
          <cell r="K2466" t="str">
            <v>50109859</v>
          </cell>
          <cell r="L2466" t="str">
            <v>TZ</v>
          </cell>
          <cell r="M2466" t="str">
            <v>Tanzanyalı</v>
          </cell>
          <cell r="N2466" t="str">
            <v>0035</v>
          </cell>
          <cell r="O2466" t="str">
            <v>TABORA</v>
          </cell>
          <cell r="P2466" t="str">
            <v>7B</v>
          </cell>
          <cell r="Q2466" t="str">
            <v>PETRA PROTEK</v>
          </cell>
          <cell r="R2466">
            <v>44896</v>
          </cell>
          <cell r="S2466">
            <v>44896</v>
          </cell>
          <cell r="T2466">
            <v>45147</v>
          </cell>
          <cell r="U2466" t="str">
            <v>Bsz.S.İşSz.İşvTrf.Hk.SebepsizF</v>
          </cell>
          <cell r="V2466" t="str">
            <v>Mavi Yaka Direkt</v>
          </cell>
          <cell r="W2466" t="str">
            <v>LOT 3 (MIT)</v>
          </cell>
          <cell r="X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>USTA</v>
          </cell>
          <cell r="AC2466" t="str">
            <v>99</v>
          </cell>
          <cell r="AD2466" t="str">
            <v>LOT 3 (MIT)</v>
          </cell>
          <cell r="AE2466" t="str">
            <v>0113</v>
          </cell>
          <cell r="AF2466" t="str">
            <v/>
          </cell>
          <cell r="AG2466" t="str">
            <v>KM 785+000 - 829+305</v>
          </cell>
          <cell r="AH2466">
            <v>28806</v>
          </cell>
          <cell r="AI2466" t="str">
            <v>Bay</v>
          </cell>
          <cell r="AJ2466" t="str">
            <v>Yerel-Saatlik</v>
          </cell>
          <cell r="AK2466">
            <v>0</v>
          </cell>
          <cell r="AL2466" t="str">
            <v/>
          </cell>
          <cell r="AM2466" t="str">
            <v>201002</v>
          </cell>
          <cell r="AN2466" t="str">
            <v/>
          </cell>
          <cell r="AO2466" t="str">
            <v>T3</v>
          </cell>
          <cell r="AP2466" t="str">
            <v>5150</v>
          </cell>
          <cell r="AQ2466" t="str">
            <v>5175</v>
          </cell>
          <cell r="AR2466" t="str">
            <v/>
          </cell>
          <cell r="AS2466" t="str">
            <v/>
          </cell>
          <cell r="AT2466" t="str">
            <v/>
          </cell>
          <cell r="AU2466" t="str">
            <v/>
          </cell>
          <cell r="AV2466" t="str">
            <v/>
          </cell>
          <cell r="AW2466" t="str">
            <v/>
          </cell>
          <cell r="AX2466" t="str">
            <v>ABBAS RASHIDI SALUM</v>
          </cell>
          <cell r="AY2466" t="str">
            <v/>
          </cell>
          <cell r="AZ2466"/>
          <cell r="BA2466"/>
          <cell r="BB2466" t="str">
            <v/>
          </cell>
          <cell r="BC2466"/>
          <cell r="BD2466" t="str">
            <v/>
          </cell>
          <cell r="BE2466" t="str">
            <v/>
          </cell>
          <cell r="BF2466" t="str">
            <v>0</v>
          </cell>
        </row>
        <row r="2467">
          <cell r="A2467">
            <v>10076224</v>
          </cell>
          <cell r="B2467" t="str">
            <v>RAJABU</v>
          </cell>
          <cell r="C2467" t="str">
            <v>SAID</v>
          </cell>
          <cell r="D2467" t="str">
            <v>KALIPÇI</v>
          </cell>
          <cell r="E2467" t="str">
            <v>FORMWORKER</v>
          </cell>
          <cell r="F2467" t="str">
            <v>50108442</v>
          </cell>
          <cell r="G2467" t="str">
            <v>KILAMBASON &amp; SONS SUPPLIES</v>
          </cell>
          <cell r="H2467" t="str">
            <v>50105776</v>
          </cell>
          <cell r="I2467" t="str">
            <v>0BBL</v>
          </cell>
          <cell r="J2467" t="str">
            <v>İNŞAAT GRUBU</v>
          </cell>
          <cell r="K2467" t="str">
            <v>50110923</v>
          </cell>
          <cell r="L2467" t="str">
            <v>TZ</v>
          </cell>
          <cell r="M2467" t="str">
            <v>Tanzanyalı</v>
          </cell>
          <cell r="N2467" t="str">
            <v>0037</v>
          </cell>
          <cell r="O2467" t="str">
            <v>İTİGİ</v>
          </cell>
          <cell r="P2467" t="str">
            <v>89</v>
          </cell>
          <cell r="Q2467" t="str">
            <v>KILAMBASON &amp; SONS SUPPLIES</v>
          </cell>
          <cell r="R2467">
            <v>44896</v>
          </cell>
          <cell r="S2467">
            <v>44896</v>
          </cell>
          <cell r="T2467">
            <v>44984</v>
          </cell>
          <cell r="U2467" t="str">
            <v>İşin sona ermesi</v>
          </cell>
          <cell r="V2467" t="str">
            <v>Mavi Yaka Direkt</v>
          </cell>
          <cell r="W2467" t="str">
            <v>LOT 3 (MIT)</v>
          </cell>
          <cell r="X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>USTA</v>
          </cell>
          <cell r="AC2467" t="str">
            <v>99</v>
          </cell>
          <cell r="AD2467" t="str">
            <v>LOT 3 (MIT)</v>
          </cell>
          <cell r="AE2467" t="str">
            <v>0109</v>
          </cell>
          <cell r="AF2467" t="str">
            <v/>
          </cell>
          <cell r="AG2467" t="str">
            <v>KM 535+000 - 595+000</v>
          </cell>
          <cell r="AH2467">
            <v>33870</v>
          </cell>
          <cell r="AI2467" t="str">
            <v>Bay</v>
          </cell>
          <cell r="AJ2467" t="str">
            <v>Yerel-Saatlik</v>
          </cell>
          <cell r="AK2467">
            <v>0</v>
          </cell>
          <cell r="AL2467" t="str">
            <v/>
          </cell>
          <cell r="AM2467" t="str">
            <v>201002</v>
          </cell>
          <cell r="AN2467" t="str">
            <v/>
          </cell>
          <cell r="AO2467" t="str">
            <v>T3</v>
          </cell>
          <cell r="AP2467" t="str">
            <v>5150</v>
          </cell>
          <cell r="AQ2467" t="str">
            <v>5175</v>
          </cell>
          <cell r="AR2467" t="str">
            <v/>
          </cell>
          <cell r="AS2467" t="str">
            <v/>
          </cell>
          <cell r="AT2467" t="str">
            <v/>
          </cell>
          <cell r="AU2467" t="str">
            <v/>
          </cell>
          <cell r="AV2467" t="str">
            <v/>
          </cell>
          <cell r="AW2467" t="str">
            <v/>
          </cell>
          <cell r="AX2467" t="str">
            <v>RAJABU SAID</v>
          </cell>
          <cell r="AY2467" t="str">
            <v/>
          </cell>
          <cell r="AZ2467"/>
          <cell r="BA2467"/>
          <cell r="BB2467" t="str">
            <v/>
          </cell>
          <cell r="BC2467"/>
          <cell r="BD2467" t="str">
            <v/>
          </cell>
          <cell r="BE2467" t="str">
            <v/>
          </cell>
          <cell r="BF2467" t="str">
            <v>0</v>
          </cell>
        </row>
        <row r="2468">
          <cell r="A2468">
            <v>10076225</v>
          </cell>
          <cell r="B2468" t="str">
            <v>DAUD N</v>
          </cell>
          <cell r="C2468" t="str">
            <v>MIGUNGA</v>
          </cell>
          <cell r="D2468" t="str">
            <v>KALIPÇI</v>
          </cell>
          <cell r="E2468" t="str">
            <v>FORMWORKER</v>
          </cell>
          <cell r="F2468" t="str">
            <v>50108442</v>
          </cell>
          <cell r="G2468" t="str">
            <v>KILAMBASON &amp; SONS SUPPLIES</v>
          </cell>
          <cell r="H2468" t="str">
            <v>50105776</v>
          </cell>
          <cell r="I2468" t="str">
            <v>0BBL</v>
          </cell>
          <cell r="J2468" t="str">
            <v>İNŞAAT GRUBU</v>
          </cell>
          <cell r="K2468" t="str">
            <v>50110923</v>
          </cell>
          <cell r="L2468" t="str">
            <v>TZ</v>
          </cell>
          <cell r="M2468" t="str">
            <v>Tanzanyalı</v>
          </cell>
          <cell r="N2468" t="str">
            <v>0037</v>
          </cell>
          <cell r="O2468" t="str">
            <v>İTİGİ</v>
          </cell>
          <cell r="P2468" t="str">
            <v>89</v>
          </cell>
          <cell r="Q2468" t="str">
            <v>KILAMBASON &amp; SONS SUPPLIES</v>
          </cell>
          <cell r="R2468">
            <v>44896</v>
          </cell>
          <cell r="S2468">
            <v>44896</v>
          </cell>
          <cell r="T2468">
            <v>44984</v>
          </cell>
          <cell r="U2468" t="str">
            <v>İşin sona ermesi</v>
          </cell>
          <cell r="V2468" t="str">
            <v>Mavi Yaka Direkt</v>
          </cell>
          <cell r="W2468" t="str">
            <v>LOT 3 (MIT)</v>
          </cell>
          <cell r="X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>USTA</v>
          </cell>
          <cell r="AC2468" t="str">
            <v>99</v>
          </cell>
          <cell r="AD2468" t="str">
            <v>LOT 3 (MIT)</v>
          </cell>
          <cell r="AE2468" t="str">
            <v>0109</v>
          </cell>
          <cell r="AF2468" t="str">
            <v/>
          </cell>
          <cell r="AG2468" t="str">
            <v>KM 535+000 - 595+000</v>
          </cell>
          <cell r="AH2468">
            <v>32942</v>
          </cell>
          <cell r="AI2468" t="str">
            <v>Bay</v>
          </cell>
          <cell r="AJ2468" t="str">
            <v>Yerel-Saatlik</v>
          </cell>
          <cell r="AK2468">
            <v>0</v>
          </cell>
          <cell r="AL2468" t="str">
            <v/>
          </cell>
          <cell r="AM2468" t="str">
            <v>201002</v>
          </cell>
          <cell r="AN2468" t="str">
            <v/>
          </cell>
          <cell r="AO2468" t="str">
            <v>T3</v>
          </cell>
          <cell r="AP2468" t="str">
            <v>5150</v>
          </cell>
          <cell r="AQ2468" t="str">
            <v>5175</v>
          </cell>
          <cell r="AR2468" t="str">
            <v/>
          </cell>
          <cell r="AS2468" t="str">
            <v/>
          </cell>
          <cell r="AT2468" t="str">
            <v/>
          </cell>
          <cell r="AU2468" t="str">
            <v/>
          </cell>
          <cell r="AV2468" t="str">
            <v/>
          </cell>
          <cell r="AW2468" t="str">
            <v/>
          </cell>
          <cell r="AX2468" t="str">
            <v>DAUD N MIGUNGA</v>
          </cell>
          <cell r="AY2468" t="str">
            <v/>
          </cell>
          <cell r="AZ2468"/>
          <cell r="BA2468"/>
          <cell r="BB2468" t="str">
            <v/>
          </cell>
          <cell r="BC2468"/>
          <cell r="BD2468" t="str">
            <v/>
          </cell>
          <cell r="BE2468" t="str">
            <v/>
          </cell>
          <cell r="BF2468" t="str">
            <v>0</v>
          </cell>
        </row>
        <row r="2469">
          <cell r="A2469">
            <v>10076226</v>
          </cell>
          <cell r="B2469" t="str">
            <v>ALLY ISSA</v>
          </cell>
          <cell r="C2469" t="str">
            <v>KIMARIO</v>
          </cell>
          <cell r="D2469" t="str">
            <v>KAYNAKÇI</v>
          </cell>
          <cell r="E2469" t="str">
            <v>WELDER</v>
          </cell>
          <cell r="F2469" t="str">
            <v>50107642</v>
          </cell>
          <cell r="G2469" t="str">
            <v>PETRA PROTEK</v>
          </cell>
          <cell r="H2469" t="str">
            <v>50107642</v>
          </cell>
          <cell r="I2469" t="str">
            <v>0BBQ</v>
          </cell>
          <cell r="J2469" t="str">
            <v>İNŞAAT GRUBU</v>
          </cell>
          <cell r="K2469" t="str">
            <v>50111073</v>
          </cell>
          <cell r="L2469" t="str">
            <v>TZ</v>
          </cell>
          <cell r="M2469" t="str">
            <v>Tanzanyalı</v>
          </cell>
          <cell r="N2469" t="str">
            <v>0035</v>
          </cell>
          <cell r="O2469" t="str">
            <v>TABORA</v>
          </cell>
          <cell r="P2469" t="str">
            <v>7B</v>
          </cell>
          <cell r="Q2469" t="str">
            <v>PETRA PROTEK</v>
          </cell>
          <cell r="R2469">
            <v>44896</v>
          </cell>
          <cell r="S2469">
            <v>44896</v>
          </cell>
          <cell r="T2469">
            <v>44932</v>
          </cell>
          <cell r="U2469" t="str">
            <v>Diğer nedenler</v>
          </cell>
          <cell r="V2469" t="str">
            <v>Mavi Yaka Direkt</v>
          </cell>
          <cell r="W2469" t="str">
            <v>LOT 3 (MIT)</v>
          </cell>
          <cell r="X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>OPERATÖR</v>
          </cell>
          <cell r="AC2469" t="str">
            <v>99</v>
          </cell>
          <cell r="AD2469" t="str">
            <v>LOT 3 (MIT)</v>
          </cell>
          <cell r="AE2469" t="str">
            <v>0113</v>
          </cell>
          <cell r="AF2469" t="str">
            <v/>
          </cell>
          <cell r="AG2469" t="str">
            <v>KM 785+000 - 829+305</v>
          </cell>
          <cell r="AH2469">
            <v>27691</v>
          </cell>
          <cell r="AI2469" t="str">
            <v>Bay</v>
          </cell>
          <cell r="AJ2469" t="str">
            <v>Yerel-Saatlik</v>
          </cell>
          <cell r="AK2469">
            <v>0</v>
          </cell>
          <cell r="AL2469" t="str">
            <v/>
          </cell>
          <cell r="AM2469" t="str">
            <v>201002</v>
          </cell>
          <cell r="AN2469" t="str">
            <v/>
          </cell>
          <cell r="AO2469" t="str">
            <v>T3</v>
          </cell>
          <cell r="AP2469" t="str">
            <v>5150</v>
          </cell>
          <cell r="AQ2469" t="str">
            <v>5175</v>
          </cell>
          <cell r="AR2469" t="str">
            <v/>
          </cell>
          <cell r="AS2469" t="str">
            <v/>
          </cell>
          <cell r="AT2469" t="str">
            <v/>
          </cell>
          <cell r="AU2469" t="str">
            <v/>
          </cell>
          <cell r="AV2469" t="str">
            <v/>
          </cell>
          <cell r="AW2469" t="str">
            <v/>
          </cell>
          <cell r="AX2469" t="str">
            <v>ALLY ISSA KIMARIO</v>
          </cell>
          <cell r="AY2469" t="str">
            <v/>
          </cell>
          <cell r="AZ2469"/>
          <cell r="BA2469"/>
          <cell r="BB2469" t="str">
            <v/>
          </cell>
          <cell r="BC2469"/>
          <cell r="BD2469" t="str">
            <v/>
          </cell>
          <cell r="BE2469" t="str">
            <v/>
          </cell>
          <cell r="BF2469" t="str">
            <v>0</v>
          </cell>
        </row>
        <row r="2470">
          <cell r="A2470">
            <v>10076227</v>
          </cell>
          <cell r="B2470" t="str">
            <v>PAUL N</v>
          </cell>
          <cell r="C2470" t="str">
            <v>MIGUNGA</v>
          </cell>
          <cell r="D2470" t="str">
            <v>KALIPÇI</v>
          </cell>
          <cell r="E2470" t="str">
            <v>FORMWORKER</v>
          </cell>
          <cell r="F2470" t="str">
            <v>50108442</v>
          </cell>
          <cell r="G2470" t="str">
            <v>KILAMBASON &amp; SONS SUPPLIES</v>
          </cell>
          <cell r="H2470" t="str">
            <v>50105776</v>
          </cell>
          <cell r="I2470" t="str">
            <v>0BBL</v>
          </cell>
          <cell r="J2470" t="str">
            <v>İNŞAAT GRUBU</v>
          </cell>
          <cell r="K2470" t="str">
            <v>50110923</v>
          </cell>
          <cell r="L2470" t="str">
            <v>TZ</v>
          </cell>
          <cell r="M2470" t="str">
            <v>Tanzanyalı</v>
          </cell>
          <cell r="N2470" t="str">
            <v>0037</v>
          </cell>
          <cell r="O2470" t="str">
            <v>İTİGİ</v>
          </cell>
          <cell r="P2470" t="str">
            <v>89</v>
          </cell>
          <cell r="Q2470" t="str">
            <v>KILAMBASON &amp; SONS SUPPLIES</v>
          </cell>
          <cell r="R2470">
            <v>44896</v>
          </cell>
          <cell r="S2470">
            <v>44896</v>
          </cell>
          <cell r="T2470">
            <v>44984</v>
          </cell>
          <cell r="U2470" t="str">
            <v>İşin sona ermesi</v>
          </cell>
          <cell r="V2470" t="str">
            <v>Mavi Yaka Direkt</v>
          </cell>
          <cell r="W2470" t="str">
            <v>LOT 3 (MIT)</v>
          </cell>
          <cell r="X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>USTA</v>
          </cell>
          <cell r="AC2470" t="str">
            <v>99</v>
          </cell>
          <cell r="AD2470" t="str">
            <v>LOT 3 (MIT)</v>
          </cell>
          <cell r="AE2470" t="str">
            <v>0109</v>
          </cell>
          <cell r="AF2470" t="str">
            <v/>
          </cell>
          <cell r="AG2470" t="str">
            <v>KM 535+000 - 595+000</v>
          </cell>
          <cell r="AH2470">
            <v>32942</v>
          </cell>
          <cell r="AI2470" t="str">
            <v>Bay</v>
          </cell>
          <cell r="AJ2470" t="str">
            <v>Yerel-Saatlik</v>
          </cell>
          <cell r="AK2470">
            <v>0</v>
          </cell>
          <cell r="AL2470" t="str">
            <v/>
          </cell>
          <cell r="AM2470" t="str">
            <v>201002</v>
          </cell>
          <cell r="AN2470" t="str">
            <v/>
          </cell>
          <cell r="AO2470" t="str">
            <v>T3</v>
          </cell>
          <cell r="AP2470" t="str">
            <v>5150</v>
          </cell>
          <cell r="AQ2470" t="str">
            <v>5175</v>
          </cell>
          <cell r="AR2470" t="str">
            <v/>
          </cell>
          <cell r="AS2470" t="str">
            <v/>
          </cell>
          <cell r="AT2470" t="str">
            <v/>
          </cell>
          <cell r="AU2470" t="str">
            <v/>
          </cell>
          <cell r="AV2470" t="str">
            <v/>
          </cell>
          <cell r="AW2470" t="str">
            <v/>
          </cell>
          <cell r="AX2470" t="str">
            <v>PAUL N MIGUNGA</v>
          </cell>
          <cell r="AY2470" t="str">
            <v/>
          </cell>
          <cell r="AZ2470"/>
          <cell r="BA2470"/>
          <cell r="BB2470" t="str">
            <v/>
          </cell>
          <cell r="BC2470"/>
          <cell r="BD2470" t="str">
            <v/>
          </cell>
          <cell r="BE2470" t="str">
            <v/>
          </cell>
          <cell r="BF2470" t="str">
            <v>0</v>
          </cell>
        </row>
        <row r="2471">
          <cell r="A2471">
            <v>10076228</v>
          </cell>
          <cell r="B2471" t="str">
            <v>EMANUEL</v>
          </cell>
          <cell r="C2471" t="str">
            <v>DAMELY</v>
          </cell>
          <cell r="D2471" t="str">
            <v>KALIPÇI</v>
          </cell>
          <cell r="E2471" t="str">
            <v>FORMWORKER</v>
          </cell>
          <cell r="F2471" t="str">
            <v>50108442</v>
          </cell>
          <cell r="G2471" t="str">
            <v>KILAMBASON &amp; SONS SUPPLIES</v>
          </cell>
          <cell r="H2471" t="str">
            <v>50105776</v>
          </cell>
          <cell r="I2471" t="str">
            <v>0BBL</v>
          </cell>
          <cell r="J2471" t="str">
            <v>İNŞAAT GRUBU</v>
          </cell>
          <cell r="K2471" t="str">
            <v>50110923</v>
          </cell>
          <cell r="L2471" t="str">
            <v>TZ</v>
          </cell>
          <cell r="M2471" t="str">
            <v>Tanzanyalı</v>
          </cell>
          <cell r="N2471" t="str">
            <v>0037</v>
          </cell>
          <cell r="O2471" t="str">
            <v>İTİGİ</v>
          </cell>
          <cell r="P2471" t="str">
            <v>89</v>
          </cell>
          <cell r="Q2471" t="str">
            <v>KILAMBASON &amp; SONS SUPPLIES</v>
          </cell>
          <cell r="R2471">
            <v>44896</v>
          </cell>
          <cell r="S2471">
            <v>44896</v>
          </cell>
          <cell r="T2471">
            <v>44984</v>
          </cell>
          <cell r="U2471" t="str">
            <v>İşin sona ermesi</v>
          </cell>
          <cell r="V2471" t="str">
            <v>Mavi Yaka Direkt</v>
          </cell>
          <cell r="W2471" t="str">
            <v>LOT 3 (MIT)</v>
          </cell>
          <cell r="X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>USTA</v>
          </cell>
          <cell r="AC2471" t="str">
            <v>99</v>
          </cell>
          <cell r="AD2471" t="str">
            <v>LOT 3 (MIT)</v>
          </cell>
          <cell r="AE2471" t="str">
            <v>0109</v>
          </cell>
          <cell r="AF2471" t="str">
            <v/>
          </cell>
          <cell r="AG2471" t="str">
            <v>KM 535+000 - 595+000</v>
          </cell>
          <cell r="AH2471">
            <v>32942</v>
          </cell>
          <cell r="AI2471" t="str">
            <v>Bay</v>
          </cell>
          <cell r="AJ2471" t="str">
            <v>Yerel-Saatlik</v>
          </cell>
          <cell r="AK2471">
            <v>0</v>
          </cell>
          <cell r="AL2471" t="str">
            <v/>
          </cell>
          <cell r="AM2471" t="str">
            <v>201002</v>
          </cell>
          <cell r="AN2471" t="str">
            <v/>
          </cell>
          <cell r="AO2471" t="str">
            <v>T3</v>
          </cell>
          <cell r="AP2471" t="str">
            <v>5150</v>
          </cell>
          <cell r="AQ2471" t="str">
            <v>5175</v>
          </cell>
          <cell r="AR2471" t="str">
            <v/>
          </cell>
          <cell r="AS2471" t="str">
            <v/>
          </cell>
          <cell r="AT2471" t="str">
            <v/>
          </cell>
          <cell r="AU2471" t="str">
            <v/>
          </cell>
          <cell r="AV2471" t="str">
            <v/>
          </cell>
          <cell r="AW2471" t="str">
            <v/>
          </cell>
          <cell r="AX2471" t="str">
            <v>EMANUEL DAMELY</v>
          </cell>
          <cell r="AY2471" t="str">
            <v/>
          </cell>
          <cell r="AZ2471"/>
          <cell r="BA2471"/>
          <cell r="BB2471" t="str">
            <v/>
          </cell>
          <cell r="BC2471"/>
          <cell r="BD2471" t="str">
            <v/>
          </cell>
          <cell r="BE2471" t="str">
            <v/>
          </cell>
          <cell r="BF2471" t="str">
            <v>0</v>
          </cell>
        </row>
        <row r="2472">
          <cell r="A2472">
            <v>10076229</v>
          </cell>
          <cell r="B2472" t="str">
            <v>ARON SAMWEL</v>
          </cell>
          <cell r="C2472" t="str">
            <v>MLEWA</v>
          </cell>
          <cell r="D2472" t="str">
            <v>KAYNAKÇI</v>
          </cell>
          <cell r="E2472" t="str">
            <v>WELDER</v>
          </cell>
          <cell r="F2472" t="str">
            <v>50107642</v>
          </cell>
          <cell r="G2472" t="str">
            <v>PETRA PROTEK</v>
          </cell>
          <cell r="H2472" t="str">
            <v>50107642</v>
          </cell>
          <cell r="I2472" t="str">
            <v>0BBQ</v>
          </cell>
          <cell r="J2472" t="str">
            <v>İNŞAAT GRUBU</v>
          </cell>
          <cell r="K2472" t="str">
            <v>50111073</v>
          </cell>
          <cell r="L2472" t="str">
            <v>TZ</v>
          </cell>
          <cell r="M2472" t="str">
            <v>Tanzanyalı</v>
          </cell>
          <cell r="N2472" t="str">
            <v>0035</v>
          </cell>
          <cell r="O2472" t="str">
            <v>TABORA</v>
          </cell>
          <cell r="P2472" t="str">
            <v>7B</v>
          </cell>
          <cell r="Q2472" t="str">
            <v>PETRA PROTEK</v>
          </cell>
          <cell r="R2472">
            <v>44896</v>
          </cell>
          <cell r="S2472">
            <v>44896</v>
          </cell>
          <cell r="T2472">
            <v>45047</v>
          </cell>
          <cell r="U2472" t="str">
            <v>Bsz.S.İşSz.İşçiTrf.fsh(istifa)</v>
          </cell>
          <cell r="V2472" t="str">
            <v>Mavi Yaka Direkt</v>
          </cell>
          <cell r="W2472" t="str">
            <v>LOT 3 (MIT)</v>
          </cell>
          <cell r="X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>OPERATÖR</v>
          </cell>
          <cell r="AC2472" t="str">
            <v>99</v>
          </cell>
          <cell r="AD2472" t="str">
            <v>LOT 3 (MIT)</v>
          </cell>
          <cell r="AE2472" t="str">
            <v>0113</v>
          </cell>
          <cell r="AF2472" t="str">
            <v/>
          </cell>
          <cell r="AG2472" t="str">
            <v>KM 785+000 - 829+305</v>
          </cell>
          <cell r="AH2472">
            <v>30388</v>
          </cell>
          <cell r="AI2472" t="str">
            <v>Bay</v>
          </cell>
          <cell r="AJ2472" t="str">
            <v>Yerel-Saatlik</v>
          </cell>
          <cell r="AK2472">
            <v>0</v>
          </cell>
          <cell r="AL2472" t="str">
            <v/>
          </cell>
          <cell r="AM2472" t="str">
            <v>201002</v>
          </cell>
          <cell r="AN2472" t="str">
            <v/>
          </cell>
          <cell r="AO2472" t="str">
            <v>T3</v>
          </cell>
          <cell r="AP2472" t="str">
            <v>5150</v>
          </cell>
          <cell r="AQ2472" t="str">
            <v>5175</v>
          </cell>
          <cell r="AR2472" t="str">
            <v/>
          </cell>
          <cell r="AS2472" t="str">
            <v/>
          </cell>
          <cell r="AT2472" t="str">
            <v/>
          </cell>
          <cell r="AU2472" t="str">
            <v/>
          </cell>
          <cell r="AV2472" t="str">
            <v/>
          </cell>
          <cell r="AW2472" t="str">
            <v/>
          </cell>
          <cell r="AX2472" t="str">
            <v>ARON SAMWEL MLEWA</v>
          </cell>
          <cell r="AY2472" t="str">
            <v/>
          </cell>
          <cell r="AZ2472"/>
          <cell r="BA2472"/>
          <cell r="BB2472" t="str">
            <v/>
          </cell>
          <cell r="BC2472"/>
          <cell r="BD2472" t="str">
            <v/>
          </cell>
          <cell r="BE2472" t="str">
            <v/>
          </cell>
          <cell r="BF2472" t="str">
            <v>0</v>
          </cell>
        </row>
        <row r="2473">
          <cell r="A2473">
            <v>10076230</v>
          </cell>
          <cell r="B2473" t="str">
            <v>JOFREY</v>
          </cell>
          <cell r="C2473" t="str">
            <v>RAMADNONI</v>
          </cell>
          <cell r="D2473" t="str">
            <v>KALIPÇI</v>
          </cell>
          <cell r="E2473" t="str">
            <v>FORMWORKER</v>
          </cell>
          <cell r="F2473" t="str">
            <v>50108442</v>
          </cell>
          <cell r="G2473" t="str">
            <v>KILAMBASON &amp; SONS SUPPLIES</v>
          </cell>
          <cell r="H2473" t="str">
            <v>50105776</v>
          </cell>
          <cell r="I2473" t="str">
            <v>0BBL</v>
          </cell>
          <cell r="J2473" t="str">
            <v>İNŞAAT GRUBU</v>
          </cell>
          <cell r="K2473" t="str">
            <v>50110923</v>
          </cell>
          <cell r="L2473" t="str">
            <v>TZ</v>
          </cell>
          <cell r="M2473" t="str">
            <v>Tanzanyalı</v>
          </cell>
          <cell r="N2473" t="str">
            <v>0037</v>
          </cell>
          <cell r="O2473" t="str">
            <v>İTİGİ</v>
          </cell>
          <cell r="P2473" t="str">
            <v>89</v>
          </cell>
          <cell r="Q2473" t="str">
            <v>KILAMBASON &amp; SONS SUPPLIES</v>
          </cell>
          <cell r="R2473">
            <v>44896</v>
          </cell>
          <cell r="S2473">
            <v>44896</v>
          </cell>
          <cell r="T2473">
            <v>44984</v>
          </cell>
          <cell r="U2473" t="str">
            <v>İşin sona ermesi</v>
          </cell>
          <cell r="V2473" t="str">
            <v>Mavi Yaka Direkt</v>
          </cell>
          <cell r="W2473" t="str">
            <v>LOT 3 (MIT)</v>
          </cell>
          <cell r="X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>USTA</v>
          </cell>
          <cell r="AC2473" t="str">
            <v>99</v>
          </cell>
          <cell r="AD2473" t="str">
            <v>LOT 3 (MIT)</v>
          </cell>
          <cell r="AE2473" t="str">
            <v>0109</v>
          </cell>
          <cell r="AF2473" t="str">
            <v/>
          </cell>
          <cell r="AG2473" t="str">
            <v>KM 535+000 - 595+000</v>
          </cell>
          <cell r="AH2473">
            <v>32942</v>
          </cell>
          <cell r="AI2473" t="str">
            <v>Bay</v>
          </cell>
          <cell r="AJ2473" t="str">
            <v>Yerel-Saatlik</v>
          </cell>
          <cell r="AK2473">
            <v>0</v>
          </cell>
          <cell r="AL2473" t="str">
            <v/>
          </cell>
          <cell r="AM2473" t="str">
            <v>201002</v>
          </cell>
          <cell r="AN2473" t="str">
            <v/>
          </cell>
          <cell r="AO2473" t="str">
            <v>T3</v>
          </cell>
          <cell r="AP2473" t="str">
            <v>5150</v>
          </cell>
          <cell r="AQ2473" t="str">
            <v>5175</v>
          </cell>
          <cell r="AR2473" t="str">
            <v/>
          </cell>
          <cell r="AS2473" t="str">
            <v/>
          </cell>
          <cell r="AT2473" t="str">
            <v/>
          </cell>
          <cell r="AU2473" t="str">
            <v/>
          </cell>
          <cell r="AV2473" t="str">
            <v/>
          </cell>
          <cell r="AW2473" t="str">
            <v/>
          </cell>
          <cell r="AX2473" t="str">
            <v>JOFREY RAMADNONI</v>
          </cell>
          <cell r="AY2473" t="str">
            <v/>
          </cell>
          <cell r="AZ2473"/>
          <cell r="BA2473"/>
          <cell r="BB2473" t="str">
            <v/>
          </cell>
          <cell r="BC2473"/>
          <cell r="BD2473" t="str">
            <v/>
          </cell>
          <cell r="BE2473" t="str">
            <v/>
          </cell>
          <cell r="BF2473" t="str">
            <v>0</v>
          </cell>
        </row>
        <row r="2474">
          <cell r="A2474">
            <v>10076231</v>
          </cell>
          <cell r="B2474" t="str">
            <v>BWIRE TEKERE</v>
          </cell>
          <cell r="C2474" t="str">
            <v>MBAI</v>
          </cell>
          <cell r="D2474" t="str">
            <v>SIVACI YARDIMCISI</v>
          </cell>
          <cell r="E2474" t="str">
            <v>PLASTERER HELPER</v>
          </cell>
          <cell r="F2474" t="str">
            <v>50107642</v>
          </cell>
          <cell r="G2474" t="str">
            <v>PETRA PROTEK</v>
          </cell>
          <cell r="H2474" t="str">
            <v>50107642</v>
          </cell>
          <cell r="I2474" t="str">
            <v>0BBQ</v>
          </cell>
          <cell r="J2474" t="str">
            <v>İNŞAAT GRUBU</v>
          </cell>
          <cell r="K2474" t="str">
            <v>50111074</v>
          </cell>
          <cell r="L2474" t="str">
            <v>TZ</v>
          </cell>
          <cell r="M2474" t="str">
            <v>Tanzanyalı</v>
          </cell>
          <cell r="N2474" t="str">
            <v>0035</v>
          </cell>
          <cell r="O2474" t="str">
            <v>TABORA</v>
          </cell>
          <cell r="P2474" t="str">
            <v>7B</v>
          </cell>
          <cell r="Q2474" t="str">
            <v>PETRA PROTEK</v>
          </cell>
          <cell r="R2474">
            <v>44896</v>
          </cell>
          <cell r="S2474">
            <v>44896</v>
          </cell>
          <cell r="T2474">
            <v>44915</v>
          </cell>
          <cell r="U2474" t="str">
            <v>Dnm.S.İş Sözl. işverence feshi</v>
          </cell>
          <cell r="V2474" t="str">
            <v>Mavi Yaka Direkt</v>
          </cell>
          <cell r="W2474" t="str">
            <v>LOT 3 (MIT)</v>
          </cell>
          <cell r="X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>İŞÇİ</v>
          </cell>
          <cell r="AC2474" t="str">
            <v>99</v>
          </cell>
          <cell r="AD2474" t="str">
            <v>LOT 3 (MIT)</v>
          </cell>
          <cell r="AE2474" t="str">
            <v>0113</v>
          </cell>
          <cell r="AF2474" t="str">
            <v/>
          </cell>
          <cell r="AG2474" t="str">
            <v>KM 785+000 - 829+305</v>
          </cell>
          <cell r="AH2474">
            <v>35339</v>
          </cell>
          <cell r="AI2474" t="str">
            <v>Bay</v>
          </cell>
          <cell r="AJ2474" t="str">
            <v>Yerel-Saatlik</v>
          </cell>
          <cell r="AK2474">
            <v>0</v>
          </cell>
          <cell r="AL2474" t="str">
            <v/>
          </cell>
          <cell r="AM2474" t="str">
            <v>201002</v>
          </cell>
          <cell r="AN2474" t="str">
            <v/>
          </cell>
          <cell r="AO2474" t="str">
            <v>T3</v>
          </cell>
          <cell r="AP2474" t="str">
            <v>5150</v>
          </cell>
          <cell r="AQ2474" t="str">
            <v>5175</v>
          </cell>
          <cell r="AR2474" t="str">
            <v/>
          </cell>
          <cell r="AS2474" t="str">
            <v/>
          </cell>
          <cell r="AT2474" t="str">
            <v/>
          </cell>
          <cell r="AU2474" t="str">
            <v/>
          </cell>
          <cell r="AV2474" t="str">
            <v/>
          </cell>
          <cell r="AW2474" t="str">
            <v/>
          </cell>
          <cell r="AX2474" t="str">
            <v>BWIRE TEKERE MBAI</v>
          </cell>
          <cell r="AY2474" t="str">
            <v/>
          </cell>
          <cell r="AZ2474"/>
          <cell r="BA2474"/>
          <cell r="BB2474" t="str">
            <v/>
          </cell>
          <cell r="BC2474"/>
          <cell r="BD2474" t="str">
            <v/>
          </cell>
          <cell r="BE2474" t="str">
            <v/>
          </cell>
          <cell r="BF2474" t="str">
            <v>0</v>
          </cell>
        </row>
        <row r="2475">
          <cell r="A2475">
            <v>10076232</v>
          </cell>
          <cell r="B2475" t="str">
            <v>JULİUS</v>
          </cell>
          <cell r="C2475" t="str">
            <v>ROBERT</v>
          </cell>
          <cell r="D2475" t="str">
            <v>KALIPÇI</v>
          </cell>
          <cell r="E2475" t="str">
            <v>FORMWORKER</v>
          </cell>
          <cell r="F2475" t="str">
            <v>50108442</v>
          </cell>
          <cell r="G2475" t="str">
            <v>KILAMBASON &amp; SONS SUPPLIES</v>
          </cell>
          <cell r="H2475" t="str">
            <v>50105776</v>
          </cell>
          <cell r="I2475" t="str">
            <v>0BBL</v>
          </cell>
          <cell r="J2475" t="str">
            <v>İNŞAAT GRUBU</v>
          </cell>
          <cell r="K2475" t="str">
            <v>50110923</v>
          </cell>
          <cell r="L2475" t="str">
            <v>TZ</v>
          </cell>
          <cell r="M2475" t="str">
            <v>Tanzanyalı</v>
          </cell>
          <cell r="N2475" t="str">
            <v>0037</v>
          </cell>
          <cell r="O2475" t="str">
            <v>İTİGİ</v>
          </cell>
          <cell r="P2475" t="str">
            <v>89</v>
          </cell>
          <cell r="Q2475" t="str">
            <v>KILAMBASON &amp; SONS SUPPLIES</v>
          </cell>
          <cell r="R2475">
            <v>44896</v>
          </cell>
          <cell r="S2475">
            <v>44896</v>
          </cell>
          <cell r="T2475">
            <v>44984</v>
          </cell>
          <cell r="U2475" t="str">
            <v>İşin sona ermesi</v>
          </cell>
          <cell r="V2475" t="str">
            <v>Mavi Yaka Direkt</v>
          </cell>
          <cell r="W2475" t="str">
            <v>LOT 3 (MIT)</v>
          </cell>
          <cell r="X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>USTA</v>
          </cell>
          <cell r="AC2475" t="str">
            <v>99</v>
          </cell>
          <cell r="AD2475" t="str">
            <v>LOT 3 (MIT)</v>
          </cell>
          <cell r="AE2475" t="str">
            <v>0109</v>
          </cell>
          <cell r="AF2475" t="str">
            <v/>
          </cell>
          <cell r="AG2475" t="str">
            <v>KM 535+000 - 595+000</v>
          </cell>
          <cell r="AH2475">
            <v>32942</v>
          </cell>
          <cell r="AI2475" t="str">
            <v>Bay</v>
          </cell>
          <cell r="AJ2475" t="str">
            <v>Yerel-Saatlik</v>
          </cell>
          <cell r="AK2475">
            <v>0</v>
          </cell>
          <cell r="AL2475" t="str">
            <v/>
          </cell>
          <cell r="AM2475" t="str">
            <v>201002</v>
          </cell>
          <cell r="AN2475" t="str">
            <v/>
          </cell>
          <cell r="AO2475" t="str">
            <v>T3</v>
          </cell>
          <cell r="AP2475" t="str">
            <v>5150</v>
          </cell>
          <cell r="AQ2475" t="str">
            <v>5175</v>
          </cell>
          <cell r="AR2475" t="str">
            <v/>
          </cell>
          <cell r="AS2475" t="str">
            <v/>
          </cell>
          <cell r="AT2475" t="str">
            <v/>
          </cell>
          <cell r="AU2475" t="str">
            <v/>
          </cell>
          <cell r="AV2475" t="str">
            <v/>
          </cell>
          <cell r="AW2475" t="str">
            <v/>
          </cell>
          <cell r="AX2475" t="str">
            <v>JULİUS ROBERT</v>
          </cell>
          <cell r="AY2475" t="str">
            <v/>
          </cell>
          <cell r="AZ2475"/>
          <cell r="BA2475"/>
          <cell r="BB2475" t="str">
            <v/>
          </cell>
          <cell r="BC2475"/>
          <cell r="BD2475" t="str">
            <v/>
          </cell>
          <cell r="BE2475" t="str">
            <v/>
          </cell>
          <cell r="BF2475" t="str">
            <v>0</v>
          </cell>
        </row>
        <row r="2476">
          <cell r="A2476">
            <v>10079107</v>
          </cell>
          <cell r="B2476" t="str">
            <v>JULIANA PATRICK</v>
          </cell>
          <cell r="C2476" t="str">
            <v>MISHAEL</v>
          </cell>
          <cell r="D2476" t="str">
            <v>SERVİS GÖREVLİSİ</v>
          </cell>
          <cell r="E2476" t="str">
            <v>WAITER</v>
          </cell>
          <cell r="F2476" t="str">
            <v>50115979</v>
          </cell>
          <cell r="G2476" t="str">
            <v>ATS GROUP</v>
          </cell>
          <cell r="H2476" t="str">
            <v>50105513</v>
          </cell>
          <cell r="I2476" t="str">
            <v>0993</v>
          </cell>
          <cell r="J2476" t="str">
            <v>YEMEKHANE</v>
          </cell>
          <cell r="K2476" t="str">
            <v>50116057</v>
          </cell>
          <cell r="L2476" t="str">
            <v>TZ</v>
          </cell>
          <cell r="M2476" t="str">
            <v>Tanzanyalı</v>
          </cell>
          <cell r="N2476" t="str">
            <v>0036</v>
          </cell>
          <cell r="O2476" t="str">
            <v>MANYONİ</v>
          </cell>
          <cell r="P2476" t="str">
            <v>91</v>
          </cell>
          <cell r="Q2476" t="str">
            <v>ATS GROUP</v>
          </cell>
          <cell r="R2476">
            <v>45097</v>
          </cell>
          <cell r="S2476">
            <v>45097</v>
          </cell>
          <cell r="T2476">
            <v>45199</v>
          </cell>
          <cell r="U2476" t="str">
            <v>Belirli S. İş Sözl. sona erm.</v>
          </cell>
          <cell r="V2476" t="str">
            <v>Mavi Yaka Endirekt</v>
          </cell>
          <cell r="W2476" t="str">
            <v>LOT 3 (MIT)</v>
          </cell>
          <cell r="X2476" t="str">
            <v/>
          </cell>
          <cell r="Y2476" t="str">
            <v/>
          </cell>
          <cell r="Z2476" t="str">
            <v/>
          </cell>
          <cell r="AA2476" t="str">
            <v>0756560137</v>
          </cell>
          <cell r="AB2476" t="str">
            <v>GÖREVLİ</v>
          </cell>
          <cell r="AC2476" t="str">
            <v>99</v>
          </cell>
          <cell r="AD2476" t="str">
            <v>LOT 3 (MIT)</v>
          </cell>
          <cell r="AE2476" t="str">
            <v>0113</v>
          </cell>
          <cell r="AF2476" t="str">
            <v/>
          </cell>
          <cell r="AG2476" t="str">
            <v>KM 785+000 - 829+305</v>
          </cell>
          <cell r="AH2476">
            <v>33513</v>
          </cell>
          <cell r="AI2476" t="str">
            <v>Bayan</v>
          </cell>
          <cell r="AJ2476" t="str">
            <v>Yerel-Saatlik</v>
          </cell>
          <cell r="AK2476">
            <v>0</v>
          </cell>
          <cell r="AL2476" t="str">
            <v/>
          </cell>
          <cell r="AM2476" t="str">
            <v>306002</v>
          </cell>
          <cell r="AN2476" t="str">
            <v/>
          </cell>
          <cell r="AO2476" t="str">
            <v>T3</v>
          </cell>
          <cell r="AP2476" t="str">
            <v>5150</v>
          </cell>
          <cell r="AQ2476" t="str">
            <v>5175</v>
          </cell>
          <cell r="AR2476" t="str">
            <v/>
          </cell>
          <cell r="AS2476" t="str">
            <v/>
          </cell>
          <cell r="AT2476" t="str">
            <v/>
          </cell>
          <cell r="AU2476" t="str">
            <v/>
          </cell>
          <cell r="AV2476" t="str">
            <v/>
          </cell>
          <cell r="AW2476" t="str">
            <v/>
          </cell>
          <cell r="AX2476" t="str">
            <v>JULIANA PATRICK MISHAEL</v>
          </cell>
          <cell r="AY2476" t="str">
            <v/>
          </cell>
          <cell r="AZ2476"/>
          <cell r="BA2476"/>
          <cell r="BB2476" t="str">
            <v/>
          </cell>
          <cell r="BC2476"/>
          <cell r="BD2476" t="str">
            <v/>
          </cell>
          <cell r="BE2476" t="str">
            <v/>
          </cell>
          <cell r="BF2476" t="str">
            <v>0</v>
          </cell>
        </row>
        <row r="2477">
          <cell r="A2477">
            <v>10079108</v>
          </cell>
          <cell r="B2477" t="str">
            <v>PHİLİPO PETRO</v>
          </cell>
          <cell r="C2477" t="str">
            <v>MAXİMLİAN</v>
          </cell>
          <cell r="D2477" t="str">
            <v>SERVİS GÖREVLİSİ</v>
          </cell>
          <cell r="E2477" t="str">
            <v>WAITER</v>
          </cell>
          <cell r="F2477" t="str">
            <v>50115979</v>
          </cell>
          <cell r="G2477" t="str">
            <v>ATS GROUP</v>
          </cell>
          <cell r="H2477" t="str">
            <v>50105513</v>
          </cell>
          <cell r="I2477" t="str">
            <v>0993</v>
          </cell>
          <cell r="J2477" t="str">
            <v>YEMEKHANE</v>
          </cell>
          <cell r="K2477" t="str">
            <v>50116057</v>
          </cell>
          <cell r="L2477" t="str">
            <v>TZ</v>
          </cell>
          <cell r="M2477" t="str">
            <v>Tanzanyalı</v>
          </cell>
          <cell r="N2477" t="str">
            <v>0036</v>
          </cell>
          <cell r="O2477" t="str">
            <v>MANYONİ</v>
          </cell>
          <cell r="P2477" t="str">
            <v>91</v>
          </cell>
          <cell r="Q2477" t="str">
            <v>ATS GROUP</v>
          </cell>
          <cell r="R2477">
            <v>45097</v>
          </cell>
          <cell r="S2477">
            <v>45097</v>
          </cell>
          <cell r="T2477">
            <v>45199</v>
          </cell>
          <cell r="U2477" t="str">
            <v>Belirli S. İş Sözl. sona erm.</v>
          </cell>
          <cell r="V2477" t="str">
            <v>Mavi Yaka Endirekt</v>
          </cell>
          <cell r="W2477" t="str">
            <v>LOT 3 (MIT)</v>
          </cell>
          <cell r="X2477" t="str">
            <v/>
          </cell>
          <cell r="Y2477" t="str">
            <v/>
          </cell>
          <cell r="Z2477" t="str">
            <v/>
          </cell>
          <cell r="AA2477" t="str">
            <v>0682792240</v>
          </cell>
          <cell r="AB2477" t="str">
            <v>GÖREVLİ</v>
          </cell>
          <cell r="AC2477" t="str">
            <v>99</v>
          </cell>
          <cell r="AD2477" t="str">
            <v>LOT 3 (MIT)</v>
          </cell>
          <cell r="AE2477" t="str">
            <v>0113</v>
          </cell>
          <cell r="AF2477" t="str">
            <v/>
          </cell>
          <cell r="AG2477" t="str">
            <v>KM 785+000 - 829+305</v>
          </cell>
          <cell r="AH2477">
            <v>35221</v>
          </cell>
          <cell r="AI2477" t="str">
            <v>Bayan</v>
          </cell>
          <cell r="AJ2477" t="str">
            <v>Yerel-Saatlik</v>
          </cell>
          <cell r="AK2477">
            <v>0</v>
          </cell>
          <cell r="AL2477" t="str">
            <v/>
          </cell>
          <cell r="AM2477" t="str">
            <v>306002</v>
          </cell>
          <cell r="AN2477" t="str">
            <v/>
          </cell>
          <cell r="AO2477" t="str">
            <v>T3</v>
          </cell>
          <cell r="AP2477" t="str">
            <v>5150</v>
          </cell>
          <cell r="AQ2477" t="str">
            <v>5175</v>
          </cell>
          <cell r="AR2477" t="str">
            <v/>
          </cell>
          <cell r="AS2477" t="str">
            <v/>
          </cell>
          <cell r="AT2477" t="str">
            <v/>
          </cell>
          <cell r="AU2477" t="str">
            <v/>
          </cell>
          <cell r="AV2477" t="str">
            <v/>
          </cell>
          <cell r="AW2477" t="str">
            <v/>
          </cell>
          <cell r="AX2477" t="str">
            <v>PHİLİPO PETRO MAXİMLİAN</v>
          </cell>
          <cell r="AY2477" t="str">
            <v/>
          </cell>
          <cell r="AZ2477"/>
          <cell r="BA2477"/>
          <cell r="BB2477" t="str">
            <v/>
          </cell>
          <cell r="BC2477"/>
          <cell r="BD2477" t="str">
            <v/>
          </cell>
          <cell r="BE2477" t="str">
            <v/>
          </cell>
          <cell r="BF2477" t="str">
            <v>0</v>
          </cell>
        </row>
        <row r="2478">
          <cell r="A2478">
            <v>10079106</v>
          </cell>
          <cell r="B2478" t="str">
            <v>THOMSON WİLLİAM</v>
          </cell>
          <cell r="C2478" t="str">
            <v>MBIZI</v>
          </cell>
          <cell r="D2478" t="str">
            <v>SERVİS GÖREVLİSİ</v>
          </cell>
          <cell r="E2478" t="str">
            <v>WAITER</v>
          </cell>
          <cell r="F2478" t="str">
            <v>50115979</v>
          </cell>
          <cell r="G2478" t="str">
            <v>ATS GROUP</v>
          </cell>
          <cell r="H2478" t="str">
            <v>50105513</v>
          </cell>
          <cell r="I2478" t="str">
            <v>0993</v>
          </cell>
          <cell r="J2478" t="str">
            <v>YEMEKHANE</v>
          </cell>
          <cell r="K2478" t="str">
            <v>50116057</v>
          </cell>
          <cell r="L2478" t="str">
            <v>TZ</v>
          </cell>
          <cell r="M2478" t="str">
            <v>Tanzanyalı</v>
          </cell>
          <cell r="N2478" t="str">
            <v>0036</v>
          </cell>
          <cell r="O2478" t="str">
            <v>MANYONİ</v>
          </cell>
          <cell r="P2478" t="str">
            <v>91</v>
          </cell>
          <cell r="Q2478" t="str">
            <v>ATS GROUP</v>
          </cell>
          <cell r="R2478">
            <v>45097</v>
          </cell>
          <cell r="S2478">
            <v>45097</v>
          </cell>
          <cell r="T2478">
            <v>45199</v>
          </cell>
          <cell r="U2478" t="str">
            <v>Belirli S. İş Sözl. sona erm.</v>
          </cell>
          <cell r="V2478" t="str">
            <v>Mavi Yaka Endirekt</v>
          </cell>
          <cell r="W2478" t="str">
            <v>LOT 3 (MIT)</v>
          </cell>
          <cell r="X2478" t="str">
            <v/>
          </cell>
          <cell r="Y2478" t="str">
            <v/>
          </cell>
          <cell r="Z2478" t="str">
            <v/>
          </cell>
          <cell r="AA2478" t="str">
            <v>0621263531</v>
          </cell>
          <cell r="AB2478" t="str">
            <v>GÖREVLİ</v>
          </cell>
          <cell r="AC2478" t="str">
            <v>99</v>
          </cell>
          <cell r="AD2478" t="str">
            <v>LOT 3 (MIT)</v>
          </cell>
          <cell r="AE2478" t="str">
            <v>0113</v>
          </cell>
          <cell r="AF2478" t="str">
            <v/>
          </cell>
          <cell r="AG2478" t="str">
            <v>KM 785+000 - 829+305</v>
          </cell>
          <cell r="AH2478">
            <v>34597</v>
          </cell>
          <cell r="AI2478" t="str">
            <v>Bay</v>
          </cell>
          <cell r="AJ2478" t="str">
            <v>Yerel-Saatlik</v>
          </cell>
          <cell r="AK2478">
            <v>0</v>
          </cell>
          <cell r="AL2478" t="str">
            <v/>
          </cell>
          <cell r="AM2478" t="str">
            <v>306002</v>
          </cell>
          <cell r="AN2478" t="str">
            <v/>
          </cell>
          <cell r="AO2478" t="str">
            <v>T3</v>
          </cell>
          <cell r="AP2478" t="str">
            <v>5150</v>
          </cell>
          <cell r="AQ2478" t="str">
            <v>5175</v>
          </cell>
          <cell r="AR2478" t="str">
            <v/>
          </cell>
          <cell r="AS2478" t="str">
            <v/>
          </cell>
          <cell r="AT2478" t="str">
            <v/>
          </cell>
          <cell r="AU2478" t="str">
            <v/>
          </cell>
          <cell r="AV2478" t="str">
            <v/>
          </cell>
          <cell r="AW2478" t="str">
            <v/>
          </cell>
          <cell r="AX2478" t="str">
            <v>THOMSON WİLLİAM MBIZI</v>
          </cell>
          <cell r="AY2478" t="str">
            <v/>
          </cell>
          <cell r="AZ2478"/>
          <cell r="BA2478"/>
          <cell r="BB2478" t="str">
            <v/>
          </cell>
          <cell r="BC2478"/>
          <cell r="BD2478" t="str">
            <v/>
          </cell>
          <cell r="BE2478" t="str">
            <v/>
          </cell>
          <cell r="BF2478" t="str">
            <v>0</v>
          </cell>
        </row>
        <row r="2479">
          <cell r="A2479">
            <v>10079109</v>
          </cell>
          <cell r="B2479" t="str">
            <v>COLUMBA MATHİAS</v>
          </cell>
          <cell r="C2479" t="str">
            <v>MHİLA</v>
          </cell>
          <cell r="D2479" t="str">
            <v>SERVİS GÖREVLİSİ</v>
          </cell>
          <cell r="E2479" t="str">
            <v>WAITER</v>
          </cell>
          <cell r="F2479" t="str">
            <v>50115979</v>
          </cell>
          <cell r="G2479" t="str">
            <v>ATS GROUP</v>
          </cell>
          <cell r="H2479" t="str">
            <v>50105513</v>
          </cell>
          <cell r="I2479" t="str">
            <v>0993</v>
          </cell>
          <cell r="J2479" t="str">
            <v>YEMEKHANE</v>
          </cell>
          <cell r="K2479" t="str">
            <v>50116057</v>
          </cell>
          <cell r="L2479" t="str">
            <v>TZ</v>
          </cell>
          <cell r="M2479" t="str">
            <v>Tanzanyalı</v>
          </cell>
          <cell r="N2479" t="str">
            <v>0036</v>
          </cell>
          <cell r="O2479" t="str">
            <v>MANYONİ</v>
          </cell>
          <cell r="P2479" t="str">
            <v>91</v>
          </cell>
          <cell r="Q2479" t="str">
            <v>ATS GROUP</v>
          </cell>
          <cell r="R2479">
            <v>45097</v>
          </cell>
          <cell r="S2479">
            <v>45097</v>
          </cell>
          <cell r="T2479">
            <v>45199</v>
          </cell>
          <cell r="U2479" t="str">
            <v>Belirli S. İş Sözl. sona erm.</v>
          </cell>
          <cell r="V2479" t="str">
            <v>Mavi Yaka Endirekt</v>
          </cell>
          <cell r="W2479" t="str">
            <v>LOT 3 (MIT)</v>
          </cell>
          <cell r="X2479" t="str">
            <v/>
          </cell>
          <cell r="Y2479" t="str">
            <v/>
          </cell>
          <cell r="Z2479" t="str">
            <v/>
          </cell>
          <cell r="AA2479" t="str">
            <v>0752726861</v>
          </cell>
          <cell r="AB2479" t="str">
            <v>GÖREVLİ</v>
          </cell>
          <cell r="AC2479" t="str">
            <v>99</v>
          </cell>
          <cell r="AD2479" t="str">
            <v>LOT 3 (MIT)</v>
          </cell>
          <cell r="AE2479" t="str">
            <v>0113</v>
          </cell>
          <cell r="AF2479" t="str">
            <v/>
          </cell>
          <cell r="AG2479" t="str">
            <v>KM 785+000 - 829+305</v>
          </cell>
          <cell r="AH2479">
            <v>32430</v>
          </cell>
          <cell r="AI2479" t="str">
            <v>Bayan</v>
          </cell>
          <cell r="AJ2479" t="str">
            <v>Yerel-Saatlik</v>
          </cell>
          <cell r="AK2479">
            <v>0</v>
          </cell>
          <cell r="AL2479" t="str">
            <v/>
          </cell>
          <cell r="AM2479" t="str">
            <v>306002</v>
          </cell>
          <cell r="AN2479" t="str">
            <v/>
          </cell>
          <cell r="AO2479" t="str">
            <v>T3</v>
          </cell>
          <cell r="AP2479" t="str">
            <v>5150</v>
          </cell>
          <cell r="AQ2479" t="str">
            <v>5175</v>
          </cell>
          <cell r="AR2479" t="str">
            <v/>
          </cell>
          <cell r="AS2479" t="str">
            <v/>
          </cell>
          <cell r="AT2479" t="str">
            <v/>
          </cell>
          <cell r="AU2479" t="str">
            <v/>
          </cell>
          <cell r="AV2479" t="str">
            <v/>
          </cell>
          <cell r="AW2479" t="str">
            <v/>
          </cell>
          <cell r="AX2479" t="str">
            <v>COLUMBA MATHİAS MHİLA</v>
          </cell>
          <cell r="AY2479" t="str">
            <v/>
          </cell>
          <cell r="AZ2479"/>
          <cell r="BA2479"/>
          <cell r="BB2479" t="str">
            <v/>
          </cell>
          <cell r="BC2479"/>
          <cell r="BD2479" t="str">
            <v/>
          </cell>
          <cell r="BE2479" t="str">
            <v/>
          </cell>
          <cell r="BF2479" t="str">
            <v>0</v>
          </cell>
        </row>
        <row r="2480">
          <cell r="A2480">
            <v>10079110</v>
          </cell>
          <cell r="B2480" t="str">
            <v>FADHİLA PHİLEMON</v>
          </cell>
          <cell r="C2480" t="str">
            <v>MOGONJA</v>
          </cell>
          <cell r="D2480" t="str">
            <v>SERVİS GÖREVLİSİ</v>
          </cell>
          <cell r="E2480" t="str">
            <v>WAITER</v>
          </cell>
          <cell r="F2480" t="str">
            <v>50115979</v>
          </cell>
          <cell r="G2480" t="str">
            <v>ATS GROUP</v>
          </cell>
          <cell r="H2480" t="str">
            <v>50105513</v>
          </cell>
          <cell r="I2480" t="str">
            <v>0993</v>
          </cell>
          <cell r="J2480" t="str">
            <v>YEMEKHANE</v>
          </cell>
          <cell r="K2480" t="str">
            <v>50116057</v>
          </cell>
          <cell r="L2480" t="str">
            <v>TZ</v>
          </cell>
          <cell r="M2480" t="str">
            <v>Tanzanyalı</v>
          </cell>
          <cell r="N2480" t="str">
            <v>0036</v>
          </cell>
          <cell r="O2480" t="str">
            <v>MANYONİ</v>
          </cell>
          <cell r="P2480" t="str">
            <v>91</v>
          </cell>
          <cell r="Q2480" t="str">
            <v>ATS GROUP</v>
          </cell>
          <cell r="R2480">
            <v>45097</v>
          </cell>
          <cell r="S2480">
            <v>45097</v>
          </cell>
          <cell r="T2480">
            <v>45199</v>
          </cell>
          <cell r="U2480" t="str">
            <v>Belirli S. İş Sözl. sona erm.</v>
          </cell>
          <cell r="V2480" t="str">
            <v>Mavi Yaka Endirekt</v>
          </cell>
          <cell r="W2480" t="str">
            <v>LOT 3 (MIT)</v>
          </cell>
          <cell r="X2480" t="str">
            <v/>
          </cell>
          <cell r="Y2480" t="str">
            <v/>
          </cell>
          <cell r="Z2480" t="str">
            <v/>
          </cell>
          <cell r="AA2480" t="str">
            <v>0699407626</v>
          </cell>
          <cell r="AB2480" t="str">
            <v>GÖREVLİ</v>
          </cell>
          <cell r="AC2480" t="str">
            <v>99</v>
          </cell>
          <cell r="AD2480" t="str">
            <v>LOT 3 (MIT)</v>
          </cell>
          <cell r="AE2480" t="str">
            <v>0113</v>
          </cell>
          <cell r="AF2480" t="str">
            <v/>
          </cell>
          <cell r="AG2480" t="str">
            <v>KM 785+000 - 829+305</v>
          </cell>
          <cell r="AH2480">
            <v>35639</v>
          </cell>
          <cell r="AI2480" t="str">
            <v>Bayan</v>
          </cell>
          <cell r="AJ2480" t="str">
            <v>Yerel-Saatlik</v>
          </cell>
          <cell r="AK2480">
            <v>0</v>
          </cell>
          <cell r="AL2480" t="str">
            <v/>
          </cell>
          <cell r="AM2480" t="str">
            <v>306002</v>
          </cell>
          <cell r="AN2480" t="str">
            <v/>
          </cell>
          <cell r="AO2480" t="str">
            <v>T3</v>
          </cell>
          <cell r="AP2480" t="str">
            <v>5150</v>
          </cell>
          <cell r="AQ2480" t="str">
            <v>5175</v>
          </cell>
          <cell r="AR2480" t="str">
            <v/>
          </cell>
          <cell r="AS2480" t="str">
            <v/>
          </cell>
          <cell r="AT2480" t="str">
            <v/>
          </cell>
          <cell r="AU2480" t="str">
            <v/>
          </cell>
          <cell r="AV2480" t="str">
            <v/>
          </cell>
          <cell r="AW2480" t="str">
            <v/>
          </cell>
          <cell r="AX2480" t="str">
            <v>FADHİLA PHİLEMON MOGONJA</v>
          </cell>
          <cell r="AY2480" t="str">
            <v/>
          </cell>
          <cell r="AZ2480"/>
          <cell r="BA2480"/>
          <cell r="BB2480" t="str">
            <v/>
          </cell>
          <cell r="BC2480"/>
          <cell r="BD2480" t="str">
            <v/>
          </cell>
          <cell r="BE2480" t="str">
            <v/>
          </cell>
          <cell r="BF2480" t="str">
            <v>0</v>
          </cell>
        </row>
        <row r="2481">
          <cell r="A2481">
            <v>10079111</v>
          </cell>
          <cell r="B2481" t="str">
            <v>EMMLY DİCKSON</v>
          </cell>
          <cell r="C2481" t="str">
            <v>NDUSHE</v>
          </cell>
          <cell r="D2481" t="str">
            <v>SERVİS GÖREVLİSİ</v>
          </cell>
          <cell r="E2481" t="str">
            <v>WAITER</v>
          </cell>
          <cell r="F2481" t="str">
            <v>50115979</v>
          </cell>
          <cell r="G2481" t="str">
            <v>ATS GROUP</v>
          </cell>
          <cell r="H2481" t="str">
            <v>50105833</v>
          </cell>
          <cell r="I2481" t="str">
            <v>0BBE</v>
          </cell>
          <cell r="J2481" t="str">
            <v>İDARİ İŞLER</v>
          </cell>
          <cell r="K2481" t="str">
            <v>50116057</v>
          </cell>
          <cell r="L2481" t="str">
            <v>TZ</v>
          </cell>
          <cell r="M2481" t="str">
            <v>Tanzanyalı</v>
          </cell>
          <cell r="N2481" t="str">
            <v>0036</v>
          </cell>
          <cell r="O2481" t="str">
            <v>MANYONİ</v>
          </cell>
          <cell r="P2481" t="str">
            <v>91</v>
          </cell>
          <cell r="Q2481" t="str">
            <v>ATS GROUP</v>
          </cell>
          <cell r="R2481">
            <v>45097</v>
          </cell>
          <cell r="S2481">
            <v>45097</v>
          </cell>
          <cell r="T2481">
            <v>45204</v>
          </cell>
          <cell r="U2481" t="str">
            <v>Belirli S. İş Sözl. sona erm.</v>
          </cell>
          <cell r="V2481" t="str">
            <v>Mavi Yaka Endirekt</v>
          </cell>
          <cell r="W2481" t="str">
            <v>LOT 3 (MIT)</v>
          </cell>
          <cell r="X2481" t="str">
            <v/>
          </cell>
          <cell r="Y2481" t="str">
            <v/>
          </cell>
          <cell r="Z2481" t="str">
            <v/>
          </cell>
          <cell r="AA2481" t="str">
            <v>0752299484</v>
          </cell>
          <cell r="AB2481" t="str">
            <v>GÖREVLİ</v>
          </cell>
          <cell r="AC2481" t="str">
            <v>99</v>
          </cell>
          <cell r="AD2481" t="str">
            <v>LOT 3 (MIT)</v>
          </cell>
          <cell r="AE2481" t="str">
            <v>0113</v>
          </cell>
          <cell r="AF2481" t="str">
            <v/>
          </cell>
          <cell r="AG2481" t="str">
            <v>KM 785+000 - 829+305</v>
          </cell>
          <cell r="AH2481">
            <v>36771</v>
          </cell>
          <cell r="AI2481" t="str">
            <v>Bayan</v>
          </cell>
          <cell r="AJ2481" t="str">
            <v>Yerel-Saatlik</v>
          </cell>
          <cell r="AK2481">
            <v>0</v>
          </cell>
          <cell r="AL2481" t="str">
            <v/>
          </cell>
          <cell r="AM2481" t="str">
            <v>306002</v>
          </cell>
          <cell r="AN2481" t="str">
            <v/>
          </cell>
          <cell r="AO2481" t="str">
            <v>T3</v>
          </cell>
          <cell r="AP2481" t="str">
            <v>5150</v>
          </cell>
          <cell r="AQ2481" t="str">
            <v>5175</v>
          </cell>
          <cell r="AR2481" t="str">
            <v/>
          </cell>
          <cell r="AS2481" t="str">
            <v/>
          </cell>
          <cell r="AT2481" t="str">
            <v/>
          </cell>
          <cell r="AU2481" t="str">
            <v/>
          </cell>
          <cell r="AV2481" t="str">
            <v/>
          </cell>
          <cell r="AW2481" t="str">
            <v/>
          </cell>
          <cell r="AX2481" t="str">
            <v>EMMLY DİCKSON NDUSHE</v>
          </cell>
          <cell r="AY2481" t="str">
            <v/>
          </cell>
          <cell r="AZ2481"/>
          <cell r="BA2481"/>
          <cell r="BB2481" t="str">
            <v/>
          </cell>
          <cell r="BC2481"/>
          <cell r="BD2481" t="str">
            <v/>
          </cell>
          <cell r="BE2481" t="str">
            <v/>
          </cell>
          <cell r="BF2481" t="str">
            <v>0</v>
          </cell>
        </row>
        <row r="2482">
          <cell r="A2482">
            <v>10079112</v>
          </cell>
          <cell r="B2482" t="str">
            <v>VİVİAN WARİOBA</v>
          </cell>
          <cell r="C2482" t="str">
            <v>MİRRİGO</v>
          </cell>
          <cell r="D2482" t="str">
            <v>KAMP YETKİLİSİ</v>
          </cell>
          <cell r="E2482" t="str">
            <v>CAMP OFFICER</v>
          </cell>
          <cell r="F2482" t="str">
            <v>50115979</v>
          </cell>
          <cell r="G2482" t="str">
            <v>ATS GROUP</v>
          </cell>
          <cell r="H2482" t="str">
            <v>50105833</v>
          </cell>
          <cell r="I2482" t="str">
            <v>0BBE</v>
          </cell>
          <cell r="J2482" t="str">
            <v>İDARİ İŞLER</v>
          </cell>
          <cell r="K2482" t="str">
            <v>50116058</v>
          </cell>
          <cell r="L2482" t="str">
            <v>TZ</v>
          </cell>
          <cell r="M2482" t="str">
            <v>Tanzanyalı</v>
          </cell>
          <cell r="N2482" t="str">
            <v>0036</v>
          </cell>
          <cell r="O2482" t="str">
            <v>MANYONİ</v>
          </cell>
          <cell r="P2482" t="str">
            <v>91</v>
          </cell>
          <cell r="Q2482" t="str">
            <v>ATS GROUP</v>
          </cell>
          <cell r="R2482">
            <v>45097</v>
          </cell>
          <cell r="S2482">
            <v>45097</v>
          </cell>
          <cell r="T2482">
            <v>45204</v>
          </cell>
          <cell r="U2482" t="str">
            <v>Belirli S. İş Sözl. sona erm.</v>
          </cell>
          <cell r="V2482" t="str">
            <v>Beyaz Yaka</v>
          </cell>
          <cell r="W2482" t="str">
            <v>LOT 3 (MIT)</v>
          </cell>
          <cell r="X2482" t="str">
            <v/>
          </cell>
          <cell r="Y2482" t="str">
            <v/>
          </cell>
          <cell r="Z2482" t="str">
            <v/>
          </cell>
          <cell r="AA2482" t="str">
            <v>0758785754</v>
          </cell>
          <cell r="AB2482" t="str">
            <v>GÖREVLİ</v>
          </cell>
          <cell r="AC2482" t="str">
            <v>99</v>
          </cell>
          <cell r="AD2482" t="str">
            <v>LOT 3 (MIT)</v>
          </cell>
          <cell r="AE2482" t="str">
            <v>0113</v>
          </cell>
          <cell r="AF2482" t="str">
            <v/>
          </cell>
          <cell r="AG2482" t="str">
            <v>KM 785+000 - 829+305</v>
          </cell>
          <cell r="AH2482">
            <v>31485</v>
          </cell>
          <cell r="AI2482" t="str">
            <v>Bayan</v>
          </cell>
          <cell r="AJ2482" t="str">
            <v>Yerel-Saatlik</v>
          </cell>
          <cell r="AK2482">
            <v>0</v>
          </cell>
          <cell r="AL2482" t="str">
            <v/>
          </cell>
          <cell r="AM2482" t="str">
            <v>301002</v>
          </cell>
          <cell r="AN2482" t="str">
            <v/>
          </cell>
          <cell r="AO2482" t="str">
            <v>T3</v>
          </cell>
          <cell r="AP2482" t="str">
            <v>5150</v>
          </cell>
          <cell r="AQ2482" t="str">
            <v>5175</v>
          </cell>
          <cell r="AR2482" t="str">
            <v/>
          </cell>
          <cell r="AS2482" t="str">
            <v/>
          </cell>
          <cell r="AT2482" t="str">
            <v/>
          </cell>
          <cell r="AU2482" t="str">
            <v/>
          </cell>
          <cell r="AV2482" t="str">
            <v/>
          </cell>
          <cell r="AW2482" t="str">
            <v/>
          </cell>
          <cell r="AX2482" t="str">
            <v>VİVİAN WARİOBA MİRRİGO</v>
          </cell>
          <cell r="AY2482" t="str">
            <v/>
          </cell>
          <cell r="AZ2482"/>
          <cell r="BA2482"/>
          <cell r="BB2482" t="str">
            <v/>
          </cell>
          <cell r="BC2482"/>
          <cell r="BD2482" t="str">
            <v/>
          </cell>
          <cell r="BE2482" t="str">
            <v/>
          </cell>
          <cell r="BF2482" t="str">
            <v>0</v>
          </cell>
        </row>
        <row r="2483">
          <cell r="A2483">
            <v>10079113</v>
          </cell>
          <cell r="B2483" t="str">
            <v>ROMWARD ADAM</v>
          </cell>
          <cell r="C2483" t="str">
            <v>ALLY</v>
          </cell>
          <cell r="D2483" t="str">
            <v>TEMİZLİK GÖREVLİSİ</v>
          </cell>
          <cell r="E2483" t="str">
            <v>CLEANER</v>
          </cell>
          <cell r="F2483" t="str">
            <v>50115979</v>
          </cell>
          <cell r="G2483" t="str">
            <v>ATS GROUP</v>
          </cell>
          <cell r="H2483" t="str">
            <v>50105833</v>
          </cell>
          <cell r="I2483" t="str">
            <v>0BBE</v>
          </cell>
          <cell r="J2483" t="str">
            <v>İDARİ İŞLER</v>
          </cell>
          <cell r="K2483" t="str">
            <v>50116055</v>
          </cell>
          <cell r="L2483" t="str">
            <v>TZ</v>
          </cell>
          <cell r="M2483" t="str">
            <v>Tanzanyalı</v>
          </cell>
          <cell r="N2483" t="str">
            <v>0036</v>
          </cell>
          <cell r="O2483" t="str">
            <v>MANYONİ</v>
          </cell>
          <cell r="P2483" t="str">
            <v>91</v>
          </cell>
          <cell r="Q2483" t="str">
            <v>ATS GROUP</v>
          </cell>
          <cell r="R2483">
            <v>45097</v>
          </cell>
          <cell r="S2483">
            <v>45097</v>
          </cell>
          <cell r="T2483">
            <v>45204</v>
          </cell>
          <cell r="U2483" t="str">
            <v>Belirli S. İş Sözl. sona erm.</v>
          </cell>
          <cell r="V2483" t="str">
            <v>Mavi Yaka Endirekt</v>
          </cell>
          <cell r="W2483" t="str">
            <v>LOT 3 (MIT)</v>
          </cell>
          <cell r="X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>İŞÇİ</v>
          </cell>
          <cell r="AC2483" t="str">
            <v>99</v>
          </cell>
          <cell r="AD2483" t="str">
            <v>LOT 3 (MIT)</v>
          </cell>
          <cell r="AE2483" t="str">
            <v>0113</v>
          </cell>
          <cell r="AF2483" t="str">
            <v/>
          </cell>
          <cell r="AG2483" t="str">
            <v>KM 785+000 - 829+305</v>
          </cell>
          <cell r="AH2483">
            <v>37765</v>
          </cell>
          <cell r="AI2483" t="str">
            <v>Bayan</v>
          </cell>
          <cell r="AJ2483" t="str">
            <v>Yerel-Saatlik</v>
          </cell>
          <cell r="AK2483">
            <v>0</v>
          </cell>
          <cell r="AL2483" t="str">
            <v/>
          </cell>
          <cell r="AM2483" t="str">
            <v>306002</v>
          </cell>
          <cell r="AN2483" t="str">
            <v/>
          </cell>
          <cell r="AO2483" t="str">
            <v>T3</v>
          </cell>
          <cell r="AP2483" t="str">
            <v>5150</v>
          </cell>
          <cell r="AQ2483" t="str">
            <v>5175</v>
          </cell>
          <cell r="AR2483" t="str">
            <v/>
          </cell>
          <cell r="AS2483" t="str">
            <v/>
          </cell>
          <cell r="AT2483" t="str">
            <v/>
          </cell>
          <cell r="AU2483" t="str">
            <v/>
          </cell>
          <cell r="AV2483" t="str">
            <v/>
          </cell>
          <cell r="AW2483" t="str">
            <v/>
          </cell>
          <cell r="AX2483" t="str">
            <v>ROMWARD ADAM ALLY</v>
          </cell>
          <cell r="AY2483" t="str">
            <v/>
          </cell>
          <cell r="AZ2483"/>
          <cell r="BA2483"/>
          <cell r="BB2483" t="str">
            <v/>
          </cell>
          <cell r="BC2483"/>
          <cell r="BD2483" t="str">
            <v/>
          </cell>
          <cell r="BE2483" t="str">
            <v/>
          </cell>
          <cell r="BF2483" t="str">
            <v>0</v>
          </cell>
        </row>
        <row r="2484">
          <cell r="A2484">
            <v>10079105</v>
          </cell>
          <cell r="B2484" t="str">
            <v>SAİMON FANUEL</v>
          </cell>
          <cell r="C2484" t="str">
            <v>BAYNET</v>
          </cell>
          <cell r="D2484" t="str">
            <v>KAMP İŞÇİSİ</v>
          </cell>
          <cell r="E2484" t="str">
            <v>CAMP WORKER</v>
          </cell>
          <cell r="F2484" t="str">
            <v>50115979</v>
          </cell>
          <cell r="G2484" t="str">
            <v>ATS GROUP</v>
          </cell>
          <cell r="H2484" t="str">
            <v>50105513</v>
          </cell>
          <cell r="I2484" t="str">
            <v>0996</v>
          </cell>
          <cell r="J2484" t="str">
            <v>KAMP AMİRLİĞİ</v>
          </cell>
          <cell r="K2484" t="str">
            <v>50116083</v>
          </cell>
          <cell r="L2484" t="str">
            <v>TZ</v>
          </cell>
          <cell r="M2484" t="str">
            <v>Tanzanyalı</v>
          </cell>
          <cell r="N2484" t="str">
            <v>0036</v>
          </cell>
          <cell r="O2484" t="str">
            <v>MANYONİ</v>
          </cell>
          <cell r="P2484" t="str">
            <v>91</v>
          </cell>
          <cell r="Q2484" t="str">
            <v>ATS GROUP</v>
          </cell>
          <cell r="R2484">
            <v>45097</v>
          </cell>
          <cell r="S2484">
            <v>45097</v>
          </cell>
          <cell r="T2484">
            <v>45204</v>
          </cell>
          <cell r="U2484" t="str">
            <v>Belirli S. İş Sözl. sona erm.</v>
          </cell>
          <cell r="V2484" t="str">
            <v>Mavi Yaka Endirekt</v>
          </cell>
          <cell r="W2484" t="str">
            <v>LOT 3 (MIT)</v>
          </cell>
          <cell r="X2484" t="str">
            <v/>
          </cell>
          <cell r="Y2484" t="str">
            <v/>
          </cell>
          <cell r="Z2484" t="str">
            <v/>
          </cell>
          <cell r="AA2484" t="str">
            <v>0683118685</v>
          </cell>
          <cell r="AB2484" t="str">
            <v>İŞÇİ</v>
          </cell>
          <cell r="AC2484" t="str">
            <v>99</v>
          </cell>
          <cell r="AD2484" t="str">
            <v>LOT 3 (MIT)</v>
          </cell>
          <cell r="AE2484" t="str">
            <v>0113</v>
          </cell>
          <cell r="AF2484" t="str">
            <v/>
          </cell>
          <cell r="AG2484" t="str">
            <v>KM 785+000 - 829+305</v>
          </cell>
          <cell r="AH2484">
            <v>33844</v>
          </cell>
          <cell r="AI2484" t="str">
            <v>Bay</v>
          </cell>
          <cell r="AJ2484" t="str">
            <v>Yerel-Saatlik</v>
          </cell>
          <cell r="AK2484">
            <v>0</v>
          </cell>
          <cell r="AL2484" t="str">
            <v/>
          </cell>
          <cell r="AM2484" t="str">
            <v>306002</v>
          </cell>
          <cell r="AN2484" t="str">
            <v/>
          </cell>
          <cell r="AO2484" t="str">
            <v>T3</v>
          </cell>
          <cell r="AP2484" t="str">
            <v>5150</v>
          </cell>
          <cell r="AQ2484" t="str">
            <v>5175</v>
          </cell>
          <cell r="AR2484" t="str">
            <v/>
          </cell>
          <cell r="AS2484" t="str">
            <v/>
          </cell>
          <cell r="AT2484" t="str">
            <v/>
          </cell>
          <cell r="AU2484" t="str">
            <v/>
          </cell>
          <cell r="AV2484" t="str">
            <v/>
          </cell>
          <cell r="AW2484" t="str">
            <v/>
          </cell>
          <cell r="AX2484" t="str">
            <v>SAİMON FANUEL BAYNET</v>
          </cell>
          <cell r="AY2484" t="str">
            <v/>
          </cell>
          <cell r="AZ2484"/>
          <cell r="BA2484"/>
          <cell r="BB2484" t="str">
            <v/>
          </cell>
          <cell r="BC2484"/>
          <cell r="BD2484" t="str">
            <v/>
          </cell>
          <cell r="BE2484" t="str">
            <v/>
          </cell>
          <cell r="BF2484" t="str">
            <v>0</v>
          </cell>
        </row>
        <row r="2485">
          <cell r="A2485">
            <v>10078031</v>
          </cell>
          <cell r="B2485" t="str">
            <v>JOHN SPRIANI</v>
          </cell>
          <cell r="C2485" t="str">
            <v>KILONGOLA</v>
          </cell>
          <cell r="D2485" t="str">
            <v>ASMA TAVAN USTASI</v>
          </cell>
          <cell r="E2485" t="str">
            <v>FALSE CEILING WORKER</v>
          </cell>
          <cell r="F2485" t="str">
            <v>50107642</v>
          </cell>
          <cell r="G2485" t="str">
            <v>PETRA PROTEK</v>
          </cell>
          <cell r="H2485" t="str">
            <v>50107642</v>
          </cell>
          <cell r="I2485" t="str">
            <v>0BBQ</v>
          </cell>
          <cell r="J2485" t="str">
            <v>İNŞAAT GRUBU</v>
          </cell>
          <cell r="K2485" t="str">
            <v>50112200</v>
          </cell>
          <cell r="L2485" t="str">
            <v>TZ</v>
          </cell>
          <cell r="M2485" t="str">
            <v>Tanzanyalı</v>
          </cell>
          <cell r="N2485" t="str">
            <v>0035</v>
          </cell>
          <cell r="O2485" t="str">
            <v>TABORA</v>
          </cell>
          <cell r="P2485" t="str">
            <v>7B</v>
          </cell>
          <cell r="Q2485" t="str">
            <v>PETRA PROTEK</v>
          </cell>
          <cell r="R2485">
            <v>45012</v>
          </cell>
          <cell r="S2485">
            <v>45012</v>
          </cell>
          <cell r="T2485">
            <v>45077</v>
          </cell>
          <cell r="U2485" t="str">
            <v>Diğer nedenler</v>
          </cell>
          <cell r="V2485" t="str">
            <v>Mavi Yaka Direkt</v>
          </cell>
          <cell r="W2485" t="str">
            <v>LOT 3 (MIT)</v>
          </cell>
          <cell r="X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>USTA</v>
          </cell>
          <cell r="AC2485" t="str">
            <v>99</v>
          </cell>
          <cell r="AD2485" t="str">
            <v>LOT 3 (MIT)</v>
          </cell>
          <cell r="AE2485" t="str">
            <v>0113</v>
          </cell>
          <cell r="AF2485" t="str">
            <v/>
          </cell>
          <cell r="AG2485" t="str">
            <v>KM 785+000 - 829+305</v>
          </cell>
          <cell r="AH2485">
            <v>34914</v>
          </cell>
          <cell r="AI2485" t="str">
            <v>Bay</v>
          </cell>
          <cell r="AJ2485" t="str">
            <v>Yerel-Saatlik</v>
          </cell>
          <cell r="AK2485">
            <v>0</v>
          </cell>
          <cell r="AL2485" t="str">
            <v/>
          </cell>
          <cell r="AM2485" t="str">
            <v>201002</v>
          </cell>
          <cell r="AN2485" t="str">
            <v/>
          </cell>
          <cell r="AO2485" t="str">
            <v>T3</v>
          </cell>
          <cell r="AP2485" t="str">
            <v>5150</v>
          </cell>
          <cell r="AQ2485" t="str">
            <v>5175</v>
          </cell>
          <cell r="AR2485" t="str">
            <v/>
          </cell>
          <cell r="AS2485" t="str">
            <v/>
          </cell>
          <cell r="AT2485" t="str">
            <v/>
          </cell>
          <cell r="AU2485" t="str">
            <v/>
          </cell>
          <cell r="AV2485" t="str">
            <v/>
          </cell>
          <cell r="AW2485" t="str">
            <v/>
          </cell>
          <cell r="AX2485" t="str">
            <v>JOHN SPRIANI KILONGOLA</v>
          </cell>
          <cell r="AY2485" t="str">
            <v/>
          </cell>
          <cell r="AZ2485"/>
          <cell r="BA2485"/>
          <cell r="BB2485" t="str">
            <v/>
          </cell>
          <cell r="BC2485"/>
          <cell r="BD2485" t="str">
            <v/>
          </cell>
          <cell r="BE2485" t="str">
            <v/>
          </cell>
          <cell r="BF2485" t="str">
            <v>0</v>
          </cell>
        </row>
        <row r="2486">
          <cell r="A2486">
            <v>10079104</v>
          </cell>
          <cell r="B2486" t="str">
            <v>FAUSTINE  WILLY</v>
          </cell>
          <cell r="C2486" t="str">
            <v>LEMA</v>
          </cell>
          <cell r="D2486" t="str">
            <v>KAMP İŞÇİSİ</v>
          </cell>
          <cell r="E2486" t="str">
            <v>CAMP WORKER</v>
          </cell>
          <cell r="F2486" t="str">
            <v>50115979</v>
          </cell>
          <cell r="G2486" t="str">
            <v>ATS GROUP</v>
          </cell>
          <cell r="H2486" t="str">
            <v>50105513</v>
          </cell>
          <cell r="I2486" t="str">
            <v>0996</v>
          </cell>
          <cell r="J2486" t="str">
            <v>KAMP AMİRLİĞİ</v>
          </cell>
          <cell r="K2486" t="str">
            <v>50116083</v>
          </cell>
          <cell r="L2486" t="str">
            <v>TZ</v>
          </cell>
          <cell r="M2486" t="str">
            <v>Tanzanyalı</v>
          </cell>
          <cell r="N2486" t="str">
            <v>0036</v>
          </cell>
          <cell r="O2486" t="str">
            <v>MANYONİ</v>
          </cell>
          <cell r="P2486" t="str">
            <v>91</v>
          </cell>
          <cell r="Q2486" t="str">
            <v>ATS GROUP</v>
          </cell>
          <cell r="R2486">
            <v>45097</v>
          </cell>
          <cell r="S2486">
            <v>45097</v>
          </cell>
          <cell r="T2486">
            <v>45204</v>
          </cell>
          <cell r="U2486" t="str">
            <v>Belirli S. İş Sözl. sona erm.</v>
          </cell>
          <cell r="V2486" t="str">
            <v>Mavi Yaka Endirekt</v>
          </cell>
          <cell r="W2486" t="str">
            <v>LOT 3 (MIT)</v>
          </cell>
          <cell r="X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>İŞÇİ</v>
          </cell>
          <cell r="AC2486" t="str">
            <v>99</v>
          </cell>
          <cell r="AD2486" t="str">
            <v>LOT 3 (MIT)</v>
          </cell>
          <cell r="AE2486" t="str">
            <v>0113</v>
          </cell>
          <cell r="AF2486" t="str">
            <v/>
          </cell>
          <cell r="AG2486" t="str">
            <v>KM 785+000 - 829+305</v>
          </cell>
          <cell r="AH2486">
            <v>34277</v>
          </cell>
          <cell r="AI2486" t="str">
            <v>Bay</v>
          </cell>
          <cell r="AJ2486" t="str">
            <v>Yerel-Saatlik</v>
          </cell>
          <cell r="AK2486">
            <v>0</v>
          </cell>
          <cell r="AL2486" t="str">
            <v/>
          </cell>
          <cell r="AM2486" t="str">
            <v>306002</v>
          </cell>
          <cell r="AN2486" t="str">
            <v/>
          </cell>
          <cell r="AO2486" t="str">
            <v>T3</v>
          </cell>
          <cell r="AP2486" t="str">
            <v>5150</v>
          </cell>
          <cell r="AQ2486" t="str">
            <v>5175</v>
          </cell>
          <cell r="AR2486" t="str">
            <v/>
          </cell>
          <cell r="AS2486" t="str">
            <v/>
          </cell>
          <cell r="AT2486" t="str">
            <v/>
          </cell>
          <cell r="AU2486" t="str">
            <v/>
          </cell>
          <cell r="AV2486" t="str">
            <v/>
          </cell>
          <cell r="AW2486" t="str">
            <v/>
          </cell>
          <cell r="AX2486" t="str">
            <v>FAUSTINE  WILLY LEMA</v>
          </cell>
          <cell r="AY2486" t="str">
            <v/>
          </cell>
          <cell r="AZ2486"/>
          <cell r="BA2486"/>
          <cell r="BB2486" t="str">
            <v/>
          </cell>
          <cell r="BC2486"/>
          <cell r="BD2486" t="str">
            <v/>
          </cell>
          <cell r="BE2486" t="str">
            <v/>
          </cell>
          <cell r="BF2486" t="str">
            <v>0</v>
          </cell>
        </row>
        <row r="2487">
          <cell r="A2487">
            <v>10078032</v>
          </cell>
          <cell r="B2487" t="str">
            <v>NICODEMO ALEX</v>
          </cell>
          <cell r="C2487" t="str">
            <v>MKOBA</v>
          </cell>
          <cell r="D2487" t="str">
            <v>SERAMİKÇİ EKİPBAŞI</v>
          </cell>
          <cell r="E2487" t="str">
            <v>CERAMIC LAYER CHARGEHAND</v>
          </cell>
          <cell r="F2487" t="str">
            <v>50107642</v>
          </cell>
          <cell r="G2487" t="str">
            <v>PETRA PROTEK</v>
          </cell>
          <cell r="H2487" t="str">
            <v>50107642</v>
          </cell>
          <cell r="I2487" t="str">
            <v>0BBQ</v>
          </cell>
          <cell r="J2487" t="str">
            <v>İNŞAAT GRUBU</v>
          </cell>
          <cell r="K2487" t="str">
            <v>50114260</v>
          </cell>
          <cell r="L2487" t="str">
            <v>TZ</v>
          </cell>
          <cell r="M2487" t="str">
            <v>Tanzanyalı</v>
          </cell>
          <cell r="N2487" t="str">
            <v>0035</v>
          </cell>
          <cell r="O2487" t="str">
            <v>TABORA</v>
          </cell>
          <cell r="P2487" t="str">
            <v>7B</v>
          </cell>
          <cell r="Q2487" t="str">
            <v>PETRA PROTEK</v>
          </cell>
          <cell r="R2487">
            <v>45012</v>
          </cell>
          <cell r="S2487">
            <v>45012</v>
          </cell>
          <cell r="T2487">
            <v>45138</v>
          </cell>
          <cell r="U2487" t="str">
            <v>Diğer nedenler</v>
          </cell>
          <cell r="V2487" t="str">
            <v>Mavi Yaka Direkt</v>
          </cell>
          <cell r="W2487" t="str">
            <v>LOT 3 (MIT)</v>
          </cell>
          <cell r="X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>EKİPBAŞI</v>
          </cell>
          <cell r="AC2487" t="str">
            <v>99</v>
          </cell>
          <cell r="AD2487" t="str">
            <v>LOT 3 (MIT)</v>
          </cell>
          <cell r="AE2487" t="str">
            <v>0113</v>
          </cell>
          <cell r="AF2487" t="str">
            <v/>
          </cell>
          <cell r="AG2487" t="str">
            <v>KM 785+000 - 829+305</v>
          </cell>
          <cell r="AH2487">
            <v>26658</v>
          </cell>
          <cell r="AI2487" t="str">
            <v>Bay</v>
          </cell>
          <cell r="AJ2487" t="str">
            <v>Yerel-Saatlik</v>
          </cell>
          <cell r="AK2487">
            <v>0</v>
          </cell>
          <cell r="AL2487" t="str">
            <v/>
          </cell>
          <cell r="AM2487" t="str">
            <v>201002</v>
          </cell>
          <cell r="AN2487" t="str">
            <v/>
          </cell>
          <cell r="AO2487" t="str">
            <v>T3</v>
          </cell>
          <cell r="AP2487" t="str">
            <v>5150</v>
          </cell>
          <cell r="AQ2487" t="str">
            <v>5175</v>
          </cell>
          <cell r="AR2487" t="str">
            <v/>
          </cell>
          <cell r="AS2487" t="str">
            <v/>
          </cell>
          <cell r="AT2487" t="str">
            <v/>
          </cell>
          <cell r="AU2487" t="str">
            <v/>
          </cell>
          <cell r="AV2487" t="str">
            <v/>
          </cell>
          <cell r="AW2487" t="str">
            <v/>
          </cell>
          <cell r="AX2487" t="str">
            <v>NICODEMO ALEX MKOBA</v>
          </cell>
          <cell r="AY2487" t="str">
            <v/>
          </cell>
          <cell r="AZ2487"/>
          <cell r="BA2487"/>
          <cell r="BB2487" t="str">
            <v/>
          </cell>
          <cell r="BC2487"/>
          <cell r="BD2487" t="str">
            <v/>
          </cell>
          <cell r="BE2487" t="str">
            <v/>
          </cell>
          <cell r="BF2487" t="str">
            <v>0</v>
          </cell>
        </row>
        <row r="2488">
          <cell r="A2488">
            <v>10078033</v>
          </cell>
          <cell r="B2488" t="str">
            <v>MAULIDI RAJABU</v>
          </cell>
          <cell r="C2488" t="str">
            <v>GOMEGWA</v>
          </cell>
          <cell r="D2488" t="str">
            <v>ASMA TAVAN USTASI</v>
          </cell>
          <cell r="E2488" t="str">
            <v>FALSE CEILING WORKER</v>
          </cell>
          <cell r="F2488" t="str">
            <v>50107642</v>
          </cell>
          <cell r="G2488" t="str">
            <v>PETRA PROTEK</v>
          </cell>
          <cell r="H2488" t="str">
            <v>50107642</v>
          </cell>
          <cell r="I2488" t="str">
            <v>0BBQ</v>
          </cell>
          <cell r="J2488" t="str">
            <v>İNŞAAT GRUBU</v>
          </cell>
          <cell r="K2488" t="str">
            <v>50112200</v>
          </cell>
          <cell r="L2488" t="str">
            <v>TZ</v>
          </cell>
          <cell r="M2488" t="str">
            <v>Tanzanyalı</v>
          </cell>
          <cell r="N2488" t="str">
            <v>0035</v>
          </cell>
          <cell r="O2488" t="str">
            <v>TABORA</v>
          </cell>
          <cell r="P2488" t="str">
            <v>7B</v>
          </cell>
          <cell r="Q2488" t="str">
            <v>PETRA PROTEK</v>
          </cell>
          <cell r="R2488">
            <v>45012</v>
          </cell>
          <cell r="S2488">
            <v>45012</v>
          </cell>
          <cell r="T2488">
            <v>45056</v>
          </cell>
          <cell r="U2488" t="str">
            <v>Dnm.S.İş Sözl. işverence feshi</v>
          </cell>
          <cell r="V2488" t="str">
            <v>Mavi Yaka Direkt</v>
          </cell>
          <cell r="W2488" t="str">
            <v>LOT 3 (MIT)</v>
          </cell>
          <cell r="X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>USTA</v>
          </cell>
          <cell r="AC2488" t="str">
            <v>99</v>
          </cell>
          <cell r="AD2488" t="str">
            <v>LOT 3 (MIT)</v>
          </cell>
          <cell r="AE2488" t="str">
            <v>0113</v>
          </cell>
          <cell r="AF2488" t="str">
            <v/>
          </cell>
          <cell r="AG2488" t="str">
            <v>KM 785+000 - 829+305</v>
          </cell>
          <cell r="AH2488">
            <v>34068</v>
          </cell>
          <cell r="AI2488" t="str">
            <v>Bay</v>
          </cell>
          <cell r="AJ2488" t="str">
            <v>Yerel-Saatlik</v>
          </cell>
          <cell r="AK2488">
            <v>0</v>
          </cell>
          <cell r="AL2488" t="str">
            <v/>
          </cell>
          <cell r="AM2488" t="str">
            <v>201002</v>
          </cell>
          <cell r="AN2488" t="str">
            <v/>
          </cell>
          <cell r="AO2488" t="str">
            <v>T3</v>
          </cell>
          <cell r="AP2488" t="str">
            <v>5150</v>
          </cell>
          <cell r="AQ2488" t="str">
            <v>5175</v>
          </cell>
          <cell r="AR2488" t="str">
            <v/>
          </cell>
          <cell r="AS2488" t="str">
            <v/>
          </cell>
          <cell r="AT2488" t="str">
            <v/>
          </cell>
          <cell r="AU2488" t="str">
            <v/>
          </cell>
          <cell r="AV2488" t="str">
            <v/>
          </cell>
          <cell r="AW2488" t="str">
            <v/>
          </cell>
          <cell r="AX2488" t="str">
            <v>MAULIDI RAJABU GOMEGWA</v>
          </cell>
          <cell r="AY2488" t="str">
            <v/>
          </cell>
          <cell r="AZ2488"/>
          <cell r="BA2488"/>
          <cell r="BB2488" t="str">
            <v/>
          </cell>
          <cell r="BC2488"/>
          <cell r="BD2488" t="str">
            <v/>
          </cell>
          <cell r="BE2488" t="str">
            <v/>
          </cell>
          <cell r="BF2488" t="str">
            <v>0</v>
          </cell>
        </row>
        <row r="2489">
          <cell r="A2489">
            <v>10079103</v>
          </cell>
          <cell r="B2489" t="str">
            <v>ODFREY NANGAY</v>
          </cell>
          <cell r="C2489" t="str">
            <v>BAYNET</v>
          </cell>
          <cell r="D2489" t="str">
            <v>KAMP İŞÇİSİ</v>
          </cell>
          <cell r="E2489" t="str">
            <v>CAMP WORKER</v>
          </cell>
          <cell r="F2489" t="str">
            <v>50115979</v>
          </cell>
          <cell r="G2489" t="str">
            <v>ATS GROUP</v>
          </cell>
          <cell r="H2489" t="str">
            <v>50105833</v>
          </cell>
          <cell r="I2489" t="str">
            <v>0BBE</v>
          </cell>
          <cell r="J2489" t="str">
            <v>İDARİ İŞLER</v>
          </cell>
          <cell r="K2489" t="str">
            <v>50116083</v>
          </cell>
          <cell r="L2489" t="str">
            <v>TZ</v>
          </cell>
          <cell r="M2489" t="str">
            <v>Tanzanyalı</v>
          </cell>
          <cell r="N2489" t="str">
            <v>0036</v>
          </cell>
          <cell r="O2489" t="str">
            <v>MANYONİ</v>
          </cell>
          <cell r="P2489" t="str">
            <v>91</v>
          </cell>
          <cell r="Q2489" t="str">
            <v>ATS GROUP</v>
          </cell>
          <cell r="R2489">
            <v>45097</v>
          </cell>
          <cell r="S2489">
            <v>45097</v>
          </cell>
          <cell r="T2489">
            <v>45204</v>
          </cell>
          <cell r="U2489" t="str">
            <v>Belirli S. İş Sözl. sona erm.</v>
          </cell>
          <cell r="V2489" t="str">
            <v>Mavi Yaka Endirekt</v>
          </cell>
          <cell r="W2489" t="str">
            <v>LOT 3 (MIT)</v>
          </cell>
          <cell r="X2489" t="str">
            <v/>
          </cell>
          <cell r="Y2489" t="str">
            <v/>
          </cell>
          <cell r="Z2489" t="str">
            <v/>
          </cell>
          <cell r="AA2489" t="str">
            <v>0763557254</v>
          </cell>
          <cell r="AB2489" t="str">
            <v>İŞÇİ</v>
          </cell>
          <cell r="AC2489" t="str">
            <v>99</v>
          </cell>
          <cell r="AD2489" t="str">
            <v>LOT 3 (MIT)</v>
          </cell>
          <cell r="AE2489" t="str">
            <v>0113</v>
          </cell>
          <cell r="AF2489" t="str">
            <v/>
          </cell>
          <cell r="AG2489" t="str">
            <v>KM 785+000 - 829+305</v>
          </cell>
          <cell r="AH2489">
            <v>35673</v>
          </cell>
          <cell r="AI2489" t="str">
            <v>Bay</v>
          </cell>
          <cell r="AJ2489" t="str">
            <v>Yerel-Saatlik</v>
          </cell>
          <cell r="AK2489">
            <v>0</v>
          </cell>
          <cell r="AL2489" t="str">
            <v/>
          </cell>
          <cell r="AM2489" t="str">
            <v>306002</v>
          </cell>
          <cell r="AN2489" t="str">
            <v/>
          </cell>
          <cell r="AO2489" t="str">
            <v>T3</v>
          </cell>
          <cell r="AP2489" t="str">
            <v>5150</v>
          </cell>
          <cell r="AQ2489" t="str">
            <v>5175</v>
          </cell>
          <cell r="AR2489" t="str">
            <v/>
          </cell>
          <cell r="AS2489" t="str">
            <v/>
          </cell>
          <cell r="AT2489" t="str">
            <v/>
          </cell>
          <cell r="AU2489" t="str">
            <v/>
          </cell>
          <cell r="AV2489" t="str">
            <v/>
          </cell>
          <cell r="AW2489" t="str">
            <v/>
          </cell>
          <cell r="AX2489" t="str">
            <v>ODFREY NANGAY BAYNET</v>
          </cell>
          <cell r="AY2489" t="str">
            <v/>
          </cell>
          <cell r="AZ2489"/>
          <cell r="BA2489"/>
          <cell r="BB2489" t="str">
            <v/>
          </cell>
          <cell r="BC2489"/>
          <cell r="BD2489" t="str">
            <v/>
          </cell>
          <cell r="BE2489" t="str">
            <v/>
          </cell>
          <cell r="BF2489" t="str">
            <v>0</v>
          </cell>
        </row>
        <row r="2490">
          <cell r="A2490">
            <v>10079102</v>
          </cell>
          <cell r="B2490" t="str">
            <v>ALLY JUMANNE</v>
          </cell>
          <cell r="C2490" t="str">
            <v>SHABANI</v>
          </cell>
          <cell r="D2490" t="str">
            <v>KAMP İŞÇİSİ</v>
          </cell>
          <cell r="E2490" t="str">
            <v>CAMP WORKER</v>
          </cell>
          <cell r="F2490" t="str">
            <v>50115979</v>
          </cell>
          <cell r="G2490" t="str">
            <v>ATS GROUP</v>
          </cell>
          <cell r="H2490" t="str">
            <v>50105833</v>
          </cell>
          <cell r="I2490" t="str">
            <v>0BBE</v>
          </cell>
          <cell r="J2490" t="str">
            <v>İDARİ İŞLER</v>
          </cell>
          <cell r="K2490" t="str">
            <v>50116083</v>
          </cell>
          <cell r="L2490" t="str">
            <v>TZ</v>
          </cell>
          <cell r="M2490" t="str">
            <v>Tanzanyalı</v>
          </cell>
          <cell r="N2490" t="str">
            <v>0036</v>
          </cell>
          <cell r="O2490" t="str">
            <v>MANYONİ</v>
          </cell>
          <cell r="P2490" t="str">
            <v>91</v>
          </cell>
          <cell r="Q2490" t="str">
            <v>ATS GROUP</v>
          </cell>
          <cell r="R2490">
            <v>45097</v>
          </cell>
          <cell r="S2490">
            <v>45097</v>
          </cell>
          <cell r="T2490">
            <v>45204</v>
          </cell>
          <cell r="U2490" t="str">
            <v>Belirli S. İş Sözl. sona erm.</v>
          </cell>
          <cell r="V2490" t="str">
            <v>Mavi Yaka Endirekt</v>
          </cell>
          <cell r="W2490" t="str">
            <v>LOT 3 (MIT)</v>
          </cell>
          <cell r="X2490" t="str">
            <v/>
          </cell>
          <cell r="Y2490" t="str">
            <v/>
          </cell>
          <cell r="Z2490" t="str">
            <v/>
          </cell>
          <cell r="AA2490" t="str">
            <v>0764240313</v>
          </cell>
          <cell r="AB2490" t="str">
            <v>İŞÇİ</v>
          </cell>
          <cell r="AC2490" t="str">
            <v>99</v>
          </cell>
          <cell r="AD2490" t="str">
            <v>LOT 3 (MIT)</v>
          </cell>
          <cell r="AE2490" t="str">
            <v>0113</v>
          </cell>
          <cell r="AF2490" t="str">
            <v/>
          </cell>
          <cell r="AG2490" t="str">
            <v>KM 785+000 - 829+305</v>
          </cell>
          <cell r="AH2490">
            <v>33487</v>
          </cell>
          <cell r="AI2490" t="str">
            <v>Bay</v>
          </cell>
          <cell r="AJ2490" t="str">
            <v>Yerel-Saatlik</v>
          </cell>
          <cell r="AK2490">
            <v>0</v>
          </cell>
          <cell r="AL2490" t="str">
            <v/>
          </cell>
          <cell r="AM2490" t="str">
            <v>306002</v>
          </cell>
          <cell r="AN2490" t="str">
            <v/>
          </cell>
          <cell r="AO2490" t="str">
            <v>T3</v>
          </cell>
          <cell r="AP2490" t="str">
            <v>5150</v>
          </cell>
          <cell r="AQ2490" t="str">
            <v>5175</v>
          </cell>
          <cell r="AR2490" t="str">
            <v/>
          </cell>
          <cell r="AS2490" t="str">
            <v/>
          </cell>
          <cell r="AT2490" t="str">
            <v/>
          </cell>
          <cell r="AU2490" t="str">
            <v/>
          </cell>
          <cell r="AV2490" t="str">
            <v/>
          </cell>
          <cell r="AW2490" t="str">
            <v/>
          </cell>
          <cell r="AX2490" t="str">
            <v>ALLY JUMANNE SHABANI</v>
          </cell>
          <cell r="AY2490" t="str">
            <v/>
          </cell>
          <cell r="AZ2490"/>
          <cell r="BA2490"/>
          <cell r="BB2490" t="str">
            <v/>
          </cell>
          <cell r="BC2490"/>
          <cell r="BD2490" t="str">
            <v/>
          </cell>
          <cell r="BE2490" t="str">
            <v/>
          </cell>
          <cell r="BF2490" t="str">
            <v>0</v>
          </cell>
        </row>
        <row r="2491">
          <cell r="A2491">
            <v>10079101</v>
          </cell>
          <cell r="B2491" t="str">
            <v>MIRIAM ADOROF</v>
          </cell>
          <cell r="C2491" t="str">
            <v>ARON</v>
          </cell>
          <cell r="D2491" t="str">
            <v>ÇAMAŞIRHANE GÖREVLİSİ</v>
          </cell>
          <cell r="E2491" t="str">
            <v>LAUNDRY WORKER</v>
          </cell>
          <cell r="F2491" t="str">
            <v>50115979</v>
          </cell>
          <cell r="G2491" t="str">
            <v>ATS GROUP</v>
          </cell>
          <cell r="H2491" t="str">
            <v>50105833</v>
          </cell>
          <cell r="I2491" t="str">
            <v>0BBE</v>
          </cell>
          <cell r="J2491" t="str">
            <v>İDARİ İŞLER</v>
          </cell>
          <cell r="K2491" t="str">
            <v>50116059</v>
          </cell>
          <cell r="L2491" t="str">
            <v>TZ</v>
          </cell>
          <cell r="M2491" t="str">
            <v>Tanzanyalı</v>
          </cell>
          <cell r="N2491" t="str">
            <v>0036</v>
          </cell>
          <cell r="O2491" t="str">
            <v>MANYONİ</v>
          </cell>
          <cell r="P2491" t="str">
            <v>91</v>
          </cell>
          <cell r="Q2491" t="str">
            <v>ATS GROUP</v>
          </cell>
          <cell r="R2491">
            <v>45097</v>
          </cell>
          <cell r="S2491">
            <v>45097</v>
          </cell>
          <cell r="T2491">
            <v>45204</v>
          </cell>
          <cell r="U2491" t="str">
            <v>Belirli S. İş Sözl. sona erm.</v>
          </cell>
          <cell r="V2491" t="str">
            <v>Mavi Yaka Endirekt</v>
          </cell>
          <cell r="W2491" t="str">
            <v>LOT 3 (MIT)</v>
          </cell>
          <cell r="X2491" t="str">
            <v/>
          </cell>
          <cell r="Y2491" t="str">
            <v/>
          </cell>
          <cell r="Z2491" t="str">
            <v/>
          </cell>
          <cell r="AA2491" t="str">
            <v>0623745323</v>
          </cell>
          <cell r="AB2491" t="str">
            <v>İŞÇİ</v>
          </cell>
          <cell r="AC2491" t="str">
            <v>99</v>
          </cell>
          <cell r="AD2491" t="str">
            <v>LOT 3 (MIT)</v>
          </cell>
          <cell r="AE2491" t="str">
            <v>0113</v>
          </cell>
          <cell r="AF2491" t="str">
            <v/>
          </cell>
          <cell r="AG2491" t="str">
            <v>KM 785+000 - 829+305</v>
          </cell>
          <cell r="AH2491">
            <v>36315</v>
          </cell>
          <cell r="AI2491" t="str">
            <v>Bayan</v>
          </cell>
          <cell r="AJ2491" t="str">
            <v>Yerel-Saatlik</v>
          </cell>
          <cell r="AK2491">
            <v>0</v>
          </cell>
          <cell r="AL2491" t="str">
            <v/>
          </cell>
          <cell r="AM2491" t="str">
            <v>306002</v>
          </cell>
          <cell r="AN2491" t="str">
            <v/>
          </cell>
          <cell r="AO2491" t="str">
            <v>T3</v>
          </cell>
          <cell r="AP2491" t="str">
            <v>5150</v>
          </cell>
          <cell r="AQ2491" t="str">
            <v>5175</v>
          </cell>
          <cell r="AR2491" t="str">
            <v/>
          </cell>
          <cell r="AS2491" t="str">
            <v/>
          </cell>
          <cell r="AT2491" t="str">
            <v/>
          </cell>
          <cell r="AU2491" t="str">
            <v/>
          </cell>
          <cell r="AV2491" t="str">
            <v/>
          </cell>
          <cell r="AW2491" t="str">
            <v/>
          </cell>
          <cell r="AX2491" t="str">
            <v>MIRIAM ADOROF ARON</v>
          </cell>
          <cell r="AY2491" t="str">
            <v/>
          </cell>
          <cell r="AZ2491"/>
          <cell r="BA2491"/>
          <cell r="BB2491" t="str">
            <v/>
          </cell>
          <cell r="BC2491"/>
          <cell r="BD2491" t="str">
            <v/>
          </cell>
          <cell r="BE2491" t="str">
            <v/>
          </cell>
          <cell r="BF2491" t="str">
            <v>0</v>
          </cell>
        </row>
        <row r="2492">
          <cell r="A2492">
            <v>10079114</v>
          </cell>
          <cell r="B2492" t="str">
            <v>WİNFİDAH DİCKSON</v>
          </cell>
          <cell r="C2492" t="str">
            <v>NDUCHE</v>
          </cell>
          <cell r="D2492" t="str">
            <v>TEMİZLİK GÖREVLİSİ</v>
          </cell>
          <cell r="E2492" t="str">
            <v>CLEANER</v>
          </cell>
          <cell r="F2492" t="str">
            <v>50115979</v>
          </cell>
          <cell r="G2492" t="str">
            <v>ATS GROUP</v>
          </cell>
          <cell r="H2492" t="str">
            <v>50105833</v>
          </cell>
          <cell r="I2492" t="str">
            <v>0BBE</v>
          </cell>
          <cell r="J2492" t="str">
            <v>İDARİ İŞLER</v>
          </cell>
          <cell r="K2492" t="str">
            <v>50116055</v>
          </cell>
          <cell r="L2492" t="str">
            <v>TZ</v>
          </cell>
          <cell r="M2492" t="str">
            <v>Tanzanyalı</v>
          </cell>
          <cell r="N2492" t="str">
            <v>0036</v>
          </cell>
          <cell r="O2492" t="str">
            <v>MANYONİ</v>
          </cell>
          <cell r="P2492" t="str">
            <v>91</v>
          </cell>
          <cell r="Q2492" t="str">
            <v>ATS GROUP</v>
          </cell>
          <cell r="R2492">
            <v>45097</v>
          </cell>
          <cell r="S2492">
            <v>45097</v>
          </cell>
          <cell r="T2492">
            <v>45204</v>
          </cell>
          <cell r="U2492" t="str">
            <v>Belirli S. İş Sözl. sona erm.</v>
          </cell>
          <cell r="V2492" t="str">
            <v>Mavi Yaka Endirekt</v>
          </cell>
          <cell r="W2492" t="str">
            <v>LOT 3 (MIT)</v>
          </cell>
          <cell r="X2492" t="str">
            <v/>
          </cell>
          <cell r="Y2492" t="str">
            <v/>
          </cell>
          <cell r="Z2492" t="str">
            <v/>
          </cell>
          <cell r="AA2492" t="str">
            <v>0692997021</v>
          </cell>
          <cell r="AB2492" t="str">
            <v>İŞÇİ</v>
          </cell>
          <cell r="AC2492" t="str">
            <v>99</v>
          </cell>
          <cell r="AD2492" t="str">
            <v>LOT 3 (MIT)</v>
          </cell>
          <cell r="AE2492" t="str">
            <v>0113</v>
          </cell>
          <cell r="AF2492" t="str">
            <v/>
          </cell>
          <cell r="AG2492" t="str">
            <v>KM 785+000 - 829+305</v>
          </cell>
          <cell r="AH2492">
            <v>35828</v>
          </cell>
          <cell r="AI2492" t="str">
            <v>Bayan</v>
          </cell>
          <cell r="AJ2492" t="str">
            <v>Yerel-Saatlik</v>
          </cell>
          <cell r="AK2492">
            <v>0</v>
          </cell>
          <cell r="AL2492" t="str">
            <v/>
          </cell>
          <cell r="AM2492" t="str">
            <v>306002</v>
          </cell>
          <cell r="AN2492" t="str">
            <v/>
          </cell>
          <cell r="AO2492" t="str">
            <v>T3</v>
          </cell>
          <cell r="AP2492" t="str">
            <v>5150</v>
          </cell>
          <cell r="AQ2492" t="str">
            <v>5175</v>
          </cell>
          <cell r="AR2492" t="str">
            <v/>
          </cell>
          <cell r="AS2492" t="str">
            <v/>
          </cell>
          <cell r="AT2492" t="str">
            <v/>
          </cell>
          <cell r="AU2492" t="str">
            <v/>
          </cell>
          <cell r="AV2492" t="str">
            <v/>
          </cell>
          <cell r="AW2492" t="str">
            <v/>
          </cell>
          <cell r="AX2492" t="str">
            <v>WİNFİDAH DİCKSON NDUCHE</v>
          </cell>
          <cell r="AY2492" t="str">
            <v/>
          </cell>
          <cell r="AZ2492"/>
          <cell r="BA2492"/>
          <cell r="BB2492" t="str">
            <v/>
          </cell>
          <cell r="BC2492"/>
          <cell r="BD2492" t="str">
            <v/>
          </cell>
          <cell r="BE2492" t="str">
            <v/>
          </cell>
          <cell r="BF2492" t="str">
            <v>0</v>
          </cell>
        </row>
        <row r="2493">
          <cell r="A2493">
            <v>10079115</v>
          </cell>
          <cell r="B2493" t="str">
            <v>CESİLİA HUSSEİN</v>
          </cell>
          <cell r="C2493" t="str">
            <v>MASHAKA</v>
          </cell>
          <cell r="D2493" t="str">
            <v>TEMİZLİK GÖREVLİSİ</v>
          </cell>
          <cell r="E2493" t="str">
            <v>CLEANER</v>
          </cell>
          <cell r="F2493" t="str">
            <v>50115979</v>
          </cell>
          <cell r="G2493" t="str">
            <v>ATS GROUP</v>
          </cell>
          <cell r="H2493" t="str">
            <v>50105833</v>
          </cell>
          <cell r="I2493" t="str">
            <v>0BBE</v>
          </cell>
          <cell r="J2493" t="str">
            <v>İDARİ İŞLER</v>
          </cell>
          <cell r="K2493" t="str">
            <v>50116055</v>
          </cell>
          <cell r="L2493" t="str">
            <v>TZ</v>
          </cell>
          <cell r="M2493" t="str">
            <v>Tanzanyalı</v>
          </cell>
          <cell r="N2493" t="str">
            <v>0036</v>
          </cell>
          <cell r="O2493" t="str">
            <v>MANYONİ</v>
          </cell>
          <cell r="P2493" t="str">
            <v>91</v>
          </cell>
          <cell r="Q2493" t="str">
            <v>ATS GROUP</v>
          </cell>
          <cell r="R2493">
            <v>45097</v>
          </cell>
          <cell r="S2493">
            <v>45097</v>
          </cell>
          <cell r="T2493">
            <v>45204</v>
          </cell>
          <cell r="U2493" t="str">
            <v>Belirli S. İş Sözl. sona erm.</v>
          </cell>
          <cell r="V2493" t="str">
            <v>Mavi Yaka Endirekt</v>
          </cell>
          <cell r="W2493" t="str">
            <v>LOT 3 (MIT)</v>
          </cell>
          <cell r="X2493" t="str">
            <v/>
          </cell>
          <cell r="Y2493" t="str">
            <v/>
          </cell>
          <cell r="Z2493" t="str">
            <v/>
          </cell>
          <cell r="AA2493" t="str">
            <v>0621488303</v>
          </cell>
          <cell r="AB2493" t="str">
            <v>İŞÇİ</v>
          </cell>
          <cell r="AC2493" t="str">
            <v>99</v>
          </cell>
          <cell r="AD2493" t="str">
            <v>LOT 3 (MIT)</v>
          </cell>
          <cell r="AE2493" t="str">
            <v>0113</v>
          </cell>
          <cell r="AF2493" t="str">
            <v/>
          </cell>
          <cell r="AG2493" t="str">
            <v>KM 785+000 - 829+305</v>
          </cell>
          <cell r="AH2493">
            <v>32874</v>
          </cell>
          <cell r="AI2493" t="str">
            <v>Bayan</v>
          </cell>
          <cell r="AJ2493" t="str">
            <v>Yerel-Saatlik</v>
          </cell>
          <cell r="AK2493">
            <v>0</v>
          </cell>
          <cell r="AL2493" t="str">
            <v/>
          </cell>
          <cell r="AM2493" t="str">
            <v>306002</v>
          </cell>
          <cell r="AN2493" t="str">
            <v/>
          </cell>
          <cell r="AO2493" t="str">
            <v>T3</v>
          </cell>
          <cell r="AP2493" t="str">
            <v>5150</v>
          </cell>
          <cell r="AQ2493" t="str">
            <v>5175</v>
          </cell>
          <cell r="AR2493" t="str">
            <v/>
          </cell>
          <cell r="AS2493" t="str">
            <v/>
          </cell>
          <cell r="AT2493" t="str">
            <v/>
          </cell>
          <cell r="AU2493" t="str">
            <v/>
          </cell>
          <cell r="AV2493" t="str">
            <v/>
          </cell>
          <cell r="AW2493" t="str">
            <v/>
          </cell>
          <cell r="AX2493" t="str">
            <v>CESİLİA HUSSEİN MASHAKA</v>
          </cell>
          <cell r="AY2493" t="str">
            <v/>
          </cell>
          <cell r="AZ2493"/>
          <cell r="BA2493"/>
          <cell r="BB2493" t="str">
            <v/>
          </cell>
          <cell r="BC2493"/>
          <cell r="BD2493" t="str">
            <v/>
          </cell>
          <cell r="BE2493" t="str">
            <v/>
          </cell>
          <cell r="BF2493" t="str">
            <v>0</v>
          </cell>
        </row>
        <row r="2494">
          <cell r="A2494">
            <v>10079116</v>
          </cell>
          <cell r="B2494" t="str">
            <v>NEEMA WİLSON</v>
          </cell>
          <cell r="C2494" t="str">
            <v>NCHUPA</v>
          </cell>
          <cell r="D2494" t="str">
            <v>TEMİZLİK GÖREVLİSİ</v>
          </cell>
          <cell r="E2494" t="str">
            <v>CLEANER</v>
          </cell>
          <cell r="F2494" t="str">
            <v>50115979</v>
          </cell>
          <cell r="G2494" t="str">
            <v>ATS GROUP</v>
          </cell>
          <cell r="H2494" t="str">
            <v>50105833</v>
          </cell>
          <cell r="I2494" t="str">
            <v>0BBE</v>
          </cell>
          <cell r="J2494" t="str">
            <v>İDARİ İŞLER</v>
          </cell>
          <cell r="K2494" t="str">
            <v>50116055</v>
          </cell>
          <cell r="L2494" t="str">
            <v>TZ</v>
          </cell>
          <cell r="M2494" t="str">
            <v>Tanzanyalı</v>
          </cell>
          <cell r="N2494" t="str">
            <v>0036</v>
          </cell>
          <cell r="O2494" t="str">
            <v>MANYONİ</v>
          </cell>
          <cell r="P2494" t="str">
            <v>91</v>
          </cell>
          <cell r="Q2494" t="str">
            <v>ATS GROUP</v>
          </cell>
          <cell r="R2494">
            <v>45097</v>
          </cell>
          <cell r="S2494">
            <v>45097</v>
          </cell>
          <cell r="T2494">
            <v>45204</v>
          </cell>
          <cell r="U2494" t="str">
            <v>Belirli S. İş Sözl. sona erm.</v>
          </cell>
          <cell r="V2494" t="str">
            <v>Mavi Yaka Endirekt</v>
          </cell>
          <cell r="W2494" t="str">
            <v>LOT 3 (MIT)</v>
          </cell>
          <cell r="X2494" t="str">
            <v/>
          </cell>
          <cell r="Y2494" t="str">
            <v/>
          </cell>
          <cell r="Z2494" t="str">
            <v/>
          </cell>
          <cell r="AA2494" t="str">
            <v>0688023558</v>
          </cell>
          <cell r="AB2494" t="str">
            <v>İŞÇİ</v>
          </cell>
          <cell r="AC2494" t="str">
            <v>99</v>
          </cell>
          <cell r="AD2494" t="str">
            <v>LOT 3 (MIT)</v>
          </cell>
          <cell r="AE2494" t="str">
            <v>0113</v>
          </cell>
          <cell r="AF2494" t="str">
            <v/>
          </cell>
          <cell r="AG2494" t="str">
            <v>KM 785+000 - 829+305</v>
          </cell>
          <cell r="AH2494">
            <v>33176</v>
          </cell>
          <cell r="AI2494" t="str">
            <v>Bayan</v>
          </cell>
          <cell r="AJ2494" t="str">
            <v>Yerel-Saatlik</v>
          </cell>
          <cell r="AK2494">
            <v>0</v>
          </cell>
          <cell r="AL2494" t="str">
            <v/>
          </cell>
          <cell r="AM2494" t="str">
            <v>306002</v>
          </cell>
          <cell r="AN2494" t="str">
            <v/>
          </cell>
          <cell r="AO2494" t="str">
            <v>T3</v>
          </cell>
          <cell r="AP2494" t="str">
            <v>5150</v>
          </cell>
          <cell r="AQ2494" t="str">
            <v>5175</v>
          </cell>
          <cell r="AR2494" t="str">
            <v/>
          </cell>
          <cell r="AS2494" t="str">
            <v/>
          </cell>
          <cell r="AT2494" t="str">
            <v/>
          </cell>
          <cell r="AU2494" t="str">
            <v/>
          </cell>
          <cell r="AV2494" t="str">
            <v/>
          </cell>
          <cell r="AW2494" t="str">
            <v/>
          </cell>
          <cell r="AX2494" t="str">
            <v>NEEMA WİLSON NCHUPA</v>
          </cell>
          <cell r="AY2494" t="str">
            <v/>
          </cell>
          <cell r="AZ2494"/>
          <cell r="BA2494"/>
          <cell r="BB2494" t="str">
            <v/>
          </cell>
          <cell r="BC2494"/>
          <cell r="BD2494" t="str">
            <v/>
          </cell>
          <cell r="BE2494" t="str">
            <v/>
          </cell>
          <cell r="BF2494" t="str">
            <v>0</v>
          </cell>
        </row>
        <row r="2495">
          <cell r="A2495">
            <v>10079117</v>
          </cell>
          <cell r="B2495" t="str">
            <v>MATRİDA MUSSA</v>
          </cell>
          <cell r="C2495" t="str">
            <v>DAVİD</v>
          </cell>
          <cell r="D2495" t="str">
            <v>TEMİZLİK GÖREVLİSİ</v>
          </cell>
          <cell r="E2495" t="str">
            <v>CLEANER</v>
          </cell>
          <cell r="F2495" t="str">
            <v>50115979</v>
          </cell>
          <cell r="G2495" t="str">
            <v>ATS GROUP</v>
          </cell>
          <cell r="H2495" t="str">
            <v>50105833</v>
          </cell>
          <cell r="I2495" t="str">
            <v>0BBE</v>
          </cell>
          <cell r="J2495" t="str">
            <v>İDARİ İŞLER</v>
          </cell>
          <cell r="K2495" t="str">
            <v>50116055</v>
          </cell>
          <cell r="L2495" t="str">
            <v>TZ</v>
          </cell>
          <cell r="M2495" t="str">
            <v>Tanzanyalı</v>
          </cell>
          <cell r="N2495" t="str">
            <v>0036</v>
          </cell>
          <cell r="O2495" t="str">
            <v>MANYONİ</v>
          </cell>
          <cell r="P2495" t="str">
            <v>91</v>
          </cell>
          <cell r="Q2495" t="str">
            <v>ATS GROUP</v>
          </cell>
          <cell r="R2495">
            <v>45097</v>
          </cell>
          <cell r="S2495">
            <v>45097</v>
          </cell>
          <cell r="T2495">
            <v>45204</v>
          </cell>
          <cell r="U2495" t="str">
            <v>Belirli S. İş Sözl. sona erm.</v>
          </cell>
          <cell r="V2495" t="str">
            <v>Mavi Yaka Endirekt</v>
          </cell>
          <cell r="W2495" t="str">
            <v>LOT 3 (MIT)</v>
          </cell>
          <cell r="X2495" t="str">
            <v/>
          </cell>
          <cell r="Y2495" t="str">
            <v/>
          </cell>
          <cell r="Z2495" t="str">
            <v/>
          </cell>
          <cell r="AA2495" t="str">
            <v>0747866981</v>
          </cell>
          <cell r="AB2495" t="str">
            <v>İŞÇİ</v>
          </cell>
          <cell r="AC2495" t="str">
            <v>99</v>
          </cell>
          <cell r="AD2495" t="str">
            <v>LOT 3 (MIT)</v>
          </cell>
          <cell r="AE2495" t="str">
            <v>0113</v>
          </cell>
          <cell r="AF2495" t="str">
            <v/>
          </cell>
          <cell r="AG2495" t="str">
            <v>KM 785+000 - 829+305</v>
          </cell>
          <cell r="AH2495">
            <v>36912</v>
          </cell>
          <cell r="AI2495" t="str">
            <v>Bayan</v>
          </cell>
          <cell r="AJ2495" t="str">
            <v>Yerel-Saatlik</v>
          </cell>
          <cell r="AK2495">
            <v>0</v>
          </cell>
          <cell r="AL2495" t="str">
            <v/>
          </cell>
          <cell r="AM2495" t="str">
            <v>306002</v>
          </cell>
          <cell r="AN2495" t="str">
            <v/>
          </cell>
          <cell r="AO2495" t="str">
            <v>T3</v>
          </cell>
          <cell r="AP2495" t="str">
            <v>5150</v>
          </cell>
          <cell r="AQ2495" t="str">
            <v>5175</v>
          </cell>
          <cell r="AR2495" t="str">
            <v/>
          </cell>
          <cell r="AS2495" t="str">
            <v/>
          </cell>
          <cell r="AT2495" t="str">
            <v/>
          </cell>
          <cell r="AU2495" t="str">
            <v/>
          </cell>
          <cell r="AV2495" t="str">
            <v/>
          </cell>
          <cell r="AW2495" t="str">
            <v/>
          </cell>
          <cell r="AX2495" t="str">
            <v>MATRİDA MUSSA DAVİD</v>
          </cell>
          <cell r="AY2495" t="str">
            <v/>
          </cell>
          <cell r="AZ2495"/>
          <cell r="BA2495"/>
          <cell r="BB2495" t="str">
            <v/>
          </cell>
          <cell r="BC2495"/>
          <cell r="BD2495" t="str">
            <v/>
          </cell>
          <cell r="BE2495" t="str">
            <v/>
          </cell>
          <cell r="BF2495" t="str">
            <v>0</v>
          </cell>
        </row>
        <row r="2496">
          <cell r="A2496">
            <v>10079118</v>
          </cell>
          <cell r="B2496" t="str">
            <v>FARİDA PATRİCK</v>
          </cell>
          <cell r="C2496" t="str">
            <v>FRANCİS</v>
          </cell>
          <cell r="D2496" t="str">
            <v>TEMİZLİK GÖREVLİSİ</v>
          </cell>
          <cell r="E2496" t="str">
            <v>CLEANER</v>
          </cell>
          <cell r="F2496" t="str">
            <v>50115979</v>
          </cell>
          <cell r="G2496" t="str">
            <v>ATS GROUP</v>
          </cell>
          <cell r="H2496" t="str">
            <v>50105833</v>
          </cell>
          <cell r="I2496" t="str">
            <v>0BBE</v>
          </cell>
          <cell r="J2496" t="str">
            <v>İDARİ İŞLER</v>
          </cell>
          <cell r="K2496" t="str">
            <v>50116055</v>
          </cell>
          <cell r="L2496" t="str">
            <v>TZ</v>
          </cell>
          <cell r="M2496" t="str">
            <v>Tanzanyalı</v>
          </cell>
          <cell r="N2496" t="str">
            <v>0036</v>
          </cell>
          <cell r="O2496" t="str">
            <v>MANYONİ</v>
          </cell>
          <cell r="P2496" t="str">
            <v>91</v>
          </cell>
          <cell r="Q2496" t="str">
            <v>ATS GROUP</v>
          </cell>
          <cell r="R2496">
            <v>45097</v>
          </cell>
          <cell r="S2496">
            <v>45097</v>
          </cell>
          <cell r="T2496">
            <v>45204</v>
          </cell>
          <cell r="U2496" t="str">
            <v>Belirli S. İş Sözl. sona erm.</v>
          </cell>
          <cell r="V2496" t="str">
            <v>Mavi Yaka Endirekt</v>
          </cell>
          <cell r="W2496" t="str">
            <v>LOT 3 (MIT)</v>
          </cell>
          <cell r="X2496" t="str">
            <v/>
          </cell>
          <cell r="Y2496" t="str">
            <v/>
          </cell>
          <cell r="Z2496" t="str">
            <v/>
          </cell>
          <cell r="AA2496" t="str">
            <v>0655177219</v>
          </cell>
          <cell r="AB2496" t="str">
            <v>İŞÇİ</v>
          </cell>
          <cell r="AC2496" t="str">
            <v>99</v>
          </cell>
          <cell r="AD2496" t="str">
            <v>LOT 3 (MIT)</v>
          </cell>
          <cell r="AE2496" t="str">
            <v>0113</v>
          </cell>
          <cell r="AF2496" t="str">
            <v/>
          </cell>
          <cell r="AG2496" t="str">
            <v>KM 785+000 - 829+305</v>
          </cell>
          <cell r="AH2496">
            <v>34846</v>
          </cell>
          <cell r="AI2496" t="str">
            <v>Bayan</v>
          </cell>
          <cell r="AJ2496" t="str">
            <v>Yerel-Saatlik</v>
          </cell>
          <cell r="AK2496">
            <v>0</v>
          </cell>
          <cell r="AL2496" t="str">
            <v/>
          </cell>
          <cell r="AM2496" t="str">
            <v>306002</v>
          </cell>
          <cell r="AN2496" t="str">
            <v/>
          </cell>
          <cell r="AO2496" t="str">
            <v>T3</v>
          </cell>
          <cell r="AP2496" t="str">
            <v>5150</v>
          </cell>
          <cell r="AQ2496" t="str">
            <v>5175</v>
          </cell>
          <cell r="AR2496" t="str">
            <v/>
          </cell>
          <cell r="AS2496" t="str">
            <v/>
          </cell>
          <cell r="AT2496" t="str">
            <v/>
          </cell>
          <cell r="AU2496" t="str">
            <v/>
          </cell>
          <cell r="AV2496" t="str">
            <v/>
          </cell>
          <cell r="AW2496" t="str">
            <v/>
          </cell>
          <cell r="AX2496" t="str">
            <v>FARİDA PATRİCK FRANCİS</v>
          </cell>
          <cell r="AY2496" t="str">
            <v/>
          </cell>
          <cell r="AZ2496"/>
          <cell r="BA2496"/>
          <cell r="BB2496" t="str">
            <v/>
          </cell>
          <cell r="BC2496"/>
          <cell r="BD2496" t="str">
            <v/>
          </cell>
          <cell r="BE2496" t="str">
            <v/>
          </cell>
          <cell r="BF2496" t="str">
            <v>0</v>
          </cell>
        </row>
        <row r="2497">
          <cell r="A2497">
            <v>10079270</v>
          </cell>
          <cell r="B2497" t="str">
            <v>JESCA STAN</v>
          </cell>
          <cell r="C2497" t="str">
            <v>DUMAA</v>
          </cell>
          <cell r="D2497" t="str">
            <v>SERVİS GÖREVLİSİ</v>
          </cell>
          <cell r="E2497" t="str">
            <v>WAITER</v>
          </cell>
          <cell r="F2497" t="str">
            <v>50115979</v>
          </cell>
          <cell r="G2497" t="str">
            <v>ATS GROUP</v>
          </cell>
          <cell r="H2497" t="str">
            <v>50105668</v>
          </cell>
          <cell r="I2497" t="str">
            <v>0BBF</v>
          </cell>
          <cell r="J2497" t="str">
            <v>İDARİ İŞLER</v>
          </cell>
          <cell r="K2497" t="str">
            <v>50116057</v>
          </cell>
          <cell r="L2497" t="str">
            <v>TZ</v>
          </cell>
          <cell r="M2497" t="str">
            <v>Tanzanyalı</v>
          </cell>
          <cell r="N2497" t="str">
            <v>0036</v>
          </cell>
          <cell r="O2497" t="str">
            <v>MANYONİ</v>
          </cell>
          <cell r="P2497" t="str">
            <v>91</v>
          </cell>
          <cell r="Q2497" t="str">
            <v>ATS GROUP</v>
          </cell>
          <cell r="R2497">
            <v>45118</v>
          </cell>
          <cell r="S2497">
            <v>45118</v>
          </cell>
          <cell r="T2497">
            <v>45204</v>
          </cell>
          <cell r="U2497" t="str">
            <v>Belirli S. İş Sözl. sona erm.</v>
          </cell>
          <cell r="V2497" t="str">
            <v>Mavi Yaka Endirekt</v>
          </cell>
          <cell r="W2497" t="str">
            <v>LOT 3 (MIT)</v>
          </cell>
          <cell r="X2497" t="str">
            <v/>
          </cell>
          <cell r="Y2497" t="str">
            <v/>
          </cell>
          <cell r="Z2497" t="str">
            <v/>
          </cell>
          <cell r="AA2497" t="str">
            <v>0763336579</v>
          </cell>
          <cell r="AB2497" t="str">
            <v>GÖREVLİ</v>
          </cell>
          <cell r="AC2497" t="str">
            <v>99</v>
          </cell>
          <cell r="AD2497" t="str">
            <v>LOT 3 (MIT)</v>
          </cell>
          <cell r="AE2497" t="str">
            <v>0113</v>
          </cell>
          <cell r="AF2497" t="str">
            <v/>
          </cell>
          <cell r="AG2497" t="str">
            <v>KM 785+000 - 829+305</v>
          </cell>
          <cell r="AH2497">
            <v>35951</v>
          </cell>
          <cell r="AI2497" t="str">
            <v>Bayan</v>
          </cell>
          <cell r="AJ2497" t="str">
            <v>Yerel-Saatlik</v>
          </cell>
          <cell r="AK2497">
            <v>0</v>
          </cell>
          <cell r="AL2497" t="str">
            <v/>
          </cell>
          <cell r="AM2497" t="str">
            <v>306002</v>
          </cell>
          <cell r="AN2497" t="str">
            <v/>
          </cell>
          <cell r="AO2497" t="str">
            <v>T3</v>
          </cell>
          <cell r="AP2497" t="str">
            <v>5150</v>
          </cell>
          <cell r="AQ2497" t="str">
            <v>5175</v>
          </cell>
          <cell r="AR2497" t="str">
            <v/>
          </cell>
          <cell r="AS2497" t="str">
            <v/>
          </cell>
          <cell r="AT2497" t="str">
            <v/>
          </cell>
          <cell r="AU2497" t="str">
            <v/>
          </cell>
          <cell r="AV2497" t="str">
            <v/>
          </cell>
          <cell r="AW2497" t="str">
            <v/>
          </cell>
          <cell r="AX2497" t="str">
            <v>JESCA STAN DUMAA</v>
          </cell>
          <cell r="AY2497" t="str">
            <v/>
          </cell>
          <cell r="AZ2497"/>
          <cell r="BA2497"/>
          <cell r="BB2497" t="str">
            <v/>
          </cell>
          <cell r="BC2497"/>
          <cell r="BD2497" t="str">
            <v/>
          </cell>
          <cell r="BE2497" t="str">
            <v/>
          </cell>
          <cell r="BF2497" t="str">
            <v>0</v>
          </cell>
        </row>
        <row r="2498">
          <cell r="A2498">
            <v>10079272</v>
          </cell>
          <cell r="B2498" t="str">
            <v>RASHIDI AMIRI</v>
          </cell>
          <cell r="C2498" t="str">
            <v>HAMISI</v>
          </cell>
          <cell r="D2498" t="str">
            <v>SERVİS GÖREVLİSİ</v>
          </cell>
          <cell r="E2498" t="str">
            <v>WAITER</v>
          </cell>
          <cell r="F2498" t="str">
            <v>50115979</v>
          </cell>
          <cell r="G2498" t="str">
            <v>ATS GROUP</v>
          </cell>
          <cell r="H2498" t="str">
            <v>50105668</v>
          </cell>
          <cell r="I2498" t="str">
            <v>0BBF</v>
          </cell>
          <cell r="J2498" t="str">
            <v>İDARİ İŞLER</v>
          </cell>
          <cell r="K2498" t="str">
            <v>50116057</v>
          </cell>
          <cell r="L2498" t="str">
            <v>TZ</v>
          </cell>
          <cell r="M2498" t="str">
            <v>Tanzanyalı</v>
          </cell>
          <cell r="N2498" t="str">
            <v>0036</v>
          </cell>
          <cell r="O2498" t="str">
            <v>MANYONİ</v>
          </cell>
          <cell r="P2498" t="str">
            <v>91</v>
          </cell>
          <cell r="Q2498" t="str">
            <v>ATS GROUP</v>
          </cell>
          <cell r="R2498">
            <v>45118</v>
          </cell>
          <cell r="S2498">
            <v>45118</v>
          </cell>
          <cell r="T2498">
            <v>45204</v>
          </cell>
          <cell r="U2498" t="str">
            <v>Belirli S. İş Sözl. sona erm.</v>
          </cell>
          <cell r="V2498" t="str">
            <v>Mavi Yaka Endirekt</v>
          </cell>
          <cell r="W2498" t="str">
            <v>LOT 3 (MIT)</v>
          </cell>
          <cell r="X2498" t="str">
            <v/>
          </cell>
          <cell r="Y2498" t="str">
            <v/>
          </cell>
          <cell r="Z2498" t="str">
            <v/>
          </cell>
          <cell r="AA2498" t="str">
            <v>0678002306</v>
          </cell>
          <cell r="AB2498" t="str">
            <v>GÖREVLİ</v>
          </cell>
          <cell r="AC2498" t="str">
            <v>99</v>
          </cell>
          <cell r="AD2498" t="str">
            <v>LOT 3 (MIT)</v>
          </cell>
          <cell r="AE2498" t="str">
            <v>0113</v>
          </cell>
          <cell r="AF2498" t="str">
            <v/>
          </cell>
          <cell r="AG2498" t="str">
            <v>KM 785+000 - 829+305</v>
          </cell>
          <cell r="AH2498">
            <v>33786</v>
          </cell>
          <cell r="AI2498" t="str">
            <v>Bay</v>
          </cell>
          <cell r="AJ2498" t="str">
            <v>Yerel-Saatlik</v>
          </cell>
          <cell r="AK2498">
            <v>0</v>
          </cell>
          <cell r="AL2498" t="str">
            <v/>
          </cell>
          <cell r="AM2498" t="str">
            <v>306002</v>
          </cell>
          <cell r="AN2498" t="str">
            <v/>
          </cell>
          <cell r="AO2498" t="str">
            <v>T3</v>
          </cell>
          <cell r="AP2498" t="str">
            <v>5150</v>
          </cell>
          <cell r="AQ2498" t="str">
            <v>5175</v>
          </cell>
          <cell r="AR2498" t="str">
            <v/>
          </cell>
          <cell r="AS2498" t="str">
            <v/>
          </cell>
          <cell r="AT2498" t="str">
            <v/>
          </cell>
          <cell r="AU2498" t="str">
            <v/>
          </cell>
          <cell r="AV2498" t="str">
            <v/>
          </cell>
          <cell r="AW2498" t="str">
            <v/>
          </cell>
          <cell r="AX2498" t="str">
            <v>RASHIDI AMIRI HAMISI</v>
          </cell>
          <cell r="AY2498" t="str">
            <v/>
          </cell>
          <cell r="AZ2498"/>
          <cell r="BA2498"/>
          <cell r="BB2498" t="str">
            <v/>
          </cell>
          <cell r="BC2498"/>
          <cell r="BD2498" t="str">
            <v/>
          </cell>
          <cell r="BE2498" t="str">
            <v/>
          </cell>
          <cell r="BF2498" t="str">
            <v>0</v>
          </cell>
        </row>
        <row r="2499">
          <cell r="A2499">
            <v>10079274</v>
          </cell>
          <cell r="B2499" t="str">
            <v>AGUSTINE PIUS</v>
          </cell>
          <cell r="C2499" t="str">
            <v>SHILOLE</v>
          </cell>
          <cell r="D2499" t="str">
            <v>SERVİS GÖREVLİSİ</v>
          </cell>
          <cell r="E2499" t="str">
            <v>WAITER</v>
          </cell>
          <cell r="F2499" t="str">
            <v>50115979</v>
          </cell>
          <cell r="G2499" t="str">
            <v>ATS GROUP</v>
          </cell>
          <cell r="H2499" t="str">
            <v>50105668</v>
          </cell>
          <cell r="I2499" t="str">
            <v>0BBF</v>
          </cell>
          <cell r="J2499" t="str">
            <v>İDARİ İŞLER</v>
          </cell>
          <cell r="K2499" t="str">
            <v>50116057</v>
          </cell>
          <cell r="L2499" t="str">
            <v>TZ</v>
          </cell>
          <cell r="M2499" t="str">
            <v>Tanzanyalı</v>
          </cell>
          <cell r="N2499" t="str">
            <v>0036</v>
          </cell>
          <cell r="O2499" t="str">
            <v>MANYONİ</v>
          </cell>
          <cell r="P2499" t="str">
            <v>91</v>
          </cell>
          <cell r="Q2499" t="str">
            <v>ATS GROUP</v>
          </cell>
          <cell r="R2499">
            <v>45118</v>
          </cell>
          <cell r="S2499">
            <v>45118</v>
          </cell>
          <cell r="T2499">
            <v>45204</v>
          </cell>
          <cell r="U2499" t="str">
            <v>Belirli S. İş Sözl. sona erm.</v>
          </cell>
          <cell r="V2499" t="str">
            <v>Mavi Yaka Endirekt</v>
          </cell>
          <cell r="W2499" t="str">
            <v>LOT 3 (MIT)</v>
          </cell>
          <cell r="X2499" t="str">
            <v/>
          </cell>
          <cell r="Y2499" t="str">
            <v/>
          </cell>
          <cell r="Z2499" t="str">
            <v/>
          </cell>
          <cell r="AA2499" t="str">
            <v>0745130153</v>
          </cell>
          <cell r="AB2499" t="str">
            <v>GÖREVLİ</v>
          </cell>
          <cell r="AC2499" t="str">
            <v>99</v>
          </cell>
          <cell r="AD2499" t="str">
            <v>LOT 3 (MIT)</v>
          </cell>
          <cell r="AE2499" t="str">
            <v>0113</v>
          </cell>
          <cell r="AF2499" t="str">
            <v/>
          </cell>
          <cell r="AG2499" t="str">
            <v>KM 785+000 - 829+305</v>
          </cell>
          <cell r="AH2499">
            <v>36110</v>
          </cell>
          <cell r="AI2499" t="str">
            <v>Bay</v>
          </cell>
          <cell r="AJ2499" t="str">
            <v>Yerel-Saatlik</v>
          </cell>
          <cell r="AK2499">
            <v>0</v>
          </cell>
          <cell r="AL2499" t="str">
            <v/>
          </cell>
          <cell r="AM2499" t="str">
            <v>306002</v>
          </cell>
          <cell r="AN2499" t="str">
            <v/>
          </cell>
          <cell r="AO2499" t="str">
            <v>T3</v>
          </cell>
          <cell r="AP2499" t="str">
            <v>5150</v>
          </cell>
          <cell r="AQ2499" t="str">
            <v>5175</v>
          </cell>
          <cell r="AR2499" t="str">
            <v/>
          </cell>
          <cell r="AS2499" t="str">
            <v/>
          </cell>
          <cell r="AT2499" t="str">
            <v/>
          </cell>
          <cell r="AU2499" t="str">
            <v/>
          </cell>
          <cell r="AV2499" t="str">
            <v/>
          </cell>
          <cell r="AW2499" t="str">
            <v/>
          </cell>
          <cell r="AX2499" t="str">
            <v>AGUSTINE PIUS SHILOLE</v>
          </cell>
          <cell r="AY2499" t="str">
            <v/>
          </cell>
          <cell r="AZ2499"/>
          <cell r="BA2499"/>
          <cell r="BB2499" t="str">
            <v/>
          </cell>
          <cell r="BC2499"/>
          <cell r="BD2499" t="str">
            <v/>
          </cell>
          <cell r="BE2499" t="str">
            <v/>
          </cell>
          <cell r="BF2499" t="str">
            <v>0</v>
          </cell>
        </row>
        <row r="2500">
          <cell r="A2500">
            <v>10079316</v>
          </cell>
          <cell r="B2500" t="str">
            <v>JOHN JACKSON</v>
          </cell>
          <cell r="C2500" t="str">
            <v>MBWAMBO</v>
          </cell>
          <cell r="D2500" t="str">
            <v>GENEL FORMEN</v>
          </cell>
          <cell r="E2500" t="str">
            <v>GENRAL FOREMAN</v>
          </cell>
          <cell r="F2500" t="str">
            <v>50107642</v>
          </cell>
          <cell r="G2500" t="str">
            <v>PETRA PROTEK</v>
          </cell>
          <cell r="H2500" t="str">
            <v>50107642</v>
          </cell>
          <cell r="I2500" t="str">
            <v>0BBQ</v>
          </cell>
          <cell r="J2500" t="str">
            <v>İNŞAAT GRUBU</v>
          </cell>
          <cell r="K2500" t="str">
            <v>50110445</v>
          </cell>
          <cell r="L2500" t="str">
            <v>TZ</v>
          </cell>
          <cell r="M2500" t="str">
            <v>Tanzanyalı</v>
          </cell>
          <cell r="N2500" t="str">
            <v>0035</v>
          </cell>
          <cell r="O2500" t="str">
            <v>TABORA</v>
          </cell>
          <cell r="P2500" t="str">
            <v>7B</v>
          </cell>
          <cell r="Q2500" t="str">
            <v>PETRA PROTEK</v>
          </cell>
          <cell r="R2500">
            <v>45121</v>
          </cell>
          <cell r="S2500">
            <v>45121</v>
          </cell>
          <cell r="T2500">
            <v>45223</v>
          </cell>
          <cell r="U2500" t="str">
            <v>Bsz.S.İşSz.İşvTrf.Hk.SebepsizF</v>
          </cell>
          <cell r="V2500" t="str">
            <v>Mavi Yaka Direkt</v>
          </cell>
          <cell r="W2500" t="str">
            <v>LOT 3 (MIT)</v>
          </cell>
          <cell r="X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>FORMEN</v>
          </cell>
          <cell r="AC2500" t="str">
            <v>99</v>
          </cell>
          <cell r="AD2500" t="str">
            <v>LOT 3 (MIT)</v>
          </cell>
          <cell r="AE2500" t="str">
            <v>0113</v>
          </cell>
          <cell r="AF2500" t="str">
            <v/>
          </cell>
          <cell r="AG2500" t="str">
            <v>KM 785+000 - 829+305</v>
          </cell>
          <cell r="AH2500">
            <v>34162</v>
          </cell>
          <cell r="AI2500" t="str">
            <v>Bay</v>
          </cell>
          <cell r="AJ2500" t="str">
            <v>Yerel-Aylık</v>
          </cell>
          <cell r="AK2500">
            <v>0</v>
          </cell>
          <cell r="AL2500" t="str">
            <v/>
          </cell>
          <cell r="AM2500" t="str">
            <v>201002</v>
          </cell>
          <cell r="AN2500" t="str">
            <v/>
          </cell>
          <cell r="AO2500" t="str">
            <v>T3</v>
          </cell>
          <cell r="AP2500" t="str">
            <v>5150</v>
          </cell>
          <cell r="AQ2500" t="str">
            <v>5175</v>
          </cell>
          <cell r="AR2500" t="str">
            <v/>
          </cell>
          <cell r="AS2500" t="str">
            <v/>
          </cell>
          <cell r="AT2500" t="str">
            <v/>
          </cell>
          <cell r="AU2500" t="str">
            <v/>
          </cell>
          <cell r="AV2500" t="str">
            <v/>
          </cell>
          <cell r="AW2500" t="str">
            <v/>
          </cell>
          <cell r="AX2500" t="str">
            <v>JOHN JACKSON MBWAMBO</v>
          </cell>
          <cell r="AY2500" t="str">
            <v/>
          </cell>
          <cell r="AZ2500"/>
          <cell r="BA2500"/>
          <cell r="BB2500" t="str">
            <v/>
          </cell>
          <cell r="BC2500"/>
          <cell r="BD2500" t="str">
            <v/>
          </cell>
          <cell r="BE2500" t="str">
            <v/>
          </cell>
          <cell r="BF2500" t="str">
            <v>0</v>
          </cell>
        </row>
        <row r="2501">
          <cell r="A2501">
            <v>10079321</v>
          </cell>
          <cell r="B2501" t="str">
            <v>MOSES SAMWEL</v>
          </cell>
          <cell r="C2501" t="str">
            <v>KATEKELA</v>
          </cell>
          <cell r="D2501" t="str">
            <v>ÇELİK MONTAJCI</v>
          </cell>
          <cell r="E2501" t="str">
            <v>STEEL FITTER</v>
          </cell>
          <cell r="F2501" t="str">
            <v>50115689</v>
          </cell>
          <cell r="G2501" t="str">
            <v>BELLVILLE ENGINEERING</v>
          </cell>
          <cell r="H2501" t="str">
            <v>50115689</v>
          </cell>
          <cell r="I2501" t="str">
            <v>0FFW</v>
          </cell>
          <cell r="J2501" t="str">
            <v>İNŞAAT GRUBU</v>
          </cell>
          <cell r="K2501" t="str">
            <v>50115697</v>
          </cell>
          <cell r="L2501" t="str">
            <v>TZ</v>
          </cell>
          <cell r="M2501" t="str">
            <v>Tanzanyalı</v>
          </cell>
          <cell r="N2501" t="str">
            <v>0035</v>
          </cell>
          <cell r="O2501" t="str">
            <v>TABORA</v>
          </cell>
          <cell r="P2501" t="str">
            <v>8Z</v>
          </cell>
          <cell r="Q2501" t="str">
            <v>BELLVILLE ENGINEERING</v>
          </cell>
          <cell r="R2501">
            <v>45121</v>
          </cell>
          <cell r="S2501">
            <v>45121</v>
          </cell>
          <cell r="T2501">
            <v>45169</v>
          </cell>
          <cell r="U2501" t="str">
            <v>Belirli S. İş Sözl. sona erm.</v>
          </cell>
          <cell r="V2501" t="str">
            <v>Mavi Yaka Direkt</v>
          </cell>
          <cell r="W2501" t="str">
            <v>LOT 3 (MIT)</v>
          </cell>
          <cell r="X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>USTA</v>
          </cell>
          <cell r="AC2501" t="str">
            <v>99</v>
          </cell>
          <cell r="AD2501" t="str">
            <v>LOT 3 (MIT)</v>
          </cell>
          <cell r="AE2501" t="str">
            <v>0113</v>
          </cell>
          <cell r="AF2501" t="str">
            <v/>
          </cell>
          <cell r="AG2501" t="str">
            <v>KM 785+000 - 829+305</v>
          </cell>
          <cell r="AH2501">
            <v>28921</v>
          </cell>
          <cell r="AI2501" t="str">
            <v>Bay</v>
          </cell>
          <cell r="AJ2501" t="str">
            <v>Yerel-Saatlik</v>
          </cell>
          <cell r="AK2501">
            <v>0</v>
          </cell>
          <cell r="AL2501" t="str">
            <v/>
          </cell>
          <cell r="AM2501" t="str">
            <v>201002</v>
          </cell>
          <cell r="AN2501" t="str">
            <v/>
          </cell>
          <cell r="AO2501" t="str">
            <v>T3</v>
          </cell>
          <cell r="AP2501" t="str">
            <v>5150</v>
          </cell>
          <cell r="AQ2501" t="str">
            <v>5175</v>
          </cell>
          <cell r="AR2501" t="str">
            <v/>
          </cell>
          <cell r="AS2501" t="str">
            <v/>
          </cell>
          <cell r="AT2501" t="str">
            <v/>
          </cell>
          <cell r="AU2501" t="str">
            <v/>
          </cell>
          <cell r="AV2501" t="str">
            <v/>
          </cell>
          <cell r="AW2501" t="str">
            <v/>
          </cell>
          <cell r="AX2501" t="str">
            <v>MOSES SAMWEL KATEKELA</v>
          </cell>
          <cell r="AY2501" t="str">
            <v/>
          </cell>
          <cell r="AZ2501"/>
          <cell r="BA2501"/>
          <cell r="BB2501" t="str">
            <v/>
          </cell>
          <cell r="BC2501"/>
          <cell r="BD2501" t="str">
            <v/>
          </cell>
          <cell r="BE2501" t="str">
            <v/>
          </cell>
          <cell r="BF2501" t="str">
            <v>0</v>
          </cell>
        </row>
        <row r="2502">
          <cell r="A2502">
            <v>10079334</v>
          </cell>
          <cell r="B2502" t="str">
            <v>ABDALLAH SALİM</v>
          </cell>
          <cell r="C2502" t="str">
            <v>NASSOR</v>
          </cell>
          <cell r="D2502" t="str">
            <v>OTOBÜS ŞOFÖRÜ</v>
          </cell>
          <cell r="E2502" t="str">
            <v>BUS DRIVER</v>
          </cell>
          <cell r="F2502" t="str">
            <v>50113207</v>
          </cell>
          <cell r="G2502" t="str">
            <v>KİRALIK (SERVİS ARAÇLARI)</v>
          </cell>
          <cell r="H2502" t="str">
            <v>50105668</v>
          </cell>
          <cell r="I2502" t="str">
            <v>0BBF</v>
          </cell>
          <cell r="J2502" t="str">
            <v>İDARİ İŞLER</v>
          </cell>
          <cell r="K2502" t="str">
            <v>50113216</v>
          </cell>
          <cell r="L2502" t="str">
            <v>TZ</v>
          </cell>
          <cell r="M2502" t="str">
            <v>Tanzanyalı</v>
          </cell>
          <cell r="N2502" t="str">
            <v>0037</v>
          </cell>
          <cell r="O2502" t="str">
            <v>İTİGİ</v>
          </cell>
          <cell r="P2502" t="str">
            <v>8N</v>
          </cell>
          <cell r="Q2502" t="str">
            <v>KİRALIK MAKİNA &amp; EKİPMAN</v>
          </cell>
          <cell r="R2502">
            <v>45117</v>
          </cell>
          <cell r="S2502">
            <v>45117</v>
          </cell>
          <cell r="T2502"/>
          <cell r="U2502" t="str">
            <v/>
          </cell>
          <cell r="V2502" t="str">
            <v>Mavi Yaka Endirekt</v>
          </cell>
          <cell r="W2502" t="str">
            <v>LOT 3 (MIT)</v>
          </cell>
          <cell r="X2502" t="str">
            <v/>
          </cell>
          <cell r="Y2502" t="str">
            <v/>
          </cell>
          <cell r="Z2502" t="str">
            <v/>
          </cell>
          <cell r="AA2502" t="str">
            <v>0718172400</v>
          </cell>
          <cell r="AB2502" t="str">
            <v>GÖREVLİ</v>
          </cell>
          <cell r="AC2502" t="str">
            <v>99</v>
          </cell>
          <cell r="AD2502" t="str">
            <v>LOT 3 (MIT)</v>
          </cell>
          <cell r="AE2502" t="str">
            <v>0113</v>
          </cell>
          <cell r="AF2502" t="str">
            <v/>
          </cell>
          <cell r="AG2502" t="str">
            <v>KM 785+000 - 829+305</v>
          </cell>
          <cell r="AH2502">
            <v>30310</v>
          </cell>
          <cell r="AI2502" t="str">
            <v>Bay</v>
          </cell>
          <cell r="AJ2502" t="str">
            <v>Yerel-Saatlik</v>
          </cell>
          <cell r="AK2502">
            <v>0</v>
          </cell>
          <cell r="AL2502" t="str">
            <v/>
          </cell>
          <cell r="AM2502" t="str">
            <v>306002</v>
          </cell>
          <cell r="AN2502" t="str">
            <v/>
          </cell>
          <cell r="AO2502" t="str">
            <v>T3</v>
          </cell>
          <cell r="AP2502" t="str">
            <v>5150</v>
          </cell>
          <cell r="AQ2502" t="str">
            <v>5175</v>
          </cell>
          <cell r="AR2502" t="str">
            <v/>
          </cell>
          <cell r="AS2502" t="str">
            <v/>
          </cell>
          <cell r="AT2502" t="str">
            <v/>
          </cell>
          <cell r="AU2502" t="str">
            <v/>
          </cell>
          <cell r="AV2502" t="str">
            <v/>
          </cell>
          <cell r="AW2502" t="str">
            <v/>
          </cell>
          <cell r="AX2502" t="str">
            <v>ABDALLAH SALİM NASSOR</v>
          </cell>
          <cell r="AY2502" t="str">
            <v/>
          </cell>
          <cell r="AZ2502"/>
          <cell r="BA2502"/>
          <cell r="BB2502" t="str">
            <v/>
          </cell>
          <cell r="BC2502"/>
          <cell r="BD2502" t="str">
            <v/>
          </cell>
          <cell r="BE2502" t="str">
            <v/>
          </cell>
          <cell r="BF2502" t="str">
            <v>0</v>
          </cell>
        </row>
        <row r="2503">
          <cell r="A2503">
            <v>10079335</v>
          </cell>
          <cell r="B2503" t="str">
            <v>KASSIMU YUSUPH</v>
          </cell>
          <cell r="C2503" t="str">
            <v>NGONYANI</v>
          </cell>
          <cell r="D2503" t="str">
            <v>OTOBÜS ŞOFÖRÜ</v>
          </cell>
          <cell r="E2503" t="str">
            <v>BUS DRIVER</v>
          </cell>
          <cell r="F2503" t="str">
            <v>50113207</v>
          </cell>
          <cell r="G2503" t="str">
            <v>KİRALIK (SERVİS ARAÇLARI)</v>
          </cell>
          <cell r="H2503" t="str">
            <v>50105668</v>
          </cell>
          <cell r="I2503" t="str">
            <v>0BBF</v>
          </cell>
          <cell r="J2503" t="str">
            <v>İDARİ İŞLER</v>
          </cell>
          <cell r="K2503" t="str">
            <v>50113216</v>
          </cell>
          <cell r="L2503" t="str">
            <v>TZ</v>
          </cell>
          <cell r="M2503" t="str">
            <v>Tanzanyalı</v>
          </cell>
          <cell r="N2503" t="str">
            <v>0037</v>
          </cell>
          <cell r="O2503" t="str">
            <v>İTİGİ</v>
          </cell>
          <cell r="P2503" t="str">
            <v>8N</v>
          </cell>
          <cell r="Q2503" t="str">
            <v>KİRALIK MAKİNA &amp; EKİPMAN</v>
          </cell>
          <cell r="R2503">
            <v>45117</v>
          </cell>
          <cell r="S2503">
            <v>45117</v>
          </cell>
          <cell r="T2503">
            <v>45260</v>
          </cell>
          <cell r="U2503" t="str">
            <v>Belirli S. İş Sözl. sona erm.</v>
          </cell>
          <cell r="V2503" t="str">
            <v>Mavi Yaka Endirekt</v>
          </cell>
          <cell r="W2503" t="str">
            <v>LOT 3 (MIT)</v>
          </cell>
          <cell r="X2503" t="str">
            <v/>
          </cell>
          <cell r="Y2503" t="str">
            <v/>
          </cell>
          <cell r="Z2503" t="str">
            <v/>
          </cell>
          <cell r="AA2503" t="str">
            <v>0766109770</v>
          </cell>
          <cell r="AB2503" t="str">
            <v>GÖREVLİ</v>
          </cell>
          <cell r="AC2503" t="str">
            <v>99</v>
          </cell>
          <cell r="AD2503" t="str">
            <v>LOT 3 (MIT)</v>
          </cell>
          <cell r="AE2503" t="str">
            <v>0113</v>
          </cell>
          <cell r="AF2503" t="str">
            <v/>
          </cell>
          <cell r="AG2503" t="str">
            <v>KM 785+000 - 829+305</v>
          </cell>
          <cell r="AH2503">
            <v>24565</v>
          </cell>
          <cell r="AI2503" t="str">
            <v>Bay</v>
          </cell>
          <cell r="AJ2503" t="str">
            <v>Yerel-Saatlik</v>
          </cell>
          <cell r="AK2503">
            <v>0</v>
          </cell>
          <cell r="AL2503" t="str">
            <v/>
          </cell>
          <cell r="AM2503" t="str">
            <v>306002</v>
          </cell>
          <cell r="AN2503" t="str">
            <v/>
          </cell>
          <cell r="AO2503" t="str">
            <v>T3</v>
          </cell>
          <cell r="AP2503" t="str">
            <v>5150</v>
          </cell>
          <cell r="AQ2503" t="str">
            <v>5175</v>
          </cell>
          <cell r="AR2503" t="str">
            <v/>
          </cell>
          <cell r="AS2503" t="str">
            <v/>
          </cell>
          <cell r="AT2503" t="str">
            <v/>
          </cell>
          <cell r="AU2503" t="str">
            <v/>
          </cell>
          <cell r="AV2503" t="str">
            <v/>
          </cell>
          <cell r="AW2503" t="str">
            <v/>
          </cell>
          <cell r="AX2503" t="str">
            <v>KASSIMU YUSUPH NGONYANI</v>
          </cell>
          <cell r="AY2503" t="str">
            <v/>
          </cell>
          <cell r="AZ2503"/>
          <cell r="BA2503"/>
          <cell r="BB2503" t="str">
            <v/>
          </cell>
          <cell r="BC2503"/>
          <cell r="BD2503" t="str">
            <v/>
          </cell>
          <cell r="BE2503" t="str">
            <v/>
          </cell>
          <cell r="BF2503" t="str">
            <v>0</v>
          </cell>
        </row>
        <row r="2504">
          <cell r="A2504">
            <v>10079336</v>
          </cell>
          <cell r="B2504" t="str">
            <v>ASAGWILE ERIKI</v>
          </cell>
          <cell r="C2504" t="str">
            <v>MWAKASANGA</v>
          </cell>
          <cell r="D2504" t="str">
            <v>MİNİBÜS ŞOFÖRÜ</v>
          </cell>
          <cell r="E2504" t="str">
            <v>MINIBUS DRIVER</v>
          </cell>
          <cell r="F2504" t="str">
            <v>50113207</v>
          </cell>
          <cell r="G2504" t="str">
            <v>KİRALIK (SERVİS ARAÇLARI)</v>
          </cell>
          <cell r="H2504" t="str">
            <v>50105668</v>
          </cell>
          <cell r="I2504" t="str">
            <v>0BBF</v>
          </cell>
          <cell r="J2504" t="str">
            <v>İDARİ İŞLER</v>
          </cell>
          <cell r="K2504" t="str">
            <v>50114128</v>
          </cell>
          <cell r="L2504" t="str">
            <v>TZ</v>
          </cell>
          <cell r="M2504" t="str">
            <v>Tanzanyalı</v>
          </cell>
          <cell r="N2504" t="str">
            <v>0037</v>
          </cell>
          <cell r="O2504" t="str">
            <v>İTİGİ</v>
          </cell>
          <cell r="P2504" t="str">
            <v>8N</v>
          </cell>
          <cell r="Q2504" t="str">
            <v>KİRALIK MAKİNA &amp; EKİPMAN</v>
          </cell>
          <cell r="R2504">
            <v>45117</v>
          </cell>
          <cell r="S2504">
            <v>45117</v>
          </cell>
          <cell r="T2504">
            <v>45199</v>
          </cell>
          <cell r="U2504" t="str">
            <v>Belirli S. İş Sözl. sona erm.</v>
          </cell>
          <cell r="V2504" t="str">
            <v>Mavi Yaka Endirekt</v>
          </cell>
          <cell r="W2504" t="str">
            <v>LOT 3 (MIT)</v>
          </cell>
          <cell r="X2504" t="str">
            <v/>
          </cell>
          <cell r="Y2504" t="str">
            <v/>
          </cell>
          <cell r="Z2504" t="str">
            <v/>
          </cell>
          <cell r="AA2504" t="str">
            <v>0714799151</v>
          </cell>
          <cell r="AB2504" t="str">
            <v>GÖREVLİ</v>
          </cell>
          <cell r="AC2504" t="str">
            <v>99</v>
          </cell>
          <cell r="AD2504" t="str">
            <v>LOT 3 (MIT)</v>
          </cell>
          <cell r="AE2504" t="str">
            <v>0113</v>
          </cell>
          <cell r="AF2504" t="str">
            <v/>
          </cell>
          <cell r="AG2504" t="str">
            <v>KM 785+000 - 829+305</v>
          </cell>
          <cell r="AH2504">
            <v>33018</v>
          </cell>
          <cell r="AI2504" t="str">
            <v>Bay</v>
          </cell>
          <cell r="AJ2504" t="str">
            <v>Yerel-Saatlik</v>
          </cell>
          <cell r="AK2504">
            <v>0</v>
          </cell>
          <cell r="AL2504" t="str">
            <v/>
          </cell>
          <cell r="AM2504" t="str">
            <v>306002</v>
          </cell>
          <cell r="AN2504" t="str">
            <v/>
          </cell>
          <cell r="AO2504" t="str">
            <v>T3</v>
          </cell>
          <cell r="AP2504" t="str">
            <v>5150</v>
          </cell>
          <cell r="AQ2504" t="str">
            <v>5175</v>
          </cell>
          <cell r="AR2504" t="str">
            <v/>
          </cell>
          <cell r="AS2504" t="str">
            <v/>
          </cell>
          <cell r="AT2504" t="str">
            <v/>
          </cell>
          <cell r="AU2504" t="str">
            <v/>
          </cell>
          <cell r="AV2504" t="str">
            <v/>
          </cell>
          <cell r="AW2504" t="str">
            <v/>
          </cell>
          <cell r="AX2504" t="str">
            <v>ASAGWILE ERIKI MWAKASANGA</v>
          </cell>
          <cell r="AY2504" t="str">
            <v/>
          </cell>
          <cell r="AZ2504"/>
          <cell r="BA2504"/>
          <cell r="BB2504" t="str">
            <v/>
          </cell>
          <cell r="BC2504"/>
          <cell r="BD2504" t="str">
            <v/>
          </cell>
          <cell r="BE2504" t="str">
            <v/>
          </cell>
          <cell r="BF2504" t="str">
            <v>0</v>
          </cell>
        </row>
        <row r="2505">
          <cell r="A2505">
            <v>10079337</v>
          </cell>
          <cell r="B2505" t="str">
            <v>ABEID KIVURUGA</v>
          </cell>
          <cell r="C2505" t="str">
            <v>MUHAMED</v>
          </cell>
          <cell r="D2505" t="str">
            <v>PICKUP ŞOFÖRÜ</v>
          </cell>
          <cell r="E2505" t="str">
            <v>PICKUP DRIVER</v>
          </cell>
          <cell r="F2505" t="str">
            <v>50113204</v>
          </cell>
          <cell r="G2505" t="str">
            <v>KİRALIK (HAFİF VASITA)</v>
          </cell>
          <cell r="H2505" t="str">
            <v>50105668</v>
          </cell>
          <cell r="I2505" t="str">
            <v>0BBF</v>
          </cell>
          <cell r="J2505" t="str">
            <v>İDARİ İŞLER</v>
          </cell>
          <cell r="K2505" t="str">
            <v>50113211</v>
          </cell>
          <cell r="L2505" t="str">
            <v>TZ</v>
          </cell>
          <cell r="M2505" t="str">
            <v>Tanzanyalı</v>
          </cell>
          <cell r="N2505" t="str">
            <v>0037</v>
          </cell>
          <cell r="O2505" t="str">
            <v>İTİGİ</v>
          </cell>
          <cell r="P2505" t="str">
            <v>8N</v>
          </cell>
          <cell r="Q2505" t="str">
            <v>KİRALIK MAKİNA &amp; EKİPMAN</v>
          </cell>
          <cell r="R2505">
            <v>45117</v>
          </cell>
          <cell r="S2505">
            <v>45117</v>
          </cell>
          <cell r="T2505">
            <v>45206</v>
          </cell>
          <cell r="U2505" t="str">
            <v>Belirli S. İş Sözl. sona erm.</v>
          </cell>
          <cell r="V2505" t="str">
            <v>Mavi Yaka Endirekt</v>
          </cell>
          <cell r="W2505" t="str">
            <v>LOT 3 (MIT)</v>
          </cell>
          <cell r="X2505" t="str">
            <v/>
          </cell>
          <cell r="Y2505" t="str">
            <v/>
          </cell>
          <cell r="Z2505" t="str">
            <v/>
          </cell>
          <cell r="AA2505" t="str">
            <v>0788065139</v>
          </cell>
          <cell r="AB2505" t="str">
            <v>GÖREVLİ</v>
          </cell>
          <cell r="AC2505" t="str">
            <v>99</v>
          </cell>
          <cell r="AD2505" t="str">
            <v>LOT 3 (MIT)</v>
          </cell>
          <cell r="AE2505" t="str">
            <v>0113</v>
          </cell>
          <cell r="AF2505" t="str">
            <v/>
          </cell>
          <cell r="AG2505" t="str">
            <v>KM 785+000 - 829+305</v>
          </cell>
          <cell r="AH2505">
            <v>34102</v>
          </cell>
          <cell r="AI2505" t="str">
            <v>Bay</v>
          </cell>
          <cell r="AJ2505" t="str">
            <v>Yerel-Saatlik</v>
          </cell>
          <cell r="AK2505">
            <v>0</v>
          </cell>
          <cell r="AL2505" t="str">
            <v/>
          </cell>
          <cell r="AM2505" t="str">
            <v>306002</v>
          </cell>
          <cell r="AN2505" t="str">
            <v/>
          </cell>
          <cell r="AO2505" t="str">
            <v>T3</v>
          </cell>
          <cell r="AP2505" t="str">
            <v>5150</v>
          </cell>
          <cell r="AQ2505" t="str">
            <v>5175</v>
          </cell>
          <cell r="AR2505" t="str">
            <v/>
          </cell>
          <cell r="AS2505" t="str">
            <v/>
          </cell>
          <cell r="AT2505" t="str">
            <v/>
          </cell>
          <cell r="AU2505" t="str">
            <v/>
          </cell>
          <cell r="AV2505" t="str">
            <v/>
          </cell>
          <cell r="AW2505" t="str">
            <v/>
          </cell>
          <cell r="AX2505" t="str">
            <v>ABEID KIVURUGA MUHAMED</v>
          </cell>
          <cell r="AY2505" t="str">
            <v/>
          </cell>
          <cell r="AZ2505"/>
          <cell r="BA2505"/>
          <cell r="BB2505" t="str">
            <v/>
          </cell>
          <cell r="BC2505"/>
          <cell r="BD2505" t="str">
            <v/>
          </cell>
          <cell r="BE2505" t="str">
            <v/>
          </cell>
          <cell r="BF2505" t="str">
            <v>0</v>
          </cell>
        </row>
        <row r="2506">
          <cell r="A2506">
            <v>10079352</v>
          </cell>
          <cell r="B2506" t="str">
            <v>BUNDALA LUGEMBE</v>
          </cell>
          <cell r="C2506" t="str">
            <v>BUSSUNGE</v>
          </cell>
          <cell r="D2506" t="str">
            <v>KG/KK GÖZETMENİ</v>
          </cell>
          <cell r="E2506" t="str">
            <v>KG/KK GÖZETMENİ</v>
          </cell>
          <cell r="F2506" t="str">
            <v>50105668</v>
          </cell>
          <cell r="G2506" t="str">
            <v>KORAIL</v>
          </cell>
          <cell r="H2506" t="str">
            <v>50105668</v>
          </cell>
          <cell r="I2506" t="str">
            <v>0FFQ</v>
          </cell>
          <cell r="J2506" t="str">
            <v>KORAIL</v>
          </cell>
          <cell r="K2506" t="str">
            <v>50110853</v>
          </cell>
          <cell r="L2506" t="str">
            <v>TZ</v>
          </cell>
          <cell r="M2506" t="str">
            <v>Tanzanyalı</v>
          </cell>
          <cell r="N2506" t="str">
            <v>0035</v>
          </cell>
          <cell r="O2506" t="str">
            <v>TABORA</v>
          </cell>
          <cell r="P2506" t="str">
            <v>6T</v>
          </cell>
          <cell r="Q2506" t="str">
            <v>KORAIL</v>
          </cell>
          <cell r="R2506">
            <v>45124</v>
          </cell>
          <cell r="S2506">
            <v>45124</v>
          </cell>
          <cell r="T2506"/>
          <cell r="U2506" t="str">
            <v/>
          </cell>
          <cell r="V2506" t="str">
            <v>Beyaz Yaka</v>
          </cell>
          <cell r="W2506" t="str">
            <v>LOT 3 (MIT)</v>
          </cell>
          <cell r="X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>UZMAN MÜHENDİS</v>
          </cell>
          <cell r="AC2506" t="str">
            <v>99</v>
          </cell>
          <cell r="AD2506" t="str">
            <v>LOT 3 (MIT)</v>
          </cell>
          <cell r="AE2506" t="str">
            <v>0113</v>
          </cell>
          <cell r="AF2506" t="str">
            <v/>
          </cell>
          <cell r="AG2506" t="str">
            <v>KM 785+000 - 829+305</v>
          </cell>
          <cell r="AH2506">
            <v>33970</v>
          </cell>
          <cell r="AI2506" t="str">
            <v>Bay</v>
          </cell>
          <cell r="AJ2506" t="str">
            <v>Yerel-Aylık</v>
          </cell>
          <cell r="AK2506">
            <v>0</v>
          </cell>
          <cell r="AL2506" t="str">
            <v/>
          </cell>
          <cell r="AM2506" t="str">
            <v>301002</v>
          </cell>
          <cell r="AN2506" t="str">
            <v/>
          </cell>
          <cell r="AO2506" t="str">
            <v>T3</v>
          </cell>
          <cell r="AP2506" t="str">
            <v>5150</v>
          </cell>
          <cell r="AQ2506" t="str">
            <v>5175</v>
          </cell>
          <cell r="AR2506" t="str">
            <v/>
          </cell>
          <cell r="AS2506" t="str">
            <v/>
          </cell>
          <cell r="AT2506" t="str">
            <v/>
          </cell>
          <cell r="AU2506" t="str">
            <v/>
          </cell>
          <cell r="AV2506" t="str">
            <v/>
          </cell>
          <cell r="AW2506" t="str">
            <v/>
          </cell>
          <cell r="AX2506" t="str">
            <v>BUNDALA LUGEMBE BUSSUNGE</v>
          </cell>
          <cell r="AY2506" t="str">
            <v/>
          </cell>
          <cell r="AZ2506"/>
          <cell r="BA2506"/>
          <cell r="BB2506" t="str">
            <v/>
          </cell>
          <cell r="BC2506"/>
          <cell r="BD2506" t="str">
            <v/>
          </cell>
          <cell r="BE2506" t="str">
            <v/>
          </cell>
          <cell r="BF2506" t="str">
            <v>0</v>
          </cell>
        </row>
        <row r="2507">
          <cell r="A2507">
            <v>10079353</v>
          </cell>
          <cell r="B2507" t="str">
            <v>GIFT JEREMIA</v>
          </cell>
          <cell r="C2507" t="str">
            <v>KAAYA</v>
          </cell>
          <cell r="D2507" t="str">
            <v>KG/KK GÖZETMENİ</v>
          </cell>
          <cell r="E2507" t="str">
            <v>KG/KK GÖZETMENİ</v>
          </cell>
          <cell r="F2507" t="str">
            <v>50105668</v>
          </cell>
          <cell r="G2507" t="str">
            <v>KORAIL</v>
          </cell>
          <cell r="H2507" t="str">
            <v>50105668</v>
          </cell>
          <cell r="I2507" t="str">
            <v>0FFQ</v>
          </cell>
          <cell r="J2507" t="str">
            <v>KORAIL</v>
          </cell>
          <cell r="K2507" t="str">
            <v>50110853</v>
          </cell>
          <cell r="L2507" t="str">
            <v>TZ</v>
          </cell>
          <cell r="M2507" t="str">
            <v>Tanzanyalı</v>
          </cell>
          <cell r="N2507" t="str">
            <v>0035</v>
          </cell>
          <cell r="O2507" t="str">
            <v>TABORA</v>
          </cell>
          <cell r="P2507" t="str">
            <v>6T</v>
          </cell>
          <cell r="Q2507" t="str">
            <v>KORAIL</v>
          </cell>
          <cell r="R2507">
            <v>45124</v>
          </cell>
          <cell r="S2507">
            <v>45124</v>
          </cell>
          <cell r="T2507">
            <v>45199</v>
          </cell>
          <cell r="U2507" t="str">
            <v>Belirli S. İş Sözl. sona erm.</v>
          </cell>
          <cell r="V2507" t="str">
            <v>Beyaz Yaka</v>
          </cell>
          <cell r="W2507" t="str">
            <v>LOT 3 (MIT)</v>
          </cell>
          <cell r="X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>UZMAN MÜHENDİS</v>
          </cell>
          <cell r="AC2507" t="str">
            <v>99</v>
          </cell>
          <cell r="AD2507" t="str">
            <v>LOT 3 (MIT)</v>
          </cell>
          <cell r="AE2507" t="str">
            <v>0113</v>
          </cell>
          <cell r="AF2507" t="str">
            <v/>
          </cell>
          <cell r="AG2507" t="str">
            <v>KM 785+000 - 829+305</v>
          </cell>
          <cell r="AH2507">
            <v>33970</v>
          </cell>
          <cell r="AI2507" t="str">
            <v>Bay</v>
          </cell>
          <cell r="AJ2507" t="str">
            <v>Yerel-Aylık</v>
          </cell>
          <cell r="AK2507">
            <v>0</v>
          </cell>
          <cell r="AL2507" t="str">
            <v/>
          </cell>
          <cell r="AM2507" t="str">
            <v>301002</v>
          </cell>
          <cell r="AN2507" t="str">
            <v/>
          </cell>
          <cell r="AO2507" t="str">
            <v>T3</v>
          </cell>
          <cell r="AP2507" t="str">
            <v>5150</v>
          </cell>
          <cell r="AQ2507" t="str">
            <v>5175</v>
          </cell>
          <cell r="AR2507" t="str">
            <v/>
          </cell>
          <cell r="AS2507" t="str">
            <v/>
          </cell>
          <cell r="AT2507" t="str">
            <v/>
          </cell>
          <cell r="AU2507" t="str">
            <v/>
          </cell>
          <cell r="AV2507" t="str">
            <v/>
          </cell>
          <cell r="AW2507" t="str">
            <v/>
          </cell>
          <cell r="AX2507" t="str">
            <v>GIFT JEREMIA KAAYA</v>
          </cell>
          <cell r="AY2507" t="str">
            <v/>
          </cell>
          <cell r="AZ2507"/>
          <cell r="BA2507"/>
          <cell r="BB2507" t="str">
            <v/>
          </cell>
          <cell r="BC2507"/>
          <cell r="BD2507" t="str">
            <v/>
          </cell>
          <cell r="BE2507" t="str">
            <v/>
          </cell>
          <cell r="BF2507" t="str">
            <v>0</v>
          </cell>
        </row>
        <row r="2508">
          <cell r="A2508">
            <v>10079354</v>
          </cell>
          <cell r="B2508" t="str">
            <v>ANZURUNI ISSA</v>
          </cell>
          <cell r="C2508" t="str">
            <v>MOHAMED</v>
          </cell>
          <cell r="D2508" t="str">
            <v>BAYRAKÇI</v>
          </cell>
          <cell r="E2508" t="str">
            <v>FLAGMAN</v>
          </cell>
          <cell r="F2508" t="str">
            <v>50106670</v>
          </cell>
          <cell r="G2508" t="str">
            <v>KITUMBO SECURITY</v>
          </cell>
          <cell r="H2508" t="str">
            <v>50106670</v>
          </cell>
          <cell r="I2508" t="str">
            <v>0FFP</v>
          </cell>
          <cell r="J2508" t="str">
            <v>İŞ GÜVENLİĞİ</v>
          </cell>
          <cell r="K2508" t="str">
            <v>50114338</v>
          </cell>
          <cell r="L2508" t="str">
            <v>TZ</v>
          </cell>
          <cell r="M2508" t="str">
            <v>Tanzanyalı</v>
          </cell>
          <cell r="N2508" t="str">
            <v>0037</v>
          </cell>
          <cell r="O2508" t="str">
            <v>İTİGİ</v>
          </cell>
          <cell r="P2508" t="str">
            <v>7L</v>
          </cell>
          <cell r="Q2508" t="str">
            <v>KITIMBO SECURITY</v>
          </cell>
          <cell r="R2508">
            <v>45124</v>
          </cell>
          <cell r="S2508">
            <v>45124</v>
          </cell>
          <cell r="T2508"/>
          <cell r="U2508" t="str">
            <v/>
          </cell>
          <cell r="V2508" t="str">
            <v>Mavi Yaka Endirekt</v>
          </cell>
          <cell r="W2508" t="str">
            <v>LOT 3 (MIT)</v>
          </cell>
          <cell r="X2508" t="str">
            <v/>
          </cell>
          <cell r="Y2508" t="str">
            <v/>
          </cell>
          <cell r="Z2508" t="str">
            <v/>
          </cell>
          <cell r="AA2508" t="str">
            <v>0784989171</v>
          </cell>
          <cell r="AB2508" t="str">
            <v>İŞÇİ</v>
          </cell>
          <cell r="AC2508" t="str">
            <v>99</v>
          </cell>
          <cell r="AD2508" t="str">
            <v>LOT 3 (MIT)</v>
          </cell>
          <cell r="AE2508" t="str">
            <v>0113</v>
          </cell>
          <cell r="AF2508" t="str">
            <v/>
          </cell>
          <cell r="AG2508" t="str">
            <v>KM 785+000 - 829+305</v>
          </cell>
          <cell r="AH2508">
            <v>37070</v>
          </cell>
          <cell r="AI2508" t="str">
            <v>Bay</v>
          </cell>
          <cell r="AJ2508" t="str">
            <v>Yerel-Saatlik</v>
          </cell>
          <cell r="AK2508">
            <v>0</v>
          </cell>
          <cell r="AL2508" t="str">
            <v/>
          </cell>
          <cell r="AM2508" t="str">
            <v>306005</v>
          </cell>
          <cell r="AN2508" t="str">
            <v/>
          </cell>
          <cell r="AO2508" t="str">
            <v>T3</v>
          </cell>
          <cell r="AP2508" t="str">
            <v>5150</v>
          </cell>
          <cell r="AQ2508" t="str">
            <v>5175</v>
          </cell>
          <cell r="AR2508" t="str">
            <v/>
          </cell>
          <cell r="AS2508" t="str">
            <v/>
          </cell>
          <cell r="AT2508" t="str">
            <v/>
          </cell>
          <cell r="AU2508" t="str">
            <v/>
          </cell>
          <cell r="AV2508" t="str">
            <v/>
          </cell>
          <cell r="AW2508" t="str">
            <v/>
          </cell>
          <cell r="AX2508" t="str">
            <v>ANZURUNI ISSA MOHAMED</v>
          </cell>
          <cell r="AY2508" t="str">
            <v/>
          </cell>
          <cell r="AZ2508"/>
          <cell r="BA2508"/>
          <cell r="BB2508" t="str">
            <v/>
          </cell>
          <cell r="BC2508"/>
          <cell r="BD2508" t="str">
            <v/>
          </cell>
          <cell r="BE2508" t="str">
            <v/>
          </cell>
          <cell r="BF2508" t="str">
            <v>0</v>
          </cell>
        </row>
        <row r="2509">
          <cell r="A2509">
            <v>10079145</v>
          </cell>
          <cell r="B2509" t="str">
            <v>MWAJUMA SELEMANI</v>
          </cell>
          <cell r="C2509" t="str">
            <v>MOHAMEDI</v>
          </cell>
          <cell r="D2509" t="str">
            <v>SERVİS GÖREVLİSİ</v>
          </cell>
          <cell r="E2509" t="str">
            <v>WAITER</v>
          </cell>
          <cell r="F2509" t="str">
            <v>50116111</v>
          </cell>
          <cell r="G2509" t="str">
            <v>ORION COMPANY</v>
          </cell>
          <cell r="H2509" t="str">
            <v>50109573</v>
          </cell>
          <cell r="I2509" t="str">
            <v>0FFY</v>
          </cell>
          <cell r="J2509" t="str">
            <v>YEMEKHANE</v>
          </cell>
          <cell r="K2509" t="str">
            <v>50116112</v>
          </cell>
          <cell r="L2509" t="str">
            <v>TZ</v>
          </cell>
          <cell r="M2509" t="str">
            <v>Tanzanyalı</v>
          </cell>
          <cell r="N2509" t="str">
            <v>0037</v>
          </cell>
          <cell r="O2509" t="str">
            <v>İTİGİ</v>
          </cell>
          <cell r="P2509" t="str">
            <v>92</v>
          </cell>
          <cell r="Q2509" t="str">
            <v>ORION COMPANY</v>
          </cell>
          <cell r="R2509">
            <v>45099</v>
          </cell>
          <cell r="S2509">
            <v>45099</v>
          </cell>
          <cell r="T2509"/>
          <cell r="U2509" t="str">
            <v/>
          </cell>
          <cell r="V2509" t="str">
            <v>Mavi Yaka Endirekt</v>
          </cell>
          <cell r="W2509" t="str">
            <v>LOT 3 (MIT)</v>
          </cell>
          <cell r="X2509" t="str">
            <v/>
          </cell>
          <cell r="Y2509" t="str">
            <v/>
          </cell>
          <cell r="Z2509" t="str">
            <v/>
          </cell>
          <cell r="AA2509" t="str">
            <v>0744079519</v>
          </cell>
          <cell r="AB2509" t="str">
            <v>GÖREVLİ</v>
          </cell>
          <cell r="AC2509" t="str">
            <v>99</v>
          </cell>
          <cell r="AD2509" t="str">
            <v>LOT 3 (MIT)</v>
          </cell>
          <cell r="AE2509" t="str">
            <v>0113</v>
          </cell>
          <cell r="AF2509" t="str">
            <v/>
          </cell>
          <cell r="AG2509" t="str">
            <v>KM 785+000 - 829+305</v>
          </cell>
          <cell r="AH2509">
            <v>31695</v>
          </cell>
          <cell r="AI2509" t="str">
            <v>Bayan</v>
          </cell>
          <cell r="AJ2509" t="str">
            <v>Yerel-Saatlik</v>
          </cell>
          <cell r="AK2509">
            <v>0</v>
          </cell>
          <cell r="AL2509" t="str">
            <v/>
          </cell>
          <cell r="AM2509" t="str">
            <v>306002</v>
          </cell>
          <cell r="AN2509" t="str">
            <v/>
          </cell>
          <cell r="AO2509" t="str">
            <v>T3</v>
          </cell>
          <cell r="AP2509" t="str">
            <v>5150</v>
          </cell>
          <cell r="AQ2509" t="str">
            <v>5175</v>
          </cell>
          <cell r="AR2509" t="str">
            <v/>
          </cell>
          <cell r="AS2509" t="str">
            <v/>
          </cell>
          <cell r="AT2509" t="str">
            <v/>
          </cell>
          <cell r="AU2509" t="str">
            <v/>
          </cell>
          <cell r="AV2509" t="str">
            <v/>
          </cell>
          <cell r="AW2509" t="str">
            <v/>
          </cell>
          <cell r="AX2509" t="str">
            <v>MWAJUMA SELEMANI MOHAMEDI</v>
          </cell>
          <cell r="AY2509" t="str">
            <v/>
          </cell>
          <cell r="AZ2509"/>
          <cell r="BA2509"/>
          <cell r="BB2509" t="str">
            <v/>
          </cell>
          <cell r="BC2509"/>
          <cell r="BD2509" t="str">
            <v/>
          </cell>
          <cell r="BE2509" t="str">
            <v/>
          </cell>
          <cell r="BF2509" t="str">
            <v>0</v>
          </cell>
        </row>
        <row r="2510">
          <cell r="A2510">
            <v>10079146</v>
          </cell>
          <cell r="B2510" t="str">
            <v>SAFI SAIDI</v>
          </cell>
          <cell r="C2510" t="str">
            <v>SHABANI</v>
          </cell>
          <cell r="D2510" t="str">
            <v>SERVİS GÖREVLİSİ</v>
          </cell>
          <cell r="E2510" t="str">
            <v>WAITER</v>
          </cell>
          <cell r="F2510" t="str">
            <v>50116111</v>
          </cell>
          <cell r="G2510" t="str">
            <v>ORION COMPANY</v>
          </cell>
          <cell r="H2510" t="str">
            <v>50109573</v>
          </cell>
          <cell r="I2510" t="str">
            <v>0FFY</v>
          </cell>
          <cell r="J2510" t="str">
            <v>YEMEKHANE</v>
          </cell>
          <cell r="K2510" t="str">
            <v>50116112</v>
          </cell>
          <cell r="L2510" t="str">
            <v>TZ</v>
          </cell>
          <cell r="M2510" t="str">
            <v>Tanzanyalı</v>
          </cell>
          <cell r="N2510" t="str">
            <v>0037</v>
          </cell>
          <cell r="O2510" t="str">
            <v>İTİGİ</v>
          </cell>
          <cell r="P2510" t="str">
            <v>92</v>
          </cell>
          <cell r="Q2510" t="str">
            <v>ORION COMPANY</v>
          </cell>
          <cell r="R2510">
            <v>45099</v>
          </cell>
          <cell r="S2510">
            <v>45099</v>
          </cell>
          <cell r="T2510"/>
          <cell r="U2510" t="str">
            <v/>
          </cell>
          <cell r="V2510" t="str">
            <v>Mavi Yaka Endirekt</v>
          </cell>
          <cell r="W2510" t="str">
            <v>LOT 3 (MIT)</v>
          </cell>
          <cell r="X2510" t="str">
            <v/>
          </cell>
          <cell r="Y2510" t="str">
            <v/>
          </cell>
          <cell r="Z2510" t="str">
            <v/>
          </cell>
          <cell r="AA2510" t="str">
            <v>0685048557</v>
          </cell>
          <cell r="AB2510" t="str">
            <v>GÖREVLİ</v>
          </cell>
          <cell r="AC2510" t="str">
            <v>99</v>
          </cell>
          <cell r="AD2510" t="str">
            <v>LOT 3 (MIT)</v>
          </cell>
          <cell r="AE2510" t="str">
            <v>0113</v>
          </cell>
          <cell r="AF2510" t="str">
            <v/>
          </cell>
          <cell r="AG2510" t="str">
            <v>KM 785+000 - 829+305</v>
          </cell>
          <cell r="AH2510">
            <v>35453</v>
          </cell>
          <cell r="AI2510" t="str">
            <v>Bayan</v>
          </cell>
          <cell r="AJ2510" t="str">
            <v>Yerel-Saatlik</v>
          </cell>
          <cell r="AK2510">
            <v>0</v>
          </cell>
          <cell r="AL2510" t="str">
            <v/>
          </cell>
          <cell r="AM2510" t="str">
            <v>306002</v>
          </cell>
          <cell r="AN2510" t="str">
            <v/>
          </cell>
          <cell r="AO2510" t="str">
            <v>T3</v>
          </cell>
          <cell r="AP2510" t="str">
            <v>5150</v>
          </cell>
          <cell r="AQ2510" t="str">
            <v>5175</v>
          </cell>
          <cell r="AR2510" t="str">
            <v/>
          </cell>
          <cell r="AS2510" t="str">
            <v/>
          </cell>
          <cell r="AT2510" t="str">
            <v/>
          </cell>
          <cell r="AU2510" t="str">
            <v/>
          </cell>
          <cell r="AV2510" t="str">
            <v/>
          </cell>
          <cell r="AW2510" t="str">
            <v/>
          </cell>
          <cell r="AX2510" t="str">
            <v>SAFI SAIDI SHABANI</v>
          </cell>
          <cell r="AY2510" t="str">
            <v/>
          </cell>
          <cell r="AZ2510"/>
          <cell r="BA2510"/>
          <cell r="BB2510" t="str">
            <v/>
          </cell>
          <cell r="BC2510"/>
          <cell r="BD2510" t="str">
            <v/>
          </cell>
          <cell r="BE2510" t="str">
            <v/>
          </cell>
          <cell r="BF2510" t="str">
            <v>0</v>
          </cell>
        </row>
        <row r="2511">
          <cell r="A2511">
            <v>10079147</v>
          </cell>
          <cell r="B2511" t="str">
            <v>HANIPHA HAMISI</v>
          </cell>
          <cell r="C2511" t="str">
            <v>JUMA</v>
          </cell>
          <cell r="D2511" t="str">
            <v>SERVİS GÖREVLİSİ</v>
          </cell>
          <cell r="E2511" t="str">
            <v>WAITER</v>
          </cell>
          <cell r="F2511" t="str">
            <v>50116111</v>
          </cell>
          <cell r="G2511" t="str">
            <v>ORION COMPANY</v>
          </cell>
          <cell r="H2511" t="str">
            <v>50109573</v>
          </cell>
          <cell r="I2511" t="str">
            <v>0FFY</v>
          </cell>
          <cell r="J2511" t="str">
            <v>YEMEKHANE</v>
          </cell>
          <cell r="K2511" t="str">
            <v>50116112</v>
          </cell>
          <cell r="L2511" t="str">
            <v>TZ</v>
          </cell>
          <cell r="M2511" t="str">
            <v>Tanzanyalı</v>
          </cell>
          <cell r="N2511" t="str">
            <v>0037</v>
          </cell>
          <cell r="O2511" t="str">
            <v>İTİGİ</v>
          </cell>
          <cell r="P2511" t="str">
            <v>92</v>
          </cell>
          <cell r="Q2511" t="str">
            <v>ORION COMPANY</v>
          </cell>
          <cell r="R2511">
            <v>45099</v>
          </cell>
          <cell r="S2511">
            <v>45099</v>
          </cell>
          <cell r="T2511"/>
          <cell r="U2511" t="str">
            <v/>
          </cell>
          <cell r="V2511" t="str">
            <v>Mavi Yaka Endirekt</v>
          </cell>
          <cell r="W2511" t="str">
            <v>LOT 3 (MIT)</v>
          </cell>
          <cell r="X2511" t="str">
            <v/>
          </cell>
          <cell r="Y2511" t="str">
            <v/>
          </cell>
          <cell r="Z2511" t="str">
            <v/>
          </cell>
          <cell r="AA2511" t="str">
            <v>0788519816</v>
          </cell>
          <cell r="AB2511" t="str">
            <v>GÖREVLİ</v>
          </cell>
          <cell r="AC2511" t="str">
            <v>99</v>
          </cell>
          <cell r="AD2511" t="str">
            <v>LOT 3 (MIT)</v>
          </cell>
          <cell r="AE2511" t="str">
            <v>0113</v>
          </cell>
          <cell r="AF2511" t="str">
            <v/>
          </cell>
          <cell r="AG2511" t="str">
            <v>KM 785+000 - 829+305</v>
          </cell>
          <cell r="AH2511">
            <v>34348</v>
          </cell>
          <cell r="AI2511" t="str">
            <v>Bayan</v>
          </cell>
          <cell r="AJ2511" t="str">
            <v>Yerel-Saatlik</v>
          </cell>
          <cell r="AK2511">
            <v>0</v>
          </cell>
          <cell r="AL2511" t="str">
            <v/>
          </cell>
          <cell r="AM2511" t="str">
            <v>306002</v>
          </cell>
          <cell r="AN2511" t="str">
            <v/>
          </cell>
          <cell r="AO2511" t="str">
            <v>T3</v>
          </cell>
          <cell r="AP2511" t="str">
            <v>5150</v>
          </cell>
          <cell r="AQ2511" t="str">
            <v>5175</v>
          </cell>
          <cell r="AR2511" t="str">
            <v/>
          </cell>
          <cell r="AS2511" t="str">
            <v/>
          </cell>
          <cell r="AT2511" t="str">
            <v/>
          </cell>
          <cell r="AU2511" t="str">
            <v/>
          </cell>
          <cell r="AV2511" t="str">
            <v/>
          </cell>
          <cell r="AW2511" t="str">
            <v/>
          </cell>
          <cell r="AX2511" t="str">
            <v>HANIPHA HAMISI JUMA</v>
          </cell>
          <cell r="AY2511" t="str">
            <v/>
          </cell>
          <cell r="AZ2511"/>
          <cell r="BA2511"/>
          <cell r="BB2511" t="str">
            <v/>
          </cell>
          <cell r="BC2511"/>
          <cell r="BD2511" t="str">
            <v/>
          </cell>
          <cell r="BE2511" t="str">
            <v/>
          </cell>
          <cell r="BF2511" t="str">
            <v>0</v>
          </cell>
        </row>
        <row r="2512">
          <cell r="A2512">
            <v>10079148</v>
          </cell>
          <cell r="B2512" t="str">
            <v>VERONICA H.</v>
          </cell>
          <cell r="C2512" t="str">
            <v>MASALA</v>
          </cell>
          <cell r="D2512" t="str">
            <v>SERVİS GÖREVLİSİ</v>
          </cell>
          <cell r="E2512" t="str">
            <v>WAITER</v>
          </cell>
          <cell r="F2512" t="str">
            <v>50116111</v>
          </cell>
          <cell r="G2512" t="str">
            <v>ORION COMPANY</v>
          </cell>
          <cell r="H2512" t="str">
            <v>50109573</v>
          </cell>
          <cell r="I2512" t="str">
            <v>0FFY</v>
          </cell>
          <cell r="J2512" t="str">
            <v>YEMEKHANE</v>
          </cell>
          <cell r="K2512" t="str">
            <v>50116112</v>
          </cell>
          <cell r="L2512" t="str">
            <v>TZ</v>
          </cell>
          <cell r="M2512" t="str">
            <v>Tanzanyalı</v>
          </cell>
          <cell r="N2512" t="str">
            <v>0037</v>
          </cell>
          <cell r="O2512" t="str">
            <v>İTİGİ</v>
          </cell>
          <cell r="P2512" t="str">
            <v>92</v>
          </cell>
          <cell r="Q2512" t="str">
            <v>ORION COMPANY</v>
          </cell>
          <cell r="R2512">
            <v>45099</v>
          </cell>
          <cell r="S2512">
            <v>45099</v>
          </cell>
          <cell r="T2512"/>
          <cell r="U2512" t="str">
            <v/>
          </cell>
          <cell r="V2512" t="str">
            <v>Mavi Yaka Endirekt</v>
          </cell>
          <cell r="W2512" t="str">
            <v>LOT 3 (MIT)</v>
          </cell>
          <cell r="X2512" t="str">
            <v/>
          </cell>
          <cell r="Y2512" t="str">
            <v/>
          </cell>
          <cell r="Z2512" t="str">
            <v/>
          </cell>
          <cell r="AA2512" t="str">
            <v>0765960889</v>
          </cell>
          <cell r="AB2512" t="str">
            <v>GÖREVLİ</v>
          </cell>
          <cell r="AC2512" t="str">
            <v>99</v>
          </cell>
          <cell r="AD2512" t="str">
            <v>LOT 3 (MIT)</v>
          </cell>
          <cell r="AE2512" t="str">
            <v>0113</v>
          </cell>
          <cell r="AF2512" t="str">
            <v/>
          </cell>
          <cell r="AG2512" t="str">
            <v>KM 785+000 - 829+305</v>
          </cell>
          <cell r="AH2512">
            <v>36651</v>
          </cell>
          <cell r="AI2512" t="str">
            <v>Bayan</v>
          </cell>
          <cell r="AJ2512" t="str">
            <v>Yerel-Saatlik</v>
          </cell>
          <cell r="AK2512">
            <v>0</v>
          </cell>
          <cell r="AL2512" t="str">
            <v/>
          </cell>
          <cell r="AM2512" t="str">
            <v>306002</v>
          </cell>
          <cell r="AN2512" t="str">
            <v/>
          </cell>
          <cell r="AO2512" t="str">
            <v>T3</v>
          </cell>
          <cell r="AP2512" t="str">
            <v>5150</v>
          </cell>
          <cell r="AQ2512" t="str">
            <v>5175</v>
          </cell>
          <cell r="AR2512" t="str">
            <v/>
          </cell>
          <cell r="AS2512" t="str">
            <v/>
          </cell>
          <cell r="AT2512" t="str">
            <v/>
          </cell>
          <cell r="AU2512" t="str">
            <v/>
          </cell>
          <cell r="AV2512" t="str">
            <v/>
          </cell>
          <cell r="AW2512" t="str">
            <v/>
          </cell>
          <cell r="AX2512" t="str">
            <v>VERONICA H. MASALA</v>
          </cell>
          <cell r="AY2512" t="str">
            <v/>
          </cell>
          <cell r="AZ2512"/>
          <cell r="BA2512"/>
          <cell r="BB2512" t="str">
            <v/>
          </cell>
          <cell r="BC2512"/>
          <cell r="BD2512" t="str">
            <v/>
          </cell>
          <cell r="BE2512" t="str">
            <v/>
          </cell>
          <cell r="BF2512" t="str">
            <v>0</v>
          </cell>
        </row>
        <row r="2513">
          <cell r="A2513">
            <v>10079149</v>
          </cell>
          <cell r="B2513" t="str">
            <v>JENIFRIDA E.</v>
          </cell>
          <cell r="C2513" t="str">
            <v>MAGANGA</v>
          </cell>
          <cell r="D2513" t="str">
            <v>SERVİS GÖREVLİSİ</v>
          </cell>
          <cell r="E2513" t="str">
            <v>WAITER</v>
          </cell>
          <cell r="F2513" t="str">
            <v>50116111</v>
          </cell>
          <cell r="G2513" t="str">
            <v>ORION COMPANY</v>
          </cell>
          <cell r="H2513" t="str">
            <v>50109573</v>
          </cell>
          <cell r="I2513" t="str">
            <v>0FFY</v>
          </cell>
          <cell r="J2513" t="str">
            <v>YEMEKHANE</v>
          </cell>
          <cell r="K2513" t="str">
            <v>50116112</v>
          </cell>
          <cell r="L2513" t="str">
            <v>TZ</v>
          </cell>
          <cell r="M2513" t="str">
            <v>Tanzanyalı</v>
          </cell>
          <cell r="N2513" t="str">
            <v>0037</v>
          </cell>
          <cell r="O2513" t="str">
            <v>İTİGİ</v>
          </cell>
          <cell r="P2513" t="str">
            <v>92</v>
          </cell>
          <cell r="Q2513" t="str">
            <v>ORION COMPANY</v>
          </cell>
          <cell r="R2513">
            <v>45099</v>
          </cell>
          <cell r="S2513">
            <v>45099</v>
          </cell>
          <cell r="T2513"/>
          <cell r="U2513" t="str">
            <v/>
          </cell>
          <cell r="V2513" t="str">
            <v>Mavi Yaka Endirekt</v>
          </cell>
          <cell r="W2513" t="str">
            <v>LOT 3 (MIT)</v>
          </cell>
          <cell r="X2513" t="str">
            <v/>
          </cell>
          <cell r="Y2513" t="str">
            <v/>
          </cell>
          <cell r="Z2513" t="str">
            <v/>
          </cell>
          <cell r="AA2513" t="str">
            <v>'0672591138</v>
          </cell>
          <cell r="AB2513" t="str">
            <v>GÖREVLİ</v>
          </cell>
          <cell r="AC2513" t="str">
            <v>99</v>
          </cell>
          <cell r="AD2513" t="str">
            <v>LOT 3 (MIT)</v>
          </cell>
          <cell r="AE2513" t="str">
            <v>0113</v>
          </cell>
          <cell r="AF2513" t="str">
            <v/>
          </cell>
          <cell r="AG2513" t="str">
            <v>KM 785+000 - 829+305</v>
          </cell>
          <cell r="AH2513">
            <v>31439</v>
          </cell>
          <cell r="AI2513" t="str">
            <v>Bayan</v>
          </cell>
          <cell r="AJ2513" t="str">
            <v>Yerel-Saatlik</v>
          </cell>
          <cell r="AK2513">
            <v>0</v>
          </cell>
          <cell r="AL2513" t="str">
            <v/>
          </cell>
          <cell r="AM2513" t="str">
            <v>306002</v>
          </cell>
          <cell r="AN2513" t="str">
            <v/>
          </cell>
          <cell r="AO2513" t="str">
            <v>T3</v>
          </cell>
          <cell r="AP2513" t="str">
            <v>5150</v>
          </cell>
          <cell r="AQ2513" t="str">
            <v>5175</v>
          </cell>
          <cell r="AR2513" t="str">
            <v/>
          </cell>
          <cell r="AS2513" t="str">
            <v/>
          </cell>
          <cell r="AT2513" t="str">
            <v/>
          </cell>
          <cell r="AU2513" t="str">
            <v/>
          </cell>
          <cell r="AV2513" t="str">
            <v/>
          </cell>
          <cell r="AW2513" t="str">
            <v/>
          </cell>
          <cell r="AX2513" t="str">
            <v>JENIFRIDA E. MAGANGA</v>
          </cell>
          <cell r="AY2513" t="str">
            <v/>
          </cell>
          <cell r="AZ2513"/>
          <cell r="BA2513"/>
          <cell r="BB2513" t="str">
            <v/>
          </cell>
          <cell r="BC2513"/>
          <cell r="BD2513" t="str">
            <v/>
          </cell>
          <cell r="BE2513" t="str">
            <v/>
          </cell>
          <cell r="BF2513" t="str">
            <v>0</v>
          </cell>
        </row>
        <row r="2514">
          <cell r="A2514">
            <v>10079150</v>
          </cell>
          <cell r="B2514" t="str">
            <v>MARIAM MUSSA</v>
          </cell>
          <cell r="C2514" t="str">
            <v>HARUNA</v>
          </cell>
          <cell r="D2514" t="str">
            <v>SERVİS GÖREVLİSİ</v>
          </cell>
          <cell r="E2514" t="str">
            <v>WAITER</v>
          </cell>
          <cell r="F2514" t="str">
            <v>50116111</v>
          </cell>
          <cell r="G2514" t="str">
            <v>ORION COMPANY</v>
          </cell>
          <cell r="H2514" t="str">
            <v>50109573</v>
          </cell>
          <cell r="I2514" t="str">
            <v>0FFY</v>
          </cell>
          <cell r="J2514" t="str">
            <v>YEMEKHANE</v>
          </cell>
          <cell r="K2514" t="str">
            <v>50116112</v>
          </cell>
          <cell r="L2514" t="str">
            <v>TZ</v>
          </cell>
          <cell r="M2514" t="str">
            <v>Tanzanyalı</v>
          </cell>
          <cell r="N2514" t="str">
            <v>0037</v>
          </cell>
          <cell r="O2514" t="str">
            <v>İTİGİ</v>
          </cell>
          <cell r="P2514" t="str">
            <v>92</v>
          </cell>
          <cell r="Q2514" t="str">
            <v>ORION COMPANY</v>
          </cell>
          <cell r="R2514">
            <v>45099</v>
          </cell>
          <cell r="S2514">
            <v>45099</v>
          </cell>
          <cell r="T2514">
            <v>45260</v>
          </cell>
          <cell r="U2514" t="str">
            <v>Belirli S. İş Sözl. sona erm.</v>
          </cell>
          <cell r="V2514" t="str">
            <v>Mavi Yaka Endirekt</v>
          </cell>
          <cell r="W2514" t="str">
            <v>LOT 3 (MIT)</v>
          </cell>
          <cell r="X2514" t="str">
            <v/>
          </cell>
          <cell r="Y2514" t="str">
            <v/>
          </cell>
          <cell r="Z2514" t="str">
            <v/>
          </cell>
          <cell r="AA2514" t="str">
            <v>0752379919</v>
          </cell>
          <cell r="AB2514" t="str">
            <v>GÖREVLİ</v>
          </cell>
          <cell r="AC2514" t="str">
            <v>99</v>
          </cell>
          <cell r="AD2514" t="str">
            <v>LOT 3 (MIT)</v>
          </cell>
          <cell r="AE2514" t="str">
            <v>0113</v>
          </cell>
          <cell r="AF2514" t="str">
            <v/>
          </cell>
          <cell r="AG2514" t="str">
            <v>KM 785+000 - 829+305</v>
          </cell>
          <cell r="AH2514">
            <v>35122</v>
          </cell>
          <cell r="AI2514" t="str">
            <v>Bayan</v>
          </cell>
          <cell r="AJ2514" t="str">
            <v>Yerel-Saatlik</v>
          </cell>
          <cell r="AK2514">
            <v>0</v>
          </cell>
          <cell r="AL2514" t="str">
            <v/>
          </cell>
          <cell r="AM2514" t="str">
            <v>306002</v>
          </cell>
          <cell r="AN2514" t="str">
            <v/>
          </cell>
          <cell r="AO2514" t="str">
            <v>T3</v>
          </cell>
          <cell r="AP2514" t="str">
            <v>5150</v>
          </cell>
          <cell r="AQ2514" t="str">
            <v>5175</v>
          </cell>
          <cell r="AR2514" t="str">
            <v/>
          </cell>
          <cell r="AS2514" t="str">
            <v/>
          </cell>
          <cell r="AT2514" t="str">
            <v/>
          </cell>
          <cell r="AU2514" t="str">
            <v/>
          </cell>
          <cell r="AV2514" t="str">
            <v/>
          </cell>
          <cell r="AW2514" t="str">
            <v/>
          </cell>
          <cell r="AX2514" t="str">
            <v>MARIAM MUSSA HARUNA</v>
          </cell>
          <cell r="AY2514" t="str">
            <v/>
          </cell>
          <cell r="AZ2514"/>
          <cell r="BA2514"/>
          <cell r="BB2514" t="str">
            <v/>
          </cell>
          <cell r="BC2514"/>
          <cell r="BD2514" t="str">
            <v/>
          </cell>
          <cell r="BE2514" t="str">
            <v/>
          </cell>
          <cell r="BF2514" t="str">
            <v>0</v>
          </cell>
        </row>
        <row r="2515">
          <cell r="A2515">
            <v>10079151</v>
          </cell>
          <cell r="B2515" t="str">
            <v>SALUM PETRO</v>
          </cell>
          <cell r="C2515" t="str">
            <v>YENGAYENGA</v>
          </cell>
          <cell r="D2515" t="str">
            <v>SERVİS GÖREVLİSİ</v>
          </cell>
          <cell r="E2515" t="str">
            <v>WAITER</v>
          </cell>
          <cell r="F2515" t="str">
            <v>50116111</v>
          </cell>
          <cell r="G2515" t="str">
            <v>ORION COMPANY</v>
          </cell>
          <cell r="H2515" t="str">
            <v>50109573</v>
          </cell>
          <cell r="I2515" t="str">
            <v>0FFY</v>
          </cell>
          <cell r="J2515" t="str">
            <v>YEMEKHANE</v>
          </cell>
          <cell r="K2515" t="str">
            <v>50116112</v>
          </cell>
          <cell r="L2515" t="str">
            <v>TZ</v>
          </cell>
          <cell r="M2515" t="str">
            <v>Tanzanyalı</v>
          </cell>
          <cell r="N2515" t="str">
            <v>0037</v>
          </cell>
          <cell r="O2515" t="str">
            <v>İTİGİ</v>
          </cell>
          <cell r="P2515" t="str">
            <v>92</v>
          </cell>
          <cell r="Q2515" t="str">
            <v>ORION COMPANY</v>
          </cell>
          <cell r="R2515">
            <v>45099</v>
          </cell>
          <cell r="S2515">
            <v>45099</v>
          </cell>
          <cell r="T2515"/>
          <cell r="U2515" t="str">
            <v/>
          </cell>
          <cell r="V2515" t="str">
            <v>Mavi Yaka Endirekt</v>
          </cell>
          <cell r="W2515" t="str">
            <v>LOT 3 (MIT)</v>
          </cell>
          <cell r="X2515" t="str">
            <v/>
          </cell>
          <cell r="Y2515" t="str">
            <v/>
          </cell>
          <cell r="Z2515" t="str">
            <v/>
          </cell>
          <cell r="AA2515" t="str">
            <v>'0753027706</v>
          </cell>
          <cell r="AB2515" t="str">
            <v>GÖREVLİ</v>
          </cell>
          <cell r="AC2515" t="str">
            <v>99</v>
          </cell>
          <cell r="AD2515" t="str">
            <v>LOT 3 (MIT)</v>
          </cell>
          <cell r="AE2515" t="str">
            <v>0113</v>
          </cell>
          <cell r="AF2515" t="str">
            <v/>
          </cell>
          <cell r="AG2515" t="str">
            <v>KM 785+000 - 829+305</v>
          </cell>
          <cell r="AH2515">
            <v>25549</v>
          </cell>
          <cell r="AI2515" t="str">
            <v>Bay</v>
          </cell>
          <cell r="AJ2515" t="str">
            <v>Yerel-Saatlik</v>
          </cell>
          <cell r="AK2515">
            <v>0</v>
          </cell>
          <cell r="AL2515" t="str">
            <v/>
          </cell>
          <cell r="AM2515" t="str">
            <v>306002</v>
          </cell>
          <cell r="AN2515" t="str">
            <v/>
          </cell>
          <cell r="AO2515" t="str">
            <v>T3</v>
          </cell>
          <cell r="AP2515" t="str">
            <v>5150</v>
          </cell>
          <cell r="AQ2515" t="str">
            <v>5175</v>
          </cell>
          <cell r="AR2515" t="str">
            <v/>
          </cell>
          <cell r="AS2515" t="str">
            <v/>
          </cell>
          <cell r="AT2515" t="str">
            <v/>
          </cell>
          <cell r="AU2515" t="str">
            <v/>
          </cell>
          <cell r="AV2515" t="str">
            <v/>
          </cell>
          <cell r="AW2515" t="str">
            <v/>
          </cell>
          <cell r="AX2515" t="str">
            <v>SALUM PETRO YENGAYENGA</v>
          </cell>
          <cell r="AY2515" t="str">
            <v/>
          </cell>
          <cell r="AZ2515"/>
          <cell r="BA2515"/>
          <cell r="BB2515" t="str">
            <v/>
          </cell>
          <cell r="BC2515"/>
          <cell r="BD2515" t="str">
            <v/>
          </cell>
          <cell r="BE2515" t="str">
            <v/>
          </cell>
          <cell r="BF2515" t="str">
            <v>0</v>
          </cell>
        </row>
        <row r="2516">
          <cell r="A2516">
            <v>10079152</v>
          </cell>
          <cell r="B2516" t="str">
            <v>REHEMA MWITA</v>
          </cell>
          <cell r="C2516" t="str">
            <v>MHERE</v>
          </cell>
          <cell r="D2516" t="str">
            <v>SERVİS GÖREVLİSİ</v>
          </cell>
          <cell r="E2516" t="str">
            <v>WAITER</v>
          </cell>
          <cell r="F2516" t="str">
            <v>50116111</v>
          </cell>
          <cell r="G2516" t="str">
            <v>ORION COMPANY</v>
          </cell>
          <cell r="H2516" t="str">
            <v>50109573</v>
          </cell>
          <cell r="I2516" t="str">
            <v>0FFY</v>
          </cell>
          <cell r="J2516" t="str">
            <v>YEMEKHANE</v>
          </cell>
          <cell r="K2516" t="str">
            <v>50116112</v>
          </cell>
          <cell r="L2516" t="str">
            <v>TZ</v>
          </cell>
          <cell r="M2516" t="str">
            <v>Tanzanyalı</v>
          </cell>
          <cell r="N2516" t="str">
            <v>0037</v>
          </cell>
          <cell r="O2516" t="str">
            <v>İTİGİ</v>
          </cell>
          <cell r="P2516" t="str">
            <v>92</v>
          </cell>
          <cell r="Q2516" t="str">
            <v>ORION COMPANY</v>
          </cell>
          <cell r="R2516">
            <v>45099</v>
          </cell>
          <cell r="S2516">
            <v>45099</v>
          </cell>
          <cell r="T2516"/>
          <cell r="U2516" t="str">
            <v/>
          </cell>
          <cell r="V2516" t="str">
            <v>Mavi Yaka Endirekt</v>
          </cell>
          <cell r="W2516" t="str">
            <v>LOT 3 (MIT)</v>
          </cell>
          <cell r="X2516" t="str">
            <v/>
          </cell>
          <cell r="Y2516" t="str">
            <v/>
          </cell>
          <cell r="Z2516" t="str">
            <v/>
          </cell>
          <cell r="AA2516" t="str">
            <v>'0757116583</v>
          </cell>
          <cell r="AB2516" t="str">
            <v>GÖREVLİ</v>
          </cell>
          <cell r="AC2516" t="str">
            <v>99</v>
          </cell>
          <cell r="AD2516" t="str">
            <v>LOT 3 (MIT)</v>
          </cell>
          <cell r="AE2516" t="str">
            <v>0113</v>
          </cell>
          <cell r="AF2516" t="str">
            <v/>
          </cell>
          <cell r="AG2516" t="str">
            <v>KM 785+000 - 829+305</v>
          </cell>
          <cell r="AH2516">
            <v>36693</v>
          </cell>
          <cell r="AI2516" t="str">
            <v>Bayan</v>
          </cell>
          <cell r="AJ2516" t="str">
            <v>Yerel-Saatlik</v>
          </cell>
          <cell r="AK2516">
            <v>0</v>
          </cell>
          <cell r="AL2516" t="str">
            <v/>
          </cell>
          <cell r="AM2516" t="str">
            <v>306002</v>
          </cell>
          <cell r="AN2516" t="str">
            <v/>
          </cell>
          <cell r="AO2516" t="str">
            <v>T3</v>
          </cell>
          <cell r="AP2516" t="str">
            <v>5150</v>
          </cell>
          <cell r="AQ2516" t="str">
            <v>5175</v>
          </cell>
          <cell r="AR2516" t="str">
            <v/>
          </cell>
          <cell r="AS2516" t="str">
            <v/>
          </cell>
          <cell r="AT2516" t="str">
            <v/>
          </cell>
          <cell r="AU2516" t="str">
            <v/>
          </cell>
          <cell r="AV2516" t="str">
            <v/>
          </cell>
          <cell r="AW2516" t="str">
            <v/>
          </cell>
          <cell r="AX2516" t="str">
            <v>REHEMA MWITA MHERE</v>
          </cell>
          <cell r="AY2516" t="str">
            <v/>
          </cell>
          <cell r="AZ2516"/>
          <cell r="BA2516"/>
          <cell r="BB2516" t="str">
            <v/>
          </cell>
          <cell r="BC2516"/>
          <cell r="BD2516" t="str">
            <v/>
          </cell>
          <cell r="BE2516" t="str">
            <v/>
          </cell>
          <cell r="BF2516" t="str">
            <v>0</v>
          </cell>
        </row>
        <row r="2517">
          <cell r="A2517">
            <v>10079153</v>
          </cell>
          <cell r="B2517" t="str">
            <v>MIRAJI MUSSA</v>
          </cell>
          <cell r="C2517" t="str">
            <v>MAGANGA</v>
          </cell>
          <cell r="D2517" t="str">
            <v>BAYRAKÇI</v>
          </cell>
          <cell r="E2517" t="str">
            <v>FLAGMAN</v>
          </cell>
          <cell r="F2517" t="str">
            <v>50106670</v>
          </cell>
          <cell r="G2517" t="str">
            <v>KITUMBO SECURITY</v>
          </cell>
          <cell r="H2517" t="str">
            <v>50106670</v>
          </cell>
          <cell r="I2517" t="str">
            <v>0FFP</v>
          </cell>
          <cell r="J2517" t="str">
            <v>İŞ GÜVENLİĞİ</v>
          </cell>
          <cell r="K2517" t="str">
            <v>50114338</v>
          </cell>
          <cell r="L2517" t="str">
            <v>TZ</v>
          </cell>
          <cell r="M2517" t="str">
            <v>Tanzanyalı</v>
          </cell>
          <cell r="N2517" t="str">
            <v>0037</v>
          </cell>
          <cell r="O2517" t="str">
            <v>İTİGİ</v>
          </cell>
          <cell r="P2517" t="str">
            <v>7L</v>
          </cell>
          <cell r="Q2517" t="str">
            <v>KITIMBO SECURITY</v>
          </cell>
          <cell r="R2517">
            <v>45100</v>
          </cell>
          <cell r="S2517">
            <v>45100</v>
          </cell>
          <cell r="T2517">
            <v>45232</v>
          </cell>
          <cell r="U2517" t="str">
            <v>Belirli S. İş Sözl. sona erm.</v>
          </cell>
          <cell r="V2517" t="str">
            <v>Mavi Yaka Endirekt</v>
          </cell>
          <cell r="W2517" t="str">
            <v>LOT 3 (MIT)</v>
          </cell>
          <cell r="X2517" t="str">
            <v/>
          </cell>
          <cell r="Y2517" t="str">
            <v/>
          </cell>
          <cell r="Z2517" t="str">
            <v/>
          </cell>
          <cell r="AA2517" t="str">
            <v>0692908139</v>
          </cell>
          <cell r="AB2517" t="str">
            <v>İŞÇİ</v>
          </cell>
          <cell r="AC2517" t="str">
            <v>99</v>
          </cell>
          <cell r="AD2517" t="str">
            <v>LOT 3 (MIT)</v>
          </cell>
          <cell r="AE2517" t="str">
            <v>0113</v>
          </cell>
          <cell r="AF2517" t="str">
            <v/>
          </cell>
          <cell r="AG2517" t="str">
            <v>KM 785+000 - 829+305</v>
          </cell>
          <cell r="AH2517">
            <v>33282</v>
          </cell>
          <cell r="AI2517" t="str">
            <v>Bay</v>
          </cell>
          <cell r="AJ2517" t="str">
            <v>Yerel-Saatlik</v>
          </cell>
          <cell r="AK2517">
            <v>0</v>
          </cell>
          <cell r="AL2517" t="str">
            <v/>
          </cell>
          <cell r="AM2517" t="str">
            <v>306005</v>
          </cell>
          <cell r="AN2517" t="str">
            <v/>
          </cell>
          <cell r="AO2517" t="str">
            <v>T3</v>
          </cell>
          <cell r="AP2517" t="str">
            <v>5150</v>
          </cell>
          <cell r="AQ2517" t="str">
            <v>5175</v>
          </cell>
          <cell r="AR2517" t="str">
            <v/>
          </cell>
          <cell r="AS2517" t="str">
            <v/>
          </cell>
          <cell r="AT2517" t="str">
            <v/>
          </cell>
          <cell r="AU2517" t="str">
            <v/>
          </cell>
          <cell r="AV2517" t="str">
            <v/>
          </cell>
          <cell r="AW2517" t="str">
            <v/>
          </cell>
          <cell r="AX2517" t="str">
            <v>MIRAJI MUSSA MAGANGA</v>
          </cell>
          <cell r="AY2517" t="str">
            <v/>
          </cell>
          <cell r="AZ2517"/>
          <cell r="BA2517"/>
          <cell r="BB2517" t="str">
            <v/>
          </cell>
          <cell r="BC2517"/>
          <cell r="BD2517" t="str">
            <v/>
          </cell>
          <cell r="BE2517" t="str">
            <v/>
          </cell>
          <cell r="BF2517" t="str">
            <v>0</v>
          </cell>
        </row>
        <row r="2518">
          <cell r="A2518">
            <v>10079154</v>
          </cell>
          <cell r="B2518" t="str">
            <v>HARUNA MOHAMEDI</v>
          </cell>
          <cell r="C2518" t="str">
            <v>HARUNA</v>
          </cell>
          <cell r="D2518" t="str">
            <v>BAYRAKÇI</v>
          </cell>
          <cell r="E2518" t="str">
            <v>FLAGMAN</v>
          </cell>
          <cell r="F2518" t="str">
            <v>50106670</v>
          </cell>
          <cell r="G2518" t="str">
            <v>KITUMBO SECURITY</v>
          </cell>
          <cell r="H2518" t="str">
            <v>50106670</v>
          </cell>
          <cell r="I2518" t="str">
            <v>0FFP</v>
          </cell>
          <cell r="J2518" t="str">
            <v>İŞ GÜVENLİĞİ</v>
          </cell>
          <cell r="K2518" t="str">
            <v>50114338</v>
          </cell>
          <cell r="L2518" t="str">
            <v>TZ</v>
          </cell>
          <cell r="M2518" t="str">
            <v>Tanzanyalı</v>
          </cell>
          <cell r="N2518" t="str">
            <v>0037</v>
          </cell>
          <cell r="O2518" t="str">
            <v>İTİGİ</v>
          </cell>
          <cell r="P2518" t="str">
            <v>7L</v>
          </cell>
          <cell r="Q2518" t="str">
            <v>KITIMBO SECURITY</v>
          </cell>
          <cell r="R2518">
            <v>45100</v>
          </cell>
          <cell r="S2518">
            <v>45100</v>
          </cell>
          <cell r="T2518">
            <v>45232</v>
          </cell>
          <cell r="U2518" t="str">
            <v>Belirli S. İş Sözl. sona erm.</v>
          </cell>
          <cell r="V2518" t="str">
            <v>Mavi Yaka Endirekt</v>
          </cell>
          <cell r="W2518" t="str">
            <v>LOT 3 (MIT)</v>
          </cell>
          <cell r="X2518" t="str">
            <v/>
          </cell>
          <cell r="Y2518" t="str">
            <v/>
          </cell>
          <cell r="Z2518" t="str">
            <v/>
          </cell>
          <cell r="AA2518" t="str">
            <v>0628056455</v>
          </cell>
          <cell r="AB2518" t="str">
            <v>İŞÇİ</v>
          </cell>
          <cell r="AC2518" t="str">
            <v>99</v>
          </cell>
          <cell r="AD2518" t="str">
            <v>LOT 3 (MIT)</v>
          </cell>
          <cell r="AE2518" t="str">
            <v>0113</v>
          </cell>
          <cell r="AF2518" t="str">
            <v/>
          </cell>
          <cell r="AG2518" t="str">
            <v>KM 785+000 - 829+305</v>
          </cell>
          <cell r="AH2518">
            <v>36967</v>
          </cell>
          <cell r="AI2518" t="str">
            <v>Bay</v>
          </cell>
          <cell r="AJ2518" t="str">
            <v>Yerel-Saatlik</v>
          </cell>
          <cell r="AK2518">
            <v>0</v>
          </cell>
          <cell r="AL2518" t="str">
            <v/>
          </cell>
          <cell r="AM2518" t="str">
            <v>306005</v>
          </cell>
          <cell r="AN2518" t="str">
            <v/>
          </cell>
          <cell r="AO2518" t="str">
            <v>T3</v>
          </cell>
          <cell r="AP2518" t="str">
            <v>5150</v>
          </cell>
          <cell r="AQ2518" t="str">
            <v>5175</v>
          </cell>
          <cell r="AR2518" t="str">
            <v/>
          </cell>
          <cell r="AS2518" t="str">
            <v/>
          </cell>
          <cell r="AT2518" t="str">
            <v/>
          </cell>
          <cell r="AU2518" t="str">
            <v/>
          </cell>
          <cell r="AV2518" t="str">
            <v/>
          </cell>
          <cell r="AW2518" t="str">
            <v/>
          </cell>
          <cell r="AX2518" t="str">
            <v>HARUNA MOHAMEDI HARUNA</v>
          </cell>
          <cell r="AY2518" t="str">
            <v/>
          </cell>
          <cell r="AZ2518"/>
          <cell r="BA2518"/>
          <cell r="BB2518" t="str">
            <v/>
          </cell>
          <cell r="BC2518"/>
          <cell r="BD2518" t="str">
            <v/>
          </cell>
          <cell r="BE2518" t="str">
            <v/>
          </cell>
          <cell r="BF2518" t="str">
            <v>0</v>
          </cell>
        </row>
        <row r="2519">
          <cell r="A2519">
            <v>10079155</v>
          </cell>
          <cell r="B2519" t="str">
            <v>JACOB DANIEL</v>
          </cell>
          <cell r="C2519" t="str">
            <v>KILIMBA</v>
          </cell>
          <cell r="D2519" t="str">
            <v>BAYRAKÇI</v>
          </cell>
          <cell r="E2519" t="str">
            <v>FLAGMAN</v>
          </cell>
          <cell r="F2519" t="str">
            <v>50106670</v>
          </cell>
          <cell r="G2519" t="str">
            <v>KITUMBO SECURITY</v>
          </cell>
          <cell r="H2519" t="str">
            <v>50106670</v>
          </cell>
          <cell r="I2519" t="str">
            <v>0FFP</v>
          </cell>
          <cell r="J2519" t="str">
            <v>İŞ GÜVENLİĞİ</v>
          </cell>
          <cell r="K2519" t="str">
            <v>50114338</v>
          </cell>
          <cell r="L2519" t="str">
            <v>TZ</v>
          </cell>
          <cell r="M2519" t="str">
            <v>Tanzanyalı</v>
          </cell>
          <cell r="N2519" t="str">
            <v>0037</v>
          </cell>
          <cell r="O2519" t="str">
            <v>İTİGİ</v>
          </cell>
          <cell r="P2519" t="str">
            <v>7L</v>
          </cell>
          <cell r="Q2519" t="str">
            <v>KITIMBO SECURITY</v>
          </cell>
          <cell r="R2519">
            <v>45100</v>
          </cell>
          <cell r="S2519">
            <v>45100</v>
          </cell>
          <cell r="T2519">
            <v>45232</v>
          </cell>
          <cell r="U2519" t="str">
            <v>Belirli S. İş Sözl. sona erm.</v>
          </cell>
          <cell r="V2519" t="str">
            <v>Mavi Yaka Endirekt</v>
          </cell>
          <cell r="W2519" t="str">
            <v>LOT 3 (MIT)</v>
          </cell>
          <cell r="X2519" t="str">
            <v/>
          </cell>
          <cell r="Y2519" t="str">
            <v/>
          </cell>
          <cell r="Z2519" t="str">
            <v/>
          </cell>
          <cell r="AA2519" t="str">
            <v>0745531029</v>
          </cell>
          <cell r="AB2519" t="str">
            <v>İŞÇİ</v>
          </cell>
          <cell r="AC2519" t="str">
            <v>99</v>
          </cell>
          <cell r="AD2519" t="str">
            <v>LOT 3 (MIT)</v>
          </cell>
          <cell r="AE2519" t="str">
            <v>0113</v>
          </cell>
          <cell r="AF2519" t="str">
            <v/>
          </cell>
          <cell r="AG2519" t="str">
            <v>KM 785+000 - 829+305</v>
          </cell>
          <cell r="AH2519">
            <v>36948</v>
          </cell>
          <cell r="AI2519" t="str">
            <v>Bay</v>
          </cell>
          <cell r="AJ2519" t="str">
            <v>Yerel-Saatlik</v>
          </cell>
          <cell r="AK2519">
            <v>0</v>
          </cell>
          <cell r="AL2519" t="str">
            <v/>
          </cell>
          <cell r="AM2519" t="str">
            <v>306005</v>
          </cell>
          <cell r="AN2519" t="str">
            <v/>
          </cell>
          <cell r="AO2519" t="str">
            <v>T3</v>
          </cell>
          <cell r="AP2519" t="str">
            <v>5150</v>
          </cell>
          <cell r="AQ2519" t="str">
            <v>5175</v>
          </cell>
          <cell r="AR2519" t="str">
            <v/>
          </cell>
          <cell r="AS2519" t="str">
            <v/>
          </cell>
          <cell r="AT2519" t="str">
            <v/>
          </cell>
          <cell r="AU2519" t="str">
            <v/>
          </cell>
          <cell r="AV2519" t="str">
            <v/>
          </cell>
          <cell r="AW2519" t="str">
            <v/>
          </cell>
          <cell r="AX2519" t="str">
            <v>JACOB DANIEL KILIMBA</v>
          </cell>
          <cell r="AY2519" t="str">
            <v/>
          </cell>
          <cell r="AZ2519"/>
          <cell r="BA2519"/>
          <cell r="BB2519" t="str">
            <v/>
          </cell>
          <cell r="BC2519"/>
          <cell r="BD2519" t="str">
            <v/>
          </cell>
          <cell r="BE2519" t="str">
            <v/>
          </cell>
          <cell r="BF2519" t="str">
            <v>0</v>
          </cell>
        </row>
        <row r="2520">
          <cell r="A2520">
            <v>10079156</v>
          </cell>
          <cell r="B2520" t="str">
            <v>HASSAN M.</v>
          </cell>
          <cell r="C2520" t="str">
            <v>HUSENI</v>
          </cell>
          <cell r="D2520" t="str">
            <v>BAYRAKÇI</v>
          </cell>
          <cell r="E2520" t="str">
            <v>FLAGMAN</v>
          </cell>
          <cell r="F2520" t="str">
            <v>50106670</v>
          </cell>
          <cell r="G2520" t="str">
            <v>KITUMBO SECURITY</v>
          </cell>
          <cell r="H2520" t="str">
            <v>50106670</v>
          </cell>
          <cell r="I2520" t="str">
            <v>0FFP</v>
          </cell>
          <cell r="J2520" t="str">
            <v>İŞ GÜVENLİĞİ</v>
          </cell>
          <cell r="K2520" t="str">
            <v>50114338</v>
          </cell>
          <cell r="L2520" t="str">
            <v>TZ</v>
          </cell>
          <cell r="M2520" t="str">
            <v>Tanzanyalı</v>
          </cell>
          <cell r="N2520" t="str">
            <v>0038</v>
          </cell>
          <cell r="O2520" t="str">
            <v>TURA</v>
          </cell>
          <cell r="P2520" t="str">
            <v>7L</v>
          </cell>
          <cell r="Q2520" t="str">
            <v>KITIMBO SECURITY</v>
          </cell>
          <cell r="R2520">
            <v>45100</v>
          </cell>
          <cell r="S2520">
            <v>45100</v>
          </cell>
          <cell r="T2520">
            <v>45232</v>
          </cell>
          <cell r="U2520" t="str">
            <v>Belirli S. İş Sözl. sona erm.</v>
          </cell>
          <cell r="V2520" t="str">
            <v>Mavi Yaka Endirekt</v>
          </cell>
          <cell r="W2520" t="str">
            <v>LOT 3 (MIT)</v>
          </cell>
          <cell r="X2520" t="str">
            <v/>
          </cell>
          <cell r="Y2520" t="str">
            <v/>
          </cell>
          <cell r="Z2520" t="str">
            <v/>
          </cell>
          <cell r="AA2520" t="str">
            <v>0692733467</v>
          </cell>
          <cell r="AB2520" t="str">
            <v>İŞÇİ</v>
          </cell>
          <cell r="AC2520" t="str">
            <v>99</v>
          </cell>
          <cell r="AD2520" t="str">
            <v>LOT 3 (MIT)</v>
          </cell>
          <cell r="AE2520" t="str">
            <v>0113</v>
          </cell>
          <cell r="AF2520" t="str">
            <v/>
          </cell>
          <cell r="AG2520" t="str">
            <v>KM 785+000 - 829+305</v>
          </cell>
          <cell r="AH2520">
            <v>33373</v>
          </cell>
          <cell r="AI2520" t="str">
            <v>Bay</v>
          </cell>
          <cell r="AJ2520" t="str">
            <v>Yerel-Saatlik</v>
          </cell>
          <cell r="AK2520">
            <v>0</v>
          </cell>
          <cell r="AL2520" t="str">
            <v/>
          </cell>
          <cell r="AM2520" t="str">
            <v>306005</v>
          </cell>
          <cell r="AN2520" t="str">
            <v/>
          </cell>
          <cell r="AO2520" t="str">
            <v>T3</v>
          </cell>
          <cell r="AP2520" t="str">
            <v>5150</v>
          </cell>
          <cell r="AQ2520" t="str">
            <v>5175</v>
          </cell>
          <cell r="AR2520" t="str">
            <v/>
          </cell>
          <cell r="AS2520" t="str">
            <v/>
          </cell>
          <cell r="AT2520" t="str">
            <v/>
          </cell>
          <cell r="AU2520" t="str">
            <v/>
          </cell>
          <cell r="AV2520" t="str">
            <v/>
          </cell>
          <cell r="AW2520" t="str">
            <v/>
          </cell>
          <cell r="AX2520" t="str">
            <v>HASSAN M. HUSENI</v>
          </cell>
          <cell r="AY2520" t="str">
            <v/>
          </cell>
          <cell r="AZ2520"/>
          <cell r="BA2520"/>
          <cell r="BB2520" t="str">
            <v/>
          </cell>
          <cell r="BC2520"/>
          <cell r="BD2520" t="str">
            <v/>
          </cell>
          <cell r="BE2520" t="str">
            <v/>
          </cell>
          <cell r="BF2520" t="str">
            <v>0</v>
          </cell>
        </row>
        <row r="2521">
          <cell r="A2521">
            <v>10079157</v>
          </cell>
          <cell r="B2521" t="str">
            <v>JUMANNE A.</v>
          </cell>
          <cell r="C2521" t="str">
            <v>KISHOLI</v>
          </cell>
          <cell r="D2521" t="str">
            <v>BAYRAKÇI</v>
          </cell>
          <cell r="E2521" t="str">
            <v>FLAGMAN</v>
          </cell>
          <cell r="F2521" t="str">
            <v>50106670</v>
          </cell>
          <cell r="G2521" t="str">
            <v>KITUMBO SECURITY</v>
          </cell>
          <cell r="H2521" t="str">
            <v>50106670</v>
          </cell>
          <cell r="I2521" t="str">
            <v>0FFP</v>
          </cell>
          <cell r="J2521" t="str">
            <v>İŞ GÜVENLİĞİ</v>
          </cell>
          <cell r="K2521" t="str">
            <v>50114338</v>
          </cell>
          <cell r="L2521" t="str">
            <v>TZ</v>
          </cell>
          <cell r="M2521" t="str">
            <v>Tanzanyalı</v>
          </cell>
          <cell r="N2521" t="str">
            <v>0037</v>
          </cell>
          <cell r="O2521" t="str">
            <v>İTİGİ</v>
          </cell>
          <cell r="P2521" t="str">
            <v>7L</v>
          </cell>
          <cell r="Q2521" t="str">
            <v>KITIMBO SECURITY</v>
          </cell>
          <cell r="R2521">
            <v>45100</v>
          </cell>
          <cell r="S2521">
            <v>45100</v>
          </cell>
          <cell r="T2521">
            <v>45232</v>
          </cell>
          <cell r="U2521" t="str">
            <v>Belirli S. İş Sözl. sona erm.</v>
          </cell>
          <cell r="V2521" t="str">
            <v>Mavi Yaka Endirekt</v>
          </cell>
          <cell r="W2521" t="str">
            <v>LOT 3 (MIT)</v>
          </cell>
          <cell r="X2521" t="str">
            <v/>
          </cell>
          <cell r="Y2521" t="str">
            <v/>
          </cell>
          <cell r="Z2521" t="str">
            <v/>
          </cell>
          <cell r="AA2521" t="str">
            <v>0762838529</v>
          </cell>
          <cell r="AB2521" t="str">
            <v>İŞÇİ</v>
          </cell>
          <cell r="AC2521" t="str">
            <v>99</v>
          </cell>
          <cell r="AD2521" t="str">
            <v>LOT 3 (MIT)</v>
          </cell>
          <cell r="AE2521" t="str">
            <v>0113</v>
          </cell>
          <cell r="AF2521" t="str">
            <v/>
          </cell>
          <cell r="AG2521" t="str">
            <v>KM 785+000 - 829+305</v>
          </cell>
          <cell r="AH2521">
            <v>34695</v>
          </cell>
          <cell r="AI2521" t="str">
            <v>Bay</v>
          </cell>
          <cell r="AJ2521" t="str">
            <v>Yerel-Saatlik</v>
          </cell>
          <cell r="AK2521">
            <v>0</v>
          </cell>
          <cell r="AL2521" t="str">
            <v/>
          </cell>
          <cell r="AM2521" t="str">
            <v>306005</v>
          </cell>
          <cell r="AN2521" t="str">
            <v/>
          </cell>
          <cell r="AO2521" t="str">
            <v>T3</v>
          </cell>
          <cell r="AP2521" t="str">
            <v>5150</v>
          </cell>
          <cell r="AQ2521" t="str">
            <v>5175</v>
          </cell>
          <cell r="AR2521" t="str">
            <v/>
          </cell>
          <cell r="AS2521" t="str">
            <v/>
          </cell>
          <cell r="AT2521" t="str">
            <v/>
          </cell>
          <cell r="AU2521" t="str">
            <v/>
          </cell>
          <cell r="AV2521" t="str">
            <v/>
          </cell>
          <cell r="AW2521" t="str">
            <v/>
          </cell>
          <cell r="AX2521" t="str">
            <v>JUMANNE A. KISHOLI</v>
          </cell>
          <cell r="AY2521" t="str">
            <v/>
          </cell>
          <cell r="AZ2521"/>
          <cell r="BA2521"/>
          <cell r="BB2521" t="str">
            <v/>
          </cell>
          <cell r="BC2521"/>
          <cell r="BD2521" t="str">
            <v/>
          </cell>
          <cell r="BE2521" t="str">
            <v/>
          </cell>
          <cell r="BF2521" t="str">
            <v>0</v>
          </cell>
        </row>
        <row r="2522">
          <cell r="A2522">
            <v>10079158</v>
          </cell>
          <cell r="B2522" t="str">
            <v>EMANUEL EDWARD</v>
          </cell>
          <cell r="C2522" t="str">
            <v>MERERE</v>
          </cell>
          <cell r="D2522" t="str">
            <v>GÜVENLİK GÖREVLİSİ</v>
          </cell>
          <cell r="E2522" t="str">
            <v>SECURITY</v>
          </cell>
          <cell r="F2522" t="str">
            <v>50106670</v>
          </cell>
          <cell r="G2522" t="str">
            <v>KITUMBO SECURITY</v>
          </cell>
          <cell r="H2522" t="str">
            <v>50106670</v>
          </cell>
          <cell r="I2522" t="str">
            <v>0EEI</v>
          </cell>
          <cell r="J2522" t="str">
            <v>GÜVENLİK</v>
          </cell>
          <cell r="K2522" t="str">
            <v>50106674</v>
          </cell>
          <cell r="L2522" t="str">
            <v>TZ</v>
          </cell>
          <cell r="M2522" t="str">
            <v>Tanzanyalı</v>
          </cell>
          <cell r="N2522" t="str">
            <v>0037</v>
          </cell>
          <cell r="O2522" t="str">
            <v>İTİGİ</v>
          </cell>
          <cell r="P2522" t="str">
            <v>7L</v>
          </cell>
          <cell r="Q2522" t="str">
            <v>KITIMBO SECURITY</v>
          </cell>
          <cell r="R2522">
            <v>45100</v>
          </cell>
          <cell r="S2522">
            <v>45100</v>
          </cell>
          <cell r="T2522">
            <v>45170</v>
          </cell>
          <cell r="U2522" t="str">
            <v>Bsz.S.İşSz.İşvTrf.Hk.SebepsizF</v>
          </cell>
          <cell r="V2522" t="str">
            <v>Mavi Yaka Endirekt</v>
          </cell>
          <cell r="W2522" t="str">
            <v>LOT 3 (MIT)</v>
          </cell>
          <cell r="X2522" t="str">
            <v/>
          </cell>
          <cell r="Y2522" t="str">
            <v/>
          </cell>
          <cell r="Z2522" t="str">
            <v/>
          </cell>
          <cell r="AA2522" t="str">
            <v>0754347023</v>
          </cell>
          <cell r="AB2522" t="str">
            <v>GÖREVLİ</v>
          </cell>
          <cell r="AC2522" t="str">
            <v>99</v>
          </cell>
          <cell r="AD2522" t="str">
            <v>LOT 3 (MIT)</v>
          </cell>
          <cell r="AE2522" t="str">
            <v>0113</v>
          </cell>
          <cell r="AF2522" t="str">
            <v/>
          </cell>
          <cell r="AG2522" t="str">
            <v>KM 785+000 - 829+305</v>
          </cell>
          <cell r="AH2522">
            <v>28119</v>
          </cell>
          <cell r="AI2522" t="str">
            <v>Bay</v>
          </cell>
          <cell r="AJ2522" t="str">
            <v>Yerel-Saatlik</v>
          </cell>
          <cell r="AK2522">
            <v>0</v>
          </cell>
          <cell r="AL2522" t="str">
            <v/>
          </cell>
          <cell r="AM2522" t="str">
            <v>306002</v>
          </cell>
          <cell r="AN2522" t="str">
            <v/>
          </cell>
          <cell r="AO2522" t="str">
            <v>T3</v>
          </cell>
          <cell r="AP2522" t="str">
            <v>5150</v>
          </cell>
          <cell r="AQ2522" t="str">
            <v>5175</v>
          </cell>
          <cell r="AR2522" t="str">
            <v/>
          </cell>
          <cell r="AS2522" t="str">
            <v/>
          </cell>
          <cell r="AT2522" t="str">
            <v/>
          </cell>
          <cell r="AU2522" t="str">
            <v/>
          </cell>
          <cell r="AV2522" t="str">
            <v/>
          </cell>
          <cell r="AW2522" t="str">
            <v/>
          </cell>
          <cell r="AX2522" t="str">
            <v>EMANUEL EDWARD MERERE</v>
          </cell>
          <cell r="AY2522" t="str">
            <v/>
          </cell>
          <cell r="AZ2522"/>
          <cell r="BA2522"/>
          <cell r="BB2522" t="str">
            <v/>
          </cell>
          <cell r="BC2522"/>
          <cell r="BD2522" t="str">
            <v/>
          </cell>
          <cell r="BE2522" t="str">
            <v/>
          </cell>
          <cell r="BF2522" t="str">
            <v>0</v>
          </cell>
        </row>
        <row r="2523">
          <cell r="A2523">
            <v>10079159</v>
          </cell>
          <cell r="B2523" t="str">
            <v>YAKOBO EDWARD</v>
          </cell>
          <cell r="C2523" t="str">
            <v>MISAI</v>
          </cell>
          <cell r="D2523" t="str">
            <v>GÜVENLİK GÖREVLİSİ</v>
          </cell>
          <cell r="E2523" t="str">
            <v>SECURITY</v>
          </cell>
          <cell r="F2523" t="str">
            <v>50106670</v>
          </cell>
          <cell r="G2523" t="str">
            <v>KITUMBO SECURITY</v>
          </cell>
          <cell r="H2523" t="str">
            <v>50106670</v>
          </cell>
          <cell r="I2523" t="str">
            <v>0EEI</v>
          </cell>
          <cell r="J2523" t="str">
            <v>GÜVENLİK</v>
          </cell>
          <cell r="K2523" t="str">
            <v>50106674</v>
          </cell>
          <cell r="L2523" t="str">
            <v>TZ</v>
          </cell>
          <cell r="M2523" t="str">
            <v>Tanzanyalı</v>
          </cell>
          <cell r="N2523" t="str">
            <v>0037</v>
          </cell>
          <cell r="O2523" t="str">
            <v>İTİGİ</v>
          </cell>
          <cell r="P2523" t="str">
            <v>7L</v>
          </cell>
          <cell r="Q2523" t="str">
            <v>KITIMBO SECURITY</v>
          </cell>
          <cell r="R2523">
            <v>45100</v>
          </cell>
          <cell r="S2523">
            <v>45100</v>
          </cell>
          <cell r="T2523">
            <v>45170</v>
          </cell>
          <cell r="U2523" t="str">
            <v>Bsz.S.İşSz.İşvTrf.Hk.SebepsizF</v>
          </cell>
          <cell r="V2523" t="str">
            <v>Mavi Yaka Endirekt</v>
          </cell>
          <cell r="W2523" t="str">
            <v>LOT 3 (MIT)</v>
          </cell>
          <cell r="X2523" t="str">
            <v/>
          </cell>
          <cell r="Y2523" t="str">
            <v/>
          </cell>
          <cell r="Z2523" t="str">
            <v/>
          </cell>
          <cell r="AA2523" t="str">
            <v>0755149359</v>
          </cell>
          <cell r="AB2523" t="str">
            <v>GÖREVLİ</v>
          </cell>
          <cell r="AC2523" t="str">
            <v>99</v>
          </cell>
          <cell r="AD2523" t="str">
            <v>LOT 3 (MIT)</v>
          </cell>
          <cell r="AE2523" t="str">
            <v>0113</v>
          </cell>
          <cell r="AF2523" t="str">
            <v/>
          </cell>
          <cell r="AG2523" t="str">
            <v>KM 785+000 - 829+305</v>
          </cell>
          <cell r="AH2523">
            <v>30350</v>
          </cell>
          <cell r="AI2523" t="str">
            <v>Bay</v>
          </cell>
          <cell r="AJ2523" t="str">
            <v>Yerel-Saatlik</v>
          </cell>
          <cell r="AK2523">
            <v>0</v>
          </cell>
          <cell r="AL2523" t="str">
            <v/>
          </cell>
          <cell r="AM2523" t="str">
            <v>306002</v>
          </cell>
          <cell r="AN2523" t="str">
            <v/>
          </cell>
          <cell r="AO2523" t="str">
            <v>T3</v>
          </cell>
          <cell r="AP2523" t="str">
            <v>5150</v>
          </cell>
          <cell r="AQ2523" t="str">
            <v>5175</v>
          </cell>
          <cell r="AR2523" t="str">
            <v/>
          </cell>
          <cell r="AS2523" t="str">
            <v/>
          </cell>
          <cell r="AT2523" t="str">
            <v/>
          </cell>
          <cell r="AU2523" t="str">
            <v/>
          </cell>
          <cell r="AV2523" t="str">
            <v/>
          </cell>
          <cell r="AW2523" t="str">
            <v/>
          </cell>
          <cell r="AX2523" t="str">
            <v>YAKOBO EDWARD MISAI</v>
          </cell>
          <cell r="AY2523" t="str">
            <v/>
          </cell>
          <cell r="AZ2523"/>
          <cell r="BA2523"/>
          <cell r="BB2523" t="str">
            <v/>
          </cell>
          <cell r="BC2523"/>
          <cell r="BD2523" t="str">
            <v/>
          </cell>
          <cell r="BE2523" t="str">
            <v/>
          </cell>
          <cell r="BF2523" t="str">
            <v>0</v>
          </cell>
        </row>
        <row r="2524">
          <cell r="A2524">
            <v>10078849</v>
          </cell>
          <cell r="B2524" t="str">
            <v>BRYSON M.</v>
          </cell>
          <cell r="C2524" t="str">
            <v>MAKUKE</v>
          </cell>
          <cell r="D2524" t="str">
            <v>BAYRAKÇI</v>
          </cell>
          <cell r="E2524" t="str">
            <v>FLAGMAN</v>
          </cell>
          <cell r="F2524" t="str">
            <v>50106670</v>
          </cell>
          <cell r="G2524" t="str">
            <v>KITUMBO SECURITY</v>
          </cell>
          <cell r="H2524" t="str">
            <v>50106670</v>
          </cell>
          <cell r="I2524" t="str">
            <v>0FFP</v>
          </cell>
          <cell r="J2524" t="str">
            <v>İŞ GÜVENLİĞİ</v>
          </cell>
          <cell r="K2524" t="str">
            <v>50114338</v>
          </cell>
          <cell r="L2524" t="str">
            <v>TZ</v>
          </cell>
          <cell r="M2524" t="str">
            <v>Tanzanyalı</v>
          </cell>
          <cell r="N2524" t="str">
            <v>0037</v>
          </cell>
          <cell r="O2524" t="str">
            <v>İTİGİ</v>
          </cell>
          <cell r="P2524" t="str">
            <v>7L</v>
          </cell>
          <cell r="Q2524" t="str">
            <v>KITIMBO SECURITY</v>
          </cell>
          <cell r="R2524">
            <v>45076</v>
          </cell>
          <cell r="S2524">
            <v>45076</v>
          </cell>
          <cell r="T2524"/>
          <cell r="U2524" t="str">
            <v/>
          </cell>
          <cell r="V2524" t="str">
            <v>Mavi Yaka Endirekt</v>
          </cell>
          <cell r="W2524" t="str">
            <v>LOT 3 (MIT)</v>
          </cell>
          <cell r="X2524" t="str">
            <v/>
          </cell>
          <cell r="Y2524" t="str">
            <v/>
          </cell>
          <cell r="Z2524" t="str">
            <v/>
          </cell>
          <cell r="AA2524" t="str">
            <v>0719126258</v>
          </cell>
          <cell r="AB2524" t="str">
            <v>İŞÇİ</v>
          </cell>
          <cell r="AC2524" t="str">
            <v>99</v>
          </cell>
          <cell r="AD2524" t="str">
            <v>LOT 3 (MIT)</v>
          </cell>
          <cell r="AE2524" t="str">
            <v>0113</v>
          </cell>
          <cell r="AF2524" t="str">
            <v/>
          </cell>
          <cell r="AG2524" t="str">
            <v>KM 785+000 - 829+305</v>
          </cell>
          <cell r="AH2524">
            <v>25266</v>
          </cell>
          <cell r="AI2524" t="str">
            <v>Bay</v>
          </cell>
          <cell r="AJ2524" t="str">
            <v>Yerel-Saatlik</v>
          </cell>
          <cell r="AK2524">
            <v>0</v>
          </cell>
          <cell r="AL2524" t="str">
            <v/>
          </cell>
          <cell r="AM2524" t="str">
            <v>306005</v>
          </cell>
          <cell r="AN2524" t="str">
            <v/>
          </cell>
          <cell r="AO2524" t="str">
            <v>T3</v>
          </cell>
          <cell r="AP2524" t="str">
            <v>5150</v>
          </cell>
          <cell r="AQ2524" t="str">
            <v>5175</v>
          </cell>
          <cell r="AR2524" t="str">
            <v/>
          </cell>
          <cell r="AS2524" t="str">
            <v/>
          </cell>
          <cell r="AT2524" t="str">
            <v/>
          </cell>
          <cell r="AU2524" t="str">
            <v/>
          </cell>
          <cell r="AV2524" t="str">
            <v/>
          </cell>
          <cell r="AW2524" t="str">
            <v/>
          </cell>
          <cell r="AX2524" t="str">
            <v>BRYSON M. MAKUKE</v>
          </cell>
          <cell r="AY2524" t="str">
            <v/>
          </cell>
          <cell r="AZ2524"/>
          <cell r="BA2524"/>
          <cell r="BB2524" t="str">
            <v/>
          </cell>
          <cell r="BC2524"/>
          <cell r="BD2524" t="str">
            <v/>
          </cell>
          <cell r="BE2524" t="str">
            <v/>
          </cell>
          <cell r="BF2524" t="str">
            <v>0</v>
          </cell>
        </row>
        <row r="2525">
          <cell r="A2525">
            <v>10078851</v>
          </cell>
          <cell r="B2525" t="str">
            <v>NICODEMAS J.</v>
          </cell>
          <cell r="C2525" t="str">
            <v>KILONDI</v>
          </cell>
          <cell r="D2525" t="str">
            <v>BAYRAKÇI</v>
          </cell>
          <cell r="E2525" t="str">
            <v>FLAGMAN</v>
          </cell>
          <cell r="F2525" t="str">
            <v>50106670</v>
          </cell>
          <cell r="G2525" t="str">
            <v>KITUMBO SECURITY</v>
          </cell>
          <cell r="H2525" t="str">
            <v>50106670</v>
          </cell>
          <cell r="I2525" t="str">
            <v>0FFP</v>
          </cell>
          <cell r="J2525" t="str">
            <v>İŞ GÜVENLİĞİ</v>
          </cell>
          <cell r="K2525" t="str">
            <v>50114338</v>
          </cell>
          <cell r="L2525" t="str">
            <v>TZ</v>
          </cell>
          <cell r="M2525" t="str">
            <v>Tanzanyalı</v>
          </cell>
          <cell r="N2525" t="str">
            <v>0037</v>
          </cell>
          <cell r="O2525" t="str">
            <v>İTİGİ</v>
          </cell>
          <cell r="P2525" t="str">
            <v>7L</v>
          </cell>
          <cell r="Q2525" t="str">
            <v>KITIMBO SECURITY</v>
          </cell>
          <cell r="R2525">
            <v>45076</v>
          </cell>
          <cell r="S2525">
            <v>45076</v>
          </cell>
          <cell r="T2525">
            <v>45232</v>
          </cell>
          <cell r="U2525" t="str">
            <v>Belirli S. İş Sözl. sona erm.</v>
          </cell>
          <cell r="V2525" t="str">
            <v>Mavi Yaka Endirekt</v>
          </cell>
          <cell r="W2525" t="str">
            <v>LOT 3 (MIT)</v>
          </cell>
          <cell r="X2525" t="str">
            <v/>
          </cell>
          <cell r="Y2525" t="str">
            <v/>
          </cell>
          <cell r="Z2525" t="str">
            <v/>
          </cell>
          <cell r="AA2525" t="str">
            <v>0759520462</v>
          </cell>
          <cell r="AB2525" t="str">
            <v>İŞÇİ</v>
          </cell>
          <cell r="AC2525" t="str">
            <v>99</v>
          </cell>
          <cell r="AD2525" t="str">
            <v>LOT 3 (MIT)</v>
          </cell>
          <cell r="AE2525" t="str">
            <v>0113</v>
          </cell>
          <cell r="AF2525" t="str">
            <v/>
          </cell>
          <cell r="AG2525" t="str">
            <v>KM 785+000 - 829+305</v>
          </cell>
          <cell r="AH2525">
            <v>34815</v>
          </cell>
          <cell r="AI2525" t="str">
            <v>Bay</v>
          </cell>
          <cell r="AJ2525" t="str">
            <v>Yerel-Saatlik</v>
          </cell>
          <cell r="AK2525">
            <v>0</v>
          </cell>
          <cell r="AL2525" t="str">
            <v/>
          </cell>
          <cell r="AM2525" t="str">
            <v>306005</v>
          </cell>
          <cell r="AN2525" t="str">
            <v/>
          </cell>
          <cell r="AO2525" t="str">
            <v>T3</v>
          </cell>
          <cell r="AP2525" t="str">
            <v>5150</v>
          </cell>
          <cell r="AQ2525" t="str">
            <v>5175</v>
          </cell>
          <cell r="AR2525" t="str">
            <v/>
          </cell>
          <cell r="AS2525" t="str">
            <v/>
          </cell>
          <cell r="AT2525" t="str">
            <v/>
          </cell>
          <cell r="AU2525" t="str">
            <v/>
          </cell>
          <cell r="AV2525" t="str">
            <v/>
          </cell>
          <cell r="AW2525" t="str">
            <v/>
          </cell>
          <cell r="AX2525" t="str">
            <v>NICODEMAS J. KILONDI</v>
          </cell>
          <cell r="AY2525" t="str">
            <v/>
          </cell>
          <cell r="AZ2525"/>
          <cell r="BA2525"/>
          <cell r="BB2525" t="str">
            <v/>
          </cell>
          <cell r="BC2525"/>
          <cell r="BD2525" t="str">
            <v/>
          </cell>
          <cell r="BE2525" t="str">
            <v/>
          </cell>
          <cell r="BF2525" t="str">
            <v>0</v>
          </cell>
        </row>
        <row r="2526">
          <cell r="A2526">
            <v>10077849</v>
          </cell>
          <cell r="B2526" t="str">
            <v>ATHUMANI MAULIDI</v>
          </cell>
          <cell r="C2526" t="str">
            <v>KATAALA</v>
          </cell>
          <cell r="D2526" t="str">
            <v>MARANGOZ</v>
          </cell>
          <cell r="E2526" t="str">
            <v>CARPENTER</v>
          </cell>
          <cell r="F2526" t="str">
            <v>50113849</v>
          </cell>
          <cell r="G2526" t="str">
            <v>AB GRAND İNTERNATION COMPANY</v>
          </cell>
          <cell r="H2526" t="str">
            <v>50113849</v>
          </cell>
          <cell r="I2526" t="str">
            <v>0FFF</v>
          </cell>
          <cell r="J2526" t="str">
            <v>SANAT YAPILARI</v>
          </cell>
          <cell r="K2526" t="str">
            <v>50113854</v>
          </cell>
          <cell r="L2526" t="str">
            <v>TZ</v>
          </cell>
          <cell r="M2526" t="str">
            <v>Tanzanyalı</v>
          </cell>
          <cell r="N2526" t="str">
            <v>0038</v>
          </cell>
          <cell r="O2526" t="str">
            <v>TURA</v>
          </cell>
          <cell r="P2526" t="str">
            <v>8R</v>
          </cell>
          <cell r="Q2526" t="str">
            <v>AB GRAND İNTERNATION</v>
          </cell>
          <cell r="R2526">
            <v>44986</v>
          </cell>
          <cell r="S2526">
            <v>44986</v>
          </cell>
          <cell r="T2526"/>
          <cell r="U2526" t="str">
            <v/>
          </cell>
          <cell r="V2526" t="str">
            <v>Mavi Yaka Direkt</v>
          </cell>
          <cell r="W2526" t="str">
            <v>LOT 3 (MIT)</v>
          </cell>
          <cell r="X2526" t="str">
            <v/>
          </cell>
          <cell r="Y2526" t="str">
            <v/>
          </cell>
          <cell r="Z2526" t="str">
            <v/>
          </cell>
          <cell r="AA2526" t="str">
            <v>0692 440 052</v>
          </cell>
          <cell r="AB2526" t="str">
            <v>USTA</v>
          </cell>
          <cell r="AC2526" t="str">
            <v>99</v>
          </cell>
          <cell r="AD2526" t="str">
            <v>LOT 3 (MIT)</v>
          </cell>
          <cell r="AE2526" t="str">
            <v>0113</v>
          </cell>
          <cell r="AF2526" t="str">
            <v/>
          </cell>
          <cell r="AG2526" t="str">
            <v>KM 785+000 - 829+305</v>
          </cell>
          <cell r="AH2526">
            <v>29403</v>
          </cell>
          <cell r="AI2526" t="str">
            <v>Bay</v>
          </cell>
          <cell r="AJ2526" t="str">
            <v>Yerel-Saatlik</v>
          </cell>
          <cell r="AK2526">
            <v>0</v>
          </cell>
          <cell r="AL2526" t="str">
            <v/>
          </cell>
          <cell r="AM2526" t="str">
            <v>201002</v>
          </cell>
          <cell r="AN2526" t="str">
            <v>S</v>
          </cell>
          <cell r="AO2526" t="str">
            <v>T3</v>
          </cell>
          <cell r="AP2526" t="str">
            <v>5150</v>
          </cell>
          <cell r="AQ2526" t="str">
            <v>5175</v>
          </cell>
          <cell r="AR2526" t="str">
            <v/>
          </cell>
          <cell r="AS2526" t="str">
            <v/>
          </cell>
          <cell r="AT2526" t="str">
            <v/>
          </cell>
          <cell r="AU2526" t="str">
            <v/>
          </cell>
          <cell r="AV2526" t="str">
            <v/>
          </cell>
          <cell r="AW2526" t="str">
            <v/>
          </cell>
          <cell r="AX2526" t="str">
            <v>ATHUMANI MAULIDI KATAALA</v>
          </cell>
          <cell r="AY2526" t="str">
            <v/>
          </cell>
          <cell r="AZ2526"/>
          <cell r="BA2526"/>
          <cell r="BB2526" t="str">
            <v/>
          </cell>
          <cell r="BC2526"/>
          <cell r="BD2526" t="str">
            <v/>
          </cell>
          <cell r="BE2526" t="str">
            <v/>
          </cell>
          <cell r="BF2526" t="str">
            <v>0</v>
          </cell>
        </row>
        <row r="2527">
          <cell r="A2527">
            <v>10077848</v>
          </cell>
          <cell r="B2527" t="str">
            <v>MWINYIHAMISI ISMAIL</v>
          </cell>
          <cell r="C2527" t="str">
            <v>BOLLY</v>
          </cell>
          <cell r="D2527" t="str">
            <v>ÇELİK MONTAJCI</v>
          </cell>
          <cell r="E2527" t="str">
            <v>STEEL FITTER</v>
          </cell>
          <cell r="F2527" t="str">
            <v>50113849</v>
          </cell>
          <cell r="G2527" t="str">
            <v>AB GRAND İNTERNATION COMPANY</v>
          </cell>
          <cell r="H2527" t="str">
            <v>50113849</v>
          </cell>
          <cell r="I2527" t="str">
            <v>0FFF</v>
          </cell>
          <cell r="J2527" t="str">
            <v>SANAT YAPILARI</v>
          </cell>
          <cell r="K2527" t="str">
            <v>50113853</v>
          </cell>
          <cell r="L2527" t="str">
            <v>TZ</v>
          </cell>
          <cell r="M2527" t="str">
            <v>Tanzanyalı</v>
          </cell>
          <cell r="N2527" t="str">
            <v>0038</v>
          </cell>
          <cell r="O2527" t="str">
            <v>TURA</v>
          </cell>
          <cell r="P2527" t="str">
            <v>8R</v>
          </cell>
          <cell r="Q2527" t="str">
            <v>AB GRAND İNTERNATION</v>
          </cell>
          <cell r="R2527">
            <v>44986</v>
          </cell>
          <cell r="S2527">
            <v>44986</v>
          </cell>
          <cell r="T2527"/>
          <cell r="U2527" t="str">
            <v/>
          </cell>
          <cell r="V2527" t="str">
            <v>Mavi Yaka Direkt</v>
          </cell>
          <cell r="W2527" t="str">
            <v>LOT 3 (MIT)</v>
          </cell>
          <cell r="X2527" t="str">
            <v/>
          </cell>
          <cell r="Y2527" t="str">
            <v/>
          </cell>
          <cell r="Z2527" t="str">
            <v/>
          </cell>
          <cell r="AA2527" t="str">
            <v>0699 672 399</v>
          </cell>
          <cell r="AB2527" t="str">
            <v>USTA</v>
          </cell>
          <cell r="AC2527" t="str">
            <v>99</v>
          </cell>
          <cell r="AD2527" t="str">
            <v>LOT 3 (MIT)</v>
          </cell>
          <cell r="AE2527" t="str">
            <v>0113</v>
          </cell>
          <cell r="AF2527" t="str">
            <v/>
          </cell>
          <cell r="AG2527" t="str">
            <v>KM 785+000 - 829+305</v>
          </cell>
          <cell r="AH2527">
            <v>32057</v>
          </cell>
          <cell r="AI2527" t="str">
            <v>Bay</v>
          </cell>
          <cell r="AJ2527" t="str">
            <v>Yerel-Saatlik</v>
          </cell>
          <cell r="AK2527">
            <v>0</v>
          </cell>
          <cell r="AL2527" t="str">
            <v/>
          </cell>
          <cell r="AM2527" t="str">
            <v>201002</v>
          </cell>
          <cell r="AN2527" t="str">
            <v>S</v>
          </cell>
          <cell r="AO2527" t="str">
            <v>T3</v>
          </cell>
          <cell r="AP2527" t="str">
            <v>5150</v>
          </cell>
          <cell r="AQ2527" t="str">
            <v>5175</v>
          </cell>
          <cell r="AR2527" t="str">
            <v/>
          </cell>
          <cell r="AS2527" t="str">
            <v/>
          </cell>
          <cell r="AT2527" t="str">
            <v/>
          </cell>
          <cell r="AU2527" t="str">
            <v/>
          </cell>
          <cell r="AV2527" t="str">
            <v/>
          </cell>
          <cell r="AW2527" t="str">
            <v/>
          </cell>
          <cell r="AX2527" t="str">
            <v>MWINYIHAMISI ISMAIL BOLLY</v>
          </cell>
          <cell r="AY2527" t="str">
            <v/>
          </cell>
          <cell r="AZ2527"/>
          <cell r="BA2527"/>
          <cell r="BB2527" t="str">
            <v/>
          </cell>
          <cell r="BC2527"/>
          <cell r="BD2527" t="str">
            <v/>
          </cell>
          <cell r="BE2527" t="str">
            <v/>
          </cell>
          <cell r="BF2527" t="str">
            <v>0</v>
          </cell>
        </row>
        <row r="2528">
          <cell r="A2528">
            <v>10077847</v>
          </cell>
          <cell r="B2528" t="str">
            <v>SAIDI HARUNA</v>
          </cell>
          <cell r="C2528" t="str">
            <v>TOLOMBA</v>
          </cell>
          <cell r="D2528" t="str">
            <v>ÇELİK MONTAJCI</v>
          </cell>
          <cell r="E2528" t="str">
            <v>STEEL FITTER</v>
          </cell>
          <cell r="F2528" t="str">
            <v>50113849</v>
          </cell>
          <cell r="G2528" t="str">
            <v>AB GRAND İNTERNATION COMPANY</v>
          </cell>
          <cell r="H2528" t="str">
            <v>50113849</v>
          </cell>
          <cell r="I2528" t="str">
            <v>0FFF</v>
          </cell>
          <cell r="J2528" t="str">
            <v>SANAT YAPILARI</v>
          </cell>
          <cell r="K2528" t="str">
            <v>50113853</v>
          </cell>
          <cell r="L2528" t="str">
            <v>TZ</v>
          </cell>
          <cell r="M2528" t="str">
            <v>Tanzanyalı</v>
          </cell>
          <cell r="N2528" t="str">
            <v>0038</v>
          </cell>
          <cell r="O2528" t="str">
            <v>TURA</v>
          </cell>
          <cell r="P2528" t="str">
            <v>8R</v>
          </cell>
          <cell r="Q2528" t="str">
            <v>AB GRAND İNTERNATION</v>
          </cell>
          <cell r="R2528">
            <v>44986</v>
          </cell>
          <cell r="S2528">
            <v>44986</v>
          </cell>
          <cell r="T2528">
            <v>45260</v>
          </cell>
          <cell r="U2528" t="str">
            <v>Belirli S. İş Sözl. sona erm.</v>
          </cell>
          <cell r="V2528" t="str">
            <v>Mavi Yaka Direkt</v>
          </cell>
          <cell r="W2528" t="str">
            <v>LOT 3 (MIT)</v>
          </cell>
          <cell r="X2528" t="str">
            <v/>
          </cell>
          <cell r="Y2528" t="str">
            <v/>
          </cell>
          <cell r="Z2528" t="str">
            <v/>
          </cell>
          <cell r="AA2528" t="str">
            <v>0688 792 222</v>
          </cell>
          <cell r="AB2528" t="str">
            <v>USTA</v>
          </cell>
          <cell r="AC2528" t="str">
            <v>99</v>
          </cell>
          <cell r="AD2528" t="str">
            <v>LOT 3 (MIT)</v>
          </cell>
          <cell r="AE2528" t="str">
            <v>0113</v>
          </cell>
          <cell r="AF2528" t="str">
            <v/>
          </cell>
          <cell r="AG2528" t="str">
            <v>KM 785+000 - 829+305</v>
          </cell>
          <cell r="AH2528">
            <v>33767</v>
          </cell>
          <cell r="AI2528" t="str">
            <v>Bay</v>
          </cell>
          <cell r="AJ2528" t="str">
            <v>Yerel-Saatlik</v>
          </cell>
          <cell r="AK2528">
            <v>0</v>
          </cell>
          <cell r="AL2528" t="str">
            <v/>
          </cell>
          <cell r="AM2528" t="str">
            <v>201002</v>
          </cell>
          <cell r="AN2528" t="str">
            <v>S</v>
          </cell>
          <cell r="AO2528" t="str">
            <v>T3</v>
          </cell>
          <cell r="AP2528" t="str">
            <v>5150</v>
          </cell>
          <cell r="AQ2528" t="str">
            <v>5175</v>
          </cell>
          <cell r="AR2528" t="str">
            <v/>
          </cell>
          <cell r="AS2528" t="str">
            <v/>
          </cell>
          <cell r="AT2528" t="str">
            <v/>
          </cell>
          <cell r="AU2528" t="str">
            <v/>
          </cell>
          <cell r="AV2528" t="str">
            <v/>
          </cell>
          <cell r="AW2528" t="str">
            <v/>
          </cell>
          <cell r="AX2528" t="str">
            <v>SAIDI HARUNA TOLOMBA</v>
          </cell>
          <cell r="AY2528" t="str">
            <v/>
          </cell>
          <cell r="AZ2528"/>
          <cell r="BA2528"/>
          <cell r="BB2528" t="str">
            <v/>
          </cell>
          <cell r="BC2528"/>
          <cell r="BD2528" t="str">
            <v/>
          </cell>
          <cell r="BE2528" t="str">
            <v/>
          </cell>
          <cell r="BF2528" t="str">
            <v>0</v>
          </cell>
        </row>
        <row r="2529">
          <cell r="A2529">
            <v>10077846</v>
          </cell>
          <cell r="B2529" t="str">
            <v>SALUM SHABANI</v>
          </cell>
          <cell r="C2529" t="str">
            <v>NYAKUNGA</v>
          </cell>
          <cell r="D2529" t="str">
            <v>DUVARCI</v>
          </cell>
          <cell r="E2529" t="str">
            <v>MASON</v>
          </cell>
          <cell r="F2529" t="str">
            <v>50113849</v>
          </cell>
          <cell r="G2529" t="str">
            <v>AB GRAND İNTERNATION COMPANY</v>
          </cell>
          <cell r="H2529" t="str">
            <v>50113849</v>
          </cell>
          <cell r="I2529" t="str">
            <v>0FFF</v>
          </cell>
          <cell r="J2529" t="str">
            <v>SANAT YAPILARI</v>
          </cell>
          <cell r="K2529" t="str">
            <v>50113967</v>
          </cell>
          <cell r="L2529" t="str">
            <v>TZ</v>
          </cell>
          <cell r="M2529" t="str">
            <v>Tanzanyalı</v>
          </cell>
          <cell r="N2529" t="str">
            <v>0038</v>
          </cell>
          <cell r="O2529" t="str">
            <v>TURA</v>
          </cell>
          <cell r="P2529" t="str">
            <v>8R</v>
          </cell>
          <cell r="Q2529" t="str">
            <v>AB GRAND İNTERNATION</v>
          </cell>
          <cell r="R2529">
            <v>44986</v>
          </cell>
          <cell r="S2529">
            <v>44986</v>
          </cell>
          <cell r="T2529"/>
          <cell r="U2529" t="str">
            <v/>
          </cell>
          <cell r="V2529" t="str">
            <v>Mavi Yaka Direkt</v>
          </cell>
          <cell r="W2529" t="str">
            <v>LOT 3 (MIT)</v>
          </cell>
          <cell r="X2529" t="str">
            <v/>
          </cell>
          <cell r="Y2529" t="str">
            <v/>
          </cell>
          <cell r="Z2529" t="str">
            <v/>
          </cell>
          <cell r="AA2529" t="str">
            <v>0687 764 034</v>
          </cell>
          <cell r="AB2529" t="str">
            <v>USTA</v>
          </cell>
          <cell r="AC2529" t="str">
            <v>99</v>
          </cell>
          <cell r="AD2529" t="str">
            <v>LOT 3 (MIT)</v>
          </cell>
          <cell r="AE2529" t="str">
            <v>0113</v>
          </cell>
          <cell r="AF2529" t="str">
            <v/>
          </cell>
          <cell r="AG2529" t="str">
            <v>KM 785+000 - 829+305</v>
          </cell>
          <cell r="AH2529">
            <v>33636</v>
          </cell>
          <cell r="AI2529" t="str">
            <v>Bay</v>
          </cell>
          <cell r="AJ2529" t="str">
            <v>Yerel-Saatlik</v>
          </cell>
          <cell r="AK2529">
            <v>0</v>
          </cell>
          <cell r="AL2529" t="str">
            <v/>
          </cell>
          <cell r="AM2529" t="str">
            <v>201002</v>
          </cell>
          <cell r="AN2529" t="str">
            <v/>
          </cell>
          <cell r="AO2529" t="str">
            <v>T3</v>
          </cell>
          <cell r="AP2529" t="str">
            <v>5150</v>
          </cell>
          <cell r="AQ2529" t="str">
            <v>5175</v>
          </cell>
          <cell r="AR2529" t="str">
            <v/>
          </cell>
          <cell r="AS2529" t="str">
            <v/>
          </cell>
          <cell r="AT2529" t="str">
            <v/>
          </cell>
          <cell r="AU2529" t="str">
            <v/>
          </cell>
          <cell r="AV2529" t="str">
            <v/>
          </cell>
          <cell r="AW2529" t="str">
            <v/>
          </cell>
          <cell r="AX2529" t="str">
            <v>SALUM SHABANI NYAKUNGA</v>
          </cell>
          <cell r="AY2529" t="str">
            <v/>
          </cell>
          <cell r="AZ2529"/>
          <cell r="BA2529"/>
          <cell r="BB2529" t="str">
            <v/>
          </cell>
          <cell r="BC2529"/>
          <cell r="BD2529" t="str">
            <v/>
          </cell>
          <cell r="BE2529" t="str">
            <v/>
          </cell>
          <cell r="BF2529" t="str">
            <v>0</v>
          </cell>
        </row>
        <row r="2530">
          <cell r="A2530">
            <v>10077845</v>
          </cell>
          <cell r="B2530" t="str">
            <v>JAMES SIMON</v>
          </cell>
          <cell r="C2530" t="str">
            <v>KADILANHA</v>
          </cell>
          <cell r="D2530" t="str">
            <v>DUVARCI</v>
          </cell>
          <cell r="E2530" t="str">
            <v>MASON</v>
          </cell>
          <cell r="F2530" t="str">
            <v>50113849</v>
          </cell>
          <cell r="G2530" t="str">
            <v>AB GRAND İNTERNATION COMPANY</v>
          </cell>
          <cell r="H2530" t="str">
            <v>50113849</v>
          </cell>
          <cell r="I2530" t="str">
            <v>0FFF</v>
          </cell>
          <cell r="J2530" t="str">
            <v>SANAT YAPILARI</v>
          </cell>
          <cell r="K2530" t="str">
            <v>50113967</v>
          </cell>
          <cell r="L2530" t="str">
            <v>TZ</v>
          </cell>
          <cell r="M2530" t="str">
            <v>Tanzanyalı</v>
          </cell>
          <cell r="N2530" t="str">
            <v>0038</v>
          </cell>
          <cell r="O2530" t="str">
            <v>TURA</v>
          </cell>
          <cell r="P2530" t="str">
            <v>8R</v>
          </cell>
          <cell r="Q2530" t="str">
            <v>AB GRAND İNTERNATION</v>
          </cell>
          <cell r="R2530">
            <v>44986</v>
          </cell>
          <cell r="S2530">
            <v>44986</v>
          </cell>
          <cell r="T2530">
            <v>45260</v>
          </cell>
          <cell r="U2530" t="str">
            <v>Belirli S. İş Sözl. sona erm.</v>
          </cell>
          <cell r="V2530" t="str">
            <v>Mavi Yaka Direkt</v>
          </cell>
          <cell r="W2530" t="str">
            <v>LOT 3 (MIT)</v>
          </cell>
          <cell r="X2530" t="str">
            <v/>
          </cell>
          <cell r="Y2530" t="str">
            <v/>
          </cell>
          <cell r="Z2530" t="str">
            <v/>
          </cell>
          <cell r="AA2530" t="str">
            <v>0789 955 516</v>
          </cell>
          <cell r="AB2530" t="str">
            <v>USTA</v>
          </cell>
          <cell r="AC2530" t="str">
            <v>99</v>
          </cell>
          <cell r="AD2530" t="str">
            <v>LOT 3 (MIT)</v>
          </cell>
          <cell r="AE2530" t="str">
            <v>0113</v>
          </cell>
          <cell r="AF2530" t="str">
            <v/>
          </cell>
          <cell r="AG2530" t="str">
            <v>KM 785+000 - 829+305</v>
          </cell>
          <cell r="AH2530">
            <v>34482</v>
          </cell>
          <cell r="AI2530" t="str">
            <v>Bay</v>
          </cell>
          <cell r="AJ2530" t="str">
            <v>Yerel-Saatlik</v>
          </cell>
          <cell r="AK2530">
            <v>0</v>
          </cell>
          <cell r="AL2530" t="str">
            <v/>
          </cell>
          <cell r="AM2530" t="str">
            <v>201002</v>
          </cell>
          <cell r="AN2530" t="str">
            <v>S</v>
          </cell>
          <cell r="AO2530" t="str">
            <v>T3</v>
          </cell>
          <cell r="AP2530" t="str">
            <v>5150</v>
          </cell>
          <cell r="AQ2530" t="str">
            <v>5175</v>
          </cell>
          <cell r="AR2530" t="str">
            <v/>
          </cell>
          <cell r="AS2530" t="str">
            <v/>
          </cell>
          <cell r="AT2530" t="str">
            <v/>
          </cell>
          <cell r="AU2530" t="str">
            <v/>
          </cell>
          <cell r="AV2530" t="str">
            <v/>
          </cell>
          <cell r="AW2530" t="str">
            <v/>
          </cell>
          <cell r="AX2530" t="str">
            <v>JAMES SIMON KADILANHA</v>
          </cell>
          <cell r="AY2530" t="str">
            <v/>
          </cell>
          <cell r="AZ2530"/>
          <cell r="BA2530"/>
          <cell r="BB2530" t="str">
            <v/>
          </cell>
          <cell r="BC2530"/>
          <cell r="BD2530" t="str">
            <v/>
          </cell>
          <cell r="BE2530" t="str">
            <v/>
          </cell>
          <cell r="BF2530" t="str">
            <v>0</v>
          </cell>
        </row>
        <row r="2531">
          <cell r="A2531">
            <v>10077844</v>
          </cell>
          <cell r="B2531" t="str">
            <v>NASSORO RAMADHANI</v>
          </cell>
          <cell r="C2531" t="str">
            <v>NYOKA</v>
          </cell>
          <cell r="D2531" t="str">
            <v>DUVARCI</v>
          </cell>
          <cell r="E2531" t="str">
            <v>MASON</v>
          </cell>
          <cell r="F2531" t="str">
            <v>50113849</v>
          </cell>
          <cell r="G2531" t="str">
            <v>AB GRAND İNTERNATION COMPANY</v>
          </cell>
          <cell r="H2531" t="str">
            <v>50113849</v>
          </cell>
          <cell r="I2531" t="str">
            <v>0FFF</v>
          </cell>
          <cell r="J2531" t="str">
            <v>SANAT YAPILARI</v>
          </cell>
          <cell r="K2531" t="str">
            <v>50113967</v>
          </cell>
          <cell r="L2531" t="str">
            <v>TZ</v>
          </cell>
          <cell r="M2531" t="str">
            <v>Tanzanyalı</v>
          </cell>
          <cell r="N2531" t="str">
            <v>0038</v>
          </cell>
          <cell r="O2531" t="str">
            <v>TURA</v>
          </cell>
          <cell r="P2531" t="str">
            <v>8R</v>
          </cell>
          <cell r="Q2531" t="str">
            <v>AB GRAND İNTERNATION</v>
          </cell>
          <cell r="R2531">
            <v>44986</v>
          </cell>
          <cell r="S2531">
            <v>44986</v>
          </cell>
          <cell r="T2531">
            <v>45260</v>
          </cell>
          <cell r="U2531" t="str">
            <v>Belirli S. İş Sözl. sona erm.</v>
          </cell>
          <cell r="V2531" t="str">
            <v>Mavi Yaka Direkt</v>
          </cell>
          <cell r="W2531" t="str">
            <v>LOT 3 (MIT)</v>
          </cell>
          <cell r="X2531" t="str">
            <v/>
          </cell>
          <cell r="Y2531" t="str">
            <v/>
          </cell>
          <cell r="Z2531" t="str">
            <v/>
          </cell>
          <cell r="AA2531" t="str">
            <v>0685 403 247</v>
          </cell>
          <cell r="AB2531" t="str">
            <v>USTA</v>
          </cell>
          <cell r="AC2531" t="str">
            <v>99</v>
          </cell>
          <cell r="AD2531" t="str">
            <v>LOT 3 (MIT)</v>
          </cell>
          <cell r="AE2531" t="str">
            <v>0113</v>
          </cell>
          <cell r="AF2531" t="str">
            <v/>
          </cell>
          <cell r="AG2531" t="str">
            <v>KM 785+000 - 829+305</v>
          </cell>
          <cell r="AH2531">
            <v>36710</v>
          </cell>
          <cell r="AI2531" t="str">
            <v>Bay</v>
          </cell>
          <cell r="AJ2531" t="str">
            <v>Yerel-Saatlik</v>
          </cell>
          <cell r="AK2531">
            <v>0</v>
          </cell>
          <cell r="AL2531" t="str">
            <v/>
          </cell>
          <cell r="AM2531" t="str">
            <v>201002</v>
          </cell>
          <cell r="AN2531" t="str">
            <v>S</v>
          </cell>
          <cell r="AO2531" t="str">
            <v>T3</v>
          </cell>
          <cell r="AP2531" t="str">
            <v>5150</v>
          </cell>
          <cell r="AQ2531" t="str">
            <v>5175</v>
          </cell>
          <cell r="AR2531" t="str">
            <v/>
          </cell>
          <cell r="AS2531" t="str">
            <v/>
          </cell>
          <cell r="AT2531" t="str">
            <v/>
          </cell>
          <cell r="AU2531" t="str">
            <v/>
          </cell>
          <cell r="AV2531" t="str">
            <v/>
          </cell>
          <cell r="AW2531" t="str">
            <v/>
          </cell>
          <cell r="AX2531" t="str">
            <v>NASSORO RAMADHANI NYOKA</v>
          </cell>
          <cell r="AY2531" t="str">
            <v/>
          </cell>
          <cell r="AZ2531"/>
          <cell r="BA2531"/>
          <cell r="BB2531" t="str">
            <v/>
          </cell>
          <cell r="BC2531"/>
          <cell r="BD2531" t="str">
            <v/>
          </cell>
          <cell r="BE2531" t="str">
            <v/>
          </cell>
          <cell r="BF2531" t="str">
            <v>0</v>
          </cell>
        </row>
        <row r="2532">
          <cell r="A2532">
            <v>10079024</v>
          </cell>
          <cell r="B2532" t="str">
            <v>JUMA BAKARI</v>
          </cell>
          <cell r="C2532" t="str">
            <v>KALOVYA</v>
          </cell>
          <cell r="D2532" t="str">
            <v>BAYRAKÇI</v>
          </cell>
          <cell r="E2532" t="str">
            <v>FLAGMAN</v>
          </cell>
          <cell r="F2532" t="str">
            <v>50106670</v>
          </cell>
          <cell r="G2532" t="str">
            <v>KITUMBO SECURITY</v>
          </cell>
          <cell r="H2532" t="str">
            <v>50106670</v>
          </cell>
          <cell r="I2532" t="str">
            <v>0FFP</v>
          </cell>
          <cell r="J2532" t="str">
            <v>İŞ GÜVENLİĞİ</v>
          </cell>
          <cell r="K2532" t="str">
            <v>50114338</v>
          </cell>
          <cell r="L2532" t="str">
            <v>TZ</v>
          </cell>
          <cell r="M2532" t="str">
            <v>Tanzanyalı</v>
          </cell>
          <cell r="N2532" t="str">
            <v>0037</v>
          </cell>
          <cell r="O2532" t="str">
            <v>İTİGİ</v>
          </cell>
          <cell r="P2532" t="str">
            <v>7L</v>
          </cell>
          <cell r="Q2532" t="str">
            <v>KITIMBO SECURITY</v>
          </cell>
          <cell r="R2532">
            <v>45071</v>
          </cell>
          <cell r="S2532">
            <v>45071</v>
          </cell>
          <cell r="T2532"/>
          <cell r="U2532" t="str">
            <v/>
          </cell>
          <cell r="V2532" t="str">
            <v>Mavi Yaka Endirekt</v>
          </cell>
          <cell r="W2532" t="str">
            <v>LOT 3 (MIT)</v>
          </cell>
          <cell r="X2532" t="str">
            <v/>
          </cell>
          <cell r="Y2532" t="str">
            <v/>
          </cell>
          <cell r="Z2532" t="str">
            <v/>
          </cell>
          <cell r="AA2532" t="str">
            <v>0684132173</v>
          </cell>
          <cell r="AB2532" t="str">
            <v>İŞÇİ</v>
          </cell>
          <cell r="AC2532" t="str">
            <v>99</v>
          </cell>
          <cell r="AD2532" t="str">
            <v>LOT 3 (MIT)</v>
          </cell>
          <cell r="AE2532" t="str">
            <v>0113</v>
          </cell>
          <cell r="AF2532" t="str">
            <v/>
          </cell>
          <cell r="AG2532" t="str">
            <v>KM 785+000 - 829+305</v>
          </cell>
          <cell r="AH2532">
            <v>34114</v>
          </cell>
          <cell r="AI2532" t="str">
            <v>Bay</v>
          </cell>
          <cell r="AJ2532" t="str">
            <v>Yerel-Saatlik</v>
          </cell>
          <cell r="AK2532">
            <v>0</v>
          </cell>
          <cell r="AL2532" t="str">
            <v/>
          </cell>
          <cell r="AM2532" t="str">
            <v>306005</v>
          </cell>
          <cell r="AN2532" t="str">
            <v/>
          </cell>
          <cell r="AO2532" t="str">
            <v>T3</v>
          </cell>
          <cell r="AP2532" t="str">
            <v>5150</v>
          </cell>
          <cell r="AQ2532" t="str">
            <v>5175</v>
          </cell>
          <cell r="AR2532" t="str">
            <v/>
          </cell>
          <cell r="AS2532" t="str">
            <v/>
          </cell>
          <cell r="AT2532" t="str">
            <v/>
          </cell>
          <cell r="AU2532" t="str">
            <v/>
          </cell>
          <cell r="AV2532" t="str">
            <v/>
          </cell>
          <cell r="AW2532" t="str">
            <v/>
          </cell>
          <cell r="AX2532" t="str">
            <v>JUMA BAKARI KALOVYA</v>
          </cell>
          <cell r="AY2532" t="str">
            <v/>
          </cell>
          <cell r="AZ2532"/>
          <cell r="BA2532"/>
          <cell r="BB2532" t="str">
            <v/>
          </cell>
          <cell r="BC2532"/>
          <cell r="BD2532" t="str">
            <v/>
          </cell>
          <cell r="BE2532" t="str">
            <v/>
          </cell>
          <cell r="BF2532" t="str">
            <v>0</v>
          </cell>
        </row>
        <row r="2533">
          <cell r="A2533">
            <v>10077843</v>
          </cell>
          <cell r="B2533" t="str">
            <v>PETER MACHIBYA</v>
          </cell>
          <cell r="C2533" t="str">
            <v>MELELO</v>
          </cell>
          <cell r="D2533" t="str">
            <v>DUVARCI</v>
          </cell>
          <cell r="E2533" t="str">
            <v>MASON</v>
          </cell>
          <cell r="F2533" t="str">
            <v>50113849</v>
          </cell>
          <cell r="G2533" t="str">
            <v>AB GRAND İNTERNATION COMPANY</v>
          </cell>
          <cell r="H2533" t="str">
            <v>50113849</v>
          </cell>
          <cell r="I2533" t="str">
            <v>0FFF</v>
          </cell>
          <cell r="J2533" t="str">
            <v>SANAT YAPILARI</v>
          </cell>
          <cell r="K2533" t="str">
            <v>50113967</v>
          </cell>
          <cell r="L2533" t="str">
            <v>TZ</v>
          </cell>
          <cell r="M2533" t="str">
            <v>Tanzanyalı</v>
          </cell>
          <cell r="N2533" t="str">
            <v>0038</v>
          </cell>
          <cell r="O2533" t="str">
            <v>TURA</v>
          </cell>
          <cell r="P2533" t="str">
            <v>8R</v>
          </cell>
          <cell r="Q2533" t="str">
            <v>AB GRAND İNTERNATION</v>
          </cell>
          <cell r="R2533">
            <v>44986</v>
          </cell>
          <cell r="S2533">
            <v>44986</v>
          </cell>
          <cell r="T2533"/>
          <cell r="U2533" t="str">
            <v/>
          </cell>
          <cell r="V2533" t="str">
            <v>Mavi Yaka Direkt</v>
          </cell>
          <cell r="W2533" t="str">
            <v>LOT 3 (MIT)</v>
          </cell>
          <cell r="X2533" t="str">
            <v/>
          </cell>
          <cell r="Y2533" t="str">
            <v/>
          </cell>
          <cell r="Z2533" t="str">
            <v/>
          </cell>
          <cell r="AA2533" t="str">
            <v>0693 025 191</v>
          </cell>
          <cell r="AB2533" t="str">
            <v>USTA</v>
          </cell>
          <cell r="AC2533" t="str">
            <v>99</v>
          </cell>
          <cell r="AD2533" t="str">
            <v>LOT 3 (MIT)</v>
          </cell>
          <cell r="AE2533" t="str">
            <v>0113</v>
          </cell>
          <cell r="AF2533" t="str">
            <v/>
          </cell>
          <cell r="AG2533" t="str">
            <v>KM 785+000 - 829+305</v>
          </cell>
          <cell r="AH2533">
            <v>25903</v>
          </cell>
          <cell r="AI2533" t="str">
            <v>Bay</v>
          </cell>
          <cell r="AJ2533" t="str">
            <v>Yerel-Saatlik</v>
          </cell>
          <cell r="AK2533">
            <v>0</v>
          </cell>
          <cell r="AL2533" t="str">
            <v/>
          </cell>
          <cell r="AM2533" t="str">
            <v>201002</v>
          </cell>
          <cell r="AN2533" t="str">
            <v>S</v>
          </cell>
          <cell r="AO2533" t="str">
            <v>T3</v>
          </cell>
          <cell r="AP2533" t="str">
            <v>5150</v>
          </cell>
          <cell r="AQ2533" t="str">
            <v>5175</v>
          </cell>
          <cell r="AR2533" t="str">
            <v/>
          </cell>
          <cell r="AS2533" t="str">
            <v/>
          </cell>
          <cell r="AT2533" t="str">
            <v/>
          </cell>
          <cell r="AU2533" t="str">
            <v/>
          </cell>
          <cell r="AV2533" t="str">
            <v/>
          </cell>
          <cell r="AW2533" t="str">
            <v/>
          </cell>
          <cell r="AX2533" t="str">
            <v>PETER MACHIBYA MELELO</v>
          </cell>
          <cell r="AY2533" t="str">
            <v/>
          </cell>
          <cell r="AZ2533"/>
          <cell r="BA2533"/>
          <cell r="BB2533" t="str">
            <v/>
          </cell>
          <cell r="BC2533"/>
          <cell r="BD2533" t="str">
            <v/>
          </cell>
          <cell r="BE2533" t="str">
            <v/>
          </cell>
          <cell r="BF2533" t="str">
            <v>0</v>
          </cell>
        </row>
        <row r="2534">
          <cell r="A2534">
            <v>10077842</v>
          </cell>
          <cell r="B2534" t="str">
            <v>KWALU SHIJA</v>
          </cell>
          <cell r="C2534" t="str">
            <v>MADULU</v>
          </cell>
          <cell r="D2534" t="str">
            <v>MARANGOZ</v>
          </cell>
          <cell r="E2534" t="str">
            <v>CARPENTER</v>
          </cell>
          <cell r="F2534" t="str">
            <v>50113849</v>
          </cell>
          <cell r="G2534" t="str">
            <v>AB GRAND İNTERNATION COMPANY</v>
          </cell>
          <cell r="H2534" t="str">
            <v>50113849</v>
          </cell>
          <cell r="I2534" t="str">
            <v>0FFF</v>
          </cell>
          <cell r="J2534" t="str">
            <v>SANAT YAPILARI</v>
          </cell>
          <cell r="K2534" t="str">
            <v>50113854</v>
          </cell>
          <cell r="L2534" t="str">
            <v>TZ</v>
          </cell>
          <cell r="M2534" t="str">
            <v>Tanzanyalı</v>
          </cell>
          <cell r="N2534" t="str">
            <v>0038</v>
          </cell>
          <cell r="O2534" t="str">
            <v>TURA</v>
          </cell>
          <cell r="P2534" t="str">
            <v>8R</v>
          </cell>
          <cell r="Q2534" t="str">
            <v>AB GRAND İNTERNATION</v>
          </cell>
          <cell r="R2534">
            <v>44986</v>
          </cell>
          <cell r="S2534">
            <v>44986</v>
          </cell>
          <cell r="T2534">
            <v>45260</v>
          </cell>
          <cell r="U2534" t="str">
            <v>Belirli S. İş Sözl. sona erm.</v>
          </cell>
          <cell r="V2534" t="str">
            <v>Mavi Yaka Direkt</v>
          </cell>
          <cell r="W2534" t="str">
            <v>LOT 3 (MIT)</v>
          </cell>
          <cell r="X2534" t="str">
            <v/>
          </cell>
          <cell r="Y2534" t="str">
            <v/>
          </cell>
          <cell r="Z2534" t="str">
            <v/>
          </cell>
          <cell r="AA2534" t="str">
            <v>0685 026 699</v>
          </cell>
          <cell r="AB2534" t="str">
            <v>USTA</v>
          </cell>
          <cell r="AC2534" t="str">
            <v>99</v>
          </cell>
          <cell r="AD2534" t="str">
            <v>LOT 3 (MIT)</v>
          </cell>
          <cell r="AE2534" t="str">
            <v>0113</v>
          </cell>
          <cell r="AF2534" t="str">
            <v/>
          </cell>
          <cell r="AG2534" t="str">
            <v>KM 785+000 - 829+305</v>
          </cell>
          <cell r="AH2534">
            <v>30048</v>
          </cell>
          <cell r="AI2534" t="str">
            <v>Bay</v>
          </cell>
          <cell r="AJ2534" t="str">
            <v>Yerel-Saatlik</v>
          </cell>
          <cell r="AK2534">
            <v>0</v>
          </cell>
          <cell r="AL2534" t="str">
            <v/>
          </cell>
          <cell r="AM2534" t="str">
            <v>201002</v>
          </cell>
          <cell r="AN2534" t="str">
            <v>S</v>
          </cell>
          <cell r="AO2534" t="str">
            <v>T3</v>
          </cell>
          <cell r="AP2534" t="str">
            <v>5150</v>
          </cell>
          <cell r="AQ2534" t="str">
            <v>5175</v>
          </cell>
          <cell r="AR2534" t="str">
            <v/>
          </cell>
          <cell r="AS2534" t="str">
            <v/>
          </cell>
          <cell r="AT2534" t="str">
            <v/>
          </cell>
          <cell r="AU2534" t="str">
            <v/>
          </cell>
          <cell r="AV2534" t="str">
            <v/>
          </cell>
          <cell r="AW2534" t="str">
            <v/>
          </cell>
          <cell r="AX2534" t="str">
            <v>KWALU SHIJA MADULU</v>
          </cell>
          <cell r="AY2534" t="str">
            <v/>
          </cell>
          <cell r="AZ2534"/>
          <cell r="BA2534"/>
          <cell r="BB2534" t="str">
            <v/>
          </cell>
          <cell r="BC2534"/>
          <cell r="BD2534" t="str">
            <v/>
          </cell>
          <cell r="BE2534" t="str">
            <v/>
          </cell>
          <cell r="BF2534" t="str">
            <v>0</v>
          </cell>
        </row>
        <row r="2535">
          <cell r="A2535">
            <v>10079100</v>
          </cell>
          <cell r="B2535" t="str">
            <v>RASHIDI SHABANI</v>
          </cell>
          <cell r="C2535" t="str">
            <v>KAPESSA</v>
          </cell>
          <cell r="D2535" t="str">
            <v>ÇAMAŞIRHANE GÖREVLİSİ</v>
          </cell>
          <cell r="E2535" t="str">
            <v>LAUNDRY WORKER</v>
          </cell>
          <cell r="F2535" t="str">
            <v>50115979</v>
          </cell>
          <cell r="G2535" t="str">
            <v>ATS GROUP</v>
          </cell>
          <cell r="H2535" t="str">
            <v>50105513</v>
          </cell>
          <cell r="I2535" t="str">
            <v>0996</v>
          </cell>
          <cell r="J2535" t="str">
            <v>KAMP AMİRLİĞİ</v>
          </cell>
          <cell r="K2535" t="str">
            <v>50116059</v>
          </cell>
          <cell r="L2535" t="str">
            <v>TZ</v>
          </cell>
          <cell r="M2535" t="str">
            <v>Tanzanyalı</v>
          </cell>
          <cell r="N2535" t="str">
            <v>0036</v>
          </cell>
          <cell r="O2535" t="str">
            <v>MANYONİ</v>
          </cell>
          <cell r="P2535" t="str">
            <v>91</v>
          </cell>
          <cell r="Q2535" t="str">
            <v>ATS GROUP</v>
          </cell>
          <cell r="R2535">
            <v>45097</v>
          </cell>
          <cell r="S2535">
            <v>45097</v>
          </cell>
          <cell r="T2535">
            <v>45204</v>
          </cell>
          <cell r="U2535" t="str">
            <v>Belirli S. İş Sözl. sona erm.</v>
          </cell>
          <cell r="V2535" t="str">
            <v>Mavi Yaka Endirekt</v>
          </cell>
          <cell r="W2535" t="str">
            <v>LOT 3 (MIT)</v>
          </cell>
          <cell r="X2535" t="str">
            <v/>
          </cell>
          <cell r="Y2535" t="str">
            <v/>
          </cell>
          <cell r="Z2535" t="str">
            <v/>
          </cell>
          <cell r="AA2535" t="str">
            <v>0692795177</v>
          </cell>
          <cell r="AB2535" t="str">
            <v>İŞÇİ</v>
          </cell>
          <cell r="AC2535" t="str">
            <v>99</v>
          </cell>
          <cell r="AD2535" t="str">
            <v>LOT 3 (MIT)</v>
          </cell>
          <cell r="AE2535" t="str">
            <v>0113</v>
          </cell>
          <cell r="AF2535" t="str">
            <v/>
          </cell>
          <cell r="AG2535" t="str">
            <v>KM 785+000 - 829+305</v>
          </cell>
          <cell r="AH2535">
            <v>35122</v>
          </cell>
          <cell r="AI2535" t="str">
            <v>Bay</v>
          </cell>
          <cell r="AJ2535" t="str">
            <v>Yerel-Saatlik</v>
          </cell>
          <cell r="AK2535">
            <v>0</v>
          </cell>
          <cell r="AL2535" t="str">
            <v/>
          </cell>
          <cell r="AM2535" t="str">
            <v>306002</v>
          </cell>
          <cell r="AN2535" t="str">
            <v/>
          </cell>
          <cell r="AO2535" t="str">
            <v>T3</v>
          </cell>
          <cell r="AP2535" t="str">
            <v>5150</v>
          </cell>
          <cell r="AQ2535" t="str">
            <v>5175</v>
          </cell>
          <cell r="AR2535" t="str">
            <v/>
          </cell>
          <cell r="AS2535" t="str">
            <v/>
          </cell>
          <cell r="AT2535" t="str">
            <v/>
          </cell>
          <cell r="AU2535" t="str">
            <v/>
          </cell>
          <cell r="AV2535" t="str">
            <v/>
          </cell>
          <cell r="AW2535" t="str">
            <v/>
          </cell>
          <cell r="AX2535" t="str">
            <v>RASHIDI SHABANI KAPESSA</v>
          </cell>
          <cell r="AY2535" t="str">
            <v/>
          </cell>
          <cell r="AZ2535"/>
          <cell r="BA2535"/>
          <cell r="BB2535" t="str">
            <v/>
          </cell>
          <cell r="BC2535"/>
          <cell r="BD2535" t="str">
            <v/>
          </cell>
          <cell r="BE2535" t="str">
            <v/>
          </cell>
          <cell r="BF2535" t="str">
            <v>0</v>
          </cell>
        </row>
        <row r="2536">
          <cell r="A2536">
            <v>10077953</v>
          </cell>
          <cell r="B2536" t="str">
            <v>MOHAMED SALUM</v>
          </cell>
          <cell r="C2536" t="str">
            <v>RAJABU</v>
          </cell>
          <cell r="D2536" t="str">
            <v>DUVARCI</v>
          </cell>
          <cell r="E2536" t="str">
            <v>MASON</v>
          </cell>
          <cell r="F2536" t="str">
            <v>50107642</v>
          </cell>
          <cell r="G2536" t="str">
            <v>PETRA PROTEK</v>
          </cell>
          <cell r="H2536" t="str">
            <v>50107642</v>
          </cell>
          <cell r="I2536" t="str">
            <v>0BBQ</v>
          </cell>
          <cell r="J2536" t="str">
            <v>İNŞAAT GRUBU</v>
          </cell>
          <cell r="K2536" t="str">
            <v>50107815</v>
          </cell>
          <cell r="L2536" t="str">
            <v>TZ</v>
          </cell>
          <cell r="M2536" t="str">
            <v>Tanzanyalı</v>
          </cell>
          <cell r="N2536" t="str">
            <v>0035</v>
          </cell>
          <cell r="O2536" t="str">
            <v>TABORA</v>
          </cell>
          <cell r="P2536" t="str">
            <v>7B</v>
          </cell>
          <cell r="Q2536" t="str">
            <v>PETRA PROTEK</v>
          </cell>
          <cell r="R2536">
            <v>45004</v>
          </cell>
          <cell r="S2536">
            <v>45004</v>
          </cell>
          <cell r="T2536">
            <v>45047</v>
          </cell>
          <cell r="U2536" t="str">
            <v>Dnm.S.İş Sözl. işverence feshi</v>
          </cell>
          <cell r="V2536" t="str">
            <v>Mavi Yaka Direkt</v>
          </cell>
          <cell r="W2536" t="str">
            <v>LOT 3 (MIT)</v>
          </cell>
          <cell r="X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>USTA</v>
          </cell>
          <cell r="AC2536" t="str">
            <v>99</v>
          </cell>
          <cell r="AD2536" t="str">
            <v>LOT 3 (MIT)</v>
          </cell>
          <cell r="AE2536" t="str">
            <v>0113</v>
          </cell>
          <cell r="AF2536" t="str">
            <v/>
          </cell>
          <cell r="AG2536" t="str">
            <v>KM 785+000 - 829+305</v>
          </cell>
          <cell r="AH2536">
            <v>31948</v>
          </cell>
          <cell r="AI2536" t="str">
            <v>Bay</v>
          </cell>
          <cell r="AJ2536" t="str">
            <v>Yerel-Saatlik</v>
          </cell>
          <cell r="AK2536">
            <v>0</v>
          </cell>
          <cell r="AL2536" t="str">
            <v/>
          </cell>
          <cell r="AM2536" t="str">
            <v>201002</v>
          </cell>
          <cell r="AN2536" t="str">
            <v/>
          </cell>
          <cell r="AO2536" t="str">
            <v>T3</v>
          </cell>
          <cell r="AP2536" t="str">
            <v>5150</v>
          </cell>
          <cell r="AQ2536" t="str">
            <v>5175</v>
          </cell>
          <cell r="AR2536" t="str">
            <v/>
          </cell>
          <cell r="AS2536" t="str">
            <v/>
          </cell>
          <cell r="AT2536" t="str">
            <v/>
          </cell>
          <cell r="AU2536" t="str">
            <v/>
          </cell>
          <cell r="AV2536" t="str">
            <v/>
          </cell>
          <cell r="AW2536" t="str">
            <v/>
          </cell>
          <cell r="AX2536" t="str">
            <v>MOHAMED SALUM RAJABU</v>
          </cell>
          <cell r="AY2536" t="str">
            <v/>
          </cell>
          <cell r="AZ2536"/>
          <cell r="BA2536"/>
          <cell r="BB2536" t="str">
            <v/>
          </cell>
          <cell r="BC2536"/>
          <cell r="BD2536" t="str">
            <v/>
          </cell>
          <cell r="BE2536" t="str">
            <v/>
          </cell>
          <cell r="BF2536" t="str">
            <v>0</v>
          </cell>
        </row>
        <row r="2537">
          <cell r="A2537">
            <v>10077951</v>
          </cell>
          <cell r="B2537" t="str">
            <v>SALUM MAGANGA</v>
          </cell>
          <cell r="C2537" t="str">
            <v>BUNDALA</v>
          </cell>
          <cell r="D2537" t="str">
            <v>DUVARCI</v>
          </cell>
          <cell r="E2537" t="str">
            <v>MASON</v>
          </cell>
          <cell r="F2537" t="str">
            <v>50107642</v>
          </cell>
          <cell r="G2537" t="str">
            <v>PETRA PROTEK</v>
          </cell>
          <cell r="H2537" t="str">
            <v>50107642</v>
          </cell>
          <cell r="I2537" t="str">
            <v>0BBQ</v>
          </cell>
          <cell r="J2537" t="str">
            <v>İNŞAAT GRUBU</v>
          </cell>
          <cell r="K2537" t="str">
            <v>50107815</v>
          </cell>
          <cell r="L2537" t="str">
            <v>TZ</v>
          </cell>
          <cell r="M2537" t="str">
            <v>Tanzanyalı</v>
          </cell>
          <cell r="N2537" t="str">
            <v>0035</v>
          </cell>
          <cell r="O2537" t="str">
            <v>TABORA</v>
          </cell>
          <cell r="P2537" t="str">
            <v>7B</v>
          </cell>
          <cell r="Q2537" t="str">
            <v>PETRA PROTEK</v>
          </cell>
          <cell r="R2537">
            <v>45004</v>
          </cell>
          <cell r="S2537">
            <v>45004</v>
          </cell>
          <cell r="T2537">
            <v>45047</v>
          </cell>
          <cell r="U2537" t="str">
            <v>Dnm.S.İş Sözl. işverence feshi</v>
          </cell>
          <cell r="V2537" t="str">
            <v>Mavi Yaka Direkt</v>
          </cell>
          <cell r="W2537" t="str">
            <v>LOT 3 (MIT)</v>
          </cell>
          <cell r="X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>USTA</v>
          </cell>
          <cell r="AC2537" t="str">
            <v>99</v>
          </cell>
          <cell r="AD2537" t="str">
            <v>LOT 3 (MIT)</v>
          </cell>
          <cell r="AE2537" t="str">
            <v>0113</v>
          </cell>
          <cell r="AF2537" t="str">
            <v/>
          </cell>
          <cell r="AG2537" t="str">
            <v>KM 785+000 - 829+305</v>
          </cell>
          <cell r="AH2537">
            <v>32123</v>
          </cell>
          <cell r="AI2537" t="str">
            <v>Bay</v>
          </cell>
          <cell r="AJ2537" t="str">
            <v>Yerel-Saatlik</v>
          </cell>
          <cell r="AK2537">
            <v>0</v>
          </cell>
          <cell r="AL2537" t="str">
            <v/>
          </cell>
          <cell r="AM2537" t="str">
            <v>201002</v>
          </cell>
          <cell r="AN2537" t="str">
            <v/>
          </cell>
          <cell r="AO2537" t="str">
            <v>T3</v>
          </cell>
          <cell r="AP2537" t="str">
            <v>5150</v>
          </cell>
          <cell r="AQ2537" t="str">
            <v>5175</v>
          </cell>
          <cell r="AR2537" t="str">
            <v/>
          </cell>
          <cell r="AS2537" t="str">
            <v/>
          </cell>
          <cell r="AT2537" t="str">
            <v/>
          </cell>
          <cell r="AU2537" t="str">
            <v/>
          </cell>
          <cell r="AV2537" t="str">
            <v/>
          </cell>
          <cell r="AW2537" t="str">
            <v/>
          </cell>
          <cell r="AX2537" t="str">
            <v>SALUM MAGANGA BUNDALA</v>
          </cell>
          <cell r="AY2537" t="str">
            <v/>
          </cell>
          <cell r="AZ2537"/>
          <cell r="BA2537"/>
          <cell r="BB2537" t="str">
            <v/>
          </cell>
          <cell r="BC2537"/>
          <cell r="BD2537" t="str">
            <v/>
          </cell>
          <cell r="BE2537" t="str">
            <v/>
          </cell>
          <cell r="BF2537" t="str">
            <v>0</v>
          </cell>
        </row>
        <row r="2538">
          <cell r="A2538">
            <v>10077950</v>
          </cell>
          <cell r="B2538" t="str">
            <v>SAMWEL MWITA</v>
          </cell>
          <cell r="C2538" t="str">
            <v>CHACHA</v>
          </cell>
          <cell r="D2538" t="str">
            <v>DUVARCI</v>
          </cell>
          <cell r="E2538" t="str">
            <v>MASON</v>
          </cell>
          <cell r="F2538" t="str">
            <v>50107642</v>
          </cell>
          <cell r="G2538" t="str">
            <v>PETRA PROTEK</v>
          </cell>
          <cell r="H2538" t="str">
            <v>50107642</v>
          </cell>
          <cell r="I2538" t="str">
            <v>0BBQ</v>
          </cell>
          <cell r="J2538" t="str">
            <v>İNŞAAT GRUBU</v>
          </cell>
          <cell r="K2538" t="str">
            <v>50107815</v>
          </cell>
          <cell r="L2538" t="str">
            <v>TZ</v>
          </cell>
          <cell r="M2538" t="str">
            <v>Tanzanyalı</v>
          </cell>
          <cell r="N2538" t="str">
            <v>0035</v>
          </cell>
          <cell r="O2538" t="str">
            <v>TABORA</v>
          </cell>
          <cell r="P2538" t="str">
            <v>7B</v>
          </cell>
          <cell r="Q2538" t="str">
            <v>PETRA PROTEK</v>
          </cell>
          <cell r="R2538">
            <v>45004</v>
          </cell>
          <cell r="S2538">
            <v>45004</v>
          </cell>
          <cell r="T2538">
            <v>45047</v>
          </cell>
          <cell r="U2538" t="str">
            <v>Dnm.S.İş Sözl. işverence feshi</v>
          </cell>
          <cell r="V2538" t="str">
            <v>Mavi Yaka Direkt</v>
          </cell>
          <cell r="W2538" t="str">
            <v>LOT 3 (MIT)</v>
          </cell>
          <cell r="X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>USTA</v>
          </cell>
          <cell r="AC2538" t="str">
            <v>99</v>
          </cell>
          <cell r="AD2538" t="str">
            <v>LOT 3 (MIT)</v>
          </cell>
          <cell r="AE2538" t="str">
            <v>0113</v>
          </cell>
          <cell r="AF2538" t="str">
            <v/>
          </cell>
          <cell r="AG2538" t="str">
            <v>KM 785+000 - 829+305</v>
          </cell>
          <cell r="AH2538">
            <v>34820</v>
          </cell>
          <cell r="AI2538" t="str">
            <v>Bay</v>
          </cell>
          <cell r="AJ2538" t="str">
            <v>Yerel-Saatlik</v>
          </cell>
          <cell r="AK2538">
            <v>0</v>
          </cell>
          <cell r="AL2538" t="str">
            <v/>
          </cell>
          <cell r="AM2538" t="str">
            <v>201002</v>
          </cell>
          <cell r="AN2538" t="str">
            <v/>
          </cell>
          <cell r="AO2538" t="str">
            <v>T3</v>
          </cell>
          <cell r="AP2538" t="str">
            <v>5150</v>
          </cell>
          <cell r="AQ2538" t="str">
            <v>5175</v>
          </cell>
          <cell r="AR2538" t="str">
            <v/>
          </cell>
          <cell r="AS2538" t="str">
            <v/>
          </cell>
          <cell r="AT2538" t="str">
            <v/>
          </cell>
          <cell r="AU2538" t="str">
            <v/>
          </cell>
          <cell r="AV2538" t="str">
            <v/>
          </cell>
          <cell r="AW2538" t="str">
            <v/>
          </cell>
          <cell r="AX2538" t="str">
            <v>SAMWEL MWITA CHACHA</v>
          </cell>
          <cell r="AY2538" t="str">
            <v/>
          </cell>
          <cell r="AZ2538"/>
          <cell r="BA2538"/>
          <cell r="BB2538" t="str">
            <v/>
          </cell>
          <cell r="BC2538"/>
          <cell r="BD2538" t="str">
            <v/>
          </cell>
          <cell r="BE2538" t="str">
            <v/>
          </cell>
          <cell r="BF2538" t="str">
            <v>0</v>
          </cell>
        </row>
        <row r="2539">
          <cell r="A2539">
            <v>10079216</v>
          </cell>
          <cell r="B2539" t="str">
            <v>NOAH WISTON</v>
          </cell>
          <cell r="C2539" t="str">
            <v>MGAWE</v>
          </cell>
          <cell r="D2539" t="str">
            <v>GÜVENLİK GÖREVLİSİ</v>
          </cell>
          <cell r="E2539" t="str">
            <v>SECURITY</v>
          </cell>
          <cell r="F2539" t="str">
            <v>50106670</v>
          </cell>
          <cell r="G2539" t="str">
            <v>KITUMBO SECURITY</v>
          </cell>
          <cell r="H2539" t="str">
            <v>50106670</v>
          </cell>
          <cell r="I2539" t="str">
            <v>0EEI</v>
          </cell>
          <cell r="J2539" t="str">
            <v>GÜVENLİK</v>
          </cell>
          <cell r="K2539" t="str">
            <v>50106674</v>
          </cell>
          <cell r="L2539" t="str">
            <v>TZ</v>
          </cell>
          <cell r="M2539" t="str">
            <v>Tanzanyalı</v>
          </cell>
          <cell r="N2539" t="str">
            <v>0037</v>
          </cell>
          <cell r="O2539" t="str">
            <v>İTİGİ</v>
          </cell>
          <cell r="P2539" t="str">
            <v>7L</v>
          </cell>
          <cell r="Q2539" t="str">
            <v>KITIMBO SECURITY</v>
          </cell>
          <cell r="R2539">
            <v>45108</v>
          </cell>
          <cell r="S2539">
            <v>45108</v>
          </cell>
          <cell r="T2539">
            <v>45170</v>
          </cell>
          <cell r="U2539" t="str">
            <v>Bsz.S.İşSz.İşvTrf.Hk.SebepsizF</v>
          </cell>
          <cell r="V2539" t="str">
            <v>Mavi Yaka Endirekt</v>
          </cell>
          <cell r="W2539" t="str">
            <v>LOT 3 (MIT)</v>
          </cell>
          <cell r="X2539" t="str">
            <v/>
          </cell>
          <cell r="Y2539" t="str">
            <v/>
          </cell>
          <cell r="Z2539" t="str">
            <v/>
          </cell>
          <cell r="AA2539" t="str">
            <v>0684170805</v>
          </cell>
          <cell r="AB2539" t="str">
            <v>GÖREVLİ</v>
          </cell>
          <cell r="AC2539" t="str">
            <v>99</v>
          </cell>
          <cell r="AD2539" t="str">
            <v>LOT 3 (MIT)</v>
          </cell>
          <cell r="AE2539" t="str">
            <v>0113</v>
          </cell>
          <cell r="AF2539" t="str">
            <v/>
          </cell>
          <cell r="AG2539" t="str">
            <v>KM 785+000 - 829+305</v>
          </cell>
          <cell r="AH2539">
            <v>21009</v>
          </cell>
          <cell r="AI2539" t="str">
            <v>Bay</v>
          </cell>
          <cell r="AJ2539" t="str">
            <v>Yerel-Saatlik</v>
          </cell>
          <cell r="AK2539">
            <v>0</v>
          </cell>
          <cell r="AL2539" t="str">
            <v/>
          </cell>
          <cell r="AM2539" t="str">
            <v>306002</v>
          </cell>
          <cell r="AN2539" t="str">
            <v/>
          </cell>
          <cell r="AO2539" t="str">
            <v>T3</v>
          </cell>
          <cell r="AP2539" t="str">
            <v>5150</v>
          </cell>
          <cell r="AQ2539" t="str">
            <v>5175</v>
          </cell>
          <cell r="AR2539" t="str">
            <v/>
          </cell>
          <cell r="AS2539" t="str">
            <v/>
          </cell>
          <cell r="AT2539" t="str">
            <v/>
          </cell>
          <cell r="AU2539" t="str">
            <v/>
          </cell>
          <cell r="AV2539" t="str">
            <v/>
          </cell>
          <cell r="AW2539" t="str">
            <v/>
          </cell>
          <cell r="AX2539" t="str">
            <v>NOAH WISTON MGAWE</v>
          </cell>
          <cell r="AY2539" t="str">
            <v/>
          </cell>
          <cell r="AZ2539"/>
          <cell r="BA2539"/>
          <cell r="BB2539" t="str">
            <v/>
          </cell>
          <cell r="BC2539"/>
          <cell r="BD2539" t="str">
            <v/>
          </cell>
          <cell r="BE2539" t="str">
            <v/>
          </cell>
          <cell r="BF2539" t="str">
            <v>0</v>
          </cell>
        </row>
        <row r="2540">
          <cell r="A2540">
            <v>10077949</v>
          </cell>
          <cell r="B2540" t="str">
            <v>DAUD SIMON</v>
          </cell>
          <cell r="C2540" t="str">
            <v>MNYEMA</v>
          </cell>
          <cell r="D2540" t="str">
            <v>DUVARCI</v>
          </cell>
          <cell r="E2540" t="str">
            <v>MASON</v>
          </cell>
          <cell r="F2540" t="str">
            <v>50107642</v>
          </cell>
          <cell r="G2540" t="str">
            <v>PETRA PROTEK</v>
          </cell>
          <cell r="H2540" t="str">
            <v>50107642</v>
          </cell>
          <cell r="I2540" t="str">
            <v>0BBQ</v>
          </cell>
          <cell r="J2540" t="str">
            <v>İNŞAAT GRUBU</v>
          </cell>
          <cell r="K2540" t="str">
            <v>50107815</v>
          </cell>
          <cell r="L2540" t="str">
            <v>TZ</v>
          </cell>
          <cell r="M2540" t="str">
            <v>Tanzanyalı</v>
          </cell>
          <cell r="N2540" t="str">
            <v>0035</v>
          </cell>
          <cell r="O2540" t="str">
            <v>TABORA</v>
          </cell>
          <cell r="P2540" t="str">
            <v>7B</v>
          </cell>
          <cell r="Q2540" t="str">
            <v>PETRA PROTEK</v>
          </cell>
          <cell r="R2540">
            <v>45004</v>
          </cell>
          <cell r="S2540">
            <v>45004</v>
          </cell>
          <cell r="T2540">
            <v>45047</v>
          </cell>
          <cell r="U2540" t="str">
            <v>Dnm.S.İş Sözl. işverence feshi</v>
          </cell>
          <cell r="V2540" t="str">
            <v>Mavi Yaka Direkt</v>
          </cell>
          <cell r="W2540" t="str">
            <v>LOT 3 (MIT)</v>
          </cell>
          <cell r="X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>USTA</v>
          </cell>
          <cell r="AC2540" t="str">
            <v>99</v>
          </cell>
          <cell r="AD2540" t="str">
            <v>LOT 3 (MIT)</v>
          </cell>
          <cell r="AE2540" t="str">
            <v>0113</v>
          </cell>
          <cell r="AF2540" t="str">
            <v/>
          </cell>
          <cell r="AG2540" t="str">
            <v>KM 785+000 - 829+305</v>
          </cell>
          <cell r="AH2540">
            <v>31253</v>
          </cell>
          <cell r="AI2540" t="str">
            <v>Bay</v>
          </cell>
          <cell r="AJ2540" t="str">
            <v>Yerel-Saatlik</v>
          </cell>
          <cell r="AK2540">
            <v>0</v>
          </cell>
          <cell r="AL2540" t="str">
            <v/>
          </cell>
          <cell r="AM2540" t="str">
            <v>201002</v>
          </cell>
          <cell r="AN2540" t="str">
            <v/>
          </cell>
          <cell r="AO2540" t="str">
            <v>T3</v>
          </cell>
          <cell r="AP2540" t="str">
            <v>5150</v>
          </cell>
          <cell r="AQ2540" t="str">
            <v>5175</v>
          </cell>
          <cell r="AR2540" t="str">
            <v/>
          </cell>
          <cell r="AS2540" t="str">
            <v/>
          </cell>
          <cell r="AT2540" t="str">
            <v/>
          </cell>
          <cell r="AU2540" t="str">
            <v/>
          </cell>
          <cell r="AV2540" t="str">
            <v/>
          </cell>
          <cell r="AW2540" t="str">
            <v/>
          </cell>
          <cell r="AX2540" t="str">
            <v>DAUD SIMON MNYEMA</v>
          </cell>
          <cell r="AY2540" t="str">
            <v/>
          </cell>
          <cell r="AZ2540"/>
          <cell r="BA2540"/>
          <cell r="BB2540" t="str">
            <v/>
          </cell>
          <cell r="BC2540"/>
          <cell r="BD2540" t="str">
            <v/>
          </cell>
          <cell r="BE2540" t="str">
            <v/>
          </cell>
          <cell r="BF2540" t="str">
            <v>0</v>
          </cell>
        </row>
        <row r="2541">
          <cell r="A2541">
            <v>10079221</v>
          </cell>
          <cell r="B2541" t="str">
            <v>PASCAL SELEMANI</v>
          </cell>
          <cell r="C2541" t="str">
            <v>RAMADHANI</v>
          </cell>
          <cell r="D2541" t="str">
            <v>GÜVENLİK GÖREVLİSİ</v>
          </cell>
          <cell r="E2541" t="str">
            <v>SECURITY</v>
          </cell>
          <cell r="F2541" t="str">
            <v>50106670</v>
          </cell>
          <cell r="G2541" t="str">
            <v>KITUMBO SECURITY</v>
          </cell>
          <cell r="H2541" t="str">
            <v>50106670</v>
          </cell>
          <cell r="I2541" t="str">
            <v>0EEI</v>
          </cell>
          <cell r="J2541" t="str">
            <v>GÜVENLİK</v>
          </cell>
          <cell r="K2541" t="str">
            <v>50106674</v>
          </cell>
          <cell r="L2541" t="str">
            <v>TZ</v>
          </cell>
          <cell r="M2541" t="str">
            <v>Tanzanyalı</v>
          </cell>
          <cell r="N2541" t="str">
            <v>0037</v>
          </cell>
          <cell r="O2541" t="str">
            <v>İTİGİ</v>
          </cell>
          <cell r="P2541" t="str">
            <v>7L</v>
          </cell>
          <cell r="Q2541" t="str">
            <v>KITIMBO SECURITY</v>
          </cell>
          <cell r="R2541">
            <v>45108</v>
          </cell>
          <cell r="S2541">
            <v>45108</v>
          </cell>
          <cell r="T2541">
            <v>45170</v>
          </cell>
          <cell r="U2541" t="str">
            <v>Bsz.S.İşSz.İşvTrf.Hk.SebepsizF</v>
          </cell>
          <cell r="V2541" t="str">
            <v>Mavi Yaka Endirekt</v>
          </cell>
          <cell r="W2541" t="str">
            <v>LOT 3 (MIT)</v>
          </cell>
          <cell r="X2541" t="str">
            <v/>
          </cell>
          <cell r="Y2541" t="str">
            <v/>
          </cell>
          <cell r="Z2541" t="str">
            <v/>
          </cell>
          <cell r="AA2541" t="str">
            <v>0758339078</v>
          </cell>
          <cell r="AB2541" t="str">
            <v>GÖREVLİ</v>
          </cell>
          <cell r="AC2541" t="str">
            <v>99</v>
          </cell>
          <cell r="AD2541" t="str">
            <v>LOT 3 (MIT)</v>
          </cell>
          <cell r="AE2541" t="str">
            <v>0113</v>
          </cell>
          <cell r="AF2541" t="str">
            <v/>
          </cell>
          <cell r="AG2541" t="str">
            <v>KM 785+000 - 829+305</v>
          </cell>
          <cell r="AH2541">
            <v>32541</v>
          </cell>
          <cell r="AI2541" t="str">
            <v>Bay</v>
          </cell>
          <cell r="AJ2541" t="str">
            <v>Yerel-Saatlik</v>
          </cell>
          <cell r="AK2541">
            <v>0</v>
          </cell>
          <cell r="AL2541" t="str">
            <v/>
          </cell>
          <cell r="AM2541" t="str">
            <v>306002</v>
          </cell>
          <cell r="AN2541" t="str">
            <v/>
          </cell>
          <cell r="AO2541" t="str">
            <v>T3</v>
          </cell>
          <cell r="AP2541" t="str">
            <v>5150</v>
          </cell>
          <cell r="AQ2541" t="str">
            <v>5175</v>
          </cell>
          <cell r="AR2541" t="str">
            <v/>
          </cell>
          <cell r="AS2541" t="str">
            <v/>
          </cell>
          <cell r="AT2541" t="str">
            <v/>
          </cell>
          <cell r="AU2541" t="str">
            <v/>
          </cell>
          <cell r="AV2541" t="str">
            <v/>
          </cell>
          <cell r="AW2541" t="str">
            <v/>
          </cell>
          <cell r="AX2541" t="str">
            <v>PASCAL SELEMANI RAMADHANI</v>
          </cell>
          <cell r="AY2541" t="str">
            <v/>
          </cell>
          <cell r="AZ2541"/>
          <cell r="BA2541"/>
          <cell r="BB2541" t="str">
            <v/>
          </cell>
          <cell r="BC2541"/>
          <cell r="BD2541" t="str">
            <v/>
          </cell>
          <cell r="BE2541" t="str">
            <v/>
          </cell>
          <cell r="BF2541" t="str">
            <v>0</v>
          </cell>
        </row>
        <row r="2542">
          <cell r="A2542">
            <v>10077948</v>
          </cell>
          <cell r="B2542" t="str">
            <v>HUSSEIN SALUM</v>
          </cell>
          <cell r="C2542" t="str">
            <v>MATOLA</v>
          </cell>
          <cell r="D2542" t="str">
            <v>KAYNAKÇI</v>
          </cell>
          <cell r="E2542" t="str">
            <v>WELDER</v>
          </cell>
          <cell r="F2542" t="str">
            <v>50107642</v>
          </cell>
          <cell r="G2542" t="str">
            <v>PETRA PROTEK</v>
          </cell>
          <cell r="H2542" t="str">
            <v>50107642</v>
          </cell>
          <cell r="I2542" t="str">
            <v>0BBQ</v>
          </cell>
          <cell r="J2542" t="str">
            <v>İNŞAAT GRUBU</v>
          </cell>
          <cell r="K2542" t="str">
            <v>50109434</v>
          </cell>
          <cell r="L2542" t="str">
            <v>TZ</v>
          </cell>
          <cell r="M2542" t="str">
            <v>Tanzanyalı</v>
          </cell>
          <cell r="N2542" t="str">
            <v>0035</v>
          </cell>
          <cell r="O2542" t="str">
            <v>TABORA</v>
          </cell>
          <cell r="P2542" t="str">
            <v>7B</v>
          </cell>
          <cell r="Q2542" t="str">
            <v>PETRA PROTEK</v>
          </cell>
          <cell r="R2542">
            <v>45004</v>
          </cell>
          <cell r="S2542">
            <v>45004</v>
          </cell>
          <cell r="T2542">
            <v>45115</v>
          </cell>
          <cell r="U2542" t="str">
            <v>Diğer nedenler</v>
          </cell>
          <cell r="V2542" t="str">
            <v>Mavi Yaka Direkt</v>
          </cell>
          <cell r="W2542" t="str">
            <v>LOT 3 (MIT)</v>
          </cell>
          <cell r="X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>OPERATÖR</v>
          </cell>
          <cell r="AC2542" t="str">
            <v>99</v>
          </cell>
          <cell r="AD2542" t="str">
            <v>LOT 3 (MIT)</v>
          </cell>
          <cell r="AE2542" t="str">
            <v>0113</v>
          </cell>
          <cell r="AF2542" t="str">
            <v/>
          </cell>
          <cell r="AG2542" t="str">
            <v>KM 785+000 - 829+305</v>
          </cell>
          <cell r="AH2542">
            <v>33021</v>
          </cell>
          <cell r="AI2542" t="str">
            <v>Bay</v>
          </cell>
          <cell r="AJ2542" t="str">
            <v>Yerel-Saatlik</v>
          </cell>
          <cell r="AK2542">
            <v>0</v>
          </cell>
          <cell r="AL2542" t="str">
            <v/>
          </cell>
          <cell r="AM2542" t="str">
            <v>201002</v>
          </cell>
          <cell r="AN2542" t="str">
            <v/>
          </cell>
          <cell r="AO2542" t="str">
            <v>T3</v>
          </cell>
          <cell r="AP2542" t="str">
            <v>5150</v>
          </cell>
          <cell r="AQ2542" t="str">
            <v>5175</v>
          </cell>
          <cell r="AR2542" t="str">
            <v/>
          </cell>
          <cell r="AS2542" t="str">
            <v/>
          </cell>
          <cell r="AT2542" t="str">
            <v/>
          </cell>
          <cell r="AU2542" t="str">
            <v/>
          </cell>
          <cell r="AV2542" t="str">
            <v/>
          </cell>
          <cell r="AW2542" t="str">
            <v/>
          </cell>
          <cell r="AX2542" t="str">
            <v>HUSSEIN SALUM MATOLA</v>
          </cell>
          <cell r="AY2542" t="str">
            <v/>
          </cell>
          <cell r="AZ2542"/>
          <cell r="BA2542"/>
          <cell r="BB2542" t="str">
            <v/>
          </cell>
          <cell r="BC2542"/>
          <cell r="BD2542" t="str">
            <v/>
          </cell>
          <cell r="BE2542" t="str">
            <v/>
          </cell>
          <cell r="BF2542" t="str">
            <v>0</v>
          </cell>
        </row>
        <row r="2543">
          <cell r="A2543">
            <v>10077947</v>
          </cell>
          <cell r="B2543" t="str">
            <v>JAMES JUMA</v>
          </cell>
          <cell r="C2543" t="str">
            <v>OMBISO</v>
          </cell>
          <cell r="D2543" t="str">
            <v>DUVARCI</v>
          </cell>
          <cell r="E2543" t="str">
            <v>MASON</v>
          </cell>
          <cell r="F2543" t="str">
            <v>50107642</v>
          </cell>
          <cell r="G2543" t="str">
            <v>PETRA PROTEK</v>
          </cell>
          <cell r="H2543" t="str">
            <v>50107642</v>
          </cell>
          <cell r="I2543" t="str">
            <v>0BBQ</v>
          </cell>
          <cell r="J2543" t="str">
            <v>İNŞAAT GRUBU</v>
          </cell>
          <cell r="K2543" t="str">
            <v>50107815</v>
          </cell>
          <cell r="L2543" t="str">
            <v>TZ</v>
          </cell>
          <cell r="M2543" t="str">
            <v>Tanzanyalı</v>
          </cell>
          <cell r="N2543" t="str">
            <v>0035</v>
          </cell>
          <cell r="O2543" t="str">
            <v>TABORA</v>
          </cell>
          <cell r="P2543" t="str">
            <v>7B</v>
          </cell>
          <cell r="Q2543" t="str">
            <v>PETRA PROTEK</v>
          </cell>
          <cell r="R2543">
            <v>45004</v>
          </cell>
          <cell r="S2543">
            <v>45004</v>
          </cell>
          <cell r="T2543">
            <v>45051</v>
          </cell>
          <cell r="U2543" t="str">
            <v>Diğer nedenler</v>
          </cell>
          <cell r="V2543" t="str">
            <v>Mavi Yaka Direkt</v>
          </cell>
          <cell r="W2543" t="str">
            <v>LOT 3 (MIT)</v>
          </cell>
          <cell r="X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>USTA</v>
          </cell>
          <cell r="AC2543" t="str">
            <v>99</v>
          </cell>
          <cell r="AD2543" t="str">
            <v>LOT 3 (MIT)</v>
          </cell>
          <cell r="AE2543" t="str">
            <v>0113</v>
          </cell>
          <cell r="AF2543" t="str">
            <v/>
          </cell>
          <cell r="AG2543" t="str">
            <v>KM 785+000 - 829+305</v>
          </cell>
          <cell r="AH2543">
            <v>35626</v>
          </cell>
          <cell r="AI2543" t="str">
            <v>Bay</v>
          </cell>
          <cell r="AJ2543" t="str">
            <v>Yerel-Saatlik</v>
          </cell>
          <cell r="AK2543">
            <v>0</v>
          </cell>
          <cell r="AL2543" t="str">
            <v/>
          </cell>
          <cell r="AM2543" t="str">
            <v>201002</v>
          </cell>
          <cell r="AN2543" t="str">
            <v/>
          </cell>
          <cell r="AO2543" t="str">
            <v>T3</v>
          </cell>
          <cell r="AP2543" t="str">
            <v>5150</v>
          </cell>
          <cell r="AQ2543" t="str">
            <v>5175</v>
          </cell>
          <cell r="AR2543" t="str">
            <v/>
          </cell>
          <cell r="AS2543" t="str">
            <v/>
          </cell>
          <cell r="AT2543" t="str">
            <v/>
          </cell>
          <cell r="AU2543" t="str">
            <v/>
          </cell>
          <cell r="AV2543" t="str">
            <v/>
          </cell>
          <cell r="AW2543" t="str">
            <v/>
          </cell>
          <cell r="AX2543" t="str">
            <v>JAMES JUMA OMBISO</v>
          </cell>
          <cell r="AY2543" t="str">
            <v/>
          </cell>
          <cell r="AZ2543"/>
          <cell r="BA2543"/>
          <cell r="BB2543" t="str">
            <v/>
          </cell>
          <cell r="BC2543"/>
          <cell r="BD2543" t="str">
            <v/>
          </cell>
          <cell r="BE2543" t="str">
            <v/>
          </cell>
          <cell r="BF2543" t="str">
            <v>0</v>
          </cell>
        </row>
        <row r="2544">
          <cell r="A2544">
            <v>10079222</v>
          </cell>
          <cell r="B2544" t="str">
            <v>PETER BARAN</v>
          </cell>
          <cell r="C2544" t="str">
            <v>BAHA</v>
          </cell>
          <cell r="D2544" t="str">
            <v>GÜVENLİK GÖREVLİSİ</v>
          </cell>
          <cell r="E2544" t="str">
            <v>SECURITY</v>
          </cell>
          <cell r="F2544" t="str">
            <v>50106670</v>
          </cell>
          <cell r="G2544" t="str">
            <v>KITUMBO SECURITY</v>
          </cell>
          <cell r="H2544" t="str">
            <v>50106670</v>
          </cell>
          <cell r="I2544" t="str">
            <v>0EEI</v>
          </cell>
          <cell r="J2544" t="str">
            <v>GÜVENLİK</v>
          </cell>
          <cell r="K2544" t="str">
            <v>50106674</v>
          </cell>
          <cell r="L2544" t="str">
            <v>TZ</v>
          </cell>
          <cell r="M2544" t="str">
            <v>Tanzanyalı</v>
          </cell>
          <cell r="N2544" t="str">
            <v>0037</v>
          </cell>
          <cell r="O2544" t="str">
            <v>İTİGİ</v>
          </cell>
          <cell r="P2544" t="str">
            <v>7L</v>
          </cell>
          <cell r="Q2544" t="str">
            <v>KITIMBO SECURITY</v>
          </cell>
          <cell r="R2544">
            <v>45108</v>
          </cell>
          <cell r="S2544">
            <v>45108</v>
          </cell>
          <cell r="T2544">
            <v>45170</v>
          </cell>
          <cell r="U2544" t="str">
            <v>Bsz.S.İşSz.İşvTrf.Hk.SebepsizF</v>
          </cell>
          <cell r="V2544" t="str">
            <v>Mavi Yaka Endirekt</v>
          </cell>
          <cell r="W2544" t="str">
            <v>LOT 3 (MIT)</v>
          </cell>
          <cell r="X2544" t="str">
            <v/>
          </cell>
          <cell r="Y2544" t="str">
            <v/>
          </cell>
          <cell r="Z2544" t="str">
            <v/>
          </cell>
          <cell r="AA2544" t="str">
            <v>0689110500</v>
          </cell>
          <cell r="AB2544" t="str">
            <v>GÖREVLİ</v>
          </cell>
          <cell r="AC2544" t="str">
            <v>99</v>
          </cell>
          <cell r="AD2544" t="str">
            <v>LOT 3 (MIT)</v>
          </cell>
          <cell r="AE2544" t="str">
            <v>0113</v>
          </cell>
          <cell r="AF2544" t="str">
            <v/>
          </cell>
          <cell r="AG2544" t="str">
            <v>KM 785+000 - 829+305</v>
          </cell>
          <cell r="AH2544">
            <v>31898</v>
          </cell>
          <cell r="AI2544" t="str">
            <v>Bay</v>
          </cell>
          <cell r="AJ2544" t="str">
            <v>Yerel-Saatlik</v>
          </cell>
          <cell r="AK2544">
            <v>0</v>
          </cell>
          <cell r="AL2544" t="str">
            <v/>
          </cell>
          <cell r="AM2544" t="str">
            <v>306002</v>
          </cell>
          <cell r="AN2544" t="str">
            <v/>
          </cell>
          <cell r="AO2544" t="str">
            <v>T3</v>
          </cell>
          <cell r="AP2544" t="str">
            <v>5150</v>
          </cell>
          <cell r="AQ2544" t="str">
            <v>5175</v>
          </cell>
          <cell r="AR2544" t="str">
            <v/>
          </cell>
          <cell r="AS2544" t="str">
            <v/>
          </cell>
          <cell r="AT2544" t="str">
            <v/>
          </cell>
          <cell r="AU2544" t="str">
            <v/>
          </cell>
          <cell r="AV2544" t="str">
            <v/>
          </cell>
          <cell r="AW2544" t="str">
            <v/>
          </cell>
          <cell r="AX2544" t="str">
            <v>PETER BARAN BAHA</v>
          </cell>
          <cell r="AY2544" t="str">
            <v/>
          </cell>
          <cell r="AZ2544"/>
          <cell r="BA2544"/>
          <cell r="BB2544" t="str">
            <v/>
          </cell>
          <cell r="BC2544"/>
          <cell r="BD2544" t="str">
            <v/>
          </cell>
          <cell r="BE2544" t="str">
            <v/>
          </cell>
          <cell r="BF2544" t="str">
            <v>0</v>
          </cell>
        </row>
        <row r="2545">
          <cell r="A2545">
            <v>10077946</v>
          </cell>
          <cell r="B2545" t="str">
            <v>MATHIAS JENHELEJA</v>
          </cell>
          <cell r="C2545" t="str">
            <v>NGURUMO</v>
          </cell>
          <cell r="D2545" t="str">
            <v>DUVARCI YARDIMCISI</v>
          </cell>
          <cell r="E2545" t="str">
            <v>MASON</v>
          </cell>
          <cell r="F2545" t="str">
            <v>50107642</v>
          </cell>
          <cell r="G2545" t="str">
            <v>PETRA PROTEK</v>
          </cell>
          <cell r="H2545" t="str">
            <v>50107642</v>
          </cell>
          <cell r="I2545" t="str">
            <v>0BBQ</v>
          </cell>
          <cell r="J2545" t="str">
            <v>İNŞAAT GRUBU</v>
          </cell>
          <cell r="K2545" t="str">
            <v>50109433</v>
          </cell>
          <cell r="L2545" t="str">
            <v>TZ</v>
          </cell>
          <cell r="M2545" t="str">
            <v>Tanzanyalı</v>
          </cell>
          <cell r="N2545" t="str">
            <v>0035</v>
          </cell>
          <cell r="O2545" t="str">
            <v>TABORA</v>
          </cell>
          <cell r="P2545" t="str">
            <v>7B</v>
          </cell>
          <cell r="Q2545" t="str">
            <v>PETRA PROTEK</v>
          </cell>
          <cell r="R2545">
            <v>45004</v>
          </cell>
          <cell r="S2545">
            <v>45004</v>
          </cell>
          <cell r="T2545">
            <v>45047</v>
          </cell>
          <cell r="U2545" t="str">
            <v>Dnm.S.İş Sözl. işverence feshi</v>
          </cell>
          <cell r="V2545" t="str">
            <v>Mavi Yaka Direkt</v>
          </cell>
          <cell r="W2545" t="str">
            <v>LOT 3 (MIT)</v>
          </cell>
          <cell r="X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>USTA</v>
          </cell>
          <cell r="AC2545" t="str">
            <v>99</v>
          </cell>
          <cell r="AD2545" t="str">
            <v>LOT 3 (MIT)</v>
          </cell>
          <cell r="AE2545" t="str">
            <v>0113</v>
          </cell>
          <cell r="AF2545" t="str">
            <v/>
          </cell>
          <cell r="AG2545" t="str">
            <v>KM 785+000 - 829+305</v>
          </cell>
          <cell r="AH2545">
            <v>37146</v>
          </cell>
          <cell r="AI2545" t="str">
            <v>Bay</v>
          </cell>
          <cell r="AJ2545" t="str">
            <v>Yerel-Saatlik</v>
          </cell>
          <cell r="AK2545">
            <v>0</v>
          </cell>
          <cell r="AL2545" t="str">
            <v/>
          </cell>
          <cell r="AM2545" t="str">
            <v>201002</v>
          </cell>
          <cell r="AN2545" t="str">
            <v/>
          </cell>
          <cell r="AO2545" t="str">
            <v>T3</v>
          </cell>
          <cell r="AP2545" t="str">
            <v>5150</v>
          </cell>
          <cell r="AQ2545" t="str">
            <v>5175</v>
          </cell>
          <cell r="AR2545" t="str">
            <v/>
          </cell>
          <cell r="AS2545" t="str">
            <v/>
          </cell>
          <cell r="AT2545" t="str">
            <v/>
          </cell>
          <cell r="AU2545" t="str">
            <v/>
          </cell>
          <cell r="AV2545" t="str">
            <v/>
          </cell>
          <cell r="AW2545" t="str">
            <v/>
          </cell>
          <cell r="AX2545" t="str">
            <v>MATHIAS JENHELEJA NGURUMO</v>
          </cell>
          <cell r="AY2545" t="str">
            <v/>
          </cell>
          <cell r="AZ2545"/>
          <cell r="BA2545"/>
          <cell r="BB2545" t="str">
            <v/>
          </cell>
          <cell r="BC2545"/>
          <cell r="BD2545" t="str">
            <v/>
          </cell>
          <cell r="BE2545" t="str">
            <v/>
          </cell>
          <cell r="BF2545" t="str">
            <v>0</v>
          </cell>
        </row>
        <row r="2546">
          <cell r="A2546">
            <v>10077939</v>
          </cell>
          <cell r="B2546" t="str">
            <v>NONZI HILAL</v>
          </cell>
          <cell r="C2546" t="str">
            <v>YASIN</v>
          </cell>
          <cell r="D2546" t="str">
            <v>SERAMİKÇİ</v>
          </cell>
          <cell r="E2546" t="str">
            <v>CERAMIC LAYER</v>
          </cell>
          <cell r="F2546" t="str">
            <v>50107642</v>
          </cell>
          <cell r="G2546" t="str">
            <v>PETRA PROTEK</v>
          </cell>
          <cell r="H2546" t="str">
            <v>50107642</v>
          </cell>
          <cell r="I2546" t="str">
            <v>0BBQ</v>
          </cell>
          <cell r="J2546" t="str">
            <v>İNŞAAT GRUBU</v>
          </cell>
          <cell r="K2546" t="str">
            <v>50109144</v>
          </cell>
          <cell r="L2546" t="str">
            <v>TZ</v>
          </cell>
          <cell r="M2546" t="str">
            <v>Tanzanyalı</v>
          </cell>
          <cell r="N2546" t="str">
            <v>0035</v>
          </cell>
          <cell r="O2546" t="str">
            <v>TABORA</v>
          </cell>
          <cell r="P2546" t="str">
            <v>7B</v>
          </cell>
          <cell r="Q2546" t="str">
            <v>PETRA PROTEK</v>
          </cell>
          <cell r="R2546">
            <v>45002</v>
          </cell>
          <cell r="S2546">
            <v>45002</v>
          </cell>
          <cell r="T2546">
            <v>45104</v>
          </cell>
          <cell r="U2546" t="str">
            <v>Diğer nedenler</v>
          </cell>
          <cell r="V2546" t="str">
            <v>Mavi Yaka Direkt</v>
          </cell>
          <cell r="W2546" t="str">
            <v>LOT 3 (MIT)</v>
          </cell>
          <cell r="X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>USTA</v>
          </cell>
          <cell r="AC2546" t="str">
            <v>99</v>
          </cell>
          <cell r="AD2546" t="str">
            <v>LOT 3 (MIT)</v>
          </cell>
          <cell r="AE2546" t="str">
            <v>0113</v>
          </cell>
          <cell r="AF2546" t="str">
            <v/>
          </cell>
          <cell r="AG2546" t="str">
            <v>KM 785+000 - 829+305</v>
          </cell>
          <cell r="AH2546">
            <v>35612</v>
          </cell>
          <cell r="AI2546" t="str">
            <v>Bay</v>
          </cell>
          <cell r="AJ2546" t="str">
            <v>Yerel-Saatlik</v>
          </cell>
          <cell r="AK2546">
            <v>0</v>
          </cell>
          <cell r="AL2546" t="str">
            <v/>
          </cell>
          <cell r="AM2546" t="str">
            <v>201002</v>
          </cell>
          <cell r="AN2546" t="str">
            <v/>
          </cell>
          <cell r="AO2546" t="str">
            <v>T3</v>
          </cell>
          <cell r="AP2546" t="str">
            <v>5150</v>
          </cell>
          <cell r="AQ2546" t="str">
            <v>5175</v>
          </cell>
          <cell r="AR2546" t="str">
            <v/>
          </cell>
          <cell r="AS2546" t="str">
            <v/>
          </cell>
          <cell r="AT2546" t="str">
            <v/>
          </cell>
          <cell r="AU2546" t="str">
            <v/>
          </cell>
          <cell r="AV2546" t="str">
            <v/>
          </cell>
          <cell r="AW2546" t="str">
            <v/>
          </cell>
          <cell r="AX2546" t="str">
            <v>NONZI HILAL YASIN</v>
          </cell>
          <cell r="AY2546" t="str">
            <v/>
          </cell>
          <cell r="AZ2546"/>
          <cell r="BA2546"/>
          <cell r="BB2546" t="str">
            <v/>
          </cell>
          <cell r="BC2546"/>
          <cell r="BD2546" t="str">
            <v/>
          </cell>
          <cell r="BE2546" t="str">
            <v/>
          </cell>
          <cell r="BF2546" t="str">
            <v>0</v>
          </cell>
        </row>
        <row r="2547">
          <cell r="A2547">
            <v>10077938</v>
          </cell>
          <cell r="B2547" t="str">
            <v>IDIJE ELIASI</v>
          </cell>
          <cell r="C2547" t="str">
            <v>ALPHONCE</v>
          </cell>
          <cell r="D2547" t="str">
            <v>ASMA TAVAN USTASI</v>
          </cell>
          <cell r="E2547" t="str">
            <v>FALSE CEILING WORKER</v>
          </cell>
          <cell r="F2547" t="str">
            <v>50107642</v>
          </cell>
          <cell r="G2547" t="str">
            <v>PETRA PROTEK</v>
          </cell>
          <cell r="H2547" t="str">
            <v>50107642</v>
          </cell>
          <cell r="I2547" t="str">
            <v>0BBQ</v>
          </cell>
          <cell r="J2547" t="str">
            <v>İNŞAAT GRUBU</v>
          </cell>
          <cell r="K2547" t="str">
            <v>50112200</v>
          </cell>
          <cell r="L2547" t="str">
            <v>TZ</v>
          </cell>
          <cell r="M2547" t="str">
            <v>Tanzanyalı</v>
          </cell>
          <cell r="N2547" t="str">
            <v>0035</v>
          </cell>
          <cell r="O2547" t="str">
            <v>TABORA</v>
          </cell>
          <cell r="P2547" t="str">
            <v>7B</v>
          </cell>
          <cell r="Q2547" t="str">
            <v>PETRA PROTEK</v>
          </cell>
          <cell r="R2547">
            <v>45002</v>
          </cell>
          <cell r="S2547">
            <v>45002</v>
          </cell>
          <cell r="T2547">
            <v>45077</v>
          </cell>
          <cell r="U2547" t="str">
            <v>Dnm.S.İş Sözl. işverence feshi</v>
          </cell>
          <cell r="V2547" t="str">
            <v>Mavi Yaka Direkt</v>
          </cell>
          <cell r="W2547" t="str">
            <v>LOT 3 (MIT)</v>
          </cell>
          <cell r="X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>USTA</v>
          </cell>
          <cell r="AC2547" t="str">
            <v>99</v>
          </cell>
          <cell r="AD2547" t="str">
            <v>LOT 3 (MIT)</v>
          </cell>
          <cell r="AE2547" t="str">
            <v>0113</v>
          </cell>
          <cell r="AF2547" t="str">
            <v/>
          </cell>
          <cell r="AG2547" t="str">
            <v>KM 785+000 - 829+305</v>
          </cell>
          <cell r="AH2547">
            <v>33040</v>
          </cell>
          <cell r="AI2547" t="str">
            <v>Bay</v>
          </cell>
          <cell r="AJ2547" t="str">
            <v>Yerel-Saatlik</v>
          </cell>
          <cell r="AK2547">
            <v>0</v>
          </cell>
          <cell r="AL2547" t="str">
            <v/>
          </cell>
          <cell r="AM2547" t="str">
            <v>201002</v>
          </cell>
          <cell r="AN2547" t="str">
            <v/>
          </cell>
          <cell r="AO2547" t="str">
            <v>T3</v>
          </cell>
          <cell r="AP2547" t="str">
            <v>5150</v>
          </cell>
          <cell r="AQ2547" t="str">
            <v>5175</v>
          </cell>
          <cell r="AR2547" t="str">
            <v/>
          </cell>
          <cell r="AS2547" t="str">
            <v/>
          </cell>
          <cell r="AT2547" t="str">
            <v/>
          </cell>
          <cell r="AU2547" t="str">
            <v/>
          </cell>
          <cell r="AV2547" t="str">
            <v/>
          </cell>
          <cell r="AW2547" t="str">
            <v/>
          </cell>
          <cell r="AX2547" t="str">
            <v>IDIJE ELIASI ALPHONCE</v>
          </cell>
          <cell r="AY2547" t="str">
            <v/>
          </cell>
          <cell r="AZ2547"/>
          <cell r="BA2547"/>
          <cell r="BB2547" t="str">
            <v/>
          </cell>
          <cell r="BC2547"/>
          <cell r="BD2547" t="str">
            <v/>
          </cell>
          <cell r="BE2547" t="str">
            <v/>
          </cell>
          <cell r="BF2547" t="str">
            <v>0</v>
          </cell>
        </row>
        <row r="2548">
          <cell r="A2548">
            <v>10077937</v>
          </cell>
          <cell r="B2548" t="str">
            <v>FRANK GASPAR</v>
          </cell>
          <cell r="C2548" t="str">
            <v>NIYUTUNGILA</v>
          </cell>
          <cell r="D2548" t="str">
            <v>ASMA TAVAN USTASI</v>
          </cell>
          <cell r="E2548" t="str">
            <v>FALSE CEILING WORKER</v>
          </cell>
          <cell r="F2548" t="str">
            <v>50107642</v>
          </cell>
          <cell r="G2548" t="str">
            <v>PETRA PROTEK</v>
          </cell>
          <cell r="H2548" t="str">
            <v>50107642</v>
          </cell>
          <cell r="I2548" t="str">
            <v>0BBQ</v>
          </cell>
          <cell r="J2548" t="str">
            <v>İNŞAAT GRUBU</v>
          </cell>
          <cell r="K2548" t="str">
            <v>50112200</v>
          </cell>
          <cell r="L2548" t="str">
            <v>TZ</v>
          </cell>
          <cell r="M2548" t="str">
            <v>Tanzanyalı</v>
          </cell>
          <cell r="N2548" t="str">
            <v>0035</v>
          </cell>
          <cell r="O2548" t="str">
            <v>TABORA</v>
          </cell>
          <cell r="P2548" t="str">
            <v>7B</v>
          </cell>
          <cell r="Q2548" t="str">
            <v>PETRA PROTEK</v>
          </cell>
          <cell r="R2548">
            <v>45002</v>
          </cell>
          <cell r="S2548">
            <v>45002</v>
          </cell>
          <cell r="T2548">
            <v>45077</v>
          </cell>
          <cell r="U2548" t="str">
            <v>Dnm.S.İş Sözl. işverence feshi</v>
          </cell>
          <cell r="V2548" t="str">
            <v>Mavi Yaka Direkt</v>
          </cell>
          <cell r="W2548" t="str">
            <v>LOT 3 (MIT)</v>
          </cell>
          <cell r="X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>USTA</v>
          </cell>
          <cell r="AC2548" t="str">
            <v>99</v>
          </cell>
          <cell r="AD2548" t="str">
            <v>LOT 3 (MIT)</v>
          </cell>
          <cell r="AE2548" t="str">
            <v>0113</v>
          </cell>
          <cell r="AF2548" t="str">
            <v/>
          </cell>
          <cell r="AG2548" t="str">
            <v>KM 785+000 - 829+305</v>
          </cell>
          <cell r="AH2548">
            <v>30395</v>
          </cell>
          <cell r="AI2548" t="str">
            <v>Bay</v>
          </cell>
          <cell r="AJ2548" t="str">
            <v>Yerel-Saatlik</v>
          </cell>
          <cell r="AK2548">
            <v>0</v>
          </cell>
          <cell r="AL2548" t="str">
            <v/>
          </cell>
          <cell r="AM2548" t="str">
            <v>201002</v>
          </cell>
          <cell r="AN2548" t="str">
            <v/>
          </cell>
          <cell r="AO2548" t="str">
            <v>T3</v>
          </cell>
          <cell r="AP2548" t="str">
            <v>5150</v>
          </cell>
          <cell r="AQ2548" t="str">
            <v>5175</v>
          </cell>
          <cell r="AR2548" t="str">
            <v/>
          </cell>
          <cell r="AS2548" t="str">
            <v/>
          </cell>
          <cell r="AT2548" t="str">
            <v/>
          </cell>
          <cell r="AU2548" t="str">
            <v/>
          </cell>
          <cell r="AV2548" t="str">
            <v/>
          </cell>
          <cell r="AW2548" t="str">
            <v/>
          </cell>
          <cell r="AX2548" t="str">
            <v>FRANK GASPAR NIYUTUNGILA</v>
          </cell>
          <cell r="AY2548" t="str">
            <v/>
          </cell>
          <cell r="AZ2548"/>
          <cell r="BA2548"/>
          <cell r="BB2548" t="str">
            <v/>
          </cell>
          <cell r="BC2548"/>
          <cell r="BD2548" t="str">
            <v/>
          </cell>
          <cell r="BE2548" t="str">
            <v/>
          </cell>
          <cell r="BF2548" t="str">
            <v>0</v>
          </cell>
        </row>
        <row r="2549">
          <cell r="A2549">
            <v>10077936</v>
          </cell>
          <cell r="B2549" t="str">
            <v>CLAY PASCHAL</v>
          </cell>
          <cell r="C2549" t="str">
            <v>BUHAGA</v>
          </cell>
          <cell r="D2549" t="str">
            <v>ASMA TAVAN USTASI</v>
          </cell>
          <cell r="E2549" t="str">
            <v>FALSE CEILING WORKER</v>
          </cell>
          <cell r="F2549" t="str">
            <v>50107642</v>
          </cell>
          <cell r="G2549" t="str">
            <v>PETRA PROTEK</v>
          </cell>
          <cell r="H2549" t="str">
            <v>50107642</v>
          </cell>
          <cell r="I2549" t="str">
            <v>0BBQ</v>
          </cell>
          <cell r="J2549" t="str">
            <v>İNŞAAT GRUBU</v>
          </cell>
          <cell r="K2549" t="str">
            <v>50112200</v>
          </cell>
          <cell r="L2549" t="str">
            <v>TZ</v>
          </cell>
          <cell r="M2549" t="str">
            <v>Tanzanyalı</v>
          </cell>
          <cell r="N2549" t="str">
            <v>0035</v>
          </cell>
          <cell r="O2549" t="str">
            <v>TABORA</v>
          </cell>
          <cell r="P2549" t="str">
            <v>7B</v>
          </cell>
          <cell r="Q2549" t="str">
            <v>PETRA PROTEK</v>
          </cell>
          <cell r="R2549">
            <v>45002</v>
          </cell>
          <cell r="S2549">
            <v>45002</v>
          </cell>
          <cell r="T2549">
            <v>45077</v>
          </cell>
          <cell r="U2549" t="str">
            <v>Dnm.S.İş Sözl. işverence feshi</v>
          </cell>
          <cell r="V2549" t="str">
            <v>Mavi Yaka Direkt</v>
          </cell>
          <cell r="W2549" t="str">
            <v>LOT 3 (MIT)</v>
          </cell>
          <cell r="X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>USTA</v>
          </cell>
          <cell r="AC2549" t="str">
            <v>99</v>
          </cell>
          <cell r="AD2549" t="str">
            <v>LOT 3 (MIT)</v>
          </cell>
          <cell r="AE2549" t="str">
            <v>0113</v>
          </cell>
          <cell r="AF2549" t="str">
            <v/>
          </cell>
          <cell r="AG2549" t="str">
            <v>KM 785+000 - 829+305</v>
          </cell>
          <cell r="AH2549">
            <v>31096</v>
          </cell>
          <cell r="AI2549" t="str">
            <v>Bay</v>
          </cell>
          <cell r="AJ2549" t="str">
            <v>Yerel-Saatlik</v>
          </cell>
          <cell r="AK2549">
            <v>0</v>
          </cell>
          <cell r="AL2549" t="str">
            <v/>
          </cell>
          <cell r="AM2549" t="str">
            <v>201002</v>
          </cell>
          <cell r="AN2549" t="str">
            <v/>
          </cell>
          <cell r="AO2549" t="str">
            <v>T3</v>
          </cell>
          <cell r="AP2549" t="str">
            <v>5150</v>
          </cell>
          <cell r="AQ2549" t="str">
            <v>5175</v>
          </cell>
          <cell r="AR2549" t="str">
            <v/>
          </cell>
          <cell r="AS2549" t="str">
            <v/>
          </cell>
          <cell r="AT2549" t="str">
            <v/>
          </cell>
          <cell r="AU2549" t="str">
            <v/>
          </cell>
          <cell r="AV2549" t="str">
            <v/>
          </cell>
          <cell r="AW2549" t="str">
            <v/>
          </cell>
          <cell r="AX2549" t="str">
            <v>CLAY PASCHAL BUHAGA</v>
          </cell>
          <cell r="AY2549" t="str">
            <v/>
          </cell>
          <cell r="AZ2549"/>
          <cell r="BA2549"/>
          <cell r="BB2549" t="str">
            <v/>
          </cell>
          <cell r="BC2549"/>
          <cell r="BD2549" t="str">
            <v/>
          </cell>
          <cell r="BE2549" t="str">
            <v/>
          </cell>
          <cell r="BF2549" t="str">
            <v>0</v>
          </cell>
        </row>
        <row r="2550">
          <cell r="A2550">
            <v>10077916</v>
          </cell>
          <cell r="B2550" t="str">
            <v>BAKARI JUMANNE</v>
          </cell>
          <cell r="C2550" t="str">
            <v>MSAJALA</v>
          </cell>
          <cell r="D2550" t="str">
            <v>DÜZ İŞÇİ - DİREKT</v>
          </cell>
          <cell r="E2550" t="str">
            <v>UNSKILLED WORKER - PRODUCTIVE</v>
          </cell>
          <cell r="F2550" t="str">
            <v>50108142</v>
          </cell>
          <cell r="G2550" t="str">
            <v>UNIT GENARAL SUPPLIES</v>
          </cell>
          <cell r="H2550" t="str">
            <v>50105776</v>
          </cell>
          <cell r="I2550" t="str">
            <v>0BBL</v>
          </cell>
          <cell r="J2550" t="str">
            <v>İNŞAAT GRUBU</v>
          </cell>
          <cell r="K2550" t="str">
            <v>50111269</v>
          </cell>
          <cell r="L2550" t="str">
            <v>TZ</v>
          </cell>
          <cell r="M2550" t="str">
            <v>Tanzanyalı</v>
          </cell>
          <cell r="N2550" t="str">
            <v>0035</v>
          </cell>
          <cell r="O2550" t="str">
            <v>TABORA</v>
          </cell>
          <cell r="P2550" t="str">
            <v>87</v>
          </cell>
          <cell r="Q2550" t="str">
            <v>UNIT GENARAL SUPPLIES</v>
          </cell>
          <cell r="R2550">
            <v>45001</v>
          </cell>
          <cell r="S2550">
            <v>45001</v>
          </cell>
          <cell r="T2550">
            <v>45169</v>
          </cell>
          <cell r="U2550" t="str">
            <v>Belirli S. İş Sözl. sona erm.</v>
          </cell>
          <cell r="V2550" t="str">
            <v>Mavi Yaka Direkt</v>
          </cell>
          <cell r="W2550" t="str">
            <v>LOT 3 (MIT)</v>
          </cell>
          <cell r="X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>İŞÇİ</v>
          </cell>
          <cell r="AC2550" t="str">
            <v>99</v>
          </cell>
          <cell r="AD2550" t="str">
            <v>LOT 3 (MIT)</v>
          </cell>
          <cell r="AE2550" t="str">
            <v>0109</v>
          </cell>
          <cell r="AF2550" t="str">
            <v/>
          </cell>
          <cell r="AG2550" t="str">
            <v>KM 535+000 - 595+000</v>
          </cell>
          <cell r="AH2550">
            <v>35507</v>
          </cell>
          <cell r="AI2550" t="str">
            <v>Bay</v>
          </cell>
          <cell r="AJ2550" t="str">
            <v>Yerel-Saatlik</v>
          </cell>
          <cell r="AK2550">
            <v>0</v>
          </cell>
          <cell r="AL2550" t="str">
            <v/>
          </cell>
          <cell r="AM2550" t="str">
            <v>201002</v>
          </cell>
          <cell r="AN2550" t="str">
            <v/>
          </cell>
          <cell r="AO2550" t="str">
            <v>T3</v>
          </cell>
          <cell r="AP2550" t="str">
            <v>5150</v>
          </cell>
          <cell r="AQ2550" t="str">
            <v>5175</v>
          </cell>
          <cell r="AR2550" t="str">
            <v/>
          </cell>
          <cell r="AS2550" t="str">
            <v/>
          </cell>
          <cell r="AT2550" t="str">
            <v/>
          </cell>
          <cell r="AU2550" t="str">
            <v/>
          </cell>
          <cell r="AV2550" t="str">
            <v/>
          </cell>
          <cell r="AW2550" t="str">
            <v/>
          </cell>
          <cell r="AX2550" t="str">
            <v>BAKARI JUMANNE MSAJALA</v>
          </cell>
          <cell r="AY2550" t="str">
            <v/>
          </cell>
          <cell r="AZ2550"/>
          <cell r="BA2550"/>
          <cell r="BB2550" t="str">
            <v/>
          </cell>
          <cell r="BC2550"/>
          <cell r="BD2550" t="str">
            <v/>
          </cell>
          <cell r="BE2550" t="str">
            <v/>
          </cell>
          <cell r="BF2550" t="str">
            <v>0</v>
          </cell>
        </row>
        <row r="2551">
          <cell r="A2551">
            <v>10079233</v>
          </cell>
          <cell r="B2551" t="str">
            <v>KIMATI METUI</v>
          </cell>
          <cell r="C2551" t="str">
            <v>LAISERI</v>
          </cell>
          <cell r="D2551" t="str">
            <v>GÜVENLİK GÖREVLİSİ</v>
          </cell>
          <cell r="E2551" t="str">
            <v>SECURITY</v>
          </cell>
          <cell r="F2551" t="str">
            <v>50106670</v>
          </cell>
          <cell r="G2551" t="str">
            <v>KITUMBO SECURITY</v>
          </cell>
          <cell r="H2551" t="str">
            <v>50106670</v>
          </cell>
          <cell r="I2551" t="str">
            <v>0EEI</v>
          </cell>
          <cell r="J2551" t="str">
            <v>GÜVENLİK</v>
          </cell>
          <cell r="K2551" t="str">
            <v>50106674</v>
          </cell>
          <cell r="L2551" t="str">
            <v>TZ</v>
          </cell>
          <cell r="M2551" t="str">
            <v>Tanzanyalı</v>
          </cell>
          <cell r="N2551" t="str">
            <v>0037</v>
          </cell>
          <cell r="O2551" t="str">
            <v>İTİGİ</v>
          </cell>
          <cell r="P2551" t="str">
            <v>7L</v>
          </cell>
          <cell r="Q2551" t="str">
            <v>KITIMBO SECURITY</v>
          </cell>
          <cell r="R2551">
            <v>45108</v>
          </cell>
          <cell r="S2551">
            <v>45108</v>
          </cell>
          <cell r="T2551">
            <v>45170</v>
          </cell>
          <cell r="U2551" t="str">
            <v>Bsz.S.İşSz.İşvTrf.Hk.SebepsizF</v>
          </cell>
          <cell r="V2551" t="str">
            <v>Mavi Yaka Endirekt</v>
          </cell>
          <cell r="W2551" t="str">
            <v>LOT 3 (MIT)</v>
          </cell>
          <cell r="X2551" t="str">
            <v/>
          </cell>
          <cell r="Y2551" t="str">
            <v/>
          </cell>
          <cell r="Z2551" t="str">
            <v/>
          </cell>
          <cell r="AA2551" t="str">
            <v>0783555008</v>
          </cell>
          <cell r="AB2551" t="str">
            <v>GÖREVLİ</v>
          </cell>
          <cell r="AC2551" t="str">
            <v>99</v>
          </cell>
          <cell r="AD2551" t="str">
            <v>LOT 3 (MIT)</v>
          </cell>
          <cell r="AE2551" t="str">
            <v>0113</v>
          </cell>
          <cell r="AF2551" t="str">
            <v/>
          </cell>
          <cell r="AG2551" t="str">
            <v>KM 785+000 - 829+305</v>
          </cell>
          <cell r="AH2551">
            <v>31959</v>
          </cell>
          <cell r="AI2551" t="str">
            <v>Bay</v>
          </cell>
          <cell r="AJ2551" t="str">
            <v>Yerel-Saatlik</v>
          </cell>
          <cell r="AK2551">
            <v>0</v>
          </cell>
          <cell r="AL2551" t="str">
            <v/>
          </cell>
          <cell r="AM2551" t="str">
            <v>306002</v>
          </cell>
          <cell r="AN2551" t="str">
            <v/>
          </cell>
          <cell r="AO2551" t="str">
            <v>T3</v>
          </cell>
          <cell r="AP2551" t="str">
            <v>5150</v>
          </cell>
          <cell r="AQ2551" t="str">
            <v>5175</v>
          </cell>
          <cell r="AR2551" t="str">
            <v/>
          </cell>
          <cell r="AS2551" t="str">
            <v/>
          </cell>
          <cell r="AT2551" t="str">
            <v/>
          </cell>
          <cell r="AU2551" t="str">
            <v/>
          </cell>
          <cell r="AV2551" t="str">
            <v/>
          </cell>
          <cell r="AW2551" t="str">
            <v/>
          </cell>
          <cell r="AX2551" t="str">
            <v>KIMATI METUI LAISERI</v>
          </cell>
          <cell r="AY2551" t="str">
            <v/>
          </cell>
          <cell r="AZ2551"/>
          <cell r="BA2551"/>
          <cell r="BB2551" t="str">
            <v/>
          </cell>
          <cell r="BC2551"/>
          <cell r="BD2551" t="str">
            <v/>
          </cell>
          <cell r="BE2551" t="str">
            <v/>
          </cell>
          <cell r="BF2551" t="str">
            <v>0</v>
          </cell>
        </row>
        <row r="2552">
          <cell r="A2552">
            <v>10077915</v>
          </cell>
          <cell r="B2552" t="str">
            <v>AMOUR YUSSUF</v>
          </cell>
          <cell r="C2552" t="str">
            <v>KHALID</v>
          </cell>
          <cell r="D2552" t="str">
            <v>DÜZ İŞÇİ - DİREKT</v>
          </cell>
          <cell r="E2552" t="str">
            <v>UNSKILLED WORKER - PRODUCTIVE</v>
          </cell>
          <cell r="F2552" t="str">
            <v>50108142</v>
          </cell>
          <cell r="G2552" t="str">
            <v>UNIT GENARAL SUPPLIES</v>
          </cell>
          <cell r="H2552" t="str">
            <v>50105776</v>
          </cell>
          <cell r="I2552" t="str">
            <v>0BBL</v>
          </cell>
          <cell r="J2552" t="str">
            <v>İNŞAAT GRUBU</v>
          </cell>
          <cell r="K2552" t="str">
            <v>50111269</v>
          </cell>
          <cell r="L2552" t="str">
            <v>TZ</v>
          </cell>
          <cell r="M2552" t="str">
            <v>Tanzanyalı</v>
          </cell>
          <cell r="N2552" t="str">
            <v>0035</v>
          </cell>
          <cell r="O2552" t="str">
            <v>TABORA</v>
          </cell>
          <cell r="P2552" t="str">
            <v>87</v>
          </cell>
          <cell r="Q2552" t="str">
            <v>UNIT GENARAL SUPPLIES</v>
          </cell>
          <cell r="R2552">
            <v>45001</v>
          </cell>
          <cell r="S2552">
            <v>45001</v>
          </cell>
          <cell r="T2552">
            <v>45169</v>
          </cell>
          <cell r="U2552" t="str">
            <v>Belirli S. İş Sözl. sona erm.</v>
          </cell>
          <cell r="V2552" t="str">
            <v>Mavi Yaka Direkt</v>
          </cell>
          <cell r="W2552" t="str">
            <v>LOT 3 (MIT)</v>
          </cell>
          <cell r="X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>İŞÇİ</v>
          </cell>
          <cell r="AC2552" t="str">
            <v>99</v>
          </cell>
          <cell r="AD2552" t="str">
            <v>LOT 3 (MIT)</v>
          </cell>
          <cell r="AE2552" t="str">
            <v>0109</v>
          </cell>
          <cell r="AF2552" t="str">
            <v/>
          </cell>
          <cell r="AG2552" t="str">
            <v>KM 535+000 - 595+000</v>
          </cell>
          <cell r="AH2552">
            <v>33531</v>
          </cell>
          <cell r="AI2552" t="str">
            <v>Bay</v>
          </cell>
          <cell r="AJ2552" t="str">
            <v>Yerel-Saatlik</v>
          </cell>
          <cell r="AK2552">
            <v>0</v>
          </cell>
          <cell r="AL2552" t="str">
            <v/>
          </cell>
          <cell r="AM2552" t="str">
            <v>201002</v>
          </cell>
          <cell r="AN2552" t="str">
            <v/>
          </cell>
          <cell r="AO2552" t="str">
            <v>T3</v>
          </cell>
          <cell r="AP2552" t="str">
            <v>5150</v>
          </cell>
          <cell r="AQ2552" t="str">
            <v>5175</v>
          </cell>
          <cell r="AR2552" t="str">
            <v/>
          </cell>
          <cell r="AS2552" t="str">
            <v/>
          </cell>
          <cell r="AT2552" t="str">
            <v/>
          </cell>
          <cell r="AU2552" t="str">
            <v/>
          </cell>
          <cell r="AV2552" t="str">
            <v/>
          </cell>
          <cell r="AW2552" t="str">
            <v/>
          </cell>
          <cell r="AX2552" t="str">
            <v>AMOUR YUSSUF KHALID</v>
          </cell>
          <cell r="AY2552" t="str">
            <v/>
          </cell>
          <cell r="AZ2552"/>
          <cell r="BA2552"/>
          <cell r="BB2552" t="str">
            <v/>
          </cell>
          <cell r="BC2552"/>
          <cell r="BD2552" t="str">
            <v/>
          </cell>
          <cell r="BE2552" t="str">
            <v/>
          </cell>
          <cell r="BF2552" t="str">
            <v>0</v>
          </cell>
        </row>
        <row r="2553">
          <cell r="A2553">
            <v>10077627</v>
          </cell>
          <cell r="B2553" t="str">
            <v>PATRICK JOSEPH</v>
          </cell>
          <cell r="C2553" t="str">
            <v>LUCIANO</v>
          </cell>
          <cell r="D2553" t="str">
            <v>DAMPERLİ KAMYON ŞOFÖRÜ</v>
          </cell>
          <cell r="E2553" t="str">
            <v>DUMPTRUCK DRIVER</v>
          </cell>
          <cell r="F2553" t="str">
            <v>50113205</v>
          </cell>
          <cell r="G2553" t="str">
            <v>KİRALIK (AĞIR VASITA)</v>
          </cell>
          <cell r="H2553" t="str">
            <v>50105758</v>
          </cell>
          <cell r="I2553" t="str">
            <v>0999</v>
          </cell>
          <cell r="J2553" t="str">
            <v>TOPRAK İŞLERİ</v>
          </cell>
          <cell r="K2553" t="str">
            <v>50113213</v>
          </cell>
          <cell r="L2553" t="str">
            <v>TZ</v>
          </cell>
          <cell r="M2553" t="str">
            <v>Tanzanyalı</v>
          </cell>
          <cell r="N2553" t="str">
            <v>0035</v>
          </cell>
          <cell r="O2553" t="str">
            <v>TABORA</v>
          </cell>
          <cell r="P2553" t="str">
            <v>8N</v>
          </cell>
          <cell r="Q2553" t="str">
            <v>KİRALIK MAKİNA &amp; EKİPMAN</v>
          </cell>
          <cell r="R2553">
            <v>44986</v>
          </cell>
          <cell r="S2553">
            <v>44986</v>
          </cell>
          <cell r="T2553">
            <v>45192</v>
          </cell>
          <cell r="U2553" t="str">
            <v>Belirli S. İş Sözl. sona erm.</v>
          </cell>
          <cell r="V2553" t="str">
            <v>Mavi Yaka Direkt</v>
          </cell>
          <cell r="W2553" t="str">
            <v>LOT 3 (MIT)</v>
          </cell>
          <cell r="X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>GÖREVLİ</v>
          </cell>
          <cell r="AC2553" t="str">
            <v>99</v>
          </cell>
          <cell r="AD2553" t="str">
            <v>LOT 3 (MIT)</v>
          </cell>
          <cell r="AE2553" t="str">
            <v>0113</v>
          </cell>
          <cell r="AF2553" t="str">
            <v/>
          </cell>
          <cell r="AG2553" t="str">
            <v>KM 785+000 - 829+305</v>
          </cell>
          <cell r="AH2553">
            <v>35063</v>
          </cell>
          <cell r="AI2553" t="str">
            <v>Bay</v>
          </cell>
          <cell r="AJ2553" t="str">
            <v>Yerel-Saatlik</v>
          </cell>
          <cell r="AK2553">
            <v>0</v>
          </cell>
          <cell r="AL2553" t="str">
            <v/>
          </cell>
          <cell r="AM2553" t="str">
            <v>201002</v>
          </cell>
          <cell r="AN2553" t="str">
            <v/>
          </cell>
          <cell r="AO2553" t="str">
            <v>T3</v>
          </cell>
          <cell r="AP2553" t="str">
            <v>5150</v>
          </cell>
          <cell r="AQ2553" t="str">
            <v>5175</v>
          </cell>
          <cell r="AR2553" t="str">
            <v/>
          </cell>
          <cell r="AS2553" t="str">
            <v/>
          </cell>
          <cell r="AT2553" t="str">
            <v/>
          </cell>
          <cell r="AU2553" t="str">
            <v/>
          </cell>
          <cell r="AV2553" t="str">
            <v/>
          </cell>
          <cell r="AW2553" t="str">
            <v/>
          </cell>
          <cell r="AX2553" t="str">
            <v>PATRICK JOSEPH LUCIANO</v>
          </cell>
          <cell r="AY2553" t="str">
            <v/>
          </cell>
          <cell r="AZ2553"/>
          <cell r="BA2553"/>
          <cell r="BB2553" t="str">
            <v/>
          </cell>
          <cell r="BC2553"/>
          <cell r="BD2553" t="str">
            <v/>
          </cell>
          <cell r="BE2553" t="str">
            <v/>
          </cell>
          <cell r="BF2553" t="str">
            <v>0</v>
          </cell>
        </row>
        <row r="2554">
          <cell r="A2554">
            <v>10079234</v>
          </cell>
          <cell r="B2554" t="str">
            <v>KULWA EMANUEL</v>
          </cell>
          <cell r="C2554" t="str">
            <v>ELIAS</v>
          </cell>
          <cell r="D2554" t="str">
            <v>GÜVENLİK GÖREVLİSİ</v>
          </cell>
          <cell r="E2554" t="str">
            <v>SECURITY</v>
          </cell>
          <cell r="F2554" t="str">
            <v>50106670</v>
          </cell>
          <cell r="G2554" t="str">
            <v>KITUMBO SECURITY</v>
          </cell>
          <cell r="H2554" t="str">
            <v>50106670</v>
          </cell>
          <cell r="I2554" t="str">
            <v>0EEI</v>
          </cell>
          <cell r="J2554" t="str">
            <v>GÜVENLİK</v>
          </cell>
          <cell r="K2554" t="str">
            <v>50106674</v>
          </cell>
          <cell r="L2554" t="str">
            <v>TZ</v>
          </cell>
          <cell r="M2554" t="str">
            <v>Tanzanyalı</v>
          </cell>
          <cell r="N2554" t="str">
            <v>0037</v>
          </cell>
          <cell r="O2554" t="str">
            <v>İTİGİ</v>
          </cell>
          <cell r="P2554" t="str">
            <v>7L</v>
          </cell>
          <cell r="Q2554" t="str">
            <v>KITIMBO SECURITY</v>
          </cell>
          <cell r="R2554">
            <v>45108</v>
          </cell>
          <cell r="S2554">
            <v>45108</v>
          </cell>
          <cell r="T2554">
            <v>45170</v>
          </cell>
          <cell r="U2554" t="str">
            <v>Bsz.S.İşSz.İşvTrf.Hk.SebepsizF</v>
          </cell>
          <cell r="V2554" t="str">
            <v>Mavi Yaka Endirekt</v>
          </cell>
          <cell r="W2554" t="str">
            <v>LOT 3 (MIT)</v>
          </cell>
          <cell r="X2554" t="str">
            <v/>
          </cell>
          <cell r="Y2554" t="str">
            <v/>
          </cell>
          <cell r="Z2554" t="str">
            <v/>
          </cell>
          <cell r="AA2554" t="str">
            <v>0695010279</v>
          </cell>
          <cell r="AB2554" t="str">
            <v>GÖREVLİ</v>
          </cell>
          <cell r="AC2554" t="str">
            <v>99</v>
          </cell>
          <cell r="AD2554" t="str">
            <v>LOT 3 (MIT)</v>
          </cell>
          <cell r="AE2554" t="str">
            <v>0113</v>
          </cell>
          <cell r="AF2554" t="str">
            <v/>
          </cell>
          <cell r="AG2554" t="str">
            <v>KM 785+000 - 829+305</v>
          </cell>
          <cell r="AH2554">
            <v>28581</v>
          </cell>
          <cell r="AI2554" t="str">
            <v>Bay</v>
          </cell>
          <cell r="AJ2554" t="str">
            <v>Yerel-Saatlik</v>
          </cell>
          <cell r="AK2554">
            <v>0</v>
          </cell>
          <cell r="AL2554" t="str">
            <v/>
          </cell>
          <cell r="AM2554" t="str">
            <v>306002</v>
          </cell>
          <cell r="AN2554" t="str">
            <v/>
          </cell>
          <cell r="AO2554" t="str">
            <v>T3</v>
          </cell>
          <cell r="AP2554" t="str">
            <v>5150</v>
          </cell>
          <cell r="AQ2554" t="str">
            <v>5175</v>
          </cell>
          <cell r="AR2554" t="str">
            <v/>
          </cell>
          <cell r="AS2554" t="str">
            <v/>
          </cell>
          <cell r="AT2554" t="str">
            <v/>
          </cell>
          <cell r="AU2554" t="str">
            <v/>
          </cell>
          <cell r="AV2554" t="str">
            <v/>
          </cell>
          <cell r="AW2554" t="str">
            <v/>
          </cell>
          <cell r="AX2554" t="str">
            <v>KULWA EMANUEL ELIAS</v>
          </cell>
          <cell r="AY2554" t="str">
            <v/>
          </cell>
          <cell r="AZ2554"/>
          <cell r="BA2554"/>
          <cell r="BB2554" t="str">
            <v/>
          </cell>
          <cell r="BC2554"/>
          <cell r="BD2554" t="str">
            <v/>
          </cell>
          <cell r="BE2554" t="str">
            <v/>
          </cell>
          <cell r="BF2554" t="str">
            <v>0</v>
          </cell>
        </row>
        <row r="2555">
          <cell r="A2555">
            <v>10077626</v>
          </cell>
          <cell r="B2555" t="str">
            <v>NYAMITWE KHAMISI</v>
          </cell>
          <cell r="C2555" t="str">
            <v>NYAMITWE</v>
          </cell>
          <cell r="D2555" t="str">
            <v>DAMPERLİ KAMYON ŞOFÖRÜ</v>
          </cell>
          <cell r="E2555" t="str">
            <v>DUMPTRUCK DRIVER</v>
          </cell>
          <cell r="F2555" t="str">
            <v>50113205</v>
          </cell>
          <cell r="G2555" t="str">
            <v>KİRALIK (AĞIR VASITA)</v>
          </cell>
          <cell r="H2555" t="str">
            <v>50105758</v>
          </cell>
          <cell r="I2555" t="str">
            <v>0999</v>
          </cell>
          <cell r="J2555" t="str">
            <v>TOPRAK İŞLERİ</v>
          </cell>
          <cell r="K2555" t="str">
            <v>50113213</v>
          </cell>
          <cell r="L2555" t="str">
            <v>TZ</v>
          </cell>
          <cell r="M2555" t="str">
            <v>Tanzanyalı</v>
          </cell>
          <cell r="N2555" t="str">
            <v>0035</v>
          </cell>
          <cell r="O2555" t="str">
            <v>TABORA</v>
          </cell>
          <cell r="P2555" t="str">
            <v>8N</v>
          </cell>
          <cell r="Q2555" t="str">
            <v>KİRALIK MAKİNA &amp; EKİPMAN</v>
          </cell>
          <cell r="R2555">
            <v>44986</v>
          </cell>
          <cell r="S2555">
            <v>44986</v>
          </cell>
          <cell r="T2555">
            <v>45192</v>
          </cell>
          <cell r="U2555" t="str">
            <v>Belirli S. İş Sözl. sona erm.</v>
          </cell>
          <cell r="V2555" t="str">
            <v>Mavi Yaka Direkt</v>
          </cell>
          <cell r="W2555" t="str">
            <v>LOT 3 (MIT)</v>
          </cell>
          <cell r="X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>GÖREVLİ</v>
          </cell>
          <cell r="AC2555" t="str">
            <v>99</v>
          </cell>
          <cell r="AD2555" t="str">
            <v>LOT 3 (MIT)</v>
          </cell>
          <cell r="AE2555" t="str">
            <v>0113</v>
          </cell>
          <cell r="AF2555" t="str">
            <v/>
          </cell>
          <cell r="AG2555" t="str">
            <v>KM 785+000 - 829+305</v>
          </cell>
          <cell r="AH2555">
            <v>32611</v>
          </cell>
          <cell r="AI2555" t="str">
            <v>Bay</v>
          </cell>
          <cell r="AJ2555" t="str">
            <v>Yerel-Saatlik</v>
          </cell>
          <cell r="AK2555">
            <v>0</v>
          </cell>
          <cell r="AL2555" t="str">
            <v/>
          </cell>
          <cell r="AM2555" t="str">
            <v>201002</v>
          </cell>
          <cell r="AN2555" t="str">
            <v/>
          </cell>
          <cell r="AO2555" t="str">
            <v>T3</v>
          </cell>
          <cell r="AP2555" t="str">
            <v>5150</v>
          </cell>
          <cell r="AQ2555" t="str">
            <v>5175</v>
          </cell>
          <cell r="AR2555" t="str">
            <v/>
          </cell>
          <cell r="AS2555" t="str">
            <v/>
          </cell>
          <cell r="AT2555" t="str">
            <v/>
          </cell>
          <cell r="AU2555" t="str">
            <v/>
          </cell>
          <cell r="AV2555" t="str">
            <v/>
          </cell>
          <cell r="AW2555" t="str">
            <v/>
          </cell>
          <cell r="AX2555" t="str">
            <v>NYAMITWE KHAMISI NYAMITWE</v>
          </cell>
          <cell r="AY2555" t="str">
            <v/>
          </cell>
          <cell r="AZ2555"/>
          <cell r="BA2555"/>
          <cell r="BB2555" t="str">
            <v/>
          </cell>
          <cell r="BC2555"/>
          <cell r="BD2555" t="str">
            <v/>
          </cell>
          <cell r="BE2555" t="str">
            <v/>
          </cell>
          <cell r="BF2555" t="str">
            <v>0</v>
          </cell>
        </row>
        <row r="2556">
          <cell r="A2556">
            <v>10077624</v>
          </cell>
          <cell r="B2556" t="str">
            <v>HUSSENI RASHIDI</v>
          </cell>
          <cell r="C2556" t="str">
            <v>KHAMISI</v>
          </cell>
          <cell r="D2556" t="str">
            <v>DAMPERLİ KAMYON ŞOFÖRÜ</v>
          </cell>
          <cell r="E2556" t="str">
            <v>DUMPTRUCK DRIVER</v>
          </cell>
          <cell r="F2556" t="str">
            <v>50113205</v>
          </cell>
          <cell r="G2556" t="str">
            <v>KİRALIK (AĞIR VASITA)</v>
          </cell>
          <cell r="H2556" t="str">
            <v>50105758</v>
          </cell>
          <cell r="I2556" t="str">
            <v>0999</v>
          </cell>
          <cell r="J2556" t="str">
            <v>TOPRAK İŞLERİ</v>
          </cell>
          <cell r="K2556" t="str">
            <v>50113213</v>
          </cell>
          <cell r="L2556" t="str">
            <v>TZ</v>
          </cell>
          <cell r="M2556" t="str">
            <v>Tanzanyalı</v>
          </cell>
          <cell r="N2556" t="str">
            <v>0035</v>
          </cell>
          <cell r="O2556" t="str">
            <v>TABORA</v>
          </cell>
          <cell r="P2556" t="str">
            <v>8N</v>
          </cell>
          <cell r="Q2556" t="str">
            <v>KİRALIK MAKİNA &amp; EKİPMAN</v>
          </cell>
          <cell r="R2556">
            <v>44986</v>
          </cell>
          <cell r="S2556">
            <v>44986</v>
          </cell>
          <cell r="T2556">
            <v>45192</v>
          </cell>
          <cell r="U2556" t="str">
            <v>Belirli S. İş Sözl. sona erm.</v>
          </cell>
          <cell r="V2556" t="str">
            <v>Mavi Yaka Direkt</v>
          </cell>
          <cell r="W2556" t="str">
            <v>LOT 3 (MIT)</v>
          </cell>
          <cell r="X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>GÖREVLİ</v>
          </cell>
          <cell r="AC2556" t="str">
            <v>99</v>
          </cell>
          <cell r="AD2556" t="str">
            <v>LOT 3 (MIT)</v>
          </cell>
          <cell r="AE2556" t="str">
            <v>0113</v>
          </cell>
          <cell r="AF2556" t="str">
            <v/>
          </cell>
          <cell r="AG2556" t="str">
            <v>KM 785+000 - 829+305</v>
          </cell>
          <cell r="AH2556">
            <v>29985</v>
          </cell>
          <cell r="AI2556" t="str">
            <v>Bay</v>
          </cell>
          <cell r="AJ2556" t="str">
            <v>Yerel-Saatlik</v>
          </cell>
          <cell r="AK2556">
            <v>0</v>
          </cell>
          <cell r="AL2556" t="str">
            <v/>
          </cell>
          <cell r="AM2556" t="str">
            <v>201002</v>
          </cell>
          <cell r="AN2556" t="str">
            <v/>
          </cell>
          <cell r="AO2556" t="str">
            <v>T3</v>
          </cell>
          <cell r="AP2556" t="str">
            <v>5150</v>
          </cell>
          <cell r="AQ2556" t="str">
            <v>5175</v>
          </cell>
          <cell r="AR2556" t="str">
            <v/>
          </cell>
          <cell r="AS2556" t="str">
            <v/>
          </cell>
          <cell r="AT2556" t="str">
            <v/>
          </cell>
          <cell r="AU2556" t="str">
            <v/>
          </cell>
          <cell r="AV2556" t="str">
            <v/>
          </cell>
          <cell r="AW2556" t="str">
            <v/>
          </cell>
          <cell r="AX2556" t="str">
            <v>HUSSENI RASHIDI KHAMISI</v>
          </cell>
          <cell r="AY2556" t="str">
            <v/>
          </cell>
          <cell r="AZ2556"/>
          <cell r="BA2556"/>
          <cell r="BB2556" t="str">
            <v/>
          </cell>
          <cell r="BC2556"/>
          <cell r="BD2556" t="str">
            <v/>
          </cell>
          <cell r="BE2556" t="str">
            <v/>
          </cell>
          <cell r="BF2556" t="str">
            <v>0</v>
          </cell>
        </row>
        <row r="2557">
          <cell r="A2557">
            <v>10079235</v>
          </cell>
          <cell r="B2557" t="str">
            <v>SIMON HOSEA</v>
          </cell>
          <cell r="C2557" t="str">
            <v>KIMANI</v>
          </cell>
          <cell r="D2557" t="str">
            <v>GÜVENLİK GÖREVLİSİ</v>
          </cell>
          <cell r="E2557" t="str">
            <v>SECURITY</v>
          </cell>
          <cell r="F2557" t="str">
            <v>50106670</v>
          </cell>
          <cell r="G2557" t="str">
            <v>KITUMBO SECURITY</v>
          </cell>
          <cell r="H2557" t="str">
            <v>50106670</v>
          </cell>
          <cell r="I2557" t="str">
            <v>0EEI</v>
          </cell>
          <cell r="J2557" t="str">
            <v>GÜVENLİK</v>
          </cell>
          <cell r="K2557" t="str">
            <v>50106674</v>
          </cell>
          <cell r="L2557" t="str">
            <v>TZ</v>
          </cell>
          <cell r="M2557" t="str">
            <v>Tanzanyalı</v>
          </cell>
          <cell r="N2557" t="str">
            <v>0037</v>
          </cell>
          <cell r="O2557" t="str">
            <v>İTİGİ</v>
          </cell>
          <cell r="P2557" t="str">
            <v>7L</v>
          </cell>
          <cell r="Q2557" t="str">
            <v>KITIMBO SECURITY</v>
          </cell>
          <cell r="R2557">
            <v>45108</v>
          </cell>
          <cell r="S2557">
            <v>45108</v>
          </cell>
          <cell r="T2557">
            <v>45170</v>
          </cell>
          <cell r="U2557" t="str">
            <v>Bsz.S.İşSz.İşvTrf.Hk.SebepsizF</v>
          </cell>
          <cell r="V2557" t="str">
            <v>Mavi Yaka Endirekt</v>
          </cell>
          <cell r="W2557" t="str">
            <v>LOT 3 (MIT)</v>
          </cell>
          <cell r="X2557" t="str">
            <v/>
          </cell>
          <cell r="Y2557" t="str">
            <v/>
          </cell>
          <cell r="Z2557" t="str">
            <v/>
          </cell>
          <cell r="AA2557" t="str">
            <v>0757855644</v>
          </cell>
          <cell r="AB2557" t="str">
            <v>GÖREVLİ</v>
          </cell>
          <cell r="AC2557" t="str">
            <v>99</v>
          </cell>
          <cell r="AD2557" t="str">
            <v>LOT 3 (MIT)</v>
          </cell>
          <cell r="AE2557" t="str">
            <v>0113</v>
          </cell>
          <cell r="AF2557" t="str">
            <v/>
          </cell>
          <cell r="AG2557" t="str">
            <v>KM 785+000 - 829+305</v>
          </cell>
          <cell r="AH2557">
            <v>34961</v>
          </cell>
          <cell r="AI2557" t="str">
            <v>Bay</v>
          </cell>
          <cell r="AJ2557" t="str">
            <v>Yerel-Saatlik</v>
          </cell>
          <cell r="AK2557">
            <v>0</v>
          </cell>
          <cell r="AL2557" t="str">
            <v/>
          </cell>
          <cell r="AM2557" t="str">
            <v>306002</v>
          </cell>
          <cell r="AN2557" t="str">
            <v/>
          </cell>
          <cell r="AO2557" t="str">
            <v>T3</v>
          </cell>
          <cell r="AP2557" t="str">
            <v>5150</v>
          </cell>
          <cell r="AQ2557" t="str">
            <v>5175</v>
          </cell>
          <cell r="AR2557" t="str">
            <v/>
          </cell>
          <cell r="AS2557" t="str">
            <v/>
          </cell>
          <cell r="AT2557" t="str">
            <v/>
          </cell>
          <cell r="AU2557" t="str">
            <v/>
          </cell>
          <cell r="AV2557" t="str">
            <v/>
          </cell>
          <cell r="AW2557" t="str">
            <v/>
          </cell>
          <cell r="AX2557" t="str">
            <v>SIMON HOSEA KIMANI</v>
          </cell>
          <cell r="AY2557" t="str">
            <v/>
          </cell>
          <cell r="AZ2557"/>
          <cell r="BA2557"/>
          <cell r="BB2557" t="str">
            <v/>
          </cell>
          <cell r="BC2557"/>
          <cell r="BD2557" t="str">
            <v/>
          </cell>
          <cell r="BE2557" t="str">
            <v/>
          </cell>
          <cell r="BF2557" t="str">
            <v>0</v>
          </cell>
        </row>
        <row r="2558">
          <cell r="A2558">
            <v>10079236</v>
          </cell>
          <cell r="B2558" t="str">
            <v>FALE SHIJA</v>
          </cell>
          <cell r="C2558" t="str">
            <v>TEMI</v>
          </cell>
          <cell r="D2558" t="str">
            <v>GÜVENLİK GÖREVLİSİ</v>
          </cell>
          <cell r="E2558" t="str">
            <v>SECURITY</v>
          </cell>
          <cell r="F2558" t="str">
            <v>50106670</v>
          </cell>
          <cell r="G2558" t="str">
            <v>KITUMBO SECURITY</v>
          </cell>
          <cell r="H2558" t="str">
            <v>50106670</v>
          </cell>
          <cell r="I2558" t="str">
            <v>0EEI</v>
          </cell>
          <cell r="J2558" t="str">
            <v>GÜVENLİK</v>
          </cell>
          <cell r="K2558" t="str">
            <v>50106674</v>
          </cell>
          <cell r="L2558" t="str">
            <v>TZ</v>
          </cell>
          <cell r="M2558" t="str">
            <v>Tanzanyalı</v>
          </cell>
          <cell r="N2558" t="str">
            <v>0037</v>
          </cell>
          <cell r="O2558" t="str">
            <v>İTİGİ</v>
          </cell>
          <cell r="P2558" t="str">
            <v>7L</v>
          </cell>
          <cell r="Q2558" t="str">
            <v>KITIMBO SECURITY</v>
          </cell>
          <cell r="R2558">
            <v>45108</v>
          </cell>
          <cell r="S2558">
            <v>45108</v>
          </cell>
          <cell r="T2558">
            <v>45170</v>
          </cell>
          <cell r="U2558" t="str">
            <v>Bsz.S.İşSz.İşvTrf.Hk.SebepsizF</v>
          </cell>
          <cell r="V2558" t="str">
            <v>Mavi Yaka Endirekt</v>
          </cell>
          <cell r="W2558" t="str">
            <v>LOT 3 (MIT)</v>
          </cell>
          <cell r="X2558" t="str">
            <v/>
          </cell>
          <cell r="Y2558" t="str">
            <v/>
          </cell>
          <cell r="Z2558" t="str">
            <v/>
          </cell>
          <cell r="AA2558" t="str">
            <v>0714545675</v>
          </cell>
          <cell r="AB2558" t="str">
            <v>GÖREVLİ</v>
          </cell>
          <cell r="AC2558" t="str">
            <v>99</v>
          </cell>
          <cell r="AD2558" t="str">
            <v>LOT 3 (MIT)</v>
          </cell>
          <cell r="AE2558" t="str">
            <v>0113</v>
          </cell>
          <cell r="AF2558" t="str">
            <v/>
          </cell>
          <cell r="AG2558" t="str">
            <v>KM 785+000 - 829+305</v>
          </cell>
          <cell r="AH2558">
            <v>34880</v>
          </cell>
          <cell r="AI2558" t="str">
            <v>Bay</v>
          </cell>
          <cell r="AJ2558" t="str">
            <v>Yerel-Saatlik</v>
          </cell>
          <cell r="AK2558">
            <v>0</v>
          </cell>
          <cell r="AL2558" t="str">
            <v/>
          </cell>
          <cell r="AM2558" t="str">
            <v>306002</v>
          </cell>
          <cell r="AN2558" t="str">
            <v/>
          </cell>
          <cell r="AO2558" t="str">
            <v>T3</v>
          </cell>
          <cell r="AP2558" t="str">
            <v>5150</v>
          </cell>
          <cell r="AQ2558" t="str">
            <v>5175</v>
          </cell>
          <cell r="AR2558" t="str">
            <v/>
          </cell>
          <cell r="AS2558" t="str">
            <v/>
          </cell>
          <cell r="AT2558" t="str">
            <v/>
          </cell>
          <cell r="AU2558" t="str">
            <v/>
          </cell>
          <cell r="AV2558" t="str">
            <v/>
          </cell>
          <cell r="AW2558" t="str">
            <v/>
          </cell>
          <cell r="AX2558" t="str">
            <v>FALE SHIJA TEMI</v>
          </cell>
          <cell r="AY2558" t="str">
            <v/>
          </cell>
          <cell r="AZ2558"/>
          <cell r="BA2558"/>
          <cell r="BB2558" t="str">
            <v/>
          </cell>
          <cell r="BC2558"/>
          <cell r="BD2558" t="str">
            <v/>
          </cell>
          <cell r="BE2558" t="str">
            <v/>
          </cell>
          <cell r="BF2558" t="str">
            <v>0</v>
          </cell>
        </row>
        <row r="2559">
          <cell r="A2559">
            <v>10079237</v>
          </cell>
          <cell r="B2559" t="str">
            <v>ALOYCE PAULO</v>
          </cell>
          <cell r="C2559" t="str">
            <v>KIVUYO</v>
          </cell>
          <cell r="D2559" t="str">
            <v>GÜVENLİK GÖREVLİSİ</v>
          </cell>
          <cell r="E2559" t="str">
            <v>SECURITY</v>
          </cell>
          <cell r="F2559" t="str">
            <v>50106670</v>
          </cell>
          <cell r="G2559" t="str">
            <v>KITUMBO SECURITY</v>
          </cell>
          <cell r="H2559" t="str">
            <v>50106670</v>
          </cell>
          <cell r="I2559" t="str">
            <v>0EEI</v>
          </cell>
          <cell r="J2559" t="str">
            <v>GÜVENLİK</v>
          </cell>
          <cell r="K2559" t="str">
            <v>50106674</v>
          </cell>
          <cell r="L2559" t="str">
            <v>TZ</v>
          </cell>
          <cell r="M2559" t="str">
            <v>Tanzanyalı</v>
          </cell>
          <cell r="N2559" t="str">
            <v>0037</v>
          </cell>
          <cell r="O2559" t="str">
            <v>İTİGİ</v>
          </cell>
          <cell r="P2559" t="str">
            <v>7L</v>
          </cell>
          <cell r="Q2559" t="str">
            <v>KITIMBO SECURITY</v>
          </cell>
          <cell r="R2559">
            <v>45108</v>
          </cell>
          <cell r="S2559">
            <v>45108</v>
          </cell>
          <cell r="T2559">
            <v>45170</v>
          </cell>
          <cell r="U2559" t="str">
            <v>Bsz.S.İşSz.İşvTrf.Hk.SebepsizF</v>
          </cell>
          <cell r="V2559" t="str">
            <v>Mavi Yaka Endirekt</v>
          </cell>
          <cell r="W2559" t="str">
            <v>LOT 3 (MIT)</v>
          </cell>
          <cell r="X2559" t="str">
            <v/>
          </cell>
          <cell r="Y2559" t="str">
            <v/>
          </cell>
          <cell r="Z2559" t="str">
            <v/>
          </cell>
          <cell r="AA2559" t="str">
            <v>0613413067</v>
          </cell>
          <cell r="AB2559" t="str">
            <v>GÖREVLİ</v>
          </cell>
          <cell r="AC2559" t="str">
            <v>99</v>
          </cell>
          <cell r="AD2559" t="str">
            <v>LOT 3 (MIT)</v>
          </cell>
          <cell r="AE2559" t="str">
            <v>0113</v>
          </cell>
          <cell r="AF2559" t="str">
            <v/>
          </cell>
          <cell r="AG2559" t="str">
            <v>KM 785+000 - 829+305</v>
          </cell>
          <cell r="AH2559">
            <v>32664</v>
          </cell>
          <cell r="AI2559" t="str">
            <v>Bay</v>
          </cell>
          <cell r="AJ2559" t="str">
            <v>Yerel-Saatlik</v>
          </cell>
          <cell r="AK2559">
            <v>0</v>
          </cell>
          <cell r="AL2559" t="str">
            <v/>
          </cell>
          <cell r="AM2559" t="str">
            <v>306002</v>
          </cell>
          <cell r="AN2559" t="str">
            <v/>
          </cell>
          <cell r="AO2559" t="str">
            <v>T3</v>
          </cell>
          <cell r="AP2559" t="str">
            <v>5150</v>
          </cell>
          <cell r="AQ2559" t="str">
            <v>5175</v>
          </cell>
          <cell r="AR2559" t="str">
            <v/>
          </cell>
          <cell r="AS2559" t="str">
            <v/>
          </cell>
          <cell r="AT2559" t="str">
            <v/>
          </cell>
          <cell r="AU2559" t="str">
            <v/>
          </cell>
          <cell r="AV2559" t="str">
            <v/>
          </cell>
          <cell r="AW2559" t="str">
            <v/>
          </cell>
          <cell r="AX2559" t="str">
            <v>ALOYCE PAULO KIVUYO</v>
          </cell>
          <cell r="AY2559" t="str">
            <v/>
          </cell>
          <cell r="AZ2559"/>
          <cell r="BA2559"/>
          <cell r="BB2559" t="str">
            <v/>
          </cell>
          <cell r="BC2559"/>
          <cell r="BD2559" t="str">
            <v/>
          </cell>
          <cell r="BE2559" t="str">
            <v/>
          </cell>
          <cell r="BF2559" t="str">
            <v>0</v>
          </cell>
        </row>
        <row r="2560">
          <cell r="A2560">
            <v>10079238</v>
          </cell>
          <cell r="B2560" t="str">
            <v>MIRAJI ZUBERI</v>
          </cell>
          <cell r="C2560" t="str">
            <v>MSANGI</v>
          </cell>
          <cell r="D2560" t="str">
            <v>GÜVENLİK GÖREVLİSİ</v>
          </cell>
          <cell r="E2560" t="str">
            <v>SECURITY</v>
          </cell>
          <cell r="F2560" t="str">
            <v>50106670</v>
          </cell>
          <cell r="G2560" t="str">
            <v>KITUMBO SECURITY</v>
          </cell>
          <cell r="H2560" t="str">
            <v>50106670</v>
          </cell>
          <cell r="I2560" t="str">
            <v>0EEI</v>
          </cell>
          <cell r="J2560" t="str">
            <v>GÜVENLİK</v>
          </cell>
          <cell r="K2560" t="str">
            <v>50106674</v>
          </cell>
          <cell r="L2560" t="str">
            <v>TZ</v>
          </cell>
          <cell r="M2560" t="str">
            <v>Tanzanyalı</v>
          </cell>
          <cell r="N2560" t="str">
            <v>0037</v>
          </cell>
          <cell r="O2560" t="str">
            <v>İTİGİ</v>
          </cell>
          <cell r="P2560" t="str">
            <v>7L</v>
          </cell>
          <cell r="Q2560" t="str">
            <v>KITIMBO SECURITY</v>
          </cell>
          <cell r="R2560">
            <v>45108</v>
          </cell>
          <cell r="S2560">
            <v>45108</v>
          </cell>
          <cell r="T2560">
            <v>45170</v>
          </cell>
          <cell r="U2560" t="str">
            <v>Bsz.S.İşSz.İşvTrf.Hk.SebepsizF</v>
          </cell>
          <cell r="V2560" t="str">
            <v>Mavi Yaka Endirekt</v>
          </cell>
          <cell r="W2560" t="str">
            <v>LOT 3 (MIT)</v>
          </cell>
          <cell r="X2560" t="str">
            <v/>
          </cell>
          <cell r="Y2560" t="str">
            <v/>
          </cell>
          <cell r="Z2560" t="str">
            <v/>
          </cell>
          <cell r="AA2560" t="str">
            <v>0625424662</v>
          </cell>
          <cell r="AB2560" t="str">
            <v>GÖREVLİ</v>
          </cell>
          <cell r="AC2560" t="str">
            <v>99</v>
          </cell>
          <cell r="AD2560" t="str">
            <v>LOT 3 (MIT)</v>
          </cell>
          <cell r="AE2560" t="str">
            <v>0113</v>
          </cell>
          <cell r="AF2560" t="str">
            <v/>
          </cell>
          <cell r="AG2560" t="str">
            <v>KM 785+000 - 829+305</v>
          </cell>
          <cell r="AH2560">
            <v>34731</v>
          </cell>
          <cell r="AI2560" t="str">
            <v>Bay</v>
          </cell>
          <cell r="AJ2560" t="str">
            <v>Yerel-Saatlik</v>
          </cell>
          <cell r="AK2560">
            <v>0</v>
          </cell>
          <cell r="AL2560" t="str">
            <v/>
          </cell>
          <cell r="AM2560" t="str">
            <v>306002</v>
          </cell>
          <cell r="AN2560" t="str">
            <v/>
          </cell>
          <cell r="AO2560" t="str">
            <v>T3</v>
          </cell>
          <cell r="AP2560" t="str">
            <v>5150</v>
          </cell>
          <cell r="AQ2560" t="str">
            <v>5175</v>
          </cell>
          <cell r="AR2560" t="str">
            <v/>
          </cell>
          <cell r="AS2560" t="str">
            <v/>
          </cell>
          <cell r="AT2560" t="str">
            <v/>
          </cell>
          <cell r="AU2560" t="str">
            <v/>
          </cell>
          <cell r="AV2560" t="str">
            <v/>
          </cell>
          <cell r="AW2560" t="str">
            <v/>
          </cell>
          <cell r="AX2560" t="str">
            <v>MIRAJI ZUBERI MSANGI</v>
          </cell>
          <cell r="AY2560" t="str">
            <v/>
          </cell>
          <cell r="AZ2560"/>
          <cell r="BA2560"/>
          <cell r="BB2560" t="str">
            <v/>
          </cell>
          <cell r="BC2560"/>
          <cell r="BD2560" t="str">
            <v/>
          </cell>
          <cell r="BE2560" t="str">
            <v/>
          </cell>
          <cell r="BF2560" t="str">
            <v>0</v>
          </cell>
        </row>
        <row r="2561">
          <cell r="A2561">
            <v>10079239</v>
          </cell>
          <cell r="B2561" t="str">
            <v>JUMA SAIDI</v>
          </cell>
          <cell r="C2561" t="str">
            <v>LUYEVO</v>
          </cell>
          <cell r="D2561" t="str">
            <v>GÜVENLİK GÖREVLİSİ</v>
          </cell>
          <cell r="E2561" t="str">
            <v>SECURITY</v>
          </cell>
          <cell r="F2561" t="str">
            <v>50106670</v>
          </cell>
          <cell r="G2561" t="str">
            <v>KITUMBO SECURITY</v>
          </cell>
          <cell r="H2561" t="str">
            <v>50106670</v>
          </cell>
          <cell r="I2561" t="str">
            <v>0EEI</v>
          </cell>
          <cell r="J2561" t="str">
            <v>GÜVENLİK</v>
          </cell>
          <cell r="K2561" t="str">
            <v>50106674</v>
          </cell>
          <cell r="L2561" t="str">
            <v>TZ</v>
          </cell>
          <cell r="M2561" t="str">
            <v>Tanzanyalı</v>
          </cell>
          <cell r="N2561" t="str">
            <v>0037</v>
          </cell>
          <cell r="O2561" t="str">
            <v>İTİGİ</v>
          </cell>
          <cell r="P2561" t="str">
            <v>7L</v>
          </cell>
          <cell r="Q2561" t="str">
            <v>KITIMBO SECURITY</v>
          </cell>
          <cell r="R2561">
            <v>45108</v>
          </cell>
          <cell r="S2561">
            <v>45108</v>
          </cell>
          <cell r="T2561">
            <v>45170</v>
          </cell>
          <cell r="U2561" t="str">
            <v>Bsz.S.İşSz.İşvTrf.Hk.SebepsizF</v>
          </cell>
          <cell r="V2561" t="str">
            <v>Mavi Yaka Endirekt</v>
          </cell>
          <cell r="W2561" t="str">
            <v>LOT 3 (MIT)</v>
          </cell>
          <cell r="X2561" t="str">
            <v/>
          </cell>
          <cell r="Y2561" t="str">
            <v/>
          </cell>
          <cell r="Z2561" t="str">
            <v/>
          </cell>
          <cell r="AA2561" t="str">
            <v>0786457890</v>
          </cell>
          <cell r="AB2561" t="str">
            <v>GÖREVLİ</v>
          </cell>
          <cell r="AC2561" t="str">
            <v>99</v>
          </cell>
          <cell r="AD2561" t="str">
            <v>LOT 3 (MIT)</v>
          </cell>
          <cell r="AE2561" t="str">
            <v>0113</v>
          </cell>
          <cell r="AF2561" t="str">
            <v/>
          </cell>
          <cell r="AG2561" t="str">
            <v>KM 785+000 - 829+305</v>
          </cell>
          <cell r="AH2561">
            <v>37047</v>
          </cell>
          <cell r="AI2561" t="str">
            <v>Bay</v>
          </cell>
          <cell r="AJ2561" t="str">
            <v>Yerel-Saatlik</v>
          </cell>
          <cell r="AK2561">
            <v>0</v>
          </cell>
          <cell r="AL2561" t="str">
            <v/>
          </cell>
          <cell r="AM2561" t="str">
            <v>306002</v>
          </cell>
          <cell r="AN2561" t="str">
            <v/>
          </cell>
          <cell r="AO2561" t="str">
            <v>T3</v>
          </cell>
          <cell r="AP2561" t="str">
            <v>5150</v>
          </cell>
          <cell r="AQ2561" t="str">
            <v>5175</v>
          </cell>
          <cell r="AR2561" t="str">
            <v/>
          </cell>
          <cell r="AS2561" t="str">
            <v/>
          </cell>
          <cell r="AT2561" t="str">
            <v/>
          </cell>
          <cell r="AU2561" t="str">
            <v/>
          </cell>
          <cell r="AV2561" t="str">
            <v/>
          </cell>
          <cell r="AW2561" t="str">
            <v/>
          </cell>
          <cell r="AX2561" t="str">
            <v>JUMA SAIDI LUYEVO</v>
          </cell>
          <cell r="AY2561" t="str">
            <v/>
          </cell>
          <cell r="AZ2561"/>
          <cell r="BA2561"/>
          <cell r="BB2561" t="str">
            <v/>
          </cell>
          <cell r="BC2561"/>
          <cell r="BD2561" t="str">
            <v/>
          </cell>
          <cell r="BE2561" t="str">
            <v/>
          </cell>
          <cell r="BF2561" t="str">
            <v>0</v>
          </cell>
        </row>
        <row r="2562">
          <cell r="A2562">
            <v>10079240</v>
          </cell>
          <cell r="B2562" t="str">
            <v>BAKARI ATHUMANI</v>
          </cell>
          <cell r="C2562" t="str">
            <v>MALINGUMU</v>
          </cell>
          <cell r="D2562" t="str">
            <v>GÜVENLİK GÖREVLİSİ</v>
          </cell>
          <cell r="E2562" t="str">
            <v>SECURITY</v>
          </cell>
          <cell r="F2562" t="str">
            <v>50106670</v>
          </cell>
          <cell r="G2562" t="str">
            <v>KITUMBO SECURITY</v>
          </cell>
          <cell r="H2562" t="str">
            <v>50106670</v>
          </cell>
          <cell r="I2562" t="str">
            <v>0EEI</v>
          </cell>
          <cell r="J2562" t="str">
            <v>GÜVENLİK</v>
          </cell>
          <cell r="K2562" t="str">
            <v>50106674</v>
          </cell>
          <cell r="L2562" t="str">
            <v>TZ</v>
          </cell>
          <cell r="M2562" t="str">
            <v>Tanzanyalı</v>
          </cell>
          <cell r="N2562" t="str">
            <v>0037</v>
          </cell>
          <cell r="O2562" t="str">
            <v>İTİGİ</v>
          </cell>
          <cell r="P2562" t="str">
            <v>7L</v>
          </cell>
          <cell r="Q2562" t="str">
            <v>KITIMBO SECURITY</v>
          </cell>
          <cell r="R2562">
            <v>45108</v>
          </cell>
          <cell r="S2562">
            <v>45108</v>
          </cell>
          <cell r="T2562">
            <v>45170</v>
          </cell>
          <cell r="U2562" t="str">
            <v>Bsz.S.İşSz.İşvTrf.Hk.SebepsizF</v>
          </cell>
          <cell r="V2562" t="str">
            <v>Mavi Yaka Endirekt</v>
          </cell>
          <cell r="W2562" t="str">
            <v>LOT 3 (MIT)</v>
          </cell>
          <cell r="X2562" t="str">
            <v/>
          </cell>
          <cell r="Y2562" t="str">
            <v/>
          </cell>
          <cell r="Z2562" t="str">
            <v/>
          </cell>
          <cell r="AA2562" t="str">
            <v>0756442254</v>
          </cell>
          <cell r="AB2562" t="str">
            <v>GÖREVLİ</v>
          </cell>
          <cell r="AC2562" t="str">
            <v>99</v>
          </cell>
          <cell r="AD2562" t="str">
            <v>LOT 3 (MIT)</v>
          </cell>
          <cell r="AE2562" t="str">
            <v>0113</v>
          </cell>
          <cell r="AF2562" t="str">
            <v/>
          </cell>
          <cell r="AG2562" t="str">
            <v>KM 785+000 - 829+305</v>
          </cell>
          <cell r="AH2562">
            <v>37103</v>
          </cell>
          <cell r="AI2562" t="str">
            <v>Bay</v>
          </cell>
          <cell r="AJ2562" t="str">
            <v>Yerel-Saatlik</v>
          </cell>
          <cell r="AK2562">
            <v>0</v>
          </cell>
          <cell r="AL2562" t="str">
            <v/>
          </cell>
          <cell r="AM2562" t="str">
            <v>306002</v>
          </cell>
          <cell r="AN2562" t="str">
            <v/>
          </cell>
          <cell r="AO2562" t="str">
            <v>T3</v>
          </cell>
          <cell r="AP2562" t="str">
            <v>5150</v>
          </cell>
          <cell r="AQ2562" t="str">
            <v>5175</v>
          </cell>
          <cell r="AR2562" t="str">
            <v/>
          </cell>
          <cell r="AS2562" t="str">
            <v/>
          </cell>
          <cell r="AT2562" t="str">
            <v/>
          </cell>
          <cell r="AU2562" t="str">
            <v/>
          </cell>
          <cell r="AV2562" t="str">
            <v/>
          </cell>
          <cell r="AW2562" t="str">
            <v/>
          </cell>
          <cell r="AX2562" t="str">
            <v>BAKARI ATHUMANI MALINGUMU</v>
          </cell>
          <cell r="AY2562" t="str">
            <v/>
          </cell>
          <cell r="AZ2562"/>
          <cell r="BA2562"/>
          <cell r="BB2562" t="str">
            <v/>
          </cell>
          <cell r="BC2562"/>
          <cell r="BD2562" t="str">
            <v/>
          </cell>
          <cell r="BE2562" t="str">
            <v/>
          </cell>
          <cell r="BF2562" t="str">
            <v>0</v>
          </cell>
        </row>
        <row r="2563">
          <cell r="A2563">
            <v>10079241</v>
          </cell>
          <cell r="B2563" t="str">
            <v>SAMI NAFTALI</v>
          </cell>
          <cell r="C2563" t="str">
            <v>DADI</v>
          </cell>
          <cell r="D2563" t="str">
            <v>GÜVENLİK GÖREVLİSİ</v>
          </cell>
          <cell r="E2563" t="str">
            <v>SECURITY</v>
          </cell>
          <cell r="F2563" t="str">
            <v>50106670</v>
          </cell>
          <cell r="G2563" t="str">
            <v>KITUMBO SECURITY</v>
          </cell>
          <cell r="H2563" t="str">
            <v>50106670</v>
          </cell>
          <cell r="I2563" t="str">
            <v>0EEI</v>
          </cell>
          <cell r="J2563" t="str">
            <v>GÜVENLİK</v>
          </cell>
          <cell r="K2563" t="str">
            <v>50106674</v>
          </cell>
          <cell r="L2563" t="str">
            <v>TZ</v>
          </cell>
          <cell r="M2563" t="str">
            <v>Tanzanyalı</v>
          </cell>
          <cell r="N2563" t="str">
            <v>0037</v>
          </cell>
          <cell r="O2563" t="str">
            <v>İTİGİ</v>
          </cell>
          <cell r="P2563" t="str">
            <v>7L</v>
          </cell>
          <cell r="Q2563" t="str">
            <v>KITIMBO SECURITY</v>
          </cell>
          <cell r="R2563">
            <v>45108</v>
          </cell>
          <cell r="S2563">
            <v>45108</v>
          </cell>
          <cell r="T2563">
            <v>45170</v>
          </cell>
          <cell r="U2563" t="str">
            <v>Bsz.S.İşSz.İşvTrf.Hk.SebepsizF</v>
          </cell>
          <cell r="V2563" t="str">
            <v>Mavi Yaka Endirekt</v>
          </cell>
          <cell r="W2563" t="str">
            <v>LOT 3 (MIT)</v>
          </cell>
          <cell r="X2563" t="str">
            <v/>
          </cell>
          <cell r="Y2563" t="str">
            <v/>
          </cell>
          <cell r="Z2563" t="str">
            <v/>
          </cell>
          <cell r="AA2563" t="str">
            <v>07699277750</v>
          </cell>
          <cell r="AB2563" t="str">
            <v>GÖREVLİ</v>
          </cell>
          <cell r="AC2563" t="str">
            <v>99</v>
          </cell>
          <cell r="AD2563" t="str">
            <v>LOT 3 (MIT)</v>
          </cell>
          <cell r="AE2563" t="str">
            <v>0113</v>
          </cell>
          <cell r="AF2563" t="str">
            <v/>
          </cell>
          <cell r="AG2563" t="str">
            <v>KM 785+000 - 829+305</v>
          </cell>
          <cell r="AH2563">
            <v>35664</v>
          </cell>
          <cell r="AI2563" t="str">
            <v>Bay</v>
          </cell>
          <cell r="AJ2563" t="str">
            <v>Yerel-Saatlik</v>
          </cell>
          <cell r="AK2563">
            <v>0</v>
          </cell>
          <cell r="AL2563" t="str">
            <v/>
          </cell>
          <cell r="AM2563" t="str">
            <v>306002</v>
          </cell>
          <cell r="AN2563" t="str">
            <v/>
          </cell>
          <cell r="AO2563" t="str">
            <v>T3</v>
          </cell>
          <cell r="AP2563" t="str">
            <v>5150</v>
          </cell>
          <cell r="AQ2563" t="str">
            <v>5175</v>
          </cell>
          <cell r="AR2563" t="str">
            <v/>
          </cell>
          <cell r="AS2563" t="str">
            <v/>
          </cell>
          <cell r="AT2563" t="str">
            <v/>
          </cell>
          <cell r="AU2563" t="str">
            <v/>
          </cell>
          <cell r="AV2563" t="str">
            <v/>
          </cell>
          <cell r="AW2563" t="str">
            <v/>
          </cell>
          <cell r="AX2563" t="str">
            <v>SAMI NAFTALI DADI</v>
          </cell>
          <cell r="AY2563" t="str">
            <v/>
          </cell>
          <cell r="AZ2563"/>
          <cell r="BA2563"/>
          <cell r="BB2563" t="str">
            <v/>
          </cell>
          <cell r="BC2563"/>
          <cell r="BD2563" t="str">
            <v/>
          </cell>
          <cell r="BE2563" t="str">
            <v/>
          </cell>
          <cell r="BF2563" t="str">
            <v>0</v>
          </cell>
        </row>
        <row r="2564">
          <cell r="A2564">
            <v>10079242</v>
          </cell>
          <cell r="B2564" t="str">
            <v>ABDULWALY MUHAMMED</v>
          </cell>
          <cell r="C2564" t="str">
            <v>ABDULWALY</v>
          </cell>
          <cell r="D2564" t="str">
            <v>MİNİBÜS ŞOFÖRÜ</v>
          </cell>
          <cell r="E2564" t="str">
            <v>MINIBUS DRIVER</v>
          </cell>
          <cell r="F2564" t="str">
            <v>50113207</v>
          </cell>
          <cell r="G2564" t="str">
            <v>KİRALIK (SERVİS ARAÇLARI)</v>
          </cell>
          <cell r="H2564" t="str">
            <v>50105513</v>
          </cell>
          <cell r="I2564" t="str">
            <v>088F</v>
          </cell>
          <cell r="J2564" t="str">
            <v>İDARİ İŞLER</v>
          </cell>
          <cell r="K2564" t="str">
            <v>50114128</v>
          </cell>
          <cell r="L2564" t="str">
            <v>TZ</v>
          </cell>
          <cell r="M2564" t="str">
            <v>Tanzanyalı</v>
          </cell>
          <cell r="N2564" t="str">
            <v>0037</v>
          </cell>
          <cell r="O2564" t="str">
            <v>İTİGİ</v>
          </cell>
          <cell r="P2564" t="str">
            <v>8N</v>
          </cell>
          <cell r="Q2564" t="str">
            <v>KİRALIK MAKİNA &amp; EKİPMAN</v>
          </cell>
          <cell r="R2564">
            <v>45108</v>
          </cell>
          <cell r="S2564">
            <v>45108</v>
          </cell>
          <cell r="T2564">
            <v>45199</v>
          </cell>
          <cell r="U2564" t="str">
            <v>Belirli S. İş Sözl. sona erm.</v>
          </cell>
          <cell r="V2564" t="str">
            <v>Mavi Yaka Endirekt</v>
          </cell>
          <cell r="W2564" t="str">
            <v>LOT 3 (MIT)</v>
          </cell>
          <cell r="X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>GÖREVLİ</v>
          </cell>
          <cell r="AC2564" t="str">
            <v>99</v>
          </cell>
          <cell r="AD2564" t="str">
            <v>LOT 3 (MIT)</v>
          </cell>
          <cell r="AE2564" t="str">
            <v>0113</v>
          </cell>
          <cell r="AF2564" t="str">
            <v/>
          </cell>
          <cell r="AG2564" t="str">
            <v>KM 785+000 - 829+305</v>
          </cell>
          <cell r="AH2564">
            <v>28874</v>
          </cell>
          <cell r="AI2564" t="str">
            <v>Bay</v>
          </cell>
          <cell r="AJ2564" t="str">
            <v>Yerel-Saatlik</v>
          </cell>
          <cell r="AK2564">
            <v>0</v>
          </cell>
          <cell r="AL2564" t="str">
            <v/>
          </cell>
          <cell r="AM2564" t="str">
            <v>306002</v>
          </cell>
          <cell r="AN2564" t="str">
            <v/>
          </cell>
          <cell r="AO2564" t="str">
            <v>T3</v>
          </cell>
          <cell r="AP2564" t="str">
            <v>5150</v>
          </cell>
          <cell r="AQ2564" t="str">
            <v>5175</v>
          </cell>
          <cell r="AR2564" t="str">
            <v/>
          </cell>
          <cell r="AS2564" t="str">
            <v/>
          </cell>
          <cell r="AT2564" t="str">
            <v/>
          </cell>
          <cell r="AU2564" t="str">
            <v/>
          </cell>
          <cell r="AV2564" t="str">
            <v/>
          </cell>
          <cell r="AW2564" t="str">
            <v/>
          </cell>
          <cell r="AX2564" t="str">
            <v>ABDULWALY MUHAMMED ABDULWALY</v>
          </cell>
          <cell r="AY2564" t="str">
            <v/>
          </cell>
          <cell r="AZ2564"/>
          <cell r="BA2564"/>
          <cell r="BB2564" t="str">
            <v/>
          </cell>
          <cell r="BC2564"/>
          <cell r="BD2564" t="str">
            <v/>
          </cell>
          <cell r="BE2564" t="str">
            <v/>
          </cell>
          <cell r="BF2564" t="str">
            <v>0</v>
          </cell>
        </row>
        <row r="2565">
          <cell r="A2565">
            <v>10079243</v>
          </cell>
          <cell r="B2565" t="str">
            <v>LAZARO JOHN</v>
          </cell>
          <cell r="C2565" t="str">
            <v>GUNDA</v>
          </cell>
          <cell r="D2565" t="str">
            <v>MİNİBÜS ŞOFÖRÜ</v>
          </cell>
          <cell r="E2565" t="str">
            <v>MINIBUS DRIVER</v>
          </cell>
          <cell r="F2565" t="str">
            <v>50113207</v>
          </cell>
          <cell r="G2565" t="str">
            <v>KİRALIK (SERVİS ARAÇLARI)</v>
          </cell>
          <cell r="H2565" t="str">
            <v>50105513</v>
          </cell>
          <cell r="I2565" t="str">
            <v>088F</v>
          </cell>
          <cell r="J2565" t="str">
            <v>İDARİ İŞLER</v>
          </cell>
          <cell r="K2565" t="str">
            <v>50114128</v>
          </cell>
          <cell r="L2565" t="str">
            <v>TZ</v>
          </cell>
          <cell r="M2565" t="str">
            <v>Tanzanyalı</v>
          </cell>
          <cell r="N2565" t="str">
            <v>0037</v>
          </cell>
          <cell r="O2565" t="str">
            <v>İTİGİ</v>
          </cell>
          <cell r="P2565" t="str">
            <v>8N</v>
          </cell>
          <cell r="Q2565" t="str">
            <v>KİRALIK MAKİNA &amp; EKİPMAN</v>
          </cell>
          <cell r="R2565">
            <v>45108</v>
          </cell>
          <cell r="S2565">
            <v>45108</v>
          </cell>
          <cell r="T2565">
            <v>45199</v>
          </cell>
          <cell r="U2565" t="str">
            <v>Belirli S. İş Sözl. sona erm.</v>
          </cell>
          <cell r="V2565" t="str">
            <v>Mavi Yaka Endirekt</v>
          </cell>
          <cell r="W2565" t="str">
            <v>LOT 3 (MIT)</v>
          </cell>
          <cell r="X2565" t="str">
            <v/>
          </cell>
          <cell r="Y2565" t="str">
            <v/>
          </cell>
          <cell r="Z2565" t="str">
            <v/>
          </cell>
          <cell r="AA2565" t="str">
            <v>0620198628</v>
          </cell>
          <cell r="AB2565" t="str">
            <v>GÖREVLİ</v>
          </cell>
          <cell r="AC2565" t="str">
            <v>99</v>
          </cell>
          <cell r="AD2565" t="str">
            <v>LOT 3 (MIT)</v>
          </cell>
          <cell r="AE2565" t="str">
            <v>0113</v>
          </cell>
          <cell r="AF2565" t="str">
            <v/>
          </cell>
          <cell r="AG2565" t="str">
            <v>KM 785+000 - 829+305</v>
          </cell>
          <cell r="AH2565">
            <v>32029</v>
          </cell>
          <cell r="AI2565" t="str">
            <v>Bay</v>
          </cell>
          <cell r="AJ2565" t="str">
            <v>Yerel-Saatlik</v>
          </cell>
          <cell r="AK2565">
            <v>0</v>
          </cell>
          <cell r="AL2565" t="str">
            <v/>
          </cell>
          <cell r="AM2565" t="str">
            <v>306002</v>
          </cell>
          <cell r="AN2565" t="str">
            <v/>
          </cell>
          <cell r="AO2565" t="str">
            <v>T3</v>
          </cell>
          <cell r="AP2565" t="str">
            <v>5150</v>
          </cell>
          <cell r="AQ2565" t="str">
            <v>5175</v>
          </cell>
          <cell r="AR2565" t="str">
            <v/>
          </cell>
          <cell r="AS2565" t="str">
            <v/>
          </cell>
          <cell r="AT2565" t="str">
            <v/>
          </cell>
          <cell r="AU2565" t="str">
            <v/>
          </cell>
          <cell r="AV2565" t="str">
            <v/>
          </cell>
          <cell r="AW2565" t="str">
            <v/>
          </cell>
          <cell r="AX2565" t="str">
            <v>LAZARO JOHN GUNDA</v>
          </cell>
          <cell r="AY2565" t="str">
            <v/>
          </cell>
          <cell r="AZ2565"/>
          <cell r="BA2565"/>
          <cell r="BB2565" t="str">
            <v/>
          </cell>
          <cell r="BC2565"/>
          <cell r="BD2565" t="str">
            <v/>
          </cell>
          <cell r="BE2565" t="str">
            <v/>
          </cell>
          <cell r="BF2565" t="str">
            <v>0</v>
          </cell>
        </row>
        <row r="2566">
          <cell r="A2566">
            <v>10079262</v>
          </cell>
          <cell r="B2566" t="str">
            <v>KHAMISI MASANJA</v>
          </cell>
          <cell r="C2566" t="str">
            <v>LUZWILO</v>
          </cell>
          <cell r="D2566" t="str">
            <v>DUVARCI</v>
          </cell>
          <cell r="E2566" t="str">
            <v>MASON</v>
          </cell>
          <cell r="F2566" t="str">
            <v>50115689</v>
          </cell>
          <cell r="G2566" t="str">
            <v>BELLVILLE ENGINEERING</v>
          </cell>
          <cell r="H2566" t="str">
            <v>50115689</v>
          </cell>
          <cell r="I2566" t="str">
            <v>0FFW</v>
          </cell>
          <cell r="J2566" t="str">
            <v>İNŞAAT GRUBU</v>
          </cell>
          <cell r="K2566" t="str">
            <v>50115695</v>
          </cell>
          <cell r="L2566" t="str">
            <v>TZ</v>
          </cell>
          <cell r="M2566" t="str">
            <v>Tanzanyalı</v>
          </cell>
          <cell r="N2566" t="str">
            <v>0035</v>
          </cell>
          <cell r="O2566" t="str">
            <v>TABORA</v>
          </cell>
          <cell r="P2566" t="str">
            <v>8Z</v>
          </cell>
          <cell r="Q2566" t="str">
            <v>BELLVILLE ENGINEERING</v>
          </cell>
          <cell r="R2566">
            <v>45118</v>
          </cell>
          <cell r="S2566">
            <v>45118</v>
          </cell>
          <cell r="T2566">
            <v>45169</v>
          </cell>
          <cell r="U2566" t="str">
            <v>Belirli S. İş Sözl. sona erm.</v>
          </cell>
          <cell r="V2566" t="str">
            <v>Mavi Yaka Direkt</v>
          </cell>
          <cell r="W2566" t="str">
            <v>LOT 3 (MIT)</v>
          </cell>
          <cell r="X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>USTA</v>
          </cell>
          <cell r="AC2566" t="str">
            <v>99</v>
          </cell>
          <cell r="AD2566" t="str">
            <v>LOT 3 (MIT)</v>
          </cell>
          <cell r="AE2566" t="str">
            <v>0113</v>
          </cell>
          <cell r="AF2566" t="str">
            <v/>
          </cell>
          <cell r="AG2566" t="str">
            <v>KM 785+000 - 829+305</v>
          </cell>
          <cell r="AH2566">
            <v>30422</v>
          </cell>
          <cell r="AI2566" t="str">
            <v>Bay</v>
          </cell>
          <cell r="AJ2566" t="str">
            <v>Yerel-Saatlik</v>
          </cell>
          <cell r="AK2566">
            <v>0</v>
          </cell>
          <cell r="AL2566" t="str">
            <v/>
          </cell>
          <cell r="AM2566" t="str">
            <v>201002</v>
          </cell>
          <cell r="AN2566" t="str">
            <v/>
          </cell>
          <cell r="AO2566" t="str">
            <v>T3</v>
          </cell>
          <cell r="AP2566" t="str">
            <v>5150</v>
          </cell>
          <cell r="AQ2566" t="str">
            <v>5175</v>
          </cell>
          <cell r="AR2566" t="str">
            <v/>
          </cell>
          <cell r="AS2566" t="str">
            <v/>
          </cell>
          <cell r="AT2566" t="str">
            <v/>
          </cell>
          <cell r="AU2566" t="str">
            <v/>
          </cell>
          <cell r="AV2566" t="str">
            <v/>
          </cell>
          <cell r="AW2566" t="str">
            <v/>
          </cell>
          <cell r="AX2566" t="str">
            <v>KHAMISI MASANJA LUZWILO</v>
          </cell>
          <cell r="AY2566" t="str">
            <v/>
          </cell>
          <cell r="AZ2566"/>
          <cell r="BA2566"/>
          <cell r="BB2566" t="str">
            <v/>
          </cell>
          <cell r="BC2566"/>
          <cell r="BD2566" t="str">
            <v/>
          </cell>
          <cell r="BE2566" t="str">
            <v/>
          </cell>
          <cell r="BF2566" t="str">
            <v>0</v>
          </cell>
        </row>
        <row r="2567">
          <cell r="A2567">
            <v>10079263</v>
          </cell>
          <cell r="B2567" t="str">
            <v>JONAS ELIAS</v>
          </cell>
          <cell r="C2567" t="str">
            <v>MLAMILA</v>
          </cell>
          <cell r="D2567" t="str">
            <v>DUVARCI</v>
          </cell>
          <cell r="E2567" t="str">
            <v>MASON</v>
          </cell>
          <cell r="F2567" t="str">
            <v>50115689</v>
          </cell>
          <cell r="G2567" t="str">
            <v>BELLVILLE ENGINEERING</v>
          </cell>
          <cell r="H2567" t="str">
            <v>50115689</v>
          </cell>
          <cell r="I2567" t="str">
            <v>0FFW</v>
          </cell>
          <cell r="J2567" t="str">
            <v>İNŞAAT GRUBU</v>
          </cell>
          <cell r="K2567" t="str">
            <v>50115695</v>
          </cell>
          <cell r="L2567" t="str">
            <v>TZ</v>
          </cell>
          <cell r="M2567" t="str">
            <v>Tanzanyalı</v>
          </cell>
          <cell r="N2567" t="str">
            <v>0035</v>
          </cell>
          <cell r="O2567" t="str">
            <v>TABORA</v>
          </cell>
          <cell r="P2567" t="str">
            <v>8Z</v>
          </cell>
          <cell r="Q2567" t="str">
            <v>BELLVILLE ENGINEERING</v>
          </cell>
          <cell r="R2567">
            <v>45118</v>
          </cell>
          <cell r="S2567">
            <v>45118</v>
          </cell>
          <cell r="T2567">
            <v>45199</v>
          </cell>
          <cell r="U2567" t="str">
            <v>Belirli S. İş Sözl. sona erm.</v>
          </cell>
          <cell r="V2567" t="str">
            <v>Mavi Yaka Direkt</v>
          </cell>
          <cell r="W2567" t="str">
            <v>LOT 3 (MIT)</v>
          </cell>
          <cell r="X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>USTA</v>
          </cell>
          <cell r="AC2567" t="str">
            <v>99</v>
          </cell>
          <cell r="AD2567" t="str">
            <v>LOT 3 (MIT)</v>
          </cell>
          <cell r="AE2567" t="str">
            <v>0113</v>
          </cell>
          <cell r="AF2567" t="str">
            <v/>
          </cell>
          <cell r="AG2567" t="str">
            <v>KM 785+000 - 829+305</v>
          </cell>
          <cell r="AH2567">
            <v>29050</v>
          </cell>
          <cell r="AI2567" t="str">
            <v>Bay</v>
          </cell>
          <cell r="AJ2567" t="str">
            <v>Yerel-Saatlik</v>
          </cell>
          <cell r="AK2567">
            <v>0</v>
          </cell>
          <cell r="AL2567" t="str">
            <v/>
          </cell>
          <cell r="AM2567" t="str">
            <v>201002</v>
          </cell>
          <cell r="AN2567" t="str">
            <v/>
          </cell>
          <cell r="AO2567" t="str">
            <v>T3</v>
          </cell>
          <cell r="AP2567" t="str">
            <v>5150</v>
          </cell>
          <cell r="AQ2567" t="str">
            <v>5175</v>
          </cell>
          <cell r="AR2567" t="str">
            <v/>
          </cell>
          <cell r="AS2567" t="str">
            <v/>
          </cell>
          <cell r="AT2567" t="str">
            <v/>
          </cell>
          <cell r="AU2567" t="str">
            <v/>
          </cell>
          <cell r="AV2567" t="str">
            <v/>
          </cell>
          <cell r="AW2567" t="str">
            <v/>
          </cell>
          <cell r="AX2567" t="str">
            <v>JONAS ELIAS MLAMILA</v>
          </cell>
          <cell r="AY2567" t="str">
            <v/>
          </cell>
          <cell r="AZ2567"/>
          <cell r="BA2567"/>
          <cell r="BB2567" t="str">
            <v/>
          </cell>
          <cell r="BC2567"/>
          <cell r="BD2567" t="str">
            <v/>
          </cell>
          <cell r="BE2567" t="str">
            <v/>
          </cell>
          <cell r="BF2567" t="str">
            <v>0</v>
          </cell>
        </row>
        <row r="2568">
          <cell r="A2568">
            <v>10079264</v>
          </cell>
          <cell r="B2568" t="str">
            <v>DANCAN ANTHONY</v>
          </cell>
          <cell r="C2568" t="str">
            <v>DILUNGA</v>
          </cell>
          <cell r="D2568" t="str">
            <v>DUVARCI</v>
          </cell>
          <cell r="E2568" t="str">
            <v>MASON</v>
          </cell>
          <cell r="F2568" t="str">
            <v>50115689</v>
          </cell>
          <cell r="G2568" t="str">
            <v>BELLVILLE ENGINEERING</v>
          </cell>
          <cell r="H2568" t="str">
            <v>50115689</v>
          </cell>
          <cell r="I2568" t="str">
            <v>0FFW</v>
          </cell>
          <cell r="J2568" t="str">
            <v>İNŞAAT GRUBU</v>
          </cell>
          <cell r="K2568" t="str">
            <v>50115695</v>
          </cell>
          <cell r="L2568" t="str">
            <v>TZ</v>
          </cell>
          <cell r="M2568" t="str">
            <v>Tanzanyalı</v>
          </cell>
          <cell r="N2568" t="str">
            <v>0035</v>
          </cell>
          <cell r="O2568" t="str">
            <v>TABORA</v>
          </cell>
          <cell r="P2568" t="str">
            <v>8Z</v>
          </cell>
          <cell r="Q2568" t="str">
            <v>BELLVILLE ENGINEERING</v>
          </cell>
          <cell r="R2568">
            <v>45118</v>
          </cell>
          <cell r="S2568">
            <v>45118</v>
          </cell>
          <cell r="T2568">
            <v>45199</v>
          </cell>
          <cell r="U2568" t="str">
            <v>Belirli S. İş Sözl. sona erm.</v>
          </cell>
          <cell r="V2568" t="str">
            <v>Mavi Yaka Direkt</v>
          </cell>
          <cell r="W2568" t="str">
            <v>LOT 3 (MIT)</v>
          </cell>
          <cell r="X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>USTA</v>
          </cell>
          <cell r="AC2568" t="str">
            <v>99</v>
          </cell>
          <cell r="AD2568" t="str">
            <v>LOT 3 (MIT)</v>
          </cell>
          <cell r="AE2568" t="str">
            <v>0113</v>
          </cell>
          <cell r="AF2568" t="str">
            <v/>
          </cell>
          <cell r="AG2568" t="str">
            <v>KM 785+000 - 829+305</v>
          </cell>
          <cell r="AH2568">
            <v>34065</v>
          </cell>
          <cell r="AI2568" t="str">
            <v>Bay</v>
          </cell>
          <cell r="AJ2568" t="str">
            <v>Yerel-Saatlik</v>
          </cell>
          <cell r="AK2568">
            <v>0</v>
          </cell>
          <cell r="AL2568" t="str">
            <v/>
          </cell>
          <cell r="AM2568" t="str">
            <v>201002</v>
          </cell>
          <cell r="AN2568" t="str">
            <v/>
          </cell>
          <cell r="AO2568" t="str">
            <v>T3</v>
          </cell>
          <cell r="AP2568" t="str">
            <v>5150</v>
          </cell>
          <cell r="AQ2568" t="str">
            <v>5175</v>
          </cell>
          <cell r="AR2568" t="str">
            <v/>
          </cell>
          <cell r="AS2568" t="str">
            <v/>
          </cell>
          <cell r="AT2568" t="str">
            <v/>
          </cell>
          <cell r="AU2568" t="str">
            <v/>
          </cell>
          <cell r="AV2568" t="str">
            <v/>
          </cell>
          <cell r="AW2568" t="str">
            <v/>
          </cell>
          <cell r="AX2568" t="str">
            <v>DANCAN ANTHONY DILUNGA</v>
          </cell>
          <cell r="AY2568" t="str">
            <v/>
          </cell>
          <cell r="AZ2568"/>
          <cell r="BA2568"/>
          <cell r="BB2568" t="str">
            <v/>
          </cell>
          <cell r="BC2568"/>
          <cell r="BD2568" t="str">
            <v/>
          </cell>
          <cell r="BE2568" t="str">
            <v/>
          </cell>
          <cell r="BF2568" t="str">
            <v>0</v>
          </cell>
        </row>
        <row r="2569">
          <cell r="A2569">
            <v>10079265</v>
          </cell>
          <cell r="B2569" t="str">
            <v>ANTONIA ANTONI</v>
          </cell>
          <cell r="C2569" t="str">
            <v>DILUNGA</v>
          </cell>
          <cell r="D2569" t="str">
            <v>DÜZ İŞÇİ - DİREKT</v>
          </cell>
          <cell r="E2569" t="str">
            <v>UNSKILLED WORKER - PRODUCTIVE</v>
          </cell>
          <cell r="F2569" t="str">
            <v>50115689</v>
          </cell>
          <cell r="G2569" t="str">
            <v>BELLVILLE ENGINEERING</v>
          </cell>
          <cell r="H2569" t="str">
            <v>50115689</v>
          </cell>
          <cell r="I2569" t="str">
            <v>0FFW</v>
          </cell>
          <cell r="J2569" t="str">
            <v>İNŞAAT GRUBU</v>
          </cell>
          <cell r="K2569" t="str">
            <v>50115690</v>
          </cell>
          <cell r="L2569" t="str">
            <v>TZ</v>
          </cell>
          <cell r="M2569" t="str">
            <v>Tanzanyalı</v>
          </cell>
          <cell r="N2569" t="str">
            <v>0035</v>
          </cell>
          <cell r="O2569" t="str">
            <v>TABORA</v>
          </cell>
          <cell r="P2569" t="str">
            <v>8Z</v>
          </cell>
          <cell r="Q2569" t="str">
            <v>BELLVILLE ENGINEERING</v>
          </cell>
          <cell r="R2569">
            <v>45118</v>
          </cell>
          <cell r="S2569">
            <v>45118</v>
          </cell>
          <cell r="T2569">
            <v>45199</v>
          </cell>
          <cell r="U2569" t="str">
            <v>Belirli S. İş Sözl. sona erm.</v>
          </cell>
          <cell r="V2569" t="str">
            <v>Mavi Yaka Direkt</v>
          </cell>
          <cell r="W2569" t="str">
            <v>LOT 3 (MIT)</v>
          </cell>
          <cell r="X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>İŞÇİ</v>
          </cell>
          <cell r="AC2569" t="str">
            <v>99</v>
          </cell>
          <cell r="AD2569" t="str">
            <v>LOT 3 (MIT)</v>
          </cell>
          <cell r="AE2569" t="str">
            <v>0113</v>
          </cell>
          <cell r="AF2569" t="str">
            <v/>
          </cell>
          <cell r="AG2569" t="str">
            <v>KM 785+000 - 829+305</v>
          </cell>
          <cell r="AH2569">
            <v>32289</v>
          </cell>
          <cell r="AI2569" t="str">
            <v>Bay</v>
          </cell>
          <cell r="AJ2569" t="str">
            <v>Yerel-Saatlik</v>
          </cell>
          <cell r="AK2569">
            <v>0</v>
          </cell>
          <cell r="AL2569" t="str">
            <v/>
          </cell>
          <cell r="AM2569" t="str">
            <v>201002</v>
          </cell>
          <cell r="AN2569" t="str">
            <v/>
          </cell>
          <cell r="AO2569" t="str">
            <v>T3</v>
          </cell>
          <cell r="AP2569" t="str">
            <v>5150</v>
          </cell>
          <cell r="AQ2569" t="str">
            <v>5175</v>
          </cell>
          <cell r="AR2569" t="str">
            <v/>
          </cell>
          <cell r="AS2569" t="str">
            <v/>
          </cell>
          <cell r="AT2569" t="str">
            <v/>
          </cell>
          <cell r="AU2569" t="str">
            <v/>
          </cell>
          <cell r="AV2569" t="str">
            <v/>
          </cell>
          <cell r="AW2569" t="str">
            <v/>
          </cell>
          <cell r="AX2569" t="str">
            <v>ANTONIA ANTONI DILUNGA</v>
          </cell>
          <cell r="AY2569" t="str">
            <v/>
          </cell>
          <cell r="AZ2569"/>
          <cell r="BA2569"/>
          <cell r="BB2569" t="str">
            <v/>
          </cell>
          <cell r="BC2569"/>
          <cell r="BD2569" t="str">
            <v/>
          </cell>
          <cell r="BE2569" t="str">
            <v/>
          </cell>
          <cell r="BF2569" t="str">
            <v>0</v>
          </cell>
        </row>
        <row r="2570">
          <cell r="A2570">
            <v>10079268</v>
          </cell>
          <cell r="B2570" t="str">
            <v>BAHATI MASOUDY</v>
          </cell>
          <cell r="C2570" t="str">
            <v>IDDY</v>
          </cell>
          <cell r="D2570" t="str">
            <v>SERVİS GÖREVLİSİ</v>
          </cell>
          <cell r="E2570" t="str">
            <v>WAITER</v>
          </cell>
          <cell r="F2570" t="str">
            <v>50115979</v>
          </cell>
          <cell r="G2570" t="str">
            <v>ATS GROUP</v>
          </cell>
          <cell r="H2570" t="str">
            <v>50105668</v>
          </cell>
          <cell r="I2570" t="str">
            <v>0BBF</v>
          </cell>
          <cell r="J2570" t="str">
            <v>İDARİ İŞLER</v>
          </cell>
          <cell r="K2570" t="str">
            <v>50116057</v>
          </cell>
          <cell r="L2570" t="str">
            <v>TZ</v>
          </cell>
          <cell r="M2570" t="str">
            <v>Tanzanyalı</v>
          </cell>
          <cell r="N2570" t="str">
            <v>0036</v>
          </cell>
          <cell r="O2570" t="str">
            <v>MANYONİ</v>
          </cell>
          <cell r="P2570" t="str">
            <v>91</v>
          </cell>
          <cell r="Q2570" t="str">
            <v>ATS GROUP</v>
          </cell>
          <cell r="R2570">
            <v>45118</v>
          </cell>
          <cell r="S2570">
            <v>45118</v>
          </cell>
          <cell r="T2570">
            <v>45204</v>
          </cell>
          <cell r="U2570" t="str">
            <v>Belirli S. İş Sözl. sona erm.</v>
          </cell>
          <cell r="V2570" t="str">
            <v>Mavi Yaka Endirekt</v>
          </cell>
          <cell r="W2570" t="str">
            <v>LOT 3 (MIT)</v>
          </cell>
          <cell r="X2570" t="str">
            <v/>
          </cell>
          <cell r="Y2570" t="str">
            <v/>
          </cell>
          <cell r="Z2570" t="str">
            <v/>
          </cell>
          <cell r="AA2570" t="str">
            <v>0767774257</v>
          </cell>
          <cell r="AB2570" t="str">
            <v>GÖREVLİ</v>
          </cell>
          <cell r="AC2570" t="str">
            <v>99</v>
          </cell>
          <cell r="AD2570" t="str">
            <v>LOT 3 (MIT)</v>
          </cell>
          <cell r="AE2570" t="str">
            <v>0113</v>
          </cell>
          <cell r="AF2570" t="str">
            <v/>
          </cell>
          <cell r="AG2570" t="str">
            <v>KM 785+000 - 829+305</v>
          </cell>
          <cell r="AH2570">
            <v>34876</v>
          </cell>
          <cell r="AI2570" t="str">
            <v>Bayan</v>
          </cell>
          <cell r="AJ2570" t="str">
            <v>Yerel-Saatlik</v>
          </cell>
          <cell r="AK2570">
            <v>0</v>
          </cell>
          <cell r="AL2570" t="str">
            <v/>
          </cell>
          <cell r="AM2570" t="str">
            <v>306002</v>
          </cell>
          <cell r="AN2570" t="str">
            <v/>
          </cell>
          <cell r="AO2570" t="str">
            <v>T3</v>
          </cell>
          <cell r="AP2570" t="str">
            <v>5150</v>
          </cell>
          <cell r="AQ2570" t="str">
            <v>5175</v>
          </cell>
          <cell r="AR2570" t="str">
            <v/>
          </cell>
          <cell r="AS2570" t="str">
            <v/>
          </cell>
          <cell r="AT2570" t="str">
            <v/>
          </cell>
          <cell r="AU2570" t="str">
            <v/>
          </cell>
          <cell r="AV2570" t="str">
            <v/>
          </cell>
          <cell r="AW2570" t="str">
            <v/>
          </cell>
          <cell r="AX2570" t="str">
            <v>BAHATI MASOUDY IDDY</v>
          </cell>
          <cell r="AY2570" t="str">
            <v/>
          </cell>
          <cell r="AZ2570"/>
          <cell r="BA2570"/>
          <cell r="BB2570" t="str">
            <v/>
          </cell>
          <cell r="BC2570"/>
          <cell r="BD2570" t="str">
            <v/>
          </cell>
          <cell r="BE2570" t="str">
            <v/>
          </cell>
          <cell r="BF2570" t="str">
            <v>0</v>
          </cell>
        </row>
        <row r="2571">
          <cell r="A2571">
            <v>10079269</v>
          </cell>
          <cell r="B2571" t="str">
            <v>ADOLPH OSMUND</v>
          </cell>
          <cell r="C2571" t="str">
            <v>KUMBURU</v>
          </cell>
          <cell r="D2571" t="str">
            <v>SERVİS GÖREVLİSİ</v>
          </cell>
          <cell r="E2571" t="str">
            <v>WAITER</v>
          </cell>
          <cell r="F2571" t="str">
            <v>50115979</v>
          </cell>
          <cell r="G2571" t="str">
            <v>ATS GROUP</v>
          </cell>
          <cell r="H2571" t="str">
            <v>50105668</v>
          </cell>
          <cell r="I2571" t="str">
            <v>0BBF</v>
          </cell>
          <cell r="J2571" t="str">
            <v>İDARİ İŞLER</v>
          </cell>
          <cell r="K2571" t="str">
            <v>50116057</v>
          </cell>
          <cell r="L2571" t="str">
            <v>TZ</v>
          </cell>
          <cell r="M2571" t="str">
            <v>Tanzanyalı</v>
          </cell>
          <cell r="N2571" t="str">
            <v>0036</v>
          </cell>
          <cell r="O2571" t="str">
            <v>MANYONİ</v>
          </cell>
          <cell r="P2571" t="str">
            <v>91</v>
          </cell>
          <cell r="Q2571" t="str">
            <v>ATS GROUP</v>
          </cell>
          <cell r="R2571">
            <v>45118</v>
          </cell>
          <cell r="S2571">
            <v>45118</v>
          </cell>
          <cell r="T2571">
            <v>45204</v>
          </cell>
          <cell r="U2571" t="str">
            <v>Belirli S. İş Sözl. sona erm.</v>
          </cell>
          <cell r="V2571" t="str">
            <v>Mavi Yaka Endirekt</v>
          </cell>
          <cell r="W2571" t="str">
            <v>LOT 3 (MIT)</v>
          </cell>
          <cell r="X2571" t="str">
            <v/>
          </cell>
          <cell r="Y2571" t="str">
            <v/>
          </cell>
          <cell r="Z2571" t="str">
            <v/>
          </cell>
          <cell r="AA2571" t="str">
            <v>0626111156</v>
          </cell>
          <cell r="AB2571" t="str">
            <v>GÖREVLİ</v>
          </cell>
          <cell r="AC2571" t="str">
            <v>99</v>
          </cell>
          <cell r="AD2571" t="str">
            <v>LOT 3 (MIT)</v>
          </cell>
          <cell r="AE2571" t="str">
            <v>0113</v>
          </cell>
          <cell r="AF2571" t="str">
            <v/>
          </cell>
          <cell r="AG2571" t="str">
            <v>KM 785+000 - 829+305</v>
          </cell>
          <cell r="AH2571">
            <v>35987</v>
          </cell>
          <cell r="AI2571" t="str">
            <v>Bay</v>
          </cell>
          <cell r="AJ2571" t="str">
            <v>Yerel-Saatlik</v>
          </cell>
          <cell r="AK2571">
            <v>0</v>
          </cell>
          <cell r="AL2571" t="str">
            <v/>
          </cell>
          <cell r="AM2571" t="str">
            <v>306002</v>
          </cell>
          <cell r="AN2571" t="str">
            <v/>
          </cell>
          <cell r="AO2571" t="str">
            <v>T3</v>
          </cell>
          <cell r="AP2571" t="str">
            <v>5150</v>
          </cell>
          <cell r="AQ2571" t="str">
            <v>5175</v>
          </cell>
          <cell r="AR2571" t="str">
            <v/>
          </cell>
          <cell r="AS2571" t="str">
            <v/>
          </cell>
          <cell r="AT2571" t="str">
            <v/>
          </cell>
          <cell r="AU2571" t="str">
            <v/>
          </cell>
          <cell r="AV2571" t="str">
            <v/>
          </cell>
          <cell r="AW2571" t="str">
            <v/>
          </cell>
          <cell r="AX2571" t="str">
            <v>ADOLPH OSMUND KUMBURU</v>
          </cell>
          <cell r="AY2571" t="str">
            <v/>
          </cell>
          <cell r="AZ2571"/>
          <cell r="BA2571"/>
          <cell r="BB2571" t="str">
            <v/>
          </cell>
          <cell r="BC2571"/>
          <cell r="BD2571" t="str">
            <v/>
          </cell>
          <cell r="BE2571" t="str">
            <v/>
          </cell>
          <cell r="BF2571" t="str">
            <v>0</v>
          </cell>
        </row>
        <row r="2572">
          <cell r="A2572">
            <v>10079355</v>
          </cell>
          <cell r="B2572" t="str">
            <v>SHABANI ABU</v>
          </cell>
          <cell r="C2572" t="str">
            <v>KAEMBA</v>
          </cell>
          <cell r="D2572" t="str">
            <v>BAYRAKÇI</v>
          </cell>
          <cell r="E2572" t="str">
            <v>FLAGMAN</v>
          </cell>
          <cell r="F2572" t="str">
            <v>50106670</v>
          </cell>
          <cell r="G2572" t="str">
            <v>KITUMBO SECURITY</v>
          </cell>
          <cell r="H2572" t="str">
            <v>50106670</v>
          </cell>
          <cell r="I2572" t="str">
            <v>0FFP</v>
          </cell>
          <cell r="J2572" t="str">
            <v>İŞ GÜVENLİĞİ</v>
          </cell>
          <cell r="K2572" t="str">
            <v>50114338</v>
          </cell>
          <cell r="L2572" t="str">
            <v>TZ</v>
          </cell>
          <cell r="M2572" t="str">
            <v>Tanzanyalı</v>
          </cell>
          <cell r="N2572" t="str">
            <v>0037</v>
          </cell>
          <cell r="O2572" t="str">
            <v>İTİGİ</v>
          </cell>
          <cell r="P2572" t="str">
            <v>7L</v>
          </cell>
          <cell r="Q2572" t="str">
            <v>KITIMBO SECURITY</v>
          </cell>
          <cell r="R2572">
            <v>45124</v>
          </cell>
          <cell r="S2572">
            <v>45124</v>
          </cell>
          <cell r="T2572">
            <v>45232</v>
          </cell>
          <cell r="U2572" t="str">
            <v>Belirli S. İş Sözl. sona erm.</v>
          </cell>
          <cell r="V2572" t="str">
            <v>Mavi Yaka Endirekt</v>
          </cell>
          <cell r="W2572" t="str">
            <v>LOT 3 (MIT)</v>
          </cell>
          <cell r="X2572" t="str">
            <v/>
          </cell>
          <cell r="Y2572" t="str">
            <v/>
          </cell>
          <cell r="Z2572" t="str">
            <v/>
          </cell>
          <cell r="AA2572" t="str">
            <v>0613634886</v>
          </cell>
          <cell r="AB2572" t="str">
            <v>İŞÇİ</v>
          </cell>
          <cell r="AC2572" t="str">
            <v>99</v>
          </cell>
          <cell r="AD2572" t="str">
            <v>LOT 3 (MIT)</v>
          </cell>
          <cell r="AE2572" t="str">
            <v>0113</v>
          </cell>
          <cell r="AF2572" t="str">
            <v/>
          </cell>
          <cell r="AG2572" t="str">
            <v>KM 785+000 - 829+305</v>
          </cell>
          <cell r="AH2572">
            <v>35657</v>
          </cell>
          <cell r="AI2572" t="str">
            <v>Bay</v>
          </cell>
          <cell r="AJ2572" t="str">
            <v>Yerel-Saatlik</v>
          </cell>
          <cell r="AK2572">
            <v>0</v>
          </cell>
          <cell r="AL2572" t="str">
            <v/>
          </cell>
          <cell r="AM2572" t="str">
            <v>306005</v>
          </cell>
          <cell r="AN2572" t="str">
            <v/>
          </cell>
          <cell r="AO2572" t="str">
            <v>T3</v>
          </cell>
          <cell r="AP2572" t="str">
            <v>5150</v>
          </cell>
          <cell r="AQ2572" t="str">
            <v>5175</v>
          </cell>
          <cell r="AR2572" t="str">
            <v/>
          </cell>
          <cell r="AS2572" t="str">
            <v/>
          </cell>
          <cell r="AT2572" t="str">
            <v/>
          </cell>
          <cell r="AU2572" t="str">
            <v/>
          </cell>
          <cell r="AV2572" t="str">
            <v/>
          </cell>
          <cell r="AW2572" t="str">
            <v/>
          </cell>
          <cell r="AX2572" t="str">
            <v>SHABANI ABU KAEMBA</v>
          </cell>
          <cell r="AY2572" t="str">
            <v/>
          </cell>
          <cell r="AZ2572"/>
          <cell r="BA2572"/>
          <cell r="BB2572" t="str">
            <v/>
          </cell>
          <cell r="BC2572"/>
          <cell r="BD2572" t="str">
            <v/>
          </cell>
          <cell r="BE2572" t="str">
            <v/>
          </cell>
          <cell r="BF2572" t="str">
            <v>0</v>
          </cell>
        </row>
        <row r="2573">
          <cell r="A2573">
            <v>10079397</v>
          </cell>
          <cell r="B2573" t="str">
            <v>GABRİEL MATHAYO</v>
          </cell>
          <cell r="C2573" t="str">
            <v>CHİMYA</v>
          </cell>
          <cell r="D2573" t="str">
            <v>BAYRAKÇI</v>
          </cell>
          <cell r="E2573" t="str">
            <v>FLAGMAN</v>
          </cell>
          <cell r="F2573" t="str">
            <v>50106670</v>
          </cell>
          <cell r="G2573" t="str">
            <v>KITUMBO SECURITY</v>
          </cell>
          <cell r="H2573" t="str">
            <v>50106670</v>
          </cell>
          <cell r="I2573" t="str">
            <v>0FFP</v>
          </cell>
          <cell r="J2573" t="str">
            <v>İŞ GÜVENLİĞİ</v>
          </cell>
          <cell r="K2573" t="str">
            <v>50114338</v>
          </cell>
          <cell r="L2573" t="str">
            <v>TZ</v>
          </cell>
          <cell r="M2573" t="str">
            <v>Tanzanyalı</v>
          </cell>
          <cell r="N2573" t="str">
            <v>0036</v>
          </cell>
          <cell r="O2573" t="str">
            <v>MANYONİ</v>
          </cell>
          <cell r="P2573" t="str">
            <v>7L</v>
          </cell>
          <cell r="Q2573" t="str">
            <v>KITIMBO SECURITY</v>
          </cell>
          <cell r="R2573">
            <v>45127</v>
          </cell>
          <cell r="S2573">
            <v>45127</v>
          </cell>
          <cell r="T2573">
            <v>45232</v>
          </cell>
          <cell r="U2573" t="str">
            <v>Belirli S. İş Sözl. sona erm.</v>
          </cell>
          <cell r="V2573" t="str">
            <v>Mavi Yaka Endirekt</v>
          </cell>
          <cell r="W2573" t="str">
            <v>LOT 3 (MIT)</v>
          </cell>
          <cell r="X2573" t="str">
            <v/>
          </cell>
          <cell r="Y2573" t="str">
            <v/>
          </cell>
          <cell r="Z2573" t="str">
            <v/>
          </cell>
          <cell r="AA2573" t="str">
            <v>0767490183</v>
          </cell>
          <cell r="AB2573" t="str">
            <v>İŞÇİ</v>
          </cell>
          <cell r="AC2573" t="str">
            <v>99</v>
          </cell>
          <cell r="AD2573" t="str">
            <v>LOT 3 (MIT)</v>
          </cell>
          <cell r="AE2573" t="str">
            <v>0113</v>
          </cell>
          <cell r="AF2573" t="str">
            <v/>
          </cell>
          <cell r="AG2573" t="str">
            <v>KM 785+000 - 829+305</v>
          </cell>
          <cell r="AH2573">
            <v>34969</v>
          </cell>
          <cell r="AI2573" t="str">
            <v>Bay</v>
          </cell>
          <cell r="AJ2573" t="str">
            <v>Yerel-Saatlik</v>
          </cell>
          <cell r="AK2573">
            <v>0</v>
          </cell>
          <cell r="AL2573" t="str">
            <v/>
          </cell>
          <cell r="AM2573" t="str">
            <v>306005</v>
          </cell>
          <cell r="AN2573" t="str">
            <v/>
          </cell>
          <cell r="AO2573" t="str">
            <v>T3</v>
          </cell>
          <cell r="AP2573" t="str">
            <v>5150</v>
          </cell>
          <cell r="AQ2573" t="str">
            <v>5175</v>
          </cell>
          <cell r="AR2573" t="str">
            <v/>
          </cell>
          <cell r="AS2573" t="str">
            <v/>
          </cell>
          <cell r="AT2573" t="str">
            <v/>
          </cell>
          <cell r="AU2573" t="str">
            <v/>
          </cell>
          <cell r="AV2573" t="str">
            <v/>
          </cell>
          <cell r="AW2573" t="str">
            <v/>
          </cell>
          <cell r="AX2573" t="str">
            <v>GABRİEL MATHAYO CHİMYA</v>
          </cell>
          <cell r="AY2573" t="str">
            <v/>
          </cell>
          <cell r="AZ2573"/>
          <cell r="BA2573"/>
          <cell r="BB2573" t="str">
            <v/>
          </cell>
          <cell r="BC2573"/>
          <cell r="BD2573" t="str">
            <v/>
          </cell>
          <cell r="BE2573" t="str">
            <v/>
          </cell>
          <cell r="BF2573" t="str">
            <v>0</v>
          </cell>
        </row>
        <row r="2574">
          <cell r="A2574">
            <v>10079399</v>
          </cell>
          <cell r="B2574" t="str">
            <v>KELVİN EMMANUEL</v>
          </cell>
          <cell r="C2574" t="str">
            <v>MAGANGA</v>
          </cell>
          <cell r="D2574" t="str">
            <v>BAYRAKÇI</v>
          </cell>
          <cell r="E2574" t="str">
            <v>FLAGMAN</v>
          </cell>
          <cell r="F2574" t="str">
            <v>50106670</v>
          </cell>
          <cell r="G2574" t="str">
            <v>KITUMBO SECURITY</v>
          </cell>
          <cell r="H2574" t="str">
            <v>50106670</v>
          </cell>
          <cell r="I2574" t="str">
            <v>0FFP</v>
          </cell>
          <cell r="J2574" t="str">
            <v>İŞ GÜVENLİĞİ</v>
          </cell>
          <cell r="K2574" t="str">
            <v>50114338</v>
          </cell>
          <cell r="L2574" t="str">
            <v>TZ</v>
          </cell>
          <cell r="M2574" t="str">
            <v>Tanzanyalı</v>
          </cell>
          <cell r="N2574" t="str">
            <v>0038</v>
          </cell>
          <cell r="O2574" t="str">
            <v>TURA</v>
          </cell>
          <cell r="P2574" t="str">
            <v>7L</v>
          </cell>
          <cell r="Q2574" t="str">
            <v>KITIMBO SECURITY</v>
          </cell>
          <cell r="R2574">
            <v>45127</v>
          </cell>
          <cell r="S2574">
            <v>45127</v>
          </cell>
          <cell r="T2574">
            <v>45232</v>
          </cell>
          <cell r="U2574" t="str">
            <v>Belirli S. İş Sözl. sona erm.</v>
          </cell>
          <cell r="V2574" t="str">
            <v>Mavi Yaka Endirekt</v>
          </cell>
          <cell r="W2574" t="str">
            <v>LOT 3 (MIT)</v>
          </cell>
          <cell r="X2574" t="str">
            <v/>
          </cell>
          <cell r="Y2574" t="str">
            <v/>
          </cell>
          <cell r="Z2574" t="str">
            <v/>
          </cell>
          <cell r="AA2574" t="str">
            <v>0672591138</v>
          </cell>
          <cell r="AB2574" t="str">
            <v>İŞÇİ</v>
          </cell>
          <cell r="AC2574" t="str">
            <v>99</v>
          </cell>
          <cell r="AD2574" t="str">
            <v>LOT 3 (MIT)</v>
          </cell>
          <cell r="AE2574" t="str">
            <v>0113</v>
          </cell>
          <cell r="AF2574" t="str">
            <v/>
          </cell>
          <cell r="AG2574" t="str">
            <v>KM 785+000 - 829+305</v>
          </cell>
          <cell r="AH2574">
            <v>34611</v>
          </cell>
          <cell r="AI2574" t="str">
            <v>Bay</v>
          </cell>
          <cell r="AJ2574" t="str">
            <v>Yerel-Saatlik</v>
          </cell>
          <cell r="AK2574">
            <v>0</v>
          </cell>
          <cell r="AL2574" t="str">
            <v/>
          </cell>
          <cell r="AM2574" t="str">
            <v>306005</v>
          </cell>
          <cell r="AN2574" t="str">
            <v/>
          </cell>
          <cell r="AO2574" t="str">
            <v>T3</v>
          </cell>
          <cell r="AP2574" t="str">
            <v>5150</v>
          </cell>
          <cell r="AQ2574" t="str">
            <v>5175</v>
          </cell>
          <cell r="AR2574" t="str">
            <v/>
          </cell>
          <cell r="AS2574" t="str">
            <v/>
          </cell>
          <cell r="AT2574" t="str">
            <v/>
          </cell>
          <cell r="AU2574" t="str">
            <v/>
          </cell>
          <cell r="AV2574" t="str">
            <v/>
          </cell>
          <cell r="AW2574" t="str">
            <v/>
          </cell>
          <cell r="AX2574" t="str">
            <v>KELVİN EMMANUEL MAGANGA</v>
          </cell>
          <cell r="AY2574" t="str">
            <v/>
          </cell>
          <cell r="AZ2574"/>
          <cell r="BA2574"/>
          <cell r="BB2574" t="str">
            <v/>
          </cell>
          <cell r="BC2574"/>
          <cell r="BD2574" t="str">
            <v/>
          </cell>
          <cell r="BE2574" t="str">
            <v/>
          </cell>
          <cell r="BF2574" t="str">
            <v>0</v>
          </cell>
        </row>
        <row r="2575">
          <cell r="A2575">
            <v>10079400</v>
          </cell>
          <cell r="B2575" t="str">
            <v>FREDY PETER</v>
          </cell>
          <cell r="C2575" t="str">
            <v>SAMSON</v>
          </cell>
          <cell r="D2575" t="str">
            <v>BAYRAKÇI</v>
          </cell>
          <cell r="E2575" t="str">
            <v>FLAGMAN</v>
          </cell>
          <cell r="F2575" t="str">
            <v>50106670</v>
          </cell>
          <cell r="G2575" t="str">
            <v>KITUMBO SECURITY</v>
          </cell>
          <cell r="H2575" t="str">
            <v>50106670</v>
          </cell>
          <cell r="I2575" t="str">
            <v>0FFP</v>
          </cell>
          <cell r="J2575" t="str">
            <v>İŞ GÜVENLİĞİ</v>
          </cell>
          <cell r="K2575" t="str">
            <v>50114338</v>
          </cell>
          <cell r="L2575" t="str">
            <v>TZ</v>
          </cell>
          <cell r="M2575" t="str">
            <v>Tanzanyalı</v>
          </cell>
          <cell r="N2575" t="str">
            <v>0038</v>
          </cell>
          <cell r="O2575" t="str">
            <v>TURA</v>
          </cell>
          <cell r="P2575" t="str">
            <v>7L</v>
          </cell>
          <cell r="Q2575" t="str">
            <v>KITIMBO SECURITY</v>
          </cell>
          <cell r="R2575">
            <v>45127</v>
          </cell>
          <cell r="S2575">
            <v>45127</v>
          </cell>
          <cell r="T2575">
            <v>45264</v>
          </cell>
          <cell r="U2575" t="str">
            <v>Belirli S. İş Sözl. sona erm.</v>
          </cell>
          <cell r="V2575" t="str">
            <v>Mavi Yaka Endirekt</v>
          </cell>
          <cell r="W2575" t="str">
            <v>LOT 3 (MIT)</v>
          </cell>
          <cell r="X2575" t="str">
            <v/>
          </cell>
          <cell r="Y2575" t="str">
            <v/>
          </cell>
          <cell r="Z2575" t="str">
            <v/>
          </cell>
          <cell r="AA2575" t="str">
            <v>0652438559</v>
          </cell>
          <cell r="AB2575" t="str">
            <v>İŞÇİ</v>
          </cell>
          <cell r="AC2575" t="str">
            <v>99</v>
          </cell>
          <cell r="AD2575" t="str">
            <v>LOT 3 (MIT)</v>
          </cell>
          <cell r="AE2575" t="str">
            <v>0113</v>
          </cell>
          <cell r="AF2575" t="str">
            <v/>
          </cell>
          <cell r="AG2575" t="str">
            <v>KM 785+000 - 829+305</v>
          </cell>
          <cell r="AH2575">
            <v>33649</v>
          </cell>
          <cell r="AI2575" t="str">
            <v>Bay</v>
          </cell>
          <cell r="AJ2575" t="str">
            <v>Yerel-Saatlik</v>
          </cell>
          <cell r="AK2575">
            <v>0</v>
          </cell>
          <cell r="AL2575" t="str">
            <v/>
          </cell>
          <cell r="AM2575" t="str">
            <v>306005</v>
          </cell>
          <cell r="AN2575" t="str">
            <v/>
          </cell>
          <cell r="AO2575" t="str">
            <v>T3</v>
          </cell>
          <cell r="AP2575" t="str">
            <v>5150</v>
          </cell>
          <cell r="AQ2575" t="str">
            <v>5175</v>
          </cell>
          <cell r="AR2575" t="str">
            <v/>
          </cell>
          <cell r="AS2575" t="str">
            <v/>
          </cell>
          <cell r="AT2575" t="str">
            <v/>
          </cell>
          <cell r="AU2575" t="str">
            <v/>
          </cell>
          <cell r="AV2575" t="str">
            <v/>
          </cell>
          <cell r="AW2575" t="str">
            <v/>
          </cell>
          <cell r="AX2575" t="str">
            <v>FREDY PETER SAMSON</v>
          </cell>
          <cell r="AY2575" t="str">
            <v/>
          </cell>
          <cell r="AZ2575"/>
          <cell r="BA2575"/>
          <cell r="BB2575" t="str">
            <v/>
          </cell>
          <cell r="BC2575"/>
          <cell r="BD2575" t="str">
            <v/>
          </cell>
          <cell r="BE2575" t="str">
            <v/>
          </cell>
          <cell r="BF2575" t="str">
            <v>0</v>
          </cell>
        </row>
        <row r="2576">
          <cell r="A2576">
            <v>10079401</v>
          </cell>
          <cell r="B2576" t="str">
            <v>DUNGA AWADHI</v>
          </cell>
          <cell r="C2576" t="str">
            <v>JUMA</v>
          </cell>
          <cell r="D2576" t="str">
            <v>OTOBÜS ŞOFÖRÜ</v>
          </cell>
          <cell r="E2576" t="str">
            <v>BUS DRIVER</v>
          </cell>
          <cell r="F2576" t="str">
            <v>50113207</v>
          </cell>
          <cell r="G2576" t="str">
            <v>KİRALIK (SERVİS ARAÇLARI)</v>
          </cell>
          <cell r="H2576" t="str">
            <v>50105668</v>
          </cell>
          <cell r="I2576" t="str">
            <v>0BBF</v>
          </cell>
          <cell r="J2576" t="str">
            <v>İDARİ İŞLER</v>
          </cell>
          <cell r="K2576" t="str">
            <v>50113216</v>
          </cell>
          <cell r="L2576" t="str">
            <v>TZ</v>
          </cell>
          <cell r="M2576" t="str">
            <v>Tanzanyalı</v>
          </cell>
          <cell r="N2576" t="str">
            <v>0037</v>
          </cell>
          <cell r="O2576" t="str">
            <v>İTİGİ</v>
          </cell>
          <cell r="P2576" t="str">
            <v>8N</v>
          </cell>
          <cell r="Q2576" t="str">
            <v>KİRALIK MAKİNA &amp; EKİPMAN</v>
          </cell>
          <cell r="R2576">
            <v>45127</v>
          </cell>
          <cell r="S2576">
            <v>45127</v>
          </cell>
          <cell r="T2576">
            <v>45260</v>
          </cell>
          <cell r="U2576" t="str">
            <v>Belirli S. İş Sözl. sona erm.</v>
          </cell>
          <cell r="V2576" t="str">
            <v>Mavi Yaka Endirekt</v>
          </cell>
          <cell r="W2576" t="str">
            <v>LOT 3 (MIT)</v>
          </cell>
          <cell r="X2576" t="str">
            <v/>
          </cell>
          <cell r="Y2576" t="str">
            <v/>
          </cell>
          <cell r="Z2576" t="str">
            <v/>
          </cell>
          <cell r="AA2576" t="str">
            <v>0714515882</v>
          </cell>
          <cell r="AB2576" t="str">
            <v>GÖREVLİ</v>
          </cell>
          <cell r="AC2576" t="str">
            <v>99</v>
          </cell>
          <cell r="AD2576" t="str">
            <v>LOT 3 (MIT)</v>
          </cell>
          <cell r="AE2576" t="str">
            <v>0113</v>
          </cell>
          <cell r="AF2576" t="str">
            <v/>
          </cell>
          <cell r="AG2576" t="str">
            <v>KM 785+000 - 829+305</v>
          </cell>
          <cell r="AH2576">
            <v>30386</v>
          </cell>
          <cell r="AI2576" t="str">
            <v>Bay</v>
          </cell>
          <cell r="AJ2576" t="str">
            <v>Yerel-Saatlik</v>
          </cell>
          <cell r="AK2576">
            <v>0</v>
          </cell>
          <cell r="AL2576" t="str">
            <v/>
          </cell>
          <cell r="AM2576" t="str">
            <v>306002</v>
          </cell>
          <cell r="AN2576" t="str">
            <v/>
          </cell>
          <cell r="AO2576" t="str">
            <v>T3</v>
          </cell>
          <cell r="AP2576" t="str">
            <v>5150</v>
          </cell>
          <cell r="AQ2576" t="str">
            <v>5175</v>
          </cell>
          <cell r="AR2576" t="str">
            <v/>
          </cell>
          <cell r="AS2576" t="str">
            <v/>
          </cell>
          <cell r="AT2576" t="str">
            <v/>
          </cell>
          <cell r="AU2576" t="str">
            <v/>
          </cell>
          <cell r="AV2576" t="str">
            <v/>
          </cell>
          <cell r="AW2576" t="str">
            <v/>
          </cell>
          <cell r="AX2576" t="str">
            <v>DUNGA AWADHI JUMA</v>
          </cell>
          <cell r="AY2576" t="str">
            <v/>
          </cell>
          <cell r="AZ2576"/>
          <cell r="BA2576"/>
          <cell r="BB2576" t="str">
            <v/>
          </cell>
          <cell r="BC2576"/>
          <cell r="BD2576" t="str">
            <v/>
          </cell>
          <cell r="BE2576" t="str">
            <v/>
          </cell>
          <cell r="BF2576" t="str">
            <v>0</v>
          </cell>
        </row>
        <row r="2577">
          <cell r="A2577">
            <v>10079421</v>
          </cell>
          <cell r="B2577" t="str">
            <v>RAYMOND ALEX</v>
          </cell>
          <cell r="C2577" t="str">
            <v>NDABILA</v>
          </cell>
          <cell r="D2577" t="str">
            <v>MİNİBÜS ŞOFÖRÜ</v>
          </cell>
          <cell r="E2577" t="str">
            <v>MINIBUS DRIVER</v>
          </cell>
          <cell r="F2577" t="str">
            <v>50113207</v>
          </cell>
          <cell r="G2577" t="str">
            <v>KİRALIK (SERVİS ARAÇLARI)</v>
          </cell>
          <cell r="H2577" t="str">
            <v>50105668</v>
          </cell>
          <cell r="I2577" t="str">
            <v>0BBF</v>
          </cell>
          <cell r="J2577" t="str">
            <v>İDARİ İŞLER</v>
          </cell>
          <cell r="K2577" t="str">
            <v>50114128</v>
          </cell>
          <cell r="L2577" t="str">
            <v>TZ</v>
          </cell>
          <cell r="M2577" t="str">
            <v>Tanzanyalı</v>
          </cell>
          <cell r="N2577" t="str">
            <v>0037</v>
          </cell>
          <cell r="O2577" t="str">
            <v>İTİGİ</v>
          </cell>
          <cell r="P2577" t="str">
            <v>8N</v>
          </cell>
          <cell r="Q2577" t="str">
            <v>KİRALIK MAKİNA &amp; EKİPMAN</v>
          </cell>
          <cell r="R2577">
            <v>45129</v>
          </cell>
          <cell r="S2577">
            <v>45129</v>
          </cell>
          <cell r="T2577">
            <v>45260</v>
          </cell>
          <cell r="U2577" t="str">
            <v>Belirli S. İş Sözl. sona erm.</v>
          </cell>
          <cell r="V2577" t="str">
            <v>Mavi Yaka Endirekt</v>
          </cell>
          <cell r="W2577" t="str">
            <v>LOT 3 (MIT)</v>
          </cell>
          <cell r="X2577" t="str">
            <v/>
          </cell>
          <cell r="Y2577" t="str">
            <v/>
          </cell>
          <cell r="Z2577" t="str">
            <v/>
          </cell>
          <cell r="AA2577" t="str">
            <v>23.01.1990</v>
          </cell>
          <cell r="AB2577" t="str">
            <v>GÖREVLİ</v>
          </cell>
          <cell r="AC2577" t="str">
            <v>99</v>
          </cell>
          <cell r="AD2577" t="str">
            <v>LOT 3 (MIT)</v>
          </cell>
          <cell r="AE2577" t="str">
            <v>0113</v>
          </cell>
          <cell r="AF2577" t="str">
            <v/>
          </cell>
          <cell r="AG2577" t="str">
            <v>KM 785+000 - 829+305</v>
          </cell>
          <cell r="AH2577">
            <v>32896</v>
          </cell>
          <cell r="AI2577" t="str">
            <v>Bay</v>
          </cell>
          <cell r="AJ2577" t="str">
            <v>Yerel-Saatlik</v>
          </cell>
          <cell r="AK2577">
            <v>0</v>
          </cell>
          <cell r="AL2577" t="str">
            <v/>
          </cell>
          <cell r="AM2577" t="str">
            <v>306002</v>
          </cell>
          <cell r="AN2577" t="str">
            <v/>
          </cell>
          <cell r="AO2577" t="str">
            <v>T3</v>
          </cell>
          <cell r="AP2577" t="str">
            <v>5150</v>
          </cell>
          <cell r="AQ2577" t="str">
            <v>5175</v>
          </cell>
          <cell r="AR2577" t="str">
            <v/>
          </cell>
          <cell r="AS2577" t="str">
            <v/>
          </cell>
          <cell r="AT2577" t="str">
            <v/>
          </cell>
          <cell r="AU2577" t="str">
            <v/>
          </cell>
          <cell r="AV2577" t="str">
            <v/>
          </cell>
          <cell r="AW2577" t="str">
            <v/>
          </cell>
          <cell r="AX2577" t="str">
            <v>RAYMOND ALEX NDABILA</v>
          </cell>
          <cell r="AY2577" t="str">
            <v/>
          </cell>
          <cell r="AZ2577"/>
          <cell r="BA2577"/>
          <cell r="BB2577" t="str">
            <v/>
          </cell>
          <cell r="BC2577"/>
          <cell r="BD2577" t="str">
            <v/>
          </cell>
          <cell r="BE2577" t="str">
            <v/>
          </cell>
          <cell r="BF2577" t="str">
            <v>0</v>
          </cell>
        </row>
        <row r="2578">
          <cell r="A2578">
            <v>10079422</v>
          </cell>
          <cell r="B2578" t="str">
            <v>RAHIM JUMA</v>
          </cell>
          <cell r="C2578" t="str">
            <v>MSUYA</v>
          </cell>
          <cell r="D2578" t="str">
            <v>MİNİBÜS ŞOFÖRÜ</v>
          </cell>
          <cell r="E2578" t="str">
            <v>MINIBUS DRIVER</v>
          </cell>
          <cell r="F2578" t="str">
            <v>50113207</v>
          </cell>
          <cell r="G2578" t="str">
            <v>KİRALIK (SERVİS ARAÇLARI)</v>
          </cell>
          <cell r="H2578" t="str">
            <v>50105668</v>
          </cell>
          <cell r="I2578" t="str">
            <v>0BBF</v>
          </cell>
          <cell r="J2578" t="str">
            <v>İDARİ İŞLER</v>
          </cell>
          <cell r="K2578" t="str">
            <v>50114128</v>
          </cell>
          <cell r="L2578" t="str">
            <v>TZ</v>
          </cell>
          <cell r="M2578" t="str">
            <v>Tanzanyalı</v>
          </cell>
          <cell r="N2578" t="str">
            <v>0036</v>
          </cell>
          <cell r="O2578" t="str">
            <v>MANYONİ</v>
          </cell>
          <cell r="P2578" t="str">
            <v>8N</v>
          </cell>
          <cell r="Q2578" t="str">
            <v>KİRALIK MAKİNA &amp; EKİPMAN</v>
          </cell>
          <cell r="R2578">
            <v>45129</v>
          </cell>
          <cell r="S2578">
            <v>45129</v>
          </cell>
          <cell r="T2578">
            <v>45199</v>
          </cell>
          <cell r="U2578" t="str">
            <v>Belirli S. İş Sözl. sona erm.</v>
          </cell>
          <cell r="V2578" t="str">
            <v>Mavi Yaka Endirekt</v>
          </cell>
          <cell r="W2578" t="str">
            <v>LOT 3 (MIT)</v>
          </cell>
          <cell r="X2578" t="str">
            <v/>
          </cell>
          <cell r="Y2578" t="str">
            <v/>
          </cell>
          <cell r="Z2578" t="str">
            <v/>
          </cell>
          <cell r="AA2578" t="str">
            <v>783075306</v>
          </cell>
          <cell r="AB2578" t="str">
            <v>GÖREVLİ</v>
          </cell>
          <cell r="AC2578" t="str">
            <v>99</v>
          </cell>
          <cell r="AD2578" t="str">
            <v>LOT 3 (MIT)</v>
          </cell>
          <cell r="AE2578" t="str">
            <v>0113</v>
          </cell>
          <cell r="AF2578" t="str">
            <v/>
          </cell>
          <cell r="AG2578" t="str">
            <v>KM 785+000 - 829+305</v>
          </cell>
          <cell r="AH2578">
            <v>33458</v>
          </cell>
          <cell r="AI2578" t="str">
            <v>Bay</v>
          </cell>
          <cell r="AJ2578" t="str">
            <v>Yerel-Saatlik</v>
          </cell>
          <cell r="AK2578">
            <v>0</v>
          </cell>
          <cell r="AL2578" t="str">
            <v/>
          </cell>
          <cell r="AM2578" t="str">
            <v>306002</v>
          </cell>
          <cell r="AN2578" t="str">
            <v/>
          </cell>
          <cell r="AO2578" t="str">
            <v>T3</v>
          </cell>
          <cell r="AP2578" t="str">
            <v>5150</v>
          </cell>
          <cell r="AQ2578" t="str">
            <v>5175</v>
          </cell>
          <cell r="AR2578" t="str">
            <v/>
          </cell>
          <cell r="AS2578" t="str">
            <v/>
          </cell>
          <cell r="AT2578" t="str">
            <v/>
          </cell>
          <cell r="AU2578" t="str">
            <v/>
          </cell>
          <cell r="AV2578" t="str">
            <v/>
          </cell>
          <cell r="AW2578" t="str">
            <v/>
          </cell>
          <cell r="AX2578" t="str">
            <v>RAHIM JUMA MSUYA</v>
          </cell>
          <cell r="AY2578" t="str">
            <v/>
          </cell>
          <cell r="AZ2578"/>
          <cell r="BA2578"/>
          <cell r="BB2578" t="str">
            <v/>
          </cell>
          <cell r="BC2578"/>
          <cell r="BD2578" t="str">
            <v/>
          </cell>
          <cell r="BE2578" t="str">
            <v/>
          </cell>
          <cell r="BF2578" t="str">
            <v>0</v>
          </cell>
        </row>
        <row r="2579">
          <cell r="A2579">
            <v>10079423</v>
          </cell>
          <cell r="B2579" t="str">
            <v>MARTİN AUGUSTİNO</v>
          </cell>
          <cell r="C2579" t="str">
            <v>JOSEPH</v>
          </cell>
          <cell r="D2579" t="str">
            <v>BAYRAKÇI</v>
          </cell>
          <cell r="E2579" t="str">
            <v>FLAGMAN</v>
          </cell>
          <cell r="F2579" t="str">
            <v>50106670</v>
          </cell>
          <cell r="G2579" t="str">
            <v>KITUMBO SECURITY</v>
          </cell>
          <cell r="H2579" t="str">
            <v>50106670</v>
          </cell>
          <cell r="I2579" t="str">
            <v>0FFP</v>
          </cell>
          <cell r="J2579" t="str">
            <v>İŞ GÜVENLİĞİ</v>
          </cell>
          <cell r="K2579" t="str">
            <v>50114338</v>
          </cell>
          <cell r="L2579" t="str">
            <v>TZ</v>
          </cell>
          <cell r="M2579" t="str">
            <v>Tanzanyalı</v>
          </cell>
          <cell r="N2579" t="str">
            <v>0036</v>
          </cell>
          <cell r="O2579" t="str">
            <v>MANYONİ</v>
          </cell>
          <cell r="P2579" t="str">
            <v>7L</v>
          </cell>
          <cell r="Q2579" t="str">
            <v>KITIMBO SECURITY</v>
          </cell>
          <cell r="R2579">
            <v>45129</v>
          </cell>
          <cell r="S2579">
            <v>45129</v>
          </cell>
          <cell r="T2579">
            <v>45264</v>
          </cell>
          <cell r="U2579" t="str">
            <v>Belirli S. İş Sözl. sona erm.</v>
          </cell>
          <cell r="V2579" t="str">
            <v>Mavi Yaka Endirekt</v>
          </cell>
          <cell r="W2579" t="str">
            <v>LOT 3 (MIT)</v>
          </cell>
          <cell r="X2579" t="str">
            <v/>
          </cell>
          <cell r="Y2579" t="str">
            <v/>
          </cell>
          <cell r="Z2579" t="str">
            <v/>
          </cell>
          <cell r="AA2579" t="str">
            <v>0620672169</v>
          </cell>
          <cell r="AB2579" t="str">
            <v>İŞÇİ</v>
          </cell>
          <cell r="AC2579" t="str">
            <v>99</v>
          </cell>
          <cell r="AD2579" t="str">
            <v>LOT 3 (MIT)</v>
          </cell>
          <cell r="AE2579" t="str">
            <v>0113</v>
          </cell>
          <cell r="AF2579" t="str">
            <v/>
          </cell>
          <cell r="AG2579" t="str">
            <v>KM 785+000 - 829+305</v>
          </cell>
          <cell r="AH2579">
            <v>35694</v>
          </cell>
          <cell r="AI2579" t="str">
            <v>Bay</v>
          </cell>
          <cell r="AJ2579" t="str">
            <v>Yerel-Saatlik</v>
          </cell>
          <cell r="AK2579">
            <v>0</v>
          </cell>
          <cell r="AL2579" t="str">
            <v/>
          </cell>
          <cell r="AM2579" t="str">
            <v>306005</v>
          </cell>
          <cell r="AN2579" t="str">
            <v/>
          </cell>
          <cell r="AO2579" t="str">
            <v>T3</v>
          </cell>
          <cell r="AP2579" t="str">
            <v>5150</v>
          </cell>
          <cell r="AQ2579" t="str">
            <v>5175</v>
          </cell>
          <cell r="AR2579" t="str">
            <v/>
          </cell>
          <cell r="AS2579" t="str">
            <v/>
          </cell>
          <cell r="AT2579" t="str">
            <v/>
          </cell>
          <cell r="AU2579" t="str">
            <v/>
          </cell>
          <cell r="AV2579" t="str">
            <v/>
          </cell>
          <cell r="AW2579" t="str">
            <v/>
          </cell>
          <cell r="AX2579" t="str">
            <v>MARTİN AUGUSTİNO JOSEPH</v>
          </cell>
          <cell r="AY2579" t="str">
            <v/>
          </cell>
          <cell r="AZ2579"/>
          <cell r="BA2579"/>
          <cell r="BB2579" t="str">
            <v/>
          </cell>
          <cell r="BC2579"/>
          <cell r="BD2579" t="str">
            <v/>
          </cell>
          <cell r="BE2579" t="str">
            <v/>
          </cell>
          <cell r="BF2579" t="str">
            <v>0</v>
          </cell>
        </row>
        <row r="2580">
          <cell r="A2580">
            <v>10079424</v>
          </cell>
          <cell r="B2580" t="str">
            <v>HARUNA KOMBO</v>
          </cell>
          <cell r="C2580" t="str">
            <v>HARUNA</v>
          </cell>
          <cell r="D2580" t="str">
            <v>BAYRAKÇI</v>
          </cell>
          <cell r="E2580" t="str">
            <v>FLAGMAN</v>
          </cell>
          <cell r="F2580" t="str">
            <v>50106670</v>
          </cell>
          <cell r="G2580" t="str">
            <v>KITUMBO SECURITY</v>
          </cell>
          <cell r="H2580" t="str">
            <v>50106670</v>
          </cell>
          <cell r="I2580" t="str">
            <v>0FFP</v>
          </cell>
          <cell r="J2580" t="str">
            <v>İŞ GÜVENLİĞİ</v>
          </cell>
          <cell r="K2580" t="str">
            <v>50114338</v>
          </cell>
          <cell r="L2580" t="str">
            <v>TZ</v>
          </cell>
          <cell r="M2580" t="str">
            <v>Tanzanyalı</v>
          </cell>
          <cell r="N2580" t="str">
            <v>0036</v>
          </cell>
          <cell r="O2580" t="str">
            <v>MANYONİ</v>
          </cell>
          <cell r="P2580" t="str">
            <v>7L</v>
          </cell>
          <cell r="Q2580" t="str">
            <v>KITIMBO SECURITY</v>
          </cell>
          <cell r="R2580">
            <v>45129</v>
          </cell>
          <cell r="S2580">
            <v>45129</v>
          </cell>
          <cell r="T2580">
            <v>45232</v>
          </cell>
          <cell r="U2580" t="str">
            <v>Belirli S. İş Sözl. sona erm.</v>
          </cell>
          <cell r="V2580" t="str">
            <v>Mavi Yaka Endirekt</v>
          </cell>
          <cell r="W2580" t="str">
            <v>LOT 3 (MIT)</v>
          </cell>
          <cell r="X2580" t="str">
            <v/>
          </cell>
          <cell r="Y2580" t="str">
            <v/>
          </cell>
          <cell r="Z2580" t="str">
            <v/>
          </cell>
          <cell r="AA2580" t="str">
            <v>4.01.2000</v>
          </cell>
          <cell r="AB2580" t="str">
            <v>İŞÇİ</v>
          </cell>
          <cell r="AC2580" t="str">
            <v>99</v>
          </cell>
          <cell r="AD2580" t="str">
            <v>LOT 3 (MIT)</v>
          </cell>
          <cell r="AE2580" t="str">
            <v>0113</v>
          </cell>
          <cell r="AF2580" t="str">
            <v/>
          </cell>
          <cell r="AG2580" t="str">
            <v>KM 785+000 - 829+305</v>
          </cell>
          <cell r="AH2580">
            <v>36529</v>
          </cell>
          <cell r="AI2580" t="str">
            <v>Bay</v>
          </cell>
          <cell r="AJ2580" t="str">
            <v>Yerel-Saatlik</v>
          </cell>
          <cell r="AK2580">
            <v>0</v>
          </cell>
          <cell r="AL2580" t="str">
            <v/>
          </cell>
          <cell r="AM2580" t="str">
            <v>306005</v>
          </cell>
          <cell r="AN2580" t="str">
            <v/>
          </cell>
          <cell r="AO2580" t="str">
            <v>T3</v>
          </cell>
          <cell r="AP2580" t="str">
            <v>5150</v>
          </cell>
          <cell r="AQ2580" t="str">
            <v>5175</v>
          </cell>
          <cell r="AR2580" t="str">
            <v/>
          </cell>
          <cell r="AS2580" t="str">
            <v/>
          </cell>
          <cell r="AT2580" t="str">
            <v/>
          </cell>
          <cell r="AU2580" t="str">
            <v/>
          </cell>
          <cell r="AV2580" t="str">
            <v/>
          </cell>
          <cell r="AW2580" t="str">
            <v/>
          </cell>
          <cell r="AX2580" t="str">
            <v>HARUNA KOMBO HARUNA</v>
          </cell>
          <cell r="AY2580" t="str">
            <v/>
          </cell>
          <cell r="AZ2580"/>
          <cell r="BA2580"/>
          <cell r="BB2580" t="str">
            <v/>
          </cell>
          <cell r="BC2580"/>
          <cell r="BD2580" t="str">
            <v/>
          </cell>
          <cell r="BE2580" t="str">
            <v/>
          </cell>
          <cell r="BF2580" t="str">
            <v>0</v>
          </cell>
        </row>
        <row r="2581">
          <cell r="A2581">
            <v>10079425</v>
          </cell>
          <cell r="B2581" t="str">
            <v>RAMADHAN MAPALALA</v>
          </cell>
          <cell r="C2581" t="str">
            <v>MSİGWA</v>
          </cell>
          <cell r="D2581" t="str">
            <v>BAYRAKÇI</v>
          </cell>
          <cell r="E2581" t="str">
            <v>FLAGMAN</v>
          </cell>
          <cell r="F2581" t="str">
            <v>50106670</v>
          </cell>
          <cell r="G2581" t="str">
            <v>KITUMBO SECURITY</v>
          </cell>
          <cell r="H2581" t="str">
            <v>50106670</v>
          </cell>
          <cell r="I2581" t="str">
            <v>0FFP</v>
          </cell>
          <cell r="J2581" t="str">
            <v>İŞ GÜVENLİĞİ</v>
          </cell>
          <cell r="K2581" t="str">
            <v>50114338</v>
          </cell>
          <cell r="L2581" t="str">
            <v>TZ</v>
          </cell>
          <cell r="M2581" t="str">
            <v>Tanzanyalı</v>
          </cell>
          <cell r="N2581" t="str">
            <v>0038</v>
          </cell>
          <cell r="O2581" t="str">
            <v>TURA</v>
          </cell>
          <cell r="P2581" t="str">
            <v>7L</v>
          </cell>
          <cell r="Q2581" t="str">
            <v>KITIMBO SECURITY</v>
          </cell>
          <cell r="R2581">
            <v>45129</v>
          </cell>
          <cell r="S2581">
            <v>45129</v>
          </cell>
          <cell r="T2581">
            <v>45264</v>
          </cell>
          <cell r="U2581" t="str">
            <v>Belirli S. İş Sözl. sona erm.</v>
          </cell>
          <cell r="V2581" t="str">
            <v>Mavi Yaka Endirekt</v>
          </cell>
          <cell r="W2581" t="str">
            <v>LOT 3 (MIT)</v>
          </cell>
          <cell r="X2581" t="str">
            <v/>
          </cell>
          <cell r="Y2581" t="str">
            <v/>
          </cell>
          <cell r="Z2581" t="str">
            <v/>
          </cell>
          <cell r="AA2581" t="str">
            <v>783203840</v>
          </cell>
          <cell r="AB2581" t="str">
            <v>İŞÇİ</v>
          </cell>
          <cell r="AC2581" t="str">
            <v>99</v>
          </cell>
          <cell r="AD2581" t="str">
            <v>LOT 3 (MIT)</v>
          </cell>
          <cell r="AE2581" t="str">
            <v>0113</v>
          </cell>
          <cell r="AF2581" t="str">
            <v/>
          </cell>
          <cell r="AG2581" t="str">
            <v>KM 785+000 - 829+305</v>
          </cell>
          <cell r="AH2581">
            <v>31853</v>
          </cell>
          <cell r="AI2581" t="str">
            <v>Bay</v>
          </cell>
          <cell r="AJ2581" t="str">
            <v>Yerel-Saatlik</v>
          </cell>
          <cell r="AK2581">
            <v>0</v>
          </cell>
          <cell r="AL2581" t="str">
            <v/>
          </cell>
          <cell r="AM2581" t="str">
            <v>306005</v>
          </cell>
          <cell r="AN2581" t="str">
            <v/>
          </cell>
          <cell r="AO2581" t="str">
            <v>T3</v>
          </cell>
          <cell r="AP2581" t="str">
            <v>5150</v>
          </cell>
          <cell r="AQ2581" t="str">
            <v>5175</v>
          </cell>
          <cell r="AR2581" t="str">
            <v/>
          </cell>
          <cell r="AS2581" t="str">
            <v/>
          </cell>
          <cell r="AT2581" t="str">
            <v/>
          </cell>
          <cell r="AU2581" t="str">
            <v/>
          </cell>
          <cell r="AV2581" t="str">
            <v/>
          </cell>
          <cell r="AW2581" t="str">
            <v/>
          </cell>
          <cell r="AX2581" t="str">
            <v>RAMADHAN MAPALALA MSİGWA</v>
          </cell>
          <cell r="AY2581" t="str">
            <v/>
          </cell>
          <cell r="AZ2581"/>
          <cell r="BA2581"/>
          <cell r="BB2581" t="str">
            <v/>
          </cell>
          <cell r="BC2581"/>
          <cell r="BD2581" t="str">
            <v/>
          </cell>
          <cell r="BE2581" t="str">
            <v/>
          </cell>
          <cell r="BF2581" t="str">
            <v>0</v>
          </cell>
        </row>
        <row r="2582">
          <cell r="A2582">
            <v>10079426</v>
          </cell>
          <cell r="B2582" t="str">
            <v>SAMSON MİCHALE</v>
          </cell>
          <cell r="C2582" t="str">
            <v>BONİPHACE</v>
          </cell>
          <cell r="D2582" t="str">
            <v>BAYRAKÇI</v>
          </cell>
          <cell r="E2582" t="str">
            <v>FLAGMAN</v>
          </cell>
          <cell r="F2582" t="str">
            <v>50106670</v>
          </cell>
          <cell r="G2582" t="str">
            <v>KITUMBO SECURITY</v>
          </cell>
          <cell r="H2582" t="str">
            <v>50106670</v>
          </cell>
          <cell r="I2582" t="str">
            <v>0FFP</v>
          </cell>
          <cell r="J2582" t="str">
            <v>İŞ GÜVENLİĞİ</v>
          </cell>
          <cell r="K2582" t="str">
            <v>50114338</v>
          </cell>
          <cell r="L2582" t="str">
            <v>TZ</v>
          </cell>
          <cell r="M2582" t="str">
            <v>Tanzanyalı</v>
          </cell>
          <cell r="N2582" t="str">
            <v>0036</v>
          </cell>
          <cell r="O2582" t="str">
            <v>MANYONİ</v>
          </cell>
          <cell r="P2582" t="str">
            <v>7L</v>
          </cell>
          <cell r="Q2582" t="str">
            <v>KITIMBO SECURITY</v>
          </cell>
          <cell r="R2582">
            <v>45129</v>
          </cell>
          <cell r="S2582">
            <v>45129</v>
          </cell>
          <cell r="T2582">
            <v>45264</v>
          </cell>
          <cell r="U2582" t="str">
            <v>Belirli S. İş Sözl. sona erm.</v>
          </cell>
          <cell r="V2582" t="str">
            <v>Mavi Yaka Endirekt</v>
          </cell>
          <cell r="W2582" t="str">
            <v>LOT 3 (MIT)</v>
          </cell>
          <cell r="X2582" t="str">
            <v/>
          </cell>
          <cell r="Y2582" t="str">
            <v/>
          </cell>
          <cell r="Z2582" t="str">
            <v/>
          </cell>
          <cell r="AA2582" t="str">
            <v>1.01.1995</v>
          </cell>
          <cell r="AB2582" t="str">
            <v>İŞÇİ</v>
          </cell>
          <cell r="AC2582" t="str">
            <v>99</v>
          </cell>
          <cell r="AD2582" t="str">
            <v>LOT 3 (MIT)</v>
          </cell>
          <cell r="AE2582" t="str">
            <v>0113</v>
          </cell>
          <cell r="AF2582" t="str">
            <v/>
          </cell>
          <cell r="AG2582" t="str">
            <v>KM 785+000 - 829+305</v>
          </cell>
          <cell r="AH2582">
            <v>34700</v>
          </cell>
          <cell r="AI2582" t="str">
            <v>Bay</v>
          </cell>
          <cell r="AJ2582" t="str">
            <v>Yerel-Saatlik</v>
          </cell>
          <cell r="AK2582">
            <v>0</v>
          </cell>
          <cell r="AL2582" t="str">
            <v/>
          </cell>
          <cell r="AM2582" t="str">
            <v>306005</v>
          </cell>
          <cell r="AN2582" t="str">
            <v/>
          </cell>
          <cell r="AO2582" t="str">
            <v>T3</v>
          </cell>
          <cell r="AP2582" t="str">
            <v>5150</v>
          </cell>
          <cell r="AQ2582" t="str">
            <v>5175</v>
          </cell>
          <cell r="AR2582" t="str">
            <v/>
          </cell>
          <cell r="AS2582" t="str">
            <v/>
          </cell>
          <cell r="AT2582" t="str">
            <v/>
          </cell>
          <cell r="AU2582" t="str">
            <v/>
          </cell>
          <cell r="AV2582" t="str">
            <v/>
          </cell>
          <cell r="AW2582" t="str">
            <v/>
          </cell>
          <cell r="AX2582" t="str">
            <v>SAMSON MİCHALE BONİPHACE</v>
          </cell>
          <cell r="AY2582" t="str">
            <v/>
          </cell>
          <cell r="AZ2582"/>
          <cell r="BA2582"/>
          <cell r="BB2582" t="str">
            <v/>
          </cell>
          <cell r="BC2582"/>
          <cell r="BD2582" t="str">
            <v/>
          </cell>
          <cell r="BE2582" t="str">
            <v/>
          </cell>
          <cell r="BF2582" t="str">
            <v>0</v>
          </cell>
        </row>
        <row r="2583">
          <cell r="A2583">
            <v>10077982</v>
          </cell>
          <cell r="B2583" t="str">
            <v>SETH</v>
          </cell>
          <cell r="C2583" t="str">
            <v>EXAVDI</v>
          </cell>
          <cell r="D2583" t="str">
            <v>HARİTA TEKNİKERİ</v>
          </cell>
          <cell r="E2583" t="str">
            <v>SURVEY TECHNICIAN</v>
          </cell>
          <cell r="F2583" t="str">
            <v>50105833</v>
          </cell>
          <cell r="G2583" t="str">
            <v>TRC</v>
          </cell>
          <cell r="H2583" t="str">
            <v>50105833</v>
          </cell>
          <cell r="I2583" t="str">
            <v>0BBB</v>
          </cell>
          <cell r="J2583" t="str">
            <v>TRC</v>
          </cell>
          <cell r="K2583" t="str">
            <v>50114165</v>
          </cell>
          <cell r="L2583" t="str">
            <v>TZ</v>
          </cell>
          <cell r="M2583" t="str">
            <v>Tanzanyalı</v>
          </cell>
          <cell r="N2583" t="str">
            <v>0035</v>
          </cell>
          <cell r="O2583" t="str">
            <v>TABORA</v>
          </cell>
          <cell r="P2583" t="str">
            <v>6U</v>
          </cell>
          <cell r="Q2583" t="str">
            <v>TRC</v>
          </cell>
          <cell r="R2583">
            <v>44986</v>
          </cell>
          <cell r="S2583">
            <v>44986</v>
          </cell>
          <cell r="T2583"/>
          <cell r="U2583" t="str">
            <v/>
          </cell>
          <cell r="V2583" t="str">
            <v>Beyaz Yaka</v>
          </cell>
          <cell r="W2583" t="str">
            <v>LOT 3 (MIT)</v>
          </cell>
          <cell r="X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>TEKNİKER</v>
          </cell>
          <cell r="AC2583" t="str">
            <v>99</v>
          </cell>
          <cell r="AD2583" t="str">
            <v>LOT 3 (MIT)</v>
          </cell>
          <cell r="AE2583" t="str">
            <v>0113</v>
          </cell>
          <cell r="AF2583" t="str">
            <v/>
          </cell>
          <cell r="AG2583" t="str">
            <v>KM 785+000 - 829+305</v>
          </cell>
          <cell r="AH2583">
            <v>32962</v>
          </cell>
          <cell r="AI2583" t="str">
            <v>Bay</v>
          </cell>
          <cell r="AJ2583" t="str">
            <v>Yerel-Aylık</v>
          </cell>
          <cell r="AK2583">
            <v>0</v>
          </cell>
          <cell r="AL2583" t="str">
            <v/>
          </cell>
          <cell r="AM2583" t="str">
            <v>301002</v>
          </cell>
          <cell r="AN2583" t="str">
            <v/>
          </cell>
          <cell r="AO2583" t="str">
            <v>T3</v>
          </cell>
          <cell r="AP2583" t="str">
            <v>5150</v>
          </cell>
          <cell r="AQ2583" t="str">
            <v>5175</v>
          </cell>
          <cell r="AR2583" t="str">
            <v/>
          </cell>
          <cell r="AS2583" t="str">
            <v/>
          </cell>
          <cell r="AT2583" t="str">
            <v/>
          </cell>
          <cell r="AU2583" t="str">
            <v/>
          </cell>
          <cell r="AV2583" t="str">
            <v/>
          </cell>
          <cell r="AW2583" t="str">
            <v/>
          </cell>
          <cell r="AX2583" t="str">
            <v>SETH EXAVDI</v>
          </cell>
          <cell r="AY2583" t="str">
            <v/>
          </cell>
          <cell r="AZ2583"/>
          <cell r="BA2583"/>
          <cell r="BB2583" t="str">
            <v/>
          </cell>
          <cell r="BC2583"/>
          <cell r="BD2583" t="str">
            <v/>
          </cell>
          <cell r="BE2583" t="str">
            <v/>
          </cell>
          <cell r="BF2583" t="str">
            <v>0</v>
          </cell>
        </row>
        <row r="2584">
          <cell r="A2584">
            <v>10079443</v>
          </cell>
          <cell r="B2584" t="str">
            <v>SAID JUMA</v>
          </cell>
          <cell r="C2584" t="str">
            <v>NASSORO</v>
          </cell>
          <cell r="D2584" t="str">
            <v>MALZEME MÜHENDİSİ</v>
          </cell>
          <cell r="E2584" t="str">
            <v>EQUIPMENT ENGINEER</v>
          </cell>
          <cell r="F2584" t="str">
            <v>50105668</v>
          </cell>
          <cell r="G2584" t="str">
            <v>KORAIL</v>
          </cell>
          <cell r="H2584" t="str">
            <v>50105668</v>
          </cell>
          <cell r="I2584" t="str">
            <v>0FFQ</v>
          </cell>
          <cell r="J2584" t="str">
            <v>KORAIL</v>
          </cell>
          <cell r="K2584" t="str">
            <v>50115593</v>
          </cell>
          <cell r="L2584" t="str">
            <v>TZ</v>
          </cell>
          <cell r="M2584" t="str">
            <v>Tanzanyalı</v>
          </cell>
          <cell r="N2584" t="str">
            <v>0035</v>
          </cell>
          <cell r="O2584" t="str">
            <v>TABORA</v>
          </cell>
          <cell r="P2584" t="str">
            <v>6T</v>
          </cell>
          <cell r="Q2584" t="str">
            <v>KORAIL</v>
          </cell>
          <cell r="R2584">
            <v>45132</v>
          </cell>
          <cell r="S2584">
            <v>45132</v>
          </cell>
          <cell r="T2584"/>
          <cell r="U2584" t="str">
            <v/>
          </cell>
          <cell r="V2584" t="str">
            <v>Beyaz Yaka</v>
          </cell>
          <cell r="W2584" t="str">
            <v>LOT 3 (MIT)</v>
          </cell>
          <cell r="X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>MÜHENDİS</v>
          </cell>
          <cell r="AC2584" t="str">
            <v>99</v>
          </cell>
          <cell r="AD2584" t="str">
            <v>LOT 3 (MIT)</v>
          </cell>
          <cell r="AE2584" t="str">
            <v>0113</v>
          </cell>
          <cell r="AF2584" t="str">
            <v/>
          </cell>
          <cell r="AG2584" t="str">
            <v>KM 785+000 - 829+305</v>
          </cell>
          <cell r="AH2584">
            <v>28126</v>
          </cell>
          <cell r="AI2584" t="str">
            <v>Bay</v>
          </cell>
          <cell r="AJ2584" t="str">
            <v>Yerel-Aylık</v>
          </cell>
          <cell r="AK2584">
            <v>0</v>
          </cell>
          <cell r="AL2584" t="str">
            <v/>
          </cell>
          <cell r="AM2584" t="str">
            <v>301002</v>
          </cell>
          <cell r="AN2584" t="str">
            <v/>
          </cell>
          <cell r="AO2584" t="str">
            <v>T3</v>
          </cell>
          <cell r="AP2584" t="str">
            <v>5150</v>
          </cell>
          <cell r="AQ2584" t="str">
            <v>5175</v>
          </cell>
          <cell r="AR2584" t="str">
            <v/>
          </cell>
          <cell r="AS2584" t="str">
            <v/>
          </cell>
          <cell r="AT2584" t="str">
            <v/>
          </cell>
          <cell r="AU2584" t="str">
            <v/>
          </cell>
          <cell r="AV2584" t="str">
            <v/>
          </cell>
          <cell r="AW2584" t="str">
            <v/>
          </cell>
          <cell r="AX2584" t="str">
            <v>SAID JUMA NASSORO</v>
          </cell>
          <cell r="AY2584" t="str">
            <v/>
          </cell>
          <cell r="AZ2584"/>
          <cell r="BA2584"/>
          <cell r="BB2584" t="str">
            <v/>
          </cell>
          <cell r="BC2584"/>
          <cell r="BD2584" t="str">
            <v/>
          </cell>
          <cell r="BE2584" t="str">
            <v/>
          </cell>
          <cell r="BF2584" t="str">
            <v>0</v>
          </cell>
        </row>
        <row r="2585">
          <cell r="A2585">
            <v>10079160</v>
          </cell>
          <cell r="B2585" t="str">
            <v>HASSANI KWEZI</v>
          </cell>
          <cell r="C2585" t="str">
            <v>HASSANI</v>
          </cell>
          <cell r="D2585" t="str">
            <v>GÜVENLİK GÖREVLİSİ</v>
          </cell>
          <cell r="E2585" t="str">
            <v>SECURITY</v>
          </cell>
          <cell r="F2585" t="str">
            <v>50106670</v>
          </cell>
          <cell r="G2585" t="str">
            <v>KITUMBO SECURITY</v>
          </cell>
          <cell r="H2585" t="str">
            <v>50106670</v>
          </cell>
          <cell r="I2585" t="str">
            <v>0EEI</v>
          </cell>
          <cell r="J2585" t="str">
            <v>GÜVENLİK</v>
          </cell>
          <cell r="K2585" t="str">
            <v>50106674</v>
          </cell>
          <cell r="L2585" t="str">
            <v>TZ</v>
          </cell>
          <cell r="M2585" t="str">
            <v>Tanzanyalı</v>
          </cell>
          <cell r="N2585" t="str">
            <v>0037</v>
          </cell>
          <cell r="O2585" t="str">
            <v>İTİGİ</v>
          </cell>
          <cell r="P2585" t="str">
            <v>7L</v>
          </cell>
          <cell r="Q2585" t="str">
            <v>KITIMBO SECURITY</v>
          </cell>
          <cell r="R2585">
            <v>45100</v>
          </cell>
          <cell r="S2585">
            <v>45100</v>
          </cell>
          <cell r="T2585">
            <v>45170</v>
          </cell>
          <cell r="U2585" t="str">
            <v>Bsz.S.İşSz.İşvTrf.Hk.SebepsizF</v>
          </cell>
          <cell r="V2585" t="str">
            <v>Mavi Yaka Endirekt</v>
          </cell>
          <cell r="W2585" t="str">
            <v>LOT 3 (MIT)</v>
          </cell>
          <cell r="X2585" t="str">
            <v/>
          </cell>
          <cell r="Y2585" t="str">
            <v/>
          </cell>
          <cell r="Z2585" t="str">
            <v/>
          </cell>
          <cell r="AA2585" t="str">
            <v>0785591151</v>
          </cell>
          <cell r="AB2585" t="str">
            <v>GÖREVLİ</v>
          </cell>
          <cell r="AC2585" t="str">
            <v>99</v>
          </cell>
          <cell r="AD2585" t="str">
            <v>LOT 3 (MIT)</v>
          </cell>
          <cell r="AE2585" t="str">
            <v>0113</v>
          </cell>
          <cell r="AF2585" t="str">
            <v/>
          </cell>
          <cell r="AG2585" t="str">
            <v>KM 785+000 - 829+305</v>
          </cell>
          <cell r="AH2585">
            <v>35465</v>
          </cell>
          <cell r="AI2585" t="str">
            <v>Bay</v>
          </cell>
          <cell r="AJ2585" t="str">
            <v>Yerel-Saatlik</v>
          </cell>
          <cell r="AK2585">
            <v>0</v>
          </cell>
          <cell r="AL2585" t="str">
            <v/>
          </cell>
          <cell r="AM2585" t="str">
            <v>306002</v>
          </cell>
          <cell r="AN2585" t="str">
            <v/>
          </cell>
          <cell r="AO2585" t="str">
            <v>T3</v>
          </cell>
          <cell r="AP2585" t="str">
            <v>5150</v>
          </cell>
          <cell r="AQ2585" t="str">
            <v>5175</v>
          </cell>
          <cell r="AR2585" t="str">
            <v/>
          </cell>
          <cell r="AS2585" t="str">
            <v/>
          </cell>
          <cell r="AT2585" t="str">
            <v/>
          </cell>
          <cell r="AU2585" t="str">
            <v/>
          </cell>
          <cell r="AV2585" t="str">
            <v/>
          </cell>
          <cell r="AW2585" t="str">
            <v/>
          </cell>
          <cell r="AX2585" t="str">
            <v>HASSANI KWEZI HASSANI</v>
          </cell>
          <cell r="AY2585" t="str">
            <v/>
          </cell>
          <cell r="AZ2585"/>
          <cell r="BA2585"/>
          <cell r="BB2585" t="str">
            <v/>
          </cell>
          <cell r="BC2585"/>
          <cell r="BD2585" t="str">
            <v/>
          </cell>
          <cell r="BE2585" t="str">
            <v/>
          </cell>
          <cell r="BF2585" t="str">
            <v>0</v>
          </cell>
        </row>
        <row r="2586">
          <cell r="A2586">
            <v>10079161</v>
          </cell>
          <cell r="B2586" t="str">
            <v>BOHARI YAHAYA</v>
          </cell>
          <cell r="C2586" t="str">
            <v>LUYEBO</v>
          </cell>
          <cell r="D2586" t="str">
            <v>GÜVENLİK GÖREVLİSİ</v>
          </cell>
          <cell r="E2586" t="str">
            <v>SECURITY</v>
          </cell>
          <cell r="F2586" t="str">
            <v>50106670</v>
          </cell>
          <cell r="G2586" t="str">
            <v>KITUMBO SECURITY</v>
          </cell>
          <cell r="H2586" t="str">
            <v>50106670</v>
          </cell>
          <cell r="I2586" t="str">
            <v>0EEI</v>
          </cell>
          <cell r="J2586" t="str">
            <v>GÜVENLİK</v>
          </cell>
          <cell r="K2586" t="str">
            <v>50106674</v>
          </cell>
          <cell r="L2586" t="str">
            <v>TZ</v>
          </cell>
          <cell r="M2586" t="str">
            <v>Tanzanyalı</v>
          </cell>
          <cell r="N2586" t="str">
            <v>0037</v>
          </cell>
          <cell r="O2586" t="str">
            <v>İTİGİ</v>
          </cell>
          <cell r="P2586" t="str">
            <v>7L</v>
          </cell>
          <cell r="Q2586" t="str">
            <v>KITIMBO SECURITY</v>
          </cell>
          <cell r="R2586">
            <v>45100</v>
          </cell>
          <cell r="S2586">
            <v>45100</v>
          </cell>
          <cell r="T2586">
            <v>45170</v>
          </cell>
          <cell r="U2586" t="str">
            <v>Bsz.S.İşSz.İşvTrf.Hk.SebepsizF</v>
          </cell>
          <cell r="V2586" t="str">
            <v>Mavi Yaka Endirekt</v>
          </cell>
          <cell r="W2586" t="str">
            <v>LOT 3 (MIT)</v>
          </cell>
          <cell r="X2586" t="str">
            <v/>
          </cell>
          <cell r="Y2586" t="str">
            <v/>
          </cell>
          <cell r="Z2586" t="str">
            <v/>
          </cell>
          <cell r="AA2586" t="str">
            <v>0786458298</v>
          </cell>
          <cell r="AB2586" t="str">
            <v>GÖREVLİ</v>
          </cell>
          <cell r="AC2586" t="str">
            <v>99</v>
          </cell>
          <cell r="AD2586" t="str">
            <v>LOT 3 (MIT)</v>
          </cell>
          <cell r="AE2586" t="str">
            <v>0113</v>
          </cell>
          <cell r="AF2586" t="str">
            <v/>
          </cell>
          <cell r="AG2586" t="str">
            <v>KM 785+000 - 829+305</v>
          </cell>
          <cell r="AH2586">
            <v>36965</v>
          </cell>
          <cell r="AI2586" t="str">
            <v>Bay</v>
          </cell>
          <cell r="AJ2586" t="str">
            <v>Yerel-Saatlik</v>
          </cell>
          <cell r="AK2586">
            <v>0</v>
          </cell>
          <cell r="AL2586" t="str">
            <v/>
          </cell>
          <cell r="AM2586" t="str">
            <v>306002</v>
          </cell>
          <cell r="AN2586" t="str">
            <v/>
          </cell>
          <cell r="AO2586" t="str">
            <v>T3</v>
          </cell>
          <cell r="AP2586" t="str">
            <v>5150</v>
          </cell>
          <cell r="AQ2586" t="str">
            <v>5175</v>
          </cell>
          <cell r="AR2586" t="str">
            <v/>
          </cell>
          <cell r="AS2586" t="str">
            <v/>
          </cell>
          <cell r="AT2586" t="str">
            <v/>
          </cell>
          <cell r="AU2586" t="str">
            <v/>
          </cell>
          <cell r="AV2586" t="str">
            <v/>
          </cell>
          <cell r="AW2586" t="str">
            <v/>
          </cell>
          <cell r="AX2586" t="str">
            <v>BOHARI YAHAYA LUYEBO</v>
          </cell>
          <cell r="AY2586" t="str">
            <v/>
          </cell>
          <cell r="AZ2586"/>
          <cell r="BA2586"/>
          <cell r="BB2586" t="str">
            <v/>
          </cell>
          <cell r="BC2586"/>
          <cell r="BD2586" t="str">
            <v/>
          </cell>
          <cell r="BE2586" t="str">
            <v/>
          </cell>
          <cell r="BF2586" t="str">
            <v>0</v>
          </cell>
        </row>
        <row r="2587">
          <cell r="A2587">
            <v>10079162</v>
          </cell>
          <cell r="B2587" t="str">
            <v>EMANUEL N.</v>
          </cell>
          <cell r="C2587" t="str">
            <v>ROTIKEN</v>
          </cell>
          <cell r="D2587" t="str">
            <v>GÜVENLİK GÖREVLİSİ</v>
          </cell>
          <cell r="E2587" t="str">
            <v>SECURITY</v>
          </cell>
          <cell r="F2587" t="str">
            <v>50106670</v>
          </cell>
          <cell r="G2587" t="str">
            <v>KITUMBO SECURITY</v>
          </cell>
          <cell r="H2587" t="str">
            <v>50106670</v>
          </cell>
          <cell r="I2587" t="str">
            <v>0EEI</v>
          </cell>
          <cell r="J2587" t="str">
            <v>GÜVENLİK</v>
          </cell>
          <cell r="K2587" t="str">
            <v>50106674</v>
          </cell>
          <cell r="L2587" t="str">
            <v>TZ</v>
          </cell>
          <cell r="M2587" t="str">
            <v>Tanzanyalı</v>
          </cell>
          <cell r="N2587" t="str">
            <v>0037</v>
          </cell>
          <cell r="O2587" t="str">
            <v>İTİGİ</v>
          </cell>
          <cell r="P2587" t="str">
            <v>7L</v>
          </cell>
          <cell r="Q2587" t="str">
            <v>KITIMBO SECURITY</v>
          </cell>
          <cell r="R2587">
            <v>45100</v>
          </cell>
          <cell r="S2587">
            <v>45100</v>
          </cell>
          <cell r="T2587">
            <v>45170</v>
          </cell>
          <cell r="U2587" t="str">
            <v>Bsz.S.İşSz.İşvTrf.Hk.SebepsizF</v>
          </cell>
          <cell r="V2587" t="str">
            <v>Mavi Yaka Endirekt</v>
          </cell>
          <cell r="W2587" t="str">
            <v>LOT 3 (MIT)</v>
          </cell>
          <cell r="X2587" t="str">
            <v/>
          </cell>
          <cell r="Y2587" t="str">
            <v/>
          </cell>
          <cell r="Z2587" t="str">
            <v/>
          </cell>
          <cell r="AA2587" t="str">
            <v>0763413641</v>
          </cell>
          <cell r="AB2587" t="str">
            <v>GÖREVLİ</v>
          </cell>
          <cell r="AC2587" t="str">
            <v>99</v>
          </cell>
          <cell r="AD2587" t="str">
            <v>LOT 3 (MIT)</v>
          </cell>
          <cell r="AE2587" t="str">
            <v>0113</v>
          </cell>
          <cell r="AF2587" t="str">
            <v/>
          </cell>
          <cell r="AG2587" t="str">
            <v>KM 785+000 - 829+305</v>
          </cell>
          <cell r="AH2587">
            <v>35008</v>
          </cell>
          <cell r="AI2587" t="str">
            <v>Bay</v>
          </cell>
          <cell r="AJ2587" t="str">
            <v>Yerel-Saatlik</v>
          </cell>
          <cell r="AK2587">
            <v>0</v>
          </cell>
          <cell r="AL2587" t="str">
            <v/>
          </cell>
          <cell r="AM2587" t="str">
            <v>306002</v>
          </cell>
          <cell r="AN2587" t="str">
            <v/>
          </cell>
          <cell r="AO2587" t="str">
            <v>T3</v>
          </cell>
          <cell r="AP2587" t="str">
            <v>5150</v>
          </cell>
          <cell r="AQ2587" t="str">
            <v>5175</v>
          </cell>
          <cell r="AR2587" t="str">
            <v/>
          </cell>
          <cell r="AS2587" t="str">
            <v/>
          </cell>
          <cell r="AT2587" t="str">
            <v/>
          </cell>
          <cell r="AU2587" t="str">
            <v/>
          </cell>
          <cell r="AV2587" t="str">
            <v/>
          </cell>
          <cell r="AW2587" t="str">
            <v/>
          </cell>
          <cell r="AX2587" t="str">
            <v>EMANUEL N. ROTIKEN</v>
          </cell>
          <cell r="AY2587" t="str">
            <v/>
          </cell>
          <cell r="AZ2587"/>
          <cell r="BA2587"/>
          <cell r="BB2587" t="str">
            <v/>
          </cell>
          <cell r="BC2587"/>
          <cell r="BD2587" t="str">
            <v/>
          </cell>
          <cell r="BE2587" t="str">
            <v/>
          </cell>
          <cell r="BF2587" t="str">
            <v>0</v>
          </cell>
        </row>
        <row r="2588">
          <cell r="A2588">
            <v>10079163</v>
          </cell>
          <cell r="B2588" t="str">
            <v>DENGE MEKUNDAYO</v>
          </cell>
          <cell r="C2588" t="str">
            <v>LAIZER</v>
          </cell>
          <cell r="D2588" t="str">
            <v>GÜVENLİK GÖREVLİSİ</v>
          </cell>
          <cell r="E2588" t="str">
            <v>SECURITY</v>
          </cell>
          <cell r="F2588" t="str">
            <v>50106670</v>
          </cell>
          <cell r="G2588" t="str">
            <v>KITUMBO SECURITY</v>
          </cell>
          <cell r="H2588" t="str">
            <v>50106670</v>
          </cell>
          <cell r="I2588" t="str">
            <v>0EEI</v>
          </cell>
          <cell r="J2588" t="str">
            <v>GÜVENLİK</v>
          </cell>
          <cell r="K2588" t="str">
            <v>50106674</v>
          </cell>
          <cell r="L2588" t="str">
            <v>TZ</v>
          </cell>
          <cell r="M2588" t="str">
            <v>Tanzanyalı</v>
          </cell>
          <cell r="N2588" t="str">
            <v>0037</v>
          </cell>
          <cell r="O2588" t="str">
            <v>İTİGİ</v>
          </cell>
          <cell r="P2588" t="str">
            <v>7L</v>
          </cell>
          <cell r="Q2588" t="str">
            <v>KITIMBO SECURITY</v>
          </cell>
          <cell r="R2588">
            <v>45100</v>
          </cell>
          <cell r="S2588">
            <v>45100</v>
          </cell>
          <cell r="T2588">
            <v>45170</v>
          </cell>
          <cell r="U2588" t="str">
            <v>Bsz.S.İşSz.İşvTrf.Hk.SebepsizF</v>
          </cell>
          <cell r="V2588" t="str">
            <v>Mavi Yaka Endirekt</v>
          </cell>
          <cell r="W2588" t="str">
            <v>LOT 3 (MIT)</v>
          </cell>
          <cell r="X2588" t="str">
            <v/>
          </cell>
          <cell r="Y2588" t="str">
            <v/>
          </cell>
          <cell r="Z2588" t="str">
            <v/>
          </cell>
          <cell r="AA2588" t="str">
            <v>0766977712</v>
          </cell>
          <cell r="AB2588" t="str">
            <v>GÖREVLİ</v>
          </cell>
          <cell r="AC2588" t="str">
            <v>99</v>
          </cell>
          <cell r="AD2588" t="str">
            <v>LOT 3 (MIT)</v>
          </cell>
          <cell r="AE2588" t="str">
            <v>0113</v>
          </cell>
          <cell r="AF2588" t="str">
            <v/>
          </cell>
          <cell r="AG2588" t="str">
            <v>KM 785+000 - 829+305</v>
          </cell>
          <cell r="AH2588">
            <v>29011</v>
          </cell>
          <cell r="AI2588" t="str">
            <v>Bay</v>
          </cell>
          <cell r="AJ2588" t="str">
            <v>Yerel-Saatlik</v>
          </cell>
          <cell r="AK2588">
            <v>0</v>
          </cell>
          <cell r="AL2588" t="str">
            <v/>
          </cell>
          <cell r="AM2588" t="str">
            <v>306002</v>
          </cell>
          <cell r="AN2588" t="str">
            <v/>
          </cell>
          <cell r="AO2588" t="str">
            <v>T3</v>
          </cell>
          <cell r="AP2588" t="str">
            <v>5150</v>
          </cell>
          <cell r="AQ2588" t="str">
            <v>5175</v>
          </cell>
          <cell r="AR2588" t="str">
            <v/>
          </cell>
          <cell r="AS2588" t="str">
            <v/>
          </cell>
          <cell r="AT2588" t="str">
            <v/>
          </cell>
          <cell r="AU2588" t="str">
            <v/>
          </cell>
          <cell r="AV2588" t="str">
            <v/>
          </cell>
          <cell r="AW2588" t="str">
            <v/>
          </cell>
          <cell r="AX2588" t="str">
            <v>DENGE MEKUNDAYO LAIZER</v>
          </cell>
          <cell r="AY2588" t="str">
            <v/>
          </cell>
          <cell r="AZ2588"/>
          <cell r="BA2588"/>
          <cell r="BB2588" t="str">
            <v/>
          </cell>
          <cell r="BC2588"/>
          <cell r="BD2588" t="str">
            <v/>
          </cell>
          <cell r="BE2588" t="str">
            <v/>
          </cell>
          <cell r="BF2588" t="str">
            <v>0</v>
          </cell>
        </row>
        <row r="2589">
          <cell r="A2589">
            <v>10079164</v>
          </cell>
          <cell r="B2589" t="str">
            <v>MBEKURE LEKEDOKI</v>
          </cell>
          <cell r="C2589" t="str">
            <v>LAIZ</v>
          </cell>
          <cell r="D2589" t="str">
            <v>GÜVENLİK GÖREVLİSİ</v>
          </cell>
          <cell r="E2589" t="str">
            <v>SECURITY</v>
          </cell>
          <cell r="F2589" t="str">
            <v>50106670</v>
          </cell>
          <cell r="G2589" t="str">
            <v>KITUMBO SECURITY</v>
          </cell>
          <cell r="H2589" t="str">
            <v>50106670</v>
          </cell>
          <cell r="I2589" t="str">
            <v>0EEI</v>
          </cell>
          <cell r="J2589" t="str">
            <v>GÜVENLİK</v>
          </cell>
          <cell r="K2589" t="str">
            <v>50106674</v>
          </cell>
          <cell r="L2589" t="str">
            <v>TZ</v>
          </cell>
          <cell r="M2589" t="str">
            <v>Tanzanyalı</v>
          </cell>
          <cell r="N2589" t="str">
            <v>0037</v>
          </cell>
          <cell r="O2589" t="str">
            <v>İTİGİ</v>
          </cell>
          <cell r="P2589" t="str">
            <v>7L</v>
          </cell>
          <cell r="Q2589" t="str">
            <v>KITIMBO SECURITY</v>
          </cell>
          <cell r="R2589">
            <v>45100</v>
          </cell>
          <cell r="S2589">
            <v>45100</v>
          </cell>
          <cell r="T2589">
            <v>45170</v>
          </cell>
          <cell r="U2589" t="str">
            <v>Bsz.S.İşSz.İşvTrf.Hk.SebepsizF</v>
          </cell>
          <cell r="V2589" t="str">
            <v>Mavi Yaka Endirekt</v>
          </cell>
          <cell r="W2589" t="str">
            <v>LOT 3 (MIT)</v>
          </cell>
          <cell r="X2589" t="str">
            <v/>
          </cell>
          <cell r="Y2589" t="str">
            <v/>
          </cell>
          <cell r="Z2589" t="str">
            <v/>
          </cell>
          <cell r="AA2589" t="str">
            <v>0786131457</v>
          </cell>
          <cell r="AB2589" t="str">
            <v>GÖREVLİ</v>
          </cell>
          <cell r="AC2589" t="str">
            <v>99</v>
          </cell>
          <cell r="AD2589" t="str">
            <v>LOT 3 (MIT)</v>
          </cell>
          <cell r="AE2589" t="str">
            <v>0113</v>
          </cell>
          <cell r="AF2589" t="str">
            <v/>
          </cell>
          <cell r="AG2589" t="str">
            <v>KM 785+000 - 829+305</v>
          </cell>
          <cell r="AH2589">
            <v>33786</v>
          </cell>
          <cell r="AI2589" t="str">
            <v>Bay</v>
          </cell>
          <cell r="AJ2589" t="str">
            <v>Yerel-Saatlik</v>
          </cell>
          <cell r="AK2589">
            <v>0</v>
          </cell>
          <cell r="AL2589" t="str">
            <v/>
          </cell>
          <cell r="AM2589" t="str">
            <v>306002</v>
          </cell>
          <cell r="AN2589" t="str">
            <v/>
          </cell>
          <cell r="AO2589" t="str">
            <v>T3</v>
          </cell>
          <cell r="AP2589" t="str">
            <v>5150</v>
          </cell>
          <cell r="AQ2589" t="str">
            <v>5175</v>
          </cell>
          <cell r="AR2589" t="str">
            <v/>
          </cell>
          <cell r="AS2589" t="str">
            <v/>
          </cell>
          <cell r="AT2589" t="str">
            <v/>
          </cell>
          <cell r="AU2589" t="str">
            <v/>
          </cell>
          <cell r="AV2589" t="str">
            <v/>
          </cell>
          <cell r="AW2589" t="str">
            <v/>
          </cell>
          <cell r="AX2589" t="str">
            <v>MBEKURE LEKEDOKI LAIZ</v>
          </cell>
          <cell r="AY2589" t="str">
            <v/>
          </cell>
          <cell r="AZ2589"/>
          <cell r="BA2589"/>
          <cell r="BB2589" t="str">
            <v/>
          </cell>
          <cell r="BC2589"/>
          <cell r="BD2589" t="str">
            <v/>
          </cell>
          <cell r="BE2589" t="str">
            <v/>
          </cell>
          <cell r="BF2589" t="str">
            <v>0</v>
          </cell>
        </row>
        <row r="2590">
          <cell r="A2590">
            <v>10077980</v>
          </cell>
          <cell r="B2590" t="str">
            <v>FAISAL</v>
          </cell>
          <cell r="C2590" t="str">
            <v>ALLY</v>
          </cell>
          <cell r="D2590" t="str">
            <v>İNŞAAT MÜHENDİSİ</v>
          </cell>
          <cell r="E2590" t="str">
            <v>CIVIL ENGINEER</v>
          </cell>
          <cell r="F2590" t="str">
            <v>50105833</v>
          </cell>
          <cell r="G2590" t="str">
            <v>TRC</v>
          </cell>
          <cell r="H2590" t="str">
            <v>50105833</v>
          </cell>
          <cell r="I2590" t="str">
            <v>0BBB</v>
          </cell>
          <cell r="J2590" t="str">
            <v>TRC</v>
          </cell>
          <cell r="K2590" t="str">
            <v>50114167</v>
          </cell>
          <cell r="L2590" t="str">
            <v>TZ</v>
          </cell>
          <cell r="M2590" t="str">
            <v>Tanzanyalı</v>
          </cell>
          <cell r="N2590" t="str">
            <v>0035</v>
          </cell>
          <cell r="O2590" t="str">
            <v>TABORA</v>
          </cell>
          <cell r="P2590" t="str">
            <v>6U</v>
          </cell>
          <cell r="Q2590" t="str">
            <v>TRC</v>
          </cell>
          <cell r="R2590">
            <v>44986</v>
          </cell>
          <cell r="S2590">
            <v>44986</v>
          </cell>
          <cell r="T2590"/>
          <cell r="U2590" t="str">
            <v/>
          </cell>
          <cell r="V2590" t="str">
            <v>Beyaz Yaka</v>
          </cell>
          <cell r="W2590" t="str">
            <v>LOT 3 (MIT)</v>
          </cell>
          <cell r="X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>MÜHENDİS</v>
          </cell>
          <cell r="AC2590" t="str">
            <v>99</v>
          </cell>
          <cell r="AD2590" t="str">
            <v>LOT 3 (MIT)</v>
          </cell>
          <cell r="AE2590" t="str">
            <v>0113</v>
          </cell>
          <cell r="AF2590" t="str">
            <v/>
          </cell>
          <cell r="AG2590" t="str">
            <v>KM 785+000 - 829+305</v>
          </cell>
          <cell r="AH2590">
            <v>31410</v>
          </cell>
          <cell r="AI2590" t="str">
            <v>Bay</v>
          </cell>
          <cell r="AJ2590" t="str">
            <v>Yerel-Aylık</v>
          </cell>
          <cell r="AK2590">
            <v>0</v>
          </cell>
          <cell r="AL2590" t="str">
            <v/>
          </cell>
          <cell r="AM2590" t="str">
            <v>301002</v>
          </cell>
          <cell r="AN2590" t="str">
            <v/>
          </cell>
          <cell r="AO2590" t="str">
            <v>T3</v>
          </cell>
          <cell r="AP2590" t="str">
            <v>5150</v>
          </cell>
          <cell r="AQ2590" t="str">
            <v>5175</v>
          </cell>
          <cell r="AR2590" t="str">
            <v/>
          </cell>
          <cell r="AS2590" t="str">
            <v/>
          </cell>
          <cell r="AT2590" t="str">
            <v/>
          </cell>
          <cell r="AU2590" t="str">
            <v/>
          </cell>
          <cell r="AV2590" t="str">
            <v/>
          </cell>
          <cell r="AW2590" t="str">
            <v/>
          </cell>
          <cell r="AX2590" t="str">
            <v>FAISAL ALLY</v>
          </cell>
          <cell r="AY2590" t="str">
            <v/>
          </cell>
          <cell r="AZ2590"/>
          <cell r="BA2590"/>
          <cell r="BB2590" t="str">
            <v/>
          </cell>
          <cell r="BC2590"/>
          <cell r="BD2590" t="str">
            <v/>
          </cell>
          <cell r="BE2590" t="str">
            <v/>
          </cell>
          <cell r="BF2590" t="str">
            <v>0</v>
          </cell>
        </row>
        <row r="2591">
          <cell r="A2591">
            <v>10079165</v>
          </cell>
          <cell r="B2591" t="str">
            <v>MAIBA MURKAT</v>
          </cell>
          <cell r="C2591" t="str">
            <v>LAIZER</v>
          </cell>
          <cell r="D2591" t="str">
            <v>GÜVENLİK GÖREVLİSİ</v>
          </cell>
          <cell r="E2591" t="str">
            <v>SECURITY</v>
          </cell>
          <cell r="F2591" t="str">
            <v>50106670</v>
          </cell>
          <cell r="G2591" t="str">
            <v>KITUMBO SECURITY</v>
          </cell>
          <cell r="H2591" t="str">
            <v>50106670</v>
          </cell>
          <cell r="I2591" t="str">
            <v>0EEI</v>
          </cell>
          <cell r="J2591" t="str">
            <v>GÜVENLİK</v>
          </cell>
          <cell r="K2591" t="str">
            <v>50106674</v>
          </cell>
          <cell r="L2591" t="str">
            <v>TZ</v>
          </cell>
          <cell r="M2591" t="str">
            <v>Tanzanyalı</v>
          </cell>
          <cell r="N2591" t="str">
            <v>0037</v>
          </cell>
          <cell r="O2591" t="str">
            <v>İTİGİ</v>
          </cell>
          <cell r="P2591" t="str">
            <v>7L</v>
          </cell>
          <cell r="Q2591" t="str">
            <v>KITIMBO SECURITY</v>
          </cell>
          <cell r="R2591">
            <v>45100</v>
          </cell>
          <cell r="S2591">
            <v>45100</v>
          </cell>
          <cell r="T2591">
            <v>45170</v>
          </cell>
          <cell r="U2591" t="str">
            <v>Bsz.S.İşSz.İşvTrf.Hk.SebepsizF</v>
          </cell>
          <cell r="V2591" t="str">
            <v>Mavi Yaka Endirekt</v>
          </cell>
          <cell r="W2591" t="str">
            <v>LOT 3 (MIT)</v>
          </cell>
          <cell r="X2591" t="str">
            <v/>
          </cell>
          <cell r="Y2591" t="str">
            <v/>
          </cell>
          <cell r="Z2591" t="str">
            <v/>
          </cell>
          <cell r="AA2591" t="str">
            <v>0686722805</v>
          </cell>
          <cell r="AB2591" t="str">
            <v>GÖREVLİ</v>
          </cell>
          <cell r="AC2591" t="str">
            <v>99</v>
          </cell>
          <cell r="AD2591" t="str">
            <v>LOT 3 (MIT)</v>
          </cell>
          <cell r="AE2591" t="str">
            <v>0113</v>
          </cell>
          <cell r="AF2591" t="str">
            <v/>
          </cell>
          <cell r="AG2591" t="str">
            <v>KM 785+000 - 829+305</v>
          </cell>
          <cell r="AH2591">
            <v>27576</v>
          </cell>
          <cell r="AI2591" t="str">
            <v>Bay</v>
          </cell>
          <cell r="AJ2591" t="str">
            <v>Yerel-Saatlik</v>
          </cell>
          <cell r="AK2591">
            <v>0</v>
          </cell>
          <cell r="AL2591" t="str">
            <v/>
          </cell>
          <cell r="AM2591" t="str">
            <v>306002</v>
          </cell>
          <cell r="AN2591" t="str">
            <v/>
          </cell>
          <cell r="AO2591" t="str">
            <v>T3</v>
          </cell>
          <cell r="AP2591" t="str">
            <v>5150</v>
          </cell>
          <cell r="AQ2591" t="str">
            <v>5175</v>
          </cell>
          <cell r="AR2591" t="str">
            <v/>
          </cell>
          <cell r="AS2591" t="str">
            <v/>
          </cell>
          <cell r="AT2591" t="str">
            <v/>
          </cell>
          <cell r="AU2591" t="str">
            <v/>
          </cell>
          <cell r="AV2591" t="str">
            <v/>
          </cell>
          <cell r="AW2591" t="str">
            <v/>
          </cell>
          <cell r="AX2591" t="str">
            <v>MAIBA MURKAT LAIZER</v>
          </cell>
          <cell r="AY2591" t="str">
            <v/>
          </cell>
          <cell r="AZ2591"/>
          <cell r="BA2591"/>
          <cell r="BB2591" t="str">
            <v/>
          </cell>
          <cell r="BC2591"/>
          <cell r="BD2591" t="str">
            <v/>
          </cell>
          <cell r="BE2591" t="str">
            <v/>
          </cell>
          <cell r="BF2591" t="str">
            <v>0</v>
          </cell>
        </row>
        <row r="2592">
          <cell r="A2592">
            <v>10079166</v>
          </cell>
          <cell r="B2592" t="str">
            <v>SAITOTI L.</v>
          </cell>
          <cell r="C2592" t="str">
            <v>OLEKOONYO</v>
          </cell>
          <cell r="D2592" t="str">
            <v>GÜVENLİK GÖREVLİSİ</v>
          </cell>
          <cell r="E2592" t="str">
            <v>SECURITY</v>
          </cell>
          <cell r="F2592" t="str">
            <v>50106670</v>
          </cell>
          <cell r="G2592" t="str">
            <v>KITUMBO SECURITY</v>
          </cell>
          <cell r="H2592" t="str">
            <v>50106670</v>
          </cell>
          <cell r="I2592" t="str">
            <v>0EEI</v>
          </cell>
          <cell r="J2592" t="str">
            <v>GÜVENLİK</v>
          </cell>
          <cell r="K2592" t="str">
            <v>50106674</v>
          </cell>
          <cell r="L2592" t="str">
            <v>TZ</v>
          </cell>
          <cell r="M2592" t="str">
            <v>Tanzanyalı</v>
          </cell>
          <cell r="N2592" t="str">
            <v>0037</v>
          </cell>
          <cell r="O2592" t="str">
            <v>İTİGİ</v>
          </cell>
          <cell r="P2592" t="str">
            <v>7L</v>
          </cell>
          <cell r="Q2592" t="str">
            <v>KITIMBO SECURITY</v>
          </cell>
          <cell r="R2592">
            <v>45100</v>
          </cell>
          <cell r="S2592">
            <v>45100</v>
          </cell>
          <cell r="T2592">
            <v>45170</v>
          </cell>
          <cell r="U2592" t="str">
            <v>Bsz.S.İşSz.İşvTrf.Hk.SebepsizF</v>
          </cell>
          <cell r="V2592" t="str">
            <v>Mavi Yaka Endirekt</v>
          </cell>
          <cell r="W2592" t="str">
            <v>LOT 3 (MIT)</v>
          </cell>
          <cell r="X2592" t="str">
            <v/>
          </cell>
          <cell r="Y2592" t="str">
            <v/>
          </cell>
          <cell r="Z2592" t="str">
            <v/>
          </cell>
          <cell r="AA2592" t="str">
            <v>0743969441</v>
          </cell>
          <cell r="AB2592" t="str">
            <v>GÖREVLİ</v>
          </cell>
          <cell r="AC2592" t="str">
            <v>99</v>
          </cell>
          <cell r="AD2592" t="str">
            <v>LOT 3 (MIT)</v>
          </cell>
          <cell r="AE2592" t="str">
            <v>0113</v>
          </cell>
          <cell r="AF2592" t="str">
            <v/>
          </cell>
          <cell r="AG2592" t="str">
            <v>KM 785+000 - 829+305</v>
          </cell>
          <cell r="AH2592">
            <v>31594</v>
          </cell>
          <cell r="AI2592" t="str">
            <v>Bay</v>
          </cell>
          <cell r="AJ2592" t="str">
            <v>Yerel-Saatlik</v>
          </cell>
          <cell r="AK2592">
            <v>0</v>
          </cell>
          <cell r="AL2592" t="str">
            <v/>
          </cell>
          <cell r="AM2592" t="str">
            <v>306002</v>
          </cell>
          <cell r="AN2592" t="str">
            <v/>
          </cell>
          <cell r="AO2592" t="str">
            <v>T3</v>
          </cell>
          <cell r="AP2592" t="str">
            <v>5150</v>
          </cell>
          <cell r="AQ2592" t="str">
            <v>5175</v>
          </cell>
          <cell r="AR2592" t="str">
            <v/>
          </cell>
          <cell r="AS2592" t="str">
            <v/>
          </cell>
          <cell r="AT2592" t="str">
            <v/>
          </cell>
          <cell r="AU2592" t="str">
            <v/>
          </cell>
          <cell r="AV2592" t="str">
            <v/>
          </cell>
          <cell r="AW2592" t="str">
            <v/>
          </cell>
          <cell r="AX2592" t="str">
            <v>SAITOTI L. OLEKOONYO</v>
          </cell>
          <cell r="AY2592" t="str">
            <v/>
          </cell>
          <cell r="AZ2592"/>
          <cell r="BA2592"/>
          <cell r="BB2592" t="str">
            <v/>
          </cell>
          <cell r="BC2592"/>
          <cell r="BD2592" t="str">
            <v/>
          </cell>
          <cell r="BE2592" t="str">
            <v/>
          </cell>
          <cell r="BF2592" t="str">
            <v>0</v>
          </cell>
        </row>
        <row r="2593">
          <cell r="A2593">
            <v>10077971</v>
          </cell>
          <cell r="B2593" t="str">
            <v>VITUSI VITUSI</v>
          </cell>
          <cell r="C2593" t="str">
            <v>NDAHALA</v>
          </cell>
          <cell r="D2593" t="str">
            <v>SERAMİKÇİ</v>
          </cell>
          <cell r="E2593" t="str">
            <v>CERAMIC LAYER</v>
          </cell>
          <cell r="F2593" t="str">
            <v>50107642</v>
          </cell>
          <cell r="G2593" t="str">
            <v>PETRA PROTEK</v>
          </cell>
          <cell r="H2593" t="str">
            <v>50105776</v>
          </cell>
          <cell r="I2593" t="str">
            <v>0BBL</v>
          </cell>
          <cell r="J2593" t="str">
            <v>İNŞAAT GRUBU</v>
          </cell>
          <cell r="K2593" t="str">
            <v>50109144</v>
          </cell>
          <cell r="L2593" t="str">
            <v>TZ</v>
          </cell>
          <cell r="M2593" t="str">
            <v>Tanzanyalı</v>
          </cell>
          <cell r="N2593" t="str">
            <v>0037</v>
          </cell>
          <cell r="O2593" t="str">
            <v>İTİGİ</v>
          </cell>
          <cell r="P2593" t="str">
            <v>7B</v>
          </cell>
          <cell r="Q2593" t="str">
            <v>PETRA PROTEK</v>
          </cell>
          <cell r="R2593">
            <v>45006</v>
          </cell>
          <cell r="S2593">
            <v>45006</v>
          </cell>
          <cell r="T2593">
            <v>45089</v>
          </cell>
          <cell r="U2593" t="str">
            <v>Dnm.S.İş Sözl. işverence feshi</v>
          </cell>
          <cell r="V2593" t="str">
            <v>Mavi Yaka Direkt</v>
          </cell>
          <cell r="W2593" t="str">
            <v>LOT 3 (MIT)</v>
          </cell>
          <cell r="X2593" t="str">
            <v/>
          </cell>
          <cell r="Y2593" t="str">
            <v/>
          </cell>
          <cell r="Z2593" t="str">
            <v/>
          </cell>
          <cell r="AA2593" t="str">
            <v>0699 462680</v>
          </cell>
          <cell r="AB2593" t="str">
            <v>USTA</v>
          </cell>
          <cell r="AC2593" t="str">
            <v>99</v>
          </cell>
          <cell r="AD2593" t="str">
            <v>LOT 3 (MIT)</v>
          </cell>
          <cell r="AE2593" t="str">
            <v>0109</v>
          </cell>
          <cell r="AF2593" t="str">
            <v/>
          </cell>
          <cell r="AG2593" t="str">
            <v>KM 535+000 - 595+000</v>
          </cell>
          <cell r="AH2593">
            <v>34689</v>
          </cell>
          <cell r="AI2593" t="str">
            <v>Bay</v>
          </cell>
          <cell r="AJ2593" t="str">
            <v>Yerel-Saatlik</v>
          </cell>
          <cell r="AK2593">
            <v>0</v>
          </cell>
          <cell r="AL2593" t="str">
            <v/>
          </cell>
          <cell r="AM2593" t="str">
            <v>201002</v>
          </cell>
          <cell r="AN2593" t="str">
            <v>S</v>
          </cell>
          <cell r="AO2593" t="str">
            <v>T3</v>
          </cell>
          <cell r="AP2593" t="str">
            <v>5150</v>
          </cell>
          <cell r="AQ2593" t="str">
            <v>5175</v>
          </cell>
          <cell r="AR2593" t="str">
            <v/>
          </cell>
          <cell r="AS2593" t="str">
            <v/>
          </cell>
          <cell r="AT2593" t="str">
            <v/>
          </cell>
          <cell r="AU2593" t="str">
            <v/>
          </cell>
          <cell r="AV2593" t="str">
            <v/>
          </cell>
          <cell r="AW2593" t="str">
            <v/>
          </cell>
          <cell r="AX2593" t="str">
            <v>VITUSI VITUSI NDAHALA</v>
          </cell>
          <cell r="AY2593" t="str">
            <v/>
          </cell>
          <cell r="AZ2593"/>
          <cell r="BA2593"/>
          <cell r="BB2593" t="str">
            <v/>
          </cell>
          <cell r="BC2593"/>
          <cell r="BD2593" t="str">
            <v/>
          </cell>
          <cell r="BE2593" t="str">
            <v/>
          </cell>
          <cell r="BF2593" t="str">
            <v>0</v>
          </cell>
        </row>
        <row r="2594">
          <cell r="A2594">
            <v>10079167</v>
          </cell>
          <cell r="B2594" t="str">
            <v>MUSSA ALLY</v>
          </cell>
          <cell r="C2594" t="str">
            <v>BAKARY</v>
          </cell>
          <cell r="D2594" t="str">
            <v>PICKUP ŞOFÖRÜ</v>
          </cell>
          <cell r="E2594" t="str">
            <v>PICKUP DRIVER</v>
          </cell>
          <cell r="F2594" t="str">
            <v>50113204</v>
          </cell>
          <cell r="G2594" t="str">
            <v>KİRALIK (HAFİF VASITA)</v>
          </cell>
          <cell r="H2594" t="str">
            <v>50113204</v>
          </cell>
          <cell r="I2594" t="str">
            <v>0FFZ</v>
          </cell>
          <cell r="J2594" t="str">
            <v>İDARİ İŞLER</v>
          </cell>
          <cell r="K2594" t="str">
            <v>50113211</v>
          </cell>
          <cell r="L2594" t="str">
            <v>TZ</v>
          </cell>
          <cell r="M2594" t="str">
            <v>Tanzanyalı</v>
          </cell>
          <cell r="N2594" t="str">
            <v>0036</v>
          </cell>
          <cell r="O2594" t="str">
            <v>MANYONİ</v>
          </cell>
          <cell r="P2594" t="str">
            <v>8N</v>
          </cell>
          <cell r="Q2594" t="str">
            <v>KİRALIK MAKİNA &amp; EKİPMAN</v>
          </cell>
          <cell r="R2594">
            <v>45104</v>
          </cell>
          <cell r="S2594">
            <v>45104</v>
          </cell>
          <cell r="T2594">
            <v>45260</v>
          </cell>
          <cell r="U2594" t="str">
            <v>Belirli S. İş Sözl. sona erm.</v>
          </cell>
          <cell r="V2594" t="str">
            <v>Mavi Yaka Endirekt</v>
          </cell>
          <cell r="W2594" t="str">
            <v>LOT 3 (MIT)</v>
          </cell>
          <cell r="X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>GÖREVLİ</v>
          </cell>
          <cell r="AC2594" t="str">
            <v>99</v>
          </cell>
          <cell r="AD2594" t="str">
            <v>LOT 3 (MIT)</v>
          </cell>
          <cell r="AE2594" t="str">
            <v>0113</v>
          </cell>
          <cell r="AF2594" t="str">
            <v/>
          </cell>
          <cell r="AG2594" t="str">
            <v>KM 785+000 - 829+305</v>
          </cell>
          <cell r="AH2594">
            <v>26732</v>
          </cell>
          <cell r="AI2594" t="str">
            <v>Bay</v>
          </cell>
          <cell r="AJ2594" t="str">
            <v>Yerel-Saatlik</v>
          </cell>
          <cell r="AK2594">
            <v>0</v>
          </cell>
          <cell r="AL2594" t="str">
            <v/>
          </cell>
          <cell r="AM2594" t="str">
            <v>306002</v>
          </cell>
          <cell r="AN2594" t="str">
            <v/>
          </cell>
          <cell r="AO2594" t="str">
            <v>T3</v>
          </cell>
          <cell r="AP2594" t="str">
            <v>5150</v>
          </cell>
          <cell r="AQ2594" t="str">
            <v>5175</v>
          </cell>
          <cell r="AR2594" t="str">
            <v/>
          </cell>
          <cell r="AS2594" t="str">
            <v/>
          </cell>
          <cell r="AT2594" t="str">
            <v/>
          </cell>
          <cell r="AU2594" t="str">
            <v/>
          </cell>
          <cell r="AV2594" t="str">
            <v/>
          </cell>
          <cell r="AW2594" t="str">
            <v/>
          </cell>
          <cell r="AX2594" t="str">
            <v>MUSSA ALLY BAKARY</v>
          </cell>
          <cell r="AY2594" t="str">
            <v/>
          </cell>
          <cell r="AZ2594"/>
          <cell r="BA2594"/>
          <cell r="BB2594" t="str">
            <v/>
          </cell>
          <cell r="BC2594"/>
          <cell r="BD2594" t="str">
            <v/>
          </cell>
          <cell r="BE2594" t="str">
            <v/>
          </cell>
          <cell r="BF2594" t="str">
            <v>0</v>
          </cell>
        </row>
        <row r="2595">
          <cell r="A2595">
            <v>10077970</v>
          </cell>
          <cell r="B2595" t="str">
            <v>ALLY YASSINI</v>
          </cell>
          <cell r="C2595" t="str">
            <v>NKOMANGO</v>
          </cell>
          <cell r="D2595" t="str">
            <v>SERAMİKÇİ</v>
          </cell>
          <cell r="E2595" t="str">
            <v>CERAMIC LAYER</v>
          </cell>
          <cell r="F2595" t="str">
            <v>50107642</v>
          </cell>
          <cell r="G2595" t="str">
            <v>PETRA PROTEK</v>
          </cell>
          <cell r="H2595" t="str">
            <v>50105776</v>
          </cell>
          <cell r="I2595" t="str">
            <v>0BBL</v>
          </cell>
          <cell r="J2595" t="str">
            <v>İNŞAAT GRUBU</v>
          </cell>
          <cell r="K2595" t="str">
            <v>50109144</v>
          </cell>
          <cell r="L2595" t="str">
            <v>TZ</v>
          </cell>
          <cell r="M2595" t="str">
            <v>Tanzanyalı</v>
          </cell>
          <cell r="N2595" t="str">
            <v>0037</v>
          </cell>
          <cell r="O2595" t="str">
            <v>İTİGİ</v>
          </cell>
          <cell r="P2595" t="str">
            <v>7B</v>
          </cell>
          <cell r="Q2595" t="str">
            <v>PETRA PROTEK</v>
          </cell>
          <cell r="R2595">
            <v>45006</v>
          </cell>
          <cell r="S2595">
            <v>45006</v>
          </cell>
          <cell r="T2595">
            <v>45089</v>
          </cell>
          <cell r="U2595" t="str">
            <v>Dnm.S.İş Sözl. işverence feshi</v>
          </cell>
          <cell r="V2595" t="str">
            <v>Mavi Yaka Direkt</v>
          </cell>
          <cell r="W2595" t="str">
            <v>LOT 3 (MIT)</v>
          </cell>
          <cell r="X2595" t="str">
            <v/>
          </cell>
          <cell r="Y2595" t="str">
            <v/>
          </cell>
          <cell r="Z2595" t="str">
            <v/>
          </cell>
          <cell r="AA2595" t="str">
            <v>0785 822882</v>
          </cell>
          <cell r="AB2595" t="str">
            <v>USTA</v>
          </cell>
          <cell r="AC2595" t="str">
            <v>99</v>
          </cell>
          <cell r="AD2595" t="str">
            <v>LOT 3 (MIT)</v>
          </cell>
          <cell r="AE2595" t="str">
            <v>0109</v>
          </cell>
          <cell r="AF2595" t="str">
            <v/>
          </cell>
          <cell r="AG2595" t="str">
            <v>KM 535+000 - 595+000</v>
          </cell>
          <cell r="AH2595">
            <v>30118</v>
          </cell>
          <cell r="AI2595" t="str">
            <v>Bay</v>
          </cell>
          <cell r="AJ2595" t="str">
            <v>Yerel-Saatlik</v>
          </cell>
          <cell r="AK2595">
            <v>0</v>
          </cell>
          <cell r="AL2595" t="str">
            <v/>
          </cell>
          <cell r="AM2595" t="str">
            <v>201002</v>
          </cell>
          <cell r="AN2595" t="str">
            <v>S</v>
          </cell>
          <cell r="AO2595" t="str">
            <v>T3</v>
          </cell>
          <cell r="AP2595" t="str">
            <v>5150</v>
          </cell>
          <cell r="AQ2595" t="str">
            <v>5175</v>
          </cell>
          <cell r="AR2595" t="str">
            <v/>
          </cell>
          <cell r="AS2595" t="str">
            <v/>
          </cell>
          <cell r="AT2595" t="str">
            <v/>
          </cell>
          <cell r="AU2595" t="str">
            <v/>
          </cell>
          <cell r="AV2595" t="str">
            <v/>
          </cell>
          <cell r="AW2595" t="str">
            <v/>
          </cell>
          <cell r="AX2595" t="str">
            <v>ALLY YASSINI NKOMANGO</v>
          </cell>
          <cell r="AY2595" t="str">
            <v/>
          </cell>
          <cell r="AZ2595"/>
          <cell r="BA2595"/>
          <cell r="BB2595" t="str">
            <v/>
          </cell>
          <cell r="BC2595"/>
          <cell r="BD2595" t="str">
            <v/>
          </cell>
          <cell r="BE2595" t="str">
            <v/>
          </cell>
          <cell r="BF2595" t="str">
            <v>0</v>
          </cell>
        </row>
        <row r="2596">
          <cell r="A2596">
            <v>10077969</v>
          </cell>
          <cell r="B2596" t="str">
            <v>ALEX BONIPHACE</v>
          </cell>
          <cell r="C2596" t="str">
            <v>MHAGAMA</v>
          </cell>
          <cell r="D2596" t="str">
            <v>SERAMİKÇİ</v>
          </cell>
          <cell r="E2596" t="str">
            <v>CERAMIC LAYER</v>
          </cell>
          <cell r="F2596" t="str">
            <v>50107642</v>
          </cell>
          <cell r="G2596" t="str">
            <v>PETRA PROTEK</v>
          </cell>
          <cell r="H2596" t="str">
            <v>50105776</v>
          </cell>
          <cell r="I2596" t="str">
            <v>0BBL</v>
          </cell>
          <cell r="J2596" t="str">
            <v>İNŞAAT GRUBU</v>
          </cell>
          <cell r="K2596" t="str">
            <v>50109144</v>
          </cell>
          <cell r="L2596" t="str">
            <v>TZ</v>
          </cell>
          <cell r="M2596" t="str">
            <v>Tanzanyalı</v>
          </cell>
          <cell r="N2596" t="str">
            <v>0037</v>
          </cell>
          <cell r="O2596" t="str">
            <v>İTİGİ</v>
          </cell>
          <cell r="P2596" t="str">
            <v>7B</v>
          </cell>
          <cell r="Q2596" t="str">
            <v>PETRA PROTEK</v>
          </cell>
          <cell r="R2596">
            <v>45006</v>
          </cell>
          <cell r="S2596">
            <v>45006</v>
          </cell>
          <cell r="T2596">
            <v>45089</v>
          </cell>
          <cell r="U2596" t="str">
            <v>Dnm.S.İş Sözl. işverence feshi</v>
          </cell>
          <cell r="V2596" t="str">
            <v>Mavi Yaka Direkt</v>
          </cell>
          <cell r="W2596" t="str">
            <v>LOT 3 (MIT)</v>
          </cell>
          <cell r="X2596" t="str">
            <v/>
          </cell>
          <cell r="Y2596" t="str">
            <v/>
          </cell>
          <cell r="Z2596" t="str">
            <v/>
          </cell>
          <cell r="AA2596" t="str">
            <v>0687 577050</v>
          </cell>
          <cell r="AB2596" t="str">
            <v>USTA</v>
          </cell>
          <cell r="AC2596" t="str">
            <v>99</v>
          </cell>
          <cell r="AD2596" t="str">
            <v>LOT 3 (MIT)</v>
          </cell>
          <cell r="AE2596" t="str">
            <v>0109</v>
          </cell>
          <cell r="AF2596" t="str">
            <v/>
          </cell>
          <cell r="AG2596" t="str">
            <v>KM 535+000 - 595+000</v>
          </cell>
          <cell r="AH2596">
            <v>30657</v>
          </cell>
          <cell r="AI2596" t="str">
            <v>Bay</v>
          </cell>
          <cell r="AJ2596" t="str">
            <v>Yerel-Saatlik</v>
          </cell>
          <cell r="AK2596">
            <v>0</v>
          </cell>
          <cell r="AL2596" t="str">
            <v/>
          </cell>
          <cell r="AM2596" t="str">
            <v>201002</v>
          </cell>
          <cell r="AN2596" t="str">
            <v>S</v>
          </cell>
          <cell r="AO2596" t="str">
            <v>T3</v>
          </cell>
          <cell r="AP2596" t="str">
            <v>5150</v>
          </cell>
          <cell r="AQ2596" t="str">
            <v>5175</v>
          </cell>
          <cell r="AR2596" t="str">
            <v/>
          </cell>
          <cell r="AS2596" t="str">
            <v/>
          </cell>
          <cell r="AT2596" t="str">
            <v/>
          </cell>
          <cell r="AU2596" t="str">
            <v/>
          </cell>
          <cell r="AV2596" t="str">
            <v/>
          </cell>
          <cell r="AW2596" t="str">
            <v/>
          </cell>
          <cell r="AX2596" t="str">
            <v>ALEX BONIPHACE MHAGAMA</v>
          </cell>
          <cell r="AY2596" t="str">
            <v/>
          </cell>
          <cell r="AZ2596"/>
          <cell r="BA2596"/>
          <cell r="BB2596" t="str">
            <v/>
          </cell>
          <cell r="BC2596"/>
          <cell r="BD2596" t="str">
            <v/>
          </cell>
          <cell r="BE2596" t="str">
            <v/>
          </cell>
          <cell r="BF2596" t="str">
            <v>0</v>
          </cell>
        </row>
        <row r="2597">
          <cell r="A2597">
            <v>10077968</v>
          </cell>
          <cell r="B2597" t="str">
            <v>ATHUMANI MAULIDI</v>
          </cell>
          <cell r="C2597" t="str">
            <v>ISIKE</v>
          </cell>
          <cell r="D2597" t="str">
            <v>SERAMİKÇİ</v>
          </cell>
          <cell r="E2597" t="str">
            <v>CERAMIC LAYER</v>
          </cell>
          <cell r="F2597" t="str">
            <v>50107642</v>
          </cell>
          <cell r="G2597" t="str">
            <v>PETRA PROTEK</v>
          </cell>
          <cell r="H2597" t="str">
            <v>50105776</v>
          </cell>
          <cell r="I2597" t="str">
            <v>0BBL</v>
          </cell>
          <cell r="J2597" t="str">
            <v>İNŞAAT GRUBU</v>
          </cell>
          <cell r="K2597" t="str">
            <v>50109144</v>
          </cell>
          <cell r="L2597" t="str">
            <v>TZ</v>
          </cell>
          <cell r="M2597" t="str">
            <v>Tanzanyalı</v>
          </cell>
          <cell r="N2597" t="str">
            <v>0037</v>
          </cell>
          <cell r="O2597" t="str">
            <v>İTİGİ</v>
          </cell>
          <cell r="P2597" t="str">
            <v>7B</v>
          </cell>
          <cell r="Q2597" t="str">
            <v>PETRA PROTEK</v>
          </cell>
          <cell r="R2597">
            <v>45006</v>
          </cell>
          <cell r="S2597">
            <v>45006</v>
          </cell>
          <cell r="T2597">
            <v>45089</v>
          </cell>
          <cell r="U2597" t="str">
            <v>Dnm.S.İş Sözl. işverence feshi</v>
          </cell>
          <cell r="V2597" t="str">
            <v>Mavi Yaka Direkt</v>
          </cell>
          <cell r="W2597" t="str">
            <v>LOT 3 (MIT)</v>
          </cell>
          <cell r="X2597" t="str">
            <v/>
          </cell>
          <cell r="Y2597" t="str">
            <v/>
          </cell>
          <cell r="Z2597" t="str">
            <v/>
          </cell>
          <cell r="AA2597" t="str">
            <v>0764 005782</v>
          </cell>
          <cell r="AB2597" t="str">
            <v>USTA</v>
          </cell>
          <cell r="AC2597" t="str">
            <v>99</v>
          </cell>
          <cell r="AD2597" t="str">
            <v>LOT 3 (MIT)</v>
          </cell>
          <cell r="AE2597" t="str">
            <v>0109</v>
          </cell>
          <cell r="AF2597" t="str">
            <v/>
          </cell>
          <cell r="AG2597" t="str">
            <v>KM 535+000 - 595+000</v>
          </cell>
          <cell r="AH2597">
            <v>30726</v>
          </cell>
          <cell r="AI2597" t="str">
            <v>Bay</v>
          </cell>
          <cell r="AJ2597" t="str">
            <v>Yerel-Saatlik</v>
          </cell>
          <cell r="AK2597">
            <v>0</v>
          </cell>
          <cell r="AL2597" t="str">
            <v/>
          </cell>
          <cell r="AM2597" t="str">
            <v>201002</v>
          </cell>
          <cell r="AN2597" t="str">
            <v>S</v>
          </cell>
          <cell r="AO2597" t="str">
            <v>T3</v>
          </cell>
          <cell r="AP2597" t="str">
            <v>5150</v>
          </cell>
          <cell r="AQ2597" t="str">
            <v>5175</v>
          </cell>
          <cell r="AR2597" t="str">
            <v/>
          </cell>
          <cell r="AS2597" t="str">
            <v/>
          </cell>
          <cell r="AT2597" t="str">
            <v/>
          </cell>
          <cell r="AU2597" t="str">
            <v/>
          </cell>
          <cell r="AV2597" t="str">
            <v/>
          </cell>
          <cell r="AW2597" t="str">
            <v/>
          </cell>
          <cell r="AX2597" t="str">
            <v>ATHUMANI MAULIDI ISIKE</v>
          </cell>
          <cell r="AY2597" t="str">
            <v/>
          </cell>
          <cell r="AZ2597"/>
          <cell r="BA2597"/>
          <cell r="BB2597" t="str">
            <v/>
          </cell>
          <cell r="BC2597"/>
          <cell r="BD2597" t="str">
            <v/>
          </cell>
          <cell r="BE2597" t="str">
            <v/>
          </cell>
          <cell r="BF2597" t="str">
            <v>0</v>
          </cell>
        </row>
        <row r="2598">
          <cell r="A2598">
            <v>10077967</v>
          </cell>
          <cell r="B2598" t="str">
            <v>PETER MARTIN</v>
          </cell>
          <cell r="C2598" t="str">
            <v>MHINA</v>
          </cell>
          <cell r="D2598" t="str">
            <v>SERAMİKÇİ</v>
          </cell>
          <cell r="E2598" t="str">
            <v>CERAMIC LAYER</v>
          </cell>
          <cell r="F2598" t="str">
            <v>50107642</v>
          </cell>
          <cell r="G2598" t="str">
            <v>PETRA PROTEK</v>
          </cell>
          <cell r="H2598" t="str">
            <v>50105776</v>
          </cell>
          <cell r="I2598" t="str">
            <v>0BBL</v>
          </cell>
          <cell r="J2598" t="str">
            <v>İNŞAAT GRUBU</v>
          </cell>
          <cell r="K2598" t="str">
            <v>50109144</v>
          </cell>
          <cell r="L2598" t="str">
            <v>TZ</v>
          </cell>
          <cell r="M2598" t="str">
            <v>Tanzanyalı</v>
          </cell>
          <cell r="N2598" t="str">
            <v>0037</v>
          </cell>
          <cell r="O2598" t="str">
            <v>İTİGİ</v>
          </cell>
          <cell r="P2598" t="str">
            <v>7B</v>
          </cell>
          <cell r="Q2598" t="str">
            <v>PETRA PROTEK</v>
          </cell>
          <cell r="R2598">
            <v>45006</v>
          </cell>
          <cell r="S2598">
            <v>45006</v>
          </cell>
          <cell r="T2598">
            <v>45089</v>
          </cell>
          <cell r="U2598" t="str">
            <v>Dnm.S.İş Sözl. işverence feshi</v>
          </cell>
          <cell r="V2598" t="str">
            <v>Mavi Yaka Direkt</v>
          </cell>
          <cell r="W2598" t="str">
            <v>LOT 3 (MIT)</v>
          </cell>
          <cell r="X2598" t="str">
            <v/>
          </cell>
          <cell r="Y2598" t="str">
            <v/>
          </cell>
          <cell r="Z2598" t="str">
            <v/>
          </cell>
          <cell r="AA2598" t="str">
            <v>0716 973199</v>
          </cell>
          <cell r="AB2598" t="str">
            <v>USTA</v>
          </cell>
          <cell r="AC2598" t="str">
            <v>99</v>
          </cell>
          <cell r="AD2598" t="str">
            <v>LOT 3 (MIT)</v>
          </cell>
          <cell r="AE2598" t="str">
            <v>0109</v>
          </cell>
          <cell r="AF2598" t="str">
            <v/>
          </cell>
          <cell r="AG2598" t="str">
            <v>KM 535+000 - 595+000</v>
          </cell>
          <cell r="AH2598">
            <v>28959</v>
          </cell>
          <cell r="AI2598" t="str">
            <v>Bay</v>
          </cell>
          <cell r="AJ2598" t="str">
            <v>Yerel-Saatlik</v>
          </cell>
          <cell r="AK2598">
            <v>0</v>
          </cell>
          <cell r="AL2598" t="str">
            <v/>
          </cell>
          <cell r="AM2598" t="str">
            <v>201002</v>
          </cell>
          <cell r="AN2598" t="str">
            <v>S</v>
          </cell>
          <cell r="AO2598" t="str">
            <v>T3</v>
          </cell>
          <cell r="AP2598" t="str">
            <v>5150</v>
          </cell>
          <cell r="AQ2598" t="str">
            <v>5175</v>
          </cell>
          <cell r="AR2598" t="str">
            <v/>
          </cell>
          <cell r="AS2598" t="str">
            <v/>
          </cell>
          <cell r="AT2598" t="str">
            <v/>
          </cell>
          <cell r="AU2598" t="str">
            <v/>
          </cell>
          <cell r="AV2598" t="str">
            <v/>
          </cell>
          <cell r="AW2598" t="str">
            <v/>
          </cell>
          <cell r="AX2598" t="str">
            <v>PETER MARTIN MHINA</v>
          </cell>
          <cell r="AY2598" t="str">
            <v/>
          </cell>
          <cell r="AZ2598"/>
          <cell r="BA2598"/>
          <cell r="BB2598" t="str">
            <v/>
          </cell>
          <cell r="BC2598"/>
          <cell r="BD2598" t="str">
            <v/>
          </cell>
          <cell r="BE2598" t="str">
            <v/>
          </cell>
          <cell r="BF2598" t="str">
            <v>0</v>
          </cell>
        </row>
        <row r="2599">
          <cell r="A2599">
            <v>10077960</v>
          </cell>
          <cell r="B2599" t="str">
            <v>MOHAMED SEIFU</v>
          </cell>
          <cell r="C2599" t="str">
            <v>MOHAMEDI</v>
          </cell>
          <cell r="D2599" t="str">
            <v>MİNİBÜS ŞOFÖRÜ</v>
          </cell>
          <cell r="E2599" t="str">
            <v>MINIBUS DRIVER</v>
          </cell>
          <cell r="F2599" t="str">
            <v>50113207</v>
          </cell>
          <cell r="G2599" t="str">
            <v>KİRALIK (SERVİS ARAÇLARI)</v>
          </cell>
          <cell r="H2599" t="str">
            <v>50105758</v>
          </cell>
          <cell r="I2599" t="str">
            <v>0999</v>
          </cell>
          <cell r="J2599" t="str">
            <v>TOPRAK İŞLERİ</v>
          </cell>
          <cell r="K2599" t="str">
            <v>50114128</v>
          </cell>
          <cell r="L2599" t="str">
            <v>TZ</v>
          </cell>
          <cell r="M2599" t="str">
            <v>Tanzanyalı</v>
          </cell>
          <cell r="N2599" t="str">
            <v>0036</v>
          </cell>
          <cell r="O2599" t="str">
            <v>MANYONİ</v>
          </cell>
          <cell r="P2599" t="str">
            <v>8N</v>
          </cell>
          <cell r="Q2599" t="str">
            <v>KİRALIK MAKİNA &amp; EKİPMAN</v>
          </cell>
          <cell r="R2599">
            <v>45005</v>
          </cell>
          <cell r="S2599">
            <v>45005</v>
          </cell>
          <cell r="T2599">
            <v>45260</v>
          </cell>
          <cell r="U2599" t="str">
            <v>Belirli S. İş Sözl. sona erm.</v>
          </cell>
          <cell r="V2599" t="str">
            <v>Mavi Yaka Endirekt</v>
          </cell>
          <cell r="W2599" t="str">
            <v>LOT 3 (MIT)</v>
          </cell>
          <cell r="X2599" t="str">
            <v/>
          </cell>
          <cell r="Y2599" t="str">
            <v/>
          </cell>
          <cell r="Z2599" t="str">
            <v/>
          </cell>
          <cell r="AA2599" t="str">
            <v>0743 880 405</v>
          </cell>
          <cell r="AB2599" t="str">
            <v>GÖREVLİ</v>
          </cell>
          <cell r="AC2599" t="str">
            <v>99</v>
          </cell>
          <cell r="AD2599" t="str">
            <v>LOT 3 (MIT)</v>
          </cell>
          <cell r="AE2599" t="str">
            <v>0113</v>
          </cell>
          <cell r="AF2599" t="str">
            <v/>
          </cell>
          <cell r="AG2599" t="str">
            <v>KM 785+000 - 829+305</v>
          </cell>
          <cell r="AH2599">
            <v>27580</v>
          </cell>
          <cell r="AI2599" t="str">
            <v>Bay</v>
          </cell>
          <cell r="AJ2599" t="str">
            <v>Yerel-Saatlik</v>
          </cell>
          <cell r="AK2599">
            <v>0</v>
          </cell>
          <cell r="AL2599" t="str">
            <v/>
          </cell>
          <cell r="AM2599" t="str">
            <v>306002</v>
          </cell>
          <cell r="AN2599" t="str">
            <v>S</v>
          </cell>
          <cell r="AO2599" t="str">
            <v>T3</v>
          </cell>
          <cell r="AP2599" t="str">
            <v>5150</v>
          </cell>
          <cell r="AQ2599" t="str">
            <v>5175</v>
          </cell>
          <cell r="AR2599" t="str">
            <v/>
          </cell>
          <cell r="AS2599" t="str">
            <v/>
          </cell>
          <cell r="AT2599" t="str">
            <v/>
          </cell>
          <cell r="AU2599" t="str">
            <v/>
          </cell>
          <cell r="AV2599" t="str">
            <v/>
          </cell>
          <cell r="AW2599" t="str">
            <v/>
          </cell>
          <cell r="AX2599" t="str">
            <v>MOHAMED SEIFU MOHAMEDI</v>
          </cell>
          <cell r="AY2599" t="str">
            <v/>
          </cell>
          <cell r="AZ2599"/>
          <cell r="BA2599"/>
          <cell r="BB2599" t="str">
            <v/>
          </cell>
          <cell r="BC2599"/>
          <cell r="BD2599" t="str">
            <v/>
          </cell>
          <cell r="BE2599" t="str">
            <v/>
          </cell>
          <cell r="BF2599" t="str">
            <v>0</v>
          </cell>
        </row>
        <row r="2600">
          <cell r="A2600">
            <v>10077954</v>
          </cell>
          <cell r="B2600" t="str">
            <v>ROBERT MATHIAS</v>
          </cell>
          <cell r="C2600" t="str">
            <v>NHENAGULA</v>
          </cell>
          <cell r="D2600" t="str">
            <v>DUVARCI YARDIMCISI</v>
          </cell>
          <cell r="E2600" t="str">
            <v>MASON</v>
          </cell>
          <cell r="F2600" t="str">
            <v>50107642</v>
          </cell>
          <cell r="G2600" t="str">
            <v>PETRA PROTEK</v>
          </cell>
          <cell r="H2600" t="str">
            <v>50107642</v>
          </cell>
          <cell r="I2600" t="str">
            <v>0BBQ</v>
          </cell>
          <cell r="J2600" t="str">
            <v>İNŞAAT GRUBU</v>
          </cell>
          <cell r="K2600" t="str">
            <v>50109433</v>
          </cell>
          <cell r="L2600" t="str">
            <v>TZ</v>
          </cell>
          <cell r="M2600" t="str">
            <v>Tanzanyalı</v>
          </cell>
          <cell r="N2600" t="str">
            <v>0035</v>
          </cell>
          <cell r="O2600" t="str">
            <v>TABORA</v>
          </cell>
          <cell r="P2600" t="str">
            <v>7B</v>
          </cell>
          <cell r="Q2600" t="str">
            <v>PETRA PROTEK</v>
          </cell>
          <cell r="R2600">
            <v>45004</v>
          </cell>
          <cell r="S2600">
            <v>45004</v>
          </cell>
          <cell r="T2600">
            <v>45047</v>
          </cell>
          <cell r="U2600" t="str">
            <v>Dnm.S.İş Sözl. işverence feshi</v>
          </cell>
          <cell r="V2600" t="str">
            <v>Mavi Yaka Direkt</v>
          </cell>
          <cell r="W2600" t="str">
            <v>LOT 3 (MIT)</v>
          </cell>
          <cell r="X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>USTA</v>
          </cell>
          <cell r="AC2600" t="str">
            <v>99</v>
          </cell>
          <cell r="AD2600" t="str">
            <v>LOT 3 (MIT)</v>
          </cell>
          <cell r="AE2600" t="str">
            <v>0113</v>
          </cell>
          <cell r="AF2600" t="str">
            <v/>
          </cell>
          <cell r="AG2600" t="str">
            <v>KM 785+000 - 829+305</v>
          </cell>
          <cell r="AH2600">
            <v>36541</v>
          </cell>
          <cell r="AI2600" t="str">
            <v>Bay</v>
          </cell>
          <cell r="AJ2600" t="str">
            <v>Yerel-Saatlik</v>
          </cell>
          <cell r="AK2600">
            <v>0</v>
          </cell>
          <cell r="AL2600" t="str">
            <v/>
          </cell>
          <cell r="AM2600" t="str">
            <v>201002</v>
          </cell>
          <cell r="AN2600" t="str">
            <v/>
          </cell>
          <cell r="AO2600" t="str">
            <v>T3</v>
          </cell>
          <cell r="AP2600" t="str">
            <v>5150</v>
          </cell>
          <cell r="AQ2600" t="str">
            <v>5175</v>
          </cell>
          <cell r="AR2600" t="str">
            <v/>
          </cell>
          <cell r="AS2600" t="str">
            <v/>
          </cell>
          <cell r="AT2600" t="str">
            <v/>
          </cell>
          <cell r="AU2600" t="str">
            <v/>
          </cell>
          <cell r="AV2600" t="str">
            <v/>
          </cell>
          <cell r="AW2600" t="str">
            <v/>
          </cell>
          <cell r="AX2600" t="str">
            <v>ROBERT MATHIAS NHENAGULA</v>
          </cell>
          <cell r="AY2600" t="str">
            <v/>
          </cell>
          <cell r="AZ2600"/>
          <cell r="BA2600"/>
          <cell r="BB2600" t="str">
            <v/>
          </cell>
          <cell r="BC2600"/>
          <cell r="BD2600" t="str">
            <v/>
          </cell>
          <cell r="BE2600" t="str">
            <v/>
          </cell>
          <cell r="BF2600" t="str">
            <v>0</v>
          </cell>
        </row>
        <row r="2601">
          <cell r="A2601">
            <v>10077911</v>
          </cell>
          <cell r="B2601" t="str">
            <v>HUSEN MASOUD</v>
          </cell>
          <cell r="C2601" t="str">
            <v>HUSEN</v>
          </cell>
          <cell r="D2601" t="str">
            <v>DÜZ İŞÇİ - DİREKT</v>
          </cell>
          <cell r="E2601" t="str">
            <v>UNSKILLED WORKER - PRODUCTIVE</v>
          </cell>
          <cell r="F2601" t="str">
            <v>50108142</v>
          </cell>
          <cell r="G2601" t="str">
            <v>UNIT GENARAL SUPPLIES</v>
          </cell>
          <cell r="H2601" t="str">
            <v>50105776</v>
          </cell>
          <cell r="I2601" t="str">
            <v>0BBL</v>
          </cell>
          <cell r="J2601" t="str">
            <v>İNŞAAT GRUBU</v>
          </cell>
          <cell r="K2601" t="str">
            <v>50111269</v>
          </cell>
          <cell r="L2601" t="str">
            <v>TZ</v>
          </cell>
          <cell r="M2601" t="str">
            <v>Tanzanyalı</v>
          </cell>
          <cell r="N2601" t="str">
            <v>0035</v>
          </cell>
          <cell r="O2601" t="str">
            <v>TABORA</v>
          </cell>
          <cell r="P2601" t="str">
            <v>87</v>
          </cell>
          <cell r="Q2601" t="str">
            <v>UNIT GENARAL SUPPLIES</v>
          </cell>
          <cell r="R2601">
            <v>45001</v>
          </cell>
          <cell r="S2601">
            <v>45001</v>
          </cell>
          <cell r="T2601">
            <v>45169</v>
          </cell>
          <cell r="U2601" t="str">
            <v>Belirli S. İş Sözl. sona erm.</v>
          </cell>
          <cell r="V2601" t="str">
            <v>Mavi Yaka Direkt</v>
          </cell>
          <cell r="W2601" t="str">
            <v>LOT 3 (MIT)</v>
          </cell>
          <cell r="X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>İŞÇİ</v>
          </cell>
          <cell r="AC2601" t="str">
            <v>99</v>
          </cell>
          <cell r="AD2601" t="str">
            <v>LOT 3 (MIT)</v>
          </cell>
          <cell r="AE2601" t="str">
            <v>0109</v>
          </cell>
          <cell r="AF2601" t="str">
            <v/>
          </cell>
          <cell r="AG2601" t="str">
            <v>KM 535+000 - 595+000</v>
          </cell>
          <cell r="AH2601">
            <v>36163</v>
          </cell>
          <cell r="AI2601" t="str">
            <v>Bay</v>
          </cell>
          <cell r="AJ2601" t="str">
            <v>Yerel-Saatlik</v>
          </cell>
          <cell r="AK2601">
            <v>0</v>
          </cell>
          <cell r="AL2601" t="str">
            <v/>
          </cell>
          <cell r="AM2601" t="str">
            <v>201002</v>
          </cell>
          <cell r="AN2601" t="str">
            <v/>
          </cell>
          <cell r="AO2601" t="str">
            <v>T3</v>
          </cell>
          <cell r="AP2601" t="str">
            <v>5150</v>
          </cell>
          <cell r="AQ2601" t="str">
            <v>5175</v>
          </cell>
          <cell r="AR2601" t="str">
            <v/>
          </cell>
          <cell r="AS2601" t="str">
            <v/>
          </cell>
          <cell r="AT2601" t="str">
            <v/>
          </cell>
          <cell r="AU2601" t="str">
            <v/>
          </cell>
          <cell r="AV2601" t="str">
            <v/>
          </cell>
          <cell r="AW2601" t="str">
            <v/>
          </cell>
          <cell r="AX2601" t="str">
            <v>HUSEN MASOUD HUSEN</v>
          </cell>
          <cell r="AY2601" t="str">
            <v/>
          </cell>
          <cell r="AZ2601"/>
          <cell r="BA2601"/>
          <cell r="BB2601" t="str">
            <v/>
          </cell>
          <cell r="BC2601"/>
          <cell r="BD2601" t="str">
            <v/>
          </cell>
          <cell r="BE2601" t="str">
            <v/>
          </cell>
          <cell r="BF2601" t="str">
            <v>0</v>
          </cell>
        </row>
        <row r="2602">
          <cell r="A2602">
            <v>10077910</v>
          </cell>
          <cell r="B2602" t="str">
            <v>IDDI AMEIR</v>
          </cell>
          <cell r="C2602" t="str">
            <v>IDDI</v>
          </cell>
          <cell r="D2602" t="str">
            <v>DÜZ İŞÇİ - DİREKT</v>
          </cell>
          <cell r="E2602" t="str">
            <v>UNSKILLED WORKER - PRODUCTIVE</v>
          </cell>
          <cell r="F2602" t="str">
            <v>50108142</v>
          </cell>
          <cell r="G2602" t="str">
            <v>UNIT GENARAL SUPPLIES</v>
          </cell>
          <cell r="H2602" t="str">
            <v>50105776</v>
          </cell>
          <cell r="I2602" t="str">
            <v>0BBL</v>
          </cell>
          <cell r="J2602" t="str">
            <v>İNŞAAT GRUBU</v>
          </cell>
          <cell r="K2602" t="str">
            <v>50111269</v>
          </cell>
          <cell r="L2602" t="str">
            <v>TZ</v>
          </cell>
          <cell r="M2602" t="str">
            <v>Tanzanyalı</v>
          </cell>
          <cell r="N2602" t="str">
            <v>0035</v>
          </cell>
          <cell r="O2602" t="str">
            <v>TABORA</v>
          </cell>
          <cell r="P2602" t="str">
            <v>87</v>
          </cell>
          <cell r="Q2602" t="str">
            <v>UNIT GENARAL SUPPLIES</v>
          </cell>
          <cell r="R2602">
            <v>45001</v>
          </cell>
          <cell r="S2602">
            <v>45001</v>
          </cell>
          <cell r="T2602">
            <v>45169</v>
          </cell>
          <cell r="U2602" t="str">
            <v>Belirli S. İş Sözl. sona erm.</v>
          </cell>
          <cell r="V2602" t="str">
            <v>Mavi Yaka Direkt</v>
          </cell>
          <cell r="W2602" t="str">
            <v>LOT 3 (MIT)</v>
          </cell>
          <cell r="X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>İŞÇİ</v>
          </cell>
          <cell r="AC2602" t="str">
            <v>99</v>
          </cell>
          <cell r="AD2602" t="str">
            <v>LOT 3 (MIT)</v>
          </cell>
          <cell r="AE2602" t="str">
            <v>0109</v>
          </cell>
          <cell r="AF2602" t="str">
            <v/>
          </cell>
          <cell r="AG2602" t="str">
            <v>KM 535+000 - 595+000</v>
          </cell>
          <cell r="AH2602">
            <v>36320</v>
          </cell>
          <cell r="AI2602" t="str">
            <v>Bay</v>
          </cell>
          <cell r="AJ2602" t="str">
            <v>Yerel-Saatlik</v>
          </cell>
          <cell r="AK2602">
            <v>0</v>
          </cell>
          <cell r="AL2602" t="str">
            <v/>
          </cell>
          <cell r="AM2602" t="str">
            <v>201002</v>
          </cell>
          <cell r="AN2602" t="str">
            <v/>
          </cell>
          <cell r="AO2602" t="str">
            <v>T3</v>
          </cell>
          <cell r="AP2602" t="str">
            <v>5150</v>
          </cell>
          <cell r="AQ2602" t="str">
            <v>5175</v>
          </cell>
          <cell r="AR2602" t="str">
            <v/>
          </cell>
          <cell r="AS2602" t="str">
            <v/>
          </cell>
          <cell r="AT2602" t="str">
            <v/>
          </cell>
          <cell r="AU2602" t="str">
            <v/>
          </cell>
          <cell r="AV2602" t="str">
            <v/>
          </cell>
          <cell r="AW2602" t="str">
            <v/>
          </cell>
          <cell r="AX2602" t="str">
            <v>IDDI AMEIR IDDI</v>
          </cell>
          <cell r="AY2602" t="str">
            <v/>
          </cell>
          <cell r="AZ2602"/>
          <cell r="BA2602"/>
          <cell r="BB2602" t="str">
            <v/>
          </cell>
          <cell r="BC2602"/>
          <cell r="BD2602" t="str">
            <v/>
          </cell>
          <cell r="BE2602" t="str">
            <v/>
          </cell>
          <cell r="BF2602" t="str">
            <v>0</v>
          </cell>
        </row>
        <row r="2603">
          <cell r="A2603">
            <v>10077909</v>
          </cell>
          <cell r="B2603" t="str">
            <v>ILYAS PUSINDAWA</v>
          </cell>
          <cell r="C2603" t="str">
            <v>MOLLEL</v>
          </cell>
          <cell r="D2603" t="str">
            <v>DÜZ İŞÇİ - DİREKT</v>
          </cell>
          <cell r="E2603" t="str">
            <v>UNSKILLED WORKER - PRODUCTIVE</v>
          </cell>
          <cell r="F2603" t="str">
            <v>50108142</v>
          </cell>
          <cell r="G2603" t="str">
            <v>UNIT GENARAL SUPPLIES</v>
          </cell>
          <cell r="H2603" t="str">
            <v>50105776</v>
          </cell>
          <cell r="I2603" t="str">
            <v>0BBL</v>
          </cell>
          <cell r="J2603" t="str">
            <v>İNŞAAT GRUBU</v>
          </cell>
          <cell r="K2603" t="str">
            <v>50111269</v>
          </cell>
          <cell r="L2603" t="str">
            <v>TZ</v>
          </cell>
          <cell r="M2603" t="str">
            <v>Tanzanyalı</v>
          </cell>
          <cell r="N2603" t="str">
            <v>0035</v>
          </cell>
          <cell r="O2603" t="str">
            <v>TABORA</v>
          </cell>
          <cell r="P2603" t="str">
            <v>87</v>
          </cell>
          <cell r="Q2603" t="str">
            <v>UNIT GENARAL SUPPLIES</v>
          </cell>
          <cell r="R2603">
            <v>45001</v>
          </cell>
          <cell r="S2603">
            <v>45001</v>
          </cell>
          <cell r="T2603">
            <v>45169</v>
          </cell>
          <cell r="U2603" t="str">
            <v>Belirli S. İş Sözl. sona erm.</v>
          </cell>
          <cell r="V2603" t="str">
            <v>Mavi Yaka Direkt</v>
          </cell>
          <cell r="W2603" t="str">
            <v>LOT 3 (MIT)</v>
          </cell>
          <cell r="X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>İŞÇİ</v>
          </cell>
          <cell r="AC2603" t="str">
            <v>99</v>
          </cell>
          <cell r="AD2603" t="str">
            <v>LOT 3 (MIT)</v>
          </cell>
          <cell r="AE2603" t="str">
            <v>0109</v>
          </cell>
          <cell r="AF2603" t="str">
            <v/>
          </cell>
          <cell r="AG2603" t="str">
            <v>KM 535+000 - 595+000</v>
          </cell>
          <cell r="AH2603">
            <v>31037</v>
          </cell>
          <cell r="AI2603" t="str">
            <v>Bay</v>
          </cell>
          <cell r="AJ2603" t="str">
            <v>Yerel-Saatlik</v>
          </cell>
          <cell r="AK2603">
            <v>0</v>
          </cell>
          <cell r="AL2603" t="str">
            <v/>
          </cell>
          <cell r="AM2603" t="str">
            <v>201002</v>
          </cell>
          <cell r="AN2603" t="str">
            <v/>
          </cell>
          <cell r="AO2603" t="str">
            <v>T3</v>
          </cell>
          <cell r="AP2603" t="str">
            <v>5150</v>
          </cell>
          <cell r="AQ2603" t="str">
            <v>5175</v>
          </cell>
          <cell r="AR2603" t="str">
            <v/>
          </cell>
          <cell r="AS2603" t="str">
            <v/>
          </cell>
          <cell r="AT2603" t="str">
            <v/>
          </cell>
          <cell r="AU2603" t="str">
            <v/>
          </cell>
          <cell r="AV2603" t="str">
            <v/>
          </cell>
          <cell r="AW2603" t="str">
            <v/>
          </cell>
          <cell r="AX2603" t="str">
            <v>ILYAS PUSINDAWA MOLLEL</v>
          </cell>
          <cell r="AY2603" t="str">
            <v/>
          </cell>
          <cell r="AZ2603"/>
          <cell r="BA2603"/>
          <cell r="BB2603" t="str">
            <v/>
          </cell>
          <cell r="BC2603"/>
          <cell r="BD2603" t="str">
            <v/>
          </cell>
          <cell r="BE2603" t="str">
            <v/>
          </cell>
          <cell r="BF2603" t="str">
            <v>0</v>
          </cell>
        </row>
        <row r="2604">
          <cell r="A2604">
            <v>10077908</v>
          </cell>
          <cell r="B2604" t="str">
            <v>JUMA KARUME</v>
          </cell>
          <cell r="C2604" t="str">
            <v>MAKEGO</v>
          </cell>
          <cell r="D2604" t="str">
            <v>DÜZ İŞÇİ - DİREKT</v>
          </cell>
          <cell r="E2604" t="str">
            <v>UNSKILLED WORKER - PRODUCTIVE</v>
          </cell>
          <cell r="F2604" t="str">
            <v>50108142</v>
          </cell>
          <cell r="G2604" t="str">
            <v>UNIT GENARAL SUPPLIES</v>
          </cell>
          <cell r="H2604" t="str">
            <v>50105776</v>
          </cell>
          <cell r="I2604" t="str">
            <v>0BBL</v>
          </cell>
          <cell r="J2604" t="str">
            <v>İNŞAAT GRUBU</v>
          </cell>
          <cell r="K2604" t="str">
            <v>50111269</v>
          </cell>
          <cell r="L2604" t="str">
            <v>TZ</v>
          </cell>
          <cell r="M2604" t="str">
            <v>Tanzanyalı</v>
          </cell>
          <cell r="N2604" t="str">
            <v>0035</v>
          </cell>
          <cell r="O2604" t="str">
            <v>TABORA</v>
          </cell>
          <cell r="P2604" t="str">
            <v>87</v>
          </cell>
          <cell r="Q2604" t="str">
            <v>UNIT GENARAL SUPPLIES</v>
          </cell>
          <cell r="R2604">
            <v>45001</v>
          </cell>
          <cell r="S2604">
            <v>45001</v>
          </cell>
          <cell r="T2604">
            <v>45169</v>
          </cell>
          <cell r="U2604" t="str">
            <v>Belirli S. İş Sözl. sona erm.</v>
          </cell>
          <cell r="V2604" t="str">
            <v>Mavi Yaka Direkt</v>
          </cell>
          <cell r="W2604" t="str">
            <v>LOT 3 (MIT)</v>
          </cell>
          <cell r="X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>İŞÇİ</v>
          </cell>
          <cell r="AC2604" t="str">
            <v>99</v>
          </cell>
          <cell r="AD2604" t="str">
            <v>LOT 3 (MIT)</v>
          </cell>
          <cell r="AE2604" t="str">
            <v>0109</v>
          </cell>
          <cell r="AF2604" t="str">
            <v/>
          </cell>
          <cell r="AG2604" t="str">
            <v>KM 535+000 - 595+000</v>
          </cell>
          <cell r="AH2604">
            <v>35555</v>
          </cell>
          <cell r="AI2604" t="str">
            <v>Bay</v>
          </cell>
          <cell r="AJ2604" t="str">
            <v>Yerel-Saatlik</v>
          </cell>
          <cell r="AK2604">
            <v>0</v>
          </cell>
          <cell r="AL2604" t="str">
            <v/>
          </cell>
          <cell r="AM2604" t="str">
            <v>201002</v>
          </cell>
          <cell r="AN2604" t="str">
            <v/>
          </cell>
          <cell r="AO2604" t="str">
            <v>T3</v>
          </cell>
          <cell r="AP2604" t="str">
            <v>5150</v>
          </cell>
          <cell r="AQ2604" t="str">
            <v>5175</v>
          </cell>
          <cell r="AR2604" t="str">
            <v/>
          </cell>
          <cell r="AS2604" t="str">
            <v/>
          </cell>
          <cell r="AT2604" t="str">
            <v/>
          </cell>
          <cell r="AU2604" t="str">
            <v/>
          </cell>
          <cell r="AV2604" t="str">
            <v/>
          </cell>
          <cell r="AW2604" t="str">
            <v/>
          </cell>
          <cell r="AX2604" t="str">
            <v>JUMA KARUME MAKEGO</v>
          </cell>
          <cell r="AY2604" t="str">
            <v/>
          </cell>
          <cell r="AZ2604"/>
          <cell r="BA2604"/>
          <cell r="BB2604" t="str">
            <v/>
          </cell>
          <cell r="BC2604"/>
          <cell r="BD2604" t="str">
            <v/>
          </cell>
          <cell r="BE2604" t="str">
            <v/>
          </cell>
          <cell r="BF2604" t="str">
            <v>0</v>
          </cell>
        </row>
        <row r="2605">
          <cell r="A2605">
            <v>10079603</v>
          </cell>
          <cell r="B2605" t="str">
            <v>JOSHUA CHRISTOPHER</v>
          </cell>
          <cell r="C2605" t="str">
            <v>NYARI</v>
          </cell>
          <cell r="D2605" t="str">
            <v>KG/KK GÖZETMENİ</v>
          </cell>
          <cell r="E2605" t="str">
            <v>KG/KK GÖZETMENİ</v>
          </cell>
          <cell r="F2605" t="str">
            <v>50105668</v>
          </cell>
          <cell r="G2605" t="str">
            <v>KORAIL</v>
          </cell>
          <cell r="H2605" t="str">
            <v>50105668</v>
          </cell>
          <cell r="I2605" t="str">
            <v>0FFQ</v>
          </cell>
          <cell r="J2605" t="str">
            <v>KORAIL</v>
          </cell>
          <cell r="K2605" t="str">
            <v>50110853</v>
          </cell>
          <cell r="L2605" t="str">
            <v>TZ</v>
          </cell>
          <cell r="M2605" t="str">
            <v>Tanzanyalı</v>
          </cell>
          <cell r="N2605" t="str">
            <v>0035</v>
          </cell>
          <cell r="O2605" t="str">
            <v>TABORA</v>
          </cell>
          <cell r="P2605" t="str">
            <v>6T</v>
          </cell>
          <cell r="Q2605" t="str">
            <v>KORAIL</v>
          </cell>
          <cell r="R2605">
            <v>45156</v>
          </cell>
          <cell r="S2605">
            <v>45156</v>
          </cell>
          <cell r="T2605"/>
          <cell r="U2605" t="str">
            <v/>
          </cell>
          <cell r="V2605" t="str">
            <v>Beyaz Yaka</v>
          </cell>
          <cell r="W2605" t="str">
            <v>LOT 3 (MIT)</v>
          </cell>
          <cell r="X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>UZMAN MÜHENDİS</v>
          </cell>
          <cell r="AC2605" t="str">
            <v>99</v>
          </cell>
          <cell r="AD2605" t="str">
            <v>LOT 3 (MIT)</v>
          </cell>
          <cell r="AE2605" t="str">
            <v>0113</v>
          </cell>
          <cell r="AF2605" t="str">
            <v/>
          </cell>
          <cell r="AG2605" t="str">
            <v>KM 785+000 - 829+305</v>
          </cell>
          <cell r="AH2605">
            <v>32874</v>
          </cell>
          <cell r="AI2605" t="str">
            <v>Bay</v>
          </cell>
          <cell r="AJ2605" t="str">
            <v>Yerel-Aylık</v>
          </cell>
          <cell r="AK2605">
            <v>0</v>
          </cell>
          <cell r="AL2605" t="str">
            <v/>
          </cell>
          <cell r="AM2605" t="str">
            <v>301002</v>
          </cell>
          <cell r="AN2605" t="str">
            <v/>
          </cell>
          <cell r="AO2605" t="str">
            <v>T3</v>
          </cell>
          <cell r="AP2605" t="str">
            <v>5150</v>
          </cell>
          <cell r="AQ2605" t="str">
            <v>5175</v>
          </cell>
          <cell r="AR2605" t="str">
            <v/>
          </cell>
          <cell r="AS2605" t="str">
            <v/>
          </cell>
          <cell r="AT2605" t="str">
            <v/>
          </cell>
          <cell r="AU2605" t="str">
            <v/>
          </cell>
          <cell r="AV2605" t="str">
            <v/>
          </cell>
          <cell r="AW2605" t="str">
            <v/>
          </cell>
          <cell r="AX2605" t="str">
            <v>JOSHUA CHRISTOPHER NYARI</v>
          </cell>
          <cell r="AY2605" t="str">
            <v/>
          </cell>
          <cell r="AZ2605"/>
          <cell r="BA2605"/>
          <cell r="BB2605" t="str">
            <v/>
          </cell>
          <cell r="BC2605"/>
          <cell r="BD2605" t="str">
            <v/>
          </cell>
          <cell r="BE2605" t="str">
            <v/>
          </cell>
          <cell r="BF2605" t="str">
            <v>0</v>
          </cell>
        </row>
        <row r="2606">
          <cell r="A2606">
            <v>10077907</v>
          </cell>
          <cell r="B2606" t="str">
            <v>YAHYA OMAR</v>
          </cell>
          <cell r="C2606" t="str">
            <v>KIMWAGA</v>
          </cell>
          <cell r="D2606" t="str">
            <v>DÜZ İŞÇİ - DİREKT</v>
          </cell>
          <cell r="E2606" t="str">
            <v>UNSKILLED WORKER - PRODUCTIVE</v>
          </cell>
          <cell r="F2606" t="str">
            <v>50108142</v>
          </cell>
          <cell r="G2606" t="str">
            <v>UNIT GENARAL SUPPLIES</v>
          </cell>
          <cell r="H2606" t="str">
            <v>50105776</v>
          </cell>
          <cell r="I2606" t="str">
            <v>0BBL</v>
          </cell>
          <cell r="J2606" t="str">
            <v>İNŞAAT GRUBU</v>
          </cell>
          <cell r="K2606" t="str">
            <v>50111269</v>
          </cell>
          <cell r="L2606" t="str">
            <v>TZ</v>
          </cell>
          <cell r="M2606" t="str">
            <v>Tanzanyalı</v>
          </cell>
          <cell r="N2606" t="str">
            <v>0035</v>
          </cell>
          <cell r="O2606" t="str">
            <v>TABORA</v>
          </cell>
          <cell r="P2606" t="str">
            <v>87</v>
          </cell>
          <cell r="Q2606" t="str">
            <v>UNIT GENARAL SUPPLIES</v>
          </cell>
          <cell r="R2606">
            <v>45001</v>
          </cell>
          <cell r="S2606">
            <v>45001</v>
          </cell>
          <cell r="T2606">
            <v>45169</v>
          </cell>
          <cell r="U2606" t="str">
            <v>Belirli S. İş Sözl. sona erm.</v>
          </cell>
          <cell r="V2606" t="str">
            <v>Mavi Yaka Direkt</v>
          </cell>
          <cell r="W2606" t="str">
            <v>LOT 3 (MIT)</v>
          </cell>
          <cell r="X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>İŞÇİ</v>
          </cell>
          <cell r="AC2606" t="str">
            <v>99</v>
          </cell>
          <cell r="AD2606" t="str">
            <v>LOT 3 (MIT)</v>
          </cell>
          <cell r="AE2606" t="str">
            <v>0109</v>
          </cell>
          <cell r="AF2606" t="str">
            <v/>
          </cell>
          <cell r="AG2606" t="str">
            <v>KM 535+000 - 595+000</v>
          </cell>
          <cell r="AH2606">
            <v>37521</v>
          </cell>
          <cell r="AI2606" t="str">
            <v>Bay</v>
          </cell>
          <cell r="AJ2606" t="str">
            <v>Yerel-Saatlik</v>
          </cell>
          <cell r="AK2606">
            <v>0</v>
          </cell>
          <cell r="AL2606" t="str">
            <v/>
          </cell>
          <cell r="AM2606" t="str">
            <v>201002</v>
          </cell>
          <cell r="AN2606" t="str">
            <v/>
          </cell>
          <cell r="AO2606" t="str">
            <v>T3</v>
          </cell>
          <cell r="AP2606" t="str">
            <v>5150</v>
          </cell>
          <cell r="AQ2606" t="str">
            <v>5175</v>
          </cell>
          <cell r="AR2606" t="str">
            <v/>
          </cell>
          <cell r="AS2606" t="str">
            <v/>
          </cell>
          <cell r="AT2606" t="str">
            <v/>
          </cell>
          <cell r="AU2606" t="str">
            <v/>
          </cell>
          <cell r="AV2606" t="str">
            <v/>
          </cell>
          <cell r="AW2606" t="str">
            <v/>
          </cell>
          <cell r="AX2606" t="str">
            <v>YAHYA OMAR KIMWAGA</v>
          </cell>
          <cell r="AY2606" t="str">
            <v/>
          </cell>
          <cell r="AZ2606"/>
          <cell r="BA2606"/>
          <cell r="BB2606" t="str">
            <v/>
          </cell>
          <cell r="BC2606"/>
          <cell r="BD2606" t="str">
            <v/>
          </cell>
          <cell r="BE2606" t="str">
            <v/>
          </cell>
          <cell r="BF2606" t="str">
            <v>0</v>
          </cell>
        </row>
        <row r="2607">
          <cell r="A2607">
            <v>10079611</v>
          </cell>
          <cell r="B2607" t="str">
            <v>WILFRED EMMANUEL</v>
          </cell>
          <cell r="C2607" t="str">
            <v>DANIEL</v>
          </cell>
          <cell r="D2607" t="str">
            <v>MİNİBÜS ŞOFÖRÜ</v>
          </cell>
          <cell r="E2607" t="str">
            <v>MINIBUS DRIVER</v>
          </cell>
          <cell r="F2607" t="str">
            <v>50113207</v>
          </cell>
          <cell r="G2607" t="str">
            <v>KİRALIK (SERVİS ARAÇLARI)</v>
          </cell>
          <cell r="H2607" t="str">
            <v>50105784</v>
          </cell>
          <cell r="I2607" t="str">
            <v>0BBM</v>
          </cell>
          <cell r="J2607" t="str">
            <v>TOPRAK İŞLERİ</v>
          </cell>
          <cell r="K2607" t="str">
            <v>50114128</v>
          </cell>
          <cell r="L2607" t="str">
            <v>TZ</v>
          </cell>
          <cell r="M2607" t="str">
            <v>Tanzanyalı</v>
          </cell>
          <cell r="N2607" t="str">
            <v>0037</v>
          </cell>
          <cell r="O2607" t="str">
            <v>İTİGİ</v>
          </cell>
          <cell r="P2607" t="str">
            <v>8N</v>
          </cell>
          <cell r="Q2607" t="str">
            <v>KİRALIK MAKİNA &amp; EKİPMAN</v>
          </cell>
          <cell r="R2607">
            <v>45146</v>
          </cell>
          <cell r="S2607">
            <v>45146</v>
          </cell>
          <cell r="T2607">
            <v>45260</v>
          </cell>
          <cell r="U2607" t="str">
            <v>Belirli S. İş Sözl. sona erm.</v>
          </cell>
          <cell r="V2607" t="str">
            <v>Mavi Yaka Endirekt</v>
          </cell>
          <cell r="W2607" t="str">
            <v>LOT 3 (MIT)</v>
          </cell>
          <cell r="X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>GÖREVLİ</v>
          </cell>
          <cell r="AC2607" t="str">
            <v>99</v>
          </cell>
          <cell r="AD2607" t="str">
            <v>LOT 3 (MIT)</v>
          </cell>
          <cell r="AE2607" t="str">
            <v>0109</v>
          </cell>
          <cell r="AF2607" t="str">
            <v/>
          </cell>
          <cell r="AG2607" t="str">
            <v>KM 535+000 - 595+000</v>
          </cell>
          <cell r="AH2607">
            <v>32876</v>
          </cell>
          <cell r="AI2607" t="str">
            <v>Bay</v>
          </cell>
          <cell r="AJ2607" t="str">
            <v>Yerel-Saatlik</v>
          </cell>
          <cell r="AK2607">
            <v>0</v>
          </cell>
          <cell r="AL2607" t="str">
            <v/>
          </cell>
          <cell r="AM2607" t="str">
            <v>306002</v>
          </cell>
          <cell r="AN2607" t="str">
            <v>S</v>
          </cell>
          <cell r="AO2607" t="str">
            <v>T3</v>
          </cell>
          <cell r="AP2607" t="str">
            <v>5150</v>
          </cell>
          <cell r="AQ2607" t="str">
            <v>5175</v>
          </cell>
          <cell r="AR2607" t="str">
            <v/>
          </cell>
          <cell r="AS2607" t="str">
            <v/>
          </cell>
          <cell r="AT2607" t="str">
            <v/>
          </cell>
          <cell r="AU2607" t="str">
            <v/>
          </cell>
          <cell r="AV2607" t="str">
            <v/>
          </cell>
          <cell r="AW2607" t="str">
            <v/>
          </cell>
          <cell r="AX2607" t="str">
            <v>WILFRED EMMANUEL DANIEL</v>
          </cell>
          <cell r="AY2607" t="str">
            <v/>
          </cell>
          <cell r="AZ2607"/>
          <cell r="BA2607"/>
          <cell r="BB2607" t="str">
            <v/>
          </cell>
          <cell r="BC2607"/>
          <cell r="BD2607" t="str">
            <v/>
          </cell>
          <cell r="BE2607" t="str">
            <v/>
          </cell>
          <cell r="BF2607" t="str">
            <v>0</v>
          </cell>
        </row>
        <row r="2608">
          <cell r="A2608">
            <v>10079612</v>
          </cell>
          <cell r="B2608" t="str">
            <v>DOTTO MUSSA</v>
          </cell>
          <cell r="C2608" t="str">
            <v>KARANGAMOTO</v>
          </cell>
          <cell r="D2608" t="str">
            <v>PICKUP ŞOFÖRÜ</v>
          </cell>
          <cell r="E2608" t="str">
            <v>PICKUP DRIVER</v>
          </cell>
          <cell r="F2608" t="str">
            <v>50113204</v>
          </cell>
          <cell r="G2608" t="str">
            <v>KİRALIK (HAFİF VASITA)</v>
          </cell>
          <cell r="H2608" t="str">
            <v>50105784</v>
          </cell>
          <cell r="I2608" t="str">
            <v>0BBM</v>
          </cell>
          <cell r="J2608" t="str">
            <v>TOPRAK İŞLERİ</v>
          </cell>
          <cell r="K2608" t="str">
            <v>50113211</v>
          </cell>
          <cell r="L2608" t="str">
            <v>TZ</v>
          </cell>
          <cell r="M2608" t="str">
            <v>Tanzanyalı</v>
          </cell>
          <cell r="N2608" t="str">
            <v>0037</v>
          </cell>
          <cell r="O2608" t="str">
            <v>İTİGİ</v>
          </cell>
          <cell r="P2608" t="str">
            <v>8N</v>
          </cell>
          <cell r="Q2608" t="str">
            <v>KİRALIK MAKİNA &amp; EKİPMAN</v>
          </cell>
          <cell r="R2608">
            <v>45157</v>
          </cell>
          <cell r="S2608">
            <v>45157</v>
          </cell>
          <cell r="T2608">
            <v>45260</v>
          </cell>
          <cell r="U2608" t="str">
            <v>Belirli S. İş Sözl. sona erm.</v>
          </cell>
          <cell r="V2608" t="str">
            <v>Mavi Yaka Endirekt</v>
          </cell>
          <cell r="W2608" t="str">
            <v>LOT 3 (MIT)</v>
          </cell>
          <cell r="X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>GÖREVLİ</v>
          </cell>
          <cell r="AC2608" t="str">
            <v>99</v>
          </cell>
          <cell r="AD2608" t="str">
            <v>LOT 3 (MIT)</v>
          </cell>
          <cell r="AE2608" t="str">
            <v>0109</v>
          </cell>
          <cell r="AF2608" t="str">
            <v/>
          </cell>
          <cell r="AG2608" t="str">
            <v>KM 535+000 - 595+000</v>
          </cell>
          <cell r="AH2608">
            <v>34699</v>
          </cell>
          <cell r="AI2608" t="str">
            <v>Bay</v>
          </cell>
          <cell r="AJ2608" t="str">
            <v>Yerel-Saatlik</v>
          </cell>
          <cell r="AK2608">
            <v>0</v>
          </cell>
          <cell r="AL2608" t="str">
            <v/>
          </cell>
          <cell r="AM2608" t="str">
            <v>306002</v>
          </cell>
          <cell r="AN2608" t="str">
            <v>S</v>
          </cell>
          <cell r="AO2608" t="str">
            <v>T3</v>
          </cell>
          <cell r="AP2608" t="str">
            <v>5150</v>
          </cell>
          <cell r="AQ2608" t="str">
            <v>5175</v>
          </cell>
          <cell r="AR2608" t="str">
            <v/>
          </cell>
          <cell r="AS2608" t="str">
            <v/>
          </cell>
          <cell r="AT2608" t="str">
            <v/>
          </cell>
          <cell r="AU2608" t="str">
            <v/>
          </cell>
          <cell r="AV2608" t="str">
            <v/>
          </cell>
          <cell r="AW2608" t="str">
            <v/>
          </cell>
          <cell r="AX2608" t="str">
            <v>DOTTO MUSSA KARANGAMOTO</v>
          </cell>
          <cell r="AY2608" t="str">
            <v/>
          </cell>
          <cell r="AZ2608"/>
          <cell r="BA2608"/>
          <cell r="BB2608" t="str">
            <v/>
          </cell>
          <cell r="BC2608"/>
          <cell r="BD2608" t="str">
            <v/>
          </cell>
          <cell r="BE2608" t="str">
            <v/>
          </cell>
          <cell r="BF2608" t="str">
            <v>0</v>
          </cell>
        </row>
        <row r="2609">
          <cell r="A2609">
            <v>10079619</v>
          </cell>
          <cell r="B2609" t="str">
            <v>CHARLES</v>
          </cell>
          <cell r="C2609" t="str">
            <v>SHESHA</v>
          </cell>
          <cell r="D2609" t="str">
            <v>STAJYER</v>
          </cell>
          <cell r="E2609" t="str">
            <v>TRAINEE</v>
          </cell>
          <cell r="F2609" t="str">
            <v>50105833</v>
          </cell>
          <cell r="G2609" t="str">
            <v>TRC</v>
          </cell>
          <cell r="H2609" t="str">
            <v>50105833</v>
          </cell>
          <cell r="I2609" t="str">
            <v>0BBB</v>
          </cell>
          <cell r="J2609" t="str">
            <v>TRC</v>
          </cell>
          <cell r="K2609" t="str">
            <v>50116779</v>
          </cell>
          <cell r="L2609" t="str">
            <v>TZ</v>
          </cell>
          <cell r="M2609" t="str">
            <v>Tanzanyalı</v>
          </cell>
          <cell r="N2609" t="str">
            <v>0035</v>
          </cell>
          <cell r="O2609" t="str">
            <v>TABORA</v>
          </cell>
          <cell r="P2609" t="str">
            <v>6U</v>
          </cell>
          <cell r="Q2609" t="str">
            <v>TRC</v>
          </cell>
          <cell r="R2609">
            <v>45161</v>
          </cell>
          <cell r="S2609">
            <v>45161</v>
          </cell>
          <cell r="T2609">
            <v>45199</v>
          </cell>
          <cell r="U2609" t="str">
            <v>Belirli S. İş Sözl. sona erm.</v>
          </cell>
          <cell r="V2609" t="str">
            <v>Beyaz Yaka</v>
          </cell>
          <cell r="W2609" t="str">
            <v>LOT 3 (MIT)</v>
          </cell>
          <cell r="X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>STAJYER</v>
          </cell>
          <cell r="AC2609" t="str">
            <v>99</v>
          </cell>
          <cell r="AD2609" t="str">
            <v>LOT 3 (MIT)</v>
          </cell>
          <cell r="AE2609" t="str">
            <v>0113</v>
          </cell>
          <cell r="AF2609" t="str">
            <v/>
          </cell>
          <cell r="AG2609" t="str">
            <v>KM 785+000 - 829+305</v>
          </cell>
          <cell r="AH2609">
            <v>36526</v>
          </cell>
          <cell r="AI2609" t="str">
            <v>Bay</v>
          </cell>
          <cell r="AJ2609" t="str">
            <v>Yerel-Aylık</v>
          </cell>
          <cell r="AK2609">
            <v>0</v>
          </cell>
          <cell r="AL2609" t="str">
            <v/>
          </cell>
          <cell r="AM2609" t="str">
            <v>301002</v>
          </cell>
          <cell r="AN2609" t="str">
            <v/>
          </cell>
          <cell r="AO2609" t="str">
            <v>T3</v>
          </cell>
          <cell r="AP2609" t="str">
            <v>5150</v>
          </cell>
          <cell r="AQ2609" t="str">
            <v>5175</v>
          </cell>
          <cell r="AR2609" t="str">
            <v/>
          </cell>
          <cell r="AS2609" t="str">
            <v/>
          </cell>
          <cell r="AT2609" t="str">
            <v/>
          </cell>
          <cell r="AU2609" t="str">
            <v/>
          </cell>
          <cell r="AV2609" t="str">
            <v/>
          </cell>
          <cell r="AW2609" t="str">
            <v/>
          </cell>
          <cell r="AX2609" t="str">
            <v>CHARLES SHESHA</v>
          </cell>
          <cell r="AY2609" t="str">
            <v/>
          </cell>
          <cell r="AZ2609"/>
          <cell r="BA2609"/>
          <cell r="BB2609" t="str">
            <v/>
          </cell>
          <cell r="BC2609"/>
          <cell r="BD2609" t="str">
            <v/>
          </cell>
          <cell r="BE2609" t="str">
            <v/>
          </cell>
          <cell r="BF2609" t="str">
            <v>0</v>
          </cell>
        </row>
        <row r="2610">
          <cell r="A2610">
            <v>10079620</v>
          </cell>
          <cell r="B2610" t="str">
            <v>SUDI</v>
          </cell>
          <cell r="C2610" t="str">
            <v>SUDI</v>
          </cell>
          <cell r="D2610" t="str">
            <v>STAJYER</v>
          </cell>
          <cell r="E2610" t="str">
            <v>TRAINEE</v>
          </cell>
          <cell r="F2610" t="str">
            <v>50105833</v>
          </cell>
          <cell r="G2610" t="str">
            <v>TRC</v>
          </cell>
          <cell r="H2610" t="str">
            <v>50105833</v>
          </cell>
          <cell r="I2610" t="str">
            <v>0BBB</v>
          </cell>
          <cell r="J2610" t="str">
            <v>TRC</v>
          </cell>
          <cell r="K2610" t="str">
            <v>50116779</v>
          </cell>
          <cell r="L2610" t="str">
            <v>TZ</v>
          </cell>
          <cell r="M2610" t="str">
            <v>Tanzanyalı</v>
          </cell>
          <cell r="N2610" t="str">
            <v>0035</v>
          </cell>
          <cell r="O2610" t="str">
            <v>TABORA</v>
          </cell>
          <cell r="P2610" t="str">
            <v>6U</v>
          </cell>
          <cell r="Q2610" t="str">
            <v>TRC</v>
          </cell>
          <cell r="R2610">
            <v>45161</v>
          </cell>
          <cell r="S2610">
            <v>45161</v>
          </cell>
          <cell r="T2610">
            <v>45224</v>
          </cell>
          <cell r="U2610" t="str">
            <v>Belirli S. İş Sözl. sona erm.</v>
          </cell>
          <cell r="V2610" t="str">
            <v>Beyaz Yaka</v>
          </cell>
          <cell r="W2610" t="str">
            <v>LOT 3 (MIT)</v>
          </cell>
          <cell r="X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>STAJYER</v>
          </cell>
          <cell r="AC2610" t="str">
            <v>99</v>
          </cell>
          <cell r="AD2610" t="str">
            <v>LOT 3 (MIT)</v>
          </cell>
          <cell r="AE2610" t="str">
            <v>0113</v>
          </cell>
          <cell r="AF2610" t="str">
            <v/>
          </cell>
          <cell r="AG2610" t="str">
            <v>KM 785+000 - 829+305</v>
          </cell>
          <cell r="AH2610">
            <v>36526</v>
          </cell>
          <cell r="AI2610" t="str">
            <v>Bay</v>
          </cell>
          <cell r="AJ2610" t="str">
            <v>Yerel-Aylık</v>
          </cell>
          <cell r="AK2610">
            <v>0</v>
          </cell>
          <cell r="AL2610" t="str">
            <v/>
          </cell>
          <cell r="AM2610" t="str">
            <v>301002</v>
          </cell>
          <cell r="AN2610" t="str">
            <v/>
          </cell>
          <cell r="AO2610" t="str">
            <v>T3</v>
          </cell>
          <cell r="AP2610" t="str">
            <v>5150</v>
          </cell>
          <cell r="AQ2610" t="str">
            <v>5175</v>
          </cell>
          <cell r="AR2610" t="str">
            <v/>
          </cell>
          <cell r="AS2610" t="str">
            <v/>
          </cell>
          <cell r="AT2610" t="str">
            <v/>
          </cell>
          <cell r="AU2610" t="str">
            <v/>
          </cell>
          <cell r="AV2610" t="str">
            <v/>
          </cell>
          <cell r="AW2610" t="str">
            <v/>
          </cell>
          <cell r="AX2610" t="str">
            <v>SUDI SUDI</v>
          </cell>
          <cell r="AY2610" t="str">
            <v/>
          </cell>
          <cell r="AZ2610"/>
          <cell r="BA2610"/>
          <cell r="BB2610" t="str">
            <v/>
          </cell>
          <cell r="BC2610"/>
          <cell r="BD2610" t="str">
            <v/>
          </cell>
          <cell r="BE2610" t="str">
            <v/>
          </cell>
          <cell r="BF2610" t="str">
            <v>0</v>
          </cell>
        </row>
        <row r="2611">
          <cell r="A2611">
            <v>10079621</v>
          </cell>
          <cell r="B2611" t="str">
            <v>AGGREY JOHN</v>
          </cell>
          <cell r="C2611" t="str">
            <v>SHEDURA</v>
          </cell>
          <cell r="D2611" t="str">
            <v>STAJYER</v>
          </cell>
          <cell r="E2611" t="str">
            <v>TRAINEE</v>
          </cell>
          <cell r="F2611" t="str">
            <v>50105833</v>
          </cell>
          <cell r="G2611" t="str">
            <v>TRC</v>
          </cell>
          <cell r="H2611" t="str">
            <v>50105833</v>
          </cell>
          <cell r="I2611" t="str">
            <v>0BBB</v>
          </cell>
          <cell r="J2611" t="str">
            <v>TRC</v>
          </cell>
          <cell r="K2611" t="str">
            <v>50116779</v>
          </cell>
          <cell r="L2611" t="str">
            <v>TZ</v>
          </cell>
          <cell r="M2611" t="str">
            <v>Tanzanyalı</v>
          </cell>
          <cell r="N2611" t="str">
            <v>0035</v>
          </cell>
          <cell r="O2611" t="str">
            <v>TABORA</v>
          </cell>
          <cell r="P2611" t="str">
            <v>6U</v>
          </cell>
          <cell r="Q2611" t="str">
            <v>TRC</v>
          </cell>
          <cell r="R2611">
            <v>45161</v>
          </cell>
          <cell r="S2611">
            <v>45161</v>
          </cell>
          <cell r="T2611">
            <v>45224</v>
          </cell>
          <cell r="U2611" t="str">
            <v>Belirli S. İş Sözl. sona erm.</v>
          </cell>
          <cell r="V2611" t="str">
            <v>Beyaz Yaka</v>
          </cell>
          <cell r="W2611" t="str">
            <v>LOT 3 (MIT)</v>
          </cell>
          <cell r="X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>STAJYER</v>
          </cell>
          <cell r="AC2611" t="str">
            <v>99</v>
          </cell>
          <cell r="AD2611" t="str">
            <v>LOT 3 (MIT)</v>
          </cell>
          <cell r="AE2611" t="str">
            <v>0113</v>
          </cell>
          <cell r="AF2611" t="str">
            <v/>
          </cell>
          <cell r="AG2611" t="str">
            <v>KM 785+000 - 829+305</v>
          </cell>
          <cell r="AH2611">
            <v>36526</v>
          </cell>
          <cell r="AI2611" t="str">
            <v>Bay</v>
          </cell>
          <cell r="AJ2611" t="str">
            <v>Yerel-Aylık</v>
          </cell>
          <cell r="AK2611">
            <v>0</v>
          </cell>
          <cell r="AL2611" t="str">
            <v/>
          </cell>
          <cell r="AM2611" t="str">
            <v>301002</v>
          </cell>
          <cell r="AN2611" t="str">
            <v/>
          </cell>
          <cell r="AO2611" t="str">
            <v>T3</v>
          </cell>
          <cell r="AP2611" t="str">
            <v>5150</v>
          </cell>
          <cell r="AQ2611" t="str">
            <v>5175</v>
          </cell>
          <cell r="AR2611" t="str">
            <v/>
          </cell>
          <cell r="AS2611" t="str">
            <v/>
          </cell>
          <cell r="AT2611" t="str">
            <v/>
          </cell>
          <cell r="AU2611" t="str">
            <v/>
          </cell>
          <cell r="AV2611" t="str">
            <v/>
          </cell>
          <cell r="AW2611" t="str">
            <v/>
          </cell>
          <cell r="AX2611" t="str">
            <v>AGGREY JOHN SHEDURA</v>
          </cell>
          <cell r="AY2611" t="str">
            <v/>
          </cell>
          <cell r="AZ2611"/>
          <cell r="BA2611"/>
          <cell r="BB2611" t="str">
            <v/>
          </cell>
          <cell r="BC2611"/>
          <cell r="BD2611" t="str">
            <v/>
          </cell>
          <cell r="BE2611" t="str">
            <v/>
          </cell>
          <cell r="BF2611" t="str">
            <v>0</v>
          </cell>
        </row>
        <row r="2612">
          <cell r="A2612">
            <v>10079622</v>
          </cell>
          <cell r="B2612" t="str">
            <v>DEBORA J</v>
          </cell>
          <cell r="C2612" t="str">
            <v>MWAMPAMBA</v>
          </cell>
          <cell r="D2612" t="str">
            <v>STAJYER</v>
          </cell>
          <cell r="E2612" t="str">
            <v>TRAINEE</v>
          </cell>
          <cell r="F2612" t="str">
            <v>50105833</v>
          </cell>
          <cell r="G2612" t="str">
            <v>TRC</v>
          </cell>
          <cell r="H2612" t="str">
            <v>50105833</v>
          </cell>
          <cell r="I2612" t="str">
            <v>0BBB</v>
          </cell>
          <cell r="J2612" t="str">
            <v>TRC</v>
          </cell>
          <cell r="K2612" t="str">
            <v>50116779</v>
          </cell>
          <cell r="L2612" t="str">
            <v>TZ</v>
          </cell>
          <cell r="M2612" t="str">
            <v>Tanzanyalı</v>
          </cell>
          <cell r="N2612" t="str">
            <v>0035</v>
          </cell>
          <cell r="O2612" t="str">
            <v>TABORA</v>
          </cell>
          <cell r="P2612" t="str">
            <v>6U</v>
          </cell>
          <cell r="Q2612" t="str">
            <v>TRC</v>
          </cell>
          <cell r="R2612">
            <v>45161</v>
          </cell>
          <cell r="S2612">
            <v>45161</v>
          </cell>
          <cell r="T2612">
            <v>45224</v>
          </cell>
          <cell r="U2612" t="str">
            <v>Belirli S. İş Sözl. sona erm.</v>
          </cell>
          <cell r="V2612" t="str">
            <v>Beyaz Yaka</v>
          </cell>
          <cell r="W2612" t="str">
            <v>LOT 3 (MIT)</v>
          </cell>
          <cell r="X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>STAJYER</v>
          </cell>
          <cell r="AC2612" t="str">
            <v>99</v>
          </cell>
          <cell r="AD2612" t="str">
            <v>LOT 3 (MIT)</v>
          </cell>
          <cell r="AE2612" t="str">
            <v>0113</v>
          </cell>
          <cell r="AF2612" t="str">
            <v/>
          </cell>
          <cell r="AG2612" t="str">
            <v>KM 785+000 - 829+305</v>
          </cell>
          <cell r="AH2612">
            <v>36526</v>
          </cell>
          <cell r="AI2612" t="str">
            <v>Bay</v>
          </cell>
          <cell r="AJ2612" t="str">
            <v>Yerel-Aylık</v>
          </cell>
          <cell r="AK2612">
            <v>0</v>
          </cell>
          <cell r="AL2612" t="str">
            <v/>
          </cell>
          <cell r="AM2612" t="str">
            <v>301002</v>
          </cell>
          <cell r="AN2612" t="str">
            <v/>
          </cell>
          <cell r="AO2612" t="str">
            <v>T3</v>
          </cell>
          <cell r="AP2612" t="str">
            <v>5150</v>
          </cell>
          <cell r="AQ2612" t="str">
            <v>5175</v>
          </cell>
          <cell r="AR2612" t="str">
            <v/>
          </cell>
          <cell r="AS2612" t="str">
            <v/>
          </cell>
          <cell r="AT2612" t="str">
            <v/>
          </cell>
          <cell r="AU2612" t="str">
            <v/>
          </cell>
          <cell r="AV2612" t="str">
            <v/>
          </cell>
          <cell r="AW2612" t="str">
            <v/>
          </cell>
          <cell r="AX2612" t="str">
            <v>DEBORA J MWAMPAMBA</v>
          </cell>
          <cell r="AY2612" t="str">
            <v/>
          </cell>
          <cell r="AZ2612"/>
          <cell r="BA2612"/>
          <cell r="BB2612" t="str">
            <v/>
          </cell>
          <cell r="BC2612"/>
          <cell r="BD2612" t="str">
            <v/>
          </cell>
          <cell r="BE2612" t="str">
            <v/>
          </cell>
          <cell r="BF2612" t="str">
            <v>0</v>
          </cell>
        </row>
        <row r="2613">
          <cell r="A2613">
            <v>10079623</v>
          </cell>
          <cell r="B2613" t="str">
            <v>ELIA</v>
          </cell>
          <cell r="C2613" t="str">
            <v>MAGESA</v>
          </cell>
          <cell r="D2613" t="str">
            <v>STAJYER</v>
          </cell>
          <cell r="E2613" t="str">
            <v>TRAINEE</v>
          </cell>
          <cell r="F2613" t="str">
            <v>50105833</v>
          </cell>
          <cell r="G2613" t="str">
            <v>TRC</v>
          </cell>
          <cell r="H2613" t="str">
            <v>50105833</v>
          </cell>
          <cell r="I2613" t="str">
            <v>0BBB</v>
          </cell>
          <cell r="J2613" t="str">
            <v>TRC</v>
          </cell>
          <cell r="K2613" t="str">
            <v>50116779</v>
          </cell>
          <cell r="L2613" t="str">
            <v>TZ</v>
          </cell>
          <cell r="M2613" t="str">
            <v>Tanzanyalı</v>
          </cell>
          <cell r="N2613" t="str">
            <v>0035</v>
          </cell>
          <cell r="O2613" t="str">
            <v>TABORA</v>
          </cell>
          <cell r="P2613" t="str">
            <v>6U</v>
          </cell>
          <cell r="Q2613" t="str">
            <v>TRC</v>
          </cell>
          <cell r="R2613">
            <v>45161</v>
          </cell>
          <cell r="S2613">
            <v>45161</v>
          </cell>
          <cell r="T2613">
            <v>45207</v>
          </cell>
          <cell r="U2613" t="str">
            <v>Belirli S. İş Sözl. sona erm.</v>
          </cell>
          <cell r="V2613" t="str">
            <v>Beyaz Yaka</v>
          </cell>
          <cell r="W2613" t="str">
            <v>LOT 3 (MIT)</v>
          </cell>
          <cell r="X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>STAJYER</v>
          </cell>
          <cell r="AC2613" t="str">
            <v>99</v>
          </cell>
          <cell r="AD2613" t="str">
            <v>LOT 3 (MIT)</v>
          </cell>
          <cell r="AE2613" t="str">
            <v>0113</v>
          </cell>
          <cell r="AF2613" t="str">
            <v/>
          </cell>
          <cell r="AG2613" t="str">
            <v>KM 785+000 - 829+305</v>
          </cell>
          <cell r="AH2613">
            <v>36526</v>
          </cell>
          <cell r="AI2613" t="str">
            <v>Bay</v>
          </cell>
          <cell r="AJ2613" t="str">
            <v>Yerel-Aylık</v>
          </cell>
          <cell r="AK2613">
            <v>0</v>
          </cell>
          <cell r="AL2613" t="str">
            <v/>
          </cell>
          <cell r="AM2613" t="str">
            <v>301002</v>
          </cell>
          <cell r="AN2613" t="str">
            <v/>
          </cell>
          <cell r="AO2613" t="str">
            <v>T3</v>
          </cell>
          <cell r="AP2613" t="str">
            <v>5150</v>
          </cell>
          <cell r="AQ2613" t="str">
            <v>5175</v>
          </cell>
          <cell r="AR2613" t="str">
            <v/>
          </cell>
          <cell r="AS2613" t="str">
            <v/>
          </cell>
          <cell r="AT2613" t="str">
            <v/>
          </cell>
          <cell r="AU2613" t="str">
            <v/>
          </cell>
          <cell r="AV2613" t="str">
            <v/>
          </cell>
          <cell r="AW2613" t="str">
            <v/>
          </cell>
          <cell r="AX2613" t="str">
            <v>ELIA MAGESA</v>
          </cell>
          <cell r="AY2613" t="str">
            <v/>
          </cell>
          <cell r="AZ2613"/>
          <cell r="BA2613"/>
          <cell r="BB2613" t="str">
            <v/>
          </cell>
          <cell r="BC2613"/>
          <cell r="BD2613" t="str">
            <v/>
          </cell>
          <cell r="BE2613" t="str">
            <v/>
          </cell>
          <cell r="BF2613" t="str">
            <v>0</v>
          </cell>
        </row>
        <row r="2614">
          <cell r="A2614">
            <v>10079624</v>
          </cell>
          <cell r="B2614" t="str">
            <v>REGINALD L</v>
          </cell>
          <cell r="C2614" t="str">
            <v>MALISA</v>
          </cell>
          <cell r="D2614" t="str">
            <v>STAJYER</v>
          </cell>
          <cell r="E2614" t="str">
            <v>TRAINEE</v>
          </cell>
          <cell r="F2614" t="str">
            <v>50105833</v>
          </cell>
          <cell r="G2614" t="str">
            <v>TRC</v>
          </cell>
          <cell r="H2614" t="str">
            <v>50105833</v>
          </cell>
          <cell r="I2614" t="str">
            <v>0BBB</v>
          </cell>
          <cell r="J2614" t="str">
            <v>TRC</v>
          </cell>
          <cell r="K2614" t="str">
            <v>50116779</v>
          </cell>
          <cell r="L2614" t="str">
            <v>TZ</v>
          </cell>
          <cell r="M2614" t="str">
            <v>Tanzanyalı</v>
          </cell>
          <cell r="N2614" t="str">
            <v>0035</v>
          </cell>
          <cell r="O2614" t="str">
            <v>TABORA</v>
          </cell>
          <cell r="P2614" t="str">
            <v>6U</v>
          </cell>
          <cell r="Q2614" t="str">
            <v>TRC</v>
          </cell>
          <cell r="R2614">
            <v>45161</v>
          </cell>
          <cell r="S2614">
            <v>45161</v>
          </cell>
          <cell r="T2614">
            <v>45199</v>
          </cell>
          <cell r="U2614" t="str">
            <v>Belirli S. İş Sözl. sona erm.</v>
          </cell>
          <cell r="V2614" t="str">
            <v>Beyaz Yaka</v>
          </cell>
          <cell r="W2614" t="str">
            <v>LOT 3 (MIT)</v>
          </cell>
          <cell r="X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>STAJYER</v>
          </cell>
          <cell r="AC2614" t="str">
            <v>99</v>
          </cell>
          <cell r="AD2614" t="str">
            <v>LOT 3 (MIT)</v>
          </cell>
          <cell r="AE2614" t="str">
            <v>0113</v>
          </cell>
          <cell r="AF2614" t="str">
            <v/>
          </cell>
          <cell r="AG2614" t="str">
            <v>KM 785+000 - 829+305</v>
          </cell>
          <cell r="AH2614">
            <v>36526</v>
          </cell>
          <cell r="AI2614" t="str">
            <v>Bay</v>
          </cell>
          <cell r="AJ2614" t="str">
            <v>Yerel-Aylık</v>
          </cell>
          <cell r="AK2614">
            <v>0</v>
          </cell>
          <cell r="AL2614" t="str">
            <v/>
          </cell>
          <cell r="AM2614" t="str">
            <v>301002</v>
          </cell>
          <cell r="AN2614" t="str">
            <v/>
          </cell>
          <cell r="AO2614" t="str">
            <v>T3</v>
          </cell>
          <cell r="AP2614" t="str">
            <v>5150</v>
          </cell>
          <cell r="AQ2614" t="str">
            <v>5175</v>
          </cell>
          <cell r="AR2614" t="str">
            <v/>
          </cell>
          <cell r="AS2614" t="str">
            <v/>
          </cell>
          <cell r="AT2614" t="str">
            <v/>
          </cell>
          <cell r="AU2614" t="str">
            <v/>
          </cell>
          <cell r="AV2614" t="str">
            <v/>
          </cell>
          <cell r="AW2614" t="str">
            <v/>
          </cell>
          <cell r="AX2614" t="str">
            <v>REGINALD L MALISA</v>
          </cell>
          <cell r="AY2614" t="str">
            <v/>
          </cell>
          <cell r="AZ2614"/>
          <cell r="BA2614"/>
          <cell r="BB2614" t="str">
            <v/>
          </cell>
          <cell r="BC2614"/>
          <cell r="BD2614" t="str">
            <v/>
          </cell>
          <cell r="BE2614" t="str">
            <v/>
          </cell>
          <cell r="BF2614" t="str">
            <v>0</v>
          </cell>
        </row>
        <row r="2615">
          <cell r="A2615">
            <v>10079625</v>
          </cell>
          <cell r="B2615" t="str">
            <v>YUSUPH ATHUMANI</v>
          </cell>
          <cell r="C2615" t="str">
            <v>ISMAIL</v>
          </cell>
          <cell r="D2615" t="str">
            <v>STAJYER</v>
          </cell>
          <cell r="E2615" t="str">
            <v>TRAINEE</v>
          </cell>
          <cell r="F2615" t="str">
            <v>50105833</v>
          </cell>
          <cell r="G2615" t="str">
            <v>TRC</v>
          </cell>
          <cell r="H2615" t="str">
            <v>50105833</v>
          </cell>
          <cell r="I2615" t="str">
            <v>0BBB</v>
          </cell>
          <cell r="J2615" t="str">
            <v>TRC</v>
          </cell>
          <cell r="K2615" t="str">
            <v>50116779</v>
          </cell>
          <cell r="L2615" t="str">
            <v>TZ</v>
          </cell>
          <cell r="M2615" t="str">
            <v>Tanzanyalı</v>
          </cell>
          <cell r="N2615" t="str">
            <v>0035</v>
          </cell>
          <cell r="O2615" t="str">
            <v>TABORA</v>
          </cell>
          <cell r="P2615" t="str">
            <v>6U</v>
          </cell>
          <cell r="Q2615" t="str">
            <v>TRC</v>
          </cell>
          <cell r="R2615">
            <v>45161</v>
          </cell>
          <cell r="S2615">
            <v>45161</v>
          </cell>
          <cell r="T2615">
            <v>45199</v>
          </cell>
          <cell r="U2615" t="str">
            <v>Belirli S. İş Sözl. sona erm.</v>
          </cell>
          <cell r="V2615" t="str">
            <v>Beyaz Yaka</v>
          </cell>
          <cell r="W2615" t="str">
            <v>LOT 3 (MIT)</v>
          </cell>
          <cell r="X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>STAJYER</v>
          </cell>
          <cell r="AC2615" t="str">
            <v>99</v>
          </cell>
          <cell r="AD2615" t="str">
            <v>LOT 3 (MIT)</v>
          </cell>
          <cell r="AE2615" t="str">
            <v>0113</v>
          </cell>
          <cell r="AF2615" t="str">
            <v/>
          </cell>
          <cell r="AG2615" t="str">
            <v>KM 785+000 - 829+305</v>
          </cell>
          <cell r="AH2615">
            <v>36526</v>
          </cell>
          <cell r="AI2615" t="str">
            <v>Bay</v>
          </cell>
          <cell r="AJ2615" t="str">
            <v>Yerel-Aylık</v>
          </cell>
          <cell r="AK2615">
            <v>0</v>
          </cell>
          <cell r="AL2615" t="str">
            <v/>
          </cell>
          <cell r="AM2615" t="str">
            <v>301002</v>
          </cell>
          <cell r="AN2615" t="str">
            <v/>
          </cell>
          <cell r="AO2615" t="str">
            <v>T3</v>
          </cell>
          <cell r="AP2615" t="str">
            <v>5150</v>
          </cell>
          <cell r="AQ2615" t="str">
            <v>5175</v>
          </cell>
          <cell r="AR2615" t="str">
            <v/>
          </cell>
          <cell r="AS2615" t="str">
            <v/>
          </cell>
          <cell r="AT2615" t="str">
            <v/>
          </cell>
          <cell r="AU2615" t="str">
            <v/>
          </cell>
          <cell r="AV2615" t="str">
            <v/>
          </cell>
          <cell r="AW2615" t="str">
            <v/>
          </cell>
          <cell r="AX2615" t="str">
            <v>YUSUPH ATHUMANI ISMAIL</v>
          </cell>
          <cell r="AY2615" t="str">
            <v/>
          </cell>
          <cell r="AZ2615"/>
          <cell r="BA2615"/>
          <cell r="BB2615" t="str">
            <v/>
          </cell>
          <cell r="BC2615"/>
          <cell r="BD2615" t="str">
            <v/>
          </cell>
          <cell r="BE2615" t="str">
            <v/>
          </cell>
          <cell r="BF2615" t="str">
            <v>0</v>
          </cell>
        </row>
        <row r="2616">
          <cell r="A2616">
            <v>10079626</v>
          </cell>
          <cell r="B2616" t="str">
            <v>EDWARD C</v>
          </cell>
          <cell r="C2616" t="str">
            <v>IBRAHIM</v>
          </cell>
          <cell r="D2616" t="str">
            <v>STAJYER</v>
          </cell>
          <cell r="E2616" t="str">
            <v>TRAINEE</v>
          </cell>
          <cell r="F2616" t="str">
            <v>50105833</v>
          </cell>
          <cell r="G2616" t="str">
            <v>TRC</v>
          </cell>
          <cell r="H2616" t="str">
            <v>50105833</v>
          </cell>
          <cell r="I2616" t="str">
            <v>0BBB</v>
          </cell>
          <cell r="J2616" t="str">
            <v>TRC</v>
          </cell>
          <cell r="K2616" t="str">
            <v>50116779</v>
          </cell>
          <cell r="L2616" t="str">
            <v>TZ</v>
          </cell>
          <cell r="M2616" t="str">
            <v>Tanzanyalı</v>
          </cell>
          <cell r="N2616" t="str">
            <v>0035</v>
          </cell>
          <cell r="O2616" t="str">
            <v>TABORA</v>
          </cell>
          <cell r="P2616" t="str">
            <v>6U</v>
          </cell>
          <cell r="Q2616" t="str">
            <v>TRC</v>
          </cell>
          <cell r="R2616">
            <v>45161</v>
          </cell>
          <cell r="S2616">
            <v>45161</v>
          </cell>
          <cell r="T2616">
            <v>45206</v>
          </cell>
          <cell r="U2616" t="str">
            <v>Belirli S. İş Sözl. sona erm.</v>
          </cell>
          <cell r="V2616" t="str">
            <v>Beyaz Yaka</v>
          </cell>
          <cell r="W2616" t="str">
            <v>LOT 3 (MIT)</v>
          </cell>
          <cell r="X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>STAJYER</v>
          </cell>
          <cell r="AC2616" t="str">
            <v>99</v>
          </cell>
          <cell r="AD2616" t="str">
            <v>LOT 3 (MIT)</v>
          </cell>
          <cell r="AE2616" t="str">
            <v>0113</v>
          </cell>
          <cell r="AF2616" t="str">
            <v/>
          </cell>
          <cell r="AG2616" t="str">
            <v>KM 785+000 - 829+305</v>
          </cell>
          <cell r="AH2616">
            <v>36526</v>
          </cell>
          <cell r="AI2616" t="str">
            <v>Bay</v>
          </cell>
          <cell r="AJ2616" t="str">
            <v>Yerel-Aylık</v>
          </cell>
          <cell r="AK2616">
            <v>0</v>
          </cell>
          <cell r="AL2616" t="str">
            <v/>
          </cell>
          <cell r="AM2616" t="str">
            <v>301002</v>
          </cell>
          <cell r="AN2616" t="str">
            <v/>
          </cell>
          <cell r="AO2616" t="str">
            <v>T3</v>
          </cell>
          <cell r="AP2616" t="str">
            <v>5150</v>
          </cell>
          <cell r="AQ2616" t="str">
            <v>5175</v>
          </cell>
          <cell r="AR2616" t="str">
            <v/>
          </cell>
          <cell r="AS2616" t="str">
            <v/>
          </cell>
          <cell r="AT2616" t="str">
            <v/>
          </cell>
          <cell r="AU2616" t="str">
            <v/>
          </cell>
          <cell r="AV2616" t="str">
            <v/>
          </cell>
          <cell r="AW2616" t="str">
            <v/>
          </cell>
          <cell r="AX2616" t="str">
            <v>EDWARD C IBRAHIM</v>
          </cell>
          <cell r="AY2616" t="str">
            <v/>
          </cell>
          <cell r="AZ2616"/>
          <cell r="BA2616"/>
          <cell r="BB2616" t="str">
            <v/>
          </cell>
          <cell r="BC2616"/>
          <cell r="BD2616" t="str">
            <v/>
          </cell>
          <cell r="BE2616" t="str">
            <v/>
          </cell>
          <cell r="BF2616" t="str">
            <v>0</v>
          </cell>
        </row>
        <row r="2617">
          <cell r="A2617">
            <v>10079627</v>
          </cell>
          <cell r="B2617" t="str">
            <v>DOREAN L</v>
          </cell>
          <cell r="C2617" t="str">
            <v>BUNDALA</v>
          </cell>
          <cell r="D2617" t="str">
            <v>STAJYER</v>
          </cell>
          <cell r="E2617" t="str">
            <v>TRAINEE</v>
          </cell>
          <cell r="F2617" t="str">
            <v>50105833</v>
          </cell>
          <cell r="G2617" t="str">
            <v>TRC</v>
          </cell>
          <cell r="H2617" t="str">
            <v>50105833</v>
          </cell>
          <cell r="I2617" t="str">
            <v>0BBB</v>
          </cell>
          <cell r="J2617" t="str">
            <v>TRC</v>
          </cell>
          <cell r="K2617" t="str">
            <v>50116779</v>
          </cell>
          <cell r="L2617" t="str">
            <v>TZ</v>
          </cell>
          <cell r="M2617" t="str">
            <v>Tanzanyalı</v>
          </cell>
          <cell r="N2617" t="str">
            <v>0035</v>
          </cell>
          <cell r="O2617" t="str">
            <v>TABORA</v>
          </cell>
          <cell r="P2617" t="str">
            <v>6U</v>
          </cell>
          <cell r="Q2617" t="str">
            <v>TRC</v>
          </cell>
          <cell r="R2617">
            <v>45161</v>
          </cell>
          <cell r="S2617">
            <v>45161</v>
          </cell>
          <cell r="T2617">
            <v>45199</v>
          </cell>
          <cell r="U2617" t="str">
            <v>Belirli S. İş Sözl. sona erm.</v>
          </cell>
          <cell r="V2617" t="str">
            <v>Beyaz Yaka</v>
          </cell>
          <cell r="W2617" t="str">
            <v>LOT 3 (MIT)</v>
          </cell>
          <cell r="X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>STAJYER</v>
          </cell>
          <cell r="AC2617" t="str">
            <v>99</v>
          </cell>
          <cell r="AD2617" t="str">
            <v>LOT 3 (MIT)</v>
          </cell>
          <cell r="AE2617" t="str">
            <v>0113</v>
          </cell>
          <cell r="AF2617" t="str">
            <v/>
          </cell>
          <cell r="AG2617" t="str">
            <v>KM 785+000 - 829+305</v>
          </cell>
          <cell r="AH2617">
            <v>36526</v>
          </cell>
          <cell r="AI2617" t="str">
            <v>Bay</v>
          </cell>
          <cell r="AJ2617" t="str">
            <v>Yerel-Aylık</v>
          </cell>
          <cell r="AK2617">
            <v>0</v>
          </cell>
          <cell r="AL2617" t="str">
            <v/>
          </cell>
          <cell r="AM2617" t="str">
            <v>301002</v>
          </cell>
          <cell r="AN2617" t="str">
            <v/>
          </cell>
          <cell r="AO2617" t="str">
            <v>T3</v>
          </cell>
          <cell r="AP2617" t="str">
            <v>5150</v>
          </cell>
          <cell r="AQ2617" t="str">
            <v>5175</v>
          </cell>
          <cell r="AR2617" t="str">
            <v/>
          </cell>
          <cell r="AS2617" t="str">
            <v/>
          </cell>
          <cell r="AT2617" t="str">
            <v/>
          </cell>
          <cell r="AU2617" t="str">
            <v/>
          </cell>
          <cell r="AV2617" t="str">
            <v/>
          </cell>
          <cell r="AW2617" t="str">
            <v/>
          </cell>
          <cell r="AX2617" t="str">
            <v>DOREAN L BUNDALA</v>
          </cell>
          <cell r="AY2617" t="str">
            <v/>
          </cell>
          <cell r="AZ2617"/>
          <cell r="BA2617"/>
          <cell r="BB2617" t="str">
            <v/>
          </cell>
          <cell r="BC2617"/>
          <cell r="BD2617" t="str">
            <v/>
          </cell>
          <cell r="BE2617" t="str">
            <v/>
          </cell>
          <cell r="BF2617" t="str">
            <v>0</v>
          </cell>
        </row>
        <row r="2618">
          <cell r="A2618">
            <v>10079628</v>
          </cell>
          <cell r="B2618" t="str">
            <v>SALIM H</v>
          </cell>
          <cell r="C2618" t="str">
            <v>RAJABU</v>
          </cell>
          <cell r="D2618" t="str">
            <v>STAJYER</v>
          </cell>
          <cell r="E2618" t="str">
            <v>TRAINEE</v>
          </cell>
          <cell r="F2618" t="str">
            <v>50105833</v>
          </cell>
          <cell r="G2618" t="str">
            <v>TRC</v>
          </cell>
          <cell r="H2618" t="str">
            <v>50105833</v>
          </cell>
          <cell r="I2618" t="str">
            <v>0BBB</v>
          </cell>
          <cell r="J2618" t="str">
            <v>TRC</v>
          </cell>
          <cell r="K2618" t="str">
            <v>50116779</v>
          </cell>
          <cell r="L2618" t="str">
            <v>TZ</v>
          </cell>
          <cell r="M2618" t="str">
            <v>Tanzanyalı</v>
          </cell>
          <cell r="N2618" t="str">
            <v>0035</v>
          </cell>
          <cell r="O2618" t="str">
            <v>TABORA</v>
          </cell>
          <cell r="P2618" t="str">
            <v>6U</v>
          </cell>
          <cell r="Q2618" t="str">
            <v>TRC</v>
          </cell>
          <cell r="R2618">
            <v>45161</v>
          </cell>
          <cell r="S2618">
            <v>45161</v>
          </cell>
          <cell r="T2618">
            <v>45199</v>
          </cell>
          <cell r="U2618" t="str">
            <v>Belirli S. İş Sözl. sona erm.</v>
          </cell>
          <cell r="V2618" t="str">
            <v>Beyaz Yaka</v>
          </cell>
          <cell r="W2618" t="str">
            <v>LOT 3 (MIT)</v>
          </cell>
          <cell r="X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>STAJYER</v>
          </cell>
          <cell r="AC2618" t="str">
            <v>99</v>
          </cell>
          <cell r="AD2618" t="str">
            <v>LOT 3 (MIT)</v>
          </cell>
          <cell r="AE2618" t="str">
            <v>0113</v>
          </cell>
          <cell r="AF2618" t="str">
            <v/>
          </cell>
          <cell r="AG2618" t="str">
            <v>KM 785+000 - 829+305</v>
          </cell>
          <cell r="AH2618">
            <v>36526</v>
          </cell>
          <cell r="AI2618" t="str">
            <v>Bay</v>
          </cell>
          <cell r="AJ2618" t="str">
            <v>Yerel-Aylık</v>
          </cell>
          <cell r="AK2618">
            <v>0</v>
          </cell>
          <cell r="AL2618" t="str">
            <v/>
          </cell>
          <cell r="AM2618" t="str">
            <v>301002</v>
          </cell>
          <cell r="AN2618" t="str">
            <v/>
          </cell>
          <cell r="AO2618" t="str">
            <v>T3</v>
          </cell>
          <cell r="AP2618" t="str">
            <v>5150</v>
          </cell>
          <cell r="AQ2618" t="str">
            <v>5175</v>
          </cell>
          <cell r="AR2618" t="str">
            <v/>
          </cell>
          <cell r="AS2618" t="str">
            <v/>
          </cell>
          <cell r="AT2618" t="str">
            <v/>
          </cell>
          <cell r="AU2618" t="str">
            <v/>
          </cell>
          <cell r="AV2618" t="str">
            <v/>
          </cell>
          <cell r="AW2618" t="str">
            <v/>
          </cell>
          <cell r="AX2618" t="str">
            <v>SALIM H RAJABU</v>
          </cell>
          <cell r="AY2618" t="str">
            <v/>
          </cell>
          <cell r="AZ2618"/>
          <cell r="BA2618"/>
          <cell r="BB2618" t="str">
            <v/>
          </cell>
          <cell r="BC2618"/>
          <cell r="BD2618" t="str">
            <v/>
          </cell>
          <cell r="BE2618" t="str">
            <v/>
          </cell>
          <cell r="BF2618" t="str">
            <v>0</v>
          </cell>
        </row>
        <row r="2619">
          <cell r="A2619">
            <v>10079629</v>
          </cell>
          <cell r="B2619" t="str">
            <v>KARIM SHABANI</v>
          </cell>
          <cell r="C2619" t="str">
            <v>MADEGA</v>
          </cell>
          <cell r="D2619" t="str">
            <v>STAJYER</v>
          </cell>
          <cell r="E2619" t="str">
            <v>TRAINEE</v>
          </cell>
          <cell r="F2619" t="str">
            <v>50105833</v>
          </cell>
          <cell r="G2619" t="str">
            <v>TRC</v>
          </cell>
          <cell r="H2619" t="str">
            <v>50105833</v>
          </cell>
          <cell r="I2619" t="str">
            <v>0BBB</v>
          </cell>
          <cell r="J2619" t="str">
            <v>TRC</v>
          </cell>
          <cell r="K2619" t="str">
            <v>50116779</v>
          </cell>
          <cell r="L2619" t="str">
            <v>TZ</v>
          </cell>
          <cell r="M2619" t="str">
            <v>Tanzanyalı</v>
          </cell>
          <cell r="N2619" t="str">
            <v>0035</v>
          </cell>
          <cell r="O2619" t="str">
            <v>TABORA</v>
          </cell>
          <cell r="P2619" t="str">
            <v>6U</v>
          </cell>
          <cell r="Q2619" t="str">
            <v>TRC</v>
          </cell>
          <cell r="R2619">
            <v>45161</v>
          </cell>
          <cell r="S2619">
            <v>45161</v>
          </cell>
          <cell r="T2619">
            <v>45199</v>
          </cell>
          <cell r="U2619" t="str">
            <v>Belirli S. İş Sözl. sona erm.</v>
          </cell>
          <cell r="V2619" t="str">
            <v>Beyaz Yaka</v>
          </cell>
          <cell r="W2619" t="str">
            <v>LOT 3 (MIT)</v>
          </cell>
          <cell r="X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>STAJYER</v>
          </cell>
          <cell r="AC2619" t="str">
            <v>99</v>
          </cell>
          <cell r="AD2619" t="str">
            <v>LOT 3 (MIT)</v>
          </cell>
          <cell r="AE2619" t="str">
            <v>0113</v>
          </cell>
          <cell r="AF2619" t="str">
            <v/>
          </cell>
          <cell r="AG2619" t="str">
            <v>KM 785+000 - 829+305</v>
          </cell>
          <cell r="AH2619">
            <v>36526</v>
          </cell>
          <cell r="AI2619" t="str">
            <v>Bay</v>
          </cell>
          <cell r="AJ2619" t="str">
            <v>Yerel-Aylık</v>
          </cell>
          <cell r="AK2619">
            <v>0</v>
          </cell>
          <cell r="AL2619" t="str">
            <v/>
          </cell>
          <cell r="AM2619" t="str">
            <v>301002</v>
          </cell>
          <cell r="AN2619" t="str">
            <v/>
          </cell>
          <cell r="AO2619" t="str">
            <v>T3</v>
          </cell>
          <cell r="AP2619" t="str">
            <v>5150</v>
          </cell>
          <cell r="AQ2619" t="str">
            <v>5175</v>
          </cell>
          <cell r="AR2619" t="str">
            <v/>
          </cell>
          <cell r="AS2619" t="str">
            <v/>
          </cell>
          <cell r="AT2619" t="str">
            <v/>
          </cell>
          <cell r="AU2619" t="str">
            <v/>
          </cell>
          <cell r="AV2619" t="str">
            <v/>
          </cell>
          <cell r="AW2619" t="str">
            <v/>
          </cell>
          <cell r="AX2619" t="str">
            <v>KARIM SHABANI MADEGA</v>
          </cell>
          <cell r="AY2619" t="str">
            <v/>
          </cell>
          <cell r="AZ2619"/>
          <cell r="BA2619"/>
          <cell r="BB2619" t="str">
            <v/>
          </cell>
          <cell r="BC2619"/>
          <cell r="BD2619" t="str">
            <v/>
          </cell>
          <cell r="BE2619" t="str">
            <v/>
          </cell>
          <cell r="BF2619" t="str">
            <v>0</v>
          </cell>
        </row>
        <row r="2620">
          <cell r="A2620">
            <v>10079630</v>
          </cell>
          <cell r="B2620" t="str">
            <v>JAMES LAURENCE</v>
          </cell>
          <cell r="C2620" t="str">
            <v>SOTERI</v>
          </cell>
          <cell r="D2620" t="str">
            <v>STAJYER</v>
          </cell>
          <cell r="E2620" t="str">
            <v>TRAINEE</v>
          </cell>
          <cell r="F2620" t="str">
            <v>50105833</v>
          </cell>
          <cell r="G2620" t="str">
            <v>TRC</v>
          </cell>
          <cell r="H2620" t="str">
            <v>50105833</v>
          </cell>
          <cell r="I2620" t="str">
            <v>0BBB</v>
          </cell>
          <cell r="J2620" t="str">
            <v>TRC</v>
          </cell>
          <cell r="K2620" t="str">
            <v>50116779</v>
          </cell>
          <cell r="L2620" t="str">
            <v>TZ</v>
          </cell>
          <cell r="M2620" t="str">
            <v>Tanzanyalı</v>
          </cell>
          <cell r="N2620" t="str">
            <v>0035</v>
          </cell>
          <cell r="O2620" t="str">
            <v>TABORA</v>
          </cell>
          <cell r="P2620" t="str">
            <v>6U</v>
          </cell>
          <cell r="Q2620" t="str">
            <v>TRC</v>
          </cell>
          <cell r="R2620">
            <v>45161</v>
          </cell>
          <cell r="S2620">
            <v>45161</v>
          </cell>
          <cell r="T2620">
            <v>45204</v>
          </cell>
          <cell r="U2620" t="str">
            <v>Belirli S. İş Sözl. sona erm.</v>
          </cell>
          <cell r="V2620" t="str">
            <v>Beyaz Yaka</v>
          </cell>
          <cell r="W2620" t="str">
            <v>LOT 3 (MIT)</v>
          </cell>
          <cell r="X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>STAJYER</v>
          </cell>
          <cell r="AC2620" t="str">
            <v>99</v>
          </cell>
          <cell r="AD2620" t="str">
            <v>LOT 3 (MIT)</v>
          </cell>
          <cell r="AE2620" t="str">
            <v>0113</v>
          </cell>
          <cell r="AF2620" t="str">
            <v/>
          </cell>
          <cell r="AG2620" t="str">
            <v>KM 785+000 - 829+305</v>
          </cell>
          <cell r="AH2620">
            <v>36526</v>
          </cell>
          <cell r="AI2620" t="str">
            <v>Bay</v>
          </cell>
          <cell r="AJ2620" t="str">
            <v>Yerel-Aylık</v>
          </cell>
          <cell r="AK2620">
            <v>0</v>
          </cell>
          <cell r="AL2620" t="str">
            <v/>
          </cell>
          <cell r="AM2620" t="str">
            <v>301002</v>
          </cell>
          <cell r="AN2620" t="str">
            <v>S</v>
          </cell>
          <cell r="AO2620" t="str">
            <v>T3</v>
          </cell>
          <cell r="AP2620" t="str">
            <v>5150</v>
          </cell>
          <cell r="AQ2620" t="str">
            <v>5175</v>
          </cell>
          <cell r="AR2620" t="str">
            <v/>
          </cell>
          <cell r="AS2620" t="str">
            <v/>
          </cell>
          <cell r="AT2620" t="str">
            <v/>
          </cell>
          <cell r="AU2620" t="str">
            <v/>
          </cell>
          <cell r="AV2620" t="str">
            <v/>
          </cell>
          <cell r="AW2620" t="str">
            <v/>
          </cell>
          <cell r="AX2620" t="str">
            <v>JAMES LAURENCE SOTERI</v>
          </cell>
          <cell r="AY2620" t="str">
            <v/>
          </cell>
          <cell r="AZ2620"/>
          <cell r="BA2620"/>
          <cell r="BB2620" t="str">
            <v/>
          </cell>
          <cell r="BC2620"/>
          <cell r="BD2620" t="str">
            <v/>
          </cell>
          <cell r="BE2620" t="str">
            <v/>
          </cell>
          <cell r="BF2620" t="str">
            <v>0</v>
          </cell>
        </row>
        <row r="2621">
          <cell r="A2621">
            <v>10079837</v>
          </cell>
          <cell r="B2621" t="str">
            <v>SAMWELI LAHANI</v>
          </cell>
          <cell r="C2621" t="str">
            <v>GALLU</v>
          </cell>
          <cell r="D2621" t="str">
            <v>GÜVENLİK GÖREVLİSİ</v>
          </cell>
          <cell r="E2621" t="str">
            <v>SECURITY</v>
          </cell>
          <cell r="F2621" t="str">
            <v>50106670</v>
          </cell>
          <cell r="G2621" t="str">
            <v>KITUMBO SECURITY</v>
          </cell>
          <cell r="H2621" t="str">
            <v>50106670</v>
          </cell>
          <cell r="I2621" t="str">
            <v>0EEI</v>
          </cell>
          <cell r="J2621" t="str">
            <v>GÜVENLİK</v>
          </cell>
          <cell r="K2621" t="str">
            <v>50106674</v>
          </cell>
          <cell r="L2621" t="str">
            <v>TZ</v>
          </cell>
          <cell r="M2621" t="str">
            <v>Tanzanyalı</v>
          </cell>
          <cell r="N2621" t="str">
            <v>0035</v>
          </cell>
          <cell r="O2621" t="str">
            <v>TABORA</v>
          </cell>
          <cell r="P2621" t="str">
            <v>7L</v>
          </cell>
          <cell r="Q2621" t="str">
            <v>KITIMBO SECURITY</v>
          </cell>
          <cell r="R2621">
            <v>45205</v>
          </cell>
          <cell r="S2621">
            <v>45205</v>
          </cell>
          <cell r="T2621">
            <v>45231</v>
          </cell>
          <cell r="U2621" t="str">
            <v>Belirli S. İş Sözl. sona erm.</v>
          </cell>
          <cell r="V2621" t="str">
            <v>Mavi Yaka Endirekt</v>
          </cell>
          <cell r="W2621" t="str">
            <v>LOT 3 (MIT)</v>
          </cell>
          <cell r="X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>GÖREVLİ</v>
          </cell>
          <cell r="AC2621" t="str">
            <v>99</v>
          </cell>
          <cell r="AD2621" t="str">
            <v>LOT 3 (MIT)</v>
          </cell>
          <cell r="AE2621" t="str">
            <v>0113</v>
          </cell>
          <cell r="AF2621" t="str">
            <v/>
          </cell>
          <cell r="AG2621" t="str">
            <v>KM 785+000 - 829+305</v>
          </cell>
          <cell r="AH2621">
            <v>35117</v>
          </cell>
          <cell r="AI2621" t="str">
            <v>Bay</v>
          </cell>
          <cell r="AJ2621" t="str">
            <v>Yerel-Saatlik</v>
          </cell>
          <cell r="AK2621">
            <v>0</v>
          </cell>
          <cell r="AL2621" t="str">
            <v/>
          </cell>
          <cell r="AM2621" t="str">
            <v>306002</v>
          </cell>
          <cell r="AN2621" t="str">
            <v/>
          </cell>
          <cell r="AO2621" t="str">
            <v>T3</v>
          </cell>
          <cell r="AP2621" t="str">
            <v>5150</v>
          </cell>
          <cell r="AQ2621" t="str">
            <v>5175</v>
          </cell>
          <cell r="AR2621" t="str">
            <v/>
          </cell>
          <cell r="AS2621" t="str">
            <v/>
          </cell>
          <cell r="AT2621" t="str">
            <v/>
          </cell>
          <cell r="AU2621" t="str">
            <v/>
          </cell>
          <cell r="AV2621" t="str">
            <v/>
          </cell>
          <cell r="AW2621" t="str">
            <v/>
          </cell>
          <cell r="AX2621" t="str">
            <v>SAMWELI LAHANI GALLU</v>
          </cell>
          <cell r="AY2621" t="str">
            <v/>
          </cell>
          <cell r="AZ2621"/>
          <cell r="BA2621"/>
          <cell r="BB2621" t="str">
            <v/>
          </cell>
          <cell r="BC2621"/>
          <cell r="BD2621" t="str">
            <v/>
          </cell>
          <cell r="BE2621" t="str">
            <v/>
          </cell>
          <cell r="BF2621" t="str">
            <v>0</v>
          </cell>
        </row>
        <row r="2622">
          <cell r="A2622">
            <v>10079838</v>
          </cell>
          <cell r="B2622" t="str">
            <v>ELIEZERI MSAFIRI</v>
          </cell>
          <cell r="C2622" t="str">
            <v>SELEMANI</v>
          </cell>
          <cell r="D2622" t="str">
            <v>GÜVENLİK GÖREVLİSİ</v>
          </cell>
          <cell r="E2622" t="str">
            <v>SECURITY</v>
          </cell>
          <cell r="F2622" t="str">
            <v>50106670</v>
          </cell>
          <cell r="G2622" t="str">
            <v>KITUMBO SECURITY</v>
          </cell>
          <cell r="H2622" t="str">
            <v>50106670</v>
          </cell>
          <cell r="I2622" t="str">
            <v>0EEI</v>
          </cell>
          <cell r="J2622" t="str">
            <v>GÜVENLİK</v>
          </cell>
          <cell r="K2622" t="str">
            <v>50106674</v>
          </cell>
          <cell r="L2622" t="str">
            <v>TZ</v>
          </cell>
          <cell r="M2622" t="str">
            <v>Tanzanyalı</v>
          </cell>
          <cell r="N2622" t="str">
            <v>0035</v>
          </cell>
          <cell r="O2622" t="str">
            <v>TABORA</v>
          </cell>
          <cell r="P2622" t="str">
            <v>7L</v>
          </cell>
          <cell r="Q2622" t="str">
            <v>KITIMBO SECURITY</v>
          </cell>
          <cell r="R2622">
            <v>45205</v>
          </cell>
          <cell r="S2622">
            <v>45205</v>
          </cell>
          <cell r="T2622">
            <v>45231</v>
          </cell>
          <cell r="U2622" t="str">
            <v>Belirli S. İş Sözl. sona erm.</v>
          </cell>
          <cell r="V2622" t="str">
            <v>Mavi Yaka Endirekt</v>
          </cell>
          <cell r="W2622" t="str">
            <v>LOT 3 (MIT)</v>
          </cell>
          <cell r="X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>GÖREVLİ</v>
          </cell>
          <cell r="AC2622" t="str">
            <v>99</v>
          </cell>
          <cell r="AD2622" t="str">
            <v>LOT 3 (MIT)</v>
          </cell>
          <cell r="AE2622" t="str">
            <v>0113</v>
          </cell>
          <cell r="AF2622" t="str">
            <v/>
          </cell>
          <cell r="AG2622" t="str">
            <v>KM 785+000 - 829+305</v>
          </cell>
          <cell r="AH2622">
            <v>33067</v>
          </cell>
          <cell r="AI2622" t="str">
            <v>Bay</v>
          </cell>
          <cell r="AJ2622" t="str">
            <v>Yerel-Saatlik</v>
          </cell>
          <cell r="AK2622">
            <v>0</v>
          </cell>
          <cell r="AL2622" t="str">
            <v/>
          </cell>
          <cell r="AM2622" t="str">
            <v>306002</v>
          </cell>
          <cell r="AN2622" t="str">
            <v/>
          </cell>
          <cell r="AO2622" t="str">
            <v>T3</v>
          </cell>
          <cell r="AP2622" t="str">
            <v>5150</v>
          </cell>
          <cell r="AQ2622" t="str">
            <v>5175</v>
          </cell>
          <cell r="AR2622" t="str">
            <v/>
          </cell>
          <cell r="AS2622" t="str">
            <v/>
          </cell>
          <cell r="AT2622" t="str">
            <v/>
          </cell>
          <cell r="AU2622" t="str">
            <v/>
          </cell>
          <cell r="AV2622" t="str">
            <v/>
          </cell>
          <cell r="AW2622" t="str">
            <v/>
          </cell>
          <cell r="AX2622" t="str">
            <v>ELIEZERI MSAFIRI SELEMANI</v>
          </cell>
          <cell r="AY2622" t="str">
            <v/>
          </cell>
          <cell r="AZ2622"/>
          <cell r="BA2622"/>
          <cell r="BB2622" t="str">
            <v/>
          </cell>
          <cell r="BC2622"/>
          <cell r="BD2622" t="str">
            <v/>
          </cell>
          <cell r="BE2622" t="str">
            <v/>
          </cell>
          <cell r="BF2622" t="str">
            <v>0</v>
          </cell>
        </row>
        <row r="2623">
          <cell r="A2623">
            <v>10079839</v>
          </cell>
          <cell r="B2623" t="str">
            <v>LABAN ELIAS</v>
          </cell>
          <cell r="C2623" t="str">
            <v>NGWAHAGA</v>
          </cell>
          <cell r="D2623" t="str">
            <v>GÜVENLİK YETKİLİSİ(YEREL)</v>
          </cell>
          <cell r="E2623" t="str">
            <v>SECURITY OFFICER (LOCAL)</v>
          </cell>
          <cell r="F2623" t="str">
            <v>50106670</v>
          </cell>
          <cell r="G2623" t="str">
            <v>KITUMBO SECURITY</v>
          </cell>
          <cell r="H2623" t="str">
            <v>50106670</v>
          </cell>
          <cell r="I2623" t="str">
            <v>0EEI</v>
          </cell>
          <cell r="J2623" t="str">
            <v>GÜVENLİK</v>
          </cell>
          <cell r="K2623" t="str">
            <v>50114844</v>
          </cell>
          <cell r="L2623" t="str">
            <v>TZ</v>
          </cell>
          <cell r="M2623" t="str">
            <v>Tanzanyalı</v>
          </cell>
          <cell r="N2623" t="str">
            <v>0035</v>
          </cell>
          <cell r="O2623" t="str">
            <v>TABORA</v>
          </cell>
          <cell r="P2623" t="str">
            <v>7L</v>
          </cell>
          <cell r="Q2623" t="str">
            <v>KITIMBO SECURITY</v>
          </cell>
          <cell r="R2623">
            <v>45205</v>
          </cell>
          <cell r="S2623">
            <v>45205</v>
          </cell>
          <cell r="T2623">
            <v>45231</v>
          </cell>
          <cell r="U2623" t="str">
            <v>Belirli S. İş Sözl. sona erm.</v>
          </cell>
          <cell r="V2623" t="str">
            <v>Beyaz Yaka</v>
          </cell>
          <cell r="W2623" t="str">
            <v>LOT 3 (MIT)</v>
          </cell>
          <cell r="X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>YETKİLİ</v>
          </cell>
          <cell r="AC2623" t="str">
            <v>99</v>
          </cell>
          <cell r="AD2623" t="str">
            <v>LOT 3 (MIT)</v>
          </cell>
          <cell r="AE2623" t="str">
            <v>0113</v>
          </cell>
          <cell r="AF2623" t="str">
            <v/>
          </cell>
          <cell r="AG2623" t="str">
            <v>KM 785+000 - 829+305</v>
          </cell>
          <cell r="AH2623">
            <v>26702</v>
          </cell>
          <cell r="AI2623" t="str">
            <v>Bay</v>
          </cell>
          <cell r="AJ2623" t="str">
            <v>Yerel-Aylık</v>
          </cell>
          <cell r="AK2623">
            <v>0</v>
          </cell>
          <cell r="AL2623" t="str">
            <v/>
          </cell>
          <cell r="AM2623" t="str">
            <v>301002</v>
          </cell>
          <cell r="AN2623" t="str">
            <v/>
          </cell>
          <cell r="AO2623" t="str">
            <v>T3</v>
          </cell>
          <cell r="AP2623" t="str">
            <v>5150</v>
          </cell>
          <cell r="AQ2623" t="str">
            <v>5175</v>
          </cell>
          <cell r="AR2623" t="str">
            <v/>
          </cell>
          <cell r="AS2623" t="str">
            <v/>
          </cell>
          <cell r="AT2623" t="str">
            <v/>
          </cell>
          <cell r="AU2623" t="str">
            <v/>
          </cell>
          <cell r="AV2623" t="str">
            <v/>
          </cell>
          <cell r="AW2623" t="str">
            <v/>
          </cell>
          <cell r="AX2623" t="str">
            <v>LABAN ELIAS NGWAHAGA</v>
          </cell>
          <cell r="AY2623" t="str">
            <v/>
          </cell>
          <cell r="AZ2623"/>
          <cell r="BA2623"/>
          <cell r="BB2623" t="str">
            <v/>
          </cell>
          <cell r="BC2623"/>
          <cell r="BD2623" t="str">
            <v/>
          </cell>
          <cell r="BE2623" t="str">
            <v/>
          </cell>
          <cell r="BF2623" t="str">
            <v>0</v>
          </cell>
        </row>
        <row r="2624">
          <cell r="A2624">
            <v>10079840</v>
          </cell>
          <cell r="B2624" t="str">
            <v>OMARY HASSAN</v>
          </cell>
          <cell r="C2624" t="str">
            <v>ULEDI</v>
          </cell>
          <cell r="D2624" t="str">
            <v>GÜVENLİK YETKİLİSİ(YEREL)</v>
          </cell>
          <cell r="E2624" t="str">
            <v>SECURITY OFFICER (LOCAL)</v>
          </cell>
          <cell r="F2624" t="str">
            <v>50106670</v>
          </cell>
          <cell r="G2624" t="str">
            <v>KITUMBO SECURITY</v>
          </cell>
          <cell r="H2624" t="str">
            <v>50106670</v>
          </cell>
          <cell r="I2624" t="str">
            <v>0EEI</v>
          </cell>
          <cell r="J2624" t="str">
            <v>GÜVENLİK</v>
          </cell>
          <cell r="K2624" t="str">
            <v>50114844</v>
          </cell>
          <cell r="L2624" t="str">
            <v>TZ</v>
          </cell>
          <cell r="M2624" t="str">
            <v>Tanzanyalı</v>
          </cell>
          <cell r="N2624" t="str">
            <v>0035</v>
          </cell>
          <cell r="O2624" t="str">
            <v>TABORA</v>
          </cell>
          <cell r="P2624" t="str">
            <v>7L</v>
          </cell>
          <cell r="Q2624" t="str">
            <v>KITIMBO SECURITY</v>
          </cell>
          <cell r="R2624">
            <v>45205</v>
          </cell>
          <cell r="S2624">
            <v>45205</v>
          </cell>
          <cell r="T2624">
            <v>45231</v>
          </cell>
          <cell r="U2624" t="str">
            <v>Belirli S. İş Sözl. sona erm.</v>
          </cell>
          <cell r="V2624" t="str">
            <v>Beyaz Yaka</v>
          </cell>
          <cell r="W2624" t="str">
            <v>LOT 3 (MIT)</v>
          </cell>
          <cell r="X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>YETKİLİ</v>
          </cell>
          <cell r="AC2624" t="str">
            <v>99</v>
          </cell>
          <cell r="AD2624" t="str">
            <v>LOT 3 (MIT)</v>
          </cell>
          <cell r="AE2624" t="str">
            <v>0113</v>
          </cell>
          <cell r="AF2624" t="str">
            <v/>
          </cell>
          <cell r="AG2624" t="str">
            <v>KM 785+000 - 829+305</v>
          </cell>
          <cell r="AH2624">
            <v>24165</v>
          </cell>
          <cell r="AI2624" t="str">
            <v>Bay</v>
          </cell>
          <cell r="AJ2624" t="str">
            <v>Yerel-Aylık</v>
          </cell>
          <cell r="AK2624">
            <v>0</v>
          </cell>
          <cell r="AL2624" t="str">
            <v/>
          </cell>
          <cell r="AM2624" t="str">
            <v>301002</v>
          </cell>
          <cell r="AN2624" t="str">
            <v/>
          </cell>
          <cell r="AO2624" t="str">
            <v>T3</v>
          </cell>
          <cell r="AP2624" t="str">
            <v>5150</v>
          </cell>
          <cell r="AQ2624" t="str">
            <v>5175</v>
          </cell>
          <cell r="AR2624" t="str">
            <v/>
          </cell>
          <cell r="AS2624" t="str">
            <v/>
          </cell>
          <cell r="AT2624" t="str">
            <v/>
          </cell>
          <cell r="AU2624" t="str">
            <v/>
          </cell>
          <cell r="AV2624" t="str">
            <v/>
          </cell>
          <cell r="AW2624" t="str">
            <v/>
          </cell>
          <cell r="AX2624" t="str">
            <v>OMARY HASSAN ULEDI</v>
          </cell>
          <cell r="AY2624" t="str">
            <v/>
          </cell>
          <cell r="AZ2624"/>
          <cell r="BA2624"/>
          <cell r="BB2624" t="str">
            <v/>
          </cell>
          <cell r="BC2624"/>
          <cell r="BD2624" t="str">
            <v/>
          </cell>
          <cell r="BE2624" t="str">
            <v/>
          </cell>
          <cell r="BF2624" t="str">
            <v>0</v>
          </cell>
        </row>
        <row r="2625">
          <cell r="A2625">
            <v>10077873</v>
          </cell>
          <cell r="B2625" t="str">
            <v>FESTO WAMBURA</v>
          </cell>
          <cell r="C2625" t="str">
            <v>MAGINGA</v>
          </cell>
          <cell r="D2625" t="str">
            <v>BOYACI</v>
          </cell>
          <cell r="E2625" t="str">
            <v>PAINTER</v>
          </cell>
          <cell r="F2625" t="str">
            <v>50107642</v>
          </cell>
          <cell r="G2625" t="str">
            <v>PETRA PROTEK</v>
          </cell>
          <cell r="H2625" t="str">
            <v>50107642</v>
          </cell>
          <cell r="I2625" t="str">
            <v>0BBQ</v>
          </cell>
          <cell r="J2625" t="str">
            <v>İNŞAAT GRUBU</v>
          </cell>
          <cell r="K2625" t="str">
            <v>50109381</v>
          </cell>
          <cell r="L2625" t="str">
            <v>TZ</v>
          </cell>
          <cell r="M2625" t="str">
            <v>Tanzanyalı</v>
          </cell>
          <cell r="N2625" t="str">
            <v>0035</v>
          </cell>
          <cell r="O2625" t="str">
            <v>TABORA</v>
          </cell>
          <cell r="P2625" t="str">
            <v>7B</v>
          </cell>
          <cell r="Q2625" t="str">
            <v>PETRA PROTEK</v>
          </cell>
          <cell r="R2625">
            <v>44999</v>
          </cell>
          <cell r="S2625">
            <v>44999</v>
          </cell>
          <cell r="T2625">
            <v>45143</v>
          </cell>
          <cell r="U2625" t="str">
            <v>Bsz.S.İşSz.İşçiTrf.fsh(istifa)</v>
          </cell>
          <cell r="V2625" t="str">
            <v>Mavi Yaka Direkt</v>
          </cell>
          <cell r="W2625" t="str">
            <v>LOT 3 (MIT)</v>
          </cell>
          <cell r="X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>USTA</v>
          </cell>
          <cell r="AC2625" t="str">
            <v>99</v>
          </cell>
          <cell r="AD2625" t="str">
            <v>LOT 3 (MIT)</v>
          </cell>
          <cell r="AE2625" t="str">
            <v>0113</v>
          </cell>
          <cell r="AF2625" t="str">
            <v/>
          </cell>
          <cell r="AG2625" t="str">
            <v>KM 785+000 - 829+305</v>
          </cell>
          <cell r="AH2625">
            <v>29201</v>
          </cell>
          <cell r="AI2625" t="str">
            <v>Bay</v>
          </cell>
          <cell r="AJ2625" t="str">
            <v>Yerel-Saatlik</v>
          </cell>
          <cell r="AK2625">
            <v>0</v>
          </cell>
          <cell r="AL2625" t="str">
            <v/>
          </cell>
          <cell r="AM2625" t="str">
            <v>201002</v>
          </cell>
          <cell r="AN2625" t="str">
            <v/>
          </cell>
          <cell r="AO2625" t="str">
            <v>T3</v>
          </cell>
          <cell r="AP2625" t="str">
            <v>5150</v>
          </cell>
          <cell r="AQ2625" t="str">
            <v>5175</v>
          </cell>
          <cell r="AR2625" t="str">
            <v/>
          </cell>
          <cell r="AS2625" t="str">
            <v/>
          </cell>
          <cell r="AT2625" t="str">
            <v/>
          </cell>
          <cell r="AU2625" t="str">
            <v/>
          </cell>
          <cell r="AV2625" t="str">
            <v/>
          </cell>
          <cell r="AW2625" t="str">
            <v/>
          </cell>
          <cell r="AX2625" t="str">
            <v>FESTO WAMBURA MAGINGA</v>
          </cell>
          <cell r="AY2625" t="str">
            <v/>
          </cell>
          <cell r="AZ2625"/>
          <cell r="BA2625"/>
          <cell r="BB2625" t="str">
            <v/>
          </cell>
          <cell r="BC2625"/>
          <cell r="BD2625" t="str">
            <v/>
          </cell>
          <cell r="BE2625" t="str">
            <v/>
          </cell>
          <cell r="BF2625" t="str">
            <v>0</v>
          </cell>
        </row>
        <row r="2626">
          <cell r="A2626">
            <v>10079841</v>
          </cell>
          <cell r="B2626" t="str">
            <v>EMANUELI PENIEL</v>
          </cell>
          <cell r="C2626" t="str">
            <v>KWEKA</v>
          </cell>
          <cell r="D2626" t="str">
            <v>MİNİBÜS ŞOFÖRÜ</v>
          </cell>
          <cell r="E2626" t="str">
            <v>MINIBUS DRIVER</v>
          </cell>
          <cell r="F2626" t="str">
            <v>50113207</v>
          </cell>
          <cell r="G2626" t="str">
            <v>KİRALIK (SERVİS ARAÇLARI)</v>
          </cell>
          <cell r="H2626" t="str">
            <v>50105668</v>
          </cell>
          <cell r="I2626" t="str">
            <v>0BBF</v>
          </cell>
          <cell r="J2626" t="str">
            <v>İDARİ İŞLER</v>
          </cell>
          <cell r="K2626" t="str">
            <v>50114128</v>
          </cell>
          <cell r="L2626" t="str">
            <v>TZ</v>
          </cell>
          <cell r="M2626" t="str">
            <v>Tanzanyalı</v>
          </cell>
          <cell r="N2626" t="str">
            <v>0036</v>
          </cell>
          <cell r="O2626" t="str">
            <v>MANYONİ</v>
          </cell>
          <cell r="P2626" t="str">
            <v>8N</v>
          </cell>
          <cell r="Q2626" t="str">
            <v>KİRALIK MAKİNA &amp; EKİPMAN</v>
          </cell>
          <cell r="R2626">
            <v>45206</v>
          </cell>
          <cell r="S2626">
            <v>45206</v>
          </cell>
          <cell r="T2626">
            <v>45260</v>
          </cell>
          <cell r="U2626" t="str">
            <v>Belirli S. İş Sözl. sona erm.</v>
          </cell>
          <cell r="V2626" t="str">
            <v>Mavi Yaka Endirekt</v>
          </cell>
          <cell r="W2626" t="str">
            <v>LOT 3 (MIT)</v>
          </cell>
          <cell r="X2626" t="str">
            <v/>
          </cell>
          <cell r="Y2626" t="str">
            <v/>
          </cell>
          <cell r="Z2626" t="str">
            <v/>
          </cell>
          <cell r="AA2626" t="str">
            <v>0655183836</v>
          </cell>
          <cell r="AB2626" t="str">
            <v>GÖREVLİ</v>
          </cell>
          <cell r="AC2626" t="str">
            <v>99</v>
          </cell>
          <cell r="AD2626" t="str">
            <v>LOT 3 (MIT)</v>
          </cell>
          <cell r="AE2626" t="str">
            <v>0113</v>
          </cell>
          <cell r="AF2626" t="str">
            <v/>
          </cell>
          <cell r="AG2626" t="str">
            <v>KM 785+000 - 829+305</v>
          </cell>
          <cell r="AH2626">
            <v>32867</v>
          </cell>
          <cell r="AI2626" t="str">
            <v>Bay</v>
          </cell>
          <cell r="AJ2626" t="str">
            <v>Yerel-Saatlik</v>
          </cell>
          <cell r="AK2626">
            <v>0</v>
          </cell>
          <cell r="AL2626" t="str">
            <v/>
          </cell>
          <cell r="AM2626" t="str">
            <v>306002</v>
          </cell>
          <cell r="AN2626" t="str">
            <v>S</v>
          </cell>
          <cell r="AO2626" t="str">
            <v>T3</v>
          </cell>
          <cell r="AP2626" t="str">
            <v>5150</v>
          </cell>
          <cell r="AQ2626" t="str">
            <v>5175</v>
          </cell>
          <cell r="AR2626" t="str">
            <v/>
          </cell>
          <cell r="AS2626" t="str">
            <v/>
          </cell>
          <cell r="AT2626" t="str">
            <v/>
          </cell>
          <cell r="AU2626" t="str">
            <v/>
          </cell>
          <cell r="AV2626" t="str">
            <v/>
          </cell>
          <cell r="AW2626" t="str">
            <v/>
          </cell>
          <cell r="AX2626" t="str">
            <v>EMANUELI PENIEL KWEKA</v>
          </cell>
          <cell r="AY2626" t="str">
            <v/>
          </cell>
          <cell r="AZ2626"/>
          <cell r="BA2626"/>
          <cell r="BB2626" t="str">
            <v/>
          </cell>
          <cell r="BC2626"/>
          <cell r="BD2626" t="str">
            <v/>
          </cell>
          <cell r="BE2626" t="str">
            <v/>
          </cell>
          <cell r="BF2626" t="str">
            <v>0</v>
          </cell>
        </row>
        <row r="2627">
          <cell r="A2627">
            <v>10079842</v>
          </cell>
          <cell r="B2627" t="str">
            <v>SAIDI ALLY</v>
          </cell>
          <cell r="C2627" t="str">
            <v>HUSSENI</v>
          </cell>
          <cell r="D2627" t="str">
            <v>SU TANKER ŞOFÖRÜ</v>
          </cell>
          <cell r="E2627" t="str">
            <v>TANKER DRIVER</v>
          </cell>
          <cell r="F2627" t="str">
            <v>50113205</v>
          </cell>
          <cell r="G2627" t="str">
            <v>KİRALIK (AĞIR VASITA)</v>
          </cell>
          <cell r="H2627" t="str">
            <v>50113204</v>
          </cell>
          <cell r="I2627" t="str">
            <v>0FFZ</v>
          </cell>
          <cell r="J2627" t="str">
            <v>İDARİ İŞLER</v>
          </cell>
          <cell r="K2627" t="str">
            <v>50113215</v>
          </cell>
          <cell r="L2627" t="str">
            <v>TZ</v>
          </cell>
          <cell r="M2627" t="str">
            <v>Tanzanyalı</v>
          </cell>
          <cell r="N2627" t="str">
            <v>0035</v>
          </cell>
          <cell r="O2627" t="str">
            <v>TABORA</v>
          </cell>
          <cell r="P2627" t="str">
            <v>8N</v>
          </cell>
          <cell r="Q2627" t="str">
            <v>KİRALIK MAKİNA &amp; EKİPMAN</v>
          </cell>
          <cell r="R2627">
            <v>45200</v>
          </cell>
          <cell r="S2627">
            <v>45200</v>
          </cell>
          <cell r="T2627"/>
          <cell r="U2627" t="str">
            <v/>
          </cell>
          <cell r="V2627" t="str">
            <v>Mavi Yaka Direkt</v>
          </cell>
          <cell r="W2627" t="str">
            <v>LOT 3 (MIT)</v>
          </cell>
          <cell r="X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>GÖREVLİ</v>
          </cell>
          <cell r="AC2627" t="str">
            <v>99</v>
          </cell>
          <cell r="AD2627" t="str">
            <v>LOT 3 (MIT)</v>
          </cell>
          <cell r="AE2627" t="str">
            <v>0113</v>
          </cell>
          <cell r="AF2627" t="str">
            <v/>
          </cell>
          <cell r="AG2627" t="str">
            <v>KM 785+000 - 829+305</v>
          </cell>
          <cell r="AH2627">
            <v>32941</v>
          </cell>
          <cell r="AI2627" t="str">
            <v>Bay</v>
          </cell>
          <cell r="AJ2627" t="str">
            <v>Yerel-Saatlik</v>
          </cell>
          <cell r="AK2627">
            <v>0</v>
          </cell>
          <cell r="AL2627" t="str">
            <v/>
          </cell>
          <cell r="AM2627" t="str">
            <v>201002</v>
          </cell>
          <cell r="AN2627" t="str">
            <v/>
          </cell>
          <cell r="AO2627" t="str">
            <v>T3</v>
          </cell>
          <cell r="AP2627" t="str">
            <v>5150</v>
          </cell>
          <cell r="AQ2627" t="str">
            <v>5175</v>
          </cell>
          <cell r="AR2627" t="str">
            <v/>
          </cell>
          <cell r="AS2627" t="str">
            <v/>
          </cell>
          <cell r="AT2627" t="str">
            <v/>
          </cell>
          <cell r="AU2627" t="str">
            <v/>
          </cell>
          <cell r="AV2627" t="str">
            <v/>
          </cell>
          <cell r="AW2627" t="str">
            <v/>
          </cell>
          <cell r="AX2627" t="str">
            <v>SAIDI ALLY HUSSENI</v>
          </cell>
          <cell r="AY2627" t="str">
            <v/>
          </cell>
          <cell r="AZ2627"/>
          <cell r="BA2627"/>
          <cell r="BB2627" t="str">
            <v/>
          </cell>
          <cell r="BC2627"/>
          <cell r="BD2627" t="str">
            <v/>
          </cell>
          <cell r="BE2627" t="str">
            <v/>
          </cell>
          <cell r="BF2627" t="str">
            <v>0</v>
          </cell>
        </row>
        <row r="2628">
          <cell r="A2628">
            <v>10079843</v>
          </cell>
          <cell r="B2628" t="str">
            <v>HASHIM  HAMISI</v>
          </cell>
          <cell r="C2628" t="str">
            <v>SHESHE</v>
          </cell>
          <cell r="D2628" t="str">
            <v>MİNİBÜS ŞOFÖRÜ</v>
          </cell>
          <cell r="E2628" t="str">
            <v>MINIBUS DRIVER</v>
          </cell>
          <cell r="F2628" t="str">
            <v>50113207</v>
          </cell>
          <cell r="G2628" t="str">
            <v>KİRALIK (SERVİS ARAÇLARI)</v>
          </cell>
          <cell r="H2628" t="str">
            <v>50113204</v>
          </cell>
          <cell r="I2628" t="str">
            <v>0FFZ</v>
          </cell>
          <cell r="J2628" t="str">
            <v>İDARİ İŞLER</v>
          </cell>
          <cell r="K2628" t="str">
            <v>50114128</v>
          </cell>
          <cell r="L2628" t="str">
            <v>TZ</v>
          </cell>
          <cell r="M2628" t="str">
            <v>Tanzanyalı</v>
          </cell>
          <cell r="N2628" t="str">
            <v>0035</v>
          </cell>
          <cell r="O2628" t="str">
            <v>TABORA</v>
          </cell>
          <cell r="P2628" t="str">
            <v>8N</v>
          </cell>
          <cell r="Q2628" t="str">
            <v>KİRALIK MAKİNA &amp; EKİPMAN</v>
          </cell>
          <cell r="R2628">
            <v>45208</v>
          </cell>
          <cell r="S2628">
            <v>45208</v>
          </cell>
          <cell r="T2628"/>
          <cell r="U2628" t="str">
            <v/>
          </cell>
          <cell r="V2628" t="str">
            <v>Mavi Yaka Endirekt</v>
          </cell>
          <cell r="W2628" t="str">
            <v>LOT 3 (MIT)</v>
          </cell>
          <cell r="X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>GÖREVLİ</v>
          </cell>
          <cell r="AC2628" t="str">
            <v>99</v>
          </cell>
          <cell r="AD2628" t="str">
            <v>LOT 3 (MIT)</v>
          </cell>
          <cell r="AE2628" t="str">
            <v>0113</v>
          </cell>
          <cell r="AF2628" t="str">
            <v/>
          </cell>
          <cell r="AG2628" t="str">
            <v>KM 785+000 - 829+305</v>
          </cell>
          <cell r="AH2628">
            <v>25846</v>
          </cell>
          <cell r="AI2628" t="str">
            <v>Bay</v>
          </cell>
          <cell r="AJ2628" t="str">
            <v>Yerel-Saatlik</v>
          </cell>
          <cell r="AK2628">
            <v>0</v>
          </cell>
          <cell r="AL2628" t="str">
            <v/>
          </cell>
          <cell r="AM2628" t="str">
            <v>306002</v>
          </cell>
          <cell r="AN2628" t="str">
            <v/>
          </cell>
          <cell r="AO2628" t="str">
            <v>T3</v>
          </cell>
          <cell r="AP2628" t="str">
            <v>5150</v>
          </cell>
          <cell r="AQ2628" t="str">
            <v>5175</v>
          </cell>
          <cell r="AR2628" t="str">
            <v/>
          </cell>
          <cell r="AS2628" t="str">
            <v/>
          </cell>
          <cell r="AT2628" t="str">
            <v/>
          </cell>
          <cell r="AU2628" t="str">
            <v/>
          </cell>
          <cell r="AV2628" t="str">
            <v/>
          </cell>
          <cell r="AW2628" t="str">
            <v/>
          </cell>
          <cell r="AX2628" t="str">
            <v>HASHIM  HAMISI SHESHE</v>
          </cell>
          <cell r="AY2628" t="str">
            <v/>
          </cell>
          <cell r="AZ2628"/>
          <cell r="BA2628"/>
          <cell r="BB2628" t="str">
            <v/>
          </cell>
          <cell r="BC2628"/>
          <cell r="BD2628" t="str">
            <v/>
          </cell>
          <cell r="BE2628" t="str">
            <v/>
          </cell>
          <cell r="BF2628" t="str">
            <v>0</v>
          </cell>
        </row>
        <row r="2629">
          <cell r="A2629">
            <v>10079844</v>
          </cell>
          <cell r="B2629" t="str">
            <v>CHARLES OBED</v>
          </cell>
          <cell r="C2629" t="str">
            <v>MWASHAA</v>
          </cell>
          <cell r="D2629" t="str">
            <v>MİNİBÜS ŞOFÖRÜ</v>
          </cell>
          <cell r="E2629" t="str">
            <v>MINIBUS DRIVER</v>
          </cell>
          <cell r="F2629" t="str">
            <v>50113207</v>
          </cell>
          <cell r="G2629" t="str">
            <v>KİRALIK (SERVİS ARAÇLARI)</v>
          </cell>
          <cell r="H2629" t="str">
            <v>50113204</v>
          </cell>
          <cell r="I2629" t="str">
            <v>0FFZ</v>
          </cell>
          <cell r="J2629" t="str">
            <v>İDARİ İŞLER</v>
          </cell>
          <cell r="K2629" t="str">
            <v>50114128</v>
          </cell>
          <cell r="L2629" t="str">
            <v>TZ</v>
          </cell>
          <cell r="M2629" t="str">
            <v>Tanzanyalı</v>
          </cell>
          <cell r="N2629" t="str">
            <v>0035</v>
          </cell>
          <cell r="O2629" t="str">
            <v>TABORA</v>
          </cell>
          <cell r="P2629" t="str">
            <v>8N</v>
          </cell>
          <cell r="Q2629" t="str">
            <v>KİRALIK MAKİNA &amp; EKİPMAN</v>
          </cell>
          <cell r="R2629">
            <v>45208</v>
          </cell>
          <cell r="S2629">
            <v>45208</v>
          </cell>
          <cell r="T2629"/>
          <cell r="U2629" t="str">
            <v/>
          </cell>
          <cell r="V2629" t="str">
            <v>Mavi Yaka Endirekt</v>
          </cell>
          <cell r="W2629" t="str">
            <v>LOT 3 (MIT)</v>
          </cell>
          <cell r="X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>GÖREVLİ</v>
          </cell>
          <cell r="AC2629" t="str">
            <v>99</v>
          </cell>
          <cell r="AD2629" t="str">
            <v>LOT 3 (MIT)</v>
          </cell>
          <cell r="AE2629" t="str">
            <v>0113</v>
          </cell>
          <cell r="AF2629" t="str">
            <v/>
          </cell>
          <cell r="AG2629" t="str">
            <v>KM 785+000 - 829+305</v>
          </cell>
          <cell r="AH2629">
            <v>31028</v>
          </cell>
          <cell r="AI2629" t="str">
            <v>Bay</v>
          </cell>
          <cell r="AJ2629" t="str">
            <v>Yerel-Saatlik</v>
          </cell>
          <cell r="AK2629">
            <v>0</v>
          </cell>
          <cell r="AL2629" t="str">
            <v/>
          </cell>
          <cell r="AM2629" t="str">
            <v>306002</v>
          </cell>
          <cell r="AN2629" t="str">
            <v/>
          </cell>
          <cell r="AO2629" t="str">
            <v>T3</v>
          </cell>
          <cell r="AP2629" t="str">
            <v>5150</v>
          </cell>
          <cell r="AQ2629" t="str">
            <v>5175</v>
          </cell>
          <cell r="AR2629" t="str">
            <v/>
          </cell>
          <cell r="AS2629" t="str">
            <v/>
          </cell>
          <cell r="AT2629" t="str">
            <v/>
          </cell>
          <cell r="AU2629" t="str">
            <v/>
          </cell>
          <cell r="AV2629" t="str">
            <v/>
          </cell>
          <cell r="AW2629" t="str">
            <v/>
          </cell>
          <cell r="AX2629" t="str">
            <v>CHARLES OBED MWASHAA</v>
          </cell>
          <cell r="AY2629" t="str">
            <v/>
          </cell>
          <cell r="AZ2629"/>
          <cell r="BA2629"/>
          <cell r="BB2629" t="str">
            <v/>
          </cell>
          <cell r="BC2629"/>
          <cell r="BD2629" t="str">
            <v/>
          </cell>
          <cell r="BE2629" t="str">
            <v/>
          </cell>
          <cell r="BF2629" t="str">
            <v>0</v>
          </cell>
        </row>
        <row r="2630">
          <cell r="A2630">
            <v>10079845</v>
          </cell>
          <cell r="B2630" t="str">
            <v>JUMANNE HUSSEIN</v>
          </cell>
          <cell r="C2630" t="str">
            <v>SALEHE</v>
          </cell>
          <cell r="D2630" t="str">
            <v>MİNİBÜS ŞOFÖRÜ</v>
          </cell>
          <cell r="E2630" t="str">
            <v>MINIBUS DRIVER</v>
          </cell>
          <cell r="F2630" t="str">
            <v>50113207</v>
          </cell>
          <cell r="G2630" t="str">
            <v>KİRALIK (SERVİS ARAÇLARI)</v>
          </cell>
          <cell r="H2630" t="str">
            <v>50113204</v>
          </cell>
          <cell r="I2630" t="str">
            <v>0FFZ</v>
          </cell>
          <cell r="J2630" t="str">
            <v>İDARİ İŞLER</v>
          </cell>
          <cell r="K2630" t="str">
            <v>50114128</v>
          </cell>
          <cell r="L2630" t="str">
            <v>TZ</v>
          </cell>
          <cell r="M2630" t="str">
            <v>Tanzanyalı</v>
          </cell>
          <cell r="N2630" t="str">
            <v>0035</v>
          </cell>
          <cell r="O2630" t="str">
            <v>TABORA</v>
          </cell>
          <cell r="P2630" t="str">
            <v>8N</v>
          </cell>
          <cell r="Q2630" t="str">
            <v>KİRALIK MAKİNA &amp; EKİPMAN</v>
          </cell>
          <cell r="R2630">
            <v>45208</v>
          </cell>
          <cell r="S2630">
            <v>45208</v>
          </cell>
          <cell r="T2630"/>
          <cell r="U2630" t="str">
            <v/>
          </cell>
          <cell r="V2630" t="str">
            <v>Mavi Yaka Endirekt</v>
          </cell>
          <cell r="W2630" t="str">
            <v>LOT 3 (MIT)</v>
          </cell>
          <cell r="X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>GÖREVLİ</v>
          </cell>
          <cell r="AC2630" t="str">
            <v>99</v>
          </cell>
          <cell r="AD2630" t="str">
            <v>LOT 3 (MIT)</v>
          </cell>
          <cell r="AE2630" t="str">
            <v>0113</v>
          </cell>
          <cell r="AF2630" t="str">
            <v/>
          </cell>
          <cell r="AG2630" t="str">
            <v>KM 785+000 - 829+305</v>
          </cell>
          <cell r="AH2630">
            <v>28199</v>
          </cell>
          <cell r="AI2630" t="str">
            <v>Bay</v>
          </cell>
          <cell r="AJ2630" t="str">
            <v>Yerel-Saatlik</v>
          </cell>
          <cell r="AK2630">
            <v>0</v>
          </cell>
          <cell r="AL2630" t="str">
            <v/>
          </cell>
          <cell r="AM2630" t="str">
            <v>306002</v>
          </cell>
          <cell r="AN2630" t="str">
            <v/>
          </cell>
          <cell r="AO2630" t="str">
            <v>T3</v>
          </cell>
          <cell r="AP2630" t="str">
            <v>5150</v>
          </cell>
          <cell r="AQ2630" t="str">
            <v>5175</v>
          </cell>
          <cell r="AR2630" t="str">
            <v/>
          </cell>
          <cell r="AS2630" t="str">
            <v/>
          </cell>
          <cell r="AT2630" t="str">
            <v/>
          </cell>
          <cell r="AU2630" t="str">
            <v/>
          </cell>
          <cell r="AV2630" t="str">
            <v/>
          </cell>
          <cell r="AW2630" t="str">
            <v/>
          </cell>
          <cell r="AX2630" t="str">
            <v>JUMANNE HUSSEIN SALEHE</v>
          </cell>
          <cell r="AY2630" t="str">
            <v/>
          </cell>
          <cell r="AZ2630"/>
          <cell r="BA2630"/>
          <cell r="BB2630" t="str">
            <v/>
          </cell>
          <cell r="BC2630"/>
          <cell r="BD2630" t="str">
            <v/>
          </cell>
          <cell r="BE2630" t="str">
            <v/>
          </cell>
          <cell r="BF2630" t="str">
            <v>0</v>
          </cell>
        </row>
        <row r="2631">
          <cell r="A2631">
            <v>10079847</v>
          </cell>
          <cell r="B2631" t="str">
            <v>RICHARD FLETCHER</v>
          </cell>
          <cell r="C2631" t="str">
            <v>MELA</v>
          </cell>
          <cell r="D2631" t="str">
            <v>OTOBÜS ŞOFÖRÜ</v>
          </cell>
          <cell r="E2631" t="str">
            <v>BUS DRIVER</v>
          </cell>
          <cell r="F2631" t="str">
            <v>50113207</v>
          </cell>
          <cell r="G2631" t="str">
            <v>KİRALIK (SERVİS ARAÇLARI)</v>
          </cell>
          <cell r="H2631" t="str">
            <v>50113204</v>
          </cell>
          <cell r="I2631" t="str">
            <v>0FFZ</v>
          </cell>
          <cell r="J2631" t="str">
            <v>İDARİ İŞLER</v>
          </cell>
          <cell r="K2631" t="str">
            <v>50113216</v>
          </cell>
          <cell r="L2631" t="str">
            <v>TZ</v>
          </cell>
          <cell r="M2631" t="str">
            <v>Tanzanyalı</v>
          </cell>
          <cell r="N2631" t="str">
            <v>0035</v>
          </cell>
          <cell r="O2631" t="str">
            <v>TABORA</v>
          </cell>
          <cell r="P2631" t="str">
            <v>8N</v>
          </cell>
          <cell r="Q2631" t="str">
            <v>KİRALIK MAKİNA &amp; EKİPMAN</v>
          </cell>
          <cell r="R2631">
            <v>45209</v>
          </cell>
          <cell r="S2631">
            <v>45209</v>
          </cell>
          <cell r="T2631"/>
          <cell r="U2631" t="str">
            <v/>
          </cell>
          <cell r="V2631" t="str">
            <v>Mavi Yaka Endirekt</v>
          </cell>
          <cell r="W2631" t="str">
            <v>LOT 3 (MIT)</v>
          </cell>
          <cell r="X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>GÖREVLİ</v>
          </cell>
          <cell r="AC2631" t="str">
            <v>99</v>
          </cell>
          <cell r="AD2631" t="str">
            <v>LOT 3 (MIT)</v>
          </cell>
          <cell r="AE2631" t="str">
            <v>0113</v>
          </cell>
          <cell r="AF2631" t="str">
            <v/>
          </cell>
          <cell r="AG2631" t="str">
            <v>KM 785+000 - 829+305</v>
          </cell>
          <cell r="AH2631">
            <v>34635</v>
          </cell>
          <cell r="AI2631" t="str">
            <v>Bay</v>
          </cell>
          <cell r="AJ2631" t="str">
            <v>Yerel-Saatlik</v>
          </cell>
          <cell r="AK2631">
            <v>0</v>
          </cell>
          <cell r="AL2631" t="str">
            <v/>
          </cell>
          <cell r="AM2631" t="str">
            <v>306002</v>
          </cell>
          <cell r="AN2631" t="str">
            <v/>
          </cell>
          <cell r="AO2631" t="str">
            <v>T3</v>
          </cell>
          <cell r="AP2631" t="str">
            <v>5150</v>
          </cell>
          <cell r="AQ2631" t="str">
            <v>5175</v>
          </cell>
          <cell r="AR2631" t="str">
            <v/>
          </cell>
          <cell r="AS2631" t="str">
            <v/>
          </cell>
          <cell r="AT2631" t="str">
            <v/>
          </cell>
          <cell r="AU2631" t="str">
            <v/>
          </cell>
          <cell r="AV2631" t="str">
            <v/>
          </cell>
          <cell r="AW2631" t="str">
            <v/>
          </cell>
          <cell r="AX2631" t="str">
            <v>RICHARD FLETCHER MELA</v>
          </cell>
          <cell r="AY2631" t="str">
            <v/>
          </cell>
          <cell r="AZ2631"/>
          <cell r="BA2631"/>
          <cell r="BB2631" t="str">
            <v/>
          </cell>
          <cell r="BC2631"/>
          <cell r="BD2631" t="str">
            <v/>
          </cell>
          <cell r="BE2631" t="str">
            <v/>
          </cell>
          <cell r="BF2631" t="str">
            <v>0</v>
          </cell>
        </row>
        <row r="2632">
          <cell r="A2632">
            <v>10079848</v>
          </cell>
          <cell r="B2632" t="str">
            <v>ELIKUKU AUGUSTINO</v>
          </cell>
          <cell r="C2632" t="str">
            <v>KABWEBWE</v>
          </cell>
          <cell r="D2632" t="str">
            <v>MİNİBÜS ŞOFÖRÜ</v>
          </cell>
          <cell r="E2632" t="str">
            <v>MINIBUS DRIVER</v>
          </cell>
          <cell r="F2632" t="str">
            <v>50113207</v>
          </cell>
          <cell r="G2632" t="str">
            <v>KİRALIK (SERVİS ARAÇLARI)</v>
          </cell>
          <cell r="H2632" t="str">
            <v>50113204</v>
          </cell>
          <cell r="I2632" t="str">
            <v>0FFZ</v>
          </cell>
          <cell r="J2632" t="str">
            <v>İDARİ İŞLER</v>
          </cell>
          <cell r="K2632" t="str">
            <v>50114128</v>
          </cell>
          <cell r="L2632" t="str">
            <v>TZ</v>
          </cell>
          <cell r="M2632" t="str">
            <v>Tanzanyalı</v>
          </cell>
          <cell r="N2632" t="str">
            <v>0035</v>
          </cell>
          <cell r="O2632" t="str">
            <v>TABORA</v>
          </cell>
          <cell r="P2632" t="str">
            <v>8N</v>
          </cell>
          <cell r="Q2632" t="str">
            <v>KİRALIK MAKİNA &amp; EKİPMAN</v>
          </cell>
          <cell r="R2632">
            <v>45209</v>
          </cell>
          <cell r="S2632">
            <v>45209</v>
          </cell>
          <cell r="T2632"/>
          <cell r="U2632" t="str">
            <v/>
          </cell>
          <cell r="V2632" t="str">
            <v>Mavi Yaka Endirekt</v>
          </cell>
          <cell r="W2632" t="str">
            <v>LOT 3 (MIT)</v>
          </cell>
          <cell r="X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>GÖREVLİ</v>
          </cell>
          <cell r="AC2632" t="str">
            <v>99</v>
          </cell>
          <cell r="AD2632" t="str">
            <v>LOT 3 (MIT)</v>
          </cell>
          <cell r="AE2632" t="str">
            <v>0113</v>
          </cell>
          <cell r="AF2632" t="str">
            <v/>
          </cell>
          <cell r="AG2632" t="str">
            <v>KM 785+000 - 829+305</v>
          </cell>
          <cell r="AH2632">
            <v>30788</v>
          </cell>
          <cell r="AI2632" t="str">
            <v>Bay</v>
          </cell>
          <cell r="AJ2632" t="str">
            <v>Yerel-Saatlik</v>
          </cell>
          <cell r="AK2632">
            <v>0</v>
          </cell>
          <cell r="AL2632" t="str">
            <v/>
          </cell>
          <cell r="AM2632" t="str">
            <v>306002</v>
          </cell>
          <cell r="AN2632" t="str">
            <v/>
          </cell>
          <cell r="AO2632" t="str">
            <v>T3</v>
          </cell>
          <cell r="AP2632" t="str">
            <v>5150</v>
          </cell>
          <cell r="AQ2632" t="str">
            <v>5175</v>
          </cell>
          <cell r="AR2632" t="str">
            <v/>
          </cell>
          <cell r="AS2632" t="str">
            <v/>
          </cell>
          <cell r="AT2632" t="str">
            <v/>
          </cell>
          <cell r="AU2632" t="str">
            <v/>
          </cell>
          <cell r="AV2632" t="str">
            <v/>
          </cell>
          <cell r="AW2632" t="str">
            <v/>
          </cell>
          <cell r="AX2632" t="str">
            <v>ELIKUKU AUGUSTINO KABWEBWE</v>
          </cell>
          <cell r="AY2632" t="str">
            <v/>
          </cell>
          <cell r="AZ2632"/>
          <cell r="BA2632"/>
          <cell r="BB2632" t="str">
            <v/>
          </cell>
          <cell r="BC2632"/>
          <cell r="BD2632" t="str">
            <v/>
          </cell>
          <cell r="BE2632" t="str">
            <v/>
          </cell>
          <cell r="BF2632" t="str">
            <v>0</v>
          </cell>
        </row>
        <row r="2633">
          <cell r="A2633">
            <v>10079849</v>
          </cell>
          <cell r="B2633" t="str">
            <v>NASSORO ATHUMANI</v>
          </cell>
          <cell r="C2633" t="str">
            <v>KAOZYA</v>
          </cell>
          <cell r="D2633" t="str">
            <v>MİNİBÜS ŞOFÖRÜ</v>
          </cell>
          <cell r="E2633" t="str">
            <v>MINIBUS DRIVER</v>
          </cell>
          <cell r="F2633" t="str">
            <v>50113207</v>
          </cell>
          <cell r="G2633" t="str">
            <v>KİRALIK (SERVİS ARAÇLARI)</v>
          </cell>
          <cell r="H2633" t="str">
            <v>50113204</v>
          </cell>
          <cell r="I2633" t="str">
            <v>0FFZ</v>
          </cell>
          <cell r="J2633" t="str">
            <v>İDARİ İŞLER</v>
          </cell>
          <cell r="K2633" t="str">
            <v>50114128</v>
          </cell>
          <cell r="L2633" t="str">
            <v>TZ</v>
          </cell>
          <cell r="M2633" t="str">
            <v>Tanzanyalı</v>
          </cell>
          <cell r="N2633" t="str">
            <v>0035</v>
          </cell>
          <cell r="O2633" t="str">
            <v>TABORA</v>
          </cell>
          <cell r="P2633" t="str">
            <v>8N</v>
          </cell>
          <cell r="Q2633" t="str">
            <v>KİRALIK MAKİNA &amp; EKİPMAN</v>
          </cell>
          <cell r="R2633">
            <v>45209</v>
          </cell>
          <cell r="S2633">
            <v>45209</v>
          </cell>
          <cell r="T2633"/>
          <cell r="U2633" t="str">
            <v/>
          </cell>
          <cell r="V2633" t="str">
            <v>Mavi Yaka Endirekt</v>
          </cell>
          <cell r="W2633" t="str">
            <v>LOT 3 (MIT)</v>
          </cell>
          <cell r="X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>GÖREVLİ</v>
          </cell>
          <cell r="AC2633" t="str">
            <v>99</v>
          </cell>
          <cell r="AD2633" t="str">
            <v>LOT 3 (MIT)</v>
          </cell>
          <cell r="AE2633" t="str">
            <v>0113</v>
          </cell>
          <cell r="AF2633" t="str">
            <v/>
          </cell>
          <cell r="AG2633" t="str">
            <v>KM 785+000 - 829+305</v>
          </cell>
          <cell r="AH2633">
            <v>25446</v>
          </cell>
          <cell r="AI2633" t="str">
            <v>Bay</v>
          </cell>
          <cell r="AJ2633" t="str">
            <v>Yerel-Saatlik</v>
          </cell>
          <cell r="AK2633">
            <v>0</v>
          </cell>
          <cell r="AL2633" t="str">
            <v/>
          </cell>
          <cell r="AM2633" t="str">
            <v>306002</v>
          </cell>
          <cell r="AN2633" t="str">
            <v/>
          </cell>
          <cell r="AO2633" t="str">
            <v>T3</v>
          </cell>
          <cell r="AP2633" t="str">
            <v>5150</v>
          </cell>
          <cell r="AQ2633" t="str">
            <v>5175</v>
          </cell>
          <cell r="AR2633" t="str">
            <v/>
          </cell>
          <cell r="AS2633" t="str">
            <v/>
          </cell>
          <cell r="AT2633" t="str">
            <v/>
          </cell>
          <cell r="AU2633" t="str">
            <v/>
          </cell>
          <cell r="AV2633" t="str">
            <v/>
          </cell>
          <cell r="AW2633" t="str">
            <v/>
          </cell>
          <cell r="AX2633" t="str">
            <v>NASSORO ATHUMANI KAOZYA</v>
          </cell>
          <cell r="AY2633" t="str">
            <v/>
          </cell>
          <cell r="AZ2633"/>
          <cell r="BA2633"/>
          <cell r="BB2633" t="str">
            <v/>
          </cell>
          <cell r="BC2633"/>
          <cell r="BD2633" t="str">
            <v/>
          </cell>
          <cell r="BE2633" t="str">
            <v/>
          </cell>
          <cell r="BF2633" t="str">
            <v>0</v>
          </cell>
        </row>
        <row r="2634">
          <cell r="A2634">
            <v>10079854</v>
          </cell>
          <cell r="B2634" t="str">
            <v>SAIDI SHAHA</v>
          </cell>
          <cell r="C2634" t="str">
            <v>NGAGESA</v>
          </cell>
          <cell r="D2634" t="str">
            <v>PICKUP ŞOFÖRÜ</v>
          </cell>
          <cell r="E2634" t="str">
            <v>PICKUP DRIVER</v>
          </cell>
          <cell r="F2634" t="str">
            <v>50113204</v>
          </cell>
          <cell r="G2634" t="str">
            <v>KİRALIK (HAFİF VASITA)</v>
          </cell>
          <cell r="H2634" t="str">
            <v>50113204</v>
          </cell>
          <cell r="I2634" t="str">
            <v>0FFZ</v>
          </cell>
          <cell r="J2634" t="str">
            <v>İDARİ İŞLER</v>
          </cell>
          <cell r="K2634" t="str">
            <v>50113211</v>
          </cell>
          <cell r="L2634" t="str">
            <v>TZ</v>
          </cell>
          <cell r="M2634" t="str">
            <v>Tanzanyalı</v>
          </cell>
          <cell r="N2634" t="str">
            <v>0035</v>
          </cell>
          <cell r="O2634" t="str">
            <v>TABORA</v>
          </cell>
          <cell r="P2634" t="str">
            <v>8N</v>
          </cell>
          <cell r="Q2634" t="str">
            <v>KİRALIK MAKİNA &amp; EKİPMAN</v>
          </cell>
          <cell r="R2634">
            <v>45210</v>
          </cell>
          <cell r="S2634">
            <v>45210</v>
          </cell>
          <cell r="T2634">
            <v>45261</v>
          </cell>
          <cell r="U2634" t="str">
            <v>Belirli S. İş Sözl. sona erm.</v>
          </cell>
          <cell r="V2634" t="str">
            <v>Mavi Yaka Endirekt</v>
          </cell>
          <cell r="W2634" t="str">
            <v>LOT 3 (MIT)</v>
          </cell>
          <cell r="X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>GÖREVLİ</v>
          </cell>
          <cell r="AC2634" t="str">
            <v>99</v>
          </cell>
          <cell r="AD2634" t="str">
            <v>LOT 3 (MIT)</v>
          </cell>
          <cell r="AE2634" t="str">
            <v>0113</v>
          </cell>
          <cell r="AF2634" t="str">
            <v/>
          </cell>
          <cell r="AG2634" t="str">
            <v>KM 785+000 - 829+305</v>
          </cell>
          <cell r="AH2634">
            <v>32130</v>
          </cell>
          <cell r="AI2634" t="str">
            <v>Bay</v>
          </cell>
          <cell r="AJ2634" t="str">
            <v>Yerel-Saatlik</v>
          </cell>
          <cell r="AK2634">
            <v>0</v>
          </cell>
          <cell r="AL2634" t="str">
            <v/>
          </cell>
          <cell r="AM2634" t="str">
            <v>306002</v>
          </cell>
          <cell r="AN2634" t="str">
            <v/>
          </cell>
          <cell r="AO2634" t="str">
            <v>T3</v>
          </cell>
          <cell r="AP2634" t="str">
            <v>5150</v>
          </cell>
          <cell r="AQ2634" t="str">
            <v>5175</v>
          </cell>
          <cell r="AR2634" t="str">
            <v/>
          </cell>
          <cell r="AS2634" t="str">
            <v/>
          </cell>
          <cell r="AT2634" t="str">
            <v/>
          </cell>
          <cell r="AU2634" t="str">
            <v/>
          </cell>
          <cell r="AV2634" t="str">
            <v/>
          </cell>
          <cell r="AW2634" t="str">
            <v/>
          </cell>
          <cell r="AX2634" t="str">
            <v>SAIDI SHAHA NGAGESA</v>
          </cell>
          <cell r="AY2634" t="str">
            <v/>
          </cell>
          <cell r="AZ2634"/>
          <cell r="BA2634"/>
          <cell r="BB2634" t="str">
            <v/>
          </cell>
          <cell r="BC2634"/>
          <cell r="BD2634" t="str">
            <v/>
          </cell>
          <cell r="BE2634" t="str">
            <v/>
          </cell>
          <cell r="BF2634" t="str">
            <v>0</v>
          </cell>
        </row>
        <row r="2635">
          <cell r="A2635">
            <v>10079855</v>
          </cell>
          <cell r="B2635" t="str">
            <v>SYLVESTER ZEPHANIA</v>
          </cell>
          <cell r="C2635" t="str">
            <v>NGAMBA</v>
          </cell>
          <cell r="D2635" t="str">
            <v>MİNİBÜS ŞOFÖRÜ</v>
          </cell>
          <cell r="E2635" t="str">
            <v>MINIBUS DRIVER</v>
          </cell>
          <cell r="F2635" t="str">
            <v>50113207</v>
          </cell>
          <cell r="G2635" t="str">
            <v>KİRALIK (SERVİS ARAÇLARI)</v>
          </cell>
          <cell r="H2635" t="str">
            <v>50113204</v>
          </cell>
          <cell r="I2635" t="str">
            <v>0FFZ</v>
          </cell>
          <cell r="J2635" t="str">
            <v>İDARİ İŞLER</v>
          </cell>
          <cell r="K2635" t="str">
            <v>50114128</v>
          </cell>
          <cell r="L2635" t="str">
            <v>TZ</v>
          </cell>
          <cell r="M2635" t="str">
            <v>Tanzanyalı</v>
          </cell>
          <cell r="N2635" t="str">
            <v>0035</v>
          </cell>
          <cell r="O2635" t="str">
            <v>TABORA</v>
          </cell>
          <cell r="P2635" t="str">
            <v>8N</v>
          </cell>
          <cell r="Q2635" t="str">
            <v>KİRALIK MAKİNA &amp; EKİPMAN</v>
          </cell>
          <cell r="R2635">
            <v>45210</v>
          </cell>
          <cell r="S2635">
            <v>45210</v>
          </cell>
          <cell r="T2635"/>
          <cell r="U2635" t="str">
            <v/>
          </cell>
          <cell r="V2635" t="str">
            <v>Mavi Yaka Endirekt</v>
          </cell>
          <cell r="W2635" t="str">
            <v>LOT 3 (MIT)</v>
          </cell>
          <cell r="X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>GÖREVLİ</v>
          </cell>
          <cell r="AC2635" t="str">
            <v>99</v>
          </cell>
          <cell r="AD2635" t="str">
            <v>LOT 3 (MIT)</v>
          </cell>
          <cell r="AE2635" t="str">
            <v>0113</v>
          </cell>
          <cell r="AF2635" t="str">
            <v/>
          </cell>
          <cell r="AG2635" t="str">
            <v>KM 785+000 - 829+305</v>
          </cell>
          <cell r="AH2635">
            <v>28356</v>
          </cell>
          <cell r="AI2635" t="str">
            <v>Bay</v>
          </cell>
          <cell r="AJ2635" t="str">
            <v>Yerel-Saatlik</v>
          </cell>
          <cell r="AK2635">
            <v>0</v>
          </cell>
          <cell r="AL2635" t="str">
            <v/>
          </cell>
          <cell r="AM2635" t="str">
            <v>306002</v>
          </cell>
          <cell r="AN2635" t="str">
            <v/>
          </cell>
          <cell r="AO2635" t="str">
            <v>T3</v>
          </cell>
          <cell r="AP2635" t="str">
            <v>5150</v>
          </cell>
          <cell r="AQ2635" t="str">
            <v>5175</v>
          </cell>
          <cell r="AR2635" t="str">
            <v/>
          </cell>
          <cell r="AS2635" t="str">
            <v/>
          </cell>
          <cell r="AT2635" t="str">
            <v/>
          </cell>
          <cell r="AU2635" t="str">
            <v/>
          </cell>
          <cell r="AV2635" t="str">
            <v/>
          </cell>
          <cell r="AW2635" t="str">
            <v/>
          </cell>
          <cell r="AX2635" t="str">
            <v>SYLVESTER ZEPHANIA NGAMBA</v>
          </cell>
          <cell r="AY2635" t="str">
            <v/>
          </cell>
          <cell r="AZ2635"/>
          <cell r="BA2635"/>
          <cell r="BB2635" t="str">
            <v/>
          </cell>
          <cell r="BC2635"/>
          <cell r="BD2635" t="str">
            <v/>
          </cell>
          <cell r="BE2635" t="str">
            <v/>
          </cell>
          <cell r="BF2635" t="str">
            <v>0</v>
          </cell>
        </row>
        <row r="2636">
          <cell r="A2636">
            <v>10079722</v>
          </cell>
          <cell r="B2636" t="str">
            <v>MWADAWA JUMA</v>
          </cell>
          <cell r="C2636" t="str">
            <v>MOLLELY</v>
          </cell>
          <cell r="D2636" t="str">
            <v>TAŞERON ŞİRKET YÖNETİCİSİ</v>
          </cell>
          <cell r="E2636" t="str">
            <v>SUBCONTRACTOR ADMINISTRATOR</v>
          </cell>
          <cell r="F2636" t="str">
            <v>50115733</v>
          </cell>
          <cell r="G2636" t="str">
            <v>KANTİN KAMP</v>
          </cell>
          <cell r="H2636" t="str">
            <v>50115733</v>
          </cell>
          <cell r="I2636" t="str">
            <v>0FFX</v>
          </cell>
          <cell r="J2636" t="str">
            <v>KAMP AMİRLİĞİ</v>
          </cell>
          <cell r="K2636" t="str">
            <v>50116960</v>
          </cell>
          <cell r="L2636" t="str">
            <v>TZ</v>
          </cell>
          <cell r="M2636" t="str">
            <v>Tanzanyalı</v>
          </cell>
          <cell r="N2636" t="str">
            <v>0035</v>
          </cell>
          <cell r="O2636" t="str">
            <v>TABORA</v>
          </cell>
          <cell r="P2636" t="str">
            <v>90</v>
          </cell>
          <cell r="Q2636" t="str">
            <v>CANTEEN CAMP</v>
          </cell>
          <cell r="R2636">
            <v>45183</v>
          </cell>
          <cell r="S2636">
            <v>45183</v>
          </cell>
          <cell r="T2636"/>
          <cell r="U2636" t="str">
            <v/>
          </cell>
          <cell r="V2636" t="str">
            <v>Beyaz Yaka</v>
          </cell>
          <cell r="W2636" t="str">
            <v>LOT 3 (MIT)</v>
          </cell>
          <cell r="X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>ŞEF</v>
          </cell>
          <cell r="AC2636" t="str">
            <v>99</v>
          </cell>
          <cell r="AD2636" t="str">
            <v>LOT 3 (MIT)</v>
          </cell>
          <cell r="AE2636" t="str">
            <v>0113</v>
          </cell>
          <cell r="AF2636" t="str">
            <v/>
          </cell>
          <cell r="AG2636" t="str">
            <v>KM 785+000 - 829+305</v>
          </cell>
          <cell r="AH2636">
            <v>30782</v>
          </cell>
          <cell r="AI2636" t="str">
            <v>Bayan</v>
          </cell>
          <cell r="AJ2636" t="str">
            <v>Yerel-Aylık</v>
          </cell>
          <cell r="AK2636">
            <v>0</v>
          </cell>
          <cell r="AL2636" t="str">
            <v/>
          </cell>
          <cell r="AM2636" t="str">
            <v>301002</v>
          </cell>
          <cell r="AN2636" t="str">
            <v/>
          </cell>
          <cell r="AO2636" t="str">
            <v>T3</v>
          </cell>
          <cell r="AP2636" t="str">
            <v>5150</v>
          </cell>
          <cell r="AQ2636" t="str">
            <v>5175</v>
          </cell>
          <cell r="AR2636" t="str">
            <v/>
          </cell>
          <cell r="AS2636" t="str">
            <v/>
          </cell>
          <cell r="AT2636" t="str">
            <v/>
          </cell>
          <cell r="AU2636" t="str">
            <v/>
          </cell>
          <cell r="AV2636" t="str">
            <v/>
          </cell>
          <cell r="AW2636" t="str">
            <v/>
          </cell>
          <cell r="AX2636" t="str">
            <v>MWADAWA JUMA MOLLELY</v>
          </cell>
          <cell r="AY2636" t="str">
            <v/>
          </cell>
          <cell r="AZ2636"/>
          <cell r="BA2636"/>
          <cell r="BB2636" t="str">
            <v/>
          </cell>
          <cell r="BC2636"/>
          <cell r="BD2636" t="str">
            <v/>
          </cell>
          <cell r="BE2636" t="str">
            <v/>
          </cell>
          <cell r="BF2636" t="str">
            <v>0</v>
          </cell>
        </row>
        <row r="2637">
          <cell r="A2637">
            <v>10079460</v>
          </cell>
          <cell r="B2637" t="str">
            <v>EDMUND BUBERWA</v>
          </cell>
          <cell r="C2637" t="str">
            <v>RWIZA</v>
          </cell>
          <cell r="D2637" t="str">
            <v>KALIPÇI</v>
          </cell>
          <cell r="E2637" t="str">
            <v>FORMWORKER</v>
          </cell>
          <cell r="F2637" t="str">
            <v>50113849</v>
          </cell>
          <cell r="G2637" t="str">
            <v>AB GRAND İNTERNATION COMPANY</v>
          </cell>
          <cell r="H2637" t="str">
            <v>50110487</v>
          </cell>
          <cell r="I2637" t="str">
            <v>0EED</v>
          </cell>
          <cell r="J2637" t="str">
            <v>SANAT YAPILARI</v>
          </cell>
          <cell r="K2637" t="str">
            <v>50116546</v>
          </cell>
          <cell r="L2637" t="str">
            <v>TZ</v>
          </cell>
          <cell r="M2637" t="str">
            <v>Tanzanyalı</v>
          </cell>
          <cell r="N2637" t="str">
            <v>0038</v>
          </cell>
          <cell r="O2637" t="str">
            <v>TURA</v>
          </cell>
          <cell r="P2637" t="str">
            <v>8R</v>
          </cell>
          <cell r="Q2637" t="str">
            <v>AB GRAND İNTERNATION</v>
          </cell>
          <cell r="R2637">
            <v>45134</v>
          </cell>
          <cell r="S2637">
            <v>45134</v>
          </cell>
          <cell r="T2637"/>
          <cell r="U2637" t="str">
            <v/>
          </cell>
          <cell r="V2637" t="str">
            <v>Mavi Yaka Direkt</v>
          </cell>
          <cell r="W2637" t="str">
            <v>LOT 3 (MIT)</v>
          </cell>
          <cell r="X2637" t="str">
            <v/>
          </cell>
          <cell r="Y2637" t="str">
            <v/>
          </cell>
          <cell r="Z2637" t="str">
            <v/>
          </cell>
          <cell r="AA2637" t="str">
            <v>0672124846</v>
          </cell>
          <cell r="AB2637" t="str">
            <v>USTA</v>
          </cell>
          <cell r="AC2637" t="str">
            <v>99</v>
          </cell>
          <cell r="AD2637" t="str">
            <v>LOT 3 (MIT)</v>
          </cell>
          <cell r="AE2637" t="str">
            <v>0113</v>
          </cell>
          <cell r="AF2637" t="str">
            <v/>
          </cell>
          <cell r="AG2637" t="str">
            <v>KM 785+000 - 829+305</v>
          </cell>
          <cell r="AH2637">
            <v>28540</v>
          </cell>
          <cell r="AI2637" t="str">
            <v>Bay</v>
          </cell>
          <cell r="AJ2637" t="str">
            <v>Yerel-Saatlik</v>
          </cell>
          <cell r="AK2637">
            <v>0</v>
          </cell>
          <cell r="AL2637" t="str">
            <v/>
          </cell>
          <cell r="AM2637" t="str">
            <v>201002</v>
          </cell>
          <cell r="AN2637" t="str">
            <v/>
          </cell>
          <cell r="AO2637" t="str">
            <v>T3</v>
          </cell>
          <cell r="AP2637" t="str">
            <v>5150</v>
          </cell>
          <cell r="AQ2637" t="str">
            <v>5175</v>
          </cell>
          <cell r="AR2637" t="str">
            <v/>
          </cell>
          <cell r="AS2637" t="str">
            <v/>
          </cell>
          <cell r="AT2637" t="str">
            <v/>
          </cell>
          <cell r="AU2637" t="str">
            <v/>
          </cell>
          <cell r="AV2637" t="str">
            <v/>
          </cell>
          <cell r="AW2637" t="str">
            <v/>
          </cell>
          <cell r="AX2637" t="str">
            <v>EDMUND BUBERWA RWIZA</v>
          </cell>
          <cell r="AY2637" t="str">
            <v/>
          </cell>
          <cell r="AZ2637"/>
          <cell r="BA2637"/>
          <cell r="BB2637" t="str">
            <v/>
          </cell>
          <cell r="BC2637"/>
          <cell r="BD2637" t="str">
            <v/>
          </cell>
          <cell r="BE2637" t="str">
            <v/>
          </cell>
          <cell r="BF2637" t="str">
            <v>0</v>
          </cell>
        </row>
        <row r="2638">
          <cell r="A2638">
            <v>10079461</v>
          </cell>
          <cell r="B2638" t="str">
            <v>JAILANI JUMANNE</v>
          </cell>
          <cell r="C2638" t="str">
            <v>RWANDA</v>
          </cell>
          <cell r="D2638" t="str">
            <v>ÇELİK MONTAJCI</v>
          </cell>
          <cell r="E2638" t="str">
            <v>STEEL FITTER</v>
          </cell>
          <cell r="F2638" t="str">
            <v>50113849</v>
          </cell>
          <cell r="G2638" t="str">
            <v>AB GRAND İNTERNATION COMPANY</v>
          </cell>
          <cell r="H2638" t="str">
            <v>50110487</v>
          </cell>
          <cell r="I2638" t="str">
            <v>0EED</v>
          </cell>
          <cell r="J2638" t="str">
            <v>SANAT YAPILARI</v>
          </cell>
          <cell r="K2638" t="str">
            <v>50113853</v>
          </cell>
          <cell r="L2638" t="str">
            <v>TZ</v>
          </cell>
          <cell r="M2638" t="str">
            <v>Tanzanyalı</v>
          </cell>
          <cell r="N2638" t="str">
            <v>0038</v>
          </cell>
          <cell r="O2638" t="str">
            <v>TURA</v>
          </cell>
          <cell r="P2638" t="str">
            <v>8R</v>
          </cell>
          <cell r="Q2638" t="str">
            <v>AB GRAND İNTERNATION</v>
          </cell>
          <cell r="R2638">
            <v>45134</v>
          </cell>
          <cell r="S2638">
            <v>45134</v>
          </cell>
          <cell r="T2638"/>
          <cell r="U2638" t="str">
            <v/>
          </cell>
          <cell r="V2638" t="str">
            <v>Mavi Yaka Direkt</v>
          </cell>
          <cell r="W2638" t="str">
            <v>LOT 3 (MIT)</v>
          </cell>
          <cell r="X2638" t="str">
            <v/>
          </cell>
          <cell r="Y2638" t="str">
            <v/>
          </cell>
          <cell r="Z2638" t="str">
            <v/>
          </cell>
          <cell r="AA2638" t="str">
            <v>0783273124</v>
          </cell>
          <cell r="AB2638" t="str">
            <v>USTA</v>
          </cell>
          <cell r="AC2638" t="str">
            <v>99</v>
          </cell>
          <cell r="AD2638" t="str">
            <v>LOT 3 (MIT)</v>
          </cell>
          <cell r="AE2638" t="str">
            <v>0113</v>
          </cell>
          <cell r="AF2638" t="str">
            <v/>
          </cell>
          <cell r="AG2638" t="str">
            <v>KM 785+000 - 829+305</v>
          </cell>
          <cell r="AH2638">
            <v>33725</v>
          </cell>
          <cell r="AI2638" t="str">
            <v>Bay</v>
          </cell>
          <cell r="AJ2638" t="str">
            <v>Yerel-Saatlik</v>
          </cell>
          <cell r="AK2638">
            <v>0</v>
          </cell>
          <cell r="AL2638" t="str">
            <v/>
          </cell>
          <cell r="AM2638" t="str">
            <v>201002</v>
          </cell>
          <cell r="AN2638" t="str">
            <v/>
          </cell>
          <cell r="AO2638" t="str">
            <v>T3</v>
          </cell>
          <cell r="AP2638" t="str">
            <v>5150</v>
          </cell>
          <cell r="AQ2638" t="str">
            <v>5175</v>
          </cell>
          <cell r="AR2638" t="str">
            <v/>
          </cell>
          <cell r="AS2638" t="str">
            <v/>
          </cell>
          <cell r="AT2638" t="str">
            <v/>
          </cell>
          <cell r="AU2638" t="str">
            <v/>
          </cell>
          <cell r="AV2638" t="str">
            <v/>
          </cell>
          <cell r="AW2638" t="str">
            <v/>
          </cell>
          <cell r="AX2638" t="str">
            <v>JAILANI JUMANNE RWANDA</v>
          </cell>
          <cell r="AY2638" t="str">
            <v/>
          </cell>
          <cell r="AZ2638"/>
          <cell r="BA2638"/>
          <cell r="BB2638" t="str">
            <v/>
          </cell>
          <cell r="BC2638"/>
          <cell r="BD2638" t="str">
            <v/>
          </cell>
          <cell r="BE2638" t="str">
            <v/>
          </cell>
          <cell r="BF2638" t="str">
            <v>0</v>
          </cell>
        </row>
        <row r="2639">
          <cell r="A2639">
            <v>10079462</v>
          </cell>
          <cell r="B2639" t="str">
            <v>ZAKAYO NELSON</v>
          </cell>
          <cell r="C2639" t="str">
            <v>KAHIMBI</v>
          </cell>
          <cell r="D2639" t="str">
            <v>KALIPÇI</v>
          </cell>
          <cell r="E2639" t="str">
            <v>FORMWORKER</v>
          </cell>
          <cell r="F2639" t="str">
            <v>50113849</v>
          </cell>
          <cell r="G2639" t="str">
            <v>AB GRAND İNTERNATION COMPANY</v>
          </cell>
          <cell r="H2639" t="str">
            <v>50110487</v>
          </cell>
          <cell r="I2639" t="str">
            <v>0EED</v>
          </cell>
          <cell r="J2639" t="str">
            <v>SANAT YAPILARI</v>
          </cell>
          <cell r="K2639" t="str">
            <v>50116546</v>
          </cell>
          <cell r="L2639" t="str">
            <v>TZ</v>
          </cell>
          <cell r="M2639" t="str">
            <v>Tanzanyalı</v>
          </cell>
          <cell r="N2639" t="str">
            <v>0038</v>
          </cell>
          <cell r="O2639" t="str">
            <v>TURA</v>
          </cell>
          <cell r="P2639" t="str">
            <v>8R</v>
          </cell>
          <cell r="Q2639" t="str">
            <v>AB GRAND İNTERNATION</v>
          </cell>
          <cell r="R2639">
            <v>45134</v>
          </cell>
          <cell r="S2639">
            <v>45134</v>
          </cell>
          <cell r="T2639">
            <v>45260</v>
          </cell>
          <cell r="U2639" t="str">
            <v>Belirli S. İş Sözl. sona erm.</v>
          </cell>
          <cell r="V2639" t="str">
            <v>Mavi Yaka Direkt</v>
          </cell>
          <cell r="W2639" t="str">
            <v>LOT 3 (MIT)</v>
          </cell>
          <cell r="X2639" t="str">
            <v/>
          </cell>
          <cell r="Y2639" t="str">
            <v/>
          </cell>
          <cell r="Z2639" t="str">
            <v/>
          </cell>
          <cell r="AA2639" t="str">
            <v>0752388529</v>
          </cell>
          <cell r="AB2639" t="str">
            <v>USTA</v>
          </cell>
          <cell r="AC2639" t="str">
            <v>99</v>
          </cell>
          <cell r="AD2639" t="str">
            <v>LOT 3 (MIT)</v>
          </cell>
          <cell r="AE2639" t="str">
            <v>0113</v>
          </cell>
          <cell r="AF2639" t="str">
            <v/>
          </cell>
          <cell r="AG2639" t="str">
            <v>KM 785+000 - 829+305</v>
          </cell>
          <cell r="AH2639">
            <v>34248</v>
          </cell>
          <cell r="AI2639" t="str">
            <v>Bay</v>
          </cell>
          <cell r="AJ2639" t="str">
            <v>Yerel-Saatlik</v>
          </cell>
          <cell r="AK2639">
            <v>0</v>
          </cell>
          <cell r="AL2639" t="str">
            <v/>
          </cell>
          <cell r="AM2639" t="str">
            <v>201002</v>
          </cell>
          <cell r="AN2639" t="str">
            <v/>
          </cell>
          <cell r="AO2639" t="str">
            <v>T3</v>
          </cell>
          <cell r="AP2639" t="str">
            <v>5150</v>
          </cell>
          <cell r="AQ2639" t="str">
            <v>5175</v>
          </cell>
          <cell r="AR2639" t="str">
            <v/>
          </cell>
          <cell r="AS2639" t="str">
            <v/>
          </cell>
          <cell r="AT2639" t="str">
            <v/>
          </cell>
          <cell r="AU2639" t="str">
            <v/>
          </cell>
          <cell r="AV2639" t="str">
            <v/>
          </cell>
          <cell r="AW2639" t="str">
            <v/>
          </cell>
          <cell r="AX2639" t="str">
            <v>ZAKAYO NELSON KAHIMBI</v>
          </cell>
          <cell r="AY2639" t="str">
            <v/>
          </cell>
          <cell r="AZ2639"/>
          <cell r="BA2639"/>
          <cell r="BB2639" t="str">
            <v/>
          </cell>
          <cell r="BC2639"/>
          <cell r="BD2639" t="str">
            <v/>
          </cell>
          <cell r="BE2639" t="str">
            <v/>
          </cell>
          <cell r="BF2639" t="str">
            <v>0</v>
          </cell>
        </row>
        <row r="2640">
          <cell r="A2640">
            <v>10079463</v>
          </cell>
          <cell r="B2640" t="str">
            <v>KHARIM MUGOLOZI</v>
          </cell>
          <cell r="C2640" t="str">
            <v>PROSPER</v>
          </cell>
          <cell r="D2640" t="str">
            <v>KALIPÇI</v>
          </cell>
          <cell r="E2640" t="str">
            <v>FORMWORKER</v>
          </cell>
          <cell r="F2640" t="str">
            <v>50113849</v>
          </cell>
          <cell r="G2640" t="str">
            <v>AB GRAND İNTERNATION COMPANY</v>
          </cell>
          <cell r="H2640" t="str">
            <v>50110487</v>
          </cell>
          <cell r="I2640" t="str">
            <v>0EED</v>
          </cell>
          <cell r="J2640" t="str">
            <v>SANAT YAPILARI</v>
          </cell>
          <cell r="K2640" t="str">
            <v>50116546</v>
          </cell>
          <cell r="L2640" t="str">
            <v>TZ</v>
          </cell>
          <cell r="M2640" t="str">
            <v>Tanzanyalı</v>
          </cell>
          <cell r="N2640" t="str">
            <v>0038</v>
          </cell>
          <cell r="O2640" t="str">
            <v>TURA</v>
          </cell>
          <cell r="P2640" t="str">
            <v>8R</v>
          </cell>
          <cell r="Q2640" t="str">
            <v>AB GRAND İNTERNATION</v>
          </cell>
          <cell r="R2640">
            <v>45134</v>
          </cell>
          <cell r="S2640">
            <v>45134</v>
          </cell>
          <cell r="T2640"/>
          <cell r="U2640" t="str">
            <v/>
          </cell>
          <cell r="V2640" t="str">
            <v>Mavi Yaka Direkt</v>
          </cell>
          <cell r="W2640" t="str">
            <v>LOT 3 (MIT)</v>
          </cell>
          <cell r="X2640" t="str">
            <v/>
          </cell>
          <cell r="Y2640" t="str">
            <v/>
          </cell>
          <cell r="Z2640" t="str">
            <v/>
          </cell>
          <cell r="AA2640" t="str">
            <v>0783021634</v>
          </cell>
          <cell r="AB2640" t="str">
            <v>USTA</v>
          </cell>
          <cell r="AC2640" t="str">
            <v>99</v>
          </cell>
          <cell r="AD2640" t="str">
            <v>LOT 3 (MIT)</v>
          </cell>
          <cell r="AE2640" t="str">
            <v>0113</v>
          </cell>
          <cell r="AF2640" t="str">
            <v/>
          </cell>
          <cell r="AG2640" t="str">
            <v>KM 785+000 - 829+305</v>
          </cell>
          <cell r="AH2640">
            <v>32266</v>
          </cell>
          <cell r="AI2640" t="str">
            <v>Bay</v>
          </cell>
          <cell r="AJ2640" t="str">
            <v>Yerel-Saatlik</v>
          </cell>
          <cell r="AK2640">
            <v>0</v>
          </cell>
          <cell r="AL2640" t="str">
            <v/>
          </cell>
          <cell r="AM2640" t="str">
            <v>201002</v>
          </cell>
          <cell r="AN2640" t="str">
            <v/>
          </cell>
          <cell r="AO2640" t="str">
            <v>T3</v>
          </cell>
          <cell r="AP2640" t="str">
            <v>5150</v>
          </cell>
          <cell r="AQ2640" t="str">
            <v>5175</v>
          </cell>
          <cell r="AR2640" t="str">
            <v/>
          </cell>
          <cell r="AS2640" t="str">
            <v/>
          </cell>
          <cell r="AT2640" t="str">
            <v/>
          </cell>
          <cell r="AU2640" t="str">
            <v/>
          </cell>
          <cell r="AV2640" t="str">
            <v/>
          </cell>
          <cell r="AW2640" t="str">
            <v/>
          </cell>
          <cell r="AX2640" t="str">
            <v>KHARIM MUGOLOZI PROSPER</v>
          </cell>
          <cell r="AY2640" t="str">
            <v/>
          </cell>
          <cell r="AZ2640"/>
          <cell r="BA2640"/>
          <cell r="BB2640" t="str">
            <v/>
          </cell>
          <cell r="BC2640"/>
          <cell r="BD2640" t="str">
            <v/>
          </cell>
          <cell r="BE2640" t="str">
            <v/>
          </cell>
          <cell r="BF2640" t="str">
            <v>0</v>
          </cell>
        </row>
        <row r="2641">
          <cell r="A2641">
            <v>10079464</v>
          </cell>
          <cell r="B2641" t="str">
            <v>GODFREY MSONELA</v>
          </cell>
          <cell r="C2641" t="str">
            <v>GODFREY</v>
          </cell>
          <cell r="D2641" t="str">
            <v>ÇELİK MONTAJCI</v>
          </cell>
          <cell r="E2641" t="str">
            <v>STEEL FITTER</v>
          </cell>
          <cell r="F2641" t="str">
            <v>50113849</v>
          </cell>
          <cell r="G2641" t="str">
            <v>AB GRAND İNTERNATION COMPANY</v>
          </cell>
          <cell r="H2641" t="str">
            <v>50110487</v>
          </cell>
          <cell r="I2641" t="str">
            <v>0EED</v>
          </cell>
          <cell r="J2641" t="str">
            <v>SANAT YAPILARI</v>
          </cell>
          <cell r="K2641" t="str">
            <v>50113853</v>
          </cell>
          <cell r="L2641" t="str">
            <v>TZ</v>
          </cell>
          <cell r="M2641" t="str">
            <v>Tanzanyalı</v>
          </cell>
          <cell r="N2641" t="str">
            <v>0038</v>
          </cell>
          <cell r="O2641" t="str">
            <v>TURA</v>
          </cell>
          <cell r="P2641" t="str">
            <v>8R</v>
          </cell>
          <cell r="Q2641" t="str">
            <v>AB GRAND İNTERNATION</v>
          </cell>
          <cell r="R2641">
            <v>45134</v>
          </cell>
          <cell r="S2641">
            <v>45134</v>
          </cell>
          <cell r="T2641"/>
          <cell r="U2641" t="str">
            <v/>
          </cell>
          <cell r="V2641" t="str">
            <v>Mavi Yaka Direkt</v>
          </cell>
          <cell r="W2641" t="str">
            <v>LOT 3 (MIT)</v>
          </cell>
          <cell r="X2641" t="str">
            <v/>
          </cell>
          <cell r="Y2641" t="str">
            <v/>
          </cell>
          <cell r="Z2641" t="str">
            <v/>
          </cell>
          <cell r="AA2641" t="str">
            <v>0789715363</v>
          </cell>
          <cell r="AB2641" t="str">
            <v>USTA</v>
          </cell>
          <cell r="AC2641" t="str">
            <v>99</v>
          </cell>
          <cell r="AD2641" t="str">
            <v>LOT 3 (MIT)</v>
          </cell>
          <cell r="AE2641" t="str">
            <v>0113</v>
          </cell>
          <cell r="AF2641" t="str">
            <v/>
          </cell>
          <cell r="AG2641" t="str">
            <v>KM 785+000 - 829+305</v>
          </cell>
          <cell r="AH2641">
            <v>30291</v>
          </cell>
          <cell r="AI2641" t="str">
            <v>Bay</v>
          </cell>
          <cell r="AJ2641" t="str">
            <v>Yerel-Saatlik</v>
          </cell>
          <cell r="AK2641">
            <v>0</v>
          </cell>
          <cell r="AL2641" t="str">
            <v/>
          </cell>
          <cell r="AM2641" t="str">
            <v>201002</v>
          </cell>
          <cell r="AN2641" t="str">
            <v/>
          </cell>
          <cell r="AO2641" t="str">
            <v>T3</v>
          </cell>
          <cell r="AP2641" t="str">
            <v>5150</v>
          </cell>
          <cell r="AQ2641" t="str">
            <v>5175</v>
          </cell>
          <cell r="AR2641" t="str">
            <v/>
          </cell>
          <cell r="AS2641" t="str">
            <v/>
          </cell>
          <cell r="AT2641" t="str">
            <v/>
          </cell>
          <cell r="AU2641" t="str">
            <v/>
          </cell>
          <cell r="AV2641" t="str">
            <v/>
          </cell>
          <cell r="AW2641" t="str">
            <v/>
          </cell>
          <cell r="AX2641" t="str">
            <v>GODFREY MSONELA GODFREY</v>
          </cell>
          <cell r="AY2641" t="str">
            <v/>
          </cell>
          <cell r="AZ2641"/>
          <cell r="BA2641"/>
          <cell r="BB2641" t="str">
            <v/>
          </cell>
          <cell r="BC2641"/>
          <cell r="BD2641" t="str">
            <v/>
          </cell>
          <cell r="BE2641" t="str">
            <v/>
          </cell>
          <cell r="BF2641" t="str">
            <v>0</v>
          </cell>
        </row>
        <row r="2642">
          <cell r="A2642">
            <v>10079465</v>
          </cell>
          <cell r="B2642" t="str">
            <v>RASHID HASSAN</v>
          </cell>
          <cell r="C2642" t="str">
            <v>KIURE</v>
          </cell>
          <cell r="D2642" t="str">
            <v>ÇELİK MONTAJCI</v>
          </cell>
          <cell r="E2642" t="str">
            <v>STEEL FITTER</v>
          </cell>
          <cell r="F2642" t="str">
            <v>50113849</v>
          </cell>
          <cell r="G2642" t="str">
            <v>AB GRAND İNTERNATION COMPANY</v>
          </cell>
          <cell r="H2642" t="str">
            <v>50110487</v>
          </cell>
          <cell r="I2642" t="str">
            <v>0EED</v>
          </cell>
          <cell r="J2642" t="str">
            <v>SANAT YAPILARI</v>
          </cell>
          <cell r="K2642" t="str">
            <v>50113853</v>
          </cell>
          <cell r="L2642" t="str">
            <v>TZ</v>
          </cell>
          <cell r="M2642" t="str">
            <v>Tanzanyalı</v>
          </cell>
          <cell r="N2642" t="str">
            <v>0038</v>
          </cell>
          <cell r="O2642" t="str">
            <v>TURA</v>
          </cell>
          <cell r="P2642" t="str">
            <v>8R</v>
          </cell>
          <cell r="Q2642" t="str">
            <v>AB GRAND İNTERNATION</v>
          </cell>
          <cell r="R2642">
            <v>45134</v>
          </cell>
          <cell r="S2642">
            <v>45134</v>
          </cell>
          <cell r="T2642"/>
          <cell r="U2642" t="str">
            <v/>
          </cell>
          <cell r="V2642" t="str">
            <v>Mavi Yaka Direkt</v>
          </cell>
          <cell r="W2642" t="str">
            <v>LOT 3 (MIT)</v>
          </cell>
          <cell r="X2642" t="str">
            <v/>
          </cell>
          <cell r="Y2642" t="str">
            <v/>
          </cell>
          <cell r="Z2642" t="str">
            <v/>
          </cell>
          <cell r="AA2642" t="str">
            <v>0713995014</v>
          </cell>
          <cell r="AB2642" t="str">
            <v>USTA</v>
          </cell>
          <cell r="AC2642" t="str">
            <v>99</v>
          </cell>
          <cell r="AD2642" t="str">
            <v>LOT 3 (MIT)</v>
          </cell>
          <cell r="AE2642" t="str">
            <v>0113</v>
          </cell>
          <cell r="AF2642" t="str">
            <v/>
          </cell>
          <cell r="AG2642" t="str">
            <v>KM 785+000 - 829+305</v>
          </cell>
          <cell r="AH2642">
            <v>30684</v>
          </cell>
          <cell r="AI2642" t="str">
            <v>Bay</v>
          </cell>
          <cell r="AJ2642" t="str">
            <v>Yerel-Saatlik</v>
          </cell>
          <cell r="AK2642">
            <v>0</v>
          </cell>
          <cell r="AL2642" t="str">
            <v/>
          </cell>
          <cell r="AM2642" t="str">
            <v>201002</v>
          </cell>
          <cell r="AN2642" t="str">
            <v/>
          </cell>
          <cell r="AO2642" t="str">
            <v>T3</v>
          </cell>
          <cell r="AP2642" t="str">
            <v>5150</v>
          </cell>
          <cell r="AQ2642" t="str">
            <v>5175</v>
          </cell>
          <cell r="AR2642" t="str">
            <v/>
          </cell>
          <cell r="AS2642" t="str">
            <v/>
          </cell>
          <cell r="AT2642" t="str">
            <v/>
          </cell>
          <cell r="AU2642" t="str">
            <v/>
          </cell>
          <cell r="AV2642" t="str">
            <v/>
          </cell>
          <cell r="AW2642" t="str">
            <v/>
          </cell>
          <cell r="AX2642" t="str">
            <v>RASHID HASSAN KIURE</v>
          </cell>
          <cell r="AY2642" t="str">
            <v/>
          </cell>
          <cell r="AZ2642"/>
          <cell r="BA2642"/>
          <cell r="BB2642" t="str">
            <v/>
          </cell>
          <cell r="BC2642"/>
          <cell r="BD2642" t="str">
            <v/>
          </cell>
          <cell r="BE2642" t="str">
            <v/>
          </cell>
          <cell r="BF2642" t="str">
            <v>0</v>
          </cell>
        </row>
        <row r="2643">
          <cell r="A2643">
            <v>10079466</v>
          </cell>
          <cell r="B2643" t="str">
            <v>YUSTO MALIMA</v>
          </cell>
          <cell r="C2643" t="str">
            <v>MAIRA</v>
          </cell>
          <cell r="D2643" t="str">
            <v>ÇELİK MONTAJCI</v>
          </cell>
          <cell r="E2643" t="str">
            <v>STEEL FITTER</v>
          </cell>
          <cell r="F2643" t="str">
            <v>50113849</v>
          </cell>
          <cell r="G2643" t="str">
            <v>AB GRAND İNTERNATION COMPANY</v>
          </cell>
          <cell r="H2643" t="str">
            <v>50110487</v>
          </cell>
          <cell r="I2643" t="str">
            <v>0EED</v>
          </cell>
          <cell r="J2643" t="str">
            <v>SANAT YAPILARI</v>
          </cell>
          <cell r="K2643" t="str">
            <v>50113853</v>
          </cell>
          <cell r="L2643" t="str">
            <v>TZ</v>
          </cell>
          <cell r="M2643" t="str">
            <v>Tanzanyalı</v>
          </cell>
          <cell r="N2643" t="str">
            <v>0038</v>
          </cell>
          <cell r="O2643" t="str">
            <v>TURA</v>
          </cell>
          <cell r="P2643" t="str">
            <v>8R</v>
          </cell>
          <cell r="Q2643" t="str">
            <v>AB GRAND İNTERNATION</v>
          </cell>
          <cell r="R2643">
            <v>45134</v>
          </cell>
          <cell r="S2643">
            <v>45134</v>
          </cell>
          <cell r="T2643"/>
          <cell r="U2643" t="str">
            <v/>
          </cell>
          <cell r="V2643" t="str">
            <v>Mavi Yaka Direkt</v>
          </cell>
          <cell r="W2643" t="str">
            <v>LOT 3 (MIT)</v>
          </cell>
          <cell r="X2643" t="str">
            <v/>
          </cell>
          <cell r="Y2643" t="str">
            <v/>
          </cell>
          <cell r="Z2643" t="str">
            <v/>
          </cell>
          <cell r="AA2643" t="str">
            <v>0719693153</v>
          </cell>
          <cell r="AB2643" t="str">
            <v>USTA</v>
          </cell>
          <cell r="AC2643" t="str">
            <v>99</v>
          </cell>
          <cell r="AD2643" t="str">
            <v>LOT 3 (MIT)</v>
          </cell>
          <cell r="AE2643" t="str">
            <v>0113</v>
          </cell>
          <cell r="AF2643" t="str">
            <v/>
          </cell>
          <cell r="AG2643" t="str">
            <v>KM 785+000 - 829+305</v>
          </cell>
          <cell r="AH2643">
            <v>32776</v>
          </cell>
          <cell r="AI2643" t="str">
            <v>Bay</v>
          </cell>
          <cell r="AJ2643" t="str">
            <v>Yerel-Saatlik</v>
          </cell>
          <cell r="AK2643">
            <v>0</v>
          </cell>
          <cell r="AL2643" t="str">
            <v/>
          </cell>
          <cell r="AM2643" t="str">
            <v>201002</v>
          </cell>
          <cell r="AN2643" t="str">
            <v/>
          </cell>
          <cell r="AO2643" t="str">
            <v>T3</v>
          </cell>
          <cell r="AP2643" t="str">
            <v>5150</v>
          </cell>
          <cell r="AQ2643" t="str">
            <v>5175</v>
          </cell>
          <cell r="AR2643" t="str">
            <v/>
          </cell>
          <cell r="AS2643" t="str">
            <v/>
          </cell>
          <cell r="AT2643" t="str">
            <v/>
          </cell>
          <cell r="AU2643" t="str">
            <v/>
          </cell>
          <cell r="AV2643" t="str">
            <v/>
          </cell>
          <cell r="AW2643" t="str">
            <v/>
          </cell>
          <cell r="AX2643" t="str">
            <v>YUSTO MALIMA MAIRA</v>
          </cell>
          <cell r="AY2643" t="str">
            <v/>
          </cell>
          <cell r="AZ2643"/>
          <cell r="BA2643"/>
          <cell r="BB2643" t="str">
            <v/>
          </cell>
          <cell r="BC2643"/>
          <cell r="BD2643" t="str">
            <v/>
          </cell>
          <cell r="BE2643" t="str">
            <v/>
          </cell>
          <cell r="BF2643" t="str">
            <v>0</v>
          </cell>
        </row>
        <row r="2644">
          <cell r="A2644">
            <v>10079490</v>
          </cell>
          <cell r="B2644" t="str">
            <v>ABDULKARIM BUSHIRI</v>
          </cell>
          <cell r="C2644" t="str">
            <v>SAIDI</v>
          </cell>
          <cell r="D2644" t="str">
            <v>MİNİBÜS ŞOFÖRÜ</v>
          </cell>
          <cell r="E2644" t="str">
            <v>MINIBUS DRIVER</v>
          </cell>
          <cell r="F2644" t="str">
            <v>50113207</v>
          </cell>
          <cell r="G2644" t="str">
            <v>KİRALIK (SERVİS ARAÇLARI)</v>
          </cell>
          <cell r="H2644" t="str">
            <v>50112682</v>
          </cell>
          <cell r="I2644" t="str">
            <v>0FF5</v>
          </cell>
          <cell r="J2644" t="str">
            <v>İDARİ İŞLER</v>
          </cell>
          <cell r="K2644" t="str">
            <v>50114128</v>
          </cell>
          <cell r="L2644" t="str">
            <v>TZ</v>
          </cell>
          <cell r="M2644" t="str">
            <v>Tanzanyalı</v>
          </cell>
          <cell r="N2644" t="str">
            <v>0036</v>
          </cell>
          <cell r="O2644" t="str">
            <v>MANYONİ</v>
          </cell>
          <cell r="P2644" t="str">
            <v>8N</v>
          </cell>
          <cell r="Q2644" t="str">
            <v>KİRALIK MAKİNA &amp; EKİPMAN</v>
          </cell>
          <cell r="R2644">
            <v>45136</v>
          </cell>
          <cell r="S2644">
            <v>45136</v>
          </cell>
          <cell r="T2644">
            <v>45260</v>
          </cell>
          <cell r="U2644" t="str">
            <v>Belirli S. İş Sözl. sona erm.</v>
          </cell>
          <cell r="V2644" t="str">
            <v>Mavi Yaka Endirekt</v>
          </cell>
          <cell r="W2644" t="str">
            <v>LOT 3 (MIT)</v>
          </cell>
          <cell r="X2644" t="str">
            <v/>
          </cell>
          <cell r="Y2644" t="str">
            <v/>
          </cell>
          <cell r="Z2644" t="str">
            <v/>
          </cell>
          <cell r="AA2644" t="str">
            <v>0985632542</v>
          </cell>
          <cell r="AB2644" t="str">
            <v>GÖREVLİ</v>
          </cell>
          <cell r="AC2644" t="str">
            <v>99</v>
          </cell>
          <cell r="AD2644" t="str">
            <v>LOT 3 (MIT)</v>
          </cell>
          <cell r="AE2644" t="str">
            <v>0113</v>
          </cell>
          <cell r="AF2644" t="str">
            <v/>
          </cell>
          <cell r="AG2644" t="str">
            <v>KM 785+000 - 829+305</v>
          </cell>
          <cell r="AH2644">
            <v>31088</v>
          </cell>
          <cell r="AI2644" t="str">
            <v>Bay</v>
          </cell>
          <cell r="AJ2644" t="str">
            <v>Yerel-Saatlik</v>
          </cell>
          <cell r="AK2644">
            <v>0</v>
          </cell>
          <cell r="AL2644" t="str">
            <v/>
          </cell>
          <cell r="AM2644" t="str">
            <v>306002</v>
          </cell>
          <cell r="AN2644" t="str">
            <v/>
          </cell>
          <cell r="AO2644" t="str">
            <v>T3</v>
          </cell>
          <cell r="AP2644" t="str">
            <v>5150</v>
          </cell>
          <cell r="AQ2644" t="str">
            <v>5175</v>
          </cell>
          <cell r="AR2644" t="str">
            <v/>
          </cell>
          <cell r="AS2644" t="str">
            <v/>
          </cell>
          <cell r="AT2644" t="str">
            <v/>
          </cell>
          <cell r="AU2644" t="str">
            <v/>
          </cell>
          <cell r="AV2644" t="str">
            <v/>
          </cell>
          <cell r="AW2644" t="str">
            <v/>
          </cell>
          <cell r="AX2644" t="str">
            <v>ABDULKARIM BUSHIRI SAIDI</v>
          </cell>
          <cell r="AY2644" t="str">
            <v/>
          </cell>
          <cell r="AZ2644"/>
          <cell r="BA2644"/>
          <cell r="BB2644" t="str">
            <v/>
          </cell>
          <cell r="BC2644"/>
          <cell r="BD2644" t="str">
            <v/>
          </cell>
          <cell r="BE2644" t="str">
            <v/>
          </cell>
          <cell r="BF2644" t="str">
            <v>0</v>
          </cell>
        </row>
        <row r="2645">
          <cell r="A2645">
            <v>10079511</v>
          </cell>
          <cell r="B2645" t="str">
            <v>FABIAN AMOS</v>
          </cell>
          <cell r="C2645" t="str">
            <v>BIKALAKALA</v>
          </cell>
          <cell r="D2645" t="str">
            <v>STAJYER</v>
          </cell>
          <cell r="E2645" t="str">
            <v>TRAINEE</v>
          </cell>
          <cell r="F2645" t="str">
            <v>50105606</v>
          </cell>
          <cell r="G2645" t="str">
            <v>ÖLÇME İŞLERİ</v>
          </cell>
          <cell r="H2645" t="str">
            <v>50105606</v>
          </cell>
          <cell r="I2645" t="str">
            <v>088Q</v>
          </cell>
          <cell r="J2645" t="str">
            <v>ÖLÇME İŞLERİ</v>
          </cell>
          <cell r="K2645" t="str">
            <v>50116615</v>
          </cell>
          <cell r="L2645" t="str">
            <v>TZ</v>
          </cell>
          <cell r="M2645" t="str">
            <v>Tanzanyalı</v>
          </cell>
          <cell r="N2645" t="str">
            <v>0035</v>
          </cell>
          <cell r="O2645" t="str">
            <v>TABORA</v>
          </cell>
          <cell r="P2645" t="str">
            <v>YM</v>
          </cell>
          <cell r="Q2645" t="str">
            <v>YAPI MERKEZİ</v>
          </cell>
          <cell r="R2645">
            <v>45139</v>
          </cell>
          <cell r="S2645">
            <v>45139</v>
          </cell>
          <cell r="T2645">
            <v>45169</v>
          </cell>
          <cell r="U2645" t="str">
            <v>Belirli S. İş Sözl. sona erm.</v>
          </cell>
          <cell r="V2645" t="str">
            <v>Beyaz Yaka</v>
          </cell>
          <cell r="W2645" t="str">
            <v>LOT 3 (MIT)</v>
          </cell>
          <cell r="X2645" t="str">
            <v>GEITA BUKOMBE IGULWA</v>
          </cell>
          <cell r="Y2645" t="str">
            <v>0</v>
          </cell>
          <cell r="Z2645" t="str">
            <v/>
          </cell>
          <cell r="AA2645" t="str">
            <v>0652 636 684</v>
          </cell>
          <cell r="AB2645" t="str">
            <v>STAJYER</v>
          </cell>
          <cell r="AC2645" t="str">
            <v>29</v>
          </cell>
          <cell r="AD2645" t="str">
            <v>LOT 3 (MIT)</v>
          </cell>
          <cell r="AE2645" t="str">
            <v>0113</v>
          </cell>
          <cell r="AF2645" t="str">
            <v>27</v>
          </cell>
          <cell r="AG2645" t="str">
            <v>KM 785+000 - 829+305</v>
          </cell>
          <cell r="AH2645">
            <v>37236</v>
          </cell>
          <cell r="AI2645" t="str">
            <v>Bay</v>
          </cell>
          <cell r="AJ2645" t="str">
            <v>Yerel-Aylık</v>
          </cell>
          <cell r="AK2645">
            <v>200000</v>
          </cell>
          <cell r="AL2645" t="str">
            <v>TZS</v>
          </cell>
          <cell r="AM2645" t="str">
            <v>301002</v>
          </cell>
          <cell r="AN2645" t="str">
            <v>S</v>
          </cell>
          <cell r="AO2645" t="str">
            <v>T3</v>
          </cell>
          <cell r="AP2645" t="str">
            <v>5150</v>
          </cell>
          <cell r="AQ2645" t="str">
            <v>5175</v>
          </cell>
          <cell r="AR2645" t="str">
            <v>NMBBANK</v>
          </cell>
          <cell r="AS2645" t="str">
            <v/>
          </cell>
          <cell r="AT2645" t="str">
            <v>NMBBANK</v>
          </cell>
          <cell r="AU2645" t="str">
            <v>23210027118</v>
          </cell>
          <cell r="AV2645" t="str">
            <v/>
          </cell>
          <cell r="AW2645" t="str">
            <v/>
          </cell>
          <cell r="AX2645" t="str">
            <v>FABIAN AMOS BIKALAKALA</v>
          </cell>
          <cell r="AY2645" t="str">
            <v/>
          </cell>
          <cell r="AZ2645">
            <v>45139</v>
          </cell>
          <cell r="BA2645"/>
          <cell r="BB2645" t="str">
            <v/>
          </cell>
          <cell r="BC2645"/>
          <cell r="BD2645" t="str">
            <v/>
          </cell>
          <cell r="BE2645" t="str">
            <v/>
          </cell>
          <cell r="BF2645" t="str">
            <v>0</v>
          </cell>
        </row>
        <row r="2646">
          <cell r="A2646">
            <v>10079580</v>
          </cell>
          <cell r="B2646" t="str">
            <v>ABDALLAH HAJI</v>
          </cell>
          <cell r="C2646" t="str">
            <v>MEMO</v>
          </cell>
          <cell r="D2646" t="str">
            <v>BİNEK ARAÇ ŞOFÖRÜ</v>
          </cell>
          <cell r="E2646" t="str">
            <v>DRIVER</v>
          </cell>
          <cell r="F2646" t="str">
            <v>50113204</v>
          </cell>
          <cell r="G2646" t="str">
            <v>KİRALIK (HAFİF VASITA)</v>
          </cell>
          <cell r="H2646" t="str">
            <v>50113204</v>
          </cell>
          <cell r="I2646" t="str">
            <v>0FFZ</v>
          </cell>
          <cell r="J2646" t="str">
            <v>İDARİ İŞLER</v>
          </cell>
          <cell r="K2646" t="str">
            <v>50113209</v>
          </cell>
          <cell r="L2646" t="str">
            <v>TZ</v>
          </cell>
          <cell r="M2646" t="str">
            <v>Tanzanyalı</v>
          </cell>
          <cell r="N2646" t="str">
            <v>0039</v>
          </cell>
          <cell r="O2646" t="str">
            <v>NYAHUA</v>
          </cell>
          <cell r="P2646" t="str">
            <v>8N</v>
          </cell>
          <cell r="Q2646" t="str">
            <v>KİRALIK MAKİNA &amp; EKİPMAN</v>
          </cell>
          <cell r="R2646">
            <v>45146</v>
          </cell>
          <cell r="S2646">
            <v>45146</v>
          </cell>
          <cell r="T2646">
            <v>45199</v>
          </cell>
          <cell r="U2646" t="str">
            <v>Belirli S. İş Sözl. sona erm.</v>
          </cell>
          <cell r="V2646" t="str">
            <v>Mavi Yaka Endirekt</v>
          </cell>
          <cell r="W2646" t="str">
            <v>LOT 3 (MIT)</v>
          </cell>
          <cell r="X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>GÖREVLİ</v>
          </cell>
          <cell r="AC2646" t="str">
            <v>99</v>
          </cell>
          <cell r="AD2646" t="str">
            <v>LOT 3 (MIT)</v>
          </cell>
          <cell r="AE2646" t="str">
            <v>0113</v>
          </cell>
          <cell r="AF2646" t="str">
            <v/>
          </cell>
          <cell r="AG2646" t="str">
            <v>KM 785+000 - 829+305</v>
          </cell>
          <cell r="AH2646">
            <v>28914</v>
          </cell>
          <cell r="AI2646" t="str">
            <v>Bay</v>
          </cell>
          <cell r="AJ2646" t="str">
            <v>Yerel-Saatlik</v>
          </cell>
          <cell r="AK2646">
            <v>0</v>
          </cell>
          <cell r="AL2646" t="str">
            <v/>
          </cell>
          <cell r="AM2646" t="str">
            <v>306002</v>
          </cell>
          <cell r="AN2646" t="str">
            <v/>
          </cell>
          <cell r="AO2646" t="str">
            <v>T3</v>
          </cell>
          <cell r="AP2646" t="str">
            <v>5150</v>
          </cell>
          <cell r="AQ2646" t="str">
            <v>5175</v>
          </cell>
          <cell r="AR2646" t="str">
            <v/>
          </cell>
          <cell r="AS2646" t="str">
            <v/>
          </cell>
          <cell r="AT2646" t="str">
            <v/>
          </cell>
          <cell r="AU2646" t="str">
            <v/>
          </cell>
          <cell r="AV2646" t="str">
            <v/>
          </cell>
          <cell r="AW2646" t="str">
            <v/>
          </cell>
          <cell r="AX2646" t="str">
            <v>ABDALLAH HAJI MEMO</v>
          </cell>
          <cell r="AY2646" t="str">
            <v/>
          </cell>
          <cell r="AZ2646"/>
          <cell r="BA2646"/>
          <cell r="BB2646" t="str">
            <v/>
          </cell>
          <cell r="BC2646"/>
          <cell r="BD2646" t="str">
            <v/>
          </cell>
          <cell r="BE2646" t="str">
            <v/>
          </cell>
          <cell r="BF2646" t="str">
            <v>0</v>
          </cell>
        </row>
        <row r="2647">
          <cell r="A2647">
            <v>10079591</v>
          </cell>
          <cell r="B2647" t="str">
            <v>EDSON</v>
          </cell>
          <cell r="C2647" t="str">
            <v>MMBAGA</v>
          </cell>
          <cell r="D2647" t="str">
            <v>KÖPRÜ İŞLERİ MÜHENDİSİ</v>
          </cell>
          <cell r="E2647" t="str">
            <v>BRIDGE WORKS ENGINEER</v>
          </cell>
          <cell r="F2647" t="str">
            <v>50105668</v>
          </cell>
          <cell r="G2647" t="str">
            <v>KORAIL</v>
          </cell>
          <cell r="H2647" t="str">
            <v>50105668</v>
          </cell>
          <cell r="I2647" t="str">
            <v>0FFQ</v>
          </cell>
          <cell r="J2647" t="str">
            <v>KORAIL</v>
          </cell>
          <cell r="K2647" t="str">
            <v>50110850</v>
          </cell>
          <cell r="L2647" t="str">
            <v>TZ</v>
          </cell>
          <cell r="M2647" t="str">
            <v>Tanzanyalı</v>
          </cell>
          <cell r="N2647" t="str">
            <v>0035</v>
          </cell>
          <cell r="O2647" t="str">
            <v>TABORA</v>
          </cell>
          <cell r="P2647" t="str">
            <v>6T</v>
          </cell>
          <cell r="Q2647" t="str">
            <v>KORAIL</v>
          </cell>
          <cell r="R2647">
            <v>45149</v>
          </cell>
          <cell r="S2647">
            <v>45149</v>
          </cell>
          <cell r="T2647"/>
          <cell r="U2647" t="str">
            <v/>
          </cell>
          <cell r="V2647" t="str">
            <v>Beyaz Yaka</v>
          </cell>
          <cell r="W2647" t="str">
            <v>LOT 3 (MIT)</v>
          </cell>
          <cell r="X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>MÜHENDİS</v>
          </cell>
          <cell r="AC2647" t="str">
            <v>99</v>
          </cell>
          <cell r="AD2647" t="str">
            <v>LOT 3 (MIT)</v>
          </cell>
          <cell r="AE2647" t="str">
            <v>0113</v>
          </cell>
          <cell r="AF2647" t="str">
            <v/>
          </cell>
          <cell r="AG2647" t="str">
            <v>KM 785+000 - 829+305</v>
          </cell>
          <cell r="AH2647">
            <v>32874</v>
          </cell>
          <cell r="AI2647" t="str">
            <v>Bay</v>
          </cell>
          <cell r="AJ2647" t="str">
            <v>Yerel-Aylık</v>
          </cell>
          <cell r="AK2647">
            <v>0</v>
          </cell>
          <cell r="AL2647" t="str">
            <v/>
          </cell>
          <cell r="AM2647" t="str">
            <v>301002</v>
          </cell>
          <cell r="AN2647" t="str">
            <v/>
          </cell>
          <cell r="AO2647" t="str">
            <v>T3</v>
          </cell>
          <cell r="AP2647" t="str">
            <v>5150</v>
          </cell>
          <cell r="AQ2647" t="str">
            <v>5175</v>
          </cell>
          <cell r="AR2647" t="str">
            <v/>
          </cell>
          <cell r="AS2647" t="str">
            <v/>
          </cell>
          <cell r="AT2647" t="str">
            <v/>
          </cell>
          <cell r="AU2647" t="str">
            <v/>
          </cell>
          <cell r="AV2647" t="str">
            <v/>
          </cell>
          <cell r="AW2647" t="str">
            <v/>
          </cell>
          <cell r="AX2647" t="str">
            <v>EDSON MMBAGA</v>
          </cell>
          <cell r="AY2647" t="str">
            <v/>
          </cell>
          <cell r="AZ2647"/>
          <cell r="BA2647"/>
          <cell r="BB2647" t="str">
            <v/>
          </cell>
          <cell r="BC2647"/>
          <cell r="BD2647" t="str">
            <v/>
          </cell>
          <cell r="BE2647" t="str">
            <v/>
          </cell>
          <cell r="BF2647" t="str">
            <v>0</v>
          </cell>
        </row>
        <row r="2648">
          <cell r="A2648">
            <v>10079592</v>
          </cell>
          <cell r="B2648" t="str">
            <v>NICKSON GRATION</v>
          </cell>
          <cell r="C2648" t="str">
            <v>TIBANGAYUKA</v>
          </cell>
          <cell r="D2648" t="str">
            <v>HİDROLOJİ MÜHENDİSİ</v>
          </cell>
          <cell r="E2648" t="str">
            <v>HYDROLOGY ENGINEER</v>
          </cell>
          <cell r="F2648" t="str">
            <v>50105668</v>
          </cell>
          <cell r="G2648" t="str">
            <v>KORAIL</v>
          </cell>
          <cell r="H2648" t="str">
            <v>50105668</v>
          </cell>
          <cell r="I2648" t="str">
            <v>0FFQ</v>
          </cell>
          <cell r="J2648" t="str">
            <v>KORAIL</v>
          </cell>
          <cell r="K2648" t="str">
            <v>50116730</v>
          </cell>
          <cell r="L2648" t="str">
            <v>TZ</v>
          </cell>
          <cell r="M2648" t="str">
            <v>Tanzanyalı</v>
          </cell>
          <cell r="N2648" t="str">
            <v>0035</v>
          </cell>
          <cell r="O2648" t="str">
            <v>TABORA</v>
          </cell>
          <cell r="P2648" t="str">
            <v>6T</v>
          </cell>
          <cell r="Q2648" t="str">
            <v>KORAIL</v>
          </cell>
          <cell r="R2648">
            <v>45149</v>
          </cell>
          <cell r="S2648">
            <v>45149</v>
          </cell>
          <cell r="T2648"/>
          <cell r="U2648" t="str">
            <v/>
          </cell>
          <cell r="V2648" t="str">
            <v>Beyaz Yaka</v>
          </cell>
          <cell r="W2648" t="str">
            <v>LOT 3 (MIT)</v>
          </cell>
          <cell r="X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>MÜHENDİS</v>
          </cell>
          <cell r="AC2648" t="str">
            <v>99</v>
          </cell>
          <cell r="AD2648" t="str">
            <v>LOT 3 (MIT)</v>
          </cell>
          <cell r="AE2648" t="str">
            <v>0113</v>
          </cell>
          <cell r="AF2648" t="str">
            <v/>
          </cell>
          <cell r="AG2648" t="str">
            <v>KM 785+000 - 829+305</v>
          </cell>
          <cell r="AH2648">
            <v>28914</v>
          </cell>
          <cell r="AI2648" t="str">
            <v>Bay</v>
          </cell>
          <cell r="AJ2648" t="str">
            <v>Yerel-Aylık</v>
          </cell>
          <cell r="AK2648">
            <v>0</v>
          </cell>
          <cell r="AL2648" t="str">
            <v/>
          </cell>
          <cell r="AM2648" t="str">
            <v>301002</v>
          </cell>
          <cell r="AN2648" t="str">
            <v/>
          </cell>
          <cell r="AO2648" t="str">
            <v>T3</v>
          </cell>
          <cell r="AP2648" t="str">
            <v>5150</v>
          </cell>
          <cell r="AQ2648" t="str">
            <v>5175</v>
          </cell>
          <cell r="AR2648" t="str">
            <v/>
          </cell>
          <cell r="AS2648" t="str">
            <v/>
          </cell>
          <cell r="AT2648" t="str">
            <v/>
          </cell>
          <cell r="AU2648" t="str">
            <v/>
          </cell>
          <cell r="AV2648" t="str">
            <v/>
          </cell>
          <cell r="AW2648" t="str">
            <v/>
          </cell>
          <cell r="AX2648" t="str">
            <v>NICKSON GRATION TIBANGAYUKA</v>
          </cell>
          <cell r="AY2648" t="str">
            <v/>
          </cell>
          <cell r="AZ2648"/>
          <cell r="BA2648"/>
          <cell r="BB2648" t="str">
            <v/>
          </cell>
          <cell r="BC2648"/>
          <cell r="BD2648" t="str">
            <v/>
          </cell>
          <cell r="BE2648" t="str">
            <v/>
          </cell>
          <cell r="BF2648" t="str">
            <v>0</v>
          </cell>
        </row>
        <row r="2649">
          <cell r="A2649">
            <v>10077024</v>
          </cell>
          <cell r="B2649" t="str">
            <v>FRANK ALBERT</v>
          </cell>
          <cell r="C2649" t="str">
            <v>ZENO</v>
          </cell>
          <cell r="D2649" t="str">
            <v>AMBULANS ŞOFÖRÜ</v>
          </cell>
          <cell r="E2649" t="str">
            <v>AMBULANCE DRIVER</v>
          </cell>
          <cell r="F2649" t="str">
            <v>50113203</v>
          </cell>
          <cell r="G2649" t="str">
            <v>KİRALIK (AMBULANS)</v>
          </cell>
          <cell r="H2649" t="str">
            <v>50105460</v>
          </cell>
          <cell r="I2649" t="str">
            <v>088S</v>
          </cell>
          <cell r="J2649" t="str">
            <v>SAĞLIK HİZMETLERİ</v>
          </cell>
          <cell r="K2649" t="str">
            <v>50113208</v>
          </cell>
          <cell r="L2649" t="str">
            <v>TZ</v>
          </cell>
          <cell r="M2649" t="str">
            <v>Tanzanyalı</v>
          </cell>
          <cell r="N2649" t="str">
            <v>0035</v>
          </cell>
          <cell r="O2649" t="str">
            <v>TABORA</v>
          </cell>
          <cell r="P2649" t="str">
            <v>8N</v>
          </cell>
          <cell r="Q2649" t="str">
            <v>KİRALIK MAKİNA &amp; EKİPMAN</v>
          </cell>
          <cell r="R2649">
            <v>44942</v>
          </cell>
          <cell r="S2649">
            <v>44942</v>
          </cell>
          <cell r="T2649">
            <v>45230</v>
          </cell>
          <cell r="U2649" t="str">
            <v>Belirli S. İş Sözl. sona erm.</v>
          </cell>
          <cell r="V2649" t="str">
            <v>Mavi Yaka Endirekt</v>
          </cell>
          <cell r="W2649" t="str">
            <v>LOT 3 (MIT)</v>
          </cell>
          <cell r="X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>GÖREVLİ</v>
          </cell>
          <cell r="AC2649" t="str">
            <v>99</v>
          </cell>
          <cell r="AD2649" t="str">
            <v>LOT 3 (MIT)</v>
          </cell>
          <cell r="AE2649" t="str">
            <v>0113</v>
          </cell>
          <cell r="AF2649" t="str">
            <v/>
          </cell>
          <cell r="AG2649" t="str">
            <v>KM 785+000 - 829+305</v>
          </cell>
          <cell r="AH2649">
            <v>29864</v>
          </cell>
          <cell r="AI2649" t="str">
            <v>Bay</v>
          </cell>
          <cell r="AJ2649" t="str">
            <v>Yerel-Saatlik</v>
          </cell>
          <cell r="AK2649">
            <v>0</v>
          </cell>
          <cell r="AL2649" t="str">
            <v/>
          </cell>
          <cell r="AM2649" t="str">
            <v>306002</v>
          </cell>
          <cell r="AN2649" t="str">
            <v>S</v>
          </cell>
          <cell r="AO2649" t="str">
            <v>T3</v>
          </cell>
          <cell r="AP2649" t="str">
            <v>5150</v>
          </cell>
          <cell r="AQ2649" t="str">
            <v>5175</v>
          </cell>
          <cell r="AR2649" t="str">
            <v/>
          </cell>
          <cell r="AS2649" t="str">
            <v/>
          </cell>
          <cell r="AT2649" t="str">
            <v/>
          </cell>
          <cell r="AU2649" t="str">
            <v/>
          </cell>
          <cell r="AV2649" t="str">
            <v/>
          </cell>
          <cell r="AW2649" t="str">
            <v/>
          </cell>
          <cell r="AX2649" t="str">
            <v>FRANK ALBERT ZENO</v>
          </cell>
          <cell r="AY2649" t="str">
            <v/>
          </cell>
          <cell r="AZ2649"/>
          <cell r="BA2649"/>
          <cell r="BB2649" t="str">
            <v/>
          </cell>
          <cell r="BC2649"/>
          <cell r="BD2649" t="str">
            <v/>
          </cell>
          <cell r="BE2649" t="str">
            <v/>
          </cell>
          <cell r="BF2649" t="str">
            <v>0</v>
          </cell>
        </row>
        <row r="2650">
          <cell r="A2650">
            <v>10079602</v>
          </cell>
          <cell r="B2650" t="str">
            <v>ASHA RASHID</v>
          </cell>
          <cell r="C2650" t="str">
            <v>HAMISI</v>
          </cell>
          <cell r="D2650" t="str">
            <v>SERVİS GÖREVLİSİ</v>
          </cell>
          <cell r="E2650" t="str">
            <v>WAITER</v>
          </cell>
          <cell r="F2650" t="str">
            <v>50115979</v>
          </cell>
          <cell r="G2650" t="str">
            <v>ATS GROUP</v>
          </cell>
          <cell r="H2650" t="str">
            <v>50115979</v>
          </cell>
          <cell r="I2650" t="str">
            <v>0GG1</v>
          </cell>
          <cell r="J2650" t="str">
            <v>YEMEKHANE</v>
          </cell>
          <cell r="K2650" t="str">
            <v>50116057</v>
          </cell>
          <cell r="L2650" t="str">
            <v>TZ</v>
          </cell>
          <cell r="M2650" t="str">
            <v>Tanzanyalı</v>
          </cell>
          <cell r="N2650" t="str">
            <v>0036</v>
          </cell>
          <cell r="O2650" t="str">
            <v>MANYONİ</v>
          </cell>
          <cell r="P2650" t="str">
            <v>91</v>
          </cell>
          <cell r="Q2650" t="str">
            <v>ATS GROUP</v>
          </cell>
          <cell r="R2650">
            <v>45154</v>
          </cell>
          <cell r="S2650">
            <v>45154</v>
          </cell>
          <cell r="T2650">
            <v>45199</v>
          </cell>
          <cell r="U2650" t="str">
            <v>Belirli S. İş Sözl. sona erm.</v>
          </cell>
          <cell r="V2650" t="str">
            <v>Mavi Yaka Endirekt</v>
          </cell>
          <cell r="W2650" t="str">
            <v>LOT 3 (MIT)</v>
          </cell>
          <cell r="X2650" t="str">
            <v/>
          </cell>
          <cell r="Y2650" t="str">
            <v/>
          </cell>
          <cell r="Z2650" t="str">
            <v/>
          </cell>
          <cell r="AA2650" t="str">
            <v>0757907089</v>
          </cell>
          <cell r="AB2650" t="str">
            <v>GÖREVLİ</v>
          </cell>
          <cell r="AC2650" t="str">
            <v>99</v>
          </cell>
          <cell r="AD2650" t="str">
            <v>LOT 3 (MIT)</v>
          </cell>
          <cell r="AE2650" t="str">
            <v>0113</v>
          </cell>
          <cell r="AF2650" t="str">
            <v/>
          </cell>
          <cell r="AG2650" t="str">
            <v>KM 785+000 - 829+305</v>
          </cell>
          <cell r="AH2650">
            <v>34920</v>
          </cell>
          <cell r="AI2650" t="str">
            <v>Bay</v>
          </cell>
          <cell r="AJ2650" t="str">
            <v>Yerel-Saatlik</v>
          </cell>
          <cell r="AK2650">
            <v>0</v>
          </cell>
          <cell r="AL2650" t="str">
            <v/>
          </cell>
          <cell r="AM2650" t="str">
            <v>306002</v>
          </cell>
          <cell r="AN2650" t="str">
            <v>S</v>
          </cell>
          <cell r="AO2650" t="str">
            <v>T3</v>
          </cell>
          <cell r="AP2650" t="str">
            <v>5150</v>
          </cell>
          <cell r="AQ2650" t="str">
            <v>5175</v>
          </cell>
          <cell r="AR2650" t="str">
            <v/>
          </cell>
          <cell r="AS2650" t="str">
            <v/>
          </cell>
          <cell r="AT2650" t="str">
            <v/>
          </cell>
          <cell r="AU2650" t="str">
            <v/>
          </cell>
          <cell r="AV2650" t="str">
            <v/>
          </cell>
          <cell r="AW2650" t="str">
            <v/>
          </cell>
          <cell r="AX2650" t="str">
            <v>ASHA RASHID HAMISI</v>
          </cell>
          <cell r="AY2650" t="str">
            <v/>
          </cell>
          <cell r="AZ2650"/>
          <cell r="BA2650"/>
          <cell r="BB2650" t="str">
            <v/>
          </cell>
          <cell r="BC2650"/>
          <cell r="BD2650" t="str">
            <v/>
          </cell>
          <cell r="BE2650" t="str">
            <v/>
          </cell>
          <cell r="BF2650" t="str">
            <v>0</v>
          </cell>
        </row>
        <row r="2651">
          <cell r="A2651">
            <v>10076992</v>
          </cell>
          <cell r="B2651" t="str">
            <v>MUSA MOHAMEDI</v>
          </cell>
          <cell r="C2651" t="str">
            <v>LINGWENYA</v>
          </cell>
          <cell r="D2651" t="str">
            <v>ASMA TAVAN USTASI</v>
          </cell>
          <cell r="E2651" t="str">
            <v>FALSE CEILING WORKER</v>
          </cell>
          <cell r="F2651" t="str">
            <v>50107642</v>
          </cell>
          <cell r="G2651" t="str">
            <v>PETRA PROTEK</v>
          </cell>
          <cell r="H2651" t="str">
            <v>50107642</v>
          </cell>
          <cell r="I2651" t="str">
            <v>0BBQ</v>
          </cell>
          <cell r="J2651" t="str">
            <v>İNŞAAT GRUBU</v>
          </cell>
          <cell r="K2651" t="str">
            <v>50112200</v>
          </cell>
          <cell r="L2651" t="str">
            <v>TZ</v>
          </cell>
          <cell r="M2651" t="str">
            <v>Tanzanyalı</v>
          </cell>
          <cell r="N2651" t="str">
            <v>0035</v>
          </cell>
          <cell r="O2651" t="str">
            <v>TABORA</v>
          </cell>
          <cell r="P2651" t="str">
            <v>7B</v>
          </cell>
          <cell r="Q2651" t="str">
            <v>PETRA PROTEK</v>
          </cell>
          <cell r="R2651">
            <v>44939</v>
          </cell>
          <cell r="S2651">
            <v>44939</v>
          </cell>
          <cell r="T2651">
            <v>45115</v>
          </cell>
          <cell r="U2651" t="str">
            <v>Diğer nedenler</v>
          </cell>
          <cell r="V2651" t="str">
            <v>Mavi Yaka Direkt</v>
          </cell>
          <cell r="W2651" t="str">
            <v>LOT 3 (MIT)</v>
          </cell>
          <cell r="X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>USTA</v>
          </cell>
          <cell r="AC2651" t="str">
            <v>99</v>
          </cell>
          <cell r="AD2651" t="str">
            <v>LOT 3 (MIT)</v>
          </cell>
          <cell r="AE2651" t="str">
            <v>0113</v>
          </cell>
          <cell r="AF2651" t="str">
            <v/>
          </cell>
          <cell r="AG2651" t="str">
            <v>KM 785+000 - 829+305</v>
          </cell>
          <cell r="AH2651">
            <v>35110</v>
          </cell>
          <cell r="AI2651" t="str">
            <v>Bay</v>
          </cell>
          <cell r="AJ2651" t="str">
            <v>Yerel-Saatlik</v>
          </cell>
          <cell r="AK2651">
            <v>0</v>
          </cell>
          <cell r="AL2651" t="str">
            <v/>
          </cell>
          <cell r="AM2651" t="str">
            <v>201002</v>
          </cell>
          <cell r="AN2651" t="str">
            <v>S</v>
          </cell>
          <cell r="AO2651" t="str">
            <v>T3</v>
          </cell>
          <cell r="AP2651" t="str">
            <v>5150</v>
          </cell>
          <cell r="AQ2651" t="str">
            <v>5175</v>
          </cell>
          <cell r="AR2651" t="str">
            <v/>
          </cell>
          <cell r="AS2651" t="str">
            <v/>
          </cell>
          <cell r="AT2651" t="str">
            <v/>
          </cell>
          <cell r="AU2651" t="str">
            <v/>
          </cell>
          <cell r="AV2651" t="str">
            <v/>
          </cell>
          <cell r="AW2651" t="str">
            <v/>
          </cell>
          <cell r="AX2651" t="str">
            <v>MUSA MOHAMEDI LINGWENYA</v>
          </cell>
          <cell r="AY2651" t="str">
            <v/>
          </cell>
          <cell r="AZ2651"/>
          <cell r="BA2651"/>
          <cell r="BB2651" t="str">
            <v/>
          </cell>
          <cell r="BC2651"/>
          <cell r="BD2651" t="str">
            <v/>
          </cell>
          <cell r="BE2651" t="str">
            <v/>
          </cell>
          <cell r="BF2651" t="str">
            <v>0</v>
          </cell>
        </row>
        <row r="2652">
          <cell r="A2652">
            <v>10076991</v>
          </cell>
          <cell r="B2652" t="str">
            <v>JUMA SALUMU</v>
          </cell>
          <cell r="C2652" t="str">
            <v>MTONDO</v>
          </cell>
          <cell r="D2652" t="str">
            <v>ASMA TAVAN USTASI</v>
          </cell>
          <cell r="E2652" t="str">
            <v>FALSE CEILING WORKER</v>
          </cell>
          <cell r="F2652" t="str">
            <v>50107642</v>
          </cell>
          <cell r="G2652" t="str">
            <v>PETRA PROTEK</v>
          </cell>
          <cell r="H2652" t="str">
            <v>50107642</v>
          </cell>
          <cell r="I2652" t="str">
            <v>0BBQ</v>
          </cell>
          <cell r="J2652" t="str">
            <v>İNŞAAT GRUBU</v>
          </cell>
          <cell r="K2652" t="str">
            <v>50112200</v>
          </cell>
          <cell r="L2652" t="str">
            <v>TZ</v>
          </cell>
          <cell r="M2652" t="str">
            <v>Tanzanyalı</v>
          </cell>
          <cell r="N2652" t="str">
            <v>0035</v>
          </cell>
          <cell r="O2652" t="str">
            <v>TABORA</v>
          </cell>
          <cell r="P2652" t="str">
            <v>7B</v>
          </cell>
          <cell r="Q2652" t="str">
            <v>PETRA PROTEK</v>
          </cell>
          <cell r="R2652">
            <v>44939</v>
          </cell>
          <cell r="S2652">
            <v>44939</v>
          </cell>
          <cell r="T2652">
            <v>45115</v>
          </cell>
          <cell r="U2652" t="str">
            <v>Diğer nedenler</v>
          </cell>
          <cell r="V2652" t="str">
            <v>Mavi Yaka Direkt</v>
          </cell>
          <cell r="W2652" t="str">
            <v>LOT 3 (MIT)</v>
          </cell>
          <cell r="X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>USTA</v>
          </cell>
          <cell r="AC2652" t="str">
            <v>99</v>
          </cell>
          <cell r="AD2652" t="str">
            <v>LOT 3 (MIT)</v>
          </cell>
          <cell r="AE2652" t="str">
            <v>0113</v>
          </cell>
          <cell r="AF2652" t="str">
            <v/>
          </cell>
          <cell r="AG2652" t="str">
            <v>KM 785+000 - 829+305</v>
          </cell>
          <cell r="AH2652">
            <v>32419</v>
          </cell>
          <cell r="AI2652" t="str">
            <v>Bay</v>
          </cell>
          <cell r="AJ2652" t="str">
            <v>Yerel-Saatlik</v>
          </cell>
          <cell r="AK2652">
            <v>0</v>
          </cell>
          <cell r="AL2652" t="str">
            <v/>
          </cell>
          <cell r="AM2652" t="str">
            <v>201002</v>
          </cell>
          <cell r="AN2652" t="str">
            <v>S</v>
          </cell>
          <cell r="AO2652" t="str">
            <v>T3</v>
          </cell>
          <cell r="AP2652" t="str">
            <v>5150</v>
          </cell>
          <cell r="AQ2652" t="str">
            <v>5175</v>
          </cell>
          <cell r="AR2652" t="str">
            <v/>
          </cell>
          <cell r="AS2652" t="str">
            <v/>
          </cell>
          <cell r="AT2652" t="str">
            <v/>
          </cell>
          <cell r="AU2652" t="str">
            <v/>
          </cell>
          <cell r="AV2652" t="str">
            <v/>
          </cell>
          <cell r="AW2652" t="str">
            <v/>
          </cell>
          <cell r="AX2652" t="str">
            <v>JUMA SALUMU MTONDO</v>
          </cell>
          <cell r="AY2652" t="str">
            <v/>
          </cell>
          <cell r="AZ2652"/>
          <cell r="BA2652"/>
          <cell r="BB2652" t="str">
            <v/>
          </cell>
          <cell r="BC2652"/>
          <cell r="BD2652" t="str">
            <v/>
          </cell>
          <cell r="BE2652" t="str">
            <v/>
          </cell>
          <cell r="BF2652" t="str">
            <v>0</v>
          </cell>
        </row>
        <row r="2653">
          <cell r="A2653">
            <v>10076990</v>
          </cell>
          <cell r="B2653" t="str">
            <v>YASIR FABIAN</v>
          </cell>
          <cell r="C2653" t="str">
            <v>OSNEL</v>
          </cell>
          <cell r="D2653" t="str">
            <v>SIHHİ TESİSATÇI</v>
          </cell>
          <cell r="E2653" t="str">
            <v>PLUMBER</v>
          </cell>
          <cell r="F2653" t="str">
            <v>50107642</v>
          </cell>
          <cell r="G2653" t="str">
            <v>PETRA PROTEK</v>
          </cell>
          <cell r="H2653" t="str">
            <v>50107642</v>
          </cell>
          <cell r="I2653" t="str">
            <v>0BBQ</v>
          </cell>
          <cell r="J2653" t="str">
            <v>İNŞAAT GRUBU</v>
          </cell>
          <cell r="K2653" t="str">
            <v>50111127</v>
          </cell>
          <cell r="L2653" t="str">
            <v>TZ</v>
          </cell>
          <cell r="M2653" t="str">
            <v>Tanzanyalı</v>
          </cell>
          <cell r="N2653" t="str">
            <v>0035</v>
          </cell>
          <cell r="O2653" t="str">
            <v>TABORA</v>
          </cell>
          <cell r="P2653" t="str">
            <v>7B</v>
          </cell>
          <cell r="Q2653" t="str">
            <v>PETRA PROTEK</v>
          </cell>
          <cell r="R2653">
            <v>44939</v>
          </cell>
          <cell r="S2653">
            <v>44939</v>
          </cell>
          <cell r="T2653">
            <v>44999</v>
          </cell>
          <cell r="U2653" t="str">
            <v>Dnm.S.İş Sözl. işverence feshi</v>
          </cell>
          <cell r="V2653" t="str">
            <v>Mavi Yaka Direkt</v>
          </cell>
          <cell r="W2653" t="str">
            <v>LOT 3 (MIT)</v>
          </cell>
          <cell r="X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>USTA</v>
          </cell>
          <cell r="AC2653" t="str">
            <v>99</v>
          </cell>
          <cell r="AD2653" t="str">
            <v>LOT 3 (MIT)</v>
          </cell>
          <cell r="AE2653" t="str">
            <v>0113</v>
          </cell>
          <cell r="AF2653" t="str">
            <v/>
          </cell>
          <cell r="AG2653" t="str">
            <v>KM 785+000 - 829+305</v>
          </cell>
          <cell r="AH2653">
            <v>36690</v>
          </cell>
          <cell r="AI2653" t="str">
            <v>Bay</v>
          </cell>
          <cell r="AJ2653" t="str">
            <v>Yerel-Saatlik</v>
          </cell>
          <cell r="AK2653">
            <v>0</v>
          </cell>
          <cell r="AL2653" t="str">
            <v/>
          </cell>
          <cell r="AM2653" t="str">
            <v>201002</v>
          </cell>
          <cell r="AN2653" t="str">
            <v>S</v>
          </cell>
          <cell r="AO2653" t="str">
            <v>T3</v>
          </cell>
          <cell r="AP2653" t="str">
            <v>5150</v>
          </cell>
          <cell r="AQ2653" t="str">
            <v>5175</v>
          </cell>
          <cell r="AR2653" t="str">
            <v/>
          </cell>
          <cell r="AS2653" t="str">
            <v/>
          </cell>
          <cell r="AT2653" t="str">
            <v/>
          </cell>
          <cell r="AU2653" t="str">
            <v/>
          </cell>
          <cell r="AV2653" t="str">
            <v/>
          </cell>
          <cell r="AW2653" t="str">
            <v/>
          </cell>
          <cell r="AX2653" t="str">
            <v>YASIR FABIAN OSNEL</v>
          </cell>
          <cell r="AY2653" t="str">
            <v/>
          </cell>
          <cell r="AZ2653"/>
          <cell r="BA2653"/>
          <cell r="BB2653" t="str">
            <v/>
          </cell>
          <cell r="BC2653"/>
          <cell r="BD2653" t="str">
            <v/>
          </cell>
          <cell r="BE2653" t="str">
            <v/>
          </cell>
          <cell r="BF2653" t="str">
            <v>0</v>
          </cell>
        </row>
        <row r="2654">
          <cell r="A2654">
            <v>10077914</v>
          </cell>
          <cell r="B2654" t="str">
            <v>BOAZ HASSAN</v>
          </cell>
          <cell r="C2654" t="str">
            <v>MIGESI</v>
          </cell>
          <cell r="D2654" t="str">
            <v>DÜZ İŞÇİ - DİREKT</v>
          </cell>
          <cell r="E2654" t="str">
            <v>UNSKILLED WORKER - PRODUCTIVE</v>
          </cell>
          <cell r="F2654" t="str">
            <v>50108142</v>
          </cell>
          <cell r="G2654" t="str">
            <v>UNIT GENARAL SUPPLIES</v>
          </cell>
          <cell r="H2654" t="str">
            <v>50105776</v>
          </cell>
          <cell r="I2654" t="str">
            <v>0BBL</v>
          </cell>
          <cell r="J2654" t="str">
            <v>İNŞAAT GRUBU</v>
          </cell>
          <cell r="K2654" t="str">
            <v>50111269</v>
          </cell>
          <cell r="L2654" t="str">
            <v>TZ</v>
          </cell>
          <cell r="M2654" t="str">
            <v>Tanzanyalı</v>
          </cell>
          <cell r="N2654" t="str">
            <v>0035</v>
          </cell>
          <cell r="O2654" t="str">
            <v>TABORA</v>
          </cell>
          <cell r="P2654" t="str">
            <v>87</v>
          </cell>
          <cell r="Q2654" t="str">
            <v>UNIT GENARAL SUPPLIES</v>
          </cell>
          <cell r="R2654">
            <v>45001</v>
          </cell>
          <cell r="S2654">
            <v>45001</v>
          </cell>
          <cell r="T2654">
            <v>45169</v>
          </cell>
          <cell r="U2654" t="str">
            <v>Belirli S. İş Sözl. sona erm.</v>
          </cell>
          <cell r="V2654" t="str">
            <v>Mavi Yaka Direkt</v>
          </cell>
          <cell r="W2654" t="str">
            <v>LOT 3 (MIT)</v>
          </cell>
          <cell r="X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>İŞÇİ</v>
          </cell>
          <cell r="AC2654" t="str">
            <v>99</v>
          </cell>
          <cell r="AD2654" t="str">
            <v>LOT 3 (MIT)</v>
          </cell>
          <cell r="AE2654" t="str">
            <v>0109</v>
          </cell>
          <cell r="AF2654" t="str">
            <v/>
          </cell>
          <cell r="AG2654" t="str">
            <v>KM 535+000 - 595+000</v>
          </cell>
          <cell r="AH2654">
            <v>32864</v>
          </cell>
          <cell r="AI2654" t="str">
            <v>Bay</v>
          </cell>
          <cell r="AJ2654" t="str">
            <v>Yerel-Saatlik</v>
          </cell>
          <cell r="AK2654">
            <v>0</v>
          </cell>
          <cell r="AL2654" t="str">
            <v/>
          </cell>
          <cell r="AM2654" t="str">
            <v>201002</v>
          </cell>
          <cell r="AN2654" t="str">
            <v/>
          </cell>
          <cell r="AO2654" t="str">
            <v>T3</v>
          </cell>
          <cell r="AP2654" t="str">
            <v>5150</v>
          </cell>
          <cell r="AQ2654" t="str">
            <v>5175</v>
          </cell>
          <cell r="AR2654" t="str">
            <v/>
          </cell>
          <cell r="AS2654" t="str">
            <v/>
          </cell>
          <cell r="AT2654" t="str">
            <v/>
          </cell>
          <cell r="AU2654" t="str">
            <v/>
          </cell>
          <cell r="AV2654" t="str">
            <v/>
          </cell>
          <cell r="AW2654" t="str">
            <v/>
          </cell>
          <cell r="AX2654" t="str">
            <v>BOAZ HASSAN MIGESI</v>
          </cell>
          <cell r="AY2654" t="str">
            <v/>
          </cell>
          <cell r="AZ2654"/>
          <cell r="BA2654"/>
          <cell r="BB2654" t="str">
            <v/>
          </cell>
          <cell r="BC2654"/>
          <cell r="BD2654" t="str">
            <v/>
          </cell>
          <cell r="BE2654" t="str">
            <v/>
          </cell>
          <cell r="BF2654" t="str">
            <v>0</v>
          </cell>
        </row>
        <row r="2655">
          <cell r="A2655">
            <v>10077913</v>
          </cell>
          <cell r="B2655" t="str">
            <v>HAMISI HASSAN</v>
          </cell>
          <cell r="C2655" t="str">
            <v>KAMANGALA</v>
          </cell>
          <cell r="D2655" t="str">
            <v>DÜZ İŞÇİ - DİREKT</v>
          </cell>
          <cell r="E2655" t="str">
            <v>UNSKILLED WORKER - PRODUCTIVE</v>
          </cell>
          <cell r="F2655" t="str">
            <v>50108142</v>
          </cell>
          <cell r="G2655" t="str">
            <v>UNIT GENARAL SUPPLIES</v>
          </cell>
          <cell r="H2655" t="str">
            <v>50105776</v>
          </cell>
          <cell r="I2655" t="str">
            <v>0BBL</v>
          </cell>
          <cell r="J2655" t="str">
            <v>İNŞAAT GRUBU</v>
          </cell>
          <cell r="K2655" t="str">
            <v>50111269</v>
          </cell>
          <cell r="L2655" t="str">
            <v>TZ</v>
          </cell>
          <cell r="M2655" t="str">
            <v>Tanzanyalı</v>
          </cell>
          <cell r="N2655" t="str">
            <v>0035</v>
          </cell>
          <cell r="O2655" t="str">
            <v>TABORA</v>
          </cell>
          <cell r="P2655" t="str">
            <v>87</v>
          </cell>
          <cell r="Q2655" t="str">
            <v>UNIT GENARAL SUPPLIES</v>
          </cell>
          <cell r="R2655">
            <v>45001</v>
          </cell>
          <cell r="S2655">
            <v>45001</v>
          </cell>
          <cell r="T2655">
            <v>45169</v>
          </cell>
          <cell r="U2655" t="str">
            <v>Belirli S. İş Sözl. sona erm.</v>
          </cell>
          <cell r="V2655" t="str">
            <v>Mavi Yaka Direkt</v>
          </cell>
          <cell r="W2655" t="str">
            <v>LOT 3 (MIT)</v>
          </cell>
          <cell r="X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>İŞÇİ</v>
          </cell>
          <cell r="AC2655" t="str">
            <v>99</v>
          </cell>
          <cell r="AD2655" t="str">
            <v>LOT 3 (MIT)</v>
          </cell>
          <cell r="AE2655" t="str">
            <v>0109</v>
          </cell>
          <cell r="AF2655" t="str">
            <v/>
          </cell>
          <cell r="AG2655" t="str">
            <v>KM 535+000 - 595+000</v>
          </cell>
          <cell r="AH2655">
            <v>32874</v>
          </cell>
          <cell r="AI2655" t="str">
            <v>Bay</v>
          </cell>
          <cell r="AJ2655" t="str">
            <v>Yerel-Saatlik</v>
          </cell>
          <cell r="AK2655">
            <v>0</v>
          </cell>
          <cell r="AL2655" t="str">
            <v/>
          </cell>
          <cell r="AM2655" t="str">
            <v>201002</v>
          </cell>
          <cell r="AN2655" t="str">
            <v/>
          </cell>
          <cell r="AO2655" t="str">
            <v>T3</v>
          </cell>
          <cell r="AP2655" t="str">
            <v>5150</v>
          </cell>
          <cell r="AQ2655" t="str">
            <v>5175</v>
          </cell>
          <cell r="AR2655" t="str">
            <v/>
          </cell>
          <cell r="AS2655" t="str">
            <v/>
          </cell>
          <cell r="AT2655" t="str">
            <v/>
          </cell>
          <cell r="AU2655" t="str">
            <v/>
          </cell>
          <cell r="AV2655" t="str">
            <v/>
          </cell>
          <cell r="AW2655" t="str">
            <v/>
          </cell>
          <cell r="AX2655" t="str">
            <v>HAMISI HASSAN KAMANGALA</v>
          </cell>
          <cell r="AY2655" t="str">
            <v/>
          </cell>
          <cell r="AZ2655"/>
          <cell r="BA2655"/>
          <cell r="BB2655" t="str">
            <v/>
          </cell>
          <cell r="BC2655"/>
          <cell r="BD2655" t="str">
            <v/>
          </cell>
          <cell r="BE2655" t="str">
            <v/>
          </cell>
          <cell r="BF2655" t="str">
            <v>0</v>
          </cell>
        </row>
        <row r="2656">
          <cell r="A2656">
            <v>10079815</v>
          </cell>
          <cell r="B2656" t="str">
            <v>DESTURI SALEHE</v>
          </cell>
          <cell r="C2656" t="str">
            <v>MWENYA</v>
          </cell>
          <cell r="D2656" t="str">
            <v>MUTFAK VE YEMEKHANE HİZMETLERİ YETKİLİSİ</v>
          </cell>
          <cell r="E2656" t="str">
            <v>KITCHEN AND DINING HALL SERVICES OFFICER</v>
          </cell>
          <cell r="F2656" t="str">
            <v>50116111</v>
          </cell>
          <cell r="G2656" t="str">
            <v>ORION COMPANY</v>
          </cell>
          <cell r="H2656" t="str">
            <v>50109573</v>
          </cell>
          <cell r="I2656" t="str">
            <v>0FFY</v>
          </cell>
          <cell r="J2656" t="str">
            <v>YEMEKHANE</v>
          </cell>
          <cell r="K2656" t="str">
            <v>50116128</v>
          </cell>
          <cell r="L2656" t="str">
            <v>TZ</v>
          </cell>
          <cell r="M2656" t="str">
            <v>Tanzanyalı</v>
          </cell>
          <cell r="N2656" t="str">
            <v>0037</v>
          </cell>
          <cell r="O2656" t="str">
            <v>İTİGİ</v>
          </cell>
          <cell r="P2656" t="str">
            <v>92</v>
          </cell>
          <cell r="Q2656" t="str">
            <v>ORION COMPANY</v>
          </cell>
          <cell r="R2656">
            <v>45197</v>
          </cell>
          <cell r="S2656">
            <v>45197</v>
          </cell>
          <cell r="T2656"/>
          <cell r="U2656" t="str">
            <v/>
          </cell>
          <cell r="V2656" t="str">
            <v>Beyaz Yaka</v>
          </cell>
          <cell r="W2656" t="str">
            <v>LOT 3 (MIT)</v>
          </cell>
          <cell r="X2656" t="str">
            <v/>
          </cell>
          <cell r="Y2656" t="str">
            <v/>
          </cell>
          <cell r="Z2656" t="str">
            <v/>
          </cell>
          <cell r="AA2656" t="str">
            <v>0787189719</v>
          </cell>
          <cell r="AB2656" t="str">
            <v>YETKİLİ</v>
          </cell>
          <cell r="AC2656" t="str">
            <v>99</v>
          </cell>
          <cell r="AD2656" t="str">
            <v>LOT 3 (MIT)</v>
          </cell>
          <cell r="AE2656" t="str">
            <v>0113</v>
          </cell>
          <cell r="AF2656" t="str">
            <v/>
          </cell>
          <cell r="AG2656" t="str">
            <v>KM 785+000 - 829+305</v>
          </cell>
          <cell r="AH2656">
            <v>35319</v>
          </cell>
          <cell r="AI2656" t="str">
            <v>Bay</v>
          </cell>
          <cell r="AJ2656" t="str">
            <v>Yerel-Aylık</v>
          </cell>
          <cell r="AK2656">
            <v>0</v>
          </cell>
          <cell r="AL2656" t="str">
            <v/>
          </cell>
          <cell r="AM2656" t="str">
            <v>301002</v>
          </cell>
          <cell r="AN2656" t="str">
            <v/>
          </cell>
          <cell r="AO2656" t="str">
            <v>T3</v>
          </cell>
          <cell r="AP2656" t="str">
            <v>5150</v>
          </cell>
          <cell r="AQ2656" t="str">
            <v>5175</v>
          </cell>
          <cell r="AR2656" t="str">
            <v/>
          </cell>
          <cell r="AS2656" t="str">
            <v/>
          </cell>
          <cell r="AT2656" t="str">
            <v/>
          </cell>
          <cell r="AU2656" t="str">
            <v/>
          </cell>
          <cell r="AV2656" t="str">
            <v/>
          </cell>
          <cell r="AW2656" t="str">
            <v/>
          </cell>
          <cell r="AX2656" t="str">
            <v>DESTURI SALEHE MWENYA</v>
          </cell>
          <cell r="AY2656" t="str">
            <v/>
          </cell>
          <cell r="AZ2656"/>
          <cell r="BA2656"/>
          <cell r="BB2656" t="str">
            <v/>
          </cell>
          <cell r="BC2656"/>
          <cell r="BD2656" t="str">
            <v/>
          </cell>
          <cell r="BE2656" t="str">
            <v/>
          </cell>
          <cell r="BF2656" t="str">
            <v>0</v>
          </cell>
        </row>
        <row r="2657">
          <cell r="A2657">
            <v>10079816</v>
          </cell>
          <cell r="B2657" t="str">
            <v>ASIFWE BARNABAS</v>
          </cell>
          <cell r="C2657" t="str">
            <v>KISIROTI</v>
          </cell>
          <cell r="D2657" t="str">
            <v>SERVİS GÖREVLİSİ</v>
          </cell>
          <cell r="E2657" t="str">
            <v>WAITER</v>
          </cell>
          <cell r="F2657" t="str">
            <v>50116111</v>
          </cell>
          <cell r="G2657" t="str">
            <v>ORION COMPANY</v>
          </cell>
          <cell r="H2657" t="str">
            <v>50109573</v>
          </cell>
          <cell r="I2657" t="str">
            <v>0FFY</v>
          </cell>
          <cell r="J2657" t="str">
            <v>YEMEKHANE</v>
          </cell>
          <cell r="K2657" t="str">
            <v>50116112</v>
          </cell>
          <cell r="L2657" t="str">
            <v>TZ</v>
          </cell>
          <cell r="M2657" t="str">
            <v>Tanzanyalı</v>
          </cell>
          <cell r="N2657" t="str">
            <v>0037</v>
          </cell>
          <cell r="O2657" t="str">
            <v>İTİGİ</v>
          </cell>
          <cell r="P2657" t="str">
            <v>92</v>
          </cell>
          <cell r="Q2657" t="str">
            <v>ORION COMPANY</v>
          </cell>
          <cell r="R2657">
            <v>45197</v>
          </cell>
          <cell r="S2657">
            <v>45197</v>
          </cell>
          <cell r="T2657"/>
          <cell r="U2657" t="str">
            <v/>
          </cell>
          <cell r="V2657" t="str">
            <v>Mavi Yaka Endirekt</v>
          </cell>
          <cell r="W2657" t="str">
            <v>LOT 3 (MIT)</v>
          </cell>
          <cell r="X2657" t="str">
            <v/>
          </cell>
          <cell r="Y2657" t="str">
            <v/>
          </cell>
          <cell r="Z2657" t="str">
            <v/>
          </cell>
          <cell r="AA2657" t="str">
            <v>0613410298</v>
          </cell>
          <cell r="AB2657" t="str">
            <v>GÖREVLİ</v>
          </cell>
          <cell r="AC2657" t="str">
            <v>99</v>
          </cell>
          <cell r="AD2657" t="str">
            <v>LOT 3 (MIT)</v>
          </cell>
          <cell r="AE2657" t="str">
            <v>0113</v>
          </cell>
          <cell r="AF2657" t="str">
            <v/>
          </cell>
          <cell r="AG2657" t="str">
            <v>KM 785+000 - 829+305</v>
          </cell>
          <cell r="AH2657">
            <v>35913</v>
          </cell>
          <cell r="AI2657" t="str">
            <v>Bayan</v>
          </cell>
          <cell r="AJ2657" t="str">
            <v>Yerel-Saatlik</v>
          </cell>
          <cell r="AK2657">
            <v>0</v>
          </cell>
          <cell r="AL2657" t="str">
            <v/>
          </cell>
          <cell r="AM2657" t="str">
            <v>306002</v>
          </cell>
          <cell r="AN2657" t="str">
            <v/>
          </cell>
          <cell r="AO2657" t="str">
            <v>T3</v>
          </cell>
          <cell r="AP2657" t="str">
            <v>5150</v>
          </cell>
          <cell r="AQ2657" t="str">
            <v>5175</v>
          </cell>
          <cell r="AR2657" t="str">
            <v/>
          </cell>
          <cell r="AS2657" t="str">
            <v/>
          </cell>
          <cell r="AT2657" t="str">
            <v/>
          </cell>
          <cell r="AU2657" t="str">
            <v/>
          </cell>
          <cell r="AV2657" t="str">
            <v/>
          </cell>
          <cell r="AW2657" t="str">
            <v/>
          </cell>
          <cell r="AX2657" t="str">
            <v>ASIFWE BARNABAS KISIROTI</v>
          </cell>
          <cell r="AY2657" t="str">
            <v/>
          </cell>
          <cell r="AZ2657"/>
          <cell r="BA2657"/>
          <cell r="BB2657" t="str">
            <v/>
          </cell>
          <cell r="BC2657"/>
          <cell r="BD2657" t="str">
            <v/>
          </cell>
          <cell r="BE2657" t="str">
            <v/>
          </cell>
          <cell r="BF2657" t="str">
            <v>0</v>
          </cell>
        </row>
        <row r="2658">
          <cell r="A2658">
            <v>10079817</v>
          </cell>
          <cell r="B2658" t="str">
            <v>EMMY FESTO</v>
          </cell>
          <cell r="C2658" t="str">
            <v>MKIZUNGO</v>
          </cell>
          <cell r="D2658" t="str">
            <v>AŞÇI</v>
          </cell>
          <cell r="E2658" t="str">
            <v>COOK</v>
          </cell>
          <cell r="F2658" t="str">
            <v>50116111</v>
          </cell>
          <cell r="G2658" t="str">
            <v>ORION COMPANY</v>
          </cell>
          <cell r="H2658" t="str">
            <v>50109573</v>
          </cell>
          <cell r="I2658" t="str">
            <v>0FFY</v>
          </cell>
          <cell r="J2658" t="str">
            <v>YEMEKHANE</v>
          </cell>
          <cell r="K2658" t="str">
            <v>50116124</v>
          </cell>
          <cell r="L2658" t="str">
            <v>TZ</v>
          </cell>
          <cell r="M2658" t="str">
            <v>Tanzanyalı</v>
          </cell>
          <cell r="N2658" t="str">
            <v>0037</v>
          </cell>
          <cell r="O2658" t="str">
            <v>İTİGİ</v>
          </cell>
          <cell r="P2658" t="str">
            <v>92</v>
          </cell>
          <cell r="Q2658" t="str">
            <v>ORION COMPANY</v>
          </cell>
          <cell r="R2658">
            <v>45197</v>
          </cell>
          <cell r="S2658">
            <v>45197</v>
          </cell>
          <cell r="T2658"/>
          <cell r="U2658" t="str">
            <v/>
          </cell>
          <cell r="V2658" t="str">
            <v>Mavi Yaka Endirekt</v>
          </cell>
          <cell r="W2658" t="str">
            <v>LOT 3 (MIT)</v>
          </cell>
          <cell r="X2658" t="str">
            <v/>
          </cell>
          <cell r="Y2658" t="str">
            <v/>
          </cell>
          <cell r="Z2658" t="str">
            <v/>
          </cell>
          <cell r="AA2658" t="str">
            <v>0712064363</v>
          </cell>
          <cell r="AB2658" t="str">
            <v>GÖREVLİ</v>
          </cell>
          <cell r="AC2658" t="str">
            <v>99</v>
          </cell>
          <cell r="AD2658" t="str">
            <v>LOT 3 (MIT)</v>
          </cell>
          <cell r="AE2658" t="str">
            <v>0113</v>
          </cell>
          <cell r="AF2658" t="str">
            <v/>
          </cell>
          <cell r="AG2658" t="str">
            <v>KM 785+000 - 829+305</v>
          </cell>
          <cell r="AH2658">
            <v>29773</v>
          </cell>
          <cell r="AI2658" t="str">
            <v>Bayan</v>
          </cell>
          <cell r="AJ2658" t="str">
            <v>Yerel-Saatlik</v>
          </cell>
          <cell r="AK2658">
            <v>0</v>
          </cell>
          <cell r="AL2658" t="str">
            <v/>
          </cell>
          <cell r="AM2658" t="str">
            <v>306002</v>
          </cell>
          <cell r="AN2658" t="str">
            <v/>
          </cell>
          <cell r="AO2658" t="str">
            <v>T3</v>
          </cell>
          <cell r="AP2658" t="str">
            <v>5150</v>
          </cell>
          <cell r="AQ2658" t="str">
            <v>5175</v>
          </cell>
          <cell r="AR2658" t="str">
            <v/>
          </cell>
          <cell r="AS2658" t="str">
            <v/>
          </cell>
          <cell r="AT2658" t="str">
            <v/>
          </cell>
          <cell r="AU2658" t="str">
            <v/>
          </cell>
          <cell r="AV2658" t="str">
            <v/>
          </cell>
          <cell r="AW2658" t="str">
            <v/>
          </cell>
          <cell r="AX2658" t="str">
            <v>EMMY FESTO MKIZUNGO</v>
          </cell>
          <cell r="AY2658" t="str">
            <v/>
          </cell>
          <cell r="AZ2658"/>
          <cell r="BA2658"/>
          <cell r="BB2658" t="str">
            <v/>
          </cell>
          <cell r="BC2658"/>
          <cell r="BD2658" t="str">
            <v/>
          </cell>
          <cell r="BE2658" t="str">
            <v/>
          </cell>
          <cell r="BF2658" t="str">
            <v>0</v>
          </cell>
        </row>
        <row r="2659">
          <cell r="A2659">
            <v>10079818</v>
          </cell>
          <cell r="B2659" t="str">
            <v>MARTHA JOSEPH</v>
          </cell>
          <cell r="C2659" t="str">
            <v>MAGULU</v>
          </cell>
          <cell r="D2659" t="str">
            <v>AŞÇI</v>
          </cell>
          <cell r="E2659" t="str">
            <v>COOK</v>
          </cell>
          <cell r="F2659" t="str">
            <v>50116111</v>
          </cell>
          <cell r="G2659" t="str">
            <v>ORION COMPANY</v>
          </cell>
          <cell r="H2659" t="str">
            <v>50109573</v>
          </cell>
          <cell r="I2659" t="str">
            <v>0FFY</v>
          </cell>
          <cell r="J2659" t="str">
            <v>YEMEKHANE</v>
          </cell>
          <cell r="K2659" t="str">
            <v>50116124</v>
          </cell>
          <cell r="L2659" t="str">
            <v>TZ</v>
          </cell>
          <cell r="M2659" t="str">
            <v>Tanzanyalı</v>
          </cell>
          <cell r="N2659" t="str">
            <v>0037</v>
          </cell>
          <cell r="O2659" t="str">
            <v>İTİGİ</v>
          </cell>
          <cell r="P2659" t="str">
            <v>92</v>
          </cell>
          <cell r="Q2659" t="str">
            <v>ORION COMPANY</v>
          </cell>
          <cell r="R2659">
            <v>45197</v>
          </cell>
          <cell r="S2659">
            <v>45197</v>
          </cell>
          <cell r="T2659"/>
          <cell r="U2659" t="str">
            <v/>
          </cell>
          <cell r="V2659" t="str">
            <v>Mavi Yaka Endirekt</v>
          </cell>
          <cell r="W2659" t="str">
            <v>LOT 3 (MIT)</v>
          </cell>
          <cell r="X2659" t="str">
            <v/>
          </cell>
          <cell r="Y2659" t="str">
            <v/>
          </cell>
          <cell r="Z2659" t="str">
            <v/>
          </cell>
          <cell r="AA2659" t="str">
            <v>0699682522</v>
          </cell>
          <cell r="AB2659" t="str">
            <v>GÖREVLİ</v>
          </cell>
          <cell r="AC2659" t="str">
            <v>99</v>
          </cell>
          <cell r="AD2659" t="str">
            <v>LOT 3 (MIT)</v>
          </cell>
          <cell r="AE2659" t="str">
            <v>0113</v>
          </cell>
          <cell r="AF2659" t="str">
            <v/>
          </cell>
          <cell r="AG2659" t="str">
            <v>KM 785+000 - 829+305</v>
          </cell>
          <cell r="AH2659">
            <v>29007</v>
          </cell>
          <cell r="AI2659" t="str">
            <v>Bayan</v>
          </cell>
          <cell r="AJ2659" t="str">
            <v>Yerel-Saatlik</v>
          </cell>
          <cell r="AK2659">
            <v>0</v>
          </cell>
          <cell r="AL2659" t="str">
            <v/>
          </cell>
          <cell r="AM2659" t="str">
            <v>306002</v>
          </cell>
          <cell r="AN2659" t="str">
            <v/>
          </cell>
          <cell r="AO2659" t="str">
            <v>T3</v>
          </cell>
          <cell r="AP2659" t="str">
            <v>5150</v>
          </cell>
          <cell r="AQ2659" t="str">
            <v>5175</v>
          </cell>
          <cell r="AR2659" t="str">
            <v/>
          </cell>
          <cell r="AS2659" t="str">
            <v/>
          </cell>
          <cell r="AT2659" t="str">
            <v/>
          </cell>
          <cell r="AU2659" t="str">
            <v/>
          </cell>
          <cell r="AV2659" t="str">
            <v/>
          </cell>
          <cell r="AW2659" t="str">
            <v/>
          </cell>
          <cell r="AX2659" t="str">
            <v>MARTHA JOSEPH MAGULU</v>
          </cell>
          <cell r="AY2659" t="str">
            <v/>
          </cell>
          <cell r="AZ2659"/>
          <cell r="BA2659"/>
          <cell r="BB2659" t="str">
            <v/>
          </cell>
          <cell r="BC2659"/>
          <cell r="BD2659" t="str">
            <v/>
          </cell>
          <cell r="BE2659" t="str">
            <v/>
          </cell>
          <cell r="BF2659" t="str">
            <v>0</v>
          </cell>
        </row>
        <row r="2660">
          <cell r="A2660">
            <v>10079819</v>
          </cell>
          <cell r="B2660" t="str">
            <v>FATUMA ABDALLA</v>
          </cell>
          <cell r="C2660" t="str">
            <v>SHABANI</v>
          </cell>
          <cell r="D2660" t="str">
            <v>AŞÇI</v>
          </cell>
          <cell r="E2660" t="str">
            <v>COOK</v>
          </cell>
          <cell r="F2660" t="str">
            <v>50116111</v>
          </cell>
          <cell r="G2660" t="str">
            <v>ORION COMPANY</v>
          </cell>
          <cell r="H2660" t="str">
            <v>50109573</v>
          </cell>
          <cell r="I2660" t="str">
            <v>0FFY</v>
          </cell>
          <cell r="J2660" t="str">
            <v>YEMEKHANE</v>
          </cell>
          <cell r="K2660" t="str">
            <v>50116124</v>
          </cell>
          <cell r="L2660" t="str">
            <v>TZ</v>
          </cell>
          <cell r="M2660" t="str">
            <v>Tanzanyalı</v>
          </cell>
          <cell r="N2660" t="str">
            <v>0037</v>
          </cell>
          <cell r="O2660" t="str">
            <v>İTİGİ</v>
          </cell>
          <cell r="P2660" t="str">
            <v>92</v>
          </cell>
          <cell r="Q2660" t="str">
            <v>ORION COMPANY</v>
          </cell>
          <cell r="R2660">
            <v>45197</v>
          </cell>
          <cell r="S2660">
            <v>45197</v>
          </cell>
          <cell r="T2660"/>
          <cell r="U2660" t="str">
            <v/>
          </cell>
          <cell r="V2660" t="str">
            <v>Mavi Yaka Endirekt</v>
          </cell>
          <cell r="W2660" t="str">
            <v>LOT 3 (MIT)</v>
          </cell>
          <cell r="X2660" t="str">
            <v/>
          </cell>
          <cell r="Y2660" t="str">
            <v/>
          </cell>
          <cell r="Z2660" t="str">
            <v/>
          </cell>
          <cell r="AA2660" t="str">
            <v>0652548811</v>
          </cell>
          <cell r="AB2660" t="str">
            <v>GÖREVLİ</v>
          </cell>
          <cell r="AC2660" t="str">
            <v>99</v>
          </cell>
          <cell r="AD2660" t="str">
            <v>LOT 3 (MIT)</v>
          </cell>
          <cell r="AE2660" t="str">
            <v>0113</v>
          </cell>
          <cell r="AF2660" t="str">
            <v/>
          </cell>
          <cell r="AG2660" t="str">
            <v>KM 785+000 - 829+305</v>
          </cell>
          <cell r="AH2660">
            <v>35228</v>
          </cell>
          <cell r="AI2660" t="str">
            <v>Bayan</v>
          </cell>
          <cell r="AJ2660" t="str">
            <v>Yerel-Saatlik</v>
          </cell>
          <cell r="AK2660">
            <v>0</v>
          </cell>
          <cell r="AL2660" t="str">
            <v/>
          </cell>
          <cell r="AM2660" t="str">
            <v>306002</v>
          </cell>
          <cell r="AN2660" t="str">
            <v/>
          </cell>
          <cell r="AO2660" t="str">
            <v>T3</v>
          </cell>
          <cell r="AP2660" t="str">
            <v>5150</v>
          </cell>
          <cell r="AQ2660" t="str">
            <v>5175</v>
          </cell>
          <cell r="AR2660" t="str">
            <v/>
          </cell>
          <cell r="AS2660" t="str">
            <v/>
          </cell>
          <cell r="AT2660" t="str">
            <v/>
          </cell>
          <cell r="AU2660" t="str">
            <v/>
          </cell>
          <cell r="AV2660" t="str">
            <v/>
          </cell>
          <cell r="AW2660" t="str">
            <v/>
          </cell>
          <cell r="AX2660" t="str">
            <v>FATUMA ABDALLA SHABANI</v>
          </cell>
          <cell r="AY2660" t="str">
            <v/>
          </cell>
          <cell r="AZ2660"/>
          <cell r="BA2660"/>
          <cell r="BB2660" t="str">
            <v/>
          </cell>
          <cell r="BC2660"/>
          <cell r="BD2660" t="str">
            <v/>
          </cell>
          <cell r="BE2660" t="str">
            <v/>
          </cell>
          <cell r="BF2660" t="str">
            <v>0</v>
          </cell>
        </row>
        <row r="2661">
          <cell r="A2661">
            <v>10079820</v>
          </cell>
          <cell r="B2661" t="str">
            <v>YUNISI MAGINA</v>
          </cell>
          <cell r="C2661" t="str">
            <v>MALESA</v>
          </cell>
          <cell r="D2661" t="str">
            <v>SERVİS GÖREVLİSİ</v>
          </cell>
          <cell r="E2661" t="str">
            <v>WAITER</v>
          </cell>
          <cell r="F2661" t="str">
            <v>50116111</v>
          </cell>
          <cell r="G2661" t="str">
            <v>ORION COMPANY</v>
          </cell>
          <cell r="H2661" t="str">
            <v>50109573</v>
          </cell>
          <cell r="I2661" t="str">
            <v>0FFY</v>
          </cell>
          <cell r="J2661" t="str">
            <v>YEMEKHANE</v>
          </cell>
          <cell r="K2661" t="str">
            <v>50116112</v>
          </cell>
          <cell r="L2661" t="str">
            <v>TZ</v>
          </cell>
          <cell r="M2661" t="str">
            <v>Tanzanyalı</v>
          </cell>
          <cell r="N2661" t="str">
            <v>0037</v>
          </cell>
          <cell r="O2661" t="str">
            <v>İTİGİ</v>
          </cell>
          <cell r="P2661" t="str">
            <v>92</v>
          </cell>
          <cell r="Q2661" t="str">
            <v>ORION COMPANY</v>
          </cell>
          <cell r="R2661">
            <v>45197</v>
          </cell>
          <cell r="S2661">
            <v>45197</v>
          </cell>
          <cell r="T2661"/>
          <cell r="U2661" t="str">
            <v/>
          </cell>
          <cell r="V2661" t="str">
            <v>Mavi Yaka Endirekt</v>
          </cell>
          <cell r="W2661" t="str">
            <v>LOT 3 (MIT)</v>
          </cell>
          <cell r="X2661" t="str">
            <v/>
          </cell>
          <cell r="Y2661" t="str">
            <v/>
          </cell>
          <cell r="Z2661" t="str">
            <v/>
          </cell>
          <cell r="AA2661" t="str">
            <v>0674660070</v>
          </cell>
          <cell r="AB2661" t="str">
            <v>GÖREVLİ</v>
          </cell>
          <cell r="AC2661" t="str">
            <v>99</v>
          </cell>
          <cell r="AD2661" t="str">
            <v>LOT 3 (MIT)</v>
          </cell>
          <cell r="AE2661" t="str">
            <v>0113</v>
          </cell>
          <cell r="AF2661" t="str">
            <v/>
          </cell>
          <cell r="AG2661" t="str">
            <v>KM 785+000 - 829+305</v>
          </cell>
          <cell r="AH2661">
            <v>32613</v>
          </cell>
          <cell r="AI2661" t="str">
            <v>Bayan</v>
          </cell>
          <cell r="AJ2661" t="str">
            <v>Yerel-Saatlik</v>
          </cell>
          <cell r="AK2661">
            <v>0</v>
          </cell>
          <cell r="AL2661" t="str">
            <v/>
          </cell>
          <cell r="AM2661" t="str">
            <v>306002</v>
          </cell>
          <cell r="AN2661" t="str">
            <v/>
          </cell>
          <cell r="AO2661" t="str">
            <v>T3</v>
          </cell>
          <cell r="AP2661" t="str">
            <v>5150</v>
          </cell>
          <cell r="AQ2661" t="str">
            <v>5175</v>
          </cell>
          <cell r="AR2661" t="str">
            <v/>
          </cell>
          <cell r="AS2661" t="str">
            <v/>
          </cell>
          <cell r="AT2661" t="str">
            <v/>
          </cell>
          <cell r="AU2661" t="str">
            <v/>
          </cell>
          <cell r="AV2661" t="str">
            <v/>
          </cell>
          <cell r="AW2661" t="str">
            <v/>
          </cell>
          <cell r="AX2661" t="str">
            <v>YUNISI MAGINA MALESA</v>
          </cell>
          <cell r="AY2661" t="str">
            <v/>
          </cell>
          <cell r="AZ2661"/>
          <cell r="BA2661"/>
          <cell r="BB2661" t="str">
            <v/>
          </cell>
          <cell r="BC2661"/>
          <cell r="BD2661" t="str">
            <v/>
          </cell>
          <cell r="BE2661" t="str">
            <v/>
          </cell>
          <cell r="BF2661" t="str">
            <v>0</v>
          </cell>
        </row>
        <row r="2662">
          <cell r="A2662">
            <v>10079821</v>
          </cell>
          <cell r="B2662" t="str">
            <v>HANIPHA JUMA</v>
          </cell>
          <cell r="C2662" t="str">
            <v>HAMISI</v>
          </cell>
          <cell r="D2662" t="str">
            <v>TEMİZLİK GÖREVLİSİ</v>
          </cell>
          <cell r="E2662" t="str">
            <v>CLEANER</v>
          </cell>
          <cell r="F2662" t="str">
            <v>50116111</v>
          </cell>
          <cell r="G2662" t="str">
            <v>ORION COMPANY</v>
          </cell>
          <cell r="H2662" t="str">
            <v>50109573</v>
          </cell>
          <cell r="I2662" t="str">
            <v>0FFY</v>
          </cell>
          <cell r="J2662" t="str">
            <v>YEMEKHANE</v>
          </cell>
          <cell r="K2662" t="str">
            <v>50117107</v>
          </cell>
          <cell r="L2662" t="str">
            <v>TZ</v>
          </cell>
          <cell r="M2662" t="str">
            <v>Tanzanyalı</v>
          </cell>
          <cell r="N2662" t="str">
            <v>0037</v>
          </cell>
          <cell r="O2662" t="str">
            <v>İTİGİ</v>
          </cell>
          <cell r="P2662" t="str">
            <v>92</v>
          </cell>
          <cell r="Q2662" t="str">
            <v>ORION COMPANY</v>
          </cell>
          <cell r="R2662">
            <v>45197</v>
          </cell>
          <cell r="S2662">
            <v>45197</v>
          </cell>
          <cell r="T2662"/>
          <cell r="U2662" t="str">
            <v/>
          </cell>
          <cell r="V2662" t="str">
            <v>Mavi Yaka Endirekt</v>
          </cell>
          <cell r="W2662" t="str">
            <v>LOT 3 (MIT)</v>
          </cell>
          <cell r="X2662" t="str">
            <v/>
          </cell>
          <cell r="Y2662" t="str">
            <v/>
          </cell>
          <cell r="Z2662" t="str">
            <v/>
          </cell>
          <cell r="AA2662" t="str">
            <v>0788519816</v>
          </cell>
          <cell r="AB2662" t="str">
            <v>İŞÇİ</v>
          </cell>
          <cell r="AC2662" t="str">
            <v>99</v>
          </cell>
          <cell r="AD2662" t="str">
            <v>LOT 3 (MIT)</v>
          </cell>
          <cell r="AE2662" t="str">
            <v>0113</v>
          </cell>
          <cell r="AF2662" t="str">
            <v/>
          </cell>
          <cell r="AG2662" t="str">
            <v>KM 785+000 - 829+305</v>
          </cell>
          <cell r="AH2662">
            <v>34348</v>
          </cell>
          <cell r="AI2662" t="str">
            <v>Bayan</v>
          </cell>
          <cell r="AJ2662" t="str">
            <v>Yerel-Saatlik</v>
          </cell>
          <cell r="AK2662">
            <v>0</v>
          </cell>
          <cell r="AL2662" t="str">
            <v/>
          </cell>
          <cell r="AM2662" t="str">
            <v>306002</v>
          </cell>
          <cell r="AN2662" t="str">
            <v/>
          </cell>
          <cell r="AO2662" t="str">
            <v>T3</v>
          </cell>
          <cell r="AP2662" t="str">
            <v>5150</v>
          </cell>
          <cell r="AQ2662" t="str">
            <v>5175</v>
          </cell>
          <cell r="AR2662" t="str">
            <v/>
          </cell>
          <cell r="AS2662" t="str">
            <v/>
          </cell>
          <cell r="AT2662" t="str">
            <v/>
          </cell>
          <cell r="AU2662" t="str">
            <v/>
          </cell>
          <cell r="AV2662" t="str">
            <v/>
          </cell>
          <cell r="AW2662" t="str">
            <v/>
          </cell>
          <cell r="AX2662" t="str">
            <v>HANIPHA JUMA HAMISI</v>
          </cell>
          <cell r="AY2662" t="str">
            <v/>
          </cell>
          <cell r="AZ2662"/>
          <cell r="BA2662"/>
          <cell r="BB2662" t="str">
            <v/>
          </cell>
          <cell r="BC2662"/>
          <cell r="BD2662" t="str">
            <v/>
          </cell>
          <cell r="BE2662" t="str">
            <v/>
          </cell>
          <cell r="BF2662" t="str">
            <v>0</v>
          </cell>
        </row>
        <row r="2663">
          <cell r="A2663">
            <v>10079822</v>
          </cell>
          <cell r="B2663" t="str">
            <v>JAPHET HERMAN</v>
          </cell>
          <cell r="C2663" t="str">
            <v>LINDE</v>
          </cell>
          <cell r="D2663" t="str">
            <v>TANKER ŞOFÖRÜ</v>
          </cell>
          <cell r="E2663" t="str">
            <v>TANKER DRIVER</v>
          </cell>
          <cell r="F2663" t="str">
            <v>50113205</v>
          </cell>
          <cell r="G2663" t="str">
            <v>KİRALIK (AĞIR VASITA)</v>
          </cell>
          <cell r="H2663" t="str">
            <v>50105763</v>
          </cell>
          <cell r="I2663" t="str">
            <v>0AA5</v>
          </cell>
          <cell r="J2663" t="str">
            <v>AMBAR</v>
          </cell>
          <cell r="K2663" t="str">
            <v>50117125</v>
          </cell>
          <cell r="L2663" t="str">
            <v>TZ</v>
          </cell>
          <cell r="M2663" t="str">
            <v>Tanzanyalı</v>
          </cell>
          <cell r="N2663" t="str">
            <v>0035</v>
          </cell>
          <cell r="O2663" t="str">
            <v>TABORA</v>
          </cell>
          <cell r="P2663" t="str">
            <v>8N</v>
          </cell>
          <cell r="Q2663" t="str">
            <v>KİRALIK MAKİNA &amp; EKİPMAN</v>
          </cell>
          <cell r="R2663">
            <v>45198</v>
          </cell>
          <cell r="S2663">
            <v>45198</v>
          </cell>
          <cell r="T2663">
            <v>45233</v>
          </cell>
          <cell r="U2663" t="str">
            <v>Belirli S. İş Sözl. sona erm.</v>
          </cell>
          <cell r="V2663" t="str">
            <v>Mavi Yaka Direkt</v>
          </cell>
          <cell r="W2663" t="str">
            <v>LOT 3 (MIT)</v>
          </cell>
          <cell r="X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>GÖREVLİ</v>
          </cell>
          <cell r="AC2663" t="str">
            <v>99</v>
          </cell>
          <cell r="AD2663" t="str">
            <v>LOT 3 (MIT)</v>
          </cell>
          <cell r="AE2663" t="str">
            <v>0113</v>
          </cell>
          <cell r="AF2663" t="str">
            <v/>
          </cell>
          <cell r="AG2663" t="str">
            <v>KM 785+000 - 829+305</v>
          </cell>
          <cell r="AH2663">
            <v>34151</v>
          </cell>
          <cell r="AI2663" t="str">
            <v>Bay</v>
          </cell>
          <cell r="AJ2663" t="str">
            <v>Yerel-Saatlik</v>
          </cell>
          <cell r="AK2663">
            <v>0</v>
          </cell>
          <cell r="AL2663" t="str">
            <v/>
          </cell>
          <cell r="AM2663" t="str">
            <v>201002</v>
          </cell>
          <cell r="AN2663" t="str">
            <v/>
          </cell>
          <cell r="AO2663" t="str">
            <v>T3</v>
          </cell>
          <cell r="AP2663" t="str">
            <v>5150</v>
          </cell>
          <cell r="AQ2663" t="str">
            <v>5175</v>
          </cell>
          <cell r="AR2663" t="str">
            <v/>
          </cell>
          <cell r="AS2663" t="str">
            <v/>
          </cell>
          <cell r="AT2663" t="str">
            <v/>
          </cell>
          <cell r="AU2663" t="str">
            <v/>
          </cell>
          <cell r="AV2663" t="str">
            <v/>
          </cell>
          <cell r="AW2663" t="str">
            <v/>
          </cell>
          <cell r="AX2663" t="str">
            <v>JAPHET HERMAN LINDE</v>
          </cell>
          <cell r="AY2663" t="str">
            <v/>
          </cell>
          <cell r="AZ2663"/>
          <cell r="BA2663"/>
          <cell r="BB2663" t="str">
            <v/>
          </cell>
          <cell r="BC2663"/>
          <cell r="BD2663" t="str">
            <v/>
          </cell>
          <cell r="BE2663" t="str">
            <v/>
          </cell>
          <cell r="BF2663" t="str">
            <v>0</v>
          </cell>
        </row>
        <row r="2664">
          <cell r="A2664">
            <v>10079823</v>
          </cell>
          <cell r="B2664" t="str">
            <v>BARAKA MATHIAS</v>
          </cell>
          <cell r="C2664" t="str">
            <v>JOHN</v>
          </cell>
          <cell r="D2664" t="str">
            <v>GREYDER OPERATÖRÜ</v>
          </cell>
          <cell r="E2664" t="str">
            <v>GRADER OPERATOR</v>
          </cell>
          <cell r="F2664" t="str">
            <v>50113206</v>
          </cell>
          <cell r="G2664" t="str">
            <v>KİRALIK (İŞ MAKİNALARI)</v>
          </cell>
          <cell r="H2664" t="str">
            <v>50105758</v>
          </cell>
          <cell r="I2664" t="str">
            <v>0999</v>
          </cell>
          <cell r="J2664" t="str">
            <v>TOPRAK İŞLERİ</v>
          </cell>
          <cell r="K2664" t="str">
            <v>50113222</v>
          </cell>
          <cell r="L2664" t="str">
            <v>TZ</v>
          </cell>
          <cell r="M2664" t="str">
            <v>Tanzanyalı</v>
          </cell>
          <cell r="N2664" t="str">
            <v>0035</v>
          </cell>
          <cell r="O2664" t="str">
            <v>TABORA</v>
          </cell>
          <cell r="P2664" t="str">
            <v>8N</v>
          </cell>
          <cell r="Q2664" t="str">
            <v>KİRALIK MAKİNA &amp; EKİPMAN</v>
          </cell>
          <cell r="R2664">
            <v>45198</v>
          </cell>
          <cell r="S2664">
            <v>45198</v>
          </cell>
          <cell r="T2664">
            <v>45250</v>
          </cell>
          <cell r="U2664" t="str">
            <v>Belirli S. İş Sözl. sona erm.</v>
          </cell>
          <cell r="V2664" t="str">
            <v>Mavi Yaka Direkt</v>
          </cell>
          <cell r="W2664" t="str">
            <v>LOT 3 (MIT)</v>
          </cell>
          <cell r="X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>OPERATÖR</v>
          </cell>
          <cell r="AC2664" t="str">
            <v>99</v>
          </cell>
          <cell r="AD2664" t="str">
            <v>LOT 3 (MIT)</v>
          </cell>
          <cell r="AE2664" t="str">
            <v>0113</v>
          </cell>
          <cell r="AF2664" t="str">
            <v/>
          </cell>
          <cell r="AG2664" t="str">
            <v>KM 785+000 - 829+305</v>
          </cell>
          <cell r="AH2664">
            <v>45132</v>
          </cell>
          <cell r="AI2664" t="str">
            <v>Bay</v>
          </cell>
          <cell r="AJ2664" t="str">
            <v>Yerel-Saatlik</v>
          </cell>
          <cell r="AK2664">
            <v>0</v>
          </cell>
          <cell r="AL2664" t="str">
            <v/>
          </cell>
          <cell r="AM2664" t="str">
            <v>201002</v>
          </cell>
          <cell r="AN2664" t="str">
            <v/>
          </cell>
          <cell r="AO2664" t="str">
            <v>T3</v>
          </cell>
          <cell r="AP2664" t="str">
            <v>5150</v>
          </cell>
          <cell r="AQ2664" t="str">
            <v>5175</v>
          </cell>
          <cell r="AR2664" t="str">
            <v/>
          </cell>
          <cell r="AS2664" t="str">
            <v/>
          </cell>
          <cell r="AT2664" t="str">
            <v/>
          </cell>
          <cell r="AU2664" t="str">
            <v/>
          </cell>
          <cell r="AV2664" t="str">
            <v/>
          </cell>
          <cell r="AW2664" t="str">
            <v/>
          </cell>
          <cell r="AX2664" t="str">
            <v>BARAKA MATHIAS JOHN</v>
          </cell>
          <cell r="AY2664" t="str">
            <v/>
          </cell>
          <cell r="AZ2664"/>
          <cell r="BA2664"/>
          <cell r="BB2664" t="str">
            <v/>
          </cell>
          <cell r="BC2664"/>
          <cell r="BD2664" t="str">
            <v/>
          </cell>
          <cell r="BE2664" t="str">
            <v/>
          </cell>
          <cell r="BF2664" t="str">
            <v>0</v>
          </cell>
        </row>
        <row r="2665">
          <cell r="A2665">
            <v>10079828</v>
          </cell>
          <cell r="B2665" t="str">
            <v>NASIR RADMAN</v>
          </cell>
          <cell r="C2665" t="str">
            <v>ALLY</v>
          </cell>
          <cell r="D2665" t="str">
            <v>KANTİN GÖREVLİSİ</v>
          </cell>
          <cell r="E2665" t="str">
            <v>WAITER</v>
          </cell>
          <cell r="F2665" t="str">
            <v>50115733</v>
          </cell>
          <cell r="G2665" t="str">
            <v>KANTİN KAMP</v>
          </cell>
          <cell r="H2665" t="str">
            <v>50115733</v>
          </cell>
          <cell r="I2665" t="str">
            <v>0FFX</v>
          </cell>
          <cell r="J2665" t="str">
            <v>KAMP AMİRLİĞİ</v>
          </cell>
          <cell r="K2665" t="str">
            <v>50115734</v>
          </cell>
          <cell r="L2665" t="str">
            <v>TZ</v>
          </cell>
          <cell r="M2665" t="str">
            <v>Tanzanyalı</v>
          </cell>
          <cell r="N2665" t="str">
            <v>0037</v>
          </cell>
          <cell r="O2665" t="str">
            <v>İTİGİ</v>
          </cell>
          <cell r="P2665" t="str">
            <v>90</v>
          </cell>
          <cell r="Q2665" t="str">
            <v>CANTEEN CAMP</v>
          </cell>
          <cell r="R2665">
            <v>45204</v>
          </cell>
          <cell r="S2665">
            <v>45204</v>
          </cell>
          <cell r="T2665"/>
          <cell r="U2665" t="str">
            <v/>
          </cell>
          <cell r="V2665" t="str">
            <v>Mavi Yaka Endirekt</v>
          </cell>
          <cell r="W2665" t="str">
            <v>LOT 3 (MIT)</v>
          </cell>
          <cell r="X2665" t="str">
            <v/>
          </cell>
          <cell r="Y2665" t="str">
            <v/>
          </cell>
          <cell r="Z2665" t="str">
            <v/>
          </cell>
          <cell r="AA2665" t="str">
            <v>0623320790</v>
          </cell>
          <cell r="AB2665" t="str">
            <v>GÖREVLİ</v>
          </cell>
          <cell r="AC2665" t="str">
            <v>99</v>
          </cell>
          <cell r="AD2665" t="str">
            <v>LOT 3 (MIT)</v>
          </cell>
          <cell r="AE2665" t="str">
            <v>0113</v>
          </cell>
          <cell r="AF2665" t="str">
            <v/>
          </cell>
          <cell r="AG2665" t="str">
            <v>KM 785+000 - 829+305</v>
          </cell>
          <cell r="AH2665">
            <v>36749</v>
          </cell>
          <cell r="AI2665" t="str">
            <v>Bay</v>
          </cell>
          <cell r="AJ2665" t="str">
            <v>Yerel-Saatlik</v>
          </cell>
          <cell r="AK2665">
            <v>0</v>
          </cell>
          <cell r="AL2665" t="str">
            <v/>
          </cell>
          <cell r="AM2665" t="str">
            <v>306002</v>
          </cell>
          <cell r="AN2665" t="str">
            <v>S</v>
          </cell>
          <cell r="AO2665" t="str">
            <v>T3</v>
          </cell>
          <cell r="AP2665" t="str">
            <v>5150</v>
          </cell>
          <cell r="AQ2665" t="str">
            <v>5175</v>
          </cell>
          <cell r="AR2665" t="str">
            <v/>
          </cell>
          <cell r="AS2665" t="str">
            <v/>
          </cell>
          <cell r="AT2665" t="str">
            <v/>
          </cell>
          <cell r="AU2665" t="str">
            <v/>
          </cell>
          <cell r="AV2665" t="str">
            <v/>
          </cell>
          <cell r="AW2665" t="str">
            <v/>
          </cell>
          <cell r="AX2665" t="str">
            <v>NASIR RADMAN ALLY</v>
          </cell>
          <cell r="AY2665" t="str">
            <v/>
          </cell>
          <cell r="AZ2665"/>
          <cell r="BA2665"/>
          <cell r="BB2665" t="str">
            <v/>
          </cell>
          <cell r="BC2665"/>
          <cell r="BD2665" t="str">
            <v/>
          </cell>
          <cell r="BE2665" t="str">
            <v/>
          </cell>
          <cell r="BF2665" t="str">
            <v>0</v>
          </cell>
        </row>
        <row r="2666">
          <cell r="A2666">
            <v>10079829</v>
          </cell>
          <cell r="B2666" t="str">
            <v>ELIKANA IMANUEL</v>
          </cell>
          <cell r="C2666" t="str">
            <v>KIMWELI</v>
          </cell>
          <cell r="D2666" t="str">
            <v>PICKUP ŞOFÖRÜ</v>
          </cell>
          <cell r="E2666" t="str">
            <v>PICKUP DRIVER</v>
          </cell>
          <cell r="F2666" t="str">
            <v>50113204</v>
          </cell>
          <cell r="G2666" t="str">
            <v>KİRALIK (HAFİF VASITA)</v>
          </cell>
          <cell r="H2666" t="str">
            <v>50105668</v>
          </cell>
          <cell r="I2666" t="str">
            <v>0BBF</v>
          </cell>
          <cell r="J2666" t="str">
            <v>İDARİ İŞLER</v>
          </cell>
          <cell r="K2666" t="str">
            <v>50113211</v>
          </cell>
          <cell r="L2666" t="str">
            <v>TZ</v>
          </cell>
          <cell r="M2666" t="str">
            <v>Tanzanyalı</v>
          </cell>
          <cell r="N2666" t="str">
            <v>0037</v>
          </cell>
          <cell r="O2666" t="str">
            <v>İTİGİ</v>
          </cell>
          <cell r="P2666" t="str">
            <v>8N</v>
          </cell>
          <cell r="Q2666" t="str">
            <v>KİRALIK MAKİNA &amp; EKİPMAN</v>
          </cell>
          <cell r="R2666">
            <v>45205</v>
          </cell>
          <cell r="S2666">
            <v>45205</v>
          </cell>
          <cell r="T2666">
            <v>45260</v>
          </cell>
          <cell r="U2666" t="str">
            <v>Belirli S. İş Sözl. sona erm.</v>
          </cell>
          <cell r="V2666" t="str">
            <v>Mavi Yaka Endirekt</v>
          </cell>
          <cell r="W2666" t="str">
            <v>LOT 3 (MIT)</v>
          </cell>
          <cell r="X2666" t="str">
            <v/>
          </cell>
          <cell r="Y2666" t="str">
            <v/>
          </cell>
          <cell r="Z2666" t="str">
            <v/>
          </cell>
          <cell r="AA2666" t="str">
            <v>0655122270</v>
          </cell>
          <cell r="AB2666" t="str">
            <v>GÖREVLİ</v>
          </cell>
          <cell r="AC2666" t="str">
            <v>99</v>
          </cell>
          <cell r="AD2666" t="str">
            <v>LOT 3 (MIT)</v>
          </cell>
          <cell r="AE2666" t="str">
            <v>0113</v>
          </cell>
          <cell r="AF2666" t="str">
            <v/>
          </cell>
          <cell r="AG2666" t="str">
            <v>KM 785+000 - 829+305</v>
          </cell>
          <cell r="AH2666">
            <v>29317</v>
          </cell>
          <cell r="AI2666" t="str">
            <v>Bay</v>
          </cell>
          <cell r="AJ2666" t="str">
            <v>Yerel-Saatlik</v>
          </cell>
          <cell r="AK2666">
            <v>0</v>
          </cell>
          <cell r="AL2666" t="str">
            <v/>
          </cell>
          <cell r="AM2666" t="str">
            <v>306002</v>
          </cell>
          <cell r="AN2666" t="str">
            <v>S</v>
          </cell>
          <cell r="AO2666" t="str">
            <v>T3</v>
          </cell>
          <cell r="AP2666" t="str">
            <v>5150</v>
          </cell>
          <cell r="AQ2666" t="str">
            <v>5175</v>
          </cell>
          <cell r="AR2666" t="str">
            <v/>
          </cell>
          <cell r="AS2666" t="str">
            <v/>
          </cell>
          <cell r="AT2666" t="str">
            <v/>
          </cell>
          <cell r="AU2666" t="str">
            <v/>
          </cell>
          <cell r="AV2666" t="str">
            <v/>
          </cell>
          <cell r="AW2666" t="str">
            <v/>
          </cell>
          <cell r="AX2666" t="str">
            <v>ELIKANA IMANUEL KIMWELI</v>
          </cell>
          <cell r="AY2666" t="str">
            <v/>
          </cell>
          <cell r="AZ2666"/>
          <cell r="BA2666"/>
          <cell r="BB2666" t="str">
            <v/>
          </cell>
          <cell r="BC2666"/>
          <cell r="BD2666" t="str">
            <v/>
          </cell>
          <cell r="BE2666" t="str">
            <v/>
          </cell>
          <cell r="BF2666" t="str">
            <v>0</v>
          </cell>
        </row>
        <row r="2667">
          <cell r="A2667">
            <v>10079830</v>
          </cell>
          <cell r="B2667" t="str">
            <v>CHARLES JOSEPH</v>
          </cell>
          <cell r="C2667" t="str">
            <v>MNUBI</v>
          </cell>
          <cell r="D2667" t="str">
            <v>GÜVENLİK GÖREVLİSİ</v>
          </cell>
          <cell r="E2667" t="str">
            <v>SECURITY</v>
          </cell>
          <cell r="F2667" t="str">
            <v>50106670</v>
          </cell>
          <cell r="G2667" t="str">
            <v>KITUMBO SECURITY</v>
          </cell>
          <cell r="H2667" t="str">
            <v>50106670</v>
          </cell>
          <cell r="I2667" t="str">
            <v>0EEI</v>
          </cell>
          <cell r="J2667" t="str">
            <v>GÜVENLİK</v>
          </cell>
          <cell r="K2667" t="str">
            <v>50106674</v>
          </cell>
          <cell r="L2667" t="str">
            <v>TZ</v>
          </cell>
          <cell r="M2667" t="str">
            <v>Tanzanyalı</v>
          </cell>
          <cell r="N2667" t="str">
            <v>0035</v>
          </cell>
          <cell r="O2667" t="str">
            <v>TABORA</v>
          </cell>
          <cell r="P2667" t="str">
            <v>7L</v>
          </cell>
          <cell r="Q2667" t="str">
            <v>KITIMBO SECURITY</v>
          </cell>
          <cell r="R2667">
            <v>45205</v>
          </cell>
          <cell r="S2667">
            <v>45205</v>
          </cell>
          <cell r="T2667">
            <v>45231</v>
          </cell>
          <cell r="U2667" t="str">
            <v>Belirli S. İş Sözl. sona erm.</v>
          </cell>
          <cell r="V2667" t="str">
            <v>Mavi Yaka Endirekt</v>
          </cell>
          <cell r="W2667" t="str">
            <v>LOT 3 (MIT)</v>
          </cell>
          <cell r="X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>GÖREVLİ</v>
          </cell>
          <cell r="AC2667" t="str">
            <v>99</v>
          </cell>
          <cell r="AD2667" t="str">
            <v>LOT 3 (MIT)</v>
          </cell>
          <cell r="AE2667" t="str">
            <v>0113</v>
          </cell>
          <cell r="AF2667" t="str">
            <v/>
          </cell>
          <cell r="AG2667" t="str">
            <v>KM 785+000 - 829+305</v>
          </cell>
          <cell r="AH2667">
            <v>32264</v>
          </cell>
          <cell r="AI2667" t="str">
            <v>Bay</v>
          </cell>
          <cell r="AJ2667" t="str">
            <v>Yerel-Saatlik</v>
          </cell>
          <cell r="AK2667">
            <v>0</v>
          </cell>
          <cell r="AL2667" t="str">
            <v/>
          </cell>
          <cell r="AM2667" t="str">
            <v>306002</v>
          </cell>
          <cell r="AN2667" t="str">
            <v/>
          </cell>
          <cell r="AO2667" t="str">
            <v>T3</v>
          </cell>
          <cell r="AP2667" t="str">
            <v>5150</v>
          </cell>
          <cell r="AQ2667" t="str">
            <v>5175</v>
          </cell>
          <cell r="AR2667" t="str">
            <v/>
          </cell>
          <cell r="AS2667" t="str">
            <v/>
          </cell>
          <cell r="AT2667" t="str">
            <v/>
          </cell>
          <cell r="AU2667" t="str">
            <v/>
          </cell>
          <cell r="AV2667" t="str">
            <v/>
          </cell>
          <cell r="AW2667" t="str">
            <v/>
          </cell>
          <cell r="AX2667" t="str">
            <v>CHARLES JOSEPH MNUBI</v>
          </cell>
          <cell r="AY2667" t="str">
            <v/>
          </cell>
          <cell r="AZ2667"/>
          <cell r="BA2667"/>
          <cell r="BB2667" t="str">
            <v/>
          </cell>
          <cell r="BC2667"/>
          <cell r="BD2667" t="str">
            <v/>
          </cell>
          <cell r="BE2667" t="str">
            <v/>
          </cell>
          <cell r="BF2667" t="str">
            <v>0</v>
          </cell>
        </row>
        <row r="2668">
          <cell r="A2668">
            <v>10079831</v>
          </cell>
          <cell r="B2668" t="str">
            <v>MATHIAS RAYMOND</v>
          </cell>
          <cell r="C2668" t="str">
            <v>MATHIAS</v>
          </cell>
          <cell r="D2668" t="str">
            <v>GÜVENLİK GÖREVLİSİ</v>
          </cell>
          <cell r="E2668" t="str">
            <v>SECURITY</v>
          </cell>
          <cell r="F2668" t="str">
            <v>50106670</v>
          </cell>
          <cell r="G2668" t="str">
            <v>KITUMBO SECURITY</v>
          </cell>
          <cell r="H2668" t="str">
            <v>50106670</v>
          </cell>
          <cell r="I2668" t="str">
            <v>0EEI</v>
          </cell>
          <cell r="J2668" t="str">
            <v>GÜVENLİK</v>
          </cell>
          <cell r="K2668" t="str">
            <v>50106674</v>
          </cell>
          <cell r="L2668" t="str">
            <v>TZ</v>
          </cell>
          <cell r="M2668" t="str">
            <v>Tanzanyalı</v>
          </cell>
          <cell r="N2668" t="str">
            <v>0035</v>
          </cell>
          <cell r="O2668" t="str">
            <v>TABORA</v>
          </cell>
          <cell r="P2668" t="str">
            <v>7L</v>
          </cell>
          <cell r="Q2668" t="str">
            <v>KITIMBO SECURITY</v>
          </cell>
          <cell r="R2668">
            <v>45205</v>
          </cell>
          <cell r="S2668">
            <v>45205</v>
          </cell>
          <cell r="T2668">
            <v>45231</v>
          </cell>
          <cell r="U2668" t="str">
            <v>Belirli S. İş Sözl. sona erm.</v>
          </cell>
          <cell r="V2668" t="str">
            <v>Mavi Yaka Endirekt</v>
          </cell>
          <cell r="W2668" t="str">
            <v>LOT 3 (MIT)</v>
          </cell>
          <cell r="X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>GÖREVLİ</v>
          </cell>
          <cell r="AC2668" t="str">
            <v>99</v>
          </cell>
          <cell r="AD2668" t="str">
            <v>LOT 3 (MIT)</v>
          </cell>
          <cell r="AE2668" t="str">
            <v>0113</v>
          </cell>
          <cell r="AF2668" t="str">
            <v/>
          </cell>
          <cell r="AG2668" t="str">
            <v>KM 785+000 - 829+305</v>
          </cell>
          <cell r="AH2668">
            <v>37392</v>
          </cell>
          <cell r="AI2668" t="str">
            <v>Bay</v>
          </cell>
          <cell r="AJ2668" t="str">
            <v>Yerel-Saatlik</v>
          </cell>
          <cell r="AK2668">
            <v>0</v>
          </cell>
          <cell r="AL2668" t="str">
            <v/>
          </cell>
          <cell r="AM2668" t="str">
            <v>306002</v>
          </cell>
          <cell r="AN2668" t="str">
            <v/>
          </cell>
          <cell r="AO2668" t="str">
            <v>T3</v>
          </cell>
          <cell r="AP2668" t="str">
            <v>5150</v>
          </cell>
          <cell r="AQ2668" t="str">
            <v>5175</v>
          </cell>
          <cell r="AR2668" t="str">
            <v/>
          </cell>
          <cell r="AS2668" t="str">
            <v/>
          </cell>
          <cell r="AT2668" t="str">
            <v/>
          </cell>
          <cell r="AU2668" t="str">
            <v/>
          </cell>
          <cell r="AV2668" t="str">
            <v/>
          </cell>
          <cell r="AW2668" t="str">
            <v/>
          </cell>
          <cell r="AX2668" t="str">
            <v>MATHIAS RAYMOND MATHIAS</v>
          </cell>
          <cell r="AY2668" t="str">
            <v/>
          </cell>
          <cell r="AZ2668"/>
          <cell r="BA2668"/>
          <cell r="BB2668" t="str">
            <v/>
          </cell>
          <cell r="BC2668"/>
          <cell r="BD2668" t="str">
            <v/>
          </cell>
          <cell r="BE2668" t="str">
            <v/>
          </cell>
          <cell r="BF2668" t="str">
            <v>0</v>
          </cell>
        </row>
        <row r="2669">
          <cell r="A2669">
            <v>10079832</v>
          </cell>
          <cell r="B2669" t="str">
            <v>ABDALAH SAIDI</v>
          </cell>
          <cell r="C2669" t="str">
            <v>SHABANI</v>
          </cell>
          <cell r="D2669" t="str">
            <v>GÜVENLİK GÖREVLİSİ</v>
          </cell>
          <cell r="E2669" t="str">
            <v>SECURITY</v>
          </cell>
          <cell r="F2669" t="str">
            <v>50106670</v>
          </cell>
          <cell r="G2669" t="str">
            <v>KITUMBO SECURITY</v>
          </cell>
          <cell r="H2669" t="str">
            <v>50106670</v>
          </cell>
          <cell r="I2669" t="str">
            <v>0EEI</v>
          </cell>
          <cell r="J2669" t="str">
            <v>GÜVENLİK</v>
          </cell>
          <cell r="K2669" t="str">
            <v>50106674</v>
          </cell>
          <cell r="L2669" t="str">
            <v>TZ</v>
          </cell>
          <cell r="M2669" t="str">
            <v>Tanzanyalı</v>
          </cell>
          <cell r="N2669" t="str">
            <v>0035</v>
          </cell>
          <cell r="O2669" t="str">
            <v>TABORA</v>
          </cell>
          <cell r="P2669" t="str">
            <v>7L</v>
          </cell>
          <cell r="Q2669" t="str">
            <v>KITIMBO SECURITY</v>
          </cell>
          <cell r="R2669">
            <v>45205</v>
          </cell>
          <cell r="S2669">
            <v>45205</v>
          </cell>
          <cell r="T2669">
            <v>45231</v>
          </cell>
          <cell r="U2669" t="str">
            <v>Belirli S. İş Sözl. sona erm.</v>
          </cell>
          <cell r="V2669" t="str">
            <v>Mavi Yaka Endirekt</v>
          </cell>
          <cell r="W2669" t="str">
            <v>LOT 3 (MIT)</v>
          </cell>
          <cell r="X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>GÖREVLİ</v>
          </cell>
          <cell r="AC2669" t="str">
            <v>99</v>
          </cell>
          <cell r="AD2669" t="str">
            <v>LOT 3 (MIT)</v>
          </cell>
          <cell r="AE2669" t="str">
            <v>0113</v>
          </cell>
          <cell r="AF2669" t="str">
            <v/>
          </cell>
          <cell r="AG2669" t="str">
            <v>KM 785+000 - 829+305</v>
          </cell>
          <cell r="AH2669">
            <v>23082</v>
          </cell>
          <cell r="AI2669" t="str">
            <v>Bay</v>
          </cell>
          <cell r="AJ2669" t="str">
            <v>Yerel-Saatlik</v>
          </cell>
          <cell r="AK2669">
            <v>0</v>
          </cell>
          <cell r="AL2669" t="str">
            <v/>
          </cell>
          <cell r="AM2669" t="str">
            <v>306002</v>
          </cell>
          <cell r="AN2669" t="str">
            <v/>
          </cell>
          <cell r="AO2669" t="str">
            <v>T3</v>
          </cell>
          <cell r="AP2669" t="str">
            <v>5150</v>
          </cell>
          <cell r="AQ2669" t="str">
            <v>5175</v>
          </cell>
          <cell r="AR2669" t="str">
            <v/>
          </cell>
          <cell r="AS2669" t="str">
            <v/>
          </cell>
          <cell r="AT2669" t="str">
            <v/>
          </cell>
          <cell r="AU2669" t="str">
            <v/>
          </cell>
          <cell r="AV2669" t="str">
            <v/>
          </cell>
          <cell r="AW2669" t="str">
            <v/>
          </cell>
          <cell r="AX2669" t="str">
            <v>ABDALAH SAIDI SHABANI</v>
          </cell>
          <cell r="AY2669" t="str">
            <v/>
          </cell>
          <cell r="AZ2669"/>
          <cell r="BA2669"/>
          <cell r="BB2669" t="str">
            <v/>
          </cell>
          <cell r="BC2669"/>
          <cell r="BD2669" t="str">
            <v/>
          </cell>
          <cell r="BE2669" t="str">
            <v/>
          </cell>
          <cell r="BF2669" t="str">
            <v>0</v>
          </cell>
        </row>
        <row r="2670">
          <cell r="A2670">
            <v>10077863</v>
          </cell>
          <cell r="B2670" t="str">
            <v>YOHANA JOSEPH</v>
          </cell>
          <cell r="C2670" t="str">
            <v>BATANWA</v>
          </cell>
          <cell r="D2670" t="str">
            <v>SERAMİKÇİ</v>
          </cell>
          <cell r="E2670" t="str">
            <v>CERAMIC LAYER</v>
          </cell>
          <cell r="F2670" t="str">
            <v>50107642</v>
          </cell>
          <cell r="G2670" t="str">
            <v>PETRA PROTEK</v>
          </cell>
          <cell r="H2670" t="str">
            <v>50107642</v>
          </cell>
          <cell r="I2670" t="str">
            <v>0BBQ</v>
          </cell>
          <cell r="J2670" t="str">
            <v>İNŞAAT GRUBU</v>
          </cell>
          <cell r="K2670" t="str">
            <v>50109144</v>
          </cell>
          <cell r="L2670" t="str">
            <v>TZ</v>
          </cell>
          <cell r="M2670" t="str">
            <v>Tanzanyalı</v>
          </cell>
          <cell r="N2670" t="str">
            <v>0035</v>
          </cell>
          <cell r="O2670" t="str">
            <v>TABORA</v>
          </cell>
          <cell r="P2670" t="str">
            <v>7B</v>
          </cell>
          <cell r="Q2670" t="str">
            <v>PETRA PROTEK</v>
          </cell>
          <cell r="R2670">
            <v>44999</v>
          </cell>
          <cell r="S2670">
            <v>44999</v>
          </cell>
          <cell r="T2670">
            <v>45061</v>
          </cell>
          <cell r="U2670" t="str">
            <v>Dnm.S.İş Sözl. işverence feshi</v>
          </cell>
          <cell r="V2670" t="str">
            <v>Mavi Yaka Direkt</v>
          </cell>
          <cell r="W2670" t="str">
            <v>LOT 3 (MIT)</v>
          </cell>
          <cell r="X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>USTA</v>
          </cell>
          <cell r="AC2670" t="str">
            <v>99</v>
          </cell>
          <cell r="AD2670" t="str">
            <v>LOT 3 (MIT)</v>
          </cell>
          <cell r="AE2670" t="str">
            <v>0113</v>
          </cell>
          <cell r="AF2670" t="str">
            <v/>
          </cell>
          <cell r="AG2670" t="str">
            <v>KM 785+000 - 829+305</v>
          </cell>
          <cell r="AH2670">
            <v>33897</v>
          </cell>
          <cell r="AI2670" t="str">
            <v>Bay</v>
          </cell>
          <cell r="AJ2670" t="str">
            <v>Yerel-Saatlik</v>
          </cell>
          <cell r="AK2670">
            <v>0</v>
          </cell>
          <cell r="AL2670" t="str">
            <v/>
          </cell>
          <cell r="AM2670" t="str">
            <v>201002</v>
          </cell>
          <cell r="AN2670" t="str">
            <v/>
          </cell>
          <cell r="AO2670" t="str">
            <v>T3</v>
          </cell>
          <cell r="AP2670" t="str">
            <v>5150</v>
          </cell>
          <cell r="AQ2670" t="str">
            <v>5175</v>
          </cell>
          <cell r="AR2670" t="str">
            <v/>
          </cell>
          <cell r="AS2670" t="str">
            <v/>
          </cell>
          <cell r="AT2670" t="str">
            <v/>
          </cell>
          <cell r="AU2670" t="str">
            <v/>
          </cell>
          <cell r="AV2670" t="str">
            <v/>
          </cell>
          <cell r="AW2670" t="str">
            <v/>
          </cell>
          <cell r="AX2670" t="str">
            <v>YOHANA JOSEPH BATANWA</v>
          </cell>
          <cell r="AY2670" t="str">
            <v/>
          </cell>
          <cell r="AZ2670"/>
          <cell r="BA2670"/>
          <cell r="BB2670" t="str">
            <v/>
          </cell>
          <cell r="BC2670"/>
          <cell r="BD2670" t="str">
            <v/>
          </cell>
          <cell r="BE2670" t="str">
            <v/>
          </cell>
          <cell r="BF2670" t="str">
            <v>0</v>
          </cell>
        </row>
        <row r="2671">
          <cell r="A2671">
            <v>10077862</v>
          </cell>
          <cell r="B2671" t="str">
            <v>SAIMONI DAUDI</v>
          </cell>
          <cell r="C2671" t="str">
            <v>MANGO</v>
          </cell>
          <cell r="D2671" t="str">
            <v>SERAMİKÇİ</v>
          </cell>
          <cell r="E2671" t="str">
            <v>CERAMIC LAYER</v>
          </cell>
          <cell r="F2671" t="str">
            <v>50107642</v>
          </cell>
          <cell r="G2671" t="str">
            <v>PETRA PROTEK</v>
          </cell>
          <cell r="H2671" t="str">
            <v>50107642</v>
          </cell>
          <cell r="I2671" t="str">
            <v>0BBQ</v>
          </cell>
          <cell r="J2671" t="str">
            <v>İNŞAAT GRUBU</v>
          </cell>
          <cell r="K2671" t="str">
            <v>50109144</v>
          </cell>
          <cell r="L2671" t="str">
            <v>TZ</v>
          </cell>
          <cell r="M2671" t="str">
            <v>Tanzanyalı</v>
          </cell>
          <cell r="N2671" t="str">
            <v>0035</v>
          </cell>
          <cell r="O2671" t="str">
            <v>TABORA</v>
          </cell>
          <cell r="P2671" t="str">
            <v>7B</v>
          </cell>
          <cell r="Q2671" t="str">
            <v>PETRA PROTEK</v>
          </cell>
          <cell r="R2671">
            <v>44999</v>
          </cell>
          <cell r="S2671">
            <v>44999</v>
          </cell>
          <cell r="T2671">
            <v>45138</v>
          </cell>
          <cell r="U2671" t="str">
            <v>Diğer nedenler</v>
          </cell>
          <cell r="V2671" t="str">
            <v>Mavi Yaka Direkt</v>
          </cell>
          <cell r="W2671" t="str">
            <v>LOT 3 (MIT)</v>
          </cell>
          <cell r="X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>USTA</v>
          </cell>
          <cell r="AC2671" t="str">
            <v>99</v>
          </cell>
          <cell r="AD2671" t="str">
            <v>LOT 3 (MIT)</v>
          </cell>
          <cell r="AE2671" t="str">
            <v>0113</v>
          </cell>
          <cell r="AF2671" t="str">
            <v/>
          </cell>
          <cell r="AG2671" t="str">
            <v>KM 785+000 - 829+305</v>
          </cell>
          <cell r="AH2671">
            <v>30452</v>
          </cell>
          <cell r="AI2671" t="str">
            <v>Bay</v>
          </cell>
          <cell r="AJ2671" t="str">
            <v>Yerel-Saatlik</v>
          </cell>
          <cell r="AK2671">
            <v>0</v>
          </cell>
          <cell r="AL2671" t="str">
            <v/>
          </cell>
          <cell r="AM2671" t="str">
            <v>201002</v>
          </cell>
          <cell r="AN2671" t="str">
            <v/>
          </cell>
          <cell r="AO2671" t="str">
            <v>T3</v>
          </cell>
          <cell r="AP2671" t="str">
            <v>5150</v>
          </cell>
          <cell r="AQ2671" t="str">
            <v>5175</v>
          </cell>
          <cell r="AR2671" t="str">
            <v/>
          </cell>
          <cell r="AS2671" t="str">
            <v/>
          </cell>
          <cell r="AT2671" t="str">
            <v/>
          </cell>
          <cell r="AU2671" t="str">
            <v/>
          </cell>
          <cell r="AV2671" t="str">
            <v/>
          </cell>
          <cell r="AW2671" t="str">
            <v/>
          </cell>
          <cell r="AX2671" t="str">
            <v>SAIMONI DAUDI MANGO</v>
          </cell>
          <cell r="AY2671" t="str">
            <v/>
          </cell>
          <cell r="AZ2671"/>
          <cell r="BA2671"/>
          <cell r="BB2671" t="str">
            <v/>
          </cell>
          <cell r="BC2671"/>
          <cell r="BD2671" t="str">
            <v/>
          </cell>
          <cell r="BE2671" t="str">
            <v/>
          </cell>
          <cell r="BF2671" t="str">
            <v>0</v>
          </cell>
        </row>
        <row r="2672">
          <cell r="A2672">
            <v>10079833</v>
          </cell>
          <cell r="B2672" t="str">
            <v>AHADI JOSEPHATI</v>
          </cell>
          <cell r="C2672" t="str">
            <v>MKUYU</v>
          </cell>
          <cell r="D2672" t="str">
            <v>GÜVENLİK GÖREVLİSİ</v>
          </cell>
          <cell r="E2672" t="str">
            <v>SECURITY</v>
          </cell>
          <cell r="F2672" t="str">
            <v>50106670</v>
          </cell>
          <cell r="G2672" t="str">
            <v>KITUMBO SECURITY</v>
          </cell>
          <cell r="H2672" t="str">
            <v>50106670</v>
          </cell>
          <cell r="I2672" t="str">
            <v>0EEI</v>
          </cell>
          <cell r="J2672" t="str">
            <v>GÜVENLİK</v>
          </cell>
          <cell r="K2672" t="str">
            <v>50106674</v>
          </cell>
          <cell r="L2672" t="str">
            <v>TZ</v>
          </cell>
          <cell r="M2672" t="str">
            <v>Tanzanyalı</v>
          </cell>
          <cell r="N2672" t="str">
            <v>0035</v>
          </cell>
          <cell r="O2672" t="str">
            <v>TABORA</v>
          </cell>
          <cell r="P2672" t="str">
            <v>7L</v>
          </cell>
          <cell r="Q2672" t="str">
            <v>KITIMBO SECURITY</v>
          </cell>
          <cell r="R2672">
            <v>45205</v>
          </cell>
          <cell r="S2672">
            <v>45205</v>
          </cell>
          <cell r="T2672">
            <v>45231</v>
          </cell>
          <cell r="U2672" t="str">
            <v>Belirli S. İş Sözl. sona erm.</v>
          </cell>
          <cell r="V2672" t="str">
            <v>Mavi Yaka Endirekt</v>
          </cell>
          <cell r="W2672" t="str">
            <v>LOT 3 (MIT)</v>
          </cell>
          <cell r="X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>GÖREVLİ</v>
          </cell>
          <cell r="AC2672" t="str">
            <v>99</v>
          </cell>
          <cell r="AD2672" t="str">
            <v>LOT 3 (MIT)</v>
          </cell>
          <cell r="AE2672" t="str">
            <v>0113</v>
          </cell>
          <cell r="AF2672" t="str">
            <v/>
          </cell>
          <cell r="AG2672" t="str">
            <v>KM 785+000 - 829+305</v>
          </cell>
          <cell r="AH2672">
            <v>35180</v>
          </cell>
          <cell r="AI2672" t="str">
            <v>Bayan</v>
          </cell>
          <cell r="AJ2672" t="str">
            <v>Yerel-Saatlik</v>
          </cell>
          <cell r="AK2672">
            <v>0</v>
          </cell>
          <cell r="AL2672" t="str">
            <v/>
          </cell>
          <cell r="AM2672" t="str">
            <v>306002</v>
          </cell>
          <cell r="AN2672" t="str">
            <v/>
          </cell>
          <cell r="AO2672" t="str">
            <v>T3</v>
          </cell>
          <cell r="AP2672" t="str">
            <v>5150</v>
          </cell>
          <cell r="AQ2672" t="str">
            <v>5175</v>
          </cell>
          <cell r="AR2672" t="str">
            <v/>
          </cell>
          <cell r="AS2672" t="str">
            <v/>
          </cell>
          <cell r="AT2672" t="str">
            <v/>
          </cell>
          <cell r="AU2672" t="str">
            <v/>
          </cell>
          <cell r="AV2672" t="str">
            <v/>
          </cell>
          <cell r="AW2672" t="str">
            <v/>
          </cell>
          <cell r="AX2672" t="str">
            <v>AHADI JOSEPHATI MKUYU</v>
          </cell>
          <cell r="AY2672" t="str">
            <v/>
          </cell>
          <cell r="AZ2672"/>
          <cell r="BA2672"/>
          <cell r="BB2672" t="str">
            <v/>
          </cell>
          <cell r="BC2672"/>
          <cell r="BD2672" t="str">
            <v/>
          </cell>
          <cell r="BE2672" t="str">
            <v/>
          </cell>
          <cell r="BF2672" t="str">
            <v>0</v>
          </cell>
        </row>
        <row r="2673">
          <cell r="A2673">
            <v>10079834</v>
          </cell>
          <cell r="B2673" t="str">
            <v>ADENI KESELE</v>
          </cell>
          <cell r="C2673" t="str">
            <v>MWAMJELA</v>
          </cell>
          <cell r="D2673" t="str">
            <v>GÜVENLİK GÖREVLİSİ</v>
          </cell>
          <cell r="E2673" t="str">
            <v>SECURITY</v>
          </cell>
          <cell r="F2673" t="str">
            <v>50106670</v>
          </cell>
          <cell r="G2673" t="str">
            <v>KITUMBO SECURITY</v>
          </cell>
          <cell r="H2673" t="str">
            <v>50106670</v>
          </cell>
          <cell r="I2673" t="str">
            <v>0EEI</v>
          </cell>
          <cell r="J2673" t="str">
            <v>GÜVENLİK</v>
          </cell>
          <cell r="K2673" t="str">
            <v>50106674</v>
          </cell>
          <cell r="L2673" t="str">
            <v>TZ</v>
          </cell>
          <cell r="M2673" t="str">
            <v>Tanzanyalı</v>
          </cell>
          <cell r="N2673" t="str">
            <v>0035</v>
          </cell>
          <cell r="O2673" t="str">
            <v>TABORA</v>
          </cell>
          <cell r="P2673" t="str">
            <v>7L</v>
          </cell>
          <cell r="Q2673" t="str">
            <v>KITIMBO SECURITY</v>
          </cell>
          <cell r="R2673">
            <v>45205</v>
          </cell>
          <cell r="S2673">
            <v>45205</v>
          </cell>
          <cell r="T2673">
            <v>45231</v>
          </cell>
          <cell r="U2673" t="str">
            <v>Belirli S. İş Sözl. sona erm.</v>
          </cell>
          <cell r="V2673" t="str">
            <v>Mavi Yaka Endirekt</v>
          </cell>
          <cell r="W2673" t="str">
            <v>LOT 3 (MIT)</v>
          </cell>
          <cell r="X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>GÖREVLİ</v>
          </cell>
          <cell r="AC2673" t="str">
            <v>99</v>
          </cell>
          <cell r="AD2673" t="str">
            <v>LOT 3 (MIT)</v>
          </cell>
          <cell r="AE2673" t="str">
            <v>0113</v>
          </cell>
          <cell r="AF2673" t="str">
            <v/>
          </cell>
          <cell r="AG2673" t="str">
            <v>KM 785+000 - 829+305</v>
          </cell>
          <cell r="AH2673">
            <v>27672</v>
          </cell>
          <cell r="AI2673" t="str">
            <v>Bay</v>
          </cell>
          <cell r="AJ2673" t="str">
            <v>Yerel-Saatlik</v>
          </cell>
          <cell r="AK2673">
            <v>0</v>
          </cell>
          <cell r="AL2673" t="str">
            <v/>
          </cell>
          <cell r="AM2673" t="str">
            <v>306002</v>
          </cell>
          <cell r="AN2673" t="str">
            <v/>
          </cell>
          <cell r="AO2673" t="str">
            <v>T3</v>
          </cell>
          <cell r="AP2673" t="str">
            <v>5150</v>
          </cell>
          <cell r="AQ2673" t="str">
            <v>5175</v>
          </cell>
          <cell r="AR2673" t="str">
            <v/>
          </cell>
          <cell r="AS2673" t="str">
            <v/>
          </cell>
          <cell r="AT2673" t="str">
            <v/>
          </cell>
          <cell r="AU2673" t="str">
            <v/>
          </cell>
          <cell r="AV2673" t="str">
            <v/>
          </cell>
          <cell r="AW2673" t="str">
            <v/>
          </cell>
          <cell r="AX2673" t="str">
            <v>ADENI KESELE MWAMJELA</v>
          </cell>
          <cell r="AY2673" t="str">
            <v/>
          </cell>
          <cell r="AZ2673"/>
          <cell r="BA2673"/>
          <cell r="BB2673" t="str">
            <v/>
          </cell>
          <cell r="BC2673"/>
          <cell r="BD2673" t="str">
            <v/>
          </cell>
          <cell r="BE2673" t="str">
            <v/>
          </cell>
          <cell r="BF2673" t="str">
            <v>0</v>
          </cell>
        </row>
        <row r="2674">
          <cell r="A2674">
            <v>10079836</v>
          </cell>
          <cell r="B2674" t="str">
            <v>STELLA MGONDA</v>
          </cell>
          <cell r="C2674" t="str">
            <v>ISDORI</v>
          </cell>
          <cell r="D2674" t="str">
            <v>GÜVENLİK GÖREVLİSİ</v>
          </cell>
          <cell r="E2674" t="str">
            <v>SECURITY</v>
          </cell>
          <cell r="F2674" t="str">
            <v>50106670</v>
          </cell>
          <cell r="G2674" t="str">
            <v>KITUMBO SECURITY</v>
          </cell>
          <cell r="H2674" t="str">
            <v>50106670</v>
          </cell>
          <cell r="I2674" t="str">
            <v>0EEI</v>
          </cell>
          <cell r="J2674" t="str">
            <v>GÜVENLİK</v>
          </cell>
          <cell r="K2674" t="str">
            <v>50106674</v>
          </cell>
          <cell r="L2674" t="str">
            <v>TZ</v>
          </cell>
          <cell r="M2674" t="str">
            <v>Tanzanyalı</v>
          </cell>
          <cell r="N2674" t="str">
            <v>0035</v>
          </cell>
          <cell r="O2674" t="str">
            <v>TABORA</v>
          </cell>
          <cell r="P2674" t="str">
            <v>7L</v>
          </cell>
          <cell r="Q2674" t="str">
            <v>KITIMBO SECURITY</v>
          </cell>
          <cell r="R2674">
            <v>45205</v>
          </cell>
          <cell r="S2674">
            <v>45205</v>
          </cell>
          <cell r="T2674">
            <v>45231</v>
          </cell>
          <cell r="U2674" t="str">
            <v>Belirli S. İş Sözl. sona erm.</v>
          </cell>
          <cell r="V2674" t="str">
            <v>Mavi Yaka Endirekt</v>
          </cell>
          <cell r="W2674" t="str">
            <v>LOT 3 (MIT)</v>
          </cell>
          <cell r="X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>GÖREVLİ</v>
          </cell>
          <cell r="AC2674" t="str">
            <v>99</v>
          </cell>
          <cell r="AD2674" t="str">
            <v>LOT 3 (MIT)</v>
          </cell>
          <cell r="AE2674" t="str">
            <v>0113</v>
          </cell>
          <cell r="AF2674" t="str">
            <v/>
          </cell>
          <cell r="AG2674" t="str">
            <v>KM 785+000 - 829+305</v>
          </cell>
          <cell r="AH2674">
            <v>34071</v>
          </cell>
          <cell r="AI2674" t="str">
            <v>Bay</v>
          </cell>
          <cell r="AJ2674" t="str">
            <v>Yerel-Saatlik</v>
          </cell>
          <cell r="AK2674">
            <v>0</v>
          </cell>
          <cell r="AL2674" t="str">
            <v/>
          </cell>
          <cell r="AM2674" t="str">
            <v>306002</v>
          </cell>
          <cell r="AN2674" t="str">
            <v/>
          </cell>
          <cell r="AO2674" t="str">
            <v>T3</v>
          </cell>
          <cell r="AP2674" t="str">
            <v>5150</v>
          </cell>
          <cell r="AQ2674" t="str">
            <v>5175</v>
          </cell>
          <cell r="AR2674" t="str">
            <v/>
          </cell>
          <cell r="AS2674" t="str">
            <v/>
          </cell>
          <cell r="AT2674" t="str">
            <v/>
          </cell>
          <cell r="AU2674" t="str">
            <v/>
          </cell>
          <cell r="AV2674" t="str">
            <v/>
          </cell>
          <cell r="AW2674" t="str">
            <v/>
          </cell>
          <cell r="AX2674" t="str">
            <v>STELLA MGONDA ISDORI</v>
          </cell>
          <cell r="AY2674" t="str">
            <v/>
          </cell>
          <cell r="AZ2674"/>
          <cell r="BA2674"/>
          <cell r="BB2674" t="str">
            <v/>
          </cell>
          <cell r="BC2674"/>
          <cell r="BD2674" t="str">
            <v/>
          </cell>
          <cell r="BE2674" t="str">
            <v/>
          </cell>
          <cell r="BF2674" t="str">
            <v>0</v>
          </cell>
        </row>
        <row r="2675">
          <cell r="A2675">
            <v>10079120</v>
          </cell>
          <cell r="B2675" t="str">
            <v>JANE JOFREY</v>
          </cell>
          <cell r="C2675" t="str">
            <v>ANDREA</v>
          </cell>
          <cell r="D2675" t="str">
            <v>TEMİZLİK GÖREVLİSİ</v>
          </cell>
          <cell r="E2675" t="str">
            <v>CLEANER</v>
          </cell>
          <cell r="F2675" t="str">
            <v>50115979</v>
          </cell>
          <cell r="G2675" t="str">
            <v>ATS GROUP</v>
          </cell>
          <cell r="H2675" t="str">
            <v>50105833</v>
          </cell>
          <cell r="I2675" t="str">
            <v>0BBE</v>
          </cell>
          <cell r="J2675" t="str">
            <v>İDARİ İŞLER</v>
          </cell>
          <cell r="K2675" t="str">
            <v>50116055</v>
          </cell>
          <cell r="L2675" t="str">
            <v>TZ</v>
          </cell>
          <cell r="M2675" t="str">
            <v>Tanzanyalı</v>
          </cell>
          <cell r="N2675" t="str">
            <v>0036</v>
          </cell>
          <cell r="O2675" t="str">
            <v>MANYONİ</v>
          </cell>
          <cell r="P2675" t="str">
            <v>91</v>
          </cell>
          <cell r="Q2675" t="str">
            <v>ATS GROUP</v>
          </cell>
          <cell r="R2675">
            <v>45097</v>
          </cell>
          <cell r="S2675">
            <v>45097</v>
          </cell>
          <cell r="T2675">
            <v>45204</v>
          </cell>
          <cell r="U2675" t="str">
            <v>Belirli S. İş Sözl. sona erm.</v>
          </cell>
          <cell r="V2675" t="str">
            <v>Mavi Yaka Endirekt</v>
          </cell>
          <cell r="W2675" t="str">
            <v>LOT 3 (MIT)</v>
          </cell>
          <cell r="X2675" t="str">
            <v/>
          </cell>
          <cell r="Y2675" t="str">
            <v/>
          </cell>
          <cell r="Z2675" t="str">
            <v/>
          </cell>
          <cell r="AA2675" t="str">
            <v>0752993386</v>
          </cell>
          <cell r="AB2675" t="str">
            <v>İŞÇİ</v>
          </cell>
          <cell r="AC2675" t="str">
            <v>99</v>
          </cell>
          <cell r="AD2675" t="str">
            <v>LOT 3 (MIT)</v>
          </cell>
          <cell r="AE2675" t="str">
            <v>0113</v>
          </cell>
          <cell r="AF2675" t="str">
            <v/>
          </cell>
          <cell r="AG2675" t="str">
            <v>KM 785+000 - 829+305</v>
          </cell>
          <cell r="AH2675">
            <v>34454</v>
          </cell>
          <cell r="AI2675" t="str">
            <v>Bayan</v>
          </cell>
          <cell r="AJ2675" t="str">
            <v>Yerel-Saatlik</v>
          </cell>
          <cell r="AK2675">
            <v>0</v>
          </cell>
          <cell r="AL2675" t="str">
            <v/>
          </cell>
          <cell r="AM2675" t="str">
            <v>306002</v>
          </cell>
          <cell r="AN2675" t="str">
            <v/>
          </cell>
          <cell r="AO2675" t="str">
            <v>T3</v>
          </cell>
          <cell r="AP2675" t="str">
            <v>5150</v>
          </cell>
          <cell r="AQ2675" t="str">
            <v>5175</v>
          </cell>
          <cell r="AR2675" t="str">
            <v/>
          </cell>
          <cell r="AS2675" t="str">
            <v/>
          </cell>
          <cell r="AT2675" t="str">
            <v/>
          </cell>
          <cell r="AU2675" t="str">
            <v/>
          </cell>
          <cell r="AV2675" t="str">
            <v/>
          </cell>
          <cell r="AW2675" t="str">
            <v/>
          </cell>
          <cell r="AX2675" t="str">
            <v>JANE JOFREY ANDREA</v>
          </cell>
          <cell r="AY2675" t="str">
            <v/>
          </cell>
          <cell r="AZ2675"/>
          <cell r="BA2675"/>
          <cell r="BB2675" t="str">
            <v/>
          </cell>
          <cell r="BC2675"/>
          <cell r="BD2675" t="str">
            <v/>
          </cell>
          <cell r="BE2675" t="str">
            <v/>
          </cell>
          <cell r="BF2675" t="str">
            <v>0</v>
          </cell>
        </row>
        <row r="2676">
          <cell r="A2676">
            <v>10079121</v>
          </cell>
          <cell r="B2676" t="str">
            <v>DELPHİNA AİNEA</v>
          </cell>
          <cell r="C2676" t="str">
            <v>MESSO</v>
          </cell>
          <cell r="D2676" t="str">
            <v>TEMİZLİK GÖREVLİSİ</v>
          </cell>
          <cell r="E2676" t="str">
            <v>CLEANER</v>
          </cell>
          <cell r="F2676" t="str">
            <v>50115979</v>
          </cell>
          <cell r="G2676" t="str">
            <v>ATS GROUP</v>
          </cell>
          <cell r="H2676" t="str">
            <v>50105833</v>
          </cell>
          <cell r="I2676" t="str">
            <v>0BBE</v>
          </cell>
          <cell r="J2676" t="str">
            <v>İDARİ İŞLER</v>
          </cell>
          <cell r="K2676" t="str">
            <v>50116055</v>
          </cell>
          <cell r="L2676" t="str">
            <v>TZ</v>
          </cell>
          <cell r="M2676" t="str">
            <v>Tanzanyalı</v>
          </cell>
          <cell r="N2676" t="str">
            <v>0036</v>
          </cell>
          <cell r="O2676" t="str">
            <v>MANYONİ</v>
          </cell>
          <cell r="P2676" t="str">
            <v>91</v>
          </cell>
          <cell r="Q2676" t="str">
            <v>ATS GROUP</v>
          </cell>
          <cell r="R2676">
            <v>45097</v>
          </cell>
          <cell r="S2676">
            <v>45097</v>
          </cell>
          <cell r="T2676">
            <v>45204</v>
          </cell>
          <cell r="U2676" t="str">
            <v>Belirli S. İş Sözl. sona erm.</v>
          </cell>
          <cell r="V2676" t="str">
            <v>Mavi Yaka Endirekt</v>
          </cell>
          <cell r="W2676" t="str">
            <v>LOT 3 (MIT)</v>
          </cell>
          <cell r="X2676" t="str">
            <v/>
          </cell>
          <cell r="Y2676" t="str">
            <v/>
          </cell>
          <cell r="Z2676" t="str">
            <v/>
          </cell>
          <cell r="AA2676" t="str">
            <v>0687903995</v>
          </cell>
          <cell r="AB2676" t="str">
            <v>İŞÇİ</v>
          </cell>
          <cell r="AC2676" t="str">
            <v>99</v>
          </cell>
          <cell r="AD2676" t="str">
            <v>LOT 3 (MIT)</v>
          </cell>
          <cell r="AE2676" t="str">
            <v>0113</v>
          </cell>
          <cell r="AF2676" t="str">
            <v/>
          </cell>
          <cell r="AG2676" t="str">
            <v>KM 785+000 - 829+305</v>
          </cell>
          <cell r="AH2676">
            <v>36718</v>
          </cell>
          <cell r="AI2676" t="str">
            <v>Bayan</v>
          </cell>
          <cell r="AJ2676" t="str">
            <v>Yerel-Saatlik</v>
          </cell>
          <cell r="AK2676">
            <v>0</v>
          </cell>
          <cell r="AL2676" t="str">
            <v/>
          </cell>
          <cell r="AM2676" t="str">
            <v>306002</v>
          </cell>
          <cell r="AN2676" t="str">
            <v/>
          </cell>
          <cell r="AO2676" t="str">
            <v>T3</v>
          </cell>
          <cell r="AP2676" t="str">
            <v>5150</v>
          </cell>
          <cell r="AQ2676" t="str">
            <v>5175</v>
          </cell>
          <cell r="AR2676" t="str">
            <v/>
          </cell>
          <cell r="AS2676" t="str">
            <v/>
          </cell>
          <cell r="AT2676" t="str">
            <v/>
          </cell>
          <cell r="AU2676" t="str">
            <v/>
          </cell>
          <cell r="AV2676" t="str">
            <v/>
          </cell>
          <cell r="AW2676" t="str">
            <v/>
          </cell>
          <cell r="AX2676" t="str">
            <v>DELPHİNA AİNEA MESSO</v>
          </cell>
          <cell r="AY2676" t="str">
            <v/>
          </cell>
          <cell r="AZ2676"/>
          <cell r="BA2676"/>
          <cell r="BB2676" t="str">
            <v/>
          </cell>
          <cell r="BC2676"/>
          <cell r="BD2676" t="str">
            <v/>
          </cell>
          <cell r="BE2676" t="str">
            <v/>
          </cell>
          <cell r="BF2676" t="str">
            <v>0</v>
          </cell>
        </row>
        <row r="2677">
          <cell r="A2677">
            <v>10079122</v>
          </cell>
          <cell r="B2677" t="str">
            <v>DAUDI J.</v>
          </cell>
          <cell r="C2677" t="str">
            <v>MBORR</v>
          </cell>
          <cell r="D2677" t="str">
            <v>GÜVENLİK GÖREVLİSİ</v>
          </cell>
          <cell r="E2677" t="str">
            <v>SECURITY</v>
          </cell>
          <cell r="F2677" t="str">
            <v>50106670</v>
          </cell>
          <cell r="G2677" t="str">
            <v>KITUMBO SECURITY</v>
          </cell>
          <cell r="H2677" t="str">
            <v>50106670</v>
          </cell>
          <cell r="I2677" t="str">
            <v>0EEI</v>
          </cell>
          <cell r="J2677" t="str">
            <v>GÜVENLİK</v>
          </cell>
          <cell r="K2677" t="str">
            <v>50106674</v>
          </cell>
          <cell r="L2677" t="str">
            <v>TZ</v>
          </cell>
          <cell r="M2677" t="str">
            <v>Tanzanyalı</v>
          </cell>
          <cell r="N2677" t="str">
            <v>0037</v>
          </cell>
          <cell r="O2677" t="str">
            <v>İTİGİ</v>
          </cell>
          <cell r="P2677" t="str">
            <v>7L</v>
          </cell>
          <cell r="Q2677" t="str">
            <v>KITIMBO SECURITY</v>
          </cell>
          <cell r="R2677">
            <v>45098</v>
          </cell>
          <cell r="S2677">
            <v>45098</v>
          </cell>
          <cell r="T2677">
            <v>45170</v>
          </cell>
          <cell r="U2677" t="str">
            <v>Bsz.S.İşSz.İşvTrf.Hk.SebepsizF</v>
          </cell>
          <cell r="V2677" t="str">
            <v>Mavi Yaka Endirekt</v>
          </cell>
          <cell r="W2677" t="str">
            <v>LOT 3 (MIT)</v>
          </cell>
          <cell r="X2677" t="str">
            <v/>
          </cell>
          <cell r="Y2677" t="str">
            <v/>
          </cell>
          <cell r="Z2677" t="str">
            <v/>
          </cell>
          <cell r="AA2677" t="str">
            <v>0683745074</v>
          </cell>
          <cell r="AB2677" t="str">
            <v>GÖREVLİ</v>
          </cell>
          <cell r="AC2677" t="str">
            <v>99</v>
          </cell>
          <cell r="AD2677" t="str">
            <v>LOT 3 (MIT)</v>
          </cell>
          <cell r="AE2677" t="str">
            <v>0113</v>
          </cell>
          <cell r="AF2677" t="str">
            <v/>
          </cell>
          <cell r="AG2677" t="str">
            <v>KM 785+000 - 829+305</v>
          </cell>
          <cell r="AH2677">
            <v>30864</v>
          </cell>
          <cell r="AI2677" t="str">
            <v>Bay</v>
          </cell>
          <cell r="AJ2677" t="str">
            <v>Yerel-Saatlik</v>
          </cell>
          <cell r="AK2677">
            <v>0</v>
          </cell>
          <cell r="AL2677" t="str">
            <v/>
          </cell>
          <cell r="AM2677" t="str">
            <v>306002</v>
          </cell>
          <cell r="AN2677" t="str">
            <v/>
          </cell>
          <cell r="AO2677" t="str">
            <v>T3</v>
          </cell>
          <cell r="AP2677" t="str">
            <v>5150</v>
          </cell>
          <cell r="AQ2677" t="str">
            <v>5175</v>
          </cell>
          <cell r="AR2677" t="str">
            <v/>
          </cell>
          <cell r="AS2677" t="str">
            <v/>
          </cell>
          <cell r="AT2677" t="str">
            <v/>
          </cell>
          <cell r="AU2677" t="str">
            <v/>
          </cell>
          <cell r="AV2677" t="str">
            <v/>
          </cell>
          <cell r="AW2677" t="str">
            <v/>
          </cell>
          <cell r="AX2677" t="str">
            <v>DAUDI J. MBORR</v>
          </cell>
          <cell r="AY2677" t="str">
            <v/>
          </cell>
          <cell r="AZ2677"/>
          <cell r="BA2677"/>
          <cell r="BB2677" t="str">
            <v/>
          </cell>
          <cell r="BC2677"/>
          <cell r="BD2677" t="str">
            <v/>
          </cell>
          <cell r="BE2677" t="str">
            <v/>
          </cell>
          <cell r="BF2677" t="str">
            <v>0</v>
          </cell>
        </row>
        <row r="2678">
          <cell r="A2678">
            <v>10079123</v>
          </cell>
          <cell r="B2678" t="str">
            <v>DAUDI LENGAHE</v>
          </cell>
          <cell r="C2678" t="str">
            <v>MASAA</v>
          </cell>
          <cell r="D2678" t="str">
            <v>GÜVENLİK GÖREVLİSİ</v>
          </cell>
          <cell r="E2678" t="str">
            <v>SECURITY</v>
          </cell>
          <cell r="F2678" t="str">
            <v>50106670</v>
          </cell>
          <cell r="G2678" t="str">
            <v>KITUMBO SECURITY</v>
          </cell>
          <cell r="H2678" t="str">
            <v>50106670</v>
          </cell>
          <cell r="I2678" t="str">
            <v>0EEI</v>
          </cell>
          <cell r="J2678" t="str">
            <v>GÜVENLİK</v>
          </cell>
          <cell r="K2678" t="str">
            <v>50106674</v>
          </cell>
          <cell r="L2678" t="str">
            <v>TZ</v>
          </cell>
          <cell r="M2678" t="str">
            <v>Tanzanyalı</v>
          </cell>
          <cell r="N2678" t="str">
            <v>0037</v>
          </cell>
          <cell r="O2678" t="str">
            <v>İTİGİ</v>
          </cell>
          <cell r="P2678" t="str">
            <v>7L</v>
          </cell>
          <cell r="Q2678" t="str">
            <v>KITIMBO SECURITY</v>
          </cell>
          <cell r="R2678">
            <v>45098</v>
          </cell>
          <cell r="S2678">
            <v>45098</v>
          </cell>
          <cell r="T2678">
            <v>45170</v>
          </cell>
          <cell r="U2678" t="str">
            <v>Bsz.S.İşSz.İşvTrf.Hk.SebepsizF</v>
          </cell>
          <cell r="V2678" t="str">
            <v>Mavi Yaka Endirekt</v>
          </cell>
          <cell r="W2678" t="str">
            <v>LOT 3 (MIT)</v>
          </cell>
          <cell r="X2678" t="str">
            <v/>
          </cell>
          <cell r="Y2678" t="str">
            <v/>
          </cell>
          <cell r="Z2678" t="str">
            <v/>
          </cell>
          <cell r="AA2678" t="str">
            <v>0766663255</v>
          </cell>
          <cell r="AB2678" t="str">
            <v>GÖREVLİ</v>
          </cell>
          <cell r="AC2678" t="str">
            <v>99</v>
          </cell>
          <cell r="AD2678" t="str">
            <v>LOT 3 (MIT)</v>
          </cell>
          <cell r="AE2678" t="str">
            <v>0113</v>
          </cell>
          <cell r="AF2678" t="str">
            <v/>
          </cell>
          <cell r="AG2678" t="str">
            <v>KM 785+000 - 829+305</v>
          </cell>
          <cell r="AH2678">
            <v>33641</v>
          </cell>
          <cell r="AI2678" t="str">
            <v>Bay</v>
          </cell>
          <cell r="AJ2678" t="str">
            <v>Yerel-Saatlik</v>
          </cell>
          <cell r="AK2678">
            <v>0</v>
          </cell>
          <cell r="AL2678" t="str">
            <v/>
          </cell>
          <cell r="AM2678" t="str">
            <v>306002</v>
          </cell>
          <cell r="AN2678" t="str">
            <v/>
          </cell>
          <cell r="AO2678" t="str">
            <v>T3</v>
          </cell>
          <cell r="AP2678" t="str">
            <v>5150</v>
          </cell>
          <cell r="AQ2678" t="str">
            <v>5175</v>
          </cell>
          <cell r="AR2678" t="str">
            <v/>
          </cell>
          <cell r="AS2678" t="str">
            <v/>
          </cell>
          <cell r="AT2678" t="str">
            <v/>
          </cell>
          <cell r="AU2678" t="str">
            <v/>
          </cell>
          <cell r="AV2678" t="str">
            <v/>
          </cell>
          <cell r="AW2678" t="str">
            <v/>
          </cell>
          <cell r="AX2678" t="str">
            <v>DAUDI LENGAHE MASAA</v>
          </cell>
          <cell r="AY2678" t="str">
            <v/>
          </cell>
          <cell r="AZ2678"/>
          <cell r="BA2678"/>
          <cell r="BB2678" t="str">
            <v/>
          </cell>
          <cell r="BC2678"/>
          <cell r="BD2678" t="str">
            <v/>
          </cell>
          <cell r="BE2678" t="str">
            <v/>
          </cell>
          <cell r="BF2678" t="str">
            <v>0</v>
          </cell>
        </row>
        <row r="2679">
          <cell r="A2679">
            <v>10079124</v>
          </cell>
          <cell r="B2679" t="str">
            <v>LEMA M.</v>
          </cell>
          <cell r="C2679" t="str">
            <v>TUKAI</v>
          </cell>
          <cell r="D2679" t="str">
            <v>GÜVENLİK GÖREVLİSİ</v>
          </cell>
          <cell r="E2679" t="str">
            <v>SECURITY</v>
          </cell>
          <cell r="F2679" t="str">
            <v>50106670</v>
          </cell>
          <cell r="G2679" t="str">
            <v>KITUMBO SECURITY</v>
          </cell>
          <cell r="H2679" t="str">
            <v>50106670</v>
          </cell>
          <cell r="I2679" t="str">
            <v>0EEI</v>
          </cell>
          <cell r="J2679" t="str">
            <v>GÜVENLİK</v>
          </cell>
          <cell r="K2679" t="str">
            <v>50106674</v>
          </cell>
          <cell r="L2679" t="str">
            <v>TZ</v>
          </cell>
          <cell r="M2679" t="str">
            <v>Tanzanyalı</v>
          </cell>
          <cell r="N2679" t="str">
            <v>0037</v>
          </cell>
          <cell r="O2679" t="str">
            <v>İTİGİ</v>
          </cell>
          <cell r="P2679" t="str">
            <v>7L</v>
          </cell>
          <cell r="Q2679" t="str">
            <v>KITIMBO SECURITY</v>
          </cell>
          <cell r="R2679">
            <v>45098</v>
          </cell>
          <cell r="S2679">
            <v>45098</v>
          </cell>
          <cell r="T2679">
            <v>45170</v>
          </cell>
          <cell r="U2679" t="str">
            <v>Bsz.S.İşSz.İşvTrf.Hk.SebepsizF</v>
          </cell>
          <cell r="V2679" t="str">
            <v>Mavi Yaka Endirekt</v>
          </cell>
          <cell r="W2679" t="str">
            <v>LOT 3 (MIT)</v>
          </cell>
          <cell r="X2679" t="str">
            <v/>
          </cell>
          <cell r="Y2679" t="str">
            <v/>
          </cell>
          <cell r="Z2679" t="str">
            <v/>
          </cell>
          <cell r="AA2679" t="str">
            <v>0789922744</v>
          </cell>
          <cell r="AB2679" t="str">
            <v>GÖREVLİ</v>
          </cell>
          <cell r="AC2679" t="str">
            <v>99</v>
          </cell>
          <cell r="AD2679" t="str">
            <v>LOT 3 (MIT)</v>
          </cell>
          <cell r="AE2679" t="str">
            <v>0113</v>
          </cell>
          <cell r="AF2679" t="str">
            <v/>
          </cell>
          <cell r="AG2679" t="str">
            <v>KM 785+000 - 829+305</v>
          </cell>
          <cell r="AH2679">
            <v>30498</v>
          </cell>
          <cell r="AI2679" t="str">
            <v>Bay</v>
          </cell>
          <cell r="AJ2679" t="str">
            <v>Yerel-Saatlik</v>
          </cell>
          <cell r="AK2679">
            <v>0</v>
          </cell>
          <cell r="AL2679" t="str">
            <v/>
          </cell>
          <cell r="AM2679" t="str">
            <v>306002</v>
          </cell>
          <cell r="AN2679" t="str">
            <v/>
          </cell>
          <cell r="AO2679" t="str">
            <v>T3</v>
          </cell>
          <cell r="AP2679" t="str">
            <v>5150</v>
          </cell>
          <cell r="AQ2679" t="str">
            <v>5175</v>
          </cell>
          <cell r="AR2679" t="str">
            <v/>
          </cell>
          <cell r="AS2679" t="str">
            <v/>
          </cell>
          <cell r="AT2679" t="str">
            <v/>
          </cell>
          <cell r="AU2679" t="str">
            <v/>
          </cell>
          <cell r="AV2679" t="str">
            <v/>
          </cell>
          <cell r="AW2679" t="str">
            <v/>
          </cell>
          <cell r="AX2679" t="str">
            <v>LEMA M. TUKAI</v>
          </cell>
          <cell r="AY2679" t="str">
            <v/>
          </cell>
          <cell r="AZ2679"/>
          <cell r="BA2679"/>
          <cell r="BB2679" t="str">
            <v/>
          </cell>
          <cell r="BC2679"/>
          <cell r="BD2679" t="str">
            <v/>
          </cell>
          <cell r="BE2679" t="str">
            <v/>
          </cell>
          <cell r="BF2679" t="str">
            <v>0</v>
          </cell>
        </row>
        <row r="2680">
          <cell r="A2680">
            <v>10079125</v>
          </cell>
          <cell r="B2680" t="str">
            <v>MASHAULI MENG'ORU</v>
          </cell>
          <cell r="C2680" t="str">
            <v>MAKAROTU</v>
          </cell>
          <cell r="D2680" t="str">
            <v>GÜVENLİK GÖREVLİSİ</v>
          </cell>
          <cell r="E2680" t="str">
            <v>SECURITY</v>
          </cell>
          <cell r="F2680" t="str">
            <v>50106670</v>
          </cell>
          <cell r="G2680" t="str">
            <v>KITUMBO SECURITY</v>
          </cell>
          <cell r="H2680" t="str">
            <v>50106670</v>
          </cell>
          <cell r="I2680" t="str">
            <v>0EEI</v>
          </cell>
          <cell r="J2680" t="str">
            <v>GÜVENLİK</v>
          </cell>
          <cell r="K2680" t="str">
            <v>50106674</v>
          </cell>
          <cell r="L2680" t="str">
            <v>TZ</v>
          </cell>
          <cell r="M2680" t="str">
            <v>Tanzanyalı</v>
          </cell>
          <cell r="N2680" t="str">
            <v>0037</v>
          </cell>
          <cell r="O2680" t="str">
            <v>İTİGİ</v>
          </cell>
          <cell r="P2680" t="str">
            <v>7L</v>
          </cell>
          <cell r="Q2680" t="str">
            <v>KITIMBO SECURITY</v>
          </cell>
          <cell r="R2680">
            <v>45098</v>
          </cell>
          <cell r="S2680">
            <v>45098</v>
          </cell>
          <cell r="T2680">
            <v>45170</v>
          </cell>
          <cell r="U2680" t="str">
            <v>Bsz.S.İşSz.İşvTrf.Hk.SebepsizF</v>
          </cell>
          <cell r="V2680" t="str">
            <v>Mavi Yaka Endirekt</v>
          </cell>
          <cell r="W2680" t="str">
            <v>LOT 3 (MIT)</v>
          </cell>
          <cell r="X2680" t="str">
            <v/>
          </cell>
          <cell r="Y2680" t="str">
            <v/>
          </cell>
          <cell r="Z2680" t="str">
            <v/>
          </cell>
          <cell r="AA2680" t="str">
            <v>0625555908</v>
          </cell>
          <cell r="AB2680" t="str">
            <v>GÖREVLİ</v>
          </cell>
          <cell r="AC2680" t="str">
            <v>99</v>
          </cell>
          <cell r="AD2680" t="str">
            <v>LOT 3 (MIT)</v>
          </cell>
          <cell r="AE2680" t="str">
            <v>0113</v>
          </cell>
          <cell r="AF2680" t="str">
            <v/>
          </cell>
          <cell r="AG2680" t="str">
            <v>KM 785+000 - 829+305</v>
          </cell>
          <cell r="AH2680">
            <v>32319</v>
          </cell>
          <cell r="AI2680" t="str">
            <v>Bay</v>
          </cell>
          <cell r="AJ2680" t="str">
            <v>Yerel-Saatlik</v>
          </cell>
          <cell r="AK2680">
            <v>0</v>
          </cell>
          <cell r="AL2680" t="str">
            <v/>
          </cell>
          <cell r="AM2680" t="str">
            <v>306002</v>
          </cell>
          <cell r="AN2680" t="str">
            <v/>
          </cell>
          <cell r="AO2680" t="str">
            <v>T3</v>
          </cell>
          <cell r="AP2680" t="str">
            <v>5150</v>
          </cell>
          <cell r="AQ2680" t="str">
            <v>5175</v>
          </cell>
          <cell r="AR2680" t="str">
            <v/>
          </cell>
          <cell r="AS2680" t="str">
            <v/>
          </cell>
          <cell r="AT2680" t="str">
            <v/>
          </cell>
          <cell r="AU2680" t="str">
            <v/>
          </cell>
          <cell r="AV2680" t="str">
            <v/>
          </cell>
          <cell r="AW2680" t="str">
            <v/>
          </cell>
          <cell r="AX2680" t="str">
            <v>MASHAULI MENG'ORU MAKAROTU</v>
          </cell>
          <cell r="AY2680" t="str">
            <v/>
          </cell>
          <cell r="AZ2680"/>
          <cell r="BA2680"/>
          <cell r="BB2680" t="str">
            <v/>
          </cell>
          <cell r="BC2680"/>
          <cell r="BD2680" t="str">
            <v/>
          </cell>
          <cell r="BE2680" t="str">
            <v/>
          </cell>
          <cell r="BF2680" t="str">
            <v>0</v>
          </cell>
        </row>
        <row r="2681">
          <cell r="A2681">
            <v>10079131</v>
          </cell>
          <cell r="B2681" t="str">
            <v>JUMA TABU</v>
          </cell>
          <cell r="C2681" t="str">
            <v>GALILA</v>
          </cell>
          <cell r="D2681" t="str">
            <v>DÜZ İŞÇİ - DİREKT</v>
          </cell>
          <cell r="E2681" t="str">
            <v>UNSKILLED WORKER - PRODUCTIVE</v>
          </cell>
          <cell r="F2681" t="str">
            <v>50115689</v>
          </cell>
          <cell r="G2681" t="str">
            <v>BELLVILLE ENGINEERING</v>
          </cell>
          <cell r="H2681" t="str">
            <v>50105776</v>
          </cell>
          <cell r="I2681" t="str">
            <v>0BBL</v>
          </cell>
          <cell r="J2681" t="str">
            <v>İNŞAAT GRUBU</v>
          </cell>
          <cell r="K2681" t="str">
            <v>50115690</v>
          </cell>
          <cell r="L2681" t="str">
            <v>TZ</v>
          </cell>
          <cell r="M2681" t="str">
            <v>Tanzanyalı</v>
          </cell>
          <cell r="N2681" t="str">
            <v>0035</v>
          </cell>
          <cell r="O2681" t="str">
            <v>TABORA</v>
          </cell>
          <cell r="P2681" t="str">
            <v>8Z</v>
          </cell>
          <cell r="Q2681" t="str">
            <v>BELLVILLE ENGINEERING</v>
          </cell>
          <cell r="R2681">
            <v>45100</v>
          </cell>
          <cell r="S2681">
            <v>45100</v>
          </cell>
          <cell r="T2681">
            <v>45169</v>
          </cell>
          <cell r="U2681" t="str">
            <v>Belirli S. İş Sözl. sona erm.</v>
          </cell>
          <cell r="V2681" t="str">
            <v>Mavi Yaka Direkt</v>
          </cell>
          <cell r="W2681" t="str">
            <v>LOT 3 (MIT)</v>
          </cell>
          <cell r="X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>İŞÇİ</v>
          </cell>
          <cell r="AC2681" t="str">
            <v>99</v>
          </cell>
          <cell r="AD2681" t="str">
            <v>LOT 3 (MIT)</v>
          </cell>
          <cell r="AE2681" t="str">
            <v>0109</v>
          </cell>
          <cell r="AF2681" t="str">
            <v/>
          </cell>
          <cell r="AG2681" t="str">
            <v>KM 535+000 - 595+000</v>
          </cell>
          <cell r="AH2681">
            <v>34359</v>
          </cell>
          <cell r="AI2681" t="str">
            <v>Bay</v>
          </cell>
          <cell r="AJ2681" t="str">
            <v>Yerel-Saatlik</v>
          </cell>
          <cell r="AK2681">
            <v>0</v>
          </cell>
          <cell r="AL2681" t="str">
            <v/>
          </cell>
          <cell r="AM2681" t="str">
            <v>201002</v>
          </cell>
          <cell r="AN2681" t="str">
            <v/>
          </cell>
          <cell r="AO2681" t="str">
            <v>T3</v>
          </cell>
          <cell r="AP2681" t="str">
            <v>5150</v>
          </cell>
          <cell r="AQ2681" t="str">
            <v>5175</v>
          </cell>
          <cell r="AR2681" t="str">
            <v/>
          </cell>
          <cell r="AS2681" t="str">
            <v/>
          </cell>
          <cell r="AT2681" t="str">
            <v/>
          </cell>
          <cell r="AU2681" t="str">
            <v/>
          </cell>
          <cell r="AV2681" t="str">
            <v/>
          </cell>
          <cell r="AW2681" t="str">
            <v/>
          </cell>
          <cell r="AX2681" t="str">
            <v>JUMA TABU GALILA</v>
          </cell>
          <cell r="AY2681" t="str">
            <v/>
          </cell>
          <cell r="AZ2681"/>
          <cell r="BA2681"/>
          <cell r="BB2681" t="str">
            <v/>
          </cell>
          <cell r="BC2681"/>
          <cell r="BD2681" t="str">
            <v/>
          </cell>
          <cell r="BE2681" t="str">
            <v/>
          </cell>
          <cell r="BF2681" t="str">
            <v>0</v>
          </cell>
        </row>
        <row r="2682">
          <cell r="A2682">
            <v>10079136</v>
          </cell>
          <cell r="B2682" t="str">
            <v>DEUS PIUS</v>
          </cell>
          <cell r="C2682" t="str">
            <v>SALAMBA</v>
          </cell>
          <cell r="D2682" t="str">
            <v>BAŞ AŞÇI</v>
          </cell>
          <cell r="E2682" t="str">
            <v>HEAD COOK</v>
          </cell>
          <cell r="F2682" t="str">
            <v>50116111</v>
          </cell>
          <cell r="G2682" t="str">
            <v>ORION COMPANY</v>
          </cell>
          <cell r="H2682" t="str">
            <v>50109573</v>
          </cell>
          <cell r="I2682" t="str">
            <v>0FFY</v>
          </cell>
          <cell r="J2682" t="str">
            <v>YEMEKHANE</v>
          </cell>
          <cell r="K2682" t="str">
            <v>50116129</v>
          </cell>
          <cell r="L2682" t="str">
            <v>TZ</v>
          </cell>
          <cell r="M2682" t="str">
            <v>Tanzanyalı</v>
          </cell>
          <cell r="N2682" t="str">
            <v>0037</v>
          </cell>
          <cell r="O2682" t="str">
            <v>İTİGİ</v>
          </cell>
          <cell r="P2682" t="str">
            <v>92</v>
          </cell>
          <cell r="Q2682" t="str">
            <v>ORION COMPANY</v>
          </cell>
          <cell r="R2682">
            <v>45099</v>
          </cell>
          <cell r="S2682">
            <v>45099</v>
          </cell>
          <cell r="T2682"/>
          <cell r="U2682" t="str">
            <v/>
          </cell>
          <cell r="V2682" t="str">
            <v>Beyaz Yaka</v>
          </cell>
          <cell r="W2682" t="str">
            <v>LOT 3 (MIT)</v>
          </cell>
          <cell r="X2682" t="str">
            <v/>
          </cell>
          <cell r="Y2682" t="str">
            <v/>
          </cell>
          <cell r="Z2682" t="str">
            <v/>
          </cell>
          <cell r="AA2682" t="str">
            <v>0652047272</v>
          </cell>
          <cell r="AB2682" t="str">
            <v>YETKİLİ</v>
          </cell>
          <cell r="AC2682" t="str">
            <v>99</v>
          </cell>
          <cell r="AD2682" t="str">
            <v>LOT 3 (MIT)</v>
          </cell>
          <cell r="AE2682" t="str">
            <v>0113</v>
          </cell>
          <cell r="AF2682" t="str">
            <v/>
          </cell>
          <cell r="AG2682" t="str">
            <v>KM 785+000 - 829+305</v>
          </cell>
          <cell r="AH2682">
            <v>28239</v>
          </cell>
          <cell r="AI2682" t="str">
            <v>Bay</v>
          </cell>
          <cell r="AJ2682" t="str">
            <v>Yerel-Saatlik</v>
          </cell>
          <cell r="AK2682">
            <v>0</v>
          </cell>
          <cell r="AL2682" t="str">
            <v/>
          </cell>
          <cell r="AM2682" t="str">
            <v>301002</v>
          </cell>
          <cell r="AN2682" t="str">
            <v/>
          </cell>
          <cell r="AO2682" t="str">
            <v>T3</v>
          </cell>
          <cell r="AP2682" t="str">
            <v>5150</v>
          </cell>
          <cell r="AQ2682" t="str">
            <v>5175</v>
          </cell>
          <cell r="AR2682" t="str">
            <v/>
          </cell>
          <cell r="AS2682" t="str">
            <v/>
          </cell>
          <cell r="AT2682" t="str">
            <v/>
          </cell>
          <cell r="AU2682" t="str">
            <v/>
          </cell>
          <cell r="AV2682" t="str">
            <v/>
          </cell>
          <cell r="AW2682" t="str">
            <v/>
          </cell>
          <cell r="AX2682" t="str">
            <v>DEUS PIUS SALAMBA</v>
          </cell>
          <cell r="AY2682" t="str">
            <v/>
          </cell>
          <cell r="AZ2682"/>
          <cell r="BA2682"/>
          <cell r="BB2682" t="str">
            <v/>
          </cell>
          <cell r="BC2682"/>
          <cell r="BD2682" t="str">
            <v/>
          </cell>
          <cell r="BE2682" t="str">
            <v/>
          </cell>
          <cell r="BF2682" t="str">
            <v>0</v>
          </cell>
        </row>
        <row r="2683">
          <cell r="A2683">
            <v>10079137</v>
          </cell>
          <cell r="B2683" t="str">
            <v>FILBERT S.</v>
          </cell>
          <cell r="C2683" t="str">
            <v>SHIJA</v>
          </cell>
          <cell r="D2683" t="str">
            <v>MUTFAK VE YEMEKHANE HİZMETLERİ YETKİLİSİ</v>
          </cell>
          <cell r="E2683" t="str">
            <v>KITCHEN AND DINING HALL SERVICES OFFICER</v>
          </cell>
          <cell r="F2683" t="str">
            <v>50116111</v>
          </cell>
          <cell r="G2683" t="str">
            <v>ORION COMPANY</v>
          </cell>
          <cell r="H2683" t="str">
            <v>50109573</v>
          </cell>
          <cell r="I2683" t="str">
            <v>0FFY</v>
          </cell>
          <cell r="J2683" t="str">
            <v>YEMEKHANE</v>
          </cell>
          <cell r="K2683" t="str">
            <v>50116128</v>
          </cell>
          <cell r="L2683" t="str">
            <v>TZ</v>
          </cell>
          <cell r="M2683" t="str">
            <v>Tanzanyalı</v>
          </cell>
          <cell r="N2683" t="str">
            <v>0037</v>
          </cell>
          <cell r="O2683" t="str">
            <v>İTİGİ</v>
          </cell>
          <cell r="P2683" t="str">
            <v>92</v>
          </cell>
          <cell r="Q2683" t="str">
            <v>ORION COMPANY</v>
          </cell>
          <cell r="R2683">
            <v>45099</v>
          </cell>
          <cell r="S2683">
            <v>45099</v>
          </cell>
          <cell r="T2683">
            <v>45260</v>
          </cell>
          <cell r="U2683" t="str">
            <v>Belirli S. İş Sözl. sona erm.</v>
          </cell>
          <cell r="V2683" t="str">
            <v>Beyaz Yaka</v>
          </cell>
          <cell r="W2683" t="str">
            <v>LOT 3 (MIT)</v>
          </cell>
          <cell r="X2683" t="str">
            <v/>
          </cell>
          <cell r="Y2683" t="str">
            <v/>
          </cell>
          <cell r="Z2683" t="str">
            <v/>
          </cell>
          <cell r="AA2683" t="str">
            <v>0685867891</v>
          </cell>
          <cell r="AB2683" t="str">
            <v>YETKİLİ</v>
          </cell>
          <cell r="AC2683" t="str">
            <v>99</v>
          </cell>
          <cell r="AD2683" t="str">
            <v>LOT 3 (MIT)</v>
          </cell>
          <cell r="AE2683" t="str">
            <v>0113</v>
          </cell>
          <cell r="AF2683" t="str">
            <v/>
          </cell>
          <cell r="AG2683" t="str">
            <v>KM 785+000 - 829+305</v>
          </cell>
          <cell r="AH2683">
            <v>35065</v>
          </cell>
          <cell r="AI2683" t="str">
            <v>Bay</v>
          </cell>
          <cell r="AJ2683" t="str">
            <v>Yerel-Saatlik</v>
          </cell>
          <cell r="AK2683">
            <v>0</v>
          </cell>
          <cell r="AL2683" t="str">
            <v/>
          </cell>
          <cell r="AM2683" t="str">
            <v>301002</v>
          </cell>
          <cell r="AN2683" t="str">
            <v/>
          </cell>
          <cell r="AO2683" t="str">
            <v>T3</v>
          </cell>
          <cell r="AP2683" t="str">
            <v>5150</v>
          </cell>
          <cell r="AQ2683" t="str">
            <v>5175</v>
          </cell>
          <cell r="AR2683" t="str">
            <v/>
          </cell>
          <cell r="AS2683" t="str">
            <v/>
          </cell>
          <cell r="AT2683" t="str">
            <v/>
          </cell>
          <cell r="AU2683" t="str">
            <v/>
          </cell>
          <cell r="AV2683" t="str">
            <v/>
          </cell>
          <cell r="AW2683" t="str">
            <v/>
          </cell>
          <cell r="AX2683" t="str">
            <v>FILBERT S. SHIJA</v>
          </cell>
          <cell r="AY2683" t="str">
            <v/>
          </cell>
          <cell r="AZ2683"/>
          <cell r="BA2683"/>
          <cell r="BB2683" t="str">
            <v/>
          </cell>
          <cell r="BC2683"/>
          <cell r="BD2683" t="str">
            <v/>
          </cell>
          <cell r="BE2683" t="str">
            <v/>
          </cell>
          <cell r="BF2683" t="str">
            <v>0</v>
          </cell>
        </row>
        <row r="2684">
          <cell r="A2684">
            <v>10079138</v>
          </cell>
          <cell r="B2684" t="str">
            <v>NEMAELI WOLTER</v>
          </cell>
          <cell r="C2684" t="str">
            <v>MELENGO</v>
          </cell>
          <cell r="D2684" t="str">
            <v>AMBAR GÖREVLİSİ</v>
          </cell>
          <cell r="E2684" t="str">
            <v>WAREHOUSE CLERK</v>
          </cell>
          <cell r="F2684" t="str">
            <v>50116111</v>
          </cell>
          <cell r="G2684" t="str">
            <v>ORION COMPANY</v>
          </cell>
          <cell r="H2684" t="str">
            <v>50109573</v>
          </cell>
          <cell r="I2684" t="str">
            <v>0FFY</v>
          </cell>
          <cell r="J2684" t="str">
            <v>YEMEKHANE</v>
          </cell>
          <cell r="K2684" t="str">
            <v>50116126</v>
          </cell>
          <cell r="L2684" t="str">
            <v>TZ</v>
          </cell>
          <cell r="M2684" t="str">
            <v>Tanzanyalı</v>
          </cell>
          <cell r="N2684" t="str">
            <v>0037</v>
          </cell>
          <cell r="O2684" t="str">
            <v>İTİGİ</v>
          </cell>
          <cell r="P2684" t="str">
            <v>92</v>
          </cell>
          <cell r="Q2684" t="str">
            <v>ORION COMPANY</v>
          </cell>
          <cell r="R2684">
            <v>45099</v>
          </cell>
          <cell r="S2684">
            <v>45099</v>
          </cell>
          <cell r="T2684"/>
          <cell r="U2684" t="str">
            <v/>
          </cell>
          <cell r="V2684" t="str">
            <v>Beyaz Yaka</v>
          </cell>
          <cell r="W2684" t="str">
            <v>LOT 3 (MIT)</v>
          </cell>
          <cell r="X2684" t="str">
            <v/>
          </cell>
          <cell r="Y2684" t="str">
            <v/>
          </cell>
          <cell r="Z2684" t="str">
            <v/>
          </cell>
          <cell r="AA2684" t="str">
            <v>0752462875</v>
          </cell>
          <cell r="AB2684" t="str">
            <v>GÖREVLİ</v>
          </cell>
          <cell r="AC2684" t="str">
            <v>99</v>
          </cell>
          <cell r="AD2684" t="str">
            <v>LOT 3 (MIT)</v>
          </cell>
          <cell r="AE2684" t="str">
            <v>0113</v>
          </cell>
          <cell r="AF2684" t="str">
            <v/>
          </cell>
          <cell r="AG2684" t="str">
            <v>KM 785+000 - 829+305</v>
          </cell>
          <cell r="AH2684">
            <v>31618</v>
          </cell>
          <cell r="AI2684" t="str">
            <v>Bayan</v>
          </cell>
          <cell r="AJ2684" t="str">
            <v>Yerel-Saatlik</v>
          </cell>
          <cell r="AK2684">
            <v>0</v>
          </cell>
          <cell r="AL2684" t="str">
            <v/>
          </cell>
          <cell r="AM2684" t="str">
            <v>301002</v>
          </cell>
          <cell r="AN2684" t="str">
            <v/>
          </cell>
          <cell r="AO2684" t="str">
            <v>T3</v>
          </cell>
          <cell r="AP2684" t="str">
            <v>5150</v>
          </cell>
          <cell r="AQ2684" t="str">
            <v>5175</v>
          </cell>
          <cell r="AR2684" t="str">
            <v/>
          </cell>
          <cell r="AS2684" t="str">
            <v/>
          </cell>
          <cell r="AT2684" t="str">
            <v/>
          </cell>
          <cell r="AU2684" t="str">
            <v/>
          </cell>
          <cell r="AV2684" t="str">
            <v/>
          </cell>
          <cell r="AW2684" t="str">
            <v/>
          </cell>
          <cell r="AX2684" t="str">
            <v>NEMAELI WOLTER MELENGO</v>
          </cell>
          <cell r="AY2684" t="str">
            <v/>
          </cell>
          <cell r="AZ2684"/>
          <cell r="BA2684"/>
          <cell r="BB2684" t="str">
            <v/>
          </cell>
          <cell r="BC2684"/>
          <cell r="BD2684" t="str">
            <v/>
          </cell>
          <cell r="BE2684" t="str">
            <v/>
          </cell>
          <cell r="BF2684" t="str">
            <v>0</v>
          </cell>
        </row>
        <row r="2685">
          <cell r="A2685">
            <v>10079139</v>
          </cell>
          <cell r="B2685" t="str">
            <v>JOICE JACOBO</v>
          </cell>
          <cell r="C2685" t="str">
            <v>MBUA</v>
          </cell>
          <cell r="D2685" t="str">
            <v>AŞÇI YARDIMCISI</v>
          </cell>
          <cell r="E2685" t="str">
            <v>COOK HELPER</v>
          </cell>
          <cell r="F2685" t="str">
            <v>50116111</v>
          </cell>
          <cell r="G2685" t="str">
            <v>ORION COMPANY</v>
          </cell>
          <cell r="H2685" t="str">
            <v>50109573</v>
          </cell>
          <cell r="I2685" t="str">
            <v>0FFY</v>
          </cell>
          <cell r="J2685" t="str">
            <v>YEMEKHANE</v>
          </cell>
          <cell r="K2685" t="str">
            <v>50116125</v>
          </cell>
          <cell r="L2685" t="str">
            <v>TZ</v>
          </cell>
          <cell r="M2685" t="str">
            <v>Tanzanyalı</v>
          </cell>
          <cell r="N2685" t="str">
            <v>0037</v>
          </cell>
          <cell r="O2685" t="str">
            <v>İTİGİ</v>
          </cell>
          <cell r="P2685" t="str">
            <v>92</v>
          </cell>
          <cell r="Q2685" t="str">
            <v>ORION COMPANY</v>
          </cell>
          <cell r="R2685">
            <v>45099</v>
          </cell>
          <cell r="S2685">
            <v>45099</v>
          </cell>
          <cell r="T2685"/>
          <cell r="U2685" t="str">
            <v/>
          </cell>
          <cell r="V2685" t="str">
            <v>Mavi Yaka Endirekt</v>
          </cell>
          <cell r="W2685" t="str">
            <v>LOT 3 (MIT)</v>
          </cell>
          <cell r="X2685" t="str">
            <v/>
          </cell>
          <cell r="Y2685" t="str">
            <v/>
          </cell>
          <cell r="Z2685" t="str">
            <v/>
          </cell>
          <cell r="AA2685" t="str">
            <v>0765962037</v>
          </cell>
          <cell r="AB2685" t="str">
            <v>GÖREVLİ</v>
          </cell>
          <cell r="AC2685" t="str">
            <v>99</v>
          </cell>
          <cell r="AD2685" t="str">
            <v>LOT 3 (MIT)</v>
          </cell>
          <cell r="AE2685" t="str">
            <v>0113</v>
          </cell>
          <cell r="AF2685" t="str">
            <v/>
          </cell>
          <cell r="AG2685" t="str">
            <v>KM 785+000 - 829+305</v>
          </cell>
          <cell r="AH2685">
            <v>27909</v>
          </cell>
          <cell r="AI2685" t="str">
            <v>Bayan</v>
          </cell>
          <cell r="AJ2685" t="str">
            <v>Yerel-Saatlik</v>
          </cell>
          <cell r="AK2685">
            <v>0</v>
          </cell>
          <cell r="AL2685" t="str">
            <v/>
          </cell>
          <cell r="AM2685" t="str">
            <v>306002</v>
          </cell>
          <cell r="AN2685" t="str">
            <v/>
          </cell>
          <cell r="AO2685" t="str">
            <v>T3</v>
          </cell>
          <cell r="AP2685" t="str">
            <v>5150</v>
          </cell>
          <cell r="AQ2685" t="str">
            <v>5175</v>
          </cell>
          <cell r="AR2685" t="str">
            <v/>
          </cell>
          <cell r="AS2685" t="str">
            <v/>
          </cell>
          <cell r="AT2685" t="str">
            <v/>
          </cell>
          <cell r="AU2685" t="str">
            <v/>
          </cell>
          <cell r="AV2685" t="str">
            <v/>
          </cell>
          <cell r="AW2685" t="str">
            <v/>
          </cell>
          <cell r="AX2685" t="str">
            <v>JOICE JACOBO MBUA</v>
          </cell>
          <cell r="AY2685" t="str">
            <v/>
          </cell>
          <cell r="AZ2685"/>
          <cell r="BA2685"/>
          <cell r="BB2685" t="str">
            <v/>
          </cell>
          <cell r="BC2685"/>
          <cell r="BD2685" t="str">
            <v/>
          </cell>
          <cell r="BE2685" t="str">
            <v/>
          </cell>
          <cell r="BF2685" t="str">
            <v>0</v>
          </cell>
        </row>
        <row r="2686">
          <cell r="A2686">
            <v>10079140</v>
          </cell>
          <cell r="B2686" t="str">
            <v>MORIS MICCHAEL</v>
          </cell>
          <cell r="C2686" t="str">
            <v>MIHAYO</v>
          </cell>
          <cell r="D2686" t="str">
            <v>İDARİ İŞLER MÜDÜRÜ</v>
          </cell>
          <cell r="E2686" t="str">
            <v>ADMINISTRATIVE AFFAIRS MANAGER</v>
          </cell>
          <cell r="F2686" t="str">
            <v>50116111</v>
          </cell>
          <cell r="G2686" t="str">
            <v>ORION COMPANY</v>
          </cell>
          <cell r="H2686" t="str">
            <v>50109573</v>
          </cell>
          <cell r="I2686" t="str">
            <v>0FFY</v>
          </cell>
          <cell r="J2686" t="str">
            <v>YEMEKHANE</v>
          </cell>
          <cell r="K2686" t="str">
            <v>50116130</v>
          </cell>
          <cell r="L2686" t="str">
            <v>TZ</v>
          </cell>
          <cell r="M2686" t="str">
            <v>Tanzanyalı</v>
          </cell>
          <cell r="N2686" t="str">
            <v>0037</v>
          </cell>
          <cell r="O2686" t="str">
            <v>İTİGİ</v>
          </cell>
          <cell r="P2686" t="str">
            <v>92</v>
          </cell>
          <cell r="Q2686" t="str">
            <v>ORION COMPANY</v>
          </cell>
          <cell r="R2686">
            <v>45099</v>
          </cell>
          <cell r="S2686">
            <v>45099</v>
          </cell>
          <cell r="T2686"/>
          <cell r="U2686" t="str">
            <v/>
          </cell>
          <cell r="V2686" t="str">
            <v>Beyaz Yaka</v>
          </cell>
          <cell r="W2686" t="str">
            <v>LOT 3 (MIT)</v>
          </cell>
          <cell r="X2686" t="str">
            <v/>
          </cell>
          <cell r="Y2686" t="str">
            <v/>
          </cell>
          <cell r="Z2686" t="str">
            <v/>
          </cell>
          <cell r="AA2686" t="str">
            <v>0756060802</v>
          </cell>
          <cell r="AB2686" t="str">
            <v>MÜDÜR</v>
          </cell>
          <cell r="AC2686" t="str">
            <v>99</v>
          </cell>
          <cell r="AD2686" t="str">
            <v>LOT 3 (MIT)</v>
          </cell>
          <cell r="AE2686" t="str">
            <v>0113</v>
          </cell>
          <cell r="AF2686" t="str">
            <v/>
          </cell>
          <cell r="AG2686" t="str">
            <v>KM 785+000 - 829+305</v>
          </cell>
          <cell r="AH2686">
            <v>28592</v>
          </cell>
          <cell r="AI2686" t="str">
            <v>Bay</v>
          </cell>
          <cell r="AJ2686" t="str">
            <v>Yerel-Saatlik</v>
          </cell>
          <cell r="AK2686">
            <v>0</v>
          </cell>
          <cell r="AL2686" t="str">
            <v/>
          </cell>
          <cell r="AM2686" t="str">
            <v>301002</v>
          </cell>
          <cell r="AN2686" t="str">
            <v/>
          </cell>
          <cell r="AO2686" t="str">
            <v>T3</v>
          </cell>
          <cell r="AP2686" t="str">
            <v>5150</v>
          </cell>
          <cell r="AQ2686" t="str">
            <v>5175</v>
          </cell>
          <cell r="AR2686" t="str">
            <v/>
          </cell>
          <cell r="AS2686" t="str">
            <v/>
          </cell>
          <cell r="AT2686" t="str">
            <v/>
          </cell>
          <cell r="AU2686" t="str">
            <v/>
          </cell>
          <cell r="AV2686" t="str">
            <v/>
          </cell>
          <cell r="AW2686" t="str">
            <v/>
          </cell>
          <cell r="AX2686" t="str">
            <v>MORIS MICCHAEL MIHAYO</v>
          </cell>
          <cell r="AY2686" t="str">
            <v/>
          </cell>
          <cell r="AZ2686"/>
          <cell r="BA2686"/>
          <cell r="BB2686" t="str">
            <v/>
          </cell>
          <cell r="BC2686"/>
          <cell r="BD2686" t="str">
            <v/>
          </cell>
          <cell r="BE2686" t="str">
            <v/>
          </cell>
          <cell r="BF2686" t="str">
            <v>0</v>
          </cell>
        </row>
        <row r="2687">
          <cell r="A2687">
            <v>10079141</v>
          </cell>
          <cell r="B2687" t="str">
            <v>ALBET JOB</v>
          </cell>
          <cell r="C2687" t="str">
            <v>ASHER</v>
          </cell>
          <cell r="D2687" t="str">
            <v>AŞÇI</v>
          </cell>
          <cell r="E2687" t="str">
            <v>COOK</v>
          </cell>
          <cell r="F2687" t="str">
            <v>50116111</v>
          </cell>
          <cell r="G2687" t="str">
            <v>ORION COMPANY</v>
          </cell>
          <cell r="H2687" t="str">
            <v>50109573</v>
          </cell>
          <cell r="I2687" t="str">
            <v>0FFY</v>
          </cell>
          <cell r="J2687" t="str">
            <v>YEMEKHANE</v>
          </cell>
          <cell r="K2687" t="str">
            <v>50116124</v>
          </cell>
          <cell r="L2687" t="str">
            <v>TZ</v>
          </cell>
          <cell r="M2687" t="str">
            <v>Tanzanyalı</v>
          </cell>
          <cell r="N2687" t="str">
            <v>0037</v>
          </cell>
          <cell r="O2687" t="str">
            <v>İTİGİ</v>
          </cell>
          <cell r="P2687" t="str">
            <v>92</v>
          </cell>
          <cell r="Q2687" t="str">
            <v>ORION COMPANY</v>
          </cell>
          <cell r="R2687">
            <v>45099</v>
          </cell>
          <cell r="S2687">
            <v>45099</v>
          </cell>
          <cell r="T2687">
            <v>45199</v>
          </cell>
          <cell r="U2687" t="str">
            <v>Belirli S. İş Sözl. sona erm.</v>
          </cell>
          <cell r="V2687" t="str">
            <v>Mavi Yaka Endirekt</v>
          </cell>
          <cell r="W2687" t="str">
            <v>LOT 3 (MIT)</v>
          </cell>
          <cell r="X2687" t="str">
            <v/>
          </cell>
          <cell r="Y2687" t="str">
            <v/>
          </cell>
          <cell r="Z2687" t="str">
            <v/>
          </cell>
          <cell r="AA2687" t="str">
            <v>0745325554</v>
          </cell>
          <cell r="AB2687" t="str">
            <v>GÖREVLİ</v>
          </cell>
          <cell r="AC2687" t="str">
            <v>99</v>
          </cell>
          <cell r="AD2687" t="str">
            <v>LOT 3 (MIT)</v>
          </cell>
          <cell r="AE2687" t="str">
            <v>0113</v>
          </cell>
          <cell r="AF2687" t="str">
            <v/>
          </cell>
          <cell r="AG2687" t="str">
            <v>KM 785+000 - 829+305</v>
          </cell>
          <cell r="AH2687">
            <v>32874</v>
          </cell>
          <cell r="AI2687" t="str">
            <v>Bay</v>
          </cell>
          <cell r="AJ2687" t="str">
            <v>Yerel-Saatlik</v>
          </cell>
          <cell r="AK2687">
            <v>0</v>
          </cell>
          <cell r="AL2687" t="str">
            <v/>
          </cell>
          <cell r="AM2687" t="str">
            <v>306002</v>
          </cell>
          <cell r="AN2687" t="str">
            <v/>
          </cell>
          <cell r="AO2687" t="str">
            <v>T3</v>
          </cell>
          <cell r="AP2687" t="str">
            <v>5150</v>
          </cell>
          <cell r="AQ2687" t="str">
            <v>5175</v>
          </cell>
          <cell r="AR2687" t="str">
            <v/>
          </cell>
          <cell r="AS2687" t="str">
            <v/>
          </cell>
          <cell r="AT2687" t="str">
            <v/>
          </cell>
          <cell r="AU2687" t="str">
            <v/>
          </cell>
          <cell r="AV2687" t="str">
            <v/>
          </cell>
          <cell r="AW2687" t="str">
            <v/>
          </cell>
          <cell r="AX2687" t="str">
            <v>ALBET JOB ASHER</v>
          </cell>
          <cell r="AY2687" t="str">
            <v/>
          </cell>
          <cell r="AZ2687"/>
          <cell r="BA2687"/>
          <cell r="BB2687" t="str">
            <v/>
          </cell>
          <cell r="BC2687"/>
          <cell r="BD2687" t="str">
            <v/>
          </cell>
          <cell r="BE2687" t="str">
            <v/>
          </cell>
          <cell r="BF2687" t="str">
            <v>0</v>
          </cell>
        </row>
        <row r="2688">
          <cell r="A2688">
            <v>10079142</v>
          </cell>
          <cell r="B2688" t="str">
            <v>TABU YASINI</v>
          </cell>
          <cell r="C2688" t="str">
            <v>OMARI</v>
          </cell>
          <cell r="D2688" t="str">
            <v>AŞÇI</v>
          </cell>
          <cell r="E2688" t="str">
            <v>COOK</v>
          </cell>
          <cell r="F2688" t="str">
            <v>50116111</v>
          </cell>
          <cell r="G2688" t="str">
            <v>ORION COMPANY</v>
          </cell>
          <cell r="H2688" t="str">
            <v>50109573</v>
          </cell>
          <cell r="I2688" t="str">
            <v>0FFY</v>
          </cell>
          <cell r="J2688" t="str">
            <v>YEMEKHANE</v>
          </cell>
          <cell r="K2688" t="str">
            <v>50116124</v>
          </cell>
          <cell r="L2688" t="str">
            <v>TZ</v>
          </cell>
          <cell r="M2688" t="str">
            <v>Tanzanyalı</v>
          </cell>
          <cell r="N2688" t="str">
            <v>0037</v>
          </cell>
          <cell r="O2688" t="str">
            <v>İTİGİ</v>
          </cell>
          <cell r="P2688" t="str">
            <v>92</v>
          </cell>
          <cell r="Q2688" t="str">
            <v>ORION COMPANY</v>
          </cell>
          <cell r="R2688">
            <v>45099</v>
          </cell>
          <cell r="S2688">
            <v>45099</v>
          </cell>
          <cell r="T2688"/>
          <cell r="U2688" t="str">
            <v/>
          </cell>
          <cell r="V2688" t="str">
            <v>Mavi Yaka Endirekt</v>
          </cell>
          <cell r="W2688" t="str">
            <v>LOT 3 (MIT)</v>
          </cell>
          <cell r="X2688" t="str">
            <v/>
          </cell>
          <cell r="Y2688" t="str">
            <v/>
          </cell>
          <cell r="Z2688" t="str">
            <v/>
          </cell>
          <cell r="AA2688" t="str">
            <v>757116583</v>
          </cell>
          <cell r="AB2688" t="str">
            <v>GÖREVLİ</v>
          </cell>
          <cell r="AC2688" t="str">
            <v>99</v>
          </cell>
          <cell r="AD2688" t="str">
            <v>LOT 3 (MIT)</v>
          </cell>
          <cell r="AE2688" t="str">
            <v>0113</v>
          </cell>
          <cell r="AF2688" t="str">
            <v/>
          </cell>
          <cell r="AG2688" t="str">
            <v>KM 785+000 - 829+305</v>
          </cell>
          <cell r="AH2688">
            <v>32777</v>
          </cell>
          <cell r="AI2688" t="str">
            <v>Bayan</v>
          </cell>
          <cell r="AJ2688" t="str">
            <v>Yerel-Saatlik</v>
          </cell>
          <cell r="AK2688">
            <v>0</v>
          </cell>
          <cell r="AL2688" t="str">
            <v/>
          </cell>
          <cell r="AM2688" t="str">
            <v>306002</v>
          </cell>
          <cell r="AN2688" t="str">
            <v/>
          </cell>
          <cell r="AO2688" t="str">
            <v>T3</v>
          </cell>
          <cell r="AP2688" t="str">
            <v>5150</v>
          </cell>
          <cell r="AQ2688" t="str">
            <v>5175</v>
          </cell>
          <cell r="AR2688" t="str">
            <v/>
          </cell>
          <cell r="AS2688" t="str">
            <v/>
          </cell>
          <cell r="AT2688" t="str">
            <v/>
          </cell>
          <cell r="AU2688" t="str">
            <v/>
          </cell>
          <cell r="AV2688" t="str">
            <v/>
          </cell>
          <cell r="AW2688" t="str">
            <v/>
          </cell>
          <cell r="AX2688" t="str">
            <v>TABU YASINI OMARI</v>
          </cell>
          <cell r="AY2688" t="str">
            <v/>
          </cell>
          <cell r="AZ2688"/>
          <cell r="BA2688"/>
          <cell r="BB2688" t="str">
            <v/>
          </cell>
          <cell r="BC2688"/>
          <cell r="BD2688" t="str">
            <v/>
          </cell>
          <cell r="BE2688" t="str">
            <v/>
          </cell>
          <cell r="BF2688" t="str">
            <v>0</v>
          </cell>
        </row>
        <row r="2689">
          <cell r="A2689">
            <v>10079143</v>
          </cell>
          <cell r="B2689" t="str">
            <v>EMILIANA MOSHI</v>
          </cell>
          <cell r="C2689" t="str">
            <v>MASILA</v>
          </cell>
          <cell r="D2689" t="str">
            <v>AŞÇI</v>
          </cell>
          <cell r="E2689" t="str">
            <v>COOK</v>
          </cell>
          <cell r="F2689" t="str">
            <v>50116111</v>
          </cell>
          <cell r="G2689" t="str">
            <v>ORION COMPANY</v>
          </cell>
          <cell r="H2689" t="str">
            <v>50109573</v>
          </cell>
          <cell r="I2689" t="str">
            <v>0FFY</v>
          </cell>
          <cell r="J2689" t="str">
            <v>YEMEKHANE</v>
          </cell>
          <cell r="K2689" t="str">
            <v>50116124</v>
          </cell>
          <cell r="L2689" t="str">
            <v>TZ</v>
          </cell>
          <cell r="M2689" t="str">
            <v>Tanzanyalı</v>
          </cell>
          <cell r="N2689" t="str">
            <v>0037</v>
          </cell>
          <cell r="O2689" t="str">
            <v>İTİGİ</v>
          </cell>
          <cell r="P2689" t="str">
            <v>92</v>
          </cell>
          <cell r="Q2689" t="str">
            <v>ORION COMPANY</v>
          </cell>
          <cell r="R2689">
            <v>45099</v>
          </cell>
          <cell r="S2689">
            <v>45099</v>
          </cell>
          <cell r="T2689"/>
          <cell r="U2689" t="str">
            <v/>
          </cell>
          <cell r="V2689" t="str">
            <v>Mavi Yaka Endirekt</v>
          </cell>
          <cell r="W2689" t="str">
            <v>LOT 3 (MIT)</v>
          </cell>
          <cell r="X2689" t="str">
            <v/>
          </cell>
          <cell r="Y2689" t="str">
            <v/>
          </cell>
          <cell r="Z2689" t="str">
            <v/>
          </cell>
          <cell r="AA2689" t="str">
            <v>0762101319</v>
          </cell>
          <cell r="AB2689" t="str">
            <v>GÖREVLİ</v>
          </cell>
          <cell r="AC2689" t="str">
            <v>99</v>
          </cell>
          <cell r="AD2689" t="str">
            <v>LOT 3 (MIT)</v>
          </cell>
          <cell r="AE2689" t="str">
            <v>0113</v>
          </cell>
          <cell r="AF2689" t="str">
            <v/>
          </cell>
          <cell r="AG2689" t="str">
            <v>KM 785+000 - 829+305</v>
          </cell>
          <cell r="AH2689">
            <v>29323</v>
          </cell>
          <cell r="AI2689" t="str">
            <v>Bayan</v>
          </cell>
          <cell r="AJ2689" t="str">
            <v>Yerel-Saatlik</v>
          </cell>
          <cell r="AK2689">
            <v>0</v>
          </cell>
          <cell r="AL2689" t="str">
            <v/>
          </cell>
          <cell r="AM2689" t="str">
            <v>306002</v>
          </cell>
          <cell r="AN2689" t="str">
            <v/>
          </cell>
          <cell r="AO2689" t="str">
            <v>T3</v>
          </cell>
          <cell r="AP2689" t="str">
            <v>5150</v>
          </cell>
          <cell r="AQ2689" t="str">
            <v>5175</v>
          </cell>
          <cell r="AR2689" t="str">
            <v/>
          </cell>
          <cell r="AS2689" t="str">
            <v/>
          </cell>
          <cell r="AT2689" t="str">
            <v/>
          </cell>
          <cell r="AU2689" t="str">
            <v/>
          </cell>
          <cell r="AV2689" t="str">
            <v/>
          </cell>
          <cell r="AW2689" t="str">
            <v/>
          </cell>
          <cell r="AX2689" t="str">
            <v>EMILIANA MOSHI MASILA</v>
          </cell>
          <cell r="AY2689" t="str">
            <v/>
          </cell>
          <cell r="AZ2689"/>
          <cell r="BA2689"/>
          <cell r="BB2689" t="str">
            <v/>
          </cell>
          <cell r="BC2689"/>
          <cell r="BD2689" t="str">
            <v/>
          </cell>
          <cell r="BE2689" t="str">
            <v/>
          </cell>
          <cell r="BF2689" t="str">
            <v>0</v>
          </cell>
        </row>
        <row r="2690">
          <cell r="A2690">
            <v>10079144</v>
          </cell>
          <cell r="B2690" t="str">
            <v>ELIZABETH B.</v>
          </cell>
          <cell r="C2690" t="str">
            <v>MASANGULA</v>
          </cell>
          <cell r="D2690" t="str">
            <v>SERVİS GÖREVLİSİ</v>
          </cell>
          <cell r="E2690" t="str">
            <v>WAITER</v>
          </cell>
          <cell r="F2690" t="str">
            <v>50116111</v>
          </cell>
          <cell r="G2690" t="str">
            <v>ORION COMPANY</v>
          </cell>
          <cell r="H2690" t="str">
            <v>50109573</v>
          </cell>
          <cell r="I2690" t="str">
            <v>0FFY</v>
          </cell>
          <cell r="J2690" t="str">
            <v>YEMEKHANE</v>
          </cell>
          <cell r="K2690" t="str">
            <v>50116112</v>
          </cell>
          <cell r="L2690" t="str">
            <v>TZ</v>
          </cell>
          <cell r="M2690" t="str">
            <v>Tanzanyalı</v>
          </cell>
          <cell r="N2690" t="str">
            <v>0037</v>
          </cell>
          <cell r="O2690" t="str">
            <v>İTİGİ</v>
          </cell>
          <cell r="P2690" t="str">
            <v>92</v>
          </cell>
          <cell r="Q2690" t="str">
            <v>ORION COMPANY</v>
          </cell>
          <cell r="R2690">
            <v>45099</v>
          </cell>
          <cell r="S2690">
            <v>45099</v>
          </cell>
          <cell r="T2690"/>
          <cell r="U2690" t="str">
            <v/>
          </cell>
          <cell r="V2690" t="str">
            <v>Mavi Yaka Endirekt</v>
          </cell>
          <cell r="W2690" t="str">
            <v>LOT 3 (MIT)</v>
          </cell>
          <cell r="X2690" t="str">
            <v/>
          </cell>
          <cell r="Y2690" t="str">
            <v/>
          </cell>
          <cell r="Z2690" t="str">
            <v/>
          </cell>
          <cell r="AA2690" t="str">
            <v>0621243235</v>
          </cell>
          <cell r="AB2690" t="str">
            <v>GÖREVLİ</v>
          </cell>
          <cell r="AC2690" t="str">
            <v>99</v>
          </cell>
          <cell r="AD2690" t="str">
            <v>LOT 3 (MIT)</v>
          </cell>
          <cell r="AE2690" t="str">
            <v>0113</v>
          </cell>
          <cell r="AF2690" t="str">
            <v/>
          </cell>
          <cell r="AG2690" t="str">
            <v>KM 785+000 - 829+305</v>
          </cell>
          <cell r="AH2690">
            <v>37200</v>
          </cell>
          <cell r="AI2690" t="str">
            <v>Bayan</v>
          </cell>
          <cell r="AJ2690" t="str">
            <v>Yerel-Saatlik</v>
          </cell>
          <cell r="AK2690">
            <v>0</v>
          </cell>
          <cell r="AL2690" t="str">
            <v/>
          </cell>
          <cell r="AM2690" t="str">
            <v>306002</v>
          </cell>
          <cell r="AN2690" t="str">
            <v/>
          </cell>
          <cell r="AO2690" t="str">
            <v>T3</v>
          </cell>
          <cell r="AP2690" t="str">
            <v>5150</v>
          </cell>
          <cell r="AQ2690" t="str">
            <v>5175</v>
          </cell>
          <cell r="AR2690" t="str">
            <v/>
          </cell>
          <cell r="AS2690" t="str">
            <v/>
          </cell>
          <cell r="AT2690" t="str">
            <v/>
          </cell>
          <cell r="AU2690" t="str">
            <v/>
          </cell>
          <cell r="AV2690" t="str">
            <v/>
          </cell>
          <cell r="AW2690" t="str">
            <v/>
          </cell>
          <cell r="AX2690" t="str">
            <v>ELIZABETH B. MASANGULA</v>
          </cell>
          <cell r="AY2690" t="str">
            <v/>
          </cell>
          <cell r="AZ2690"/>
          <cell r="BA2690"/>
          <cell r="BB2690" t="str">
            <v/>
          </cell>
          <cell r="BC2690"/>
          <cell r="BD2690" t="str">
            <v/>
          </cell>
          <cell r="BE2690" t="str">
            <v/>
          </cell>
          <cell r="BF2690" t="str">
            <v>0</v>
          </cell>
        </row>
        <row r="2691">
          <cell r="A2691">
            <v>10077861</v>
          </cell>
          <cell r="B2691" t="str">
            <v>MANENO CHARLES</v>
          </cell>
          <cell r="C2691" t="str">
            <v>MABULA</v>
          </cell>
          <cell r="D2691" t="str">
            <v>SERAMİKÇİ</v>
          </cell>
          <cell r="E2691" t="str">
            <v>CERAMIC LAYER</v>
          </cell>
          <cell r="F2691" t="str">
            <v>50107642</v>
          </cell>
          <cell r="G2691" t="str">
            <v>PETRA PROTEK</v>
          </cell>
          <cell r="H2691" t="str">
            <v>50107642</v>
          </cell>
          <cell r="I2691" t="str">
            <v>0BBQ</v>
          </cell>
          <cell r="J2691" t="str">
            <v>İNŞAAT GRUBU</v>
          </cell>
          <cell r="K2691" t="str">
            <v>50109144</v>
          </cell>
          <cell r="L2691" t="str">
            <v>TZ</v>
          </cell>
          <cell r="M2691" t="str">
            <v>Tanzanyalı</v>
          </cell>
          <cell r="N2691" t="str">
            <v>0035</v>
          </cell>
          <cell r="O2691" t="str">
            <v>TABORA</v>
          </cell>
          <cell r="P2691" t="str">
            <v>7B</v>
          </cell>
          <cell r="Q2691" t="str">
            <v>PETRA PROTEK</v>
          </cell>
          <cell r="R2691">
            <v>44999</v>
          </cell>
          <cell r="S2691">
            <v>44999</v>
          </cell>
          <cell r="T2691">
            <v>45138</v>
          </cell>
          <cell r="U2691" t="str">
            <v>Diğer nedenler</v>
          </cell>
          <cell r="V2691" t="str">
            <v>Mavi Yaka Direkt</v>
          </cell>
          <cell r="W2691" t="str">
            <v>LOT 3 (MIT)</v>
          </cell>
          <cell r="X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>USTA</v>
          </cell>
          <cell r="AC2691" t="str">
            <v>99</v>
          </cell>
          <cell r="AD2691" t="str">
            <v>LOT 3 (MIT)</v>
          </cell>
          <cell r="AE2691" t="str">
            <v>0113</v>
          </cell>
          <cell r="AF2691" t="str">
            <v/>
          </cell>
          <cell r="AG2691" t="str">
            <v>KM 785+000 - 829+305</v>
          </cell>
          <cell r="AH2691">
            <v>34820</v>
          </cell>
          <cell r="AI2691" t="str">
            <v>Bay</v>
          </cell>
          <cell r="AJ2691" t="str">
            <v>Yerel-Saatlik</v>
          </cell>
          <cell r="AK2691">
            <v>0</v>
          </cell>
          <cell r="AL2691" t="str">
            <v/>
          </cell>
          <cell r="AM2691" t="str">
            <v>201002</v>
          </cell>
          <cell r="AN2691" t="str">
            <v/>
          </cell>
          <cell r="AO2691" t="str">
            <v>T3</v>
          </cell>
          <cell r="AP2691" t="str">
            <v>5150</v>
          </cell>
          <cell r="AQ2691" t="str">
            <v>5175</v>
          </cell>
          <cell r="AR2691" t="str">
            <v/>
          </cell>
          <cell r="AS2691" t="str">
            <v/>
          </cell>
          <cell r="AT2691" t="str">
            <v/>
          </cell>
          <cell r="AU2691" t="str">
            <v/>
          </cell>
          <cell r="AV2691" t="str">
            <v/>
          </cell>
          <cell r="AW2691" t="str">
            <v/>
          </cell>
          <cell r="AX2691" t="str">
            <v>MANENO CHARLES MABULA</v>
          </cell>
          <cell r="AY2691" t="str">
            <v/>
          </cell>
          <cell r="AZ2691"/>
          <cell r="BA2691"/>
          <cell r="BB2691" t="str">
            <v/>
          </cell>
          <cell r="BC2691"/>
          <cell r="BD2691" t="str">
            <v/>
          </cell>
          <cell r="BE2691" t="str">
            <v/>
          </cell>
          <cell r="BF2691" t="str">
            <v>0</v>
          </cell>
        </row>
        <row r="2692">
          <cell r="A2692">
            <v>10077872</v>
          </cell>
          <cell r="B2692" t="str">
            <v>GASTON KASIAN</v>
          </cell>
          <cell r="C2692" t="str">
            <v>MWALANYUKA</v>
          </cell>
          <cell r="D2692" t="str">
            <v>BOYACI</v>
          </cell>
          <cell r="E2692" t="str">
            <v>PAINTER</v>
          </cell>
          <cell r="F2692" t="str">
            <v>50107642</v>
          </cell>
          <cell r="G2692" t="str">
            <v>PETRA PROTEK</v>
          </cell>
          <cell r="H2692" t="str">
            <v>50107642</v>
          </cell>
          <cell r="I2692" t="str">
            <v>0BBQ</v>
          </cell>
          <cell r="J2692" t="str">
            <v>İNŞAAT GRUBU</v>
          </cell>
          <cell r="K2692" t="str">
            <v>50109381</v>
          </cell>
          <cell r="L2692" t="str">
            <v>TZ</v>
          </cell>
          <cell r="M2692" t="str">
            <v>Tanzanyalı</v>
          </cell>
          <cell r="N2692" t="str">
            <v>0035</v>
          </cell>
          <cell r="O2692" t="str">
            <v>TABORA</v>
          </cell>
          <cell r="P2692" t="str">
            <v>7B</v>
          </cell>
          <cell r="Q2692" t="str">
            <v>PETRA PROTEK</v>
          </cell>
          <cell r="R2692">
            <v>44999</v>
          </cell>
          <cell r="S2692">
            <v>44999</v>
          </cell>
          <cell r="T2692">
            <v>45138</v>
          </cell>
          <cell r="U2692" t="str">
            <v>Diğer nedenler</v>
          </cell>
          <cell r="V2692" t="str">
            <v>Mavi Yaka Direkt</v>
          </cell>
          <cell r="W2692" t="str">
            <v>LOT 3 (MIT)</v>
          </cell>
          <cell r="X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>USTA</v>
          </cell>
          <cell r="AC2692" t="str">
            <v>99</v>
          </cell>
          <cell r="AD2692" t="str">
            <v>LOT 3 (MIT)</v>
          </cell>
          <cell r="AE2692" t="str">
            <v>0113</v>
          </cell>
          <cell r="AF2692" t="str">
            <v/>
          </cell>
          <cell r="AG2692" t="str">
            <v>KM 785+000 - 829+305</v>
          </cell>
          <cell r="AH2692">
            <v>32658</v>
          </cell>
          <cell r="AI2692" t="str">
            <v>Bay</v>
          </cell>
          <cell r="AJ2692" t="str">
            <v>Yerel-Saatlik</v>
          </cell>
          <cell r="AK2692">
            <v>0</v>
          </cell>
          <cell r="AL2692" t="str">
            <v/>
          </cell>
          <cell r="AM2692" t="str">
            <v>201002</v>
          </cell>
          <cell r="AN2692" t="str">
            <v/>
          </cell>
          <cell r="AO2692" t="str">
            <v>T3</v>
          </cell>
          <cell r="AP2692" t="str">
            <v>5150</v>
          </cell>
          <cell r="AQ2692" t="str">
            <v>5175</v>
          </cell>
          <cell r="AR2692" t="str">
            <v/>
          </cell>
          <cell r="AS2692" t="str">
            <v/>
          </cell>
          <cell r="AT2692" t="str">
            <v/>
          </cell>
          <cell r="AU2692" t="str">
            <v/>
          </cell>
          <cell r="AV2692" t="str">
            <v/>
          </cell>
          <cell r="AW2692" t="str">
            <v/>
          </cell>
          <cell r="AX2692" t="str">
            <v>GASTON KASIAN MWALANYUKA</v>
          </cell>
          <cell r="AY2692" t="str">
            <v/>
          </cell>
          <cell r="AZ2692"/>
          <cell r="BA2692"/>
          <cell r="BB2692" t="str">
            <v/>
          </cell>
          <cell r="BC2692"/>
          <cell r="BD2692" t="str">
            <v/>
          </cell>
          <cell r="BE2692" t="str">
            <v/>
          </cell>
          <cell r="BF2692" t="str">
            <v>0</v>
          </cell>
        </row>
        <row r="2693">
          <cell r="A2693">
            <v>10079858</v>
          </cell>
          <cell r="B2693" t="str">
            <v>HAMUDI ALLY</v>
          </cell>
          <cell r="C2693" t="str">
            <v>HAMUDI</v>
          </cell>
          <cell r="D2693" t="str">
            <v>MİNİBÜS ŞOFÖRÜ</v>
          </cell>
          <cell r="E2693" t="str">
            <v>MINIBUS DRIVER</v>
          </cell>
          <cell r="F2693" t="str">
            <v>50113207</v>
          </cell>
          <cell r="G2693" t="str">
            <v>KİRALIK (SERVİS ARAÇLARI)</v>
          </cell>
          <cell r="H2693" t="str">
            <v>50113204</v>
          </cell>
          <cell r="I2693" t="str">
            <v>0FFZ</v>
          </cell>
          <cell r="J2693" t="str">
            <v>İDARİ İŞLER</v>
          </cell>
          <cell r="K2693" t="str">
            <v>50114128</v>
          </cell>
          <cell r="L2693" t="str">
            <v>TZ</v>
          </cell>
          <cell r="M2693" t="str">
            <v>Tanzanyalı</v>
          </cell>
          <cell r="N2693" t="str">
            <v>0035</v>
          </cell>
          <cell r="O2693" t="str">
            <v>TABORA</v>
          </cell>
          <cell r="P2693" t="str">
            <v>8N</v>
          </cell>
          <cell r="Q2693" t="str">
            <v>KİRALIK MAKİNA &amp; EKİPMAN</v>
          </cell>
          <cell r="R2693">
            <v>45211</v>
          </cell>
          <cell r="S2693">
            <v>45211</v>
          </cell>
          <cell r="T2693"/>
          <cell r="U2693" t="str">
            <v/>
          </cell>
          <cell r="V2693" t="str">
            <v>Mavi Yaka Endirekt</v>
          </cell>
          <cell r="W2693" t="str">
            <v>LOT 3 (MIT)</v>
          </cell>
          <cell r="X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>GÖREVLİ</v>
          </cell>
          <cell r="AC2693" t="str">
            <v>99</v>
          </cell>
          <cell r="AD2693" t="str">
            <v>LOT 3 (MIT)</v>
          </cell>
          <cell r="AE2693" t="str">
            <v>0113</v>
          </cell>
          <cell r="AF2693" t="str">
            <v/>
          </cell>
          <cell r="AG2693" t="str">
            <v>KM 785+000 - 829+305</v>
          </cell>
          <cell r="AH2693">
            <v>33780</v>
          </cell>
          <cell r="AI2693" t="str">
            <v>Bay</v>
          </cell>
          <cell r="AJ2693" t="str">
            <v>Yerel-Saatlik</v>
          </cell>
          <cell r="AK2693">
            <v>0</v>
          </cell>
          <cell r="AL2693" t="str">
            <v/>
          </cell>
          <cell r="AM2693" t="str">
            <v>306002</v>
          </cell>
          <cell r="AN2693" t="str">
            <v/>
          </cell>
          <cell r="AO2693" t="str">
            <v>T3</v>
          </cell>
          <cell r="AP2693" t="str">
            <v>5150</v>
          </cell>
          <cell r="AQ2693" t="str">
            <v>5175</v>
          </cell>
          <cell r="AR2693" t="str">
            <v/>
          </cell>
          <cell r="AS2693" t="str">
            <v/>
          </cell>
          <cell r="AT2693" t="str">
            <v/>
          </cell>
          <cell r="AU2693" t="str">
            <v/>
          </cell>
          <cell r="AV2693" t="str">
            <v/>
          </cell>
          <cell r="AW2693" t="str">
            <v/>
          </cell>
          <cell r="AX2693" t="str">
            <v>HAMUDI ALLY HAMUDI</v>
          </cell>
          <cell r="AY2693" t="str">
            <v/>
          </cell>
          <cell r="AZ2693"/>
          <cell r="BA2693"/>
          <cell r="BB2693" t="str">
            <v/>
          </cell>
          <cell r="BC2693"/>
          <cell r="BD2693" t="str">
            <v/>
          </cell>
          <cell r="BE2693" t="str">
            <v/>
          </cell>
          <cell r="BF2693" t="str">
            <v>0</v>
          </cell>
        </row>
        <row r="2694">
          <cell r="A2694">
            <v>10079859</v>
          </cell>
          <cell r="B2694" t="str">
            <v>FRED SHIGELA</v>
          </cell>
          <cell r="C2694" t="str">
            <v>MALALE</v>
          </cell>
          <cell r="D2694" t="str">
            <v>GÜVENLİK GÖREVLİSİ</v>
          </cell>
          <cell r="E2694" t="str">
            <v>SECURITY</v>
          </cell>
          <cell r="F2694" t="str">
            <v>50106670</v>
          </cell>
          <cell r="G2694" t="str">
            <v>KITUMBO SECURITY</v>
          </cell>
          <cell r="H2694" t="str">
            <v>50106670</v>
          </cell>
          <cell r="I2694" t="str">
            <v>0EEI</v>
          </cell>
          <cell r="J2694" t="str">
            <v>GÜVENLİK</v>
          </cell>
          <cell r="K2694" t="str">
            <v>50106674</v>
          </cell>
          <cell r="L2694" t="str">
            <v>TZ</v>
          </cell>
          <cell r="M2694" t="str">
            <v>Tanzanyalı</v>
          </cell>
          <cell r="N2694" t="str">
            <v>0035</v>
          </cell>
          <cell r="O2694" t="str">
            <v>TABORA</v>
          </cell>
          <cell r="P2694" t="str">
            <v>7L</v>
          </cell>
          <cell r="Q2694" t="str">
            <v>KITIMBO SECURITY</v>
          </cell>
          <cell r="R2694">
            <v>45212</v>
          </cell>
          <cell r="S2694">
            <v>45212</v>
          </cell>
          <cell r="T2694">
            <v>45231</v>
          </cell>
          <cell r="U2694" t="str">
            <v>Belirli S. İş Sözl. sona erm.</v>
          </cell>
          <cell r="V2694" t="str">
            <v>Mavi Yaka Endirekt</v>
          </cell>
          <cell r="W2694" t="str">
            <v>LOT 3 (MIT)</v>
          </cell>
          <cell r="X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>GÖREVLİ</v>
          </cell>
          <cell r="AC2694" t="str">
            <v>99</v>
          </cell>
          <cell r="AD2694" t="str">
            <v>LOT 3 (MIT)</v>
          </cell>
          <cell r="AE2694" t="str">
            <v>0113</v>
          </cell>
          <cell r="AF2694" t="str">
            <v/>
          </cell>
          <cell r="AG2694" t="str">
            <v>KM 785+000 - 829+305</v>
          </cell>
          <cell r="AH2694">
            <v>33125</v>
          </cell>
          <cell r="AI2694" t="str">
            <v>Bayan</v>
          </cell>
          <cell r="AJ2694" t="str">
            <v>Yerel-Saatlik</v>
          </cell>
          <cell r="AK2694">
            <v>0</v>
          </cell>
          <cell r="AL2694" t="str">
            <v/>
          </cell>
          <cell r="AM2694" t="str">
            <v>306002</v>
          </cell>
          <cell r="AN2694" t="str">
            <v/>
          </cell>
          <cell r="AO2694" t="str">
            <v>T3</v>
          </cell>
          <cell r="AP2694" t="str">
            <v>5150</v>
          </cell>
          <cell r="AQ2694" t="str">
            <v>5175</v>
          </cell>
          <cell r="AR2694" t="str">
            <v/>
          </cell>
          <cell r="AS2694" t="str">
            <v/>
          </cell>
          <cell r="AT2694" t="str">
            <v/>
          </cell>
          <cell r="AU2694" t="str">
            <v/>
          </cell>
          <cell r="AV2694" t="str">
            <v/>
          </cell>
          <cell r="AW2694" t="str">
            <v/>
          </cell>
          <cell r="AX2694" t="str">
            <v>FRED SHIGELA MALALE</v>
          </cell>
          <cell r="AY2694" t="str">
            <v/>
          </cell>
          <cell r="AZ2694"/>
          <cell r="BA2694"/>
          <cell r="BB2694" t="str">
            <v/>
          </cell>
          <cell r="BC2694"/>
          <cell r="BD2694" t="str">
            <v/>
          </cell>
          <cell r="BE2694" t="str">
            <v/>
          </cell>
          <cell r="BF2694" t="str">
            <v>0</v>
          </cell>
        </row>
        <row r="2695">
          <cell r="A2695">
            <v>10079860</v>
          </cell>
          <cell r="B2695" t="str">
            <v>MWANNE SHAKA</v>
          </cell>
          <cell r="C2695" t="str">
            <v>AMIRI</v>
          </cell>
          <cell r="D2695" t="str">
            <v>GÜVENLİK GÖREVLİSİ</v>
          </cell>
          <cell r="E2695" t="str">
            <v>SECURITY</v>
          </cell>
          <cell r="F2695" t="str">
            <v>50106670</v>
          </cell>
          <cell r="G2695" t="str">
            <v>KITUMBO SECURITY</v>
          </cell>
          <cell r="H2695" t="str">
            <v>50106670</v>
          </cell>
          <cell r="I2695" t="str">
            <v>0EEI</v>
          </cell>
          <cell r="J2695" t="str">
            <v>GÜVENLİK</v>
          </cell>
          <cell r="K2695" t="str">
            <v>50106674</v>
          </cell>
          <cell r="L2695" t="str">
            <v>TZ</v>
          </cell>
          <cell r="M2695" t="str">
            <v>Tanzanyalı</v>
          </cell>
          <cell r="N2695" t="str">
            <v>0035</v>
          </cell>
          <cell r="O2695" t="str">
            <v>TABORA</v>
          </cell>
          <cell r="P2695" t="str">
            <v>7L</v>
          </cell>
          <cell r="Q2695" t="str">
            <v>KITIMBO SECURITY</v>
          </cell>
          <cell r="R2695">
            <v>45212</v>
          </cell>
          <cell r="S2695">
            <v>45212</v>
          </cell>
          <cell r="T2695">
            <v>45231</v>
          </cell>
          <cell r="U2695" t="str">
            <v>Belirli S. İş Sözl. sona erm.</v>
          </cell>
          <cell r="V2695" t="str">
            <v>Mavi Yaka Endirekt</v>
          </cell>
          <cell r="W2695" t="str">
            <v>LOT 3 (MIT)</v>
          </cell>
          <cell r="X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>GÖREVLİ</v>
          </cell>
          <cell r="AC2695" t="str">
            <v>99</v>
          </cell>
          <cell r="AD2695" t="str">
            <v>LOT 3 (MIT)</v>
          </cell>
          <cell r="AE2695" t="str">
            <v>0113</v>
          </cell>
          <cell r="AF2695" t="str">
            <v/>
          </cell>
          <cell r="AG2695" t="str">
            <v>KM 785+000 - 829+305</v>
          </cell>
          <cell r="AH2695">
            <v>28646</v>
          </cell>
          <cell r="AI2695" t="str">
            <v>Bay</v>
          </cell>
          <cell r="AJ2695" t="str">
            <v>Yerel-Saatlik</v>
          </cell>
          <cell r="AK2695">
            <v>0</v>
          </cell>
          <cell r="AL2695" t="str">
            <v/>
          </cell>
          <cell r="AM2695" t="str">
            <v>306002</v>
          </cell>
          <cell r="AN2695" t="str">
            <v/>
          </cell>
          <cell r="AO2695" t="str">
            <v>T3</v>
          </cell>
          <cell r="AP2695" t="str">
            <v>5150</v>
          </cell>
          <cell r="AQ2695" t="str">
            <v>5175</v>
          </cell>
          <cell r="AR2695" t="str">
            <v/>
          </cell>
          <cell r="AS2695" t="str">
            <v/>
          </cell>
          <cell r="AT2695" t="str">
            <v/>
          </cell>
          <cell r="AU2695" t="str">
            <v/>
          </cell>
          <cell r="AV2695" t="str">
            <v/>
          </cell>
          <cell r="AW2695" t="str">
            <v/>
          </cell>
          <cell r="AX2695" t="str">
            <v>MWANNE SHAKA AMIRI</v>
          </cell>
          <cell r="AY2695" t="str">
            <v/>
          </cell>
          <cell r="AZ2695"/>
          <cell r="BA2695"/>
          <cell r="BB2695" t="str">
            <v/>
          </cell>
          <cell r="BC2695"/>
          <cell r="BD2695" t="str">
            <v/>
          </cell>
          <cell r="BE2695" t="str">
            <v/>
          </cell>
          <cell r="BF2695" t="str">
            <v>0</v>
          </cell>
        </row>
        <row r="2696">
          <cell r="A2696">
            <v>10079861</v>
          </cell>
          <cell r="B2696" t="str">
            <v>MUNDE MOSHI</v>
          </cell>
          <cell r="C2696" t="str">
            <v>LUBALULA</v>
          </cell>
          <cell r="D2696" t="str">
            <v>GÜVENLİK GÖREVLİSİ</v>
          </cell>
          <cell r="E2696" t="str">
            <v>SECURITY</v>
          </cell>
          <cell r="F2696" t="str">
            <v>50106670</v>
          </cell>
          <cell r="G2696" t="str">
            <v>KITUMBO SECURITY</v>
          </cell>
          <cell r="H2696" t="str">
            <v>50106670</v>
          </cell>
          <cell r="I2696" t="str">
            <v>0EEI</v>
          </cell>
          <cell r="J2696" t="str">
            <v>GÜVENLİK</v>
          </cell>
          <cell r="K2696" t="str">
            <v>50106674</v>
          </cell>
          <cell r="L2696" t="str">
            <v>TZ</v>
          </cell>
          <cell r="M2696" t="str">
            <v>Tanzanyalı</v>
          </cell>
          <cell r="N2696" t="str">
            <v>0035</v>
          </cell>
          <cell r="O2696" t="str">
            <v>TABORA</v>
          </cell>
          <cell r="P2696" t="str">
            <v>7L</v>
          </cell>
          <cell r="Q2696" t="str">
            <v>KITIMBO SECURITY</v>
          </cell>
          <cell r="R2696">
            <v>45212</v>
          </cell>
          <cell r="S2696">
            <v>45212</v>
          </cell>
          <cell r="T2696">
            <v>45231</v>
          </cell>
          <cell r="U2696" t="str">
            <v>Belirli S. İş Sözl. sona erm.</v>
          </cell>
          <cell r="V2696" t="str">
            <v>Mavi Yaka Endirekt</v>
          </cell>
          <cell r="W2696" t="str">
            <v>LOT 3 (MIT)</v>
          </cell>
          <cell r="X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>GÖREVLİ</v>
          </cell>
          <cell r="AC2696" t="str">
            <v>99</v>
          </cell>
          <cell r="AD2696" t="str">
            <v>LOT 3 (MIT)</v>
          </cell>
          <cell r="AE2696" t="str">
            <v>0113</v>
          </cell>
          <cell r="AF2696" t="str">
            <v/>
          </cell>
          <cell r="AG2696" t="str">
            <v>KM 785+000 - 829+305</v>
          </cell>
          <cell r="AH2696">
            <v>34486</v>
          </cell>
          <cell r="AI2696" t="str">
            <v>Bay</v>
          </cell>
          <cell r="AJ2696" t="str">
            <v>Yerel-Saatlik</v>
          </cell>
          <cell r="AK2696">
            <v>0</v>
          </cell>
          <cell r="AL2696" t="str">
            <v/>
          </cell>
          <cell r="AM2696" t="str">
            <v>306002</v>
          </cell>
          <cell r="AN2696" t="str">
            <v/>
          </cell>
          <cell r="AO2696" t="str">
            <v>T3</v>
          </cell>
          <cell r="AP2696" t="str">
            <v>5150</v>
          </cell>
          <cell r="AQ2696" t="str">
            <v>5175</v>
          </cell>
          <cell r="AR2696" t="str">
            <v/>
          </cell>
          <cell r="AS2696" t="str">
            <v/>
          </cell>
          <cell r="AT2696" t="str">
            <v/>
          </cell>
          <cell r="AU2696" t="str">
            <v/>
          </cell>
          <cell r="AV2696" t="str">
            <v/>
          </cell>
          <cell r="AW2696" t="str">
            <v/>
          </cell>
          <cell r="AX2696" t="str">
            <v>MUNDE MOSHI LUBALULA</v>
          </cell>
          <cell r="AY2696" t="str">
            <v/>
          </cell>
          <cell r="AZ2696"/>
          <cell r="BA2696"/>
          <cell r="BB2696" t="str">
            <v/>
          </cell>
          <cell r="BC2696"/>
          <cell r="BD2696" t="str">
            <v/>
          </cell>
          <cell r="BE2696" t="str">
            <v/>
          </cell>
          <cell r="BF2696" t="str">
            <v>0</v>
          </cell>
        </row>
        <row r="2697">
          <cell r="A2697">
            <v>10079862</v>
          </cell>
          <cell r="B2697" t="str">
            <v>MWANINI SALUMU</v>
          </cell>
          <cell r="C2697" t="str">
            <v>MILAMBO</v>
          </cell>
          <cell r="D2697" t="str">
            <v>GÜVENLİK GÖREVLİSİ</v>
          </cell>
          <cell r="E2697" t="str">
            <v>SECURITY</v>
          </cell>
          <cell r="F2697" t="str">
            <v>50106670</v>
          </cell>
          <cell r="G2697" t="str">
            <v>KITUMBO SECURITY</v>
          </cell>
          <cell r="H2697" t="str">
            <v>50106670</v>
          </cell>
          <cell r="I2697" t="str">
            <v>0EEI</v>
          </cell>
          <cell r="J2697" t="str">
            <v>GÜVENLİK</v>
          </cell>
          <cell r="K2697" t="str">
            <v>50106674</v>
          </cell>
          <cell r="L2697" t="str">
            <v>TZ</v>
          </cell>
          <cell r="M2697" t="str">
            <v>Tanzanyalı</v>
          </cell>
          <cell r="N2697" t="str">
            <v>0035</v>
          </cell>
          <cell r="O2697" t="str">
            <v>TABORA</v>
          </cell>
          <cell r="P2697" t="str">
            <v>7L</v>
          </cell>
          <cell r="Q2697" t="str">
            <v>KITIMBO SECURITY</v>
          </cell>
          <cell r="R2697">
            <v>45212</v>
          </cell>
          <cell r="S2697">
            <v>45212</v>
          </cell>
          <cell r="T2697">
            <v>45231</v>
          </cell>
          <cell r="U2697" t="str">
            <v>Belirli S. İş Sözl. sona erm.</v>
          </cell>
          <cell r="V2697" t="str">
            <v>Mavi Yaka Endirekt</v>
          </cell>
          <cell r="W2697" t="str">
            <v>LOT 3 (MIT)</v>
          </cell>
          <cell r="X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>GÖREVLİ</v>
          </cell>
          <cell r="AC2697" t="str">
            <v>99</v>
          </cell>
          <cell r="AD2697" t="str">
            <v>LOT 3 (MIT)</v>
          </cell>
          <cell r="AE2697" t="str">
            <v>0113</v>
          </cell>
          <cell r="AF2697" t="str">
            <v/>
          </cell>
          <cell r="AG2697" t="str">
            <v>KM 785+000 - 829+305</v>
          </cell>
          <cell r="AH2697">
            <v>25763</v>
          </cell>
          <cell r="AI2697" t="str">
            <v>Bayan</v>
          </cell>
          <cell r="AJ2697" t="str">
            <v>Yerel-Saatlik</v>
          </cell>
          <cell r="AK2697">
            <v>0</v>
          </cell>
          <cell r="AL2697" t="str">
            <v/>
          </cell>
          <cell r="AM2697" t="str">
            <v>306002</v>
          </cell>
          <cell r="AN2697" t="str">
            <v/>
          </cell>
          <cell r="AO2697" t="str">
            <v>T3</v>
          </cell>
          <cell r="AP2697" t="str">
            <v>5150</v>
          </cell>
          <cell r="AQ2697" t="str">
            <v>5175</v>
          </cell>
          <cell r="AR2697" t="str">
            <v/>
          </cell>
          <cell r="AS2697" t="str">
            <v/>
          </cell>
          <cell r="AT2697" t="str">
            <v/>
          </cell>
          <cell r="AU2697" t="str">
            <v/>
          </cell>
          <cell r="AV2697" t="str">
            <v/>
          </cell>
          <cell r="AW2697" t="str">
            <v/>
          </cell>
          <cell r="AX2697" t="str">
            <v>MWANINI SALUMU MILAMBO</v>
          </cell>
          <cell r="AY2697" t="str">
            <v/>
          </cell>
          <cell r="AZ2697"/>
          <cell r="BA2697"/>
          <cell r="BB2697" t="str">
            <v/>
          </cell>
          <cell r="BC2697"/>
          <cell r="BD2697" t="str">
            <v/>
          </cell>
          <cell r="BE2697" t="str">
            <v/>
          </cell>
          <cell r="BF2697" t="str">
            <v>0</v>
          </cell>
        </row>
        <row r="2698">
          <cell r="A2698">
            <v>10079883</v>
          </cell>
          <cell r="B2698" t="str">
            <v>RAJABU HAMADI</v>
          </cell>
          <cell r="C2698" t="str">
            <v>RAJABU</v>
          </cell>
          <cell r="D2698" t="str">
            <v>SİLİNDİR OPERATÖRÜ</v>
          </cell>
          <cell r="E2698" t="str">
            <v>ROLLER OPERATOR</v>
          </cell>
          <cell r="F2698" t="str">
            <v>50113206</v>
          </cell>
          <cell r="G2698" t="str">
            <v>KİRALIK (İŞ MAKİNALARI)</v>
          </cell>
          <cell r="H2698" t="str">
            <v>50105758</v>
          </cell>
          <cell r="I2698" t="str">
            <v>0999</v>
          </cell>
          <cell r="J2698" t="str">
            <v>TOPRAK İŞLERİ</v>
          </cell>
          <cell r="K2698" t="str">
            <v>50113225</v>
          </cell>
          <cell r="L2698" t="str">
            <v>TZ</v>
          </cell>
          <cell r="M2698" t="str">
            <v>Tanzanyalı</v>
          </cell>
          <cell r="N2698" t="str">
            <v>0036</v>
          </cell>
          <cell r="O2698" t="str">
            <v>MANYONİ</v>
          </cell>
          <cell r="P2698" t="str">
            <v>8N</v>
          </cell>
          <cell r="Q2698" t="str">
            <v>KİRALIK MAKİNA &amp; EKİPMAN</v>
          </cell>
          <cell r="R2698">
            <v>45215</v>
          </cell>
          <cell r="S2698">
            <v>45215</v>
          </cell>
          <cell r="T2698">
            <v>45233</v>
          </cell>
          <cell r="U2698" t="str">
            <v>Belirli S. İş Sözl. sona erm.</v>
          </cell>
          <cell r="V2698" t="str">
            <v>Mavi Yaka Direkt</v>
          </cell>
          <cell r="W2698" t="str">
            <v>LOT 3 (MIT)</v>
          </cell>
          <cell r="X2698" t="str">
            <v/>
          </cell>
          <cell r="Y2698" t="str">
            <v/>
          </cell>
          <cell r="Z2698" t="str">
            <v/>
          </cell>
          <cell r="AA2698" t="str">
            <v>0784 882 623</v>
          </cell>
          <cell r="AB2698" t="str">
            <v>OPERATÖR</v>
          </cell>
          <cell r="AC2698" t="str">
            <v>99</v>
          </cell>
          <cell r="AD2698" t="str">
            <v>LOT 3 (MIT)</v>
          </cell>
          <cell r="AE2698" t="str">
            <v>0113</v>
          </cell>
          <cell r="AF2698" t="str">
            <v/>
          </cell>
          <cell r="AG2698" t="str">
            <v>KM 785+000 - 829+305</v>
          </cell>
          <cell r="AH2698">
            <v>31457</v>
          </cell>
          <cell r="AI2698" t="str">
            <v>Bay</v>
          </cell>
          <cell r="AJ2698" t="str">
            <v>Yerel-Saatlik</v>
          </cell>
          <cell r="AK2698">
            <v>0</v>
          </cell>
          <cell r="AL2698" t="str">
            <v/>
          </cell>
          <cell r="AM2698" t="str">
            <v>201002</v>
          </cell>
          <cell r="AN2698" t="str">
            <v/>
          </cell>
          <cell r="AO2698" t="str">
            <v>T3</v>
          </cell>
          <cell r="AP2698" t="str">
            <v>5150</v>
          </cell>
          <cell r="AQ2698" t="str">
            <v>5175</v>
          </cell>
          <cell r="AR2698" t="str">
            <v/>
          </cell>
          <cell r="AS2698" t="str">
            <v/>
          </cell>
          <cell r="AT2698" t="str">
            <v/>
          </cell>
          <cell r="AU2698" t="str">
            <v/>
          </cell>
          <cell r="AV2698" t="str">
            <v/>
          </cell>
          <cell r="AW2698" t="str">
            <v/>
          </cell>
          <cell r="AX2698" t="str">
            <v>RAJABU HAMADI RAJABU</v>
          </cell>
          <cell r="AY2698" t="str">
            <v/>
          </cell>
          <cell r="AZ2698"/>
          <cell r="BA2698"/>
          <cell r="BB2698" t="str">
            <v/>
          </cell>
          <cell r="BC2698"/>
          <cell r="BD2698" t="str">
            <v/>
          </cell>
          <cell r="BE2698" t="str">
            <v/>
          </cell>
          <cell r="BF2698" t="str">
            <v>0</v>
          </cell>
        </row>
        <row r="2699">
          <cell r="A2699">
            <v>10077871</v>
          </cell>
          <cell r="B2699" t="str">
            <v>JACOB SAMWEL</v>
          </cell>
          <cell r="C2699" t="str">
            <v>WEREMA</v>
          </cell>
          <cell r="D2699" t="str">
            <v>BOYACI</v>
          </cell>
          <cell r="E2699" t="str">
            <v>PAINTER</v>
          </cell>
          <cell r="F2699" t="str">
            <v>50107642</v>
          </cell>
          <cell r="G2699" t="str">
            <v>PETRA PROTEK</v>
          </cell>
          <cell r="H2699" t="str">
            <v>50107642</v>
          </cell>
          <cell r="I2699" t="str">
            <v>0BBQ</v>
          </cell>
          <cell r="J2699" t="str">
            <v>İNŞAAT GRUBU</v>
          </cell>
          <cell r="K2699" t="str">
            <v>50109381</v>
          </cell>
          <cell r="L2699" t="str">
            <v>TZ</v>
          </cell>
          <cell r="M2699" t="str">
            <v>Tanzanyalı</v>
          </cell>
          <cell r="N2699" t="str">
            <v>0035</v>
          </cell>
          <cell r="O2699" t="str">
            <v>TABORA</v>
          </cell>
          <cell r="P2699" t="str">
            <v>7B</v>
          </cell>
          <cell r="Q2699" t="str">
            <v>PETRA PROTEK</v>
          </cell>
          <cell r="R2699">
            <v>44999</v>
          </cell>
          <cell r="S2699">
            <v>44999</v>
          </cell>
          <cell r="T2699">
            <v>45143</v>
          </cell>
          <cell r="U2699" t="str">
            <v>Bsz.S.İşSz.İşçiTrf.fsh(istifa)</v>
          </cell>
          <cell r="V2699" t="str">
            <v>Mavi Yaka Direkt</v>
          </cell>
          <cell r="W2699" t="str">
            <v>LOT 3 (MIT)</v>
          </cell>
          <cell r="X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>USTA</v>
          </cell>
          <cell r="AC2699" t="str">
            <v>99</v>
          </cell>
          <cell r="AD2699" t="str">
            <v>LOT 3 (MIT)</v>
          </cell>
          <cell r="AE2699" t="str">
            <v>0113</v>
          </cell>
          <cell r="AF2699" t="str">
            <v/>
          </cell>
          <cell r="AG2699" t="str">
            <v>KM 785+000 - 829+305</v>
          </cell>
          <cell r="AH2699">
            <v>31325</v>
          </cell>
          <cell r="AI2699" t="str">
            <v>Bay</v>
          </cell>
          <cell r="AJ2699" t="str">
            <v>Yerel-Saatlik</v>
          </cell>
          <cell r="AK2699">
            <v>0</v>
          </cell>
          <cell r="AL2699" t="str">
            <v/>
          </cell>
          <cell r="AM2699" t="str">
            <v>201002</v>
          </cell>
          <cell r="AN2699" t="str">
            <v/>
          </cell>
          <cell r="AO2699" t="str">
            <v>T3</v>
          </cell>
          <cell r="AP2699" t="str">
            <v>5150</v>
          </cell>
          <cell r="AQ2699" t="str">
            <v>5175</v>
          </cell>
          <cell r="AR2699" t="str">
            <v/>
          </cell>
          <cell r="AS2699" t="str">
            <v/>
          </cell>
          <cell r="AT2699" t="str">
            <v/>
          </cell>
          <cell r="AU2699" t="str">
            <v/>
          </cell>
          <cell r="AV2699" t="str">
            <v/>
          </cell>
          <cell r="AW2699" t="str">
            <v/>
          </cell>
          <cell r="AX2699" t="str">
            <v>JACOB SAMWEL WEREMA</v>
          </cell>
          <cell r="AY2699" t="str">
            <v/>
          </cell>
          <cell r="AZ2699"/>
          <cell r="BA2699"/>
          <cell r="BB2699" t="str">
            <v/>
          </cell>
          <cell r="BC2699"/>
          <cell r="BD2699" t="str">
            <v/>
          </cell>
          <cell r="BE2699" t="str">
            <v/>
          </cell>
          <cell r="BF2699" t="str">
            <v>0</v>
          </cell>
        </row>
        <row r="2700">
          <cell r="A2700">
            <v>10077870</v>
          </cell>
          <cell r="B2700" t="str">
            <v>MINJA ROBERT</v>
          </cell>
          <cell r="C2700" t="str">
            <v>MINJA</v>
          </cell>
          <cell r="D2700" t="str">
            <v>BOYACI</v>
          </cell>
          <cell r="E2700" t="str">
            <v>PAINTER</v>
          </cell>
          <cell r="F2700" t="str">
            <v>50107642</v>
          </cell>
          <cell r="G2700" t="str">
            <v>PETRA PROTEK</v>
          </cell>
          <cell r="H2700" t="str">
            <v>50107642</v>
          </cell>
          <cell r="I2700" t="str">
            <v>0BBQ</v>
          </cell>
          <cell r="J2700" t="str">
            <v>İNŞAAT GRUBU</v>
          </cell>
          <cell r="K2700" t="str">
            <v>50109381</v>
          </cell>
          <cell r="L2700" t="str">
            <v>TZ</v>
          </cell>
          <cell r="M2700" t="str">
            <v>Tanzanyalı</v>
          </cell>
          <cell r="N2700" t="str">
            <v>0035</v>
          </cell>
          <cell r="O2700" t="str">
            <v>TABORA</v>
          </cell>
          <cell r="P2700" t="str">
            <v>7B</v>
          </cell>
          <cell r="Q2700" t="str">
            <v>PETRA PROTEK</v>
          </cell>
          <cell r="R2700">
            <v>44999</v>
          </cell>
          <cell r="S2700">
            <v>44999</v>
          </cell>
          <cell r="T2700">
            <v>45143</v>
          </cell>
          <cell r="U2700" t="str">
            <v>Bsz.S.İşSz.İşçiTrf.fsh(istifa)</v>
          </cell>
          <cell r="V2700" t="str">
            <v>Mavi Yaka Direkt</v>
          </cell>
          <cell r="W2700" t="str">
            <v>LOT 3 (MIT)</v>
          </cell>
          <cell r="X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>USTA</v>
          </cell>
          <cell r="AC2700" t="str">
            <v>99</v>
          </cell>
          <cell r="AD2700" t="str">
            <v>LOT 3 (MIT)</v>
          </cell>
          <cell r="AE2700" t="str">
            <v>0113</v>
          </cell>
          <cell r="AF2700" t="str">
            <v/>
          </cell>
          <cell r="AG2700" t="str">
            <v>KM 785+000 - 829+305</v>
          </cell>
          <cell r="AH2700">
            <v>32596</v>
          </cell>
          <cell r="AI2700" t="str">
            <v>Bay</v>
          </cell>
          <cell r="AJ2700" t="str">
            <v>Yerel-Saatlik</v>
          </cell>
          <cell r="AK2700">
            <v>0</v>
          </cell>
          <cell r="AL2700" t="str">
            <v/>
          </cell>
          <cell r="AM2700" t="str">
            <v>201002</v>
          </cell>
          <cell r="AN2700" t="str">
            <v/>
          </cell>
          <cell r="AO2700" t="str">
            <v>T3</v>
          </cell>
          <cell r="AP2700" t="str">
            <v>5150</v>
          </cell>
          <cell r="AQ2700" t="str">
            <v>5175</v>
          </cell>
          <cell r="AR2700" t="str">
            <v/>
          </cell>
          <cell r="AS2700" t="str">
            <v/>
          </cell>
          <cell r="AT2700" t="str">
            <v/>
          </cell>
          <cell r="AU2700" t="str">
            <v/>
          </cell>
          <cell r="AV2700" t="str">
            <v/>
          </cell>
          <cell r="AW2700" t="str">
            <v/>
          </cell>
          <cell r="AX2700" t="str">
            <v>MINJA ROBERT MINJA</v>
          </cell>
          <cell r="AY2700" t="str">
            <v/>
          </cell>
          <cell r="AZ2700"/>
          <cell r="BA2700"/>
          <cell r="BB2700" t="str">
            <v/>
          </cell>
          <cell r="BC2700"/>
          <cell r="BD2700" t="str">
            <v/>
          </cell>
          <cell r="BE2700" t="str">
            <v/>
          </cell>
          <cell r="BF2700" t="str">
            <v>0</v>
          </cell>
        </row>
        <row r="2701">
          <cell r="A2701">
            <v>10077869</v>
          </cell>
          <cell r="B2701" t="str">
            <v>THABITI RAMADHANI</v>
          </cell>
          <cell r="C2701" t="str">
            <v>AHMADI</v>
          </cell>
          <cell r="D2701" t="str">
            <v>SERAMİKÇİ</v>
          </cell>
          <cell r="E2701" t="str">
            <v>CERAMIC LAYER</v>
          </cell>
          <cell r="F2701" t="str">
            <v>50107642</v>
          </cell>
          <cell r="G2701" t="str">
            <v>PETRA PROTEK</v>
          </cell>
          <cell r="H2701" t="str">
            <v>50107642</v>
          </cell>
          <cell r="I2701" t="str">
            <v>0BBQ</v>
          </cell>
          <cell r="J2701" t="str">
            <v>İNŞAAT GRUBU</v>
          </cell>
          <cell r="K2701" t="str">
            <v>50109144</v>
          </cell>
          <cell r="L2701" t="str">
            <v>TZ</v>
          </cell>
          <cell r="M2701" t="str">
            <v>Tanzanyalı</v>
          </cell>
          <cell r="N2701" t="str">
            <v>0035</v>
          </cell>
          <cell r="O2701" t="str">
            <v>TABORA</v>
          </cell>
          <cell r="P2701" t="str">
            <v>7B</v>
          </cell>
          <cell r="Q2701" t="str">
            <v>PETRA PROTEK</v>
          </cell>
          <cell r="R2701">
            <v>44999</v>
          </cell>
          <cell r="S2701">
            <v>44999</v>
          </cell>
          <cell r="T2701">
            <v>45104</v>
          </cell>
          <cell r="U2701" t="str">
            <v>Diğer nedenler</v>
          </cell>
          <cell r="V2701" t="str">
            <v>Mavi Yaka Direkt</v>
          </cell>
          <cell r="W2701" t="str">
            <v>LOT 3 (MIT)</v>
          </cell>
          <cell r="X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>USTA</v>
          </cell>
          <cell r="AC2701" t="str">
            <v>99</v>
          </cell>
          <cell r="AD2701" t="str">
            <v>LOT 3 (MIT)</v>
          </cell>
          <cell r="AE2701" t="str">
            <v>0113</v>
          </cell>
          <cell r="AF2701" t="str">
            <v/>
          </cell>
          <cell r="AG2701" t="str">
            <v>KM 785+000 - 829+305</v>
          </cell>
          <cell r="AH2701">
            <v>35247</v>
          </cell>
          <cell r="AI2701" t="str">
            <v>Bay</v>
          </cell>
          <cell r="AJ2701" t="str">
            <v>Yerel-Saatlik</v>
          </cell>
          <cell r="AK2701">
            <v>0</v>
          </cell>
          <cell r="AL2701" t="str">
            <v/>
          </cell>
          <cell r="AM2701" t="str">
            <v>201002</v>
          </cell>
          <cell r="AN2701" t="str">
            <v/>
          </cell>
          <cell r="AO2701" t="str">
            <v>T3</v>
          </cell>
          <cell r="AP2701" t="str">
            <v>5150</v>
          </cell>
          <cell r="AQ2701" t="str">
            <v>5175</v>
          </cell>
          <cell r="AR2701" t="str">
            <v/>
          </cell>
          <cell r="AS2701" t="str">
            <v/>
          </cell>
          <cell r="AT2701" t="str">
            <v/>
          </cell>
          <cell r="AU2701" t="str">
            <v/>
          </cell>
          <cell r="AV2701" t="str">
            <v/>
          </cell>
          <cell r="AW2701" t="str">
            <v/>
          </cell>
          <cell r="AX2701" t="str">
            <v>THABITI RAMADHANI AHMADI</v>
          </cell>
          <cell r="AY2701" t="str">
            <v/>
          </cell>
          <cell r="AZ2701"/>
          <cell r="BA2701"/>
          <cell r="BB2701" t="str">
            <v/>
          </cell>
          <cell r="BC2701"/>
          <cell r="BD2701" t="str">
            <v/>
          </cell>
          <cell r="BE2701" t="str">
            <v/>
          </cell>
          <cell r="BF2701" t="str">
            <v>0</v>
          </cell>
        </row>
        <row r="2702">
          <cell r="A2702">
            <v>10077868</v>
          </cell>
          <cell r="B2702" t="str">
            <v>SALU GODFREY</v>
          </cell>
          <cell r="C2702" t="str">
            <v>KALAGHE</v>
          </cell>
          <cell r="D2702" t="str">
            <v>KAYNAKÇI</v>
          </cell>
          <cell r="E2702" t="str">
            <v>WELDER</v>
          </cell>
          <cell r="F2702" t="str">
            <v>50107642</v>
          </cell>
          <cell r="G2702" t="str">
            <v>PETRA PROTEK</v>
          </cell>
          <cell r="H2702" t="str">
            <v>50107642</v>
          </cell>
          <cell r="I2702" t="str">
            <v>0BBQ</v>
          </cell>
          <cell r="J2702" t="str">
            <v>İNŞAAT GRUBU</v>
          </cell>
          <cell r="K2702" t="str">
            <v>50111073</v>
          </cell>
          <cell r="L2702" t="str">
            <v>TZ</v>
          </cell>
          <cell r="M2702" t="str">
            <v>Tanzanyalı</v>
          </cell>
          <cell r="N2702" t="str">
            <v>0035</v>
          </cell>
          <cell r="O2702" t="str">
            <v>TABORA</v>
          </cell>
          <cell r="P2702" t="str">
            <v>7B</v>
          </cell>
          <cell r="Q2702" t="str">
            <v>PETRA PROTEK</v>
          </cell>
          <cell r="R2702">
            <v>44999</v>
          </cell>
          <cell r="S2702">
            <v>44999</v>
          </cell>
          <cell r="T2702">
            <v>45089</v>
          </cell>
          <cell r="U2702" t="str">
            <v>Dnm.S.İş Sözl. işverence feshi</v>
          </cell>
          <cell r="V2702" t="str">
            <v>Mavi Yaka Direkt</v>
          </cell>
          <cell r="W2702" t="str">
            <v>LOT 3 (MIT)</v>
          </cell>
          <cell r="X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>OPERATÖR</v>
          </cell>
          <cell r="AC2702" t="str">
            <v>99</v>
          </cell>
          <cell r="AD2702" t="str">
            <v>LOT 3 (MIT)</v>
          </cell>
          <cell r="AE2702" t="str">
            <v>0113</v>
          </cell>
          <cell r="AF2702" t="str">
            <v/>
          </cell>
          <cell r="AG2702" t="str">
            <v>KM 785+000 - 829+305</v>
          </cell>
          <cell r="AH2702">
            <v>36651</v>
          </cell>
          <cell r="AI2702" t="str">
            <v>Bay</v>
          </cell>
          <cell r="AJ2702" t="str">
            <v>Yerel-Saatlik</v>
          </cell>
          <cell r="AK2702">
            <v>0</v>
          </cell>
          <cell r="AL2702" t="str">
            <v/>
          </cell>
          <cell r="AM2702" t="str">
            <v>201002</v>
          </cell>
          <cell r="AN2702" t="str">
            <v/>
          </cell>
          <cell r="AO2702" t="str">
            <v>T3</v>
          </cell>
          <cell r="AP2702" t="str">
            <v>5150</v>
          </cell>
          <cell r="AQ2702" t="str">
            <v>5175</v>
          </cell>
          <cell r="AR2702" t="str">
            <v/>
          </cell>
          <cell r="AS2702" t="str">
            <v/>
          </cell>
          <cell r="AT2702" t="str">
            <v/>
          </cell>
          <cell r="AU2702" t="str">
            <v/>
          </cell>
          <cell r="AV2702" t="str">
            <v/>
          </cell>
          <cell r="AW2702" t="str">
            <v/>
          </cell>
          <cell r="AX2702" t="str">
            <v>SALU GODFREY KALAGHE</v>
          </cell>
          <cell r="AY2702" t="str">
            <v/>
          </cell>
          <cell r="AZ2702"/>
          <cell r="BA2702"/>
          <cell r="BB2702" t="str">
            <v/>
          </cell>
          <cell r="BC2702"/>
          <cell r="BD2702" t="str">
            <v/>
          </cell>
          <cell r="BE2702" t="str">
            <v/>
          </cell>
          <cell r="BF2702" t="str">
            <v>0</v>
          </cell>
        </row>
        <row r="2703">
          <cell r="A2703">
            <v>10079994</v>
          </cell>
          <cell r="B2703" t="str">
            <v>HAPPINESS</v>
          </cell>
          <cell r="C2703" t="str">
            <v>PATRIK MUSA</v>
          </cell>
          <cell r="D2703" t="str">
            <v>YEMEKHANE GÖREVLİSİ</v>
          </cell>
          <cell r="E2703" t="str">
            <v>DINING HALL CLERK</v>
          </cell>
          <cell r="F2703" t="str">
            <v>50109573</v>
          </cell>
          <cell r="G2703" t="str">
            <v>AFRIMAK COMPANY</v>
          </cell>
          <cell r="H2703" t="str">
            <v>50109573</v>
          </cell>
          <cell r="I2703" t="str">
            <v>0FFY</v>
          </cell>
          <cell r="J2703" t="str">
            <v>YEMEKHANE</v>
          </cell>
          <cell r="K2703" t="str">
            <v>50117375</v>
          </cell>
          <cell r="L2703" t="str">
            <v>TZ</v>
          </cell>
          <cell r="M2703" t="str">
            <v>Tanzanyalı</v>
          </cell>
          <cell r="N2703" t="str">
            <v>0035</v>
          </cell>
          <cell r="O2703" t="str">
            <v>TABORA</v>
          </cell>
          <cell r="P2703" t="str">
            <v>8B</v>
          </cell>
          <cell r="Q2703" t="str">
            <v>AFRIMAK COMPANY</v>
          </cell>
          <cell r="R2703">
            <v>45255</v>
          </cell>
          <cell r="S2703">
            <v>45255</v>
          </cell>
          <cell r="T2703"/>
          <cell r="U2703" t="str">
            <v/>
          </cell>
          <cell r="V2703" t="str">
            <v>Mavi Yaka Endirekt</v>
          </cell>
          <cell r="W2703" t="str">
            <v>LOT 3 (MIT)</v>
          </cell>
          <cell r="X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>GÖREVLİ</v>
          </cell>
          <cell r="AC2703" t="str">
            <v>99</v>
          </cell>
          <cell r="AD2703" t="str">
            <v>LOT 3 (MIT)</v>
          </cell>
          <cell r="AE2703" t="str">
            <v>0113</v>
          </cell>
          <cell r="AF2703" t="str">
            <v/>
          </cell>
          <cell r="AG2703" t="str">
            <v>KM 785+000 - 829+305</v>
          </cell>
          <cell r="AH2703">
            <v>36546</v>
          </cell>
          <cell r="AI2703" t="str">
            <v>Bayan</v>
          </cell>
          <cell r="AJ2703" t="str">
            <v>Yerel-Saatlik</v>
          </cell>
          <cell r="AK2703">
            <v>0</v>
          </cell>
          <cell r="AL2703" t="str">
            <v/>
          </cell>
          <cell r="AM2703" t="str">
            <v>306002</v>
          </cell>
          <cell r="AN2703" t="str">
            <v/>
          </cell>
          <cell r="AO2703" t="str">
            <v>T3</v>
          </cell>
          <cell r="AP2703" t="str">
            <v>5150</v>
          </cell>
          <cell r="AQ2703" t="str">
            <v>5175</v>
          </cell>
          <cell r="AR2703" t="str">
            <v/>
          </cell>
          <cell r="AS2703" t="str">
            <v/>
          </cell>
          <cell r="AT2703" t="str">
            <v/>
          </cell>
          <cell r="AU2703" t="str">
            <v/>
          </cell>
          <cell r="AV2703" t="str">
            <v/>
          </cell>
          <cell r="AW2703" t="str">
            <v/>
          </cell>
          <cell r="AX2703" t="str">
            <v>HAPPINESS PATRIK MUSA</v>
          </cell>
          <cell r="AY2703" t="str">
            <v/>
          </cell>
          <cell r="AZ2703"/>
          <cell r="BA2703"/>
          <cell r="BB2703" t="str">
            <v/>
          </cell>
          <cell r="BC2703"/>
          <cell r="BD2703" t="str">
            <v/>
          </cell>
          <cell r="BE2703" t="str">
            <v/>
          </cell>
          <cell r="BF2703" t="str">
            <v>0</v>
          </cell>
        </row>
        <row r="2704">
          <cell r="A2704">
            <v>10079995</v>
          </cell>
          <cell r="B2704" t="str">
            <v>KALUNDE</v>
          </cell>
          <cell r="C2704" t="str">
            <v>LAMEK NICHOLAS</v>
          </cell>
          <cell r="D2704" t="str">
            <v>YEMEKHANE İŞÇİSİ</v>
          </cell>
          <cell r="E2704" t="str">
            <v>DINING HALL WORKER</v>
          </cell>
          <cell r="F2704" t="str">
            <v>50109573</v>
          </cell>
          <cell r="G2704" t="str">
            <v>AFRIMAK COMPANY</v>
          </cell>
          <cell r="H2704" t="str">
            <v>50109573</v>
          </cell>
          <cell r="I2704" t="str">
            <v>0FFY</v>
          </cell>
          <cell r="J2704" t="str">
            <v>YEMEKHANE</v>
          </cell>
          <cell r="K2704" t="str">
            <v>50109576</v>
          </cell>
          <cell r="L2704" t="str">
            <v>TZ</v>
          </cell>
          <cell r="M2704" t="str">
            <v>Tanzanyalı</v>
          </cell>
          <cell r="N2704" t="str">
            <v>0035</v>
          </cell>
          <cell r="O2704" t="str">
            <v>TABORA</v>
          </cell>
          <cell r="P2704" t="str">
            <v>8B</v>
          </cell>
          <cell r="Q2704" t="str">
            <v>AFRIMAK COMPANY</v>
          </cell>
          <cell r="R2704">
            <v>45255</v>
          </cell>
          <cell r="S2704">
            <v>45255</v>
          </cell>
          <cell r="T2704"/>
          <cell r="U2704" t="str">
            <v/>
          </cell>
          <cell r="V2704" t="str">
            <v>Mavi Yaka Endirekt</v>
          </cell>
          <cell r="W2704" t="str">
            <v>LOT 3 (MIT)</v>
          </cell>
          <cell r="X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>İŞÇİ</v>
          </cell>
          <cell r="AC2704" t="str">
            <v>99</v>
          </cell>
          <cell r="AD2704" t="str">
            <v>LOT 3 (MIT)</v>
          </cell>
          <cell r="AE2704" t="str">
            <v>0113</v>
          </cell>
          <cell r="AF2704" t="str">
            <v/>
          </cell>
          <cell r="AG2704" t="str">
            <v>KM 785+000 - 829+305</v>
          </cell>
          <cell r="AH2704">
            <v>36587</v>
          </cell>
          <cell r="AI2704" t="str">
            <v>Bay</v>
          </cell>
          <cell r="AJ2704" t="str">
            <v>Yerel-Saatlik</v>
          </cell>
          <cell r="AK2704">
            <v>0</v>
          </cell>
          <cell r="AL2704" t="str">
            <v/>
          </cell>
          <cell r="AM2704" t="str">
            <v>306002</v>
          </cell>
          <cell r="AN2704" t="str">
            <v/>
          </cell>
          <cell r="AO2704" t="str">
            <v>T3</v>
          </cell>
          <cell r="AP2704" t="str">
            <v>5150</v>
          </cell>
          <cell r="AQ2704" t="str">
            <v>5175</v>
          </cell>
          <cell r="AR2704" t="str">
            <v/>
          </cell>
          <cell r="AS2704" t="str">
            <v/>
          </cell>
          <cell r="AT2704" t="str">
            <v/>
          </cell>
          <cell r="AU2704" t="str">
            <v/>
          </cell>
          <cell r="AV2704" t="str">
            <v/>
          </cell>
          <cell r="AW2704" t="str">
            <v/>
          </cell>
          <cell r="AX2704" t="str">
            <v>KALUNDE LAMEK NICHOLAS</v>
          </cell>
          <cell r="AY2704" t="str">
            <v/>
          </cell>
          <cell r="AZ2704"/>
          <cell r="BA2704"/>
          <cell r="BB2704" t="str">
            <v/>
          </cell>
          <cell r="BC2704"/>
          <cell r="BD2704" t="str">
            <v/>
          </cell>
          <cell r="BE2704" t="str">
            <v/>
          </cell>
          <cell r="BF2704" t="str">
            <v>0</v>
          </cell>
        </row>
        <row r="2705">
          <cell r="A2705">
            <v>10077867</v>
          </cell>
          <cell r="B2705" t="str">
            <v>ANDREA BALIKEKA</v>
          </cell>
          <cell r="C2705" t="str">
            <v>FUFUKA</v>
          </cell>
          <cell r="D2705" t="str">
            <v>KAYNAKÇI</v>
          </cell>
          <cell r="E2705" t="str">
            <v>WELDER</v>
          </cell>
          <cell r="F2705" t="str">
            <v>50107642</v>
          </cell>
          <cell r="G2705" t="str">
            <v>PETRA PROTEK</v>
          </cell>
          <cell r="H2705" t="str">
            <v>50107642</v>
          </cell>
          <cell r="I2705" t="str">
            <v>0BBQ</v>
          </cell>
          <cell r="J2705" t="str">
            <v>İNŞAAT GRUBU</v>
          </cell>
          <cell r="K2705" t="str">
            <v>50111073</v>
          </cell>
          <cell r="L2705" t="str">
            <v>TZ</v>
          </cell>
          <cell r="M2705" t="str">
            <v>Tanzanyalı</v>
          </cell>
          <cell r="N2705" t="str">
            <v>0035</v>
          </cell>
          <cell r="O2705" t="str">
            <v>TABORA</v>
          </cell>
          <cell r="P2705" t="str">
            <v>7B</v>
          </cell>
          <cell r="Q2705" t="str">
            <v>PETRA PROTEK</v>
          </cell>
          <cell r="R2705">
            <v>44999</v>
          </cell>
          <cell r="S2705">
            <v>44999</v>
          </cell>
          <cell r="T2705">
            <v>45089</v>
          </cell>
          <cell r="U2705" t="str">
            <v>Dnm.S.İş Sözl. işverence feshi</v>
          </cell>
          <cell r="V2705" t="str">
            <v>Mavi Yaka Direkt</v>
          </cell>
          <cell r="W2705" t="str">
            <v>LOT 3 (MIT)</v>
          </cell>
          <cell r="X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>OPERATÖR</v>
          </cell>
          <cell r="AC2705" t="str">
            <v>99</v>
          </cell>
          <cell r="AD2705" t="str">
            <v>LOT 3 (MIT)</v>
          </cell>
          <cell r="AE2705" t="str">
            <v>0113</v>
          </cell>
          <cell r="AF2705" t="str">
            <v/>
          </cell>
          <cell r="AG2705" t="str">
            <v>KM 785+000 - 829+305</v>
          </cell>
          <cell r="AH2705">
            <v>29254</v>
          </cell>
          <cell r="AI2705" t="str">
            <v>Bay</v>
          </cell>
          <cell r="AJ2705" t="str">
            <v>Yerel-Saatlik</v>
          </cell>
          <cell r="AK2705">
            <v>0</v>
          </cell>
          <cell r="AL2705" t="str">
            <v/>
          </cell>
          <cell r="AM2705" t="str">
            <v>201002</v>
          </cell>
          <cell r="AN2705" t="str">
            <v/>
          </cell>
          <cell r="AO2705" t="str">
            <v>T3</v>
          </cell>
          <cell r="AP2705" t="str">
            <v>5150</v>
          </cell>
          <cell r="AQ2705" t="str">
            <v>5175</v>
          </cell>
          <cell r="AR2705" t="str">
            <v/>
          </cell>
          <cell r="AS2705" t="str">
            <v/>
          </cell>
          <cell r="AT2705" t="str">
            <v/>
          </cell>
          <cell r="AU2705" t="str">
            <v/>
          </cell>
          <cell r="AV2705" t="str">
            <v/>
          </cell>
          <cell r="AW2705" t="str">
            <v/>
          </cell>
          <cell r="AX2705" t="str">
            <v>ANDREA BALIKEKA FUFUKA</v>
          </cell>
          <cell r="AY2705" t="str">
            <v/>
          </cell>
          <cell r="AZ2705"/>
          <cell r="BA2705"/>
          <cell r="BB2705" t="str">
            <v/>
          </cell>
          <cell r="BC2705"/>
          <cell r="BD2705" t="str">
            <v/>
          </cell>
          <cell r="BE2705" t="str">
            <v/>
          </cell>
          <cell r="BF2705" t="str">
            <v>0</v>
          </cell>
        </row>
        <row r="2706">
          <cell r="A2706">
            <v>10079996</v>
          </cell>
          <cell r="B2706" t="str">
            <v>RAMADHANI MOHAMK</v>
          </cell>
          <cell r="C2706" t="str">
            <v>ABDALLAH</v>
          </cell>
          <cell r="D2706" t="str">
            <v>YEMEKHANE İŞÇİSİ</v>
          </cell>
          <cell r="E2706" t="str">
            <v>DINING HALL WORKER</v>
          </cell>
          <cell r="F2706" t="str">
            <v>50109573</v>
          </cell>
          <cell r="G2706" t="str">
            <v>AFRIMAK COMPANY</v>
          </cell>
          <cell r="H2706" t="str">
            <v>50109573</v>
          </cell>
          <cell r="I2706" t="str">
            <v>0FFY</v>
          </cell>
          <cell r="J2706" t="str">
            <v>YEMEKHANE</v>
          </cell>
          <cell r="K2706" t="str">
            <v>50109576</v>
          </cell>
          <cell r="L2706" t="str">
            <v>TZ</v>
          </cell>
          <cell r="M2706" t="str">
            <v>Tanzanyalı</v>
          </cell>
          <cell r="N2706" t="str">
            <v>0035</v>
          </cell>
          <cell r="O2706" t="str">
            <v>TABORA</v>
          </cell>
          <cell r="P2706" t="str">
            <v>8B</v>
          </cell>
          <cell r="Q2706" t="str">
            <v>AFRIMAK COMPANY</v>
          </cell>
          <cell r="R2706">
            <v>45255</v>
          </cell>
          <cell r="S2706">
            <v>45255</v>
          </cell>
          <cell r="T2706"/>
          <cell r="U2706" t="str">
            <v/>
          </cell>
          <cell r="V2706" t="str">
            <v>Mavi Yaka Endirekt</v>
          </cell>
          <cell r="W2706" t="str">
            <v>LOT 3 (MIT)</v>
          </cell>
          <cell r="X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>İŞÇİ</v>
          </cell>
          <cell r="AC2706" t="str">
            <v>99</v>
          </cell>
          <cell r="AD2706" t="str">
            <v>LOT 3 (MIT)</v>
          </cell>
          <cell r="AE2706" t="str">
            <v>0113</v>
          </cell>
          <cell r="AF2706" t="str">
            <v/>
          </cell>
          <cell r="AG2706" t="str">
            <v>KM 785+000 - 829+305</v>
          </cell>
          <cell r="AH2706">
            <v>38634</v>
          </cell>
          <cell r="AI2706" t="str">
            <v>Bay</v>
          </cell>
          <cell r="AJ2706" t="str">
            <v>Yerel-Saatlik</v>
          </cell>
          <cell r="AK2706">
            <v>0</v>
          </cell>
          <cell r="AL2706" t="str">
            <v/>
          </cell>
          <cell r="AM2706" t="str">
            <v>306002</v>
          </cell>
          <cell r="AN2706" t="str">
            <v/>
          </cell>
          <cell r="AO2706" t="str">
            <v>T3</v>
          </cell>
          <cell r="AP2706" t="str">
            <v>5150</v>
          </cell>
          <cell r="AQ2706" t="str">
            <v>5175</v>
          </cell>
          <cell r="AR2706" t="str">
            <v/>
          </cell>
          <cell r="AS2706" t="str">
            <v/>
          </cell>
          <cell r="AT2706" t="str">
            <v/>
          </cell>
          <cell r="AU2706" t="str">
            <v/>
          </cell>
          <cell r="AV2706" t="str">
            <v/>
          </cell>
          <cell r="AW2706" t="str">
            <v/>
          </cell>
          <cell r="AX2706" t="str">
            <v>RAMADHANI MOHAMK ABDALLAH</v>
          </cell>
          <cell r="AY2706" t="str">
            <v/>
          </cell>
          <cell r="AZ2706"/>
          <cell r="BA2706"/>
          <cell r="BB2706" t="str">
            <v/>
          </cell>
          <cell r="BC2706"/>
          <cell r="BD2706" t="str">
            <v/>
          </cell>
          <cell r="BE2706" t="str">
            <v/>
          </cell>
          <cell r="BF2706" t="str">
            <v>0</v>
          </cell>
        </row>
        <row r="2707">
          <cell r="A2707">
            <v>10079997</v>
          </cell>
          <cell r="B2707" t="str">
            <v>LAURANCE  KABUCK</v>
          </cell>
          <cell r="C2707" t="str">
            <v>THOMAS</v>
          </cell>
          <cell r="D2707" t="str">
            <v>YEMEKHANE İŞÇİSİ</v>
          </cell>
          <cell r="E2707" t="str">
            <v>DINING HALL WORKER</v>
          </cell>
          <cell r="F2707" t="str">
            <v>50109573</v>
          </cell>
          <cell r="G2707" t="str">
            <v>AFRIMAK COMPANY</v>
          </cell>
          <cell r="H2707" t="str">
            <v>50109573</v>
          </cell>
          <cell r="I2707" t="str">
            <v>0FFY</v>
          </cell>
          <cell r="J2707" t="str">
            <v>YEMEKHANE</v>
          </cell>
          <cell r="K2707" t="str">
            <v>50109576</v>
          </cell>
          <cell r="L2707" t="str">
            <v>TZ</v>
          </cell>
          <cell r="M2707" t="str">
            <v>Tanzanyalı</v>
          </cell>
          <cell r="N2707" t="str">
            <v>0035</v>
          </cell>
          <cell r="O2707" t="str">
            <v>TABORA</v>
          </cell>
          <cell r="P2707" t="str">
            <v>8B</v>
          </cell>
          <cell r="Q2707" t="str">
            <v>AFRIMAK COMPANY</v>
          </cell>
          <cell r="R2707">
            <v>45255</v>
          </cell>
          <cell r="S2707">
            <v>45255</v>
          </cell>
          <cell r="T2707"/>
          <cell r="U2707" t="str">
            <v/>
          </cell>
          <cell r="V2707" t="str">
            <v>Mavi Yaka Endirekt</v>
          </cell>
          <cell r="W2707" t="str">
            <v>LOT 3 (MIT)</v>
          </cell>
          <cell r="X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>İŞÇİ</v>
          </cell>
          <cell r="AC2707" t="str">
            <v>99</v>
          </cell>
          <cell r="AD2707" t="str">
            <v>LOT 3 (MIT)</v>
          </cell>
          <cell r="AE2707" t="str">
            <v>0113</v>
          </cell>
          <cell r="AF2707" t="str">
            <v/>
          </cell>
          <cell r="AG2707" t="str">
            <v>KM 785+000 - 829+305</v>
          </cell>
          <cell r="AH2707">
            <v>38272</v>
          </cell>
          <cell r="AI2707" t="str">
            <v>Bay</v>
          </cell>
          <cell r="AJ2707" t="str">
            <v>Yerel-Saatlik</v>
          </cell>
          <cell r="AK2707">
            <v>0</v>
          </cell>
          <cell r="AL2707" t="str">
            <v/>
          </cell>
          <cell r="AM2707" t="str">
            <v>306002</v>
          </cell>
          <cell r="AN2707" t="str">
            <v/>
          </cell>
          <cell r="AO2707" t="str">
            <v>T3</v>
          </cell>
          <cell r="AP2707" t="str">
            <v>5150</v>
          </cell>
          <cell r="AQ2707" t="str">
            <v>5175</v>
          </cell>
          <cell r="AR2707" t="str">
            <v/>
          </cell>
          <cell r="AS2707" t="str">
            <v/>
          </cell>
          <cell r="AT2707" t="str">
            <v/>
          </cell>
          <cell r="AU2707" t="str">
            <v/>
          </cell>
          <cell r="AV2707" t="str">
            <v/>
          </cell>
          <cell r="AW2707" t="str">
            <v/>
          </cell>
          <cell r="AX2707" t="str">
            <v>LAURANCE  KABUCK THOMAS</v>
          </cell>
          <cell r="AY2707" t="str">
            <v/>
          </cell>
          <cell r="AZ2707"/>
          <cell r="BA2707"/>
          <cell r="BB2707" t="str">
            <v/>
          </cell>
          <cell r="BC2707"/>
          <cell r="BD2707" t="str">
            <v/>
          </cell>
          <cell r="BE2707" t="str">
            <v/>
          </cell>
          <cell r="BF2707" t="str">
            <v>0</v>
          </cell>
        </row>
        <row r="2708">
          <cell r="A2708">
            <v>10079998</v>
          </cell>
          <cell r="B2708" t="str">
            <v>NASRI HUSSEK</v>
          </cell>
          <cell r="C2708" t="str">
            <v>NYAMILE</v>
          </cell>
          <cell r="D2708" t="str">
            <v>YEMEKHANE İŞÇİSİ</v>
          </cell>
          <cell r="E2708" t="str">
            <v>DINING HALL WORKER</v>
          </cell>
          <cell r="F2708" t="str">
            <v>50109573</v>
          </cell>
          <cell r="G2708" t="str">
            <v>AFRIMAK COMPANY</v>
          </cell>
          <cell r="H2708" t="str">
            <v>50109573</v>
          </cell>
          <cell r="I2708" t="str">
            <v>0FFY</v>
          </cell>
          <cell r="J2708" t="str">
            <v>YEMEKHANE</v>
          </cell>
          <cell r="K2708" t="str">
            <v>50109576</v>
          </cell>
          <cell r="L2708" t="str">
            <v>TZ</v>
          </cell>
          <cell r="M2708" t="str">
            <v>Tanzanyalı</v>
          </cell>
          <cell r="N2708" t="str">
            <v>0035</v>
          </cell>
          <cell r="O2708" t="str">
            <v>TABORA</v>
          </cell>
          <cell r="P2708" t="str">
            <v>8B</v>
          </cell>
          <cell r="Q2708" t="str">
            <v>AFRIMAK COMPANY</v>
          </cell>
          <cell r="R2708">
            <v>45255</v>
          </cell>
          <cell r="S2708">
            <v>45255</v>
          </cell>
          <cell r="T2708"/>
          <cell r="U2708" t="str">
            <v/>
          </cell>
          <cell r="V2708" t="str">
            <v>Mavi Yaka Endirekt</v>
          </cell>
          <cell r="W2708" t="str">
            <v>LOT 3 (MIT)</v>
          </cell>
          <cell r="X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>İŞÇİ</v>
          </cell>
          <cell r="AC2708" t="str">
            <v>99</v>
          </cell>
          <cell r="AD2708" t="str">
            <v>LOT 3 (MIT)</v>
          </cell>
          <cell r="AE2708" t="str">
            <v>0113</v>
          </cell>
          <cell r="AF2708" t="str">
            <v/>
          </cell>
          <cell r="AG2708" t="str">
            <v>KM 785+000 - 829+305</v>
          </cell>
          <cell r="AH2708">
            <v>35263</v>
          </cell>
          <cell r="AI2708" t="str">
            <v>Bay</v>
          </cell>
          <cell r="AJ2708" t="str">
            <v>Yerel-Saatlik</v>
          </cell>
          <cell r="AK2708">
            <v>0</v>
          </cell>
          <cell r="AL2708" t="str">
            <v/>
          </cell>
          <cell r="AM2708" t="str">
            <v>306002</v>
          </cell>
          <cell r="AN2708" t="str">
            <v/>
          </cell>
          <cell r="AO2708" t="str">
            <v>T3</v>
          </cell>
          <cell r="AP2708" t="str">
            <v>5150</v>
          </cell>
          <cell r="AQ2708" t="str">
            <v>5175</v>
          </cell>
          <cell r="AR2708" t="str">
            <v/>
          </cell>
          <cell r="AS2708" t="str">
            <v/>
          </cell>
          <cell r="AT2708" t="str">
            <v/>
          </cell>
          <cell r="AU2708" t="str">
            <v/>
          </cell>
          <cell r="AV2708" t="str">
            <v/>
          </cell>
          <cell r="AW2708" t="str">
            <v/>
          </cell>
          <cell r="AX2708" t="str">
            <v>NASRI HUSSEK NYAMILE</v>
          </cell>
          <cell r="AY2708" t="str">
            <v/>
          </cell>
          <cell r="AZ2708"/>
          <cell r="BA2708"/>
          <cell r="BB2708" t="str">
            <v/>
          </cell>
          <cell r="BC2708"/>
          <cell r="BD2708" t="str">
            <v/>
          </cell>
          <cell r="BE2708" t="str">
            <v/>
          </cell>
          <cell r="BF2708" t="str">
            <v>0</v>
          </cell>
        </row>
        <row r="2709">
          <cell r="A2709">
            <v>10079999</v>
          </cell>
          <cell r="B2709" t="str">
            <v>AZAZI SELEMK</v>
          </cell>
          <cell r="C2709" t="str">
            <v>SALUM</v>
          </cell>
          <cell r="D2709" t="str">
            <v>YEMEKHANE İŞÇİSİ</v>
          </cell>
          <cell r="E2709" t="str">
            <v>DINING HALL WORKER</v>
          </cell>
          <cell r="F2709" t="str">
            <v>50109573</v>
          </cell>
          <cell r="G2709" t="str">
            <v>AFRIMAK COMPANY</v>
          </cell>
          <cell r="H2709" t="str">
            <v>50109573</v>
          </cell>
          <cell r="I2709" t="str">
            <v>0FFY</v>
          </cell>
          <cell r="J2709" t="str">
            <v>YEMEKHANE</v>
          </cell>
          <cell r="K2709" t="str">
            <v>50109576</v>
          </cell>
          <cell r="L2709" t="str">
            <v>TZ</v>
          </cell>
          <cell r="M2709" t="str">
            <v>Tanzanyalı</v>
          </cell>
          <cell r="N2709" t="str">
            <v>0035</v>
          </cell>
          <cell r="O2709" t="str">
            <v>TABORA</v>
          </cell>
          <cell r="P2709" t="str">
            <v>8B</v>
          </cell>
          <cell r="Q2709" t="str">
            <v>AFRIMAK COMPANY</v>
          </cell>
          <cell r="R2709">
            <v>45255</v>
          </cell>
          <cell r="S2709">
            <v>45255</v>
          </cell>
          <cell r="T2709"/>
          <cell r="U2709" t="str">
            <v/>
          </cell>
          <cell r="V2709" t="str">
            <v>Mavi Yaka Endirekt</v>
          </cell>
          <cell r="W2709" t="str">
            <v>LOT 3 (MIT)</v>
          </cell>
          <cell r="X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>İŞÇİ</v>
          </cell>
          <cell r="AC2709" t="str">
            <v>99</v>
          </cell>
          <cell r="AD2709" t="str">
            <v>LOT 3 (MIT)</v>
          </cell>
          <cell r="AE2709" t="str">
            <v>0113</v>
          </cell>
          <cell r="AF2709" t="str">
            <v/>
          </cell>
          <cell r="AG2709" t="str">
            <v>KM 785+000 - 829+305</v>
          </cell>
          <cell r="AH2709">
            <v>28022</v>
          </cell>
          <cell r="AI2709" t="str">
            <v>Bay</v>
          </cell>
          <cell r="AJ2709" t="str">
            <v>Yerel-Saatlik</v>
          </cell>
          <cell r="AK2709">
            <v>0</v>
          </cell>
          <cell r="AL2709" t="str">
            <v/>
          </cell>
          <cell r="AM2709" t="str">
            <v>306002</v>
          </cell>
          <cell r="AN2709" t="str">
            <v/>
          </cell>
          <cell r="AO2709" t="str">
            <v>T3</v>
          </cell>
          <cell r="AP2709" t="str">
            <v>5150</v>
          </cell>
          <cell r="AQ2709" t="str">
            <v>5175</v>
          </cell>
          <cell r="AR2709" t="str">
            <v/>
          </cell>
          <cell r="AS2709" t="str">
            <v/>
          </cell>
          <cell r="AT2709" t="str">
            <v/>
          </cell>
          <cell r="AU2709" t="str">
            <v/>
          </cell>
          <cell r="AV2709" t="str">
            <v/>
          </cell>
          <cell r="AW2709" t="str">
            <v/>
          </cell>
          <cell r="AX2709" t="str">
            <v>AZAZI SELEMK SALUM</v>
          </cell>
          <cell r="AY2709" t="str">
            <v/>
          </cell>
          <cell r="AZ2709"/>
          <cell r="BA2709"/>
          <cell r="BB2709" t="str">
            <v/>
          </cell>
          <cell r="BC2709"/>
          <cell r="BD2709" t="str">
            <v/>
          </cell>
          <cell r="BE2709" t="str">
            <v/>
          </cell>
          <cell r="BF2709" t="str">
            <v>0</v>
          </cell>
        </row>
        <row r="2710">
          <cell r="A2710">
            <v>10077866</v>
          </cell>
          <cell r="B2710" t="str">
            <v>HAMIS ABDALAH</v>
          </cell>
          <cell r="C2710" t="str">
            <v>HAMIS</v>
          </cell>
          <cell r="D2710" t="str">
            <v>PICKUP ŞOFÖRÜ</v>
          </cell>
          <cell r="E2710" t="str">
            <v>PICKUP DRIVER</v>
          </cell>
          <cell r="F2710" t="str">
            <v>50107642</v>
          </cell>
          <cell r="G2710" t="str">
            <v>PETRA PROTEK</v>
          </cell>
          <cell r="H2710" t="str">
            <v>50107642</v>
          </cell>
          <cell r="I2710" t="str">
            <v>0BBQ</v>
          </cell>
          <cell r="J2710" t="str">
            <v>İNŞAAT GRUBU</v>
          </cell>
          <cell r="K2710" t="str">
            <v>50108969</v>
          </cell>
          <cell r="L2710" t="str">
            <v>TZ</v>
          </cell>
          <cell r="M2710" t="str">
            <v>Tanzanyalı</v>
          </cell>
          <cell r="N2710" t="str">
            <v>0035</v>
          </cell>
          <cell r="O2710" t="str">
            <v>TABORA</v>
          </cell>
          <cell r="P2710" t="str">
            <v>7B</v>
          </cell>
          <cell r="Q2710" t="str">
            <v>PETRA PROTEK</v>
          </cell>
          <cell r="R2710">
            <v>44999</v>
          </cell>
          <cell r="S2710">
            <v>44999</v>
          </cell>
          <cell r="T2710">
            <v>45108</v>
          </cell>
          <cell r="U2710" t="str">
            <v>Dnm.S.İş Sözl. işverence feshi</v>
          </cell>
          <cell r="V2710" t="str">
            <v>Mavi Yaka Endirekt</v>
          </cell>
          <cell r="W2710" t="str">
            <v>LOT 3 (MIT)</v>
          </cell>
          <cell r="X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>GÖREVLİ</v>
          </cell>
          <cell r="AC2710" t="str">
            <v>99</v>
          </cell>
          <cell r="AD2710" t="str">
            <v>LOT 3 (MIT)</v>
          </cell>
          <cell r="AE2710" t="str">
            <v>0113</v>
          </cell>
          <cell r="AF2710" t="str">
            <v/>
          </cell>
          <cell r="AG2710" t="str">
            <v>KM 785+000 - 829+305</v>
          </cell>
          <cell r="AH2710">
            <v>32997</v>
          </cell>
          <cell r="AI2710" t="str">
            <v>Bay</v>
          </cell>
          <cell r="AJ2710" t="str">
            <v>Yerel-Saatlik</v>
          </cell>
          <cell r="AK2710">
            <v>0</v>
          </cell>
          <cell r="AL2710" t="str">
            <v/>
          </cell>
          <cell r="AM2710" t="str">
            <v>306002</v>
          </cell>
          <cell r="AN2710" t="str">
            <v/>
          </cell>
          <cell r="AO2710" t="str">
            <v>T3</v>
          </cell>
          <cell r="AP2710" t="str">
            <v>5150</v>
          </cell>
          <cell r="AQ2710" t="str">
            <v>5175</v>
          </cell>
          <cell r="AR2710" t="str">
            <v/>
          </cell>
          <cell r="AS2710" t="str">
            <v/>
          </cell>
          <cell r="AT2710" t="str">
            <v/>
          </cell>
          <cell r="AU2710" t="str">
            <v/>
          </cell>
          <cell r="AV2710" t="str">
            <v/>
          </cell>
          <cell r="AW2710" t="str">
            <v/>
          </cell>
          <cell r="AX2710" t="str">
            <v>HAMIS ABDALAH HAMIS</v>
          </cell>
          <cell r="AY2710" t="str">
            <v/>
          </cell>
          <cell r="AZ2710"/>
          <cell r="BA2710"/>
          <cell r="BB2710" t="str">
            <v/>
          </cell>
          <cell r="BC2710"/>
          <cell r="BD2710" t="str">
            <v/>
          </cell>
          <cell r="BE2710" t="str">
            <v/>
          </cell>
          <cell r="BF2710" t="str">
            <v>0</v>
          </cell>
        </row>
        <row r="2711">
          <cell r="A2711">
            <v>10080000</v>
          </cell>
          <cell r="B2711" t="str">
            <v>MUSTAFAA SHABANK</v>
          </cell>
          <cell r="C2711" t="str">
            <v>YAHAYA</v>
          </cell>
          <cell r="D2711" t="str">
            <v>YEMEKHANE İŞÇİSİ</v>
          </cell>
          <cell r="E2711" t="str">
            <v>DINING HALL WORKER</v>
          </cell>
          <cell r="F2711" t="str">
            <v>50109573</v>
          </cell>
          <cell r="G2711" t="str">
            <v>AFRIMAK COMPANY</v>
          </cell>
          <cell r="H2711" t="str">
            <v>50109573</v>
          </cell>
          <cell r="I2711" t="str">
            <v>0FFY</v>
          </cell>
          <cell r="J2711" t="str">
            <v>YEMEKHANE</v>
          </cell>
          <cell r="K2711" t="str">
            <v>50109576</v>
          </cell>
          <cell r="L2711" t="str">
            <v>TZ</v>
          </cell>
          <cell r="M2711" t="str">
            <v>Tanzanyalı</v>
          </cell>
          <cell r="N2711" t="str">
            <v>0035</v>
          </cell>
          <cell r="O2711" t="str">
            <v>TABORA</v>
          </cell>
          <cell r="P2711" t="str">
            <v>8B</v>
          </cell>
          <cell r="Q2711" t="str">
            <v>AFRIMAK COMPANY</v>
          </cell>
          <cell r="R2711">
            <v>45255</v>
          </cell>
          <cell r="S2711">
            <v>45255</v>
          </cell>
          <cell r="T2711"/>
          <cell r="U2711" t="str">
            <v/>
          </cell>
          <cell r="V2711" t="str">
            <v>Mavi Yaka Endirekt</v>
          </cell>
          <cell r="W2711" t="str">
            <v>LOT 3 (MIT)</v>
          </cell>
          <cell r="X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>İŞÇİ</v>
          </cell>
          <cell r="AC2711" t="str">
            <v>99</v>
          </cell>
          <cell r="AD2711" t="str">
            <v>LOT 3 (MIT)</v>
          </cell>
          <cell r="AE2711" t="str">
            <v>0113</v>
          </cell>
          <cell r="AF2711" t="str">
            <v/>
          </cell>
          <cell r="AG2711" t="str">
            <v>KM 785+000 - 829+305</v>
          </cell>
          <cell r="AH2711">
            <v>35437</v>
          </cell>
          <cell r="AI2711" t="str">
            <v>Bay</v>
          </cell>
          <cell r="AJ2711" t="str">
            <v>Yerel-Saatlik</v>
          </cell>
          <cell r="AK2711">
            <v>0</v>
          </cell>
          <cell r="AL2711" t="str">
            <v/>
          </cell>
          <cell r="AM2711" t="str">
            <v>306002</v>
          </cell>
          <cell r="AN2711" t="str">
            <v/>
          </cell>
          <cell r="AO2711" t="str">
            <v>T3</v>
          </cell>
          <cell r="AP2711" t="str">
            <v>5150</v>
          </cell>
          <cell r="AQ2711" t="str">
            <v>5175</v>
          </cell>
          <cell r="AR2711" t="str">
            <v/>
          </cell>
          <cell r="AS2711" t="str">
            <v/>
          </cell>
          <cell r="AT2711" t="str">
            <v/>
          </cell>
          <cell r="AU2711" t="str">
            <v/>
          </cell>
          <cell r="AV2711" t="str">
            <v/>
          </cell>
          <cell r="AW2711" t="str">
            <v/>
          </cell>
          <cell r="AX2711" t="str">
            <v>MUSTAFAA SHABANK YAHAYA</v>
          </cell>
          <cell r="AY2711" t="str">
            <v/>
          </cell>
          <cell r="AZ2711"/>
          <cell r="BA2711"/>
          <cell r="BB2711" t="str">
            <v/>
          </cell>
          <cell r="BC2711"/>
          <cell r="BD2711" t="str">
            <v/>
          </cell>
          <cell r="BE2711" t="str">
            <v/>
          </cell>
          <cell r="BF2711" t="str">
            <v>0</v>
          </cell>
        </row>
        <row r="2712">
          <cell r="A2712">
            <v>10077865</v>
          </cell>
          <cell r="B2712" t="str">
            <v>DAUD WEJA</v>
          </cell>
          <cell r="C2712" t="str">
            <v>DOGAN</v>
          </cell>
          <cell r="D2712" t="str">
            <v>SERAMİKÇİ</v>
          </cell>
          <cell r="E2712" t="str">
            <v>CERAMIC LAYER</v>
          </cell>
          <cell r="F2712" t="str">
            <v>50107642</v>
          </cell>
          <cell r="G2712" t="str">
            <v>PETRA PROTEK</v>
          </cell>
          <cell r="H2712" t="str">
            <v>50107642</v>
          </cell>
          <cell r="I2712" t="str">
            <v>0BBQ</v>
          </cell>
          <cell r="J2712" t="str">
            <v>İNŞAAT GRUBU</v>
          </cell>
          <cell r="K2712" t="str">
            <v>50109144</v>
          </cell>
          <cell r="L2712" t="str">
            <v>TZ</v>
          </cell>
          <cell r="M2712" t="str">
            <v>Tanzanyalı</v>
          </cell>
          <cell r="N2712" t="str">
            <v>0035</v>
          </cell>
          <cell r="O2712" t="str">
            <v>TABORA</v>
          </cell>
          <cell r="P2712" t="str">
            <v>7B</v>
          </cell>
          <cell r="Q2712" t="str">
            <v>PETRA PROTEK</v>
          </cell>
          <cell r="R2712">
            <v>44999</v>
          </cell>
          <cell r="S2712">
            <v>44999</v>
          </cell>
          <cell r="T2712">
            <v>45138</v>
          </cell>
          <cell r="U2712" t="str">
            <v>Diğer nedenler</v>
          </cell>
          <cell r="V2712" t="str">
            <v>Mavi Yaka Direkt</v>
          </cell>
          <cell r="W2712" t="str">
            <v>LOT 3 (MIT)</v>
          </cell>
          <cell r="X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>USTA</v>
          </cell>
          <cell r="AC2712" t="str">
            <v>99</v>
          </cell>
          <cell r="AD2712" t="str">
            <v>LOT 3 (MIT)</v>
          </cell>
          <cell r="AE2712" t="str">
            <v>0113</v>
          </cell>
          <cell r="AF2712" t="str">
            <v/>
          </cell>
          <cell r="AG2712" t="str">
            <v>KM 785+000 - 829+305</v>
          </cell>
          <cell r="AH2712">
            <v>30126</v>
          </cell>
          <cell r="AI2712" t="str">
            <v>Bay</v>
          </cell>
          <cell r="AJ2712" t="str">
            <v>Yerel-Saatlik</v>
          </cell>
          <cell r="AK2712">
            <v>0</v>
          </cell>
          <cell r="AL2712" t="str">
            <v/>
          </cell>
          <cell r="AM2712" t="str">
            <v>201002</v>
          </cell>
          <cell r="AN2712" t="str">
            <v/>
          </cell>
          <cell r="AO2712" t="str">
            <v>T3</v>
          </cell>
          <cell r="AP2712" t="str">
            <v>5150</v>
          </cell>
          <cell r="AQ2712" t="str">
            <v>5175</v>
          </cell>
          <cell r="AR2712" t="str">
            <v/>
          </cell>
          <cell r="AS2712" t="str">
            <v/>
          </cell>
          <cell r="AT2712" t="str">
            <v/>
          </cell>
          <cell r="AU2712" t="str">
            <v/>
          </cell>
          <cell r="AV2712" t="str">
            <v/>
          </cell>
          <cell r="AW2712" t="str">
            <v/>
          </cell>
          <cell r="AX2712" t="str">
            <v>DAUD WEJA DOGAN</v>
          </cell>
          <cell r="AY2712" t="str">
            <v/>
          </cell>
          <cell r="AZ2712"/>
          <cell r="BA2712"/>
          <cell r="BB2712" t="str">
            <v/>
          </cell>
          <cell r="BC2712"/>
          <cell r="BD2712" t="str">
            <v/>
          </cell>
          <cell r="BE2712" t="str">
            <v/>
          </cell>
          <cell r="BF2712" t="str">
            <v>0</v>
          </cell>
        </row>
        <row r="2713">
          <cell r="A2713">
            <v>10077864</v>
          </cell>
          <cell r="B2713" t="str">
            <v>ALPHONCE KASHINDYE</v>
          </cell>
          <cell r="C2713" t="str">
            <v>CHAMU</v>
          </cell>
          <cell r="D2713" t="str">
            <v>SERAMİKÇİ</v>
          </cell>
          <cell r="E2713" t="str">
            <v>CERAMIC LAYER</v>
          </cell>
          <cell r="F2713" t="str">
            <v>50107642</v>
          </cell>
          <cell r="G2713" t="str">
            <v>PETRA PROTEK</v>
          </cell>
          <cell r="H2713" t="str">
            <v>50107642</v>
          </cell>
          <cell r="I2713" t="str">
            <v>0BBQ</v>
          </cell>
          <cell r="J2713" t="str">
            <v>İNŞAAT GRUBU</v>
          </cell>
          <cell r="K2713" t="str">
            <v>50109144</v>
          </cell>
          <cell r="L2713" t="str">
            <v>TZ</v>
          </cell>
          <cell r="M2713" t="str">
            <v>Tanzanyalı</v>
          </cell>
          <cell r="N2713" t="str">
            <v>0035</v>
          </cell>
          <cell r="O2713" t="str">
            <v>TABORA</v>
          </cell>
          <cell r="P2713" t="str">
            <v>7B</v>
          </cell>
          <cell r="Q2713" t="str">
            <v>PETRA PROTEK</v>
          </cell>
          <cell r="R2713">
            <v>44999</v>
          </cell>
          <cell r="S2713">
            <v>44999</v>
          </cell>
          <cell r="T2713">
            <v>45157</v>
          </cell>
          <cell r="U2713" t="str">
            <v>Bsz.S.İşSz.İşvTrf.Hk.SebepsizF</v>
          </cell>
          <cell r="V2713" t="str">
            <v>Mavi Yaka Direkt</v>
          </cell>
          <cell r="W2713" t="str">
            <v>LOT 3 (MIT)</v>
          </cell>
          <cell r="X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>USTA</v>
          </cell>
          <cell r="AC2713" t="str">
            <v>99</v>
          </cell>
          <cell r="AD2713" t="str">
            <v>LOT 3 (MIT)</v>
          </cell>
          <cell r="AE2713" t="str">
            <v>0113</v>
          </cell>
          <cell r="AF2713" t="str">
            <v/>
          </cell>
          <cell r="AG2713" t="str">
            <v>KM 785+000 - 829+305</v>
          </cell>
          <cell r="AH2713">
            <v>31600</v>
          </cell>
          <cell r="AI2713" t="str">
            <v>Bay</v>
          </cell>
          <cell r="AJ2713" t="str">
            <v>Yerel-Saatlik</v>
          </cell>
          <cell r="AK2713">
            <v>0</v>
          </cell>
          <cell r="AL2713" t="str">
            <v/>
          </cell>
          <cell r="AM2713" t="str">
            <v>201002</v>
          </cell>
          <cell r="AN2713" t="str">
            <v/>
          </cell>
          <cell r="AO2713" t="str">
            <v>T3</v>
          </cell>
          <cell r="AP2713" t="str">
            <v>5150</v>
          </cell>
          <cell r="AQ2713" t="str">
            <v>5175</v>
          </cell>
          <cell r="AR2713" t="str">
            <v/>
          </cell>
          <cell r="AS2713" t="str">
            <v/>
          </cell>
          <cell r="AT2713" t="str">
            <v/>
          </cell>
          <cell r="AU2713" t="str">
            <v/>
          </cell>
          <cell r="AV2713" t="str">
            <v/>
          </cell>
          <cell r="AW2713" t="str">
            <v/>
          </cell>
          <cell r="AX2713" t="str">
            <v>ALPHONCE KASHINDYE CHAMU</v>
          </cell>
          <cell r="AY2713" t="str">
            <v/>
          </cell>
          <cell r="AZ2713"/>
          <cell r="BA2713"/>
          <cell r="BB2713" t="str">
            <v/>
          </cell>
          <cell r="BC2713"/>
          <cell r="BD2713" t="str">
            <v/>
          </cell>
          <cell r="BE2713" t="str">
            <v/>
          </cell>
          <cell r="BF2713" t="str">
            <v>0</v>
          </cell>
        </row>
        <row r="2714">
          <cell r="A2714">
            <v>10080001</v>
          </cell>
          <cell r="B2714" t="str">
            <v>LUCAS MALEK</v>
          </cell>
          <cell r="C2714" t="str">
            <v>NGWANDU</v>
          </cell>
          <cell r="D2714" t="str">
            <v>AŞÇI</v>
          </cell>
          <cell r="E2714" t="str">
            <v>COOK</v>
          </cell>
          <cell r="F2714" t="str">
            <v>50109573</v>
          </cell>
          <cell r="G2714" t="str">
            <v>AFRIMAK COMPANY</v>
          </cell>
          <cell r="H2714" t="str">
            <v>50109573</v>
          </cell>
          <cell r="I2714" t="str">
            <v>0FFY</v>
          </cell>
          <cell r="J2714" t="str">
            <v>YEMEKHANE</v>
          </cell>
          <cell r="K2714" t="str">
            <v>50109574</v>
          </cell>
          <cell r="L2714" t="str">
            <v>TZ</v>
          </cell>
          <cell r="M2714" t="str">
            <v>Tanzanyalı</v>
          </cell>
          <cell r="N2714" t="str">
            <v>0035</v>
          </cell>
          <cell r="O2714" t="str">
            <v>TABORA</v>
          </cell>
          <cell r="P2714" t="str">
            <v>8B</v>
          </cell>
          <cell r="Q2714" t="str">
            <v>AFRIMAK COMPANY</v>
          </cell>
          <cell r="R2714">
            <v>45255</v>
          </cell>
          <cell r="S2714">
            <v>45255</v>
          </cell>
          <cell r="T2714"/>
          <cell r="U2714" t="str">
            <v/>
          </cell>
          <cell r="V2714" t="str">
            <v>Mavi Yaka Endirekt</v>
          </cell>
          <cell r="W2714" t="str">
            <v>LOT 3 (MIT)</v>
          </cell>
          <cell r="X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>GÖREVLİ</v>
          </cell>
          <cell r="AC2714" t="str">
            <v>99</v>
          </cell>
          <cell r="AD2714" t="str">
            <v>LOT 3 (MIT)</v>
          </cell>
          <cell r="AE2714" t="str">
            <v>0113</v>
          </cell>
          <cell r="AF2714" t="str">
            <v/>
          </cell>
          <cell r="AG2714" t="str">
            <v>KM 785+000 - 829+305</v>
          </cell>
          <cell r="AH2714">
            <v>27529</v>
          </cell>
          <cell r="AI2714" t="str">
            <v>Bay</v>
          </cell>
          <cell r="AJ2714" t="str">
            <v>Yerel-Saatlik</v>
          </cell>
          <cell r="AK2714">
            <v>0</v>
          </cell>
          <cell r="AL2714" t="str">
            <v/>
          </cell>
          <cell r="AM2714" t="str">
            <v>306002</v>
          </cell>
          <cell r="AN2714" t="str">
            <v/>
          </cell>
          <cell r="AO2714" t="str">
            <v>T3</v>
          </cell>
          <cell r="AP2714" t="str">
            <v>5150</v>
          </cell>
          <cell r="AQ2714" t="str">
            <v>5175</v>
          </cell>
          <cell r="AR2714" t="str">
            <v/>
          </cell>
          <cell r="AS2714" t="str">
            <v/>
          </cell>
          <cell r="AT2714" t="str">
            <v/>
          </cell>
          <cell r="AU2714" t="str">
            <v/>
          </cell>
          <cell r="AV2714" t="str">
            <v/>
          </cell>
          <cell r="AW2714" t="str">
            <v/>
          </cell>
          <cell r="AX2714" t="str">
            <v>LUCAS MALEK NGWANDU</v>
          </cell>
          <cell r="AY2714" t="str">
            <v/>
          </cell>
          <cell r="AZ2714"/>
          <cell r="BA2714"/>
          <cell r="BB2714" t="str">
            <v/>
          </cell>
          <cell r="BC2714"/>
          <cell r="BD2714" t="str">
            <v/>
          </cell>
          <cell r="BE2714" t="str">
            <v/>
          </cell>
          <cell r="BF2714" t="str">
            <v>0</v>
          </cell>
        </row>
        <row r="2715">
          <cell r="A2715">
            <v>10080002</v>
          </cell>
          <cell r="B2715" t="str">
            <v>SOGORO AMIK</v>
          </cell>
          <cell r="C2715" t="str">
            <v>SOGORO</v>
          </cell>
          <cell r="D2715" t="str">
            <v>YEMEKHANE İŞÇİSİ</v>
          </cell>
          <cell r="E2715" t="str">
            <v>DINING HALL WORKER</v>
          </cell>
          <cell r="F2715" t="str">
            <v>50109573</v>
          </cell>
          <cell r="G2715" t="str">
            <v>AFRIMAK COMPANY</v>
          </cell>
          <cell r="H2715" t="str">
            <v>50109573</v>
          </cell>
          <cell r="I2715" t="str">
            <v>0FFY</v>
          </cell>
          <cell r="J2715" t="str">
            <v>YEMEKHANE</v>
          </cell>
          <cell r="K2715" t="str">
            <v>50109576</v>
          </cell>
          <cell r="L2715" t="str">
            <v>TZ</v>
          </cell>
          <cell r="M2715" t="str">
            <v>Tanzanyalı</v>
          </cell>
          <cell r="N2715" t="str">
            <v>0035</v>
          </cell>
          <cell r="O2715" t="str">
            <v>TABORA</v>
          </cell>
          <cell r="P2715" t="str">
            <v>8B</v>
          </cell>
          <cell r="Q2715" t="str">
            <v>AFRIMAK COMPANY</v>
          </cell>
          <cell r="R2715">
            <v>45255</v>
          </cell>
          <cell r="S2715">
            <v>45255</v>
          </cell>
          <cell r="T2715"/>
          <cell r="U2715" t="str">
            <v/>
          </cell>
          <cell r="V2715" t="str">
            <v>Mavi Yaka Endirekt</v>
          </cell>
          <cell r="W2715" t="str">
            <v>LOT 3 (MIT)</v>
          </cell>
          <cell r="X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>İŞÇİ</v>
          </cell>
          <cell r="AC2715" t="str">
            <v>99</v>
          </cell>
          <cell r="AD2715" t="str">
            <v>LOT 3 (MIT)</v>
          </cell>
          <cell r="AE2715" t="str">
            <v>0113</v>
          </cell>
          <cell r="AF2715" t="str">
            <v/>
          </cell>
          <cell r="AG2715" t="str">
            <v>KM 785+000 - 829+305</v>
          </cell>
          <cell r="AH2715">
            <v>27529</v>
          </cell>
          <cell r="AI2715" t="str">
            <v>Bay</v>
          </cell>
          <cell r="AJ2715" t="str">
            <v>Yerel-Saatlik</v>
          </cell>
          <cell r="AK2715">
            <v>0</v>
          </cell>
          <cell r="AL2715" t="str">
            <v/>
          </cell>
          <cell r="AM2715" t="str">
            <v>306002</v>
          </cell>
          <cell r="AN2715" t="str">
            <v/>
          </cell>
          <cell r="AO2715" t="str">
            <v>T3</v>
          </cell>
          <cell r="AP2715" t="str">
            <v>5150</v>
          </cell>
          <cell r="AQ2715" t="str">
            <v>5175</v>
          </cell>
          <cell r="AR2715" t="str">
            <v/>
          </cell>
          <cell r="AS2715" t="str">
            <v/>
          </cell>
          <cell r="AT2715" t="str">
            <v/>
          </cell>
          <cell r="AU2715" t="str">
            <v/>
          </cell>
          <cell r="AV2715" t="str">
            <v/>
          </cell>
          <cell r="AW2715" t="str">
            <v/>
          </cell>
          <cell r="AX2715" t="str">
            <v>SOGORO AMIK SOGORO</v>
          </cell>
          <cell r="AY2715" t="str">
            <v/>
          </cell>
          <cell r="AZ2715"/>
          <cell r="BA2715"/>
          <cell r="BB2715" t="str">
            <v/>
          </cell>
          <cell r="BC2715"/>
          <cell r="BD2715" t="str">
            <v/>
          </cell>
          <cell r="BE2715" t="str">
            <v/>
          </cell>
          <cell r="BF2715" t="str">
            <v>0</v>
          </cell>
        </row>
        <row r="2716">
          <cell r="A2716">
            <v>10079759</v>
          </cell>
          <cell r="B2716" t="str">
            <v>JUMANNE HUSSENI</v>
          </cell>
          <cell r="C2716" t="str">
            <v>KAMBAULAYA</v>
          </cell>
          <cell r="D2716" t="str">
            <v>BAYRAKÇI</v>
          </cell>
          <cell r="E2716" t="str">
            <v>FLAGMAN</v>
          </cell>
          <cell r="F2716" t="str">
            <v>50106670</v>
          </cell>
          <cell r="G2716" t="str">
            <v>KITUMBO SECURITY</v>
          </cell>
          <cell r="H2716" t="str">
            <v>50106670</v>
          </cell>
          <cell r="I2716" t="str">
            <v>0GG3</v>
          </cell>
          <cell r="J2716" t="str">
            <v>İŞ GÜVENLİĞİ</v>
          </cell>
          <cell r="K2716" t="str">
            <v>50114338</v>
          </cell>
          <cell r="L2716" t="str">
            <v>TZ</v>
          </cell>
          <cell r="M2716" t="str">
            <v>Tanzanyalı</v>
          </cell>
          <cell r="N2716" t="str">
            <v>0037</v>
          </cell>
          <cell r="O2716" t="str">
            <v>İTİGİ</v>
          </cell>
          <cell r="P2716" t="str">
            <v>7L</v>
          </cell>
          <cell r="Q2716" t="str">
            <v>KITIMBO SECURITY</v>
          </cell>
          <cell r="R2716">
            <v>45188</v>
          </cell>
          <cell r="S2716">
            <v>45188</v>
          </cell>
          <cell r="T2716">
            <v>45239</v>
          </cell>
          <cell r="U2716" t="str">
            <v>Belirli S. İş Sözl. sona erm.</v>
          </cell>
          <cell r="V2716" t="str">
            <v>Mavi Yaka Endirekt</v>
          </cell>
          <cell r="W2716" t="str">
            <v>LOT 3 (MIT)</v>
          </cell>
          <cell r="X2716" t="str">
            <v/>
          </cell>
          <cell r="Y2716" t="str">
            <v/>
          </cell>
          <cell r="Z2716" t="str">
            <v/>
          </cell>
          <cell r="AA2716" t="str">
            <v>0789756407</v>
          </cell>
          <cell r="AB2716" t="str">
            <v>İŞÇİ</v>
          </cell>
          <cell r="AC2716" t="str">
            <v>99</v>
          </cell>
          <cell r="AD2716" t="str">
            <v>LOT 3 (MIT)</v>
          </cell>
          <cell r="AE2716" t="str">
            <v>0113</v>
          </cell>
          <cell r="AF2716" t="str">
            <v/>
          </cell>
          <cell r="AG2716" t="str">
            <v>KM 785+000 - 829+305</v>
          </cell>
          <cell r="AH2716">
            <v>29953</v>
          </cell>
          <cell r="AI2716" t="str">
            <v>Bay</v>
          </cell>
          <cell r="AJ2716" t="str">
            <v>Yerel-Saatlik</v>
          </cell>
          <cell r="AK2716">
            <v>0</v>
          </cell>
          <cell r="AL2716" t="str">
            <v/>
          </cell>
          <cell r="AM2716" t="str">
            <v>306005</v>
          </cell>
          <cell r="AN2716" t="str">
            <v>S</v>
          </cell>
          <cell r="AO2716" t="str">
            <v>T3</v>
          </cell>
          <cell r="AP2716" t="str">
            <v>5150</v>
          </cell>
          <cell r="AQ2716" t="str">
            <v>5175</v>
          </cell>
          <cell r="AR2716" t="str">
            <v/>
          </cell>
          <cell r="AS2716" t="str">
            <v/>
          </cell>
          <cell r="AT2716" t="str">
            <v/>
          </cell>
          <cell r="AU2716" t="str">
            <v/>
          </cell>
          <cell r="AV2716" t="str">
            <v/>
          </cell>
          <cell r="AW2716" t="str">
            <v/>
          </cell>
          <cell r="AX2716" t="str">
            <v>JUMANNE HUSSENI KAMBAULAYA</v>
          </cell>
          <cell r="AY2716" t="str">
            <v/>
          </cell>
          <cell r="AZ2716"/>
          <cell r="BA2716"/>
          <cell r="BB2716" t="str">
            <v/>
          </cell>
          <cell r="BC2716"/>
          <cell r="BD2716" t="str">
            <v/>
          </cell>
          <cell r="BE2716" t="str">
            <v/>
          </cell>
          <cell r="BF2716" t="str">
            <v>0</v>
          </cell>
        </row>
        <row r="2717">
          <cell r="A2717">
            <v>10079764</v>
          </cell>
          <cell r="B2717" t="str">
            <v>ABUBAKARI ABDALLA</v>
          </cell>
          <cell r="C2717" t="str">
            <v>MAGANGA</v>
          </cell>
          <cell r="D2717" t="str">
            <v>BAYRAKÇI</v>
          </cell>
          <cell r="E2717" t="str">
            <v>FLAGMAN</v>
          </cell>
          <cell r="F2717" t="str">
            <v>50106670</v>
          </cell>
          <cell r="G2717" t="str">
            <v>KITUMBO SECURITY</v>
          </cell>
          <cell r="H2717" t="str">
            <v>50106670</v>
          </cell>
          <cell r="I2717" t="str">
            <v>0GG3</v>
          </cell>
          <cell r="J2717" t="str">
            <v>İŞ GÜVENLİĞİ</v>
          </cell>
          <cell r="K2717" t="str">
            <v>50114338</v>
          </cell>
          <cell r="L2717" t="str">
            <v>TZ</v>
          </cell>
          <cell r="M2717" t="str">
            <v>Tanzanyalı</v>
          </cell>
          <cell r="N2717" t="str">
            <v>0037</v>
          </cell>
          <cell r="O2717" t="str">
            <v>İTİGİ</v>
          </cell>
          <cell r="P2717" t="str">
            <v>7L</v>
          </cell>
          <cell r="Q2717" t="str">
            <v>KITIMBO SECURITY</v>
          </cell>
          <cell r="R2717">
            <v>45189</v>
          </cell>
          <cell r="S2717">
            <v>45189</v>
          </cell>
          <cell r="T2717">
            <v>45232</v>
          </cell>
          <cell r="U2717" t="str">
            <v>Belirli S. İş Sözl. sona erm.</v>
          </cell>
          <cell r="V2717" t="str">
            <v>Mavi Yaka Endirekt</v>
          </cell>
          <cell r="W2717" t="str">
            <v>LOT 3 (MIT)</v>
          </cell>
          <cell r="X2717" t="str">
            <v/>
          </cell>
          <cell r="Y2717" t="str">
            <v/>
          </cell>
          <cell r="Z2717" t="str">
            <v/>
          </cell>
          <cell r="AA2717" t="str">
            <v>0757597315</v>
          </cell>
          <cell r="AB2717" t="str">
            <v>İŞÇİ</v>
          </cell>
          <cell r="AC2717" t="str">
            <v>99</v>
          </cell>
          <cell r="AD2717" t="str">
            <v>LOT 3 (MIT)</v>
          </cell>
          <cell r="AE2717" t="str">
            <v>0113</v>
          </cell>
          <cell r="AF2717" t="str">
            <v/>
          </cell>
          <cell r="AG2717" t="str">
            <v>KM 785+000 - 829+305</v>
          </cell>
          <cell r="AH2717">
            <v>34486</v>
          </cell>
          <cell r="AI2717" t="str">
            <v>Bay</v>
          </cell>
          <cell r="AJ2717" t="str">
            <v>Yerel-Saatlik</v>
          </cell>
          <cell r="AK2717">
            <v>0</v>
          </cell>
          <cell r="AL2717" t="str">
            <v/>
          </cell>
          <cell r="AM2717" t="str">
            <v>306005</v>
          </cell>
          <cell r="AN2717" t="str">
            <v>S</v>
          </cell>
          <cell r="AO2717" t="str">
            <v>T3</v>
          </cell>
          <cell r="AP2717" t="str">
            <v>5150</v>
          </cell>
          <cell r="AQ2717" t="str">
            <v>5175</v>
          </cell>
          <cell r="AR2717" t="str">
            <v/>
          </cell>
          <cell r="AS2717" t="str">
            <v/>
          </cell>
          <cell r="AT2717" t="str">
            <v/>
          </cell>
          <cell r="AU2717" t="str">
            <v/>
          </cell>
          <cell r="AV2717" t="str">
            <v/>
          </cell>
          <cell r="AW2717" t="str">
            <v/>
          </cell>
          <cell r="AX2717" t="str">
            <v>ABUBAKARI ABDALLA MAGANGA</v>
          </cell>
          <cell r="AY2717" t="str">
            <v/>
          </cell>
          <cell r="AZ2717"/>
          <cell r="BA2717"/>
          <cell r="BB2717" t="str">
            <v/>
          </cell>
          <cell r="BC2717"/>
          <cell r="BD2717" t="str">
            <v/>
          </cell>
          <cell r="BE2717" t="str">
            <v/>
          </cell>
          <cell r="BF2717" t="str">
            <v>0</v>
          </cell>
        </row>
        <row r="2718">
          <cell r="A2718">
            <v>10079765</v>
          </cell>
          <cell r="B2718" t="str">
            <v>BRIGHTON ASAJENIE</v>
          </cell>
          <cell r="C2718" t="str">
            <v>MAJIMOTO</v>
          </cell>
          <cell r="D2718" t="str">
            <v>BAYRAKÇI</v>
          </cell>
          <cell r="E2718" t="str">
            <v>FLAGMAN</v>
          </cell>
          <cell r="F2718" t="str">
            <v>50106670</v>
          </cell>
          <cell r="G2718" t="str">
            <v>KITUMBO SECURITY</v>
          </cell>
          <cell r="H2718" t="str">
            <v>50106670</v>
          </cell>
          <cell r="I2718" t="str">
            <v>0GG3</v>
          </cell>
          <cell r="J2718" t="str">
            <v>İŞ GÜVENLİĞİ</v>
          </cell>
          <cell r="K2718" t="str">
            <v>50114338</v>
          </cell>
          <cell r="L2718" t="str">
            <v>TZ</v>
          </cell>
          <cell r="M2718" t="str">
            <v>Tanzanyalı</v>
          </cell>
          <cell r="N2718" t="str">
            <v>0037</v>
          </cell>
          <cell r="O2718" t="str">
            <v>İTİGİ</v>
          </cell>
          <cell r="P2718" t="str">
            <v>7L</v>
          </cell>
          <cell r="Q2718" t="str">
            <v>KITIMBO SECURITY</v>
          </cell>
          <cell r="R2718">
            <v>45189</v>
          </cell>
          <cell r="S2718">
            <v>45189</v>
          </cell>
          <cell r="T2718">
            <v>45239</v>
          </cell>
          <cell r="U2718" t="str">
            <v>Belirli S. İş Sözl. sona erm.</v>
          </cell>
          <cell r="V2718" t="str">
            <v>Mavi Yaka Endirekt</v>
          </cell>
          <cell r="W2718" t="str">
            <v>LOT 3 (MIT)</v>
          </cell>
          <cell r="X2718" t="str">
            <v/>
          </cell>
          <cell r="Y2718" t="str">
            <v/>
          </cell>
          <cell r="Z2718" t="str">
            <v/>
          </cell>
          <cell r="AA2718" t="str">
            <v>0717705071</v>
          </cell>
          <cell r="AB2718" t="str">
            <v>İŞÇİ</v>
          </cell>
          <cell r="AC2718" t="str">
            <v>99</v>
          </cell>
          <cell r="AD2718" t="str">
            <v>LOT 3 (MIT)</v>
          </cell>
          <cell r="AE2718" t="str">
            <v>0113</v>
          </cell>
          <cell r="AF2718" t="str">
            <v/>
          </cell>
          <cell r="AG2718" t="str">
            <v>KM 785+000 - 829+305</v>
          </cell>
          <cell r="AH2718">
            <v>34434</v>
          </cell>
          <cell r="AI2718" t="str">
            <v>Bay</v>
          </cell>
          <cell r="AJ2718" t="str">
            <v>Yerel-Saatlik</v>
          </cell>
          <cell r="AK2718">
            <v>0</v>
          </cell>
          <cell r="AL2718" t="str">
            <v/>
          </cell>
          <cell r="AM2718" t="str">
            <v>306005</v>
          </cell>
          <cell r="AN2718" t="str">
            <v>S</v>
          </cell>
          <cell r="AO2718" t="str">
            <v>T3</v>
          </cell>
          <cell r="AP2718" t="str">
            <v>5150</v>
          </cell>
          <cell r="AQ2718" t="str">
            <v>5175</v>
          </cell>
          <cell r="AR2718" t="str">
            <v/>
          </cell>
          <cell r="AS2718" t="str">
            <v/>
          </cell>
          <cell r="AT2718" t="str">
            <v/>
          </cell>
          <cell r="AU2718" t="str">
            <v/>
          </cell>
          <cell r="AV2718" t="str">
            <v/>
          </cell>
          <cell r="AW2718" t="str">
            <v/>
          </cell>
          <cell r="AX2718" t="str">
            <v>BRIGHTON ASAJENIE MAJIMOTO</v>
          </cell>
          <cell r="AY2718" t="str">
            <v/>
          </cell>
          <cell r="AZ2718"/>
          <cell r="BA2718"/>
          <cell r="BB2718" t="str">
            <v/>
          </cell>
          <cell r="BC2718"/>
          <cell r="BD2718" t="str">
            <v/>
          </cell>
          <cell r="BE2718" t="str">
            <v/>
          </cell>
          <cell r="BF2718" t="str">
            <v>0</v>
          </cell>
        </row>
        <row r="2719">
          <cell r="A2719">
            <v>10079766</v>
          </cell>
          <cell r="B2719" t="str">
            <v>HUSSEİN ALLY</v>
          </cell>
          <cell r="C2719" t="str">
            <v>HUSSEİN</v>
          </cell>
          <cell r="D2719" t="str">
            <v>BAYRAKÇI</v>
          </cell>
          <cell r="E2719" t="str">
            <v>FLAGMAN</v>
          </cell>
          <cell r="F2719" t="str">
            <v>50106670</v>
          </cell>
          <cell r="G2719" t="str">
            <v>KITUMBO SECURITY</v>
          </cell>
          <cell r="H2719" t="str">
            <v>50106670</v>
          </cell>
          <cell r="I2719" t="str">
            <v>0GG3</v>
          </cell>
          <cell r="J2719" t="str">
            <v>İŞ GÜVENLİĞİ</v>
          </cell>
          <cell r="K2719" t="str">
            <v>50114338</v>
          </cell>
          <cell r="L2719" t="str">
            <v>TZ</v>
          </cell>
          <cell r="M2719" t="str">
            <v>Tanzanyalı</v>
          </cell>
          <cell r="N2719" t="str">
            <v>0037</v>
          </cell>
          <cell r="O2719" t="str">
            <v>İTİGİ</v>
          </cell>
          <cell r="P2719" t="str">
            <v>7L</v>
          </cell>
          <cell r="Q2719" t="str">
            <v>KITIMBO SECURITY</v>
          </cell>
          <cell r="R2719">
            <v>45189</v>
          </cell>
          <cell r="S2719">
            <v>45189</v>
          </cell>
          <cell r="T2719">
            <v>45232</v>
          </cell>
          <cell r="U2719" t="str">
            <v>Belirli S. İş Sözl. sona erm.</v>
          </cell>
          <cell r="V2719" t="str">
            <v>Mavi Yaka Endirekt</v>
          </cell>
          <cell r="W2719" t="str">
            <v>LOT 3 (MIT)</v>
          </cell>
          <cell r="X2719" t="str">
            <v/>
          </cell>
          <cell r="Y2719" t="str">
            <v/>
          </cell>
          <cell r="Z2719" t="str">
            <v/>
          </cell>
          <cell r="AA2719" t="str">
            <v>0696142395</v>
          </cell>
          <cell r="AB2719" t="str">
            <v>İŞÇİ</v>
          </cell>
          <cell r="AC2719" t="str">
            <v>99</v>
          </cell>
          <cell r="AD2719" t="str">
            <v>LOT 3 (MIT)</v>
          </cell>
          <cell r="AE2719" t="str">
            <v>0113</v>
          </cell>
          <cell r="AF2719" t="str">
            <v/>
          </cell>
          <cell r="AG2719" t="str">
            <v>KM 785+000 - 829+305</v>
          </cell>
          <cell r="AH2719">
            <v>37118</v>
          </cell>
          <cell r="AI2719" t="str">
            <v>Bay</v>
          </cell>
          <cell r="AJ2719" t="str">
            <v>Yerel-Saatlik</v>
          </cell>
          <cell r="AK2719">
            <v>0</v>
          </cell>
          <cell r="AL2719" t="str">
            <v/>
          </cell>
          <cell r="AM2719" t="str">
            <v>306005</v>
          </cell>
          <cell r="AN2719" t="str">
            <v>S</v>
          </cell>
          <cell r="AO2719" t="str">
            <v>T3</v>
          </cell>
          <cell r="AP2719" t="str">
            <v>5150</v>
          </cell>
          <cell r="AQ2719" t="str">
            <v>5175</v>
          </cell>
          <cell r="AR2719" t="str">
            <v/>
          </cell>
          <cell r="AS2719" t="str">
            <v/>
          </cell>
          <cell r="AT2719" t="str">
            <v/>
          </cell>
          <cell r="AU2719" t="str">
            <v/>
          </cell>
          <cell r="AV2719" t="str">
            <v/>
          </cell>
          <cell r="AW2719" t="str">
            <v/>
          </cell>
          <cell r="AX2719" t="str">
            <v>HUSSEİN ALLY HUSSEİN</v>
          </cell>
          <cell r="AY2719" t="str">
            <v/>
          </cell>
          <cell r="AZ2719"/>
          <cell r="BA2719"/>
          <cell r="BB2719" t="str">
            <v/>
          </cell>
          <cell r="BC2719"/>
          <cell r="BD2719" t="str">
            <v/>
          </cell>
          <cell r="BE2719" t="str">
            <v/>
          </cell>
          <cell r="BF2719" t="str">
            <v>0</v>
          </cell>
        </row>
        <row r="2720">
          <cell r="A2720">
            <v>10079770</v>
          </cell>
          <cell r="B2720" t="str">
            <v>WILLIAM ALPHONCE</v>
          </cell>
          <cell r="C2720" t="str">
            <v>MLOLWA</v>
          </cell>
          <cell r="D2720" t="str">
            <v>PICKUP ŞOFÖRÜ</v>
          </cell>
          <cell r="E2720" t="str">
            <v>PICKUP DRIVER</v>
          </cell>
          <cell r="F2720" t="str">
            <v>50113204</v>
          </cell>
          <cell r="G2720" t="str">
            <v>KİRALIK (HAFİF VASITA)</v>
          </cell>
          <cell r="H2720" t="str">
            <v>50113204</v>
          </cell>
          <cell r="I2720" t="str">
            <v>0FFZ</v>
          </cell>
          <cell r="J2720" t="str">
            <v>İDARİ İŞLER</v>
          </cell>
          <cell r="K2720" t="str">
            <v>50113211</v>
          </cell>
          <cell r="L2720" t="str">
            <v>TZ</v>
          </cell>
          <cell r="M2720" t="str">
            <v>Tanzanyalı</v>
          </cell>
          <cell r="N2720" t="str">
            <v>0037</v>
          </cell>
          <cell r="O2720" t="str">
            <v>İTİGİ</v>
          </cell>
          <cell r="P2720" t="str">
            <v>8N</v>
          </cell>
          <cell r="Q2720" t="str">
            <v>KİRALIK MAKİNA &amp; EKİPMAN</v>
          </cell>
          <cell r="R2720">
            <v>45189</v>
          </cell>
          <cell r="S2720">
            <v>45189</v>
          </cell>
          <cell r="T2720">
            <v>45260</v>
          </cell>
          <cell r="U2720" t="str">
            <v>Belirli S. İş Sözl. sona erm.</v>
          </cell>
          <cell r="V2720" t="str">
            <v>Mavi Yaka Endirekt</v>
          </cell>
          <cell r="W2720" t="str">
            <v>LOT 3 (MIT)</v>
          </cell>
          <cell r="X2720" t="str">
            <v/>
          </cell>
          <cell r="Y2720" t="str">
            <v/>
          </cell>
          <cell r="Z2720" t="str">
            <v/>
          </cell>
          <cell r="AA2720" t="str">
            <v>0674403744</v>
          </cell>
          <cell r="AB2720" t="str">
            <v>GÖREVLİ</v>
          </cell>
          <cell r="AC2720" t="str">
            <v>99</v>
          </cell>
          <cell r="AD2720" t="str">
            <v>LOT 3 (MIT)</v>
          </cell>
          <cell r="AE2720" t="str">
            <v>0113</v>
          </cell>
          <cell r="AF2720" t="str">
            <v/>
          </cell>
          <cell r="AG2720" t="str">
            <v>KM 785+000 - 829+305</v>
          </cell>
          <cell r="AH2720">
            <v>35859</v>
          </cell>
          <cell r="AI2720" t="str">
            <v>Bay</v>
          </cell>
          <cell r="AJ2720" t="str">
            <v>Yerel-Saatlik</v>
          </cell>
          <cell r="AK2720">
            <v>0</v>
          </cell>
          <cell r="AL2720" t="str">
            <v/>
          </cell>
          <cell r="AM2720" t="str">
            <v>306002</v>
          </cell>
          <cell r="AN2720" t="str">
            <v>S</v>
          </cell>
          <cell r="AO2720" t="str">
            <v>T3</v>
          </cell>
          <cell r="AP2720" t="str">
            <v>5150</v>
          </cell>
          <cell r="AQ2720" t="str">
            <v>5175</v>
          </cell>
          <cell r="AR2720" t="str">
            <v/>
          </cell>
          <cell r="AS2720" t="str">
            <v/>
          </cell>
          <cell r="AT2720" t="str">
            <v/>
          </cell>
          <cell r="AU2720" t="str">
            <v/>
          </cell>
          <cell r="AV2720" t="str">
            <v/>
          </cell>
          <cell r="AW2720" t="str">
            <v/>
          </cell>
          <cell r="AX2720" t="str">
            <v>WILLIAM ALPHONCE MLOLWA</v>
          </cell>
          <cell r="AY2720" t="str">
            <v/>
          </cell>
          <cell r="AZ2720"/>
          <cell r="BA2720"/>
          <cell r="BB2720" t="str">
            <v/>
          </cell>
          <cell r="BC2720"/>
          <cell r="BD2720" t="str">
            <v/>
          </cell>
          <cell r="BE2720" t="str">
            <v/>
          </cell>
          <cell r="BF2720" t="str">
            <v>0</v>
          </cell>
        </row>
        <row r="2721">
          <cell r="A2721">
            <v>10079773</v>
          </cell>
          <cell r="B2721" t="str">
            <v>SADI AYUBU</v>
          </cell>
          <cell r="C2721" t="str">
            <v>TEMBO</v>
          </cell>
          <cell r="D2721" t="str">
            <v>BAYRAKÇI</v>
          </cell>
          <cell r="E2721" t="str">
            <v>FLAGMAN</v>
          </cell>
          <cell r="F2721" t="str">
            <v>50106670</v>
          </cell>
          <cell r="G2721" t="str">
            <v>KITUMBO SECURITY</v>
          </cell>
          <cell r="H2721" t="str">
            <v>50106670</v>
          </cell>
          <cell r="I2721" t="str">
            <v>0GG3</v>
          </cell>
          <cell r="J2721" t="str">
            <v>İŞ GÜVENLİĞİ</v>
          </cell>
          <cell r="K2721" t="str">
            <v>50114338</v>
          </cell>
          <cell r="L2721" t="str">
            <v>TZ</v>
          </cell>
          <cell r="M2721" t="str">
            <v>Tanzanyalı</v>
          </cell>
          <cell r="N2721" t="str">
            <v>0037</v>
          </cell>
          <cell r="O2721" t="str">
            <v>İTİGİ</v>
          </cell>
          <cell r="P2721" t="str">
            <v>7L</v>
          </cell>
          <cell r="Q2721" t="str">
            <v>KITIMBO SECURITY</v>
          </cell>
          <cell r="R2721">
            <v>45190</v>
          </cell>
          <cell r="S2721">
            <v>45190</v>
          </cell>
          <cell r="T2721"/>
          <cell r="U2721" t="str">
            <v/>
          </cell>
          <cell r="V2721" t="str">
            <v>Mavi Yaka Endirekt</v>
          </cell>
          <cell r="W2721" t="str">
            <v>LOT 3 (MIT)</v>
          </cell>
          <cell r="X2721" t="str">
            <v/>
          </cell>
          <cell r="Y2721" t="str">
            <v/>
          </cell>
          <cell r="Z2721" t="str">
            <v/>
          </cell>
          <cell r="AA2721" t="str">
            <v>0682157976</v>
          </cell>
          <cell r="AB2721" t="str">
            <v>İŞÇİ</v>
          </cell>
          <cell r="AC2721" t="str">
            <v>99</v>
          </cell>
          <cell r="AD2721" t="str">
            <v>LOT 3 (MIT)</v>
          </cell>
          <cell r="AE2721" t="str">
            <v>0113</v>
          </cell>
          <cell r="AF2721" t="str">
            <v/>
          </cell>
          <cell r="AG2721" t="str">
            <v>KM 785+000 - 829+305</v>
          </cell>
          <cell r="AH2721">
            <v>37497</v>
          </cell>
          <cell r="AI2721" t="str">
            <v>Bay</v>
          </cell>
          <cell r="AJ2721" t="str">
            <v>Yerel-Saatlik</v>
          </cell>
          <cell r="AK2721">
            <v>0</v>
          </cell>
          <cell r="AL2721" t="str">
            <v/>
          </cell>
          <cell r="AM2721" t="str">
            <v>306005</v>
          </cell>
          <cell r="AN2721" t="str">
            <v>S</v>
          </cell>
          <cell r="AO2721" t="str">
            <v>T3</v>
          </cell>
          <cell r="AP2721" t="str">
            <v>5150</v>
          </cell>
          <cell r="AQ2721" t="str">
            <v>5175</v>
          </cell>
          <cell r="AR2721" t="str">
            <v/>
          </cell>
          <cell r="AS2721" t="str">
            <v/>
          </cell>
          <cell r="AT2721" t="str">
            <v/>
          </cell>
          <cell r="AU2721" t="str">
            <v/>
          </cell>
          <cell r="AV2721" t="str">
            <v/>
          </cell>
          <cell r="AW2721" t="str">
            <v/>
          </cell>
          <cell r="AX2721" t="str">
            <v>SADI AYUBU TEMBO</v>
          </cell>
          <cell r="AY2721" t="str">
            <v/>
          </cell>
          <cell r="AZ2721"/>
          <cell r="BA2721"/>
          <cell r="BB2721" t="str">
            <v/>
          </cell>
          <cell r="BC2721"/>
          <cell r="BD2721" t="str">
            <v/>
          </cell>
          <cell r="BE2721" t="str">
            <v/>
          </cell>
          <cell r="BF2721" t="str">
            <v>0</v>
          </cell>
        </row>
        <row r="2722">
          <cell r="A2722">
            <v>10079782</v>
          </cell>
          <cell r="B2722" t="str">
            <v>DANIEL MWINYI</v>
          </cell>
          <cell r="C2722" t="str">
            <v>KATEGIRE</v>
          </cell>
          <cell r="D2722" t="str">
            <v>PICKUP ŞOFÖRÜ</v>
          </cell>
          <cell r="E2722" t="str">
            <v>PICKUP DRIVER</v>
          </cell>
          <cell r="F2722" t="str">
            <v>50113204</v>
          </cell>
          <cell r="G2722" t="str">
            <v>KİRALIK (HAFİF VASITA)</v>
          </cell>
          <cell r="H2722" t="str">
            <v>50113204</v>
          </cell>
          <cell r="I2722" t="str">
            <v>0FFZ</v>
          </cell>
          <cell r="J2722" t="str">
            <v>İDARİ İŞLER</v>
          </cell>
          <cell r="K2722" t="str">
            <v>50113211</v>
          </cell>
          <cell r="L2722" t="str">
            <v>TZ</v>
          </cell>
          <cell r="M2722" t="str">
            <v>Tanzanyalı</v>
          </cell>
          <cell r="N2722" t="str">
            <v>0037</v>
          </cell>
          <cell r="O2722" t="str">
            <v>İTİGİ</v>
          </cell>
          <cell r="P2722" t="str">
            <v>8N</v>
          </cell>
          <cell r="Q2722" t="str">
            <v>KİRALIK MAKİNA &amp; EKİPMAN</v>
          </cell>
          <cell r="R2722">
            <v>45194</v>
          </cell>
          <cell r="S2722">
            <v>45194</v>
          </cell>
          <cell r="T2722">
            <v>45260</v>
          </cell>
          <cell r="U2722" t="str">
            <v>Belirli S. İş Sözl. sona erm.</v>
          </cell>
          <cell r="V2722" t="str">
            <v>Mavi Yaka Endirekt</v>
          </cell>
          <cell r="W2722" t="str">
            <v>LOT 3 (MIT)</v>
          </cell>
          <cell r="X2722" t="str">
            <v/>
          </cell>
          <cell r="Y2722" t="str">
            <v/>
          </cell>
          <cell r="Z2722" t="str">
            <v/>
          </cell>
          <cell r="AA2722" t="str">
            <v>+255 687 998 523</v>
          </cell>
          <cell r="AB2722" t="str">
            <v>GÖREVLİ</v>
          </cell>
          <cell r="AC2722" t="str">
            <v>99</v>
          </cell>
          <cell r="AD2722" t="str">
            <v>LOT 3 (MIT)</v>
          </cell>
          <cell r="AE2722" t="str">
            <v>0113</v>
          </cell>
          <cell r="AF2722" t="str">
            <v/>
          </cell>
          <cell r="AG2722" t="str">
            <v>KM 785+000 - 829+305</v>
          </cell>
          <cell r="AH2722">
            <v>26238</v>
          </cell>
          <cell r="AI2722" t="str">
            <v>Bay</v>
          </cell>
          <cell r="AJ2722" t="str">
            <v>Yerel-Saatlik</v>
          </cell>
          <cell r="AK2722">
            <v>0</v>
          </cell>
          <cell r="AL2722" t="str">
            <v/>
          </cell>
          <cell r="AM2722" t="str">
            <v>306002</v>
          </cell>
          <cell r="AN2722" t="str">
            <v>S</v>
          </cell>
          <cell r="AO2722" t="str">
            <v>T3</v>
          </cell>
          <cell r="AP2722" t="str">
            <v>5150</v>
          </cell>
          <cell r="AQ2722" t="str">
            <v>5175</v>
          </cell>
          <cell r="AR2722" t="str">
            <v/>
          </cell>
          <cell r="AS2722" t="str">
            <v/>
          </cell>
          <cell r="AT2722" t="str">
            <v/>
          </cell>
          <cell r="AU2722" t="str">
            <v/>
          </cell>
          <cell r="AV2722" t="str">
            <v/>
          </cell>
          <cell r="AW2722" t="str">
            <v/>
          </cell>
          <cell r="AX2722" t="str">
            <v>DANIEL MWINYI KATEGIRE</v>
          </cell>
          <cell r="AY2722" t="str">
            <v/>
          </cell>
          <cell r="AZ2722"/>
          <cell r="BA2722"/>
          <cell r="BB2722" t="str">
            <v/>
          </cell>
          <cell r="BC2722"/>
          <cell r="BD2722" t="str">
            <v/>
          </cell>
          <cell r="BE2722" t="str">
            <v/>
          </cell>
          <cell r="BF2722" t="str">
            <v>0</v>
          </cell>
        </row>
        <row r="2723">
          <cell r="A2723">
            <v>10079784</v>
          </cell>
          <cell r="B2723" t="str">
            <v>CHRISTOPHER ANTHONY</v>
          </cell>
          <cell r="C2723" t="str">
            <v>MINJA</v>
          </cell>
          <cell r="D2723" t="str">
            <v>İNCE İŞLER FORMENİ</v>
          </cell>
          <cell r="E2723" t="str">
            <v>FINISHING WORKS FOREMAN</v>
          </cell>
          <cell r="F2723" t="str">
            <v>50117052</v>
          </cell>
          <cell r="G2723" t="str">
            <v>KİRALIK (MANPOWER)</v>
          </cell>
          <cell r="H2723" t="str">
            <v>50117052</v>
          </cell>
          <cell r="I2723" t="str">
            <v>0GG5</v>
          </cell>
          <cell r="J2723" t="str">
            <v>SANAT YAPILARI</v>
          </cell>
          <cell r="K2723" t="str">
            <v>50117055</v>
          </cell>
          <cell r="L2723" t="str">
            <v>TZ</v>
          </cell>
          <cell r="M2723" t="str">
            <v>Tanzanyalı</v>
          </cell>
          <cell r="N2723" t="str">
            <v>0035</v>
          </cell>
          <cell r="O2723" t="str">
            <v>TABORA</v>
          </cell>
          <cell r="P2723" t="str">
            <v>96</v>
          </cell>
          <cell r="Q2723" t="str">
            <v>KİRALIK İŞ GÜCÜ</v>
          </cell>
          <cell r="R2723">
            <v>45194</v>
          </cell>
          <cell r="S2723">
            <v>45194</v>
          </cell>
          <cell r="T2723"/>
          <cell r="U2723" t="str">
            <v/>
          </cell>
          <cell r="V2723" t="str">
            <v>Mavi Yaka Direkt</v>
          </cell>
          <cell r="W2723" t="str">
            <v>LOT 3 (MIT)</v>
          </cell>
          <cell r="X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>FORMEN</v>
          </cell>
          <cell r="AC2723" t="str">
            <v>99</v>
          </cell>
          <cell r="AD2723" t="str">
            <v>LOT 3 (MIT)</v>
          </cell>
          <cell r="AE2723" t="str">
            <v>0113</v>
          </cell>
          <cell r="AF2723" t="str">
            <v/>
          </cell>
          <cell r="AG2723" t="str">
            <v>KM 785+000 - 829+305</v>
          </cell>
          <cell r="AH2723">
            <v>34629</v>
          </cell>
          <cell r="AI2723" t="str">
            <v>Bay</v>
          </cell>
          <cell r="AJ2723" t="str">
            <v>Yerel-Aylık</v>
          </cell>
          <cell r="AK2723">
            <v>0</v>
          </cell>
          <cell r="AL2723" t="str">
            <v/>
          </cell>
          <cell r="AM2723" t="str">
            <v>201002</v>
          </cell>
          <cell r="AN2723" t="str">
            <v/>
          </cell>
          <cell r="AO2723" t="str">
            <v>T3</v>
          </cell>
          <cell r="AP2723" t="str">
            <v>5150</v>
          </cell>
          <cell r="AQ2723" t="str">
            <v>5175</v>
          </cell>
          <cell r="AR2723" t="str">
            <v/>
          </cell>
          <cell r="AS2723" t="str">
            <v/>
          </cell>
          <cell r="AT2723" t="str">
            <v/>
          </cell>
          <cell r="AU2723" t="str">
            <v/>
          </cell>
          <cell r="AV2723" t="str">
            <v/>
          </cell>
          <cell r="AW2723" t="str">
            <v/>
          </cell>
          <cell r="AX2723" t="str">
            <v>CHRISTOPHER ANTHONY MINJA</v>
          </cell>
          <cell r="AY2723" t="str">
            <v/>
          </cell>
          <cell r="AZ2723"/>
          <cell r="BA2723"/>
          <cell r="BB2723" t="str">
            <v/>
          </cell>
          <cell r="BC2723"/>
          <cell r="BD2723" t="str">
            <v/>
          </cell>
          <cell r="BE2723" t="str">
            <v/>
          </cell>
          <cell r="BF2723" t="str">
            <v>0</v>
          </cell>
        </row>
        <row r="2724">
          <cell r="A2724">
            <v>10079785</v>
          </cell>
          <cell r="B2724" t="str">
            <v>RASHINI ALLY</v>
          </cell>
          <cell r="C2724" t="str">
            <v>SARKALY</v>
          </cell>
          <cell r="D2724" t="str">
            <v>FORKLİFT OPERATÖRÜ</v>
          </cell>
          <cell r="E2724" t="str">
            <v>FORKLIFT OPERATOR</v>
          </cell>
          <cell r="F2724" t="str">
            <v>50117052</v>
          </cell>
          <cell r="G2724" t="str">
            <v>KİRALIK (MANPOWER)</v>
          </cell>
          <cell r="H2724" t="str">
            <v>50117052</v>
          </cell>
          <cell r="I2724" t="str">
            <v>0GG5</v>
          </cell>
          <cell r="J2724" t="str">
            <v>SANAT YAPILARI</v>
          </cell>
          <cell r="K2724" t="str">
            <v>50117056</v>
          </cell>
          <cell r="L2724" t="str">
            <v>TZ</v>
          </cell>
          <cell r="M2724" t="str">
            <v>Tanzanyalı</v>
          </cell>
          <cell r="N2724" t="str">
            <v>0035</v>
          </cell>
          <cell r="O2724" t="str">
            <v>TABORA</v>
          </cell>
          <cell r="P2724" t="str">
            <v>96</v>
          </cell>
          <cell r="Q2724" t="str">
            <v>KİRALIK İŞ GÜCÜ</v>
          </cell>
          <cell r="R2724">
            <v>45194</v>
          </cell>
          <cell r="S2724">
            <v>45194</v>
          </cell>
          <cell r="T2724">
            <v>45199</v>
          </cell>
          <cell r="U2724" t="str">
            <v>Belirli S. İş Sözl. sona erm.</v>
          </cell>
          <cell r="V2724" t="str">
            <v>Mavi Yaka Endirekt</v>
          </cell>
          <cell r="W2724" t="str">
            <v>LOT 3 (MIT)</v>
          </cell>
          <cell r="X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>OPERATÖR</v>
          </cell>
          <cell r="AC2724" t="str">
            <v>99</v>
          </cell>
          <cell r="AD2724" t="str">
            <v>LOT 3 (MIT)</v>
          </cell>
          <cell r="AE2724" t="str">
            <v>0113</v>
          </cell>
          <cell r="AF2724" t="str">
            <v/>
          </cell>
          <cell r="AG2724" t="str">
            <v>KM 785+000 - 829+305</v>
          </cell>
          <cell r="AH2724">
            <v>35016</v>
          </cell>
          <cell r="AI2724" t="str">
            <v>Bay</v>
          </cell>
          <cell r="AJ2724" t="str">
            <v>Yerel-Saatlik</v>
          </cell>
          <cell r="AK2724">
            <v>0</v>
          </cell>
          <cell r="AL2724" t="str">
            <v/>
          </cell>
          <cell r="AM2724" t="str">
            <v>109002</v>
          </cell>
          <cell r="AN2724" t="str">
            <v/>
          </cell>
          <cell r="AO2724" t="str">
            <v>T3</v>
          </cell>
          <cell r="AP2724" t="str">
            <v>5150</v>
          </cell>
          <cell r="AQ2724" t="str">
            <v>5175</v>
          </cell>
          <cell r="AR2724" t="str">
            <v/>
          </cell>
          <cell r="AS2724" t="str">
            <v/>
          </cell>
          <cell r="AT2724" t="str">
            <v/>
          </cell>
          <cell r="AU2724" t="str">
            <v/>
          </cell>
          <cell r="AV2724" t="str">
            <v/>
          </cell>
          <cell r="AW2724" t="str">
            <v/>
          </cell>
          <cell r="AX2724" t="str">
            <v>RASHINI ALLY SARKALY</v>
          </cell>
          <cell r="AY2724" t="str">
            <v/>
          </cell>
          <cell r="AZ2724"/>
          <cell r="BA2724"/>
          <cell r="BB2724" t="str">
            <v/>
          </cell>
          <cell r="BC2724"/>
          <cell r="BD2724" t="str">
            <v/>
          </cell>
          <cell r="BE2724" t="str">
            <v/>
          </cell>
          <cell r="BF2724" t="str">
            <v>0</v>
          </cell>
        </row>
        <row r="2725">
          <cell r="A2725">
            <v>10076539</v>
          </cell>
          <cell r="B2725" t="str">
            <v>ABDOW FELIX</v>
          </cell>
          <cell r="C2725" t="str">
            <v>MOSHA</v>
          </cell>
          <cell r="D2725" t="str">
            <v>KAYNAKÇI</v>
          </cell>
          <cell r="E2725" t="str">
            <v>WELDER</v>
          </cell>
          <cell r="F2725" t="str">
            <v>50107642</v>
          </cell>
          <cell r="G2725" t="str">
            <v>PETRA PROTEK</v>
          </cell>
          <cell r="H2725" t="str">
            <v>50107642</v>
          </cell>
          <cell r="I2725" t="str">
            <v>0BBQ</v>
          </cell>
          <cell r="J2725" t="str">
            <v>İNŞAAT GRUBU</v>
          </cell>
          <cell r="K2725" t="str">
            <v>50111073</v>
          </cell>
          <cell r="L2725" t="str">
            <v>TZ</v>
          </cell>
          <cell r="M2725" t="str">
            <v>Tanzanyalı</v>
          </cell>
          <cell r="N2725" t="str">
            <v>0037</v>
          </cell>
          <cell r="O2725" t="str">
            <v>İTİGİ</v>
          </cell>
          <cell r="P2725" t="str">
            <v>7B</v>
          </cell>
          <cell r="Q2725" t="str">
            <v>PETRA PROTEK</v>
          </cell>
          <cell r="R2725">
            <v>44903</v>
          </cell>
          <cell r="S2725">
            <v>44903</v>
          </cell>
          <cell r="T2725">
            <v>45103</v>
          </cell>
          <cell r="U2725" t="str">
            <v>Diğer nedenler</v>
          </cell>
          <cell r="V2725" t="str">
            <v>Mavi Yaka Direkt</v>
          </cell>
          <cell r="W2725" t="str">
            <v>LOT 3 (MIT)</v>
          </cell>
          <cell r="X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>OPERATÖR</v>
          </cell>
          <cell r="AC2725" t="str">
            <v>99</v>
          </cell>
          <cell r="AD2725" t="str">
            <v>LOT 3 (MIT)</v>
          </cell>
          <cell r="AE2725" t="str">
            <v>0113</v>
          </cell>
          <cell r="AF2725" t="str">
            <v/>
          </cell>
          <cell r="AG2725" t="str">
            <v>KM 785+000 - 829+305</v>
          </cell>
          <cell r="AH2725">
            <v>30578</v>
          </cell>
          <cell r="AI2725" t="str">
            <v>Bay</v>
          </cell>
          <cell r="AJ2725" t="str">
            <v>Yerel-Saatlik</v>
          </cell>
          <cell r="AK2725">
            <v>0</v>
          </cell>
          <cell r="AL2725" t="str">
            <v/>
          </cell>
          <cell r="AM2725" t="str">
            <v>201002</v>
          </cell>
          <cell r="AN2725" t="str">
            <v/>
          </cell>
          <cell r="AO2725" t="str">
            <v>T3</v>
          </cell>
          <cell r="AP2725" t="str">
            <v>5150</v>
          </cell>
          <cell r="AQ2725" t="str">
            <v>5175</v>
          </cell>
          <cell r="AR2725" t="str">
            <v/>
          </cell>
          <cell r="AS2725" t="str">
            <v/>
          </cell>
          <cell r="AT2725" t="str">
            <v/>
          </cell>
          <cell r="AU2725" t="str">
            <v/>
          </cell>
          <cell r="AV2725" t="str">
            <v/>
          </cell>
          <cell r="AW2725" t="str">
            <v/>
          </cell>
          <cell r="AX2725" t="str">
            <v>ABDOW FELIX MOSHA</v>
          </cell>
          <cell r="AY2725" t="str">
            <v/>
          </cell>
          <cell r="AZ2725"/>
          <cell r="BA2725"/>
          <cell r="BB2725" t="str">
            <v/>
          </cell>
          <cell r="BC2725"/>
          <cell r="BD2725" t="str">
            <v/>
          </cell>
          <cell r="BE2725" t="str">
            <v/>
          </cell>
          <cell r="BF2725" t="str">
            <v>0</v>
          </cell>
        </row>
        <row r="2726">
          <cell r="A2726">
            <v>10076359</v>
          </cell>
          <cell r="B2726" t="str">
            <v>GODFREY MGANYIZI</v>
          </cell>
          <cell r="C2726" t="str">
            <v>KISONKO</v>
          </cell>
          <cell r="D2726" t="str">
            <v>AŞÇI YARDIMCISI</v>
          </cell>
          <cell r="E2726" t="str">
            <v>COOK HELPER</v>
          </cell>
          <cell r="F2726" t="str">
            <v>50109573</v>
          </cell>
          <cell r="G2726" t="str">
            <v>AFRIMAK COMPANY</v>
          </cell>
          <cell r="H2726" t="str">
            <v>50105513</v>
          </cell>
          <cell r="I2726" t="str">
            <v>0993</v>
          </cell>
          <cell r="J2726" t="str">
            <v>YEMEKHANE</v>
          </cell>
          <cell r="K2726" t="str">
            <v>50111313</v>
          </cell>
          <cell r="L2726" t="str">
            <v>TZ</v>
          </cell>
          <cell r="M2726" t="str">
            <v>Tanzanyalı</v>
          </cell>
          <cell r="N2726" t="str">
            <v>0035</v>
          </cell>
          <cell r="O2726" t="str">
            <v>TABORA</v>
          </cell>
          <cell r="P2726" t="str">
            <v>8B</v>
          </cell>
          <cell r="Q2726" t="str">
            <v>AFRIMAK COMPANY</v>
          </cell>
          <cell r="R2726">
            <v>44898</v>
          </cell>
          <cell r="S2726">
            <v>44898</v>
          </cell>
          <cell r="T2726"/>
          <cell r="U2726" t="str">
            <v/>
          </cell>
          <cell r="V2726" t="str">
            <v>Mavi Yaka Endirekt</v>
          </cell>
          <cell r="W2726" t="str">
            <v>LOT 3 (MIT)</v>
          </cell>
          <cell r="X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>GÖREVLİ</v>
          </cell>
          <cell r="AC2726" t="str">
            <v>99</v>
          </cell>
          <cell r="AD2726" t="str">
            <v>LOT 3 (MIT)</v>
          </cell>
          <cell r="AE2726" t="str">
            <v>0113</v>
          </cell>
          <cell r="AF2726" t="str">
            <v/>
          </cell>
          <cell r="AG2726" t="str">
            <v>KM 785+000 - 829+305</v>
          </cell>
          <cell r="AH2726">
            <v>28979</v>
          </cell>
          <cell r="AI2726" t="str">
            <v>Bay</v>
          </cell>
          <cell r="AJ2726" t="str">
            <v>Yerel-Saatlik</v>
          </cell>
          <cell r="AK2726">
            <v>0</v>
          </cell>
          <cell r="AL2726" t="str">
            <v/>
          </cell>
          <cell r="AM2726" t="str">
            <v>306002</v>
          </cell>
          <cell r="AN2726" t="str">
            <v/>
          </cell>
          <cell r="AO2726" t="str">
            <v>T3</v>
          </cell>
          <cell r="AP2726" t="str">
            <v>5150</v>
          </cell>
          <cell r="AQ2726" t="str">
            <v>5175</v>
          </cell>
          <cell r="AR2726" t="str">
            <v/>
          </cell>
          <cell r="AS2726" t="str">
            <v/>
          </cell>
          <cell r="AT2726" t="str">
            <v/>
          </cell>
          <cell r="AU2726" t="str">
            <v/>
          </cell>
          <cell r="AV2726" t="str">
            <v/>
          </cell>
          <cell r="AW2726" t="str">
            <v/>
          </cell>
          <cell r="AX2726" t="str">
            <v>GODFREY MGANYIZI KISONKO</v>
          </cell>
          <cell r="AY2726" t="str">
            <v/>
          </cell>
          <cell r="AZ2726"/>
          <cell r="BA2726"/>
          <cell r="BB2726" t="str">
            <v/>
          </cell>
          <cell r="BC2726"/>
          <cell r="BD2726" t="str">
            <v/>
          </cell>
          <cell r="BE2726" t="str">
            <v/>
          </cell>
          <cell r="BF2726" t="str">
            <v>0</v>
          </cell>
        </row>
        <row r="2727">
          <cell r="A2727">
            <v>10076360</v>
          </cell>
          <cell r="B2727" t="str">
            <v>MICHAEL JACKSON</v>
          </cell>
          <cell r="C2727" t="str">
            <v>MDAHANI</v>
          </cell>
          <cell r="D2727" t="str">
            <v>DAMPERLİ KAMYON ŞOFÖRÜ</v>
          </cell>
          <cell r="E2727" t="str">
            <v>DUMPTRUCK DRIVER</v>
          </cell>
          <cell r="F2727" t="str">
            <v>50113205</v>
          </cell>
          <cell r="G2727" t="str">
            <v>KİRALIK (AĞIR VASITA)</v>
          </cell>
          <cell r="H2727" t="str">
            <v>50105776</v>
          </cell>
          <cell r="I2727" t="str">
            <v>0BBL</v>
          </cell>
          <cell r="J2727" t="str">
            <v>İNŞAAT GRUBU</v>
          </cell>
          <cell r="K2727" t="str">
            <v>50113213</v>
          </cell>
          <cell r="L2727" t="str">
            <v>TZ</v>
          </cell>
          <cell r="M2727" t="str">
            <v>Tanzanyalı</v>
          </cell>
          <cell r="N2727" t="str">
            <v>0035</v>
          </cell>
          <cell r="O2727" t="str">
            <v>TABORA</v>
          </cell>
          <cell r="P2727" t="str">
            <v>8N</v>
          </cell>
          <cell r="Q2727" t="str">
            <v>KİRALIK MAKİNA &amp; EKİPMAN</v>
          </cell>
          <cell r="R2727">
            <v>44898</v>
          </cell>
          <cell r="S2727">
            <v>44898</v>
          </cell>
          <cell r="T2727">
            <v>45192</v>
          </cell>
          <cell r="U2727" t="str">
            <v>Belirli S. İş Sözl. sona erm.</v>
          </cell>
          <cell r="V2727" t="str">
            <v>Mavi Yaka Direkt</v>
          </cell>
          <cell r="W2727" t="str">
            <v>LOT 3 (MIT)</v>
          </cell>
          <cell r="X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>GÖREVLİ</v>
          </cell>
          <cell r="AC2727" t="str">
            <v>99</v>
          </cell>
          <cell r="AD2727" t="str">
            <v>LOT 3 (MIT)</v>
          </cell>
          <cell r="AE2727" t="str">
            <v>0109</v>
          </cell>
          <cell r="AF2727" t="str">
            <v/>
          </cell>
          <cell r="AG2727" t="str">
            <v>KM 535+000 - 595+000</v>
          </cell>
          <cell r="AH2727">
            <v>36144</v>
          </cell>
          <cell r="AI2727" t="str">
            <v>Bay</v>
          </cell>
          <cell r="AJ2727" t="str">
            <v>Yerel-Saatlik</v>
          </cell>
          <cell r="AK2727">
            <v>0</v>
          </cell>
          <cell r="AL2727" t="str">
            <v/>
          </cell>
          <cell r="AM2727" t="str">
            <v>201002</v>
          </cell>
          <cell r="AN2727" t="str">
            <v/>
          </cell>
          <cell r="AO2727" t="str">
            <v>T3</v>
          </cell>
          <cell r="AP2727" t="str">
            <v>5150</v>
          </cell>
          <cell r="AQ2727" t="str">
            <v>5175</v>
          </cell>
          <cell r="AR2727" t="str">
            <v/>
          </cell>
          <cell r="AS2727" t="str">
            <v/>
          </cell>
          <cell r="AT2727" t="str">
            <v/>
          </cell>
          <cell r="AU2727" t="str">
            <v/>
          </cell>
          <cell r="AV2727" t="str">
            <v/>
          </cell>
          <cell r="AW2727" t="str">
            <v/>
          </cell>
          <cell r="AX2727" t="str">
            <v>MICHAEL JACKSON MDAHANI</v>
          </cell>
          <cell r="AY2727" t="str">
            <v/>
          </cell>
          <cell r="AZ2727"/>
          <cell r="BA2727"/>
          <cell r="BB2727" t="str">
            <v/>
          </cell>
          <cell r="BC2727"/>
          <cell r="BD2727" t="str">
            <v/>
          </cell>
          <cell r="BE2727" t="str">
            <v/>
          </cell>
          <cell r="BF2727" t="str">
            <v>0</v>
          </cell>
        </row>
        <row r="2728">
          <cell r="A2728">
            <v>10076358</v>
          </cell>
          <cell r="B2728" t="str">
            <v>ABELI SAYI</v>
          </cell>
          <cell r="C2728" t="str">
            <v>LIMBU</v>
          </cell>
          <cell r="D2728" t="str">
            <v>DAMPERLİ KAMYON ŞOFÖRÜ</v>
          </cell>
          <cell r="E2728" t="str">
            <v>DUMPTRUCK DRIVER</v>
          </cell>
          <cell r="F2728" t="str">
            <v>50113205</v>
          </cell>
          <cell r="G2728" t="str">
            <v>KİRALIK (AĞIR VASITA)</v>
          </cell>
          <cell r="H2728" t="str">
            <v>50105776</v>
          </cell>
          <cell r="I2728" t="str">
            <v>0BBL</v>
          </cell>
          <cell r="J2728" t="str">
            <v>İNŞAAT GRUBU</v>
          </cell>
          <cell r="K2728" t="str">
            <v>50113213</v>
          </cell>
          <cell r="L2728" t="str">
            <v>TZ</v>
          </cell>
          <cell r="M2728" t="str">
            <v>Tanzanyalı</v>
          </cell>
          <cell r="N2728" t="str">
            <v>0035</v>
          </cell>
          <cell r="O2728" t="str">
            <v>TABORA</v>
          </cell>
          <cell r="P2728" t="str">
            <v>8N</v>
          </cell>
          <cell r="Q2728" t="str">
            <v>KİRALIK MAKİNA &amp; EKİPMAN</v>
          </cell>
          <cell r="R2728">
            <v>44898</v>
          </cell>
          <cell r="S2728">
            <v>44898</v>
          </cell>
          <cell r="T2728">
            <v>45138</v>
          </cell>
          <cell r="U2728" t="str">
            <v>Bsz.S.İşSz.İşçiTrf.fsh(istifa)</v>
          </cell>
          <cell r="V2728" t="str">
            <v>Mavi Yaka Direkt</v>
          </cell>
          <cell r="W2728" t="str">
            <v>LOT 3 (MIT)</v>
          </cell>
          <cell r="X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>GÖREVLİ</v>
          </cell>
          <cell r="AC2728" t="str">
            <v>99</v>
          </cell>
          <cell r="AD2728" t="str">
            <v>LOT 3 (MIT)</v>
          </cell>
          <cell r="AE2728" t="str">
            <v>0109</v>
          </cell>
          <cell r="AF2728" t="str">
            <v/>
          </cell>
          <cell r="AG2728" t="str">
            <v>KM 535+000 - 595+000</v>
          </cell>
          <cell r="AH2728">
            <v>36144</v>
          </cell>
          <cell r="AI2728" t="str">
            <v>Bay</v>
          </cell>
          <cell r="AJ2728" t="str">
            <v>Yerel-Saatlik</v>
          </cell>
          <cell r="AK2728">
            <v>0</v>
          </cell>
          <cell r="AL2728" t="str">
            <v/>
          </cell>
          <cell r="AM2728" t="str">
            <v>201002</v>
          </cell>
          <cell r="AN2728" t="str">
            <v/>
          </cell>
          <cell r="AO2728" t="str">
            <v>T3</v>
          </cell>
          <cell r="AP2728" t="str">
            <v>5150</v>
          </cell>
          <cell r="AQ2728" t="str">
            <v>5175</v>
          </cell>
          <cell r="AR2728" t="str">
            <v/>
          </cell>
          <cell r="AS2728" t="str">
            <v/>
          </cell>
          <cell r="AT2728" t="str">
            <v/>
          </cell>
          <cell r="AU2728" t="str">
            <v/>
          </cell>
          <cell r="AV2728" t="str">
            <v/>
          </cell>
          <cell r="AW2728" t="str">
            <v/>
          </cell>
          <cell r="AX2728" t="str">
            <v>ABELI SAYI LIMBU</v>
          </cell>
          <cell r="AY2728" t="str">
            <v/>
          </cell>
          <cell r="AZ2728"/>
          <cell r="BA2728"/>
          <cell r="BB2728" t="str">
            <v/>
          </cell>
          <cell r="BC2728"/>
          <cell r="BD2728" t="str">
            <v/>
          </cell>
          <cell r="BE2728" t="str">
            <v/>
          </cell>
          <cell r="BF2728" t="str">
            <v>0</v>
          </cell>
        </row>
        <row r="2729">
          <cell r="A2729">
            <v>10076357</v>
          </cell>
          <cell r="B2729" t="str">
            <v>SABINA MOHAMED</v>
          </cell>
          <cell r="C2729" t="str">
            <v>RYONGA</v>
          </cell>
          <cell r="D2729" t="str">
            <v>SERVİS GÖREVLİSİ</v>
          </cell>
          <cell r="E2729" t="str">
            <v>WAITER</v>
          </cell>
          <cell r="F2729" t="str">
            <v>50109573</v>
          </cell>
          <cell r="G2729" t="str">
            <v>AFRIMAK COMPANY</v>
          </cell>
          <cell r="H2729" t="str">
            <v>50105513</v>
          </cell>
          <cell r="I2729" t="str">
            <v>0993</v>
          </cell>
          <cell r="J2729" t="str">
            <v>YEMEKHANE</v>
          </cell>
          <cell r="K2729" t="str">
            <v>50111314</v>
          </cell>
          <cell r="L2729" t="str">
            <v>TZ</v>
          </cell>
          <cell r="M2729" t="str">
            <v>Tanzanyalı</v>
          </cell>
          <cell r="N2729" t="str">
            <v>0035</v>
          </cell>
          <cell r="O2729" t="str">
            <v>TABORA</v>
          </cell>
          <cell r="P2729" t="str">
            <v>8B</v>
          </cell>
          <cell r="Q2729" t="str">
            <v>AFRIMAK COMPANY</v>
          </cell>
          <cell r="R2729">
            <v>44898</v>
          </cell>
          <cell r="S2729">
            <v>44898</v>
          </cell>
          <cell r="T2729"/>
          <cell r="U2729" t="str">
            <v/>
          </cell>
          <cell r="V2729" t="str">
            <v>Mavi Yaka Endirekt</v>
          </cell>
          <cell r="W2729" t="str">
            <v>LOT 3 (MIT)</v>
          </cell>
          <cell r="X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>GÖREVLİ</v>
          </cell>
          <cell r="AC2729" t="str">
            <v>99</v>
          </cell>
          <cell r="AD2729" t="str">
            <v>LOT 3 (MIT)</v>
          </cell>
          <cell r="AE2729" t="str">
            <v>0113</v>
          </cell>
          <cell r="AF2729" t="str">
            <v/>
          </cell>
          <cell r="AG2729" t="str">
            <v>KM 785+000 - 829+305</v>
          </cell>
          <cell r="AH2729">
            <v>33597</v>
          </cell>
          <cell r="AI2729" t="str">
            <v>Bay</v>
          </cell>
          <cell r="AJ2729" t="str">
            <v>Yerel-Saatlik</v>
          </cell>
          <cell r="AK2729">
            <v>0</v>
          </cell>
          <cell r="AL2729" t="str">
            <v/>
          </cell>
          <cell r="AM2729" t="str">
            <v>306002</v>
          </cell>
          <cell r="AN2729" t="str">
            <v/>
          </cell>
          <cell r="AO2729" t="str">
            <v>T3</v>
          </cell>
          <cell r="AP2729" t="str">
            <v>5150</v>
          </cell>
          <cell r="AQ2729" t="str">
            <v>5175</v>
          </cell>
          <cell r="AR2729" t="str">
            <v/>
          </cell>
          <cell r="AS2729" t="str">
            <v/>
          </cell>
          <cell r="AT2729" t="str">
            <v/>
          </cell>
          <cell r="AU2729" t="str">
            <v/>
          </cell>
          <cell r="AV2729" t="str">
            <v/>
          </cell>
          <cell r="AW2729" t="str">
            <v/>
          </cell>
          <cell r="AX2729" t="str">
            <v>SABINA MOHAMED RYONGA</v>
          </cell>
          <cell r="AY2729" t="str">
            <v/>
          </cell>
          <cell r="AZ2729"/>
          <cell r="BA2729"/>
          <cell r="BB2729" t="str">
            <v/>
          </cell>
          <cell r="BC2729"/>
          <cell r="BD2729" t="str">
            <v/>
          </cell>
          <cell r="BE2729" t="str">
            <v/>
          </cell>
          <cell r="BF2729" t="str">
            <v>0</v>
          </cell>
        </row>
        <row r="2730">
          <cell r="A2730">
            <v>10076401</v>
          </cell>
          <cell r="B2730" t="str">
            <v>DERICK YUSUPH</v>
          </cell>
          <cell r="C2730" t="str">
            <v>KIHWELO</v>
          </cell>
          <cell r="D2730" t="str">
            <v>DUVARCI YARDIMCISI</v>
          </cell>
          <cell r="E2730" t="str">
            <v>MASON</v>
          </cell>
          <cell r="F2730" t="str">
            <v>50107642</v>
          </cell>
          <cell r="G2730" t="str">
            <v>PETRA PROTEK</v>
          </cell>
          <cell r="H2730" t="str">
            <v>50107642</v>
          </cell>
          <cell r="I2730" t="str">
            <v>0BBQ</v>
          </cell>
          <cell r="J2730" t="str">
            <v>İNŞAAT GRUBU</v>
          </cell>
          <cell r="K2730" t="str">
            <v>50109433</v>
          </cell>
          <cell r="L2730" t="str">
            <v>TZ</v>
          </cell>
          <cell r="M2730" t="str">
            <v>Tanzanyalı</v>
          </cell>
          <cell r="N2730" t="str">
            <v>0037</v>
          </cell>
          <cell r="O2730" t="str">
            <v>İTİGİ</v>
          </cell>
          <cell r="P2730" t="str">
            <v>7B</v>
          </cell>
          <cell r="Q2730" t="str">
            <v>PETRA PROTEK</v>
          </cell>
          <cell r="R2730">
            <v>44896</v>
          </cell>
          <cell r="S2730">
            <v>44896</v>
          </cell>
          <cell r="T2730">
            <v>45104</v>
          </cell>
          <cell r="U2730" t="str">
            <v>Dnm.S.İş Sözl. işverence feshi</v>
          </cell>
          <cell r="V2730" t="str">
            <v>Mavi Yaka Direkt</v>
          </cell>
          <cell r="W2730" t="str">
            <v>LOT 3 (MIT)</v>
          </cell>
          <cell r="X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>USTA</v>
          </cell>
          <cell r="AC2730" t="str">
            <v>99</v>
          </cell>
          <cell r="AD2730" t="str">
            <v>LOT 3 (MIT)</v>
          </cell>
          <cell r="AE2730" t="str">
            <v>0113</v>
          </cell>
          <cell r="AF2730" t="str">
            <v/>
          </cell>
          <cell r="AG2730" t="str">
            <v>KM 785+000 - 829+305</v>
          </cell>
          <cell r="AH2730">
            <v>35467</v>
          </cell>
          <cell r="AI2730" t="str">
            <v>Bay</v>
          </cell>
          <cell r="AJ2730" t="str">
            <v>Yerel-Saatlik</v>
          </cell>
          <cell r="AK2730">
            <v>0</v>
          </cell>
          <cell r="AL2730" t="str">
            <v/>
          </cell>
          <cell r="AM2730" t="str">
            <v>201002</v>
          </cell>
          <cell r="AN2730" t="str">
            <v/>
          </cell>
          <cell r="AO2730" t="str">
            <v>T3</v>
          </cell>
          <cell r="AP2730" t="str">
            <v>5150</v>
          </cell>
          <cell r="AQ2730" t="str">
            <v>5175</v>
          </cell>
          <cell r="AR2730" t="str">
            <v/>
          </cell>
          <cell r="AS2730" t="str">
            <v/>
          </cell>
          <cell r="AT2730" t="str">
            <v/>
          </cell>
          <cell r="AU2730" t="str">
            <v/>
          </cell>
          <cell r="AV2730" t="str">
            <v/>
          </cell>
          <cell r="AW2730" t="str">
            <v/>
          </cell>
          <cell r="AX2730" t="str">
            <v>DERICK YUSUPH KIHWELO</v>
          </cell>
          <cell r="AY2730" t="str">
            <v/>
          </cell>
          <cell r="AZ2730"/>
          <cell r="BA2730"/>
          <cell r="BB2730" t="str">
            <v/>
          </cell>
          <cell r="BC2730"/>
          <cell r="BD2730" t="str">
            <v/>
          </cell>
          <cell r="BE2730" t="str">
            <v/>
          </cell>
          <cell r="BF2730" t="str">
            <v>0</v>
          </cell>
        </row>
        <row r="2731">
          <cell r="A2731">
            <v>10076361</v>
          </cell>
          <cell r="B2731" t="str">
            <v>ELIZABIA PASCHAL</v>
          </cell>
          <cell r="C2731" t="str">
            <v>LOGO</v>
          </cell>
          <cell r="D2731" t="str">
            <v>SERVİS GÖREVLİSİ</v>
          </cell>
          <cell r="E2731" t="str">
            <v>WAITER</v>
          </cell>
          <cell r="F2731" t="str">
            <v>50109573</v>
          </cell>
          <cell r="G2731" t="str">
            <v>AFRIMAK COMPANY</v>
          </cell>
          <cell r="H2731" t="str">
            <v>50105513</v>
          </cell>
          <cell r="I2731" t="str">
            <v>0993</v>
          </cell>
          <cell r="J2731" t="str">
            <v>YEMEKHANE</v>
          </cell>
          <cell r="K2731" t="str">
            <v>50111314</v>
          </cell>
          <cell r="L2731" t="str">
            <v>TZ</v>
          </cell>
          <cell r="M2731" t="str">
            <v>Tanzanyalı</v>
          </cell>
          <cell r="N2731" t="str">
            <v>0035</v>
          </cell>
          <cell r="O2731" t="str">
            <v>TABORA</v>
          </cell>
          <cell r="P2731" t="str">
            <v>8B</v>
          </cell>
          <cell r="Q2731" t="str">
            <v>AFRIMAK COMPANY</v>
          </cell>
          <cell r="R2731">
            <v>44898</v>
          </cell>
          <cell r="S2731">
            <v>44898</v>
          </cell>
          <cell r="T2731"/>
          <cell r="U2731" t="str">
            <v/>
          </cell>
          <cell r="V2731" t="str">
            <v>Mavi Yaka Endirekt</v>
          </cell>
          <cell r="W2731" t="str">
            <v>LOT 3 (MIT)</v>
          </cell>
          <cell r="X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>GÖREVLİ</v>
          </cell>
          <cell r="AC2731" t="str">
            <v>99</v>
          </cell>
          <cell r="AD2731" t="str">
            <v>LOT 3 (MIT)</v>
          </cell>
          <cell r="AE2731" t="str">
            <v>0113</v>
          </cell>
          <cell r="AF2731" t="str">
            <v/>
          </cell>
          <cell r="AG2731" t="str">
            <v>KM 785+000 - 829+305</v>
          </cell>
          <cell r="AH2731">
            <v>35787</v>
          </cell>
          <cell r="AI2731" t="str">
            <v>Bay</v>
          </cell>
          <cell r="AJ2731" t="str">
            <v>Yerel-Saatlik</v>
          </cell>
          <cell r="AK2731">
            <v>0</v>
          </cell>
          <cell r="AL2731" t="str">
            <v/>
          </cell>
          <cell r="AM2731" t="str">
            <v>306002</v>
          </cell>
          <cell r="AN2731" t="str">
            <v/>
          </cell>
          <cell r="AO2731" t="str">
            <v>T3</v>
          </cell>
          <cell r="AP2731" t="str">
            <v>5150</v>
          </cell>
          <cell r="AQ2731" t="str">
            <v>5175</v>
          </cell>
          <cell r="AR2731" t="str">
            <v/>
          </cell>
          <cell r="AS2731" t="str">
            <v/>
          </cell>
          <cell r="AT2731" t="str">
            <v/>
          </cell>
          <cell r="AU2731" t="str">
            <v/>
          </cell>
          <cell r="AV2731" t="str">
            <v/>
          </cell>
          <cell r="AW2731" t="str">
            <v/>
          </cell>
          <cell r="AX2731" t="str">
            <v>ELIZABIA PASCHAL LOGO</v>
          </cell>
          <cell r="AY2731" t="str">
            <v/>
          </cell>
          <cell r="AZ2731"/>
          <cell r="BA2731"/>
          <cell r="BB2731" t="str">
            <v/>
          </cell>
          <cell r="BC2731"/>
          <cell r="BD2731" t="str">
            <v/>
          </cell>
          <cell r="BE2731" t="str">
            <v/>
          </cell>
          <cell r="BF2731" t="str">
            <v>0</v>
          </cell>
        </row>
        <row r="2732">
          <cell r="A2732">
            <v>10076362</v>
          </cell>
          <cell r="B2732" t="str">
            <v>SAID ABDALLAH</v>
          </cell>
          <cell r="C2732" t="str">
            <v>HAMIS</v>
          </cell>
          <cell r="D2732" t="str">
            <v>DOZER OPERATÖRÜ</v>
          </cell>
          <cell r="E2732" t="str">
            <v>DOZER OPERATOR</v>
          </cell>
          <cell r="F2732" t="str">
            <v>50113206</v>
          </cell>
          <cell r="G2732" t="str">
            <v>KİRALIK (İŞ MAKİNALARI)</v>
          </cell>
          <cell r="H2732" t="str">
            <v>50105776</v>
          </cell>
          <cell r="I2732" t="str">
            <v>0BBL</v>
          </cell>
          <cell r="J2732" t="str">
            <v>İNŞAAT GRUBU</v>
          </cell>
          <cell r="K2732" t="str">
            <v>50113220</v>
          </cell>
          <cell r="L2732" t="str">
            <v>TZ</v>
          </cell>
          <cell r="M2732" t="str">
            <v>Tanzanyalı</v>
          </cell>
          <cell r="N2732" t="str">
            <v>0035</v>
          </cell>
          <cell r="O2732" t="str">
            <v>TABORA</v>
          </cell>
          <cell r="P2732" t="str">
            <v>8N</v>
          </cell>
          <cell r="Q2732" t="str">
            <v>KİRALIK MAKİNA &amp; EKİPMAN</v>
          </cell>
          <cell r="R2732">
            <v>44898</v>
          </cell>
          <cell r="S2732">
            <v>44898</v>
          </cell>
          <cell r="T2732">
            <v>45199</v>
          </cell>
          <cell r="U2732" t="str">
            <v>Belirli S. İş Sözl. sona erm.</v>
          </cell>
          <cell r="V2732" t="str">
            <v>Mavi Yaka Direkt</v>
          </cell>
          <cell r="W2732" t="str">
            <v>LOT 3 (MIT)</v>
          </cell>
          <cell r="X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>OPERATÖR</v>
          </cell>
          <cell r="AC2732" t="str">
            <v>99</v>
          </cell>
          <cell r="AD2732" t="str">
            <v>LOT 3 (MIT)</v>
          </cell>
          <cell r="AE2732" t="str">
            <v>0109</v>
          </cell>
          <cell r="AF2732" t="str">
            <v/>
          </cell>
          <cell r="AG2732" t="str">
            <v>KM 535+000 - 595+000</v>
          </cell>
          <cell r="AH2732">
            <v>36144</v>
          </cell>
          <cell r="AI2732" t="str">
            <v>Bay</v>
          </cell>
          <cell r="AJ2732" t="str">
            <v>Yerel-Saatlik</v>
          </cell>
          <cell r="AK2732">
            <v>0</v>
          </cell>
          <cell r="AL2732" t="str">
            <v/>
          </cell>
          <cell r="AM2732" t="str">
            <v>201002</v>
          </cell>
          <cell r="AN2732" t="str">
            <v/>
          </cell>
          <cell r="AO2732" t="str">
            <v>T3</v>
          </cell>
          <cell r="AP2732" t="str">
            <v>5150</v>
          </cell>
          <cell r="AQ2732" t="str">
            <v>5175</v>
          </cell>
          <cell r="AR2732" t="str">
            <v/>
          </cell>
          <cell r="AS2732" t="str">
            <v/>
          </cell>
          <cell r="AT2732" t="str">
            <v/>
          </cell>
          <cell r="AU2732" t="str">
            <v/>
          </cell>
          <cell r="AV2732" t="str">
            <v/>
          </cell>
          <cell r="AW2732" t="str">
            <v/>
          </cell>
          <cell r="AX2732" t="str">
            <v>SAID ABDALLAH HAMIS</v>
          </cell>
          <cell r="AY2732" t="str">
            <v/>
          </cell>
          <cell r="AZ2732"/>
          <cell r="BA2732"/>
          <cell r="BB2732" t="str">
            <v/>
          </cell>
          <cell r="BC2732"/>
          <cell r="BD2732" t="str">
            <v/>
          </cell>
          <cell r="BE2732" t="str">
            <v/>
          </cell>
          <cell r="BF2732" t="str">
            <v>0</v>
          </cell>
        </row>
        <row r="2733">
          <cell r="A2733">
            <v>10076363</v>
          </cell>
          <cell r="B2733" t="str">
            <v>HADIJA MAJUVA</v>
          </cell>
          <cell r="C2733" t="str">
            <v>REMMY</v>
          </cell>
          <cell r="D2733" t="str">
            <v>YEMEKHANE İŞÇİSİ</v>
          </cell>
          <cell r="E2733" t="str">
            <v>DINING HALL WORKER</v>
          </cell>
          <cell r="F2733" t="str">
            <v>50109573</v>
          </cell>
          <cell r="G2733" t="str">
            <v>AFRIMAK COMPANY</v>
          </cell>
          <cell r="H2733" t="str">
            <v>50105513</v>
          </cell>
          <cell r="I2733" t="str">
            <v>0993</v>
          </cell>
          <cell r="J2733" t="str">
            <v>YEMEKHANE</v>
          </cell>
          <cell r="K2733" t="str">
            <v>50109576</v>
          </cell>
          <cell r="L2733" t="str">
            <v>TZ</v>
          </cell>
          <cell r="M2733" t="str">
            <v>Tanzanyalı</v>
          </cell>
          <cell r="N2733" t="str">
            <v>0035</v>
          </cell>
          <cell r="O2733" t="str">
            <v>TABORA</v>
          </cell>
          <cell r="P2733" t="str">
            <v>8B</v>
          </cell>
          <cell r="Q2733" t="str">
            <v>AFRIMAK COMPANY</v>
          </cell>
          <cell r="R2733">
            <v>44898</v>
          </cell>
          <cell r="S2733">
            <v>44898</v>
          </cell>
          <cell r="T2733"/>
          <cell r="U2733" t="str">
            <v/>
          </cell>
          <cell r="V2733" t="str">
            <v>Mavi Yaka Endirekt</v>
          </cell>
          <cell r="W2733" t="str">
            <v>LOT 3 (MIT)</v>
          </cell>
          <cell r="X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>İŞÇİ</v>
          </cell>
          <cell r="AC2733" t="str">
            <v>99</v>
          </cell>
          <cell r="AD2733" t="str">
            <v>LOT 3 (MIT)</v>
          </cell>
          <cell r="AE2733" t="str">
            <v>0113</v>
          </cell>
          <cell r="AF2733" t="str">
            <v/>
          </cell>
          <cell r="AG2733" t="str">
            <v>KM 785+000 - 829+305</v>
          </cell>
          <cell r="AH2733">
            <v>36104</v>
          </cell>
          <cell r="AI2733" t="str">
            <v>Bay</v>
          </cell>
          <cell r="AJ2733" t="str">
            <v>Yerel-Saatlik</v>
          </cell>
          <cell r="AK2733">
            <v>0</v>
          </cell>
          <cell r="AL2733" t="str">
            <v/>
          </cell>
          <cell r="AM2733" t="str">
            <v>306002</v>
          </cell>
          <cell r="AN2733" t="str">
            <v/>
          </cell>
          <cell r="AO2733" t="str">
            <v>T3</v>
          </cell>
          <cell r="AP2733" t="str">
            <v>5150</v>
          </cell>
          <cell r="AQ2733" t="str">
            <v>5175</v>
          </cell>
          <cell r="AR2733" t="str">
            <v/>
          </cell>
          <cell r="AS2733" t="str">
            <v/>
          </cell>
          <cell r="AT2733" t="str">
            <v/>
          </cell>
          <cell r="AU2733" t="str">
            <v/>
          </cell>
          <cell r="AV2733" t="str">
            <v/>
          </cell>
          <cell r="AW2733" t="str">
            <v/>
          </cell>
          <cell r="AX2733" t="str">
            <v>HADIJA MAJUVA REMMY</v>
          </cell>
          <cell r="AY2733" t="str">
            <v/>
          </cell>
          <cell r="AZ2733"/>
          <cell r="BA2733"/>
          <cell r="BB2733" t="str">
            <v/>
          </cell>
          <cell r="BC2733"/>
          <cell r="BD2733" t="str">
            <v/>
          </cell>
          <cell r="BE2733" t="str">
            <v/>
          </cell>
          <cell r="BF2733" t="str">
            <v>0</v>
          </cell>
        </row>
        <row r="2734">
          <cell r="A2734">
            <v>10076364</v>
          </cell>
          <cell r="B2734" t="str">
            <v>JASHUA ABELI</v>
          </cell>
          <cell r="C2734" t="str">
            <v>NGALO</v>
          </cell>
          <cell r="D2734" t="str">
            <v>EKSKAVATÖR OPERATÖRÜ</v>
          </cell>
          <cell r="E2734" t="str">
            <v>EXCAVATOR OPERATOR</v>
          </cell>
          <cell r="F2734" t="str">
            <v>50113206</v>
          </cell>
          <cell r="G2734" t="str">
            <v>KİRALIK (İŞ MAKİNALARI)</v>
          </cell>
          <cell r="H2734" t="str">
            <v>50105776</v>
          </cell>
          <cell r="I2734" t="str">
            <v>0BBL</v>
          </cell>
          <cell r="J2734" t="str">
            <v>İNŞAAT GRUBU</v>
          </cell>
          <cell r="K2734" t="str">
            <v>50113221</v>
          </cell>
          <cell r="L2734" t="str">
            <v>TZ</v>
          </cell>
          <cell r="M2734" t="str">
            <v>Tanzanyalı</v>
          </cell>
          <cell r="N2734" t="str">
            <v>0035</v>
          </cell>
          <cell r="O2734" t="str">
            <v>TABORA</v>
          </cell>
          <cell r="P2734" t="str">
            <v>8N</v>
          </cell>
          <cell r="Q2734" t="str">
            <v>KİRALIK MAKİNA &amp; EKİPMAN</v>
          </cell>
          <cell r="R2734">
            <v>44898</v>
          </cell>
          <cell r="S2734">
            <v>44898</v>
          </cell>
          <cell r="T2734">
            <v>45199</v>
          </cell>
          <cell r="U2734" t="str">
            <v>Belirli S. İş Sözl. sona erm.</v>
          </cell>
          <cell r="V2734" t="str">
            <v>Mavi Yaka Direkt</v>
          </cell>
          <cell r="W2734" t="str">
            <v>LOT 3 (MIT)</v>
          </cell>
          <cell r="X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>OPERATÖR</v>
          </cell>
          <cell r="AC2734" t="str">
            <v>99</v>
          </cell>
          <cell r="AD2734" t="str">
            <v>LOT 3 (MIT)</v>
          </cell>
          <cell r="AE2734" t="str">
            <v>0109</v>
          </cell>
          <cell r="AF2734" t="str">
            <v/>
          </cell>
          <cell r="AG2734" t="str">
            <v>KM 535+000 - 595+000</v>
          </cell>
          <cell r="AH2734">
            <v>36144</v>
          </cell>
          <cell r="AI2734" t="str">
            <v>Bay</v>
          </cell>
          <cell r="AJ2734" t="str">
            <v>Yerel-Saatlik</v>
          </cell>
          <cell r="AK2734">
            <v>0</v>
          </cell>
          <cell r="AL2734" t="str">
            <v/>
          </cell>
          <cell r="AM2734" t="str">
            <v>201002</v>
          </cell>
          <cell r="AN2734" t="str">
            <v/>
          </cell>
          <cell r="AO2734" t="str">
            <v>T3</v>
          </cell>
          <cell r="AP2734" t="str">
            <v>5150</v>
          </cell>
          <cell r="AQ2734" t="str">
            <v>5175</v>
          </cell>
          <cell r="AR2734" t="str">
            <v/>
          </cell>
          <cell r="AS2734" t="str">
            <v/>
          </cell>
          <cell r="AT2734" t="str">
            <v/>
          </cell>
          <cell r="AU2734" t="str">
            <v/>
          </cell>
          <cell r="AV2734" t="str">
            <v/>
          </cell>
          <cell r="AW2734" t="str">
            <v/>
          </cell>
          <cell r="AX2734" t="str">
            <v>JASHUA ABELI NGALO</v>
          </cell>
          <cell r="AY2734" t="str">
            <v/>
          </cell>
          <cell r="AZ2734"/>
          <cell r="BA2734"/>
          <cell r="BB2734" t="str">
            <v/>
          </cell>
          <cell r="BC2734"/>
          <cell r="BD2734" t="str">
            <v/>
          </cell>
          <cell r="BE2734" t="str">
            <v/>
          </cell>
          <cell r="BF2734" t="str">
            <v>0</v>
          </cell>
        </row>
        <row r="2735">
          <cell r="A2735">
            <v>10076356</v>
          </cell>
          <cell r="B2735" t="str">
            <v>REBECCA THOBIAS</v>
          </cell>
          <cell r="C2735" t="str">
            <v>SOLLO</v>
          </cell>
          <cell r="D2735" t="str">
            <v>SERVİS GÖREVLİSİ</v>
          </cell>
          <cell r="E2735" t="str">
            <v>WAITER</v>
          </cell>
          <cell r="F2735" t="str">
            <v>50109573</v>
          </cell>
          <cell r="G2735" t="str">
            <v>AFRIMAK COMPANY</v>
          </cell>
          <cell r="H2735" t="str">
            <v>50105513</v>
          </cell>
          <cell r="I2735" t="str">
            <v>0993</v>
          </cell>
          <cell r="J2735" t="str">
            <v>YEMEKHANE</v>
          </cell>
          <cell r="K2735" t="str">
            <v>50111314</v>
          </cell>
          <cell r="L2735" t="str">
            <v>TZ</v>
          </cell>
          <cell r="M2735" t="str">
            <v>Tanzanyalı</v>
          </cell>
          <cell r="N2735" t="str">
            <v>0035</v>
          </cell>
          <cell r="O2735" t="str">
            <v>TABORA</v>
          </cell>
          <cell r="P2735" t="str">
            <v>8B</v>
          </cell>
          <cell r="Q2735" t="str">
            <v>AFRIMAK COMPANY</v>
          </cell>
          <cell r="R2735">
            <v>44898</v>
          </cell>
          <cell r="S2735">
            <v>44898</v>
          </cell>
          <cell r="T2735"/>
          <cell r="U2735" t="str">
            <v/>
          </cell>
          <cell r="V2735" t="str">
            <v>Mavi Yaka Endirekt</v>
          </cell>
          <cell r="W2735" t="str">
            <v>LOT 3 (MIT)</v>
          </cell>
          <cell r="X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>GÖREVLİ</v>
          </cell>
          <cell r="AC2735" t="str">
            <v>99</v>
          </cell>
          <cell r="AD2735" t="str">
            <v>LOT 3 (MIT)</v>
          </cell>
          <cell r="AE2735" t="str">
            <v>0113</v>
          </cell>
          <cell r="AF2735" t="str">
            <v/>
          </cell>
          <cell r="AG2735" t="str">
            <v>KM 785+000 - 829+305</v>
          </cell>
          <cell r="AH2735">
            <v>33277</v>
          </cell>
          <cell r="AI2735" t="str">
            <v>Bay</v>
          </cell>
          <cell r="AJ2735" t="str">
            <v>Yerel-Saatlik</v>
          </cell>
          <cell r="AK2735">
            <v>0</v>
          </cell>
          <cell r="AL2735" t="str">
            <v/>
          </cell>
          <cell r="AM2735" t="str">
            <v>306002</v>
          </cell>
          <cell r="AN2735" t="str">
            <v/>
          </cell>
          <cell r="AO2735" t="str">
            <v>T3</v>
          </cell>
          <cell r="AP2735" t="str">
            <v>5150</v>
          </cell>
          <cell r="AQ2735" t="str">
            <v>5175</v>
          </cell>
          <cell r="AR2735" t="str">
            <v/>
          </cell>
          <cell r="AS2735" t="str">
            <v/>
          </cell>
          <cell r="AT2735" t="str">
            <v/>
          </cell>
          <cell r="AU2735" t="str">
            <v/>
          </cell>
          <cell r="AV2735" t="str">
            <v/>
          </cell>
          <cell r="AW2735" t="str">
            <v/>
          </cell>
          <cell r="AX2735" t="str">
            <v>REBECCA THOBIAS SOLLO</v>
          </cell>
          <cell r="AY2735" t="str">
            <v/>
          </cell>
          <cell r="AZ2735"/>
          <cell r="BA2735"/>
          <cell r="BB2735" t="str">
            <v/>
          </cell>
          <cell r="BC2735"/>
          <cell r="BD2735" t="str">
            <v/>
          </cell>
          <cell r="BE2735" t="str">
            <v/>
          </cell>
          <cell r="BF2735" t="str">
            <v>0</v>
          </cell>
        </row>
        <row r="2736">
          <cell r="A2736">
            <v>10076355</v>
          </cell>
          <cell r="B2736" t="str">
            <v>ELIZABETH GEORGE</v>
          </cell>
          <cell r="C2736" t="str">
            <v>DOMINIKO</v>
          </cell>
          <cell r="D2736" t="str">
            <v>SERVİS GÖREVLİSİ</v>
          </cell>
          <cell r="E2736" t="str">
            <v>WAITER</v>
          </cell>
          <cell r="F2736" t="str">
            <v>50109573</v>
          </cell>
          <cell r="G2736" t="str">
            <v>AFRIMAK COMPANY</v>
          </cell>
          <cell r="H2736" t="str">
            <v>50105513</v>
          </cell>
          <cell r="I2736" t="str">
            <v>0993</v>
          </cell>
          <cell r="J2736" t="str">
            <v>YEMEKHANE</v>
          </cell>
          <cell r="K2736" t="str">
            <v>50111314</v>
          </cell>
          <cell r="L2736" t="str">
            <v>TZ</v>
          </cell>
          <cell r="M2736" t="str">
            <v>Tanzanyalı</v>
          </cell>
          <cell r="N2736" t="str">
            <v>0035</v>
          </cell>
          <cell r="O2736" t="str">
            <v>TABORA</v>
          </cell>
          <cell r="P2736" t="str">
            <v>8B</v>
          </cell>
          <cell r="Q2736" t="str">
            <v>AFRIMAK COMPANY</v>
          </cell>
          <cell r="R2736">
            <v>44898</v>
          </cell>
          <cell r="S2736">
            <v>44898</v>
          </cell>
          <cell r="T2736"/>
          <cell r="U2736" t="str">
            <v/>
          </cell>
          <cell r="V2736" t="str">
            <v>Mavi Yaka Endirekt</v>
          </cell>
          <cell r="W2736" t="str">
            <v>LOT 3 (MIT)</v>
          </cell>
          <cell r="X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>GÖREVLİ</v>
          </cell>
          <cell r="AC2736" t="str">
            <v>99</v>
          </cell>
          <cell r="AD2736" t="str">
            <v>LOT 3 (MIT)</v>
          </cell>
          <cell r="AE2736" t="str">
            <v>0113</v>
          </cell>
          <cell r="AF2736" t="str">
            <v/>
          </cell>
          <cell r="AG2736" t="str">
            <v>KM 785+000 - 829+305</v>
          </cell>
          <cell r="AH2736">
            <v>34917</v>
          </cell>
          <cell r="AI2736" t="str">
            <v>Bay</v>
          </cell>
          <cell r="AJ2736" t="str">
            <v>Yerel-Saatlik</v>
          </cell>
          <cell r="AK2736">
            <v>0</v>
          </cell>
          <cell r="AL2736" t="str">
            <v/>
          </cell>
          <cell r="AM2736" t="str">
            <v>306002</v>
          </cell>
          <cell r="AN2736" t="str">
            <v/>
          </cell>
          <cell r="AO2736" t="str">
            <v>T3</v>
          </cell>
          <cell r="AP2736" t="str">
            <v>5150</v>
          </cell>
          <cell r="AQ2736" t="str">
            <v>5175</v>
          </cell>
          <cell r="AR2736" t="str">
            <v/>
          </cell>
          <cell r="AS2736" t="str">
            <v/>
          </cell>
          <cell r="AT2736" t="str">
            <v/>
          </cell>
          <cell r="AU2736" t="str">
            <v/>
          </cell>
          <cell r="AV2736" t="str">
            <v/>
          </cell>
          <cell r="AW2736" t="str">
            <v/>
          </cell>
          <cell r="AX2736" t="str">
            <v>ELIZABETH GEORGE  DOMINIKO</v>
          </cell>
          <cell r="AY2736" t="str">
            <v/>
          </cell>
          <cell r="AZ2736"/>
          <cell r="BA2736"/>
          <cell r="BB2736" t="str">
            <v/>
          </cell>
          <cell r="BC2736"/>
          <cell r="BD2736" t="str">
            <v/>
          </cell>
          <cell r="BE2736" t="str">
            <v/>
          </cell>
          <cell r="BF2736" t="str">
            <v>0</v>
          </cell>
        </row>
        <row r="2737">
          <cell r="A2737">
            <v>10076354</v>
          </cell>
          <cell r="B2737" t="str">
            <v>SETI MSHANGI</v>
          </cell>
          <cell r="C2737" t="str">
            <v>EPAINETO</v>
          </cell>
          <cell r="D2737" t="str">
            <v>AŞÇI YARDIMCISI</v>
          </cell>
          <cell r="E2737" t="str">
            <v>COOK HELPER</v>
          </cell>
          <cell r="F2737" t="str">
            <v>50109573</v>
          </cell>
          <cell r="G2737" t="str">
            <v>AFRIMAK COMPANY</v>
          </cell>
          <cell r="H2737" t="str">
            <v>50105513</v>
          </cell>
          <cell r="I2737" t="str">
            <v>0993</v>
          </cell>
          <cell r="J2737" t="str">
            <v>YEMEKHANE</v>
          </cell>
          <cell r="K2737" t="str">
            <v>50111313</v>
          </cell>
          <cell r="L2737" t="str">
            <v>TZ</v>
          </cell>
          <cell r="M2737" t="str">
            <v>Tanzanyalı</v>
          </cell>
          <cell r="N2737" t="str">
            <v>0035</v>
          </cell>
          <cell r="O2737" t="str">
            <v>TABORA</v>
          </cell>
          <cell r="P2737" t="str">
            <v>8B</v>
          </cell>
          <cell r="Q2737" t="str">
            <v>AFRIMAK COMPANY</v>
          </cell>
          <cell r="R2737">
            <v>44898</v>
          </cell>
          <cell r="S2737">
            <v>44898</v>
          </cell>
          <cell r="T2737"/>
          <cell r="U2737" t="str">
            <v/>
          </cell>
          <cell r="V2737" t="str">
            <v>Mavi Yaka Endirekt</v>
          </cell>
          <cell r="W2737" t="str">
            <v>LOT 3 (MIT)</v>
          </cell>
          <cell r="X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>GÖREVLİ</v>
          </cell>
          <cell r="AC2737" t="str">
            <v>99</v>
          </cell>
          <cell r="AD2737" t="str">
            <v>LOT 3 (MIT)</v>
          </cell>
          <cell r="AE2737" t="str">
            <v>0113</v>
          </cell>
          <cell r="AF2737" t="str">
            <v/>
          </cell>
          <cell r="AG2737" t="str">
            <v>KM 785+000 - 829+305</v>
          </cell>
          <cell r="AH2737">
            <v>34948</v>
          </cell>
          <cell r="AI2737" t="str">
            <v>Bay</v>
          </cell>
          <cell r="AJ2737" t="str">
            <v>Yerel-Saatlik</v>
          </cell>
          <cell r="AK2737">
            <v>0</v>
          </cell>
          <cell r="AL2737" t="str">
            <v/>
          </cell>
          <cell r="AM2737" t="str">
            <v>306002</v>
          </cell>
          <cell r="AN2737" t="str">
            <v/>
          </cell>
          <cell r="AO2737" t="str">
            <v>T3</v>
          </cell>
          <cell r="AP2737" t="str">
            <v>5150</v>
          </cell>
          <cell r="AQ2737" t="str">
            <v>5175</v>
          </cell>
          <cell r="AR2737" t="str">
            <v/>
          </cell>
          <cell r="AS2737" t="str">
            <v/>
          </cell>
          <cell r="AT2737" t="str">
            <v/>
          </cell>
          <cell r="AU2737" t="str">
            <v/>
          </cell>
          <cell r="AV2737" t="str">
            <v/>
          </cell>
          <cell r="AW2737" t="str">
            <v/>
          </cell>
          <cell r="AX2737" t="str">
            <v>SETI MSHANGI EPAINETO</v>
          </cell>
          <cell r="AY2737" t="str">
            <v/>
          </cell>
          <cell r="AZ2737"/>
          <cell r="BA2737"/>
          <cell r="BB2737" t="str">
            <v/>
          </cell>
          <cell r="BC2737"/>
          <cell r="BD2737" t="str">
            <v/>
          </cell>
          <cell r="BE2737" t="str">
            <v/>
          </cell>
          <cell r="BF2737" t="str">
            <v>0</v>
          </cell>
        </row>
        <row r="2738">
          <cell r="A2738">
            <v>10076402</v>
          </cell>
          <cell r="B2738" t="str">
            <v>NESTORY MAISHA</v>
          </cell>
          <cell r="C2738" t="str">
            <v>HUGO</v>
          </cell>
          <cell r="D2738" t="str">
            <v>DUVARCI YARDIMCISI</v>
          </cell>
          <cell r="E2738" t="str">
            <v>MASON</v>
          </cell>
          <cell r="F2738" t="str">
            <v>50107642</v>
          </cell>
          <cell r="G2738" t="str">
            <v>PETRA PROTEK</v>
          </cell>
          <cell r="H2738" t="str">
            <v>50107642</v>
          </cell>
          <cell r="I2738" t="str">
            <v>0BBQ</v>
          </cell>
          <cell r="J2738" t="str">
            <v>İNŞAAT GRUBU</v>
          </cell>
          <cell r="K2738" t="str">
            <v>50109433</v>
          </cell>
          <cell r="L2738" t="str">
            <v>TZ</v>
          </cell>
          <cell r="M2738" t="str">
            <v>Tanzanyalı</v>
          </cell>
          <cell r="N2738" t="str">
            <v>0037</v>
          </cell>
          <cell r="O2738" t="str">
            <v>İTİGİ</v>
          </cell>
          <cell r="P2738" t="str">
            <v>7B</v>
          </cell>
          <cell r="Q2738" t="str">
            <v>PETRA PROTEK</v>
          </cell>
          <cell r="R2738">
            <v>44896</v>
          </cell>
          <cell r="S2738">
            <v>44896</v>
          </cell>
          <cell r="T2738">
            <v>45104</v>
          </cell>
          <cell r="U2738" t="str">
            <v>Dnm.S.İş Sözl. işverence feshi</v>
          </cell>
          <cell r="V2738" t="str">
            <v>Mavi Yaka Direkt</v>
          </cell>
          <cell r="W2738" t="str">
            <v>LOT 3 (MIT)</v>
          </cell>
          <cell r="X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>USTA</v>
          </cell>
          <cell r="AC2738" t="str">
            <v>99</v>
          </cell>
          <cell r="AD2738" t="str">
            <v>LOT 3 (MIT)</v>
          </cell>
          <cell r="AE2738" t="str">
            <v>0113</v>
          </cell>
          <cell r="AF2738" t="str">
            <v/>
          </cell>
          <cell r="AG2738" t="str">
            <v>KM 785+000 - 829+305</v>
          </cell>
          <cell r="AH2738">
            <v>35467</v>
          </cell>
          <cell r="AI2738" t="str">
            <v>Bay</v>
          </cell>
          <cell r="AJ2738" t="str">
            <v>Yerel-Saatlik</v>
          </cell>
          <cell r="AK2738">
            <v>0</v>
          </cell>
          <cell r="AL2738" t="str">
            <v/>
          </cell>
          <cell r="AM2738" t="str">
            <v>201002</v>
          </cell>
          <cell r="AN2738" t="str">
            <v/>
          </cell>
          <cell r="AO2738" t="str">
            <v>T3</v>
          </cell>
          <cell r="AP2738" t="str">
            <v>5150</v>
          </cell>
          <cell r="AQ2738" t="str">
            <v>5175</v>
          </cell>
          <cell r="AR2738" t="str">
            <v/>
          </cell>
          <cell r="AS2738" t="str">
            <v/>
          </cell>
          <cell r="AT2738" t="str">
            <v/>
          </cell>
          <cell r="AU2738" t="str">
            <v/>
          </cell>
          <cell r="AV2738" t="str">
            <v/>
          </cell>
          <cell r="AW2738" t="str">
            <v/>
          </cell>
          <cell r="AX2738" t="str">
            <v>NESTORY MAISHA HUGO</v>
          </cell>
          <cell r="AY2738" t="str">
            <v/>
          </cell>
          <cell r="AZ2738"/>
          <cell r="BA2738"/>
          <cell r="BB2738" t="str">
            <v/>
          </cell>
          <cell r="BC2738"/>
          <cell r="BD2738" t="str">
            <v/>
          </cell>
          <cell r="BE2738" t="str">
            <v/>
          </cell>
          <cell r="BF2738" t="str">
            <v>0</v>
          </cell>
        </row>
        <row r="2739">
          <cell r="A2739">
            <v>10076403</v>
          </cell>
          <cell r="B2739" t="str">
            <v>MUSA PHILLEMON</v>
          </cell>
          <cell r="C2739" t="str">
            <v>ONDURU</v>
          </cell>
          <cell r="D2739" t="str">
            <v>SERVİS GÖREVLİSİ</v>
          </cell>
          <cell r="E2739" t="str">
            <v>WAITER</v>
          </cell>
          <cell r="F2739" t="str">
            <v>50109573</v>
          </cell>
          <cell r="G2739" t="str">
            <v>AFRIMAK COMPANY</v>
          </cell>
          <cell r="H2739" t="str">
            <v>50105513</v>
          </cell>
          <cell r="I2739" t="str">
            <v>0993</v>
          </cell>
          <cell r="J2739" t="str">
            <v>YEMEKHANE</v>
          </cell>
          <cell r="K2739" t="str">
            <v>50111314</v>
          </cell>
          <cell r="L2739" t="str">
            <v>TZ</v>
          </cell>
          <cell r="M2739" t="str">
            <v>Tanzanyalı</v>
          </cell>
          <cell r="N2739" t="str">
            <v>0035</v>
          </cell>
          <cell r="O2739" t="str">
            <v>TABORA</v>
          </cell>
          <cell r="P2739" t="str">
            <v>8B</v>
          </cell>
          <cell r="Q2739" t="str">
            <v>AFRIMAK COMPANY</v>
          </cell>
          <cell r="R2739">
            <v>44898</v>
          </cell>
          <cell r="S2739">
            <v>44898</v>
          </cell>
          <cell r="T2739">
            <v>44986</v>
          </cell>
          <cell r="U2739" t="str">
            <v>Bsz.S.İşSz.İşçiTrf.fsh(istifa)</v>
          </cell>
          <cell r="V2739" t="str">
            <v>Mavi Yaka Endirekt</v>
          </cell>
          <cell r="W2739" t="str">
            <v>LOT 3 (MIT)</v>
          </cell>
          <cell r="X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>GÖREVLİ</v>
          </cell>
          <cell r="AC2739" t="str">
            <v>99</v>
          </cell>
          <cell r="AD2739" t="str">
            <v>LOT 3 (MIT)</v>
          </cell>
          <cell r="AE2739" t="str">
            <v>0113</v>
          </cell>
          <cell r="AF2739" t="str">
            <v/>
          </cell>
          <cell r="AG2739" t="str">
            <v>KM 785+000 - 829+305</v>
          </cell>
          <cell r="AH2739">
            <v>37978</v>
          </cell>
          <cell r="AI2739" t="str">
            <v>Bay</v>
          </cell>
          <cell r="AJ2739" t="str">
            <v>Yerel-Saatlik</v>
          </cell>
          <cell r="AK2739">
            <v>0</v>
          </cell>
          <cell r="AL2739" t="str">
            <v/>
          </cell>
          <cell r="AM2739" t="str">
            <v>306002</v>
          </cell>
          <cell r="AN2739" t="str">
            <v/>
          </cell>
          <cell r="AO2739" t="str">
            <v>T3</v>
          </cell>
          <cell r="AP2739" t="str">
            <v>5150</v>
          </cell>
          <cell r="AQ2739" t="str">
            <v>5175</v>
          </cell>
          <cell r="AR2739" t="str">
            <v/>
          </cell>
          <cell r="AS2739" t="str">
            <v/>
          </cell>
          <cell r="AT2739" t="str">
            <v/>
          </cell>
          <cell r="AU2739" t="str">
            <v/>
          </cell>
          <cell r="AV2739" t="str">
            <v/>
          </cell>
          <cell r="AW2739" t="str">
            <v/>
          </cell>
          <cell r="AX2739" t="str">
            <v>MUSA PHILLEMON ONDURU</v>
          </cell>
          <cell r="AY2739" t="str">
            <v/>
          </cell>
          <cell r="AZ2739"/>
          <cell r="BA2739"/>
          <cell r="BB2739" t="str">
            <v/>
          </cell>
          <cell r="BC2739"/>
          <cell r="BD2739" t="str">
            <v/>
          </cell>
          <cell r="BE2739" t="str">
            <v/>
          </cell>
          <cell r="BF2739" t="str">
            <v>0</v>
          </cell>
        </row>
        <row r="2740">
          <cell r="A2740">
            <v>10076353</v>
          </cell>
          <cell r="B2740" t="str">
            <v>MWINYI IBRAHIM</v>
          </cell>
          <cell r="C2740" t="str">
            <v>MUNGIKI</v>
          </cell>
          <cell r="D2740" t="str">
            <v>DÜZ İŞÇİ - DİREKT</v>
          </cell>
          <cell r="E2740" t="str">
            <v>UNSKILLED WORKER - PRODUCTIVE</v>
          </cell>
          <cell r="F2740" t="str">
            <v>50108442</v>
          </cell>
          <cell r="G2740" t="str">
            <v>KILAMBASON &amp; SONS SUPPLIES</v>
          </cell>
          <cell r="H2740" t="str">
            <v>50105776</v>
          </cell>
          <cell r="I2740" t="str">
            <v>0BBL</v>
          </cell>
          <cell r="J2740" t="str">
            <v>İNŞAAT GRUBU</v>
          </cell>
          <cell r="K2740" t="str">
            <v>50111267</v>
          </cell>
          <cell r="L2740" t="str">
            <v>TZ</v>
          </cell>
          <cell r="M2740" t="str">
            <v>Tanzanyalı</v>
          </cell>
          <cell r="N2740" t="str">
            <v>0035</v>
          </cell>
          <cell r="O2740" t="str">
            <v>TABORA</v>
          </cell>
          <cell r="P2740" t="str">
            <v>89</v>
          </cell>
          <cell r="Q2740" t="str">
            <v>KILAMBASON &amp; SONS SUPPLIES</v>
          </cell>
          <cell r="R2740">
            <v>44898</v>
          </cell>
          <cell r="S2740">
            <v>44898</v>
          </cell>
          <cell r="T2740">
            <v>44994</v>
          </cell>
          <cell r="U2740" t="str">
            <v>İşin sona ermesi</v>
          </cell>
          <cell r="V2740" t="str">
            <v>Mavi Yaka Direkt</v>
          </cell>
          <cell r="W2740" t="str">
            <v>LOT 3 (MIT)</v>
          </cell>
          <cell r="X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>İŞÇİ</v>
          </cell>
          <cell r="AC2740" t="str">
            <v>99</v>
          </cell>
          <cell r="AD2740" t="str">
            <v>LOT 3 (MIT)</v>
          </cell>
          <cell r="AE2740" t="str">
            <v>0109</v>
          </cell>
          <cell r="AF2740" t="str">
            <v/>
          </cell>
          <cell r="AG2740" t="str">
            <v>KM 535+000 - 595+000</v>
          </cell>
          <cell r="AH2740">
            <v>28570</v>
          </cell>
          <cell r="AI2740" t="str">
            <v>Bay</v>
          </cell>
          <cell r="AJ2740" t="str">
            <v>Yerel-Saatlik</v>
          </cell>
          <cell r="AK2740">
            <v>0</v>
          </cell>
          <cell r="AL2740" t="str">
            <v/>
          </cell>
          <cell r="AM2740" t="str">
            <v>201002</v>
          </cell>
          <cell r="AN2740" t="str">
            <v/>
          </cell>
          <cell r="AO2740" t="str">
            <v>T3</v>
          </cell>
          <cell r="AP2740" t="str">
            <v>5150</v>
          </cell>
          <cell r="AQ2740" t="str">
            <v>5175</v>
          </cell>
          <cell r="AR2740" t="str">
            <v/>
          </cell>
          <cell r="AS2740" t="str">
            <v/>
          </cell>
          <cell r="AT2740" t="str">
            <v/>
          </cell>
          <cell r="AU2740" t="str">
            <v/>
          </cell>
          <cell r="AV2740" t="str">
            <v/>
          </cell>
          <cell r="AW2740" t="str">
            <v/>
          </cell>
          <cell r="AX2740" t="str">
            <v>MWINYI IBRAHIM  MUNGIKI</v>
          </cell>
          <cell r="AY2740" t="str">
            <v/>
          </cell>
          <cell r="AZ2740"/>
          <cell r="BA2740"/>
          <cell r="BB2740" t="str">
            <v/>
          </cell>
          <cell r="BC2740"/>
          <cell r="BD2740" t="str">
            <v/>
          </cell>
          <cell r="BE2740" t="str">
            <v/>
          </cell>
          <cell r="BF2740" t="str">
            <v>0</v>
          </cell>
        </row>
        <row r="2741">
          <cell r="A2741">
            <v>10077628</v>
          </cell>
          <cell r="B2741" t="str">
            <v>ALMASI HAMISI</v>
          </cell>
          <cell r="C2741" t="str">
            <v>NYAMITWE</v>
          </cell>
          <cell r="D2741" t="str">
            <v>DAMPERLİ KAMYON ŞOFÖRÜ</v>
          </cell>
          <cell r="E2741" t="str">
            <v>DUMPTRUCK DRIVER</v>
          </cell>
          <cell r="F2741" t="str">
            <v>50113205</v>
          </cell>
          <cell r="G2741" t="str">
            <v>KİRALIK (AĞIR VASITA)</v>
          </cell>
          <cell r="H2741" t="str">
            <v>50105758</v>
          </cell>
          <cell r="I2741" t="str">
            <v>0999</v>
          </cell>
          <cell r="J2741" t="str">
            <v>TOPRAK İŞLERİ</v>
          </cell>
          <cell r="K2741" t="str">
            <v>50113213</v>
          </cell>
          <cell r="L2741" t="str">
            <v>TZ</v>
          </cell>
          <cell r="M2741" t="str">
            <v>Tanzanyalı</v>
          </cell>
          <cell r="N2741" t="str">
            <v>0035</v>
          </cell>
          <cell r="O2741" t="str">
            <v>TABORA</v>
          </cell>
          <cell r="P2741" t="str">
            <v>8N</v>
          </cell>
          <cell r="Q2741" t="str">
            <v>KİRALIK MAKİNA &amp; EKİPMAN</v>
          </cell>
          <cell r="R2741">
            <v>44986</v>
          </cell>
          <cell r="S2741">
            <v>44986</v>
          </cell>
          <cell r="T2741">
            <v>45192</v>
          </cell>
          <cell r="U2741" t="str">
            <v>Belirli S. İş Sözl. sona erm.</v>
          </cell>
          <cell r="V2741" t="str">
            <v>Mavi Yaka Direkt</v>
          </cell>
          <cell r="W2741" t="str">
            <v>LOT 3 (MIT)</v>
          </cell>
          <cell r="X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>GÖREVLİ</v>
          </cell>
          <cell r="AC2741" t="str">
            <v>99</v>
          </cell>
          <cell r="AD2741" t="str">
            <v>LOT 3 (MIT)</v>
          </cell>
          <cell r="AE2741" t="str">
            <v>0113</v>
          </cell>
          <cell r="AF2741" t="str">
            <v/>
          </cell>
          <cell r="AG2741" t="str">
            <v>KM 785+000 - 829+305</v>
          </cell>
          <cell r="AH2741">
            <v>28231</v>
          </cell>
          <cell r="AI2741" t="str">
            <v>Bay</v>
          </cell>
          <cell r="AJ2741" t="str">
            <v>Yerel-Saatlik</v>
          </cell>
          <cell r="AK2741">
            <v>0</v>
          </cell>
          <cell r="AL2741" t="str">
            <v/>
          </cell>
          <cell r="AM2741" t="str">
            <v>201002</v>
          </cell>
          <cell r="AN2741" t="str">
            <v/>
          </cell>
          <cell r="AO2741" t="str">
            <v>T3</v>
          </cell>
          <cell r="AP2741" t="str">
            <v>5150</v>
          </cell>
          <cell r="AQ2741" t="str">
            <v>5175</v>
          </cell>
          <cell r="AR2741" t="str">
            <v/>
          </cell>
          <cell r="AS2741" t="str">
            <v/>
          </cell>
          <cell r="AT2741" t="str">
            <v/>
          </cell>
          <cell r="AU2741" t="str">
            <v/>
          </cell>
          <cell r="AV2741" t="str">
            <v/>
          </cell>
          <cell r="AW2741" t="str">
            <v/>
          </cell>
          <cell r="AX2741" t="str">
            <v>ALMASI HAMISI NYAMITWE</v>
          </cell>
          <cell r="AY2741" t="str">
            <v/>
          </cell>
          <cell r="AZ2741"/>
          <cell r="BA2741"/>
          <cell r="BB2741" t="str">
            <v/>
          </cell>
          <cell r="BC2741"/>
          <cell r="BD2741" t="str">
            <v/>
          </cell>
          <cell r="BE2741" t="str">
            <v/>
          </cell>
          <cell r="BF2741" t="str">
            <v>0</v>
          </cell>
        </row>
        <row r="2742">
          <cell r="A2742">
            <v>10077629</v>
          </cell>
          <cell r="B2742" t="str">
            <v>FEDRICK ALEX</v>
          </cell>
          <cell r="C2742" t="str">
            <v>GONGA</v>
          </cell>
          <cell r="D2742" t="str">
            <v>BOYACI</v>
          </cell>
          <cell r="E2742" t="str">
            <v>PAINTER</v>
          </cell>
          <cell r="F2742" t="str">
            <v>50107642</v>
          </cell>
          <cell r="G2742" t="str">
            <v>PETRA PROTEK</v>
          </cell>
          <cell r="H2742" t="str">
            <v>50107642</v>
          </cell>
          <cell r="I2742" t="str">
            <v>0BBQ</v>
          </cell>
          <cell r="J2742" t="str">
            <v>İNŞAAT GRUBU</v>
          </cell>
          <cell r="K2742" t="str">
            <v>50109381</v>
          </cell>
          <cell r="L2742" t="str">
            <v>TZ</v>
          </cell>
          <cell r="M2742" t="str">
            <v>Tanzanyalı</v>
          </cell>
          <cell r="N2742" t="str">
            <v>0035</v>
          </cell>
          <cell r="O2742" t="str">
            <v>TABORA</v>
          </cell>
          <cell r="P2742" t="str">
            <v>7B</v>
          </cell>
          <cell r="Q2742" t="str">
            <v>PETRA PROTEK</v>
          </cell>
          <cell r="R2742">
            <v>44987</v>
          </cell>
          <cell r="S2742">
            <v>44987</v>
          </cell>
          <cell r="T2742">
            <v>45143</v>
          </cell>
          <cell r="U2742" t="str">
            <v>Bsz.S.İşSz.İşçiTrf.fsh(istifa)</v>
          </cell>
          <cell r="V2742" t="str">
            <v>Mavi Yaka Direkt</v>
          </cell>
          <cell r="W2742" t="str">
            <v>LOT 3 (MIT)</v>
          </cell>
          <cell r="X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>USTA</v>
          </cell>
          <cell r="AC2742" t="str">
            <v>99</v>
          </cell>
          <cell r="AD2742" t="str">
            <v>LOT 3 (MIT)</v>
          </cell>
          <cell r="AE2742" t="str">
            <v>0113</v>
          </cell>
          <cell r="AF2742" t="str">
            <v/>
          </cell>
          <cell r="AG2742" t="str">
            <v>KM 785+000 - 829+305</v>
          </cell>
          <cell r="AH2742">
            <v>34282</v>
          </cell>
          <cell r="AI2742" t="str">
            <v>Bay</v>
          </cell>
          <cell r="AJ2742" t="str">
            <v>Yerel-Saatlik</v>
          </cell>
          <cell r="AK2742">
            <v>0</v>
          </cell>
          <cell r="AL2742" t="str">
            <v/>
          </cell>
          <cell r="AM2742" t="str">
            <v>201002</v>
          </cell>
          <cell r="AN2742" t="str">
            <v/>
          </cell>
          <cell r="AO2742" t="str">
            <v>T3</v>
          </cell>
          <cell r="AP2742" t="str">
            <v>5150</v>
          </cell>
          <cell r="AQ2742" t="str">
            <v>5175</v>
          </cell>
          <cell r="AR2742" t="str">
            <v/>
          </cell>
          <cell r="AS2742" t="str">
            <v/>
          </cell>
          <cell r="AT2742" t="str">
            <v/>
          </cell>
          <cell r="AU2742" t="str">
            <v/>
          </cell>
          <cell r="AV2742" t="str">
            <v/>
          </cell>
          <cell r="AW2742" t="str">
            <v/>
          </cell>
          <cell r="AX2742" t="str">
            <v>FEDRICK ALEX GONGA</v>
          </cell>
          <cell r="AY2742" t="str">
            <v/>
          </cell>
          <cell r="AZ2742"/>
          <cell r="BA2742"/>
          <cell r="BB2742" t="str">
            <v/>
          </cell>
          <cell r="BC2742"/>
          <cell r="BD2742" t="str">
            <v/>
          </cell>
          <cell r="BE2742" t="str">
            <v/>
          </cell>
          <cell r="BF2742" t="str">
            <v>0</v>
          </cell>
        </row>
        <row r="2743">
          <cell r="A2743">
            <v>10076352</v>
          </cell>
          <cell r="B2743" t="str">
            <v>NGEME SILVESTER</v>
          </cell>
          <cell r="C2743" t="str">
            <v>MANDEKE</v>
          </cell>
          <cell r="D2743" t="str">
            <v>DÜZ İŞÇİ - DİREKT</v>
          </cell>
          <cell r="E2743" t="str">
            <v>UNSKILLED WORKER - PRODUCTIVE</v>
          </cell>
          <cell r="F2743" t="str">
            <v>50108442</v>
          </cell>
          <cell r="G2743" t="str">
            <v>KILAMBASON &amp; SONS SUPPLIES</v>
          </cell>
          <cell r="H2743" t="str">
            <v>50105776</v>
          </cell>
          <cell r="I2743" t="str">
            <v>0BBL</v>
          </cell>
          <cell r="J2743" t="str">
            <v>İNŞAAT GRUBU</v>
          </cell>
          <cell r="K2743" t="str">
            <v>50111267</v>
          </cell>
          <cell r="L2743" t="str">
            <v>TZ</v>
          </cell>
          <cell r="M2743" t="str">
            <v>Tanzanyalı</v>
          </cell>
          <cell r="N2743" t="str">
            <v>0035</v>
          </cell>
          <cell r="O2743" t="str">
            <v>TABORA</v>
          </cell>
          <cell r="P2743" t="str">
            <v>89</v>
          </cell>
          <cell r="Q2743" t="str">
            <v>KILAMBASON &amp; SONS SUPPLIES</v>
          </cell>
          <cell r="R2743">
            <v>44898</v>
          </cell>
          <cell r="S2743">
            <v>44898</v>
          </cell>
          <cell r="T2743">
            <v>44994</v>
          </cell>
          <cell r="U2743" t="str">
            <v>İşin sona ermesi</v>
          </cell>
          <cell r="V2743" t="str">
            <v>Mavi Yaka Direkt</v>
          </cell>
          <cell r="W2743" t="str">
            <v>LOT 3 (MIT)</v>
          </cell>
          <cell r="X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>İŞÇİ</v>
          </cell>
          <cell r="AC2743" t="str">
            <v>99</v>
          </cell>
          <cell r="AD2743" t="str">
            <v>LOT 3 (MIT)</v>
          </cell>
          <cell r="AE2743" t="str">
            <v>0109</v>
          </cell>
          <cell r="AF2743" t="str">
            <v/>
          </cell>
          <cell r="AG2743" t="str">
            <v>KM 535+000 - 595+000</v>
          </cell>
          <cell r="AH2743">
            <v>36144</v>
          </cell>
          <cell r="AI2743" t="str">
            <v>Bay</v>
          </cell>
          <cell r="AJ2743" t="str">
            <v>Yerel-Saatlik</v>
          </cell>
          <cell r="AK2743">
            <v>0</v>
          </cell>
          <cell r="AL2743" t="str">
            <v/>
          </cell>
          <cell r="AM2743" t="str">
            <v>201002</v>
          </cell>
          <cell r="AN2743" t="str">
            <v/>
          </cell>
          <cell r="AO2743" t="str">
            <v>T3</v>
          </cell>
          <cell r="AP2743" t="str">
            <v>5150</v>
          </cell>
          <cell r="AQ2743" t="str">
            <v>5175</v>
          </cell>
          <cell r="AR2743" t="str">
            <v/>
          </cell>
          <cell r="AS2743" t="str">
            <v/>
          </cell>
          <cell r="AT2743" t="str">
            <v/>
          </cell>
          <cell r="AU2743" t="str">
            <v/>
          </cell>
          <cell r="AV2743" t="str">
            <v/>
          </cell>
          <cell r="AW2743" t="str">
            <v/>
          </cell>
          <cell r="AX2743" t="str">
            <v>NGEME SILVESTER MANDEKE</v>
          </cell>
          <cell r="AY2743" t="str">
            <v/>
          </cell>
          <cell r="AZ2743"/>
          <cell r="BA2743"/>
          <cell r="BB2743" t="str">
            <v/>
          </cell>
          <cell r="BC2743"/>
          <cell r="BD2743" t="str">
            <v/>
          </cell>
          <cell r="BE2743" t="str">
            <v/>
          </cell>
          <cell r="BF2743" t="str">
            <v>0</v>
          </cell>
        </row>
        <row r="2744">
          <cell r="A2744">
            <v>10077630</v>
          </cell>
          <cell r="B2744" t="str">
            <v>MUSSA IDDI</v>
          </cell>
          <cell r="C2744" t="str">
            <v>HUSSEIN</v>
          </cell>
          <cell r="D2744" t="str">
            <v>BOYACI</v>
          </cell>
          <cell r="E2744" t="str">
            <v>PAINTER</v>
          </cell>
          <cell r="F2744" t="str">
            <v>50107642</v>
          </cell>
          <cell r="G2744" t="str">
            <v>PETRA PROTEK</v>
          </cell>
          <cell r="H2744" t="str">
            <v>50107642</v>
          </cell>
          <cell r="I2744" t="str">
            <v>0BBQ</v>
          </cell>
          <cell r="J2744" t="str">
            <v>İNŞAAT GRUBU</v>
          </cell>
          <cell r="K2744" t="str">
            <v>50109381</v>
          </cell>
          <cell r="L2744" t="str">
            <v>TZ</v>
          </cell>
          <cell r="M2744" t="str">
            <v>Tanzanyalı</v>
          </cell>
          <cell r="N2744" t="str">
            <v>0035</v>
          </cell>
          <cell r="O2744" t="str">
            <v>TABORA</v>
          </cell>
          <cell r="P2744" t="str">
            <v>7B</v>
          </cell>
          <cell r="Q2744" t="str">
            <v>PETRA PROTEK</v>
          </cell>
          <cell r="R2744">
            <v>44987</v>
          </cell>
          <cell r="S2744">
            <v>44987</v>
          </cell>
          <cell r="T2744">
            <v>45143</v>
          </cell>
          <cell r="U2744" t="str">
            <v>Bsz.S.İşSz.İşçiTrf.fsh(istifa)</v>
          </cell>
          <cell r="V2744" t="str">
            <v>Mavi Yaka Direkt</v>
          </cell>
          <cell r="W2744" t="str">
            <v>LOT 3 (MIT)</v>
          </cell>
          <cell r="X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>USTA</v>
          </cell>
          <cell r="AC2744" t="str">
            <v>99</v>
          </cell>
          <cell r="AD2744" t="str">
            <v>LOT 3 (MIT)</v>
          </cell>
          <cell r="AE2744" t="str">
            <v>0113</v>
          </cell>
          <cell r="AF2744" t="str">
            <v/>
          </cell>
          <cell r="AG2744" t="str">
            <v>KM 785+000 - 829+305</v>
          </cell>
          <cell r="AH2744">
            <v>29037</v>
          </cell>
          <cell r="AI2744" t="str">
            <v>Bay</v>
          </cell>
          <cell r="AJ2744" t="str">
            <v>Yerel-Saatlik</v>
          </cell>
          <cell r="AK2744">
            <v>0</v>
          </cell>
          <cell r="AL2744" t="str">
            <v/>
          </cell>
          <cell r="AM2744" t="str">
            <v>201002</v>
          </cell>
          <cell r="AN2744" t="str">
            <v/>
          </cell>
          <cell r="AO2744" t="str">
            <v>T3</v>
          </cell>
          <cell r="AP2744" t="str">
            <v>5150</v>
          </cell>
          <cell r="AQ2744" t="str">
            <v>5175</v>
          </cell>
          <cell r="AR2744" t="str">
            <v/>
          </cell>
          <cell r="AS2744" t="str">
            <v/>
          </cell>
          <cell r="AT2744" t="str">
            <v/>
          </cell>
          <cell r="AU2744" t="str">
            <v/>
          </cell>
          <cell r="AV2744" t="str">
            <v/>
          </cell>
          <cell r="AW2744" t="str">
            <v/>
          </cell>
          <cell r="AX2744" t="str">
            <v>MUSSA IDDI HUSSEIN</v>
          </cell>
          <cell r="AY2744" t="str">
            <v/>
          </cell>
          <cell r="AZ2744"/>
          <cell r="BA2744"/>
          <cell r="BB2744" t="str">
            <v/>
          </cell>
          <cell r="BC2744"/>
          <cell r="BD2744" t="str">
            <v/>
          </cell>
          <cell r="BE2744" t="str">
            <v/>
          </cell>
          <cell r="BF2744" t="str">
            <v>0</v>
          </cell>
        </row>
        <row r="2745">
          <cell r="A2745">
            <v>10076365</v>
          </cell>
          <cell r="B2745" t="str">
            <v>ANETH GUDLUCK</v>
          </cell>
          <cell r="C2745" t="str">
            <v>MASSAWE</v>
          </cell>
          <cell r="D2745" t="str">
            <v>SERVİS GÖREVLİSİ</v>
          </cell>
          <cell r="E2745" t="str">
            <v>WAITER</v>
          </cell>
          <cell r="F2745" t="str">
            <v>50109573</v>
          </cell>
          <cell r="G2745" t="str">
            <v>AFRIMAK COMPANY</v>
          </cell>
          <cell r="H2745" t="str">
            <v>50105513</v>
          </cell>
          <cell r="I2745" t="str">
            <v>0993</v>
          </cell>
          <cell r="J2745" t="str">
            <v>YEMEKHANE</v>
          </cell>
          <cell r="K2745" t="str">
            <v>50111314</v>
          </cell>
          <cell r="L2745" t="str">
            <v>TZ</v>
          </cell>
          <cell r="M2745" t="str">
            <v>Tanzanyalı</v>
          </cell>
          <cell r="N2745" t="str">
            <v>0035</v>
          </cell>
          <cell r="O2745" t="str">
            <v>TABORA</v>
          </cell>
          <cell r="P2745" t="str">
            <v>8B</v>
          </cell>
          <cell r="Q2745" t="str">
            <v>AFRIMAK COMPANY</v>
          </cell>
          <cell r="R2745">
            <v>44898</v>
          </cell>
          <cell r="S2745">
            <v>44898</v>
          </cell>
          <cell r="T2745"/>
          <cell r="U2745" t="str">
            <v/>
          </cell>
          <cell r="V2745" t="str">
            <v>Mavi Yaka Endirekt</v>
          </cell>
          <cell r="W2745" t="str">
            <v>LOT 3 (MIT)</v>
          </cell>
          <cell r="X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>GÖREVLİ</v>
          </cell>
          <cell r="AC2745" t="str">
            <v>99</v>
          </cell>
          <cell r="AD2745" t="str">
            <v>LOT 3 (MIT)</v>
          </cell>
          <cell r="AE2745" t="str">
            <v>0113</v>
          </cell>
          <cell r="AF2745" t="str">
            <v/>
          </cell>
          <cell r="AG2745" t="str">
            <v>KM 785+000 - 829+305</v>
          </cell>
          <cell r="AH2745">
            <v>37067</v>
          </cell>
          <cell r="AI2745" t="str">
            <v>Bay</v>
          </cell>
          <cell r="AJ2745" t="str">
            <v>Yerel-Saatlik</v>
          </cell>
          <cell r="AK2745">
            <v>0</v>
          </cell>
          <cell r="AL2745" t="str">
            <v/>
          </cell>
          <cell r="AM2745" t="str">
            <v>306002</v>
          </cell>
          <cell r="AN2745" t="str">
            <v/>
          </cell>
          <cell r="AO2745" t="str">
            <v>T3</v>
          </cell>
          <cell r="AP2745" t="str">
            <v>5150</v>
          </cell>
          <cell r="AQ2745" t="str">
            <v>5175</v>
          </cell>
          <cell r="AR2745" t="str">
            <v/>
          </cell>
          <cell r="AS2745" t="str">
            <v/>
          </cell>
          <cell r="AT2745" t="str">
            <v/>
          </cell>
          <cell r="AU2745" t="str">
            <v/>
          </cell>
          <cell r="AV2745" t="str">
            <v/>
          </cell>
          <cell r="AW2745" t="str">
            <v/>
          </cell>
          <cell r="AX2745" t="str">
            <v>ANETH GUDLUCK MASSAWE</v>
          </cell>
          <cell r="AY2745" t="str">
            <v/>
          </cell>
          <cell r="AZ2745"/>
          <cell r="BA2745"/>
          <cell r="BB2745" t="str">
            <v/>
          </cell>
          <cell r="BC2745"/>
          <cell r="BD2745" t="str">
            <v/>
          </cell>
          <cell r="BE2745" t="str">
            <v/>
          </cell>
          <cell r="BF2745" t="str">
            <v>0</v>
          </cell>
        </row>
        <row r="2746">
          <cell r="A2746">
            <v>10076366</v>
          </cell>
          <cell r="B2746" t="str">
            <v>DAUDI MUSA</v>
          </cell>
          <cell r="C2746" t="str">
            <v>LUPIVDOLD</v>
          </cell>
          <cell r="D2746" t="str">
            <v>DAMPERLİ KAMYON ŞOFÖRÜ</v>
          </cell>
          <cell r="E2746" t="str">
            <v>DUMPTRUCK DRIVER</v>
          </cell>
          <cell r="F2746" t="str">
            <v>50113205</v>
          </cell>
          <cell r="G2746" t="str">
            <v>KİRALIK (AĞIR VASITA)</v>
          </cell>
          <cell r="H2746" t="str">
            <v>50105776</v>
          </cell>
          <cell r="I2746" t="str">
            <v>0BBL</v>
          </cell>
          <cell r="J2746" t="str">
            <v>İNŞAAT GRUBU</v>
          </cell>
          <cell r="K2746" t="str">
            <v>50113213</v>
          </cell>
          <cell r="L2746" t="str">
            <v>TZ</v>
          </cell>
          <cell r="M2746" t="str">
            <v>Tanzanyalı</v>
          </cell>
          <cell r="N2746" t="str">
            <v>0035</v>
          </cell>
          <cell r="O2746" t="str">
            <v>TABORA</v>
          </cell>
          <cell r="P2746" t="str">
            <v>8N</v>
          </cell>
          <cell r="Q2746" t="str">
            <v>KİRALIK MAKİNA &amp; EKİPMAN</v>
          </cell>
          <cell r="R2746">
            <v>44898</v>
          </cell>
          <cell r="S2746">
            <v>44898</v>
          </cell>
          <cell r="T2746">
            <v>45192</v>
          </cell>
          <cell r="U2746" t="str">
            <v>Belirli S. İş Sözl. sona erm.</v>
          </cell>
          <cell r="V2746" t="str">
            <v>Mavi Yaka Direkt</v>
          </cell>
          <cell r="W2746" t="str">
            <v>LOT 3 (MIT)</v>
          </cell>
          <cell r="X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>GÖREVLİ</v>
          </cell>
          <cell r="AC2746" t="str">
            <v>99</v>
          </cell>
          <cell r="AD2746" t="str">
            <v>LOT 3 (MIT)</v>
          </cell>
          <cell r="AE2746" t="str">
            <v>0109</v>
          </cell>
          <cell r="AF2746" t="str">
            <v/>
          </cell>
          <cell r="AG2746" t="str">
            <v>KM 535+000 - 595+000</v>
          </cell>
          <cell r="AH2746">
            <v>36144</v>
          </cell>
          <cell r="AI2746" t="str">
            <v>Bay</v>
          </cell>
          <cell r="AJ2746" t="str">
            <v>Yerel-Saatlik</v>
          </cell>
          <cell r="AK2746">
            <v>0</v>
          </cell>
          <cell r="AL2746" t="str">
            <v/>
          </cell>
          <cell r="AM2746" t="str">
            <v>201002</v>
          </cell>
          <cell r="AN2746" t="str">
            <v/>
          </cell>
          <cell r="AO2746" t="str">
            <v>T3</v>
          </cell>
          <cell r="AP2746" t="str">
            <v>5150</v>
          </cell>
          <cell r="AQ2746" t="str">
            <v>5175</v>
          </cell>
          <cell r="AR2746" t="str">
            <v/>
          </cell>
          <cell r="AS2746" t="str">
            <v/>
          </cell>
          <cell r="AT2746" t="str">
            <v/>
          </cell>
          <cell r="AU2746" t="str">
            <v/>
          </cell>
          <cell r="AV2746" t="str">
            <v/>
          </cell>
          <cell r="AW2746" t="str">
            <v/>
          </cell>
          <cell r="AX2746" t="str">
            <v>DAUDI MUSA LUPIVDOLD</v>
          </cell>
          <cell r="AY2746" t="str">
            <v/>
          </cell>
          <cell r="AZ2746"/>
          <cell r="BA2746"/>
          <cell r="BB2746" t="str">
            <v/>
          </cell>
          <cell r="BC2746"/>
          <cell r="BD2746" t="str">
            <v/>
          </cell>
          <cell r="BE2746" t="str">
            <v/>
          </cell>
          <cell r="BF2746" t="str">
            <v>0</v>
          </cell>
        </row>
        <row r="2747">
          <cell r="A2747">
            <v>10076367</v>
          </cell>
          <cell r="B2747" t="str">
            <v>MARY JOSEPH</v>
          </cell>
          <cell r="C2747" t="str">
            <v>JOHN</v>
          </cell>
          <cell r="D2747" t="str">
            <v>SERVİS GÖREVLİSİ</v>
          </cell>
          <cell r="E2747" t="str">
            <v>WAITER</v>
          </cell>
          <cell r="F2747" t="str">
            <v>50109573</v>
          </cell>
          <cell r="G2747" t="str">
            <v>AFRIMAK COMPANY</v>
          </cell>
          <cell r="H2747" t="str">
            <v>50105513</v>
          </cell>
          <cell r="I2747" t="str">
            <v>0993</v>
          </cell>
          <cell r="J2747" t="str">
            <v>YEMEKHANE</v>
          </cell>
          <cell r="K2747" t="str">
            <v>50111314</v>
          </cell>
          <cell r="L2747" t="str">
            <v>TZ</v>
          </cell>
          <cell r="M2747" t="str">
            <v>Tanzanyalı</v>
          </cell>
          <cell r="N2747" t="str">
            <v>0035</v>
          </cell>
          <cell r="O2747" t="str">
            <v>TABORA</v>
          </cell>
          <cell r="P2747" t="str">
            <v>8B</v>
          </cell>
          <cell r="Q2747" t="str">
            <v>AFRIMAK COMPANY</v>
          </cell>
          <cell r="R2747">
            <v>44898</v>
          </cell>
          <cell r="S2747">
            <v>44898</v>
          </cell>
          <cell r="T2747"/>
          <cell r="U2747" t="str">
            <v/>
          </cell>
          <cell r="V2747" t="str">
            <v>Mavi Yaka Endirekt</v>
          </cell>
          <cell r="W2747" t="str">
            <v>LOT 3 (MIT)</v>
          </cell>
          <cell r="X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>GÖREVLİ</v>
          </cell>
          <cell r="AC2747" t="str">
            <v>99</v>
          </cell>
          <cell r="AD2747" t="str">
            <v>LOT 3 (MIT)</v>
          </cell>
          <cell r="AE2747" t="str">
            <v>0113</v>
          </cell>
          <cell r="AF2747" t="str">
            <v/>
          </cell>
          <cell r="AG2747" t="str">
            <v>KM 785+000 - 829+305</v>
          </cell>
          <cell r="AH2747">
            <v>32017</v>
          </cell>
          <cell r="AI2747" t="str">
            <v>Bay</v>
          </cell>
          <cell r="AJ2747" t="str">
            <v>Yerel-Saatlik</v>
          </cell>
          <cell r="AK2747">
            <v>0</v>
          </cell>
          <cell r="AL2747" t="str">
            <v/>
          </cell>
          <cell r="AM2747" t="str">
            <v>306002</v>
          </cell>
          <cell r="AN2747" t="str">
            <v/>
          </cell>
          <cell r="AO2747" t="str">
            <v>T3</v>
          </cell>
          <cell r="AP2747" t="str">
            <v>5150</v>
          </cell>
          <cell r="AQ2747" t="str">
            <v>5175</v>
          </cell>
          <cell r="AR2747" t="str">
            <v/>
          </cell>
          <cell r="AS2747" t="str">
            <v/>
          </cell>
          <cell r="AT2747" t="str">
            <v/>
          </cell>
          <cell r="AU2747" t="str">
            <v/>
          </cell>
          <cell r="AV2747" t="str">
            <v/>
          </cell>
          <cell r="AW2747" t="str">
            <v/>
          </cell>
          <cell r="AX2747" t="str">
            <v>MARY JOSEPH JOHN</v>
          </cell>
          <cell r="AY2747" t="str">
            <v/>
          </cell>
          <cell r="AZ2747"/>
          <cell r="BA2747"/>
          <cell r="BB2747" t="str">
            <v/>
          </cell>
          <cell r="BC2747"/>
          <cell r="BD2747" t="str">
            <v/>
          </cell>
          <cell r="BE2747" t="str">
            <v/>
          </cell>
          <cell r="BF2747" t="str">
            <v>0</v>
          </cell>
        </row>
        <row r="2748">
          <cell r="A2748">
            <v>10076368</v>
          </cell>
          <cell r="B2748" t="str">
            <v>KIGOMBA ABDALLAH</v>
          </cell>
          <cell r="C2748" t="str">
            <v>TAUSI</v>
          </cell>
          <cell r="D2748" t="str">
            <v>SERVİS GÖREVLİSİ</v>
          </cell>
          <cell r="E2748" t="str">
            <v>WAITER</v>
          </cell>
          <cell r="F2748" t="str">
            <v>50109573</v>
          </cell>
          <cell r="G2748" t="str">
            <v>AFRIMAK COMPANY</v>
          </cell>
          <cell r="H2748" t="str">
            <v>50105513</v>
          </cell>
          <cell r="I2748" t="str">
            <v>0993</v>
          </cell>
          <cell r="J2748" t="str">
            <v>YEMEKHANE</v>
          </cell>
          <cell r="K2748" t="str">
            <v>50111314</v>
          </cell>
          <cell r="L2748" t="str">
            <v>TZ</v>
          </cell>
          <cell r="M2748" t="str">
            <v>Tanzanyalı</v>
          </cell>
          <cell r="N2748" t="str">
            <v>0035</v>
          </cell>
          <cell r="O2748" t="str">
            <v>TABORA</v>
          </cell>
          <cell r="P2748" t="str">
            <v>8B</v>
          </cell>
          <cell r="Q2748" t="str">
            <v>AFRIMAK COMPANY</v>
          </cell>
          <cell r="R2748">
            <v>44898</v>
          </cell>
          <cell r="S2748">
            <v>44898</v>
          </cell>
          <cell r="T2748"/>
          <cell r="U2748" t="str">
            <v/>
          </cell>
          <cell r="V2748" t="str">
            <v>Mavi Yaka Endirekt</v>
          </cell>
          <cell r="W2748" t="str">
            <v>LOT 3 (MIT)</v>
          </cell>
          <cell r="X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>GÖREVLİ</v>
          </cell>
          <cell r="AC2748" t="str">
            <v>99</v>
          </cell>
          <cell r="AD2748" t="str">
            <v>LOT 3 (MIT)</v>
          </cell>
          <cell r="AE2748" t="str">
            <v>0113</v>
          </cell>
          <cell r="AF2748" t="str">
            <v/>
          </cell>
          <cell r="AG2748" t="str">
            <v>KM 785+000 - 829+305</v>
          </cell>
          <cell r="AH2748">
            <v>32903</v>
          </cell>
          <cell r="AI2748" t="str">
            <v>Bay</v>
          </cell>
          <cell r="AJ2748" t="str">
            <v>Yerel-Saatlik</v>
          </cell>
          <cell r="AK2748">
            <v>0</v>
          </cell>
          <cell r="AL2748" t="str">
            <v/>
          </cell>
          <cell r="AM2748" t="str">
            <v>306002</v>
          </cell>
          <cell r="AN2748" t="str">
            <v/>
          </cell>
          <cell r="AO2748" t="str">
            <v>T3</v>
          </cell>
          <cell r="AP2748" t="str">
            <v>5150</v>
          </cell>
          <cell r="AQ2748" t="str">
            <v>5175</v>
          </cell>
          <cell r="AR2748" t="str">
            <v/>
          </cell>
          <cell r="AS2748" t="str">
            <v/>
          </cell>
          <cell r="AT2748" t="str">
            <v/>
          </cell>
          <cell r="AU2748" t="str">
            <v/>
          </cell>
          <cell r="AV2748" t="str">
            <v/>
          </cell>
          <cell r="AW2748" t="str">
            <v/>
          </cell>
          <cell r="AX2748" t="str">
            <v>KIGOMBA ABDALLAH TAUSI</v>
          </cell>
          <cell r="AY2748" t="str">
            <v/>
          </cell>
          <cell r="AZ2748"/>
          <cell r="BA2748"/>
          <cell r="BB2748" t="str">
            <v/>
          </cell>
          <cell r="BC2748"/>
          <cell r="BD2748" t="str">
            <v/>
          </cell>
          <cell r="BE2748" t="str">
            <v/>
          </cell>
          <cell r="BF2748" t="str">
            <v>0</v>
          </cell>
        </row>
        <row r="2749">
          <cell r="A2749">
            <v>10076369</v>
          </cell>
          <cell r="B2749" t="str">
            <v>FAUDHIA PAULO</v>
          </cell>
          <cell r="C2749" t="str">
            <v>MLELWA</v>
          </cell>
          <cell r="D2749" t="str">
            <v>SERVİS GÖREVLİSİ</v>
          </cell>
          <cell r="E2749" t="str">
            <v>WAITER</v>
          </cell>
          <cell r="F2749" t="str">
            <v>50109573</v>
          </cell>
          <cell r="G2749" t="str">
            <v>AFRIMAK COMPANY</v>
          </cell>
          <cell r="H2749" t="str">
            <v>50105513</v>
          </cell>
          <cell r="I2749" t="str">
            <v>0993</v>
          </cell>
          <cell r="J2749" t="str">
            <v>YEMEKHANE</v>
          </cell>
          <cell r="K2749" t="str">
            <v>50111314</v>
          </cell>
          <cell r="L2749" t="str">
            <v>TZ</v>
          </cell>
          <cell r="M2749" t="str">
            <v>Tanzanyalı</v>
          </cell>
          <cell r="N2749" t="str">
            <v>0035</v>
          </cell>
          <cell r="O2749" t="str">
            <v>TABORA</v>
          </cell>
          <cell r="P2749" t="str">
            <v>8B</v>
          </cell>
          <cell r="Q2749" t="str">
            <v>AFRIMAK COMPANY</v>
          </cell>
          <cell r="R2749">
            <v>44898</v>
          </cell>
          <cell r="S2749">
            <v>44898</v>
          </cell>
          <cell r="T2749"/>
          <cell r="U2749" t="str">
            <v/>
          </cell>
          <cell r="V2749" t="str">
            <v>Mavi Yaka Endirekt</v>
          </cell>
          <cell r="W2749" t="str">
            <v>LOT 3 (MIT)</v>
          </cell>
          <cell r="X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>GÖREVLİ</v>
          </cell>
          <cell r="AC2749" t="str">
            <v>99</v>
          </cell>
          <cell r="AD2749" t="str">
            <v>LOT 3 (MIT)</v>
          </cell>
          <cell r="AE2749" t="str">
            <v>0113</v>
          </cell>
          <cell r="AF2749" t="str">
            <v/>
          </cell>
          <cell r="AG2749" t="str">
            <v>KM 785+000 - 829+305</v>
          </cell>
          <cell r="AH2749">
            <v>35506</v>
          </cell>
          <cell r="AI2749" t="str">
            <v>Bay</v>
          </cell>
          <cell r="AJ2749" t="str">
            <v>Yerel-Saatlik</v>
          </cell>
          <cell r="AK2749">
            <v>0</v>
          </cell>
          <cell r="AL2749" t="str">
            <v/>
          </cell>
          <cell r="AM2749" t="str">
            <v>306002</v>
          </cell>
          <cell r="AN2749" t="str">
            <v/>
          </cell>
          <cell r="AO2749" t="str">
            <v>T3</v>
          </cell>
          <cell r="AP2749" t="str">
            <v>5150</v>
          </cell>
          <cell r="AQ2749" t="str">
            <v>5175</v>
          </cell>
          <cell r="AR2749" t="str">
            <v/>
          </cell>
          <cell r="AS2749" t="str">
            <v/>
          </cell>
          <cell r="AT2749" t="str">
            <v/>
          </cell>
          <cell r="AU2749" t="str">
            <v/>
          </cell>
          <cell r="AV2749" t="str">
            <v/>
          </cell>
          <cell r="AW2749" t="str">
            <v/>
          </cell>
          <cell r="AX2749" t="str">
            <v>FAUDHIA PAULO MLELWA</v>
          </cell>
          <cell r="AY2749" t="str">
            <v/>
          </cell>
          <cell r="AZ2749"/>
          <cell r="BA2749"/>
          <cell r="BB2749" t="str">
            <v/>
          </cell>
          <cell r="BC2749"/>
          <cell r="BD2749" t="str">
            <v/>
          </cell>
          <cell r="BE2749" t="str">
            <v/>
          </cell>
          <cell r="BF2749" t="str">
            <v>0</v>
          </cell>
        </row>
        <row r="2750">
          <cell r="A2750">
            <v>10076271</v>
          </cell>
          <cell r="B2750" t="str">
            <v>SEVERINE ATANASI</v>
          </cell>
          <cell r="C2750" t="str">
            <v>CHILONWA</v>
          </cell>
          <cell r="D2750" t="str">
            <v>SIVACI</v>
          </cell>
          <cell r="E2750" t="str">
            <v>PLASTERER</v>
          </cell>
          <cell r="F2750" t="str">
            <v>50107642</v>
          </cell>
          <cell r="G2750" t="str">
            <v>PETRA PROTEK</v>
          </cell>
          <cell r="H2750" t="str">
            <v>50107642</v>
          </cell>
          <cell r="I2750" t="str">
            <v>0BBQ</v>
          </cell>
          <cell r="J2750" t="str">
            <v>İNŞAAT GRUBU</v>
          </cell>
          <cell r="K2750" t="str">
            <v>50109858</v>
          </cell>
          <cell r="L2750" t="str">
            <v>TZ</v>
          </cell>
          <cell r="M2750" t="str">
            <v>Tanzanyalı</v>
          </cell>
          <cell r="N2750" t="str">
            <v>0035</v>
          </cell>
          <cell r="O2750" t="str">
            <v>TABORA</v>
          </cell>
          <cell r="P2750" t="str">
            <v>7B</v>
          </cell>
          <cell r="Q2750" t="str">
            <v>PETRA PROTEK</v>
          </cell>
          <cell r="R2750">
            <v>44897</v>
          </cell>
          <cell r="S2750">
            <v>44897</v>
          </cell>
          <cell r="T2750">
            <v>44932</v>
          </cell>
          <cell r="U2750" t="str">
            <v>Diğer nedenler</v>
          </cell>
          <cell r="V2750" t="str">
            <v>Mavi Yaka Direkt</v>
          </cell>
          <cell r="W2750" t="str">
            <v>LOT 3 (MIT)</v>
          </cell>
          <cell r="X2750" t="str">
            <v/>
          </cell>
          <cell r="Y2750" t="str">
            <v/>
          </cell>
          <cell r="Z2750" t="str">
            <v/>
          </cell>
          <cell r="AA2750" t="str">
            <v>0628 710 596</v>
          </cell>
          <cell r="AB2750" t="str">
            <v>USTA</v>
          </cell>
          <cell r="AC2750" t="str">
            <v>99</v>
          </cell>
          <cell r="AD2750" t="str">
            <v>LOT 3 (MIT)</v>
          </cell>
          <cell r="AE2750" t="str">
            <v>0113</v>
          </cell>
          <cell r="AF2750" t="str">
            <v/>
          </cell>
          <cell r="AG2750" t="str">
            <v>KM 785+000 - 829+305</v>
          </cell>
          <cell r="AH2750">
            <v>32909</v>
          </cell>
          <cell r="AI2750" t="str">
            <v>Bay</v>
          </cell>
          <cell r="AJ2750" t="str">
            <v>Yerel-Saatlik</v>
          </cell>
          <cell r="AK2750">
            <v>0</v>
          </cell>
          <cell r="AL2750" t="str">
            <v/>
          </cell>
          <cell r="AM2750" t="str">
            <v>201002</v>
          </cell>
          <cell r="AN2750" t="str">
            <v/>
          </cell>
          <cell r="AO2750" t="str">
            <v>T3</v>
          </cell>
          <cell r="AP2750" t="str">
            <v>5150</v>
          </cell>
          <cell r="AQ2750" t="str">
            <v>5175</v>
          </cell>
          <cell r="AR2750" t="str">
            <v/>
          </cell>
          <cell r="AS2750" t="str">
            <v/>
          </cell>
          <cell r="AT2750" t="str">
            <v/>
          </cell>
          <cell r="AU2750" t="str">
            <v/>
          </cell>
          <cell r="AV2750" t="str">
            <v/>
          </cell>
          <cell r="AW2750" t="str">
            <v/>
          </cell>
          <cell r="AX2750" t="str">
            <v>SEVERINE ATANASI CHILONWA</v>
          </cell>
          <cell r="AY2750" t="str">
            <v/>
          </cell>
          <cell r="AZ2750"/>
          <cell r="BA2750"/>
          <cell r="BB2750" t="str">
            <v/>
          </cell>
          <cell r="BC2750"/>
          <cell r="BD2750" t="str">
            <v/>
          </cell>
          <cell r="BE2750" t="str">
            <v/>
          </cell>
          <cell r="BF2750" t="str">
            <v>0</v>
          </cell>
        </row>
        <row r="2751">
          <cell r="A2751">
            <v>10076272</v>
          </cell>
          <cell r="B2751" t="str">
            <v>SOSPETER SAMSON</v>
          </cell>
          <cell r="C2751" t="str">
            <v>ZINGU</v>
          </cell>
          <cell r="D2751" t="str">
            <v>KAYNAKÇI</v>
          </cell>
          <cell r="E2751" t="str">
            <v>WELDER</v>
          </cell>
          <cell r="F2751" t="str">
            <v>50107642</v>
          </cell>
          <cell r="G2751" t="str">
            <v>PETRA PROTEK</v>
          </cell>
          <cell r="H2751" t="str">
            <v>50107642</v>
          </cell>
          <cell r="I2751" t="str">
            <v>0BBQ</v>
          </cell>
          <cell r="J2751" t="str">
            <v>İNŞAAT GRUBU</v>
          </cell>
          <cell r="K2751" t="str">
            <v>50109434</v>
          </cell>
          <cell r="L2751" t="str">
            <v>TZ</v>
          </cell>
          <cell r="M2751" t="str">
            <v>Tanzanyalı</v>
          </cell>
          <cell r="N2751" t="str">
            <v>0035</v>
          </cell>
          <cell r="O2751" t="str">
            <v>TABORA</v>
          </cell>
          <cell r="P2751" t="str">
            <v>7B</v>
          </cell>
          <cell r="Q2751" t="str">
            <v>PETRA PROTEK</v>
          </cell>
          <cell r="R2751">
            <v>44897</v>
          </cell>
          <cell r="S2751">
            <v>45029</v>
          </cell>
          <cell r="T2751">
            <v>45141</v>
          </cell>
          <cell r="U2751" t="str">
            <v>Bsz.S.İşSz.İşçiTrf.fsh(istifa)</v>
          </cell>
          <cell r="V2751" t="str">
            <v>Mavi Yaka Direkt</v>
          </cell>
          <cell r="W2751" t="str">
            <v>LOT 3 (MIT)</v>
          </cell>
          <cell r="X2751" t="str">
            <v/>
          </cell>
          <cell r="Y2751" t="str">
            <v/>
          </cell>
          <cell r="Z2751" t="str">
            <v/>
          </cell>
          <cell r="AA2751" t="str">
            <v>0756 427 769</v>
          </cell>
          <cell r="AB2751" t="str">
            <v>OPERATÖR</v>
          </cell>
          <cell r="AC2751" t="str">
            <v>99</v>
          </cell>
          <cell r="AD2751" t="str">
            <v>LOT 3 (MIT)</v>
          </cell>
          <cell r="AE2751" t="str">
            <v>0113</v>
          </cell>
          <cell r="AF2751" t="str">
            <v/>
          </cell>
          <cell r="AG2751" t="str">
            <v>KM 785+000 - 829+305</v>
          </cell>
          <cell r="AH2751">
            <v>34749</v>
          </cell>
          <cell r="AI2751" t="str">
            <v>Bay</v>
          </cell>
          <cell r="AJ2751" t="str">
            <v>Yerel-Saatlik</v>
          </cell>
          <cell r="AK2751">
            <v>0</v>
          </cell>
          <cell r="AL2751" t="str">
            <v/>
          </cell>
          <cell r="AM2751" t="str">
            <v>201002</v>
          </cell>
          <cell r="AN2751" t="str">
            <v/>
          </cell>
          <cell r="AO2751" t="str">
            <v>T3</v>
          </cell>
          <cell r="AP2751" t="str">
            <v>5150</v>
          </cell>
          <cell r="AQ2751" t="str">
            <v>5175</v>
          </cell>
          <cell r="AR2751" t="str">
            <v/>
          </cell>
          <cell r="AS2751" t="str">
            <v/>
          </cell>
          <cell r="AT2751" t="str">
            <v/>
          </cell>
          <cell r="AU2751" t="str">
            <v/>
          </cell>
          <cell r="AV2751" t="str">
            <v/>
          </cell>
          <cell r="AW2751" t="str">
            <v/>
          </cell>
          <cell r="AX2751" t="str">
            <v>SOSPETER SAMSON ZINGU</v>
          </cell>
          <cell r="AY2751" t="str">
            <v/>
          </cell>
          <cell r="AZ2751"/>
          <cell r="BA2751"/>
          <cell r="BB2751" t="str">
            <v/>
          </cell>
          <cell r="BC2751"/>
          <cell r="BD2751" t="str">
            <v/>
          </cell>
          <cell r="BE2751" t="str">
            <v/>
          </cell>
          <cell r="BF2751" t="str">
            <v>0</v>
          </cell>
        </row>
        <row r="2752">
          <cell r="A2752">
            <v>10076273</v>
          </cell>
          <cell r="B2752" t="str">
            <v>WILLISON FESTO</v>
          </cell>
          <cell r="C2752" t="str">
            <v>MHOMBA</v>
          </cell>
          <cell r="D2752" t="str">
            <v>SIVACI</v>
          </cell>
          <cell r="E2752" t="str">
            <v>PLASTERER</v>
          </cell>
          <cell r="F2752" t="str">
            <v>50107642</v>
          </cell>
          <cell r="G2752" t="str">
            <v>PETRA PROTEK</v>
          </cell>
          <cell r="H2752" t="str">
            <v>50107642</v>
          </cell>
          <cell r="I2752" t="str">
            <v>0BBQ</v>
          </cell>
          <cell r="J2752" t="str">
            <v>İNŞAAT GRUBU</v>
          </cell>
          <cell r="K2752" t="str">
            <v>50109858</v>
          </cell>
          <cell r="L2752" t="str">
            <v>TZ</v>
          </cell>
          <cell r="M2752" t="str">
            <v>Tanzanyalı</v>
          </cell>
          <cell r="N2752" t="str">
            <v>0035</v>
          </cell>
          <cell r="O2752" t="str">
            <v>TABORA</v>
          </cell>
          <cell r="P2752" t="str">
            <v>7B</v>
          </cell>
          <cell r="Q2752" t="str">
            <v>PETRA PROTEK</v>
          </cell>
          <cell r="R2752">
            <v>44897</v>
          </cell>
          <cell r="S2752">
            <v>44897</v>
          </cell>
          <cell r="T2752">
            <v>44932</v>
          </cell>
          <cell r="U2752" t="str">
            <v>Diğer nedenler</v>
          </cell>
          <cell r="V2752" t="str">
            <v>Mavi Yaka Direkt</v>
          </cell>
          <cell r="W2752" t="str">
            <v>LOT 3 (MIT)</v>
          </cell>
          <cell r="X2752" t="str">
            <v/>
          </cell>
          <cell r="Y2752" t="str">
            <v/>
          </cell>
          <cell r="Z2752" t="str">
            <v/>
          </cell>
          <cell r="AA2752" t="str">
            <v>0624 635 969</v>
          </cell>
          <cell r="AB2752" t="str">
            <v>USTA</v>
          </cell>
          <cell r="AC2752" t="str">
            <v>99</v>
          </cell>
          <cell r="AD2752" t="str">
            <v>LOT 3 (MIT)</v>
          </cell>
          <cell r="AE2752" t="str">
            <v>0113</v>
          </cell>
          <cell r="AF2752" t="str">
            <v/>
          </cell>
          <cell r="AG2752" t="str">
            <v>KM 785+000 - 829+305</v>
          </cell>
          <cell r="AH2752">
            <v>32671</v>
          </cell>
          <cell r="AI2752" t="str">
            <v>Bay</v>
          </cell>
          <cell r="AJ2752" t="str">
            <v>Yerel-Saatlik</v>
          </cell>
          <cell r="AK2752">
            <v>0</v>
          </cell>
          <cell r="AL2752" t="str">
            <v/>
          </cell>
          <cell r="AM2752" t="str">
            <v>201002</v>
          </cell>
          <cell r="AN2752" t="str">
            <v/>
          </cell>
          <cell r="AO2752" t="str">
            <v>T3</v>
          </cell>
          <cell r="AP2752" t="str">
            <v>5150</v>
          </cell>
          <cell r="AQ2752" t="str">
            <v>5175</v>
          </cell>
          <cell r="AR2752" t="str">
            <v/>
          </cell>
          <cell r="AS2752" t="str">
            <v/>
          </cell>
          <cell r="AT2752" t="str">
            <v/>
          </cell>
          <cell r="AU2752" t="str">
            <v/>
          </cell>
          <cell r="AV2752" t="str">
            <v/>
          </cell>
          <cell r="AW2752" t="str">
            <v/>
          </cell>
          <cell r="AX2752" t="str">
            <v>WILLISON FESTO MHOMBA</v>
          </cell>
          <cell r="AY2752" t="str">
            <v/>
          </cell>
          <cell r="AZ2752"/>
          <cell r="BA2752"/>
          <cell r="BB2752" t="str">
            <v/>
          </cell>
          <cell r="BC2752"/>
          <cell r="BD2752" t="str">
            <v/>
          </cell>
          <cell r="BE2752" t="str">
            <v/>
          </cell>
          <cell r="BF2752" t="str">
            <v>0</v>
          </cell>
        </row>
        <row r="2753">
          <cell r="A2753">
            <v>10076274</v>
          </cell>
          <cell r="B2753" t="str">
            <v>ZANET ATHANAS</v>
          </cell>
          <cell r="C2753" t="str">
            <v>MHAMILA</v>
          </cell>
          <cell r="D2753" t="str">
            <v>SIVACI</v>
          </cell>
          <cell r="E2753" t="str">
            <v>PLASTERER</v>
          </cell>
          <cell r="F2753" t="str">
            <v>50107642</v>
          </cell>
          <cell r="G2753" t="str">
            <v>PETRA PROTEK</v>
          </cell>
          <cell r="H2753" t="str">
            <v>50107642</v>
          </cell>
          <cell r="I2753" t="str">
            <v>0BBQ</v>
          </cell>
          <cell r="J2753" t="str">
            <v>İNŞAAT GRUBU</v>
          </cell>
          <cell r="K2753" t="str">
            <v>50109858</v>
          </cell>
          <cell r="L2753" t="str">
            <v>TZ</v>
          </cell>
          <cell r="M2753" t="str">
            <v>Tanzanyalı</v>
          </cell>
          <cell r="N2753" t="str">
            <v>0035</v>
          </cell>
          <cell r="O2753" t="str">
            <v>TABORA</v>
          </cell>
          <cell r="P2753" t="str">
            <v>7B</v>
          </cell>
          <cell r="Q2753" t="str">
            <v>PETRA PROTEK</v>
          </cell>
          <cell r="R2753">
            <v>44897</v>
          </cell>
          <cell r="S2753">
            <v>44897</v>
          </cell>
          <cell r="T2753">
            <v>44932</v>
          </cell>
          <cell r="U2753" t="str">
            <v>Diğer nedenler</v>
          </cell>
          <cell r="V2753" t="str">
            <v>Mavi Yaka Direkt</v>
          </cell>
          <cell r="W2753" t="str">
            <v>LOT 3 (MIT)</v>
          </cell>
          <cell r="X2753" t="str">
            <v/>
          </cell>
          <cell r="Y2753" t="str">
            <v/>
          </cell>
          <cell r="Z2753" t="str">
            <v/>
          </cell>
          <cell r="AA2753" t="str">
            <v>0627 735 970</v>
          </cell>
          <cell r="AB2753" t="str">
            <v>USTA</v>
          </cell>
          <cell r="AC2753" t="str">
            <v>99</v>
          </cell>
          <cell r="AD2753" t="str">
            <v>LOT 3 (MIT)</v>
          </cell>
          <cell r="AE2753" t="str">
            <v>0113</v>
          </cell>
          <cell r="AF2753" t="str">
            <v/>
          </cell>
          <cell r="AG2753" t="str">
            <v>KM 785+000 - 829+305</v>
          </cell>
          <cell r="AH2753">
            <v>36598</v>
          </cell>
          <cell r="AI2753" t="str">
            <v>Bay</v>
          </cell>
          <cell r="AJ2753" t="str">
            <v>Yerel-Saatlik</v>
          </cell>
          <cell r="AK2753">
            <v>0</v>
          </cell>
          <cell r="AL2753" t="str">
            <v/>
          </cell>
          <cell r="AM2753" t="str">
            <v>201002</v>
          </cell>
          <cell r="AN2753" t="str">
            <v/>
          </cell>
          <cell r="AO2753" t="str">
            <v>T3</v>
          </cell>
          <cell r="AP2753" t="str">
            <v>5150</v>
          </cell>
          <cell r="AQ2753" t="str">
            <v>5175</v>
          </cell>
          <cell r="AR2753" t="str">
            <v/>
          </cell>
          <cell r="AS2753" t="str">
            <v/>
          </cell>
          <cell r="AT2753" t="str">
            <v/>
          </cell>
          <cell r="AU2753" t="str">
            <v/>
          </cell>
          <cell r="AV2753" t="str">
            <v/>
          </cell>
          <cell r="AW2753" t="str">
            <v/>
          </cell>
          <cell r="AX2753" t="str">
            <v>ZANET ATHANAS MHAMILA</v>
          </cell>
          <cell r="AY2753" t="str">
            <v/>
          </cell>
          <cell r="AZ2753"/>
          <cell r="BA2753"/>
          <cell r="BB2753" t="str">
            <v/>
          </cell>
          <cell r="BC2753"/>
          <cell r="BD2753" t="str">
            <v/>
          </cell>
          <cell r="BE2753" t="str">
            <v/>
          </cell>
          <cell r="BF2753" t="str">
            <v>0</v>
          </cell>
        </row>
        <row r="2754">
          <cell r="A2754">
            <v>10076275</v>
          </cell>
          <cell r="B2754" t="str">
            <v>HALIMA AMAN</v>
          </cell>
          <cell r="C2754" t="str">
            <v>KALUNGA</v>
          </cell>
          <cell r="D2754" t="str">
            <v>KAYNAKÇI</v>
          </cell>
          <cell r="E2754" t="str">
            <v>WELDER</v>
          </cell>
          <cell r="F2754" t="str">
            <v>50107642</v>
          </cell>
          <cell r="G2754" t="str">
            <v>PETRA PROTEK</v>
          </cell>
          <cell r="H2754" t="str">
            <v>50107642</v>
          </cell>
          <cell r="I2754" t="str">
            <v>0BBQ</v>
          </cell>
          <cell r="J2754" t="str">
            <v>İNŞAAT GRUBU</v>
          </cell>
          <cell r="K2754" t="str">
            <v>50111073</v>
          </cell>
          <cell r="L2754" t="str">
            <v>TZ</v>
          </cell>
          <cell r="M2754" t="str">
            <v>Tanzanyalı</v>
          </cell>
          <cell r="N2754" t="str">
            <v>0035</v>
          </cell>
          <cell r="O2754" t="str">
            <v>TABORA</v>
          </cell>
          <cell r="P2754" t="str">
            <v>7B</v>
          </cell>
          <cell r="Q2754" t="str">
            <v>PETRA PROTEK</v>
          </cell>
          <cell r="R2754">
            <v>44895</v>
          </cell>
          <cell r="S2754">
            <v>44895</v>
          </cell>
          <cell r="T2754">
            <v>44925</v>
          </cell>
          <cell r="U2754" t="str">
            <v>Dnm.S.İş Sözl. işverence feshi</v>
          </cell>
          <cell r="V2754" t="str">
            <v>Mavi Yaka Direkt</v>
          </cell>
          <cell r="W2754" t="str">
            <v>LOT 3 (MIT)</v>
          </cell>
          <cell r="X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>OPERATÖR</v>
          </cell>
          <cell r="AC2754" t="str">
            <v>99</v>
          </cell>
          <cell r="AD2754" t="str">
            <v>LOT 3 (MIT)</v>
          </cell>
          <cell r="AE2754" t="str">
            <v>0113</v>
          </cell>
          <cell r="AF2754" t="str">
            <v/>
          </cell>
          <cell r="AG2754" t="str">
            <v>KM 785+000 - 829+305</v>
          </cell>
          <cell r="AH2754">
            <v>35504</v>
          </cell>
          <cell r="AI2754" t="str">
            <v>Bay</v>
          </cell>
          <cell r="AJ2754" t="str">
            <v>Yerel-Saatlik</v>
          </cell>
          <cell r="AK2754">
            <v>0</v>
          </cell>
          <cell r="AL2754" t="str">
            <v/>
          </cell>
          <cell r="AM2754" t="str">
            <v>201002</v>
          </cell>
          <cell r="AN2754" t="str">
            <v/>
          </cell>
          <cell r="AO2754" t="str">
            <v>T3</v>
          </cell>
          <cell r="AP2754" t="str">
            <v>5150</v>
          </cell>
          <cell r="AQ2754" t="str">
            <v>5175</v>
          </cell>
          <cell r="AR2754" t="str">
            <v/>
          </cell>
          <cell r="AS2754" t="str">
            <v/>
          </cell>
          <cell r="AT2754" t="str">
            <v/>
          </cell>
          <cell r="AU2754" t="str">
            <v/>
          </cell>
          <cell r="AV2754" t="str">
            <v/>
          </cell>
          <cell r="AW2754" t="str">
            <v/>
          </cell>
          <cell r="AX2754" t="str">
            <v>HALIMA AMAN KALUNGA</v>
          </cell>
          <cell r="AY2754" t="str">
            <v/>
          </cell>
          <cell r="AZ2754"/>
          <cell r="BA2754"/>
          <cell r="BB2754" t="str">
            <v/>
          </cell>
          <cell r="BC2754"/>
          <cell r="BD2754" t="str">
            <v/>
          </cell>
          <cell r="BE2754" t="str">
            <v/>
          </cell>
          <cell r="BF2754" t="str">
            <v>0</v>
          </cell>
        </row>
        <row r="2755">
          <cell r="A2755">
            <v>10076277</v>
          </cell>
          <cell r="B2755" t="str">
            <v>STELLA SOLLO</v>
          </cell>
          <cell r="C2755" t="str">
            <v>ZUMBA</v>
          </cell>
          <cell r="D2755" t="str">
            <v>SIVACI EKİPBAŞI</v>
          </cell>
          <cell r="E2755" t="str">
            <v>PLASTERER CHARGEHAND</v>
          </cell>
          <cell r="F2755" t="str">
            <v>50107642</v>
          </cell>
          <cell r="G2755" t="str">
            <v>PETRA PROTEK</v>
          </cell>
          <cell r="H2755" t="str">
            <v>50107642</v>
          </cell>
          <cell r="I2755" t="str">
            <v>0BBQ</v>
          </cell>
          <cell r="J2755" t="str">
            <v>İNŞAAT GRUBU</v>
          </cell>
          <cell r="K2755" t="str">
            <v>50111223</v>
          </cell>
          <cell r="L2755" t="str">
            <v>TZ</v>
          </cell>
          <cell r="M2755" t="str">
            <v>Tanzanyalı</v>
          </cell>
          <cell r="N2755" t="str">
            <v>0035</v>
          </cell>
          <cell r="O2755" t="str">
            <v>TABORA</v>
          </cell>
          <cell r="P2755" t="str">
            <v>7B</v>
          </cell>
          <cell r="Q2755" t="str">
            <v>PETRA PROTEK</v>
          </cell>
          <cell r="R2755">
            <v>44897</v>
          </cell>
          <cell r="S2755">
            <v>44897</v>
          </cell>
          <cell r="T2755">
            <v>45077</v>
          </cell>
          <cell r="U2755" t="str">
            <v>Diğer nedenler</v>
          </cell>
          <cell r="V2755" t="str">
            <v>Mavi Yaka Direkt</v>
          </cell>
          <cell r="W2755" t="str">
            <v>LOT 3 (MIT)</v>
          </cell>
          <cell r="X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>EKİPBAŞI</v>
          </cell>
          <cell r="AC2755" t="str">
            <v>99</v>
          </cell>
          <cell r="AD2755" t="str">
            <v>LOT 3 (MIT)</v>
          </cell>
          <cell r="AE2755" t="str">
            <v>0113</v>
          </cell>
          <cell r="AF2755" t="str">
            <v/>
          </cell>
          <cell r="AG2755" t="str">
            <v>KM 785+000 - 829+305</v>
          </cell>
          <cell r="AH2755">
            <v>30969</v>
          </cell>
          <cell r="AI2755" t="str">
            <v>Bay</v>
          </cell>
          <cell r="AJ2755" t="str">
            <v>Yerel-Saatlik</v>
          </cell>
          <cell r="AK2755">
            <v>0</v>
          </cell>
          <cell r="AL2755" t="str">
            <v/>
          </cell>
          <cell r="AM2755" t="str">
            <v>201002</v>
          </cell>
          <cell r="AN2755" t="str">
            <v/>
          </cell>
          <cell r="AO2755" t="str">
            <v>T3</v>
          </cell>
          <cell r="AP2755" t="str">
            <v>5150</v>
          </cell>
          <cell r="AQ2755" t="str">
            <v>5175</v>
          </cell>
          <cell r="AR2755" t="str">
            <v/>
          </cell>
          <cell r="AS2755" t="str">
            <v/>
          </cell>
          <cell r="AT2755" t="str">
            <v/>
          </cell>
          <cell r="AU2755" t="str">
            <v/>
          </cell>
          <cell r="AV2755" t="str">
            <v/>
          </cell>
          <cell r="AW2755" t="str">
            <v/>
          </cell>
          <cell r="AX2755" t="str">
            <v>STELLA SOLLO ZUMBA</v>
          </cell>
          <cell r="AY2755" t="str">
            <v/>
          </cell>
          <cell r="AZ2755"/>
          <cell r="BA2755"/>
          <cell r="BB2755" t="str">
            <v/>
          </cell>
          <cell r="BC2755"/>
          <cell r="BD2755" t="str">
            <v/>
          </cell>
          <cell r="BE2755" t="str">
            <v/>
          </cell>
          <cell r="BF2755" t="str">
            <v>0</v>
          </cell>
        </row>
        <row r="2756">
          <cell r="A2756">
            <v>10076312</v>
          </cell>
          <cell r="B2756" t="str">
            <v>ABBAS ISI</v>
          </cell>
          <cell r="C2756" t="str">
            <v>SAID</v>
          </cell>
          <cell r="D2756" t="str">
            <v>İNŞAAT FORMENİ</v>
          </cell>
          <cell r="E2756" t="str">
            <v>CIVIL FOREMAN</v>
          </cell>
          <cell r="F2756" t="str">
            <v>50108142</v>
          </cell>
          <cell r="G2756" t="str">
            <v>UNIT GENARAL SUPPLIES</v>
          </cell>
          <cell r="H2756" t="str">
            <v>50105776</v>
          </cell>
          <cell r="I2756" t="str">
            <v>0BBL</v>
          </cell>
          <cell r="J2756" t="str">
            <v>İNŞAAT GRUBU</v>
          </cell>
          <cell r="K2756" t="str">
            <v>50111270</v>
          </cell>
          <cell r="L2756" t="str">
            <v>TZ</v>
          </cell>
          <cell r="M2756" t="str">
            <v>Tanzanyalı</v>
          </cell>
          <cell r="N2756" t="str">
            <v>0035</v>
          </cell>
          <cell r="O2756" t="str">
            <v>TABORA</v>
          </cell>
          <cell r="P2756" t="str">
            <v>87</v>
          </cell>
          <cell r="Q2756" t="str">
            <v>UNIT GENARAL SUPPLIES</v>
          </cell>
          <cell r="R2756">
            <v>44898</v>
          </cell>
          <cell r="S2756">
            <v>44898</v>
          </cell>
          <cell r="T2756">
            <v>45169</v>
          </cell>
          <cell r="U2756" t="str">
            <v>Belirli S. İş Sözl. sona erm.</v>
          </cell>
          <cell r="V2756" t="str">
            <v>Mavi Yaka Direkt</v>
          </cell>
          <cell r="W2756" t="str">
            <v>LOT 3 (MIT)</v>
          </cell>
          <cell r="X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>FORMEN</v>
          </cell>
          <cell r="AC2756" t="str">
            <v>99</v>
          </cell>
          <cell r="AD2756" t="str">
            <v>LOT 3 (MIT)</v>
          </cell>
          <cell r="AE2756" t="str">
            <v>0109</v>
          </cell>
          <cell r="AF2756" t="str">
            <v/>
          </cell>
          <cell r="AG2756" t="str">
            <v>KM 535+000 - 595+000</v>
          </cell>
          <cell r="AH2756">
            <v>36144</v>
          </cell>
          <cell r="AI2756" t="str">
            <v>Bay</v>
          </cell>
          <cell r="AJ2756" t="str">
            <v>Yerel-Saatlik</v>
          </cell>
          <cell r="AK2756">
            <v>0</v>
          </cell>
          <cell r="AL2756" t="str">
            <v/>
          </cell>
          <cell r="AM2756" t="str">
            <v>201002</v>
          </cell>
          <cell r="AN2756" t="str">
            <v/>
          </cell>
          <cell r="AO2756" t="str">
            <v>T3</v>
          </cell>
          <cell r="AP2756" t="str">
            <v>5150</v>
          </cell>
          <cell r="AQ2756" t="str">
            <v>5175</v>
          </cell>
          <cell r="AR2756" t="str">
            <v/>
          </cell>
          <cell r="AS2756" t="str">
            <v/>
          </cell>
          <cell r="AT2756" t="str">
            <v/>
          </cell>
          <cell r="AU2756" t="str">
            <v/>
          </cell>
          <cell r="AV2756" t="str">
            <v/>
          </cell>
          <cell r="AW2756" t="str">
            <v/>
          </cell>
          <cell r="AX2756" t="str">
            <v>ABBAS ISI SAID</v>
          </cell>
          <cell r="AY2756" t="str">
            <v/>
          </cell>
          <cell r="AZ2756"/>
          <cell r="BA2756"/>
          <cell r="BB2756" t="str">
            <v/>
          </cell>
          <cell r="BC2756"/>
          <cell r="BD2756" t="str">
            <v/>
          </cell>
          <cell r="BE2756" t="str">
            <v/>
          </cell>
          <cell r="BF2756" t="str">
            <v>0</v>
          </cell>
        </row>
        <row r="2757">
          <cell r="A2757">
            <v>10076313</v>
          </cell>
          <cell r="B2757" t="str">
            <v>ABDALLAH OMARY</v>
          </cell>
          <cell r="C2757" t="str">
            <v>MBARUKU</v>
          </cell>
          <cell r="D2757" t="str">
            <v>DEMİRCİ</v>
          </cell>
          <cell r="E2757" t="str">
            <v>REBAR WORKER</v>
          </cell>
          <cell r="F2757" t="str">
            <v>50108442</v>
          </cell>
          <cell r="G2757" t="str">
            <v>KILAMBASON &amp; SONS SUPPLIES</v>
          </cell>
          <cell r="H2757" t="str">
            <v>50105776</v>
          </cell>
          <cell r="I2757" t="str">
            <v>0BBL</v>
          </cell>
          <cell r="J2757" t="str">
            <v>İNŞAAT GRUBU</v>
          </cell>
          <cell r="K2757" t="str">
            <v>50110922</v>
          </cell>
          <cell r="L2757" t="str">
            <v>TZ</v>
          </cell>
          <cell r="M2757" t="str">
            <v>Tanzanyalı</v>
          </cell>
          <cell r="N2757" t="str">
            <v>0035</v>
          </cell>
          <cell r="O2757" t="str">
            <v>TABORA</v>
          </cell>
          <cell r="P2757" t="str">
            <v>89</v>
          </cell>
          <cell r="Q2757" t="str">
            <v>KILAMBASON &amp; SONS SUPPLIES</v>
          </cell>
          <cell r="R2757">
            <v>44898</v>
          </cell>
          <cell r="S2757">
            <v>44898</v>
          </cell>
          <cell r="T2757">
            <v>44994</v>
          </cell>
          <cell r="U2757" t="str">
            <v>İşin sona ermesi</v>
          </cell>
          <cell r="V2757" t="str">
            <v>Mavi Yaka Direkt</v>
          </cell>
          <cell r="W2757" t="str">
            <v>LOT 3 (MIT)</v>
          </cell>
          <cell r="X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>USTA</v>
          </cell>
          <cell r="AC2757" t="str">
            <v>99</v>
          </cell>
          <cell r="AD2757" t="str">
            <v>LOT 3 (MIT)</v>
          </cell>
          <cell r="AE2757" t="str">
            <v>0109</v>
          </cell>
          <cell r="AF2757" t="str">
            <v/>
          </cell>
          <cell r="AG2757" t="str">
            <v>KM 535+000 - 595+000</v>
          </cell>
          <cell r="AH2757">
            <v>36171</v>
          </cell>
          <cell r="AI2757" t="str">
            <v>Bay</v>
          </cell>
          <cell r="AJ2757" t="str">
            <v>Yerel-Saatlik</v>
          </cell>
          <cell r="AK2757">
            <v>0</v>
          </cell>
          <cell r="AL2757" t="str">
            <v/>
          </cell>
          <cell r="AM2757" t="str">
            <v>201002</v>
          </cell>
          <cell r="AN2757" t="str">
            <v/>
          </cell>
          <cell r="AO2757" t="str">
            <v>T3</v>
          </cell>
          <cell r="AP2757" t="str">
            <v>5150</v>
          </cell>
          <cell r="AQ2757" t="str">
            <v>5175</v>
          </cell>
          <cell r="AR2757" t="str">
            <v/>
          </cell>
          <cell r="AS2757" t="str">
            <v/>
          </cell>
          <cell r="AT2757" t="str">
            <v/>
          </cell>
          <cell r="AU2757" t="str">
            <v/>
          </cell>
          <cell r="AV2757" t="str">
            <v/>
          </cell>
          <cell r="AW2757" t="str">
            <v/>
          </cell>
          <cell r="AX2757" t="str">
            <v>ABDALLAH OMARY MBARUKU</v>
          </cell>
          <cell r="AY2757" t="str">
            <v/>
          </cell>
          <cell r="AZ2757"/>
          <cell r="BA2757"/>
          <cell r="BB2757" t="str">
            <v/>
          </cell>
          <cell r="BC2757"/>
          <cell r="BD2757" t="str">
            <v/>
          </cell>
          <cell r="BE2757" t="str">
            <v/>
          </cell>
          <cell r="BF2757" t="str">
            <v>0</v>
          </cell>
        </row>
        <row r="2758">
          <cell r="A2758">
            <v>10076314</v>
          </cell>
          <cell r="B2758" t="str">
            <v>DATIO HATUNU</v>
          </cell>
          <cell r="C2758" t="str">
            <v>MKAWA</v>
          </cell>
          <cell r="D2758" t="str">
            <v>DÜZ İŞÇİ - DİREKT</v>
          </cell>
          <cell r="E2758" t="str">
            <v>UNSKILLED WORKER - PRODUCTIVE</v>
          </cell>
          <cell r="F2758" t="str">
            <v>50108142</v>
          </cell>
          <cell r="G2758" t="str">
            <v>UNIT GENARAL SUPPLIES</v>
          </cell>
          <cell r="H2758" t="str">
            <v>50105776</v>
          </cell>
          <cell r="I2758" t="str">
            <v>0BBL</v>
          </cell>
          <cell r="J2758" t="str">
            <v>İNŞAAT GRUBU</v>
          </cell>
          <cell r="K2758" t="str">
            <v>50111269</v>
          </cell>
          <cell r="L2758" t="str">
            <v>TZ</v>
          </cell>
          <cell r="M2758" t="str">
            <v>Tanzanyalı</v>
          </cell>
          <cell r="N2758" t="str">
            <v>0035</v>
          </cell>
          <cell r="O2758" t="str">
            <v>TABORA</v>
          </cell>
          <cell r="P2758" t="str">
            <v>87</v>
          </cell>
          <cell r="Q2758" t="str">
            <v>UNIT GENARAL SUPPLIES</v>
          </cell>
          <cell r="R2758">
            <v>44898</v>
          </cell>
          <cell r="S2758">
            <v>44898</v>
          </cell>
          <cell r="T2758">
            <v>45169</v>
          </cell>
          <cell r="U2758" t="str">
            <v>Belirli S. İş Sözl. sona erm.</v>
          </cell>
          <cell r="V2758" t="str">
            <v>Mavi Yaka Direkt</v>
          </cell>
          <cell r="W2758" t="str">
            <v>LOT 3 (MIT)</v>
          </cell>
          <cell r="X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>İŞÇİ</v>
          </cell>
          <cell r="AC2758" t="str">
            <v>99</v>
          </cell>
          <cell r="AD2758" t="str">
            <v>LOT 3 (MIT)</v>
          </cell>
          <cell r="AE2758" t="str">
            <v>0109</v>
          </cell>
          <cell r="AF2758" t="str">
            <v/>
          </cell>
          <cell r="AG2758" t="str">
            <v>KM 535+000 - 595+000</v>
          </cell>
          <cell r="AH2758">
            <v>36144</v>
          </cell>
          <cell r="AI2758" t="str">
            <v>Bay</v>
          </cell>
          <cell r="AJ2758" t="str">
            <v>Yerel-Saatlik</v>
          </cell>
          <cell r="AK2758">
            <v>0</v>
          </cell>
          <cell r="AL2758" t="str">
            <v/>
          </cell>
          <cell r="AM2758" t="str">
            <v>201002</v>
          </cell>
          <cell r="AN2758" t="str">
            <v/>
          </cell>
          <cell r="AO2758" t="str">
            <v>T3</v>
          </cell>
          <cell r="AP2758" t="str">
            <v>5150</v>
          </cell>
          <cell r="AQ2758" t="str">
            <v>5175</v>
          </cell>
          <cell r="AR2758" t="str">
            <v/>
          </cell>
          <cell r="AS2758" t="str">
            <v/>
          </cell>
          <cell r="AT2758" t="str">
            <v/>
          </cell>
          <cell r="AU2758" t="str">
            <v/>
          </cell>
          <cell r="AV2758" t="str">
            <v/>
          </cell>
          <cell r="AW2758" t="str">
            <v/>
          </cell>
          <cell r="AX2758" t="str">
            <v>DATIO HATUNU MKAWA</v>
          </cell>
          <cell r="AY2758" t="str">
            <v/>
          </cell>
          <cell r="AZ2758"/>
          <cell r="BA2758"/>
          <cell r="BB2758" t="str">
            <v/>
          </cell>
          <cell r="BC2758"/>
          <cell r="BD2758" t="str">
            <v/>
          </cell>
          <cell r="BE2758" t="str">
            <v/>
          </cell>
          <cell r="BF2758" t="str">
            <v>0</v>
          </cell>
        </row>
        <row r="2759">
          <cell r="A2759">
            <v>10076315</v>
          </cell>
          <cell r="B2759" t="str">
            <v>DONALD PELE</v>
          </cell>
          <cell r="C2759" t="str">
            <v>SANGA</v>
          </cell>
          <cell r="D2759" t="str">
            <v>DÜZ İŞÇİ - DİREKT</v>
          </cell>
          <cell r="E2759" t="str">
            <v>UNSKILLED WORKER - PRODUCTIVE</v>
          </cell>
          <cell r="F2759" t="str">
            <v>50108142</v>
          </cell>
          <cell r="G2759" t="str">
            <v>UNIT GENARAL SUPPLIES</v>
          </cell>
          <cell r="H2759" t="str">
            <v>50105776</v>
          </cell>
          <cell r="I2759" t="str">
            <v>0BBL</v>
          </cell>
          <cell r="J2759" t="str">
            <v>İNŞAAT GRUBU</v>
          </cell>
          <cell r="K2759" t="str">
            <v>50111269</v>
          </cell>
          <cell r="L2759" t="str">
            <v>TZ</v>
          </cell>
          <cell r="M2759" t="str">
            <v>Tanzanyalı</v>
          </cell>
          <cell r="N2759" t="str">
            <v>0035</v>
          </cell>
          <cell r="O2759" t="str">
            <v>TABORA</v>
          </cell>
          <cell r="P2759" t="str">
            <v>87</v>
          </cell>
          <cell r="Q2759" t="str">
            <v>UNIT GENARAL SUPPLIES</v>
          </cell>
          <cell r="R2759">
            <v>44898</v>
          </cell>
          <cell r="S2759">
            <v>44898</v>
          </cell>
          <cell r="T2759">
            <v>45169</v>
          </cell>
          <cell r="U2759" t="str">
            <v>Belirli S. İş Sözl. sona erm.</v>
          </cell>
          <cell r="V2759" t="str">
            <v>Mavi Yaka Direkt</v>
          </cell>
          <cell r="W2759" t="str">
            <v>LOT 3 (MIT)</v>
          </cell>
          <cell r="X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>İŞÇİ</v>
          </cell>
          <cell r="AC2759" t="str">
            <v>99</v>
          </cell>
          <cell r="AD2759" t="str">
            <v>LOT 3 (MIT)</v>
          </cell>
          <cell r="AE2759" t="str">
            <v>0109</v>
          </cell>
          <cell r="AF2759" t="str">
            <v/>
          </cell>
          <cell r="AG2759" t="str">
            <v>KM 535+000 - 595+000</v>
          </cell>
          <cell r="AH2759">
            <v>36144</v>
          </cell>
          <cell r="AI2759" t="str">
            <v>Bay</v>
          </cell>
          <cell r="AJ2759" t="str">
            <v>Yerel-Saatlik</v>
          </cell>
          <cell r="AK2759">
            <v>0</v>
          </cell>
          <cell r="AL2759" t="str">
            <v/>
          </cell>
          <cell r="AM2759" t="str">
            <v>201002</v>
          </cell>
          <cell r="AN2759" t="str">
            <v/>
          </cell>
          <cell r="AO2759" t="str">
            <v>T3</v>
          </cell>
          <cell r="AP2759" t="str">
            <v>5150</v>
          </cell>
          <cell r="AQ2759" t="str">
            <v>5175</v>
          </cell>
          <cell r="AR2759" t="str">
            <v/>
          </cell>
          <cell r="AS2759" t="str">
            <v/>
          </cell>
          <cell r="AT2759" t="str">
            <v/>
          </cell>
          <cell r="AU2759" t="str">
            <v/>
          </cell>
          <cell r="AV2759" t="str">
            <v/>
          </cell>
          <cell r="AW2759" t="str">
            <v/>
          </cell>
          <cell r="AX2759" t="str">
            <v>DONALD PELE SANGA</v>
          </cell>
          <cell r="AY2759" t="str">
            <v/>
          </cell>
          <cell r="AZ2759"/>
          <cell r="BA2759"/>
          <cell r="BB2759" t="str">
            <v/>
          </cell>
          <cell r="BC2759"/>
          <cell r="BD2759" t="str">
            <v/>
          </cell>
          <cell r="BE2759" t="str">
            <v/>
          </cell>
          <cell r="BF2759" t="str">
            <v>0</v>
          </cell>
        </row>
        <row r="2760">
          <cell r="A2760">
            <v>10076316</v>
          </cell>
          <cell r="B2760" t="str">
            <v>MWAMA MARIA</v>
          </cell>
          <cell r="C2760" t="str">
            <v>MKAMA</v>
          </cell>
          <cell r="D2760" t="str">
            <v>DÜZ İŞÇİ - DİREKT</v>
          </cell>
          <cell r="E2760" t="str">
            <v>UNSKILLED WORKER - PRODUCTIVE</v>
          </cell>
          <cell r="F2760" t="str">
            <v>50108142</v>
          </cell>
          <cell r="G2760" t="str">
            <v>UNIT GENARAL SUPPLIES</v>
          </cell>
          <cell r="H2760" t="str">
            <v>50105776</v>
          </cell>
          <cell r="I2760" t="str">
            <v>0BBL</v>
          </cell>
          <cell r="J2760" t="str">
            <v>İNŞAAT GRUBU</v>
          </cell>
          <cell r="K2760" t="str">
            <v>50111269</v>
          </cell>
          <cell r="L2760" t="str">
            <v>TZ</v>
          </cell>
          <cell r="M2760" t="str">
            <v>Tanzanyalı</v>
          </cell>
          <cell r="N2760" t="str">
            <v>0035</v>
          </cell>
          <cell r="O2760" t="str">
            <v>TABORA</v>
          </cell>
          <cell r="P2760" t="str">
            <v>87</v>
          </cell>
          <cell r="Q2760" t="str">
            <v>UNIT GENARAL SUPPLIES</v>
          </cell>
          <cell r="R2760">
            <v>44898</v>
          </cell>
          <cell r="S2760">
            <v>44898</v>
          </cell>
          <cell r="T2760">
            <v>45169</v>
          </cell>
          <cell r="U2760" t="str">
            <v>Belirli S. İş Sözl. sona erm.</v>
          </cell>
          <cell r="V2760" t="str">
            <v>Mavi Yaka Direkt</v>
          </cell>
          <cell r="W2760" t="str">
            <v>LOT 3 (MIT)</v>
          </cell>
          <cell r="X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>İŞÇİ</v>
          </cell>
          <cell r="AC2760" t="str">
            <v>99</v>
          </cell>
          <cell r="AD2760" t="str">
            <v>LOT 3 (MIT)</v>
          </cell>
          <cell r="AE2760" t="str">
            <v>0109</v>
          </cell>
          <cell r="AF2760" t="str">
            <v/>
          </cell>
          <cell r="AG2760" t="str">
            <v>KM 535+000 - 595+000</v>
          </cell>
          <cell r="AH2760">
            <v>36144</v>
          </cell>
          <cell r="AI2760" t="str">
            <v>Bay</v>
          </cell>
          <cell r="AJ2760" t="str">
            <v>Yerel-Saatlik</v>
          </cell>
          <cell r="AK2760">
            <v>0</v>
          </cell>
          <cell r="AL2760" t="str">
            <v/>
          </cell>
          <cell r="AM2760" t="str">
            <v>201002</v>
          </cell>
          <cell r="AN2760" t="str">
            <v/>
          </cell>
          <cell r="AO2760" t="str">
            <v>T3</v>
          </cell>
          <cell r="AP2760" t="str">
            <v>5150</v>
          </cell>
          <cell r="AQ2760" t="str">
            <v>5175</v>
          </cell>
          <cell r="AR2760" t="str">
            <v/>
          </cell>
          <cell r="AS2760" t="str">
            <v/>
          </cell>
          <cell r="AT2760" t="str">
            <v/>
          </cell>
          <cell r="AU2760" t="str">
            <v/>
          </cell>
          <cell r="AV2760" t="str">
            <v/>
          </cell>
          <cell r="AW2760" t="str">
            <v/>
          </cell>
          <cell r="AX2760" t="str">
            <v>MWAMA MARIA MKAMA</v>
          </cell>
          <cell r="AY2760" t="str">
            <v/>
          </cell>
          <cell r="AZ2760"/>
          <cell r="BA2760"/>
          <cell r="BB2760" t="str">
            <v/>
          </cell>
          <cell r="BC2760"/>
          <cell r="BD2760" t="str">
            <v/>
          </cell>
          <cell r="BE2760" t="str">
            <v/>
          </cell>
          <cell r="BF2760" t="str">
            <v>0</v>
          </cell>
        </row>
        <row r="2761">
          <cell r="A2761">
            <v>10076317</v>
          </cell>
          <cell r="B2761" t="str">
            <v>SUHLEMANI RANAUSI</v>
          </cell>
          <cell r="C2761" t="str">
            <v>SAID</v>
          </cell>
          <cell r="D2761" t="str">
            <v>DÜZ İŞÇİ - DİREKT</v>
          </cell>
          <cell r="E2761" t="str">
            <v>UNSKILLED WORKER - PRODUCTIVE</v>
          </cell>
          <cell r="F2761" t="str">
            <v>50108142</v>
          </cell>
          <cell r="G2761" t="str">
            <v>UNIT GENARAL SUPPLIES</v>
          </cell>
          <cell r="H2761" t="str">
            <v>50105776</v>
          </cell>
          <cell r="I2761" t="str">
            <v>0BBL</v>
          </cell>
          <cell r="J2761" t="str">
            <v>İNŞAAT GRUBU</v>
          </cell>
          <cell r="K2761" t="str">
            <v>50111269</v>
          </cell>
          <cell r="L2761" t="str">
            <v>TZ</v>
          </cell>
          <cell r="M2761" t="str">
            <v>Tanzanyalı</v>
          </cell>
          <cell r="N2761" t="str">
            <v>0035</v>
          </cell>
          <cell r="O2761" t="str">
            <v>TABORA</v>
          </cell>
          <cell r="P2761" t="str">
            <v>87</v>
          </cell>
          <cell r="Q2761" t="str">
            <v>UNIT GENARAL SUPPLIES</v>
          </cell>
          <cell r="R2761">
            <v>44898</v>
          </cell>
          <cell r="S2761">
            <v>44898</v>
          </cell>
          <cell r="T2761">
            <v>45169</v>
          </cell>
          <cell r="U2761" t="str">
            <v>Belirli S. İş Sözl. sona erm.</v>
          </cell>
          <cell r="V2761" t="str">
            <v>Mavi Yaka Direkt</v>
          </cell>
          <cell r="W2761" t="str">
            <v>LOT 3 (MIT)</v>
          </cell>
          <cell r="X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>İŞÇİ</v>
          </cell>
          <cell r="AC2761" t="str">
            <v>99</v>
          </cell>
          <cell r="AD2761" t="str">
            <v>LOT 3 (MIT)</v>
          </cell>
          <cell r="AE2761" t="str">
            <v>0109</v>
          </cell>
          <cell r="AF2761" t="str">
            <v/>
          </cell>
          <cell r="AG2761" t="str">
            <v>KM 535+000 - 595+000</v>
          </cell>
          <cell r="AH2761">
            <v>36144</v>
          </cell>
          <cell r="AI2761" t="str">
            <v>Bay</v>
          </cell>
          <cell r="AJ2761" t="str">
            <v>Yerel-Saatlik</v>
          </cell>
          <cell r="AK2761">
            <v>0</v>
          </cell>
          <cell r="AL2761" t="str">
            <v/>
          </cell>
          <cell r="AM2761" t="str">
            <v>201002</v>
          </cell>
          <cell r="AN2761" t="str">
            <v/>
          </cell>
          <cell r="AO2761" t="str">
            <v>T3</v>
          </cell>
          <cell r="AP2761" t="str">
            <v>5150</v>
          </cell>
          <cell r="AQ2761" t="str">
            <v>5175</v>
          </cell>
          <cell r="AR2761" t="str">
            <v/>
          </cell>
          <cell r="AS2761" t="str">
            <v/>
          </cell>
          <cell r="AT2761" t="str">
            <v/>
          </cell>
          <cell r="AU2761" t="str">
            <v/>
          </cell>
          <cell r="AV2761" t="str">
            <v/>
          </cell>
          <cell r="AW2761" t="str">
            <v/>
          </cell>
          <cell r="AX2761" t="str">
            <v>SUHLEMANI RANAUSI SAID</v>
          </cell>
          <cell r="AY2761" t="str">
            <v/>
          </cell>
          <cell r="AZ2761"/>
          <cell r="BA2761"/>
          <cell r="BB2761" t="str">
            <v/>
          </cell>
          <cell r="BC2761"/>
          <cell r="BD2761" t="str">
            <v/>
          </cell>
          <cell r="BE2761" t="str">
            <v/>
          </cell>
          <cell r="BF2761" t="str">
            <v>0</v>
          </cell>
        </row>
        <row r="2762">
          <cell r="A2762">
            <v>10076400</v>
          </cell>
          <cell r="B2762" t="str">
            <v>JUMA RAJABU</v>
          </cell>
          <cell r="C2762" t="str">
            <v>MSAMATI</v>
          </cell>
          <cell r="D2762" t="str">
            <v>DUVARCI YARDIMCISI</v>
          </cell>
          <cell r="E2762" t="str">
            <v>MASON</v>
          </cell>
          <cell r="F2762" t="str">
            <v>50107642</v>
          </cell>
          <cell r="G2762" t="str">
            <v>PETRA PROTEK</v>
          </cell>
          <cell r="H2762" t="str">
            <v>50107642</v>
          </cell>
          <cell r="I2762" t="str">
            <v>0BBQ</v>
          </cell>
          <cell r="J2762" t="str">
            <v>İNŞAAT GRUBU</v>
          </cell>
          <cell r="K2762" t="str">
            <v>50109433</v>
          </cell>
          <cell r="L2762" t="str">
            <v>TZ</v>
          </cell>
          <cell r="M2762" t="str">
            <v>Tanzanyalı</v>
          </cell>
          <cell r="N2762" t="str">
            <v>0037</v>
          </cell>
          <cell r="O2762" t="str">
            <v>İTİGİ</v>
          </cell>
          <cell r="P2762" t="str">
            <v>7B</v>
          </cell>
          <cell r="Q2762" t="str">
            <v>PETRA PROTEK</v>
          </cell>
          <cell r="R2762">
            <v>44896</v>
          </cell>
          <cell r="S2762">
            <v>44896</v>
          </cell>
          <cell r="T2762">
            <v>45104</v>
          </cell>
          <cell r="U2762" t="str">
            <v>Dnm.S.İş Sözl. işverence feshi</v>
          </cell>
          <cell r="V2762" t="str">
            <v>Mavi Yaka Direkt</v>
          </cell>
          <cell r="W2762" t="str">
            <v>LOT 3 (MIT)</v>
          </cell>
          <cell r="X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>USTA</v>
          </cell>
          <cell r="AC2762" t="str">
            <v>99</v>
          </cell>
          <cell r="AD2762" t="str">
            <v>LOT 3 (MIT)</v>
          </cell>
          <cell r="AE2762" t="str">
            <v>0113</v>
          </cell>
          <cell r="AF2762" t="str">
            <v/>
          </cell>
          <cell r="AG2762" t="str">
            <v>KM 785+000 - 829+305</v>
          </cell>
          <cell r="AH2762">
            <v>35467</v>
          </cell>
          <cell r="AI2762" t="str">
            <v>Bay</v>
          </cell>
          <cell r="AJ2762" t="str">
            <v>Yerel-Saatlik</v>
          </cell>
          <cell r="AK2762">
            <v>0</v>
          </cell>
          <cell r="AL2762" t="str">
            <v/>
          </cell>
          <cell r="AM2762" t="str">
            <v>201002</v>
          </cell>
          <cell r="AN2762" t="str">
            <v/>
          </cell>
          <cell r="AO2762" t="str">
            <v>T3</v>
          </cell>
          <cell r="AP2762" t="str">
            <v>5150</v>
          </cell>
          <cell r="AQ2762" t="str">
            <v>5175</v>
          </cell>
          <cell r="AR2762" t="str">
            <v/>
          </cell>
          <cell r="AS2762" t="str">
            <v/>
          </cell>
          <cell r="AT2762" t="str">
            <v/>
          </cell>
          <cell r="AU2762" t="str">
            <v/>
          </cell>
          <cell r="AV2762" t="str">
            <v/>
          </cell>
          <cell r="AW2762" t="str">
            <v/>
          </cell>
          <cell r="AX2762" t="str">
            <v>JUMA RAJABU MSAMATI</v>
          </cell>
          <cell r="AY2762" t="str">
            <v/>
          </cell>
          <cell r="AZ2762"/>
          <cell r="BA2762"/>
          <cell r="BB2762" t="str">
            <v/>
          </cell>
          <cell r="BC2762"/>
          <cell r="BD2762" t="str">
            <v/>
          </cell>
          <cell r="BE2762" t="str">
            <v/>
          </cell>
          <cell r="BF2762" t="str">
            <v>0</v>
          </cell>
        </row>
        <row r="2763">
          <cell r="A2763">
            <v>10076318</v>
          </cell>
          <cell r="B2763" t="str">
            <v>TONNY RAPHAEL</v>
          </cell>
          <cell r="C2763" t="str">
            <v>MATABA</v>
          </cell>
          <cell r="D2763" t="str">
            <v>İNŞAAT FORMENİ</v>
          </cell>
          <cell r="E2763" t="str">
            <v>CIVIL FOREMAN</v>
          </cell>
          <cell r="F2763" t="str">
            <v>50108442</v>
          </cell>
          <cell r="G2763" t="str">
            <v>KILAMBASON &amp; SONS SUPPLIES</v>
          </cell>
          <cell r="H2763" t="str">
            <v>50105776</v>
          </cell>
          <cell r="I2763" t="str">
            <v>0BBL</v>
          </cell>
          <cell r="J2763" t="str">
            <v>İNŞAAT GRUBU</v>
          </cell>
          <cell r="K2763" t="str">
            <v>50108443</v>
          </cell>
          <cell r="L2763" t="str">
            <v>TZ</v>
          </cell>
          <cell r="M2763" t="str">
            <v>Tanzanyalı</v>
          </cell>
          <cell r="N2763" t="str">
            <v>0035</v>
          </cell>
          <cell r="O2763" t="str">
            <v>TABORA</v>
          </cell>
          <cell r="P2763" t="str">
            <v>89</v>
          </cell>
          <cell r="Q2763" t="str">
            <v>KILAMBASON &amp; SONS SUPPLIES</v>
          </cell>
          <cell r="R2763">
            <v>44898</v>
          </cell>
          <cell r="S2763">
            <v>44898</v>
          </cell>
          <cell r="T2763">
            <v>44993</v>
          </cell>
          <cell r="U2763" t="str">
            <v>İşin sona ermesi</v>
          </cell>
          <cell r="V2763" t="str">
            <v>Mavi Yaka Direkt</v>
          </cell>
          <cell r="W2763" t="str">
            <v>LOT 3 (MIT)</v>
          </cell>
          <cell r="X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>FORMEN</v>
          </cell>
          <cell r="AC2763" t="str">
            <v>99</v>
          </cell>
          <cell r="AD2763" t="str">
            <v>LOT 3 (MIT)</v>
          </cell>
          <cell r="AE2763" t="str">
            <v>0109</v>
          </cell>
          <cell r="AF2763" t="str">
            <v/>
          </cell>
          <cell r="AG2763" t="str">
            <v>KM 535+000 - 595+000</v>
          </cell>
          <cell r="AH2763">
            <v>36144</v>
          </cell>
          <cell r="AI2763" t="str">
            <v>Bay</v>
          </cell>
          <cell r="AJ2763" t="str">
            <v>Yerel-Saatlik</v>
          </cell>
          <cell r="AK2763">
            <v>0</v>
          </cell>
          <cell r="AL2763" t="str">
            <v/>
          </cell>
          <cell r="AM2763" t="str">
            <v>201002</v>
          </cell>
          <cell r="AN2763" t="str">
            <v/>
          </cell>
          <cell r="AO2763" t="str">
            <v>T3</v>
          </cell>
          <cell r="AP2763" t="str">
            <v>5150</v>
          </cell>
          <cell r="AQ2763" t="str">
            <v>5175</v>
          </cell>
          <cell r="AR2763" t="str">
            <v/>
          </cell>
          <cell r="AS2763" t="str">
            <v/>
          </cell>
          <cell r="AT2763" t="str">
            <v/>
          </cell>
          <cell r="AU2763" t="str">
            <v/>
          </cell>
          <cell r="AV2763" t="str">
            <v/>
          </cell>
          <cell r="AW2763" t="str">
            <v/>
          </cell>
          <cell r="AX2763" t="str">
            <v>TONNY RAPHAEL MATABA</v>
          </cell>
          <cell r="AY2763" t="str">
            <v/>
          </cell>
          <cell r="AZ2763"/>
          <cell r="BA2763"/>
          <cell r="BB2763" t="str">
            <v/>
          </cell>
          <cell r="BC2763"/>
          <cell r="BD2763" t="str">
            <v/>
          </cell>
          <cell r="BE2763" t="str">
            <v/>
          </cell>
          <cell r="BF2763" t="str">
            <v>0</v>
          </cell>
        </row>
        <row r="2764">
          <cell r="A2764">
            <v>10076630</v>
          </cell>
          <cell r="B2764" t="str">
            <v>AIDAN ELAUTER</v>
          </cell>
          <cell r="C2764" t="str">
            <v>MAGOVELA</v>
          </cell>
          <cell r="D2764" t="str">
            <v>AMBULANS ŞOFÖRÜ</v>
          </cell>
          <cell r="E2764" t="str">
            <v>AMBULANCE DRIVER</v>
          </cell>
          <cell r="F2764" t="str">
            <v>50113204</v>
          </cell>
          <cell r="G2764" t="str">
            <v>KİRALIK (HAFİF VASITA)</v>
          </cell>
          <cell r="H2764" t="str">
            <v>50105460</v>
          </cell>
          <cell r="I2764" t="str">
            <v>088S</v>
          </cell>
          <cell r="J2764" t="str">
            <v>SAĞLIK HİZMETLERİ</v>
          </cell>
          <cell r="K2764" t="str">
            <v>50115024</v>
          </cell>
          <cell r="L2764" t="str">
            <v>TZ</v>
          </cell>
          <cell r="M2764" t="str">
            <v>Tanzanyalı</v>
          </cell>
          <cell r="N2764" t="str">
            <v>0037</v>
          </cell>
          <cell r="O2764" t="str">
            <v>İTİGİ</v>
          </cell>
          <cell r="P2764" t="str">
            <v>8N</v>
          </cell>
          <cell r="Q2764" t="str">
            <v>KİRALIK MAKİNA &amp; EKİPMAN</v>
          </cell>
          <cell r="R2764">
            <v>44896</v>
          </cell>
          <cell r="S2764">
            <v>44896</v>
          </cell>
          <cell r="T2764"/>
          <cell r="U2764" t="str">
            <v/>
          </cell>
          <cell r="V2764" t="str">
            <v>Mavi Yaka Endirekt</v>
          </cell>
          <cell r="W2764" t="str">
            <v>LOT 3 (MIT)</v>
          </cell>
          <cell r="X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>GÖREVLİ</v>
          </cell>
          <cell r="AC2764" t="str">
            <v>99</v>
          </cell>
          <cell r="AD2764" t="str">
            <v>LOT 3 (MIT)</v>
          </cell>
          <cell r="AE2764" t="str">
            <v>0113</v>
          </cell>
          <cell r="AF2764" t="str">
            <v/>
          </cell>
          <cell r="AG2764" t="str">
            <v>KM 785+000 - 829+305</v>
          </cell>
          <cell r="AH2764">
            <v>32759</v>
          </cell>
          <cell r="AI2764" t="str">
            <v>Bay</v>
          </cell>
          <cell r="AJ2764" t="str">
            <v>Yerel-Saatlik</v>
          </cell>
          <cell r="AK2764">
            <v>0</v>
          </cell>
          <cell r="AL2764" t="str">
            <v/>
          </cell>
          <cell r="AM2764" t="str">
            <v>306002</v>
          </cell>
          <cell r="AN2764" t="str">
            <v/>
          </cell>
          <cell r="AO2764" t="str">
            <v>T3</v>
          </cell>
          <cell r="AP2764" t="str">
            <v>5150</v>
          </cell>
          <cell r="AQ2764" t="str">
            <v>5175</v>
          </cell>
          <cell r="AR2764" t="str">
            <v/>
          </cell>
          <cell r="AS2764" t="str">
            <v/>
          </cell>
          <cell r="AT2764" t="str">
            <v/>
          </cell>
          <cell r="AU2764" t="str">
            <v/>
          </cell>
          <cell r="AV2764" t="str">
            <v/>
          </cell>
          <cell r="AW2764" t="str">
            <v/>
          </cell>
          <cell r="AX2764" t="str">
            <v>AIDAN ELAUTER MAGOVELA</v>
          </cell>
          <cell r="AY2764" t="str">
            <v/>
          </cell>
          <cell r="AZ2764"/>
          <cell r="BA2764"/>
          <cell r="BB2764" t="str">
            <v/>
          </cell>
          <cell r="BC2764"/>
          <cell r="BD2764" t="str">
            <v/>
          </cell>
          <cell r="BE2764" t="str">
            <v/>
          </cell>
          <cell r="BF2764" t="str">
            <v>0</v>
          </cell>
        </row>
        <row r="2765">
          <cell r="A2765">
            <v>10076647</v>
          </cell>
          <cell r="B2765" t="str">
            <v>MWANAIDI HARUNA</v>
          </cell>
          <cell r="C2765" t="str">
            <v>KILUNDUMYA</v>
          </cell>
          <cell r="D2765" t="str">
            <v>AMBAR İŞÇİSİ</v>
          </cell>
          <cell r="E2765" t="str">
            <v>WAREHOUSE WORKER</v>
          </cell>
          <cell r="F2765" t="str">
            <v>50107642</v>
          </cell>
          <cell r="G2765" t="str">
            <v>PETRA PROTEK</v>
          </cell>
          <cell r="H2765" t="str">
            <v>50107642</v>
          </cell>
          <cell r="I2765" t="str">
            <v>0BBQ</v>
          </cell>
          <cell r="J2765" t="str">
            <v>İNŞAAT GRUBU</v>
          </cell>
          <cell r="K2765" t="str">
            <v>50111908</v>
          </cell>
          <cell r="L2765" t="str">
            <v>TZ</v>
          </cell>
          <cell r="M2765" t="str">
            <v>Tanzanyalı</v>
          </cell>
          <cell r="N2765" t="str">
            <v>0035</v>
          </cell>
          <cell r="O2765" t="str">
            <v>TABORA</v>
          </cell>
          <cell r="P2765" t="str">
            <v>7B</v>
          </cell>
          <cell r="Q2765" t="str">
            <v>PETRA PROTEK</v>
          </cell>
          <cell r="R2765">
            <v>44913</v>
          </cell>
          <cell r="S2765">
            <v>44913</v>
          </cell>
          <cell r="T2765">
            <v>45147</v>
          </cell>
          <cell r="U2765" t="str">
            <v>Bsz.S.İşSz.İşvTrf.Hk.SebepsizF</v>
          </cell>
          <cell r="V2765" t="str">
            <v>Mavi Yaka Endirekt</v>
          </cell>
          <cell r="W2765" t="str">
            <v>LOT 3 (MIT)</v>
          </cell>
          <cell r="X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>İŞÇİ</v>
          </cell>
          <cell r="AC2765" t="str">
            <v>99</v>
          </cell>
          <cell r="AD2765" t="str">
            <v>LOT 3 (MIT)</v>
          </cell>
          <cell r="AE2765" t="str">
            <v>0113</v>
          </cell>
          <cell r="AF2765" t="str">
            <v/>
          </cell>
          <cell r="AG2765" t="str">
            <v>KM 785+000 - 829+305</v>
          </cell>
          <cell r="AH2765">
            <v>28851</v>
          </cell>
          <cell r="AI2765" t="str">
            <v>Bay</v>
          </cell>
          <cell r="AJ2765" t="str">
            <v>Yerel-Saatlik</v>
          </cell>
          <cell r="AK2765">
            <v>0</v>
          </cell>
          <cell r="AL2765" t="str">
            <v/>
          </cell>
          <cell r="AM2765" t="str">
            <v>306002</v>
          </cell>
          <cell r="AN2765" t="str">
            <v/>
          </cell>
          <cell r="AO2765" t="str">
            <v>T3</v>
          </cell>
          <cell r="AP2765" t="str">
            <v>5150</v>
          </cell>
          <cell r="AQ2765" t="str">
            <v>5175</v>
          </cell>
          <cell r="AR2765" t="str">
            <v/>
          </cell>
          <cell r="AS2765" t="str">
            <v/>
          </cell>
          <cell r="AT2765" t="str">
            <v/>
          </cell>
          <cell r="AU2765" t="str">
            <v/>
          </cell>
          <cell r="AV2765" t="str">
            <v/>
          </cell>
          <cell r="AW2765" t="str">
            <v/>
          </cell>
          <cell r="AX2765" t="str">
            <v>MWANAIDI HARUNA KILUNDUMYA</v>
          </cell>
          <cell r="AY2765" t="str">
            <v/>
          </cell>
          <cell r="AZ2765"/>
          <cell r="BA2765"/>
          <cell r="BB2765" t="str">
            <v/>
          </cell>
          <cell r="BC2765"/>
          <cell r="BD2765" t="str">
            <v/>
          </cell>
          <cell r="BE2765" t="str">
            <v/>
          </cell>
          <cell r="BF2765" t="str">
            <v>0</v>
          </cell>
        </row>
        <row r="2766">
          <cell r="A2766">
            <v>10076648</v>
          </cell>
          <cell r="B2766" t="str">
            <v>WILFRED EMMANUEL</v>
          </cell>
          <cell r="C2766" t="str">
            <v>DANIEL</v>
          </cell>
          <cell r="D2766" t="str">
            <v>SIHHİ TESİSATÇI YARDIMCISI</v>
          </cell>
          <cell r="E2766" t="str">
            <v>PLUMBER HELPER</v>
          </cell>
          <cell r="F2766" t="str">
            <v>50107642</v>
          </cell>
          <cell r="G2766" t="str">
            <v>PETRA PROTEK</v>
          </cell>
          <cell r="H2766" t="str">
            <v>50107642</v>
          </cell>
          <cell r="I2766" t="str">
            <v>0BBQ</v>
          </cell>
          <cell r="J2766" t="str">
            <v>İNŞAAT GRUBU</v>
          </cell>
          <cell r="K2766" t="str">
            <v>50111394</v>
          </cell>
          <cell r="L2766" t="str">
            <v>TZ</v>
          </cell>
          <cell r="M2766" t="str">
            <v>Tanzanyalı</v>
          </cell>
          <cell r="N2766" t="str">
            <v>0035</v>
          </cell>
          <cell r="O2766" t="str">
            <v>TABORA</v>
          </cell>
          <cell r="P2766" t="str">
            <v>7B</v>
          </cell>
          <cell r="Q2766" t="str">
            <v>PETRA PROTEK</v>
          </cell>
          <cell r="R2766">
            <v>44913</v>
          </cell>
          <cell r="S2766">
            <v>44913</v>
          </cell>
          <cell r="T2766">
            <v>44937</v>
          </cell>
          <cell r="U2766" t="str">
            <v>Bsz.S.İşSz.İşçiTrf.fsh(istifa)</v>
          </cell>
          <cell r="V2766" t="str">
            <v>Mavi Yaka Direkt</v>
          </cell>
          <cell r="W2766" t="str">
            <v>LOT 3 (MIT)</v>
          </cell>
          <cell r="X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>İŞÇİ</v>
          </cell>
          <cell r="AC2766" t="str">
            <v>99</v>
          </cell>
          <cell r="AD2766" t="str">
            <v>LOT 3 (MIT)</v>
          </cell>
          <cell r="AE2766" t="str">
            <v>0113</v>
          </cell>
          <cell r="AF2766" t="str">
            <v/>
          </cell>
          <cell r="AG2766" t="str">
            <v>KM 785+000 - 829+305</v>
          </cell>
          <cell r="AH2766">
            <v>32904</v>
          </cell>
          <cell r="AI2766" t="str">
            <v>Bay</v>
          </cell>
          <cell r="AJ2766" t="str">
            <v>Yerel-Saatlik</v>
          </cell>
          <cell r="AK2766">
            <v>0</v>
          </cell>
          <cell r="AL2766" t="str">
            <v/>
          </cell>
          <cell r="AM2766" t="str">
            <v>201002</v>
          </cell>
          <cell r="AN2766" t="str">
            <v/>
          </cell>
          <cell r="AO2766" t="str">
            <v>T3</v>
          </cell>
          <cell r="AP2766" t="str">
            <v>5150</v>
          </cell>
          <cell r="AQ2766" t="str">
            <v>5175</v>
          </cell>
          <cell r="AR2766" t="str">
            <v/>
          </cell>
          <cell r="AS2766" t="str">
            <v/>
          </cell>
          <cell r="AT2766" t="str">
            <v/>
          </cell>
          <cell r="AU2766" t="str">
            <v/>
          </cell>
          <cell r="AV2766" t="str">
            <v/>
          </cell>
          <cell r="AW2766" t="str">
            <v/>
          </cell>
          <cell r="AX2766" t="str">
            <v>WILFRED EMMANUEL DANIEL</v>
          </cell>
          <cell r="AY2766" t="str">
            <v/>
          </cell>
          <cell r="AZ2766"/>
          <cell r="BA2766"/>
          <cell r="BB2766" t="str">
            <v/>
          </cell>
          <cell r="BC2766"/>
          <cell r="BD2766" t="str">
            <v/>
          </cell>
          <cell r="BE2766" t="str">
            <v/>
          </cell>
          <cell r="BF2766" t="str">
            <v>0</v>
          </cell>
        </row>
        <row r="2767">
          <cell r="A2767">
            <v>10076683</v>
          </cell>
          <cell r="B2767" t="str">
            <v>PANDUKA HAMADI</v>
          </cell>
          <cell r="C2767" t="str">
            <v>PANDUKA</v>
          </cell>
          <cell r="D2767" t="str">
            <v>SIVACI</v>
          </cell>
          <cell r="E2767" t="str">
            <v>PLASTERER</v>
          </cell>
          <cell r="F2767" t="str">
            <v>50107642</v>
          </cell>
          <cell r="G2767" t="str">
            <v>PETRA PROTEK</v>
          </cell>
          <cell r="H2767" t="str">
            <v>50107642</v>
          </cell>
          <cell r="I2767" t="str">
            <v>0BBQ</v>
          </cell>
          <cell r="J2767" t="str">
            <v>İNŞAAT GRUBU</v>
          </cell>
          <cell r="K2767" t="str">
            <v>50109858</v>
          </cell>
          <cell r="L2767" t="str">
            <v>TZ</v>
          </cell>
          <cell r="M2767" t="str">
            <v>Tanzanyalı</v>
          </cell>
          <cell r="N2767" t="str">
            <v>0035</v>
          </cell>
          <cell r="O2767" t="str">
            <v>TABORA</v>
          </cell>
          <cell r="P2767" t="str">
            <v>7B</v>
          </cell>
          <cell r="Q2767" t="str">
            <v>PETRA PROTEK</v>
          </cell>
          <cell r="R2767">
            <v>44916</v>
          </cell>
          <cell r="S2767">
            <v>44916</v>
          </cell>
          <cell r="T2767">
            <v>45047</v>
          </cell>
          <cell r="U2767" t="str">
            <v>Dnm.S.İş Sözl. işverence feshi</v>
          </cell>
          <cell r="V2767" t="str">
            <v>Mavi Yaka Direkt</v>
          </cell>
          <cell r="W2767" t="str">
            <v>LOT 3 (MIT)</v>
          </cell>
          <cell r="X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>USTA</v>
          </cell>
          <cell r="AC2767" t="str">
            <v>99</v>
          </cell>
          <cell r="AD2767" t="str">
            <v>LOT 3 (MIT)</v>
          </cell>
          <cell r="AE2767" t="str">
            <v>0113</v>
          </cell>
          <cell r="AF2767" t="str">
            <v/>
          </cell>
          <cell r="AG2767" t="str">
            <v>KM 785+000 - 829+305</v>
          </cell>
          <cell r="AH2767">
            <v>34929</v>
          </cell>
          <cell r="AI2767" t="str">
            <v>Bay</v>
          </cell>
          <cell r="AJ2767" t="str">
            <v>Yerel-Saatlik</v>
          </cell>
          <cell r="AK2767">
            <v>0</v>
          </cell>
          <cell r="AL2767" t="str">
            <v/>
          </cell>
          <cell r="AM2767" t="str">
            <v>201002</v>
          </cell>
          <cell r="AN2767" t="str">
            <v/>
          </cell>
          <cell r="AO2767" t="str">
            <v>T3</v>
          </cell>
          <cell r="AP2767" t="str">
            <v>5150</v>
          </cell>
          <cell r="AQ2767" t="str">
            <v>5175</v>
          </cell>
          <cell r="AR2767" t="str">
            <v/>
          </cell>
          <cell r="AS2767" t="str">
            <v/>
          </cell>
          <cell r="AT2767" t="str">
            <v/>
          </cell>
          <cell r="AU2767" t="str">
            <v/>
          </cell>
          <cell r="AV2767" t="str">
            <v/>
          </cell>
          <cell r="AW2767" t="str">
            <v/>
          </cell>
          <cell r="AX2767" t="str">
            <v>PANDUKA HAMADI PANDUKA</v>
          </cell>
          <cell r="AY2767" t="str">
            <v/>
          </cell>
          <cell r="AZ2767"/>
          <cell r="BA2767"/>
          <cell r="BB2767" t="str">
            <v/>
          </cell>
          <cell r="BC2767"/>
          <cell r="BD2767" t="str">
            <v/>
          </cell>
          <cell r="BE2767" t="str">
            <v/>
          </cell>
          <cell r="BF2767" t="str">
            <v>0</v>
          </cell>
        </row>
        <row r="2768">
          <cell r="A2768">
            <v>10076684</v>
          </cell>
          <cell r="B2768" t="str">
            <v>SAIMONI JELEMIA</v>
          </cell>
          <cell r="C2768" t="str">
            <v>MWEZI</v>
          </cell>
          <cell r="D2768" t="str">
            <v>SERAMİKÇİ</v>
          </cell>
          <cell r="E2768" t="str">
            <v>CERAMIC LAYER</v>
          </cell>
          <cell r="F2768" t="str">
            <v>50107642</v>
          </cell>
          <cell r="G2768" t="str">
            <v>PETRA PROTEK</v>
          </cell>
          <cell r="H2768" t="str">
            <v>50107642</v>
          </cell>
          <cell r="I2768" t="str">
            <v>0BBQ</v>
          </cell>
          <cell r="J2768" t="str">
            <v>İNŞAAT GRUBU</v>
          </cell>
          <cell r="K2768" t="str">
            <v>50109144</v>
          </cell>
          <cell r="L2768" t="str">
            <v>TZ</v>
          </cell>
          <cell r="M2768" t="str">
            <v>Tanzanyalı</v>
          </cell>
          <cell r="N2768" t="str">
            <v>0035</v>
          </cell>
          <cell r="O2768" t="str">
            <v>TABORA</v>
          </cell>
          <cell r="P2768" t="str">
            <v>7B</v>
          </cell>
          <cell r="Q2768" t="str">
            <v>PETRA PROTEK</v>
          </cell>
          <cell r="R2768">
            <v>44916</v>
          </cell>
          <cell r="S2768">
            <v>44916</v>
          </cell>
          <cell r="T2768">
            <v>44933</v>
          </cell>
          <cell r="U2768" t="str">
            <v>Diğer nedenler</v>
          </cell>
          <cell r="V2768" t="str">
            <v>Mavi Yaka Direkt</v>
          </cell>
          <cell r="W2768" t="str">
            <v>LOT 3 (MIT)</v>
          </cell>
          <cell r="X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>USTA</v>
          </cell>
          <cell r="AC2768" t="str">
            <v>99</v>
          </cell>
          <cell r="AD2768" t="str">
            <v>LOT 3 (MIT)</v>
          </cell>
          <cell r="AE2768" t="str">
            <v>0113</v>
          </cell>
          <cell r="AF2768" t="str">
            <v/>
          </cell>
          <cell r="AG2768" t="str">
            <v>KM 785+000 - 829+305</v>
          </cell>
          <cell r="AH2768">
            <v>32811</v>
          </cell>
          <cell r="AI2768" t="str">
            <v>Bay</v>
          </cell>
          <cell r="AJ2768" t="str">
            <v>Yerel-Saatlik</v>
          </cell>
          <cell r="AK2768">
            <v>0</v>
          </cell>
          <cell r="AL2768" t="str">
            <v/>
          </cell>
          <cell r="AM2768" t="str">
            <v>201002</v>
          </cell>
          <cell r="AN2768" t="str">
            <v/>
          </cell>
          <cell r="AO2768" t="str">
            <v>T3</v>
          </cell>
          <cell r="AP2768" t="str">
            <v>5150</v>
          </cell>
          <cell r="AQ2768" t="str">
            <v>5175</v>
          </cell>
          <cell r="AR2768" t="str">
            <v/>
          </cell>
          <cell r="AS2768" t="str">
            <v/>
          </cell>
          <cell r="AT2768" t="str">
            <v/>
          </cell>
          <cell r="AU2768" t="str">
            <v/>
          </cell>
          <cell r="AV2768" t="str">
            <v/>
          </cell>
          <cell r="AW2768" t="str">
            <v/>
          </cell>
          <cell r="AX2768" t="str">
            <v>SAIMONI JELEMIA MWEZI</v>
          </cell>
          <cell r="AY2768" t="str">
            <v/>
          </cell>
          <cell r="AZ2768"/>
          <cell r="BA2768"/>
          <cell r="BB2768" t="str">
            <v/>
          </cell>
          <cell r="BC2768"/>
          <cell r="BD2768" t="str">
            <v/>
          </cell>
          <cell r="BE2768" t="str">
            <v/>
          </cell>
          <cell r="BF2768" t="str">
            <v>0</v>
          </cell>
        </row>
        <row r="2769">
          <cell r="A2769">
            <v>10076685</v>
          </cell>
          <cell r="B2769" t="str">
            <v>GODFREY JOSEPH</v>
          </cell>
          <cell r="C2769" t="str">
            <v>MCHELA</v>
          </cell>
          <cell r="D2769" t="str">
            <v>SIVACI</v>
          </cell>
          <cell r="E2769" t="str">
            <v>PLASTERER</v>
          </cell>
          <cell r="F2769" t="str">
            <v>50107642</v>
          </cell>
          <cell r="G2769" t="str">
            <v>PETRA PROTEK</v>
          </cell>
          <cell r="H2769" t="str">
            <v>50107642</v>
          </cell>
          <cell r="I2769" t="str">
            <v>0BBQ</v>
          </cell>
          <cell r="J2769" t="str">
            <v>İNŞAAT GRUBU</v>
          </cell>
          <cell r="K2769" t="str">
            <v>50109858</v>
          </cell>
          <cell r="L2769" t="str">
            <v>TZ</v>
          </cell>
          <cell r="M2769" t="str">
            <v>Tanzanyalı</v>
          </cell>
          <cell r="N2769" t="str">
            <v>0035</v>
          </cell>
          <cell r="O2769" t="str">
            <v>TABORA</v>
          </cell>
          <cell r="P2769" t="str">
            <v>7B</v>
          </cell>
          <cell r="Q2769" t="str">
            <v>PETRA PROTEK</v>
          </cell>
          <cell r="R2769">
            <v>44916</v>
          </cell>
          <cell r="S2769">
            <v>44916</v>
          </cell>
          <cell r="T2769">
            <v>45017</v>
          </cell>
          <cell r="U2769" t="str">
            <v>Dnm.S.İş Sözl. işverence feshi</v>
          </cell>
          <cell r="V2769" t="str">
            <v>Mavi Yaka Direkt</v>
          </cell>
          <cell r="W2769" t="str">
            <v>LOT 3 (MIT)</v>
          </cell>
          <cell r="X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>USTA</v>
          </cell>
          <cell r="AC2769" t="str">
            <v>99</v>
          </cell>
          <cell r="AD2769" t="str">
            <v>LOT 3 (MIT)</v>
          </cell>
          <cell r="AE2769" t="str">
            <v>0113</v>
          </cell>
          <cell r="AF2769" t="str">
            <v/>
          </cell>
          <cell r="AG2769" t="str">
            <v>KM 785+000 - 829+305</v>
          </cell>
          <cell r="AH2769">
            <v>31166</v>
          </cell>
          <cell r="AI2769" t="str">
            <v>Bay</v>
          </cell>
          <cell r="AJ2769" t="str">
            <v>Yerel-Saatlik</v>
          </cell>
          <cell r="AK2769">
            <v>0</v>
          </cell>
          <cell r="AL2769" t="str">
            <v/>
          </cell>
          <cell r="AM2769" t="str">
            <v>201002</v>
          </cell>
          <cell r="AN2769" t="str">
            <v/>
          </cell>
          <cell r="AO2769" t="str">
            <v>T3</v>
          </cell>
          <cell r="AP2769" t="str">
            <v>5150</v>
          </cell>
          <cell r="AQ2769" t="str">
            <v>5175</v>
          </cell>
          <cell r="AR2769" t="str">
            <v/>
          </cell>
          <cell r="AS2769" t="str">
            <v/>
          </cell>
          <cell r="AT2769" t="str">
            <v/>
          </cell>
          <cell r="AU2769" t="str">
            <v/>
          </cell>
          <cell r="AV2769" t="str">
            <v/>
          </cell>
          <cell r="AW2769" t="str">
            <v/>
          </cell>
          <cell r="AX2769" t="str">
            <v>GODFREY JOSEPH MCHELA</v>
          </cell>
          <cell r="AY2769" t="str">
            <v/>
          </cell>
          <cell r="AZ2769"/>
          <cell r="BA2769"/>
          <cell r="BB2769" t="str">
            <v/>
          </cell>
          <cell r="BC2769"/>
          <cell r="BD2769" t="str">
            <v/>
          </cell>
          <cell r="BE2769" t="str">
            <v/>
          </cell>
          <cell r="BF2769" t="str">
            <v>0</v>
          </cell>
        </row>
        <row r="2770">
          <cell r="A2770">
            <v>10077718</v>
          </cell>
          <cell r="B2770" t="str">
            <v>FADHILI SELEMANI</v>
          </cell>
          <cell r="C2770" t="str">
            <v>LONGA</v>
          </cell>
          <cell r="D2770" t="str">
            <v>GREYDER OPERATÖRÜ</v>
          </cell>
          <cell r="E2770" t="str">
            <v>GRADER OPERATOR</v>
          </cell>
          <cell r="F2770" t="str">
            <v>50113206</v>
          </cell>
          <cell r="G2770" t="str">
            <v>KİRALIK (İŞ MAKİNALARI)</v>
          </cell>
          <cell r="H2770" t="str">
            <v>50105776</v>
          </cell>
          <cell r="I2770" t="str">
            <v>0BBL</v>
          </cell>
          <cell r="J2770" t="str">
            <v>İNŞAAT GRUBU</v>
          </cell>
          <cell r="K2770" t="str">
            <v>50113222</v>
          </cell>
          <cell r="L2770" t="str">
            <v>TZ</v>
          </cell>
          <cell r="M2770" t="str">
            <v>Tanzanyalı</v>
          </cell>
          <cell r="N2770" t="str">
            <v>0035</v>
          </cell>
          <cell r="O2770" t="str">
            <v>TABORA</v>
          </cell>
          <cell r="P2770" t="str">
            <v>8N</v>
          </cell>
          <cell r="Q2770" t="str">
            <v>KİRALIK MAKİNA &amp; EKİPMAN</v>
          </cell>
          <cell r="R2770">
            <v>44991</v>
          </cell>
          <cell r="S2770">
            <v>44991</v>
          </cell>
          <cell r="T2770">
            <v>45199</v>
          </cell>
          <cell r="U2770" t="str">
            <v>Belirli S. İş Sözl. sona erm.</v>
          </cell>
          <cell r="V2770" t="str">
            <v>Mavi Yaka Direkt</v>
          </cell>
          <cell r="W2770" t="str">
            <v>LOT 3 (MIT)</v>
          </cell>
          <cell r="X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>OPERATÖR</v>
          </cell>
          <cell r="AC2770" t="str">
            <v>99</v>
          </cell>
          <cell r="AD2770" t="str">
            <v>LOT 3 (MIT)</v>
          </cell>
          <cell r="AE2770" t="str">
            <v>0109</v>
          </cell>
          <cell r="AF2770" t="str">
            <v/>
          </cell>
          <cell r="AG2770" t="str">
            <v>KM 535+000 - 595+000</v>
          </cell>
          <cell r="AH2770">
            <v>34144</v>
          </cell>
          <cell r="AI2770" t="str">
            <v>Bay</v>
          </cell>
          <cell r="AJ2770" t="str">
            <v>Yerel-Saatlik</v>
          </cell>
          <cell r="AK2770">
            <v>0</v>
          </cell>
          <cell r="AL2770" t="str">
            <v/>
          </cell>
          <cell r="AM2770" t="str">
            <v>201002</v>
          </cell>
          <cell r="AN2770" t="str">
            <v/>
          </cell>
          <cell r="AO2770" t="str">
            <v>T3</v>
          </cell>
          <cell r="AP2770" t="str">
            <v>5150</v>
          </cell>
          <cell r="AQ2770" t="str">
            <v>5175</v>
          </cell>
          <cell r="AR2770" t="str">
            <v/>
          </cell>
          <cell r="AS2770" t="str">
            <v/>
          </cell>
          <cell r="AT2770" t="str">
            <v/>
          </cell>
          <cell r="AU2770" t="str">
            <v/>
          </cell>
          <cell r="AV2770" t="str">
            <v/>
          </cell>
          <cell r="AW2770" t="str">
            <v/>
          </cell>
          <cell r="AX2770" t="str">
            <v>FADHILI SELEMANI LONGA</v>
          </cell>
          <cell r="AY2770" t="str">
            <v/>
          </cell>
          <cell r="AZ2770"/>
          <cell r="BA2770"/>
          <cell r="BB2770" t="str">
            <v/>
          </cell>
          <cell r="BC2770"/>
          <cell r="BD2770" t="str">
            <v/>
          </cell>
          <cell r="BE2770" t="str">
            <v/>
          </cell>
          <cell r="BF2770" t="str">
            <v>0</v>
          </cell>
        </row>
        <row r="2771">
          <cell r="A2771">
            <v>10076686</v>
          </cell>
          <cell r="B2771" t="str">
            <v>RAMADHANI HAMIS</v>
          </cell>
          <cell r="C2771" t="str">
            <v>FUNDI</v>
          </cell>
          <cell r="D2771" t="str">
            <v>SERAMİKÇİ</v>
          </cell>
          <cell r="E2771" t="str">
            <v>CERAMIC LAYER</v>
          </cell>
          <cell r="F2771" t="str">
            <v>50107642</v>
          </cell>
          <cell r="G2771" t="str">
            <v>PETRA PROTEK</v>
          </cell>
          <cell r="H2771" t="str">
            <v>50107642</v>
          </cell>
          <cell r="I2771" t="str">
            <v>0BBQ</v>
          </cell>
          <cell r="J2771" t="str">
            <v>İNŞAAT GRUBU</v>
          </cell>
          <cell r="K2771" t="str">
            <v>50109144</v>
          </cell>
          <cell r="L2771" t="str">
            <v>TZ</v>
          </cell>
          <cell r="M2771" t="str">
            <v>Tanzanyalı</v>
          </cell>
          <cell r="N2771" t="str">
            <v>0035</v>
          </cell>
          <cell r="O2771" t="str">
            <v>TABORA</v>
          </cell>
          <cell r="P2771" t="str">
            <v>7B</v>
          </cell>
          <cell r="Q2771" t="str">
            <v>PETRA PROTEK</v>
          </cell>
          <cell r="R2771">
            <v>44916</v>
          </cell>
          <cell r="S2771">
            <v>44916</v>
          </cell>
          <cell r="T2771">
            <v>45101</v>
          </cell>
          <cell r="U2771" t="str">
            <v>Diğer nedenler</v>
          </cell>
          <cell r="V2771" t="str">
            <v>Mavi Yaka Direkt</v>
          </cell>
          <cell r="W2771" t="str">
            <v>LOT 3 (MIT)</v>
          </cell>
          <cell r="X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>USTA</v>
          </cell>
          <cell r="AC2771" t="str">
            <v>99</v>
          </cell>
          <cell r="AD2771" t="str">
            <v>LOT 3 (MIT)</v>
          </cell>
          <cell r="AE2771" t="str">
            <v>0113</v>
          </cell>
          <cell r="AF2771" t="str">
            <v/>
          </cell>
          <cell r="AG2771" t="str">
            <v>KM 785+000 - 829+305</v>
          </cell>
          <cell r="AH2771">
            <v>33761</v>
          </cell>
          <cell r="AI2771" t="str">
            <v>Bay</v>
          </cell>
          <cell r="AJ2771" t="str">
            <v>Yerel-Saatlik</v>
          </cell>
          <cell r="AK2771">
            <v>0</v>
          </cell>
          <cell r="AL2771" t="str">
            <v/>
          </cell>
          <cell r="AM2771" t="str">
            <v>201002</v>
          </cell>
          <cell r="AN2771" t="str">
            <v/>
          </cell>
          <cell r="AO2771" t="str">
            <v>T3</v>
          </cell>
          <cell r="AP2771" t="str">
            <v>5150</v>
          </cell>
          <cell r="AQ2771" t="str">
            <v>5175</v>
          </cell>
          <cell r="AR2771" t="str">
            <v/>
          </cell>
          <cell r="AS2771" t="str">
            <v/>
          </cell>
          <cell r="AT2771" t="str">
            <v/>
          </cell>
          <cell r="AU2771" t="str">
            <v/>
          </cell>
          <cell r="AV2771" t="str">
            <v/>
          </cell>
          <cell r="AW2771" t="str">
            <v/>
          </cell>
          <cell r="AX2771" t="str">
            <v>RAMADHANI HAMIS FUNDI</v>
          </cell>
          <cell r="AY2771" t="str">
            <v/>
          </cell>
          <cell r="AZ2771"/>
          <cell r="BA2771"/>
          <cell r="BB2771" t="str">
            <v/>
          </cell>
          <cell r="BC2771"/>
          <cell r="BD2771" t="str">
            <v/>
          </cell>
          <cell r="BE2771" t="str">
            <v/>
          </cell>
          <cell r="BF2771" t="str">
            <v>0</v>
          </cell>
        </row>
        <row r="2772">
          <cell r="A2772">
            <v>10077652</v>
          </cell>
          <cell r="B2772" t="str">
            <v>HUSSEIN HAMIS</v>
          </cell>
          <cell r="C2772" t="str">
            <v>BIYEGE</v>
          </cell>
          <cell r="D2772" t="str">
            <v>GÜVENLİK GÖREVLİSİ</v>
          </cell>
          <cell r="E2772" t="str">
            <v>SECURITY</v>
          </cell>
          <cell r="F2772" t="str">
            <v>50106670</v>
          </cell>
          <cell r="G2772" t="str">
            <v>KITUMBO SECURITY</v>
          </cell>
          <cell r="H2772" t="str">
            <v>50106670</v>
          </cell>
          <cell r="I2772" t="str">
            <v>0EEI</v>
          </cell>
          <cell r="J2772" t="str">
            <v>GÜVENLİK</v>
          </cell>
          <cell r="K2772" t="str">
            <v>50106674</v>
          </cell>
          <cell r="L2772" t="str">
            <v>TZ</v>
          </cell>
          <cell r="M2772" t="str">
            <v>Tanzanyalı</v>
          </cell>
          <cell r="N2772" t="str">
            <v>0035</v>
          </cell>
          <cell r="O2772" t="str">
            <v>TABORA</v>
          </cell>
          <cell r="P2772" t="str">
            <v>7L</v>
          </cell>
          <cell r="Q2772" t="str">
            <v>KITIMBO SECURITY</v>
          </cell>
          <cell r="R2772">
            <v>44989</v>
          </cell>
          <cell r="S2772">
            <v>44989</v>
          </cell>
          <cell r="T2772">
            <v>45170</v>
          </cell>
          <cell r="U2772" t="str">
            <v>Bsz.S.İşSz.İşvTrf.Hk.SebepsizF</v>
          </cell>
          <cell r="V2772" t="str">
            <v>Mavi Yaka Endirekt</v>
          </cell>
          <cell r="W2772" t="str">
            <v>LOT 3 (MIT)</v>
          </cell>
          <cell r="X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>GÖREVLİ</v>
          </cell>
          <cell r="AC2772" t="str">
            <v>99</v>
          </cell>
          <cell r="AD2772" t="str">
            <v>LOT 3 (MIT)</v>
          </cell>
          <cell r="AE2772" t="str">
            <v>0113</v>
          </cell>
          <cell r="AF2772" t="str">
            <v/>
          </cell>
          <cell r="AG2772" t="str">
            <v>KM 785+000 - 829+305</v>
          </cell>
          <cell r="AH2772">
            <v>33401</v>
          </cell>
          <cell r="AI2772" t="str">
            <v>Bay</v>
          </cell>
          <cell r="AJ2772" t="str">
            <v>Yerel-Saatlik</v>
          </cell>
          <cell r="AK2772">
            <v>0</v>
          </cell>
          <cell r="AL2772" t="str">
            <v/>
          </cell>
          <cell r="AM2772" t="str">
            <v>306002</v>
          </cell>
          <cell r="AN2772" t="str">
            <v/>
          </cell>
          <cell r="AO2772" t="str">
            <v>T3</v>
          </cell>
          <cell r="AP2772" t="str">
            <v>5150</v>
          </cell>
          <cell r="AQ2772" t="str">
            <v>5175</v>
          </cell>
          <cell r="AR2772" t="str">
            <v/>
          </cell>
          <cell r="AS2772" t="str">
            <v/>
          </cell>
          <cell r="AT2772" t="str">
            <v/>
          </cell>
          <cell r="AU2772" t="str">
            <v/>
          </cell>
          <cell r="AV2772" t="str">
            <v/>
          </cell>
          <cell r="AW2772" t="str">
            <v/>
          </cell>
          <cell r="AX2772" t="str">
            <v>HUSSEIN HAMIS BIYEGE</v>
          </cell>
          <cell r="AY2772" t="str">
            <v/>
          </cell>
          <cell r="AZ2772"/>
          <cell r="BA2772"/>
          <cell r="BB2772" t="str">
            <v/>
          </cell>
          <cell r="BC2772"/>
          <cell r="BD2772" t="str">
            <v/>
          </cell>
          <cell r="BE2772" t="str">
            <v/>
          </cell>
          <cell r="BF2772" t="str">
            <v>0</v>
          </cell>
        </row>
        <row r="2773">
          <cell r="A2773">
            <v>10076687</v>
          </cell>
          <cell r="B2773" t="str">
            <v>EMANUELI MABULA</v>
          </cell>
          <cell r="C2773" t="str">
            <v>MALIMI</v>
          </cell>
          <cell r="D2773" t="str">
            <v>SERAMİKÇİ</v>
          </cell>
          <cell r="E2773" t="str">
            <v>CERAMIC LAYER</v>
          </cell>
          <cell r="F2773" t="str">
            <v>50107642</v>
          </cell>
          <cell r="G2773" t="str">
            <v>PETRA PROTEK</v>
          </cell>
          <cell r="H2773" t="str">
            <v>50107642</v>
          </cell>
          <cell r="I2773" t="str">
            <v>0BBQ</v>
          </cell>
          <cell r="J2773" t="str">
            <v>İNŞAAT GRUBU</v>
          </cell>
          <cell r="K2773" t="str">
            <v>50109144</v>
          </cell>
          <cell r="L2773" t="str">
            <v>TZ</v>
          </cell>
          <cell r="M2773" t="str">
            <v>Tanzanyalı</v>
          </cell>
          <cell r="N2773" t="str">
            <v>0035</v>
          </cell>
          <cell r="O2773" t="str">
            <v>TABORA</v>
          </cell>
          <cell r="P2773" t="str">
            <v>7B</v>
          </cell>
          <cell r="Q2773" t="str">
            <v>PETRA PROTEK</v>
          </cell>
          <cell r="R2773">
            <v>44916</v>
          </cell>
          <cell r="S2773">
            <v>44916</v>
          </cell>
          <cell r="T2773">
            <v>45047</v>
          </cell>
          <cell r="U2773" t="str">
            <v>Dnm.S.İş Sözl. işverence feshi</v>
          </cell>
          <cell r="V2773" t="str">
            <v>Mavi Yaka Direkt</v>
          </cell>
          <cell r="W2773" t="str">
            <v>LOT 3 (MIT)</v>
          </cell>
          <cell r="X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>USTA</v>
          </cell>
          <cell r="AC2773" t="str">
            <v>99</v>
          </cell>
          <cell r="AD2773" t="str">
            <v>LOT 3 (MIT)</v>
          </cell>
          <cell r="AE2773" t="str">
            <v>0113</v>
          </cell>
          <cell r="AF2773" t="str">
            <v/>
          </cell>
          <cell r="AG2773" t="str">
            <v>KM 785+000 - 829+305</v>
          </cell>
          <cell r="AH2773">
            <v>33749</v>
          </cell>
          <cell r="AI2773" t="str">
            <v>Bay</v>
          </cell>
          <cell r="AJ2773" t="str">
            <v>Yerel-Saatlik</v>
          </cell>
          <cell r="AK2773">
            <v>0</v>
          </cell>
          <cell r="AL2773" t="str">
            <v/>
          </cell>
          <cell r="AM2773" t="str">
            <v>201002</v>
          </cell>
          <cell r="AN2773" t="str">
            <v/>
          </cell>
          <cell r="AO2773" t="str">
            <v>T3</v>
          </cell>
          <cell r="AP2773" t="str">
            <v>5150</v>
          </cell>
          <cell r="AQ2773" t="str">
            <v>5175</v>
          </cell>
          <cell r="AR2773" t="str">
            <v/>
          </cell>
          <cell r="AS2773" t="str">
            <v/>
          </cell>
          <cell r="AT2773" t="str">
            <v/>
          </cell>
          <cell r="AU2773" t="str">
            <v/>
          </cell>
          <cell r="AV2773" t="str">
            <v/>
          </cell>
          <cell r="AW2773" t="str">
            <v/>
          </cell>
          <cell r="AX2773" t="str">
            <v>EMANUELI MABULA MALIMI</v>
          </cell>
          <cell r="AY2773" t="str">
            <v/>
          </cell>
          <cell r="AZ2773"/>
          <cell r="BA2773"/>
          <cell r="BB2773" t="str">
            <v/>
          </cell>
          <cell r="BC2773"/>
          <cell r="BD2773" t="str">
            <v/>
          </cell>
          <cell r="BE2773" t="str">
            <v/>
          </cell>
          <cell r="BF2773" t="str">
            <v>0</v>
          </cell>
        </row>
        <row r="2774">
          <cell r="A2774">
            <v>10076688</v>
          </cell>
          <cell r="B2774" t="str">
            <v>KOLINEL JOSEPH</v>
          </cell>
          <cell r="C2774" t="str">
            <v>MWANDWANGA</v>
          </cell>
          <cell r="D2774" t="str">
            <v>SERAMİKÇİ</v>
          </cell>
          <cell r="E2774" t="str">
            <v>CERAMIC LAYER</v>
          </cell>
          <cell r="F2774" t="str">
            <v>50107642</v>
          </cell>
          <cell r="G2774" t="str">
            <v>PETRA PROTEK</v>
          </cell>
          <cell r="H2774" t="str">
            <v>50107642</v>
          </cell>
          <cell r="I2774" t="str">
            <v>0BBQ</v>
          </cell>
          <cell r="J2774" t="str">
            <v>İNŞAAT GRUBU</v>
          </cell>
          <cell r="K2774" t="str">
            <v>50109144</v>
          </cell>
          <cell r="L2774" t="str">
            <v>TZ</v>
          </cell>
          <cell r="M2774" t="str">
            <v>Tanzanyalı</v>
          </cell>
          <cell r="N2774" t="str">
            <v>0035</v>
          </cell>
          <cell r="O2774" t="str">
            <v>TABORA</v>
          </cell>
          <cell r="P2774" t="str">
            <v>7B</v>
          </cell>
          <cell r="Q2774" t="str">
            <v>PETRA PROTEK</v>
          </cell>
          <cell r="R2774">
            <v>44916</v>
          </cell>
          <cell r="S2774">
            <v>44916</v>
          </cell>
          <cell r="T2774">
            <v>45101</v>
          </cell>
          <cell r="U2774" t="str">
            <v>Diğer nedenler</v>
          </cell>
          <cell r="V2774" t="str">
            <v>Mavi Yaka Direkt</v>
          </cell>
          <cell r="W2774" t="str">
            <v>LOT 3 (MIT)</v>
          </cell>
          <cell r="X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>USTA</v>
          </cell>
          <cell r="AC2774" t="str">
            <v>99</v>
          </cell>
          <cell r="AD2774" t="str">
            <v>LOT 3 (MIT)</v>
          </cell>
          <cell r="AE2774" t="str">
            <v>0113</v>
          </cell>
          <cell r="AF2774" t="str">
            <v/>
          </cell>
          <cell r="AG2774" t="str">
            <v>KM 785+000 - 829+305</v>
          </cell>
          <cell r="AH2774">
            <v>26979</v>
          </cell>
          <cell r="AI2774" t="str">
            <v>Bay</v>
          </cell>
          <cell r="AJ2774" t="str">
            <v>Yerel-Saatlik</v>
          </cell>
          <cell r="AK2774">
            <v>0</v>
          </cell>
          <cell r="AL2774" t="str">
            <v/>
          </cell>
          <cell r="AM2774" t="str">
            <v>201002</v>
          </cell>
          <cell r="AN2774" t="str">
            <v/>
          </cell>
          <cell r="AO2774" t="str">
            <v>T3</v>
          </cell>
          <cell r="AP2774" t="str">
            <v>5150</v>
          </cell>
          <cell r="AQ2774" t="str">
            <v>5175</v>
          </cell>
          <cell r="AR2774" t="str">
            <v/>
          </cell>
          <cell r="AS2774" t="str">
            <v/>
          </cell>
          <cell r="AT2774" t="str">
            <v/>
          </cell>
          <cell r="AU2774" t="str">
            <v/>
          </cell>
          <cell r="AV2774" t="str">
            <v/>
          </cell>
          <cell r="AW2774" t="str">
            <v/>
          </cell>
          <cell r="AX2774" t="str">
            <v>KOLINEL JOSEPH MWANDWANGA</v>
          </cell>
          <cell r="AY2774" t="str">
            <v/>
          </cell>
          <cell r="AZ2774"/>
          <cell r="BA2774"/>
          <cell r="BB2774" t="str">
            <v/>
          </cell>
          <cell r="BC2774"/>
          <cell r="BD2774" t="str">
            <v/>
          </cell>
          <cell r="BE2774" t="str">
            <v/>
          </cell>
          <cell r="BF2774" t="str">
            <v>0</v>
          </cell>
        </row>
        <row r="2775">
          <cell r="A2775">
            <v>10076691</v>
          </cell>
          <cell r="B2775" t="str">
            <v>SIMON  LUCAS</v>
          </cell>
          <cell r="C2775" t="str">
            <v>LUGENGE</v>
          </cell>
          <cell r="D2775" t="str">
            <v>MEKANİK TESİSATÇI</v>
          </cell>
          <cell r="E2775" t="str">
            <v>MECHANICAL INSTALLATION WORKER</v>
          </cell>
          <cell r="F2775" t="str">
            <v>50108143</v>
          </cell>
          <cell r="G2775" t="str">
            <v>BRETON COMPANY</v>
          </cell>
          <cell r="H2775" t="str">
            <v>50105770</v>
          </cell>
          <cell r="I2775" t="str">
            <v>0AAG</v>
          </cell>
          <cell r="J2775" t="str">
            <v>MEP MEKANİK</v>
          </cell>
          <cell r="K2775" t="str">
            <v>50112104</v>
          </cell>
          <cell r="L2775" t="str">
            <v>TZ</v>
          </cell>
          <cell r="M2775" t="str">
            <v>Tanzanyalı</v>
          </cell>
          <cell r="N2775" t="str">
            <v>0035</v>
          </cell>
          <cell r="O2775" t="str">
            <v>TABORA</v>
          </cell>
          <cell r="P2775" t="str">
            <v>86</v>
          </cell>
          <cell r="Q2775" t="str">
            <v>BRETON COMPANY</v>
          </cell>
          <cell r="R2775">
            <v>44917</v>
          </cell>
          <cell r="S2775">
            <v>44917</v>
          </cell>
          <cell r="T2775">
            <v>45169</v>
          </cell>
          <cell r="U2775" t="str">
            <v>Belirli S. İş Sözl. sona erm.</v>
          </cell>
          <cell r="V2775" t="str">
            <v>Mavi Yaka Direkt</v>
          </cell>
          <cell r="W2775" t="str">
            <v>LOT 3 (MIT)</v>
          </cell>
          <cell r="X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>USTA</v>
          </cell>
          <cell r="AC2775" t="str">
            <v>99</v>
          </cell>
          <cell r="AD2775" t="str">
            <v>LOT 3 (MIT)</v>
          </cell>
          <cell r="AE2775" t="str">
            <v>0113</v>
          </cell>
          <cell r="AF2775" t="str">
            <v/>
          </cell>
          <cell r="AG2775" t="str">
            <v>KM 785+000 - 829+305</v>
          </cell>
          <cell r="AH2775">
            <v>33749</v>
          </cell>
          <cell r="AI2775" t="str">
            <v>Bay</v>
          </cell>
          <cell r="AJ2775" t="str">
            <v>Yerel-Saatlik</v>
          </cell>
          <cell r="AK2775">
            <v>0</v>
          </cell>
          <cell r="AL2775" t="str">
            <v/>
          </cell>
          <cell r="AM2775" t="str">
            <v>201002</v>
          </cell>
          <cell r="AN2775" t="str">
            <v/>
          </cell>
          <cell r="AO2775" t="str">
            <v>T3</v>
          </cell>
          <cell r="AP2775" t="str">
            <v>5150</v>
          </cell>
          <cell r="AQ2775" t="str">
            <v>5175</v>
          </cell>
          <cell r="AR2775" t="str">
            <v/>
          </cell>
          <cell r="AS2775" t="str">
            <v/>
          </cell>
          <cell r="AT2775" t="str">
            <v/>
          </cell>
          <cell r="AU2775" t="str">
            <v/>
          </cell>
          <cell r="AV2775" t="str">
            <v/>
          </cell>
          <cell r="AW2775" t="str">
            <v/>
          </cell>
          <cell r="AX2775" t="str">
            <v>SIMON  LUCAS LUGENGE</v>
          </cell>
          <cell r="AY2775" t="str">
            <v/>
          </cell>
          <cell r="AZ2775"/>
          <cell r="BA2775"/>
          <cell r="BB2775" t="str">
            <v/>
          </cell>
          <cell r="BC2775"/>
          <cell r="BD2775" t="str">
            <v/>
          </cell>
          <cell r="BE2775" t="str">
            <v/>
          </cell>
          <cell r="BF2775" t="str">
            <v>0</v>
          </cell>
        </row>
        <row r="2776">
          <cell r="A2776">
            <v>10076338</v>
          </cell>
          <cell r="B2776" t="str">
            <v>FIDE ANDREA</v>
          </cell>
          <cell r="C2776" t="str">
            <v>KILUMIA</v>
          </cell>
          <cell r="D2776" t="str">
            <v>KAYNAKÇI</v>
          </cell>
          <cell r="E2776" t="str">
            <v>WELDER</v>
          </cell>
          <cell r="F2776" t="str">
            <v>50108442</v>
          </cell>
          <cell r="G2776" t="str">
            <v>KILAMBASON &amp; SONS SUPPLIES</v>
          </cell>
          <cell r="H2776" t="str">
            <v>50105776</v>
          </cell>
          <cell r="I2776" t="str">
            <v>0BBL</v>
          </cell>
          <cell r="J2776" t="str">
            <v>İNŞAAT GRUBU</v>
          </cell>
          <cell r="K2776" t="str">
            <v>50111268</v>
          </cell>
          <cell r="L2776" t="str">
            <v>TZ</v>
          </cell>
          <cell r="M2776" t="str">
            <v>Tanzanyalı</v>
          </cell>
          <cell r="N2776" t="str">
            <v>0035</v>
          </cell>
          <cell r="O2776" t="str">
            <v>TABORA</v>
          </cell>
          <cell r="P2776" t="str">
            <v>89</v>
          </cell>
          <cell r="Q2776" t="str">
            <v>KILAMBASON &amp; SONS SUPPLIES</v>
          </cell>
          <cell r="R2776">
            <v>44898</v>
          </cell>
          <cell r="S2776">
            <v>44898</v>
          </cell>
          <cell r="T2776">
            <v>44994</v>
          </cell>
          <cell r="U2776" t="str">
            <v>İşin sona ermesi</v>
          </cell>
          <cell r="V2776" t="str">
            <v>Mavi Yaka Direkt</v>
          </cell>
          <cell r="W2776" t="str">
            <v>LOT 3 (MIT)</v>
          </cell>
          <cell r="X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>OPERATÖR</v>
          </cell>
          <cell r="AC2776" t="str">
            <v>99</v>
          </cell>
          <cell r="AD2776" t="str">
            <v>LOT 3 (MIT)</v>
          </cell>
          <cell r="AE2776" t="str">
            <v>0109</v>
          </cell>
          <cell r="AF2776" t="str">
            <v/>
          </cell>
          <cell r="AG2776" t="str">
            <v>KM 535+000 - 595+000</v>
          </cell>
          <cell r="AH2776">
            <v>36144</v>
          </cell>
          <cell r="AI2776" t="str">
            <v>Bay</v>
          </cell>
          <cell r="AJ2776" t="str">
            <v>Yerel-Saatlik</v>
          </cell>
          <cell r="AK2776">
            <v>0</v>
          </cell>
          <cell r="AL2776" t="str">
            <v/>
          </cell>
          <cell r="AM2776" t="str">
            <v>201002</v>
          </cell>
          <cell r="AN2776" t="str">
            <v/>
          </cell>
          <cell r="AO2776" t="str">
            <v>T3</v>
          </cell>
          <cell r="AP2776" t="str">
            <v>5150</v>
          </cell>
          <cell r="AQ2776" t="str">
            <v>5175</v>
          </cell>
          <cell r="AR2776" t="str">
            <v/>
          </cell>
          <cell r="AS2776" t="str">
            <v/>
          </cell>
          <cell r="AT2776" t="str">
            <v/>
          </cell>
          <cell r="AU2776" t="str">
            <v/>
          </cell>
          <cell r="AV2776" t="str">
            <v/>
          </cell>
          <cell r="AW2776" t="str">
            <v/>
          </cell>
          <cell r="AX2776" t="str">
            <v>FIDE ANDREA KILUMIA</v>
          </cell>
          <cell r="AY2776" t="str">
            <v/>
          </cell>
          <cell r="AZ2776"/>
          <cell r="BA2776"/>
          <cell r="BB2776" t="str">
            <v/>
          </cell>
          <cell r="BC2776"/>
          <cell r="BD2776" t="str">
            <v/>
          </cell>
          <cell r="BE2776" t="str">
            <v/>
          </cell>
          <cell r="BF2776" t="str">
            <v>0</v>
          </cell>
        </row>
        <row r="2777">
          <cell r="A2777">
            <v>10076339</v>
          </cell>
          <cell r="B2777" t="str">
            <v>KASSIM HARFANI</v>
          </cell>
          <cell r="C2777" t="str">
            <v>KIBUKA</v>
          </cell>
          <cell r="D2777" t="str">
            <v>KAYNAKÇI</v>
          </cell>
          <cell r="E2777" t="str">
            <v>WELDER</v>
          </cell>
          <cell r="F2777" t="str">
            <v>50108442</v>
          </cell>
          <cell r="G2777" t="str">
            <v>KILAMBASON &amp; SONS SUPPLIES</v>
          </cell>
          <cell r="H2777" t="str">
            <v>50105776</v>
          </cell>
          <cell r="I2777" t="str">
            <v>0BBL</v>
          </cell>
          <cell r="J2777" t="str">
            <v>İNŞAAT GRUBU</v>
          </cell>
          <cell r="K2777" t="str">
            <v>50111268</v>
          </cell>
          <cell r="L2777" t="str">
            <v>TZ</v>
          </cell>
          <cell r="M2777" t="str">
            <v>Tanzanyalı</v>
          </cell>
          <cell r="N2777" t="str">
            <v>0035</v>
          </cell>
          <cell r="O2777" t="str">
            <v>TABORA</v>
          </cell>
          <cell r="P2777" t="str">
            <v>89</v>
          </cell>
          <cell r="Q2777" t="str">
            <v>KILAMBASON &amp; SONS SUPPLIES</v>
          </cell>
          <cell r="R2777">
            <v>44898</v>
          </cell>
          <cell r="S2777">
            <v>44898</v>
          </cell>
          <cell r="T2777">
            <v>44994</v>
          </cell>
          <cell r="U2777" t="str">
            <v>İşin sona ermesi</v>
          </cell>
          <cell r="V2777" t="str">
            <v>Mavi Yaka Direkt</v>
          </cell>
          <cell r="W2777" t="str">
            <v>LOT 3 (MIT)</v>
          </cell>
          <cell r="X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>OPERATÖR</v>
          </cell>
          <cell r="AC2777" t="str">
            <v>99</v>
          </cell>
          <cell r="AD2777" t="str">
            <v>LOT 3 (MIT)</v>
          </cell>
          <cell r="AE2777" t="str">
            <v>0109</v>
          </cell>
          <cell r="AF2777" t="str">
            <v/>
          </cell>
          <cell r="AG2777" t="str">
            <v>KM 535+000 - 595+000</v>
          </cell>
          <cell r="AH2777">
            <v>36144</v>
          </cell>
          <cell r="AI2777" t="str">
            <v>Bay</v>
          </cell>
          <cell r="AJ2777" t="str">
            <v>Yerel-Saatlik</v>
          </cell>
          <cell r="AK2777">
            <v>0</v>
          </cell>
          <cell r="AL2777" t="str">
            <v/>
          </cell>
          <cell r="AM2777" t="str">
            <v>201002</v>
          </cell>
          <cell r="AN2777" t="str">
            <v/>
          </cell>
          <cell r="AO2777" t="str">
            <v>T3</v>
          </cell>
          <cell r="AP2777" t="str">
            <v>5150</v>
          </cell>
          <cell r="AQ2777" t="str">
            <v>5175</v>
          </cell>
          <cell r="AR2777" t="str">
            <v/>
          </cell>
          <cell r="AS2777" t="str">
            <v/>
          </cell>
          <cell r="AT2777" t="str">
            <v/>
          </cell>
          <cell r="AU2777" t="str">
            <v/>
          </cell>
          <cell r="AV2777" t="str">
            <v/>
          </cell>
          <cell r="AW2777" t="str">
            <v/>
          </cell>
          <cell r="AX2777" t="str">
            <v>KASSIM HARFANI KIBUKA</v>
          </cell>
          <cell r="AY2777" t="str">
            <v/>
          </cell>
          <cell r="AZ2777"/>
          <cell r="BA2777"/>
          <cell r="BB2777" t="str">
            <v/>
          </cell>
          <cell r="BC2777"/>
          <cell r="BD2777" t="str">
            <v/>
          </cell>
          <cell r="BE2777" t="str">
            <v/>
          </cell>
          <cell r="BF2777" t="str">
            <v>0</v>
          </cell>
        </row>
        <row r="2778">
          <cell r="A2778">
            <v>10076340</v>
          </cell>
          <cell r="B2778" t="str">
            <v>HASSAN JAFARI</v>
          </cell>
          <cell r="C2778" t="str">
            <v>MOSHI</v>
          </cell>
          <cell r="D2778" t="str">
            <v>KALIPÇI</v>
          </cell>
          <cell r="E2778" t="str">
            <v>FORMWORKER</v>
          </cell>
          <cell r="F2778" t="str">
            <v>50108442</v>
          </cell>
          <cell r="G2778" t="str">
            <v>KILAMBASON &amp; SONS SUPPLIES</v>
          </cell>
          <cell r="H2778" t="str">
            <v>50105776</v>
          </cell>
          <cell r="I2778" t="str">
            <v>0BBL</v>
          </cell>
          <cell r="J2778" t="str">
            <v>İNŞAAT GRUBU</v>
          </cell>
          <cell r="K2778" t="str">
            <v>50110923</v>
          </cell>
          <cell r="L2778" t="str">
            <v>TZ</v>
          </cell>
          <cell r="M2778" t="str">
            <v>Tanzanyalı</v>
          </cell>
          <cell r="N2778" t="str">
            <v>0035</v>
          </cell>
          <cell r="O2778" t="str">
            <v>TABORA</v>
          </cell>
          <cell r="P2778" t="str">
            <v>89</v>
          </cell>
          <cell r="Q2778" t="str">
            <v>KILAMBASON &amp; SONS SUPPLIES</v>
          </cell>
          <cell r="R2778">
            <v>44898</v>
          </cell>
          <cell r="S2778">
            <v>44898</v>
          </cell>
          <cell r="T2778">
            <v>44994</v>
          </cell>
          <cell r="U2778" t="str">
            <v>İşin sona ermesi</v>
          </cell>
          <cell r="V2778" t="str">
            <v>Mavi Yaka Direkt</v>
          </cell>
          <cell r="W2778" t="str">
            <v>LOT 3 (MIT)</v>
          </cell>
          <cell r="X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>USTA</v>
          </cell>
          <cell r="AC2778" t="str">
            <v>99</v>
          </cell>
          <cell r="AD2778" t="str">
            <v>LOT 3 (MIT)</v>
          </cell>
          <cell r="AE2778" t="str">
            <v>0109</v>
          </cell>
          <cell r="AF2778" t="str">
            <v/>
          </cell>
          <cell r="AG2778" t="str">
            <v>KM 535+000 - 595+000</v>
          </cell>
          <cell r="AH2778">
            <v>36144</v>
          </cell>
          <cell r="AI2778" t="str">
            <v>Bay</v>
          </cell>
          <cell r="AJ2778" t="str">
            <v>Yerel-Saatlik</v>
          </cell>
          <cell r="AK2778">
            <v>0</v>
          </cell>
          <cell r="AL2778" t="str">
            <v/>
          </cell>
          <cell r="AM2778" t="str">
            <v>201002</v>
          </cell>
          <cell r="AN2778" t="str">
            <v/>
          </cell>
          <cell r="AO2778" t="str">
            <v>T3</v>
          </cell>
          <cell r="AP2778" t="str">
            <v>5150</v>
          </cell>
          <cell r="AQ2778" t="str">
            <v>5175</v>
          </cell>
          <cell r="AR2778" t="str">
            <v/>
          </cell>
          <cell r="AS2778" t="str">
            <v/>
          </cell>
          <cell r="AT2778" t="str">
            <v/>
          </cell>
          <cell r="AU2778" t="str">
            <v/>
          </cell>
          <cell r="AV2778" t="str">
            <v/>
          </cell>
          <cell r="AW2778" t="str">
            <v/>
          </cell>
          <cell r="AX2778" t="str">
            <v>HASSAN JAFARI MOSHI</v>
          </cell>
          <cell r="AY2778" t="str">
            <v/>
          </cell>
          <cell r="AZ2778"/>
          <cell r="BA2778"/>
          <cell r="BB2778" t="str">
            <v/>
          </cell>
          <cell r="BC2778"/>
          <cell r="BD2778" t="str">
            <v/>
          </cell>
          <cell r="BE2778" t="str">
            <v/>
          </cell>
          <cell r="BF2778" t="str">
            <v>0</v>
          </cell>
        </row>
        <row r="2779">
          <cell r="A2779">
            <v>10076341</v>
          </cell>
          <cell r="B2779" t="str">
            <v>JUMA AMANI</v>
          </cell>
          <cell r="C2779" t="str">
            <v>MASOLA</v>
          </cell>
          <cell r="D2779" t="str">
            <v>KALIPÇI</v>
          </cell>
          <cell r="E2779" t="str">
            <v>FORMWORKER</v>
          </cell>
          <cell r="F2779" t="str">
            <v>50108442</v>
          </cell>
          <cell r="G2779" t="str">
            <v>KILAMBASON &amp; SONS SUPPLIES</v>
          </cell>
          <cell r="H2779" t="str">
            <v>50105776</v>
          </cell>
          <cell r="I2779" t="str">
            <v>0BBL</v>
          </cell>
          <cell r="J2779" t="str">
            <v>İNŞAAT GRUBU</v>
          </cell>
          <cell r="K2779" t="str">
            <v>50110923</v>
          </cell>
          <cell r="L2779" t="str">
            <v>TZ</v>
          </cell>
          <cell r="M2779" t="str">
            <v>Tanzanyalı</v>
          </cell>
          <cell r="N2779" t="str">
            <v>0035</v>
          </cell>
          <cell r="O2779" t="str">
            <v>TABORA</v>
          </cell>
          <cell r="P2779" t="str">
            <v>89</v>
          </cell>
          <cell r="Q2779" t="str">
            <v>KILAMBASON &amp; SONS SUPPLIES</v>
          </cell>
          <cell r="R2779">
            <v>44898</v>
          </cell>
          <cell r="S2779">
            <v>44898</v>
          </cell>
          <cell r="T2779">
            <v>44994</v>
          </cell>
          <cell r="U2779" t="str">
            <v>İşin sona ermesi</v>
          </cell>
          <cell r="V2779" t="str">
            <v>Mavi Yaka Direkt</v>
          </cell>
          <cell r="W2779" t="str">
            <v>LOT 3 (MIT)</v>
          </cell>
          <cell r="X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>USTA</v>
          </cell>
          <cell r="AC2779" t="str">
            <v>99</v>
          </cell>
          <cell r="AD2779" t="str">
            <v>LOT 3 (MIT)</v>
          </cell>
          <cell r="AE2779" t="str">
            <v>0109</v>
          </cell>
          <cell r="AF2779" t="str">
            <v/>
          </cell>
          <cell r="AG2779" t="str">
            <v>KM 535+000 - 595+000</v>
          </cell>
          <cell r="AH2779">
            <v>36144</v>
          </cell>
          <cell r="AI2779" t="str">
            <v>Bay</v>
          </cell>
          <cell r="AJ2779" t="str">
            <v>Yerel-Saatlik</v>
          </cell>
          <cell r="AK2779">
            <v>0</v>
          </cell>
          <cell r="AL2779" t="str">
            <v/>
          </cell>
          <cell r="AM2779" t="str">
            <v>201002</v>
          </cell>
          <cell r="AN2779" t="str">
            <v/>
          </cell>
          <cell r="AO2779" t="str">
            <v>T3</v>
          </cell>
          <cell r="AP2779" t="str">
            <v>5150</v>
          </cell>
          <cell r="AQ2779" t="str">
            <v>5175</v>
          </cell>
          <cell r="AR2779" t="str">
            <v/>
          </cell>
          <cell r="AS2779" t="str">
            <v/>
          </cell>
          <cell r="AT2779" t="str">
            <v/>
          </cell>
          <cell r="AU2779" t="str">
            <v/>
          </cell>
          <cell r="AV2779" t="str">
            <v/>
          </cell>
          <cell r="AW2779" t="str">
            <v/>
          </cell>
          <cell r="AX2779" t="str">
            <v>JUMA AMANI MASOLA</v>
          </cell>
          <cell r="AY2779" t="str">
            <v/>
          </cell>
          <cell r="AZ2779"/>
          <cell r="BA2779"/>
          <cell r="BB2779" t="str">
            <v/>
          </cell>
          <cell r="BC2779"/>
          <cell r="BD2779" t="str">
            <v/>
          </cell>
          <cell r="BE2779" t="str">
            <v/>
          </cell>
          <cell r="BF2779" t="str">
            <v>0</v>
          </cell>
        </row>
        <row r="2780">
          <cell r="A2780">
            <v>10076342</v>
          </cell>
          <cell r="B2780" t="str">
            <v>MABULA NIKOLAS</v>
          </cell>
          <cell r="C2780" t="str">
            <v>MADUKU</v>
          </cell>
          <cell r="D2780" t="str">
            <v>DUVARCI</v>
          </cell>
          <cell r="E2780" t="str">
            <v>MASON</v>
          </cell>
          <cell r="F2780" t="str">
            <v>50108442</v>
          </cell>
          <cell r="G2780" t="str">
            <v>KILAMBASON &amp; SONS SUPPLIES</v>
          </cell>
          <cell r="H2780" t="str">
            <v>50105776</v>
          </cell>
          <cell r="I2780" t="str">
            <v>0BBL</v>
          </cell>
          <cell r="J2780" t="str">
            <v>İNŞAAT GRUBU</v>
          </cell>
          <cell r="K2780" t="str">
            <v>50110924</v>
          </cell>
          <cell r="L2780" t="str">
            <v>TZ</v>
          </cell>
          <cell r="M2780" t="str">
            <v>Tanzanyalı</v>
          </cell>
          <cell r="N2780" t="str">
            <v>0035</v>
          </cell>
          <cell r="O2780" t="str">
            <v>TABORA</v>
          </cell>
          <cell r="P2780" t="str">
            <v>89</v>
          </cell>
          <cell r="Q2780" t="str">
            <v>KILAMBASON &amp; SONS SUPPLIES</v>
          </cell>
          <cell r="R2780">
            <v>44898</v>
          </cell>
          <cell r="S2780">
            <v>44898</v>
          </cell>
          <cell r="T2780">
            <v>44994</v>
          </cell>
          <cell r="U2780" t="str">
            <v>İşin sona ermesi</v>
          </cell>
          <cell r="V2780" t="str">
            <v>Mavi Yaka Direkt</v>
          </cell>
          <cell r="W2780" t="str">
            <v>LOT 3 (MIT)</v>
          </cell>
          <cell r="X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>USTA</v>
          </cell>
          <cell r="AC2780" t="str">
            <v>99</v>
          </cell>
          <cell r="AD2780" t="str">
            <v>LOT 3 (MIT)</v>
          </cell>
          <cell r="AE2780" t="str">
            <v>0109</v>
          </cell>
          <cell r="AF2780" t="str">
            <v/>
          </cell>
          <cell r="AG2780" t="str">
            <v>KM 535+000 - 595+000</v>
          </cell>
          <cell r="AH2780">
            <v>36144</v>
          </cell>
          <cell r="AI2780" t="str">
            <v>Bay</v>
          </cell>
          <cell r="AJ2780" t="str">
            <v>Yerel-Saatlik</v>
          </cell>
          <cell r="AK2780">
            <v>0</v>
          </cell>
          <cell r="AL2780" t="str">
            <v/>
          </cell>
          <cell r="AM2780" t="str">
            <v>201002</v>
          </cell>
          <cell r="AN2780" t="str">
            <v/>
          </cell>
          <cell r="AO2780" t="str">
            <v>T3</v>
          </cell>
          <cell r="AP2780" t="str">
            <v>5150</v>
          </cell>
          <cell r="AQ2780" t="str">
            <v>5175</v>
          </cell>
          <cell r="AR2780" t="str">
            <v/>
          </cell>
          <cell r="AS2780" t="str">
            <v/>
          </cell>
          <cell r="AT2780" t="str">
            <v/>
          </cell>
          <cell r="AU2780" t="str">
            <v/>
          </cell>
          <cell r="AV2780" t="str">
            <v/>
          </cell>
          <cell r="AW2780" t="str">
            <v/>
          </cell>
          <cell r="AX2780" t="str">
            <v>MABULA NIKOLAS MADUKU</v>
          </cell>
          <cell r="AY2780" t="str">
            <v/>
          </cell>
          <cell r="AZ2780"/>
          <cell r="BA2780"/>
          <cell r="BB2780" t="str">
            <v/>
          </cell>
          <cell r="BC2780"/>
          <cell r="BD2780" t="str">
            <v/>
          </cell>
          <cell r="BE2780" t="str">
            <v/>
          </cell>
          <cell r="BF2780" t="str">
            <v>0</v>
          </cell>
        </row>
        <row r="2781">
          <cell r="A2781">
            <v>10076343</v>
          </cell>
          <cell r="B2781" t="str">
            <v>BELIAS MANYAMA</v>
          </cell>
          <cell r="C2781" t="str">
            <v>ESABA</v>
          </cell>
          <cell r="D2781" t="str">
            <v>DÜZ İŞÇİ - DİREKT</v>
          </cell>
          <cell r="E2781" t="str">
            <v>UNSKILLED WORKER - PRODUCTIVE</v>
          </cell>
          <cell r="F2781" t="str">
            <v>50108442</v>
          </cell>
          <cell r="G2781" t="str">
            <v>KILAMBASON &amp; SONS SUPPLIES</v>
          </cell>
          <cell r="H2781" t="str">
            <v>50105776</v>
          </cell>
          <cell r="I2781" t="str">
            <v>0BBL</v>
          </cell>
          <cell r="J2781" t="str">
            <v>İNŞAAT GRUBU</v>
          </cell>
          <cell r="K2781" t="str">
            <v>50111267</v>
          </cell>
          <cell r="L2781" t="str">
            <v>TZ</v>
          </cell>
          <cell r="M2781" t="str">
            <v>Tanzanyalı</v>
          </cell>
          <cell r="N2781" t="str">
            <v>0035</v>
          </cell>
          <cell r="O2781" t="str">
            <v>TABORA</v>
          </cell>
          <cell r="P2781" t="str">
            <v>89</v>
          </cell>
          <cell r="Q2781" t="str">
            <v>KILAMBASON &amp; SONS SUPPLIES</v>
          </cell>
          <cell r="R2781">
            <v>44898</v>
          </cell>
          <cell r="S2781">
            <v>44897</v>
          </cell>
          <cell r="T2781">
            <v>44994</v>
          </cell>
          <cell r="U2781" t="str">
            <v>İşin sona ermesi</v>
          </cell>
          <cell r="V2781" t="str">
            <v>Mavi Yaka Direkt</v>
          </cell>
          <cell r="W2781" t="str">
            <v>LOT 3 (MIT)</v>
          </cell>
          <cell r="X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>İŞÇİ</v>
          </cell>
          <cell r="AC2781" t="str">
            <v>99</v>
          </cell>
          <cell r="AD2781" t="str">
            <v>LOT 3 (MIT)</v>
          </cell>
          <cell r="AE2781" t="str">
            <v>0109</v>
          </cell>
          <cell r="AF2781" t="str">
            <v/>
          </cell>
          <cell r="AG2781" t="str">
            <v>KM 535+000 - 595+000</v>
          </cell>
          <cell r="AH2781">
            <v>35039</v>
          </cell>
          <cell r="AI2781" t="str">
            <v>Bay</v>
          </cell>
          <cell r="AJ2781" t="str">
            <v>Yerel-Saatlik</v>
          </cell>
          <cell r="AK2781">
            <v>0</v>
          </cell>
          <cell r="AL2781" t="str">
            <v/>
          </cell>
          <cell r="AM2781" t="str">
            <v>201002</v>
          </cell>
          <cell r="AN2781" t="str">
            <v/>
          </cell>
          <cell r="AO2781" t="str">
            <v>T3</v>
          </cell>
          <cell r="AP2781" t="str">
            <v>5150</v>
          </cell>
          <cell r="AQ2781" t="str">
            <v>5175</v>
          </cell>
          <cell r="AR2781" t="str">
            <v/>
          </cell>
          <cell r="AS2781" t="str">
            <v/>
          </cell>
          <cell r="AT2781" t="str">
            <v/>
          </cell>
          <cell r="AU2781" t="str">
            <v/>
          </cell>
          <cell r="AV2781" t="str">
            <v/>
          </cell>
          <cell r="AW2781" t="str">
            <v/>
          </cell>
          <cell r="AX2781" t="str">
            <v>BELIAS MANYAMA ESABA</v>
          </cell>
          <cell r="AY2781" t="str">
            <v/>
          </cell>
          <cell r="AZ2781"/>
          <cell r="BA2781"/>
          <cell r="BB2781" t="str">
            <v/>
          </cell>
          <cell r="BC2781"/>
          <cell r="BD2781" t="str">
            <v/>
          </cell>
          <cell r="BE2781" t="str">
            <v/>
          </cell>
          <cell r="BF2781" t="str">
            <v>0</v>
          </cell>
        </row>
        <row r="2782">
          <cell r="A2782">
            <v>10076345</v>
          </cell>
          <cell r="B2782" t="str">
            <v>ROBERI CAIAABU</v>
          </cell>
          <cell r="C2782" t="str">
            <v>HUBURA</v>
          </cell>
          <cell r="D2782" t="str">
            <v>DÜZ İŞÇİ - DİREKT</v>
          </cell>
          <cell r="E2782" t="str">
            <v>UNSKILLED WORKER - PRODUCTIVE</v>
          </cell>
          <cell r="F2782" t="str">
            <v>50108442</v>
          </cell>
          <cell r="G2782" t="str">
            <v>KILAMBASON &amp; SONS SUPPLIES</v>
          </cell>
          <cell r="H2782" t="str">
            <v>50105776</v>
          </cell>
          <cell r="I2782" t="str">
            <v>0BBL</v>
          </cell>
          <cell r="J2782" t="str">
            <v>İNŞAAT GRUBU</v>
          </cell>
          <cell r="K2782" t="str">
            <v>50111267</v>
          </cell>
          <cell r="L2782" t="str">
            <v>TZ</v>
          </cell>
          <cell r="M2782" t="str">
            <v>Tanzanyalı</v>
          </cell>
          <cell r="N2782" t="str">
            <v>0035</v>
          </cell>
          <cell r="O2782" t="str">
            <v>TABORA</v>
          </cell>
          <cell r="P2782" t="str">
            <v>89</v>
          </cell>
          <cell r="Q2782" t="str">
            <v>KILAMBASON &amp; SONS SUPPLIES</v>
          </cell>
          <cell r="R2782">
            <v>44898</v>
          </cell>
          <cell r="S2782">
            <v>44898</v>
          </cell>
          <cell r="T2782">
            <v>44994</v>
          </cell>
          <cell r="U2782" t="str">
            <v>İşin sona ermesi</v>
          </cell>
          <cell r="V2782" t="str">
            <v>Mavi Yaka Direkt</v>
          </cell>
          <cell r="W2782" t="str">
            <v>LOT 3 (MIT)</v>
          </cell>
          <cell r="X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>İŞÇİ</v>
          </cell>
          <cell r="AC2782" t="str">
            <v>99</v>
          </cell>
          <cell r="AD2782" t="str">
            <v>LOT 3 (MIT)</v>
          </cell>
          <cell r="AE2782" t="str">
            <v>0109</v>
          </cell>
          <cell r="AF2782" t="str">
            <v/>
          </cell>
          <cell r="AG2782" t="str">
            <v>KM 535+000 - 595+000</v>
          </cell>
          <cell r="AH2782">
            <v>36144</v>
          </cell>
          <cell r="AI2782" t="str">
            <v>Bay</v>
          </cell>
          <cell r="AJ2782" t="str">
            <v>Yerel-Saatlik</v>
          </cell>
          <cell r="AK2782">
            <v>0</v>
          </cell>
          <cell r="AL2782" t="str">
            <v/>
          </cell>
          <cell r="AM2782" t="str">
            <v>201002</v>
          </cell>
          <cell r="AN2782" t="str">
            <v/>
          </cell>
          <cell r="AO2782" t="str">
            <v>T3</v>
          </cell>
          <cell r="AP2782" t="str">
            <v>5150</v>
          </cell>
          <cell r="AQ2782" t="str">
            <v>5175</v>
          </cell>
          <cell r="AR2782" t="str">
            <v/>
          </cell>
          <cell r="AS2782" t="str">
            <v/>
          </cell>
          <cell r="AT2782" t="str">
            <v/>
          </cell>
          <cell r="AU2782" t="str">
            <v/>
          </cell>
          <cell r="AV2782" t="str">
            <v/>
          </cell>
          <cell r="AW2782" t="str">
            <v/>
          </cell>
          <cell r="AX2782" t="str">
            <v>ROBERI CAIAABU HUBURA</v>
          </cell>
          <cell r="AY2782" t="str">
            <v/>
          </cell>
          <cell r="AZ2782"/>
          <cell r="BA2782"/>
          <cell r="BB2782" t="str">
            <v/>
          </cell>
          <cell r="BC2782"/>
          <cell r="BD2782" t="str">
            <v/>
          </cell>
          <cell r="BE2782" t="str">
            <v/>
          </cell>
          <cell r="BF2782" t="str">
            <v>0</v>
          </cell>
        </row>
        <row r="2783">
          <cell r="A2783">
            <v>10076346</v>
          </cell>
          <cell r="B2783" t="str">
            <v>GUEBO GASISI</v>
          </cell>
          <cell r="C2783" t="str">
            <v>MESHINYA</v>
          </cell>
          <cell r="D2783" t="str">
            <v>DÜZ İŞÇİ - DİREKT</v>
          </cell>
          <cell r="E2783" t="str">
            <v>UNSKILLED WORKER - PRODUCTIVE</v>
          </cell>
          <cell r="F2783" t="str">
            <v>50108442</v>
          </cell>
          <cell r="G2783" t="str">
            <v>KILAMBASON &amp; SONS SUPPLIES</v>
          </cell>
          <cell r="H2783" t="str">
            <v>50105776</v>
          </cell>
          <cell r="I2783" t="str">
            <v>0BBL</v>
          </cell>
          <cell r="J2783" t="str">
            <v>İNŞAAT GRUBU</v>
          </cell>
          <cell r="K2783" t="str">
            <v>50111267</v>
          </cell>
          <cell r="L2783" t="str">
            <v>TZ</v>
          </cell>
          <cell r="M2783" t="str">
            <v>Tanzanyalı</v>
          </cell>
          <cell r="N2783" t="str">
            <v>0035</v>
          </cell>
          <cell r="O2783" t="str">
            <v>TABORA</v>
          </cell>
          <cell r="P2783" t="str">
            <v>89</v>
          </cell>
          <cell r="Q2783" t="str">
            <v>KILAMBASON &amp; SONS SUPPLIES</v>
          </cell>
          <cell r="R2783">
            <v>44898</v>
          </cell>
          <cell r="S2783">
            <v>44898</v>
          </cell>
          <cell r="T2783">
            <v>44994</v>
          </cell>
          <cell r="U2783" t="str">
            <v>İşin sona ermesi</v>
          </cell>
          <cell r="V2783" t="str">
            <v>Mavi Yaka Direkt</v>
          </cell>
          <cell r="W2783" t="str">
            <v>LOT 3 (MIT)</v>
          </cell>
          <cell r="X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>İŞÇİ</v>
          </cell>
          <cell r="AC2783" t="str">
            <v>99</v>
          </cell>
          <cell r="AD2783" t="str">
            <v>LOT 3 (MIT)</v>
          </cell>
          <cell r="AE2783" t="str">
            <v>0109</v>
          </cell>
          <cell r="AF2783" t="str">
            <v/>
          </cell>
          <cell r="AG2783" t="str">
            <v>KM 535+000 - 595+000</v>
          </cell>
          <cell r="AH2783">
            <v>28570</v>
          </cell>
          <cell r="AI2783" t="str">
            <v>Bay</v>
          </cell>
          <cell r="AJ2783" t="str">
            <v>Yerel-Saatlik</v>
          </cell>
          <cell r="AK2783">
            <v>0</v>
          </cell>
          <cell r="AL2783" t="str">
            <v/>
          </cell>
          <cell r="AM2783" t="str">
            <v>201002</v>
          </cell>
          <cell r="AN2783" t="str">
            <v/>
          </cell>
          <cell r="AO2783" t="str">
            <v>T3</v>
          </cell>
          <cell r="AP2783" t="str">
            <v>5150</v>
          </cell>
          <cell r="AQ2783" t="str">
            <v>5175</v>
          </cell>
          <cell r="AR2783" t="str">
            <v/>
          </cell>
          <cell r="AS2783" t="str">
            <v/>
          </cell>
          <cell r="AT2783" t="str">
            <v/>
          </cell>
          <cell r="AU2783" t="str">
            <v/>
          </cell>
          <cell r="AV2783" t="str">
            <v/>
          </cell>
          <cell r="AW2783" t="str">
            <v/>
          </cell>
          <cell r="AX2783" t="str">
            <v>GUEBO GASISI MESHINYA</v>
          </cell>
          <cell r="AY2783" t="str">
            <v/>
          </cell>
          <cell r="AZ2783"/>
          <cell r="BA2783"/>
          <cell r="BB2783" t="str">
            <v/>
          </cell>
          <cell r="BC2783"/>
          <cell r="BD2783" t="str">
            <v/>
          </cell>
          <cell r="BE2783" t="str">
            <v/>
          </cell>
          <cell r="BF2783" t="str">
            <v>0</v>
          </cell>
        </row>
        <row r="2784">
          <cell r="A2784">
            <v>10076347</v>
          </cell>
          <cell r="B2784" t="str">
            <v>HABIBU HALUNA</v>
          </cell>
          <cell r="C2784" t="str">
            <v>HAMANI</v>
          </cell>
          <cell r="D2784" t="str">
            <v>DÜZ İŞÇİ - DİREKT</v>
          </cell>
          <cell r="E2784" t="str">
            <v>UNSKILLED WORKER - PRODUCTIVE</v>
          </cell>
          <cell r="F2784" t="str">
            <v>50108442</v>
          </cell>
          <cell r="G2784" t="str">
            <v>KILAMBASON &amp; SONS SUPPLIES</v>
          </cell>
          <cell r="H2784" t="str">
            <v>50105776</v>
          </cell>
          <cell r="I2784" t="str">
            <v>0BBL</v>
          </cell>
          <cell r="J2784" t="str">
            <v>İNŞAAT GRUBU</v>
          </cell>
          <cell r="K2784" t="str">
            <v>50111267</v>
          </cell>
          <cell r="L2784" t="str">
            <v>TZ</v>
          </cell>
          <cell r="M2784" t="str">
            <v>Tanzanyalı</v>
          </cell>
          <cell r="N2784" t="str">
            <v>0035</v>
          </cell>
          <cell r="O2784" t="str">
            <v>TABORA</v>
          </cell>
          <cell r="P2784" t="str">
            <v>89</v>
          </cell>
          <cell r="Q2784" t="str">
            <v>KILAMBASON &amp; SONS SUPPLIES</v>
          </cell>
          <cell r="R2784">
            <v>44898</v>
          </cell>
          <cell r="S2784">
            <v>44898</v>
          </cell>
          <cell r="T2784">
            <v>44994</v>
          </cell>
          <cell r="U2784" t="str">
            <v>İşin sona ermesi</v>
          </cell>
          <cell r="V2784" t="str">
            <v>Mavi Yaka Direkt</v>
          </cell>
          <cell r="W2784" t="str">
            <v>LOT 3 (MIT)</v>
          </cell>
          <cell r="X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>İŞÇİ</v>
          </cell>
          <cell r="AC2784" t="str">
            <v>99</v>
          </cell>
          <cell r="AD2784" t="str">
            <v>LOT 3 (MIT)</v>
          </cell>
          <cell r="AE2784" t="str">
            <v>0109</v>
          </cell>
          <cell r="AF2784" t="str">
            <v/>
          </cell>
          <cell r="AG2784" t="str">
            <v>KM 535+000 - 595+000</v>
          </cell>
          <cell r="AH2784">
            <v>33045</v>
          </cell>
          <cell r="AI2784" t="str">
            <v>Bay</v>
          </cell>
          <cell r="AJ2784" t="str">
            <v>Yerel-Saatlik</v>
          </cell>
          <cell r="AK2784">
            <v>0</v>
          </cell>
          <cell r="AL2784" t="str">
            <v/>
          </cell>
          <cell r="AM2784" t="str">
            <v>201002</v>
          </cell>
          <cell r="AN2784" t="str">
            <v/>
          </cell>
          <cell r="AO2784" t="str">
            <v>T3</v>
          </cell>
          <cell r="AP2784" t="str">
            <v>5150</v>
          </cell>
          <cell r="AQ2784" t="str">
            <v>5175</v>
          </cell>
          <cell r="AR2784" t="str">
            <v/>
          </cell>
          <cell r="AS2784" t="str">
            <v/>
          </cell>
          <cell r="AT2784" t="str">
            <v/>
          </cell>
          <cell r="AU2784" t="str">
            <v/>
          </cell>
          <cell r="AV2784" t="str">
            <v/>
          </cell>
          <cell r="AW2784" t="str">
            <v/>
          </cell>
          <cell r="AX2784" t="str">
            <v>HABIBU HALUNA HAMANI</v>
          </cell>
          <cell r="AY2784" t="str">
            <v/>
          </cell>
          <cell r="AZ2784"/>
          <cell r="BA2784"/>
          <cell r="BB2784" t="str">
            <v/>
          </cell>
          <cell r="BC2784"/>
          <cell r="BD2784" t="str">
            <v/>
          </cell>
          <cell r="BE2784" t="str">
            <v/>
          </cell>
          <cell r="BF2784" t="str">
            <v>0</v>
          </cell>
        </row>
        <row r="2785">
          <cell r="A2785">
            <v>10076348</v>
          </cell>
          <cell r="B2785" t="str">
            <v>OMARY SELAMANI</v>
          </cell>
          <cell r="C2785" t="str">
            <v>SHABANI</v>
          </cell>
          <cell r="D2785" t="str">
            <v>DÜZ İŞÇİ - DİREKT</v>
          </cell>
          <cell r="E2785" t="str">
            <v>UNSKILLED WORKER - PRODUCTIVE</v>
          </cell>
          <cell r="F2785" t="str">
            <v>50108442</v>
          </cell>
          <cell r="G2785" t="str">
            <v>KILAMBASON &amp; SONS SUPPLIES</v>
          </cell>
          <cell r="H2785" t="str">
            <v>50105776</v>
          </cell>
          <cell r="I2785" t="str">
            <v>0BBL</v>
          </cell>
          <cell r="J2785" t="str">
            <v>İNŞAAT GRUBU</v>
          </cell>
          <cell r="K2785" t="str">
            <v>50111267</v>
          </cell>
          <cell r="L2785" t="str">
            <v>TZ</v>
          </cell>
          <cell r="M2785" t="str">
            <v>Tanzanyalı</v>
          </cell>
          <cell r="N2785" t="str">
            <v>0035</v>
          </cell>
          <cell r="O2785" t="str">
            <v>TABORA</v>
          </cell>
          <cell r="P2785" t="str">
            <v>89</v>
          </cell>
          <cell r="Q2785" t="str">
            <v>KILAMBASON &amp; SONS SUPPLIES</v>
          </cell>
          <cell r="R2785">
            <v>44898</v>
          </cell>
          <cell r="S2785">
            <v>44898</v>
          </cell>
          <cell r="T2785">
            <v>44994</v>
          </cell>
          <cell r="U2785" t="str">
            <v>İşin sona ermesi</v>
          </cell>
          <cell r="V2785" t="str">
            <v>Mavi Yaka Direkt</v>
          </cell>
          <cell r="W2785" t="str">
            <v>LOT 3 (MIT)</v>
          </cell>
          <cell r="X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>İŞÇİ</v>
          </cell>
          <cell r="AC2785" t="str">
            <v>99</v>
          </cell>
          <cell r="AD2785" t="str">
            <v>LOT 3 (MIT)</v>
          </cell>
          <cell r="AE2785" t="str">
            <v>0109</v>
          </cell>
          <cell r="AF2785" t="str">
            <v/>
          </cell>
          <cell r="AG2785" t="str">
            <v>KM 535+000 - 595+000</v>
          </cell>
          <cell r="AH2785">
            <v>36144</v>
          </cell>
          <cell r="AI2785" t="str">
            <v>Bay</v>
          </cell>
          <cell r="AJ2785" t="str">
            <v>Yerel-Saatlik</v>
          </cell>
          <cell r="AK2785">
            <v>0</v>
          </cell>
          <cell r="AL2785" t="str">
            <v/>
          </cell>
          <cell r="AM2785" t="str">
            <v>201002</v>
          </cell>
          <cell r="AN2785" t="str">
            <v/>
          </cell>
          <cell r="AO2785" t="str">
            <v>T3</v>
          </cell>
          <cell r="AP2785" t="str">
            <v>5150</v>
          </cell>
          <cell r="AQ2785" t="str">
            <v>5175</v>
          </cell>
          <cell r="AR2785" t="str">
            <v/>
          </cell>
          <cell r="AS2785" t="str">
            <v/>
          </cell>
          <cell r="AT2785" t="str">
            <v/>
          </cell>
          <cell r="AU2785" t="str">
            <v/>
          </cell>
          <cell r="AV2785" t="str">
            <v/>
          </cell>
          <cell r="AW2785" t="str">
            <v/>
          </cell>
          <cell r="AX2785" t="str">
            <v>OMARY SELAMANI SHABANI</v>
          </cell>
          <cell r="AY2785" t="str">
            <v/>
          </cell>
          <cell r="AZ2785"/>
          <cell r="BA2785"/>
          <cell r="BB2785" t="str">
            <v/>
          </cell>
          <cell r="BC2785"/>
          <cell r="BD2785" t="str">
            <v/>
          </cell>
          <cell r="BE2785" t="str">
            <v/>
          </cell>
          <cell r="BF2785" t="str">
            <v>0</v>
          </cell>
        </row>
        <row r="2786">
          <cell r="A2786">
            <v>10076349</v>
          </cell>
          <cell r="B2786" t="str">
            <v>HASSAN OMMO</v>
          </cell>
          <cell r="C2786" t="str">
            <v>MGANDO</v>
          </cell>
          <cell r="D2786" t="str">
            <v>DÜZ İŞÇİ - DİREKT</v>
          </cell>
          <cell r="E2786" t="str">
            <v>UNSKILLED WORKER - PRODUCTIVE</v>
          </cell>
          <cell r="F2786" t="str">
            <v>50108442</v>
          </cell>
          <cell r="G2786" t="str">
            <v>KILAMBASON &amp; SONS SUPPLIES</v>
          </cell>
          <cell r="H2786" t="str">
            <v>50105776</v>
          </cell>
          <cell r="I2786" t="str">
            <v>0BBL</v>
          </cell>
          <cell r="J2786" t="str">
            <v>İNŞAAT GRUBU</v>
          </cell>
          <cell r="K2786" t="str">
            <v>50111267</v>
          </cell>
          <cell r="L2786" t="str">
            <v>TZ</v>
          </cell>
          <cell r="M2786" t="str">
            <v>Tanzanyalı</v>
          </cell>
          <cell r="N2786" t="str">
            <v>0035</v>
          </cell>
          <cell r="O2786" t="str">
            <v>TABORA</v>
          </cell>
          <cell r="P2786" t="str">
            <v>89</v>
          </cell>
          <cell r="Q2786" t="str">
            <v>KILAMBASON &amp; SONS SUPPLIES</v>
          </cell>
          <cell r="R2786">
            <v>44898</v>
          </cell>
          <cell r="S2786">
            <v>44898</v>
          </cell>
          <cell r="T2786">
            <v>44994</v>
          </cell>
          <cell r="U2786" t="str">
            <v>İşin sona ermesi</v>
          </cell>
          <cell r="V2786" t="str">
            <v>Mavi Yaka Direkt</v>
          </cell>
          <cell r="W2786" t="str">
            <v>LOT 3 (MIT)</v>
          </cell>
          <cell r="X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>İŞÇİ</v>
          </cell>
          <cell r="AC2786" t="str">
            <v>99</v>
          </cell>
          <cell r="AD2786" t="str">
            <v>LOT 3 (MIT)</v>
          </cell>
          <cell r="AE2786" t="str">
            <v>0109</v>
          </cell>
          <cell r="AF2786" t="str">
            <v/>
          </cell>
          <cell r="AG2786" t="str">
            <v>KM 535+000 - 595+000</v>
          </cell>
          <cell r="AH2786">
            <v>35005</v>
          </cell>
          <cell r="AI2786" t="str">
            <v>Bay</v>
          </cell>
          <cell r="AJ2786" t="str">
            <v>Yerel-Saatlik</v>
          </cell>
          <cell r="AK2786">
            <v>0</v>
          </cell>
          <cell r="AL2786" t="str">
            <v/>
          </cell>
          <cell r="AM2786" t="str">
            <v>201002</v>
          </cell>
          <cell r="AN2786" t="str">
            <v/>
          </cell>
          <cell r="AO2786" t="str">
            <v>T3</v>
          </cell>
          <cell r="AP2786" t="str">
            <v>5150</v>
          </cell>
          <cell r="AQ2786" t="str">
            <v>5175</v>
          </cell>
          <cell r="AR2786" t="str">
            <v/>
          </cell>
          <cell r="AS2786" t="str">
            <v/>
          </cell>
          <cell r="AT2786" t="str">
            <v/>
          </cell>
          <cell r="AU2786" t="str">
            <v/>
          </cell>
          <cell r="AV2786" t="str">
            <v/>
          </cell>
          <cell r="AW2786" t="str">
            <v/>
          </cell>
          <cell r="AX2786" t="str">
            <v>HASSAN OMMO MGANDO</v>
          </cell>
          <cell r="AY2786" t="str">
            <v/>
          </cell>
          <cell r="AZ2786"/>
          <cell r="BA2786"/>
          <cell r="BB2786" t="str">
            <v/>
          </cell>
          <cell r="BC2786"/>
          <cell r="BD2786" t="str">
            <v/>
          </cell>
          <cell r="BE2786" t="str">
            <v/>
          </cell>
          <cell r="BF2786" t="str">
            <v>0</v>
          </cell>
        </row>
        <row r="2787">
          <cell r="A2787">
            <v>10076350</v>
          </cell>
          <cell r="B2787" t="str">
            <v>HASSAN MNINGI</v>
          </cell>
          <cell r="C2787" t="str">
            <v>ALLY</v>
          </cell>
          <cell r="D2787" t="str">
            <v>DÜZ İŞÇİ - DİREKT</v>
          </cell>
          <cell r="E2787" t="str">
            <v>UNSKILLED WORKER - PRODUCTIVE</v>
          </cell>
          <cell r="F2787" t="str">
            <v>50108442</v>
          </cell>
          <cell r="G2787" t="str">
            <v>KILAMBASON &amp; SONS SUPPLIES</v>
          </cell>
          <cell r="H2787" t="str">
            <v>50105776</v>
          </cell>
          <cell r="I2787" t="str">
            <v>0BBL</v>
          </cell>
          <cell r="J2787" t="str">
            <v>İNŞAAT GRUBU</v>
          </cell>
          <cell r="K2787" t="str">
            <v>50111267</v>
          </cell>
          <cell r="L2787" t="str">
            <v>TZ</v>
          </cell>
          <cell r="M2787" t="str">
            <v>Tanzanyalı</v>
          </cell>
          <cell r="N2787" t="str">
            <v>0035</v>
          </cell>
          <cell r="O2787" t="str">
            <v>TABORA</v>
          </cell>
          <cell r="P2787" t="str">
            <v>89</v>
          </cell>
          <cell r="Q2787" t="str">
            <v>KILAMBASON &amp; SONS SUPPLIES</v>
          </cell>
          <cell r="R2787">
            <v>44898</v>
          </cell>
          <cell r="S2787">
            <v>44898</v>
          </cell>
          <cell r="T2787">
            <v>44994</v>
          </cell>
          <cell r="U2787" t="str">
            <v>İşin sona ermesi</v>
          </cell>
          <cell r="V2787" t="str">
            <v>Mavi Yaka Direkt</v>
          </cell>
          <cell r="W2787" t="str">
            <v>LOT 3 (MIT)</v>
          </cell>
          <cell r="X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>İŞÇİ</v>
          </cell>
          <cell r="AC2787" t="str">
            <v>99</v>
          </cell>
          <cell r="AD2787" t="str">
            <v>LOT 3 (MIT)</v>
          </cell>
          <cell r="AE2787" t="str">
            <v>0109</v>
          </cell>
          <cell r="AF2787" t="str">
            <v/>
          </cell>
          <cell r="AG2787" t="str">
            <v>KM 535+000 - 595+000</v>
          </cell>
          <cell r="AH2787">
            <v>28773</v>
          </cell>
          <cell r="AI2787" t="str">
            <v>Bay</v>
          </cell>
          <cell r="AJ2787" t="str">
            <v>Yerel-Saatlik</v>
          </cell>
          <cell r="AK2787">
            <v>0</v>
          </cell>
          <cell r="AL2787" t="str">
            <v/>
          </cell>
          <cell r="AM2787" t="str">
            <v>201002</v>
          </cell>
          <cell r="AN2787" t="str">
            <v/>
          </cell>
          <cell r="AO2787" t="str">
            <v>T3</v>
          </cell>
          <cell r="AP2787" t="str">
            <v>5150</v>
          </cell>
          <cell r="AQ2787" t="str">
            <v>5175</v>
          </cell>
          <cell r="AR2787" t="str">
            <v/>
          </cell>
          <cell r="AS2787" t="str">
            <v/>
          </cell>
          <cell r="AT2787" t="str">
            <v/>
          </cell>
          <cell r="AU2787" t="str">
            <v/>
          </cell>
          <cell r="AV2787" t="str">
            <v/>
          </cell>
          <cell r="AW2787" t="str">
            <v/>
          </cell>
          <cell r="AX2787" t="str">
            <v>HASSAN MNINGI ALLY</v>
          </cell>
          <cell r="AY2787" t="str">
            <v/>
          </cell>
          <cell r="AZ2787"/>
          <cell r="BA2787"/>
          <cell r="BB2787" t="str">
            <v/>
          </cell>
          <cell r="BC2787"/>
          <cell r="BD2787" t="str">
            <v/>
          </cell>
          <cell r="BE2787" t="str">
            <v/>
          </cell>
          <cell r="BF2787" t="str">
            <v>0</v>
          </cell>
        </row>
        <row r="2788">
          <cell r="A2788">
            <v>10077632</v>
          </cell>
          <cell r="B2788" t="str">
            <v>MLYACHUMA IBRAHIM</v>
          </cell>
          <cell r="C2788" t="str">
            <v>PIMA</v>
          </cell>
          <cell r="D2788" t="str">
            <v>İNŞAAT MÜHENDİSİ</v>
          </cell>
          <cell r="E2788" t="str">
            <v>CIVIL ENGINEER</v>
          </cell>
          <cell r="F2788" t="str">
            <v>50107642</v>
          </cell>
          <cell r="G2788" t="str">
            <v>PETRA PROTEK</v>
          </cell>
          <cell r="H2788" t="str">
            <v>50107642</v>
          </cell>
          <cell r="I2788" t="str">
            <v>0BBQ</v>
          </cell>
          <cell r="J2788" t="str">
            <v>İNŞAAT GRUBU</v>
          </cell>
          <cell r="K2788" t="str">
            <v>50112716</v>
          </cell>
          <cell r="L2788" t="str">
            <v>TZ</v>
          </cell>
          <cell r="M2788" t="str">
            <v>Tanzanyalı</v>
          </cell>
          <cell r="N2788" t="str">
            <v>0035</v>
          </cell>
          <cell r="O2788" t="str">
            <v>TABORA</v>
          </cell>
          <cell r="P2788" t="str">
            <v>7B</v>
          </cell>
          <cell r="Q2788" t="str">
            <v>PETRA PROTEK</v>
          </cell>
          <cell r="R2788">
            <v>44987</v>
          </cell>
          <cell r="S2788">
            <v>44987</v>
          </cell>
          <cell r="T2788">
            <v>45047</v>
          </cell>
          <cell r="U2788" t="str">
            <v>Bsz.S.İşSz.İşçiTrf.fsh(istifa)</v>
          </cell>
          <cell r="V2788" t="str">
            <v>Beyaz Yaka</v>
          </cell>
          <cell r="W2788" t="str">
            <v>LOT 3 (MIT)</v>
          </cell>
          <cell r="X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>MÜHENDİS</v>
          </cell>
          <cell r="AC2788" t="str">
            <v>99</v>
          </cell>
          <cell r="AD2788" t="str">
            <v>LOT 3 (MIT)</v>
          </cell>
          <cell r="AE2788" t="str">
            <v>0113</v>
          </cell>
          <cell r="AF2788" t="str">
            <v/>
          </cell>
          <cell r="AG2788" t="str">
            <v>KM 785+000 - 829+305</v>
          </cell>
          <cell r="AH2788">
            <v>35112</v>
          </cell>
          <cell r="AI2788" t="str">
            <v>Bay</v>
          </cell>
          <cell r="AJ2788" t="str">
            <v>Yerel-Aylık</v>
          </cell>
          <cell r="AK2788">
            <v>0</v>
          </cell>
          <cell r="AL2788" t="str">
            <v/>
          </cell>
          <cell r="AM2788" t="str">
            <v>301002</v>
          </cell>
          <cell r="AN2788" t="str">
            <v/>
          </cell>
          <cell r="AO2788" t="str">
            <v>T3</v>
          </cell>
          <cell r="AP2788" t="str">
            <v>5150</v>
          </cell>
          <cell r="AQ2788" t="str">
            <v>5175</v>
          </cell>
          <cell r="AR2788" t="str">
            <v/>
          </cell>
          <cell r="AS2788" t="str">
            <v/>
          </cell>
          <cell r="AT2788" t="str">
            <v/>
          </cell>
          <cell r="AU2788" t="str">
            <v/>
          </cell>
          <cell r="AV2788" t="str">
            <v/>
          </cell>
          <cell r="AW2788" t="str">
            <v/>
          </cell>
          <cell r="AX2788" t="str">
            <v>MLYACHUMA IBRAHIM PIMA</v>
          </cell>
          <cell r="AY2788" t="str">
            <v/>
          </cell>
          <cell r="AZ2788"/>
          <cell r="BA2788"/>
          <cell r="BB2788" t="str">
            <v/>
          </cell>
          <cell r="BC2788"/>
          <cell r="BD2788" t="str">
            <v/>
          </cell>
          <cell r="BE2788" t="str">
            <v/>
          </cell>
          <cell r="BF2788" t="str">
            <v>0</v>
          </cell>
        </row>
        <row r="2789">
          <cell r="A2789">
            <v>10076351</v>
          </cell>
          <cell r="B2789" t="str">
            <v>JUMA RAMADHANI</v>
          </cell>
          <cell r="C2789" t="str">
            <v>JUMA</v>
          </cell>
          <cell r="D2789" t="str">
            <v>DÜZ İŞÇİ - DİREKT</v>
          </cell>
          <cell r="E2789" t="str">
            <v>UNSKILLED WORKER - PRODUCTIVE</v>
          </cell>
          <cell r="F2789" t="str">
            <v>50108442</v>
          </cell>
          <cell r="G2789" t="str">
            <v>KILAMBASON &amp; SONS SUPPLIES</v>
          </cell>
          <cell r="H2789" t="str">
            <v>50105776</v>
          </cell>
          <cell r="I2789" t="str">
            <v>0BBL</v>
          </cell>
          <cell r="J2789" t="str">
            <v>İNŞAAT GRUBU</v>
          </cell>
          <cell r="K2789" t="str">
            <v>50111267</v>
          </cell>
          <cell r="L2789" t="str">
            <v>TZ</v>
          </cell>
          <cell r="M2789" t="str">
            <v>Tanzanyalı</v>
          </cell>
          <cell r="N2789" t="str">
            <v>0035</v>
          </cell>
          <cell r="O2789" t="str">
            <v>TABORA</v>
          </cell>
          <cell r="P2789" t="str">
            <v>89</v>
          </cell>
          <cell r="Q2789" t="str">
            <v>KILAMBASON &amp; SONS SUPPLIES</v>
          </cell>
          <cell r="R2789">
            <v>44898</v>
          </cell>
          <cell r="S2789">
            <v>44898</v>
          </cell>
          <cell r="T2789">
            <v>44994</v>
          </cell>
          <cell r="U2789" t="str">
            <v>İşin sona ermesi</v>
          </cell>
          <cell r="V2789" t="str">
            <v>Mavi Yaka Direkt</v>
          </cell>
          <cell r="W2789" t="str">
            <v>LOT 3 (MIT)</v>
          </cell>
          <cell r="X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>İŞÇİ</v>
          </cell>
          <cell r="AC2789" t="str">
            <v>99</v>
          </cell>
          <cell r="AD2789" t="str">
            <v>LOT 3 (MIT)</v>
          </cell>
          <cell r="AE2789" t="str">
            <v>0109</v>
          </cell>
          <cell r="AF2789" t="str">
            <v/>
          </cell>
          <cell r="AG2789" t="str">
            <v>KM 535+000 - 595+000</v>
          </cell>
          <cell r="AH2789">
            <v>32783</v>
          </cell>
          <cell r="AI2789" t="str">
            <v>Bay</v>
          </cell>
          <cell r="AJ2789" t="str">
            <v>Yerel-Saatlik</v>
          </cell>
          <cell r="AK2789">
            <v>0</v>
          </cell>
          <cell r="AL2789" t="str">
            <v/>
          </cell>
          <cell r="AM2789" t="str">
            <v>201002</v>
          </cell>
          <cell r="AN2789" t="str">
            <v/>
          </cell>
          <cell r="AO2789" t="str">
            <v>T3</v>
          </cell>
          <cell r="AP2789" t="str">
            <v>5150</v>
          </cell>
          <cell r="AQ2789" t="str">
            <v>5175</v>
          </cell>
          <cell r="AR2789" t="str">
            <v/>
          </cell>
          <cell r="AS2789" t="str">
            <v/>
          </cell>
          <cell r="AT2789" t="str">
            <v/>
          </cell>
          <cell r="AU2789" t="str">
            <v/>
          </cell>
          <cell r="AV2789" t="str">
            <v/>
          </cell>
          <cell r="AW2789" t="str">
            <v/>
          </cell>
          <cell r="AX2789" t="str">
            <v>JUMA RAMADHANI JUMA</v>
          </cell>
          <cell r="AY2789" t="str">
            <v/>
          </cell>
          <cell r="AZ2789"/>
          <cell r="BA2789"/>
          <cell r="BB2789" t="str">
            <v/>
          </cell>
          <cell r="BC2789"/>
          <cell r="BD2789" t="str">
            <v/>
          </cell>
          <cell r="BE2789" t="str">
            <v/>
          </cell>
          <cell r="BF2789" t="str">
            <v>0</v>
          </cell>
        </row>
        <row r="2790">
          <cell r="A2790">
            <v>10076430</v>
          </cell>
          <cell r="B2790" t="str">
            <v>RAIMUND IGNAS</v>
          </cell>
          <cell r="C2790" t="str">
            <v>LINGONDWA</v>
          </cell>
          <cell r="D2790" t="str">
            <v>ELEKTRİK TESİSATÇI</v>
          </cell>
          <cell r="E2790" t="str">
            <v>ELECTRICIAN</v>
          </cell>
          <cell r="F2790" t="str">
            <v>50107642</v>
          </cell>
          <cell r="G2790" t="str">
            <v>PETRA PROTEK</v>
          </cell>
          <cell r="H2790" t="str">
            <v>50107642</v>
          </cell>
          <cell r="I2790" t="str">
            <v>0BBQ</v>
          </cell>
          <cell r="J2790" t="str">
            <v>İNŞAAT GRUBU</v>
          </cell>
          <cell r="K2790" t="str">
            <v>50109859</v>
          </cell>
          <cell r="L2790" t="str">
            <v>TZ</v>
          </cell>
          <cell r="M2790" t="str">
            <v>Tanzanyalı</v>
          </cell>
          <cell r="N2790" t="str">
            <v>0035</v>
          </cell>
          <cell r="O2790" t="str">
            <v>TABORA</v>
          </cell>
          <cell r="P2790" t="str">
            <v>7B</v>
          </cell>
          <cell r="Q2790" t="str">
            <v>PETRA PROTEK</v>
          </cell>
          <cell r="R2790">
            <v>44896</v>
          </cell>
          <cell r="S2790">
            <v>44896</v>
          </cell>
          <cell r="T2790">
            <v>44973</v>
          </cell>
          <cell r="U2790" t="str">
            <v>Dnm.S.İş Sözl. işverence feshi</v>
          </cell>
          <cell r="V2790" t="str">
            <v>Mavi Yaka Direkt</v>
          </cell>
          <cell r="W2790" t="str">
            <v>LOT 3 (MIT)</v>
          </cell>
          <cell r="X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>USTA</v>
          </cell>
          <cell r="AC2790" t="str">
            <v>99</v>
          </cell>
          <cell r="AD2790" t="str">
            <v>LOT 3 (MIT)</v>
          </cell>
          <cell r="AE2790" t="str">
            <v>0113</v>
          </cell>
          <cell r="AF2790" t="str">
            <v/>
          </cell>
          <cell r="AG2790" t="str">
            <v>KM 785+000 - 829+305</v>
          </cell>
          <cell r="AH2790">
            <v>36366</v>
          </cell>
          <cell r="AI2790" t="str">
            <v>Bay</v>
          </cell>
          <cell r="AJ2790" t="str">
            <v>Yerel-Saatlik</v>
          </cell>
          <cell r="AK2790">
            <v>0</v>
          </cell>
          <cell r="AL2790" t="str">
            <v/>
          </cell>
          <cell r="AM2790" t="str">
            <v>201002</v>
          </cell>
          <cell r="AN2790" t="str">
            <v/>
          </cell>
          <cell r="AO2790" t="str">
            <v>T3</v>
          </cell>
          <cell r="AP2790" t="str">
            <v>5150</v>
          </cell>
          <cell r="AQ2790" t="str">
            <v>5175</v>
          </cell>
          <cell r="AR2790" t="str">
            <v/>
          </cell>
          <cell r="AS2790" t="str">
            <v/>
          </cell>
          <cell r="AT2790" t="str">
            <v/>
          </cell>
          <cell r="AU2790" t="str">
            <v/>
          </cell>
          <cell r="AV2790" t="str">
            <v/>
          </cell>
          <cell r="AW2790" t="str">
            <v/>
          </cell>
          <cell r="AX2790" t="str">
            <v>RAIMUND IGNAS LINGONDWA</v>
          </cell>
          <cell r="AY2790" t="str">
            <v/>
          </cell>
          <cell r="AZ2790"/>
          <cell r="BA2790"/>
          <cell r="BB2790" t="str">
            <v/>
          </cell>
          <cell r="BC2790"/>
          <cell r="BD2790" t="str">
            <v/>
          </cell>
          <cell r="BE2790" t="str">
            <v/>
          </cell>
          <cell r="BF2790" t="str">
            <v>0</v>
          </cell>
        </row>
        <row r="2791">
          <cell r="A2791">
            <v>10076431</v>
          </cell>
          <cell r="B2791" t="str">
            <v>MUDHIHIRI MWINYIMKUU</v>
          </cell>
          <cell r="C2791" t="str">
            <v>SAIDI</v>
          </cell>
          <cell r="D2791" t="str">
            <v>SIHHİ TESİSATÇI YARDIMCISI</v>
          </cell>
          <cell r="E2791" t="str">
            <v>PLUMBER HELPER</v>
          </cell>
          <cell r="F2791" t="str">
            <v>50107642</v>
          </cell>
          <cell r="G2791" t="str">
            <v>PETRA PROTEK</v>
          </cell>
          <cell r="H2791" t="str">
            <v>50107642</v>
          </cell>
          <cell r="I2791" t="str">
            <v>0BBQ</v>
          </cell>
          <cell r="J2791" t="str">
            <v>İNŞAAT GRUBU</v>
          </cell>
          <cell r="K2791" t="str">
            <v>50111394</v>
          </cell>
          <cell r="L2791" t="str">
            <v>TZ</v>
          </cell>
          <cell r="M2791" t="str">
            <v>Tanzanyalı</v>
          </cell>
          <cell r="N2791" t="str">
            <v>0035</v>
          </cell>
          <cell r="O2791" t="str">
            <v>TABORA</v>
          </cell>
          <cell r="P2791" t="str">
            <v>7B</v>
          </cell>
          <cell r="Q2791" t="str">
            <v>PETRA PROTEK</v>
          </cell>
          <cell r="R2791">
            <v>44896</v>
          </cell>
          <cell r="S2791">
            <v>44896</v>
          </cell>
          <cell r="T2791">
            <v>44999</v>
          </cell>
          <cell r="U2791" t="str">
            <v>Dnm.S.İş Sözl. işverence feshi</v>
          </cell>
          <cell r="V2791" t="str">
            <v>Mavi Yaka Direkt</v>
          </cell>
          <cell r="W2791" t="str">
            <v>LOT 3 (MIT)</v>
          </cell>
          <cell r="X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>İŞÇİ</v>
          </cell>
          <cell r="AC2791" t="str">
            <v>99</v>
          </cell>
          <cell r="AD2791" t="str">
            <v>LOT 3 (MIT)</v>
          </cell>
          <cell r="AE2791" t="str">
            <v>0113</v>
          </cell>
          <cell r="AF2791" t="str">
            <v/>
          </cell>
          <cell r="AG2791" t="str">
            <v>KM 785+000 - 829+305</v>
          </cell>
          <cell r="AH2791">
            <v>35797</v>
          </cell>
          <cell r="AI2791" t="str">
            <v>Bay</v>
          </cell>
          <cell r="AJ2791" t="str">
            <v>Yerel-Saatlik</v>
          </cell>
          <cell r="AK2791">
            <v>0</v>
          </cell>
          <cell r="AL2791" t="str">
            <v/>
          </cell>
          <cell r="AM2791" t="str">
            <v>201002</v>
          </cell>
          <cell r="AN2791" t="str">
            <v/>
          </cell>
          <cell r="AO2791" t="str">
            <v>T3</v>
          </cell>
          <cell r="AP2791" t="str">
            <v>5150</v>
          </cell>
          <cell r="AQ2791" t="str">
            <v>5175</v>
          </cell>
          <cell r="AR2791" t="str">
            <v/>
          </cell>
          <cell r="AS2791" t="str">
            <v/>
          </cell>
          <cell r="AT2791" t="str">
            <v/>
          </cell>
          <cell r="AU2791" t="str">
            <v/>
          </cell>
          <cell r="AV2791" t="str">
            <v/>
          </cell>
          <cell r="AW2791" t="str">
            <v/>
          </cell>
          <cell r="AX2791" t="str">
            <v>MUDHIHIRI MWINYIMKUU SAIDI</v>
          </cell>
          <cell r="AY2791" t="str">
            <v/>
          </cell>
          <cell r="AZ2791"/>
          <cell r="BA2791"/>
          <cell r="BB2791" t="str">
            <v/>
          </cell>
          <cell r="BC2791"/>
          <cell r="BD2791" t="str">
            <v/>
          </cell>
          <cell r="BE2791" t="str">
            <v/>
          </cell>
          <cell r="BF2791" t="str">
            <v>0</v>
          </cell>
        </row>
        <row r="2792">
          <cell r="A2792">
            <v>10076432</v>
          </cell>
          <cell r="B2792" t="str">
            <v>MAIRA MAJINGE</v>
          </cell>
          <cell r="C2792" t="str">
            <v>BULONGO</v>
          </cell>
          <cell r="D2792" t="str">
            <v>DEMİRCİ</v>
          </cell>
          <cell r="E2792" t="str">
            <v>REBAR WORKER</v>
          </cell>
          <cell r="F2792" t="str">
            <v>50107642</v>
          </cell>
          <cell r="G2792" t="str">
            <v>PETRA PROTEK</v>
          </cell>
          <cell r="H2792" t="str">
            <v>50107642</v>
          </cell>
          <cell r="I2792" t="str">
            <v>0BBQ</v>
          </cell>
          <cell r="J2792" t="str">
            <v>İNŞAAT GRUBU</v>
          </cell>
          <cell r="K2792" t="str">
            <v>50107776</v>
          </cell>
          <cell r="L2792" t="str">
            <v>TZ</v>
          </cell>
          <cell r="M2792" t="str">
            <v>Tanzanyalı</v>
          </cell>
          <cell r="N2792" t="str">
            <v>0035</v>
          </cell>
          <cell r="O2792" t="str">
            <v>TABORA</v>
          </cell>
          <cell r="P2792" t="str">
            <v>7B</v>
          </cell>
          <cell r="Q2792" t="str">
            <v>PETRA PROTEK</v>
          </cell>
          <cell r="R2792">
            <v>44896</v>
          </cell>
          <cell r="S2792">
            <v>44896</v>
          </cell>
          <cell r="T2792">
            <v>44913</v>
          </cell>
          <cell r="U2792" t="str">
            <v>Dnm.S.İş Sözl. işverence feshi</v>
          </cell>
          <cell r="V2792" t="str">
            <v>Mavi Yaka Direkt</v>
          </cell>
          <cell r="W2792" t="str">
            <v>LOT 3 (MIT)</v>
          </cell>
          <cell r="X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>USTA</v>
          </cell>
          <cell r="AC2792" t="str">
            <v>99</v>
          </cell>
          <cell r="AD2792" t="str">
            <v>LOT 3 (MIT)</v>
          </cell>
          <cell r="AE2792" t="str">
            <v>0113</v>
          </cell>
          <cell r="AF2792" t="str">
            <v/>
          </cell>
          <cell r="AG2792" t="str">
            <v>KM 785+000 - 829+305</v>
          </cell>
          <cell r="AH2792">
            <v>30504</v>
          </cell>
          <cell r="AI2792" t="str">
            <v>Bay</v>
          </cell>
          <cell r="AJ2792" t="str">
            <v>Yerel-Saatlik</v>
          </cell>
          <cell r="AK2792">
            <v>0</v>
          </cell>
          <cell r="AL2792" t="str">
            <v/>
          </cell>
          <cell r="AM2792" t="str">
            <v>201002</v>
          </cell>
          <cell r="AN2792" t="str">
            <v/>
          </cell>
          <cell r="AO2792" t="str">
            <v>T3</v>
          </cell>
          <cell r="AP2792" t="str">
            <v>5150</v>
          </cell>
          <cell r="AQ2792" t="str">
            <v>5175</v>
          </cell>
          <cell r="AR2792" t="str">
            <v/>
          </cell>
          <cell r="AS2792" t="str">
            <v/>
          </cell>
          <cell r="AT2792" t="str">
            <v/>
          </cell>
          <cell r="AU2792" t="str">
            <v/>
          </cell>
          <cell r="AV2792" t="str">
            <v/>
          </cell>
          <cell r="AW2792" t="str">
            <v/>
          </cell>
          <cell r="AX2792" t="str">
            <v>MAIRA MAJINGE  BULONGO</v>
          </cell>
          <cell r="AY2792" t="str">
            <v/>
          </cell>
          <cell r="AZ2792"/>
          <cell r="BA2792"/>
          <cell r="BB2792" t="str">
            <v/>
          </cell>
          <cell r="BC2792"/>
          <cell r="BD2792" t="str">
            <v/>
          </cell>
          <cell r="BE2792" t="str">
            <v/>
          </cell>
          <cell r="BF2792" t="str">
            <v>0</v>
          </cell>
        </row>
        <row r="2793">
          <cell r="A2793">
            <v>10076433</v>
          </cell>
          <cell r="B2793" t="str">
            <v>LEONARD STEVEN</v>
          </cell>
          <cell r="C2793" t="str">
            <v>MHAGAMA</v>
          </cell>
          <cell r="D2793" t="str">
            <v>SIHHİ TESİSATÇI</v>
          </cell>
          <cell r="E2793" t="str">
            <v>PLUMBER</v>
          </cell>
          <cell r="F2793" t="str">
            <v>50107642</v>
          </cell>
          <cell r="G2793" t="str">
            <v>PETRA PROTEK</v>
          </cell>
          <cell r="H2793" t="str">
            <v>50107642</v>
          </cell>
          <cell r="I2793" t="str">
            <v>0BBQ</v>
          </cell>
          <cell r="J2793" t="str">
            <v>İNŞAAT GRUBU</v>
          </cell>
          <cell r="K2793" t="str">
            <v>50111127</v>
          </cell>
          <cell r="L2793" t="str">
            <v>TZ</v>
          </cell>
          <cell r="M2793" t="str">
            <v>Tanzanyalı</v>
          </cell>
          <cell r="N2793" t="str">
            <v>0035</v>
          </cell>
          <cell r="O2793" t="str">
            <v>TABORA</v>
          </cell>
          <cell r="P2793" t="str">
            <v>7B</v>
          </cell>
          <cell r="Q2793" t="str">
            <v>PETRA PROTEK</v>
          </cell>
          <cell r="R2793">
            <v>44896</v>
          </cell>
          <cell r="S2793">
            <v>44896</v>
          </cell>
          <cell r="T2793">
            <v>45147</v>
          </cell>
          <cell r="U2793" t="str">
            <v>Bsz.S.İşSz.İşvTrf.Hk.SebepsizF</v>
          </cell>
          <cell r="V2793" t="str">
            <v>Mavi Yaka Direkt</v>
          </cell>
          <cell r="W2793" t="str">
            <v>LOT 3 (MIT)</v>
          </cell>
          <cell r="X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>USTA</v>
          </cell>
          <cell r="AC2793" t="str">
            <v>99</v>
          </cell>
          <cell r="AD2793" t="str">
            <v>LOT 3 (MIT)</v>
          </cell>
          <cell r="AE2793" t="str">
            <v>0113</v>
          </cell>
          <cell r="AF2793" t="str">
            <v/>
          </cell>
          <cell r="AG2793" t="str">
            <v>KM 785+000 - 829+305</v>
          </cell>
          <cell r="AH2793">
            <v>31413</v>
          </cell>
          <cell r="AI2793" t="str">
            <v>Bay</v>
          </cell>
          <cell r="AJ2793" t="str">
            <v>Yerel-Saatlik</v>
          </cell>
          <cell r="AK2793">
            <v>0</v>
          </cell>
          <cell r="AL2793" t="str">
            <v/>
          </cell>
          <cell r="AM2793" t="str">
            <v>201002</v>
          </cell>
          <cell r="AN2793" t="str">
            <v/>
          </cell>
          <cell r="AO2793" t="str">
            <v>T3</v>
          </cell>
          <cell r="AP2793" t="str">
            <v>5150</v>
          </cell>
          <cell r="AQ2793" t="str">
            <v>5175</v>
          </cell>
          <cell r="AR2793" t="str">
            <v/>
          </cell>
          <cell r="AS2793" t="str">
            <v/>
          </cell>
          <cell r="AT2793" t="str">
            <v/>
          </cell>
          <cell r="AU2793" t="str">
            <v/>
          </cell>
          <cell r="AV2793" t="str">
            <v/>
          </cell>
          <cell r="AW2793" t="str">
            <v/>
          </cell>
          <cell r="AX2793" t="str">
            <v>LEONARD STEVEN MHAGAMA</v>
          </cell>
          <cell r="AY2793" t="str">
            <v/>
          </cell>
          <cell r="AZ2793"/>
          <cell r="BA2793"/>
          <cell r="BB2793" t="str">
            <v/>
          </cell>
          <cell r="BC2793"/>
          <cell r="BD2793" t="str">
            <v/>
          </cell>
          <cell r="BE2793" t="str">
            <v/>
          </cell>
          <cell r="BF2793" t="str">
            <v>0</v>
          </cell>
        </row>
        <row r="2794">
          <cell r="A2794">
            <v>10076434</v>
          </cell>
          <cell r="B2794" t="str">
            <v>JUMA SAID</v>
          </cell>
          <cell r="C2794" t="str">
            <v>RAMADHANI</v>
          </cell>
          <cell r="D2794" t="str">
            <v>SIHHİ TESİSATÇI YARDIMCISI</v>
          </cell>
          <cell r="E2794" t="str">
            <v>PLUMBER HELPER</v>
          </cell>
          <cell r="F2794" t="str">
            <v>50107642</v>
          </cell>
          <cell r="G2794" t="str">
            <v>PETRA PROTEK</v>
          </cell>
          <cell r="H2794" t="str">
            <v>50107642</v>
          </cell>
          <cell r="I2794" t="str">
            <v>0BBQ</v>
          </cell>
          <cell r="J2794" t="str">
            <v>İNŞAAT GRUBU</v>
          </cell>
          <cell r="K2794" t="str">
            <v>50111394</v>
          </cell>
          <cell r="L2794" t="str">
            <v>TZ</v>
          </cell>
          <cell r="M2794" t="str">
            <v>Tanzanyalı</v>
          </cell>
          <cell r="N2794" t="str">
            <v>0035</v>
          </cell>
          <cell r="O2794" t="str">
            <v>TABORA</v>
          </cell>
          <cell r="P2794" t="str">
            <v>7B</v>
          </cell>
          <cell r="Q2794" t="str">
            <v>PETRA PROTEK</v>
          </cell>
          <cell r="R2794">
            <v>44896</v>
          </cell>
          <cell r="S2794">
            <v>44896</v>
          </cell>
          <cell r="T2794">
            <v>44973</v>
          </cell>
          <cell r="U2794" t="str">
            <v>Dnm.S.İş Sözl. işverence feshi</v>
          </cell>
          <cell r="V2794" t="str">
            <v>Mavi Yaka Direkt</v>
          </cell>
          <cell r="W2794" t="str">
            <v>LOT 3 (MIT)</v>
          </cell>
          <cell r="X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>İŞÇİ</v>
          </cell>
          <cell r="AC2794" t="str">
            <v>99</v>
          </cell>
          <cell r="AD2794" t="str">
            <v>LOT 3 (MIT)</v>
          </cell>
          <cell r="AE2794" t="str">
            <v>0113</v>
          </cell>
          <cell r="AF2794" t="str">
            <v/>
          </cell>
          <cell r="AG2794" t="str">
            <v>KM 785+000 - 829+305</v>
          </cell>
          <cell r="AH2794">
            <v>31094</v>
          </cell>
          <cell r="AI2794" t="str">
            <v>Bay</v>
          </cell>
          <cell r="AJ2794" t="str">
            <v>Yerel-Saatlik</v>
          </cell>
          <cell r="AK2794">
            <v>0</v>
          </cell>
          <cell r="AL2794" t="str">
            <v/>
          </cell>
          <cell r="AM2794" t="str">
            <v>201002</v>
          </cell>
          <cell r="AN2794" t="str">
            <v/>
          </cell>
          <cell r="AO2794" t="str">
            <v>T3</v>
          </cell>
          <cell r="AP2794" t="str">
            <v>5150</v>
          </cell>
          <cell r="AQ2794" t="str">
            <v>5175</v>
          </cell>
          <cell r="AR2794" t="str">
            <v/>
          </cell>
          <cell r="AS2794" t="str">
            <v/>
          </cell>
          <cell r="AT2794" t="str">
            <v/>
          </cell>
          <cell r="AU2794" t="str">
            <v/>
          </cell>
          <cell r="AV2794" t="str">
            <v/>
          </cell>
          <cell r="AW2794" t="str">
            <v/>
          </cell>
          <cell r="AX2794" t="str">
            <v>JUMA SAID RAMADHANI</v>
          </cell>
          <cell r="AY2794" t="str">
            <v/>
          </cell>
          <cell r="AZ2794"/>
          <cell r="BA2794"/>
          <cell r="BB2794" t="str">
            <v/>
          </cell>
          <cell r="BC2794"/>
          <cell r="BD2794" t="str">
            <v/>
          </cell>
          <cell r="BE2794" t="str">
            <v/>
          </cell>
          <cell r="BF2794" t="str">
            <v>0</v>
          </cell>
        </row>
        <row r="2795">
          <cell r="A2795">
            <v>10076435</v>
          </cell>
          <cell r="B2795" t="str">
            <v>JUMA MSAFIRI</v>
          </cell>
          <cell r="C2795" t="str">
            <v>ELIA</v>
          </cell>
          <cell r="D2795" t="str">
            <v>KAYNAKÇI</v>
          </cell>
          <cell r="E2795" t="str">
            <v>WELDER</v>
          </cell>
          <cell r="F2795" t="str">
            <v>50107642</v>
          </cell>
          <cell r="G2795" t="str">
            <v>PETRA PROTEK</v>
          </cell>
          <cell r="H2795" t="str">
            <v>50107642</v>
          </cell>
          <cell r="I2795" t="str">
            <v>0BBQ</v>
          </cell>
          <cell r="J2795" t="str">
            <v>İNŞAAT GRUBU</v>
          </cell>
          <cell r="K2795" t="str">
            <v>50111073</v>
          </cell>
          <cell r="L2795" t="str">
            <v>TZ</v>
          </cell>
          <cell r="M2795" t="str">
            <v>Tanzanyalı</v>
          </cell>
          <cell r="N2795" t="str">
            <v>0035</v>
          </cell>
          <cell r="O2795" t="str">
            <v>TABORA</v>
          </cell>
          <cell r="P2795" t="str">
            <v>7B</v>
          </cell>
          <cell r="Q2795" t="str">
            <v>PETRA PROTEK</v>
          </cell>
          <cell r="R2795">
            <v>44896</v>
          </cell>
          <cell r="S2795">
            <v>44896</v>
          </cell>
          <cell r="T2795">
            <v>45101</v>
          </cell>
          <cell r="U2795" t="str">
            <v>Dnm.S.İş Sözl. işverence feshi</v>
          </cell>
          <cell r="V2795" t="str">
            <v>Mavi Yaka Direkt</v>
          </cell>
          <cell r="W2795" t="str">
            <v>LOT 3 (MIT)</v>
          </cell>
          <cell r="X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>OPERATÖR</v>
          </cell>
          <cell r="AC2795" t="str">
            <v>99</v>
          </cell>
          <cell r="AD2795" t="str">
            <v>LOT 3 (MIT)</v>
          </cell>
          <cell r="AE2795" t="str">
            <v>0113</v>
          </cell>
          <cell r="AF2795" t="str">
            <v/>
          </cell>
          <cell r="AG2795" t="str">
            <v>KM 785+000 - 829+305</v>
          </cell>
          <cell r="AH2795">
            <v>36366</v>
          </cell>
          <cell r="AI2795" t="str">
            <v>Bay</v>
          </cell>
          <cell r="AJ2795" t="str">
            <v>Yerel-Saatlik</v>
          </cell>
          <cell r="AK2795">
            <v>0</v>
          </cell>
          <cell r="AL2795" t="str">
            <v/>
          </cell>
          <cell r="AM2795" t="str">
            <v>201002</v>
          </cell>
          <cell r="AN2795" t="str">
            <v/>
          </cell>
          <cell r="AO2795" t="str">
            <v>T3</v>
          </cell>
          <cell r="AP2795" t="str">
            <v>5150</v>
          </cell>
          <cell r="AQ2795" t="str">
            <v>5175</v>
          </cell>
          <cell r="AR2795" t="str">
            <v/>
          </cell>
          <cell r="AS2795" t="str">
            <v/>
          </cell>
          <cell r="AT2795" t="str">
            <v/>
          </cell>
          <cell r="AU2795" t="str">
            <v/>
          </cell>
          <cell r="AV2795" t="str">
            <v/>
          </cell>
          <cell r="AW2795" t="str">
            <v/>
          </cell>
          <cell r="AX2795" t="str">
            <v>JUMA MSAFIRI ELIA</v>
          </cell>
          <cell r="AY2795" t="str">
            <v/>
          </cell>
          <cell r="AZ2795"/>
          <cell r="BA2795"/>
          <cell r="BB2795" t="str">
            <v/>
          </cell>
          <cell r="BC2795"/>
          <cell r="BD2795" t="str">
            <v/>
          </cell>
          <cell r="BE2795" t="str">
            <v/>
          </cell>
          <cell r="BF2795" t="str">
            <v>0</v>
          </cell>
        </row>
        <row r="2796">
          <cell r="A2796">
            <v>10076436</v>
          </cell>
          <cell r="B2796" t="str">
            <v>JULIUS WILLIAM</v>
          </cell>
          <cell r="C2796" t="str">
            <v>MOTE</v>
          </cell>
          <cell r="D2796" t="str">
            <v>ELEKTRİK TESİSATÇI</v>
          </cell>
          <cell r="E2796" t="str">
            <v>ELECTRICIAN</v>
          </cell>
          <cell r="F2796" t="str">
            <v>50107642</v>
          </cell>
          <cell r="G2796" t="str">
            <v>PETRA PROTEK</v>
          </cell>
          <cell r="H2796" t="str">
            <v>50107642</v>
          </cell>
          <cell r="I2796" t="str">
            <v>0BBQ</v>
          </cell>
          <cell r="J2796" t="str">
            <v>İNŞAAT GRUBU</v>
          </cell>
          <cell r="K2796" t="str">
            <v>50109859</v>
          </cell>
          <cell r="L2796" t="str">
            <v>TZ</v>
          </cell>
          <cell r="M2796" t="str">
            <v>Tanzanyalı</v>
          </cell>
          <cell r="N2796" t="str">
            <v>0035</v>
          </cell>
          <cell r="O2796" t="str">
            <v>TABORA</v>
          </cell>
          <cell r="P2796" t="str">
            <v>7B</v>
          </cell>
          <cell r="Q2796" t="str">
            <v>PETRA PROTEK</v>
          </cell>
          <cell r="R2796">
            <v>44896</v>
          </cell>
          <cell r="S2796">
            <v>44896</v>
          </cell>
          <cell r="T2796">
            <v>45147</v>
          </cell>
          <cell r="U2796" t="str">
            <v>Bsz.S.İşSz.İşvTrf.Hk.SebepsizF</v>
          </cell>
          <cell r="V2796" t="str">
            <v>Mavi Yaka Direkt</v>
          </cell>
          <cell r="W2796" t="str">
            <v>LOT 3 (MIT)</v>
          </cell>
          <cell r="X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>USTA</v>
          </cell>
          <cell r="AC2796" t="str">
            <v>99</v>
          </cell>
          <cell r="AD2796" t="str">
            <v>LOT 3 (MIT)</v>
          </cell>
          <cell r="AE2796" t="str">
            <v>0113</v>
          </cell>
          <cell r="AF2796" t="str">
            <v/>
          </cell>
          <cell r="AG2796" t="str">
            <v>KM 785+000 - 829+305</v>
          </cell>
          <cell r="AH2796">
            <v>34028</v>
          </cell>
          <cell r="AI2796" t="str">
            <v>Bay</v>
          </cell>
          <cell r="AJ2796" t="str">
            <v>Yerel-Saatlik</v>
          </cell>
          <cell r="AK2796">
            <v>0</v>
          </cell>
          <cell r="AL2796" t="str">
            <v/>
          </cell>
          <cell r="AM2796" t="str">
            <v>201002</v>
          </cell>
          <cell r="AN2796" t="str">
            <v/>
          </cell>
          <cell r="AO2796" t="str">
            <v>T3</v>
          </cell>
          <cell r="AP2796" t="str">
            <v>5150</v>
          </cell>
          <cell r="AQ2796" t="str">
            <v>5175</v>
          </cell>
          <cell r="AR2796" t="str">
            <v/>
          </cell>
          <cell r="AS2796" t="str">
            <v/>
          </cell>
          <cell r="AT2796" t="str">
            <v/>
          </cell>
          <cell r="AU2796" t="str">
            <v/>
          </cell>
          <cell r="AV2796" t="str">
            <v/>
          </cell>
          <cell r="AW2796" t="str">
            <v/>
          </cell>
          <cell r="AX2796" t="str">
            <v>JULIUS WILLIAM MOTE</v>
          </cell>
          <cell r="AY2796" t="str">
            <v/>
          </cell>
          <cell r="AZ2796"/>
          <cell r="BA2796"/>
          <cell r="BB2796" t="str">
            <v/>
          </cell>
          <cell r="BC2796"/>
          <cell r="BD2796" t="str">
            <v/>
          </cell>
          <cell r="BE2796" t="str">
            <v/>
          </cell>
          <cell r="BF2796" t="str">
            <v>0</v>
          </cell>
        </row>
        <row r="2797">
          <cell r="A2797">
            <v>10076437</v>
          </cell>
          <cell r="B2797" t="str">
            <v>JAFARI JUMANNE</v>
          </cell>
          <cell r="C2797" t="str">
            <v>JUMA</v>
          </cell>
          <cell r="D2797" t="str">
            <v>SIHHİ TESİSATÇI YARDIMCISI</v>
          </cell>
          <cell r="E2797" t="str">
            <v>PLUMBER HELPER</v>
          </cell>
          <cell r="F2797" t="str">
            <v>50107642</v>
          </cell>
          <cell r="G2797" t="str">
            <v>PETRA PROTEK</v>
          </cell>
          <cell r="H2797" t="str">
            <v>50107642</v>
          </cell>
          <cell r="I2797" t="str">
            <v>0BBQ</v>
          </cell>
          <cell r="J2797" t="str">
            <v>İNŞAAT GRUBU</v>
          </cell>
          <cell r="K2797" t="str">
            <v>50111394</v>
          </cell>
          <cell r="L2797" t="str">
            <v>TZ</v>
          </cell>
          <cell r="M2797" t="str">
            <v>Tanzanyalı</v>
          </cell>
          <cell r="N2797" t="str">
            <v>0035</v>
          </cell>
          <cell r="O2797" t="str">
            <v>TABORA</v>
          </cell>
          <cell r="P2797" t="str">
            <v>7B</v>
          </cell>
          <cell r="Q2797" t="str">
            <v>PETRA PROTEK</v>
          </cell>
          <cell r="R2797">
            <v>44896</v>
          </cell>
          <cell r="S2797">
            <v>44896</v>
          </cell>
          <cell r="T2797">
            <v>45147</v>
          </cell>
          <cell r="U2797" t="str">
            <v>Bsz.S.İşSz.İşvTrf.Hk.SebepsizF</v>
          </cell>
          <cell r="V2797" t="str">
            <v>Mavi Yaka Direkt</v>
          </cell>
          <cell r="W2797" t="str">
            <v>LOT 3 (MIT)</v>
          </cell>
          <cell r="X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>İŞÇİ</v>
          </cell>
          <cell r="AC2797" t="str">
            <v>99</v>
          </cell>
          <cell r="AD2797" t="str">
            <v>LOT 3 (MIT)</v>
          </cell>
          <cell r="AE2797" t="str">
            <v>0113</v>
          </cell>
          <cell r="AF2797" t="str">
            <v/>
          </cell>
          <cell r="AG2797" t="str">
            <v>KM 785+000 - 829+305</v>
          </cell>
          <cell r="AH2797">
            <v>31747</v>
          </cell>
          <cell r="AI2797" t="str">
            <v>Bay</v>
          </cell>
          <cell r="AJ2797" t="str">
            <v>Yerel-Saatlik</v>
          </cell>
          <cell r="AK2797">
            <v>0</v>
          </cell>
          <cell r="AL2797" t="str">
            <v/>
          </cell>
          <cell r="AM2797" t="str">
            <v>201002</v>
          </cell>
          <cell r="AN2797" t="str">
            <v/>
          </cell>
          <cell r="AO2797" t="str">
            <v>T3</v>
          </cell>
          <cell r="AP2797" t="str">
            <v>5150</v>
          </cell>
          <cell r="AQ2797" t="str">
            <v>5175</v>
          </cell>
          <cell r="AR2797" t="str">
            <v/>
          </cell>
          <cell r="AS2797" t="str">
            <v/>
          </cell>
          <cell r="AT2797" t="str">
            <v/>
          </cell>
          <cell r="AU2797" t="str">
            <v/>
          </cell>
          <cell r="AV2797" t="str">
            <v/>
          </cell>
          <cell r="AW2797" t="str">
            <v/>
          </cell>
          <cell r="AX2797" t="str">
            <v>JAFARI JUMANNE JUMA</v>
          </cell>
          <cell r="AY2797" t="str">
            <v/>
          </cell>
          <cell r="AZ2797"/>
          <cell r="BA2797"/>
          <cell r="BB2797" t="str">
            <v/>
          </cell>
          <cell r="BC2797"/>
          <cell r="BD2797" t="str">
            <v/>
          </cell>
          <cell r="BE2797" t="str">
            <v/>
          </cell>
          <cell r="BF2797" t="str">
            <v>0</v>
          </cell>
        </row>
        <row r="2798">
          <cell r="A2798">
            <v>10076395</v>
          </cell>
          <cell r="B2798" t="str">
            <v>JOSHUA GODLACK</v>
          </cell>
          <cell r="C2798" t="str">
            <v>KIMARO</v>
          </cell>
          <cell r="D2798" t="str">
            <v>SERAMİKÇİ</v>
          </cell>
          <cell r="E2798" t="str">
            <v>CERAMIC LAYER</v>
          </cell>
          <cell r="F2798" t="str">
            <v>50107642</v>
          </cell>
          <cell r="G2798" t="str">
            <v>PETRA PROTEK</v>
          </cell>
          <cell r="H2798" t="str">
            <v>50107642</v>
          </cell>
          <cell r="I2798" t="str">
            <v>0BBQ</v>
          </cell>
          <cell r="J2798" t="str">
            <v>İNŞAAT GRUBU</v>
          </cell>
          <cell r="K2798" t="str">
            <v>50109144</v>
          </cell>
          <cell r="L2798" t="str">
            <v>TZ</v>
          </cell>
          <cell r="M2798" t="str">
            <v>Tanzanyalı</v>
          </cell>
          <cell r="N2798" t="str">
            <v>0035</v>
          </cell>
          <cell r="O2798" t="str">
            <v>TABORA</v>
          </cell>
          <cell r="P2798" t="str">
            <v>7B</v>
          </cell>
          <cell r="Q2798" t="str">
            <v>PETRA PROTEK</v>
          </cell>
          <cell r="R2798">
            <v>44896</v>
          </cell>
          <cell r="S2798">
            <v>44896</v>
          </cell>
          <cell r="T2798">
            <v>44903</v>
          </cell>
          <cell r="U2798" t="str">
            <v>Diğer nedenler</v>
          </cell>
          <cell r="V2798" t="str">
            <v>Mavi Yaka Direkt</v>
          </cell>
          <cell r="W2798" t="str">
            <v>LOT 3 (MIT)</v>
          </cell>
          <cell r="X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>USTA</v>
          </cell>
          <cell r="AC2798" t="str">
            <v>99</v>
          </cell>
          <cell r="AD2798" t="str">
            <v>LOT 3 (MIT)</v>
          </cell>
          <cell r="AE2798" t="str">
            <v>0113</v>
          </cell>
          <cell r="AF2798" t="str">
            <v/>
          </cell>
          <cell r="AG2798" t="str">
            <v>KM 785+000 - 829+305</v>
          </cell>
          <cell r="AH2798">
            <v>36144</v>
          </cell>
          <cell r="AI2798" t="str">
            <v>Bay</v>
          </cell>
          <cell r="AJ2798" t="str">
            <v>Yerel-Saatlik</v>
          </cell>
          <cell r="AK2798">
            <v>0</v>
          </cell>
          <cell r="AL2798" t="str">
            <v/>
          </cell>
          <cell r="AM2798" t="str">
            <v>201002</v>
          </cell>
          <cell r="AN2798" t="str">
            <v/>
          </cell>
          <cell r="AO2798" t="str">
            <v>T3</v>
          </cell>
          <cell r="AP2798" t="str">
            <v>5150</v>
          </cell>
          <cell r="AQ2798" t="str">
            <v>5175</v>
          </cell>
          <cell r="AR2798" t="str">
            <v/>
          </cell>
          <cell r="AS2798" t="str">
            <v/>
          </cell>
          <cell r="AT2798" t="str">
            <v/>
          </cell>
          <cell r="AU2798" t="str">
            <v/>
          </cell>
          <cell r="AV2798" t="str">
            <v/>
          </cell>
          <cell r="AW2798" t="str">
            <v/>
          </cell>
          <cell r="AX2798" t="str">
            <v>JOSHUA GODLACK KIMARO</v>
          </cell>
          <cell r="AY2798" t="str">
            <v/>
          </cell>
          <cell r="AZ2798"/>
          <cell r="BA2798"/>
          <cell r="BB2798" t="str">
            <v/>
          </cell>
          <cell r="BC2798"/>
          <cell r="BD2798" t="str">
            <v/>
          </cell>
          <cell r="BE2798" t="str">
            <v/>
          </cell>
          <cell r="BF2798" t="str">
            <v>0</v>
          </cell>
        </row>
        <row r="2799">
          <cell r="A2799">
            <v>10076394</v>
          </cell>
          <cell r="B2799" t="str">
            <v>AMINA SAID</v>
          </cell>
          <cell r="C2799" t="str">
            <v>MBAMILA</v>
          </cell>
          <cell r="D2799" t="str">
            <v>SERVİS GÖREVLİSİ</v>
          </cell>
          <cell r="E2799" t="str">
            <v>WAITER</v>
          </cell>
          <cell r="F2799" t="str">
            <v>50109573</v>
          </cell>
          <cell r="G2799" t="str">
            <v>AFRIMAK COMPANY</v>
          </cell>
          <cell r="H2799" t="str">
            <v>50105513</v>
          </cell>
          <cell r="I2799" t="str">
            <v>0993</v>
          </cell>
          <cell r="J2799" t="str">
            <v>YEMEKHANE</v>
          </cell>
          <cell r="K2799" t="str">
            <v>50111314</v>
          </cell>
          <cell r="L2799" t="str">
            <v>TZ</v>
          </cell>
          <cell r="M2799" t="str">
            <v>Tanzanyalı</v>
          </cell>
          <cell r="N2799" t="str">
            <v>0035</v>
          </cell>
          <cell r="O2799" t="str">
            <v>TABORA</v>
          </cell>
          <cell r="P2799" t="str">
            <v>8B</v>
          </cell>
          <cell r="Q2799" t="str">
            <v>AFRIMAK COMPANY</v>
          </cell>
          <cell r="R2799">
            <v>44898</v>
          </cell>
          <cell r="S2799">
            <v>44898</v>
          </cell>
          <cell r="T2799">
            <v>45199</v>
          </cell>
          <cell r="U2799" t="str">
            <v>Belirli S. İş Sözl. sona erm.</v>
          </cell>
          <cell r="V2799" t="str">
            <v>Mavi Yaka Endirekt</v>
          </cell>
          <cell r="W2799" t="str">
            <v>LOT 3 (MIT)</v>
          </cell>
          <cell r="X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>GÖREVLİ</v>
          </cell>
          <cell r="AC2799" t="str">
            <v>99</v>
          </cell>
          <cell r="AD2799" t="str">
            <v>LOT 3 (MIT)</v>
          </cell>
          <cell r="AE2799" t="str">
            <v>0113</v>
          </cell>
          <cell r="AF2799" t="str">
            <v/>
          </cell>
          <cell r="AG2799" t="str">
            <v>KM 785+000 - 829+305</v>
          </cell>
          <cell r="AH2799">
            <v>36366</v>
          </cell>
          <cell r="AI2799" t="str">
            <v>Bay</v>
          </cell>
          <cell r="AJ2799" t="str">
            <v>Yerel-Saatlik</v>
          </cell>
          <cell r="AK2799">
            <v>0</v>
          </cell>
          <cell r="AL2799" t="str">
            <v/>
          </cell>
          <cell r="AM2799" t="str">
            <v>306002</v>
          </cell>
          <cell r="AN2799" t="str">
            <v/>
          </cell>
          <cell r="AO2799" t="str">
            <v>T3</v>
          </cell>
          <cell r="AP2799" t="str">
            <v>5150</v>
          </cell>
          <cell r="AQ2799" t="str">
            <v>5175</v>
          </cell>
          <cell r="AR2799" t="str">
            <v/>
          </cell>
          <cell r="AS2799" t="str">
            <v/>
          </cell>
          <cell r="AT2799" t="str">
            <v/>
          </cell>
          <cell r="AU2799" t="str">
            <v/>
          </cell>
          <cell r="AV2799" t="str">
            <v/>
          </cell>
          <cell r="AW2799" t="str">
            <v/>
          </cell>
          <cell r="AX2799" t="str">
            <v>AMINA SAID MBAMILA</v>
          </cell>
          <cell r="AY2799" t="str">
            <v/>
          </cell>
          <cell r="AZ2799"/>
          <cell r="BA2799"/>
          <cell r="BB2799" t="str">
            <v/>
          </cell>
          <cell r="BC2799"/>
          <cell r="BD2799" t="str">
            <v/>
          </cell>
          <cell r="BE2799" t="str">
            <v/>
          </cell>
          <cell r="BF2799" t="str">
            <v>0</v>
          </cell>
        </row>
        <row r="2800">
          <cell r="A2800">
            <v>10076438</v>
          </cell>
          <cell r="B2800" t="str">
            <v>ISHAKA ALLY</v>
          </cell>
          <cell r="C2800" t="str">
            <v>BULU</v>
          </cell>
          <cell r="D2800" t="str">
            <v>DUVARCI YARDIMCISI</v>
          </cell>
          <cell r="E2800" t="str">
            <v>MASON</v>
          </cell>
          <cell r="F2800" t="str">
            <v>50107642</v>
          </cell>
          <cell r="G2800" t="str">
            <v>PETRA PROTEK</v>
          </cell>
          <cell r="H2800" t="str">
            <v>50107642</v>
          </cell>
          <cell r="I2800" t="str">
            <v>0BBQ</v>
          </cell>
          <cell r="J2800" t="str">
            <v>İNŞAAT GRUBU</v>
          </cell>
          <cell r="K2800" t="str">
            <v>50109433</v>
          </cell>
          <cell r="L2800" t="str">
            <v>TZ</v>
          </cell>
          <cell r="M2800" t="str">
            <v>Tanzanyalı</v>
          </cell>
          <cell r="N2800" t="str">
            <v>0035</v>
          </cell>
          <cell r="O2800" t="str">
            <v>TABORA</v>
          </cell>
          <cell r="P2800" t="str">
            <v>7B</v>
          </cell>
          <cell r="Q2800" t="str">
            <v>PETRA PROTEK</v>
          </cell>
          <cell r="R2800">
            <v>44896</v>
          </cell>
          <cell r="S2800">
            <v>44896</v>
          </cell>
          <cell r="T2800">
            <v>44985</v>
          </cell>
          <cell r="U2800" t="str">
            <v>Dnm.S.İş Sözl. işverence feshi</v>
          </cell>
          <cell r="V2800" t="str">
            <v>Mavi Yaka Direkt</v>
          </cell>
          <cell r="W2800" t="str">
            <v>LOT 3 (MIT)</v>
          </cell>
          <cell r="X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>USTA</v>
          </cell>
          <cell r="AC2800" t="str">
            <v>99</v>
          </cell>
          <cell r="AD2800" t="str">
            <v>LOT 3 (MIT)</v>
          </cell>
          <cell r="AE2800" t="str">
            <v>0113</v>
          </cell>
          <cell r="AF2800" t="str">
            <v/>
          </cell>
          <cell r="AG2800" t="str">
            <v>KM 785+000 - 829+305</v>
          </cell>
          <cell r="AH2800">
            <v>35797</v>
          </cell>
          <cell r="AI2800" t="str">
            <v>Bay</v>
          </cell>
          <cell r="AJ2800" t="str">
            <v>Yerel-Saatlik</v>
          </cell>
          <cell r="AK2800">
            <v>0</v>
          </cell>
          <cell r="AL2800" t="str">
            <v/>
          </cell>
          <cell r="AM2800" t="str">
            <v>201002</v>
          </cell>
          <cell r="AN2800" t="str">
            <v/>
          </cell>
          <cell r="AO2800" t="str">
            <v>T3</v>
          </cell>
          <cell r="AP2800" t="str">
            <v>5150</v>
          </cell>
          <cell r="AQ2800" t="str">
            <v>5175</v>
          </cell>
          <cell r="AR2800" t="str">
            <v/>
          </cell>
          <cell r="AS2800" t="str">
            <v/>
          </cell>
          <cell r="AT2800" t="str">
            <v/>
          </cell>
          <cell r="AU2800" t="str">
            <v/>
          </cell>
          <cell r="AV2800" t="str">
            <v/>
          </cell>
          <cell r="AW2800" t="str">
            <v/>
          </cell>
          <cell r="AX2800" t="str">
            <v>ISHAKA ALLY BULU</v>
          </cell>
          <cell r="AY2800" t="str">
            <v/>
          </cell>
          <cell r="AZ2800"/>
          <cell r="BA2800"/>
          <cell r="BB2800" t="str">
            <v/>
          </cell>
          <cell r="BC2800"/>
          <cell r="BD2800" t="str">
            <v/>
          </cell>
          <cell r="BE2800" t="str">
            <v/>
          </cell>
          <cell r="BF2800" t="str">
            <v>0</v>
          </cell>
        </row>
        <row r="2801">
          <cell r="A2801">
            <v>10076392</v>
          </cell>
          <cell r="B2801" t="str">
            <v>TATU SIMBA</v>
          </cell>
          <cell r="C2801" t="str">
            <v>KATEKA</v>
          </cell>
          <cell r="D2801" t="str">
            <v>AŞÇI</v>
          </cell>
          <cell r="E2801" t="str">
            <v>COOK</v>
          </cell>
          <cell r="F2801" t="str">
            <v>50109573</v>
          </cell>
          <cell r="G2801" t="str">
            <v>AFRIMAK COMPANY</v>
          </cell>
          <cell r="H2801" t="str">
            <v>50105513</v>
          </cell>
          <cell r="I2801" t="str">
            <v>0993</v>
          </cell>
          <cell r="J2801" t="str">
            <v>YEMEKHANE</v>
          </cell>
          <cell r="K2801" t="str">
            <v>50109574</v>
          </cell>
          <cell r="L2801" t="str">
            <v>TZ</v>
          </cell>
          <cell r="M2801" t="str">
            <v>Tanzanyalı</v>
          </cell>
          <cell r="N2801" t="str">
            <v>0035</v>
          </cell>
          <cell r="O2801" t="str">
            <v>TABORA</v>
          </cell>
          <cell r="P2801" t="str">
            <v>8B</v>
          </cell>
          <cell r="Q2801" t="str">
            <v>AFRIMAK COMPANY</v>
          </cell>
          <cell r="R2801">
            <v>44898</v>
          </cell>
          <cell r="S2801">
            <v>44898</v>
          </cell>
          <cell r="T2801">
            <v>44986</v>
          </cell>
          <cell r="U2801" t="str">
            <v>Bsz.S.İşSz.İşçiTrf.fsh(istifa)</v>
          </cell>
          <cell r="V2801" t="str">
            <v>Mavi Yaka Endirekt</v>
          </cell>
          <cell r="W2801" t="str">
            <v>LOT 3 (MIT)</v>
          </cell>
          <cell r="X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>GÖREVLİ</v>
          </cell>
          <cell r="AC2801" t="str">
            <v>99</v>
          </cell>
          <cell r="AD2801" t="str">
            <v>LOT 3 (MIT)</v>
          </cell>
          <cell r="AE2801" t="str">
            <v>0113</v>
          </cell>
          <cell r="AF2801" t="str">
            <v/>
          </cell>
          <cell r="AG2801" t="str">
            <v>KM 785+000 - 829+305</v>
          </cell>
          <cell r="AH2801">
            <v>30504</v>
          </cell>
          <cell r="AI2801" t="str">
            <v>Bay</v>
          </cell>
          <cell r="AJ2801" t="str">
            <v>Yerel-Saatlik</v>
          </cell>
          <cell r="AK2801">
            <v>0</v>
          </cell>
          <cell r="AL2801" t="str">
            <v/>
          </cell>
          <cell r="AM2801" t="str">
            <v>306002</v>
          </cell>
          <cell r="AN2801" t="str">
            <v/>
          </cell>
          <cell r="AO2801" t="str">
            <v>T3</v>
          </cell>
          <cell r="AP2801" t="str">
            <v>5150</v>
          </cell>
          <cell r="AQ2801" t="str">
            <v>5175</v>
          </cell>
          <cell r="AR2801" t="str">
            <v/>
          </cell>
          <cell r="AS2801" t="str">
            <v/>
          </cell>
          <cell r="AT2801" t="str">
            <v/>
          </cell>
          <cell r="AU2801" t="str">
            <v/>
          </cell>
          <cell r="AV2801" t="str">
            <v/>
          </cell>
          <cell r="AW2801" t="str">
            <v/>
          </cell>
          <cell r="AX2801" t="str">
            <v>TATU SIMBA KATEKA</v>
          </cell>
          <cell r="AY2801" t="str">
            <v/>
          </cell>
          <cell r="AZ2801"/>
          <cell r="BA2801"/>
          <cell r="BB2801" t="str">
            <v/>
          </cell>
          <cell r="BC2801"/>
          <cell r="BD2801" t="str">
            <v/>
          </cell>
          <cell r="BE2801" t="str">
            <v/>
          </cell>
          <cell r="BF2801" t="str">
            <v>0</v>
          </cell>
        </row>
        <row r="2802">
          <cell r="A2802">
            <v>10076391</v>
          </cell>
          <cell r="B2802" t="str">
            <v>LUGENDO GABRIELY</v>
          </cell>
          <cell r="C2802" t="str">
            <v>MUWELU</v>
          </cell>
          <cell r="D2802" t="str">
            <v>SERAMİKÇİ</v>
          </cell>
          <cell r="E2802" t="str">
            <v>CERAMIC LAYER</v>
          </cell>
          <cell r="F2802" t="str">
            <v>50107642</v>
          </cell>
          <cell r="G2802" t="str">
            <v>PETRA PROTEK</v>
          </cell>
          <cell r="H2802" t="str">
            <v>50107642</v>
          </cell>
          <cell r="I2802" t="str">
            <v>0BBQ</v>
          </cell>
          <cell r="J2802" t="str">
            <v>İNŞAAT GRUBU</v>
          </cell>
          <cell r="K2802" t="str">
            <v>50109144</v>
          </cell>
          <cell r="L2802" t="str">
            <v>TZ</v>
          </cell>
          <cell r="M2802" t="str">
            <v>Tanzanyalı</v>
          </cell>
          <cell r="N2802" t="str">
            <v>0035</v>
          </cell>
          <cell r="O2802" t="str">
            <v>TABORA</v>
          </cell>
          <cell r="P2802" t="str">
            <v>7B</v>
          </cell>
          <cell r="Q2802" t="str">
            <v>PETRA PROTEK</v>
          </cell>
          <cell r="R2802">
            <v>44896</v>
          </cell>
          <cell r="S2802">
            <v>44896</v>
          </cell>
          <cell r="T2802">
            <v>45047</v>
          </cell>
          <cell r="U2802" t="str">
            <v>Dnm.S.İş Sözl. işverence feshi</v>
          </cell>
          <cell r="V2802" t="str">
            <v>Mavi Yaka Direkt</v>
          </cell>
          <cell r="W2802" t="str">
            <v>LOT 3 (MIT)</v>
          </cell>
          <cell r="X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>USTA</v>
          </cell>
          <cell r="AC2802" t="str">
            <v>99</v>
          </cell>
          <cell r="AD2802" t="str">
            <v>LOT 3 (MIT)</v>
          </cell>
          <cell r="AE2802" t="str">
            <v>0113</v>
          </cell>
          <cell r="AF2802" t="str">
            <v/>
          </cell>
          <cell r="AG2802" t="str">
            <v>KM 785+000 - 829+305</v>
          </cell>
          <cell r="AH2802">
            <v>36144</v>
          </cell>
          <cell r="AI2802" t="str">
            <v>Bay</v>
          </cell>
          <cell r="AJ2802" t="str">
            <v>Yerel-Saatlik</v>
          </cell>
          <cell r="AK2802">
            <v>0</v>
          </cell>
          <cell r="AL2802" t="str">
            <v/>
          </cell>
          <cell r="AM2802" t="str">
            <v>201002</v>
          </cell>
          <cell r="AN2802" t="str">
            <v/>
          </cell>
          <cell r="AO2802" t="str">
            <v>T3</v>
          </cell>
          <cell r="AP2802" t="str">
            <v>5150</v>
          </cell>
          <cell r="AQ2802" t="str">
            <v>5175</v>
          </cell>
          <cell r="AR2802" t="str">
            <v/>
          </cell>
          <cell r="AS2802" t="str">
            <v/>
          </cell>
          <cell r="AT2802" t="str">
            <v/>
          </cell>
          <cell r="AU2802" t="str">
            <v/>
          </cell>
          <cell r="AV2802" t="str">
            <v/>
          </cell>
          <cell r="AW2802" t="str">
            <v/>
          </cell>
          <cell r="AX2802" t="str">
            <v>LUGENDO GABRIELY MUWELU</v>
          </cell>
          <cell r="AY2802" t="str">
            <v/>
          </cell>
          <cell r="AZ2802"/>
          <cell r="BA2802"/>
          <cell r="BB2802" t="str">
            <v/>
          </cell>
          <cell r="BC2802"/>
          <cell r="BD2802" t="str">
            <v/>
          </cell>
          <cell r="BE2802" t="str">
            <v/>
          </cell>
          <cell r="BF2802" t="str">
            <v>0</v>
          </cell>
        </row>
        <row r="2803">
          <cell r="A2803">
            <v>10076439</v>
          </cell>
          <cell r="B2803" t="str">
            <v>ISACK KURWA</v>
          </cell>
          <cell r="C2803" t="str">
            <v>MANYAMA</v>
          </cell>
          <cell r="D2803" t="str">
            <v>DUVARCI</v>
          </cell>
          <cell r="E2803" t="str">
            <v>MASON</v>
          </cell>
          <cell r="F2803" t="str">
            <v>50107642</v>
          </cell>
          <cell r="G2803" t="str">
            <v>PETRA PROTEK</v>
          </cell>
          <cell r="H2803" t="str">
            <v>50107642</v>
          </cell>
          <cell r="I2803" t="str">
            <v>0BBQ</v>
          </cell>
          <cell r="J2803" t="str">
            <v>İNŞAAT GRUBU</v>
          </cell>
          <cell r="K2803" t="str">
            <v>50107815</v>
          </cell>
          <cell r="L2803" t="str">
            <v>TZ</v>
          </cell>
          <cell r="M2803" t="str">
            <v>Tanzanyalı</v>
          </cell>
          <cell r="N2803" t="str">
            <v>0035</v>
          </cell>
          <cell r="O2803" t="str">
            <v>TABORA</v>
          </cell>
          <cell r="P2803" t="str">
            <v>7B</v>
          </cell>
          <cell r="Q2803" t="str">
            <v>PETRA PROTEK</v>
          </cell>
          <cell r="R2803">
            <v>44896</v>
          </cell>
          <cell r="S2803">
            <v>44896</v>
          </cell>
          <cell r="T2803">
            <v>44953</v>
          </cell>
          <cell r="U2803" t="str">
            <v>Dnm.S.İş Sözl. işverence feshi</v>
          </cell>
          <cell r="V2803" t="str">
            <v>Mavi Yaka Direkt</v>
          </cell>
          <cell r="W2803" t="str">
            <v>LOT 3 (MIT)</v>
          </cell>
          <cell r="X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>USTA</v>
          </cell>
          <cell r="AC2803" t="str">
            <v>99</v>
          </cell>
          <cell r="AD2803" t="str">
            <v>LOT 3 (MIT)</v>
          </cell>
          <cell r="AE2803" t="str">
            <v>0113</v>
          </cell>
          <cell r="AF2803" t="str">
            <v/>
          </cell>
          <cell r="AG2803" t="str">
            <v>KM 785+000 - 829+305</v>
          </cell>
          <cell r="AH2803">
            <v>27150</v>
          </cell>
          <cell r="AI2803" t="str">
            <v>Bay</v>
          </cell>
          <cell r="AJ2803" t="str">
            <v>Yerel-Saatlik</v>
          </cell>
          <cell r="AK2803">
            <v>0</v>
          </cell>
          <cell r="AL2803" t="str">
            <v/>
          </cell>
          <cell r="AM2803" t="str">
            <v>201002</v>
          </cell>
          <cell r="AN2803" t="str">
            <v/>
          </cell>
          <cell r="AO2803" t="str">
            <v>T3</v>
          </cell>
          <cell r="AP2803" t="str">
            <v>5150</v>
          </cell>
          <cell r="AQ2803" t="str">
            <v>5175</v>
          </cell>
          <cell r="AR2803" t="str">
            <v/>
          </cell>
          <cell r="AS2803" t="str">
            <v/>
          </cell>
          <cell r="AT2803" t="str">
            <v/>
          </cell>
          <cell r="AU2803" t="str">
            <v/>
          </cell>
          <cell r="AV2803" t="str">
            <v/>
          </cell>
          <cell r="AW2803" t="str">
            <v/>
          </cell>
          <cell r="AX2803" t="str">
            <v>ISACK KURWA MANYAMA</v>
          </cell>
          <cell r="AY2803" t="str">
            <v/>
          </cell>
          <cell r="AZ2803"/>
          <cell r="BA2803"/>
          <cell r="BB2803" t="str">
            <v/>
          </cell>
          <cell r="BC2803"/>
          <cell r="BD2803" t="str">
            <v/>
          </cell>
          <cell r="BE2803" t="str">
            <v/>
          </cell>
          <cell r="BF2803" t="str">
            <v>0</v>
          </cell>
        </row>
        <row r="2804">
          <cell r="A2804">
            <v>10076440</v>
          </cell>
          <cell r="B2804" t="str">
            <v>BONIPHACE JULIUS</v>
          </cell>
          <cell r="C2804" t="str">
            <v>MASIGILI</v>
          </cell>
          <cell r="D2804" t="str">
            <v>SIHHİ TESİSATÇI YARDIMCISI</v>
          </cell>
          <cell r="E2804" t="str">
            <v>PLUMBER HELPER</v>
          </cell>
          <cell r="F2804" t="str">
            <v>50107642</v>
          </cell>
          <cell r="G2804" t="str">
            <v>PETRA PROTEK</v>
          </cell>
          <cell r="H2804" t="str">
            <v>50107642</v>
          </cell>
          <cell r="I2804" t="str">
            <v>0BBQ</v>
          </cell>
          <cell r="J2804" t="str">
            <v>İNŞAAT GRUBU</v>
          </cell>
          <cell r="K2804" t="str">
            <v>50111394</v>
          </cell>
          <cell r="L2804" t="str">
            <v>TZ</v>
          </cell>
          <cell r="M2804" t="str">
            <v>Tanzanyalı</v>
          </cell>
          <cell r="N2804" t="str">
            <v>0035</v>
          </cell>
          <cell r="O2804" t="str">
            <v>TABORA</v>
          </cell>
          <cell r="P2804" t="str">
            <v>7B</v>
          </cell>
          <cell r="Q2804" t="str">
            <v>PETRA PROTEK</v>
          </cell>
          <cell r="R2804">
            <v>44899</v>
          </cell>
          <cell r="S2804">
            <v>44899</v>
          </cell>
          <cell r="T2804">
            <v>44969</v>
          </cell>
          <cell r="U2804" t="str">
            <v>Bsz.S.İşSz.İşçiTrf.fsh(istifa)</v>
          </cell>
          <cell r="V2804" t="str">
            <v>Mavi Yaka Direkt</v>
          </cell>
          <cell r="W2804" t="str">
            <v>LOT 3 (MIT)</v>
          </cell>
          <cell r="X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>İŞÇİ</v>
          </cell>
          <cell r="AC2804" t="str">
            <v>99</v>
          </cell>
          <cell r="AD2804" t="str">
            <v>LOT 3 (MIT)</v>
          </cell>
          <cell r="AE2804" t="str">
            <v>0113</v>
          </cell>
          <cell r="AF2804" t="str">
            <v/>
          </cell>
          <cell r="AG2804" t="str">
            <v>KM 785+000 - 829+305</v>
          </cell>
          <cell r="AH2804">
            <v>32969</v>
          </cell>
          <cell r="AI2804" t="str">
            <v>Bay</v>
          </cell>
          <cell r="AJ2804" t="str">
            <v>Yerel-Saatlik</v>
          </cell>
          <cell r="AK2804">
            <v>0</v>
          </cell>
          <cell r="AL2804" t="str">
            <v/>
          </cell>
          <cell r="AM2804" t="str">
            <v>201002</v>
          </cell>
          <cell r="AN2804" t="str">
            <v/>
          </cell>
          <cell r="AO2804" t="str">
            <v>T3</v>
          </cell>
          <cell r="AP2804" t="str">
            <v>5150</v>
          </cell>
          <cell r="AQ2804" t="str">
            <v>5175</v>
          </cell>
          <cell r="AR2804" t="str">
            <v/>
          </cell>
          <cell r="AS2804" t="str">
            <v/>
          </cell>
          <cell r="AT2804" t="str">
            <v/>
          </cell>
          <cell r="AU2804" t="str">
            <v/>
          </cell>
          <cell r="AV2804" t="str">
            <v/>
          </cell>
          <cell r="AW2804" t="str">
            <v/>
          </cell>
          <cell r="AX2804" t="str">
            <v>BONIPHACE JULIUS MASIGILI</v>
          </cell>
          <cell r="AY2804" t="str">
            <v/>
          </cell>
          <cell r="AZ2804"/>
          <cell r="BA2804"/>
          <cell r="BB2804" t="str">
            <v/>
          </cell>
          <cell r="BC2804"/>
          <cell r="BD2804" t="str">
            <v/>
          </cell>
          <cell r="BE2804" t="str">
            <v/>
          </cell>
          <cell r="BF2804" t="str">
            <v>0</v>
          </cell>
        </row>
        <row r="2805">
          <cell r="A2805">
            <v>10076441</v>
          </cell>
          <cell r="B2805" t="str">
            <v>SELEMANI JUMA</v>
          </cell>
          <cell r="C2805" t="str">
            <v>SELEMANI</v>
          </cell>
          <cell r="D2805" t="str">
            <v>SIHHİ TESİSATÇI YARDIMCISI</v>
          </cell>
          <cell r="E2805" t="str">
            <v>PLUMBER HELPER</v>
          </cell>
          <cell r="F2805" t="str">
            <v>50107642</v>
          </cell>
          <cell r="G2805" t="str">
            <v>PETRA PROTEK</v>
          </cell>
          <cell r="H2805" t="str">
            <v>50107642</v>
          </cell>
          <cell r="I2805" t="str">
            <v>0BBQ</v>
          </cell>
          <cell r="J2805" t="str">
            <v>İNŞAAT GRUBU</v>
          </cell>
          <cell r="K2805" t="str">
            <v>50111394</v>
          </cell>
          <cell r="L2805" t="str">
            <v>TZ</v>
          </cell>
          <cell r="M2805" t="str">
            <v>Tanzanyalı</v>
          </cell>
          <cell r="N2805" t="str">
            <v>0035</v>
          </cell>
          <cell r="O2805" t="str">
            <v>TABORA</v>
          </cell>
          <cell r="P2805" t="str">
            <v>7B</v>
          </cell>
          <cell r="Q2805" t="str">
            <v>PETRA PROTEK</v>
          </cell>
          <cell r="R2805">
            <v>44899</v>
          </cell>
          <cell r="S2805">
            <v>44899</v>
          </cell>
          <cell r="T2805">
            <v>44973</v>
          </cell>
          <cell r="U2805" t="str">
            <v>Dnm.S.İş Sözl. işverence feshi</v>
          </cell>
          <cell r="V2805" t="str">
            <v>Mavi Yaka Direkt</v>
          </cell>
          <cell r="W2805" t="str">
            <v>LOT 3 (MIT)</v>
          </cell>
          <cell r="X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>İŞÇİ</v>
          </cell>
          <cell r="AC2805" t="str">
            <v>99</v>
          </cell>
          <cell r="AD2805" t="str">
            <v>LOT 3 (MIT)</v>
          </cell>
          <cell r="AE2805" t="str">
            <v>0113</v>
          </cell>
          <cell r="AF2805" t="str">
            <v/>
          </cell>
          <cell r="AG2805" t="str">
            <v>KM 785+000 - 829+305</v>
          </cell>
          <cell r="AH2805">
            <v>32969</v>
          </cell>
          <cell r="AI2805" t="str">
            <v>Bay</v>
          </cell>
          <cell r="AJ2805" t="str">
            <v>Yerel-Saatlik</v>
          </cell>
          <cell r="AK2805">
            <v>0</v>
          </cell>
          <cell r="AL2805" t="str">
            <v/>
          </cell>
          <cell r="AM2805" t="str">
            <v>201002</v>
          </cell>
          <cell r="AN2805" t="str">
            <v/>
          </cell>
          <cell r="AO2805" t="str">
            <v>T3</v>
          </cell>
          <cell r="AP2805" t="str">
            <v>5150</v>
          </cell>
          <cell r="AQ2805" t="str">
            <v>5175</v>
          </cell>
          <cell r="AR2805" t="str">
            <v/>
          </cell>
          <cell r="AS2805" t="str">
            <v/>
          </cell>
          <cell r="AT2805" t="str">
            <v/>
          </cell>
          <cell r="AU2805" t="str">
            <v/>
          </cell>
          <cell r="AV2805" t="str">
            <v/>
          </cell>
          <cell r="AW2805" t="str">
            <v/>
          </cell>
          <cell r="AX2805" t="str">
            <v>SELEMANI JUMA  SELEMANI</v>
          </cell>
          <cell r="AY2805" t="str">
            <v/>
          </cell>
          <cell r="AZ2805"/>
          <cell r="BA2805"/>
          <cell r="BB2805" t="str">
            <v/>
          </cell>
          <cell r="BC2805"/>
          <cell r="BD2805" t="str">
            <v/>
          </cell>
          <cell r="BE2805" t="str">
            <v/>
          </cell>
          <cell r="BF2805" t="str">
            <v>0</v>
          </cell>
        </row>
        <row r="2806">
          <cell r="A2806">
            <v>10076443</v>
          </cell>
          <cell r="B2806" t="str">
            <v>IMAN EZRA</v>
          </cell>
          <cell r="C2806" t="str">
            <v>MREMA</v>
          </cell>
          <cell r="D2806" t="str">
            <v>ELEKTRİK TESİSATÇI</v>
          </cell>
          <cell r="E2806" t="str">
            <v>ELECTRICIAN</v>
          </cell>
          <cell r="F2806" t="str">
            <v>50107642</v>
          </cell>
          <cell r="G2806" t="str">
            <v>PETRA PROTEK</v>
          </cell>
          <cell r="H2806" t="str">
            <v>50107642</v>
          </cell>
          <cell r="I2806" t="str">
            <v>0BBQ</v>
          </cell>
          <cell r="J2806" t="str">
            <v>İNŞAAT GRUBU</v>
          </cell>
          <cell r="K2806" t="str">
            <v>50109859</v>
          </cell>
          <cell r="L2806" t="str">
            <v>TZ</v>
          </cell>
          <cell r="M2806" t="str">
            <v>Tanzanyalı</v>
          </cell>
          <cell r="N2806" t="str">
            <v>0035</v>
          </cell>
          <cell r="O2806" t="str">
            <v>TABORA</v>
          </cell>
          <cell r="P2806" t="str">
            <v>7B</v>
          </cell>
          <cell r="Q2806" t="str">
            <v>PETRA PROTEK</v>
          </cell>
          <cell r="R2806">
            <v>44896</v>
          </cell>
          <cell r="S2806">
            <v>44896</v>
          </cell>
          <cell r="T2806">
            <v>44973</v>
          </cell>
          <cell r="U2806" t="str">
            <v>Dnm.S.İş Sözl. işverence feshi</v>
          </cell>
          <cell r="V2806" t="str">
            <v>Mavi Yaka Direkt</v>
          </cell>
          <cell r="W2806" t="str">
            <v>LOT 3 (MIT)</v>
          </cell>
          <cell r="X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>USTA</v>
          </cell>
          <cell r="AC2806" t="str">
            <v>99</v>
          </cell>
          <cell r="AD2806" t="str">
            <v>LOT 3 (MIT)</v>
          </cell>
          <cell r="AE2806" t="str">
            <v>0113</v>
          </cell>
          <cell r="AF2806" t="str">
            <v/>
          </cell>
          <cell r="AG2806" t="str">
            <v>KM 785+000 - 829+305</v>
          </cell>
          <cell r="AH2806">
            <v>36366</v>
          </cell>
          <cell r="AI2806" t="str">
            <v>Bay</v>
          </cell>
          <cell r="AJ2806" t="str">
            <v>Yerel-Saatlik</v>
          </cell>
          <cell r="AK2806">
            <v>0</v>
          </cell>
          <cell r="AL2806" t="str">
            <v/>
          </cell>
          <cell r="AM2806" t="str">
            <v>201002</v>
          </cell>
          <cell r="AN2806" t="str">
            <v/>
          </cell>
          <cell r="AO2806" t="str">
            <v>T3</v>
          </cell>
          <cell r="AP2806" t="str">
            <v>5150</v>
          </cell>
          <cell r="AQ2806" t="str">
            <v>5175</v>
          </cell>
          <cell r="AR2806" t="str">
            <v/>
          </cell>
          <cell r="AS2806" t="str">
            <v/>
          </cell>
          <cell r="AT2806" t="str">
            <v/>
          </cell>
          <cell r="AU2806" t="str">
            <v/>
          </cell>
          <cell r="AV2806" t="str">
            <v/>
          </cell>
          <cell r="AW2806" t="str">
            <v/>
          </cell>
          <cell r="AX2806" t="str">
            <v>IMAN EZRA MREMA</v>
          </cell>
          <cell r="AY2806" t="str">
            <v/>
          </cell>
          <cell r="AZ2806"/>
          <cell r="BA2806"/>
          <cell r="BB2806" t="str">
            <v/>
          </cell>
          <cell r="BC2806"/>
          <cell r="BD2806" t="str">
            <v/>
          </cell>
          <cell r="BE2806" t="str">
            <v/>
          </cell>
          <cell r="BF2806" t="str">
            <v>0</v>
          </cell>
        </row>
        <row r="2807">
          <cell r="A2807">
            <v>10076444</v>
          </cell>
          <cell r="B2807" t="str">
            <v>HUSSEIN IBRAHIM</v>
          </cell>
          <cell r="C2807" t="str">
            <v>KASAMBWA</v>
          </cell>
          <cell r="D2807" t="str">
            <v>DUVARCI YARDIMCISI</v>
          </cell>
          <cell r="E2807" t="str">
            <v>MASON</v>
          </cell>
          <cell r="F2807" t="str">
            <v>50107642</v>
          </cell>
          <cell r="G2807" t="str">
            <v>PETRA PROTEK</v>
          </cell>
          <cell r="H2807" t="str">
            <v>50107642</v>
          </cell>
          <cell r="I2807" t="str">
            <v>0BBQ</v>
          </cell>
          <cell r="J2807" t="str">
            <v>İNŞAAT GRUBU</v>
          </cell>
          <cell r="K2807" t="str">
            <v>50109433</v>
          </cell>
          <cell r="L2807" t="str">
            <v>TZ</v>
          </cell>
          <cell r="M2807" t="str">
            <v>Tanzanyalı</v>
          </cell>
          <cell r="N2807" t="str">
            <v>0035</v>
          </cell>
          <cell r="O2807" t="str">
            <v>TABORA</v>
          </cell>
          <cell r="P2807" t="str">
            <v>7B</v>
          </cell>
          <cell r="Q2807" t="str">
            <v>PETRA PROTEK</v>
          </cell>
          <cell r="R2807">
            <v>44896</v>
          </cell>
          <cell r="S2807">
            <v>44896</v>
          </cell>
          <cell r="T2807">
            <v>44999</v>
          </cell>
          <cell r="U2807" t="str">
            <v>Diğer nedenler</v>
          </cell>
          <cell r="V2807" t="str">
            <v>Mavi Yaka Direkt</v>
          </cell>
          <cell r="W2807" t="str">
            <v>LOT 3 (MIT)</v>
          </cell>
          <cell r="X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>USTA</v>
          </cell>
          <cell r="AC2807" t="str">
            <v>99</v>
          </cell>
          <cell r="AD2807" t="str">
            <v>LOT 3 (MIT)</v>
          </cell>
          <cell r="AE2807" t="str">
            <v>0113</v>
          </cell>
          <cell r="AF2807" t="str">
            <v/>
          </cell>
          <cell r="AG2807" t="str">
            <v>KM 785+000 - 829+305</v>
          </cell>
          <cell r="AH2807">
            <v>34028</v>
          </cell>
          <cell r="AI2807" t="str">
            <v>Bay</v>
          </cell>
          <cell r="AJ2807" t="str">
            <v>Yerel-Saatlik</v>
          </cell>
          <cell r="AK2807">
            <v>0</v>
          </cell>
          <cell r="AL2807" t="str">
            <v/>
          </cell>
          <cell r="AM2807" t="str">
            <v>201002</v>
          </cell>
          <cell r="AN2807" t="str">
            <v/>
          </cell>
          <cell r="AO2807" t="str">
            <v>T3</v>
          </cell>
          <cell r="AP2807" t="str">
            <v>5150</v>
          </cell>
          <cell r="AQ2807" t="str">
            <v>5175</v>
          </cell>
          <cell r="AR2807" t="str">
            <v/>
          </cell>
          <cell r="AS2807" t="str">
            <v/>
          </cell>
          <cell r="AT2807" t="str">
            <v/>
          </cell>
          <cell r="AU2807" t="str">
            <v/>
          </cell>
          <cell r="AV2807" t="str">
            <v/>
          </cell>
          <cell r="AW2807" t="str">
            <v/>
          </cell>
          <cell r="AX2807" t="str">
            <v>HUSSEIN IBRAHIM KASAMBWA</v>
          </cell>
          <cell r="AY2807" t="str">
            <v/>
          </cell>
          <cell r="AZ2807"/>
          <cell r="BA2807"/>
          <cell r="BB2807" t="str">
            <v/>
          </cell>
          <cell r="BC2807"/>
          <cell r="BD2807" t="str">
            <v/>
          </cell>
          <cell r="BE2807" t="str">
            <v/>
          </cell>
          <cell r="BF2807" t="str">
            <v>0</v>
          </cell>
        </row>
        <row r="2808">
          <cell r="A2808">
            <v>10076445</v>
          </cell>
          <cell r="B2808" t="str">
            <v>SULEIMAN ALLY</v>
          </cell>
          <cell r="C2808" t="str">
            <v>RAJABU</v>
          </cell>
          <cell r="D2808" t="str">
            <v>SIHHİ TESİSATÇI</v>
          </cell>
          <cell r="E2808" t="str">
            <v>PLUMBER</v>
          </cell>
          <cell r="F2808" t="str">
            <v>50107642</v>
          </cell>
          <cell r="G2808" t="str">
            <v>PETRA PROTEK</v>
          </cell>
          <cell r="H2808" t="str">
            <v>50107642</v>
          </cell>
          <cell r="I2808" t="str">
            <v>0BBQ</v>
          </cell>
          <cell r="J2808" t="str">
            <v>İNŞAAT GRUBU</v>
          </cell>
          <cell r="K2808" t="str">
            <v>50111127</v>
          </cell>
          <cell r="L2808" t="str">
            <v>TZ</v>
          </cell>
          <cell r="M2808" t="str">
            <v>Tanzanyalı</v>
          </cell>
          <cell r="N2808" t="str">
            <v>0035</v>
          </cell>
          <cell r="O2808" t="str">
            <v>TABORA</v>
          </cell>
          <cell r="P2808" t="str">
            <v>7B</v>
          </cell>
          <cell r="Q2808" t="str">
            <v>PETRA PROTEK</v>
          </cell>
          <cell r="R2808">
            <v>44899</v>
          </cell>
          <cell r="S2808">
            <v>44899</v>
          </cell>
          <cell r="T2808">
            <v>44999</v>
          </cell>
          <cell r="U2808" t="str">
            <v>Dnm.S.İş Sözl. işverence feshi</v>
          </cell>
          <cell r="V2808" t="str">
            <v>Mavi Yaka Direkt</v>
          </cell>
          <cell r="W2808" t="str">
            <v>LOT 3 (MIT)</v>
          </cell>
          <cell r="X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>USTA</v>
          </cell>
          <cell r="AC2808" t="str">
            <v>99</v>
          </cell>
          <cell r="AD2808" t="str">
            <v>LOT 3 (MIT)</v>
          </cell>
          <cell r="AE2808" t="str">
            <v>0113</v>
          </cell>
          <cell r="AF2808" t="str">
            <v/>
          </cell>
          <cell r="AG2808" t="str">
            <v>KM 785+000 - 829+305</v>
          </cell>
          <cell r="AH2808">
            <v>32969</v>
          </cell>
          <cell r="AI2808" t="str">
            <v>Bay</v>
          </cell>
          <cell r="AJ2808" t="str">
            <v>Yerel-Saatlik</v>
          </cell>
          <cell r="AK2808">
            <v>0</v>
          </cell>
          <cell r="AL2808" t="str">
            <v/>
          </cell>
          <cell r="AM2808" t="str">
            <v>201002</v>
          </cell>
          <cell r="AN2808" t="str">
            <v/>
          </cell>
          <cell r="AO2808" t="str">
            <v>T3</v>
          </cell>
          <cell r="AP2808" t="str">
            <v>5150</v>
          </cell>
          <cell r="AQ2808" t="str">
            <v>5175</v>
          </cell>
          <cell r="AR2808" t="str">
            <v/>
          </cell>
          <cell r="AS2808" t="str">
            <v/>
          </cell>
          <cell r="AT2808" t="str">
            <v/>
          </cell>
          <cell r="AU2808" t="str">
            <v/>
          </cell>
          <cell r="AV2808" t="str">
            <v/>
          </cell>
          <cell r="AW2808" t="str">
            <v/>
          </cell>
          <cell r="AX2808" t="str">
            <v>SULEIMAN ALLY RAJABU</v>
          </cell>
          <cell r="AY2808" t="str">
            <v/>
          </cell>
          <cell r="AZ2808"/>
          <cell r="BA2808"/>
          <cell r="BB2808" t="str">
            <v/>
          </cell>
          <cell r="BC2808"/>
          <cell r="BD2808" t="str">
            <v/>
          </cell>
          <cell r="BE2808" t="str">
            <v/>
          </cell>
          <cell r="BF2808" t="str">
            <v>0</v>
          </cell>
        </row>
        <row r="2809">
          <cell r="A2809">
            <v>10076370</v>
          </cell>
          <cell r="B2809" t="str">
            <v>ZAINABU FURAHA</v>
          </cell>
          <cell r="C2809" t="str">
            <v>MARSHA</v>
          </cell>
          <cell r="D2809" t="str">
            <v>SERVİS GÖREVLİSİ</v>
          </cell>
          <cell r="E2809" t="str">
            <v>WAITER</v>
          </cell>
          <cell r="F2809" t="str">
            <v>50109573</v>
          </cell>
          <cell r="G2809" t="str">
            <v>AFRIMAK COMPANY</v>
          </cell>
          <cell r="H2809" t="str">
            <v>50105513</v>
          </cell>
          <cell r="I2809" t="str">
            <v>0993</v>
          </cell>
          <cell r="J2809" t="str">
            <v>YEMEKHANE</v>
          </cell>
          <cell r="K2809" t="str">
            <v>50111314</v>
          </cell>
          <cell r="L2809" t="str">
            <v>TZ</v>
          </cell>
          <cell r="M2809" t="str">
            <v>Tanzanyalı</v>
          </cell>
          <cell r="N2809" t="str">
            <v>0035</v>
          </cell>
          <cell r="O2809" t="str">
            <v>TABORA</v>
          </cell>
          <cell r="P2809" t="str">
            <v>8B</v>
          </cell>
          <cell r="Q2809" t="str">
            <v>AFRIMAK COMPANY</v>
          </cell>
          <cell r="R2809">
            <v>44898</v>
          </cell>
          <cell r="S2809">
            <v>44898</v>
          </cell>
          <cell r="T2809">
            <v>45199</v>
          </cell>
          <cell r="U2809" t="str">
            <v>Belirli S. İş Sözl. sona erm.</v>
          </cell>
          <cell r="V2809" t="str">
            <v>Mavi Yaka Endirekt</v>
          </cell>
          <cell r="W2809" t="str">
            <v>LOT 3 (MIT)</v>
          </cell>
          <cell r="X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>GÖREVLİ</v>
          </cell>
          <cell r="AC2809" t="str">
            <v>99</v>
          </cell>
          <cell r="AD2809" t="str">
            <v>LOT 3 (MIT)</v>
          </cell>
          <cell r="AE2809" t="str">
            <v>0113</v>
          </cell>
          <cell r="AF2809" t="str">
            <v/>
          </cell>
          <cell r="AG2809" t="str">
            <v>KM 785+000 - 829+305</v>
          </cell>
          <cell r="AH2809">
            <v>36039</v>
          </cell>
          <cell r="AI2809" t="str">
            <v>Bay</v>
          </cell>
          <cell r="AJ2809" t="str">
            <v>Yerel-Saatlik</v>
          </cell>
          <cell r="AK2809">
            <v>0</v>
          </cell>
          <cell r="AL2809" t="str">
            <v/>
          </cell>
          <cell r="AM2809" t="str">
            <v>306002</v>
          </cell>
          <cell r="AN2809" t="str">
            <v/>
          </cell>
          <cell r="AO2809" t="str">
            <v>T3</v>
          </cell>
          <cell r="AP2809" t="str">
            <v>5150</v>
          </cell>
          <cell r="AQ2809" t="str">
            <v>5175</v>
          </cell>
          <cell r="AR2809" t="str">
            <v/>
          </cell>
          <cell r="AS2809" t="str">
            <v/>
          </cell>
          <cell r="AT2809" t="str">
            <v/>
          </cell>
          <cell r="AU2809" t="str">
            <v/>
          </cell>
          <cell r="AV2809" t="str">
            <v/>
          </cell>
          <cell r="AW2809" t="str">
            <v/>
          </cell>
          <cell r="AX2809" t="str">
            <v>ZAINABU FURAHA MARSHA</v>
          </cell>
          <cell r="AY2809" t="str">
            <v/>
          </cell>
          <cell r="AZ2809"/>
          <cell r="BA2809"/>
          <cell r="BB2809" t="str">
            <v/>
          </cell>
          <cell r="BC2809"/>
          <cell r="BD2809" t="str">
            <v/>
          </cell>
          <cell r="BE2809" t="str">
            <v/>
          </cell>
          <cell r="BF2809" t="str">
            <v>0</v>
          </cell>
        </row>
        <row r="2810">
          <cell r="A2810">
            <v>10076371</v>
          </cell>
          <cell r="B2810" t="str">
            <v>JOHN KATUNDU</v>
          </cell>
          <cell r="C2810" t="str">
            <v>KASULU</v>
          </cell>
          <cell r="D2810" t="str">
            <v>YEMEKHANE İŞÇİSİ</v>
          </cell>
          <cell r="E2810" t="str">
            <v>DINING HALL WORKER</v>
          </cell>
          <cell r="F2810" t="str">
            <v>50109573</v>
          </cell>
          <cell r="G2810" t="str">
            <v>AFRIMAK COMPANY</v>
          </cell>
          <cell r="H2810" t="str">
            <v>50105513</v>
          </cell>
          <cell r="I2810" t="str">
            <v>0993</v>
          </cell>
          <cell r="J2810" t="str">
            <v>YEMEKHANE</v>
          </cell>
          <cell r="K2810" t="str">
            <v>50109576</v>
          </cell>
          <cell r="L2810" t="str">
            <v>TZ</v>
          </cell>
          <cell r="M2810" t="str">
            <v>Tanzanyalı</v>
          </cell>
          <cell r="N2810" t="str">
            <v>0035</v>
          </cell>
          <cell r="O2810" t="str">
            <v>TABORA</v>
          </cell>
          <cell r="P2810" t="str">
            <v>8B</v>
          </cell>
          <cell r="Q2810" t="str">
            <v>AFRIMAK COMPANY</v>
          </cell>
          <cell r="R2810">
            <v>44898</v>
          </cell>
          <cell r="S2810">
            <v>44898</v>
          </cell>
          <cell r="T2810"/>
          <cell r="U2810" t="str">
            <v/>
          </cell>
          <cell r="V2810" t="str">
            <v>Mavi Yaka Endirekt</v>
          </cell>
          <cell r="W2810" t="str">
            <v>LOT 3 (MIT)</v>
          </cell>
          <cell r="X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>İŞÇİ</v>
          </cell>
          <cell r="AC2810" t="str">
            <v>99</v>
          </cell>
          <cell r="AD2810" t="str">
            <v>LOT 3 (MIT)</v>
          </cell>
          <cell r="AE2810" t="str">
            <v>0113</v>
          </cell>
          <cell r="AF2810" t="str">
            <v/>
          </cell>
          <cell r="AG2810" t="str">
            <v>KM 785+000 - 829+305</v>
          </cell>
          <cell r="AH2810">
            <v>28839</v>
          </cell>
          <cell r="AI2810" t="str">
            <v>Bay</v>
          </cell>
          <cell r="AJ2810" t="str">
            <v>Yerel-Saatlik</v>
          </cell>
          <cell r="AK2810">
            <v>0</v>
          </cell>
          <cell r="AL2810" t="str">
            <v/>
          </cell>
          <cell r="AM2810" t="str">
            <v>306002</v>
          </cell>
          <cell r="AN2810" t="str">
            <v/>
          </cell>
          <cell r="AO2810" t="str">
            <v>T3</v>
          </cell>
          <cell r="AP2810" t="str">
            <v>5150</v>
          </cell>
          <cell r="AQ2810" t="str">
            <v>5175</v>
          </cell>
          <cell r="AR2810" t="str">
            <v/>
          </cell>
          <cell r="AS2810" t="str">
            <v/>
          </cell>
          <cell r="AT2810" t="str">
            <v/>
          </cell>
          <cell r="AU2810" t="str">
            <v/>
          </cell>
          <cell r="AV2810" t="str">
            <v/>
          </cell>
          <cell r="AW2810" t="str">
            <v/>
          </cell>
          <cell r="AX2810" t="str">
            <v>JOHN KATUNDU KASULU</v>
          </cell>
          <cell r="AY2810" t="str">
            <v/>
          </cell>
          <cell r="AZ2810"/>
          <cell r="BA2810"/>
          <cell r="BB2810" t="str">
            <v/>
          </cell>
          <cell r="BC2810"/>
          <cell r="BD2810" t="str">
            <v/>
          </cell>
          <cell r="BE2810" t="str">
            <v/>
          </cell>
          <cell r="BF2810" t="str">
            <v>0</v>
          </cell>
        </row>
        <row r="2811">
          <cell r="A2811">
            <v>10076372</v>
          </cell>
          <cell r="B2811" t="str">
            <v>RENATUS MZINZA</v>
          </cell>
          <cell r="C2811" t="str">
            <v>MUNAKU</v>
          </cell>
          <cell r="D2811" t="str">
            <v>MUTFAK VE YEMEKHANE HİZMETLERİ YETKİLİS</v>
          </cell>
          <cell r="E2811" t="str">
            <v>KITCHEN AND DINING HALL SERVICES OFFICER</v>
          </cell>
          <cell r="F2811" t="str">
            <v>50109573</v>
          </cell>
          <cell r="G2811" t="str">
            <v>AFRIMAK COMPANY</v>
          </cell>
          <cell r="H2811" t="str">
            <v>50105513</v>
          </cell>
          <cell r="I2811" t="str">
            <v>0993</v>
          </cell>
          <cell r="J2811" t="str">
            <v>YEMEKHANE</v>
          </cell>
          <cell r="K2811" t="str">
            <v>50111317</v>
          </cell>
          <cell r="L2811" t="str">
            <v>TZ</v>
          </cell>
          <cell r="M2811" t="str">
            <v>Tanzanyalı</v>
          </cell>
          <cell r="N2811" t="str">
            <v>0035</v>
          </cell>
          <cell r="O2811" t="str">
            <v>TABORA</v>
          </cell>
          <cell r="P2811" t="str">
            <v>8B</v>
          </cell>
          <cell r="Q2811" t="str">
            <v>AFRIMAK COMPANY</v>
          </cell>
          <cell r="R2811">
            <v>44898</v>
          </cell>
          <cell r="S2811">
            <v>44898</v>
          </cell>
          <cell r="T2811"/>
          <cell r="U2811" t="str">
            <v/>
          </cell>
          <cell r="V2811" t="str">
            <v>Beyaz Yaka</v>
          </cell>
          <cell r="W2811" t="str">
            <v>LOT 3 (MIT)</v>
          </cell>
          <cell r="X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>YETKİLİ</v>
          </cell>
          <cell r="AC2811" t="str">
            <v>99</v>
          </cell>
          <cell r="AD2811" t="str">
            <v>LOT 3 (MIT)</v>
          </cell>
          <cell r="AE2811" t="str">
            <v>0113</v>
          </cell>
          <cell r="AF2811" t="str">
            <v/>
          </cell>
          <cell r="AG2811" t="str">
            <v>KM 785+000 - 829+305</v>
          </cell>
          <cell r="AH2811">
            <v>28889</v>
          </cell>
          <cell r="AI2811" t="str">
            <v>Bay</v>
          </cell>
          <cell r="AJ2811" t="str">
            <v>Yerel-Saatlik</v>
          </cell>
          <cell r="AK2811">
            <v>0</v>
          </cell>
          <cell r="AL2811" t="str">
            <v/>
          </cell>
          <cell r="AM2811" t="str">
            <v>301002</v>
          </cell>
          <cell r="AN2811" t="str">
            <v/>
          </cell>
          <cell r="AO2811" t="str">
            <v>T3</v>
          </cell>
          <cell r="AP2811" t="str">
            <v>5150</v>
          </cell>
          <cell r="AQ2811" t="str">
            <v>5175</v>
          </cell>
          <cell r="AR2811" t="str">
            <v/>
          </cell>
          <cell r="AS2811" t="str">
            <v/>
          </cell>
          <cell r="AT2811" t="str">
            <v/>
          </cell>
          <cell r="AU2811" t="str">
            <v/>
          </cell>
          <cell r="AV2811" t="str">
            <v/>
          </cell>
          <cell r="AW2811" t="str">
            <v/>
          </cell>
          <cell r="AX2811" t="str">
            <v>RENATUS MZINZA MUNAKU</v>
          </cell>
          <cell r="AY2811" t="str">
            <v/>
          </cell>
          <cell r="AZ2811"/>
          <cell r="BA2811"/>
          <cell r="BB2811" t="str">
            <v/>
          </cell>
          <cell r="BC2811"/>
          <cell r="BD2811" t="str">
            <v/>
          </cell>
          <cell r="BE2811" t="str">
            <v/>
          </cell>
          <cell r="BF2811" t="str">
            <v>0</v>
          </cell>
        </row>
        <row r="2812">
          <cell r="A2812">
            <v>10076373</v>
          </cell>
          <cell r="B2812" t="str">
            <v>GODBLES T</v>
          </cell>
          <cell r="C2812" t="str">
            <v>MSUYA</v>
          </cell>
          <cell r="D2812" t="str">
            <v>MUTFAK VE YEMEKHANE HİZMETLERİ YETKİLİS</v>
          </cell>
          <cell r="E2812" t="str">
            <v>KITCHEN AND DINING HALL SERVICES OFFICER</v>
          </cell>
          <cell r="F2812" t="str">
            <v>50109573</v>
          </cell>
          <cell r="G2812" t="str">
            <v>AFRIMAK COMPANY</v>
          </cell>
          <cell r="H2812" t="str">
            <v>50105513</v>
          </cell>
          <cell r="I2812" t="str">
            <v>0993</v>
          </cell>
          <cell r="J2812" t="str">
            <v>YEMEKHANE</v>
          </cell>
          <cell r="K2812" t="str">
            <v>50111317</v>
          </cell>
          <cell r="L2812" t="str">
            <v>TZ</v>
          </cell>
          <cell r="M2812" t="str">
            <v>Tanzanyalı</v>
          </cell>
          <cell r="N2812" t="str">
            <v>0035</v>
          </cell>
          <cell r="O2812" t="str">
            <v>TABORA</v>
          </cell>
          <cell r="P2812" t="str">
            <v>8B</v>
          </cell>
          <cell r="Q2812" t="str">
            <v>AFRIMAK COMPANY</v>
          </cell>
          <cell r="R2812">
            <v>44898</v>
          </cell>
          <cell r="S2812">
            <v>44898</v>
          </cell>
          <cell r="T2812"/>
          <cell r="U2812" t="str">
            <v/>
          </cell>
          <cell r="V2812" t="str">
            <v>Beyaz Yaka</v>
          </cell>
          <cell r="W2812" t="str">
            <v>LOT 3 (MIT)</v>
          </cell>
          <cell r="X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>YETKİLİ</v>
          </cell>
          <cell r="AC2812" t="str">
            <v>99</v>
          </cell>
          <cell r="AD2812" t="str">
            <v>LOT 3 (MIT)</v>
          </cell>
          <cell r="AE2812" t="str">
            <v>0113</v>
          </cell>
          <cell r="AF2812" t="str">
            <v/>
          </cell>
          <cell r="AG2812" t="str">
            <v>KM 785+000 - 829+305</v>
          </cell>
          <cell r="AH2812">
            <v>22786</v>
          </cell>
          <cell r="AI2812" t="str">
            <v>Bay</v>
          </cell>
          <cell r="AJ2812" t="str">
            <v>Yerel-Saatlik</v>
          </cell>
          <cell r="AK2812">
            <v>0</v>
          </cell>
          <cell r="AL2812" t="str">
            <v/>
          </cell>
          <cell r="AM2812" t="str">
            <v>301002</v>
          </cell>
          <cell r="AN2812" t="str">
            <v/>
          </cell>
          <cell r="AO2812" t="str">
            <v>T3</v>
          </cell>
          <cell r="AP2812" t="str">
            <v>5150</v>
          </cell>
          <cell r="AQ2812" t="str">
            <v>5175</v>
          </cell>
          <cell r="AR2812" t="str">
            <v/>
          </cell>
          <cell r="AS2812" t="str">
            <v/>
          </cell>
          <cell r="AT2812" t="str">
            <v/>
          </cell>
          <cell r="AU2812" t="str">
            <v/>
          </cell>
          <cell r="AV2812" t="str">
            <v/>
          </cell>
          <cell r="AW2812" t="str">
            <v/>
          </cell>
          <cell r="AX2812" t="str">
            <v>GODBLES T MSUYA</v>
          </cell>
          <cell r="AY2812" t="str">
            <v/>
          </cell>
          <cell r="AZ2812"/>
          <cell r="BA2812"/>
          <cell r="BB2812" t="str">
            <v/>
          </cell>
          <cell r="BC2812"/>
          <cell r="BD2812" t="str">
            <v/>
          </cell>
          <cell r="BE2812" t="str">
            <v/>
          </cell>
          <cell r="BF2812" t="str">
            <v>0</v>
          </cell>
        </row>
        <row r="2813">
          <cell r="A2813">
            <v>10076374</v>
          </cell>
          <cell r="B2813" t="str">
            <v>DENIS LEONARD</v>
          </cell>
          <cell r="C2813" t="str">
            <v>MSIMBE</v>
          </cell>
          <cell r="D2813" t="str">
            <v>MUTFAK VE YEMEKHANE HİZMETLERİ YETKİLİS</v>
          </cell>
          <cell r="E2813" t="str">
            <v>KITCHEN AND DINING HALL SERVICES OFFICER</v>
          </cell>
          <cell r="F2813" t="str">
            <v>50109573</v>
          </cell>
          <cell r="G2813" t="str">
            <v>AFRIMAK COMPANY</v>
          </cell>
          <cell r="H2813" t="str">
            <v>50105513</v>
          </cell>
          <cell r="I2813" t="str">
            <v>0993</v>
          </cell>
          <cell r="J2813" t="str">
            <v>YEMEKHANE</v>
          </cell>
          <cell r="K2813" t="str">
            <v>50111317</v>
          </cell>
          <cell r="L2813" t="str">
            <v>TZ</v>
          </cell>
          <cell r="M2813" t="str">
            <v>Tanzanyalı</v>
          </cell>
          <cell r="N2813" t="str">
            <v>0035</v>
          </cell>
          <cell r="O2813" t="str">
            <v>TABORA</v>
          </cell>
          <cell r="P2813" t="str">
            <v>8B</v>
          </cell>
          <cell r="Q2813" t="str">
            <v>AFRIMAK COMPANY</v>
          </cell>
          <cell r="R2813">
            <v>44898</v>
          </cell>
          <cell r="S2813">
            <v>44898</v>
          </cell>
          <cell r="T2813">
            <v>45199</v>
          </cell>
          <cell r="U2813" t="str">
            <v>Belirli S. İş Sözl. sona erm.</v>
          </cell>
          <cell r="V2813" t="str">
            <v>Beyaz Yaka</v>
          </cell>
          <cell r="W2813" t="str">
            <v>LOT 3 (MIT)</v>
          </cell>
          <cell r="X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>YETKİLİ</v>
          </cell>
          <cell r="AC2813" t="str">
            <v>99</v>
          </cell>
          <cell r="AD2813" t="str">
            <v>LOT 3 (MIT)</v>
          </cell>
          <cell r="AE2813" t="str">
            <v>0113</v>
          </cell>
          <cell r="AF2813" t="str">
            <v/>
          </cell>
          <cell r="AG2813" t="str">
            <v>KM 785+000 - 829+305</v>
          </cell>
          <cell r="AH2813">
            <v>22808</v>
          </cell>
          <cell r="AI2813" t="str">
            <v>Bay</v>
          </cell>
          <cell r="AJ2813" t="str">
            <v>Yerel-Saatlik</v>
          </cell>
          <cell r="AK2813">
            <v>0</v>
          </cell>
          <cell r="AL2813" t="str">
            <v/>
          </cell>
          <cell r="AM2813" t="str">
            <v>301002</v>
          </cell>
          <cell r="AN2813" t="str">
            <v/>
          </cell>
          <cell r="AO2813" t="str">
            <v>T3</v>
          </cell>
          <cell r="AP2813" t="str">
            <v>5150</v>
          </cell>
          <cell r="AQ2813" t="str">
            <v>5175</v>
          </cell>
          <cell r="AR2813" t="str">
            <v/>
          </cell>
          <cell r="AS2813" t="str">
            <v/>
          </cell>
          <cell r="AT2813" t="str">
            <v/>
          </cell>
          <cell r="AU2813" t="str">
            <v/>
          </cell>
          <cell r="AV2813" t="str">
            <v/>
          </cell>
          <cell r="AW2813" t="str">
            <v/>
          </cell>
          <cell r="AX2813" t="str">
            <v>DENIS LEONARD MSIMBE</v>
          </cell>
          <cell r="AY2813" t="str">
            <v/>
          </cell>
          <cell r="AZ2813"/>
          <cell r="BA2813"/>
          <cell r="BB2813" t="str">
            <v/>
          </cell>
          <cell r="BC2813"/>
          <cell r="BD2813" t="str">
            <v/>
          </cell>
          <cell r="BE2813" t="str">
            <v/>
          </cell>
          <cell r="BF2813" t="str">
            <v>0</v>
          </cell>
        </row>
        <row r="2814">
          <cell r="A2814">
            <v>10076389</v>
          </cell>
          <cell r="B2814" t="str">
            <v>JENIFER LENARD</v>
          </cell>
          <cell r="C2814" t="str">
            <v>KIDENDE</v>
          </cell>
          <cell r="D2814" t="str">
            <v>SERVİS GÖREVLİSİ</v>
          </cell>
          <cell r="E2814" t="str">
            <v>WAITER</v>
          </cell>
          <cell r="F2814" t="str">
            <v>50109573</v>
          </cell>
          <cell r="G2814" t="str">
            <v>AFRIMAK COMPANY</v>
          </cell>
          <cell r="H2814" t="str">
            <v>50105513</v>
          </cell>
          <cell r="I2814" t="str">
            <v>0993</v>
          </cell>
          <cell r="J2814" t="str">
            <v>YEMEKHANE</v>
          </cell>
          <cell r="K2814" t="str">
            <v>50111314</v>
          </cell>
          <cell r="L2814" t="str">
            <v>TZ</v>
          </cell>
          <cell r="M2814" t="str">
            <v>Tanzanyalı</v>
          </cell>
          <cell r="N2814" t="str">
            <v>0035</v>
          </cell>
          <cell r="O2814" t="str">
            <v>TABORA</v>
          </cell>
          <cell r="P2814" t="str">
            <v>8B</v>
          </cell>
          <cell r="Q2814" t="str">
            <v>AFRIMAK COMPANY</v>
          </cell>
          <cell r="R2814">
            <v>44898</v>
          </cell>
          <cell r="S2814">
            <v>44898</v>
          </cell>
          <cell r="T2814">
            <v>44986</v>
          </cell>
          <cell r="U2814" t="str">
            <v>Bsz.S.İşSz.İşçiTrf.fsh(istifa)</v>
          </cell>
          <cell r="V2814" t="str">
            <v>Mavi Yaka Endirekt</v>
          </cell>
          <cell r="W2814" t="str">
            <v>LOT 3 (MIT)</v>
          </cell>
          <cell r="X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>GÖREVLİ</v>
          </cell>
          <cell r="AC2814" t="str">
            <v>99</v>
          </cell>
          <cell r="AD2814" t="str">
            <v>LOT 3 (MIT)</v>
          </cell>
          <cell r="AE2814" t="str">
            <v>0113</v>
          </cell>
          <cell r="AF2814" t="str">
            <v/>
          </cell>
          <cell r="AG2814" t="str">
            <v>KM 785+000 - 829+305</v>
          </cell>
          <cell r="AH2814">
            <v>38723</v>
          </cell>
          <cell r="AI2814" t="str">
            <v>Bay</v>
          </cell>
          <cell r="AJ2814" t="str">
            <v>Yerel-Saatlik</v>
          </cell>
          <cell r="AK2814">
            <v>0</v>
          </cell>
          <cell r="AL2814" t="str">
            <v/>
          </cell>
          <cell r="AM2814" t="str">
            <v>306002</v>
          </cell>
          <cell r="AN2814" t="str">
            <v/>
          </cell>
          <cell r="AO2814" t="str">
            <v>T3</v>
          </cell>
          <cell r="AP2814" t="str">
            <v>5150</v>
          </cell>
          <cell r="AQ2814" t="str">
            <v>5175</v>
          </cell>
          <cell r="AR2814" t="str">
            <v/>
          </cell>
          <cell r="AS2814" t="str">
            <v/>
          </cell>
          <cell r="AT2814" t="str">
            <v/>
          </cell>
          <cell r="AU2814" t="str">
            <v/>
          </cell>
          <cell r="AV2814" t="str">
            <v/>
          </cell>
          <cell r="AW2814" t="str">
            <v/>
          </cell>
          <cell r="AX2814" t="str">
            <v>JENIFER LENARD KIDENDE</v>
          </cell>
          <cell r="AY2814" t="str">
            <v/>
          </cell>
          <cell r="AZ2814"/>
          <cell r="BA2814"/>
          <cell r="BB2814" t="str">
            <v/>
          </cell>
          <cell r="BC2814"/>
          <cell r="BD2814" t="str">
            <v/>
          </cell>
          <cell r="BE2814" t="str">
            <v/>
          </cell>
          <cell r="BF2814" t="str">
            <v>0</v>
          </cell>
        </row>
        <row r="2815">
          <cell r="A2815">
            <v>10076388</v>
          </cell>
          <cell r="B2815" t="str">
            <v>BENJAMIN HAMISI</v>
          </cell>
          <cell r="C2815" t="str">
            <v>LUGURI</v>
          </cell>
          <cell r="D2815" t="str">
            <v>SERAMİKÇİ</v>
          </cell>
          <cell r="E2815" t="str">
            <v>CERAMIC LAYER</v>
          </cell>
          <cell r="F2815" t="str">
            <v>50107642</v>
          </cell>
          <cell r="G2815" t="str">
            <v>PETRA PROTEK</v>
          </cell>
          <cell r="H2815" t="str">
            <v>50107642</v>
          </cell>
          <cell r="I2815" t="str">
            <v>0BBQ</v>
          </cell>
          <cell r="J2815" t="str">
            <v>İNŞAAT GRUBU</v>
          </cell>
          <cell r="K2815" t="str">
            <v>50109144</v>
          </cell>
          <cell r="L2815" t="str">
            <v>TZ</v>
          </cell>
          <cell r="M2815" t="str">
            <v>Tanzanyalı</v>
          </cell>
          <cell r="N2815" t="str">
            <v>0035</v>
          </cell>
          <cell r="O2815" t="str">
            <v>TABORA</v>
          </cell>
          <cell r="P2815" t="str">
            <v>7B</v>
          </cell>
          <cell r="Q2815" t="str">
            <v>PETRA PROTEK</v>
          </cell>
          <cell r="R2815">
            <v>44896</v>
          </cell>
          <cell r="S2815">
            <v>44896</v>
          </cell>
          <cell r="T2815">
            <v>44907</v>
          </cell>
          <cell r="U2815" t="str">
            <v>Diğer nedenler</v>
          </cell>
          <cell r="V2815" t="str">
            <v>Mavi Yaka Direkt</v>
          </cell>
          <cell r="W2815" t="str">
            <v>LOT 3 (MIT)</v>
          </cell>
          <cell r="X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>USTA</v>
          </cell>
          <cell r="AC2815" t="str">
            <v>99</v>
          </cell>
          <cell r="AD2815" t="str">
            <v>LOT 3 (MIT)</v>
          </cell>
          <cell r="AE2815" t="str">
            <v>0113</v>
          </cell>
          <cell r="AF2815" t="str">
            <v/>
          </cell>
          <cell r="AG2815" t="str">
            <v>KM 785+000 - 829+305</v>
          </cell>
          <cell r="AH2815">
            <v>36144</v>
          </cell>
          <cell r="AI2815" t="str">
            <v>Bay</v>
          </cell>
          <cell r="AJ2815" t="str">
            <v>Yerel-Saatlik</v>
          </cell>
          <cell r="AK2815">
            <v>0</v>
          </cell>
          <cell r="AL2815" t="str">
            <v/>
          </cell>
          <cell r="AM2815" t="str">
            <v>201002</v>
          </cell>
          <cell r="AN2815" t="str">
            <v/>
          </cell>
          <cell r="AO2815" t="str">
            <v>T3</v>
          </cell>
          <cell r="AP2815" t="str">
            <v>5150</v>
          </cell>
          <cell r="AQ2815" t="str">
            <v>5175</v>
          </cell>
          <cell r="AR2815" t="str">
            <v/>
          </cell>
          <cell r="AS2815" t="str">
            <v/>
          </cell>
          <cell r="AT2815" t="str">
            <v/>
          </cell>
          <cell r="AU2815" t="str">
            <v/>
          </cell>
          <cell r="AV2815" t="str">
            <v/>
          </cell>
          <cell r="AW2815" t="str">
            <v/>
          </cell>
          <cell r="AX2815" t="str">
            <v>BENJAMIN HAMISI LUGURI</v>
          </cell>
          <cell r="AY2815" t="str">
            <v/>
          </cell>
          <cell r="AZ2815"/>
          <cell r="BA2815"/>
          <cell r="BB2815" t="str">
            <v/>
          </cell>
          <cell r="BC2815"/>
          <cell r="BD2815" t="str">
            <v/>
          </cell>
          <cell r="BE2815" t="str">
            <v/>
          </cell>
          <cell r="BF2815" t="str">
            <v>0</v>
          </cell>
        </row>
        <row r="2816">
          <cell r="A2816">
            <v>10076387</v>
          </cell>
          <cell r="B2816" t="str">
            <v>NEEMA BAHAY</v>
          </cell>
          <cell r="C2816" t="str">
            <v>HERZRON</v>
          </cell>
          <cell r="D2816" t="str">
            <v>YEMEKHANE İŞÇİSİ</v>
          </cell>
          <cell r="E2816" t="str">
            <v>DINING HALL WORKER</v>
          </cell>
          <cell r="F2816" t="str">
            <v>50109573</v>
          </cell>
          <cell r="G2816" t="str">
            <v>AFRIMAK COMPANY</v>
          </cell>
          <cell r="H2816" t="str">
            <v>50105513</v>
          </cell>
          <cell r="I2816" t="str">
            <v>0993</v>
          </cell>
          <cell r="J2816" t="str">
            <v>YEMEKHANE</v>
          </cell>
          <cell r="K2816" t="str">
            <v>50109576</v>
          </cell>
          <cell r="L2816" t="str">
            <v>TZ</v>
          </cell>
          <cell r="M2816" t="str">
            <v>Tanzanyalı</v>
          </cell>
          <cell r="N2816" t="str">
            <v>0035</v>
          </cell>
          <cell r="O2816" t="str">
            <v>TABORA</v>
          </cell>
          <cell r="P2816" t="str">
            <v>8B</v>
          </cell>
          <cell r="Q2816" t="str">
            <v>AFRIMAK COMPANY</v>
          </cell>
          <cell r="R2816">
            <v>44898</v>
          </cell>
          <cell r="S2816">
            <v>44898</v>
          </cell>
          <cell r="T2816">
            <v>44986</v>
          </cell>
          <cell r="U2816" t="str">
            <v>Bsz.S.İşSz.İşçiTrf.fsh(istifa)</v>
          </cell>
          <cell r="V2816" t="str">
            <v>Mavi Yaka Endirekt</v>
          </cell>
          <cell r="W2816" t="str">
            <v>LOT 3 (MIT)</v>
          </cell>
          <cell r="X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>İŞÇİ</v>
          </cell>
          <cell r="AC2816" t="str">
            <v>99</v>
          </cell>
          <cell r="AD2816" t="str">
            <v>LOT 3 (MIT)</v>
          </cell>
          <cell r="AE2816" t="str">
            <v>0113</v>
          </cell>
          <cell r="AF2816" t="str">
            <v/>
          </cell>
          <cell r="AG2816" t="str">
            <v>KM 785+000 - 829+305</v>
          </cell>
          <cell r="AH2816">
            <v>34036</v>
          </cell>
          <cell r="AI2816" t="str">
            <v>Bay</v>
          </cell>
          <cell r="AJ2816" t="str">
            <v>Yerel-Saatlik</v>
          </cell>
          <cell r="AK2816">
            <v>0</v>
          </cell>
          <cell r="AL2816" t="str">
            <v/>
          </cell>
          <cell r="AM2816" t="str">
            <v>306002</v>
          </cell>
          <cell r="AN2816" t="str">
            <v/>
          </cell>
          <cell r="AO2816" t="str">
            <v>T3</v>
          </cell>
          <cell r="AP2816" t="str">
            <v>5150</v>
          </cell>
          <cell r="AQ2816" t="str">
            <v>5175</v>
          </cell>
          <cell r="AR2816" t="str">
            <v/>
          </cell>
          <cell r="AS2816" t="str">
            <v/>
          </cell>
          <cell r="AT2816" t="str">
            <v/>
          </cell>
          <cell r="AU2816" t="str">
            <v/>
          </cell>
          <cell r="AV2816" t="str">
            <v/>
          </cell>
          <cell r="AW2816" t="str">
            <v/>
          </cell>
          <cell r="AX2816" t="str">
            <v>NEEMA BAHAY HERZRON</v>
          </cell>
          <cell r="AY2816" t="str">
            <v/>
          </cell>
          <cell r="AZ2816"/>
          <cell r="BA2816"/>
          <cell r="BB2816" t="str">
            <v/>
          </cell>
          <cell r="BC2816"/>
          <cell r="BD2816" t="str">
            <v/>
          </cell>
          <cell r="BE2816" t="str">
            <v/>
          </cell>
          <cell r="BF2816" t="str">
            <v>0</v>
          </cell>
        </row>
        <row r="2817">
          <cell r="A2817">
            <v>10076376</v>
          </cell>
          <cell r="B2817" t="str">
            <v>ISAYA MWOMBEKI</v>
          </cell>
          <cell r="C2817" t="str">
            <v>KAIZA</v>
          </cell>
          <cell r="D2817" t="str">
            <v>BAŞ AŞÇI</v>
          </cell>
          <cell r="E2817" t="str">
            <v>HEAD COOK</v>
          </cell>
          <cell r="F2817" t="str">
            <v>50109573</v>
          </cell>
          <cell r="G2817" t="str">
            <v>AFRIMAK COMPANY</v>
          </cell>
          <cell r="H2817" t="str">
            <v>50105513</v>
          </cell>
          <cell r="I2817" t="str">
            <v>0993</v>
          </cell>
          <cell r="J2817" t="str">
            <v>YEMEKHANE</v>
          </cell>
          <cell r="K2817" t="str">
            <v>50111315</v>
          </cell>
          <cell r="L2817" t="str">
            <v>TZ</v>
          </cell>
          <cell r="M2817" t="str">
            <v>Tanzanyalı</v>
          </cell>
          <cell r="N2817" t="str">
            <v>0035</v>
          </cell>
          <cell r="O2817" t="str">
            <v>TABORA</v>
          </cell>
          <cell r="P2817" t="str">
            <v>8B</v>
          </cell>
          <cell r="Q2817" t="str">
            <v>AFRIMAK COMPANY</v>
          </cell>
          <cell r="R2817">
            <v>44898</v>
          </cell>
          <cell r="S2817">
            <v>44898</v>
          </cell>
          <cell r="T2817">
            <v>44986</v>
          </cell>
          <cell r="U2817" t="str">
            <v>Bsz.S.İşSz.İşçiTrf.fsh(istifa)</v>
          </cell>
          <cell r="V2817" t="str">
            <v>Beyaz Yaka</v>
          </cell>
          <cell r="W2817" t="str">
            <v>LOT 3 (MIT)</v>
          </cell>
          <cell r="X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>YETKİLİ</v>
          </cell>
          <cell r="AC2817" t="str">
            <v>99</v>
          </cell>
          <cell r="AD2817" t="str">
            <v>LOT 3 (MIT)</v>
          </cell>
          <cell r="AE2817" t="str">
            <v>0113</v>
          </cell>
          <cell r="AF2817" t="str">
            <v/>
          </cell>
          <cell r="AG2817" t="str">
            <v>KM 785+000 - 829+305</v>
          </cell>
          <cell r="AH2817">
            <v>32166</v>
          </cell>
          <cell r="AI2817" t="str">
            <v>Bay</v>
          </cell>
          <cell r="AJ2817" t="str">
            <v>Yerel-Saatlik</v>
          </cell>
          <cell r="AK2817">
            <v>0</v>
          </cell>
          <cell r="AL2817" t="str">
            <v/>
          </cell>
          <cell r="AM2817" t="str">
            <v>301002</v>
          </cell>
          <cell r="AN2817" t="str">
            <v/>
          </cell>
          <cell r="AO2817" t="str">
            <v>T3</v>
          </cell>
          <cell r="AP2817" t="str">
            <v>5150</v>
          </cell>
          <cell r="AQ2817" t="str">
            <v>5175</v>
          </cell>
          <cell r="AR2817" t="str">
            <v/>
          </cell>
          <cell r="AS2817" t="str">
            <v/>
          </cell>
          <cell r="AT2817" t="str">
            <v/>
          </cell>
          <cell r="AU2817" t="str">
            <v/>
          </cell>
          <cell r="AV2817" t="str">
            <v/>
          </cell>
          <cell r="AW2817" t="str">
            <v/>
          </cell>
          <cell r="AX2817" t="str">
            <v>ISAYA MWOMBEKI KAIZA</v>
          </cell>
          <cell r="AY2817" t="str">
            <v/>
          </cell>
          <cell r="AZ2817"/>
          <cell r="BA2817"/>
          <cell r="BB2817" t="str">
            <v/>
          </cell>
          <cell r="BC2817"/>
          <cell r="BD2817" t="str">
            <v/>
          </cell>
          <cell r="BE2817" t="str">
            <v/>
          </cell>
          <cell r="BF2817" t="str">
            <v>0</v>
          </cell>
        </row>
        <row r="2818">
          <cell r="A2818">
            <v>10076386</v>
          </cell>
          <cell r="B2818" t="str">
            <v>PETER MIHAMBO</v>
          </cell>
          <cell r="C2818" t="str">
            <v>BUSANUKA</v>
          </cell>
          <cell r="D2818" t="str">
            <v>SERAMİKÇİ</v>
          </cell>
          <cell r="E2818" t="str">
            <v>CERAMIC LAYER</v>
          </cell>
          <cell r="F2818" t="str">
            <v>50107642</v>
          </cell>
          <cell r="G2818" t="str">
            <v>PETRA PROTEK</v>
          </cell>
          <cell r="H2818" t="str">
            <v>50107642</v>
          </cell>
          <cell r="I2818" t="str">
            <v>0BBQ</v>
          </cell>
          <cell r="J2818" t="str">
            <v>İNŞAAT GRUBU</v>
          </cell>
          <cell r="K2818" t="str">
            <v>50109144</v>
          </cell>
          <cell r="L2818" t="str">
            <v>TZ</v>
          </cell>
          <cell r="M2818" t="str">
            <v>Tanzanyalı</v>
          </cell>
          <cell r="N2818" t="str">
            <v>0037</v>
          </cell>
          <cell r="O2818" t="str">
            <v>İTİGİ</v>
          </cell>
          <cell r="P2818" t="str">
            <v>7B</v>
          </cell>
          <cell r="Q2818" t="str">
            <v>PETRA PROTEK</v>
          </cell>
          <cell r="R2818">
            <v>44896</v>
          </cell>
          <cell r="S2818">
            <v>44896</v>
          </cell>
          <cell r="T2818">
            <v>45104</v>
          </cell>
          <cell r="U2818" t="str">
            <v>Diğer nedenler</v>
          </cell>
          <cell r="V2818" t="str">
            <v>Mavi Yaka Direkt</v>
          </cell>
          <cell r="W2818" t="str">
            <v>LOT 3 (MIT)</v>
          </cell>
          <cell r="X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>USTA</v>
          </cell>
          <cell r="AC2818" t="str">
            <v>99</v>
          </cell>
          <cell r="AD2818" t="str">
            <v>LOT 3 (MIT)</v>
          </cell>
          <cell r="AE2818" t="str">
            <v>0113</v>
          </cell>
          <cell r="AF2818" t="str">
            <v/>
          </cell>
          <cell r="AG2818" t="str">
            <v>KM 785+000 - 829+305</v>
          </cell>
          <cell r="AH2818">
            <v>36144</v>
          </cell>
          <cell r="AI2818" t="str">
            <v>Bay</v>
          </cell>
          <cell r="AJ2818" t="str">
            <v>Yerel-Saatlik</v>
          </cell>
          <cell r="AK2818">
            <v>0</v>
          </cell>
          <cell r="AL2818" t="str">
            <v/>
          </cell>
          <cell r="AM2818" t="str">
            <v>201002</v>
          </cell>
          <cell r="AN2818" t="str">
            <v/>
          </cell>
          <cell r="AO2818" t="str">
            <v>T3</v>
          </cell>
          <cell r="AP2818" t="str">
            <v>5150</v>
          </cell>
          <cell r="AQ2818" t="str">
            <v>5175</v>
          </cell>
          <cell r="AR2818" t="str">
            <v/>
          </cell>
          <cell r="AS2818" t="str">
            <v/>
          </cell>
          <cell r="AT2818" t="str">
            <v/>
          </cell>
          <cell r="AU2818" t="str">
            <v/>
          </cell>
          <cell r="AV2818" t="str">
            <v/>
          </cell>
          <cell r="AW2818" t="str">
            <v/>
          </cell>
          <cell r="AX2818" t="str">
            <v>PETER MIHAMBO BUSANUKA</v>
          </cell>
          <cell r="AY2818" t="str">
            <v/>
          </cell>
          <cell r="AZ2818"/>
          <cell r="BA2818"/>
          <cell r="BB2818" t="str">
            <v/>
          </cell>
          <cell r="BC2818"/>
          <cell r="BD2818" t="str">
            <v/>
          </cell>
          <cell r="BE2818" t="str">
            <v/>
          </cell>
          <cell r="BF2818" t="str">
            <v>0</v>
          </cell>
        </row>
        <row r="2819">
          <cell r="A2819">
            <v>10076385</v>
          </cell>
          <cell r="B2819" t="str">
            <v>ENOCK ELIAS</v>
          </cell>
          <cell r="C2819" t="str">
            <v>MOLLEL</v>
          </cell>
          <cell r="D2819" t="str">
            <v>YEMEKHANE İŞÇİSİ</v>
          </cell>
          <cell r="E2819" t="str">
            <v>DINING HALL WORKER</v>
          </cell>
          <cell r="F2819" t="str">
            <v>50109573</v>
          </cell>
          <cell r="G2819" t="str">
            <v>AFRIMAK COMPANY</v>
          </cell>
          <cell r="H2819" t="str">
            <v>50105513</v>
          </cell>
          <cell r="I2819" t="str">
            <v>0993</v>
          </cell>
          <cell r="J2819" t="str">
            <v>YEMEKHANE</v>
          </cell>
          <cell r="K2819" t="str">
            <v>50109576</v>
          </cell>
          <cell r="L2819" t="str">
            <v>TZ</v>
          </cell>
          <cell r="M2819" t="str">
            <v>Tanzanyalı</v>
          </cell>
          <cell r="N2819" t="str">
            <v>0035</v>
          </cell>
          <cell r="O2819" t="str">
            <v>TABORA</v>
          </cell>
          <cell r="P2819" t="str">
            <v>8B</v>
          </cell>
          <cell r="Q2819" t="str">
            <v>AFRIMAK COMPANY</v>
          </cell>
          <cell r="R2819">
            <v>44898</v>
          </cell>
          <cell r="S2819">
            <v>44898</v>
          </cell>
          <cell r="T2819"/>
          <cell r="U2819" t="str">
            <v/>
          </cell>
          <cell r="V2819" t="str">
            <v>Mavi Yaka Endirekt</v>
          </cell>
          <cell r="W2819" t="str">
            <v>LOT 3 (MIT)</v>
          </cell>
          <cell r="X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>İŞÇİ</v>
          </cell>
          <cell r="AC2819" t="str">
            <v>99</v>
          </cell>
          <cell r="AD2819" t="str">
            <v>LOT 3 (MIT)</v>
          </cell>
          <cell r="AE2819" t="str">
            <v>0113</v>
          </cell>
          <cell r="AF2819" t="str">
            <v/>
          </cell>
          <cell r="AG2819" t="str">
            <v>KM 785+000 - 829+305</v>
          </cell>
          <cell r="AH2819">
            <v>36426</v>
          </cell>
          <cell r="AI2819" t="str">
            <v>Bay</v>
          </cell>
          <cell r="AJ2819" t="str">
            <v>Yerel-Saatlik</v>
          </cell>
          <cell r="AK2819">
            <v>0</v>
          </cell>
          <cell r="AL2819" t="str">
            <v/>
          </cell>
          <cell r="AM2819" t="str">
            <v>306002</v>
          </cell>
          <cell r="AN2819" t="str">
            <v/>
          </cell>
          <cell r="AO2819" t="str">
            <v>T3</v>
          </cell>
          <cell r="AP2819" t="str">
            <v>5150</v>
          </cell>
          <cell r="AQ2819" t="str">
            <v>5175</v>
          </cell>
          <cell r="AR2819" t="str">
            <v/>
          </cell>
          <cell r="AS2819" t="str">
            <v/>
          </cell>
          <cell r="AT2819" t="str">
            <v/>
          </cell>
          <cell r="AU2819" t="str">
            <v/>
          </cell>
          <cell r="AV2819" t="str">
            <v/>
          </cell>
          <cell r="AW2819" t="str">
            <v/>
          </cell>
          <cell r="AX2819" t="str">
            <v>ENOCK ELIAS MOLLEL</v>
          </cell>
          <cell r="AY2819" t="str">
            <v/>
          </cell>
          <cell r="AZ2819"/>
          <cell r="BA2819"/>
          <cell r="BB2819" t="str">
            <v/>
          </cell>
          <cell r="BC2819"/>
          <cell r="BD2819" t="str">
            <v/>
          </cell>
          <cell r="BE2819" t="str">
            <v/>
          </cell>
          <cell r="BF2819" t="str">
            <v>0</v>
          </cell>
        </row>
        <row r="2820">
          <cell r="A2820">
            <v>10076384</v>
          </cell>
          <cell r="B2820" t="str">
            <v>JOFREY REVOCATUS</v>
          </cell>
          <cell r="C2820" t="str">
            <v>MBAULA</v>
          </cell>
          <cell r="D2820" t="str">
            <v>SERAMİKÇİ</v>
          </cell>
          <cell r="E2820" t="str">
            <v>CERAMIC LAYER</v>
          </cell>
          <cell r="F2820" t="str">
            <v>50107642</v>
          </cell>
          <cell r="G2820" t="str">
            <v>PETRA PROTEK</v>
          </cell>
          <cell r="H2820" t="str">
            <v>50107642</v>
          </cell>
          <cell r="I2820" t="str">
            <v>0BBQ</v>
          </cell>
          <cell r="J2820" t="str">
            <v>İNŞAAT GRUBU</v>
          </cell>
          <cell r="K2820" t="str">
            <v>50109144</v>
          </cell>
          <cell r="L2820" t="str">
            <v>TZ</v>
          </cell>
          <cell r="M2820" t="str">
            <v>Tanzanyalı</v>
          </cell>
          <cell r="N2820" t="str">
            <v>0037</v>
          </cell>
          <cell r="O2820" t="str">
            <v>İTİGİ</v>
          </cell>
          <cell r="P2820" t="str">
            <v>7B</v>
          </cell>
          <cell r="Q2820" t="str">
            <v>PETRA PROTEK</v>
          </cell>
          <cell r="R2820">
            <v>44896</v>
          </cell>
          <cell r="S2820">
            <v>44896</v>
          </cell>
          <cell r="T2820">
            <v>45097</v>
          </cell>
          <cell r="U2820" t="str">
            <v>Diğer nedenler</v>
          </cell>
          <cell r="V2820" t="str">
            <v>Mavi Yaka Direkt</v>
          </cell>
          <cell r="W2820" t="str">
            <v>LOT 3 (MIT)</v>
          </cell>
          <cell r="X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>USTA</v>
          </cell>
          <cell r="AC2820" t="str">
            <v>99</v>
          </cell>
          <cell r="AD2820" t="str">
            <v>LOT 3 (MIT)</v>
          </cell>
          <cell r="AE2820" t="str">
            <v>0113</v>
          </cell>
          <cell r="AF2820" t="str">
            <v/>
          </cell>
          <cell r="AG2820" t="str">
            <v>KM 785+000 - 829+305</v>
          </cell>
          <cell r="AH2820">
            <v>36144</v>
          </cell>
          <cell r="AI2820" t="str">
            <v>Bay</v>
          </cell>
          <cell r="AJ2820" t="str">
            <v>Yerel-Saatlik</v>
          </cell>
          <cell r="AK2820">
            <v>0</v>
          </cell>
          <cell r="AL2820" t="str">
            <v/>
          </cell>
          <cell r="AM2820" t="str">
            <v>201002</v>
          </cell>
          <cell r="AN2820" t="str">
            <v/>
          </cell>
          <cell r="AO2820" t="str">
            <v>T3</v>
          </cell>
          <cell r="AP2820" t="str">
            <v>5150</v>
          </cell>
          <cell r="AQ2820" t="str">
            <v>5175</v>
          </cell>
          <cell r="AR2820" t="str">
            <v/>
          </cell>
          <cell r="AS2820" t="str">
            <v/>
          </cell>
          <cell r="AT2820" t="str">
            <v/>
          </cell>
          <cell r="AU2820" t="str">
            <v/>
          </cell>
          <cell r="AV2820" t="str">
            <v/>
          </cell>
          <cell r="AW2820" t="str">
            <v/>
          </cell>
          <cell r="AX2820" t="str">
            <v>JOFREY REVOCATUS MBAULA</v>
          </cell>
          <cell r="AY2820" t="str">
            <v/>
          </cell>
          <cell r="AZ2820"/>
          <cell r="BA2820"/>
          <cell r="BB2820" t="str">
            <v/>
          </cell>
          <cell r="BC2820"/>
          <cell r="BD2820" t="str">
            <v/>
          </cell>
          <cell r="BE2820" t="str">
            <v/>
          </cell>
          <cell r="BF2820" t="str">
            <v>0</v>
          </cell>
        </row>
        <row r="2821">
          <cell r="A2821">
            <v>10076383</v>
          </cell>
          <cell r="B2821" t="str">
            <v>ANITHA BEBWA</v>
          </cell>
          <cell r="C2821" t="str">
            <v>KALEMBO</v>
          </cell>
          <cell r="D2821" t="str">
            <v>SERVİS GÖREVLİSİ</v>
          </cell>
          <cell r="E2821" t="str">
            <v>WAITER</v>
          </cell>
          <cell r="F2821" t="str">
            <v>50109573</v>
          </cell>
          <cell r="G2821" t="str">
            <v>AFRIMAK COMPANY</v>
          </cell>
          <cell r="H2821" t="str">
            <v>50105513</v>
          </cell>
          <cell r="I2821" t="str">
            <v>0993</v>
          </cell>
          <cell r="J2821" t="str">
            <v>YEMEKHANE</v>
          </cell>
          <cell r="K2821" t="str">
            <v>50111314</v>
          </cell>
          <cell r="L2821" t="str">
            <v>TZ</v>
          </cell>
          <cell r="M2821" t="str">
            <v>Tanzanyalı</v>
          </cell>
          <cell r="N2821" t="str">
            <v>0035</v>
          </cell>
          <cell r="O2821" t="str">
            <v>TABORA</v>
          </cell>
          <cell r="P2821" t="str">
            <v>8B</v>
          </cell>
          <cell r="Q2821" t="str">
            <v>AFRIMAK COMPANY</v>
          </cell>
          <cell r="R2821">
            <v>44898</v>
          </cell>
          <cell r="S2821">
            <v>44898</v>
          </cell>
          <cell r="T2821"/>
          <cell r="U2821" t="str">
            <v/>
          </cell>
          <cell r="V2821" t="str">
            <v>Mavi Yaka Endirekt</v>
          </cell>
          <cell r="W2821" t="str">
            <v>LOT 3 (MIT)</v>
          </cell>
          <cell r="X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>GÖREVLİ</v>
          </cell>
          <cell r="AC2821" t="str">
            <v>99</v>
          </cell>
          <cell r="AD2821" t="str">
            <v>LOT 3 (MIT)</v>
          </cell>
          <cell r="AE2821" t="str">
            <v>0113</v>
          </cell>
          <cell r="AF2821" t="str">
            <v/>
          </cell>
          <cell r="AG2821" t="str">
            <v>KM 785+000 - 829+305</v>
          </cell>
          <cell r="AH2821">
            <v>36796</v>
          </cell>
          <cell r="AI2821" t="str">
            <v>Bay</v>
          </cell>
          <cell r="AJ2821" t="str">
            <v>Yerel-Saatlik</v>
          </cell>
          <cell r="AK2821">
            <v>0</v>
          </cell>
          <cell r="AL2821" t="str">
            <v/>
          </cell>
          <cell r="AM2821" t="str">
            <v>306002</v>
          </cell>
          <cell r="AN2821" t="str">
            <v/>
          </cell>
          <cell r="AO2821" t="str">
            <v>T3</v>
          </cell>
          <cell r="AP2821" t="str">
            <v>5150</v>
          </cell>
          <cell r="AQ2821" t="str">
            <v>5175</v>
          </cell>
          <cell r="AR2821" t="str">
            <v/>
          </cell>
          <cell r="AS2821" t="str">
            <v/>
          </cell>
          <cell r="AT2821" t="str">
            <v/>
          </cell>
          <cell r="AU2821" t="str">
            <v/>
          </cell>
          <cell r="AV2821" t="str">
            <v/>
          </cell>
          <cell r="AW2821" t="str">
            <v/>
          </cell>
          <cell r="AX2821" t="str">
            <v>ANITHA BEBWA KALEMBO</v>
          </cell>
          <cell r="AY2821" t="str">
            <v/>
          </cell>
          <cell r="AZ2821"/>
          <cell r="BA2821"/>
          <cell r="BB2821" t="str">
            <v/>
          </cell>
          <cell r="BC2821"/>
          <cell r="BD2821" t="str">
            <v/>
          </cell>
          <cell r="BE2821" t="str">
            <v/>
          </cell>
          <cell r="BF2821" t="str">
            <v>0</v>
          </cell>
        </row>
        <row r="2822">
          <cell r="A2822">
            <v>10076377</v>
          </cell>
          <cell r="B2822" t="str">
            <v>REONTIUS BANTULAKI</v>
          </cell>
          <cell r="C2822" t="str">
            <v>PONTION</v>
          </cell>
          <cell r="D2822" t="str">
            <v>AŞÇI YARDIMCISI</v>
          </cell>
          <cell r="E2822" t="str">
            <v>COOK HELPER</v>
          </cell>
          <cell r="F2822" t="str">
            <v>50109573</v>
          </cell>
          <cell r="G2822" t="str">
            <v>AFRIMAK COMPANY</v>
          </cell>
          <cell r="H2822" t="str">
            <v>50105513</v>
          </cell>
          <cell r="I2822" t="str">
            <v>0993</v>
          </cell>
          <cell r="J2822" t="str">
            <v>YEMEKHANE</v>
          </cell>
          <cell r="K2822" t="str">
            <v>50111313</v>
          </cell>
          <cell r="L2822" t="str">
            <v>TZ</v>
          </cell>
          <cell r="M2822" t="str">
            <v>Tanzanyalı</v>
          </cell>
          <cell r="N2822" t="str">
            <v>0035</v>
          </cell>
          <cell r="O2822" t="str">
            <v>TABORA</v>
          </cell>
          <cell r="P2822" t="str">
            <v>8B</v>
          </cell>
          <cell r="Q2822" t="str">
            <v>AFRIMAK COMPANY</v>
          </cell>
          <cell r="R2822">
            <v>44898</v>
          </cell>
          <cell r="S2822">
            <v>44898</v>
          </cell>
          <cell r="T2822"/>
          <cell r="U2822" t="str">
            <v/>
          </cell>
          <cell r="V2822" t="str">
            <v>Mavi Yaka Endirekt</v>
          </cell>
          <cell r="W2822" t="str">
            <v>LOT 3 (MIT)</v>
          </cell>
          <cell r="X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>GÖREVLİ</v>
          </cell>
          <cell r="AC2822" t="str">
            <v>99</v>
          </cell>
          <cell r="AD2822" t="str">
            <v>LOT 3 (MIT)</v>
          </cell>
          <cell r="AE2822" t="str">
            <v>0113</v>
          </cell>
          <cell r="AF2822" t="str">
            <v/>
          </cell>
          <cell r="AG2822" t="str">
            <v>KM 785+000 - 829+305</v>
          </cell>
          <cell r="AH2822">
            <v>32877</v>
          </cell>
          <cell r="AI2822" t="str">
            <v>Bay</v>
          </cell>
          <cell r="AJ2822" t="str">
            <v>Yerel-Saatlik</v>
          </cell>
          <cell r="AK2822">
            <v>0</v>
          </cell>
          <cell r="AL2822" t="str">
            <v/>
          </cell>
          <cell r="AM2822" t="str">
            <v>306002</v>
          </cell>
          <cell r="AN2822" t="str">
            <v/>
          </cell>
          <cell r="AO2822" t="str">
            <v>T3</v>
          </cell>
          <cell r="AP2822" t="str">
            <v>5150</v>
          </cell>
          <cell r="AQ2822" t="str">
            <v>5175</v>
          </cell>
          <cell r="AR2822" t="str">
            <v/>
          </cell>
          <cell r="AS2822" t="str">
            <v/>
          </cell>
          <cell r="AT2822" t="str">
            <v/>
          </cell>
          <cell r="AU2822" t="str">
            <v/>
          </cell>
          <cell r="AV2822" t="str">
            <v/>
          </cell>
          <cell r="AW2822" t="str">
            <v/>
          </cell>
          <cell r="AX2822" t="str">
            <v>REONTIUS BANTULAKI PONTION</v>
          </cell>
          <cell r="AY2822" t="str">
            <v/>
          </cell>
          <cell r="AZ2822"/>
          <cell r="BA2822"/>
          <cell r="BB2822" t="str">
            <v/>
          </cell>
          <cell r="BC2822"/>
          <cell r="BD2822" t="str">
            <v/>
          </cell>
          <cell r="BE2822" t="str">
            <v/>
          </cell>
          <cell r="BF2822" t="str">
            <v>0</v>
          </cell>
        </row>
        <row r="2823">
          <cell r="A2823">
            <v>10076382</v>
          </cell>
          <cell r="B2823" t="str">
            <v>AMOS JEREMIAH</v>
          </cell>
          <cell r="C2823" t="str">
            <v>NTIBIGWAHAKE</v>
          </cell>
          <cell r="D2823" t="str">
            <v>SERAMİKÇİ</v>
          </cell>
          <cell r="E2823" t="str">
            <v>CERAMIC LAYER</v>
          </cell>
          <cell r="F2823" t="str">
            <v>50107642</v>
          </cell>
          <cell r="G2823" t="str">
            <v>PETRA PROTEK</v>
          </cell>
          <cell r="H2823" t="str">
            <v>50107642</v>
          </cell>
          <cell r="I2823" t="str">
            <v>0BBQ</v>
          </cell>
          <cell r="J2823" t="str">
            <v>İNŞAAT GRUBU</v>
          </cell>
          <cell r="K2823" t="str">
            <v>50109144</v>
          </cell>
          <cell r="L2823" t="str">
            <v>TZ</v>
          </cell>
          <cell r="M2823" t="str">
            <v>Tanzanyalı</v>
          </cell>
          <cell r="N2823" t="str">
            <v>0037</v>
          </cell>
          <cell r="O2823" t="str">
            <v>İTİGİ</v>
          </cell>
          <cell r="P2823" t="str">
            <v>7B</v>
          </cell>
          <cell r="Q2823" t="str">
            <v>PETRA PROTEK</v>
          </cell>
          <cell r="R2823">
            <v>44896</v>
          </cell>
          <cell r="S2823">
            <v>44896</v>
          </cell>
          <cell r="T2823">
            <v>45104</v>
          </cell>
          <cell r="U2823" t="str">
            <v>Diğer nedenler</v>
          </cell>
          <cell r="V2823" t="str">
            <v>Mavi Yaka Direkt</v>
          </cell>
          <cell r="W2823" t="str">
            <v>LOT 3 (MIT)</v>
          </cell>
          <cell r="X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>USTA</v>
          </cell>
          <cell r="AC2823" t="str">
            <v>99</v>
          </cell>
          <cell r="AD2823" t="str">
            <v>LOT 3 (MIT)</v>
          </cell>
          <cell r="AE2823" t="str">
            <v>0113</v>
          </cell>
          <cell r="AF2823" t="str">
            <v/>
          </cell>
          <cell r="AG2823" t="str">
            <v>KM 785+000 - 829+305</v>
          </cell>
          <cell r="AH2823">
            <v>36144</v>
          </cell>
          <cell r="AI2823" t="str">
            <v>Bay</v>
          </cell>
          <cell r="AJ2823" t="str">
            <v>Yerel-Saatlik</v>
          </cell>
          <cell r="AK2823">
            <v>0</v>
          </cell>
          <cell r="AL2823" t="str">
            <v/>
          </cell>
          <cell r="AM2823" t="str">
            <v>201002</v>
          </cell>
          <cell r="AN2823" t="str">
            <v/>
          </cell>
          <cell r="AO2823" t="str">
            <v>T3</v>
          </cell>
          <cell r="AP2823" t="str">
            <v>5150</v>
          </cell>
          <cell r="AQ2823" t="str">
            <v>5175</v>
          </cell>
          <cell r="AR2823" t="str">
            <v/>
          </cell>
          <cell r="AS2823" t="str">
            <v/>
          </cell>
          <cell r="AT2823" t="str">
            <v/>
          </cell>
          <cell r="AU2823" t="str">
            <v/>
          </cell>
          <cell r="AV2823" t="str">
            <v/>
          </cell>
          <cell r="AW2823" t="str">
            <v/>
          </cell>
          <cell r="AX2823" t="str">
            <v>AMOS JEREMIAH NTIBIGWAHAKE</v>
          </cell>
          <cell r="AY2823" t="str">
            <v/>
          </cell>
          <cell r="AZ2823"/>
          <cell r="BA2823"/>
          <cell r="BB2823" t="str">
            <v/>
          </cell>
          <cell r="BC2823"/>
          <cell r="BD2823" t="str">
            <v/>
          </cell>
          <cell r="BE2823" t="str">
            <v/>
          </cell>
          <cell r="BF2823" t="str">
            <v>0</v>
          </cell>
        </row>
        <row r="2824">
          <cell r="A2824">
            <v>10076378</v>
          </cell>
          <cell r="B2824" t="str">
            <v>JOSEPH JUMA</v>
          </cell>
          <cell r="C2824" t="str">
            <v>MAGEMBE</v>
          </cell>
          <cell r="D2824" t="str">
            <v>AŞÇI</v>
          </cell>
          <cell r="E2824" t="str">
            <v>COOK</v>
          </cell>
          <cell r="F2824" t="str">
            <v>50109573</v>
          </cell>
          <cell r="G2824" t="str">
            <v>AFRIMAK COMPANY</v>
          </cell>
          <cell r="H2824" t="str">
            <v>50105513</v>
          </cell>
          <cell r="I2824" t="str">
            <v>0993</v>
          </cell>
          <cell r="J2824" t="str">
            <v>YEMEKHANE</v>
          </cell>
          <cell r="K2824" t="str">
            <v>50109574</v>
          </cell>
          <cell r="L2824" t="str">
            <v>TZ</v>
          </cell>
          <cell r="M2824" t="str">
            <v>Tanzanyalı</v>
          </cell>
          <cell r="N2824" t="str">
            <v>0035</v>
          </cell>
          <cell r="O2824" t="str">
            <v>TABORA</v>
          </cell>
          <cell r="P2824" t="str">
            <v>8B</v>
          </cell>
          <cell r="Q2824" t="str">
            <v>AFRIMAK COMPANY</v>
          </cell>
          <cell r="R2824">
            <v>44898</v>
          </cell>
          <cell r="S2824">
            <v>44898</v>
          </cell>
          <cell r="T2824"/>
          <cell r="U2824" t="str">
            <v/>
          </cell>
          <cell r="V2824" t="str">
            <v>Mavi Yaka Endirekt</v>
          </cell>
          <cell r="W2824" t="str">
            <v>LOT 3 (MIT)</v>
          </cell>
          <cell r="X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>GÖREVLİ</v>
          </cell>
          <cell r="AC2824" t="str">
            <v>99</v>
          </cell>
          <cell r="AD2824" t="str">
            <v>LOT 3 (MIT)</v>
          </cell>
          <cell r="AE2824" t="str">
            <v>0113</v>
          </cell>
          <cell r="AF2824" t="str">
            <v/>
          </cell>
          <cell r="AG2824" t="str">
            <v>KM 785+000 - 829+305</v>
          </cell>
          <cell r="AH2824">
            <v>31393</v>
          </cell>
          <cell r="AI2824" t="str">
            <v>Bay</v>
          </cell>
          <cell r="AJ2824" t="str">
            <v>Yerel-Saatlik</v>
          </cell>
          <cell r="AK2824">
            <v>0</v>
          </cell>
          <cell r="AL2824" t="str">
            <v/>
          </cell>
          <cell r="AM2824" t="str">
            <v>306002</v>
          </cell>
          <cell r="AN2824" t="str">
            <v/>
          </cell>
          <cell r="AO2824" t="str">
            <v>T3</v>
          </cell>
          <cell r="AP2824" t="str">
            <v>5150</v>
          </cell>
          <cell r="AQ2824" t="str">
            <v>5175</v>
          </cell>
          <cell r="AR2824" t="str">
            <v/>
          </cell>
          <cell r="AS2824" t="str">
            <v/>
          </cell>
          <cell r="AT2824" t="str">
            <v/>
          </cell>
          <cell r="AU2824" t="str">
            <v/>
          </cell>
          <cell r="AV2824" t="str">
            <v/>
          </cell>
          <cell r="AW2824" t="str">
            <v/>
          </cell>
          <cell r="AX2824" t="str">
            <v>JOSEPH JUMA MAGEMBE</v>
          </cell>
          <cell r="AY2824" t="str">
            <v/>
          </cell>
          <cell r="AZ2824"/>
          <cell r="BA2824"/>
          <cell r="BB2824" t="str">
            <v/>
          </cell>
          <cell r="BC2824"/>
          <cell r="BD2824" t="str">
            <v/>
          </cell>
          <cell r="BE2824" t="str">
            <v/>
          </cell>
          <cell r="BF2824" t="str">
            <v>0</v>
          </cell>
        </row>
        <row r="2825">
          <cell r="A2825">
            <v>10076379</v>
          </cell>
          <cell r="B2825" t="str">
            <v>AMIRI YUSUPH</v>
          </cell>
          <cell r="C2825" t="str">
            <v>MKANDARA</v>
          </cell>
          <cell r="D2825" t="str">
            <v>LOJİSTİK YETKİLİSİ</v>
          </cell>
          <cell r="E2825" t="str">
            <v>LOGISTIC OFFICER</v>
          </cell>
          <cell r="F2825" t="str">
            <v>50109573</v>
          </cell>
          <cell r="G2825" t="str">
            <v>AFRIMAK COMPANY</v>
          </cell>
          <cell r="H2825" t="str">
            <v>50105513</v>
          </cell>
          <cell r="I2825" t="str">
            <v>0993</v>
          </cell>
          <cell r="J2825" t="str">
            <v>YEMEKHANE</v>
          </cell>
          <cell r="K2825" t="str">
            <v>50111316</v>
          </cell>
          <cell r="L2825" t="str">
            <v>TZ</v>
          </cell>
          <cell r="M2825" t="str">
            <v>Tanzanyalı</v>
          </cell>
          <cell r="N2825" t="str">
            <v>0035</v>
          </cell>
          <cell r="O2825" t="str">
            <v>TABORA</v>
          </cell>
          <cell r="P2825" t="str">
            <v>8B</v>
          </cell>
          <cell r="Q2825" t="str">
            <v>AFRIMAK COMPANY</v>
          </cell>
          <cell r="R2825">
            <v>44898</v>
          </cell>
          <cell r="S2825">
            <v>44898</v>
          </cell>
          <cell r="T2825"/>
          <cell r="U2825" t="str">
            <v/>
          </cell>
          <cell r="V2825" t="str">
            <v>Beyaz Yaka</v>
          </cell>
          <cell r="W2825" t="str">
            <v>LOT 3 (MIT)</v>
          </cell>
          <cell r="X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>YETKİLİ</v>
          </cell>
          <cell r="AC2825" t="str">
            <v>99</v>
          </cell>
          <cell r="AD2825" t="str">
            <v>LOT 3 (MIT)</v>
          </cell>
          <cell r="AE2825" t="str">
            <v>0113</v>
          </cell>
          <cell r="AF2825" t="str">
            <v/>
          </cell>
          <cell r="AG2825" t="str">
            <v>KM 785+000 - 829+305</v>
          </cell>
          <cell r="AH2825">
            <v>29690</v>
          </cell>
          <cell r="AI2825" t="str">
            <v>Bay</v>
          </cell>
          <cell r="AJ2825" t="str">
            <v>Yerel-Saatlik</v>
          </cell>
          <cell r="AK2825">
            <v>0</v>
          </cell>
          <cell r="AL2825" t="str">
            <v/>
          </cell>
          <cell r="AM2825" t="str">
            <v>301002</v>
          </cell>
          <cell r="AN2825" t="str">
            <v/>
          </cell>
          <cell r="AO2825" t="str">
            <v>T3</v>
          </cell>
          <cell r="AP2825" t="str">
            <v>5150</v>
          </cell>
          <cell r="AQ2825" t="str">
            <v>5175</v>
          </cell>
          <cell r="AR2825" t="str">
            <v/>
          </cell>
          <cell r="AS2825" t="str">
            <v/>
          </cell>
          <cell r="AT2825" t="str">
            <v/>
          </cell>
          <cell r="AU2825" t="str">
            <v/>
          </cell>
          <cell r="AV2825" t="str">
            <v/>
          </cell>
          <cell r="AW2825" t="str">
            <v/>
          </cell>
          <cell r="AX2825" t="str">
            <v>AMIRI YUSUPH MKANDARA</v>
          </cell>
          <cell r="AY2825" t="str">
            <v/>
          </cell>
          <cell r="AZ2825"/>
          <cell r="BA2825"/>
          <cell r="BB2825" t="str">
            <v/>
          </cell>
          <cell r="BC2825"/>
          <cell r="BD2825" t="str">
            <v/>
          </cell>
          <cell r="BE2825" t="str">
            <v/>
          </cell>
          <cell r="BF2825" t="str">
            <v>0</v>
          </cell>
        </row>
        <row r="2826">
          <cell r="A2826">
            <v>10076381</v>
          </cell>
          <cell r="B2826" t="str">
            <v>ROBERT MLEWA</v>
          </cell>
          <cell r="C2826" t="str">
            <v>MGWABI</v>
          </cell>
          <cell r="D2826" t="str">
            <v>SERAMİKÇİ</v>
          </cell>
          <cell r="E2826" t="str">
            <v>CERAMIC LAYER</v>
          </cell>
          <cell r="F2826" t="str">
            <v>50107642</v>
          </cell>
          <cell r="G2826" t="str">
            <v>PETRA PROTEK</v>
          </cell>
          <cell r="H2826" t="str">
            <v>50107642</v>
          </cell>
          <cell r="I2826" t="str">
            <v>0BBQ</v>
          </cell>
          <cell r="J2826" t="str">
            <v>İNŞAAT GRUBU</v>
          </cell>
          <cell r="K2826" t="str">
            <v>50109144</v>
          </cell>
          <cell r="L2826" t="str">
            <v>TZ</v>
          </cell>
          <cell r="M2826" t="str">
            <v>Tanzanyalı</v>
          </cell>
          <cell r="N2826" t="str">
            <v>0035</v>
          </cell>
          <cell r="O2826" t="str">
            <v>TABORA</v>
          </cell>
          <cell r="P2826" t="str">
            <v>7B</v>
          </cell>
          <cell r="Q2826" t="str">
            <v>PETRA PROTEK</v>
          </cell>
          <cell r="R2826">
            <v>44896</v>
          </cell>
          <cell r="S2826">
            <v>44896</v>
          </cell>
          <cell r="T2826">
            <v>44899</v>
          </cell>
          <cell r="U2826" t="str">
            <v>Diğer nedenler</v>
          </cell>
          <cell r="V2826" t="str">
            <v/>
          </cell>
          <cell r="W2826" t="str">
            <v>LOT 3 (MIT)</v>
          </cell>
          <cell r="X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>USTA</v>
          </cell>
          <cell r="AC2826" t="str">
            <v>99</v>
          </cell>
          <cell r="AD2826" t="str">
            <v>LOT 3 (MIT)</v>
          </cell>
          <cell r="AE2826" t="str">
            <v>0113</v>
          </cell>
          <cell r="AF2826" t="str">
            <v/>
          </cell>
          <cell r="AG2826" t="str">
            <v>KM 785+000 - 829+305</v>
          </cell>
          <cell r="AH2826">
            <v>36144</v>
          </cell>
          <cell r="AI2826" t="str">
            <v>Bay</v>
          </cell>
          <cell r="AJ2826" t="str">
            <v>Yerel-Saatlik</v>
          </cell>
          <cell r="AK2826">
            <v>0</v>
          </cell>
          <cell r="AL2826" t="str">
            <v/>
          </cell>
          <cell r="AM2826" t="str">
            <v/>
          </cell>
          <cell r="AN2826" t="str">
            <v/>
          </cell>
          <cell r="AO2826" t="str">
            <v>T3</v>
          </cell>
          <cell r="AP2826" t="str">
            <v>5150</v>
          </cell>
          <cell r="AQ2826" t="str">
            <v>5175</v>
          </cell>
          <cell r="AR2826" t="str">
            <v/>
          </cell>
          <cell r="AS2826" t="str">
            <v/>
          </cell>
          <cell r="AT2826" t="str">
            <v/>
          </cell>
          <cell r="AU2826" t="str">
            <v/>
          </cell>
          <cell r="AV2826" t="str">
            <v/>
          </cell>
          <cell r="AW2826" t="str">
            <v/>
          </cell>
          <cell r="AX2826" t="str">
            <v>ROBERT MLEWA MGWABI</v>
          </cell>
          <cell r="AY2826" t="str">
            <v/>
          </cell>
          <cell r="AZ2826"/>
          <cell r="BA2826"/>
          <cell r="BB2826" t="str">
            <v/>
          </cell>
          <cell r="BC2826"/>
          <cell r="BD2826" t="str">
            <v/>
          </cell>
          <cell r="BE2826" t="str">
            <v/>
          </cell>
          <cell r="BF2826" t="str">
            <v>0</v>
          </cell>
        </row>
        <row r="2827">
          <cell r="A2827">
            <v>10076380</v>
          </cell>
          <cell r="B2827" t="str">
            <v>RAMADHANI YUSUPH</v>
          </cell>
          <cell r="C2827" t="str">
            <v>BAKULA</v>
          </cell>
          <cell r="D2827" t="str">
            <v>SERAMİKÇİ</v>
          </cell>
          <cell r="E2827" t="str">
            <v>CERAMIC LAYER</v>
          </cell>
          <cell r="F2827" t="str">
            <v>50107642</v>
          </cell>
          <cell r="G2827" t="str">
            <v>PETRA PROTEK</v>
          </cell>
          <cell r="H2827" t="str">
            <v>50107642</v>
          </cell>
          <cell r="I2827" t="str">
            <v>0BBQ</v>
          </cell>
          <cell r="J2827" t="str">
            <v>İNŞAAT GRUBU</v>
          </cell>
          <cell r="K2827" t="str">
            <v>50109144</v>
          </cell>
          <cell r="L2827" t="str">
            <v>TZ</v>
          </cell>
          <cell r="M2827" t="str">
            <v>Tanzanyalı</v>
          </cell>
          <cell r="N2827" t="str">
            <v>0035</v>
          </cell>
          <cell r="O2827" t="str">
            <v>TABORA</v>
          </cell>
          <cell r="P2827" t="str">
            <v>7B</v>
          </cell>
          <cell r="Q2827" t="str">
            <v>PETRA PROTEK</v>
          </cell>
          <cell r="R2827">
            <v>44896</v>
          </cell>
          <cell r="S2827">
            <v>44896</v>
          </cell>
          <cell r="T2827">
            <v>45097</v>
          </cell>
          <cell r="U2827" t="str">
            <v>Diğer nedenler</v>
          </cell>
          <cell r="V2827" t="str">
            <v>Mavi Yaka Direkt</v>
          </cell>
          <cell r="W2827" t="str">
            <v>LOT 3 (MIT)</v>
          </cell>
          <cell r="X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>USTA</v>
          </cell>
          <cell r="AC2827" t="str">
            <v>99</v>
          </cell>
          <cell r="AD2827" t="str">
            <v>LOT 3 (MIT)</v>
          </cell>
          <cell r="AE2827" t="str">
            <v>0113</v>
          </cell>
          <cell r="AF2827" t="str">
            <v/>
          </cell>
          <cell r="AG2827" t="str">
            <v>KM 785+000 - 829+305</v>
          </cell>
          <cell r="AH2827">
            <v>36144</v>
          </cell>
          <cell r="AI2827" t="str">
            <v>Bay</v>
          </cell>
          <cell r="AJ2827" t="str">
            <v>Yerel-Saatlik</v>
          </cell>
          <cell r="AK2827">
            <v>0</v>
          </cell>
          <cell r="AL2827" t="str">
            <v/>
          </cell>
          <cell r="AM2827" t="str">
            <v>201002</v>
          </cell>
          <cell r="AN2827" t="str">
            <v/>
          </cell>
          <cell r="AO2827" t="str">
            <v>T3</v>
          </cell>
          <cell r="AP2827" t="str">
            <v>5150</v>
          </cell>
          <cell r="AQ2827" t="str">
            <v>5175</v>
          </cell>
          <cell r="AR2827" t="str">
            <v/>
          </cell>
          <cell r="AS2827" t="str">
            <v/>
          </cell>
          <cell r="AT2827" t="str">
            <v/>
          </cell>
          <cell r="AU2827" t="str">
            <v/>
          </cell>
          <cell r="AV2827" t="str">
            <v/>
          </cell>
          <cell r="AW2827" t="str">
            <v/>
          </cell>
          <cell r="AX2827" t="str">
            <v>RAMADHANI YUSUPH BAKULA</v>
          </cell>
          <cell r="AY2827" t="str">
            <v/>
          </cell>
          <cell r="AZ2827"/>
          <cell r="BA2827"/>
          <cell r="BB2827" t="str">
            <v/>
          </cell>
          <cell r="BC2827"/>
          <cell r="BD2827" t="str">
            <v/>
          </cell>
          <cell r="BE2827" t="str">
            <v/>
          </cell>
          <cell r="BF2827" t="str">
            <v>0</v>
          </cell>
        </row>
        <row r="2828">
          <cell r="A2828">
            <v>10076319</v>
          </cell>
          <cell r="B2828" t="str">
            <v>SIMON SAHBU</v>
          </cell>
          <cell r="C2828" t="str">
            <v>KABIUNJULI</v>
          </cell>
          <cell r="D2828" t="str">
            <v>İNŞAAT FORMENİ</v>
          </cell>
          <cell r="E2828" t="str">
            <v>CIVIL FOREMAN</v>
          </cell>
          <cell r="F2828" t="str">
            <v>50108442</v>
          </cell>
          <cell r="G2828" t="str">
            <v>KILAMBASON &amp; SONS SUPPLIES</v>
          </cell>
          <cell r="H2828" t="str">
            <v>50105776</v>
          </cell>
          <cell r="I2828" t="str">
            <v>0BBL</v>
          </cell>
          <cell r="J2828" t="str">
            <v>İNŞAAT GRUBU</v>
          </cell>
          <cell r="K2828" t="str">
            <v>50108443</v>
          </cell>
          <cell r="L2828" t="str">
            <v>TZ</v>
          </cell>
          <cell r="M2828" t="str">
            <v>Tanzanyalı</v>
          </cell>
          <cell r="N2828" t="str">
            <v>0035</v>
          </cell>
          <cell r="O2828" t="str">
            <v>TABORA</v>
          </cell>
          <cell r="P2828" t="str">
            <v>89</v>
          </cell>
          <cell r="Q2828" t="str">
            <v>KILAMBASON &amp; SONS SUPPLIES</v>
          </cell>
          <cell r="R2828">
            <v>44898</v>
          </cell>
          <cell r="S2828">
            <v>44898</v>
          </cell>
          <cell r="T2828">
            <v>44994</v>
          </cell>
          <cell r="U2828" t="str">
            <v>İşin sona ermesi</v>
          </cell>
          <cell r="V2828" t="str">
            <v>Mavi Yaka Direkt</v>
          </cell>
          <cell r="W2828" t="str">
            <v>LOT 3 (MIT)</v>
          </cell>
          <cell r="X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>FORMEN</v>
          </cell>
          <cell r="AC2828" t="str">
            <v>99</v>
          </cell>
          <cell r="AD2828" t="str">
            <v>LOT 3 (MIT)</v>
          </cell>
          <cell r="AE2828" t="str">
            <v>0109</v>
          </cell>
          <cell r="AF2828" t="str">
            <v/>
          </cell>
          <cell r="AG2828" t="str">
            <v>KM 535+000 - 595+000</v>
          </cell>
          <cell r="AH2828">
            <v>36144</v>
          </cell>
          <cell r="AI2828" t="str">
            <v>Bay</v>
          </cell>
          <cell r="AJ2828" t="str">
            <v>Yerel-Saatlik</v>
          </cell>
          <cell r="AK2828">
            <v>0</v>
          </cell>
          <cell r="AL2828" t="str">
            <v/>
          </cell>
          <cell r="AM2828" t="str">
            <v>201002</v>
          </cell>
          <cell r="AN2828" t="str">
            <v/>
          </cell>
          <cell r="AO2828" t="str">
            <v>T3</v>
          </cell>
          <cell r="AP2828" t="str">
            <v>5150</v>
          </cell>
          <cell r="AQ2828" t="str">
            <v>5175</v>
          </cell>
          <cell r="AR2828" t="str">
            <v/>
          </cell>
          <cell r="AS2828" t="str">
            <v/>
          </cell>
          <cell r="AT2828" t="str">
            <v/>
          </cell>
          <cell r="AU2828" t="str">
            <v/>
          </cell>
          <cell r="AV2828" t="str">
            <v/>
          </cell>
          <cell r="AW2828" t="str">
            <v/>
          </cell>
          <cell r="AX2828" t="str">
            <v>SIMON SAHBU KABIUNJULI</v>
          </cell>
          <cell r="AY2828" t="str">
            <v/>
          </cell>
          <cell r="AZ2828"/>
          <cell r="BA2828"/>
          <cell r="BB2828" t="str">
            <v/>
          </cell>
          <cell r="BC2828"/>
          <cell r="BD2828" t="str">
            <v/>
          </cell>
          <cell r="BE2828" t="str">
            <v/>
          </cell>
          <cell r="BF2828" t="str">
            <v>0</v>
          </cell>
        </row>
        <row r="2829">
          <cell r="A2829">
            <v>10076320</v>
          </cell>
          <cell r="B2829" t="str">
            <v>SHABAN HABIBU</v>
          </cell>
          <cell r="C2829" t="str">
            <v>SHABAN</v>
          </cell>
          <cell r="D2829" t="str">
            <v>DUVARCI</v>
          </cell>
          <cell r="E2829" t="str">
            <v>MASON</v>
          </cell>
          <cell r="F2829" t="str">
            <v>50108442</v>
          </cell>
          <cell r="G2829" t="str">
            <v>KILAMBASON &amp; SONS SUPPLIES</v>
          </cell>
          <cell r="H2829" t="str">
            <v>50105776</v>
          </cell>
          <cell r="I2829" t="str">
            <v>0BBL</v>
          </cell>
          <cell r="J2829" t="str">
            <v>İNŞAAT GRUBU</v>
          </cell>
          <cell r="K2829" t="str">
            <v>50110924</v>
          </cell>
          <cell r="L2829" t="str">
            <v>TZ</v>
          </cell>
          <cell r="M2829" t="str">
            <v>Tanzanyalı</v>
          </cell>
          <cell r="N2829" t="str">
            <v>0035</v>
          </cell>
          <cell r="O2829" t="str">
            <v>TABORA</v>
          </cell>
          <cell r="P2829" t="str">
            <v>89</v>
          </cell>
          <cell r="Q2829" t="str">
            <v>KILAMBASON &amp; SONS SUPPLIES</v>
          </cell>
          <cell r="R2829">
            <v>44898</v>
          </cell>
          <cell r="S2829">
            <v>44898</v>
          </cell>
          <cell r="T2829">
            <v>44994</v>
          </cell>
          <cell r="U2829" t="str">
            <v>İşin sona ermesi</v>
          </cell>
          <cell r="V2829" t="str">
            <v>Mavi Yaka Direkt</v>
          </cell>
          <cell r="W2829" t="str">
            <v>LOT 3 (MIT)</v>
          </cell>
          <cell r="X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>USTA</v>
          </cell>
          <cell r="AC2829" t="str">
            <v>99</v>
          </cell>
          <cell r="AD2829" t="str">
            <v>LOT 3 (MIT)</v>
          </cell>
          <cell r="AE2829" t="str">
            <v>0109</v>
          </cell>
          <cell r="AF2829" t="str">
            <v/>
          </cell>
          <cell r="AG2829" t="str">
            <v>KM 535+000 - 595+000</v>
          </cell>
          <cell r="AH2829">
            <v>36144</v>
          </cell>
          <cell r="AI2829" t="str">
            <v>Bay</v>
          </cell>
          <cell r="AJ2829" t="str">
            <v>Yerel-Saatlik</v>
          </cell>
          <cell r="AK2829">
            <v>0</v>
          </cell>
          <cell r="AL2829" t="str">
            <v/>
          </cell>
          <cell r="AM2829" t="str">
            <v>201002</v>
          </cell>
          <cell r="AN2829" t="str">
            <v/>
          </cell>
          <cell r="AO2829" t="str">
            <v>T3</v>
          </cell>
          <cell r="AP2829" t="str">
            <v>5150</v>
          </cell>
          <cell r="AQ2829" t="str">
            <v>5175</v>
          </cell>
          <cell r="AR2829" t="str">
            <v/>
          </cell>
          <cell r="AS2829" t="str">
            <v/>
          </cell>
          <cell r="AT2829" t="str">
            <v/>
          </cell>
          <cell r="AU2829" t="str">
            <v/>
          </cell>
          <cell r="AV2829" t="str">
            <v/>
          </cell>
          <cell r="AW2829" t="str">
            <v/>
          </cell>
          <cell r="AX2829" t="str">
            <v>SHABAN HABIBU SHABAN</v>
          </cell>
          <cell r="AY2829" t="str">
            <v/>
          </cell>
          <cell r="AZ2829"/>
          <cell r="BA2829"/>
          <cell r="BB2829" t="str">
            <v/>
          </cell>
          <cell r="BC2829"/>
          <cell r="BD2829" t="str">
            <v/>
          </cell>
          <cell r="BE2829" t="str">
            <v/>
          </cell>
          <cell r="BF2829" t="str">
            <v>0</v>
          </cell>
        </row>
        <row r="2830">
          <cell r="A2830">
            <v>10076321</v>
          </cell>
          <cell r="B2830" t="str">
            <v>SAMIDELI SHADROCK</v>
          </cell>
          <cell r="C2830" t="str">
            <v>KADUYU</v>
          </cell>
          <cell r="D2830" t="str">
            <v>DUVARCI</v>
          </cell>
          <cell r="E2830" t="str">
            <v>MASON</v>
          </cell>
          <cell r="F2830" t="str">
            <v>50108442</v>
          </cell>
          <cell r="G2830" t="str">
            <v>KILAMBASON &amp; SONS SUPPLIES</v>
          </cell>
          <cell r="H2830" t="str">
            <v>50105776</v>
          </cell>
          <cell r="I2830" t="str">
            <v>0BBL</v>
          </cell>
          <cell r="J2830" t="str">
            <v>İNŞAAT GRUBU</v>
          </cell>
          <cell r="K2830" t="str">
            <v>50110924</v>
          </cell>
          <cell r="L2830" t="str">
            <v>TZ</v>
          </cell>
          <cell r="M2830" t="str">
            <v>Tanzanyalı</v>
          </cell>
          <cell r="N2830" t="str">
            <v>0035</v>
          </cell>
          <cell r="O2830" t="str">
            <v>TABORA</v>
          </cell>
          <cell r="P2830" t="str">
            <v>89</v>
          </cell>
          <cell r="Q2830" t="str">
            <v>KILAMBASON &amp; SONS SUPPLIES</v>
          </cell>
          <cell r="R2830">
            <v>44898</v>
          </cell>
          <cell r="S2830">
            <v>44898</v>
          </cell>
          <cell r="T2830">
            <v>44994</v>
          </cell>
          <cell r="U2830" t="str">
            <v>İşin sona ermesi</v>
          </cell>
          <cell r="V2830" t="str">
            <v>Mavi Yaka Direkt</v>
          </cell>
          <cell r="W2830" t="str">
            <v>LOT 3 (MIT)</v>
          </cell>
          <cell r="X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>USTA</v>
          </cell>
          <cell r="AC2830" t="str">
            <v>99</v>
          </cell>
          <cell r="AD2830" t="str">
            <v>LOT 3 (MIT)</v>
          </cell>
          <cell r="AE2830" t="str">
            <v>0109</v>
          </cell>
          <cell r="AF2830" t="str">
            <v/>
          </cell>
          <cell r="AG2830" t="str">
            <v>KM 535+000 - 595+000</v>
          </cell>
          <cell r="AH2830">
            <v>36144</v>
          </cell>
          <cell r="AI2830" t="str">
            <v>Bay</v>
          </cell>
          <cell r="AJ2830" t="str">
            <v>Yerel-Saatlik</v>
          </cell>
          <cell r="AK2830">
            <v>0</v>
          </cell>
          <cell r="AL2830" t="str">
            <v/>
          </cell>
          <cell r="AM2830" t="str">
            <v>201002</v>
          </cell>
          <cell r="AN2830" t="str">
            <v/>
          </cell>
          <cell r="AO2830" t="str">
            <v>T3</v>
          </cell>
          <cell r="AP2830" t="str">
            <v>5150</v>
          </cell>
          <cell r="AQ2830" t="str">
            <v>5175</v>
          </cell>
          <cell r="AR2830" t="str">
            <v/>
          </cell>
          <cell r="AS2830" t="str">
            <v/>
          </cell>
          <cell r="AT2830" t="str">
            <v/>
          </cell>
          <cell r="AU2830" t="str">
            <v/>
          </cell>
          <cell r="AV2830" t="str">
            <v/>
          </cell>
          <cell r="AW2830" t="str">
            <v/>
          </cell>
          <cell r="AX2830" t="str">
            <v>SAMIDELI SHADROCK KADUYU</v>
          </cell>
          <cell r="AY2830" t="str">
            <v/>
          </cell>
          <cell r="AZ2830"/>
          <cell r="BA2830"/>
          <cell r="BB2830" t="str">
            <v/>
          </cell>
          <cell r="BC2830"/>
          <cell r="BD2830" t="str">
            <v/>
          </cell>
          <cell r="BE2830" t="str">
            <v/>
          </cell>
          <cell r="BF2830" t="str">
            <v>0</v>
          </cell>
        </row>
        <row r="2831">
          <cell r="A2831">
            <v>10076322</v>
          </cell>
          <cell r="B2831" t="str">
            <v>REVOCATUS NORBAI</v>
          </cell>
          <cell r="C2831" t="str">
            <v>SUNGA</v>
          </cell>
          <cell r="D2831" t="str">
            <v>DUVARCI</v>
          </cell>
          <cell r="E2831" t="str">
            <v>MASON</v>
          </cell>
          <cell r="F2831" t="str">
            <v>50108442</v>
          </cell>
          <cell r="G2831" t="str">
            <v>KILAMBASON &amp; SONS SUPPLIES</v>
          </cell>
          <cell r="H2831" t="str">
            <v>50105776</v>
          </cell>
          <cell r="I2831" t="str">
            <v>0BBL</v>
          </cell>
          <cell r="J2831" t="str">
            <v>İNŞAAT GRUBU</v>
          </cell>
          <cell r="K2831" t="str">
            <v>50110924</v>
          </cell>
          <cell r="L2831" t="str">
            <v>TZ</v>
          </cell>
          <cell r="M2831" t="str">
            <v>Tanzanyalı</v>
          </cell>
          <cell r="N2831" t="str">
            <v>0035</v>
          </cell>
          <cell r="O2831" t="str">
            <v>TABORA</v>
          </cell>
          <cell r="P2831" t="str">
            <v>89</v>
          </cell>
          <cell r="Q2831" t="str">
            <v>KILAMBASON &amp; SONS SUPPLIES</v>
          </cell>
          <cell r="R2831">
            <v>44898</v>
          </cell>
          <cell r="S2831">
            <v>44898</v>
          </cell>
          <cell r="T2831">
            <v>44994</v>
          </cell>
          <cell r="U2831" t="str">
            <v>İşin sona ermesi</v>
          </cell>
          <cell r="V2831" t="str">
            <v>Mavi Yaka Direkt</v>
          </cell>
          <cell r="W2831" t="str">
            <v>LOT 3 (MIT)</v>
          </cell>
          <cell r="X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>USTA</v>
          </cell>
          <cell r="AC2831" t="str">
            <v>99</v>
          </cell>
          <cell r="AD2831" t="str">
            <v>LOT 3 (MIT)</v>
          </cell>
          <cell r="AE2831" t="str">
            <v>0109</v>
          </cell>
          <cell r="AF2831" t="str">
            <v/>
          </cell>
          <cell r="AG2831" t="str">
            <v>KM 535+000 - 595+000</v>
          </cell>
          <cell r="AH2831">
            <v>36144</v>
          </cell>
          <cell r="AI2831" t="str">
            <v>Bay</v>
          </cell>
          <cell r="AJ2831" t="str">
            <v>Yerel-Saatlik</v>
          </cell>
          <cell r="AK2831">
            <v>0</v>
          </cell>
          <cell r="AL2831" t="str">
            <v/>
          </cell>
          <cell r="AM2831" t="str">
            <v>201002</v>
          </cell>
          <cell r="AN2831" t="str">
            <v/>
          </cell>
          <cell r="AO2831" t="str">
            <v>T3</v>
          </cell>
          <cell r="AP2831" t="str">
            <v>5150</v>
          </cell>
          <cell r="AQ2831" t="str">
            <v>5175</v>
          </cell>
          <cell r="AR2831" t="str">
            <v/>
          </cell>
          <cell r="AS2831" t="str">
            <v/>
          </cell>
          <cell r="AT2831" t="str">
            <v/>
          </cell>
          <cell r="AU2831" t="str">
            <v/>
          </cell>
          <cell r="AV2831" t="str">
            <v/>
          </cell>
          <cell r="AW2831" t="str">
            <v/>
          </cell>
          <cell r="AX2831" t="str">
            <v>REVOCATUS NORBAI SUNGA</v>
          </cell>
          <cell r="AY2831" t="str">
            <v/>
          </cell>
          <cell r="AZ2831"/>
          <cell r="BA2831"/>
          <cell r="BB2831" t="str">
            <v/>
          </cell>
          <cell r="BC2831"/>
          <cell r="BD2831" t="str">
            <v/>
          </cell>
          <cell r="BE2831" t="str">
            <v/>
          </cell>
          <cell r="BF2831" t="str">
            <v>0</v>
          </cell>
        </row>
        <row r="2832">
          <cell r="A2832">
            <v>10076323</v>
          </cell>
          <cell r="B2832" t="str">
            <v>RASHID MUSSA</v>
          </cell>
          <cell r="C2832" t="str">
            <v>KADUNDUGURU</v>
          </cell>
          <cell r="D2832" t="str">
            <v>DUVARCI</v>
          </cell>
          <cell r="E2832" t="str">
            <v>MASON</v>
          </cell>
          <cell r="F2832" t="str">
            <v>50108442</v>
          </cell>
          <cell r="G2832" t="str">
            <v>KILAMBASON &amp; SONS SUPPLIES</v>
          </cell>
          <cell r="H2832" t="str">
            <v>50105776</v>
          </cell>
          <cell r="I2832" t="str">
            <v>0BBL</v>
          </cell>
          <cell r="J2832" t="str">
            <v>İNŞAAT GRUBU</v>
          </cell>
          <cell r="K2832" t="str">
            <v>50110924</v>
          </cell>
          <cell r="L2832" t="str">
            <v>TZ</v>
          </cell>
          <cell r="M2832" t="str">
            <v>Tanzanyalı</v>
          </cell>
          <cell r="N2832" t="str">
            <v>0035</v>
          </cell>
          <cell r="O2832" t="str">
            <v>TABORA</v>
          </cell>
          <cell r="P2832" t="str">
            <v>89</v>
          </cell>
          <cell r="Q2832" t="str">
            <v>KILAMBASON &amp; SONS SUPPLIES</v>
          </cell>
          <cell r="R2832">
            <v>44898</v>
          </cell>
          <cell r="S2832">
            <v>44898</v>
          </cell>
          <cell r="T2832">
            <v>44994</v>
          </cell>
          <cell r="U2832" t="str">
            <v>İşin sona ermesi</v>
          </cell>
          <cell r="V2832" t="str">
            <v>Mavi Yaka Direkt</v>
          </cell>
          <cell r="W2832" t="str">
            <v>LOT 3 (MIT)</v>
          </cell>
          <cell r="X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>USTA</v>
          </cell>
          <cell r="AC2832" t="str">
            <v>99</v>
          </cell>
          <cell r="AD2832" t="str">
            <v>LOT 3 (MIT)</v>
          </cell>
          <cell r="AE2832" t="str">
            <v>0109</v>
          </cell>
          <cell r="AF2832" t="str">
            <v/>
          </cell>
          <cell r="AG2832" t="str">
            <v>KM 535+000 - 595+000</v>
          </cell>
          <cell r="AH2832">
            <v>36144</v>
          </cell>
          <cell r="AI2832" t="str">
            <v>Bay</v>
          </cell>
          <cell r="AJ2832" t="str">
            <v>Yerel-Saatlik</v>
          </cell>
          <cell r="AK2832">
            <v>0</v>
          </cell>
          <cell r="AL2832" t="str">
            <v/>
          </cell>
          <cell r="AM2832" t="str">
            <v>201002</v>
          </cell>
          <cell r="AN2832" t="str">
            <v/>
          </cell>
          <cell r="AO2832" t="str">
            <v>T3</v>
          </cell>
          <cell r="AP2832" t="str">
            <v>5150</v>
          </cell>
          <cell r="AQ2832" t="str">
            <v>5175</v>
          </cell>
          <cell r="AR2832" t="str">
            <v/>
          </cell>
          <cell r="AS2832" t="str">
            <v/>
          </cell>
          <cell r="AT2832" t="str">
            <v/>
          </cell>
          <cell r="AU2832" t="str">
            <v/>
          </cell>
          <cell r="AV2832" t="str">
            <v/>
          </cell>
          <cell r="AW2832" t="str">
            <v/>
          </cell>
          <cell r="AX2832" t="str">
            <v>RASHID MUSSA KADUNDUGURU</v>
          </cell>
          <cell r="AY2832" t="str">
            <v/>
          </cell>
          <cell r="AZ2832"/>
          <cell r="BA2832"/>
          <cell r="BB2832" t="str">
            <v/>
          </cell>
          <cell r="BC2832"/>
          <cell r="BD2832" t="str">
            <v/>
          </cell>
          <cell r="BE2832" t="str">
            <v/>
          </cell>
          <cell r="BF2832" t="str">
            <v>0</v>
          </cell>
        </row>
        <row r="2833">
          <cell r="A2833">
            <v>10076325</v>
          </cell>
          <cell r="B2833" t="str">
            <v>PRINCEPEACE PRUDENCE</v>
          </cell>
          <cell r="C2833" t="str">
            <v>MUKALASI</v>
          </cell>
          <cell r="D2833" t="str">
            <v>DUVARCI</v>
          </cell>
          <cell r="E2833" t="str">
            <v>MASON</v>
          </cell>
          <cell r="F2833" t="str">
            <v>50108442</v>
          </cell>
          <cell r="G2833" t="str">
            <v>KILAMBASON &amp; SONS SUPPLIES</v>
          </cell>
          <cell r="H2833" t="str">
            <v>50105776</v>
          </cell>
          <cell r="I2833" t="str">
            <v>0BBL</v>
          </cell>
          <cell r="J2833" t="str">
            <v>İNŞAAT GRUBU</v>
          </cell>
          <cell r="K2833" t="str">
            <v>50110924</v>
          </cell>
          <cell r="L2833" t="str">
            <v>TZ</v>
          </cell>
          <cell r="M2833" t="str">
            <v>Tanzanyalı</v>
          </cell>
          <cell r="N2833" t="str">
            <v>0035</v>
          </cell>
          <cell r="O2833" t="str">
            <v>TABORA</v>
          </cell>
          <cell r="P2833" t="str">
            <v>89</v>
          </cell>
          <cell r="Q2833" t="str">
            <v>KILAMBASON &amp; SONS SUPPLIES</v>
          </cell>
          <cell r="R2833">
            <v>44898</v>
          </cell>
          <cell r="S2833">
            <v>44898</v>
          </cell>
          <cell r="T2833">
            <v>44994</v>
          </cell>
          <cell r="U2833" t="str">
            <v>İşin sona ermesi</v>
          </cell>
          <cell r="V2833" t="str">
            <v>Mavi Yaka Direkt</v>
          </cell>
          <cell r="W2833" t="str">
            <v>LOT 3 (MIT)</v>
          </cell>
          <cell r="X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>USTA</v>
          </cell>
          <cell r="AC2833" t="str">
            <v>99</v>
          </cell>
          <cell r="AD2833" t="str">
            <v>LOT 3 (MIT)</v>
          </cell>
          <cell r="AE2833" t="str">
            <v>0109</v>
          </cell>
          <cell r="AF2833" t="str">
            <v/>
          </cell>
          <cell r="AG2833" t="str">
            <v>KM 535+000 - 595+000</v>
          </cell>
          <cell r="AH2833">
            <v>36144</v>
          </cell>
          <cell r="AI2833" t="str">
            <v>Bay</v>
          </cell>
          <cell r="AJ2833" t="str">
            <v>Yerel-Saatlik</v>
          </cell>
          <cell r="AK2833">
            <v>0</v>
          </cell>
          <cell r="AL2833" t="str">
            <v/>
          </cell>
          <cell r="AM2833" t="str">
            <v>201002</v>
          </cell>
          <cell r="AN2833" t="str">
            <v/>
          </cell>
          <cell r="AO2833" t="str">
            <v>T3</v>
          </cell>
          <cell r="AP2833" t="str">
            <v>5150</v>
          </cell>
          <cell r="AQ2833" t="str">
            <v>5175</v>
          </cell>
          <cell r="AR2833" t="str">
            <v/>
          </cell>
          <cell r="AS2833" t="str">
            <v/>
          </cell>
          <cell r="AT2833" t="str">
            <v/>
          </cell>
          <cell r="AU2833" t="str">
            <v/>
          </cell>
          <cell r="AV2833" t="str">
            <v/>
          </cell>
          <cell r="AW2833" t="str">
            <v/>
          </cell>
          <cell r="AX2833" t="str">
            <v>PRINCEPEACE PRUDENCE MUKALASI</v>
          </cell>
          <cell r="AY2833" t="str">
            <v/>
          </cell>
          <cell r="AZ2833"/>
          <cell r="BA2833"/>
          <cell r="BB2833" t="str">
            <v/>
          </cell>
          <cell r="BC2833"/>
          <cell r="BD2833" t="str">
            <v/>
          </cell>
          <cell r="BE2833" t="str">
            <v/>
          </cell>
          <cell r="BF2833" t="str">
            <v>0</v>
          </cell>
        </row>
        <row r="2834">
          <cell r="A2834">
            <v>10076326</v>
          </cell>
          <cell r="B2834" t="str">
            <v>BARAKA CHARLES</v>
          </cell>
          <cell r="C2834" t="str">
            <v>MJAHASI</v>
          </cell>
          <cell r="D2834" t="str">
            <v>DUVARCI</v>
          </cell>
          <cell r="E2834" t="str">
            <v>MASON</v>
          </cell>
          <cell r="F2834" t="str">
            <v>50108442</v>
          </cell>
          <cell r="G2834" t="str">
            <v>KILAMBASON &amp; SONS SUPPLIES</v>
          </cell>
          <cell r="H2834" t="str">
            <v>50105776</v>
          </cell>
          <cell r="I2834" t="str">
            <v>0BBL</v>
          </cell>
          <cell r="J2834" t="str">
            <v>İNŞAAT GRUBU</v>
          </cell>
          <cell r="K2834" t="str">
            <v>50110924</v>
          </cell>
          <cell r="L2834" t="str">
            <v>TZ</v>
          </cell>
          <cell r="M2834" t="str">
            <v>Tanzanyalı</v>
          </cell>
          <cell r="N2834" t="str">
            <v>0035</v>
          </cell>
          <cell r="O2834" t="str">
            <v>TABORA</v>
          </cell>
          <cell r="P2834" t="str">
            <v>89</v>
          </cell>
          <cell r="Q2834" t="str">
            <v>KILAMBASON &amp; SONS SUPPLIES</v>
          </cell>
          <cell r="R2834">
            <v>44898</v>
          </cell>
          <cell r="S2834">
            <v>44898</v>
          </cell>
          <cell r="T2834">
            <v>44994</v>
          </cell>
          <cell r="U2834" t="str">
            <v>İşin sona ermesi</v>
          </cell>
          <cell r="V2834" t="str">
            <v>Mavi Yaka Direkt</v>
          </cell>
          <cell r="W2834" t="str">
            <v>LOT 3 (MIT)</v>
          </cell>
          <cell r="X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>USTA</v>
          </cell>
          <cell r="AC2834" t="str">
            <v>99</v>
          </cell>
          <cell r="AD2834" t="str">
            <v>LOT 3 (MIT)</v>
          </cell>
          <cell r="AE2834" t="str">
            <v>0109</v>
          </cell>
          <cell r="AF2834" t="str">
            <v/>
          </cell>
          <cell r="AG2834" t="str">
            <v>KM 535+000 - 595+000</v>
          </cell>
          <cell r="AH2834">
            <v>36144</v>
          </cell>
          <cell r="AI2834" t="str">
            <v>Bay</v>
          </cell>
          <cell r="AJ2834" t="str">
            <v>Yerel-Saatlik</v>
          </cell>
          <cell r="AK2834">
            <v>0</v>
          </cell>
          <cell r="AL2834" t="str">
            <v/>
          </cell>
          <cell r="AM2834" t="str">
            <v>201002</v>
          </cell>
          <cell r="AN2834" t="str">
            <v/>
          </cell>
          <cell r="AO2834" t="str">
            <v>T3</v>
          </cell>
          <cell r="AP2834" t="str">
            <v>5150</v>
          </cell>
          <cell r="AQ2834" t="str">
            <v>5175</v>
          </cell>
          <cell r="AR2834" t="str">
            <v/>
          </cell>
          <cell r="AS2834" t="str">
            <v/>
          </cell>
          <cell r="AT2834" t="str">
            <v/>
          </cell>
          <cell r="AU2834" t="str">
            <v/>
          </cell>
          <cell r="AV2834" t="str">
            <v/>
          </cell>
          <cell r="AW2834" t="str">
            <v/>
          </cell>
          <cell r="AX2834" t="str">
            <v>BARAKA CHARLES MJAHASI</v>
          </cell>
          <cell r="AY2834" t="str">
            <v/>
          </cell>
          <cell r="AZ2834"/>
          <cell r="BA2834"/>
          <cell r="BB2834" t="str">
            <v/>
          </cell>
          <cell r="BC2834"/>
          <cell r="BD2834" t="str">
            <v/>
          </cell>
          <cell r="BE2834" t="str">
            <v/>
          </cell>
          <cell r="BF2834" t="str">
            <v>0</v>
          </cell>
        </row>
        <row r="2835">
          <cell r="A2835">
            <v>10076327</v>
          </cell>
          <cell r="B2835" t="str">
            <v>BARAKA MSENGI</v>
          </cell>
          <cell r="C2835" t="str">
            <v>NASANIA</v>
          </cell>
          <cell r="D2835" t="str">
            <v>DUVARCI</v>
          </cell>
          <cell r="E2835" t="str">
            <v>MASON</v>
          </cell>
          <cell r="F2835" t="str">
            <v>50108442</v>
          </cell>
          <cell r="G2835" t="str">
            <v>KILAMBASON &amp; SONS SUPPLIES</v>
          </cell>
          <cell r="H2835" t="str">
            <v>50105776</v>
          </cell>
          <cell r="I2835" t="str">
            <v>0BBL</v>
          </cell>
          <cell r="J2835" t="str">
            <v>İNŞAAT GRUBU</v>
          </cell>
          <cell r="K2835" t="str">
            <v>50110924</v>
          </cell>
          <cell r="L2835" t="str">
            <v>TZ</v>
          </cell>
          <cell r="M2835" t="str">
            <v>Tanzanyalı</v>
          </cell>
          <cell r="N2835" t="str">
            <v>0035</v>
          </cell>
          <cell r="O2835" t="str">
            <v>TABORA</v>
          </cell>
          <cell r="P2835" t="str">
            <v>89</v>
          </cell>
          <cell r="Q2835" t="str">
            <v>KILAMBASON &amp; SONS SUPPLIES</v>
          </cell>
          <cell r="R2835">
            <v>44898</v>
          </cell>
          <cell r="S2835">
            <v>44898</v>
          </cell>
          <cell r="T2835">
            <v>44994</v>
          </cell>
          <cell r="U2835" t="str">
            <v>İşin sona ermesi</v>
          </cell>
          <cell r="V2835" t="str">
            <v>Mavi Yaka Direkt</v>
          </cell>
          <cell r="W2835" t="str">
            <v>LOT 3 (MIT)</v>
          </cell>
          <cell r="X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>USTA</v>
          </cell>
          <cell r="AC2835" t="str">
            <v>99</v>
          </cell>
          <cell r="AD2835" t="str">
            <v>LOT 3 (MIT)</v>
          </cell>
          <cell r="AE2835" t="str">
            <v>0109</v>
          </cell>
          <cell r="AF2835" t="str">
            <v/>
          </cell>
          <cell r="AG2835" t="str">
            <v>KM 535+000 - 595+000</v>
          </cell>
          <cell r="AH2835">
            <v>36144</v>
          </cell>
          <cell r="AI2835" t="str">
            <v>Bay</v>
          </cell>
          <cell r="AJ2835" t="str">
            <v>Yerel-Saatlik</v>
          </cell>
          <cell r="AK2835">
            <v>0</v>
          </cell>
          <cell r="AL2835" t="str">
            <v/>
          </cell>
          <cell r="AM2835" t="str">
            <v>201002</v>
          </cell>
          <cell r="AN2835" t="str">
            <v/>
          </cell>
          <cell r="AO2835" t="str">
            <v>T3</v>
          </cell>
          <cell r="AP2835" t="str">
            <v>5150</v>
          </cell>
          <cell r="AQ2835" t="str">
            <v>5175</v>
          </cell>
          <cell r="AR2835" t="str">
            <v/>
          </cell>
          <cell r="AS2835" t="str">
            <v/>
          </cell>
          <cell r="AT2835" t="str">
            <v/>
          </cell>
          <cell r="AU2835" t="str">
            <v/>
          </cell>
          <cell r="AV2835" t="str">
            <v/>
          </cell>
          <cell r="AW2835" t="str">
            <v/>
          </cell>
          <cell r="AX2835" t="str">
            <v>BARAKA MSENGI NASANIA</v>
          </cell>
          <cell r="AY2835" t="str">
            <v/>
          </cell>
          <cell r="AZ2835"/>
          <cell r="BA2835"/>
          <cell r="BB2835" t="str">
            <v/>
          </cell>
          <cell r="BC2835"/>
          <cell r="BD2835" t="str">
            <v/>
          </cell>
          <cell r="BE2835" t="str">
            <v/>
          </cell>
          <cell r="BF2835" t="str">
            <v>0</v>
          </cell>
        </row>
        <row r="2836">
          <cell r="A2836">
            <v>10076328</v>
          </cell>
          <cell r="B2836" t="str">
            <v>DANFORIS ZEBEDAYO</v>
          </cell>
          <cell r="C2836" t="str">
            <v>KILENDU</v>
          </cell>
          <cell r="D2836" t="str">
            <v>DUVARCI</v>
          </cell>
          <cell r="E2836" t="str">
            <v>MASON</v>
          </cell>
          <cell r="F2836" t="str">
            <v>50108442</v>
          </cell>
          <cell r="G2836" t="str">
            <v>KILAMBASON &amp; SONS SUPPLIES</v>
          </cell>
          <cell r="H2836" t="str">
            <v>50105776</v>
          </cell>
          <cell r="I2836" t="str">
            <v>0BBL</v>
          </cell>
          <cell r="J2836" t="str">
            <v>İNŞAAT GRUBU</v>
          </cell>
          <cell r="K2836" t="str">
            <v>50110924</v>
          </cell>
          <cell r="L2836" t="str">
            <v>TZ</v>
          </cell>
          <cell r="M2836" t="str">
            <v>Tanzanyalı</v>
          </cell>
          <cell r="N2836" t="str">
            <v>0035</v>
          </cell>
          <cell r="O2836" t="str">
            <v>TABORA</v>
          </cell>
          <cell r="P2836" t="str">
            <v>89</v>
          </cell>
          <cell r="Q2836" t="str">
            <v>KILAMBASON &amp; SONS SUPPLIES</v>
          </cell>
          <cell r="R2836">
            <v>44898</v>
          </cell>
          <cell r="S2836">
            <v>44898</v>
          </cell>
          <cell r="T2836">
            <v>44994</v>
          </cell>
          <cell r="U2836" t="str">
            <v>İşin sona ermesi</v>
          </cell>
          <cell r="V2836" t="str">
            <v>Mavi Yaka Direkt</v>
          </cell>
          <cell r="W2836" t="str">
            <v>LOT 3 (MIT)</v>
          </cell>
          <cell r="X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>USTA</v>
          </cell>
          <cell r="AC2836" t="str">
            <v>99</v>
          </cell>
          <cell r="AD2836" t="str">
            <v>LOT 3 (MIT)</v>
          </cell>
          <cell r="AE2836" t="str">
            <v>0109</v>
          </cell>
          <cell r="AF2836" t="str">
            <v/>
          </cell>
          <cell r="AG2836" t="str">
            <v>KM 535+000 - 595+000</v>
          </cell>
          <cell r="AH2836">
            <v>36144</v>
          </cell>
          <cell r="AI2836" t="str">
            <v>Bay</v>
          </cell>
          <cell r="AJ2836" t="str">
            <v>Yerel-Saatlik</v>
          </cell>
          <cell r="AK2836">
            <v>0</v>
          </cell>
          <cell r="AL2836" t="str">
            <v/>
          </cell>
          <cell r="AM2836" t="str">
            <v>201002</v>
          </cell>
          <cell r="AN2836" t="str">
            <v/>
          </cell>
          <cell r="AO2836" t="str">
            <v>T3</v>
          </cell>
          <cell r="AP2836" t="str">
            <v>5150</v>
          </cell>
          <cell r="AQ2836" t="str">
            <v>5175</v>
          </cell>
          <cell r="AR2836" t="str">
            <v/>
          </cell>
          <cell r="AS2836" t="str">
            <v/>
          </cell>
          <cell r="AT2836" t="str">
            <v/>
          </cell>
          <cell r="AU2836" t="str">
            <v/>
          </cell>
          <cell r="AV2836" t="str">
            <v/>
          </cell>
          <cell r="AW2836" t="str">
            <v/>
          </cell>
          <cell r="AX2836" t="str">
            <v>DANFORIS ZEBEDAYO KILENDU</v>
          </cell>
          <cell r="AY2836" t="str">
            <v/>
          </cell>
          <cell r="AZ2836"/>
          <cell r="BA2836"/>
          <cell r="BB2836" t="str">
            <v/>
          </cell>
          <cell r="BC2836"/>
          <cell r="BD2836" t="str">
            <v/>
          </cell>
          <cell r="BE2836" t="str">
            <v/>
          </cell>
          <cell r="BF2836" t="str">
            <v>0</v>
          </cell>
        </row>
        <row r="2837">
          <cell r="A2837">
            <v>10076329</v>
          </cell>
          <cell r="B2837" t="str">
            <v>DENIS TUNGU</v>
          </cell>
          <cell r="C2837" t="str">
            <v>MAHENGA</v>
          </cell>
          <cell r="D2837" t="str">
            <v>DUVARCI</v>
          </cell>
          <cell r="E2837" t="str">
            <v>MASON</v>
          </cell>
          <cell r="F2837" t="str">
            <v>50108442</v>
          </cell>
          <cell r="G2837" t="str">
            <v>KILAMBASON &amp; SONS SUPPLIES</v>
          </cell>
          <cell r="H2837" t="str">
            <v>50105776</v>
          </cell>
          <cell r="I2837" t="str">
            <v>0BBL</v>
          </cell>
          <cell r="J2837" t="str">
            <v>İNŞAAT GRUBU</v>
          </cell>
          <cell r="K2837" t="str">
            <v>50110924</v>
          </cell>
          <cell r="L2837" t="str">
            <v>TZ</v>
          </cell>
          <cell r="M2837" t="str">
            <v>Tanzanyalı</v>
          </cell>
          <cell r="N2837" t="str">
            <v>0035</v>
          </cell>
          <cell r="O2837" t="str">
            <v>TABORA</v>
          </cell>
          <cell r="P2837" t="str">
            <v>89</v>
          </cell>
          <cell r="Q2837" t="str">
            <v>KILAMBASON &amp; SONS SUPPLIES</v>
          </cell>
          <cell r="R2837">
            <v>44898</v>
          </cell>
          <cell r="S2837">
            <v>44898</v>
          </cell>
          <cell r="T2837">
            <v>44994</v>
          </cell>
          <cell r="U2837" t="str">
            <v>İşin sona ermesi</v>
          </cell>
          <cell r="V2837" t="str">
            <v>Mavi Yaka Direkt</v>
          </cell>
          <cell r="W2837" t="str">
            <v>LOT 3 (MIT)</v>
          </cell>
          <cell r="X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>USTA</v>
          </cell>
          <cell r="AC2837" t="str">
            <v>99</v>
          </cell>
          <cell r="AD2837" t="str">
            <v>LOT 3 (MIT)</v>
          </cell>
          <cell r="AE2837" t="str">
            <v>0109</v>
          </cell>
          <cell r="AF2837" t="str">
            <v/>
          </cell>
          <cell r="AG2837" t="str">
            <v>KM 535+000 - 595+000</v>
          </cell>
          <cell r="AH2837">
            <v>36144</v>
          </cell>
          <cell r="AI2837" t="str">
            <v>Bay</v>
          </cell>
          <cell r="AJ2837" t="str">
            <v>Yerel-Saatlik</v>
          </cell>
          <cell r="AK2837">
            <v>0</v>
          </cell>
          <cell r="AL2837" t="str">
            <v/>
          </cell>
          <cell r="AM2837" t="str">
            <v>201002</v>
          </cell>
          <cell r="AN2837" t="str">
            <v/>
          </cell>
          <cell r="AO2837" t="str">
            <v>T3</v>
          </cell>
          <cell r="AP2837" t="str">
            <v>5150</v>
          </cell>
          <cell r="AQ2837" t="str">
            <v>5175</v>
          </cell>
          <cell r="AR2837" t="str">
            <v/>
          </cell>
          <cell r="AS2837" t="str">
            <v/>
          </cell>
          <cell r="AT2837" t="str">
            <v/>
          </cell>
          <cell r="AU2837" t="str">
            <v/>
          </cell>
          <cell r="AV2837" t="str">
            <v/>
          </cell>
          <cell r="AW2837" t="str">
            <v/>
          </cell>
          <cell r="AX2837" t="str">
            <v>DENIS TUNGU MAHENGA</v>
          </cell>
          <cell r="AY2837" t="str">
            <v/>
          </cell>
          <cell r="AZ2837"/>
          <cell r="BA2837"/>
          <cell r="BB2837" t="str">
            <v/>
          </cell>
          <cell r="BC2837"/>
          <cell r="BD2837" t="str">
            <v/>
          </cell>
          <cell r="BE2837" t="str">
            <v/>
          </cell>
          <cell r="BF2837" t="str">
            <v>0</v>
          </cell>
        </row>
        <row r="2838">
          <cell r="A2838">
            <v>10076330</v>
          </cell>
          <cell r="B2838" t="str">
            <v>ELAI LUCAS</v>
          </cell>
          <cell r="C2838" t="str">
            <v>WUTECTO</v>
          </cell>
          <cell r="D2838" t="str">
            <v>DUVARCI</v>
          </cell>
          <cell r="E2838" t="str">
            <v>MASON</v>
          </cell>
          <cell r="F2838" t="str">
            <v>50108442</v>
          </cell>
          <cell r="G2838" t="str">
            <v>KILAMBASON &amp; SONS SUPPLIES</v>
          </cell>
          <cell r="H2838" t="str">
            <v>50105776</v>
          </cell>
          <cell r="I2838" t="str">
            <v>0BBL</v>
          </cell>
          <cell r="J2838" t="str">
            <v>İNŞAAT GRUBU</v>
          </cell>
          <cell r="K2838" t="str">
            <v>50110924</v>
          </cell>
          <cell r="L2838" t="str">
            <v>TZ</v>
          </cell>
          <cell r="M2838" t="str">
            <v>Tanzanyalı</v>
          </cell>
          <cell r="N2838" t="str">
            <v>0035</v>
          </cell>
          <cell r="O2838" t="str">
            <v>TABORA</v>
          </cell>
          <cell r="P2838" t="str">
            <v>89</v>
          </cell>
          <cell r="Q2838" t="str">
            <v>KILAMBASON &amp; SONS SUPPLIES</v>
          </cell>
          <cell r="R2838">
            <v>44898</v>
          </cell>
          <cell r="S2838">
            <v>44898</v>
          </cell>
          <cell r="T2838">
            <v>44994</v>
          </cell>
          <cell r="U2838" t="str">
            <v>İşin sona ermesi</v>
          </cell>
          <cell r="V2838" t="str">
            <v>Mavi Yaka Direkt</v>
          </cell>
          <cell r="W2838" t="str">
            <v>LOT 3 (MIT)</v>
          </cell>
          <cell r="X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>USTA</v>
          </cell>
          <cell r="AC2838" t="str">
            <v>99</v>
          </cell>
          <cell r="AD2838" t="str">
            <v>LOT 3 (MIT)</v>
          </cell>
          <cell r="AE2838" t="str">
            <v>0109</v>
          </cell>
          <cell r="AF2838" t="str">
            <v/>
          </cell>
          <cell r="AG2838" t="str">
            <v>KM 535+000 - 595+000</v>
          </cell>
          <cell r="AH2838">
            <v>36144</v>
          </cell>
          <cell r="AI2838" t="str">
            <v>Bay</v>
          </cell>
          <cell r="AJ2838" t="str">
            <v>Yerel-Saatlik</v>
          </cell>
          <cell r="AK2838">
            <v>0</v>
          </cell>
          <cell r="AL2838" t="str">
            <v/>
          </cell>
          <cell r="AM2838" t="str">
            <v>201002</v>
          </cell>
          <cell r="AN2838" t="str">
            <v/>
          </cell>
          <cell r="AO2838" t="str">
            <v>T3</v>
          </cell>
          <cell r="AP2838" t="str">
            <v>5150</v>
          </cell>
          <cell r="AQ2838" t="str">
            <v>5175</v>
          </cell>
          <cell r="AR2838" t="str">
            <v/>
          </cell>
          <cell r="AS2838" t="str">
            <v/>
          </cell>
          <cell r="AT2838" t="str">
            <v/>
          </cell>
          <cell r="AU2838" t="str">
            <v/>
          </cell>
          <cell r="AV2838" t="str">
            <v/>
          </cell>
          <cell r="AW2838" t="str">
            <v/>
          </cell>
          <cell r="AX2838" t="str">
            <v>ELAI LUCAS WUTECTO</v>
          </cell>
          <cell r="AY2838" t="str">
            <v/>
          </cell>
          <cell r="AZ2838"/>
          <cell r="BA2838"/>
          <cell r="BB2838" t="str">
            <v/>
          </cell>
          <cell r="BC2838"/>
          <cell r="BD2838" t="str">
            <v/>
          </cell>
          <cell r="BE2838" t="str">
            <v/>
          </cell>
          <cell r="BF2838" t="str">
            <v>0</v>
          </cell>
        </row>
        <row r="2839">
          <cell r="A2839">
            <v>10076331</v>
          </cell>
          <cell r="B2839" t="str">
            <v>ENOCK ALFREDA</v>
          </cell>
          <cell r="C2839" t="str">
            <v>MGARULA</v>
          </cell>
          <cell r="D2839" t="str">
            <v>DUVARCI</v>
          </cell>
          <cell r="E2839" t="str">
            <v>MASON</v>
          </cell>
          <cell r="F2839" t="str">
            <v>50108442</v>
          </cell>
          <cell r="G2839" t="str">
            <v>KILAMBASON &amp; SONS SUPPLIES</v>
          </cell>
          <cell r="H2839" t="str">
            <v>50105776</v>
          </cell>
          <cell r="I2839" t="str">
            <v>0BBL</v>
          </cell>
          <cell r="J2839" t="str">
            <v>İNŞAAT GRUBU</v>
          </cell>
          <cell r="K2839" t="str">
            <v>50110924</v>
          </cell>
          <cell r="L2839" t="str">
            <v>TZ</v>
          </cell>
          <cell r="M2839" t="str">
            <v>Tanzanyalı</v>
          </cell>
          <cell r="N2839" t="str">
            <v>0035</v>
          </cell>
          <cell r="O2839" t="str">
            <v>TABORA</v>
          </cell>
          <cell r="P2839" t="str">
            <v>89</v>
          </cell>
          <cell r="Q2839" t="str">
            <v>KILAMBASON &amp; SONS SUPPLIES</v>
          </cell>
          <cell r="R2839">
            <v>44898</v>
          </cell>
          <cell r="S2839">
            <v>44898</v>
          </cell>
          <cell r="T2839">
            <v>44994</v>
          </cell>
          <cell r="U2839" t="str">
            <v>İşin sona ermesi</v>
          </cell>
          <cell r="V2839" t="str">
            <v>Mavi Yaka Direkt</v>
          </cell>
          <cell r="W2839" t="str">
            <v>LOT 3 (MIT)</v>
          </cell>
          <cell r="X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>USTA</v>
          </cell>
          <cell r="AC2839" t="str">
            <v>99</v>
          </cell>
          <cell r="AD2839" t="str">
            <v>LOT 3 (MIT)</v>
          </cell>
          <cell r="AE2839" t="str">
            <v>0109</v>
          </cell>
          <cell r="AF2839" t="str">
            <v/>
          </cell>
          <cell r="AG2839" t="str">
            <v>KM 535+000 - 595+000</v>
          </cell>
          <cell r="AH2839">
            <v>36144</v>
          </cell>
          <cell r="AI2839" t="str">
            <v>Bay</v>
          </cell>
          <cell r="AJ2839" t="str">
            <v>Yerel-Saatlik</v>
          </cell>
          <cell r="AK2839">
            <v>0</v>
          </cell>
          <cell r="AL2839" t="str">
            <v/>
          </cell>
          <cell r="AM2839" t="str">
            <v>201002</v>
          </cell>
          <cell r="AN2839" t="str">
            <v/>
          </cell>
          <cell r="AO2839" t="str">
            <v>T3</v>
          </cell>
          <cell r="AP2839" t="str">
            <v>5150</v>
          </cell>
          <cell r="AQ2839" t="str">
            <v>5175</v>
          </cell>
          <cell r="AR2839" t="str">
            <v/>
          </cell>
          <cell r="AS2839" t="str">
            <v/>
          </cell>
          <cell r="AT2839" t="str">
            <v/>
          </cell>
          <cell r="AU2839" t="str">
            <v/>
          </cell>
          <cell r="AV2839" t="str">
            <v/>
          </cell>
          <cell r="AW2839" t="str">
            <v/>
          </cell>
          <cell r="AX2839" t="str">
            <v>ENOCK ALFREDA MGARULA</v>
          </cell>
          <cell r="AY2839" t="str">
            <v/>
          </cell>
          <cell r="AZ2839"/>
          <cell r="BA2839"/>
          <cell r="BB2839" t="str">
            <v/>
          </cell>
          <cell r="BC2839"/>
          <cell r="BD2839" t="str">
            <v/>
          </cell>
          <cell r="BE2839" t="str">
            <v/>
          </cell>
          <cell r="BF2839" t="str">
            <v>0</v>
          </cell>
        </row>
        <row r="2840">
          <cell r="A2840">
            <v>10076332</v>
          </cell>
          <cell r="B2840" t="str">
            <v>HUSSEYIN IBRAHIM</v>
          </cell>
          <cell r="C2840" t="str">
            <v>KASAMBWA</v>
          </cell>
          <cell r="D2840" t="str">
            <v>DUVARCI</v>
          </cell>
          <cell r="E2840" t="str">
            <v>MASON</v>
          </cell>
          <cell r="F2840" t="str">
            <v>50108442</v>
          </cell>
          <cell r="G2840" t="str">
            <v>KILAMBASON &amp; SONS SUPPLIES</v>
          </cell>
          <cell r="H2840" t="str">
            <v>50105776</v>
          </cell>
          <cell r="I2840" t="str">
            <v>0BBL</v>
          </cell>
          <cell r="J2840" t="str">
            <v>İNŞAAT GRUBU</v>
          </cell>
          <cell r="K2840" t="str">
            <v>50110924</v>
          </cell>
          <cell r="L2840" t="str">
            <v>TZ</v>
          </cell>
          <cell r="M2840" t="str">
            <v>Tanzanyalı</v>
          </cell>
          <cell r="N2840" t="str">
            <v>0035</v>
          </cell>
          <cell r="O2840" t="str">
            <v>TABORA</v>
          </cell>
          <cell r="P2840" t="str">
            <v>89</v>
          </cell>
          <cell r="Q2840" t="str">
            <v>KILAMBASON &amp; SONS SUPPLIES</v>
          </cell>
          <cell r="R2840">
            <v>44898</v>
          </cell>
          <cell r="S2840">
            <v>44898</v>
          </cell>
          <cell r="T2840">
            <v>44994</v>
          </cell>
          <cell r="U2840" t="str">
            <v>İşin sona ermesi</v>
          </cell>
          <cell r="V2840" t="str">
            <v>Mavi Yaka Direkt</v>
          </cell>
          <cell r="W2840" t="str">
            <v>LOT 3 (MIT)</v>
          </cell>
          <cell r="X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>USTA</v>
          </cell>
          <cell r="AC2840" t="str">
            <v>99</v>
          </cell>
          <cell r="AD2840" t="str">
            <v>LOT 3 (MIT)</v>
          </cell>
          <cell r="AE2840" t="str">
            <v>0109</v>
          </cell>
          <cell r="AF2840" t="str">
            <v/>
          </cell>
          <cell r="AG2840" t="str">
            <v>KM 535+000 - 595+000</v>
          </cell>
          <cell r="AH2840">
            <v>36144</v>
          </cell>
          <cell r="AI2840" t="str">
            <v>Bay</v>
          </cell>
          <cell r="AJ2840" t="str">
            <v>Yerel-Saatlik</v>
          </cell>
          <cell r="AK2840">
            <v>0</v>
          </cell>
          <cell r="AL2840" t="str">
            <v/>
          </cell>
          <cell r="AM2840" t="str">
            <v>201002</v>
          </cell>
          <cell r="AN2840" t="str">
            <v/>
          </cell>
          <cell r="AO2840" t="str">
            <v>T3</v>
          </cell>
          <cell r="AP2840" t="str">
            <v>5150</v>
          </cell>
          <cell r="AQ2840" t="str">
            <v>5175</v>
          </cell>
          <cell r="AR2840" t="str">
            <v/>
          </cell>
          <cell r="AS2840" t="str">
            <v/>
          </cell>
          <cell r="AT2840" t="str">
            <v/>
          </cell>
          <cell r="AU2840" t="str">
            <v/>
          </cell>
          <cell r="AV2840" t="str">
            <v/>
          </cell>
          <cell r="AW2840" t="str">
            <v/>
          </cell>
          <cell r="AX2840" t="str">
            <v>HUSSEYIN IBRAHIM KASAMBWA</v>
          </cell>
          <cell r="AY2840" t="str">
            <v/>
          </cell>
          <cell r="AZ2840"/>
          <cell r="BA2840"/>
          <cell r="BB2840" t="str">
            <v/>
          </cell>
          <cell r="BC2840"/>
          <cell r="BD2840" t="str">
            <v/>
          </cell>
          <cell r="BE2840" t="str">
            <v/>
          </cell>
          <cell r="BF2840" t="str">
            <v>0</v>
          </cell>
        </row>
        <row r="2841">
          <cell r="A2841">
            <v>10076399</v>
          </cell>
          <cell r="B2841" t="str">
            <v>LETICIA MASUNGA</v>
          </cell>
          <cell r="C2841" t="str">
            <v>SAGANYA</v>
          </cell>
          <cell r="D2841" t="str">
            <v>SERVİS GÖREVLİSİ</v>
          </cell>
          <cell r="E2841" t="str">
            <v>WAITER</v>
          </cell>
          <cell r="F2841" t="str">
            <v>50109573</v>
          </cell>
          <cell r="G2841" t="str">
            <v>AFRIMAK COMPANY</v>
          </cell>
          <cell r="H2841" t="str">
            <v>50105513</v>
          </cell>
          <cell r="I2841" t="str">
            <v>0993</v>
          </cell>
          <cell r="J2841" t="str">
            <v>YEMEKHANE</v>
          </cell>
          <cell r="K2841" t="str">
            <v>50111314</v>
          </cell>
          <cell r="L2841" t="str">
            <v>TZ</v>
          </cell>
          <cell r="M2841" t="str">
            <v>Tanzanyalı</v>
          </cell>
          <cell r="N2841" t="str">
            <v>0035</v>
          </cell>
          <cell r="O2841" t="str">
            <v>TABORA</v>
          </cell>
          <cell r="P2841" t="str">
            <v>8B</v>
          </cell>
          <cell r="Q2841" t="str">
            <v>AFRIMAK COMPANY</v>
          </cell>
          <cell r="R2841">
            <v>44898</v>
          </cell>
          <cell r="S2841">
            <v>44898</v>
          </cell>
          <cell r="T2841"/>
          <cell r="U2841" t="str">
            <v/>
          </cell>
          <cell r="V2841" t="str">
            <v>Mavi Yaka Endirekt</v>
          </cell>
          <cell r="W2841" t="str">
            <v>LOT 3 (MIT)</v>
          </cell>
          <cell r="X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>GÖREVLİ</v>
          </cell>
          <cell r="AC2841" t="str">
            <v>99</v>
          </cell>
          <cell r="AD2841" t="str">
            <v>LOT 3 (MIT)</v>
          </cell>
          <cell r="AE2841" t="str">
            <v>0113</v>
          </cell>
          <cell r="AF2841" t="str">
            <v/>
          </cell>
          <cell r="AG2841" t="str">
            <v>KM 785+000 - 829+305</v>
          </cell>
          <cell r="AH2841">
            <v>37978</v>
          </cell>
          <cell r="AI2841" t="str">
            <v>Bay</v>
          </cell>
          <cell r="AJ2841" t="str">
            <v>Yerel-Saatlik</v>
          </cell>
          <cell r="AK2841">
            <v>0</v>
          </cell>
          <cell r="AL2841" t="str">
            <v/>
          </cell>
          <cell r="AM2841" t="str">
            <v>306002</v>
          </cell>
          <cell r="AN2841" t="str">
            <v/>
          </cell>
          <cell r="AO2841" t="str">
            <v>T3</v>
          </cell>
          <cell r="AP2841" t="str">
            <v>5150</v>
          </cell>
          <cell r="AQ2841" t="str">
            <v>5175</v>
          </cell>
          <cell r="AR2841" t="str">
            <v/>
          </cell>
          <cell r="AS2841" t="str">
            <v/>
          </cell>
          <cell r="AT2841" t="str">
            <v/>
          </cell>
          <cell r="AU2841" t="str">
            <v/>
          </cell>
          <cell r="AV2841" t="str">
            <v/>
          </cell>
          <cell r="AW2841" t="str">
            <v/>
          </cell>
          <cell r="AX2841" t="str">
            <v>LETICIA MASUNGA SAGANYA</v>
          </cell>
          <cell r="AY2841" t="str">
            <v/>
          </cell>
          <cell r="AZ2841"/>
          <cell r="BA2841"/>
          <cell r="BB2841" t="str">
            <v/>
          </cell>
          <cell r="BC2841"/>
          <cell r="BD2841" t="str">
            <v/>
          </cell>
          <cell r="BE2841" t="str">
            <v/>
          </cell>
          <cell r="BF2841" t="str">
            <v>0</v>
          </cell>
        </row>
        <row r="2842">
          <cell r="A2842">
            <v>10076333</v>
          </cell>
          <cell r="B2842" t="str">
            <v>ISIHAKA ALLY</v>
          </cell>
          <cell r="C2842" t="str">
            <v>BULLU</v>
          </cell>
          <cell r="D2842" t="str">
            <v>DUVARCI</v>
          </cell>
          <cell r="E2842" t="str">
            <v>MASON</v>
          </cell>
          <cell r="F2842" t="str">
            <v>50108442</v>
          </cell>
          <cell r="G2842" t="str">
            <v>KILAMBASON &amp; SONS SUPPLIES</v>
          </cell>
          <cell r="H2842" t="str">
            <v>50105776</v>
          </cell>
          <cell r="I2842" t="str">
            <v>0BBL</v>
          </cell>
          <cell r="J2842" t="str">
            <v>İNŞAAT GRUBU</v>
          </cell>
          <cell r="K2842" t="str">
            <v>50110924</v>
          </cell>
          <cell r="L2842" t="str">
            <v>TZ</v>
          </cell>
          <cell r="M2842" t="str">
            <v>Tanzanyalı</v>
          </cell>
          <cell r="N2842" t="str">
            <v>0035</v>
          </cell>
          <cell r="O2842" t="str">
            <v>TABORA</v>
          </cell>
          <cell r="P2842" t="str">
            <v>89</v>
          </cell>
          <cell r="Q2842" t="str">
            <v>KILAMBASON &amp; SONS SUPPLIES</v>
          </cell>
          <cell r="R2842">
            <v>44898</v>
          </cell>
          <cell r="S2842">
            <v>44898</v>
          </cell>
          <cell r="T2842">
            <v>44994</v>
          </cell>
          <cell r="U2842" t="str">
            <v>İşin sona ermesi</v>
          </cell>
          <cell r="V2842" t="str">
            <v>Mavi Yaka Direkt</v>
          </cell>
          <cell r="W2842" t="str">
            <v>LOT 3 (MIT)</v>
          </cell>
          <cell r="X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>USTA</v>
          </cell>
          <cell r="AC2842" t="str">
            <v>99</v>
          </cell>
          <cell r="AD2842" t="str">
            <v>LOT 3 (MIT)</v>
          </cell>
          <cell r="AE2842" t="str">
            <v>0109</v>
          </cell>
          <cell r="AF2842" t="str">
            <v/>
          </cell>
          <cell r="AG2842" t="str">
            <v>KM 535+000 - 595+000</v>
          </cell>
          <cell r="AH2842">
            <v>36144</v>
          </cell>
          <cell r="AI2842" t="str">
            <v>Bay</v>
          </cell>
          <cell r="AJ2842" t="str">
            <v>Yerel-Saatlik</v>
          </cell>
          <cell r="AK2842">
            <v>0</v>
          </cell>
          <cell r="AL2842" t="str">
            <v/>
          </cell>
          <cell r="AM2842" t="str">
            <v>201002</v>
          </cell>
          <cell r="AN2842" t="str">
            <v/>
          </cell>
          <cell r="AO2842" t="str">
            <v>T3</v>
          </cell>
          <cell r="AP2842" t="str">
            <v>5150</v>
          </cell>
          <cell r="AQ2842" t="str">
            <v>5175</v>
          </cell>
          <cell r="AR2842" t="str">
            <v/>
          </cell>
          <cell r="AS2842" t="str">
            <v/>
          </cell>
          <cell r="AT2842" t="str">
            <v/>
          </cell>
          <cell r="AU2842" t="str">
            <v/>
          </cell>
          <cell r="AV2842" t="str">
            <v/>
          </cell>
          <cell r="AW2842" t="str">
            <v/>
          </cell>
          <cell r="AX2842" t="str">
            <v>ISIHAKA ALLY BULLU</v>
          </cell>
          <cell r="AY2842" t="str">
            <v/>
          </cell>
          <cell r="AZ2842"/>
          <cell r="BA2842"/>
          <cell r="BB2842" t="str">
            <v/>
          </cell>
          <cell r="BC2842"/>
          <cell r="BD2842" t="str">
            <v/>
          </cell>
          <cell r="BE2842" t="str">
            <v/>
          </cell>
          <cell r="BF2842" t="str">
            <v>0</v>
          </cell>
        </row>
        <row r="2843">
          <cell r="A2843">
            <v>10076334</v>
          </cell>
          <cell r="B2843" t="str">
            <v>ISMAILI YUSUPH</v>
          </cell>
          <cell r="C2843" t="str">
            <v>MPONYA</v>
          </cell>
          <cell r="D2843" t="str">
            <v>DUVARCI</v>
          </cell>
          <cell r="E2843" t="str">
            <v>MASON</v>
          </cell>
          <cell r="F2843" t="str">
            <v>50108442</v>
          </cell>
          <cell r="G2843" t="str">
            <v>KILAMBASON &amp; SONS SUPPLIES</v>
          </cell>
          <cell r="H2843" t="str">
            <v>50105776</v>
          </cell>
          <cell r="I2843" t="str">
            <v>0BBL</v>
          </cell>
          <cell r="J2843" t="str">
            <v>İNŞAAT GRUBU</v>
          </cell>
          <cell r="K2843" t="str">
            <v>50110924</v>
          </cell>
          <cell r="L2843" t="str">
            <v>TZ</v>
          </cell>
          <cell r="M2843" t="str">
            <v>Tanzanyalı</v>
          </cell>
          <cell r="N2843" t="str">
            <v>0035</v>
          </cell>
          <cell r="O2843" t="str">
            <v>TABORA</v>
          </cell>
          <cell r="P2843" t="str">
            <v>89</v>
          </cell>
          <cell r="Q2843" t="str">
            <v>KILAMBASON &amp; SONS SUPPLIES</v>
          </cell>
          <cell r="R2843">
            <v>44898</v>
          </cell>
          <cell r="S2843">
            <v>44898</v>
          </cell>
          <cell r="T2843">
            <v>44994</v>
          </cell>
          <cell r="U2843" t="str">
            <v>İşin sona ermesi</v>
          </cell>
          <cell r="V2843" t="str">
            <v>Mavi Yaka Direkt</v>
          </cell>
          <cell r="W2843" t="str">
            <v>LOT 3 (MIT)</v>
          </cell>
          <cell r="X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>USTA</v>
          </cell>
          <cell r="AC2843" t="str">
            <v>99</v>
          </cell>
          <cell r="AD2843" t="str">
            <v>LOT 3 (MIT)</v>
          </cell>
          <cell r="AE2843" t="str">
            <v>0109</v>
          </cell>
          <cell r="AF2843" t="str">
            <v/>
          </cell>
          <cell r="AG2843" t="str">
            <v>KM 535+000 - 595+000</v>
          </cell>
          <cell r="AH2843">
            <v>36144</v>
          </cell>
          <cell r="AI2843" t="str">
            <v>Bay</v>
          </cell>
          <cell r="AJ2843" t="str">
            <v>Yerel-Saatlik</v>
          </cell>
          <cell r="AK2843">
            <v>0</v>
          </cell>
          <cell r="AL2843" t="str">
            <v/>
          </cell>
          <cell r="AM2843" t="str">
            <v>201002</v>
          </cell>
          <cell r="AN2843" t="str">
            <v/>
          </cell>
          <cell r="AO2843" t="str">
            <v>T3</v>
          </cell>
          <cell r="AP2843" t="str">
            <v>5150</v>
          </cell>
          <cell r="AQ2843" t="str">
            <v>5175</v>
          </cell>
          <cell r="AR2843" t="str">
            <v/>
          </cell>
          <cell r="AS2843" t="str">
            <v/>
          </cell>
          <cell r="AT2843" t="str">
            <v/>
          </cell>
          <cell r="AU2843" t="str">
            <v/>
          </cell>
          <cell r="AV2843" t="str">
            <v/>
          </cell>
          <cell r="AW2843" t="str">
            <v/>
          </cell>
          <cell r="AX2843" t="str">
            <v>ISMAILI YUSUPH MPONYA</v>
          </cell>
          <cell r="AY2843" t="str">
            <v/>
          </cell>
          <cell r="AZ2843"/>
          <cell r="BA2843"/>
          <cell r="BB2843" t="str">
            <v/>
          </cell>
          <cell r="BC2843"/>
          <cell r="BD2843" t="str">
            <v/>
          </cell>
          <cell r="BE2843" t="str">
            <v/>
          </cell>
          <cell r="BF2843" t="str">
            <v>0</v>
          </cell>
        </row>
        <row r="2844">
          <cell r="A2844">
            <v>10076335</v>
          </cell>
          <cell r="B2844" t="str">
            <v>JOELY KHAMISI</v>
          </cell>
          <cell r="C2844" t="str">
            <v>JOELY</v>
          </cell>
          <cell r="D2844" t="str">
            <v>DUVARCI</v>
          </cell>
          <cell r="E2844" t="str">
            <v>MASON</v>
          </cell>
          <cell r="F2844" t="str">
            <v>50108442</v>
          </cell>
          <cell r="G2844" t="str">
            <v>KILAMBASON &amp; SONS SUPPLIES</v>
          </cell>
          <cell r="H2844" t="str">
            <v>50105776</v>
          </cell>
          <cell r="I2844" t="str">
            <v>0BBL</v>
          </cell>
          <cell r="J2844" t="str">
            <v>İNŞAAT GRUBU</v>
          </cell>
          <cell r="K2844" t="str">
            <v>50110924</v>
          </cell>
          <cell r="L2844" t="str">
            <v>TZ</v>
          </cell>
          <cell r="M2844" t="str">
            <v>Tanzanyalı</v>
          </cell>
          <cell r="N2844" t="str">
            <v>0035</v>
          </cell>
          <cell r="O2844" t="str">
            <v>TABORA</v>
          </cell>
          <cell r="P2844" t="str">
            <v>89</v>
          </cell>
          <cell r="Q2844" t="str">
            <v>KILAMBASON &amp; SONS SUPPLIES</v>
          </cell>
          <cell r="R2844">
            <v>44898</v>
          </cell>
          <cell r="S2844">
            <v>44898</v>
          </cell>
          <cell r="T2844">
            <v>44994</v>
          </cell>
          <cell r="U2844" t="str">
            <v>İşin sona ermesi</v>
          </cell>
          <cell r="V2844" t="str">
            <v>Mavi Yaka Direkt</v>
          </cell>
          <cell r="W2844" t="str">
            <v>LOT 3 (MIT)</v>
          </cell>
          <cell r="X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>USTA</v>
          </cell>
          <cell r="AC2844" t="str">
            <v>99</v>
          </cell>
          <cell r="AD2844" t="str">
            <v>LOT 3 (MIT)</v>
          </cell>
          <cell r="AE2844" t="str">
            <v>0109</v>
          </cell>
          <cell r="AF2844" t="str">
            <v/>
          </cell>
          <cell r="AG2844" t="str">
            <v>KM 535+000 - 595+000</v>
          </cell>
          <cell r="AH2844">
            <v>36144</v>
          </cell>
          <cell r="AI2844" t="str">
            <v>Bay</v>
          </cell>
          <cell r="AJ2844" t="str">
            <v>Yerel-Saatlik</v>
          </cell>
          <cell r="AK2844">
            <v>0</v>
          </cell>
          <cell r="AL2844" t="str">
            <v/>
          </cell>
          <cell r="AM2844" t="str">
            <v>201002</v>
          </cell>
          <cell r="AN2844" t="str">
            <v/>
          </cell>
          <cell r="AO2844" t="str">
            <v>T3</v>
          </cell>
          <cell r="AP2844" t="str">
            <v>5150</v>
          </cell>
          <cell r="AQ2844" t="str">
            <v>5175</v>
          </cell>
          <cell r="AR2844" t="str">
            <v/>
          </cell>
          <cell r="AS2844" t="str">
            <v/>
          </cell>
          <cell r="AT2844" t="str">
            <v/>
          </cell>
          <cell r="AU2844" t="str">
            <v/>
          </cell>
          <cell r="AV2844" t="str">
            <v/>
          </cell>
          <cell r="AW2844" t="str">
            <v/>
          </cell>
          <cell r="AX2844" t="str">
            <v>JOELY KHAMISI JOELY</v>
          </cell>
          <cell r="AY2844" t="str">
            <v/>
          </cell>
          <cell r="AZ2844"/>
          <cell r="BA2844"/>
          <cell r="BB2844" t="str">
            <v/>
          </cell>
          <cell r="BC2844"/>
          <cell r="BD2844" t="str">
            <v/>
          </cell>
          <cell r="BE2844" t="str">
            <v/>
          </cell>
          <cell r="BF2844" t="str">
            <v>0</v>
          </cell>
        </row>
        <row r="2845">
          <cell r="A2845">
            <v>10076336</v>
          </cell>
          <cell r="B2845" t="str">
            <v>MICHAEL KAULIAN</v>
          </cell>
          <cell r="C2845" t="str">
            <v>SEMATORE</v>
          </cell>
          <cell r="D2845" t="str">
            <v>DUVARCI</v>
          </cell>
          <cell r="E2845" t="str">
            <v>MASON</v>
          </cell>
          <cell r="F2845" t="str">
            <v>50108442</v>
          </cell>
          <cell r="G2845" t="str">
            <v>KILAMBASON &amp; SONS SUPPLIES</v>
          </cell>
          <cell r="H2845" t="str">
            <v>50105776</v>
          </cell>
          <cell r="I2845" t="str">
            <v>0BBL</v>
          </cell>
          <cell r="J2845" t="str">
            <v>İNŞAAT GRUBU</v>
          </cell>
          <cell r="K2845" t="str">
            <v>50110924</v>
          </cell>
          <cell r="L2845" t="str">
            <v>TZ</v>
          </cell>
          <cell r="M2845" t="str">
            <v>Tanzanyalı</v>
          </cell>
          <cell r="N2845" t="str">
            <v>0035</v>
          </cell>
          <cell r="O2845" t="str">
            <v>TABORA</v>
          </cell>
          <cell r="P2845" t="str">
            <v>89</v>
          </cell>
          <cell r="Q2845" t="str">
            <v>KILAMBASON &amp; SONS SUPPLIES</v>
          </cell>
          <cell r="R2845">
            <v>44898</v>
          </cell>
          <cell r="S2845">
            <v>44898</v>
          </cell>
          <cell r="T2845">
            <v>44994</v>
          </cell>
          <cell r="U2845" t="str">
            <v>İşin sona ermesi</v>
          </cell>
          <cell r="V2845" t="str">
            <v>Mavi Yaka Direkt</v>
          </cell>
          <cell r="W2845" t="str">
            <v>LOT 3 (MIT)</v>
          </cell>
          <cell r="X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>USTA</v>
          </cell>
          <cell r="AC2845" t="str">
            <v>99</v>
          </cell>
          <cell r="AD2845" t="str">
            <v>LOT 3 (MIT)</v>
          </cell>
          <cell r="AE2845" t="str">
            <v>0109</v>
          </cell>
          <cell r="AF2845" t="str">
            <v/>
          </cell>
          <cell r="AG2845" t="str">
            <v>KM 535+000 - 595+000</v>
          </cell>
          <cell r="AH2845">
            <v>36144</v>
          </cell>
          <cell r="AI2845" t="str">
            <v>Bay</v>
          </cell>
          <cell r="AJ2845" t="str">
            <v>Yerel-Saatlik</v>
          </cell>
          <cell r="AK2845">
            <v>0</v>
          </cell>
          <cell r="AL2845" t="str">
            <v/>
          </cell>
          <cell r="AM2845" t="str">
            <v>201002</v>
          </cell>
          <cell r="AN2845" t="str">
            <v/>
          </cell>
          <cell r="AO2845" t="str">
            <v>T3</v>
          </cell>
          <cell r="AP2845" t="str">
            <v>5150</v>
          </cell>
          <cell r="AQ2845" t="str">
            <v>5175</v>
          </cell>
          <cell r="AR2845" t="str">
            <v/>
          </cell>
          <cell r="AS2845" t="str">
            <v/>
          </cell>
          <cell r="AT2845" t="str">
            <v/>
          </cell>
          <cell r="AU2845" t="str">
            <v/>
          </cell>
          <cell r="AV2845" t="str">
            <v/>
          </cell>
          <cell r="AW2845" t="str">
            <v/>
          </cell>
          <cell r="AX2845" t="str">
            <v>MICHAEL KAULIAN SEMATORE</v>
          </cell>
          <cell r="AY2845" t="str">
            <v/>
          </cell>
          <cell r="AZ2845"/>
          <cell r="BA2845"/>
          <cell r="BB2845" t="str">
            <v/>
          </cell>
          <cell r="BC2845"/>
          <cell r="BD2845" t="str">
            <v/>
          </cell>
          <cell r="BE2845" t="str">
            <v/>
          </cell>
          <cell r="BF2845" t="str">
            <v>0</v>
          </cell>
        </row>
        <row r="2846">
          <cell r="A2846">
            <v>10076337</v>
          </cell>
          <cell r="B2846" t="str">
            <v>ATHUMANI SHABANI</v>
          </cell>
          <cell r="C2846" t="str">
            <v>AMANI</v>
          </cell>
          <cell r="D2846" t="str">
            <v>KAYNAKÇI</v>
          </cell>
          <cell r="E2846" t="str">
            <v>WELDER</v>
          </cell>
          <cell r="F2846" t="str">
            <v>50108442</v>
          </cell>
          <cell r="G2846" t="str">
            <v>KILAMBASON &amp; SONS SUPPLIES</v>
          </cell>
          <cell r="H2846" t="str">
            <v>50105776</v>
          </cell>
          <cell r="I2846" t="str">
            <v>0BBL</v>
          </cell>
          <cell r="J2846" t="str">
            <v>İNŞAAT GRUBU</v>
          </cell>
          <cell r="K2846" t="str">
            <v>50111268</v>
          </cell>
          <cell r="L2846" t="str">
            <v>TZ</v>
          </cell>
          <cell r="M2846" t="str">
            <v>Tanzanyalı</v>
          </cell>
          <cell r="N2846" t="str">
            <v>0035</v>
          </cell>
          <cell r="O2846" t="str">
            <v>TABORA</v>
          </cell>
          <cell r="P2846" t="str">
            <v>89</v>
          </cell>
          <cell r="Q2846" t="str">
            <v>KILAMBASON &amp; SONS SUPPLIES</v>
          </cell>
          <cell r="R2846">
            <v>44898</v>
          </cell>
          <cell r="S2846">
            <v>44898</v>
          </cell>
          <cell r="T2846">
            <v>44994</v>
          </cell>
          <cell r="U2846" t="str">
            <v>İşin sona ermesi</v>
          </cell>
          <cell r="V2846" t="str">
            <v>Mavi Yaka Direkt</v>
          </cell>
          <cell r="W2846" t="str">
            <v>LOT 3 (MIT)</v>
          </cell>
          <cell r="X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>OPERATÖR</v>
          </cell>
          <cell r="AC2846" t="str">
            <v>99</v>
          </cell>
          <cell r="AD2846" t="str">
            <v>LOT 3 (MIT)</v>
          </cell>
          <cell r="AE2846" t="str">
            <v>0109</v>
          </cell>
          <cell r="AF2846" t="str">
            <v/>
          </cell>
          <cell r="AG2846" t="str">
            <v>KM 535+000 - 595+000</v>
          </cell>
          <cell r="AH2846">
            <v>36144</v>
          </cell>
          <cell r="AI2846" t="str">
            <v>Bay</v>
          </cell>
          <cell r="AJ2846" t="str">
            <v>Yerel-Saatlik</v>
          </cell>
          <cell r="AK2846">
            <v>0</v>
          </cell>
          <cell r="AL2846" t="str">
            <v/>
          </cell>
          <cell r="AM2846" t="str">
            <v>201002</v>
          </cell>
          <cell r="AN2846" t="str">
            <v/>
          </cell>
          <cell r="AO2846" t="str">
            <v>T3</v>
          </cell>
          <cell r="AP2846" t="str">
            <v>5150</v>
          </cell>
          <cell r="AQ2846" t="str">
            <v>5175</v>
          </cell>
          <cell r="AR2846" t="str">
            <v/>
          </cell>
          <cell r="AS2846" t="str">
            <v/>
          </cell>
          <cell r="AT2846" t="str">
            <v/>
          </cell>
          <cell r="AU2846" t="str">
            <v/>
          </cell>
          <cell r="AV2846" t="str">
            <v/>
          </cell>
          <cell r="AW2846" t="str">
            <v/>
          </cell>
          <cell r="AX2846" t="str">
            <v>ATHUMANI SHABANI AMANI</v>
          </cell>
          <cell r="AY2846" t="str">
            <v/>
          </cell>
          <cell r="AZ2846"/>
          <cell r="BA2846"/>
          <cell r="BB2846" t="str">
            <v/>
          </cell>
          <cell r="BC2846"/>
          <cell r="BD2846" t="str">
            <v/>
          </cell>
          <cell r="BE2846" t="str">
            <v/>
          </cell>
          <cell r="BF2846" t="str">
            <v>0</v>
          </cell>
        </row>
        <row r="2847">
          <cell r="A2847">
            <v>10076404</v>
          </cell>
          <cell r="B2847" t="str">
            <v>SELEMAN ATHUMAN</v>
          </cell>
          <cell r="C2847" t="str">
            <v>MKOKO</v>
          </cell>
          <cell r="D2847" t="str">
            <v>AŞÇI</v>
          </cell>
          <cell r="E2847" t="str">
            <v>COOK</v>
          </cell>
          <cell r="F2847" t="str">
            <v>50109573</v>
          </cell>
          <cell r="G2847" t="str">
            <v>AFRIMAK COMPANY</v>
          </cell>
          <cell r="H2847" t="str">
            <v>50105513</v>
          </cell>
          <cell r="I2847" t="str">
            <v>0993</v>
          </cell>
          <cell r="J2847" t="str">
            <v>YEMEKHANE</v>
          </cell>
          <cell r="K2847" t="str">
            <v>50109574</v>
          </cell>
          <cell r="L2847" t="str">
            <v>TZ</v>
          </cell>
          <cell r="M2847" t="str">
            <v>Tanzanyalı</v>
          </cell>
          <cell r="N2847" t="str">
            <v>0035</v>
          </cell>
          <cell r="O2847" t="str">
            <v>TABORA</v>
          </cell>
          <cell r="P2847" t="str">
            <v>8B</v>
          </cell>
          <cell r="Q2847" t="str">
            <v>AFRIMAK COMPANY</v>
          </cell>
          <cell r="R2847">
            <v>44898</v>
          </cell>
          <cell r="S2847">
            <v>44898</v>
          </cell>
          <cell r="T2847">
            <v>45199</v>
          </cell>
          <cell r="U2847" t="str">
            <v>Belirli S. İş Sözl. sona erm.</v>
          </cell>
          <cell r="V2847" t="str">
            <v>Mavi Yaka Endirekt</v>
          </cell>
          <cell r="W2847" t="str">
            <v>LOT 3 (MIT)</v>
          </cell>
          <cell r="X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>GÖREVLİ</v>
          </cell>
          <cell r="AC2847" t="str">
            <v>99</v>
          </cell>
          <cell r="AD2847" t="str">
            <v>LOT 3 (MIT)</v>
          </cell>
          <cell r="AE2847" t="str">
            <v>0113</v>
          </cell>
          <cell r="AF2847" t="str">
            <v/>
          </cell>
          <cell r="AG2847" t="str">
            <v>KM 785+000 - 829+305</v>
          </cell>
          <cell r="AH2847">
            <v>34028</v>
          </cell>
          <cell r="AI2847" t="str">
            <v>Bay</v>
          </cell>
          <cell r="AJ2847" t="str">
            <v>Yerel-Saatlik</v>
          </cell>
          <cell r="AK2847">
            <v>0</v>
          </cell>
          <cell r="AL2847" t="str">
            <v/>
          </cell>
          <cell r="AM2847" t="str">
            <v>306002</v>
          </cell>
          <cell r="AN2847" t="str">
            <v/>
          </cell>
          <cell r="AO2847" t="str">
            <v>T3</v>
          </cell>
          <cell r="AP2847" t="str">
            <v>5150</v>
          </cell>
          <cell r="AQ2847" t="str">
            <v>5175</v>
          </cell>
          <cell r="AR2847" t="str">
            <v/>
          </cell>
          <cell r="AS2847" t="str">
            <v/>
          </cell>
          <cell r="AT2847" t="str">
            <v/>
          </cell>
          <cell r="AU2847" t="str">
            <v/>
          </cell>
          <cell r="AV2847" t="str">
            <v/>
          </cell>
          <cell r="AW2847" t="str">
            <v/>
          </cell>
          <cell r="AX2847" t="str">
            <v>SELEMAN ATHUMAN MKOKO</v>
          </cell>
          <cell r="AY2847" t="str">
            <v/>
          </cell>
          <cell r="AZ2847"/>
          <cell r="BA2847"/>
          <cell r="BB2847" t="str">
            <v/>
          </cell>
          <cell r="BC2847"/>
          <cell r="BD2847" t="str">
            <v/>
          </cell>
          <cell r="BE2847" t="str">
            <v/>
          </cell>
          <cell r="BF2847" t="str">
            <v>0</v>
          </cell>
        </row>
        <row r="2848">
          <cell r="A2848">
            <v>10076405</v>
          </cell>
          <cell r="B2848" t="str">
            <v>SAMSON CHARLES</v>
          </cell>
          <cell r="C2848" t="str">
            <v>GORLEHA</v>
          </cell>
          <cell r="D2848" t="str">
            <v>AŞÇI</v>
          </cell>
          <cell r="E2848" t="str">
            <v>COOK</v>
          </cell>
          <cell r="F2848" t="str">
            <v>50109573</v>
          </cell>
          <cell r="G2848" t="str">
            <v>AFRIMAK COMPANY</v>
          </cell>
          <cell r="H2848" t="str">
            <v>50105513</v>
          </cell>
          <cell r="I2848" t="str">
            <v>0993</v>
          </cell>
          <cell r="J2848" t="str">
            <v>YEMEKHANE</v>
          </cell>
          <cell r="K2848" t="str">
            <v>50109574</v>
          </cell>
          <cell r="L2848" t="str">
            <v>TZ</v>
          </cell>
          <cell r="M2848" t="str">
            <v>Tanzanyalı</v>
          </cell>
          <cell r="N2848" t="str">
            <v>0035</v>
          </cell>
          <cell r="O2848" t="str">
            <v>TABORA</v>
          </cell>
          <cell r="P2848" t="str">
            <v>8B</v>
          </cell>
          <cell r="Q2848" t="str">
            <v>AFRIMAK COMPANY</v>
          </cell>
          <cell r="R2848">
            <v>44898</v>
          </cell>
          <cell r="S2848">
            <v>44898</v>
          </cell>
          <cell r="T2848"/>
          <cell r="U2848" t="str">
            <v/>
          </cell>
          <cell r="V2848" t="str">
            <v>Mavi Yaka Endirekt</v>
          </cell>
          <cell r="W2848" t="str">
            <v>LOT 3 (MIT)</v>
          </cell>
          <cell r="X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>GÖREVLİ</v>
          </cell>
          <cell r="AC2848" t="str">
            <v>99</v>
          </cell>
          <cell r="AD2848" t="str">
            <v>LOT 3 (MIT)</v>
          </cell>
          <cell r="AE2848" t="str">
            <v>0113</v>
          </cell>
          <cell r="AF2848" t="str">
            <v/>
          </cell>
          <cell r="AG2848" t="str">
            <v>KM 785+000 - 829+305</v>
          </cell>
          <cell r="AH2848">
            <v>31747</v>
          </cell>
          <cell r="AI2848" t="str">
            <v>Bay</v>
          </cell>
          <cell r="AJ2848" t="str">
            <v>Yerel-Saatlik</v>
          </cell>
          <cell r="AK2848">
            <v>0</v>
          </cell>
          <cell r="AL2848" t="str">
            <v/>
          </cell>
          <cell r="AM2848" t="str">
            <v>306002</v>
          </cell>
          <cell r="AN2848" t="str">
            <v/>
          </cell>
          <cell r="AO2848" t="str">
            <v>T3</v>
          </cell>
          <cell r="AP2848" t="str">
            <v>5150</v>
          </cell>
          <cell r="AQ2848" t="str">
            <v>5175</v>
          </cell>
          <cell r="AR2848" t="str">
            <v/>
          </cell>
          <cell r="AS2848" t="str">
            <v/>
          </cell>
          <cell r="AT2848" t="str">
            <v/>
          </cell>
          <cell r="AU2848" t="str">
            <v/>
          </cell>
          <cell r="AV2848" t="str">
            <v/>
          </cell>
          <cell r="AW2848" t="str">
            <v/>
          </cell>
          <cell r="AX2848" t="str">
            <v>SAMSON CHARLES GORLEHA</v>
          </cell>
          <cell r="AY2848" t="str">
            <v/>
          </cell>
          <cell r="AZ2848"/>
          <cell r="BA2848"/>
          <cell r="BB2848" t="str">
            <v/>
          </cell>
          <cell r="BC2848"/>
          <cell r="BD2848" t="str">
            <v/>
          </cell>
          <cell r="BE2848" t="str">
            <v/>
          </cell>
          <cell r="BF2848" t="str">
            <v>0</v>
          </cell>
        </row>
        <row r="2849">
          <cell r="A2849">
            <v>10076406</v>
          </cell>
          <cell r="B2849" t="str">
            <v>DIGNA PETER</v>
          </cell>
          <cell r="C2849" t="str">
            <v>MUSHI</v>
          </cell>
          <cell r="D2849" t="str">
            <v>AŞÇI</v>
          </cell>
          <cell r="E2849" t="str">
            <v>COOK</v>
          </cell>
          <cell r="F2849" t="str">
            <v>50109573</v>
          </cell>
          <cell r="G2849" t="str">
            <v>AFRIMAK COMPANY</v>
          </cell>
          <cell r="H2849" t="str">
            <v>50105513</v>
          </cell>
          <cell r="I2849" t="str">
            <v>0993</v>
          </cell>
          <cell r="J2849" t="str">
            <v>YEMEKHANE</v>
          </cell>
          <cell r="K2849" t="str">
            <v>50109574</v>
          </cell>
          <cell r="L2849" t="str">
            <v>TZ</v>
          </cell>
          <cell r="M2849" t="str">
            <v>Tanzanyalı</v>
          </cell>
          <cell r="N2849" t="str">
            <v>0035</v>
          </cell>
          <cell r="O2849" t="str">
            <v>TABORA</v>
          </cell>
          <cell r="P2849" t="str">
            <v>8B</v>
          </cell>
          <cell r="Q2849" t="str">
            <v>AFRIMAK COMPANY</v>
          </cell>
          <cell r="R2849">
            <v>44898</v>
          </cell>
          <cell r="S2849">
            <v>44898</v>
          </cell>
          <cell r="T2849"/>
          <cell r="U2849" t="str">
            <v/>
          </cell>
          <cell r="V2849" t="str">
            <v>Mavi Yaka Endirekt</v>
          </cell>
          <cell r="W2849" t="str">
            <v>LOT 3 (MIT)</v>
          </cell>
          <cell r="X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>GÖREVLİ</v>
          </cell>
          <cell r="AC2849" t="str">
            <v>99</v>
          </cell>
          <cell r="AD2849" t="str">
            <v>LOT 3 (MIT)</v>
          </cell>
          <cell r="AE2849" t="str">
            <v>0113</v>
          </cell>
          <cell r="AF2849" t="str">
            <v/>
          </cell>
          <cell r="AG2849" t="str">
            <v>KM 785+000 - 829+305</v>
          </cell>
          <cell r="AH2849">
            <v>27150</v>
          </cell>
          <cell r="AI2849" t="str">
            <v>Bay</v>
          </cell>
          <cell r="AJ2849" t="str">
            <v>Yerel-Saatlik</v>
          </cell>
          <cell r="AK2849">
            <v>0</v>
          </cell>
          <cell r="AL2849" t="str">
            <v/>
          </cell>
          <cell r="AM2849" t="str">
            <v>306002</v>
          </cell>
          <cell r="AN2849" t="str">
            <v/>
          </cell>
          <cell r="AO2849" t="str">
            <v>T3</v>
          </cell>
          <cell r="AP2849" t="str">
            <v>5150</v>
          </cell>
          <cell r="AQ2849" t="str">
            <v>5175</v>
          </cell>
          <cell r="AR2849" t="str">
            <v/>
          </cell>
          <cell r="AS2849" t="str">
            <v/>
          </cell>
          <cell r="AT2849" t="str">
            <v/>
          </cell>
          <cell r="AU2849" t="str">
            <v/>
          </cell>
          <cell r="AV2849" t="str">
            <v/>
          </cell>
          <cell r="AW2849" t="str">
            <v/>
          </cell>
          <cell r="AX2849" t="str">
            <v>DIGNA PETER MUSHI</v>
          </cell>
          <cell r="AY2849" t="str">
            <v/>
          </cell>
          <cell r="AZ2849"/>
          <cell r="BA2849"/>
          <cell r="BB2849" t="str">
            <v/>
          </cell>
          <cell r="BC2849"/>
          <cell r="BD2849" t="str">
            <v/>
          </cell>
          <cell r="BE2849" t="str">
            <v/>
          </cell>
          <cell r="BF2849" t="str">
            <v>0</v>
          </cell>
        </row>
        <row r="2850">
          <cell r="A2850">
            <v>10076407</v>
          </cell>
          <cell r="B2850" t="str">
            <v>HAMZA SALUM</v>
          </cell>
          <cell r="C2850" t="str">
            <v>KUNGULILO</v>
          </cell>
          <cell r="D2850" t="str">
            <v>SAHA FORMENİ</v>
          </cell>
          <cell r="E2850" t="str">
            <v>SITE FORMEN</v>
          </cell>
          <cell r="F2850" t="str">
            <v>50107120</v>
          </cell>
          <cell r="G2850" t="str">
            <v>RES COMPANY</v>
          </cell>
          <cell r="H2850" t="str">
            <v>50105773</v>
          </cell>
          <cell r="I2850" t="str">
            <v>0AAK</v>
          </cell>
          <cell r="J2850" t="str">
            <v>ATÖLYE İŞLETME GENEL</v>
          </cell>
          <cell r="K2850" t="str">
            <v>50111374</v>
          </cell>
          <cell r="L2850" t="str">
            <v>TZ</v>
          </cell>
          <cell r="M2850" t="str">
            <v>Tanzanyalı</v>
          </cell>
          <cell r="N2850" t="str">
            <v>0035</v>
          </cell>
          <cell r="O2850" t="str">
            <v>TABORA</v>
          </cell>
          <cell r="P2850" t="str">
            <v>81</v>
          </cell>
          <cell r="Q2850" t="str">
            <v>RES COMPANY (RENTAL MACHINARY)</v>
          </cell>
          <cell r="R2850">
            <v>44896</v>
          </cell>
          <cell r="S2850">
            <v>44896</v>
          </cell>
          <cell r="T2850">
            <v>45169</v>
          </cell>
          <cell r="U2850" t="str">
            <v>Belirli S. İş Sözl. sona erm.</v>
          </cell>
          <cell r="V2850" t="str">
            <v>Mavi Yaka Direkt</v>
          </cell>
          <cell r="W2850" t="str">
            <v>LOT 3 (MIT)</v>
          </cell>
          <cell r="X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>FORMEN</v>
          </cell>
          <cell r="AC2850" t="str">
            <v>99</v>
          </cell>
          <cell r="AD2850" t="str">
            <v>LOT 3 (MIT)</v>
          </cell>
          <cell r="AE2850" t="str">
            <v>0113</v>
          </cell>
          <cell r="AF2850" t="str">
            <v/>
          </cell>
          <cell r="AG2850" t="str">
            <v>KM 785+000 - 829+305</v>
          </cell>
          <cell r="AH2850">
            <v>35467</v>
          </cell>
          <cell r="AI2850" t="str">
            <v>Bay</v>
          </cell>
          <cell r="AJ2850" t="str">
            <v>Yerel-Saatlik</v>
          </cell>
          <cell r="AK2850">
            <v>0</v>
          </cell>
          <cell r="AL2850" t="str">
            <v/>
          </cell>
          <cell r="AM2850" t="str">
            <v>201002</v>
          </cell>
          <cell r="AN2850" t="str">
            <v/>
          </cell>
          <cell r="AO2850" t="str">
            <v>T3</v>
          </cell>
          <cell r="AP2850" t="str">
            <v>5150</v>
          </cell>
          <cell r="AQ2850" t="str">
            <v>5175</v>
          </cell>
          <cell r="AR2850" t="str">
            <v/>
          </cell>
          <cell r="AS2850" t="str">
            <v/>
          </cell>
          <cell r="AT2850" t="str">
            <v/>
          </cell>
          <cell r="AU2850" t="str">
            <v/>
          </cell>
          <cell r="AV2850" t="str">
            <v/>
          </cell>
          <cell r="AW2850" t="str">
            <v/>
          </cell>
          <cell r="AX2850" t="str">
            <v>HAMZA SALUM KUNGULILO</v>
          </cell>
          <cell r="AY2850" t="str">
            <v/>
          </cell>
          <cell r="AZ2850"/>
          <cell r="BA2850"/>
          <cell r="BB2850" t="str">
            <v/>
          </cell>
          <cell r="BC2850"/>
          <cell r="BD2850" t="str">
            <v/>
          </cell>
          <cell r="BE2850" t="str">
            <v/>
          </cell>
          <cell r="BF2850" t="str">
            <v>0</v>
          </cell>
        </row>
        <row r="2851">
          <cell r="A2851">
            <v>10076408</v>
          </cell>
          <cell r="B2851" t="str">
            <v>GODFREY APOLINARY</v>
          </cell>
          <cell r="C2851" t="str">
            <v>KAHUMBA</v>
          </cell>
          <cell r="D2851" t="str">
            <v>MEKANİK İŞLER USTASI</v>
          </cell>
          <cell r="E2851" t="str">
            <v>MECHANICAL WORKER</v>
          </cell>
          <cell r="F2851" t="str">
            <v>50107120</v>
          </cell>
          <cell r="G2851" t="str">
            <v>RES COMPANY</v>
          </cell>
          <cell r="H2851" t="str">
            <v>50105773</v>
          </cell>
          <cell r="I2851" t="str">
            <v>0AAK</v>
          </cell>
          <cell r="J2851" t="str">
            <v>ATÖLYE İŞLETME GENEL</v>
          </cell>
          <cell r="K2851" t="str">
            <v>50111375</v>
          </cell>
          <cell r="L2851" t="str">
            <v>TZ</v>
          </cell>
          <cell r="M2851" t="str">
            <v>Tanzanyalı</v>
          </cell>
          <cell r="N2851" t="str">
            <v>0035</v>
          </cell>
          <cell r="O2851" t="str">
            <v>TABORA</v>
          </cell>
          <cell r="P2851" t="str">
            <v>81</v>
          </cell>
          <cell r="Q2851" t="str">
            <v>RES COMPANY (RENTAL MACHINARY)</v>
          </cell>
          <cell r="R2851">
            <v>44896</v>
          </cell>
          <cell r="S2851">
            <v>44896</v>
          </cell>
          <cell r="T2851">
            <v>45169</v>
          </cell>
          <cell r="U2851" t="str">
            <v>Belirli S. İş Sözl. sona erm.</v>
          </cell>
          <cell r="V2851" t="str">
            <v>Mavi Yaka Direkt</v>
          </cell>
          <cell r="W2851" t="str">
            <v>LOT 3 (MIT)</v>
          </cell>
          <cell r="X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>USTA</v>
          </cell>
          <cell r="AC2851" t="str">
            <v>99</v>
          </cell>
          <cell r="AD2851" t="str">
            <v>LOT 3 (MIT)</v>
          </cell>
          <cell r="AE2851" t="str">
            <v>0113</v>
          </cell>
          <cell r="AF2851" t="str">
            <v/>
          </cell>
          <cell r="AG2851" t="str">
            <v>KM 785+000 - 829+305</v>
          </cell>
          <cell r="AH2851">
            <v>35467</v>
          </cell>
          <cell r="AI2851" t="str">
            <v>Bay</v>
          </cell>
          <cell r="AJ2851" t="str">
            <v>Yerel-Saatlik</v>
          </cell>
          <cell r="AK2851">
            <v>0</v>
          </cell>
          <cell r="AL2851" t="str">
            <v/>
          </cell>
          <cell r="AM2851" t="str">
            <v>201002</v>
          </cell>
          <cell r="AN2851" t="str">
            <v/>
          </cell>
          <cell r="AO2851" t="str">
            <v>T3</v>
          </cell>
          <cell r="AP2851" t="str">
            <v>5150</v>
          </cell>
          <cell r="AQ2851" t="str">
            <v>5175</v>
          </cell>
          <cell r="AR2851" t="str">
            <v/>
          </cell>
          <cell r="AS2851" t="str">
            <v/>
          </cell>
          <cell r="AT2851" t="str">
            <v/>
          </cell>
          <cell r="AU2851" t="str">
            <v/>
          </cell>
          <cell r="AV2851" t="str">
            <v/>
          </cell>
          <cell r="AW2851" t="str">
            <v/>
          </cell>
          <cell r="AX2851" t="str">
            <v>GODFREY APOLINARY KAHUMBA</v>
          </cell>
          <cell r="AY2851" t="str">
            <v/>
          </cell>
          <cell r="AZ2851"/>
          <cell r="BA2851"/>
          <cell r="BB2851" t="str">
            <v/>
          </cell>
          <cell r="BC2851"/>
          <cell r="BD2851" t="str">
            <v/>
          </cell>
          <cell r="BE2851" t="str">
            <v/>
          </cell>
          <cell r="BF2851" t="str">
            <v>0</v>
          </cell>
        </row>
        <row r="2852">
          <cell r="A2852">
            <v>10076398</v>
          </cell>
          <cell r="B2852" t="str">
            <v>ISMAIL LAWRENCE</v>
          </cell>
          <cell r="C2852" t="str">
            <v>CHENGA</v>
          </cell>
          <cell r="D2852" t="str">
            <v>DUVARCI YARDIMCISI</v>
          </cell>
          <cell r="E2852" t="str">
            <v>MASON</v>
          </cell>
          <cell r="F2852" t="str">
            <v>50107642</v>
          </cell>
          <cell r="G2852" t="str">
            <v>PETRA PROTEK</v>
          </cell>
          <cell r="H2852" t="str">
            <v>50107642</v>
          </cell>
          <cell r="I2852" t="str">
            <v>0BBQ</v>
          </cell>
          <cell r="J2852" t="str">
            <v>İNŞAAT GRUBU</v>
          </cell>
          <cell r="K2852" t="str">
            <v>50109433</v>
          </cell>
          <cell r="L2852" t="str">
            <v>TZ</v>
          </cell>
          <cell r="M2852" t="str">
            <v>Tanzanyalı</v>
          </cell>
          <cell r="N2852" t="str">
            <v>0035</v>
          </cell>
          <cell r="O2852" t="str">
            <v>TABORA</v>
          </cell>
          <cell r="P2852" t="str">
            <v>7B</v>
          </cell>
          <cell r="Q2852" t="str">
            <v>PETRA PROTEK</v>
          </cell>
          <cell r="R2852">
            <v>44896</v>
          </cell>
          <cell r="S2852">
            <v>44896</v>
          </cell>
          <cell r="T2852">
            <v>45047</v>
          </cell>
          <cell r="U2852" t="str">
            <v>Dnm.S.İş Sözl. işverence feshi</v>
          </cell>
          <cell r="V2852" t="str">
            <v>Mavi Yaka Direkt</v>
          </cell>
          <cell r="W2852" t="str">
            <v>LOT 3 (MIT)</v>
          </cell>
          <cell r="X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>USTA</v>
          </cell>
          <cell r="AC2852" t="str">
            <v>99</v>
          </cell>
          <cell r="AD2852" t="str">
            <v>LOT 3 (MIT)</v>
          </cell>
          <cell r="AE2852" t="str">
            <v>0113</v>
          </cell>
          <cell r="AF2852" t="str">
            <v/>
          </cell>
          <cell r="AG2852" t="str">
            <v>KM 785+000 - 829+305</v>
          </cell>
          <cell r="AH2852">
            <v>35467</v>
          </cell>
          <cell r="AI2852" t="str">
            <v>Bay</v>
          </cell>
          <cell r="AJ2852" t="str">
            <v>Yerel-Saatlik</v>
          </cell>
          <cell r="AK2852">
            <v>0</v>
          </cell>
          <cell r="AL2852" t="str">
            <v/>
          </cell>
          <cell r="AM2852" t="str">
            <v>201002</v>
          </cell>
          <cell r="AN2852" t="str">
            <v/>
          </cell>
          <cell r="AO2852" t="str">
            <v>T3</v>
          </cell>
          <cell r="AP2852" t="str">
            <v>5150</v>
          </cell>
          <cell r="AQ2852" t="str">
            <v>5175</v>
          </cell>
          <cell r="AR2852" t="str">
            <v/>
          </cell>
          <cell r="AS2852" t="str">
            <v/>
          </cell>
          <cell r="AT2852" t="str">
            <v/>
          </cell>
          <cell r="AU2852" t="str">
            <v/>
          </cell>
          <cell r="AV2852" t="str">
            <v/>
          </cell>
          <cell r="AW2852" t="str">
            <v/>
          </cell>
          <cell r="AX2852" t="str">
            <v>ISMAIL LAWRENCE CHENGA</v>
          </cell>
          <cell r="AY2852" t="str">
            <v/>
          </cell>
          <cell r="AZ2852"/>
          <cell r="BA2852"/>
          <cell r="BB2852" t="str">
            <v/>
          </cell>
          <cell r="BC2852"/>
          <cell r="BD2852" t="str">
            <v/>
          </cell>
          <cell r="BE2852" t="str">
            <v/>
          </cell>
          <cell r="BF2852" t="str">
            <v>0</v>
          </cell>
        </row>
        <row r="2853">
          <cell r="A2853">
            <v>10076397</v>
          </cell>
          <cell r="B2853" t="str">
            <v>MAIMUNA ABDALLAH</v>
          </cell>
          <cell r="C2853" t="str">
            <v>NUNDA</v>
          </cell>
          <cell r="D2853" t="str">
            <v>YEMEKHANE İŞÇİSİ</v>
          </cell>
          <cell r="E2853" t="str">
            <v>DINING HALL WORKER</v>
          </cell>
          <cell r="F2853" t="str">
            <v>50109573</v>
          </cell>
          <cell r="G2853" t="str">
            <v>AFRIMAK COMPANY</v>
          </cell>
          <cell r="H2853" t="str">
            <v>50105513</v>
          </cell>
          <cell r="I2853" t="str">
            <v>0993</v>
          </cell>
          <cell r="J2853" t="str">
            <v>YEMEKHANE</v>
          </cell>
          <cell r="K2853" t="str">
            <v>50109576</v>
          </cell>
          <cell r="L2853" t="str">
            <v>TZ</v>
          </cell>
          <cell r="M2853" t="str">
            <v>Tanzanyalı</v>
          </cell>
          <cell r="N2853" t="str">
            <v>0035</v>
          </cell>
          <cell r="O2853" t="str">
            <v>TABORA</v>
          </cell>
          <cell r="P2853" t="str">
            <v>8B</v>
          </cell>
          <cell r="Q2853" t="str">
            <v>AFRIMAK COMPANY</v>
          </cell>
          <cell r="R2853">
            <v>44898</v>
          </cell>
          <cell r="S2853">
            <v>44898</v>
          </cell>
          <cell r="T2853"/>
          <cell r="U2853" t="str">
            <v/>
          </cell>
          <cell r="V2853" t="str">
            <v>Mavi Yaka Endirekt</v>
          </cell>
          <cell r="W2853" t="str">
            <v>LOT 3 (MIT)</v>
          </cell>
          <cell r="X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>İŞÇİ</v>
          </cell>
          <cell r="AC2853" t="str">
            <v>99</v>
          </cell>
          <cell r="AD2853" t="str">
            <v>LOT 3 (MIT)</v>
          </cell>
          <cell r="AE2853" t="str">
            <v>0113</v>
          </cell>
          <cell r="AF2853" t="str">
            <v/>
          </cell>
          <cell r="AG2853" t="str">
            <v>KM 785+000 - 829+305</v>
          </cell>
          <cell r="AH2853">
            <v>37689</v>
          </cell>
          <cell r="AI2853" t="str">
            <v>Bay</v>
          </cell>
          <cell r="AJ2853" t="str">
            <v>Yerel-Saatlik</v>
          </cell>
          <cell r="AK2853">
            <v>0</v>
          </cell>
          <cell r="AL2853" t="str">
            <v/>
          </cell>
          <cell r="AM2853" t="str">
            <v>306002</v>
          </cell>
          <cell r="AN2853" t="str">
            <v/>
          </cell>
          <cell r="AO2853" t="str">
            <v>T3</v>
          </cell>
          <cell r="AP2853" t="str">
            <v>5150</v>
          </cell>
          <cell r="AQ2853" t="str">
            <v>5175</v>
          </cell>
          <cell r="AR2853" t="str">
            <v/>
          </cell>
          <cell r="AS2853" t="str">
            <v/>
          </cell>
          <cell r="AT2853" t="str">
            <v/>
          </cell>
          <cell r="AU2853" t="str">
            <v/>
          </cell>
          <cell r="AV2853" t="str">
            <v/>
          </cell>
          <cell r="AW2853" t="str">
            <v/>
          </cell>
          <cell r="AX2853" t="str">
            <v>MAIMUNA ABDALLAH NUNDA</v>
          </cell>
          <cell r="AY2853" t="str">
            <v/>
          </cell>
          <cell r="AZ2853"/>
          <cell r="BA2853"/>
          <cell r="BB2853" t="str">
            <v/>
          </cell>
          <cell r="BC2853"/>
          <cell r="BD2853" t="str">
            <v/>
          </cell>
          <cell r="BE2853" t="str">
            <v/>
          </cell>
          <cell r="BF2853" t="str">
            <v>0</v>
          </cell>
        </row>
        <row r="2854">
          <cell r="A2854">
            <v>10076396</v>
          </cell>
          <cell r="B2854" t="str">
            <v>LUCAS GWABO</v>
          </cell>
          <cell r="C2854" t="str">
            <v>SAGENGE</v>
          </cell>
          <cell r="D2854" t="str">
            <v>DUVARCI YARDIMCISI</v>
          </cell>
          <cell r="E2854" t="str">
            <v>MASON</v>
          </cell>
          <cell r="F2854" t="str">
            <v>50107642</v>
          </cell>
          <cell r="G2854" t="str">
            <v>PETRA PROTEK</v>
          </cell>
          <cell r="H2854" t="str">
            <v>50107642</v>
          </cell>
          <cell r="I2854" t="str">
            <v>0BBQ</v>
          </cell>
          <cell r="J2854" t="str">
            <v>İNŞAAT GRUBU</v>
          </cell>
          <cell r="K2854" t="str">
            <v>50109433</v>
          </cell>
          <cell r="L2854" t="str">
            <v>TZ</v>
          </cell>
          <cell r="M2854" t="str">
            <v>Tanzanyalı</v>
          </cell>
          <cell r="N2854" t="str">
            <v>0035</v>
          </cell>
          <cell r="O2854" t="str">
            <v>TABORA</v>
          </cell>
          <cell r="P2854" t="str">
            <v>7B</v>
          </cell>
          <cell r="Q2854" t="str">
            <v>PETRA PROTEK</v>
          </cell>
          <cell r="R2854">
            <v>44896</v>
          </cell>
          <cell r="S2854">
            <v>44896</v>
          </cell>
          <cell r="T2854">
            <v>45159</v>
          </cell>
          <cell r="U2854" t="str">
            <v>Bsz.S.İşSz.İşçiTrf.fsh(istifa)</v>
          </cell>
          <cell r="V2854" t="str">
            <v>Mavi Yaka Direkt</v>
          </cell>
          <cell r="W2854" t="str">
            <v>LOT 3 (MIT)</v>
          </cell>
          <cell r="X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>USTA</v>
          </cell>
          <cell r="AC2854" t="str">
            <v>99</v>
          </cell>
          <cell r="AD2854" t="str">
            <v>LOT 3 (MIT)</v>
          </cell>
          <cell r="AE2854" t="str">
            <v>0113</v>
          </cell>
          <cell r="AF2854" t="str">
            <v/>
          </cell>
          <cell r="AG2854" t="str">
            <v>KM 785+000 - 829+305</v>
          </cell>
          <cell r="AH2854">
            <v>35467</v>
          </cell>
          <cell r="AI2854" t="str">
            <v>Bay</v>
          </cell>
          <cell r="AJ2854" t="str">
            <v>Yerel-Saatlik</v>
          </cell>
          <cell r="AK2854">
            <v>0</v>
          </cell>
          <cell r="AL2854" t="str">
            <v/>
          </cell>
          <cell r="AM2854" t="str">
            <v>201002</v>
          </cell>
          <cell r="AN2854" t="str">
            <v/>
          </cell>
          <cell r="AO2854" t="str">
            <v>T3</v>
          </cell>
          <cell r="AP2854" t="str">
            <v>5150</v>
          </cell>
          <cell r="AQ2854" t="str">
            <v>5175</v>
          </cell>
          <cell r="AR2854" t="str">
            <v/>
          </cell>
          <cell r="AS2854" t="str">
            <v/>
          </cell>
          <cell r="AT2854" t="str">
            <v/>
          </cell>
          <cell r="AU2854" t="str">
            <v/>
          </cell>
          <cell r="AV2854" t="str">
            <v/>
          </cell>
          <cell r="AW2854" t="str">
            <v/>
          </cell>
          <cell r="AX2854" t="str">
            <v>LUCAS GWABO SAGENGE</v>
          </cell>
          <cell r="AY2854" t="str">
            <v/>
          </cell>
          <cell r="AZ2854"/>
          <cell r="BA2854"/>
          <cell r="BB2854" t="str">
            <v/>
          </cell>
          <cell r="BC2854"/>
          <cell r="BD2854" t="str">
            <v/>
          </cell>
          <cell r="BE2854" t="str">
            <v/>
          </cell>
          <cell r="BF2854" t="str">
            <v>0</v>
          </cell>
        </row>
        <row r="2855">
          <cell r="A2855">
            <v>10076414</v>
          </cell>
          <cell r="B2855" t="str">
            <v>MAHMUDU HAMUS</v>
          </cell>
          <cell r="C2855" t="str">
            <v>NGANYWAMADI</v>
          </cell>
          <cell r="D2855" t="str">
            <v>VİNÇLİ KAMYON OPERATÖRÜ</v>
          </cell>
          <cell r="E2855" t="str">
            <v>CRANE TRUCK OPERATOR</v>
          </cell>
          <cell r="F2855" t="str">
            <v>50113206</v>
          </cell>
          <cell r="G2855" t="str">
            <v>KİRALIK (İŞ MAKİNALARI)</v>
          </cell>
          <cell r="H2855" t="str">
            <v>50111387</v>
          </cell>
          <cell r="I2855" t="str">
            <v>0EEH</v>
          </cell>
          <cell r="J2855" t="str">
            <v>ATÖLYE İŞLETME</v>
          </cell>
          <cell r="K2855" t="str">
            <v>50113226</v>
          </cell>
          <cell r="L2855" t="str">
            <v>TZ</v>
          </cell>
          <cell r="M2855" t="str">
            <v>Tanzanyalı</v>
          </cell>
          <cell r="N2855" t="str">
            <v>0035</v>
          </cell>
          <cell r="O2855" t="str">
            <v>TABORA</v>
          </cell>
          <cell r="P2855" t="str">
            <v>8N</v>
          </cell>
          <cell r="Q2855" t="str">
            <v>KİRALIK MAKİNA &amp; EKİPMAN</v>
          </cell>
          <cell r="R2855">
            <v>44896</v>
          </cell>
          <cell r="S2855">
            <v>44896</v>
          </cell>
          <cell r="T2855">
            <v>45199</v>
          </cell>
          <cell r="U2855" t="str">
            <v>Belirli S. İş Sözl. sona erm.</v>
          </cell>
          <cell r="V2855" t="str">
            <v>Mavi Yaka Direkt</v>
          </cell>
          <cell r="W2855" t="str">
            <v>LOT 3 (MIT)</v>
          </cell>
          <cell r="X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>OPERATÖR</v>
          </cell>
          <cell r="AC2855" t="str">
            <v>99</v>
          </cell>
          <cell r="AD2855" t="str">
            <v>LOT 3 (MIT)</v>
          </cell>
          <cell r="AE2855" t="str">
            <v>0113</v>
          </cell>
          <cell r="AF2855" t="str">
            <v/>
          </cell>
          <cell r="AG2855" t="str">
            <v>KM 785+000 - 829+305</v>
          </cell>
          <cell r="AH2855">
            <v>28126</v>
          </cell>
          <cell r="AI2855" t="str">
            <v>Bay</v>
          </cell>
          <cell r="AJ2855" t="str">
            <v>Yerel-Saatlik</v>
          </cell>
          <cell r="AK2855">
            <v>0</v>
          </cell>
          <cell r="AL2855" t="str">
            <v/>
          </cell>
          <cell r="AM2855" t="str">
            <v>201002</v>
          </cell>
          <cell r="AN2855" t="str">
            <v/>
          </cell>
          <cell r="AO2855" t="str">
            <v>T3</v>
          </cell>
          <cell r="AP2855" t="str">
            <v>5150</v>
          </cell>
          <cell r="AQ2855" t="str">
            <v>5175</v>
          </cell>
          <cell r="AR2855" t="str">
            <v/>
          </cell>
          <cell r="AS2855" t="str">
            <v/>
          </cell>
          <cell r="AT2855" t="str">
            <v/>
          </cell>
          <cell r="AU2855" t="str">
            <v/>
          </cell>
          <cell r="AV2855" t="str">
            <v/>
          </cell>
          <cell r="AW2855" t="str">
            <v/>
          </cell>
          <cell r="AX2855" t="str">
            <v>MAHMUDU HAMUS NGANYWAMADI</v>
          </cell>
          <cell r="AY2855" t="str">
            <v/>
          </cell>
          <cell r="AZ2855"/>
          <cell r="BA2855"/>
          <cell r="BB2855" t="str">
            <v/>
          </cell>
          <cell r="BC2855"/>
          <cell r="BD2855" t="str">
            <v/>
          </cell>
          <cell r="BE2855" t="str">
            <v/>
          </cell>
          <cell r="BF2855" t="str">
            <v>0</v>
          </cell>
        </row>
        <row r="2856">
          <cell r="A2856">
            <v>10076415</v>
          </cell>
          <cell r="B2856" t="str">
            <v>SAID JUMA</v>
          </cell>
          <cell r="C2856" t="str">
            <v>SAID</v>
          </cell>
          <cell r="D2856" t="str">
            <v>VİNÇLİ KAMYON OPERATÖRÜ</v>
          </cell>
          <cell r="E2856" t="str">
            <v>CRANE TRUCK OPERATOR</v>
          </cell>
          <cell r="F2856" t="str">
            <v>50113206</v>
          </cell>
          <cell r="G2856" t="str">
            <v>KİRALIK (İŞ MAKİNALARI)</v>
          </cell>
          <cell r="H2856" t="str">
            <v>50107957</v>
          </cell>
          <cell r="I2856" t="str">
            <v>0BBU</v>
          </cell>
          <cell r="J2856" t="str">
            <v>ATÖLYE İŞLETME GENEL</v>
          </cell>
          <cell r="K2856" t="str">
            <v>50113226</v>
          </cell>
          <cell r="L2856" t="str">
            <v>TZ</v>
          </cell>
          <cell r="M2856" t="str">
            <v>Tanzanyalı</v>
          </cell>
          <cell r="N2856" t="str">
            <v>0035</v>
          </cell>
          <cell r="O2856" t="str">
            <v>TABORA</v>
          </cell>
          <cell r="P2856" t="str">
            <v>8N</v>
          </cell>
          <cell r="Q2856" t="str">
            <v>KİRALIK MAKİNA &amp; EKİPMAN</v>
          </cell>
          <cell r="R2856">
            <v>44898</v>
          </cell>
          <cell r="S2856">
            <v>44898</v>
          </cell>
          <cell r="T2856">
            <v>45199</v>
          </cell>
          <cell r="U2856" t="str">
            <v>Belirli S. İş Sözl. sona erm.</v>
          </cell>
          <cell r="V2856" t="str">
            <v>Mavi Yaka Direkt</v>
          </cell>
          <cell r="W2856" t="str">
            <v>LOT 3 (MIT)</v>
          </cell>
          <cell r="X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>OPERATÖR</v>
          </cell>
          <cell r="AC2856" t="str">
            <v>99</v>
          </cell>
          <cell r="AD2856" t="str">
            <v>LOT 3 (MIT)</v>
          </cell>
          <cell r="AE2856" t="str">
            <v>0113</v>
          </cell>
          <cell r="AF2856" t="str">
            <v/>
          </cell>
          <cell r="AG2856" t="str">
            <v>KM 785+000 - 829+305</v>
          </cell>
          <cell r="AH2856">
            <v>35797</v>
          </cell>
          <cell r="AI2856" t="str">
            <v>Bay</v>
          </cell>
          <cell r="AJ2856" t="str">
            <v>Yerel-Saatlik</v>
          </cell>
          <cell r="AK2856">
            <v>0</v>
          </cell>
          <cell r="AL2856" t="str">
            <v/>
          </cell>
          <cell r="AM2856" t="str">
            <v>201002</v>
          </cell>
          <cell r="AN2856" t="str">
            <v/>
          </cell>
          <cell r="AO2856" t="str">
            <v>T3</v>
          </cell>
          <cell r="AP2856" t="str">
            <v>5150</v>
          </cell>
          <cell r="AQ2856" t="str">
            <v>5175</v>
          </cell>
          <cell r="AR2856" t="str">
            <v/>
          </cell>
          <cell r="AS2856" t="str">
            <v/>
          </cell>
          <cell r="AT2856" t="str">
            <v/>
          </cell>
          <cell r="AU2856" t="str">
            <v/>
          </cell>
          <cell r="AV2856" t="str">
            <v/>
          </cell>
          <cell r="AW2856" t="str">
            <v/>
          </cell>
          <cell r="AX2856" t="str">
            <v>SAID JUMA SAID</v>
          </cell>
          <cell r="AY2856" t="str">
            <v/>
          </cell>
          <cell r="AZ2856"/>
          <cell r="BA2856"/>
          <cell r="BB2856" t="str">
            <v/>
          </cell>
          <cell r="BC2856"/>
          <cell r="BD2856" t="str">
            <v/>
          </cell>
          <cell r="BE2856" t="str">
            <v/>
          </cell>
          <cell r="BF2856" t="str">
            <v>0</v>
          </cell>
        </row>
        <row r="2857">
          <cell r="A2857">
            <v>10076416</v>
          </cell>
          <cell r="B2857" t="str">
            <v>FIHRI SULEIMAN</v>
          </cell>
          <cell r="C2857" t="str">
            <v>HAMADI</v>
          </cell>
          <cell r="D2857" t="str">
            <v>SAPANCI</v>
          </cell>
          <cell r="E2857" t="str">
            <v>RIGGER</v>
          </cell>
          <cell r="F2857" t="str">
            <v>50106905</v>
          </cell>
          <cell r="G2857" t="str">
            <v>HEM HEAVY EQUIPMENTS</v>
          </cell>
          <cell r="H2857" t="str">
            <v>50107957</v>
          </cell>
          <cell r="I2857" t="str">
            <v>0BBU</v>
          </cell>
          <cell r="J2857" t="str">
            <v>ATÖLYE İŞLETME GENEL</v>
          </cell>
          <cell r="K2857" t="str">
            <v>50111386</v>
          </cell>
          <cell r="L2857" t="str">
            <v>TZ</v>
          </cell>
          <cell r="M2857" t="str">
            <v>Tanzanyalı</v>
          </cell>
          <cell r="N2857" t="str">
            <v>0035</v>
          </cell>
          <cell r="O2857" t="str">
            <v>TABORA</v>
          </cell>
          <cell r="P2857" t="str">
            <v>7T</v>
          </cell>
          <cell r="Q2857" t="str">
            <v>HEM HEAVY EQUIPMENTS (RENTAL MACHINARY)</v>
          </cell>
          <cell r="R2857">
            <v>44898</v>
          </cell>
          <cell r="S2857">
            <v>44898</v>
          </cell>
          <cell r="T2857">
            <v>45199</v>
          </cell>
          <cell r="U2857" t="str">
            <v>Belirli S. İş Sözl. sona erm.</v>
          </cell>
          <cell r="V2857" t="str">
            <v>Mavi Yaka Direkt</v>
          </cell>
          <cell r="W2857" t="str">
            <v>LOT 3 (MIT)</v>
          </cell>
          <cell r="X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>İŞÇİ</v>
          </cell>
          <cell r="AC2857" t="str">
            <v>99</v>
          </cell>
          <cell r="AD2857" t="str">
            <v>LOT 3 (MIT)</v>
          </cell>
          <cell r="AE2857" t="str">
            <v>0113</v>
          </cell>
          <cell r="AF2857" t="str">
            <v/>
          </cell>
          <cell r="AG2857" t="str">
            <v>KM 785+000 - 829+305</v>
          </cell>
          <cell r="AH2857">
            <v>34028</v>
          </cell>
          <cell r="AI2857" t="str">
            <v>Bay</v>
          </cell>
          <cell r="AJ2857" t="str">
            <v>Yerel-Saatlik</v>
          </cell>
          <cell r="AK2857">
            <v>0</v>
          </cell>
          <cell r="AL2857" t="str">
            <v/>
          </cell>
          <cell r="AM2857" t="str">
            <v>201002</v>
          </cell>
          <cell r="AN2857" t="str">
            <v/>
          </cell>
          <cell r="AO2857" t="str">
            <v>T3</v>
          </cell>
          <cell r="AP2857" t="str">
            <v>5150</v>
          </cell>
          <cell r="AQ2857" t="str">
            <v>5175</v>
          </cell>
          <cell r="AR2857" t="str">
            <v/>
          </cell>
          <cell r="AS2857" t="str">
            <v/>
          </cell>
          <cell r="AT2857" t="str">
            <v/>
          </cell>
          <cell r="AU2857" t="str">
            <v/>
          </cell>
          <cell r="AV2857" t="str">
            <v/>
          </cell>
          <cell r="AW2857" t="str">
            <v/>
          </cell>
          <cell r="AX2857" t="str">
            <v>FIHRI SULEIMAN  HAMADI</v>
          </cell>
          <cell r="AY2857" t="str">
            <v/>
          </cell>
          <cell r="AZ2857"/>
          <cell r="BA2857"/>
          <cell r="BB2857" t="str">
            <v/>
          </cell>
          <cell r="BC2857"/>
          <cell r="BD2857" t="str">
            <v/>
          </cell>
          <cell r="BE2857" t="str">
            <v/>
          </cell>
          <cell r="BF2857" t="str">
            <v>0</v>
          </cell>
        </row>
        <row r="2858">
          <cell r="A2858">
            <v>10076419</v>
          </cell>
          <cell r="B2858" t="str">
            <v>ZUBERI ISMAIL</v>
          </cell>
          <cell r="C2858" t="str">
            <v>NJIWA</v>
          </cell>
          <cell r="D2858" t="str">
            <v>SIHHİ TESİSATÇI</v>
          </cell>
          <cell r="E2858" t="str">
            <v>PLUMBER</v>
          </cell>
          <cell r="F2858" t="str">
            <v>50107642</v>
          </cell>
          <cell r="G2858" t="str">
            <v>PETRA PROTEK</v>
          </cell>
          <cell r="H2858" t="str">
            <v>50107642</v>
          </cell>
          <cell r="I2858" t="str">
            <v>0BBQ</v>
          </cell>
          <cell r="J2858" t="str">
            <v>İNŞAAT GRUBU</v>
          </cell>
          <cell r="K2858" t="str">
            <v>50111127</v>
          </cell>
          <cell r="L2858" t="str">
            <v>TZ</v>
          </cell>
          <cell r="M2858" t="str">
            <v>Tanzanyalı</v>
          </cell>
          <cell r="N2858" t="str">
            <v>0035</v>
          </cell>
          <cell r="O2858" t="str">
            <v>TABORA</v>
          </cell>
          <cell r="P2858" t="str">
            <v>7B</v>
          </cell>
          <cell r="Q2858" t="str">
            <v>PETRA PROTEK</v>
          </cell>
          <cell r="R2858">
            <v>44896</v>
          </cell>
          <cell r="S2858">
            <v>44896</v>
          </cell>
          <cell r="T2858">
            <v>45147</v>
          </cell>
          <cell r="U2858" t="str">
            <v>Bsz.S.İşSz.İşvTrf.Hk.SebepsizF</v>
          </cell>
          <cell r="V2858" t="str">
            <v>Mavi Yaka Direkt</v>
          </cell>
          <cell r="W2858" t="str">
            <v>LOT 3 (MIT)</v>
          </cell>
          <cell r="X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>USTA</v>
          </cell>
          <cell r="AC2858" t="str">
            <v>99</v>
          </cell>
          <cell r="AD2858" t="str">
            <v>LOT 3 (MIT)</v>
          </cell>
          <cell r="AE2858" t="str">
            <v>0113</v>
          </cell>
          <cell r="AF2858" t="str">
            <v/>
          </cell>
          <cell r="AG2858" t="str">
            <v>KM 785+000 - 829+305</v>
          </cell>
          <cell r="AH2858">
            <v>36486</v>
          </cell>
          <cell r="AI2858" t="str">
            <v>Bay</v>
          </cell>
          <cell r="AJ2858" t="str">
            <v>Yerel-Saatlik</v>
          </cell>
          <cell r="AK2858">
            <v>0</v>
          </cell>
          <cell r="AL2858" t="str">
            <v/>
          </cell>
          <cell r="AM2858" t="str">
            <v>201002</v>
          </cell>
          <cell r="AN2858" t="str">
            <v/>
          </cell>
          <cell r="AO2858" t="str">
            <v>T3</v>
          </cell>
          <cell r="AP2858" t="str">
            <v>5150</v>
          </cell>
          <cell r="AQ2858" t="str">
            <v>5175</v>
          </cell>
          <cell r="AR2858" t="str">
            <v/>
          </cell>
          <cell r="AS2858" t="str">
            <v/>
          </cell>
          <cell r="AT2858" t="str">
            <v/>
          </cell>
          <cell r="AU2858" t="str">
            <v/>
          </cell>
          <cell r="AV2858" t="str">
            <v/>
          </cell>
          <cell r="AW2858" t="str">
            <v/>
          </cell>
          <cell r="AX2858" t="str">
            <v>ZUBERI ISMAIL NJIWA</v>
          </cell>
          <cell r="AY2858" t="str">
            <v/>
          </cell>
          <cell r="AZ2858"/>
          <cell r="BA2858"/>
          <cell r="BB2858" t="str">
            <v/>
          </cell>
          <cell r="BC2858"/>
          <cell r="BD2858" t="str">
            <v/>
          </cell>
          <cell r="BE2858" t="str">
            <v/>
          </cell>
          <cell r="BF2858" t="str">
            <v>0</v>
          </cell>
        </row>
        <row r="2859">
          <cell r="A2859">
            <v>10076421</v>
          </cell>
          <cell r="B2859" t="str">
            <v>SHABANI JONGO</v>
          </cell>
          <cell r="C2859" t="str">
            <v>RAMADHANI</v>
          </cell>
          <cell r="D2859" t="str">
            <v>KAYNAKÇI</v>
          </cell>
          <cell r="E2859" t="str">
            <v>WELDER</v>
          </cell>
          <cell r="F2859" t="str">
            <v>50107642</v>
          </cell>
          <cell r="G2859" t="str">
            <v>PETRA PROTEK</v>
          </cell>
          <cell r="H2859" t="str">
            <v>50107642</v>
          </cell>
          <cell r="I2859" t="str">
            <v>0BBQ</v>
          </cell>
          <cell r="J2859" t="str">
            <v>İNŞAAT GRUBU</v>
          </cell>
          <cell r="K2859" t="str">
            <v>50111073</v>
          </cell>
          <cell r="L2859" t="str">
            <v>TZ</v>
          </cell>
          <cell r="M2859" t="str">
            <v>Tanzanyalı</v>
          </cell>
          <cell r="N2859" t="str">
            <v>0035</v>
          </cell>
          <cell r="O2859" t="str">
            <v>TABORA</v>
          </cell>
          <cell r="P2859" t="str">
            <v>7B</v>
          </cell>
          <cell r="Q2859" t="str">
            <v>PETRA PROTEK</v>
          </cell>
          <cell r="R2859">
            <v>44896</v>
          </cell>
          <cell r="S2859">
            <v>44896</v>
          </cell>
          <cell r="T2859">
            <v>45047</v>
          </cell>
          <cell r="U2859" t="str">
            <v>Bsz.S.İşSz.İşçiTrf.fsh(istifa)</v>
          </cell>
          <cell r="V2859" t="str">
            <v>Mavi Yaka Direkt</v>
          </cell>
          <cell r="W2859" t="str">
            <v>LOT 3 (MIT)</v>
          </cell>
          <cell r="X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>OPERATÖR</v>
          </cell>
          <cell r="AC2859" t="str">
            <v>99</v>
          </cell>
          <cell r="AD2859" t="str">
            <v>LOT 3 (MIT)</v>
          </cell>
          <cell r="AE2859" t="str">
            <v>0113</v>
          </cell>
          <cell r="AF2859" t="str">
            <v/>
          </cell>
          <cell r="AG2859" t="str">
            <v>KM 785+000 - 829+305</v>
          </cell>
          <cell r="AH2859">
            <v>31747</v>
          </cell>
          <cell r="AI2859" t="str">
            <v>Bay</v>
          </cell>
          <cell r="AJ2859" t="str">
            <v>Yerel-Saatlik</v>
          </cell>
          <cell r="AK2859">
            <v>0</v>
          </cell>
          <cell r="AL2859" t="str">
            <v/>
          </cell>
          <cell r="AM2859" t="str">
            <v>201002</v>
          </cell>
          <cell r="AN2859" t="str">
            <v/>
          </cell>
          <cell r="AO2859" t="str">
            <v>T3</v>
          </cell>
          <cell r="AP2859" t="str">
            <v>5150</v>
          </cell>
          <cell r="AQ2859" t="str">
            <v>5175</v>
          </cell>
          <cell r="AR2859" t="str">
            <v/>
          </cell>
          <cell r="AS2859" t="str">
            <v/>
          </cell>
          <cell r="AT2859" t="str">
            <v/>
          </cell>
          <cell r="AU2859" t="str">
            <v/>
          </cell>
          <cell r="AV2859" t="str">
            <v/>
          </cell>
          <cell r="AW2859" t="str">
            <v/>
          </cell>
          <cell r="AX2859" t="str">
            <v>SHABANI JONGO RAMADHANI</v>
          </cell>
          <cell r="AY2859" t="str">
            <v/>
          </cell>
          <cell r="AZ2859"/>
          <cell r="BA2859"/>
          <cell r="BB2859" t="str">
            <v/>
          </cell>
          <cell r="BC2859"/>
          <cell r="BD2859" t="str">
            <v/>
          </cell>
          <cell r="BE2859" t="str">
            <v/>
          </cell>
          <cell r="BF2859" t="str">
            <v>0</v>
          </cell>
        </row>
        <row r="2860">
          <cell r="A2860">
            <v>10076423</v>
          </cell>
          <cell r="B2860" t="str">
            <v>SAIDI MOHAMED</v>
          </cell>
          <cell r="C2860" t="str">
            <v>MAKWAYA</v>
          </cell>
          <cell r="D2860" t="str">
            <v>ELEKTRİK TESİSATÇI</v>
          </cell>
          <cell r="E2860" t="str">
            <v>ELECTRICIAN</v>
          </cell>
          <cell r="F2860" t="str">
            <v>50107642</v>
          </cell>
          <cell r="G2860" t="str">
            <v>PETRA PROTEK</v>
          </cell>
          <cell r="H2860" t="str">
            <v>50107642</v>
          </cell>
          <cell r="I2860" t="str">
            <v>0BBQ</v>
          </cell>
          <cell r="J2860" t="str">
            <v>İNŞAAT GRUBU</v>
          </cell>
          <cell r="K2860" t="str">
            <v>50109859</v>
          </cell>
          <cell r="L2860" t="str">
            <v>TZ</v>
          </cell>
          <cell r="M2860" t="str">
            <v>Tanzanyalı</v>
          </cell>
          <cell r="N2860" t="str">
            <v>0035</v>
          </cell>
          <cell r="O2860" t="str">
            <v>TABORA</v>
          </cell>
          <cell r="P2860" t="str">
            <v>7B</v>
          </cell>
          <cell r="Q2860" t="str">
            <v>PETRA PROTEK</v>
          </cell>
          <cell r="R2860">
            <v>44896</v>
          </cell>
          <cell r="S2860">
            <v>44896</v>
          </cell>
          <cell r="T2860">
            <v>45147</v>
          </cell>
          <cell r="U2860" t="str">
            <v>Bsz.S.İşSz.İşvTrf.Hk.SebepsizF</v>
          </cell>
          <cell r="V2860" t="str">
            <v>Mavi Yaka Direkt</v>
          </cell>
          <cell r="W2860" t="str">
            <v>LOT 3 (MIT)</v>
          </cell>
          <cell r="X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>USTA</v>
          </cell>
          <cell r="AC2860" t="str">
            <v>99</v>
          </cell>
          <cell r="AD2860" t="str">
            <v>LOT 3 (MIT)</v>
          </cell>
          <cell r="AE2860" t="str">
            <v>0113</v>
          </cell>
          <cell r="AF2860" t="str">
            <v/>
          </cell>
          <cell r="AG2860" t="str">
            <v>KM 785+000 - 829+305</v>
          </cell>
          <cell r="AH2860">
            <v>36366</v>
          </cell>
          <cell r="AI2860" t="str">
            <v>Bay</v>
          </cell>
          <cell r="AJ2860" t="str">
            <v>Yerel-Saatlik</v>
          </cell>
          <cell r="AK2860">
            <v>0</v>
          </cell>
          <cell r="AL2860" t="str">
            <v/>
          </cell>
          <cell r="AM2860" t="str">
            <v>201002</v>
          </cell>
          <cell r="AN2860" t="str">
            <v/>
          </cell>
          <cell r="AO2860" t="str">
            <v>T3</v>
          </cell>
          <cell r="AP2860" t="str">
            <v>5150</v>
          </cell>
          <cell r="AQ2860" t="str">
            <v>5175</v>
          </cell>
          <cell r="AR2860" t="str">
            <v/>
          </cell>
          <cell r="AS2860" t="str">
            <v/>
          </cell>
          <cell r="AT2860" t="str">
            <v/>
          </cell>
          <cell r="AU2860" t="str">
            <v/>
          </cell>
          <cell r="AV2860" t="str">
            <v/>
          </cell>
          <cell r="AW2860" t="str">
            <v/>
          </cell>
          <cell r="AX2860" t="str">
            <v>SAIDI MOHAMED MAKWAYA</v>
          </cell>
          <cell r="AY2860" t="str">
            <v/>
          </cell>
          <cell r="AZ2860"/>
          <cell r="BA2860"/>
          <cell r="BB2860" t="str">
            <v/>
          </cell>
          <cell r="BC2860"/>
          <cell r="BD2860" t="str">
            <v/>
          </cell>
          <cell r="BE2860" t="str">
            <v/>
          </cell>
          <cell r="BF2860" t="str">
            <v>0</v>
          </cell>
        </row>
        <row r="2861">
          <cell r="A2861">
            <v>10076424</v>
          </cell>
          <cell r="B2861" t="str">
            <v>RASHID JUMA</v>
          </cell>
          <cell r="C2861" t="str">
            <v>RASHID</v>
          </cell>
          <cell r="D2861" t="str">
            <v>DUVARCI YARDIMCISI</v>
          </cell>
          <cell r="E2861" t="str">
            <v>MASON</v>
          </cell>
          <cell r="F2861" t="str">
            <v>50107642</v>
          </cell>
          <cell r="G2861" t="str">
            <v>PETRA PROTEK</v>
          </cell>
          <cell r="H2861" t="str">
            <v>50107642</v>
          </cell>
          <cell r="I2861" t="str">
            <v>0BBQ</v>
          </cell>
          <cell r="J2861" t="str">
            <v>İNŞAAT GRUBU</v>
          </cell>
          <cell r="K2861" t="str">
            <v>50109433</v>
          </cell>
          <cell r="L2861" t="str">
            <v>TZ</v>
          </cell>
          <cell r="M2861" t="str">
            <v>Tanzanyalı</v>
          </cell>
          <cell r="N2861" t="str">
            <v>0035</v>
          </cell>
          <cell r="O2861" t="str">
            <v>TABORA</v>
          </cell>
          <cell r="P2861" t="str">
            <v>7B</v>
          </cell>
          <cell r="Q2861" t="str">
            <v>PETRA PROTEK</v>
          </cell>
          <cell r="R2861">
            <v>44896</v>
          </cell>
          <cell r="S2861">
            <v>44896</v>
          </cell>
          <cell r="T2861">
            <v>44973</v>
          </cell>
          <cell r="U2861" t="str">
            <v>Diğer nedenler</v>
          </cell>
          <cell r="V2861" t="str">
            <v>Mavi Yaka Direkt</v>
          </cell>
          <cell r="W2861" t="str">
            <v>LOT 3 (MIT)</v>
          </cell>
          <cell r="X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>USTA</v>
          </cell>
          <cell r="AC2861" t="str">
            <v>99</v>
          </cell>
          <cell r="AD2861" t="str">
            <v>LOT 3 (MIT)</v>
          </cell>
          <cell r="AE2861" t="str">
            <v>0113</v>
          </cell>
          <cell r="AF2861" t="str">
            <v/>
          </cell>
          <cell r="AG2861" t="str">
            <v>KM 785+000 - 829+305</v>
          </cell>
          <cell r="AH2861">
            <v>27150</v>
          </cell>
          <cell r="AI2861" t="str">
            <v>Bay</v>
          </cell>
          <cell r="AJ2861" t="str">
            <v>Yerel-Saatlik</v>
          </cell>
          <cell r="AK2861">
            <v>0</v>
          </cell>
          <cell r="AL2861" t="str">
            <v/>
          </cell>
          <cell r="AM2861" t="str">
            <v>201002</v>
          </cell>
          <cell r="AN2861" t="str">
            <v/>
          </cell>
          <cell r="AO2861" t="str">
            <v>T3</v>
          </cell>
          <cell r="AP2861" t="str">
            <v>5150</v>
          </cell>
          <cell r="AQ2861" t="str">
            <v>5175</v>
          </cell>
          <cell r="AR2861" t="str">
            <v/>
          </cell>
          <cell r="AS2861" t="str">
            <v/>
          </cell>
          <cell r="AT2861" t="str">
            <v/>
          </cell>
          <cell r="AU2861" t="str">
            <v/>
          </cell>
          <cell r="AV2861" t="str">
            <v/>
          </cell>
          <cell r="AW2861" t="str">
            <v/>
          </cell>
          <cell r="AX2861" t="str">
            <v>RASHID JUMA RASHID</v>
          </cell>
          <cell r="AY2861" t="str">
            <v/>
          </cell>
          <cell r="AZ2861"/>
          <cell r="BA2861"/>
          <cell r="BB2861" t="str">
            <v/>
          </cell>
          <cell r="BC2861"/>
          <cell r="BD2861" t="str">
            <v/>
          </cell>
          <cell r="BE2861" t="str">
            <v/>
          </cell>
          <cell r="BF2861" t="str">
            <v>0</v>
          </cell>
        </row>
        <row r="2862">
          <cell r="A2862">
            <v>10076426</v>
          </cell>
          <cell r="B2862" t="str">
            <v>RAMADHANI RASHID</v>
          </cell>
          <cell r="C2862" t="str">
            <v>SALUM</v>
          </cell>
          <cell r="D2862" t="str">
            <v>ELEKTRİK TESİSATÇI</v>
          </cell>
          <cell r="E2862" t="str">
            <v>ELECTRICIAN</v>
          </cell>
          <cell r="F2862" t="str">
            <v>50107642</v>
          </cell>
          <cell r="G2862" t="str">
            <v>PETRA PROTEK</v>
          </cell>
          <cell r="H2862" t="str">
            <v>50107642</v>
          </cell>
          <cell r="I2862" t="str">
            <v>0BBQ</v>
          </cell>
          <cell r="J2862" t="str">
            <v>İNŞAAT GRUBU</v>
          </cell>
          <cell r="K2862" t="str">
            <v>50109859</v>
          </cell>
          <cell r="L2862" t="str">
            <v>TZ</v>
          </cell>
          <cell r="M2862" t="str">
            <v>Tanzanyalı</v>
          </cell>
          <cell r="N2862" t="str">
            <v>0035</v>
          </cell>
          <cell r="O2862" t="str">
            <v>TABORA</v>
          </cell>
          <cell r="P2862" t="str">
            <v>7B</v>
          </cell>
          <cell r="Q2862" t="str">
            <v>PETRA PROTEK</v>
          </cell>
          <cell r="R2862">
            <v>44896</v>
          </cell>
          <cell r="S2862">
            <v>44896</v>
          </cell>
          <cell r="T2862">
            <v>44999</v>
          </cell>
          <cell r="U2862" t="str">
            <v>Dnm.S.İş Sözl. işverence feshi</v>
          </cell>
          <cell r="V2862" t="str">
            <v>Mavi Yaka Direkt</v>
          </cell>
          <cell r="W2862" t="str">
            <v>LOT 3 (MIT)</v>
          </cell>
          <cell r="X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>USTA</v>
          </cell>
          <cell r="AC2862" t="str">
            <v>99</v>
          </cell>
          <cell r="AD2862" t="str">
            <v>LOT 3 (MIT)</v>
          </cell>
          <cell r="AE2862" t="str">
            <v>0113</v>
          </cell>
          <cell r="AF2862" t="str">
            <v/>
          </cell>
          <cell r="AG2862" t="str">
            <v>KM 785+000 - 829+305</v>
          </cell>
          <cell r="AH2862">
            <v>27150</v>
          </cell>
          <cell r="AI2862" t="str">
            <v>Bay</v>
          </cell>
          <cell r="AJ2862" t="str">
            <v>Yerel-Saatlik</v>
          </cell>
          <cell r="AK2862">
            <v>0</v>
          </cell>
          <cell r="AL2862" t="str">
            <v/>
          </cell>
          <cell r="AM2862" t="str">
            <v>201002</v>
          </cell>
          <cell r="AN2862" t="str">
            <v/>
          </cell>
          <cell r="AO2862" t="str">
            <v>T3</v>
          </cell>
          <cell r="AP2862" t="str">
            <v>5150</v>
          </cell>
          <cell r="AQ2862" t="str">
            <v>5175</v>
          </cell>
          <cell r="AR2862" t="str">
            <v/>
          </cell>
          <cell r="AS2862" t="str">
            <v/>
          </cell>
          <cell r="AT2862" t="str">
            <v/>
          </cell>
          <cell r="AU2862" t="str">
            <v/>
          </cell>
          <cell r="AV2862" t="str">
            <v/>
          </cell>
          <cell r="AW2862" t="str">
            <v/>
          </cell>
          <cell r="AX2862" t="str">
            <v>RAMADHANI RASHID SALUM</v>
          </cell>
          <cell r="AY2862" t="str">
            <v/>
          </cell>
          <cell r="AZ2862"/>
          <cell r="BA2862"/>
          <cell r="BB2862" t="str">
            <v/>
          </cell>
          <cell r="BC2862"/>
          <cell r="BD2862" t="str">
            <v/>
          </cell>
          <cell r="BE2862" t="str">
            <v/>
          </cell>
          <cell r="BF2862" t="str">
            <v>0</v>
          </cell>
        </row>
        <row r="2863">
          <cell r="A2863">
            <v>10076427</v>
          </cell>
          <cell r="B2863" t="str">
            <v>RAMADHANI ADAM</v>
          </cell>
          <cell r="C2863" t="str">
            <v>HASSAN</v>
          </cell>
          <cell r="D2863" t="str">
            <v>ELEKTROMEKANİK MÜHENDİSİ</v>
          </cell>
          <cell r="E2863" t="str">
            <v>ELECTROMECHANIC ENGINEER</v>
          </cell>
          <cell r="F2863" t="str">
            <v>50107642</v>
          </cell>
          <cell r="G2863" t="str">
            <v>PETRA PROTEK</v>
          </cell>
          <cell r="H2863" t="str">
            <v>50107642</v>
          </cell>
          <cell r="I2863" t="str">
            <v>0BBQ</v>
          </cell>
          <cell r="J2863" t="str">
            <v>İNŞAAT GRUBU</v>
          </cell>
          <cell r="K2863" t="str">
            <v>50111393</v>
          </cell>
          <cell r="L2863" t="str">
            <v>TZ</v>
          </cell>
          <cell r="M2863" t="str">
            <v>Tanzanyalı</v>
          </cell>
          <cell r="N2863" t="str">
            <v>0035</v>
          </cell>
          <cell r="O2863" t="str">
            <v>TABORA</v>
          </cell>
          <cell r="P2863" t="str">
            <v>7B</v>
          </cell>
          <cell r="Q2863" t="str">
            <v>PETRA PROTEK</v>
          </cell>
          <cell r="R2863">
            <v>44896</v>
          </cell>
          <cell r="S2863">
            <v>44896</v>
          </cell>
          <cell r="T2863">
            <v>45147</v>
          </cell>
          <cell r="U2863" t="str">
            <v>Bsz.S.İşSz.İşvTrf.Hk.SebepsizF</v>
          </cell>
          <cell r="V2863" t="str">
            <v>Beyaz Yaka</v>
          </cell>
          <cell r="W2863" t="str">
            <v>LOT 3 (MIT)</v>
          </cell>
          <cell r="X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>MÜHENDİS</v>
          </cell>
          <cell r="AC2863" t="str">
            <v>99</v>
          </cell>
          <cell r="AD2863" t="str">
            <v>LOT 3 (MIT)</v>
          </cell>
          <cell r="AE2863" t="str">
            <v>0113</v>
          </cell>
          <cell r="AF2863" t="str">
            <v/>
          </cell>
          <cell r="AG2863" t="str">
            <v>KM 785+000 - 829+305</v>
          </cell>
          <cell r="AH2863">
            <v>32703</v>
          </cell>
          <cell r="AI2863" t="str">
            <v>Bay</v>
          </cell>
          <cell r="AJ2863" t="str">
            <v>Yerel-Saatlik</v>
          </cell>
          <cell r="AK2863">
            <v>0</v>
          </cell>
          <cell r="AL2863" t="str">
            <v/>
          </cell>
          <cell r="AM2863" t="str">
            <v>301002</v>
          </cell>
          <cell r="AN2863" t="str">
            <v/>
          </cell>
          <cell r="AO2863" t="str">
            <v>T3</v>
          </cell>
          <cell r="AP2863" t="str">
            <v>5150</v>
          </cell>
          <cell r="AQ2863" t="str">
            <v>5175</v>
          </cell>
          <cell r="AR2863" t="str">
            <v/>
          </cell>
          <cell r="AS2863" t="str">
            <v/>
          </cell>
          <cell r="AT2863" t="str">
            <v/>
          </cell>
          <cell r="AU2863" t="str">
            <v/>
          </cell>
          <cell r="AV2863" t="str">
            <v/>
          </cell>
          <cell r="AW2863" t="str">
            <v/>
          </cell>
          <cell r="AX2863" t="str">
            <v>RAMADHANI ADAM HASSAN</v>
          </cell>
          <cell r="AY2863" t="str">
            <v/>
          </cell>
          <cell r="AZ2863"/>
          <cell r="BA2863"/>
          <cell r="BB2863" t="str">
            <v/>
          </cell>
          <cell r="BC2863"/>
          <cell r="BD2863" t="str">
            <v/>
          </cell>
          <cell r="BE2863" t="str">
            <v/>
          </cell>
          <cell r="BF2863" t="str">
            <v>0</v>
          </cell>
        </row>
        <row r="2864">
          <cell r="A2864">
            <v>10076428</v>
          </cell>
          <cell r="B2864" t="str">
            <v>RAJABU FERUZI</v>
          </cell>
          <cell r="C2864" t="str">
            <v>ATHUMANI</v>
          </cell>
          <cell r="D2864" t="str">
            <v>DUVARCI</v>
          </cell>
          <cell r="E2864" t="str">
            <v>MASON</v>
          </cell>
          <cell r="F2864" t="str">
            <v>50107642</v>
          </cell>
          <cell r="G2864" t="str">
            <v>PETRA PROTEK</v>
          </cell>
          <cell r="H2864" t="str">
            <v>50107642</v>
          </cell>
          <cell r="I2864" t="str">
            <v>0BBQ</v>
          </cell>
          <cell r="J2864" t="str">
            <v>İNŞAAT GRUBU</v>
          </cell>
          <cell r="K2864" t="str">
            <v>50107815</v>
          </cell>
          <cell r="L2864" t="str">
            <v>TZ</v>
          </cell>
          <cell r="M2864" t="str">
            <v>Tanzanyalı</v>
          </cell>
          <cell r="N2864" t="str">
            <v>0035</v>
          </cell>
          <cell r="O2864" t="str">
            <v>TABORA</v>
          </cell>
          <cell r="P2864" t="str">
            <v>7B</v>
          </cell>
          <cell r="Q2864" t="str">
            <v>PETRA PROTEK</v>
          </cell>
          <cell r="R2864">
            <v>44896</v>
          </cell>
          <cell r="S2864">
            <v>44896</v>
          </cell>
          <cell r="T2864">
            <v>45149</v>
          </cell>
          <cell r="U2864" t="str">
            <v>Bsz.S.İşSz.İşçiTrf.fsh(istifa)</v>
          </cell>
          <cell r="V2864" t="str">
            <v>Mavi Yaka Direkt</v>
          </cell>
          <cell r="W2864" t="str">
            <v>LOT 3 (MIT)</v>
          </cell>
          <cell r="X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>USTA</v>
          </cell>
          <cell r="AC2864" t="str">
            <v>99</v>
          </cell>
          <cell r="AD2864" t="str">
            <v>LOT 3 (MIT)</v>
          </cell>
          <cell r="AE2864" t="str">
            <v>0113</v>
          </cell>
          <cell r="AF2864" t="str">
            <v/>
          </cell>
          <cell r="AG2864" t="str">
            <v>KM 785+000 - 829+305</v>
          </cell>
          <cell r="AH2864">
            <v>34028</v>
          </cell>
          <cell r="AI2864" t="str">
            <v>Bay</v>
          </cell>
          <cell r="AJ2864" t="str">
            <v>Yerel-Saatlik</v>
          </cell>
          <cell r="AK2864">
            <v>0</v>
          </cell>
          <cell r="AL2864" t="str">
            <v/>
          </cell>
          <cell r="AM2864" t="str">
            <v>201002</v>
          </cell>
          <cell r="AN2864" t="str">
            <v/>
          </cell>
          <cell r="AO2864" t="str">
            <v>T3</v>
          </cell>
          <cell r="AP2864" t="str">
            <v>5150</v>
          </cell>
          <cell r="AQ2864" t="str">
            <v>5175</v>
          </cell>
          <cell r="AR2864" t="str">
            <v/>
          </cell>
          <cell r="AS2864" t="str">
            <v/>
          </cell>
          <cell r="AT2864" t="str">
            <v/>
          </cell>
          <cell r="AU2864" t="str">
            <v/>
          </cell>
          <cell r="AV2864" t="str">
            <v/>
          </cell>
          <cell r="AW2864" t="str">
            <v/>
          </cell>
          <cell r="AX2864" t="str">
            <v>RAJABU FERUZI ATHUMANI</v>
          </cell>
          <cell r="AY2864" t="str">
            <v/>
          </cell>
          <cell r="AZ2864"/>
          <cell r="BA2864"/>
          <cell r="BB2864" t="str">
            <v/>
          </cell>
          <cell r="BC2864"/>
          <cell r="BD2864" t="str">
            <v/>
          </cell>
          <cell r="BE2864" t="str">
            <v/>
          </cell>
          <cell r="BF2864" t="str">
            <v>0</v>
          </cell>
        </row>
        <row r="2865">
          <cell r="A2865">
            <v>10076449</v>
          </cell>
          <cell r="B2865" t="str">
            <v>HAMISI RAJABU</v>
          </cell>
          <cell r="C2865" t="str">
            <v>RAJABU</v>
          </cell>
          <cell r="D2865" t="str">
            <v>SIHHİ TESİSATÇI YARDIMCISI</v>
          </cell>
          <cell r="E2865" t="str">
            <v>PLUMBER HELPER</v>
          </cell>
          <cell r="F2865" t="str">
            <v>50107642</v>
          </cell>
          <cell r="G2865" t="str">
            <v>PETRA PROTEK</v>
          </cell>
          <cell r="H2865" t="str">
            <v>50107642</v>
          </cell>
          <cell r="I2865" t="str">
            <v>0BBQ</v>
          </cell>
          <cell r="J2865" t="str">
            <v>İNŞAAT GRUBU</v>
          </cell>
          <cell r="K2865" t="str">
            <v>50111394</v>
          </cell>
          <cell r="L2865" t="str">
            <v>TZ</v>
          </cell>
          <cell r="M2865" t="str">
            <v>Tanzanyalı</v>
          </cell>
          <cell r="N2865" t="str">
            <v>0035</v>
          </cell>
          <cell r="O2865" t="str">
            <v>TABORA</v>
          </cell>
          <cell r="P2865" t="str">
            <v>7B</v>
          </cell>
          <cell r="Q2865" t="str">
            <v>PETRA PROTEK</v>
          </cell>
          <cell r="R2865">
            <v>44899</v>
          </cell>
          <cell r="S2865">
            <v>44899</v>
          </cell>
          <cell r="T2865">
            <v>44973</v>
          </cell>
          <cell r="U2865" t="str">
            <v>Dnm.S.İş Sözl. işverence feshi</v>
          </cell>
          <cell r="V2865" t="str">
            <v>Mavi Yaka Direkt</v>
          </cell>
          <cell r="W2865" t="str">
            <v>LOT 3 (MIT)</v>
          </cell>
          <cell r="X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>İŞÇİ</v>
          </cell>
          <cell r="AC2865" t="str">
            <v>99</v>
          </cell>
          <cell r="AD2865" t="str">
            <v>LOT 3 (MIT)</v>
          </cell>
          <cell r="AE2865" t="str">
            <v>0113</v>
          </cell>
          <cell r="AF2865" t="str">
            <v/>
          </cell>
          <cell r="AG2865" t="str">
            <v>KM 785+000 - 829+305</v>
          </cell>
          <cell r="AH2865">
            <v>37121</v>
          </cell>
          <cell r="AI2865" t="str">
            <v>Bay</v>
          </cell>
          <cell r="AJ2865" t="str">
            <v>Yerel-Saatlik</v>
          </cell>
          <cell r="AK2865">
            <v>0</v>
          </cell>
          <cell r="AL2865" t="str">
            <v/>
          </cell>
          <cell r="AM2865" t="str">
            <v>201002</v>
          </cell>
          <cell r="AN2865" t="str">
            <v/>
          </cell>
          <cell r="AO2865" t="str">
            <v>T3</v>
          </cell>
          <cell r="AP2865" t="str">
            <v>5150</v>
          </cell>
          <cell r="AQ2865" t="str">
            <v>5175</v>
          </cell>
          <cell r="AR2865" t="str">
            <v/>
          </cell>
          <cell r="AS2865" t="str">
            <v/>
          </cell>
          <cell r="AT2865" t="str">
            <v/>
          </cell>
          <cell r="AU2865" t="str">
            <v/>
          </cell>
          <cell r="AV2865" t="str">
            <v/>
          </cell>
          <cell r="AW2865" t="str">
            <v/>
          </cell>
          <cell r="AX2865" t="str">
            <v>HAMISI RAJABU RAJABU</v>
          </cell>
          <cell r="AY2865" t="str">
            <v/>
          </cell>
          <cell r="AZ2865"/>
          <cell r="BA2865"/>
          <cell r="BB2865" t="str">
            <v/>
          </cell>
          <cell r="BC2865"/>
          <cell r="BD2865" t="str">
            <v/>
          </cell>
          <cell r="BE2865" t="str">
            <v/>
          </cell>
          <cell r="BF2865" t="str">
            <v>0</v>
          </cell>
        </row>
        <row r="2866">
          <cell r="A2866">
            <v>10076450</v>
          </cell>
          <cell r="B2866" t="str">
            <v>GODFREY MATHAYO</v>
          </cell>
          <cell r="C2866" t="str">
            <v>CHIKUNI</v>
          </cell>
          <cell r="D2866" t="str">
            <v>DEMİRCİ</v>
          </cell>
          <cell r="E2866" t="str">
            <v>REBAR WORKER</v>
          </cell>
          <cell r="F2866" t="str">
            <v>50107642</v>
          </cell>
          <cell r="G2866" t="str">
            <v>PETRA PROTEK</v>
          </cell>
          <cell r="H2866" t="str">
            <v>50107642</v>
          </cell>
          <cell r="I2866" t="str">
            <v>0BBQ</v>
          </cell>
          <cell r="J2866" t="str">
            <v>İNŞAAT GRUBU</v>
          </cell>
          <cell r="K2866" t="str">
            <v>50107776</v>
          </cell>
          <cell r="L2866" t="str">
            <v>TZ</v>
          </cell>
          <cell r="M2866" t="str">
            <v>Tanzanyalı</v>
          </cell>
          <cell r="N2866" t="str">
            <v>0035</v>
          </cell>
          <cell r="O2866" t="str">
            <v>TABORA</v>
          </cell>
          <cell r="P2866" t="str">
            <v>7B</v>
          </cell>
          <cell r="Q2866" t="str">
            <v>PETRA PROTEK</v>
          </cell>
          <cell r="R2866">
            <v>44896</v>
          </cell>
          <cell r="S2866">
            <v>44896</v>
          </cell>
          <cell r="T2866">
            <v>44916</v>
          </cell>
          <cell r="U2866" t="str">
            <v>İşin sona ermesi</v>
          </cell>
          <cell r="V2866" t="str">
            <v>Mavi Yaka Direkt</v>
          </cell>
          <cell r="W2866" t="str">
            <v>LOT 3 (MIT)</v>
          </cell>
          <cell r="X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>USTA</v>
          </cell>
          <cell r="AC2866" t="str">
            <v>99</v>
          </cell>
          <cell r="AD2866" t="str">
            <v>LOT 3 (MIT)</v>
          </cell>
          <cell r="AE2866" t="str">
            <v>0113</v>
          </cell>
          <cell r="AF2866" t="str">
            <v/>
          </cell>
          <cell r="AG2866" t="str">
            <v>KM 785+000 - 829+305</v>
          </cell>
          <cell r="AH2866">
            <v>35797</v>
          </cell>
          <cell r="AI2866" t="str">
            <v>Bay</v>
          </cell>
          <cell r="AJ2866" t="str">
            <v>Yerel-Saatlik</v>
          </cell>
          <cell r="AK2866">
            <v>0</v>
          </cell>
          <cell r="AL2866" t="str">
            <v/>
          </cell>
          <cell r="AM2866" t="str">
            <v>201002</v>
          </cell>
          <cell r="AN2866" t="str">
            <v/>
          </cell>
          <cell r="AO2866" t="str">
            <v>T3</v>
          </cell>
          <cell r="AP2866" t="str">
            <v>5150</v>
          </cell>
          <cell r="AQ2866" t="str">
            <v>5175</v>
          </cell>
          <cell r="AR2866" t="str">
            <v/>
          </cell>
          <cell r="AS2866" t="str">
            <v/>
          </cell>
          <cell r="AT2866" t="str">
            <v/>
          </cell>
          <cell r="AU2866" t="str">
            <v/>
          </cell>
          <cell r="AV2866" t="str">
            <v/>
          </cell>
          <cell r="AW2866" t="str">
            <v/>
          </cell>
          <cell r="AX2866" t="str">
            <v>GODFREY MATHAYO CHIKUNI</v>
          </cell>
          <cell r="AY2866" t="str">
            <v/>
          </cell>
          <cell r="AZ2866"/>
          <cell r="BA2866"/>
          <cell r="BB2866" t="str">
            <v/>
          </cell>
          <cell r="BC2866"/>
          <cell r="BD2866" t="str">
            <v/>
          </cell>
          <cell r="BE2866" t="str">
            <v/>
          </cell>
          <cell r="BF2866" t="str">
            <v>0</v>
          </cell>
        </row>
        <row r="2867">
          <cell r="A2867">
            <v>10077593</v>
          </cell>
          <cell r="B2867" t="str">
            <v>NESTORY  WILLBARDY</v>
          </cell>
          <cell r="C2867" t="str">
            <v>MAPULA</v>
          </cell>
          <cell r="D2867" t="str">
            <v>SERAMİKÇİ</v>
          </cell>
          <cell r="E2867" t="str">
            <v>CERAMIC LAYER</v>
          </cell>
          <cell r="F2867" t="str">
            <v>50107642</v>
          </cell>
          <cell r="G2867" t="str">
            <v>PETRA PROTEK</v>
          </cell>
          <cell r="H2867" t="str">
            <v>50107642</v>
          </cell>
          <cell r="I2867" t="str">
            <v>0BBQ</v>
          </cell>
          <cell r="J2867" t="str">
            <v>İNŞAAT GRUBU</v>
          </cell>
          <cell r="K2867" t="str">
            <v>50109144</v>
          </cell>
          <cell r="L2867" t="str">
            <v>TZ</v>
          </cell>
          <cell r="M2867" t="str">
            <v>Tanzanyalı</v>
          </cell>
          <cell r="N2867" t="str">
            <v>0035</v>
          </cell>
          <cell r="O2867" t="str">
            <v>TABORA</v>
          </cell>
          <cell r="P2867" t="str">
            <v>7B</v>
          </cell>
          <cell r="Q2867" t="str">
            <v>PETRA PROTEK</v>
          </cell>
          <cell r="R2867">
            <v>44986</v>
          </cell>
          <cell r="S2867">
            <v>44986</v>
          </cell>
          <cell r="T2867">
            <v>45076</v>
          </cell>
          <cell r="U2867" t="str">
            <v>Dnm.S.İş Sözl. işverence feshi</v>
          </cell>
          <cell r="V2867" t="str">
            <v>Mavi Yaka Direkt</v>
          </cell>
          <cell r="W2867" t="str">
            <v>LOT 3 (MIT)</v>
          </cell>
          <cell r="X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>USTA</v>
          </cell>
          <cell r="AC2867" t="str">
            <v>99</v>
          </cell>
          <cell r="AD2867" t="str">
            <v>LOT 3 (MIT)</v>
          </cell>
          <cell r="AE2867" t="str">
            <v>0113</v>
          </cell>
          <cell r="AF2867" t="str">
            <v/>
          </cell>
          <cell r="AG2867" t="str">
            <v>KM 785+000 - 829+305</v>
          </cell>
          <cell r="AH2867">
            <v>34455</v>
          </cell>
          <cell r="AI2867" t="str">
            <v>Bay</v>
          </cell>
          <cell r="AJ2867" t="str">
            <v>Yerel-Saatlik</v>
          </cell>
          <cell r="AK2867">
            <v>0</v>
          </cell>
          <cell r="AL2867" t="str">
            <v/>
          </cell>
          <cell r="AM2867" t="str">
            <v>201002</v>
          </cell>
          <cell r="AN2867" t="str">
            <v/>
          </cell>
          <cell r="AO2867" t="str">
            <v>T3</v>
          </cell>
          <cell r="AP2867" t="str">
            <v>5150</v>
          </cell>
          <cell r="AQ2867" t="str">
            <v>5175</v>
          </cell>
          <cell r="AR2867" t="str">
            <v/>
          </cell>
          <cell r="AS2867" t="str">
            <v/>
          </cell>
          <cell r="AT2867" t="str">
            <v/>
          </cell>
          <cell r="AU2867" t="str">
            <v/>
          </cell>
          <cell r="AV2867" t="str">
            <v/>
          </cell>
          <cell r="AW2867" t="str">
            <v/>
          </cell>
          <cell r="AX2867" t="str">
            <v>NESTORY  WILLBARDY MAPULA</v>
          </cell>
          <cell r="AY2867" t="str">
            <v/>
          </cell>
          <cell r="AZ2867"/>
          <cell r="BA2867"/>
          <cell r="BB2867" t="str">
            <v/>
          </cell>
          <cell r="BC2867"/>
          <cell r="BD2867" t="str">
            <v/>
          </cell>
          <cell r="BE2867" t="str">
            <v/>
          </cell>
          <cell r="BF2867" t="str">
            <v>0</v>
          </cell>
        </row>
        <row r="2868">
          <cell r="A2868">
            <v>10077592</v>
          </cell>
          <cell r="B2868" t="str">
            <v>AISHATY ALLY</v>
          </cell>
          <cell r="C2868" t="str">
            <v>SALUMU</v>
          </cell>
          <cell r="D2868" t="str">
            <v>SERAMİKÇİ</v>
          </cell>
          <cell r="E2868" t="str">
            <v>CERAMIC LAYER</v>
          </cell>
          <cell r="F2868" t="str">
            <v>50107642</v>
          </cell>
          <cell r="G2868" t="str">
            <v>PETRA PROTEK</v>
          </cell>
          <cell r="H2868" t="str">
            <v>50107642</v>
          </cell>
          <cell r="I2868" t="str">
            <v>0BBQ</v>
          </cell>
          <cell r="J2868" t="str">
            <v>İNŞAAT GRUBU</v>
          </cell>
          <cell r="K2868" t="str">
            <v>50109144</v>
          </cell>
          <cell r="L2868" t="str">
            <v>TZ</v>
          </cell>
          <cell r="M2868" t="str">
            <v>Tanzanyalı</v>
          </cell>
          <cell r="N2868" t="str">
            <v>0035</v>
          </cell>
          <cell r="O2868" t="str">
            <v>TABORA</v>
          </cell>
          <cell r="P2868" t="str">
            <v>7B</v>
          </cell>
          <cell r="Q2868" t="str">
            <v>PETRA PROTEK</v>
          </cell>
          <cell r="R2868">
            <v>44986</v>
          </cell>
          <cell r="S2868">
            <v>44986</v>
          </cell>
          <cell r="T2868">
            <v>45143</v>
          </cell>
          <cell r="U2868" t="str">
            <v>Bsz.S.İşSz.İşçiTrf.fsh(istifa)</v>
          </cell>
          <cell r="V2868" t="str">
            <v>Mavi Yaka Direkt</v>
          </cell>
          <cell r="W2868" t="str">
            <v>LOT 3 (MIT)</v>
          </cell>
          <cell r="X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>USTA</v>
          </cell>
          <cell r="AC2868" t="str">
            <v>99</v>
          </cell>
          <cell r="AD2868" t="str">
            <v>LOT 3 (MIT)</v>
          </cell>
          <cell r="AE2868" t="str">
            <v>0113</v>
          </cell>
          <cell r="AF2868" t="str">
            <v/>
          </cell>
          <cell r="AG2868" t="str">
            <v>KM 785+000 - 829+305</v>
          </cell>
          <cell r="AH2868">
            <v>36810</v>
          </cell>
          <cell r="AI2868" t="str">
            <v>Bay</v>
          </cell>
          <cell r="AJ2868" t="str">
            <v>Yerel-Saatlik</v>
          </cell>
          <cell r="AK2868">
            <v>0</v>
          </cell>
          <cell r="AL2868" t="str">
            <v/>
          </cell>
          <cell r="AM2868" t="str">
            <v>201002</v>
          </cell>
          <cell r="AN2868" t="str">
            <v/>
          </cell>
          <cell r="AO2868" t="str">
            <v>T3</v>
          </cell>
          <cell r="AP2868" t="str">
            <v>5150</v>
          </cell>
          <cell r="AQ2868" t="str">
            <v>5175</v>
          </cell>
          <cell r="AR2868" t="str">
            <v/>
          </cell>
          <cell r="AS2868" t="str">
            <v/>
          </cell>
          <cell r="AT2868" t="str">
            <v/>
          </cell>
          <cell r="AU2868" t="str">
            <v/>
          </cell>
          <cell r="AV2868" t="str">
            <v/>
          </cell>
          <cell r="AW2868" t="str">
            <v/>
          </cell>
          <cell r="AX2868" t="str">
            <v>AISHATY ALLY SALUMU</v>
          </cell>
          <cell r="AY2868" t="str">
            <v/>
          </cell>
          <cell r="AZ2868"/>
          <cell r="BA2868"/>
          <cell r="BB2868" t="str">
            <v/>
          </cell>
          <cell r="BC2868"/>
          <cell r="BD2868" t="str">
            <v/>
          </cell>
          <cell r="BE2868" t="str">
            <v/>
          </cell>
          <cell r="BF2868" t="str">
            <v>0</v>
          </cell>
        </row>
        <row r="2869">
          <cell r="A2869">
            <v>10077591</v>
          </cell>
          <cell r="B2869" t="str">
            <v>MICHAEL DAUDI</v>
          </cell>
          <cell r="C2869" t="str">
            <v>JOSEPH</v>
          </cell>
          <cell r="D2869" t="str">
            <v>SERAMİKÇİ</v>
          </cell>
          <cell r="E2869" t="str">
            <v>CERAMIC LAYER</v>
          </cell>
          <cell r="F2869" t="str">
            <v>50107642</v>
          </cell>
          <cell r="G2869" t="str">
            <v>PETRA PROTEK</v>
          </cell>
          <cell r="H2869" t="str">
            <v>50107642</v>
          </cell>
          <cell r="I2869" t="str">
            <v>0BBQ</v>
          </cell>
          <cell r="J2869" t="str">
            <v>İNŞAAT GRUBU</v>
          </cell>
          <cell r="K2869" t="str">
            <v>50109144</v>
          </cell>
          <cell r="L2869" t="str">
            <v>TZ</v>
          </cell>
          <cell r="M2869" t="str">
            <v>Tanzanyalı</v>
          </cell>
          <cell r="N2869" t="str">
            <v>0035</v>
          </cell>
          <cell r="O2869" t="str">
            <v>TABORA</v>
          </cell>
          <cell r="P2869" t="str">
            <v>7B</v>
          </cell>
          <cell r="Q2869" t="str">
            <v>PETRA PROTEK</v>
          </cell>
          <cell r="R2869">
            <v>44986</v>
          </cell>
          <cell r="S2869">
            <v>44986</v>
          </cell>
          <cell r="T2869">
            <v>45047</v>
          </cell>
          <cell r="U2869" t="str">
            <v>Diğer nedenler</v>
          </cell>
          <cell r="V2869" t="str">
            <v>Mavi Yaka Direkt</v>
          </cell>
          <cell r="W2869" t="str">
            <v>LOT 3 (MIT)</v>
          </cell>
          <cell r="X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>USTA</v>
          </cell>
          <cell r="AC2869" t="str">
            <v>99</v>
          </cell>
          <cell r="AD2869" t="str">
            <v>LOT 3 (MIT)</v>
          </cell>
          <cell r="AE2869" t="str">
            <v>0113</v>
          </cell>
          <cell r="AF2869" t="str">
            <v/>
          </cell>
          <cell r="AG2869" t="str">
            <v>KM 785+000 - 829+305</v>
          </cell>
          <cell r="AH2869">
            <v>37408</v>
          </cell>
          <cell r="AI2869" t="str">
            <v>Bay</v>
          </cell>
          <cell r="AJ2869" t="str">
            <v>Yerel-Saatlik</v>
          </cell>
          <cell r="AK2869">
            <v>0</v>
          </cell>
          <cell r="AL2869" t="str">
            <v/>
          </cell>
          <cell r="AM2869" t="str">
            <v>201002</v>
          </cell>
          <cell r="AN2869" t="str">
            <v/>
          </cell>
          <cell r="AO2869" t="str">
            <v>T3</v>
          </cell>
          <cell r="AP2869" t="str">
            <v>5150</v>
          </cell>
          <cell r="AQ2869" t="str">
            <v>5175</v>
          </cell>
          <cell r="AR2869" t="str">
            <v/>
          </cell>
          <cell r="AS2869" t="str">
            <v/>
          </cell>
          <cell r="AT2869" t="str">
            <v/>
          </cell>
          <cell r="AU2869" t="str">
            <v/>
          </cell>
          <cell r="AV2869" t="str">
            <v/>
          </cell>
          <cell r="AW2869" t="str">
            <v/>
          </cell>
          <cell r="AX2869" t="str">
            <v>MICHAEL DAUDI JOSEPH</v>
          </cell>
          <cell r="AY2869" t="str">
            <v/>
          </cell>
          <cell r="AZ2869"/>
          <cell r="BA2869"/>
          <cell r="BB2869" t="str">
            <v/>
          </cell>
          <cell r="BC2869"/>
          <cell r="BD2869" t="str">
            <v/>
          </cell>
          <cell r="BE2869" t="str">
            <v/>
          </cell>
          <cell r="BF2869" t="str">
            <v>0</v>
          </cell>
        </row>
        <row r="2870">
          <cell r="A2870">
            <v>10077590</v>
          </cell>
          <cell r="B2870" t="str">
            <v>AUGUSTINO WIRIBROOD</v>
          </cell>
          <cell r="C2870" t="str">
            <v>SIMON</v>
          </cell>
          <cell r="D2870" t="str">
            <v>SERAMİKÇİ</v>
          </cell>
          <cell r="E2870" t="str">
            <v>CERAMIC LAYER</v>
          </cell>
          <cell r="F2870" t="str">
            <v>50107642</v>
          </cell>
          <cell r="G2870" t="str">
            <v>PETRA PROTEK</v>
          </cell>
          <cell r="H2870" t="str">
            <v>50107642</v>
          </cell>
          <cell r="I2870" t="str">
            <v>0BBQ</v>
          </cell>
          <cell r="J2870" t="str">
            <v>İNŞAAT GRUBU</v>
          </cell>
          <cell r="K2870" t="str">
            <v>50109144</v>
          </cell>
          <cell r="L2870" t="str">
            <v>TZ</v>
          </cell>
          <cell r="M2870" t="str">
            <v>Tanzanyalı</v>
          </cell>
          <cell r="N2870" t="str">
            <v>0035</v>
          </cell>
          <cell r="O2870" t="str">
            <v>TABORA</v>
          </cell>
          <cell r="P2870" t="str">
            <v>7B</v>
          </cell>
          <cell r="Q2870" t="str">
            <v>PETRA PROTEK</v>
          </cell>
          <cell r="R2870">
            <v>44986</v>
          </cell>
          <cell r="S2870">
            <v>44986</v>
          </cell>
          <cell r="T2870">
            <v>45138</v>
          </cell>
          <cell r="U2870" t="str">
            <v>Diğer nedenler</v>
          </cell>
          <cell r="V2870" t="str">
            <v>Mavi Yaka Direkt</v>
          </cell>
          <cell r="W2870" t="str">
            <v>LOT 3 (MIT)</v>
          </cell>
          <cell r="X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>USTA</v>
          </cell>
          <cell r="AC2870" t="str">
            <v>99</v>
          </cell>
          <cell r="AD2870" t="str">
            <v>LOT 3 (MIT)</v>
          </cell>
          <cell r="AE2870" t="str">
            <v>0113</v>
          </cell>
          <cell r="AF2870" t="str">
            <v/>
          </cell>
          <cell r="AG2870" t="str">
            <v>KM 785+000 - 829+305</v>
          </cell>
          <cell r="AH2870">
            <v>35476</v>
          </cell>
          <cell r="AI2870" t="str">
            <v>Bay</v>
          </cell>
          <cell r="AJ2870" t="str">
            <v>Yerel-Saatlik</v>
          </cell>
          <cell r="AK2870">
            <v>0</v>
          </cell>
          <cell r="AL2870" t="str">
            <v/>
          </cell>
          <cell r="AM2870" t="str">
            <v>201002</v>
          </cell>
          <cell r="AN2870" t="str">
            <v/>
          </cell>
          <cell r="AO2870" t="str">
            <v>T3</v>
          </cell>
          <cell r="AP2870" t="str">
            <v>5150</v>
          </cell>
          <cell r="AQ2870" t="str">
            <v>5175</v>
          </cell>
          <cell r="AR2870" t="str">
            <v/>
          </cell>
          <cell r="AS2870" t="str">
            <v/>
          </cell>
          <cell r="AT2870" t="str">
            <v/>
          </cell>
          <cell r="AU2870" t="str">
            <v/>
          </cell>
          <cell r="AV2870" t="str">
            <v/>
          </cell>
          <cell r="AW2870" t="str">
            <v/>
          </cell>
          <cell r="AX2870" t="str">
            <v>AUGUSTINO WIRIBROOD SIMON</v>
          </cell>
          <cell r="AY2870" t="str">
            <v/>
          </cell>
          <cell r="AZ2870"/>
          <cell r="BA2870"/>
          <cell r="BB2870" t="str">
            <v/>
          </cell>
          <cell r="BC2870"/>
          <cell r="BD2870" t="str">
            <v/>
          </cell>
          <cell r="BE2870" t="str">
            <v/>
          </cell>
          <cell r="BF2870" t="str">
            <v>0</v>
          </cell>
        </row>
        <row r="2871">
          <cell r="A2871">
            <v>10077589</v>
          </cell>
          <cell r="B2871" t="str">
            <v>DOMINIC FABIAN</v>
          </cell>
          <cell r="C2871" t="str">
            <v>MBEYU</v>
          </cell>
          <cell r="D2871" t="str">
            <v>BOYACI</v>
          </cell>
          <cell r="E2871" t="str">
            <v>PAINTER</v>
          </cell>
          <cell r="F2871" t="str">
            <v>50107642</v>
          </cell>
          <cell r="G2871" t="str">
            <v>PETRA PROTEK</v>
          </cell>
          <cell r="H2871" t="str">
            <v>50107642</v>
          </cell>
          <cell r="I2871" t="str">
            <v>0BBQ</v>
          </cell>
          <cell r="J2871" t="str">
            <v>İNŞAAT GRUBU</v>
          </cell>
          <cell r="K2871" t="str">
            <v>50109381</v>
          </cell>
          <cell r="L2871" t="str">
            <v>TZ</v>
          </cell>
          <cell r="M2871" t="str">
            <v>Tanzanyalı</v>
          </cell>
          <cell r="N2871" t="str">
            <v>0035</v>
          </cell>
          <cell r="O2871" t="str">
            <v>TABORA</v>
          </cell>
          <cell r="P2871" t="str">
            <v>7B</v>
          </cell>
          <cell r="Q2871" t="str">
            <v>PETRA PROTEK</v>
          </cell>
          <cell r="R2871">
            <v>44986</v>
          </cell>
          <cell r="S2871">
            <v>44986</v>
          </cell>
          <cell r="T2871">
            <v>45143</v>
          </cell>
          <cell r="U2871" t="str">
            <v>Bsz.S.İşSz.İşçiTrf.fsh(istifa)</v>
          </cell>
          <cell r="V2871" t="str">
            <v>Mavi Yaka Direkt</v>
          </cell>
          <cell r="W2871" t="str">
            <v>LOT 3 (MIT)</v>
          </cell>
          <cell r="X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>USTA</v>
          </cell>
          <cell r="AC2871" t="str">
            <v>99</v>
          </cell>
          <cell r="AD2871" t="str">
            <v>LOT 3 (MIT)</v>
          </cell>
          <cell r="AE2871" t="str">
            <v>0113</v>
          </cell>
          <cell r="AF2871" t="str">
            <v/>
          </cell>
          <cell r="AG2871" t="str">
            <v>KM 785+000 - 829+305</v>
          </cell>
          <cell r="AH2871">
            <v>34516</v>
          </cell>
          <cell r="AI2871" t="str">
            <v>Bay</v>
          </cell>
          <cell r="AJ2871" t="str">
            <v>Yerel-Saatlik</v>
          </cell>
          <cell r="AK2871">
            <v>0</v>
          </cell>
          <cell r="AL2871" t="str">
            <v/>
          </cell>
          <cell r="AM2871" t="str">
            <v>201002</v>
          </cell>
          <cell r="AN2871" t="str">
            <v/>
          </cell>
          <cell r="AO2871" t="str">
            <v>T3</v>
          </cell>
          <cell r="AP2871" t="str">
            <v>5150</v>
          </cell>
          <cell r="AQ2871" t="str">
            <v>5175</v>
          </cell>
          <cell r="AR2871" t="str">
            <v/>
          </cell>
          <cell r="AS2871" t="str">
            <v/>
          </cell>
          <cell r="AT2871" t="str">
            <v/>
          </cell>
          <cell r="AU2871" t="str">
            <v/>
          </cell>
          <cell r="AV2871" t="str">
            <v/>
          </cell>
          <cell r="AW2871" t="str">
            <v/>
          </cell>
          <cell r="AX2871" t="str">
            <v>DOMINIC FABIAN MBEYU</v>
          </cell>
          <cell r="AY2871" t="str">
            <v/>
          </cell>
          <cell r="AZ2871"/>
          <cell r="BA2871"/>
          <cell r="BB2871" t="str">
            <v/>
          </cell>
          <cell r="BC2871"/>
          <cell r="BD2871" t="str">
            <v/>
          </cell>
          <cell r="BE2871" t="str">
            <v/>
          </cell>
          <cell r="BF2871" t="str">
            <v>0</v>
          </cell>
        </row>
        <row r="2872">
          <cell r="A2872">
            <v>10077588</v>
          </cell>
          <cell r="B2872" t="str">
            <v>ELASTO  ABELY</v>
          </cell>
          <cell r="C2872" t="str">
            <v>MGALA</v>
          </cell>
          <cell r="D2872" t="str">
            <v>SERAMİKÇİ</v>
          </cell>
          <cell r="E2872" t="str">
            <v>CERAMIC LAYER</v>
          </cell>
          <cell r="F2872" t="str">
            <v>50107642</v>
          </cell>
          <cell r="G2872" t="str">
            <v>PETRA PROTEK</v>
          </cell>
          <cell r="H2872" t="str">
            <v>50107642</v>
          </cell>
          <cell r="I2872" t="str">
            <v>0BBQ</v>
          </cell>
          <cell r="J2872" t="str">
            <v>İNŞAAT GRUBU</v>
          </cell>
          <cell r="K2872" t="str">
            <v>50109144</v>
          </cell>
          <cell r="L2872" t="str">
            <v>TZ</v>
          </cell>
          <cell r="M2872" t="str">
            <v>Tanzanyalı</v>
          </cell>
          <cell r="N2872" t="str">
            <v>0035</v>
          </cell>
          <cell r="O2872" t="str">
            <v>TABORA</v>
          </cell>
          <cell r="P2872" t="str">
            <v>7B</v>
          </cell>
          <cell r="Q2872" t="str">
            <v>PETRA PROTEK</v>
          </cell>
          <cell r="R2872">
            <v>44986</v>
          </cell>
          <cell r="S2872">
            <v>44986</v>
          </cell>
          <cell r="T2872">
            <v>45134</v>
          </cell>
          <cell r="U2872" t="str">
            <v>Diğer nedenler</v>
          </cell>
          <cell r="V2872" t="str">
            <v>Mavi Yaka Direkt</v>
          </cell>
          <cell r="W2872" t="str">
            <v>LOT 3 (MIT)</v>
          </cell>
          <cell r="X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>USTA</v>
          </cell>
          <cell r="AC2872" t="str">
            <v>99</v>
          </cell>
          <cell r="AD2872" t="str">
            <v>LOT 3 (MIT)</v>
          </cell>
          <cell r="AE2872" t="str">
            <v>0113</v>
          </cell>
          <cell r="AF2872" t="str">
            <v/>
          </cell>
          <cell r="AG2872" t="str">
            <v>KM 785+000 - 829+305</v>
          </cell>
          <cell r="AH2872">
            <v>35375</v>
          </cell>
          <cell r="AI2872" t="str">
            <v>Bay</v>
          </cell>
          <cell r="AJ2872" t="str">
            <v>Yerel-Saatlik</v>
          </cell>
          <cell r="AK2872">
            <v>0</v>
          </cell>
          <cell r="AL2872" t="str">
            <v/>
          </cell>
          <cell r="AM2872" t="str">
            <v>201002</v>
          </cell>
          <cell r="AN2872" t="str">
            <v/>
          </cell>
          <cell r="AO2872" t="str">
            <v>T3</v>
          </cell>
          <cell r="AP2872" t="str">
            <v>5150</v>
          </cell>
          <cell r="AQ2872" t="str">
            <v>5175</v>
          </cell>
          <cell r="AR2872" t="str">
            <v/>
          </cell>
          <cell r="AS2872" t="str">
            <v/>
          </cell>
          <cell r="AT2872" t="str">
            <v/>
          </cell>
          <cell r="AU2872" t="str">
            <v/>
          </cell>
          <cell r="AV2872" t="str">
            <v/>
          </cell>
          <cell r="AW2872" t="str">
            <v/>
          </cell>
          <cell r="AX2872" t="str">
            <v>ELASTO  ABELY MGALA</v>
          </cell>
          <cell r="AY2872" t="str">
            <v/>
          </cell>
          <cell r="AZ2872"/>
          <cell r="BA2872"/>
          <cell r="BB2872" t="str">
            <v/>
          </cell>
          <cell r="BC2872"/>
          <cell r="BD2872" t="str">
            <v/>
          </cell>
          <cell r="BE2872" t="str">
            <v/>
          </cell>
          <cell r="BF2872" t="str">
            <v>0</v>
          </cell>
        </row>
        <row r="2873">
          <cell r="A2873">
            <v>10076451</v>
          </cell>
          <cell r="B2873" t="str">
            <v>BILAL SALUMU</v>
          </cell>
          <cell r="C2873" t="str">
            <v>MANUWA</v>
          </cell>
          <cell r="D2873" t="str">
            <v>KAYNAKÇI</v>
          </cell>
          <cell r="E2873" t="str">
            <v>WELDER</v>
          </cell>
          <cell r="F2873" t="str">
            <v>50107642</v>
          </cell>
          <cell r="G2873" t="str">
            <v>PETRA PROTEK</v>
          </cell>
          <cell r="H2873" t="str">
            <v>50107642</v>
          </cell>
          <cell r="I2873" t="str">
            <v>0BBQ</v>
          </cell>
          <cell r="J2873" t="str">
            <v>İNŞAAT GRUBU</v>
          </cell>
          <cell r="K2873" t="str">
            <v>50111073</v>
          </cell>
          <cell r="L2873" t="str">
            <v>TZ</v>
          </cell>
          <cell r="M2873" t="str">
            <v>Tanzanyalı</v>
          </cell>
          <cell r="N2873" t="str">
            <v>0035</v>
          </cell>
          <cell r="O2873" t="str">
            <v>TABORA</v>
          </cell>
          <cell r="P2873" t="str">
            <v>7B</v>
          </cell>
          <cell r="Q2873" t="str">
            <v>PETRA PROTEK</v>
          </cell>
          <cell r="R2873">
            <v>44896</v>
          </cell>
          <cell r="S2873">
            <v>44896</v>
          </cell>
          <cell r="T2873">
            <v>44925</v>
          </cell>
          <cell r="U2873" t="str">
            <v>Dnm.S.İş Sözl. işverence feshi</v>
          </cell>
          <cell r="V2873" t="str">
            <v>Mavi Yaka Direkt</v>
          </cell>
          <cell r="W2873" t="str">
            <v>LOT 3 (MIT)</v>
          </cell>
          <cell r="X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>OPERATÖR</v>
          </cell>
          <cell r="AC2873" t="str">
            <v>99</v>
          </cell>
          <cell r="AD2873" t="str">
            <v>LOT 3 (MIT)</v>
          </cell>
          <cell r="AE2873" t="str">
            <v>0113</v>
          </cell>
          <cell r="AF2873" t="str">
            <v/>
          </cell>
          <cell r="AG2873" t="str">
            <v>KM 785+000 - 829+305</v>
          </cell>
          <cell r="AH2873">
            <v>27150</v>
          </cell>
          <cell r="AI2873" t="str">
            <v>Bay</v>
          </cell>
          <cell r="AJ2873" t="str">
            <v>Yerel-Saatlik</v>
          </cell>
          <cell r="AK2873">
            <v>0</v>
          </cell>
          <cell r="AL2873" t="str">
            <v/>
          </cell>
          <cell r="AM2873" t="str">
            <v>201002</v>
          </cell>
          <cell r="AN2873" t="str">
            <v/>
          </cell>
          <cell r="AO2873" t="str">
            <v>T3</v>
          </cell>
          <cell r="AP2873" t="str">
            <v>5150</v>
          </cell>
          <cell r="AQ2873" t="str">
            <v>5175</v>
          </cell>
          <cell r="AR2873" t="str">
            <v/>
          </cell>
          <cell r="AS2873" t="str">
            <v/>
          </cell>
          <cell r="AT2873" t="str">
            <v/>
          </cell>
          <cell r="AU2873" t="str">
            <v/>
          </cell>
          <cell r="AV2873" t="str">
            <v/>
          </cell>
          <cell r="AW2873" t="str">
            <v/>
          </cell>
          <cell r="AX2873" t="str">
            <v>BILAL SALUMU MANUWA</v>
          </cell>
          <cell r="AY2873" t="str">
            <v/>
          </cell>
          <cell r="AZ2873"/>
          <cell r="BA2873"/>
          <cell r="BB2873" t="str">
            <v/>
          </cell>
          <cell r="BC2873"/>
          <cell r="BD2873" t="str">
            <v/>
          </cell>
          <cell r="BE2873" t="str">
            <v/>
          </cell>
          <cell r="BF2873" t="str">
            <v>0</v>
          </cell>
        </row>
        <row r="2874">
          <cell r="A2874">
            <v>10077587</v>
          </cell>
          <cell r="B2874" t="str">
            <v>LAMECK JAMES</v>
          </cell>
          <cell r="C2874" t="str">
            <v>NHENDE</v>
          </cell>
          <cell r="D2874" t="str">
            <v>BOYACI</v>
          </cell>
          <cell r="E2874" t="str">
            <v>PAINTER</v>
          </cell>
          <cell r="F2874" t="str">
            <v>50107642</v>
          </cell>
          <cell r="G2874" t="str">
            <v>PETRA PROTEK</v>
          </cell>
          <cell r="H2874" t="str">
            <v>50107642</v>
          </cell>
          <cell r="I2874" t="str">
            <v>0BBQ</v>
          </cell>
          <cell r="J2874" t="str">
            <v>İNŞAAT GRUBU</v>
          </cell>
          <cell r="K2874" t="str">
            <v>50109381</v>
          </cell>
          <cell r="L2874" t="str">
            <v>TZ</v>
          </cell>
          <cell r="M2874" t="str">
            <v>Tanzanyalı</v>
          </cell>
          <cell r="N2874" t="str">
            <v>0035</v>
          </cell>
          <cell r="O2874" t="str">
            <v>TABORA</v>
          </cell>
          <cell r="P2874" t="str">
            <v>7B</v>
          </cell>
          <cell r="Q2874" t="str">
            <v>PETRA PROTEK</v>
          </cell>
          <cell r="R2874">
            <v>44986</v>
          </cell>
          <cell r="S2874">
            <v>44986</v>
          </cell>
          <cell r="T2874">
            <v>45143</v>
          </cell>
          <cell r="U2874" t="str">
            <v>Bsz.S.İşSz.İşçiTrf.fsh(istifa)</v>
          </cell>
          <cell r="V2874" t="str">
            <v>Mavi Yaka Direkt</v>
          </cell>
          <cell r="W2874" t="str">
            <v>LOT 3 (MIT)</v>
          </cell>
          <cell r="X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>USTA</v>
          </cell>
          <cell r="AC2874" t="str">
            <v>99</v>
          </cell>
          <cell r="AD2874" t="str">
            <v>LOT 3 (MIT)</v>
          </cell>
          <cell r="AE2874" t="str">
            <v>0113</v>
          </cell>
          <cell r="AF2874" t="str">
            <v/>
          </cell>
          <cell r="AG2874" t="str">
            <v>KM 785+000 - 829+305</v>
          </cell>
          <cell r="AH2874">
            <v>35591</v>
          </cell>
          <cell r="AI2874" t="str">
            <v>Bay</v>
          </cell>
          <cell r="AJ2874" t="str">
            <v>Yerel-Saatlik</v>
          </cell>
          <cell r="AK2874">
            <v>0</v>
          </cell>
          <cell r="AL2874" t="str">
            <v/>
          </cell>
          <cell r="AM2874" t="str">
            <v>201002</v>
          </cell>
          <cell r="AN2874" t="str">
            <v/>
          </cell>
          <cell r="AO2874" t="str">
            <v>T3</v>
          </cell>
          <cell r="AP2874" t="str">
            <v>5150</v>
          </cell>
          <cell r="AQ2874" t="str">
            <v>5175</v>
          </cell>
          <cell r="AR2874" t="str">
            <v/>
          </cell>
          <cell r="AS2874" t="str">
            <v/>
          </cell>
          <cell r="AT2874" t="str">
            <v/>
          </cell>
          <cell r="AU2874" t="str">
            <v/>
          </cell>
          <cell r="AV2874" t="str">
            <v/>
          </cell>
          <cell r="AW2874" t="str">
            <v/>
          </cell>
          <cell r="AX2874" t="str">
            <v>LAMECK JAMES NHENDE</v>
          </cell>
          <cell r="AY2874" t="str">
            <v/>
          </cell>
          <cell r="AZ2874"/>
          <cell r="BA2874"/>
          <cell r="BB2874" t="str">
            <v/>
          </cell>
          <cell r="BC2874"/>
          <cell r="BD2874" t="str">
            <v/>
          </cell>
          <cell r="BE2874" t="str">
            <v/>
          </cell>
          <cell r="BF2874" t="str">
            <v>0</v>
          </cell>
        </row>
        <row r="2875">
          <cell r="A2875">
            <v>10077586</v>
          </cell>
          <cell r="B2875" t="str">
            <v>THOMAS SILAS</v>
          </cell>
          <cell r="C2875" t="str">
            <v>JOHN</v>
          </cell>
          <cell r="D2875" t="str">
            <v>BOYACI</v>
          </cell>
          <cell r="E2875" t="str">
            <v>PAINTER</v>
          </cell>
          <cell r="F2875" t="str">
            <v>50107642</v>
          </cell>
          <cell r="G2875" t="str">
            <v>PETRA PROTEK</v>
          </cell>
          <cell r="H2875" t="str">
            <v>50107642</v>
          </cell>
          <cell r="I2875" t="str">
            <v>0BBQ</v>
          </cell>
          <cell r="J2875" t="str">
            <v>İNŞAAT GRUBU</v>
          </cell>
          <cell r="K2875" t="str">
            <v>50109381</v>
          </cell>
          <cell r="L2875" t="str">
            <v>TZ</v>
          </cell>
          <cell r="M2875" t="str">
            <v>Tanzanyalı</v>
          </cell>
          <cell r="N2875" t="str">
            <v>0035</v>
          </cell>
          <cell r="O2875" t="str">
            <v>TABORA</v>
          </cell>
          <cell r="P2875" t="str">
            <v>7B</v>
          </cell>
          <cell r="Q2875" t="str">
            <v>PETRA PROTEK</v>
          </cell>
          <cell r="R2875">
            <v>44986</v>
          </cell>
          <cell r="S2875">
            <v>44986</v>
          </cell>
          <cell r="T2875">
            <v>45104</v>
          </cell>
          <cell r="U2875" t="str">
            <v>Diğer nedenler</v>
          </cell>
          <cell r="V2875" t="str">
            <v>Mavi Yaka Direkt</v>
          </cell>
          <cell r="W2875" t="str">
            <v>LOT 3 (MIT)</v>
          </cell>
          <cell r="X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>USTA</v>
          </cell>
          <cell r="AC2875" t="str">
            <v>99</v>
          </cell>
          <cell r="AD2875" t="str">
            <v>LOT 3 (MIT)</v>
          </cell>
          <cell r="AE2875" t="str">
            <v>0113</v>
          </cell>
          <cell r="AF2875" t="str">
            <v/>
          </cell>
          <cell r="AG2875" t="str">
            <v>KM 785+000 - 829+305</v>
          </cell>
          <cell r="AH2875">
            <v>35534</v>
          </cell>
          <cell r="AI2875" t="str">
            <v>Bay</v>
          </cell>
          <cell r="AJ2875" t="str">
            <v>Yerel-Saatlik</v>
          </cell>
          <cell r="AK2875">
            <v>0</v>
          </cell>
          <cell r="AL2875" t="str">
            <v/>
          </cell>
          <cell r="AM2875" t="str">
            <v>201002</v>
          </cell>
          <cell r="AN2875" t="str">
            <v/>
          </cell>
          <cell r="AO2875" t="str">
            <v>T3</v>
          </cell>
          <cell r="AP2875" t="str">
            <v>5150</v>
          </cell>
          <cell r="AQ2875" t="str">
            <v>5175</v>
          </cell>
          <cell r="AR2875" t="str">
            <v/>
          </cell>
          <cell r="AS2875" t="str">
            <v/>
          </cell>
          <cell r="AT2875" t="str">
            <v/>
          </cell>
          <cell r="AU2875" t="str">
            <v/>
          </cell>
          <cell r="AV2875" t="str">
            <v/>
          </cell>
          <cell r="AW2875" t="str">
            <v/>
          </cell>
          <cell r="AX2875" t="str">
            <v>THOMAS SILAS JOHN</v>
          </cell>
          <cell r="AY2875" t="str">
            <v/>
          </cell>
          <cell r="AZ2875"/>
          <cell r="BA2875"/>
          <cell r="BB2875" t="str">
            <v/>
          </cell>
          <cell r="BC2875"/>
          <cell r="BD2875" t="str">
            <v/>
          </cell>
          <cell r="BE2875" t="str">
            <v/>
          </cell>
          <cell r="BF2875" t="str">
            <v>0</v>
          </cell>
        </row>
        <row r="2876">
          <cell r="A2876">
            <v>10077572</v>
          </cell>
          <cell r="B2876" t="str">
            <v>ALOYCE MISAYO</v>
          </cell>
          <cell r="C2876" t="str">
            <v>NZIGE</v>
          </cell>
          <cell r="D2876" t="str">
            <v>ÜRETİM İŞÇİSİ</v>
          </cell>
          <cell r="E2876" t="str">
            <v>PRODUCTION WORKER</v>
          </cell>
          <cell r="F2876" t="str">
            <v>50112682</v>
          </cell>
          <cell r="G2876" t="str">
            <v>YAPIRAY</v>
          </cell>
          <cell r="H2876" t="str">
            <v>50112682</v>
          </cell>
          <cell r="I2876" t="str">
            <v>0FF6</v>
          </cell>
          <cell r="J2876" t="str">
            <v>ÜRETİM ATÖLYE</v>
          </cell>
          <cell r="K2876" t="str">
            <v>50113580</v>
          </cell>
          <cell r="L2876" t="str">
            <v>TZ</v>
          </cell>
          <cell r="M2876" t="str">
            <v>Tanzanyalı</v>
          </cell>
          <cell r="N2876" t="str">
            <v>0035</v>
          </cell>
          <cell r="O2876" t="str">
            <v>TABORA</v>
          </cell>
          <cell r="P2876" t="str">
            <v>6I</v>
          </cell>
          <cell r="Q2876" t="str">
            <v>YAPIRAY DEMİRYOLU</v>
          </cell>
          <cell r="R2876">
            <v>44986</v>
          </cell>
          <cell r="S2876">
            <v>44986</v>
          </cell>
          <cell r="T2876">
            <v>45184</v>
          </cell>
          <cell r="U2876" t="str">
            <v>İşin sona ermesi</v>
          </cell>
          <cell r="V2876" t="str">
            <v>Mavi Yaka Endirekt</v>
          </cell>
          <cell r="W2876" t="str">
            <v>LOT 3 (MIT)</v>
          </cell>
          <cell r="X2876" t="str">
            <v/>
          </cell>
          <cell r="Y2876" t="str">
            <v/>
          </cell>
          <cell r="Z2876" t="str">
            <v/>
          </cell>
          <cell r="AA2876" t="str">
            <v>0758 299 915</v>
          </cell>
          <cell r="AB2876" t="str">
            <v>İŞÇİ</v>
          </cell>
          <cell r="AC2876" t="str">
            <v>99</v>
          </cell>
          <cell r="AD2876" t="str">
            <v>LOT 3 (MIT)</v>
          </cell>
          <cell r="AE2876" t="str">
            <v>0113</v>
          </cell>
          <cell r="AF2876" t="str">
            <v/>
          </cell>
          <cell r="AG2876" t="str">
            <v>KM 785+000 - 829+305</v>
          </cell>
          <cell r="AH2876">
            <v>33440</v>
          </cell>
          <cell r="AI2876" t="str">
            <v>Bay</v>
          </cell>
          <cell r="AJ2876" t="str">
            <v>Yerel-Saatlik</v>
          </cell>
          <cell r="AK2876">
            <v>0</v>
          </cell>
          <cell r="AL2876" t="str">
            <v/>
          </cell>
          <cell r="AM2876" t="str">
            <v>306005</v>
          </cell>
          <cell r="AN2876" t="str">
            <v/>
          </cell>
          <cell r="AO2876" t="str">
            <v>T3</v>
          </cell>
          <cell r="AP2876" t="str">
            <v>5150</v>
          </cell>
          <cell r="AQ2876" t="str">
            <v>5175</v>
          </cell>
          <cell r="AR2876" t="str">
            <v/>
          </cell>
          <cell r="AS2876" t="str">
            <v/>
          </cell>
          <cell r="AT2876" t="str">
            <v/>
          </cell>
          <cell r="AU2876" t="str">
            <v/>
          </cell>
          <cell r="AV2876" t="str">
            <v/>
          </cell>
          <cell r="AW2876" t="str">
            <v/>
          </cell>
          <cell r="AX2876" t="str">
            <v>ALOYCE MISAYO NZIGE</v>
          </cell>
          <cell r="AY2876" t="str">
            <v/>
          </cell>
          <cell r="AZ2876"/>
          <cell r="BA2876"/>
          <cell r="BB2876" t="str">
            <v/>
          </cell>
          <cell r="BC2876"/>
          <cell r="BD2876" t="str">
            <v/>
          </cell>
          <cell r="BE2876" t="str">
            <v/>
          </cell>
          <cell r="BF2876" t="str">
            <v>0</v>
          </cell>
        </row>
        <row r="2877">
          <cell r="A2877">
            <v>10076452</v>
          </cell>
          <cell r="B2877" t="str">
            <v>PAULO FABIANI</v>
          </cell>
          <cell r="C2877" t="str">
            <v>OSNELLY</v>
          </cell>
          <cell r="D2877" t="str">
            <v>SIHHİ TESİSATÇI</v>
          </cell>
          <cell r="E2877" t="str">
            <v>PLUMBER</v>
          </cell>
          <cell r="F2877" t="str">
            <v>50107642</v>
          </cell>
          <cell r="G2877" t="str">
            <v>PETRA PROTEK</v>
          </cell>
          <cell r="H2877" t="str">
            <v>50107642</v>
          </cell>
          <cell r="I2877" t="str">
            <v>0BBQ</v>
          </cell>
          <cell r="J2877" t="str">
            <v>İNŞAAT GRUBU</v>
          </cell>
          <cell r="K2877" t="str">
            <v>50111127</v>
          </cell>
          <cell r="L2877" t="str">
            <v>TZ</v>
          </cell>
          <cell r="M2877" t="str">
            <v>Tanzanyalı</v>
          </cell>
          <cell r="N2877" t="str">
            <v>0035</v>
          </cell>
          <cell r="O2877" t="str">
            <v>TABORA</v>
          </cell>
          <cell r="P2877" t="str">
            <v>7B</v>
          </cell>
          <cell r="Q2877" t="str">
            <v>PETRA PROTEK</v>
          </cell>
          <cell r="R2877">
            <v>44899</v>
          </cell>
          <cell r="S2877">
            <v>44899</v>
          </cell>
          <cell r="T2877">
            <v>44957</v>
          </cell>
          <cell r="U2877" t="str">
            <v>Diğer nedenler</v>
          </cell>
          <cell r="V2877" t="str">
            <v>Mavi Yaka Direkt</v>
          </cell>
          <cell r="W2877" t="str">
            <v>LOT 3 (MIT)</v>
          </cell>
          <cell r="X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>USTA</v>
          </cell>
          <cell r="AC2877" t="str">
            <v>99</v>
          </cell>
          <cell r="AD2877" t="str">
            <v>LOT 3 (MIT)</v>
          </cell>
          <cell r="AE2877" t="str">
            <v>0113</v>
          </cell>
          <cell r="AF2877" t="str">
            <v/>
          </cell>
          <cell r="AG2877" t="str">
            <v>KM 785+000 - 829+305</v>
          </cell>
          <cell r="AH2877">
            <v>34321</v>
          </cell>
          <cell r="AI2877" t="str">
            <v>Bay</v>
          </cell>
          <cell r="AJ2877" t="str">
            <v>Yerel-Saatlik</v>
          </cell>
          <cell r="AK2877">
            <v>0</v>
          </cell>
          <cell r="AL2877" t="str">
            <v/>
          </cell>
          <cell r="AM2877" t="str">
            <v>201002</v>
          </cell>
          <cell r="AN2877" t="str">
            <v/>
          </cell>
          <cell r="AO2877" t="str">
            <v>T3</v>
          </cell>
          <cell r="AP2877" t="str">
            <v>5150</v>
          </cell>
          <cell r="AQ2877" t="str">
            <v>5175</v>
          </cell>
          <cell r="AR2877" t="str">
            <v/>
          </cell>
          <cell r="AS2877" t="str">
            <v/>
          </cell>
          <cell r="AT2877" t="str">
            <v/>
          </cell>
          <cell r="AU2877" t="str">
            <v/>
          </cell>
          <cell r="AV2877" t="str">
            <v/>
          </cell>
          <cell r="AW2877" t="str">
            <v/>
          </cell>
          <cell r="AX2877" t="str">
            <v>PAULO FABIANI OSNELLY</v>
          </cell>
          <cell r="AY2877" t="str">
            <v/>
          </cell>
          <cell r="AZ2877"/>
          <cell r="BA2877"/>
          <cell r="BB2877" t="str">
            <v/>
          </cell>
          <cell r="BC2877"/>
          <cell r="BD2877" t="str">
            <v/>
          </cell>
          <cell r="BE2877" t="str">
            <v/>
          </cell>
          <cell r="BF2877" t="str">
            <v>0</v>
          </cell>
        </row>
        <row r="2878">
          <cell r="A2878">
            <v>10077571</v>
          </cell>
          <cell r="B2878" t="str">
            <v>BARAKA PHILEMON</v>
          </cell>
          <cell r="C2878" t="str">
            <v>KILEMILE</v>
          </cell>
          <cell r="D2878" t="str">
            <v>ÜRETİM İŞÇİSİ</v>
          </cell>
          <cell r="E2878" t="str">
            <v>PRODUCTION WORKER</v>
          </cell>
          <cell r="F2878" t="str">
            <v>50112682</v>
          </cell>
          <cell r="G2878" t="str">
            <v>YAPIRAY</v>
          </cell>
          <cell r="H2878" t="str">
            <v>50112682</v>
          </cell>
          <cell r="I2878" t="str">
            <v>0FF6</v>
          </cell>
          <cell r="J2878" t="str">
            <v>ÜRETİM ATÖLYE</v>
          </cell>
          <cell r="K2878" t="str">
            <v>50113580</v>
          </cell>
          <cell r="L2878" t="str">
            <v>TZ</v>
          </cell>
          <cell r="M2878" t="str">
            <v>Tanzanyalı</v>
          </cell>
          <cell r="N2878" t="str">
            <v>0035</v>
          </cell>
          <cell r="O2878" t="str">
            <v>TABORA</v>
          </cell>
          <cell r="P2878" t="str">
            <v>6I</v>
          </cell>
          <cell r="Q2878" t="str">
            <v>YAPIRAY DEMİRYOLU</v>
          </cell>
          <cell r="R2878">
            <v>44986</v>
          </cell>
          <cell r="S2878">
            <v>44986</v>
          </cell>
          <cell r="T2878">
            <v>45200</v>
          </cell>
          <cell r="U2878" t="str">
            <v>Belirli S. İş Sözl. sona erm.</v>
          </cell>
          <cell r="V2878" t="str">
            <v>Mavi Yaka Endirekt</v>
          </cell>
          <cell r="W2878" t="str">
            <v>LOT 3 (MIT)</v>
          </cell>
          <cell r="X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>İŞÇİ</v>
          </cell>
          <cell r="AC2878" t="str">
            <v>99</v>
          </cell>
          <cell r="AD2878" t="str">
            <v>LOT 3 (MIT)</v>
          </cell>
          <cell r="AE2878" t="str">
            <v>0113</v>
          </cell>
          <cell r="AF2878" t="str">
            <v/>
          </cell>
          <cell r="AG2878" t="str">
            <v>KM 785+000 - 829+305</v>
          </cell>
          <cell r="AH2878">
            <v>34662</v>
          </cell>
          <cell r="AI2878" t="str">
            <v>Bay</v>
          </cell>
          <cell r="AJ2878" t="str">
            <v>Yerel-Saatlik</v>
          </cell>
          <cell r="AK2878">
            <v>0</v>
          </cell>
          <cell r="AL2878" t="str">
            <v/>
          </cell>
          <cell r="AM2878" t="str">
            <v>306005</v>
          </cell>
          <cell r="AN2878" t="str">
            <v/>
          </cell>
          <cell r="AO2878" t="str">
            <v>T3</v>
          </cell>
          <cell r="AP2878" t="str">
            <v>5150</v>
          </cell>
          <cell r="AQ2878" t="str">
            <v>5175</v>
          </cell>
          <cell r="AR2878" t="str">
            <v/>
          </cell>
          <cell r="AS2878" t="str">
            <v/>
          </cell>
          <cell r="AT2878" t="str">
            <v/>
          </cell>
          <cell r="AU2878" t="str">
            <v/>
          </cell>
          <cell r="AV2878" t="str">
            <v/>
          </cell>
          <cell r="AW2878" t="str">
            <v/>
          </cell>
          <cell r="AX2878" t="str">
            <v>BARAKA PHILEMON KILEMILE</v>
          </cell>
          <cell r="AY2878" t="str">
            <v/>
          </cell>
          <cell r="AZ2878"/>
          <cell r="BA2878"/>
          <cell r="BB2878" t="str">
            <v/>
          </cell>
          <cell r="BC2878"/>
          <cell r="BD2878" t="str">
            <v/>
          </cell>
          <cell r="BE2878" t="str">
            <v/>
          </cell>
          <cell r="BF2878" t="str">
            <v>0</v>
          </cell>
        </row>
        <row r="2879">
          <cell r="A2879">
            <v>10076453</v>
          </cell>
          <cell r="B2879" t="str">
            <v>ABDULKAREM HUSSSEIN</v>
          </cell>
          <cell r="C2879" t="str">
            <v>MNUWA</v>
          </cell>
          <cell r="D2879" t="str">
            <v>SIHHİ TESİSATÇI</v>
          </cell>
          <cell r="E2879" t="str">
            <v>PLUMBER</v>
          </cell>
          <cell r="F2879" t="str">
            <v>50107642</v>
          </cell>
          <cell r="G2879" t="str">
            <v>PETRA PROTEK</v>
          </cell>
          <cell r="H2879" t="str">
            <v>50107642</v>
          </cell>
          <cell r="I2879" t="str">
            <v>0BBQ</v>
          </cell>
          <cell r="J2879" t="str">
            <v>İNŞAAT GRUBU</v>
          </cell>
          <cell r="K2879" t="str">
            <v>50111127</v>
          </cell>
          <cell r="L2879" t="str">
            <v>TZ</v>
          </cell>
          <cell r="M2879" t="str">
            <v>Tanzanyalı</v>
          </cell>
          <cell r="N2879" t="str">
            <v>0035</v>
          </cell>
          <cell r="O2879" t="str">
            <v>TABORA</v>
          </cell>
          <cell r="P2879" t="str">
            <v>7B</v>
          </cell>
          <cell r="Q2879" t="str">
            <v>PETRA PROTEK</v>
          </cell>
          <cell r="R2879">
            <v>44896</v>
          </cell>
          <cell r="S2879">
            <v>44896</v>
          </cell>
          <cell r="T2879">
            <v>44973</v>
          </cell>
          <cell r="U2879" t="str">
            <v>Dnm.S.İş Sözl. işverence feshi</v>
          </cell>
          <cell r="V2879" t="str">
            <v>Mavi Yaka Direkt</v>
          </cell>
          <cell r="W2879" t="str">
            <v>LOT 3 (MIT)</v>
          </cell>
          <cell r="X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>USTA</v>
          </cell>
          <cell r="AC2879" t="str">
            <v>99</v>
          </cell>
          <cell r="AD2879" t="str">
            <v>LOT 3 (MIT)</v>
          </cell>
          <cell r="AE2879" t="str">
            <v>0113</v>
          </cell>
          <cell r="AF2879" t="str">
            <v/>
          </cell>
          <cell r="AG2879" t="str">
            <v>KM 785+000 - 829+305</v>
          </cell>
          <cell r="AH2879">
            <v>31094</v>
          </cell>
          <cell r="AI2879" t="str">
            <v>Bay</v>
          </cell>
          <cell r="AJ2879" t="str">
            <v>Yerel-Saatlik</v>
          </cell>
          <cell r="AK2879">
            <v>0</v>
          </cell>
          <cell r="AL2879" t="str">
            <v/>
          </cell>
          <cell r="AM2879" t="str">
            <v>201002</v>
          </cell>
          <cell r="AN2879" t="str">
            <v/>
          </cell>
          <cell r="AO2879" t="str">
            <v>T3</v>
          </cell>
          <cell r="AP2879" t="str">
            <v>5150</v>
          </cell>
          <cell r="AQ2879" t="str">
            <v>5175</v>
          </cell>
          <cell r="AR2879" t="str">
            <v/>
          </cell>
          <cell r="AS2879" t="str">
            <v/>
          </cell>
          <cell r="AT2879" t="str">
            <v/>
          </cell>
          <cell r="AU2879" t="str">
            <v/>
          </cell>
          <cell r="AV2879" t="str">
            <v/>
          </cell>
          <cell r="AW2879" t="str">
            <v/>
          </cell>
          <cell r="AX2879" t="str">
            <v>ABDULKAREM HUSSSEIN MNUWA</v>
          </cell>
          <cell r="AY2879" t="str">
            <v/>
          </cell>
          <cell r="AZ2879"/>
          <cell r="BA2879"/>
          <cell r="BB2879" t="str">
            <v/>
          </cell>
          <cell r="BC2879"/>
          <cell r="BD2879" t="str">
            <v/>
          </cell>
          <cell r="BE2879" t="str">
            <v/>
          </cell>
          <cell r="BF2879" t="str">
            <v>0</v>
          </cell>
        </row>
        <row r="2880">
          <cell r="A2880">
            <v>10076455</v>
          </cell>
          <cell r="B2880" t="str">
            <v>NURDINI</v>
          </cell>
          <cell r="C2880" t="str">
            <v>ABBAKARI</v>
          </cell>
          <cell r="D2880" t="str">
            <v>KALIPÇI</v>
          </cell>
          <cell r="E2880" t="str">
            <v>FORMWORKER</v>
          </cell>
          <cell r="F2880" t="str">
            <v>50108442</v>
          </cell>
          <cell r="G2880" t="str">
            <v>KILAMBASON &amp; SONS SUPPLIES</v>
          </cell>
          <cell r="H2880" t="str">
            <v>50105776</v>
          </cell>
          <cell r="I2880" t="str">
            <v>0BBL</v>
          </cell>
          <cell r="J2880" t="str">
            <v>İNŞAAT GRUBU</v>
          </cell>
          <cell r="K2880" t="str">
            <v>50110923</v>
          </cell>
          <cell r="L2880" t="str">
            <v>TZ</v>
          </cell>
          <cell r="M2880" t="str">
            <v>Tanzanyalı</v>
          </cell>
          <cell r="N2880" t="str">
            <v>0037</v>
          </cell>
          <cell r="O2880" t="str">
            <v>İTİGİ</v>
          </cell>
          <cell r="P2880" t="str">
            <v>89</v>
          </cell>
          <cell r="Q2880" t="str">
            <v>KILAMBASON &amp; SONS SUPPLIES</v>
          </cell>
          <cell r="R2880">
            <v>44900</v>
          </cell>
          <cell r="S2880">
            <v>44900</v>
          </cell>
          <cell r="T2880">
            <v>44984</v>
          </cell>
          <cell r="U2880" t="str">
            <v>İşin sona ermesi</v>
          </cell>
          <cell r="V2880" t="str">
            <v>Mavi Yaka Direkt</v>
          </cell>
          <cell r="W2880" t="str">
            <v>LOT 3 (MIT)</v>
          </cell>
          <cell r="X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>USTA</v>
          </cell>
          <cell r="AC2880" t="str">
            <v>99</v>
          </cell>
          <cell r="AD2880" t="str">
            <v>LOT 3 (MIT)</v>
          </cell>
          <cell r="AE2880" t="str">
            <v>0109</v>
          </cell>
          <cell r="AF2880" t="str">
            <v/>
          </cell>
          <cell r="AG2880" t="str">
            <v>KM 535+000 - 595+000</v>
          </cell>
          <cell r="AH2880">
            <v>32143</v>
          </cell>
          <cell r="AI2880" t="str">
            <v>Bay</v>
          </cell>
          <cell r="AJ2880" t="str">
            <v>Yerel-Saatlik</v>
          </cell>
          <cell r="AK2880">
            <v>0</v>
          </cell>
          <cell r="AL2880" t="str">
            <v/>
          </cell>
          <cell r="AM2880" t="str">
            <v>201002</v>
          </cell>
          <cell r="AN2880" t="str">
            <v/>
          </cell>
          <cell r="AO2880" t="str">
            <v>T3</v>
          </cell>
          <cell r="AP2880" t="str">
            <v>5150</v>
          </cell>
          <cell r="AQ2880" t="str">
            <v>5175</v>
          </cell>
          <cell r="AR2880" t="str">
            <v/>
          </cell>
          <cell r="AS2880" t="str">
            <v/>
          </cell>
          <cell r="AT2880" t="str">
            <v/>
          </cell>
          <cell r="AU2880" t="str">
            <v/>
          </cell>
          <cell r="AV2880" t="str">
            <v/>
          </cell>
          <cell r="AW2880" t="str">
            <v/>
          </cell>
          <cell r="AX2880" t="str">
            <v>NURDINI ABBAKARI</v>
          </cell>
          <cell r="AY2880" t="str">
            <v/>
          </cell>
          <cell r="AZ2880"/>
          <cell r="BA2880"/>
          <cell r="BB2880" t="str">
            <v/>
          </cell>
          <cell r="BC2880"/>
          <cell r="BD2880" t="str">
            <v/>
          </cell>
          <cell r="BE2880" t="str">
            <v/>
          </cell>
          <cell r="BF2880" t="str">
            <v>0</v>
          </cell>
        </row>
        <row r="2881">
          <cell r="A2881">
            <v>10077568</v>
          </cell>
          <cell r="B2881" t="str">
            <v>MELKIZEDEK ENOCK</v>
          </cell>
          <cell r="C2881" t="str">
            <v>SHABANI</v>
          </cell>
          <cell r="D2881" t="str">
            <v>EKSKAVATÖR OPERATÖRÜ</v>
          </cell>
          <cell r="E2881" t="str">
            <v>EXCAVATOR OPERATOR</v>
          </cell>
          <cell r="F2881" t="str">
            <v>50113205</v>
          </cell>
          <cell r="G2881" t="str">
            <v>KİRALIK (AĞIR VASITA)</v>
          </cell>
          <cell r="H2881" t="str">
            <v>50105776</v>
          </cell>
          <cell r="I2881" t="str">
            <v>0BBL</v>
          </cell>
          <cell r="J2881" t="str">
            <v>İNŞAAT GRUBU</v>
          </cell>
          <cell r="K2881" t="str">
            <v>50113575</v>
          </cell>
          <cell r="L2881" t="str">
            <v>TZ</v>
          </cell>
          <cell r="M2881" t="str">
            <v>Tanzanyalı</v>
          </cell>
          <cell r="N2881" t="str">
            <v>0035</v>
          </cell>
          <cell r="O2881" t="str">
            <v>TABORA</v>
          </cell>
          <cell r="P2881" t="str">
            <v>8N</v>
          </cell>
          <cell r="Q2881" t="str">
            <v>KİRALIK MAKİNA &amp; EKİPMAN</v>
          </cell>
          <cell r="R2881">
            <v>44986</v>
          </cell>
          <cell r="S2881">
            <v>44986</v>
          </cell>
          <cell r="T2881">
            <v>45199</v>
          </cell>
          <cell r="U2881" t="str">
            <v>Belirli S. İş Sözl. sona erm.</v>
          </cell>
          <cell r="V2881" t="str">
            <v>Mavi Yaka Direkt</v>
          </cell>
          <cell r="W2881" t="str">
            <v>LOT 3 (MIT)</v>
          </cell>
          <cell r="X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>OPERATÖR</v>
          </cell>
          <cell r="AC2881" t="str">
            <v>99</v>
          </cell>
          <cell r="AD2881" t="str">
            <v>LOT 3 (MIT)</v>
          </cell>
          <cell r="AE2881" t="str">
            <v>0109</v>
          </cell>
          <cell r="AF2881" t="str">
            <v/>
          </cell>
          <cell r="AG2881" t="str">
            <v>KM 535+000 - 595+000</v>
          </cell>
          <cell r="AH2881">
            <v>34839</v>
          </cell>
          <cell r="AI2881" t="str">
            <v>Bay</v>
          </cell>
          <cell r="AJ2881" t="str">
            <v>Yerel-Saatlik</v>
          </cell>
          <cell r="AK2881">
            <v>0</v>
          </cell>
          <cell r="AL2881" t="str">
            <v/>
          </cell>
          <cell r="AM2881" t="str">
            <v>201002</v>
          </cell>
          <cell r="AN2881" t="str">
            <v/>
          </cell>
          <cell r="AO2881" t="str">
            <v>T3</v>
          </cell>
          <cell r="AP2881" t="str">
            <v>5150</v>
          </cell>
          <cell r="AQ2881" t="str">
            <v>5175</v>
          </cell>
          <cell r="AR2881" t="str">
            <v/>
          </cell>
          <cell r="AS2881" t="str">
            <v/>
          </cell>
          <cell r="AT2881" t="str">
            <v/>
          </cell>
          <cell r="AU2881" t="str">
            <v/>
          </cell>
          <cell r="AV2881" t="str">
            <v/>
          </cell>
          <cell r="AW2881" t="str">
            <v/>
          </cell>
          <cell r="AX2881" t="str">
            <v>MELKIZEDEK ENOCK SHABANI</v>
          </cell>
          <cell r="AY2881" t="str">
            <v/>
          </cell>
          <cell r="AZ2881"/>
          <cell r="BA2881"/>
          <cell r="BB2881" t="str">
            <v/>
          </cell>
          <cell r="BC2881"/>
          <cell r="BD2881" t="str">
            <v/>
          </cell>
          <cell r="BE2881" t="str">
            <v/>
          </cell>
          <cell r="BF2881" t="str">
            <v>0</v>
          </cell>
        </row>
        <row r="2882">
          <cell r="A2882">
            <v>10076456</v>
          </cell>
          <cell r="B2882" t="str">
            <v>RUSHU</v>
          </cell>
          <cell r="C2882" t="str">
            <v>SAID</v>
          </cell>
          <cell r="D2882" t="str">
            <v>KALIPÇI</v>
          </cell>
          <cell r="E2882" t="str">
            <v>FORMWORKER</v>
          </cell>
          <cell r="F2882" t="str">
            <v>50108442</v>
          </cell>
          <cell r="G2882" t="str">
            <v>KILAMBASON &amp; SONS SUPPLIES</v>
          </cell>
          <cell r="H2882" t="str">
            <v>50105776</v>
          </cell>
          <cell r="I2882" t="str">
            <v>0BBL</v>
          </cell>
          <cell r="J2882" t="str">
            <v>İNŞAAT GRUBU</v>
          </cell>
          <cell r="K2882" t="str">
            <v>50110923</v>
          </cell>
          <cell r="L2882" t="str">
            <v>TZ</v>
          </cell>
          <cell r="M2882" t="str">
            <v>Tanzanyalı</v>
          </cell>
          <cell r="N2882" t="str">
            <v>0037</v>
          </cell>
          <cell r="O2882" t="str">
            <v>İTİGİ</v>
          </cell>
          <cell r="P2882" t="str">
            <v>89</v>
          </cell>
          <cell r="Q2882" t="str">
            <v>KILAMBASON &amp; SONS SUPPLIES</v>
          </cell>
          <cell r="R2882">
            <v>44900</v>
          </cell>
          <cell r="S2882">
            <v>44900</v>
          </cell>
          <cell r="T2882">
            <v>44984</v>
          </cell>
          <cell r="U2882" t="str">
            <v>İşin sona ermesi</v>
          </cell>
          <cell r="V2882" t="str">
            <v>Mavi Yaka Direkt</v>
          </cell>
          <cell r="W2882" t="str">
            <v>LOT 3 (MIT)</v>
          </cell>
          <cell r="X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>USTA</v>
          </cell>
          <cell r="AC2882" t="str">
            <v>99</v>
          </cell>
          <cell r="AD2882" t="str">
            <v>LOT 3 (MIT)</v>
          </cell>
          <cell r="AE2882" t="str">
            <v>0109</v>
          </cell>
          <cell r="AF2882" t="str">
            <v/>
          </cell>
          <cell r="AG2882" t="str">
            <v>KM 535+000 - 595+000</v>
          </cell>
          <cell r="AH2882">
            <v>32143</v>
          </cell>
          <cell r="AI2882" t="str">
            <v>Bay</v>
          </cell>
          <cell r="AJ2882" t="str">
            <v>Yerel-Saatlik</v>
          </cell>
          <cell r="AK2882">
            <v>0</v>
          </cell>
          <cell r="AL2882" t="str">
            <v/>
          </cell>
          <cell r="AM2882" t="str">
            <v>201002</v>
          </cell>
          <cell r="AN2882" t="str">
            <v/>
          </cell>
          <cell r="AO2882" t="str">
            <v>T3</v>
          </cell>
          <cell r="AP2882" t="str">
            <v>5150</v>
          </cell>
          <cell r="AQ2882" t="str">
            <v>5175</v>
          </cell>
          <cell r="AR2882" t="str">
            <v/>
          </cell>
          <cell r="AS2882" t="str">
            <v/>
          </cell>
          <cell r="AT2882" t="str">
            <v/>
          </cell>
          <cell r="AU2882" t="str">
            <v/>
          </cell>
          <cell r="AV2882" t="str">
            <v/>
          </cell>
          <cell r="AW2882" t="str">
            <v/>
          </cell>
          <cell r="AX2882" t="str">
            <v>RUSHU SAID</v>
          </cell>
          <cell r="AY2882" t="str">
            <v/>
          </cell>
          <cell r="AZ2882"/>
          <cell r="BA2882"/>
          <cell r="BB2882" t="str">
            <v/>
          </cell>
          <cell r="BC2882"/>
          <cell r="BD2882" t="str">
            <v/>
          </cell>
          <cell r="BE2882" t="str">
            <v/>
          </cell>
          <cell r="BF2882" t="str">
            <v>0</v>
          </cell>
        </row>
        <row r="2883">
          <cell r="A2883">
            <v>10076458</v>
          </cell>
          <cell r="B2883" t="str">
            <v>MRISH</v>
          </cell>
          <cell r="C2883" t="str">
            <v>KASUKA</v>
          </cell>
          <cell r="D2883" t="str">
            <v>KALIPÇI</v>
          </cell>
          <cell r="E2883" t="str">
            <v>FORMWORKER</v>
          </cell>
          <cell r="F2883" t="str">
            <v>50108442</v>
          </cell>
          <cell r="G2883" t="str">
            <v>KILAMBASON &amp; SONS SUPPLIES</v>
          </cell>
          <cell r="H2883" t="str">
            <v>50105776</v>
          </cell>
          <cell r="I2883" t="str">
            <v>0BBL</v>
          </cell>
          <cell r="J2883" t="str">
            <v>İNŞAAT GRUBU</v>
          </cell>
          <cell r="K2883" t="str">
            <v>50110923</v>
          </cell>
          <cell r="L2883" t="str">
            <v>TZ</v>
          </cell>
          <cell r="M2883" t="str">
            <v>Tanzanyalı</v>
          </cell>
          <cell r="N2883" t="str">
            <v>0037</v>
          </cell>
          <cell r="O2883" t="str">
            <v>İTİGİ</v>
          </cell>
          <cell r="P2883" t="str">
            <v>89</v>
          </cell>
          <cell r="Q2883" t="str">
            <v>KILAMBASON &amp; SONS SUPPLIES</v>
          </cell>
          <cell r="R2883">
            <v>44900</v>
          </cell>
          <cell r="S2883">
            <v>44900</v>
          </cell>
          <cell r="T2883">
            <v>44984</v>
          </cell>
          <cell r="U2883" t="str">
            <v>İşin sona ermesi</v>
          </cell>
          <cell r="V2883" t="str">
            <v>Mavi Yaka Direkt</v>
          </cell>
          <cell r="W2883" t="str">
            <v>LOT 3 (MIT)</v>
          </cell>
          <cell r="X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>USTA</v>
          </cell>
          <cell r="AC2883" t="str">
            <v>99</v>
          </cell>
          <cell r="AD2883" t="str">
            <v>LOT 3 (MIT)</v>
          </cell>
          <cell r="AE2883" t="str">
            <v>0109</v>
          </cell>
          <cell r="AF2883" t="str">
            <v/>
          </cell>
          <cell r="AG2883" t="str">
            <v>KM 535+000 - 595+000</v>
          </cell>
          <cell r="AH2883">
            <v>32143</v>
          </cell>
          <cell r="AI2883" t="str">
            <v>Bay</v>
          </cell>
          <cell r="AJ2883" t="str">
            <v>Yerel-Saatlik</v>
          </cell>
          <cell r="AK2883">
            <v>0</v>
          </cell>
          <cell r="AL2883" t="str">
            <v/>
          </cell>
          <cell r="AM2883" t="str">
            <v>201002</v>
          </cell>
          <cell r="AN2883" t="str">
            <v/>
          </cell>
          <cell r="AO2883" t="str">
            <v>T3</v>
          </cell>
          <cell r="AP2883" t="str">
            <v>5150</v>
          </cell>
          <cell r="AQ2883" t="str">
            <v>5175</v>
          </cell>
          <cell r="AR2883" t="str">
            <v/>
          </cell>
          <cell r="AS2883" t="str">
            <v/>
          </cell>
          <cell r="AT2883" t="str">
            <v/>
          </cell>
          <cell r="AU2883" t="str">
            <v/>
          </cell>
          <cell r="AV2883" t="str">
            <v/>
          </cell>
          <cell r="AW2883" t="str">
            <v/>
          </cell>
          <cell r="AX2883" t="str">
            <v>MRISH KASUKA</v>
          </cell>
          <cell r="AY2883" t="str">
            <v/>
          </cell>
          <cell r="AZ2883"/>
          <cell r="BA2883"/>
          <cell r="BB2883" t="str">
            <v/>
          </cell>
          <cell r="BC2883"/>
          <cell r="BD2883" t="str">
            <v/>
          </cell>
          <cell r="BE2883" t="str">
            <v/>
          </cell>
          <cell r="BF2883" t="str">
            <v>0</v>
          </cell>
        </row>
        <row r="2884">
          <cell r="A2884">
            <v>10076462</v>
          </cell>
          <cell r="B2884" t="str">
            <v>EZEKIELY</v>
          </cell>
          <cell r="C2884" t="str">
            <v>RUBENI</v>
          </cell>
          <cell r="D2884" t="str">
            <v>KALIPÇI</v>
          </cell>
          <cell r="E2884" t="str">
            <v>FORMWORKER</v>
          </cell>
          <cell r="F2884" t="str">
            <v>50108442</v>
          </cell>
          <cell r="G2884" t="str">
            <v>KILAMBASON &amp; SONS SUPPLIES</v>
          </cell>
          <cell r="H2884" t="str">
            <v>50105776</v>
          </cell>
          <cell r="I2884" t="str">
            <v>0BBL</v>
          </cell>
          <cell r="J2884" t="str">
            <v>İNŞAAT GRUBU</v>
          </cell>
          <cell r="K2884" t="str">
            <v>50110923</v>
          </cell>
          <cell r="L2884" t="str">
            <v>TZ</v>
          </cell>
          <cell r="M2884" t="str">
            <v>Tanzanyalı</v>
          </cell>
          <cell r="N2884" t="str">
            <v>0037</v>
          </cell>
          <cell r="O2884" t="str">
            <v>İTİGİ</v>
          </cell>
          <cell r="P2884" t="str">
            <v>89</v>
          </cell>
          <cell r="Q2884" t="str">
            <v>KILAMBASON &amp; SONS SUPPLIES</v>
          </cell>
          <cell r="R2884">
            <v>44900</v>
          </cell>
          <cell r="S2884">
            <v>44900</v>
          </cell>
          <cell r="T2884">
            <v>44984</v>
          </cell>
          <cell r="U2884" t="str">
            <v>İşin sona ermesi</v>
          </cell>
          <cell r="V2884" t="str">
            <v>Mavi Yaka Direkt</v>
          </cell>
          <cell r="W2884" t="str">
            <v>LOT 3 (MIT)</v>
          </cell>
          <cell r="X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>USTA</v>
          </cell>
          <cell r="AC2884" t="str">
            <v>99</v>
          </cell>
          <cell r="AD2884" t="str">
            <v>LOT 3 (MIT)</v>
          </cell>
          <cell r="AE2884" t="str">
            <v>0109</v>
          </cell>
          <cell r="AF2884" t="str">
            <v/>
          </cell>
          <cell r="AG2884" t="str">
            <v>KM 535+000 - 595+000</v>
          </cell>
          <cell r="AH2884">
            <v>32143</v>
          </cell>
          <cell r="AI2884" t="str">
            <v>Bay</v>
          </cell>
          <cell r="AJ2884" t="str">
            <v>Yerel-Saatlik</v>
          </cell>
          <cell r="AK2884">
            <v>0</v>
          </cell>
          <cell r="AL2884" t="str">
            <v/>
          </cell>
          <cell r="AM2884" t="str">
            <v>201002</v>
          </cell>
          <cell r="AN2884" t="str">
            <v/>
          </cell>
          <cell r="AO2884" t="str">
            <v>T3</v>
          </cell>
          <cell r="AP2884" t="str">
            <v>5150</v>
          </cell>
          <cell r="AQ2884" t="str">
            <v>5175</v>
          </cell>
          <cell r="AR2884" t="str">
            <v/>
          </cell>
          <cell r="AS2884" t="str">
            <v/>
          </cell>
          <cell r="AT2884" t="str">
            <v/>
          </cell>
          <cell r="AU2884" t="str">
            <v/>
          </cell>
          <cell r="AV2884" t="str">
            <v/>
          </cell>
          <cell r="AW2884" t="str">
            <v/>
          </cell>
          <cell r="AX2884" t="str">
            <v>EZEKIELY RUBENI</v>
          </cell>
          <cell r="AY2884" t="str">
            <v/>
          </cell>
          <cell r="AZ2884"/>
          <cell r="BA2884"/>
          <cell r="BB2884" t="str">
            <v/>
          </cell>
          <cell r="BC2884"/>
          <cell r="BD2884" t="str">
            <v/>
          </cell>
          <cell r="BE2884" t="str">
            <v/>
          </cell>
          <cell r="BF2884" t="str">
            <v>0</v>
          </cell>
        </row>
        <row r="2885">
          <cell r="A2885">
            <v>10076464</v>
          </cell>
          <cell r="B2885" t="str">
            <v>GİJERA</v>
          </cell>
          <cell r="C2885" t="str">
            <v>GİRAGUI</v>
          </cell>
          <cell r="D2885" t="str">
            <v>KALIPÇI</v>
          </cell>
          <cell r="E2885" t="str">
            <v>FORMWORKER</v>
          </cell>
          <cell r="F2885" t="str">
            <v>50108442</v>
          </cell>
          <cell r="G2885" t="str">
            <v>KILAMBASON &amp; SONS SUPPLIES</v>
          </cell>
          <cell r="H2885" t="str">
            <v>50105776</v>
          </cell>
          <cell r="I2885" t="str">
            <v>0BBL</v>
          </cell>
          <cell r="J2885" t="str">
            <v>İNŞAAT GRUBU</v>
          </cell>
          <cell r="K2885" t="str">
            <v>50110923</v>
          </cell>
          <cell r="L2885" t="str">
            <v>TZ</v>
          </cell>
          <cell r="M2885" t="str">
            <v>Tanzanyalı</v>
          </cell>
          <cell r="N2885" t="str">
            <v>0037</v>
          </cell>
          <cell r="O2885" t="str">
            <v>İTİGİ</v>
          </cell>
          <cell r="P2885" t="str">
            <v>89</v>
          </cell>
          <cell r="Q2885" t="str">
            <v>KILAMBASON &amp; SONS SUPPLIES</v>
          </cell>
          <cell r="R2885">
            <v>44900</v>
          </cell>
          <cell r="S2885">
            <v>44900</v>
          </cell>
          <cell r="T2885">
            <v>44984</v>
          </cell>
          <cell r="U2885" t="str">
            <v>İşin sona ermesi</v>
          </cell>
          <cell r="V2885" t="str">
            <v>Mavi Yaka Direkt</v>
          </cell>
          <cell r="W2885" t="str">
            <v>LOT 3 (MIT)</v>
          </cell>
          <cell r="X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>USTA</v>
          </cell>
          <cell r="AC2885" t="str">
            <v>99</v>
          </cell>
          <cell r="AD2885" t="str">
            <v>LOT 3 (MIT)</v>
          </cell>
          <cell r="AE2885" t="str">
            <v>0109</v>
          </cell>
          <cell r="AF2885" t="str">
            <v/>
          </cell>
          <cell r="AG2885" t="str">
            <v>KM 535+000 - 595+000</v>
          </cell>
          <cell r="AH2885">
            <v>32143</v>
          </cell>
          <cell r="AI2885" t="str">
            <v>Bay</v>
          </cell>
          <cell r="AJ2885" t="str">
            <v>Yerel-Saatlik</v>
          </cell>
          <cell r="AK2885">
            <v>0</v>
          </cell>
          <cell r="AL2885" t="str">
            <v/>
          </cell>
          <cell r="AM2885" t="str">
            <v>201002</v>
          </cell>
          <cell r="AN2885" t="str">
            <v/>
          </cell>
          <cell r="AO2885" t="str">
            <v>T3</v>
          </cell>
          <cell r="AP2885" t="str">
            <v>5150</v>
          </cell>
          <cell r="AQ2885" t="str">
            <v>5175</v>
          </cell>
          <cell r="AR2885" t="str">
            <v/>
          </cell>
          <cell r="AS2885" t="str">
            <v/>
          </cell>
          <cell r="AT2885" t="str">
            <v/>
          </cell>
          <cell r="AU2885" t="str">
            <v/>
          </cell>
          <cell r="AV2885" t="str">
            <v/>
          </cell>
          <cell r="AW2885" t="str">
            <v/>
          </cell>
          <cell r="AX2885" t="str">
            <v>GİJERA GİRAGUI</v>
          </cell>
          <cell r="AY2885" t="str">
            <v/>
          </cell>
          <cell r="AZ2885"/>
          <cell r="BA2885"/>
          <cell r="BB2885" t="str">
            <v/>
          </cell>
          <cell r="BC2885"/>
          <cell r="BD2885" t="str">
            <v/>
          </cell>
          <cell r="BE2885" t="str">
            <v/>
          </cell>
          <cell r="BF2885" t="str">
            <v>0</v>
          </cell>
        </row>
        <row r="2886">
          <cell r="A2886">
            <v>10076465</v>
          </cell>
          <cell r="B2886" t="str">
            <v>SALAMU</v>
          </cell>
          <cell r="C2886" t="str">
            <v>SHABANI</v>
          </cell>
          <cell r="D2886" t="str">
            <v>KALIPÇI</v>
          </cell>
          <cell r="E2886" t="str">
            <v>FORMWORKER</v>
          </cell>
          <cell r="F2886" t="str">
            <v>50108442</v>
          </cell>
          <cell r="G2886" t="str">
            <v>KILAMBASON &amp; SONS SUPPLIES</v>
          </cell>
          <cell r="H2886" t="str">
            <v>50105776</v>
          </cell>
          <cell r="I2886" t="str">
            <v>0BBL</v>
          </cell>
          <cell r="J2886" t="str">
            <v>İNŞAAT GRUBU</v>
          </cell>
          <cell r="K2886" t="str">
            <v>50110923</v>
          </cell>
          <cell r="L2886" t="str">
            <v>TZ</v>
          </cell>
          <cell r="M2886" t="str">
            <v>Tanzanyalı</v>
          </cell>
          <cell r="N2886" t="str">
            <v>0037</v>
          </cell>
          <cell r="O2886" t="str">
            <v>İTİGİ</v>
          </cell>
          <cell r="P2886" t="str">
            <v>89</v>
          </cell>
          <cell r="Q2886" t="str">
            <v>KILAMBASON &amp; SONS SUPPLIES</v>
          </cell>
          <cell r="R2886">
            <v>44900</v>
          </cell>
          <cell r="S2886">
            <v>44900</v>
          </cell>
          <cell r="T2886">
            <v>44984</v>
          </cell>
          <cell r="U2886" t="str">
            <v>İşin sona ermesi</v>
          </cell>
          <cell r="V2886" t="str">
            <v>Mavi Yaka Direkt</v>
          </cell>
          <cell r="W2886" t="str">
            <v>LOT 3 (MIT)</v>
          </cell>
          <cell r="X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>USTA</v>
          </cell>
          <cell r="AC2886" t="str">
            <v>99</v>
          </cell>
          <cell r="AD2886" t="str">
            <v>LOT 3 (MIT)</v>
          </cell>
          <cell r="AE2886" t="str">
            <v>0109</v>
          </cell>
          <cell r="AF2886" t="str">
            <v/>
          </cell>
          <cell r="AG2886" t="str">
            <v>KM 535+000 - 595+000</v>
          </cell>
          <cell r="AH2886">
            <v>32143</v>
          </cell>
          <cell r="AI2886" t="str">
            <v>Bay</v>
          </cell>
          <cell r="AJ2886" t="str">
            <v>Yerel-Saatlik</v>
          </cell>
          <cell r="AK2886">
            <v>0</v>
          </cell>
          <cell r="AL2886" t="str">
            <v/>
          </cell>
          <cell r="AM2886" t="str">
            <v>201002</v>
          </cell>
          <cell r="AN2886" t="str">
            <v/>
          </cell>
          <cell r="AO2886" t="str">
            <v>T3</v>
          </cell>
          <cell r="AP2886" t="str">
            <v>5150</v>
          </cell>
          <cell r="AQ2886" t="str">
            <v>5175</v>
          </cell>
          <cell r="AR2886" t="str">
            <v/>
          </cell>
          <cell r="AS2886" t="str">
            <v/>
          </cell>
          <cell r="AT2886" t="str">
            <v/>
          </cell>
          <cell r="AU2886" t="str">
            <v/>
          </cell>
          <cell r="AV2886" t="str">
            <v/>
          </cell>
          <cell r="AW2886" t="str">
            <v/>
          </cell>
          <cell r="AX2886" t="str">
            <v>SALAMU SHABANI</v>
          </cell>
          <cell r="AY2886" t="str">
            <v/>
          </cell>
          <cell r="AZ2886"/>
          <cell r="BA2886"/>
          <cell r="BB2886" t="str">
            <v/>
          </cell>
          <cell r="BC2886"/>
          <cell r="BD2886" t="str">
            <v/>
          </cell>
          <cell r="BE2886" t="str">
            <v/>
          </cell>
          <cell r="BF2886" t="str">
            <v>0</v>
          </cell>
        </row>
        <row r="2887">
          <cell r="A2887">
            <v>10077841</v>
          </cell>
          <cell r="B2887" t="str">
            <v>RAMADHANI JUMA</v>
          </cell>
          <cell r="C2887" t="str">
            <v>NZELELA</v>
          </cell>
          <cell r="D2887" t="str">
            <v>MARANGOZ</v>
          </cell>
          <cell r="E2887" t="str">
            <v>CARPENTER</v>
          </cell>
          <cell r="F2887" t="str">
            <v>50113849</v>
          </cell>
          <cell r="G2887" t="str">
            <v>AB GRAND İNTERNATION COMPANY</v>
          </cell>
          <cell r="H2887" t="str">
            <v>50113849</v>
          </cell>
          <cell r="I2887" t="str">
            <v>0FFF</v>
          </cell>
          <cell r="J2887" t="str">
            <v>SANAT YAPILARI</v>
          </cell>
          <cell r="K2887" t="str">
            <v>50113854</v>
          </cell>
          <cell r="L2887" t="str">
            <v>TZ</v>
          </cell>
          <cell r="M2887" t="str">
            <v>Tanzanyalı</v>
          </cell>
          <cell r="N2887" t="str">
            <v>0038</v>
          </cell>
          <cell r="O2887" t="str">
            <v>TURA</v>
          </cell>
          <cell r="P2887" t="str">
            <v>8R</v>
          </cell>
          <cell r="Q2887" t="str">
            <v>AB GRAND İNTERNATION</v>
          </cell>
          <cell r="R2887">
            <v>44986</v>
          </cell>
          <cell r="S2887">
            <v>44986</v>
          </cell>
          <cell r="T2887">
            <v>45260</v>
          </cell>
          <cell r="U2887" t="str">
            <v>Belirli S. İş Sözl. sona erm.</v>
          </cell>
          <cell r="V2887" t="str">
            <v>Mavi Yaka Direkt</v>
          </cell>
          <cell r="W2887" t="str">
            <v>LOT 3 (MIT)</v>
          </cell>
          <cell r="X2887" t="str">
            <v/>
          </cell>
          <cell r="Y2887" t="str">
            <v/>
          </cell>
          <cell r="Z2887" t="str">
            <v/>
          </cell>
          <cell r="AA2887" t="str">
            <v>0683 236 141</v>
          </cell>
          <cell r="AB2887" t="str">
            <v>USTA</v>
          </cell>
          <cell r="AC2887" t="str">
            <v>99</v>
          </cell>
          <cell r="AD2887" t="str">
            <v>LOT 3 (MIT)</v>
          </cell>
          <cell r="AE2887" t="str">
            <v>0113</v>
          </cell>
          <cell r="AF2887" t="str">
            <v/>
          </cell>
          <cell r="AG2887" t="str">
            <v>KM 785+000 - 829+305</v>
          </cell>
          <cell r="AH2887">
            <v>32944</v>
          </cell>
          <cell r="AI2887" t="str">
            <v>Bay</v>
          </cell>
          <cell r="AJ2887" t="str">
            <v>Yerel-Saatlik</v>
          </cell>
          <cell r="AK2887">
            <v>0</v>
          </cell>
          <cell r="AL2887" t="str">
            <v/>
          </cell>
          <cell r="AM2887" t="str">
            <v>201002</v>
          </cell>
          <cell r="AN2887" t="str">
            <v>S</v>
          </cell>
          <cell r="AO2887" t="str">
            <v>T3</v>
          </cell>
          <cell r="AP2887" t="str">
            <v>5150</v>
          </cell>
          <cell r="AQ2887" t="str">
            <v>5175</v>
          </cell>
          <cell r="AR2887" t="str">
            <v/>
          </cell>
          <cell r="AS2887" t="str">
            <v/>
          </cell>
          <cell r="AT2887" t="str">
            <v/>
          </cell>
          <cell r="AU2887" t="str">
            <v/>
          </cell>
          <cell r="AV2887" t="str">
            <v/>
          </cell>
          <cell r="AW2887" t="str">
            <v/>
          </cell>
          <cell r="AX2887" t="str">
            <v>RAMADHANI JUMA  NZELELA</v>
          </cell>
          <cell r="AY2887" t="str">
            <v/>
          </cell>
          <cell r="AZ2887"/>
          <cell r="BA2887"/>
          <cell r="BB2887" t="str">
            <v/>
          </cell>
          <cell r="BC2887"/>
          <cell r="BD2887" t="str">
            <v/>
          </cell>
          <cell r="BE2887" t="str">
            <v/>
          </cell>
          <cell r="BF2887" t="str">
            <v>0</v>
          </cell>
        </row>
        <row r="2888">
          <cell r="A2888">
            <v>10077840</v>
          </cell>
          <cell r="B2888" t="str">
            <v>MICHAEL PASCHAL</v>
          </cell>
          <cell r="C2888" t="str">
            <v>GADDAFI</v>
          </cell>
          <cell r="D2888" t="str">
            <v>MARANGOZ</v>
          </cell>
          <cell r="E2888" t="str">
            <v>CARPENTER</v>
          </cell>
          <cell r="F2888" t="str">
            <v>50113849</v>
          </cell>
          <cell r="G2888" t="str">
            <v>AB GRAND İNTERNATION COMPANY</v>
          </cell>
          <cell r="H2888" t="str">
            <v>50113849</v>
          </cell>
          <cell r="I2888" t="str">
            <v>0FFF</v>
          </cell>
          <cell r="J2888" t="str">
            <v>SANAT YAPILARI</v>
          </cell>
          <cell r="K2888" t="str">
            <v>50113854</v>
          </cell>
          <cell r="L2888" t="str">
            <v>TZ</v>
          </cell>
          <cell r="M2888" t="str">
            <v>Tanzanyalı</v>
          </cell>
          <cell r="N2888" t="str">
            <v>0038</v>
          </cell>
          <cell r="O2888" t="str">
            <v>TURA</v>
          </cell>
          <cell r="P2888" t="str">
            <v>8R</v>
          </cell>
          <cell r="Q2888" t="str">
            <v>AB GRAND İNTERNATION</v>
          </cell>
          <cell r="R2888">
            <v>44986</v>
          </cell>
          <cell r="S2888">
            <v>44986</v>
          </cell>
          <cell r="T2888"/>
          <cell r="U2888" t="str">
            <v/>
          </cell>
          <cell r="V2888" t="str">
            <v>Mavi Yaka Direkt</v>
          </cell>
          <cell r="W2888" t="str">
            <v>LOT 3 (MIT)</v>
          </cell>
          <cell r="X2888" t="str">
            <v/>
          </cell>
          <cell r="Y2888" t="str">
            <v/>
          </cell>
          <cell r="Z2888" t="str">
            <v/>
          </cell>
          <cell r="AA2888" t="str">
            <v>0685 874 320</v>
          </cell>
          <cell r="AB2888" t="str">
            <v>USTA</v>
          </cell>
          <cell r="AC2888" t="str">
            <v>99</v>
          </cell>
          <cell r="AD2888" t="str">
            <v>LOT 3 (MIT)</v>
          </cell>
          <cell r="AE2888" t="str">
            <v>0113</v>
          </cell>
          <cell r="AF2888" t="str">
            <v/>
          </cell>
          <cell r="AG2888" t="str">
            <v>KM 785+000 - 829+305</v>
          </cell>
          <cell r="AH2888">
            <v>29945</v>
          </cell>
          <cell r="AI2888" t="str">
            <v>Bay</v>
          </cell>
          <cell r="AJ2888" t="str">
            <v>Yerel-Saatlik</v>
          </cell>
          <cell r="AK2888">
            <v>0</v>
          </cell>
          <cell r="AL2888" t="str">
            <v/>
          </cell>
          <cell r="AM2888" t="str">
            <v>201002</v>
          </cell>
          <cell r="AN2888" t="str">
            <v>S</v>
          </cell>
          <cell r="AO2888" t="str">
            <v>T3</v>
          </cell>
          <cell r="AP2888" t="str">
            <v>5150</v>
          </cell>
          <cell r="AQ2888" t="str">
            <v>5175</v>
          </cell>
          <cell r="AR2888" t="str">
            <v/>
          </cell>
          <cell r="AS2888" t="str">
            <v/>
          </cell>
          <cell r="AT2888" t="str">
            <v/>
          </cell>
          <cell r="AU2888" t="str">
            <v/>
          </cell>
          <cell r="AV2888" t="str">
            <v/>
          </cell>
          <cell r="AW2888" t="str">
            <v/>
          </cell>
          <cell r="AX2888" t="str">
            <v>MICHAEL PASCHAL GADDAFI</v>
          </cell>
          <cell r="AY2888" t="str">
            <v/>
          </cell>
          <cell r="AZ2888"/>
          <cell r="BA2888"/>
          <cell r="BB2888" t="str">
            <v/>
          </cell>
          <cell r="BC2888"/>
          <cell r="BD2888" t="str">
            <v/>
          </cell>
          <cell r="BE2888" t="str">
            <v/>
          </cell>
          <cell r="BF2888" t="str">
            <v>0</v>
          </cell>
        </row>
        <row r="2889">
          <cell r="A2889">
            <v>10076466</v>
          </cell>
          <cell r="B2889" t="str">
            <v>SIMCERT HUSSENI</v>
          </cell>
          <cell r="C2889" t="str">
            <v>KITALI</v>
          </cell>
          <cell r="D2889" t="str">
            <v>KALIPÇI</v>
          </cell>
          <cell r="E2889" t="str">
            <v>FORMWORKER</v>
          </cell>
          <cell r="F2889" t="str">
            <v>50108442</v>
          </cell>
          <cell r="G2889" t="str">
            <v>KILAMBASON &amp; SONS SUPPLIES</v>
          </cell>
          <cell r="H2889" t="str">
            <v>50105776</v>
          </cell>
          <cell r="I2889" t="str">
            <v>0BBL</v>
          </cell>
          <cell r="J2889" t="str">
            <v>İNŞAAT GRUBU</v>
          </cell>
          <cell r="K2889" t="str">
            <v>50110923</v>
          </cell>
          <cell r="L2889" t="str">
            <v>TZ</v>
          </cell>
          <cell r="M2889" t="str">
            <v>Tanzanyalı</v>
          </cell>
          <cell r="N2889" t="str">
            <v>0037</v>
          </cell>
          <cell r="O2889" t="str">
            <v>İTİGİ</v>
          </cell>
          <cell r="P2889" t="str">
            <v>89</v>
          </cell>
          <cell r="Q2889" t="str">
            <v>KILAMBASON &amp; SONS SUPPLIES</v>
          </cell>
          <cell r="R2889">
            <v>44900</v>
          </cell>
          <cell r="S2889">
            <v>44900</v>
          </cell>
          <cell r="T2889">
            <v>44984</v>
          </cell>
          <cell r="U2889" t="str">
            <v>İşin sona ermesi</v>
          </cell>
          <cell r="V2889" t="str">
            <v>Mavi Yaka Direkt</v>
          </cell>
          <cell r="W2889" t="str">
            <v>LOT 3 (MIT)</v>
          </cell>
          <cell r="X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>USTA</v>
          </cell>
          <cell r="AC2889" t="str">
            <v>99</v>
          </cell>
          <cell r="AD2889" t="str">
            <v>LOT 3 (MIT)</v>
          </cell>
          <cell r="AE2889" t="str">
            <v>0109</v>
          </cell>
          <cell r="AF2889" t="str">
            <v/>
          </cell>
          <cell r="AG2889" t="str">
            <v>KM 535+000 - 595+000</v>
          </cell>
          <cell r="AH2889">
            <v>32143</v>
          </cell>
          <cell r="AI2889" t="str">
            <v>Bay</v>
          </cell>
          <cell r="AJ2889" t="str">
            <v>Yerel-Saatlik</v>
          </cell>
          <cell r="AK2889">
            <v>0</v>
          </cell>
          <cell r="AL2889" t="str">
            <v/>
          </cell>
          <cell r="AM2889" t="str">
            <v>201002</v>
          </cell>
          <cell r="AN2889" t="str">
            <v/>
          </cell>
          <cell r="AO2889" t="str">
            <v>T3</v>
          </cell>
          <cell r="AP2889" t="str">
            <v>5150</v>
          </cell>
          <cell r="AQ2889" t="str">
            <v>5175</v>
          </cell>
          <cell r="AR2889" t="str">
            <v/>
          </cell>
          <cell r="AS2889" t="str">
            <v/>
          </cell>
          <cell r="AT2889" t="str">
            <v/>
          </cell>
          <cell r="AU2889" t="str">
            <v/>
          </cell>
          <cell r="AV2889" t="str">
            <v/>
          </cell>
          <cell r="AW2889" t="str">
            <v/>
          </cell>
          <cell r="AX2889" t="str">
            <v>SIMCERT HUSSENI KITALI</v>
          </cell>
          <cell r="AY2889" t="str">
            <v/>
          </cell>
          <cell r="AZ2889"/>
          <cell r="BA2889"/>
          <cell r="BB2889" t="str">
            <v/>
          </cell>
          <cell r="BC2889"/>
          <cell r="BD2889" t="str">
            <v/>
          </cell>
          <cell r="BE2889" t="str">
            <v/>
          </cell>
          <cell r="BF2889" t="str">
            <v>0</v>
          </cell>
        </row>
        <row r="2890">
          <cell r="A2890">
            <v>10076470</v>
          </cell>
          <cell r="B2890" t="str">
            <v>KESSY RAMADHAN</v>
          </cell>
          <cell r="C2890" t="str">
            <v>SALIM</v>
          </cell>
          <cell r="D2890" t="str">
            <v>MARANGOZ</v>
          </cell>
          <cell r="E2890" t="str">
            <v>CARPENTER</v>
          </cell>
          <cell r="F2890" t="str">
            <v>50107642</v>
          </cell>
          <cell r="G2890" t="str">
            <v>PETRA PROTEK</v>
          </cell>
          <cell r="H2890" t="str">
            <v>50107642</v>
          </cell>
          <cell r="I2890" t="str">
            <v>0BBQ</v>
          </cell>
          <cell r="J2890" t="str">
            <v>İNŞAAT GRUBU</v>
          </cell>
          <cell r="K2890" t="str">
            <v>50111457</v>
          </cell>
          <cell r="L2890" t="str">
            <v>TZ</v>
          </cell>
          <cell r="M2890" t="str">
            <v>Tanzanyalı</v>
          </cell>
          <cell r="N2890" t="str">
            <v>0037</v>
          </cell>
          <cell r="O2890" t="str">
            <v>İTİGİ</v>
          </cell>
          <cell r="P2890" t="str">
            <v>7B</v>
          </cell>
          <cell r="Q2890" t="str">
            <v>PETRA PROTEK</v>
          </cell>
          <cell r="R2890">
            <v>44901</v>
          </cell>
          <cell r="S2890">
            <v>44901</v>
          </cell>
          <cell r="T2890">
            <v>45103</v>
          </cell>
          <cell r="U2890" t="str">
            <v>Diğer nedenler</v>
          </cell>
          <cell r="V2890" t="str">
            <v>Mavi Yaka Direkt</v>
          </cell>
          <cell r="W2890" t="str">
            <v>LOT 3 (MIT)</v>
          </cell>
          <cell r="X2890" t="str">
            <v/>
          </cell>
          <cell r="Y2890" t="str">
            <v/>
          </cell>
          <cell r="Z2890" t="str">
            <v/>
          </cell>
          <cell r="AA2890" t="str">
            <v>0752 319 142</v>
          </cell>
          <cell r="AB2890" t="str">
            <v>USTA</v>
          </cell>
          <cell r="AC2890" t="str">
            <v>99</v>
          </cell>
          <cell r="AD2890" t="str">
            <v>LOT 3 (MIT)</v>
          </cell>
          <cell r="AE2890" t="str">
            <v>0113</v>
          </cell>
          <cell r="AF2890" t="str">
            <v/>
          </cell>
          <cell r="AG2890" t="str">
            <v>KM 785+000 - 829+305</v>
          </cell>
          <cell r="AH2890">
            <v>24229</v>
          </cell>
          <cell r="AI2890" t="str">
            <v>Bay</v>
          </cell>
          <cell r="AJ2890" t="str">
            <v>Yerel-Saatlik</v>
          </cell>
          <cell r="AK2890">
            <v>0</v>
          </cell>
          <cell r="AL2890" t="str">
            <v/>
          </cell>
          <cell r="AM2890" t="str">
            <v>201002</v>
          </cell>
          <cell r="AN2890" t="str">
            <v/>
          </cell>
          <cell r="AO2890" t="str">
            <v>T3</v>
          </cell>
          <cell r="AP2890" t="str">
            <v>5150</v>
          </cell>
          <cell r="AQ2890" t="str">
            <v>5175</v>
          </cell>
          <cell r="AR2890" t="str">
            <v/>
          </cell>
          <cell r="AS2890" t="str">
            <v/>
          </cell>
          <cell r="AT2890" t="str">
            <v/>
          </cell>
          <cell r="AU2890" t="str">
            <v/>
          </cell>
          <cell r="AV2890" t="str">
            <v/>
          </cell>
          <cell r="AW2890" t="str">
            <v/>
          </cell>
          <cell r="AX2890" t="str">
            <v>KESSY RAMADHAN SALIM</v>
          </cell>
          <cell r="AY2890" t="str">
            <v/>
          </cell>
          <cell r="AZ2890"/>
          <cell r="BA2890"/>
          <cell r="BB2890" t="str">
            <v/>
          </cell>
          <cell r="BC2890"/>
          <cell r="BD2890" t="str">
            <v/>
          </cell>
          <cell r="BE2890" t="str">
            <v/>
          </cell>
          <cell r="BF2890" t="str">
            <v>0</v>
          </cell>
        </row>
        <row r="2891">
          <cell r="A2891">
            <v>10077839</v>
          </cell>
          <cell r="B2891" t="str">
            <v>JOHN EZEKIEL</v>
          </cell>
          <cell r="C2891" t="str">
            <v>NGUGU</v>
          </cell>
          <cell r="D2891" t="str">
            <v>MARANGOZ</v>
          </cell>
          <cell r="E2891" t="str">
            <v>CARPENTER</v>
          </cell>
          <cell r="F2891" t="str">
            <v>50113849</v>
          </cell>
          <cell r="G2891" t="str">
            <v>AB GRAND İNTERNATION COMPANY</v>
          </cell>
          <cell r="H2891" t="str">
            <v>50113849</v>
          </cell>
          <cell r="I2891" t="str">
            <v>0FFF</v>
          </cell>
          <cell r="J2891" t="str">
            <v>SANAT YAPILARI</v>
          </cell>
          <cell r="K2891" t="str">
            <v>50113854</v>
          </cell>
          <cell r="L2891" t="str">
            <v>TZ</v>
          </cell>
          <cell r="M2891" t="str">
            <v>Tanzanyalı</v>
          </cell>
          <cell r="N2891" t="str">
            <v>0038</v>
          </cell>
          <cell r="O2891" t="str">
            <v>TURA</v>
          </cell>
          <cell r="P2891" t="str">
            <v>8R</v>
          </cell>
          <cell r="Q2891" t="str">
            <v>AB GRAND İNTERNATION</v>
          </cell>
          <cell r="R2891">
            <v>44986</v>
          </cell>
          <cell r="S2891">
            <v>44986</v>
          </cell>
          <cell r="T2891">
            <v>45260</v>
          </cell>
          <cell r="U2891" t="str">
            <v>Belirli S. İş Sözl. sona erm.</v>
          </cell>
          <cell r="V2891" t="str">
            <v>Mavi Yaka Direkt</v>
          </cell>
          <cell r="W2891" t="str">
            <v>LOT 3 (MIT)</v>
          </cell>
          <cell r="X2891" t="str">
            <v/>
          </cell>
          <cell r="Y2891" t="str">
            <v/>
          </cell>
          <cell r="Z2891" t="str">
            <v/>
          </cell>
          <cell r="AA2891" t="str">
            <v>0686 885 412</v>
          </cell>
          <cell r="AB2891" t="str">
            <v>USTA</v>
          </cell>
          <cell r="AC2891" t="str">
            <v>99</v>
          </cell>
          <cell r="AD2891" t="str">
            <v>LOT 3 (MIT)</v>
          </cell>
          <cell r="AE2891" t="str">
            <v>0113</v>
          </cell>
          <cell r="AF2891" t="str">
            <v/>
          </cell>
          <cell r="AG2891" t="str">
            <v>KM 785+000 - 829+305</v>
          </cell>
          <cell r="AH2891">
            <v>33517</v>
          </cell>
          <cell r="AI2891" t="str">
            <v>Bay</v>
          </cell>
          <cell r="AJ2891" t="str">
            <v>Yerel-Saatlik</v>
          </cell>
          <cell r="AK2891">
            <v>0</v>
          </cell>
          <cell r="AL2891" t="str">
            <v/>
          </cell>
          <cell r="AM2891" t="str">
            <v>201002</v>
          </cell>
          <cell r="AN2891" t="str">
            <v>S</v>
          </cell>
          <cell r="AO2891" t="str">
            <v>T3</v>
          </cell>
          <cell r="AP2891" t="str">
            <v>5150</v>
          </cell>
          <cell r="AQ2891" t="str">
            <v>5175</v>
          </cell>
          <cell r="AR2891" t="str">
            <v/>
          </cell>
          <cell r="AS2891" t="str">
            <v/>
          </cell>
          <cell r="AT2891" t="str">
            <v/>
          </cell>
          <cell r="AU2891" t="str">
            <v/>
          </cell>
          <cell r="AV2891" t="str">
            <v/>
          </cell>
          <cell r="AW2891" t="str">
            <v/>
          </cell>
          <cell r="AX2891" t="str">
            <v>JOHN EZEKIEL NGUGU</v>
          </cell>
          <cell r="AY2891" t="str">
            <v/>
          </cell>
          <cell r="AZ2891"/>
          <cell r="BA2891"/>
          <cell r="BB2891" t="str">
            <v/>
          </cell>
          <cell r="BC2891"/>
          <cell r="BD2891" t="str">
            <v/>
          </cell>
          <cell r="BE2891" t="str">
            <v/>
          </cell>
          <cell r="BF2891" t="str">
            <v>0</v>
          </cell>
        </row>
        <row r="2892">
          <cell r="A2892">
            <v>10076471</v>
          </cell>
          <cell r="B2892" t="str">
            <v>WENCESLAUS NGALIZI</v>
          </cell>
          <cell r="C2892" t="str">
            <v>GEORGE</v>
          </cell>
          <cell r="D2892" t="str">
            <v>MARANGOZ</v>
          </cell>
          <cell r="E2892" t="str">
            <v>CARPENTER</v>
          </cell>
          <cell r="F2892" t="str">
            <v>50107642</v>
          </cell>
          <cell r="G2892" t="str">
            <v>PETRA PROTEK</v>
          </cell>
          <cell r="H2892" t="str">
            <v>50107642</v>
          </cell>
          <cell r="I2892" t="str">
            <v>0BBQ</v>
          </cell>
          <cell r="J2892" t="str">
            <v>İNŞAAT GRUBU</v>
          </cell>
          <cell r="K2892" t="str">
            <v>50111457</v>
          </cell>
          <cell r="L2892" t="str">
            <v>TZ</v>
          </cell>
          <cell r="M2892" t="str">
            <v>Tanzanyalı</v>
          </cell>
          <cell r="N2892" t="str">
            <v>0037</v>
          </cell>
          <cell r="O2892" t="str">
            <v>İTİGİ</v>
          </cell>
          <cell r="P2892" t="str">
            <v>7B</v>
          </cell>
          <cell r="Q2892" t="str">
            <v>PETRA PROTEK</v>
          </cell>
          <cell r="R2892">
            <v>44901</v>
          </cell>
          <cell r="S2892">
            <v>44901</v>
          </cell>
          <cell r="T2892">
            <v>45103</v>
          </cell>
          <cell r="U2892" t="str">
            <v>Diğer nedenler</v>
          </cell>
          <cell r="V2892" t="str">
            <v>Mavi Yaka Direkt</v>
          </cell>
          <cell r="W2892" t="str">
            <v>LOT 3 (MIT)</v>
          </cell>
          <cell r="X2892" t="str">
            <v/>
          </cell>
          <cell r="Y2892" t="str">
            <v/>
          </cell>
          <cell r="Z2892" t="str">
            <v/>
          </cell>
          <cell r="AA2892" t="str">
            <v>0755 525 154</v>
          </cell>
          <cell r="AB2892" t="str">
            <v>USTA</v>
          </cell>
          <cell r="AC2892" t="str">
            <v>99</v>
          </cell>
          <cell r="AD2892" t="str">
            <v>LOT 3 (MIT)</v>
          </cell>
          <cell r="AE2892" t="str">
            <v>0113</v>
          </cell>
          <cell r="AF2892" t="str">
            <v/>
          </cell>
          <cell r="AG2892" t="str">
            <v>KM 785+000 - 829+305</v>
          </cell>
          <cell r="AH2892">
            <v>27300</v>
          </cell>
          <cell r="AI2892" t="str">
            <v>Bay</v>
          </cell>
          <cell r="AJ2892" t="str">
            <v>Yerel-Saatlik</v>
          </cell>
          <cell r="AK2892">
            <v>0</v>
          </cell>
          <cell r="AL2892" t="str">
            <v/>
          </cell>
          <cell r="AM2892" t="str">
            <v>201002</v>
          </cell>
          <cell r="AN2892" t="str">
            <v/>
          </cell>
          <cell r="AO2892" t="str">
            <v>T3</v>
          </cell>
          <cell r="AP2892" t="str">
            <v>5150</v>
          </cell>
          <cell r="AQ2892" t="str">
            <v>5175</v>
          </cell>
          <cell r="AR2892" t="str">
            <v/>
          </cell>
          <cell r="AS2892" t="str">
            <v/>
          </cell>
          <cell r="AT2892" t="str">
            <v/>
          </cell>
          <cell r="AU2892" t="str">
            <v/>
          </cell>
          <cell r="AV2892" t="str">
            <v/>
          </cell>
          <cell r="AW2892" t="str">
            <v/>
          </cell>
          <cell r="AX2892" t="str">
            <v>WENCESLAUS NGALIZI GEORGE</v>
          </cell>
          <cell r="AY2892" t="str">
            <v/>
          </cell>
          <cell r="AZ2892"/>
          <cell r="BA2892"/>
          <cell r="BB2892" t="str">
            <v/>
          </cell>
          <cell r="BC2892"/>
          <cell r="BD2892" t="str">
            <v/>
          </cell>
          <cell r="BE2892" t="str">
            <v/>
          </cell>
          <cell r="BF2892" t="str">
            <v>0</v>
          </cell>
        </row>
        <row r="2893">
          <cell r="A2893">
            <v>10076538</v>
          </cell>
          <cell r="B2893" t="str">
            <v>CRISTINA DEOGRATIUS</v>
          </cell>
          <cell r="C2893" t="str">
            <v>JANVARY</v>
          </cell>
          <cell r="D2893" t="str">
            <v>SIHHİ TESİSATÇI</v>
          </cell>
          <cell r="E2893" t="str">
            <v>PLUMBER</v>
          </cell>
          <cell r="F2893" t="str">
            <v>50107642</v>
          </cell>
          <cell r="G2893" t="str">
            <v>PETRA PROTEK</v>
          </cell>
          <cell r="H2893" t="str">
            <v>50107642</v>
          </cell>
          <cell r="I2893" t="str">
            <v>0BBQ</v>
          </cell>
          <cell r="J2893" t="str">
            <v>İNŞAAT GRUBU</v>
          </cell>
          <cell r="K2893" t="str">
            <v>50111127</v>
          </cell>
          <cell r="L2893" t="str">
            <v>TZ</v>
          </cell>
          <cell r="M2893" t="str">
            <v>Tanzanyalı</v>
          </cell>
          <cell r="N2893" t="str">
            <v>0037</v>
          </cell>
          <cell r="O2893" t="str">
            <v>İTİGİ</v>
          </cell>
          <cell r="P2893" t="str">
            <v>7B</v>
          </cell>
          <cell r="Q2893" t="str">
            <v>PETRA PROTEK</v>
          </cell>
          <cell r="R2893">
            <v>44903</v>
          </cell>
          <cell r="S2893">
            <v>44903</v>
          </cell>
          <cell r="T2893">
            <v>45103</v>
          </cell>
          <cell r="U2893" t="str">
            <v>Diğer nedenler</v>
          </cell>
          <cell r="V2893" t="str">
            <v>Mavi Yaka Direkt</v>
          </cell>
          <cell r="W2893" t="str">
            <v>LOT 3 (MIT)</v>
          </cell>
          <cell r="X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>USTA</v>
          </cell>
          <cell r="AC2893" t="str">
            <v>99</v>
          </cell>
          <cell r="AD2893" t="str">
            <v>LOT 3 (MIT)</v>
          </cell>
          <cell r="AE2893" t="str">
            <v>0113</v>
          </cell>
          <cell r="AF2893" t="str">
            <v/>
          </cell>
          <cell r="AG2893" t="str">
            <v>KM 785+000 - 829+305</v>
          </cell>
          <cell r="AH2893">
            <v>30578</v>
          </cell>
          <cell r="AI2893" t="str">
            <v>Bay</v>
          </cell>
          <cell r="AJ2893" t="str">
            <v>Yerel-Saatlik</v>
          </cell>
          <cell r="AK2893">
            <v>0</v>
          </cell>
          <cell r="AL2893" t="str">
            <v/>
          </cell>
          <cell r="AM2893" t="str">
            <v>201002</v>
          </cell>
          <cell r="AN2893" t="str">
            <v/>
          </cell>
          <cell r="AO2893" t="str">
            <v>T3</v>
          </cell>
          <cell r="AP2893" t="str">
            <v>5150</v>
          </cell>
          <cell r="AQ2893" t="str">
            <v>5175</v>
          </cell>
          <cell r="AR2893" t="str">
            <v/>
          </cell>
          <cell r="AS2893" t="str">
            <v/>
          </cell>
          <cell r="AT2893" t="str">
            <v/>
          </cell>
          <cell r="AU2893" t="str">
            <v/>
          </cell>
          <cell r="AV2893" t="str">
            <v/>
          </cell>
          <cell r="AW2893" t="str">
            <v/>
          </cell>
          <cell r="AX2893" t="str">
            <v>CRISTINA DEOGRATIUS JANVARY</v>
          </cell>
          <cell r="AY2893" t="str">
            <v/>
          </cell>
          <cell r="AZ2893"/>
          <cell r="BA2893"/>
          <cell r="BB2893" t="str">
            <v/>
          </cell>
          <cell r="BC2893"/>
          <cell r="BD2893" t="str">
            <v/>
          </cell>
          <cell r="BE2893" t="str">
            <v/>
          </cell>
          <cell r="BF2893" t="str">
            <v>0</v>
          </cell>
        </row>
        <row r="2894">
          <cell r="A2894">
            <v>10076537</v>
          </cell>
          <cell r="B2894" t="str">
            <v>NASSORO HABIBU</v>
          </cell>
          <cell r="C2894" t="str">
            <v>NASSORO</v>
          </cell>
          <cell r="D2894" t="str">
            <v>SIHHİ TESİSATÇI</v>
          </cell>
          <cell r="E2894" t="str">
            <v>PLUMBER</v>
          </cell>
          <cell r="F2894" t="str">
            <v>50107642</v>
          </cell>
          <cell r="G2894" t="str">
            <v>PETRA PROTEK</v>
          </cell>
          <cell r="H2894" t="str">
            <v>50107642</v>
          </cell>
          <cell r="I2894" t="str">
            <v>0BBQ</v>
          </cell>
          <cell r="J2894" t="str">
            <v>İNŞAAT GRUBU</v>
          </cell>
          <cell r="K2894" t="str">
            <v>50111127</v>
          </cell>
          <cell r="L2894" t="str">
            <v>TZ</v>
          </cell>
          <cell r="M2894" t="str">
            <v>Tanzanyalı</v>
          </cell>
          <cell r="N2894" t="str">
            <v>0037</v>
          </cell>
          <cell r="O2894" t="str">
            <v>İTİGİ</v>
          </cell>
          <cell r="P2894" t="str">
            <v>7B</v>
          </cell>
          <cell r="Q2894" t="str">
            <v>PETRA PROTEK</v>
          </cell>
          <cell r="R2894">
            <v>44903</v>
          </cell>
          <cell r="S2894">
            <v>44903</v>
          </cell>
          <cell r="T2894">
            <v>45103</v>
          </cell>
          <cell r="U2894" t="str">
            <v>Diğer nedenler</v>
          </cell>
          <cell r="V2894" t="str">
            <v>Mavi Yaka Direkt</v>
          </cell>
          <cell r="W2894" t="str">
            <v>LOT 3 (MIT)</v>
          </cell>
          <cell r="X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>USTA</v>
          </cell>
          <cell r="AC2894" t="str">
            <v>99</v>
          </cell>
          <cell r="AD2894" t="str">
            <v>LOT 3 (MIT)</v>
          </cell>
          <cell r="AE2894" t="str">
            <v>0113</v>
          </cell>
          <cell r="AF2894" t="str">
            <v/>
          </cell>
          <cell r="AG2894" t="str">
            <v>KM 785+000 - 829+305</v>
          </cell>
          <cell r="AH2894">
            <v>30578</v>
          </cell>
          <cell r="AI2894" t="str">
            <v>Bay</v>
          </cell>
          <cell r="AJ2894" t="str">
            <v>Yerel-Saatlik</v>
          </cell>
          <cell r="AK2894">
            <v>0</v>
          </cell>
          <cell r="AL2894" t="str">
            <v/>
          </cell>
          <cell r="AM2894" t="str">
            <v>201002</v>
          </cell>
          <cell r="AN2894" t="str">
            <v/>
          </cell>
          <cell r="AO2894" t="str">
            <v>T3</v>
          </cell>
          <cell r="AP2894" t="str">
            <v>5150</v>
          </cell>
          <cell r="AQ2894" t="str">
            <v>5175</v>
          </cell>
          <cell r="AR2894" t="str">
            <v/>
          </cell>
          <cell r="AS2894" t="str">
            <v/>
          </cell>
          <cell r="AT2894" t="str">
            <v/>
          </cell>
          <cell r="AU2894" t="str">
            <v/>
          </cell>
          <cell r="AV2894" t="str">
            <v/>
          </cell>
          <cell r="AW2894" t="str">
            <v/>
          </cell>
          <cell r="AX2894" t="str">
            <v>NASSORO HABIBU NASSORO</v>
          </cell>
          <cell r="AY2894" t="str">
            <v/>
          </cell>
          <cell r="AZ2894"/>
          <cell r="BA2894"/>
          <cell r="BB2894" t="str">
            <v/>
          </cell>
          <cell r="BC2894"/>
          <cell r="BD2894" t="str">
            <v/>
          </cell>
          <cell r="BE2894" t="str">
            <v/>
          </cell>
          <cell r="BF2894" t="str">
            <v>0</v>
          </cell>
        </row>
        <row r="2895">
          <cell r="A2895">
            <v>10076540</v>
          </cell>
          <cell r="B2895" t="str">
            <v>FRANCIS MAICO</v>
          </cell>
          <cell r="C2895" t="str">
            <v>MWANGANDA</v>
          </cell>
          <cell r="D2895" t="str">
            <v>KAYNAKÇI</v>
          </cell>
          <cell r="E2895" t="str">
            <v>WELDER</v>
          </cell>
          <cell r="F2895" t="str">
            <v>50107642</v>
          </cell>
          <cell r="G2895" t="str">
            <v>PETRA PROTEK</v>
          </cell>
          <cell r="H2895" t="str">
            <v>50107642</v>
          </cell>
          <cell r="I2895" t="str">
            <v>0BBQ</v>
          </cell>
          <cell r="J2895" t="str">
            <v>İNŞAAT GRUBU</v>
          </cell>
          <cell r="K2895" t="str">
            <v>50111073</v>
          </cell>
          <cell r="L2895" t="str">
            <v>TZ</v>
          </cell>
          <cell r="M2895" t="str">
            <v>Tanzanyalı</v>
          </cell>
          <cell r="N2895" t="str">
            <v>0037</v>
          </cell>
          <cell r="O2895" t="str">
            <v>İTİGİ</v>
          </cell>
          <cell r="P2895" t="str">
            <v>7B</v>
          </cell>
          <cell r="Q2895" t="str">
            <v>PETRA PROTEK</v>
          </cell>
          <cell r="R2895">
            <v>44903</v>
          </cell>
          <cell r="S2895">
            <v>44903</v>
          </cell>
          <cell r="T2895">
            <v>45103</v>
          </cell>
          <cell r="U2895" t="str">
            <v>Diğer nedenler</v>
          </cell>
          <cell r="V2895" t="str">
            <v>Mavi Yaka Direkt</v>
          </cell>
          <cell r="W2895" t="str">
            <v>LOT 3 (MIT)</v>
          </cell>
          <cell r="X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>OPERATÖR</v>
          </cell>
          <cell r="AC2895" t="str">
            <v>99</v>
          </cell>
          <cell r="AD2895" t="str">
            <v>LOT 3 (MIT)</v>
          </cell>
          <cell r="AE2895" t="str">
            <v>0113</v>
          </cell>
          <cell r="AF2895" t="str">
            <v/>
          </cell>
          <cell r="AG2895" t="str">
            <v>KM 785+000 - 829+305</v>
          </cell>
          <cell r="AH2895">
            <v>31648</v>
          </cell>
          <cell r="AI2895" t="str">
            <v>Bay</v>
          </cell>
          <cell r="AJ2895" t="str">
            <v>Yerel-Saatlik</v>
          </cell>
          <cell r="AK2895">
            <v>0</v>
          </cell>
          <cell r="AL2895" t="str">
            <v/>
          </cell>
          <cell r="AM2895" t="str">
            <v>201002</v>
          </cell>
          <cell r="AN2895" t="str">
            <v/>
          </cell>
          <cell r="AO2895" t="str">
            <v>T3</v>
          </cell>
          <cell r="AP2895" t="str">
            <v>5150</v>
          </cell>
          <cell r="AQ2895" t="str">
            <v>5175</v>
          </cell>
          <cell r="AR2895" t="str">
            <v/>
          </cell>
          <cell r="AS2895" t="str">
            <v/>
          </cell>
          <cell r="AT2895" t="str">
            <v/>
          </cell>
          <cell r="AU2895" t="str">
            <v/>
          </cell>
          <cell r="AV2895" t="str">
            <v/>
          </cell>
          <cell r="AW2895" t="str">
            <v/>
          </cell>
          <cell r="AX2895" t="str">
            <v>FRANCIS MAICO MWANGANDA</v>
          </cell>
          <cell r="AY2895" t="str">
            <v/>
          </cell>
          <cell r="AZ2895"/>
          <cell r="BA2895"/>
          <cell r="BB2895" t="str">
            <v/>
          </cell>
          <cell r="BC2895"/>
          <cell r="BD2895" t="str">
            <v/>
          </cell>
          <cell r="BE2895" t="str">
            <v/>
          </cell>
          <cell r="BF2895" t="str">
            <v>0</v>
          </cell>
        </row>
        <row r="2896">
          <cell r="A2896">
            <v>10076541</v>
          </cell>
          <cell r="B2896" t="str">
            <v>HAMZA ABDALLA</v>
          </cell>
          <cell r="C2896" t="str">
            <v>MUSA</v>
          </cell>
          <cell r="D2896" t="str">
            <v>KAYNAKÇI</v>
          </cell>
          <cell r="E2896" t="str">
            <v>WELDER</v>
          </cell>
          <cell r="F2896" t="str">
            <v>50107642</v>
          </cell>
          <cell r="G2896" t="str">
            <v>PETRA PROTEK</v>
          </cell>
          <cell r="H2896" t="str">
            <v>50107642</v>
          </cell>
          <cell r="I2896" t="str">
            <v>0BBQ</v>
          </cell>
          <cell r="J2896" t="str">
            <v>İNŞAAT GRUBU</v>
          </cell>
          <cell r="K2896" t="str">
            <v>50111073</v>
          </cell>
          <cell r="L2896" t="str">
            <v>TZ</v>
          </cell>
          <cell r="M2896" t="str">
            <v>Tanzanyalı</v>
          </cell>
          <cell r="N2896" t="str">
            <v>0037</v>
          </cell>
          <cell r="O2896" t="str">
            <v>İTİGİ</v>
          </cell>
          <cell r="P2896" t="str">
            <v>7B</v>
          </cell>
          <cell r="Q2896" t="str">
            <v>PETRA PROTEK</v>
          </cell>
          <cell r="R2896">
            <v>44903</v>
          </cell>
          <cell r="S2896">
            <v>44903</v>
          </cell>
          <cell r="T2896">
            <v>45103</v>
          </cell>
          <cell r="U2896" t="str">
            <v>Diğer nedenler</v>
          </cell>
          <cell r="V2896" t="str">
            <v>Mavi Yaka Direkt</v>
          </cell>
          <cell r="W2896" t="str">
            <v>LOT 3 (MIT)</v>
          </cell>
          <cell r="X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>OPERATÖR</v>
          </cell>
          <cell r="AC2896" t="str">
            <v>99</v>
          </cell>
          <cell r="AD2896" t="str">
            <v>LOT 3 (MIT)</v>
          </cell>
          <cell r="AE2896" t="str">
            <v>0113</v>
          </cell>
          <cell r="AF2896" t="str">
            <v/>
          </cell>
          <cell r="AG2896" t="str">
            <v>KM 785+000 - 829+305</v>
          </cell>
          <cell r="AH2896">
            <v>32143</v>
          </cell>
          <cell r="AI2896" t="str">
            <v>Bay</v>
          </cell>
          <cell r="AJ2896" t="str">
            <v>Yerel-Saatlik</v>
          </cell>
          <cell r="AK2896">
            <v>0</v>
          </cell>
          <cell r="AL2896" t="str">
            <v/>
          </cell>
          <cell r="AM2896" t="str">
            <v>201002</v>
          </cell>
          <cell r="AN2896" t="str">
            <v/>
          </cell>
          <cell r="AO2896" t="str">
            <v>T3</v>
          </cell>
          <cell r="AP2896" t="str">
            <v>5150</v>
          </cell>
          <cell r="AQ2896" t="str">
            <v>5175</v>
          </cell>
          <cell r="AR2896" t="str">
            <v/>
          </cell>
          <cell r="AS2896" t="str">
            <v/>
          </cell>
          <cell r="AT2896" t="str">
            <v/>
          </cell>
          <cell r="AU2896" t="str">
            <v/>
          </cell>
          <cell r="AV2896" t="str">
            <v/>
          </cell>
          <cell r="AW2896" t="str">
            <v/>
          </cell>
          <cell r="AX2896" t="str">
            <v>HAMZA ABDALLA MUSA</v>
          </cell>
          <cell r="AY2896" t="str">
            <v/>
          </cell>
          <cell r="AZ2896"/>
          <cell r="BA2896"/>
          <cell r="BB2896" t="str">
            <v/>
          </cell>
          <cell r="BC2896"/>
          <cell r="BD2896" t="str">
            <v/>
          </cell>
          <cell r="BE2896" t="str">
            <v/>
          </cell>
          <cell r="BF2896" t="str">
            <v>0</v>
          </cell>
        </row>
        <row r="2897">
          <cell r="A2897">
            <v>10076542</v>
          </cell>
          <cell r="B2897" t="str">
            <v>ISSA JUMA</v>
          </cell>
          <cell r="C2897" t="str">
            <v>KIBANGO</v>
          </cell>
          <cell r="D2897" t="str">
            <v>KAYNAKÇI</v>
          </cell>
          <cell r="E2897" t="str">
            <v>WELDER</v>
          </cell>
          <cell r="F2897" t="str">
            <v>50107642</v>
          </cell>
          <cell r="G2897" t="str">
            <v>PETRA PROTEK</v>
          </cell>
          <cell r="H2897" t="str">
            <v>50107642</v>
          </cell>
          <cell r="I2897" t="str">
            <v>0BBQ</v>
          </cell>
          <cell r="J2897" t="str">
            <v>İNŞAAT GRUBU</v>
          </cell>
          <cell r="K2897" t="str">
            <v>50111073</v>
          </cell>
          <cell r="L2897" t="str">
            <v>TZ</v>
          </cell>
          <cell r="M2897" t="str">
            <v>Tanzanyalı</v>
          </cell>
          <cell r="N2897" t="str">
            <v>0037</v>
          </cell>
          <cell r="O2897" t="str">
            <v>İTİGİ</v>
          </cell>
          <cell r="P2897" t="str">
            <v>7B</v>
          </cell>
          <cell r="Q2897" t="str">
            <v>PETRA PROTEK</v>
          </cell>
          <cell r="R2897">
            <v>44903</v>
          </cell>
          <cell r="S2897">
            <v>44903</v>
          </cell>
          <cell r="T2897">
            <v>45103</v>
          </cell>
          <cell r="U2897" t="str">
            <v>Diğer nedenler</v>
          </cell>
          <cell r="V2897" t="str">
            <v>Mavi Yaka Direkt</v>
          </cell>
          <cell r="W2897" t="str">
            <v>LOT 3 (MIT)</v>
          </cell>
          <cell r="X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>OPERATÖR</v>
          </cell>
          <cell r="AC2897" t="str">
            <v>99</v>
          </cell>
          <cell r="AD2897" t="str">
            <v>LOT 3 (MIT)</v>
          </cell>
          <cell r="AE2897" t="str">
            <v>0113</v>
          </cell>
          <cell r="AF2897" t="str">
            <v/>
          </cell>
          <cell r="AG2897" t="str">
            <v>KM 785+000 - 829+305</v>
          </cell>
          <cell r="AH2897">
            <v>31648</v>
          </cell>
          <cell r="AI2897" t="str">
            <v>Bay</v>
          </cell>
          <cell r="AJ2897" t="str">
            <v>Yerel-Saatlik</v>
          </cell>
          <cell r="AK2897">
            <v>0</v>
          </cell>
          <cell r="AL2897" t="str">
            <v/>
          </cell>
          <cell r="AM2897" t="str">
            <v>201002</v>
          </cell>
          <cell r="AN2897" t="str">
            <v/>
          </cell>
          <cell r="AO2897" t="str">
            <v>T3</v>
          </cell>
          <cell r="AP2897" t="str">
            <v>5150</v>
          </cell>
          <cell r="AQ2897" t="str">
            <v>5175</v>
          </cell>
          <cell r="AR2897" t="str">
            <v/>
          </cell>
          <cell r="AS2897" t="str">
            <v/>
          </cell>
          <cell r="AT2897" t="str">
            <v/>
          </cell>
          <cell r="AU2897" t="str">
            <v/>
          </cell>
          <cell r="AV2897" t="str">
            <v/>
          </cell>
          <cell r="AW2897" t="str">
            <v/>
          </cell>
          <cell r="AX2897" t="str">
            <v>ISSA JUMA KIBANGO</v>
          </cell>
          <cell r="AY2897" t="str">
            <v/>
          </cell>
          <cell r="AZ2897"/>
          <cell r="BA2897"/>
          <cell r="BB2897" t="str">
            <v/>
          </cell>
          <cell r="BC2897"/>
          <cell r="BD2897" t="str">
            <v/>
          </cell>
          <cell r="BE2897" t="str">
            <v/>
          </cell>
          <cell r="BF2897" t="str">
            <v>0</v>
          </cell>
        </row>
        <row r="2898">
          <cell r="A2898">
            <v>10076543</v>
          </cell>
          <cell r="B2898" t="str">
            <v>MAICO YUDES</v>
          </cell>
          <cell r="C2898" t="str">
            <v>SIMBA</v>
          </cell>
          <cell r="D2898" t="str">
            <v>KAYNAKÇI</v>
          </cell>
          <cell r="E2898" t="str">
            <v>WELDER</v>
          </cell>
          <cell r="F2898" t="str">
            <v>50107642</v>
          </cell>
          <cell r="G2898" t="str">
            <v>PETRA PROTEK</v>
          </cell>
          <cell r="H2898" t="str">
            <v>50107642</v>
          </cell>
          <cell r="I2898" t="str">
            <v>0BBQ</v>
          </cell>
          <cell r="J2898" t="str">
            <v>İNŞAAT GRUBU</v>
          </cell>
          <cell r="K2898" t="str">
            <v>50111073</v>
          </cell>
          <cell r="L2898" t="str">
            <v>TZ</v>
          </cell>
          <cell r="M2898" t="str">
            <v>Tanzanyalı</v>
          </cell>
          <cell r="N2898" t="str">
            <v>0037</v>
          </cell>
          <cell r="O2898" t="str">
            <v>İTİGİ</v>
          </cell>
          <cell r="P2898" t="str">
            <v>7B</v>
          </cell>
          <cell r="Q2898" t="str">
            <v>PETRA PROTEK</v>
          </cell>
          <cell r="R2898">
            <v>44903</v>
          </cell>
          <cell r="S2898">
            <v>44903</v>
          </cell>
          <cell r="T2898">
            <v>45103</v>
          </cell>
          <cell r="U2898" t="str">
            <v>Diğer nedenler</v>
          </cell>
          <cell r="V2898" t="str">
            <v>Mavi Yaka Direkt</v>
          </cell>
          <cell r="W2898" t="str">
            <v>LOT 3 (MIT)</v>
          </cell>
          <cell r="X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>OPERATÖR</v>
          </cell>
          <cell r="AC2898" t="str">
            <v>99</v>
          </cell>
          <cell r="AD2898" t="str">
            <v>LOT 3 (MIT)</v>
          </cell>
          <cell r="AE2898" t="str">
            <v>0113</v>
          </cell>
          <cell r="AF2898" t="str">
            <v/>
          </cell>
          <cell r="AG2898" t="str">
            <v>KM 785+000 - 829+305</v>
          </cell>
          <cell r="AH2898">
            <v>31648</v>
          </cell>
          <cell r="AI2898" t="str">
            <v>Bay</v>
          </cell>
          <cell r="AJ2898" t="str">
            <v>Yerel-Saatlik</v>
          </cell>
          <cell r="AK2898">
            <v>0</v>
          </cell>
          <cell r="AL2898" t="str">
            <v/>
          </cell>
          <cell r="AM2898" t="str">
            <v>201002</v>
          </cell>
          <cell r="AN2898" t="str">
            <v/>
          </cell>
          <cell r="AO2898" t="str">
            <v>T3</v>
          </cell>
          <cell r="AP2898" t="str">
            <v>5150</v>
          </cell>
          <cell r="AQ2898" t="str">
            <v>5175</v>
          </cell>
          <cell r="AR2898" t="str">
            <v/>
          </cell>
          <cell r="AS2898" t="str">
            <v/>
          </cell>
          <cell r="AT2898" t="str">
            <v/>
          </cell>
          <cell r="AU2898" t="str">
            <v/>
          </cell>
          <cell r="AV2898" t="str">
            <v/>
          </cell>
          <cell r="AW2898" t="str">
            <v/>
          </cell>
          <cell r="AX2898" t="str">
            <v>MAICO YUDES SIMBA</v>
          </cell>
          <cell r="AY2898" t="str">
            <v/>
          </cell>
          <cell r="AZ2898"/>
          <cell r="BA2898"/>
          <cell r="BB2898" t="str">
            <v/>
          </cell>
          <cell r="BC2898"/>
          <cell r="BD2898" t="str">
            <v/>
          </cell>
          <cell r="BE2898" t="str">
            <v/>
          </cell>
          <cell r="BF2898" t="str">
            <v>0</v>
          </cell>
        </row>
        <row r="2899">
          <cell r="A2899">
            <v>10076535</v>
          </cell>
          <cell r="B2899" t="str">
            <v>AMADI PITA</v>
          </cell>
          <cell r="C2899" t="str">
            <v>MASAIYA</v>
          </cell>
          <cell r="D2899" t="str">
            <v>SIHHİ TESİSATÇI</v>
          </cell>
          <cell r="E2899" t="str">
            <v>PLUMBER</v>
          </cell>
          <cell r="F2899" t="str">
            <v>50107642</v>
          </cell>
          <cell r="G2899" t="str">
            <v>PETRA PROTEK</v>
          </cell>
          <cell r="H2899" t="str">
            <v>50107642</v>
          </cell>
          <cell r="I2899" t="str">
            <v>0BBQ</v>
          </cell>
          <cell r="J2899" t="str">
            <v>İNŞAAT GRUBU</v>
          </cell>
          <cell r="K2899" t="str">
            <v>50111127</v>
          </cell>
          <cell r="L2899" t="str">
            <v>TZ</v>
          </cell>
          <cell r="M2899" t="str">
            <v>Tanzanyalı</v>
          </cell>
          <cell r="N2899" t="str">
            <v>0037</v>
          </cell>
          <cell r="O2899" t="str">
            <v>İTİGİ</v>
          </cell>
          <cell r="P2899" t="str">
            <v>7B</v>
          </cell>
          <cell r="Q2899" t="str">
            <v>PETRA PROTEK</v>
          </cell>
          <cell r="R2899">
            <v>44903</v>
          </cell>
          <cell r="S2899">
            <v>44903</v>
          </cell>
          <cell r="T2899">
            <v>45103</v>
          </cell>
          <cell r="U2899" t="str">
            <v>Diğer nedenler</v>
          </cell>
          <cell r="V2899" t="str">
            <v>Mavi Yaka Direkt</v>
          </cell>
          <cell r="W2899" t="str">
            <v>LOT 3 (MIT)</v>
          </cell>
          <cell r="X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>USTA</v>
          </cell>
          <cell r="AC2899" t="str">
            <v>99</v>
          </cell>
          <cell r="AD2899" t="str">
            <v>LOT 3 (MIT)</v>
          </cell>
          <cell r="AE2899" t="str">
            <v>0113</v>
          </cell>
          <cell r="AF2899" t="str">
            <v/>
          </cell>
          <cell r="AG2899" t="str">
            <v>KM 785+000 - 829+305</v>
          </cell>
          <cell r="AH2899">
            <v>30578</v>
          </cell>
          <cell r="AI2899" t="str">
            <v>Bay</v>
          </cell>
          <cell r="AJ2899" t="str">
            <v>Yerel-Saatlik</v>
          </cell>
          <cell r="AK2899">
            <v>0</v>
          </cell>
          <cell r="AL2899" t="str">
            <v/>
          </cell>
          <cell r="AM2899" t="str">
            <v>201002</v>
          </cell>
          <cell r="AN2899" t="str">
            <v/>
          </cell>
          <cell r="AO2899" t="str">
            <v>T3</v>
          </cell>
          <cell r="AP2899" t="str">
            <v>5150</v>
          </cell>
          <cell r="AQ2899" t="str">
            <v>5175</v>
          </cell>
          <cell r="AR2899" t="str">
            <v/>
          </cell>
          <cell r="AS2899" t="str">
            <v/>
          </cell>
          <cell r="AT2899" t="str">
            <v/>
          </cell>
          <cell r="AU2899" t="str">
            <v/>
          </cell>
          <cell r="AV2899" t="str">
            <v/>
          </cell>
          <cell r="AW2899" t="str">
            <v/>
          </cell>
          <cell r="AX2899" t="str">
            <v>AMADI PITA MASAIYA</v>
          </cell>
          <cell r="AY2899" t="str">
            <v/>
          </cell>
          <cell r="AZ2899"/>
          <cell r="BA2899"/>
          <cell r="BB2899" t="str">
            <v/>
          </cell>
          <cell r="BC2899"/>
          <cell r="BD2899" t="str">
            <v/>
          </cell>
          <cell r="BE2899" t="str">
            <v/>
          </cell>
          <cell r="BF2899" t="str">
            <v>0</v>
          </cell>
        </row>
        <row r="2900">
          <cell r="A2900">
            <v>10076533</v>
          </cell>
          <cell r="B2900" t="str">
            <v>ABDALLA MUHAMMED</v>
          </cell>
          <cell r="C2900" t="str">
            <v>NKANGA</v>
          </cell>
          <cell r="D2900" t="str">
            <v>SIHHİ TESİSATÇI</v>
          </cell>
          <cell r="E2900" t="str">
            <v>PLUMBER</v>
          </cell>
          <cell r="F2900" t="str">
            <v>50107642</v>
          </cell>
          <cell r="G2900" t="str">
            <v>PETRA PROTEK</v>
          </cell>
          <cell r="H2900" t="str">
            <v>50107642</v>
          </cell>
          <cell r="I2900" t="str">
            <v>0BBQ</v>
          </cell>
          <cell r="J2900" t="str">
            <v>İNŞAAT GRUBU</v>
          </cell>
          <cell r="K2900" t="str">
            <v>50111127</v>
          </cell>
          <cell r="L2900" t="str">
            <v>TZ</v>
          </cell>
          <cell r="M2900" t="str">
            <v>Tanzanyalı</v>
          </cell>
          <cell r="N2900" t="str">
            <v>0037</v>
          </cell>
          <cell r="O2900" t="str">
            <v>İTİGİ</v>
          </cell>
          <cell r="P2900" t="str">
            <v>7B</v>
          </cell>
          <cell r="Q2900" t="str">
            <v>PETRA PROTEK</v>
          </cell>
          <cell r="R2900">
            <v>44903</v>
          </cell>
          <cell r="S2900">
            <v>44903</v>
          </cell>
          <cell r="T2900">
            <v>45089</v>
          </cell>
          <cell r="U2900" t="str">
            <v>Dnm.S.İş Sözl. işverence feshi</v>
          </cell>
          <cell r="V2900" t="str">
            <v>Mavi Yaka Direkt</v>
          </cell>
          <cell r="W2900" t="str">
            <v>LOT 3 (MIT)</v>
          </cell>
          <cell r="X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>USTA</v>
          </cell>
          <cell r="AC2900" t="str">
            <v>99</v>
          </cell>
          <cell r="AD2900" t="str">
            <v>LOT 3 (MIT)</v>
          </cell>
          <cell r="AE2900" t="str">
            <v>0113</v>
          </cell>
          <cell r="AF2900" t="str">
            <v/>
          </cell>
          <cell r="AG2900" t="str">
            <v>KM 785+000 - 829+305</v>
          </cell>
          <cell r="AH2900">
            <v>30578</v>
          </cell>
          <cell r="AI2900" t="str">
            <v>Bay</v>
          </cell>
          <cell r="AJ2900" t="str">
            <v>Yerel-Saatlik</v>
          </cell>
          <cell r="AK2900">
            <v>0</v>
          </cell>
          <cell r="AL2900" t="str">
            <v/>
          </cell>
          <cell r="AM2900" t="str">
            <v>201002</v>
          </cell>
          <cell r="AN2900" t="str">
            <v/>
          </cell>
          <cell r="AO2900" t="str">
            <v>T3</v>
          </cell>
          <cell r="AP2900" t="str">
            <v>5150</v>
          </cell>
          <cell r="AQ2900" t="str">
            <v>5175</v>
          </cell>
          <cell r="AR2900" t="str">
            <v/>
          </cell>
          <cell r="AS2900" t="str">
            <v/>
          </cell>
          <cell r="AT2900" t="str">
            <v/>
          </cell>
          <cell r="AU2900" t="str">
            <v/>
          </cell>
          <cell r="AV2900" t="str">
            <v/>
          </cell>
          <cell r="AW2900" t="str">
            <v/>
          </cell>
          <cell r="AX2900" t="str">
            <v>ABDALLA MUHAMMED NKANGA</v>
          </cell>
          <cell r="AY2900" t="str">
            <v/>
          </cell>
          <cell r="AZ2900"/>
          <cell r="BA2900"/>
          <cell r="BB2900" t="str">
            <v/>
          </cell>
          <cell r="BC2900"/>
          <cell r="BD2900" t="str">
            <v/>
          </cell>
          <cell r="BE2900" t="str">
            <v/>
          </cell>
          <cell r="BF2900" t="str">
            <v>0</v>
          </cell>
        </row>
        <row r="2901">
          <cell r="A2901">
            <v>10076529</v>
          </cell>
          <cell r="B2901" t="str">
            <v>BRIGHTON JULIUS</v>
          </cell>
          <cell r="C2901" t="str">
            <v>IBARA</v>
          </cell>
          <cell r="D2901" t="str">
            <v>SIHHİ TESİSATÇI</v>
          </cell>
          <cell r="E2901" t="str">
            <v>PLUMBER</v>
          </cell>
          <cell r="F2901" t="str">
            <v>50107642</v>
          </cell>
          <cell r="G2901" t="str">
            <v>PETRA PROTEK</v>
          </cell>
          <cell r="H2901" t="str">
            <v>50107642</v>
          </cell>
          <cell r="I2901" t="str">
            <v>0BBQ</v>
          </cell>
          <cell r="J2901" t="str">
            <v>İNŞAAT GRUBU</v>
          </cell>
          <cell r="K2901" t="str">
            <v>50111127</v>
          </cell>
          <cell r="L2901" t="str">
            <v>TZ</v>
          </cell>
          <cell r="M2901" t="str">
            <v>Tanzanyalı</v>
          </cell>
          <cell r="N2901" t="str">
            <v>0037</v>
          </cell>
          <cell r="O2901" t="str">
            <v>İTİGİ</v>
          </cell>
          <cell r="P2901" t="str">
            <v>7B</v>
          </cell>
          <cell r="Q2901" t="str">
            <v>PETRA PROTEK</v>
          </cell>
          <cell r="R2901">
            <v>44903</v>
          </cell>
          <cell r="S2901">
            <v>44903</v>
          </cell>
          <cell r="T2901">
            <v>45089</v>
          </cell>
          <cell r="U2901" t="str">
            <v>Dnm.S.İş Sözl. işverence feshi</v>
          </cell>
          <cell r="V2901" t="str">
            <v>Mavi Yaka Direkt</v>
          </cell>
          <cell r="W2901" t="str">
            <v>LOT 3 (MIT)</v>
          </cell>
          <cell r="X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>USTA</v>
          </cell>
          <cell r="AC2901" t="str">
            <v>99</v>
          </cell>
          <cell r="AD2901" t="str">
            <v>LOT 3 (MIT)</v>
          </cell>
          <cell r="AE2901" t="str">
            <v>0113</v>
          </cell>
          <cell r="AF2901" t="str">
            <v/>
          </cell>
          <cell r="AG2901" t="str">
            <v>KM 785+000 - 829+305</v>
          </cell>
          <cell r="AH2901">
            <v>30578</v>
          </cell>
          <cell r="AI2901" t="str">
            <v>Bay</v>
          </cell>
          <cell r="AJ2901" t="str">
            <v>Yerel-Saatlik</v>
          </cell>
          <cell r="AK2901">
            <v>0</v>
          </cell>
          <cell r="AL2901" t="str">
            <v/>
          </cell>
          <cell r="AM2901" t="str">
            <v>201002</v>
          </cell>
          <cell r="AN2901" t="str">
            <v/>
          </cell>
          <cell r="AO2901" t="str">
            <v>T3</v>
          </cell>
          <cell r="AP2901" t="str">
            <v>5150</v>
          </cell>
          <cell r="AQ2901" t="str">
            <v>5175</v>
          </cell>
          <cell r="AR2901" t="str">
            <v/>
          </cell>
          <cell r="AS2901" t="str">
            <v/>
          </cell>
          <cell r="AT2901" t="str">
            <v/>
          </cell>
          <cell r="AU2901" t="str">
            <v/>
          </cell>
          <cell r="AV2901" t="str">
            <v/>
          </cell>
          <cell r="AW2901" t="str">
            <v/>
          </cell>
          <cell r="AX2901" t="str">
            <v>BRIGHTON JULIUS IBARA</v>
          </cell>
          <cell r="AY2901" t="str">
            <v/>
          </cell>
          <cell r="AZ2901"/>
          <cell r="BA2901"/>
          <cell r="BB2901" t="str">
            <v/>
          </cell>
          <cell r="BC2901"/>
          <cell r="BD2901" t="str">
            <v/>
          </cell>
          <cell r="BE2901" t="str">
            <v/>
          </cell>
          <cell r="BF2901" t="str">
            <v>0</v>
          </cell>
        </row>
        <row r="2902">
          <cell r="A2902">
            <v>10076527</v>
          </cell>
          <cell r="B2902" t="str">
            <v>HAMADI ABDU</v>
          </cell>
          <cell r="C2902" t="str">
            <v>AMRI</v>
          </cell>
          <cell r="D2902" t="str">
            <v>BOYACI</v>
          </cell>
          <cell r="E2902" t="str">
            <v>PAINTER</v>
          </cell>
          <cell r="F2902" t="str">
            <v>50107642</v>
          </cell>
          <cell r="G2902" t="str">
            <v>PETRA PROTEK</v>
          </cell>
          <cell r="H2902" t="str">
            <v>50107642</v>
          </cell>
          <cell r="I2902" t="str">
            <v>0BBQ</v>
          </cell>
          <cell r="J2902" t="str">
            <v>İNŞAAT GRUBU</v>
          </cell>
          <cell r="K2902" t="str">
            <v>50109381</v>
          </cell>
          <cell r="L2902" t="str">
            <v>TZ</v>
          </cell>
          <cell r="M2902" t="str">
            <v>Tanzanyalı</v>
          </cell>
          <cell r="N2902" t="str">
            <v>0035</v>
          </cell>
          <cell r="O2902" t="str">
            <v>TABORA</v>
          </cell>
          <cell r="P2902" t="str">
            <v>7B</v>
          </cell>
          <cell r="Q2902" t="str">
            <v>PETRA PROTEK</v>
          </cell>
          <cell r="R2902">
            <v>44903</v>
          </cell>
          <cell r="S2902">
            <v>44903</v>
          </cell>
          <cell r="T2902">
            <v>44985</v>
          </cell>
          <cell r="U2902" t="str">
            <v>Diğer nedenler</v>
          </cell>
          <cell r="V2902" t="str">
            <v>Mavi Yaka Direkt</v>
          </cell>
          <cell r="W2902" t="str">
            <v>LOT 3 (MIT)</v>
          </cell>
          <cell r="X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>USTA</v>
          </cell>
          <cell r="AC2902" t="str">
            <v>99</v>
          </cell>
          <cell r="AD2902" t="str">
            <v>LOT 3 (MIT)</v>
          </cell>
          <cell r="AE2902" t="str">
            <v>0113</v>
          </cell>
          <cell r="AF2902" t="str">
            <v/>
          </cell>
          <cell r="AG2902" t="str">
            <v>KM 785+000 - 829+305</v>
          </cell>
          <cell r="AH2902">
            <v>31648</v>
          </cell>
          <cell r="AI2902" t="str">
            <v>Bay</v>
          </cell>
          <cell r="AJ2902" t="str">
            <v>Yerel-Saatlik</v>
          </cell>
          <cell r="AK2902">
            <v>0</v>
          </cell>
          <cell r="AL2902" t="str">
            <v/>
          </cell>
          <cell r="AM2902" t="str">
            <v>201002</v>
          </cell>
          <cell r="AN2902" t="str">
            <v/>
          </cell>
          <cell r="AO2902" t="str">
            <v>T3</v>
          </cell>
          <cell r="AP2902" t="str">
            <v>5150</v>
          </cell>
          <cell r="AQ2902" t="str">
            <v>5175</v>
          </cell>
          <cell r="AR2902" t="str">
            <v/>
          </cell>
          <cell r="AS2902" t="str">
            <v/>
          </cell>
          <cell r="AT2902" t="str">
            <v/>
          </cell>
          <cell r="AU2902" t="str">
            <v/>
          </cell>
          <cell r="AV2902" t="str">
            <v/>
          </cell>
          <cell r="AW2902" t="str">
            <v/>
          </cell>
          <cell r="AX2902" t="str">
            <v>HAMADI ABDU AMRI</v>
          </cell>
          <cell r="AY2902" t="str">
            <v/>
          </cell>
          <cell r="AZ2902"/>
          <cell r="BA2902"/>
          <cell r="BB2902" t="str">
            <v/>
          </cell>
          <cell r="BC2902"/>
          <cell r="BD2902" t="str">
            <v/>
          </cell>
          <cell r="BE2902" t="str">
            <v/>
          </cell>
          <cell r="BF2902" t="str">
            <v>0</v>
          </cell>
        </row>
        <row r="2903">
          <cell r="A2903">
            <v>10076526</v>
          </cell>
          <cell r="B2903" t="str">
            <v>MOHAMMED H.</v>
          </cell>
          <cell r="C2903" t="str">
            <v>MOHAMED</v>
          </cell>
          <cell r="D2903" t="str">
            <v>BOYACI</v>
          </cell>
          <cell r="E2903" t="str">
            <v>PAINTER</v>
          </cell>
          <cell r="F2903" t="str">
            <v>50107642</v>
          </cell>
          <cell r="G2903" t="str">
            <v>PETRA PROTEK</v>
          </cell>
          <cell r="H2903" t="str">
            <v>50107642</v>
          </cell>
          <cell r="I2903" t="str">
            <v>0BBQ</v>
          </cell>
          <cell r="J2903" t="str">
            <v>İNŞAAT GRUBU</v>
          </cell>
          <cell r="K2903" t="str">
            <v>50109381</v>
          </cell>
          <cell r="L2903" t="str">
            <v>TZ</v>
          </cell>
          <cell r="M2903" t="str">
            <v>Tanzanyalı</v>
          </cell>
          <cell r="N2903" t="str">
            <v>0035</v>
          </cell>
          <cell r="O2903" t="str">
            <v>TABORA</v>
          </cell>
          <cell r="P2903" t="str">
            <v>7B</v>
          </cell>
          <cell r="Q2903" t="str">
            <v>PETRA PROTEK</v>
          </cell>
          <cell r="R2903">
            <v>44903</v>
          </cell>
          <cell r="S2903">
            <v>44903</v>
          </cell>
          <cell r="T2903">
            <v>44922</v>
          </cell>
          <cell r="U2903" t="str">
            <v>Diğer nedenler</v>
          </cell>
          <cell r="V2903" t="str">
            <v>Mavi Yaka Direkt</v>
          </cell>
          <cell r="W2903" t="str">
            <v>LOT 3 (MIT)</v>
          </cell>
          <cell r="X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>USTA</v>
          </cell>
          <cell r="AC2903" t="str">
            <v>99</v>
          </cell>
          <cell r="AD2903" t="str">
            <v>LOT 3 (MIT)</v>
          </cell>
          <cell r="AE2903" t="str">
            <v>0113</v>
          </cell>
          <cell r="AF2903" t="str">
            <v/>
          </cell>
          <cell r="AG2903" t="str">
            <v>KM 785+000 - 829+305</v>
          </cell>
          <cell r="AH2903">
            <v>31648</v>
          </cell>
          <cell r="AI2903" t="str">
            <v>Bay</v>
          </cell>
          <cell r="AJ2903" t="str">
            <v>Yerel-Saatlik</v>
          </cell>
          <cell r="AK2903">
            <v>0</v>
          </cell>
          <cell r="AL2903" t="str">
            <v/>
          </cell>
          <cell r="AM2903" t="str">
            <v>201002</v>
          </cell>
          <cell r="AN2903" t="str">
            <v/>
          </cell>
          <cell r="AO2903" t="str">
            <v>T3</v>
          </cell>
          <cell r="AP2903" t="str">
            <v>5150</v>
          </cell>
          <cell r="AQ2903" t="str">
            <v>5175</v>
          </cell>
          <cell r="AR2903" t="str">
            <v/>
          </cell>
          <cell r="AS2903" t="str">
            <v/>
          </cell>
          <cell r="AT2903" t="str">
            <v/>
          </cell>
          <cell r="AU2903" t="str">
            <v/>
          </cell>
          <cell r="AV2903" t="str">
            <v/>
          </cell>
          <cell r="AW2903" t="str">
            <v/>
          </cell>
          <cell r="AX2903" t="str">
            <v>MOHAMMED H. MOHAMED</v>
          </cell>
          <cell r="AY2903" t="str">
            <v/>
          </cell>
          <cell r="AZ2903"/>
          <cell r="BA2903"/>
          <cell r="BB2903" t="str">
            <v/>
          </cell>
          <cell r="BC2903"/>
          <cell r="BD2903" t="str">
            <v/>
          </cell>
          <cell r="BE2903" t="str">
            <v/>
          </cell>
          <cell r="BF2903" t="str">
            <v>0</v>
          </cell>
        </row>
        <row r="2904">
          <cell r="A2904">
            <v>10076524</v>
          </cell>
          <cell r="B2904" t="str">
            <v>MUHAMMED J.</v>
          </cell>
          <cell r="C2904" t="str">
            <v>MORUSU</v>
          </cell>
          <cell r="D2904" t="str">
            <v>BOYACI</v>
          </cell>
          <cell r="E2904" t="str">
            <v>PAINTER</v>
          </cell>
          <cell r="F2904" t="str">
            <v>50107642</v>
          </cell>
          <cell r="G2904" t="str">
            <v>PETRA PROTEK</v>
          </cell>
          <cell r="H2904" t="str">
            <v>50107642</v>
          </cell>
          <cell r="I2904" t="str">
            <v>0BBQ</v>
          </cell>
          <cell r="J2904" t="str">
            <v>İNŞAAT GRUBU</v>
          </cell>
          <cell r="K2904" t="str">
            <v>50109381</v>
          </cell>
          <cell r="L2904" t="str">
            <v>TZ</v>
          </cell>
          <cell r="M2904" t="str">
            <v>Tanzanyalı</v>
          </cell>
          <cell r="N2904" t="str">
            <v>0035</v>
          </cell>
          <cell r="O2904" t="str">
            <v>TABORA</v>
          </cell>
          <cell r="P2904" t="str">
            <v>7B</v>
          </cell>
          <cell r="Q2904" t="str">
            <v>PETRA PROTEK</v>
          </cell>
          <cell r="R2904">
            <v>44903</v>
          </cell>
          <cell r="S2904">
            <v>44903</v>
          </cell>
          <cell r="T2904">
            <v>44962</v>
          </cell>
          <cell r="U2904" t="str">
            <v>Diğer nedenler</v>
          </cell>
          <cell r="V2904" t="str">
            <v>Mavi Yaka Direkt</v>
          </cell>
          <cell r="W2904" t="str">
            <v>LOT 3 (MIT)</v>
          </cell>
          <cell r="X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>USTA</v>
          </cell>
          <cell r="AC2904" t="str">
            <v>99</v>
          </cell>
          <cell r="AD2904" t="str">
            <v>LOT 3 (MIT)</v>
          </cell>
          <cell r="AE2904" t="str">
            <v>0113</v>
          </cell>
          <cell r="AF2904" t="str">
            <v/>
          </cell>
          <cell r="AG2904" t="str">
            <v>KM 785+000 - 829+305</v>
          </cell>
          <cell r="AH2904">
            <v>31648</v>
          </cell>
          <cell r="AI2904" t="str">
            <v>Bay</v>
          </cell>
          <cell r="AJ2904" t="str">
            <v>Yerel-Saatlik</v>
          </cell>
          <cell r="AK2904">
            <v>0</v>
          </cell>
          <cell r="AL2904" t="str">
            <v/>
          </cell>
          <cell r="AM2904" t="str">
            <v>201002</v>
          </cell>
          <cell r="AN2904" t="str">
            <v/>
          </cell>
          <cell r="AO2904" t="str">
            <v>T3</v>
          </cell>
          <cell r="AP2904" t="str">
            <v>5150</v>
          </cell>
          <cell r="AQ2904" t="str">
            <v>5175</v>
          </cell>
          <cell r="AR2904" t="str">
            <v/>
          </cell>
          <cell r="AS2904" t="str">
            <v/>
          </cell>
          <cell r="AT2904" t="str">
            <v/>
          </cell>
          <cell r="AU2904" t="str">
            <v/>
          </cell>
          <cell r="AV2904" t="str">
            <v/>
          </cell>
          <cell r="AW2904" t="str">
            <v/>
          </cell>
          <cell r="AX2904" t="str">
            <v>MUHAMMED J. MORUSU</v>
          </cell>
          <cell r="AY2904" t="str">
            <v/>
          </cell>
          <cell r="AZ2904"/>
          <cell r="BA2904"/>
          <cell r="BB2904" t="str">
            <v/>
          </cell>
          <cell r="BC2904"/>
          <cell r="BD2904" t="str">
            <v/>
          </cell>
          <cell r="BE2904" t="str">
            <v/>
          </cell>
          <cell r="BF2904" t="str">
            <v>0</v>
          </cell>
        </row>
        <row r="2905">
          <cell r="A2905">
            <v>10076523</v>
          </cell>
          <cell r="B2905" t="str">
            <v>HEMEDI</v>
          </cell>
          <cell r="C2905" t="str">
            <v>MSALICHUMA</v>
          </cell>
          <cell r="D2905" t="str">
            <v>BOYACI</v>
          </cell>
          <cell r="E2905" t="str">
            <v>PAINTER</v>
          </cell>
          <cell r="F2905" t="str">
            <v>50107642</v>
          </cell>
          <cell r="G2905" t="str">
            <v>PETRA PROTEK</v>
          </cell>
          <cell r="H2905" t="str">
            <v>50107642</v>
          </cell>
          <cell r="I2905" t="str">
            <v>0BBQ</v>
          </cell>
          <cell r="J2905" t="str">
            <v>İNŞAAT GRUBU</v>
          </cell>
          <cell r="K2905" t="str">
            <v>50109381</v>
          </cell>
          <cell r="L2905" t="str">
            <v>TZ</v>
          </cell>
          <cell r="M2905" t="str">
            <v>Tanzanyalı</v>
          </cell>
          <cell r="N2905" t="str">
            <v>0035</v>
          </cell>
          <cell r="O2905" t="str">
            <v>TABORA</v>
          </cell>
          <cell r="P2905" t="str">
            <v>7B</v>
          </cell>
          <cell r="Q2905" t="str">
            <v>PETRA PROTEK</v>
          </cell>
          <cell r="R2905">
            <v>44903</v>
          </cell>
          <cell r="S2905">
            <v>44903</v>
          </cell>
          <cell r="T2905">
            <v>44999</v>
          </cell>
          <cell r="U2905" t="str">
            <v>Dnm.S.İş Sözl. işverence feshi</v>
          </cell>
          <cell r="V2905" t="str">
            <v>Mavi Yaka Direkt</v>
          </cell>
          <cell r="W2905" t="str">
            <v>LOT 3 (MIT)</v>
          </cell>
          <cell r="X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>USTA</v>
          </cell>
          <cell r="AC2905" t="str">
            <v>99</v>
          </cell>
          <cell r="AD2905" t="str">
            <v>LOT 3 (MIT)</v>
          </cell>
          <cell r="AE2905" t="str">
            <v>0113</v>
          </cell>
          <cell r="AF2905" t="str">
            <v/>
          </cell>
          <cell r="AG2905" t="str">
            <v>KM 785+000 - 829+305</v>
          </cell>
          <cell r="AH2905">
            <v>31648</v>
          </cell>
          <cell r="AI2905" t="str">
            <v>Bay</v>
          </cell>
          <cell r="AJ2905" t="str">
            <v>Yerel-Saatlik</v>
          </cell>
          <cell r="AK2905">
            <v>0</v>
          </cell>
          <cell r="AL2905" t="str">
            <v/>
          </cell>
          <cell r="AM2905" t="str">
            <v>201002</v>
          </cell>
          <cell r="AN2905" t="str">
            <v/>
          </cell>
          <cell r="AO2905" t="str">
            <v>T3</v>
          </cell>
          <cell r="AP2905" t="str">
            <v>5150</v>
          </cell>
          <cell r="AQ2905" t="str">
            <v>5175</v>
          </cell>
          <cell r="AR2905" t="str">
            <v/>
          </cell>
          <cell r="AS2905" t="str">
            <v/>
          </cell>
          <cell r="AT2905" t="str">
            <v/>
          </cell>
          <cell r="AU2905" t="str">
            <v/>
          </cell>
          <cell r="AV2905" t="str">
            <v/>
          </cell>
          <cell r="AW2905" t="str">
            <v/>
          </cell>
          <cell r="AX2905" t="str">
            <v>HEMEDI MSALICHUMA</v>
          </cell>
          <cell r="AY2905" t="str">
            <v/>
          </cell>
          <cell r="AZ2905"/>
          <cell r="BA2905"/>
          <cell r="BB2905" t="str">
            <v/>
          </cell>
          <cell r="BC2905"/>
          <cell r="BD2905" t="str">
            <v/>
          </cell>
          <cell r="BE2905" t="str">
            <v/>
          </cell>
          <cell r="BF2905" t="str">
            <v>0</v>
          </cell>
        </row>
        <row r="2906">
          <cell r="A2906">
            <v>10076522</v>
          </cell>
          <cell r="B2906" t="str">
            <v>ADAMU OMARY</v>
          </cell>
          <cell r="C2906" t="str">
            <v>ZOMBE</v>
          </cell>
          <cell r="D2906" t="str">
            <v>KALIPÇI</v>
          </cell>
          <cell r="E2906" t="str">
            <v>FORMWORKER</v>
          </cell>
          <cell r="F2906" t="str">
            <v>50107642</v>
          </cell>
          <cell r="G2906" t="str">
            <v>PETRA PROTEK</v>
          </cell>
          <cell r="H2906" t="str">
            <v>50107642</v>
          </cell>
          <cell r="I2906" t="str">
            <v>0BBQ</v>
          </cell>
          <cell r="J2906" t="str">
            <v>İNŞAAT GRUBU</v>
          </cell>
          <cell r="K2906" t="str">
            <v>50107846</v>
          </cell>
          <cell r="L2906" t="str">
            <v>TZ</v>
          </cell>
          <cell r="M2906" t="str">
            <v>Tanzanyalı</v>
          </cell>
          <cell r="N2906" t="str">
            <v>0035</v>
          </cell>
          <cell r="O2906" t="str">
            <v>TABORA</v>
          </cell>
          <cell r="P2906" t="str">
            <v>7B</v>
          </cell>
          <cell r="Q2906" t="str">
            <v>PETRA PROTEK</v>
          </cell>
          <cell r="R2906">
            <v>44903</v>
          </cell>
          <cell r="S2906">
            <v>44903</v>
          </cell>
          <cell r="T2906">
            <v>44953</v>
          </cell>
          <cell r="U2906" t="str">
            <v>Dnm.S.İş Sözl. işverence feshi</v>
          </cell>
          <cell r="V2906" t="str">
            <v>Mavi Yaka Direkt</v>
          </cell>
          <cell r="W2906" t="str">
            <v>LOT 3 (MIT)</v>
          </cell>
          <cell r="X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>USTA</v>
          </cell>
          <cell r="AC2906" t="str">
            <v>99</v>
          </cell>
          <cell r="AD2906" t="str">
            <v>LOT 3 (MIT)</v>
          </cell>
          <cell r="AE2906" t="str">
            <v>0113</v>
          </cell>
          <cell r="AF2906" t="str">
            <v/>
          </cell>
          <cell r="AG2906" t="str">
            <v>KM 785+000 - 829+305</v>
          </cell>
          <cell r="AH2906">
            <v>31648</v>
          </cell>
          <cell r="AI2906" t="str">
            <v>Bay</v>
          </cell>
          <cell r="AJ2906" t="str">
            <v>Yerel-Saatlik</v>
          </cell>
          <cell r="AK2906">
            <v>0</v>
          </cell>
          <cell r="AL2906" t="str">
            <v/>
          </cell>
          <cell r="AM2906" t="str">
            <v>201002</v>
          </cell>
          <cell r="AN2906" t="str">
            <v/>
          </cell>
          <cell r="AO2906" t="str">
            <v>T3</v>
          </cell>
          <cell r="AP2906" t="str">
            <v>5150</v>
          </cell>
          <cell r="AQ2906" t="str">
            <v>5175</v>
          </cell>
          <cell r="AR2906" t="str">
            <v/>
          </cell>
          <cell r="AS2906" t="str">
            <v/>
          </cell>
          <cell r="AT2906" t="str">
            <v/>
          </cell>
          <cell r="AU2906" t="str">
            <v/>
          </cell>
          <cell r="AV2906" t="str">
            <v/>
          </cell>
          <cell r="AW2906" t="str">
            <v/>
          </cell>
          <cell r="AX2906" t="str">
            <v>ADAMU OMARY ZOMBE</v>
          </cell>
          <cell r="AY2906" t="str">
            <v/>
          </cell>
          <cell r="AZ2906"/>
          <cell r="BA2906"/>
          <cell r="BB2906" t="str">
            <v/>
          </cell>
          <cell r="BC2906"/>
          <cell r="BD2906" t="str">
            <v/>
          </cell>
          <cell r="BE2906" t="str">
            <v/>
          </cell>
          <cell r="BF2906" t="str">
            <v>0</v>
          </cell>
        </row>
        <row r="2907">
          <cell r="A2907">
            <v>10076544</v>
          </cell>
          <cell r="B2907" t="str">
            <v>RAMADHANI KITENGA</v>
          </cell>
          <cell r="C2907" t="str">
            <v>MFAUME</v>
          </cell>
          <cell r="D2907" t="str">
            <v>KAYNAKÇI</v>
          </cell>
          <cell r="E2907" t="str">
            <v>WELDER</v>
          </cell>
          <cell r="F2907" t="str">
            <v>50107642</v>
          </cell>
          <cell r="G2907" t="str">
            <v>PETRA PROTEK</v>
          </cell>
          <cell r="H2907" t="str">
            <v>50107642</v>
          </cell>
          <cell r="I2907" t="str">
            <v>0BBQ</v>
          </cell>
          <cell r="J2907" t="str">
            <v>İNŞAAT GRUBU</v>
          </cell>
          <cell r="K2907" t="str">
            <v>50111073</v>
          </cell>
          <cell r="L2907" t="str">
            <v>TZ</v>
          </cell>
          <cell r="M2907" t="str">
            <v>Tanzanyalı</v>
          </cell>
          <cell r="N2907" t="str">
            <v>0035</v>
          </cell>
          <cell r="O2907" t="str">
            <v>TABORA</v>
          </cell>
          <cell r="P2907" t="str">
            <v>7B</v>
          </cell>
          <cell r="Q2907" t="str">
            <v>PETRA PROTEK</v>
          </cell>
          <cell r="R2907">
            <v>44903</v>
          </cell>
          <cell r="S2907">
            <v>44903</v>
          </cell>
          <cell r="T2907">
            <v>45101</v>
          </cell>
          <cell r="U2907" t="str">
            <v>Diğer nedenler</v>
          </cell>
          <cell r="V2907" t="str">
            <v>Mavi Yaka Direkt</v>
          </cell>
          <cell r="W2907" t="str">
            <v>LOT 3 (MIT)</v>
          </cell>
          <cell r="X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>OPERATÖR</v>
          </cell>
          <cell r="AC2907" t="str">
            <v>99</v>
          </cell>
          <cell r="AD2907" t="str">
            <v>LOT 3 (MIT)</v>
          </cell>
          <cell r="AE2907" t="str">
            <v>0113</v>
          </cell>
          <cell r="AF2907" t="str">
            <v/>
          </cell>
          <cell r="AG2907" t="str">
            <v>KM 785+000 - 829+305</v>
          </cell>
          <cell r="AH2907">
            <v>31648</v>
          </cell>
          <cell r="AI2907" t="str">
            <v>Bay</v>
          </cell>
          <cell r="AJ2907" t="str">
            <v>Yerel-Saatlik</v>
          </cell>
          <cell r="AK2907">
            <v>0</v>
          </cell>
          <cell r="AL2907" t="str">
            <v/>
          </cell>
          <cell r="AM2907" t="str">
            <v>201002</v>
          </cell>
          <cell r="AN2907" t="str">
            <v/>
          </cell>
          <cell r="AO2907" t="str">
            <v>T3</v>
          </cell>
          <cell r="AP2907" t="str">
            <v>5150</v>
          </cell>
          <cell r="AQ2907" t="str">
            <v>5175</v>
          </cell>
          <cell r="AR2907" t="str">
            <v/>
          </cell>
          <cell r="AS2907" t="str">
            <v/>
          </cell>
          <cell r="AT2907" t="str">
            <v/>
          </cell>
          <cell r="AU2907" t="str">
            <v/>
          </cell>
          <cell r="AV2907" t="str">
            <v/>
          </cell>
          <cell r="AW2907" t="str">
            <v/>
          </cell>
          <cell r="AX2907" t="str">
            <v>RAMADHANI KITENGA MFAUME</v>
          </cell>
          <cell r="AY2907" t="str">
            <v/>
          </cell>
          <cell r="AZ2907"/>
          <cell r="BA2907"/>
          <cell r="BB2907" t="str">
            <v/>
          </cell>
          <cell r="BC2907"/>
          <cell r="BD2907" t="str">
            <v/>
          </cell>
          <cell r="BE2907" t="str">
            <v/>
          </cell>
          <cell r="BF2907" t="str">
            <v>0</v>
          </cell>
        </row>
        <row r="2908">
          <cell r="A2908">
            <v>10076545</v>
          </cell>
          <cell r="B2908" t="str">
            <v>SAIDI RAJABU</v>
          </cell>
          <cell r="C2908" t="str">
            <v>SAIDI</v>
          </cell>
          <cell r="D2908" t="str">
            <v>KAYNAKÇI</v>
          </cell>
          <cell r="E2908" t="str">
            <v>WELDER</v>
          </cell>
          <cell r="F2908" t="str">
            <v>50107642</v>
          </cell>
          <cell r="G2908" t="str">
            <v>PETRA PROTEK</v>
          </cell>
          <cell r="H2908" t="str">
            <v>50107642</v>
          </cell>
          <cell r="I2908" t="str">
            <v>0BBQ</v>
          </cell>
          <cell r="J2908" t="str">
            <v>İNŞAAT GRUBU</v>
          </cell>
          <cell r="K2908" t="str">
            <v>50111073</v>
          </cell>
          <cell r="L2908" t="str">
            <v>TZ</v>
          </cell>
          <cell r="M2908" t="str">
            <v>Tanzanyalı</v>
          </cell>
          <cell r="N2908" t="str">
            <v>0037</v>
          </cell>
          <cell r="O2908" t="str">
            <v>İTİGİ</v>
          </cell>
          <cell r="P2908" t="str">
            <v>7B</v>
          </cell>
          <cell r="Q2908" t="str">
            <v>PETRA PROTEK</v>
          </cell>
          <cell r="R2908">
            <v>44903</v>
          </cell>
          <cell r="S2908">
            <v>44903</v>
          </cell>
          <cell r="T2908">
            <v>45103</v>
          </cell>
          <cell r="U2908" t="str">
            <v>Diğer nedenler</v>
          </cell>
          <cell r="V2908" t="str">
            <v>Mavi Yaka Direkt</v>
          </cell>
          <cell r="W2908" t="str">
            <v>LOT 3 (MIT)</v>
          </cell>
          <cell r="X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>OPERATÖR</v>
          </cell>
          <cell r="AC2908" t="str">
            <v>99</v>
          </cell>
          <cell r="AD2908" t="str">
            <v>LOT 3 (MIT)</v>
          </cell>
          <cell r="AE2908" t="str">
            <v>0113</v>
          </cell>
          <cell r="AF2908" t="str">
            <v/>
          </cell>
          <cell r="AG2908" t="str">
            <v>KM 785+000 - 829+305</v>
          </cell>
          <cell r="AH2908">
            <v>31648</v>
          </cell>
          <cell r="AI2908" t="str">
            <v>Bay</v>
          </cell>
          <cell r="AJ2908" t="str">
            <v>Yerel-Saatlik</v>
          </cell>
          <cell r="AK2908">
            <v>0</v>
          </cell>
          <cell r="AL2908" t="str">
            <v/>
          </cell>
          <cell r="AM2908" t="str">
            <v>201002</v>
          </cell>
          <cell r="AN2908" t="str">
            <v/>
          </cell>
          <cell r="AO2908" t="str">
            <v>T3</v>
          </cell>
          <cell r="AP2908" t="str">
            <v>5150</v>
          </cell>
          <cell r="AQ2908" t="str">
            <v>5175</v>
          </cell>
          <cell r="AR2908" t="str">
            <v/>
          </cell>
          <cell r="AS2908" t="str">
            <v/>
          </cell>
          <cell r="AT2908" t="str">
            <v/>
          </cell>
          <cell r="AU2908" t="str">
            <v/>
          </cell>
          <cell r="AV2908" t="str">
            <v/>
          </cell>
          <cell r="AW2908" t="str">
            <v/>
          </cell>
          <cell r="AX2908" t="str">
            <v>SAIDI RAJABU SAIDI</v>
          </cell>
          <cell r="AY2908" t="str">
            <v/>
          </cell>
          <cell r="AZ2908"/>
          <cell r="BA2908"/>
          <cell r="BB2908" t="str">
            <v/>
          </cell>
          <cell r="BC2908"/>
          <cell r="BD2908" t="str">
            <v/>
          </cell>
          <cell r="BE2908" t="str">
            <v/>
          </cell>
          <cell r="BF2908" t="str">
            <v>0</v>
          </cell>
        </row>
        <row r="2909">
          <cell r="A2909">
            <v>10076546</v>
          </cell>
          <cell r="B2909" t="str">
            <v>SAIMONI BASILI</v>
          </cell>
          <cell r="C2909" t="str">
            <v>MRAMBA</v>
          </cell>
          <cell r="D2909" t="str">
            <v>KAYNAKÇI</v>
          </cell>
          <cell r="E2909" t="str">
            <v>WELDER</v>
          </cell>
          <cell r="F2909" t="str">
            <v>50107642</v>
          </cell>
          <cell r="G2909" t="str">
            <v>PETRA PROTEK</v>
          </cell>
          <cell r="H2909" t="str">
            <v>50107642</v>
          </cell>
          <cell r="I2909" t="str">
            <v>0BBQ</v>
          </cell>
          <cell r="J2909" t="str">
            <v>İNŞAAT GRUBU</v>
          </cell>
          <cell r="K2909" t="str">
            <v>50111073</v>
          </cell>
          <cell r="L2909" t="str">
            <v>TZ</v>
          </cell>
          <cell r="M2909" t="str">
            <v>Tanzanyalı</v>
          </cell>
          <cell r="N2909" t="str">
            <v>0037</v>
          </cell>
          <cell r="O2909" t="str">
            <v>İTİGİ</v>
          </cell>
          <cell r="P2909" t="str">
            <v>7B</v>
          </cell>
          <cell r="Q2909" t="str">
            <v>PETRA PROTEK</v>
          </cell>
          <cell r="R2909">
            <v>44903</v>
          </cell>
          <cell r="S2909">
            <v>44903</v>
          </cell>
          <cell r="T2909">
            <v>45103</v>
          </cell>
          <cell r="U2909" t="str">
            <v>Diğer nedenler</v>
          </cell>
          <cell r="V2909" t="str">
            <v>Mavi Yaka Direkt</v>
          </cell>
          <cell r="W2909" t="str">
            <v>LOT 3 (MIT)</v>
          </cell>
          <cell r="X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>OPERATÖR</v>
          </cell>
          <cell r="AC2909" t="str">
            <v>99</v>
          </cell>
          <cell r="AD2909" t="str">
            <v>LOT 3 (MIT)</v>
          </cell>
          <cell r="AE2909" t="str">
            <v>0113</v>
          </cell>
          <cell r="AF2909" t="str">
            <v/>
          </cell>
          <cell r="AG2909" t="str">
            <v>KM 785+000 - 829+305</v>
          </cell>
          <cell r="AH2909">
            <v>31648</v>
          </cell>
          <cell r="AI2909" t="str">
            <v>Bay</v>
          </cell>
          <cell r="AJ2909" t="str">
            <v>Yerel-Saatlik</v>
          </cell>
          <cell r="AK2909">
            <v>0</v>
          </cell>
          <cell r="AL2909" t="str">
            <v/>
          </cell>
          <cell r="AM2909" t="str">
            <v>201002</v>
          </cell>
          <cell r="AN2909" t="str">
            <v/>
          </cell>
          <cell r="AO2909" t="str">
            <v>T3</v>
          </cell>
          <cell r="AP2909" t="str">
            <v>5150</v>
          </cell>
          <cell r="AQ2909" t="str">
            <v>5175</v>
          </cell>
          <cell r="AR2909" t="str">
            <v/>
          </cell>
          <cell r="AS2909" t="str">
            <v/>
          </cell>
          <cell r="AT2909" t="str">
            <v/>
          </cell>
          <cell r="AU2909" t="str">
            <v/>
          </cell>
          <cell r="AV2909" t="str">
            <v/>
          </cell>
          <cell r="AW2909" t="str">
            <v/>
          </cell>
          <cell r="AX2909" t="str">
            <v>SAIMONI BASILI MRAMBA</v>
          </cell>
          <cell r="AY2909" t="str">
            <v/>
          </cell>
          <cell r="AZ2909"/>
          <cell r="BA2909"/>
          <cell r="BB2909" t="str">
            <v/>
          </cell>
          <cell r="BC2909"/>
          <cell r="BD2909" t="str">
            <v/>
          </cell>
          <cell r="BE2909" t="str">
            <v/>
          </cell>
          <cell r="BF2909" t="str">
            <v>0</v>
          </cell>
        </row>
        <row r="2910">
          <cell r="A2910">
            <v>10076547</v>
          </cell>
          <cell r="B2910" t="str">
            <v>SALEHE SAIDI</v>
          </cell>
          <cell r="C2910" t="str">
            <v>JUMA</v>
          </cell>
          <cell r="D2910" t="str">
            <v>KAYNAKÇI</v>
          </cell>
          <cell r="E2910" t="str">
            <v>WELDER</v>
          </cell>
          <cell r="F2910" t="str">
            <v>50107642</v>
          </cell>
          <cell r="G2910" t="str">
            <v>PETRA PROTEK</v>
          </cell>
          <cell r="H2910" t="str">
            <v>50107642</v>
          </cell>
          <cell r="I2910" t="str">
            <v>0BBQ</v>
          </cell>
          <cell r="J2910" t="str">
            <v>İNŞAAT GRUBU</v>
          </cell>
          <cell r="K2910" t="str">
            <v>50111073</v>
          </cell>
          <cell r="L2910" t="str">
            <v>TZ</v>
          </cell>
          <cell r="M2910" t="str">
            <v>Tanzanyalı</v>
          </cell>
          <cell r="N2910" t="str">
            <v>0037</v>
          </cell>
          <cell r="O2910" t="str">
            <v>İTİGİ</v>
          </cell>
          <cell r="P2910" t="str">
            <v>7B</v>
          </cell>
          <cell r="Q2910" t="str">
            <v>PETRA PROTEK</v>
          </cell>
          <cell r="R2910">
            <v>44903</v>
          </cell>
          <cell r="S2910">
            <v>44903</v>
          </cell>
          <cell r="T2910">
            <v>45103</v>
          </cell>
          <cell r="U2910" t="str">
            <v>Diğer nedenler</v>
          </cell>
          <cell r="V2910" t="str">
            <v>Mavi Yaka Direkt</v>
          </cell>
          <cell r="W2910" t="str">
            <v>LOT 3 (MIT)</v>
          </cell>
          <cell r="X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>OPERATÖR</v>
          </cell>
          <cell r="AC2910" t="str">
            <v>99</v>
          </cell>
          <cell r="AD2910" t="str">
            <v>LOT 3 (MIT)</v>
          </cell>
          <cell r="AE2910" t="str">
            <v>0113</v>
          </cell>
          <cell r="AF2910" t="str">
            <v/>
          </cell>
          <cell r="AG2910" t="str">
            <v>KM 785+000 - 829+305</v>
          </cell>
          <cell r="AH2910">
            <v>31648</v>
          </cell>
          <cell r="AI2910" t="str">
            <v>Bay</v>
          </cell>
          <cell r="AJ2910" t="str">
            <v>Yerel-Saatlik</v>
          </cell>
          <cell r="AK2910">
            <v>0</v>
          </cell>
          <cell r="AL2910" t="str">
            <v/>
          </cell>
          <cell r="AM2910" t="str">
            <v>201002</v>
          </cell>
          <cell r="AN2910" t="str">
            <v/>
          </cell>
          <cell r="AO2910" t="str">
            <v>T3</v>
          </cell>
          <cell r="AP2910" t="str">
            <v>5150</v>
          </cell>
          <cell r="AQ2910" t="str">
            <v>5175</v>
          </cell>
          <cell r="AR2910" t="str">
            <v/>
          </cell>
          <cell r="AS2910" t="str">
            <v/>
          </cell>
          <cell r="AT2910" t="str">
            <v/>
          </cell>
          <cell r="AU2910" t="str">
            <v/>
          </cell>
          <cell r="AV2910" t="str">
            <v/>
          </cell>
          <cell r="AW2910" t="str">
            <v/>
          </cell>
          <cell r="AX2910" t="str">
            <v>SALEHE SAIDI JUMA</v>
          </cell>
          <cell r="AY2910" t="str">
            <v/>
          </cell>
          <cell r="AZ2910"/>
          <cell r="BA2910"/>
          <cell r="BB2910" t="str">
            <v/>
          </cell>
          <cell r="BC2910"/>
          <cell r="BD2910" t="str">
            <v/>
          </cell>
          <cell r="BE2910" t="str">
            <v/>
          </cell>
          <cell r="BF2910" t="str">
            <v>0</v>
          </cell>
        </row>
        <row r="2911">
          <cell r="A2911">
            <v>10076548</v>
          </cell>
          <cell r="B2911" t="str">
            <v>SAMSON PONZIANO</v>
          </cell>
          <cell r="C2911" t="str">
            <v>MGWABI</v>
          </cell>
          <cell r="D2911" t="str">
            <v>KAYNAKÇI</v>
          </cell>
          <cell r="E2911" t="str">
            <v>WELDER</v>
          </cell>
          <cell r="F2911" t="str">
            <v>50107642</v>
          </cell>
          <cell r="G2911" t="str">
            <v>PETRA PROTEK</v>
          </cell>
          <cell r="H2911" t="str">
            <v>50107642</v>
          </cell>
          <cell r="I2911" t="str">
            <v>0BBQ</v>
          </cell>
          <cell r="J2911" t="str">
            <v>İNŞAAT GRUBU</v>
          </cell>
          <cell r="K2911" t="str">
            <v>50111073</v>
          </cell>
          <cell r="L2911" t="str">
            <v>TZ</v>
          </cell>
          <cell r="M2911" t="str">
            <v>Tanzanyalı</v>
          </cell>
          <cell r="N2911" t="str">
            <v>0035</v>
          </cell>
          <cell r="O2911" t="str">
            <v>TABORA</v>
          </cell>
          <cell r="P2911" t="str">
            <v>7B</v>
          </cell>
          <cell r="Q2911" t="str">
            <v>PETRA PROTEK</v>
          </cell>
          <cell r="R2911">
            <v>44903</v>
          </cell>
          <cell r="S2911">
            <v>44903</v>
          </cell>
          <cell r="T2911">
            <v>45101</v>
          </cell>
          <cell r="U2911" t="str">
            <v>Diğer nedenler</v>
          </cell>
          <cell r="V2911" t="str">
            <v>Mavi Yaka Direkt</v>
          </cell>
          <cell r="W2911" t="str">
            <v>LOT 3 (MIT)</v>
          </cell>
          <cell r="X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>OPERATÖR</v>
          </cell>
          <cell r="AC2911" t="str">
            <v>99</v>
          </cell>
          <cell r="AD2911" t="str">
            <v>LOT 3 (MIT)</v>
          </cell>
          <cell r="AE2911" t="str">
            <v>0113</v>
          </cell>
          <cell r="AF2911" t="str">
            <v/>
          </cell>
          <cell r="AG2911" t="str">
            <v>KM 785+000 - 829+305</v>
          </cell>
          <cell r="AH2911">
            <v>31648</v>
          </cell>
          <cell r="AI2911" t="str">
            <v>Bay</v>
          </cell>
          <cell r="AJ2911" t="str">
            <v>Yerel-Saatlik</v>
          </cell>
          <cell r="AK2911">
            <v>0</v>
          </cell>
          <cell r="AL2911" t="str">
            <v/>
          </cell>
          <cell r="AM2911" t="str">
            <v>201002</v>
          </cell>
          <cell r="AN2911" t="str">
            <v/>
          </cell>
          <cell r="AO2911" t="str">
            <v>T3</v>
          </cell>
          <cell r="AP2911" t="str">
            <v>5150</v>
          </cell>
          <cell r="AQ2911" t="str">
            <v>5175</v>
          </cell>
          <cell r="AR2911" t="str">
            <v/>
          </cell>
          <cell r="AS2911" t="str">
            <v/>
          </cell>
          <cell r="AT2911" t="str">
            <v/>
          </cell>
          <cell r="AU2911" t="str">
            <v/>
          </cell>
          <cell r="AV2911" t="str">
            <v/>
          </cell>
          <cell r="AW2911" t="str">
            <v/>
          </cell>
          <cell r="AX2911" t="str">
            <v>SAMSON PONZIANO MGWABI</v>
          </cell>
          <cell r="AY2911" t="str">
            <v/>
          </cell>
          <cell r="AZ2911"/>
          <cell r="BA2911"/>
          <cell r="BB2911" t="str">
            <v/>
          </cell>
          <cell r="BC2911"/>
          <cell r="BD2911" t="str">
            <v/>
          </cell>
          <cell r="BE2911" t="str">
            <v/>
          </cell>
          <cell r="BF2911" t="str">
            <v>0</v>
          </cell>
        </row>
        <row r="2912">
          <cell r="A2912">
            <v>10076549</v>
          </cell>
          <cell r="B2912" t="str">
            <v>YUDES VISTI</v>
          </cell>
          <cell r="C2912" t="str">
            <v>SIMBA</v>
          </cell>
          <cell r="D2912" t="str">
            <v>KAYNAKÇI</v>
          </cell>
          <cell r="E2912" t="str">
            <v>WELDER</v>
          </cell>
          <cell r="F2912" t="str">
            <v>50107642</v>
          </cell>
          <cell r="G2912" t="str">
            <v>PETRA PROTEK</v>
          </cell>
          <cell r="H2912" t="str">
            <v>50107642</v>
          </cell>
          <cell r="I2912" t="str">
            <v>0BBQ</v>
          </cell>
          <cell r="J2912" t="str">
            <v>İNŞAAT GRUBU</v>
          </cell>
          <cell r="K2912" t="str">
            <v>50111073</v>
          </cell>
          <cell r="L2912" t="str">
            <v>TZ</v>
          </cell>
          <cell r="M2912" t="str">
            <v>Tanzanyalı</v>
          </cell>
          <cell r="N2912" t="str">
            <v>0035</v>
          </cell>
          <cell r="O2912" t="str">
            <v>TABORA</v>
          </cell>
          <cell r="P2912" t="str">
            <v>7B</v>
          </cell>
          <cell r="Q2912" t="str">
            <v>PETRA PROTEK</v>
          </cell>
          <cell r="R2912">
            <v>44903</v>
          </cell>
          <cell r="S2912">
            <v>44903</v>
          </cell>
          <cell r="T2912">
            <v>45101</v>
          </cell>
          <cell r="U2912" t="str">
            <v>Diğer nedenler</v>
          </cell>
          <cell r="V2912" t="str">
            <v>Mavi Yaka Direkt</v>
          </cell>
          <cell r="W2912" t="str">
            <v>LOT 3 (MIT)</v>
          </cell>
          <cell r="X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>OPERATÖR</v>
          </cell>
          <cell r="AC2912" t="str">
            <v>99</v>
          </cell>
          <cell r="AD2912" t="str">
            <v>LOT 3 (MIT)</v>
          </cell>
          <cell r="AE2912" t="str">
            <v>0113</v>
          </cell>
          <cell r="AF2912" t="str">
            <v/>
          </cell>
          <cell r="AG2912" t="str">
            <v>KM 785+000 - 829+305</v>
          </cell>
          <cell r="AH2912">
            <v>31648</v>
          </cell>
          <cell r="AI2912" t="str">
            <v>Bay</v>
          </cell>
          <cell r="AJ2912" t="str">
            <v>Yerel-Saatlik</v>
          </cell>
          <cell r="AK2912">
            <v>0</v>
          </cell>
          <cell r="AL2912" t="str">
            <v/>
          </cell>
          <cell r="AM2912" t="str">
            <v>201002</v>
          </cell>
          <cell r="AN2912" t="str">
            <v/>
          </cell>
          <cell r="AO2912" t="str">
            <v>T3</v>
          </cell>
          <cell r="AP2912" t="str">
            <v>5150</v>
          </cell>
          <cell r="AQ2912" t="str">
            <v>5175</v>
          </cell>
          <cell r="AR2912" t="str">
            <v/>
          </cell>
          <cell r="AS2912" t="str">
            <v/>
          </cell>
          <cell r="AT2912" t="str">
            <v/>
          </cell>
          <cell r="AU2912" t="str">
            <v/>
          </cell>
          <cell r="AV2912" t="str">
            <v/>
          </cell>
          <cell r="AW2912" t="str">
            <v/>
          </cell>
          <cell r="AX2912" t="str">
            <v>YUDES VISTI SIMBA</v>
          </cell>
          <cell r="AY2912" t="str">
            <v/>
          </cell>
          <cell r="AZ2912"/>
          <cell r="BA2912"/>
          <cell r="BB2912" t="str">
            <v/>
          </cell>
          <cell r="BC2912"/>
          <cell r="BD2912" t="str">
            <v/>
          </cell>
          <cell r="BE2912" t="str">
            <v/>
          </cell>
          <cell r="BF2912" t="str">
            <v>0</v>
          </cell>
        </row>
        <row r="2913">
          <cell r="A2913">
            <v>10076550</v>
          </cell>
          <cell r="B2913" t="str">
            <v>DAVID PAUL</v>
          </cell>
          <cell r="C2913" t="str">
            <v>NGONYANI</v>
          </cell>
          <cell r="D2913" t="str">
            <v>KAYNAKÇI</v>
          </cell>
          <cell r="E2913" t="str">
            <v>WELDER</v>
          </cell>
          <cell r="F2913" t="str">
            <v>50107642</v>
          </cell>
          <cell r="G2913" t="str">
            <v>PETRA PROTEK</v>
          </cell>
          <cell r="H2913" t="str">
            <v>50107642</v>
          </cell>
          <cell r="I2913" t="str">
            <v>0BBQ</v>
          </cell>
          <cell r="J2913" t="str">
            <v>İNŞAAT GRUBU</v>
          </cell>
          <cell r="K2913" t="str">
            <v>50111073</v>
          </cell>
          <cell r="L2913" t="str">
            <v>TZ</v>
          </cell>
          <cell r="M2913" t="str">
            <v>Tanzanyalı</v>
          </cell>
          <cell r="N2913" t="str">
            <v>0037</v>
          </cell>
          <cell r="O2913" t="str">
            <v>İTİGİ</v>
          </cell>
          <cell r="P2913" t="str">
            <v>7B</v>
          </cell>
          <cell r="Q2913" t="str">
            <v>PETRA PROTEK</v>
          </cell>
          <cell r="R2913">
            <v>44903</v>
          </cell>
          <cell r="S2913">
            <v>44903</v>
          </cell>
          <cell r="T2913">
            <v>45089</v>
          </cell>
          <cell r="U2913" t="str">
            <v>Dnm.S.İş Sözl. işverence feshi</v>
          </cell>
          <cell r="V2913" t="str">
            <v>Mavi Yaka Direkt</v>
          </cell>
          <cell r="W2913" t="str">
            <v>LOT 3 (MIT)</v>
          </cell>
          <cell r="X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>OPERATÖR</v>
          </cell>
          <cell r="AC2913" t="str">
            <v>99</v>
          </cell>
          <cell r="AD2913" t="str">
            <v>LOT 3 (MIT)</v>
          </cell>
          <cell r="AE2913" t="str">
            <v>0113</v>
          </cell>
          <cell r="AF2913" t="str">
            <v/>
          </cell>
          <cell r="AG2913" t="str">
            <v>KM 785+000 - 829+305</v>
          </cell>
          <cell r="AH2913">
            <v>31648</v>
          </cell>
          <cell r="AI2913" t="str">
            <v>Bay</v>
          </cell>
          <cell r="AJ2913" t="str">
            <v>Yerel-Saatlik</v>
          </cell>
          <cell r="AK2913">
            <v>0</v>
          </cell>
          <cell r="AL2913" t="str">
            <v/>
          </cell>
          <cell r="AM2913" t="str">
            <v>201002</v>
          </cell>
          <cell r="AN2913" t="str">
            <v/>
          </cell>
          <cell r="AO2913" t="str">
            <v>T3</v>
          </cell>
          <cell r="AP2913" t="str">
            <v>5150</v>
          </cell>
          <cell r="AQ2913" t="str">
            <v>5175</v>
          </cell>
          <cell r="AR2913" t="str">
            <v/>
          </cell>
          <cell r="AS2913" t="str">
            <v/>
          </cell>
          <cell r="AT2913" t="str">
            <v/>
          </cell>
          <cell r="AU2913" t="str">
            <v/>
          </cell>
          <cell r="AV2913" t="str">
            <v/>
          </cell>
          <cell r="AW2913" t="str">
            <v/>
          </cell>
          <cell r="AX2913" t="str">
            <v>DAVID PAUL NGONYANI</v>
          </cell>
          <cell r="AY2913" t="str">
            <v/>
          </cell>
          <cell r="AZ2913"/>
          <cell r="BA2913"/>
          <cell r="BB2913" t="str">
            <v/>
          </cell>
          <cell r="BC2913"/>
          <cell r="BD2913" t="str">
            <v/>
          </cell>
          <cell r="BE2913" t="str">
            <v/>
          </cell>
          <cell r="BF2913" t="str">
            <v>0</v>
          </cell>
        </row>
        <row r="2914">
          <cell r="A2914">
            <v>10076551</v>
          </cell>
          <cell r="B2914" t="str">
            <v>JAMES MUFIRINGE</v>
          </cell>
          <cell r="C2914" t="str">
            <v>KASSIANI</v>
          </cell>
          <cell r="D2914" t="str">
            <v>KAYNAKÇI</v>
          </cell>
          <cell r="E2914" t="str">
            <v>WELDER</v>
          </cell>
          <cell r="F2914" t="str">
            <v>50107642</v>
          </cell>
          <cell r="G2914" t="str">
            <v>PETRA PROTEK</v>
          </cell>
          <cell r="H2914" t="str">
            <v>50107642</v>
          </cell>
          <cell r="I2914" t="str">
            <v>0BBQ</v>
          </cell>
          <cell r="J2914" t="str">
            <v>İNŞAAT GRUBU</v>
          </cell>
          <cell r="K2914" t="str">
            <v>50111073</v>
          </cell>
          <cell r="L2914" t="str">
            <v>TZ</v>
          </cell>
          <cell r="M2914" t="str">
            <v>Tanzanyalı</v>
          </cell>
          <cell r="N2914" t="str">
            <v>0037</v>
          </cell>
          <cell r="O2914" t="str">
            <v>İTİGİ</v>
          </cell>
          <cell r="P2914" t="str">
            <v>7B</v>
          </cell>
          <cell r="Q2914" t="str">
            <v>PETRA PROTEK</v>
          </cell>
          <cell r="R2914">
            <v>44903</v>
          </cell>
          <cell r="S2914">
            <v>44903</v>
          </cell>
          <cell r="T2914">
            <v>45103</v>
          </cell>
          <cell r="U2914" t="str">
            <v>Diğer nedenler</v>
          </cell>
          <cell r="V2914" t="str">
            <v>Mavi Yaka Direkt</v>
          </cell>
          <cell r="W2914" t="str">
            <v>LOT 3 (MIT)</v>
          </cell>
          <cell r="X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>OPERATÖR</v>
          </cell>
          <cell r="AC2914" t="str">
            <v>99</v>
          </cell>
          <cell r="AD2914" t="str">
            <v>LOT 3 (MIT)</v>
          </cell>
          <cell r="AE2914" t="str">
            <v>0113</v>
          </cell>
          <cell r="AF2914" t="str">
            <v/>
          </cell>
          <cell r="AG2914" t="str">
            <v>KM 785+000 - 829+305</v>
          </cell>
          <cell r="AH2914">
            <v>31648</v>
          </cell>
          <cell r="AI2914" t="str">
            <v>Bay</v>
          </cell>
          <cell r="AJ2914" t="str">
            <v>Yerel-Saatlik</v>
          </cell>
          <cell r="AK2914">
            <v>0</v>
          </cell>
          <cell r="AL2914" t="str">
            <v/>
          </cell>
          <cell r="AM2914" t="str">
            <v>201002</v>
          </cell>
          <cell r="AN2914" t="str">
            <v/>
          </cell>
          <cell r="AO2914" t="str">
            <v>T3</v>
          </cell>
          <cell r="AP2914" t="str">
            <v>5150</v>
          </cell>
          <cell r="AQ2914" t="str">
            <v>5175</v>
          </cell>
          <cell r="AR2914" t="str">
            <v/>
          </cell>
          <cell r="AS2914" t="str">
            <v/>
          </cell>
          <cell r="AT2914" t="str">
            <v/>
          </cell>
          <cell r="AU2914" t="str">
            <v/>
          </cell>
          <cell r="AV2914" t="str">
            <v/>
          </cell>
          <cell r="AW2914" t="str">
            <v/>
          </cell>
          <cell r="AX2914" t="str">
            <v>JAMES MUFIRINGE KASSIANI</v>
          </cell>
          <cell r="AY2914" t="str">
            <v/>
          </cell>
          <cell r="AZ2914"/>
          <cell r="BA2914"/>
          <cell r="BB2914" t="str">
            <v/>
          </cell>
          <cell r="BC2914"/>
          <cell r="BD2914" t="str">
            <v/>
          </cell>
          <cell r="BE2914" t="str">
            <v/>
          </cell>
          <cell r="BF2914" t="str">
            <v>0</v>
          </cell>
        </row>
        <row r="2915">
          <cell r="A2915">
            <v>10076552</v>
          </cell>
          <cell r="B2915" t="str">
            <v>MAICO CHARLES</v>
          </cell>
          <cell r="C2915" t="str">
            <v>PAULO</v>
          </cell>
          <cell r="D2915" t="str">
            <v>KAYNAKÇI</v>
          </cell>
          <cell r="E2915" t="str">
            <v>WELDER</v>
          </cell>
          <cell r="F2915" t="str">
            <v>50107642</v>
          </cell>
          <cell r="G2915" t="str">
            <v>PETRA PROTEK</v>
          </cell>
          <cell r="H2915" t="str">
            <v>50107642</v>
          </cell>
          <cell r="I2915" t="str">
            <v>0BBQ</v>
          </cell>
          <cell r="J2915" t="str">
            <v>İNŞAAT GRUBU</v>
          </cell>
          <cell r="K2915" t="str">
            <v>50111073</v>
          </cell>
          <cell r="L2915" t="str">
            <v>TZ</v>
          </cell>
          <cell r="M2915" t="str">
            <v>Tanzanyalı</v>
          </cell>
          <cell r="N2915" t="str">
            <v>0037</v>
          </cell>
          <cell r="O2915" t="str">
            <v>İTİGİ</v>
          </cell>
          <cell r="P2915" t="str">
            <v>7B</v>
          </cell>
          <cell r="Q2915" t="str">
            <v>PETRA PROTEK</v>
          </cell>
          <cell r="R2915">
            <v>44903</v>
          </cell>
          <cell r="S2915">
            <v>44903</v>
          </cell>
          <cell r="T2915">
            <v>45103</v>
          </cell>
          <cell r="U2915" t="str">
            <v>Diğer nedenler</v>
          </cell>
          <cell r="V2915" t="str">
            <v>Mavi Yaka Direkt</v>
          </cell>
          <cell r="W2915" t="str">
            <v>LOT 3 (MIT)</v>
          </cell>
          <cell r="X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>OPERATÖR</v>
          </cell>
          <cell r="AC2915" t="str">
            <v>99</v>
          </cell>
          <cell r="AD2915" t="str">
            <v>LOT 3 (MIT)</v>
          </cell>
          <cell r="AE2915" t="str">
            <v>0113</v>
          </cell>
          <cell r="AF2915" t="str">
            <v/>
          </cell>
          <cell r="AG2915" t="str">
            <v>KM 785+000 - 829+305</v>
          </cell>
          <cell r="AH2915">
            <v>31648</v>
          </cell>
          <cell r="AI2915" t="str">
            <v>Bay</v>
          </cell>
          <cell r="AJ2915" t="str">
            <v>Yerel-Saatlik</v>
          </cell>
          <cell r="AK2915">
            <v>0</v>
          </cell>
          <cell r="AL2915" t="str">
            <v/>
          </cell>
          <cell r="AM2915" t="str">
            <v>201002</v>
          </cell>
          <cell r="AN2915" t="str">
            <v/>
          </cell>
          <cell r="AO2915" t="str">
            <v>T3</v>
          </cell>
          <cell r="AP2915" t="str">
            <v>5150</v>
          </cell>
          <cell r="AQ2915" t="str">
            <v>5175</v>
          </cell>
          <cell r="AR2915" t="str">
            <v/>
          </cell>
          <cell r="AS2915" t="str">
            <v/>
          </cell>
          <cell r="AT2915" t="str">
            <v/>
          </cell>
          <cell r="AU2915" t="str">
            <v/>
          </cell>
          <cell r="AV2915" t="str">
            <v/>
          </cell>
          <cell r="AW2915" t="str">
            <v/>
          </cell>
          <cell r="AX2915" t="str">
            <v>MAICO CHARLES PAULO</v>
          </cell>
          <cell r="AY2915" t="str">
            <v/>
          </cell>
          <cell r="AZ2915"/>
          <cell r="BA2915"/>
          <cell r="BB2915" t="str">
            <v/>
          </cell>
          <cell r="BC2915"/>
          <cell r="BD2915" t="str">
            <v/>
          </cell>
          <cell r="BE2915" t="str">
            <v/>
          </cell>
          <cell r="BF2915" t="str">
            <v>0</v>
          </cell>
        </row>
        <row r="2916">
          <cell r="A2916">
            <v>10076553</v>
          </cell>
          <cell r="B2916" t="str">
            <v>RICHARD BERNARD</v>
          </cell>
          <cell r="C2916" t="str">
            <v>MJENDI</v>
          </cell>
          <cell r="D2916" t="str">
            <v>KAYNAKÇI</v>
          </cell>
          <cell r="E2916" t="str">
            <v>WELDER</v>
          </cell>
          <cell r="F2916" t="str">
            <v>50107642</v>
          </cell>
          <cell r="G2916" t="str">
            <v>PETRA PROTEK</v>
          </cell>
          <cell r="H2916" t="str">
            <v>50107642</v>
          </cell>
          <cell r="I2916" t="str">
            <v>0BBQ</v>
          </cell>
          <cell r="J2916" t="str">
            <v>İNŞAAT GRUBU</v>
          </cell>
          <cell r="K2916" t="str">
            <v>50111073</v>
          </cell>
          <cell r="L2916" t="str">
            <v>TZ</v>
          </cell>
          <cell r="M2916" t="str">
            <v>Tanzanyalı</v>
          </cell>
          <cell r="N2916" t="str">
            <v>0037</v>
          </cell>
          <cell r="O2916" t="str">
            <v>İTİGİ</v>
          </cell>
          <cell r="P2916" t="str">
            <v>7B</v>
          </cell>
          <cell r="Q2916" t="str">
            <v>PETRA PROTEK</v>
          </cell>
          <cell r="R2916">
            <v>44903</v>
          </cell>
          <cell r="S2916">
            <v>44903</v>
          </cell>
          <cell r="T2916">
            <v>45103</v>
          </cell>
          <cell r="U2916" t="str">
            <v>Diğer nedenler</v>
          </cell>
          <cell r="V2916" t="str">
            <v>Mavi Yaka Direkt</v>
          </cell>
          <cell r="W2916" t="str">
            <v>LOT 3 (MIT)</v>
          </cell>
          <cell r="X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>OPERATÖR</v>
          </cell>
          <cell r="AC2916" t="str">
            <v>99</v>
          </cell>
          <cell r="AD2916" t="str">
            <v>LOT 3 (MIT)</v>
          </cell>
          <cell r="AE2916" t="str">
            <v>0113</v>
          </cell>
          <cell r="AF2916" t="str">
            <v/>
          </cell>
          <cell r="AG2916" t="str">
            <v>KM 785+000 - 829+305</v>
          </cell>
          <cell r="AH2916">
            <v>31648</v>
          </cell>
          <cell r="AI2916" t="str">
            <v>Bay</v>
          </cell>
          <cell r="AJ2916" t="str">
            <v>Yerel-Saatlik</v>
          </cell>
          <cell r="AK2916">
            <v>0</v>
          </cell>
          <cell r="AL2916" t="str">
            <v/>
          </cell>
          <cell r="AM2916" t="str">
            <v>201002</v>
          </cell>
          <cell r="AN2916" t="str">
            <v/>
          </cell>
          <cell r="AO2916" t="str">
            <v>T3</v>
          </cell>
          <cell r="AP2916" t="str">
            <v>5150</v>
          </cell>
          <cell r="AQ2916" t="str">
            <v>5175</v>
          </cell>
          <cell r="AR2916" t="str">
            <v/>
          </cell>
          <cell r="AS2916" t="str">
            <v/>
          </cell>
          <cell r="AT2916" t="str">
            <v/>
          </cell>
          <cell r="AU2916" t="str">
            <v/>
          </cell>
          <cell r="AV2916" t="str">
            <v/>
          </cell>
          <cell r="AW2916" t="str">
            <v/>
          </cell>
          <cell r="AX2916" t="str">
            <v>RICHARD BERNARD MJENDI</v>
          </cell>
          <cell r="AY2916" t="str">
            <v/>
          </cell>
          <cell r="AZ2916"/>
          <cell r="BA2916"/>
          <cell r="BB2916" t="str">
            <v/>
          </cell>
          <cell r="BC2916"/>
          <cell r="BD2916" t="str">
            <v/>
          </cell>
          <cell r="BE2916" t="str">
            <v/>
          </cell>
          <cell r="BF2916" t="str">
            <v>0</v>
          </cell>
        </row>
        <row r="2917">
          <cell r="A2917">
            <v>10076554</v>
          </cell>
          <cell r="B2917" t="str">
            <v>SEIF MBWIZA</v>
          </cell>
          <cell r="C2917" t="str">
            <v>ISSA</v>
          </cell>
          <cell r="D2917" t="str">
            <v>KAYNAKÇI</v>
          </cell>
          <cell r="E2917" t="str">
            <v>WELDER</v>
          </cell>
          <cell r="F2917" t="str">
            <v>50107642</v>
          </cell>
          <cell r="G2917" t="str">
            <v>PETRA PROTEK</v>
          </cell>
          <cell r="H2917" t="str">
            <v>50107642</v>
          </cell>
          <cell r="I2917" t="str">
            <v>0BBQ</v>
          </cell>
          <cell r="J2917" t="str">
            <v>İNŞAAT GRUBU</v>
          </cell>
          <cell r="K2917" t="str">
            <v>50111073</v>
          </cell>
          <cell r="L2917" t="str">
            <v>TZ</v>
          </cell>
          <cell r="M2917" t="str">
            <v>Tanzanyalı</v>
          </cell>
          <cell r="N2917" t="str">
            <v>0037</v>
          </cell>
          <cell r="O2917" t="str">
            <v>İTİGİ</v>
          </cell>
          <cell r="P2917" t="str">
            <v>7B</v>
          </cell>
          <cell r="Q2917" t="str">
            <v>PETRA PROTEK</v>
          </cell>
          <cell r="R2917">
            <v>44903</v>
          </cell>
          <cell r="S2917">
            <v>44903</v>
          </cell>
          <cell r="T2917">
            <v>45103</v>
          </cell>
          <cell r="U2917" t="str">
            <v>Diğer nedenler</v>
          </cell>
          <cell r="V2917" t="str">
            <v>Mavi Yaka Direkt</v>
          </cell>
          <cell r="W2917" t="str">
            <v>LOT 3 (MIT)</v>
          </cell>
          <cell r="X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>OPERATÖR</v>
          </cell>
          <cell r="AC2917" t="str">
            <v>99</v>
          </cell>
          <cell r="AD2917" t="str">
            <v>LOT 3 (MIT)</v>
          </cell>
          <cell r="AE2917" t="str">
            <v>0113</v>
          </cell>
          <cell r="AF2917" t="str">
            <v/>
          </cell>
          <cell r="AG2917" t="str">
            <v>KM 785+000 - 829+305</v>
          </cell>
          <cell r="AH2917">
            <v>31648</v>
          </cell>
          <cell r="AI2917" t="str">
            <v>Bay</v>
          </cell>
          <cell r="AJ2917" t="str">
            <v>Yerel-Saatlik</v>
          </cell>
          <cell r="AK2917">
            <v>0</v>
          </cell>
          <cell r="AL2917" t="str">
            <v/>
          </cell>
          <cell r="AM2917" t="str">
            <v>201002</v>
          </cell>
          <cell r="AN2917" t="str">
            <v/>
          </cell>
          <cell r="AO2917" t="str">
            <v>T3</v>
          </cell>
          <cell r="AP2917" t="str">
            <v>5150</v>
          </cell>
          <cell r="AQ2917" t="str">
            <v>5175</v>
          </cell>
          <cell r="AR2917" t="str">
            <v/>
          </cell>
          <cell r="AS2917" t="str">
            <v/>
          </cell>
          <cell r="AT2917" t="str">
            <v/>
          </cell>
          <cell r="AU2917" t="str">
            <v/>
          </cell>
          <cell r="AV2917" t="str">
            <v/>
          </cell>
          <cell r="AW2917" t="str">
            <v/>
          </cell>
          <cell r="AX2917" t="str">
            <v>SEIF MBWIZA ISSA</v>
          </cell>
          <cell r="AY2917" t="str">
            <v/>
          </cell>
          <cell r="AZ2917"/>
          <cell r="BA2917"/>
          <cell r="BB2917" t="str">
            <v/>
          </cell>
          <cell r="BC2917"/>
          <cell r="BD2917" t="str">
            <v/>
          </cell>
          <cell r="BE2917" t="str">
            <v/>
          </cell>
          <cell r="BF2917" t="str">
            <v>0</v>
          </cell>
        </row>
        <row r="2918">
          <cell r="A2918">
            <v>10076555</v>
          </cell>
          <cell r="B2918" t="str">
            <v>PAUL PAUL</v>
          </cell>
          <cell r="C2918" t="str">
            <v>ZAMAHIMBA</v>
          </cell>
          <cell r="D2918" t="str">
            <v>KAYNAKÇI</v>
          </cell>
          <cell r="E2918" t="str">
            <v>WELDER</v>
          </cell>
          <cell r="F2918" t="str">
            <v>50107642</v>
          </cell>
          <cell r="G2918" t="str">
            <v>PETRA PROTEK</v>
          </cell>
          <cell r="H2918" t="str">
            <v>50107642</v>
          </cell>
          <cell r="I2918" t="str">
            <v>0BBQ</v>
          </cell>
          <cell r="J2918" t="str">
            <v>İNŞAAT GRUBU</v>
          </cell>
          <cell r="K2918" t="str">
            <v>50111073</v>
          </cell>
          <cell r="L2918" t="str">
            <v>TZ</v>
          </cell>
          <cell r="M2918" t="str">
            <v>Tanzanyalı</v>
          </cell>
          <cell r="N2918" t="str">
            <v>0037</v>
          </cell>
          <cell r="O2918" t="str">
            <v>İTİGİ</v>
          </cell>
          <cell r="P2918" t="str">
            <v>7B</v>
          </cell>
          <cell r="Q2918" t="str">
            <v>PETRA PROTEK</v>
          </cell>
          <cell r="R2918">
            <v>44903</v>
          </cell>
          <cell r="S2918">
            <v>44903</v>
          </cell>
          <cell r="T2918">
            <v>45089</v>
          </cell>
          <cell r="U2918" t="str">
            <v>Dnm.S.İş Sözl. işverence feshi</v>
          </cell>
          <cell r="V2918" t="str">
            <v>Mavi Yaka Direkt</v>
          </cell>
          <cell r="W2918" t="str">
            <v>LOT 3 (MIT)</v>
          </cell>
          <cell r="X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>OPERATÖR</v>
          </cell>
          <cell r="AC2918" t="str">
            <v>99</v>
          </cell>
          <cell r="AD2918" t="str">
            <v>LOT 3 (MIT)</v>
          </cell>
          <cell r="AE2918" t="str">
            <v>0113</v>
          </cell>
          <cell r="AF2918" t="str">
            <v/>
          </cell>
          <cell r="AG2918" t="str">
            <v>KM 785+000 - 829+305</v>
          </cell>
          <cell r="AH2918">
            <v>31648</v>
          </cell>
          <cell r="AI2918" t="str">
            <v>Bay</v>
          </cell>
          <cell r="AJ2918" t="str">
            <v>Yerel-Saatlik</v>
          </cell>
          <cell r="AK2918">
            <v>0</v>
          </cell>
          <cell r="AL2918" t="str">
            <v/>
          </cell>
          <cell r="AM2918" t="str">
            <v>201002</v>
          </cell>
          <cell r="AN2918" t="str">
            <v/>
          </cell>
          <cell r="AO2918" t="str">
            <v>T3</v>
          </cell>
          <cell r="AP2918" t="str">
            <v>5150</v>
          </cell>
          <cell r="AQ2918" t="str">
            <v>5175</v>
          </cell>
          <cell r="AR2918" t="str">
            <v/>
          </cell>
          <cell r="AS2918" t="str">
            <v/>
          </cell>
          <cell r="AT2918" t="str">
            <v/>
          </cell>
          <cell r="AU2918" t="str">
            <v/>
          </cell>
          <cell r="AV2918" t="str">
            <v/>
          </cell>
          <cell r="AW2918" t="str">
            <v/>
          </cell>
          <cell r="AX2918" t="str">
            <v>PAUL PAUL ZAMAHIMBA</v>
          </cell>
          <cell r="AY2918" t="str">
            <v/>
          </cell>
          <cell r="AZ2918"/>
          <cell r="BA2918"/>
          <cell r="BB2918" t="str">
            <v/>
          </cell>
          <cell r="BC2918"/>
          <cell r="BD2918" t="str">
            <v/>
          </cell>
          <cell r="BE2918" t="str">
            <v/>
          </cell>
          <cell r="BF2918" t="str">
            <v>0</v>
          </cell>
        </row>
        <row r="2919">
          <cell r="A2919">
            <v>10076556</v>
          </cell>
          <cell r="B2919" t="str">
            <v>VICTOR DAMBIKIYA</v>
          </cell>
          <cell r="C2919" t="str">
            <v>MALISA</v>
          </cell>
          <cell r="D2919" t="str">
            <v>KAYNAKÇI</v>
          </cell>
          <cell r="E2919" t="str">
            <v>WELDER</v>
          </cell>
          <cell r="F2919" t="str">
            <v>50107642</v>
          </cell>
          <cell r="G2919" t="str">
            <v>PETRA PROTEK</v>
          </cell>
          <cell r="H2919" t="str">
            <v>50107642</v>
          </cell>
          <cell r="I2919" t="str">
            <v>0BBQ</v>
          </cell>
          <cell r="J2919" t="str">
            <v>İNŞAAT GRUBU</v>
          </cell>
          <cell r="K2919" t="str">
            <v>50111073</v>
          </cell>
          <cell r="L2919" t="str">
            <v>TZ</v>
          </cell>
          <cell r="M2919" t="str">
            <v>Tanzanyalı</v>
          </cell>
          <cell r="N2919" t="str">
            <v>0037</v>
          </cell>
          <cell r="O2919" t="str">
            <v>İTİGİ</v>
          </cell>
          <cell r="P2919" t="str">
            <v>7B</v>
          </cell>
          <cell r="Q2919" t="str">
            <v>PETRA PROTEK</v>
          </cell>
          <cell r="R2919">
            <v>44903</v>
          </cell>
          <cell r="S2919">
            <v>44903</v>
          </cell>
          <cell r="T2919">
            <v>44946</v>
          </cell>
          <cell r="U2919" t="str">
            <v>Dnm.S.İş Sözl. işverence feshi</v>
          </cell>
          <cell r="V2919" t="str">
            <v>Mavi Yaka Direkt</v>
          </cell>
          <cell r="W2919" t="str">
            <v>LOT 3 (MIT)</v>
          </cell>
          <cell r="X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>OPERATÖR</v>
          </cell>
          <cell r="AC2919" t="str">
            <v>99</v>
          </cell>
          <cell r="AD2919" t="str">
            <v>LOT 3 (MIT)</v>
          </cell>
          <cell r="AE2919" t="str">
            <v>0113</v>
          </cell>
          <cell r="AF2919" t="str">
            <v/>
          </cell>
          <cell r="AG2919" t="str">
            <v>KM 785+000 - 829+305</v>
          </cell>
          <cell r="AH2919">
            <v>32698</v>
          </cell>
          <cell r="AI2919" t="str">
            <v>Bay</v>
          </cell>
          <cell r="AJ2919" t="str">
            <v>Yerel-Saatlik</v>
          </cell>
          <cell r="AK2919">
            <v>0</v>
          </cell>
          <cell r="AL2919" t="str">
            <v/>
          </cell>
          <cell r="AM2919" t="str">
            <v>201002</v>
          </cell>
          <cell r="AN2919" t="str">
            <v/>
          </cell>
          <cell r="AO2919" t="str">
            <v>T3</v>
          </cell>
          <cell r="AP2919" t="str">
            <v>5150</v>
          </cell>
          <cell r="AQ2919" t="str">
            <v>5175</v>
          </cell>
          <cell r="AR2919" t="str">
            <v/>
          </cell>
          <cell r="AS2919" t="str">
            <v/>
          </cell>
          <cell r="AT2919" t="str">
            <v/>
          </cell>
          <cell r="AU2919" t="str">
            <v/>
          </cell>
          <cell r="AV2919" t="str">
            <v/>
          </cell>
          <cell r="AW2919" t="str">
            <v/>
          </cell>
          <cell r="AX2919" t="str">
            <v>VICTOR DAMBIKIYA MALISA</v>
          </cell>
          <cell r="AY2919" t="str">
            <v/>
          </cell>
          <cell r="AZ2919"/>
          <cell r="BA2919"/>
          <cell r="BB2919" t="str">
            <v/>
          </cell>
          <cell r="BC2919"/>
          <cell r="BD2919" t="str">
            <v/>
          </cell>
          <cell r="BE2919" t="str">
            <v/>
          </cell>
          <cell r="BF2919" t="str">
            <v>0</v>
          </cell>
        </row>
        <row r="2920">
          <cell r="A2920">
            <v>10076557</v>
          </cell>
          <cell r="B2920" t="str">
            <v>MICHAEL PASTORY</v>
          </cell>
          <cell r="C2920" t="str">
            <v>PAUL</v>
          </cell>
          <cell r="D2920" t="str">
            <v>KAYNAKÇI</v>
          </cell>
          <cell r="E2920" t="str">
            <v>WELDER</v>
          </cell>
          <cell r="F2920" t="str">
            <v>50107642</v>
          </cell>
          <cell r="G2920" t="str">
            <v>PETRA PROTEK</v>
          </cell>
          <cell r="H2920" t="str">
            <v>50107642</v>
          </cell>
          <cell r="I2920" t="str">
            <v>0BBQ</v>
          </cell>
          <cell r="J2920" t="str">
            <v>İNŞAAT GRUBU</v>
          </cell>
          <cell r="K2920" t="str">
            <v>50111073</v>
          </cell>
          <cell r="L2920" t="str">
            <v>TZ</v>
          </cell>
          <cell r="M2920" t="str">
            <v>Tanzanyalı</v>
          </cell>
          <cell r="N2920" t="str">
            <v>0035</v>
          </cell>
          <cell r="O2920" t="str">
            <v>TABORA</v>
          </cell>
          <cell r="P2920" t="str">
            <v>7B</v>
          </cell>
          <cell r="Q2920" t="str">
            <v>PETRA PROTEK</v>
          </cell>
          <cell r="R2920">
            <v>44903</v>
          </cell>
          <cell r="S2920">
            <v>44903</v>
          </cell>
          <cell r="T2920">
            <v>44922</v>
          </cell>
          <cell r="U2920" t="str">
            <v>Diğer nedenler</v>
          </cell>
          <cell r="V2920" t="str">
            <v>Mavi Yaka Direkt</v>
          </cell>
          <cell r="W2920" t="str">
            <v>LOT 3 (MIT)</v>
          </cell>
          <cell r="X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>OPERATÖR</v>
          </cell>
          <cell r="AC2920" t="str">
            <v>99</v>
          </cell>
          <cell r="AD2920" t="str">
            <v>LOT 3 (MIT)</v>
          </cell>
          <cell r="AE2920" t="str">
            <v>0113</v>
          </cell>
          <cell r="AF2920" t="str">
            <v/>
          </cell>
          <cell r="AG2920" t="str">
            <v>KM 785+000 - 829+305</v>
          </cell>
          <cell r="AH2920">
            <v>31648</v>
          </cell>
          <cell r="AI2920" t="str">
            <v>Bay</v>
          </cell>
          <cell r="AJ2920" t="str">
            <v>Yerel-Saatlik</v>
          </cell>
          <cell r="AK2920">
            <v>0</v>
          </cell>
          <cell r="AL2920" t="str">
            <v/>
          </cell>
          <cell r="AM2920" t="str">
            <v>201002</v>
          </cell>
          <cell r="AN2920" t="str">
            <v/>
          </cell>
          <cell r="AO2920" t="str">
            <v>T3</v>
          </cell>
          <cell r="AP2920" t="str">
            <v>5150</v>
          </cell>
          <cell r="AQ2920" t="str">
            <v>5175</v>
          </cell>
          <cell r="AR2920" t="str">
            <v/>
          </cell>
          <cell r="AS2920" t="str">
            <v/>
          </cell>
          <cell r="AT2920" t="str">
            <v/>
          </cell>
          <cell r="AU2920" t="str">
            <v/>
          </cell>
          <cell r="AV2920" t="str">
            <v/>
          </cell>
          <cell r="AW2920" t="str">
            <v/>
          </cell>
          <cell r="AX2920" t="str">
            <v>MICHAEL PASTORY PAUL</v>
          </cell>
          <cell r="AY2920" t="str">
            <v/>
          </cell>
          <cell r="AZ2920"/>
          <cell r="BA2920"/>
          <cell r="BB2920" t="str">
            <v/>
          </cell>
          <cell r="BC2920"/>
          <cell r="BD2920" t="str">
            <v/>
          </cell>
          <cell r="BE2920" t="str">
            <v/>
          </cell>
          <cell r="BF2920" t="str">
            <v>0</v>
          </cell>
        </row>
        <row r="2921">
          <cell r="A2921">
            <v>10076558</v>
          </cell>
          <cell r="B2921" t="str">
            <v>BIGMAN JAPHET</v>
          </cell>
          <cell r="C2921" t="str">
            <v>NAKEMBELWA</v>
          </cell>
          <cell r="D2921" t="str">
            <v>KAYNAKÇI</v>
          </cell>
          <cell r="E2921" t="str">
            <v>WELDER</v>
          </cell>
          <cell r="F2921" t="str">
            <v>50107642</v>
          </cell>
          <cell r="G2921" t="str">
            <v>PETRA PROTEK</v>
          </cell>
          <cell r="H2921" t="str">
            <v>50107642</v>
          </cell>
          <cell r="I2921" t="str">
            <v>0BBQ</v>
          </cell>
          <cell r="J2921" t="str">
            <v>İNŞAAT GRUBU</v>
          </cell>
          <cell r="K2921" t="str">
            <v>50111073</v>
          </cell>
          <cell r="L2921" t="str">
            <v>TZ</v>
          </cell>
          <cell r="M2921" t="str">
            <v>Tanzanyalı</v>
          </cell>
          <cell r="N2921" t="str">
            <v>0035</v>
          </cell>
          <cell r="O2921" t="str">
            <v>TABORA</v>
          </cell>
          <cell r="P2921" t="str">
            <v>7B</v>
          </cell>
          <cell r="Q2921" t="str">
            <v>PETRA PROTEK</v>
          </cell>
          <cell r="R2921">
            <v>44903</v>
          </cell>
          <cell r="S2921">
            <v>44903</v>
          </cell>
          <cell r="T2921">
            <v>44939</v>
          </cell>
          <cell r="U2921" t="str">
            <v>Diğer nedenler</v>
          </cell>
          <cell r="V2921" t="str">
            <v>Mavi Yaka Direkt</v>
          </cell>
          <cell r="W2921" t="str">
            <v>LOT 3 (MIT)</v>
          </cell>
          <cell r="X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>OPERATÖR</v>
          </cell>
          <cell r="AC2921" t="str">
            <v>99</v>
          </cell>
          <cell r="AD2921" t="str">
            <v>LOT 3 (MIT)</v>
          </cell>
          <cell r="AE2921" t="str">
            <v>0113</v>
          </cell>
          <cell r="AF2921" t="str">
            <v/>
          </cell>
          <cell r="AG2921" t="str">
            <v>KM 785+000 - 829+305</v>
          </cell>
          <cell r="AH2921">
            <v>31648</v>
          </cell>
          <cell r="AI2921" t="str">
            <v>Bay</v>
          </cell>
          <cell r="AJ2921" t="str">
            <v>Yerel-Saatlik</v>
          </cell>
          <cell r="AK2921">
            <v>0</v>
          </cell>
          <cell r="AL2921" t="str">
            <v/>
          </cell>
          <cell r="AM2921" t="str">
            <v>201002</v>
          </cell>
          <cell r="AN2921" t="str">
            <v/>
          </cell>
          <cell r="AO2921" t="str">
            <v>T3</v>
          </cell>
          <cell r="AP2921" t="str">
            <v>5150</v>
          </cell>
          <cell r="AQ2921" t="str">
            <v>5175</v>
          </cell>
          <cell r="AR2921" t="str">
            <v/>
          </cell>
          <cell r="AS2921" t="str">
            <v/>
          </cell>
          <cell r="AT2921" t="str">
            <v/>
          </cell>
          <cell r="AU2921" t="str">
            <v/>
          </cell>
          <cell r="AV2921" t="str">
            <v/>
          </cell>
          <cell r="AW2921" t="str">
            <v/>
          </cell>
          <cell r="AX2921" t="str">
            <v>BIGMAN JAPHET NAKEMBELWA</v>
          </cell>
          <cell r="AY2921" t="str">
            <v/>
          </cell>
          <cell r="AZ2921"/>
          <cell r="BA2921"/>
          <cell r="BB2921" t="str">
            <v/>
          </cell>
          <cell r="BC2921"/>
          <cell r="BD2921" t="str">
            <v/>
          </cell>
          <cell r="BE2921" t="str">
            <v/>
          </cell>
          <cell r="BF2921" t="str">
            <v>0</v>
          </cell>
        </row>
        <row r="2922">
          <cell r="A2922">
            <v>10076559</v>
          </cell>
          <cell r="B2922" t="str">
            <v>JORDAN JASTEN</v>
          </cell>
          <cell r="C2922" t="str">
            <v>KOMBA</v>
          </cell>
          <cell r="D2922" t="str">
            <v>KAYNAKÇI</v>
          </cell>
          <cell r="E2922" t="str">
            <v>WELDER</v>
          </cell>
          <cell r="F2922" t="str">
            <v>50107642</v>
          </cell>
          <cell r="G2922" t="str">
            <v>PETRA PROTEK</v>
          </cell>
          <cell r="H2922" t="str">
            <v>50107642</v>
          </cell>
          <cell r="I2922" t="str">
            <v>0BBQ</v>
          </cell>
          <cell r="J2922" t="str">
            <v>İNŞAAT GRUBU</v>
          </cell>
          <cell r="K2922" t="str">
            <v>50111073</v>
          </cell>
          <cell r="L2922" t="str">
            <v>TZ</v>
          </cell>
          <cell r="M2922" t="str">
            <v>Tanzanyalı</v>
          </cell>
          <cell r="N2922" t="str">
            <v>0035</v>
          </cell>
          <cell r="O2922" t="str">
            <v>TABORA</v>
          </cell>
          <cell r="P2922" t="str">
            <v>7B</v>
          </cell>
          <cell r="Q2922" t="str">
            <v>PETRA PROTEK</v>
          </cell>
          <cell r="R2922">
            <v>44903</v>
          </cell>
          <cell r="S2922">
            <v>44903</v>
          </cell>
          <cell r="T2922">
            <v>45089</v>
          </cell>
          <cell r="U2922" t="str">
            <v>Dnm.S.İş Sözl. işverence feshi</v>
          </cell>
          <cell r="V2922" t="str">
            <v>Mavi Yaka Direkt</v>
          </cell>
          <cell r="W2922" t="str">
            <v>LOT 3 (MIT)</v>
          </cell>
          <cell r="X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>OPERATÖR</v>
          </cell>
          <cell r="AC2922" t="str">
            <v>99</v>
          </cell>
          <cell r="AD2922" t="str">
            <v>LOT 3 (MIT)</v>
          </cell>
          <cell r="AE2922" t="str">
            <v>0113</v>
          </cell>
          <cell r="AF2922" t="str">
            <v/>
          </cell>
          <cell r="AG2922" t="str">
            <v>KM 785+000 - 829+305</v>
          </cell>
          <cell r="AH2922">
            <v>31648</v>
          </cell>
          <cell r="AI2922" t="str">
            <v>Bay</v>
          </cell>
          <cell r="AJ2922" t="str">
            <v>Yerel-Saatlik</v>
          </cell>
          <cell r="AK2922">
            <v>0</v>
          </cell>
          <cell r="AL2922" t="str">
            <v/>
          </cell>
          <cell r="AM2922" t="str">
            <v>201002</v>
          </cell>
          <cell r="AN2922" t="str">
            <v/>
          </cell>
          <cell r="AO2922" t="str">
            <v>T3</v>
          </cell>
          <cell r="AP2922" t="str">
            <v>5150</v>
          </cell>
          <cell r="AQ2922" t="str">
            <v>5175</v>
          </cell>
          <cell r="AR2922" t="str">
            <v/>
          </cell>
          <cell r="AS2922" t="str">
            <v/>
          </cell>
          <cell r="AT2922" t="str">
            <v/>
          </cell>
          <cell r="AU2922" t="str">
            <v/>
          </cell>
          <cell r="AV2922" t="str">
            <v/>
          </cell>
          <cell r="AW2922" t="str">
            <v/>
          </cell>
          <cell r="AX2922" t="str">
            <v>JORDAN JASTEN KOMBA</v>
          </cell>
          <cell r="AY2922" t="str">
            <v/>
          </cell>
          <cell r="AZ2922"/>
          <cell r="BA2922"/>
          <cell r="BB2922" t="str">
            <v/>
          </cell>
          <cell r="BC2922"/>
          <cell r="BD2922" t="str">
            <v/>
          </cell>
          <cell r="BE2922" t="str">
            <v/>
          </cell>
          <cell r="BF2922" t="str">
            <v>0</v>
          </cell>
        </row>
        <row r="2923">
          <cell r="A2923">
            <v>10076446</v>
          </cell>
          <cell r="B2923" t="str">
            <v>HAMLIMA AMANI</v>
          </cell>
          <cell r="C2923" t="str">
            <v>KALUNGA</v>
          </cell>
          <cell r="D2923" t="str">
            <v>KAYNAKÇI</v>
          </cell>
          <cell r="E2923" t="str">
            <v>WELDER</v>
          </cell>
          <cell r="F2923" t="str">
            <v>50107642</v>
          </cell>
          <cell r="G2923" t="str">
            <v>PETRA PROTEK</v>
          </cell>
          <cell r="H2923" t="str">
            <v>50107642</v>
          </cell>
          <cell r="I2923" t="str">
            <v>0BBQ</v>
          </cell>
          <cell r="J2923" t="str">
            <v>İNŞAAT GRUBU</v>
          </cell>
          <cell r="K2923" t="str">
            <v>50111073</v>
          </cell>
          <cell r="L2923" t="str">
            <v>TZ</v>
          </cell>
          <cell r="M2923" t="str">
            <v>Tanzanyalı</v>
          </cell>
          <cell r="N2923" t="str">
            <v>0035</v>
          </cell>
          <cell r="O2923" t="str">
            <v>TABORA</v>
          </cell>
          <cell r="P2923" t="str">
            <v>7B</v>
          </cell>
          <cell r="Q2923" t="str">
            <v>PETRA PROTEK</v>
          </cell>
          <cell r="R2923">
            <v>44896</v>
          </cell>
          <cell r="S2923">
            <v>44896</v>
          </cell>
          <cell r="T2923">
            <v>44925</v>
          </cell>
          <cell r="U2923" t="str">
            <v>Dnm.S.İş Sözl. işverence feshi</v>
          </cell>
          <cell r="V2923" t="str">
            <v>Mavi Yaka Direkt</v>
          </cell>
          <cell r="W2923" t="str">
            <v>LOT 3 (MIT)</v>
          </cell>
          <cell r="X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>OPERATÖR</v>
          </cell>
          <cell r="AC2923" t="str">
            <v>99</v>
          </cell>
          <cell r="AD2923" t="str">
            <v>LOT 3 (MIT)</v>
          </cell>
          <cell r="AE2923" t="str">
            <v>0113</v>
          </cell>
          <cell r="AF2923" t="str">
            <v/>
          </cell>
          <cell r="AG2923" t="str">
            <v>KM 785+000 - 829+305</v>
          </cell>
          <cell r="AH2923">
            <v>32703</v>
          </cell>
          <cell r="AI2923" t="str">
            <v>Bay</v>
          </cell>
          <cell r="AJ2923" t="str">
            <v>Yerel-Saatlik</v>
          </cell>
          <cell r="AK2923">
            <v>0</v>
          </cell>
          <cell r="AL2923" t="str">
            <v/>
          </cell>
          <cell r="AM2923" t="str">
            <v>201002</v>
          </cell>
          <cell r="AN2923" t="str">
            <v/>
          </cell>
          <cell r="AO2923" t="str">
            <v>T3</v>
          </cell>
          <cell r="AP2923" t="str">
            <v>5150</v>
          </cell>
          <cell r="AQ2923" t="str">
            <v>5175</v>
          </cell>
          <cell r="AR2923" t="str">
            <v/>
          </cell>
          <cell r="AS2923" t="str">
            <v/>
          </cell>
          <cell r="AT2923" t="str">
            <v/>
          </cell>
          <cell r="AU2923" t="str">
            <v/>
          </cell>
          <cell r="AV2923" t="str">
            <v/>
          </cell>
          <cell r="AW2923" t="str">
            <v/>
          </cell>
          <cell r="AX2923" t="str">
            <v>HAMLIMA AMANI KALUNGA</v>
          </cell>
          <cell r="AY2923" t="str">
            <v/>
          </cell>
          <cell r="AZ2923"/>
          <cell r="BA2923"/>
          <cell r="BB2923" t="str">
            <v/>
          </cell>
          <cell r="BC2923"/>
          <cell r="BD2923" t="str">
            <v/>
          </cell>
          <cell r="BE2923" t="str">
            <v/>
          </cell>
          <cell r="BF2923" t="str">
            <v>0</v>
          </cell>
        </row>
        <row r="2924">
          <cell r="A2924">
            <v>10076447</v>
          </cell>
          <cell r="B2924" t="str">
            <v>MWAJABE ATHUMANI</v>
          </cell>
          <cell r="C2924" t="str">
            <v>KIZIGINA</v>
          </cell>
          <cell r="D2924" t="str">
            <v>ELEKTROMEKANİK MÜHENDİSİ</v>
          </cell>
          <cell r="E2924" t="str">
            <v>ELECTROMECHANIC ENGINEER</v>
          </cell>
          <cell r="F2924" t="str">
            <v>50107642</v>
          </cell>
          <cell r="G2924" t="str">
            <v>PETRA PROTEK</v>
          </cell>
          <cell r="H2924" t="str">
            <v>50107642</v>
          </cell>
          <cell r="I2924" t="str">
            <v>0BBQ</v>
          </cell>
          <cell r="J2924" t="str">
            <v>İNŞAAT GRUBU</v>
          </cell>
          <cell r="K2924" t="str">
            <v>50111393</v>
          </cell>
          <cell r="L2924" t="str">
            <v>TZ</v>
          </cell>
          <cell r="M2924" t="str">
            <v>Tanzanyalı</v>
          </cell>
          <cell r="N2924" t="str">
            <v>0035</v>
          </cell>
          <cell r="O2924" t="str">
            <v>TABORA</v>
          </cell>
          <cell r="P2924" t="str">
            <v>7B</v>
          </cell>
          <cell r="Q2924" t="str">
            <v>PETRA PROTEK</v>
          </cell>
          <cell r="R2924">
            <v>44899</v>
          </cell>
          <cell r="S2924">
            <v>44899</v>
          </cell>
          <cell r="T2924">
            <v>45147</v>
          </cell>
          <cell r="U2924" t="str">
            <v>Bsz.S.İşSz.İşvTrf.Hk.SebepsizF</v>
          </cell>
          <cell r="V2924" t="str">
            <v>Beyaz Yaka</v>
          </cell>
          <cell r="W2924" t="str">
            <v>LOT 3 (MIT)</v>
          </cell>
          <cell r="X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>MÜHENDİS</v>
          </cell>
          <cell r="AC2924" t="str">
            <v>99</v>
          </cell>
          <cell r="AD2924" t="str">
            <v>LOT 3 (MIT)</v>
          </cell>
          <cell r="AE2924" t="str">
            <v>0113</v>
          </cell>
          <cell r="AF2924" t="str">
            <v/>
          </cell>
          <cell r="AG2924" t="str">
            <v>KM 785+000 - 829+305</v>
          </cell>
          <cell r="AH2924">
            <v>32969</v>
          </cell>
          <cell r="AI2924" t="str">
            <v>Bay</v>
          </cell>
          <cell r="AJ2924" t="str">
            <v>Yerel-Saatlik</v>
          </cell>
          <cell r="AK2924">
            <v>0</v>
          </cell>
          <cell r="AL2924" t="str">
            <v/>
          </cell>
          <cell r="AM2924" t="str">
            <v>301002</v>
          </cell>
          <cell r="AN2924" t="str">
            <v/>
          </cell>
          <cell r="AO2924" t="str">
            <v>T3</v>
          </cell>
          <cell r="AP2924" t="str">
            <v>5150</v>
          </cell>
          <cell r="AQ2924" t="str">
            <v>5175</v>
          </cell>
          <cell r="AR2924" t="str">
            <v/>
          </cell>
          <cell r="AS2924" t="str">
            <v/>
          </cell>
          <cell r="AT2924" t="str">
            <v/>
          </cell>
          <cell r="AU2924" t="str">
            <v/>
          </cell>
          <cell r="AV2924" t="str">
            <v/>
          </cell>
          <cell r="AW2924" t="str">
            <v/>
          </cell>
          <cell r="AX2924" t="str">
            <v>MWAJABE ATHUMANI KIZIGINA</v>
          </cell>
          <cell r="AY2924" t="str">
            <v/>
          </cell>
          <cell r="AZ2924"/>
          <cell r="BA2924"/>
          <cell r="BB2924" t="str">
            <v/>
          </cell>
          <cell r="BC2924"/>
          <cell r="BD2924" t="str">
            <v/>
          </cell>
          <cell r="BE2924" t="str">
            <v/>
          </cell>
          <cell r="BF2924" t="str">
            <v>0</v>
          </cell>
        </row>
        <row r="2925">
          <cell r="A2925">
            <v>10076448</v>
          </cell>
          <cell r="B2925" t="str">
            <v>GODFREY STANLEY</v>
          </cell>
          <cell r="C2925" t="str">
            <v>MAHENEKO</v>
          </cell>
          <cell r="D2925" t="str">
            <v>SIVACI</v>
          </cell>
          <cell r="E2925" t="str">
            <v>PLASTERER</v>
          </cell>
          <cell r="F2925" t="str">
            <v>50107642</v>
          </cell>
          <cell r="G2925" t="str">
            <v>PETRA PROTEK</v>
          </cell>
          <cell r="H2925" t="str">
            <v>50107642</v>
          </cell>
          <cell r="I2925" t="str">
            <v>0BBQ</v>
          </cell>
          <cell r="J2925" t="str">
            <v>İNŞAAT GRUBU</v>
          </cell>
          <cell r="K2925" t="str">
            <v>50109858</v>
          </cell>
          <cell r="L2925" t="str">
            <v>TZ</v>
          </cell>
          <cell r="M2925" t="str">
            <v>Tanzanyalı</v>
          </cell>
          <cell r="N2925" t="str">
            <v>0035</v>
          </cell>
          <cell r="O2925" t="str">
            <v>TABORA</v>
          </cell>
          <cell r="P2925" t="str">
            <v>7B</v>
          </cell>
          <cell r="Q2925" t="str">
            <v>PETRA PROTEK</v>
          </cell>
          <cell r="R2925">
            <v>44896</v>
          </cell>
          <cell r="S2925">
            <v>44896</v>
          </cell>
          <cell r="T2925">
            <v>44932</v>
          </cell>
          <cell r="U2925" t="str">
            <v>Diğer nedenler</v>
          </cell>
          <cell r="V2925" t="str">
            <v>Mavi Yaka Direkt</v>
          </cell>
          <cell r="W2925" t="str">
            <v>LOT 3 (MIT)</v>
          </cell>
          <cell r="X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>USTA</v>
          </cell>
          <cell r="AC2925" t="str">
            <v>99</v>
          </cell>
          <cell r="AD2925" t="str">
            <v>LOT 3 (MIT)</v>
          </cell>
          <cell r="AE2925" t="str">
            <v>0113</v>
          </cell>
          <cell r="AF2925" t="str">
            <v/>
          </cell>
          <cell r="AG2925" t="str">
            <v>KM 785+000 - 829+305</v>
          </cell>
          <cell r="AH2925">
            <v>30504</v>
          </cell>
          <cell r="AI2925" t="str">
            <v>Bay</v>
          </cell>
          <cell r="AJ2925" t="str">
            <v>Yerel-Saatlik</v>
          </cell>
          <cell r="AK2925">
            <v>0</v>
          </cell>
          <cell r="AL2925" t="str">
            <v/>
          </cell>
          <cell r="AM2925" t="str">
            <v>201002</v>
          </cell>
          <cell r="AN2925" t="str">
            <v/>
          </cell>
          <cell r="AO2925" t="str">
            <v>T3</v>
          </cell>
          <cell r="AP2925" t="str">
            <v>5150</v>
          </cell>
          <cell r="AQ2925" t="str">
            <v>5175</v>
          </cell>
          <cell r="AR2925" t="str">
            <v/>
          </cell>
          <cell r="AS2925" t="str">
            <v/>
          </cell>
          <cell r="AT2925" t="str">
            <v/>
          </cell>
          <cell r="AU2925" t="str">
            <v/>
          </cell>
          <cell r="AV2925" t="str">
            <v/>
          </cell>
          <cell r="AW2925" t="str">
            <v/>
          </cell>
          <cell r="AX2925" t="str">
            <v>GODFREY STANLEY MAHENEKO</v>
          </cell>
          <cell r="AY2925" t="str">
            <v/>
          </cell>
          <cell r="AZ2925"/>
          <cell r="BA2925"/>
          <cell r="BB2925" t="str">
            <v/>
          </cell>
          <cell r="BC2925"/>
          <cell r="BD2925" t="str">
            <v/>
          </cell>
          <cell r="BE2925" t="str">
            <v/>
          </cell>
          <cell r="BF2925" t="str">
            <v>0</v>
          </cell>
        </row>
        <row r="2926">
          <cell r="A2926">
            <v>10077721</v>
          </cell>
          <cell r="B2926" t="str">
            <v>PHİLİBETH PHİLİBETH</v>
          </cell>
          <cell r="C2926" t="str">
            <v>MVULA</v>
          </cell>
          <cell r="D2926" t="str">
            <v>ÜRETİM İŞÇİSİ</v>
          </cell>
          <cell r="E2926" t="str">
            <v>PRODUCTION WORKER</v>
          </cell>
          <cell r="F2926" t="str">
            <v>50112682</v>
          </cell>
          <cell r="G2926" t="str">
            <v>YAPIRAY</v>
          </cell>
          <cell r="H2926" t="str">
            <v>50112682</v>
          </cell>
          <cell r="I2926" t="str">
            <v>0FF6</v>
          </cell>
          <cell r="J2926" t="str">
            <v>ÜRETİM ATÖLYE</v>
          </cell>
          <cell r="K2926" t="str">
            <v>50113580</v>
          </cell>
          <cell r="L2926" t="str">
            <v>TZ</v>
          </cell>
          <cell r="M2926" t="str">
            <v>Tanzanyalı</v>
          </cell>
          <cell r="N2926" t="str">
            <v>0035</v>
          </cell>
          <cell r="O2926" t="str">
            <v>TABORA</v>
          </cell>
          <cell r="P2926" t="str">
            <v>6I</v>
          </cell>
          <cell r="Q2926" t="str">
            <v>YAPIRAY DEMİRYOLU</v>
          </cell>
          <cell r="R2926">
            <v>44991</v>
          </cell>
          <cell r="S2926">
            <v>44991</v>
          </cell>
          <cell r="T2926"/>
          <cell r="U2926" t="str">
            <v/>
          </cell>
          <cell r="V2926" t="str">
            <v>Mavi Yaka Endirekt</v>
          </cell>
          <cell r="W2926" t="str">
            <v>LOT 3 (MIT)</v>
          </cell>
          <cell r="X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>İŞÇİ</v>
          </cell>
          <cell r="AC2926" t="str">
            <v>99</v>
          </cell>
          <cell r="AD2926" t="str">
            <v>LOT 3 (MIT)</v>
          </cell>
          <cell r="AE2926" t="str">
            <v>0113</v>
          </cell>
          <cell r="AF2926" t="str">
            <v/>
          </cell>
          <cell r="AG2926" t="str">
            <v>KM 785+000 - 829+305</v>
          </cell>
          <cell r="AH2926">
            <v>35736</v>
          </cell>
          <cell r="AI2926" t="str">
            <v>Bay</v>
          </cell>
          <cell r="AJ2926" t="str">
            <v>Yerel-Saatlik</v>
          </cell>
          <cell r="AK2926">
            <v>0</v>
          </cell>
          <cell r="AL2926" t="str">
            <v/>
          </cell>
          <cell r="AM2926" t="str">
            <v>306005</v>
          </cell>
          <cell r="AN2926" t="str">
            <v/>
          </cell>
          <cell r="AO2926" t="str">
            <v>T3</v>
          </cell>
          <cell r="AP2926" t="str">
            <v>5150</v>
          </cell>
          <cell r="AQ2926" t="str">
            <v>5175</v>
          </cell>
          <cell r="AR2926" t="str">
            <v/>
          </cell>
          <cell r="AS2926" t="str">
            <v/>
          </cell>
          <cell r="AT2926" t="str">
            <v/>
          </cell>
          <cell r="AU2926" t="str">
            <v/>
          </cell>
          <cell r="AV2926" t="str">
            <v/>
          </cell>
          <cell r="AW2926" t="str">
            <v/>
          </cell>
          <cell r="AX2926" t="str">
            <v>PHİLİBETH PHİLİBETH MVULA</v>
          </cell>
          <cell r="AY2926" t="str">
            <v/>
          </cell>
          <cell r="AZ2926"/>
          <cell r="BA2926"/>
          <cell r="BB2926" t="str">
            <v/>
          </cell>
          <cell r="BC2926"/>
          <cell r="BD2926" t="str">
            <v/>
          </cell>
          <cell r="BE2926" t="str">
            <v/>
          </cell>
          <cell r="BF2926" t="str">
            <v>0</v>
          </cell>
        </row>
        <row r="2927">
          <cell r="A2927">
            <v>10076711</v>
          </cell>
          <cell r="B2927" t="str">
            <v>IDDI YASIN</v>
          </cell>
          <cell r="C2927" t="str">
            <v>MFAUME</v>
          </cell>
          <cell r="D2927" t="str">
            <v>MEKANİK TESİSATÇI</v>
          </cell>
          <cell r="E2927" t="str">
            <v>MECHANICAL INSTALLATION WORKER</v>
          </cell>
          <cell r="F2927" t="str">
            <v>50108143</v>
          </cell>
          <cell r="G2927" t="str">
            <v>BRETON COMPANY</v>
          </cell>
          <cell r="H2927" t="str">
            <v>50105770</v>
          </cell>
          <cell r="I2927" t="str">
            <v>0AAG</v>
          </cell>
          <cell r="J2927" t="str">
            <v>MEP MEKANİK</v>
          </cell>
          <cell r="K2927" t="str">
            <v>50112104</v>
          </cell>
          <cell r="L2927" t="str">
            <v>TZ</v>
          </cell>
          <cell r="M2927" t="str">
            <v>Tanzanyalı</v>
          </cell>
          <cell r="N2927" t="str">
            <v>0035</v>
          </cell>
          <cell r="O2927" t="str">
            <v>TABORA</v>
          </cell>
          <cell r="P2927" t="str">
            <v>86</v>
          </cell>
          <cell r="Q2927" t="str">
            <v>BRETON COMPANY</v>
          </cell>
          <cell r="R2927">
            <v>44918</v>
          </cell>
          <cell r="S2927">
            <v>44918</v>
          </cell>
          <cell r="T2927">
            <v>45169</v>
          </cell>
          <cell r="U2927" t="str">
            <v>Belirli S. İş Sözl. sona erm.</v>
          </cell>
          <cell r="V2927" t="str">
            <v>Mavi Yaka Direkt</v>
          </cell>
          <cell r="W2927" t="str">
            <v>LOT 3 (MIT)</v>
          </cell>
          <cell r="X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>USTA</v>
          </cell>
          <cell r="AC2927" t="str">
            <v>99</v>
          </cell>
          <cell r="AD2927" t="str">
            <v>LOT 3 (MIT)</v>
          </cell>
          <cell r="AE2927" t="str">
            <v>0113</v>
          </cell>
          <cell r="AF2927" t="str">
            <v/>
          </cell>
          <cell r="AG2927" t="str">
            <v>KM 785+000 - 829+305</v>
          </cell>
          <cell r="AH2927">
            <v>28851</v>
          </cell>
          <cell r="AI2927" t="str">
            <v>Bay</v>
          </cell>
          <cell r="AJ2927" t="str">
            <v>Yerel-Saatlik</v>
          </cell>
          <cell r="AK2927">
            <v>0</v>
          </cell>
          <cell r="AL2927" t="str">
            <v/>
          </cell>
          <cell r="AM2927" t="str">
            <v>201002</v>
          </cell>
          <cell r="AN2927" t="str">
            <v/>
          </cell>
          <cell r="AO2927" t="str">
            <v>T3</v>
          </cell>
          <cell r="AP2927" t="str">
            <v>5150</v>
          </cell>
          <cell r="AQ2927" t="str">
            <v>5175</v>
          </cell>
          <cell r="AR2927" t="str">
            <v/>
          </cell>
          <cell r="AS2927" t="str">
            <v/>
          </cell>
          <cell r="AT2927" t="str">
            <v/>
          </cell>
          <cell r="AU2927" t="str">
            <v/>
          </cell>
          <cell r="AV2927" t="str">
            <v/>
          </cell>
          <cell r="AW2927" t="str">
            <v/>
          </cell>
          <cell r="AX2927" t="str">
            <v>IDDI YASIN MFAUME</v>
          </cell>
          <cell r="AY2927" t="str">
            <v/>
          </cell>
          <cell r="AZ2927"/>
          <cell r="BA2927"/>
          <cell r="BB2927" t="str">
            <v/>
          </cell>
          <cell r="BC2927"/>
          <cell r="BD2927" t="str">
            <v/>
          </cell>
          <cell r="BE2927" t="str">
            <v/>
          </cell>
          <cell r="BF2927" t="str">
            <v>0</v>
          </cell>
        </row>
        <row r="2928">
          <cell r="A2928">
            <v>10076712</v>
          </cell>
          <cell r="B2928" t="str">
            <v>FORTUNATUS MARTIN</v>
          </cell>
          <cell r="C2928" t="str">
            <v>MWAJINGA</v>
          </cell>
          <cell r="D2928" t="str">
            <v>MEKANİK TESİSATÇI</v>
          </cell>
          <cell r="E2928" t="str">
            <v>MECHANICAL INSTALLATION WORKER</v>
          </cell>
          <cell r="F2928" t="str">
            <v>50108143</v>
          </cell>
          <cell r="G2928" t="str">
            <v>BRETON COMPANY</v>
          </cell>
          <cell r="H2928" t="str">
            <v>50105770</v>
          </cell>
          <cell r="I2928" t="str">
            <v>0AAG</v>
          </cell>
          <cell r="J2928" t="str">
            <v>MEP MEKANİK</v>
          </cell>
          <cell r="K2928" t="str">
            <v>50112104</v>
          </cell>
          <cell r="L2928" t="str">
            <v>TZ</v>
          </cell>
          <cell r="M2928" t="str">
            <v>Tanzanyalı</v>
          </cell>
          <cell r="N2928" t="str">
            <v>0035</v>
          </cell>
          <cell r="O2928" t="str">
            <v>TABORA</v>
          </cell>
          <cell r="P2928" t="str">
            <v>86</v>
          </cell>
          <cell r="Q2928" t="str">
            <v>BRETON COMPANY</v>
          </cell>
          <cell r="R2928">
            <v>44918</v>
          </cell>
          <cell r="S2928">
            <v>44918</v>
          </cell>
          <cell r="T2928">
            <v>45169</v>
          </cell>
          <cell r="U2928" t="str">
            <v>Belirli S. İş Sözl. sona erm.</v>
          </cell>
          <cell r="V2928" t="str">
            <v>Mavi Yaka Direkt</v>
          </cell>
          <cell r="W2928" t="str">
            <v>LOT 3 (MIT)</v>
          </cell>
          <cell r="X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>USTA</v>
          </cell>
          <cell r="AC2928" t="str">
            <v>99</v>
          </cell>
          <cell r="AD2928" t="str">
            <v>LOT 3 (MIT)</v>
          </cell>
          <cell r="AE2928" t="str">
            <v>0113</v>
          </cell>
          <cell r="AF2928" t="str">
            <v/>
          </cell>
          <cell r="AG2928" t="str">
            <v>KM 785+000 - 829+305</v>
          </cell>
          <cell r="AH2928">
            <v>34062</v>
          </cell>
          <cell r="AI2928" t="str">
            <v>Bay</v>
          </cell>
          <cell r="AJ2928" t="str">
            <v>Yerel-Saatlik</v>
          </cell>
          <cell r="AK2928">
            <v>0</v>
          </cell>
          <cell r="AL2928" t="str">
            <v/>
          </cell>
          <cell r="AM2928" t="str">
            <v>201002</v>
          </cell>
          <cell r="AN2928" t="str">
            <v/>
          </cell>
          <cell r="AO2928" t="str">
            <v>T3</v>
          </cell>
          <cell r="AP2928" t="str">
            <v>5150</v>
          </cell>
          <cell r="AQ2928" t="str">
            <v>5175</v>
          </cell>
          <cell r="AR2928" t="str">
            <v/>
          </cell>
          <cell r="AS2928" t="str">
            <v/>
          </cell>
          <cell r="AT2928" t="str">
            <v/>
          </cell>
          <cell r="AU2928" t="str">
            <v/>
          </cell>
          <cell r="AV2928" t="str">
            <v/>
          </cell>
          <cell r="AW2928" t="str">
            <v/>
          </cell>
          <cell r="AX2928" t="str">
            <v>FORTUNATUS MARTIN MWAJINGA</v>
          </cell>
          <cell r="AY2928" t="str">
            <v/>
          </cell>
          <cell r="AZ2928"/>
          <cell r="BA2928"/>
          <cell r="BB2928" t="str">
            <v/>
          </cell>
          <cell r="BC2928"/>
          <cell r="BD2928" t="str">
            <v/>
          </cell>
          <cell r="BE2928" t="str">
            <v/>
          </cell>
          <cell r="BF2928" t="str">
            <v>0</v>
          </cell>
        </row>
        <row r="2929">
          <cell r="A2929">
            <v>10076713</v>
          </cell>
          <cell r="B2929" t="str">
            <v>ABDLLAH IBRAHIM</v>
          </cell>
          <cell r="C2929" t="str">
            <v>PWEMU</v>
          </cell>
          <cell r="D2929" t="str">
            <v>MEKANİK TESİSATÇI</v>
          </cell>
          <cell r="E2929" t="str">
            <v>MECHANICAL INSTALLATION WORKER</v>
          </cell>
          <cell r="F2929" t="str">
            <v>50108143</v>
          </cell>
          <cell r="G2929" t="str">
            <v>BRETON COMPANY</v>
          </cell>
          <cell r="H2929" t="str">
            <v>50105770</v>
          </cell>
          <cell r="I2929" t="str">
            <v>0AAG</v>
          </cell>
          <cell r="J2929" t="str">
            <v>MEP MEKANİK</v>
          </cell>
          <cell r="K2929" t="str">
            <v>50112104</v>
          </cell>
          <cell r="L2929" t="str">
            <v>TZ</v>
          </cell>
          <cell r="M2929" t="str">
            <v>Tanzanyalı</v>
          </cell>
          <cell r="N2929" t="str">
            <v>0035</v>
          </cell>
          <cell r="O2929" t="str">
            <v>TABORA</v>
          </cell>
          <cell r="P2929" t="str">
            <v>86</v>
          </cell>
          <cell r="Q2929" t="str">
            <v>BRETON COMPANY</v>
          </cell>
          <cell r="R2929">
            <v>44918</v>
          </cell>
          <cell r="S2929">
            <v>44918</v>
          </cell>
          <cell r="T2929">
            <v>45169</v>
          </cell>
          <cell r="U2929" t="str">
            <v>Belirli S. İş Sözl. sona erm.</v>
          </cell>
          <cell r="V2929" t="str">
            <v>Mavi Yaka Direkt</v>
          </cell>
          <cell r="W2929" t="str">
            <v>LOT 3 (MIT)</v>
          </cell>
          <cell r="X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>USTA</v>
          </cell>
          <cell r="AC2929" t="str">
            <v>99</v>
          </cell>
          <cell r="AD2929" t="str">
            <v>LOT 3 (MIT)</v>
          </cell>
          <cell r="AE2929" t="str">
            <v>0113</v>
          </cell>
          <cell r="AF2929" t="str">
            <v/>
          </cell>
          <cell r="AG2929" t="str">
            <v>KM 785+000 - 829+305</v>
          </cell>
          <cell r="AH2929">
            <v>35561</v>
          </cell>
          <cell r="AI2929" t="str">
            <v>Bay</v>
          </cell>
          <cell r="AJ2929" t="str">
            <v>Yerel-Saatlik</v>
          </cell>
          <cell r="AK2929">
            <v>0</v>
          </cell>
          <cell r="AL2929" t="str">
            <v/>
          </cell>
          <cell r="AM2929" t="str">
            <v>201002</v>
          </cell>
          <cell r="AN2929" t="str">
            <v/>
          </cell>
          <cell r="AO2929" t="str">
            <v>T3</v>
          </cell>
          <cell r="AP2929" t="str">
            <v>5150</v>
          </cell>
          <cell r="AQ2929" t="str">
            <v>5175</v>
          </cell>
          <cell r="AR2929" t="str">
            <v/>
          </cell>
          <cell r="AS2929" t="str">
            <v/>
          </cell>
          <cell r="AT2929" t="str">
            <v/>
          </cell>
          <cell r="AU2929" t="str">
            <v/>
          </cell>
          <cell r="AV2929" t="str">
            <v/>
          </cell>
          <cell r="AW2929" t="str">
            <v/>
          </cell>
          <cell r="AX2929" t="str">
            <v>ABDLLAH IBRAHIM PWEMU</v>
          </cell>
          <cell r="AY2929" t="str">
            <v/>
          </cell>
          <cell r="AZ2929"/>
          <cell r="BA2929"/>
          <cell r="BB2929" t="str">
            <v/>
          </cell>
          <cell r="BC2929"/>
          <cell r="BD2929" t="str">
            <v/>
          </cell>
          <cell r="BE2929" t="str">
            <v/>
          </cell>
          <cell r="BF2929" t="str">
            <v>0</v>
          </cell>
        </row>
        <row r="2930">
          <cell r="A2930">
            <v>10076714</v>
          </cell>
          <cell r="B2930" t="str">
            <v>SHABANI JUMA</v>
          </cell>
          <cell r="C2930" t="str">
            <v>KIYOLA</v>
          </cell>
          <cell r="D2930" t="str">
            <v>MEKANİK TESİSATÇI</v>
          </cell>
          <cell r="E2930" t="str">
            <v>MECHANICAL INSTALLATION WORKER</v>
          </cell>
          <cell r="F2930" t="str">
            <v>50108143</v>
          </cell>
          <cell r="G2930" t="str">
            <v>BRETON COMPANY</v>
          </cell>
          <cell r="H2930" t="str">
            <v>50105770</v>
          </cell>
          <cell r="I2930" t="str">
            <v>0AAG</v>
          </cell>
          <cell r="J2930" t="str">
            <v>MEP MEKANİK</v>
          </cell>
          <cell r="K2930" t="str">
            <v>50112104</v>
          </cell>
          <cell r="L2930" t="str">
            <v>TZ</v>
          </cell>
          <cell r="M2930" t="str">
            <v>Tanzanyalı</v>
          </cell>
          <cell r="N2930" t="str">
            <v>0035</v>
          </cell>
          <cell r="O2930" t="str">
            <v>TABORA</v>
          </cell>
          <cell r="P2930" t="str">
            <v>86</v>
          </cell>
          <cell r="Q2930" t="str">
            <v>BRETON COMPANY</v>
          </cell>
          <cell r="R2930">
            <v>44918</v>
          </cell>
          <cell r="S2930">
            <v>44918</v>
          </cell>
          <cell r="T2930">
            <v>45169</v>
          </cell>
          <cell r="U2930" t="str">
            <v>Belirli S. İş Sözl. sona erm.</v>
          </cell>
          <cell r="V2930" t="str">
            <v>Mavi Yaka Direkt</v>
          </cell>
          <cell r="W2930" t="str">
            <v>LOT 3 (MIT)</v>
          </cell>
          <cell r="X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>USTA</v>
          </cell>
          <cell r="AC2930" t="str">
            <v>99</v>
          </cell>
          <cell r="AD2930" t="str">
            <v>LOT 3 (MIT)</v>
          </cell>
          <cell r="AE2930" t="str">
            <v>0113</v>
          </cell>
          <cell r="AF2930" t="str">
            <v/>
          </cell>
          <cell r="AG2930" t="str">
            <v>KM 785+000 - 829+305</v>
          </cell>
          <cell r="AH2930">
            <v>31410</v>
          </cell>
          <cell r="AI2930" t="str">
            <v>Bay</v>
          </cell>
          <cell r="AJ2930" t="str">
            <v>Yerel-Saatlik</v>
          </cell>
          <cell r="AK2930">
            <v>0</v>
          </cell>
          <cell r="AL2930" t="str">
            <v/>
          </cell>
          <cell r="AM2930" t="str">
            <v>201002</v>
          </cell>
          <cell r="AN2930" t="str">
            <v/>
          </cell>
          <cell r="AO2930" t="str">
            <v>T3</v>
          </cell>
          <cell r="AP2930" t="str">
            <v>5150</v>
          </cell>
          <cell r="AQ2930" t="str">
            <v>5175</v>
          </cell>
          <cell r="AR2930" t="str">
            <v/>
          </cell>
          <cell r="AS2930" t="str">
            <v/>
          </cell>
          <cell r="AT2930" t="str">
            <v/>
          </cell>
          <cell r="AU2930" t="str">
            <v/>
          </cell>
          <cell r="AV2930" t="str">
            <v/>
          </cell>
          <cell r="AW2930" t="str">
            <v/>
          </cell>
          <cell r="AX2930" t="str">
            <v>SHABANI JUMA KIYOLA</v>
          </cell>
          <cell r="AY2930" t="str">
            <v/>
          </cell>
          <cell r="AZ2930"/>
          <cell r="BA2930"/>
          <cell r="BB2930" t="str">
            <v/>
          </cell>
          <cell r="BC2930"/>
          <cell r="BD2930" t="str">
            <v/>
          </cell>
          <cell r="BE2930" t="str">
            <v/>
          </cell>
          <cell r="BF2930" t="str">
            <v>0</v>
          </cell>
        </row>
        <row r="2931">
          <cell r="A2931">
            <v>10076719</v>
          </cell>
          <cell r="B2931" t="str">
            <v>RAJABU MAULIDI</v>
          </cell>
          <cell r="C2931" t="str">
            <v>ABDALLAH</v>
          </cell>
          <cell r="D2931" t="str">
            <v>TEMİZLİK GÖREVLİSİ</v>
          </cell>
          <cell r="E2931" t="str">
            <v>CLEANER</v>
          </cell>
          <cell r="F2931" t="str">
            <v>50107642</v>
          </cell>
          <cell r="G2931" t="str">
            <v>PETRA PROTEK</v>
          </cell>
          <cell r="H2931" t="str">
            <v>50107642</v>
          </cell>
          <cell r="I2931" t="str">
            <v>0BBQ</v>
          </cell>
          <cell r="J2931" t="str">
            <v>İNŞAAT GRUBU</v>
          </cell>
          <cell r="K2931" t="str">
            <v>50112118</v>
          </cell>
          <cell r="L2931" t="str">
            <v>TZ</v>
          </cell>
          <cell r="M2931" t="str">
            <v>Tanzanyalı</v>
          </cell>
          <cell r="N2931" t="str">
            <v>0035</v>
          </cell>
          <cell r="O2931" t="str">
            <v>TABORA</v>
          </cell>
          <cell r="P2931" t="str">
            <v>7B</v>
          </cell>
          <cell r="Q2931" t="str">
            <v>PETRA PROTEK</v>
          </cell>
          <cell r="R2931">
            <v>44919</v>
          </cell>
          <cell r="S2931">
            <v>44919</v>
          </cell>
          <cell r="T2931">
            <v>45115</v>
          </cell>
          <cell r="U2931" t="str">
            <v>Diğer nedenler</v>
          </cell>
          <cell r="V2931" t="str">
            <v>Mavi Yaka Endirekt</v>
          </cell>
          <cell r="W2931" t="str">
            <v>LOT 3 (MIT)</v>
          </cell>
          <cell r="X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>İŞÇİ</v>
          </cell>
          <cell r="AC2931" t="str">
            <v>99</v>
          </cell>
          <cell r="AD2931" t="str">
            <v>LOT 3 (MIT)</v>
          </cell>
          <cell r="AE2931" t="str">
            <v>0113</v>
          </cell>
          <cell r="AF2931" t="str">
            <v/>
          </cell>
          <cell r="AG2931" t="str">
            <v>KM 785+000 - 829+305</v>
          </cell>
          <cell r="AH2931">
            <v>34237</v>
          </cell>
          <cell r="AI2931" t="str">
            <v>Bay</v>
          </cell>
          <cell r="AJ2931" t="str">
            <v>Yerel-Saatlik</v>
          </cell>
          <cell r="AK2931">
            <v>0</v>
          </cell>
          <cell r="AL2931" t="str">
            <v/>
          </cell>
          <cell r="AM2931" t="str">
            <v>306002</v>
          </cell>
          <cell r="AN2931" t="str">
            <v/>
          </cell>
          <cell r="AO2931" t="str">
            <v>T3</v>
          </cell>
          <cell r="AP2931" t="str">
            <v>5150</v>
          </cell>
          <cell r="AQ2931" t="str">
            <v>5175</v>
          </cell>
          <cell r="AR2931" t="str">
            <v/>
          </cell>
          <cell r="AS2931" t="str">
            <v/>
          </cell>
          <cell r="AT2931" t="str">
            <v/>
          </cell>
          <cell r="AU2931" t="str">
            <v/>
          </cell>
          <cell r="AV2931" t="str">
            <v/>
          </cell>
          <cell r="AW2931" t="str">
            <v/>
          </cell>
          <cell r="AX2931" t="str">
            <v>RAJABU MAULIDI ABDALLAH</v>
          </cell>
          <cell r="AY2931" t="str">
            <v/>
          </cell>
          <cell r="AZ2931"/>
          <cell r="BA2931"/>
          <cell r="BB2931" t="str">
            <v/>
          </cell>
          <cell r="BC2931"/>
          <cell r="BD2931" t="str">
            <v/>
          </cell>
          <cell r="BE2931" t="str">
            <v/>
          </cell>
          <cell r="BF2931" t="str">
            <v>0</v>
          </cell>
        </row>
        <row r="2932">
          <cell r="A2932">
            <v>10076720</v>
          </cell>
          <cell r="B2932" t="str">
            <v>GODFREY NIKOLAUS</v>
          </cell>
          <cell r="C2932" t="str">
            <v>BONIPHACE</v>
          </cell>
          <cell r="D2932" t="str">
            <v>TEMİZLİK GÖREVLİSİ</v>
          </cell>
          <cell r="E2932" t="str">
            <v>CLEANER</v>
          </cell>
          <cell r="F2932" t="str">
            <v>50107642</v>
          </cell>
          <cell r="G2932" t="str">
            <v>PETRA PROTEK</v>
          </cell>
          <cell r="H2932" t="str">
            <v>50107642</v>
          </cell>
          <cell r="I2932" t="str">
            <v>0BBQ</v>
          </cell>
          <cell r="J2932" t="str">
            <v>İNŞAAT GRUBU</v>
          </cell>
          <cell r="K2932" t="str">
            <v>50112118</v>
          </cell>
          <cell r="L2932" t="str">
            <v>TZ</v>
          </cell>
          <cell r="M2932" t="str">
            <v>Tanzanyalı</v>
          </cell>
          <cell r="N2932" t="str">
            <v>0035</v>
          </cell>
          <cell r="O2932" t="str">
            <v>TABORA</v>
          </cell>
          <cell r="P2932" t="str">
            <v>7B</v>
          </cell>
          <cell r="Q2932" t="str">
            <v>PETRA PROTEK</v>
          </cell>
          <cell r="R2932">
            <v>44919</v>
          </cell>
          <cell r="S2932">
            <v>44919</v>
          </cell>
          <cell r="T2932">
            <v>45101</v>
          </cell>
          <cell r="U2932" t="str">
            <v>Diğer nedenler</v>
          </cell>
          <cell r="V2932" t="str">
            <v>Mavi Yaka Endirekt</v>
          </cell>
          <cell r="W2932" t="str">
            <v>LOT 3 (MIT)</v>
          </cell>
          <cell r="X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>İŞÇİ</v>
          </cell>
          <cell r="AC2932" t="str">
            <v>99</v>
          </cell>
          <cell r="AD2932" t="str">
            <v>LOT 3 (MIT)</v>
          </cell>
          <cell r="AE2932" t="str">
            <v>0113</v>
          </cell>
          <cell r="AF2932" t="str">
            <v/>
          </cell>
          <cell r="AG2932" t="str">
            <v>KM 785+000 - 829+305</v>
          </cell>
          <cell r="AH2932">
            <v>34982</v>
          </cell>
          <cell r="AI2932" t="str">
            <v>Bay</v>
          </cell>
          <cell r="AJ2932" t="str">
            <v>Yerel-Saatlik</v>
          </cell>
          <cell r="AK2932">
            <v>0</v>
          </cell>
          <cell r="AL2932" t="str">
            <v/>
          </cell>
          <cell r="AM2932" t="str">
            <v>306002</v>
          </cell>
          <cell r="AN2932" t="str">
            <v/>
          </cell>
          <cell r="AO2932" t="str">
            <v>T3</v>
          </cell>
          <cell r="AP2932" t="str">
            <v>5150</v>
          </cell>
          <cell r="AQ2932" t="str">
            <v>5175</v>
          </cell>
          <cell r="AR2932" t="str">
            <v/>
          </cell>
          <cell r="AS2932" t="str">
            <v/>
          </cell>
          <cell r="AT2932" t="str">
            <v/>
          </cell>
          <cell r="AU2932" t="str">
            <v/>
          </cell>
          <cell r="AV2932" t="str">
            <v/>
          </cell>
          <cell r="AW2932" t="str">
            <v/>
          </cell>
          <cell r="AX2932" t="str">
            <v>GODFREY NIKOLAUS  BONIPHACE</v>
          </cell>
          <cell r="AY2932" t="str">
            <v/>
          </cell>
          <cell r="AZ2932"/>
          <cell r="BA2932"/>
          <cell r="BB2932" t="str">
            <v/>
          </cell>
          <cell r="BC2932"/>
          <cell r="BD2932" t="str">
            <v/>
          </cell>
          <cell r="BE2932" t="str">
            <v/>
          </cell>
          <cell r="BF2932" t="str">
            <v>0</v>
          </cell>
        </row>
        <row r="2933">
          <cell r="A2933">
            <v>10076721</v>
          </cell>
          <cell r="B2933" t="str">
            <v>TYSON OMARY</v>
          </cell>
          <cell r="C2933" t="str">
            <v>MTENGA</v>
          </cell>
          <cell r="D2933" t="str">
            <v>TEMİZLİK GÖREVLİSİ</v>
          </cell>
          <cell r="E2933" t="str">
            <v>CLEANER</v>
          </cell>
          <cell r="F2933" t="str">
            <v>50107642</v>
          </cell>
          <cell r="G2933" t="str">
            <v>PETRA PROTEK</v>
          </cell>
          <cell r="H2933" t="str">
            <v>50107642</v>
          </cell>
          <cell r="I2933" t="str">
            <v>0BBQ</v>
          </cell>
          <cell r="J2933" t="str">
            <v>İNŞAAT GRUBU</v>
          </cell>
          <cell r="K2933" t="str">
            <v>50112118</v>
          </cell>
          <cell r="L2933" t="str">
            <v>TZ</v>
          </cell>
          <cell r="M2933" t="str">
            <v>Tanzanyalı</v>
          </cell>
          <cell r="N2933" t="str">
            <v>0035</v>
          </cell>
          <cell r="O2933" t="str">
            <v>TABORA</v>
          </cell>
          <cell r="P2933" t="str">
            <v>7B</v>
          </cell>
          <cell r="Q2933" t="str">
            <v>PETRA PROTEK</v>
          </cell>
          <cell r="R2933">
            <v>44919</v>
          </cell>
          <cell r="S2933">
            <v>44919</v>
          </cell>
          <cell r="T2933">
            <v>45101</v>
          </cell>
          <cell r="U2933" t="str">
            <v>Diğer nedenler</v>
          </cell>
          <cell r="V2933" t="str">
            <v>Mavi Yaka Endirekt</v>
          </cell>
          <cell r="W2933" t="str">
            <v>LOT 3 (MIT)</v>
          </cell>
          <cell r="X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>İŞÇİ</v>
          </cell>
          <cell r="AC2933" t="str">
            <v>99</v>
          </cell>
          <cell r="AD2933" t="str">
            <v>LOT 3 (MIT)</v>
          </cell>
          <cell r="AE2933" t="str">
            <v>0113</v>
          </cell>
          <cell r="AF2933" t="str">
            <v/>
          </cell>
          <cell r="AG2933" t="str">
            <v>KM 785+000 - 829+305</v>
          </cell>
          <cell r="AH2933">
            <v>36046</v>
          </cell>
          <cell r="AI2933" t="str">
            <v>Bay</v>
          </cell>
          <cell r="AJ2933" t="str">
            <v>Yerel-Saatlik</v>
          </cell>
          <cell r="AK2933">
            <v>0</v>
          </cell>
          <cell r="AL2933" t="str">
            <v/>
          </cell>
          <cell r="AM2933" t="str">
            <v>306002</v>
          </cell>
          <cell r="AN2933" t="str">
            <v>S</v>
          </cell>
          <cell r="AO2933" t="str">
            <v>T3</v>
          </cell>
          <cell r="AP2933" t="str">
            <v>5150</v>
          </cell>
          <cell r="AQ2933" t="str">
            <v>5175</v>
          </cell>
          <cell r="AR2933" t="str">
            <v/>
          </cell>
          <cell r="AS2933" t="str">
            <v/>
          </cell>
          <cell r="AT2933" t="str">
            <v/>
          </cell>
          <cell r="AU2933" t="str">
            <v/>
          </cell>
          <cell r="AV2933" t="str">
            <v/>
          </cell>
          <cell r="AW2933" t="str">
            <v/>
          </cell>
          <cell r="AX2933" t="str">
            <v>TYSON OMARY MTENGA</v>
          </cell>
          <cell r="AY2933" t="str">
            <v/>
          </cell>
          <cell r="AZ2933"/>
          <cell r="BA2933"/>
          <cell r="BB2933" t="str">
            <v/>
          </cell>
          <cell r="BC2933"/>
          <cell r="BD2933" t="str">
            <v/>
          </cell>
          <cell r="BE2933" t="str">
            <v/>
          </cell>
          <cell r="BF2933" t="str">
            <v>0</v>
          </cell>
        </row>
        <row r="2934">
          <cell r="A2934">
            <v>10076722</v>
          </cell>
          <cell r="B2934" t="str">
            <v>RAJABU BAKARI</v>
          </cell>
          <cell r="C2934" t="str">
            <v>RAJABU</v>
          </cell>
          <cell r="D2934" t="str">
            <v>TEMİZLİK GÖREVLİSİ</v>
          </cell>
          <cell r="E2934" t="str">
            <v>CLEANER</v>
          </cell>
          <cell r="F2934" t="str">
            <v>50107642</v>
          </cell>
          <cell r="G2934" t="str">
            <v>PETRA PROTEK</v>
          </cell>
          <cell r="H2934" t="str">
            <v>50107642</v>
          </cell>
          <cell r="I2934" t="str">
            <v>0BBQ</v>
          </cell>
          <cell r="J2934" t="str">
            <v>İNŞAAT GRUBU</v>
          </cell>
          <cell r="K2934" t="str">
            <v>50112118</v>
          </cell>
          <cell r="L2934" t="str">
            <v>TZ</v>
          </cell>
          <cell r="M2934" t="str">
            <v>Tanzanyalı</v>
          </cell>
          <cell r="N2934" t="str">
            <v>0035</v>
          </cell>
          <cell r="O2934" t="str">
            <v>TABORA</v>
          </cell>
          <cell r="P2934" t="str">
            <v>7B</v>
          </cell>
          <cell r="Q2934" t="str">
            <v>PETRA PROTEK</v>
          </cell>
          <cell r="R2934">
            <v>44919</v>
          </cell>
          <cell r="S2934">
            <v>44919</v>
          </cell>
          <cell r="T2934">
            <v>45101</v>
          </cell>
          <cell r="U2934" t="str">
            <v>Diğer nedenler</v>
          </cell>
          <cell r="V2934" t="str">
            <v>Mavi Yaka Endirekt</v>
          </cell>
          <cell r="W2934" t="str">
            <v>LOT 3 (MIT)</v>
          </cell>
          <cell r="X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>İŞÇİ</v>
          </cell>
          <cell r="AC2934" t="str">
            <v>99</v>
          </cell>
          <cell r="AD2934" t="str">
            <v>LOT 3 (MIT)</v>
          </cell>
          <cell r="AE2934" t="str">
            <v>0113</v>
          </cell>
          <cell r="AF2934" t="str">
            <v/>
          </cell>
          <cell r="AG2934" t="str">
            <v>KM 785+000 - 829+305</v>
          </cell>
          <cell r="AH2934">
            <v>34593</v>
          </cell>
          <cell r="AI2934" t="str">
            <v>Bay</v>
          </cell>
          <cell r="AJ2934" t="str">
            <v>Yerel-Saatlik</v>
          </cell>
          <cell r="AK2934">
            <v>0</v>
          </cell>
          <cell r="AL2934" t="str">
            <v/>
          </cell>
          <cell r="AM2934" t="str">
            <v>306002</v>
          </cell>
          <cell r="AN2934" t="str">
            <v>S</v>
          </cell>
          <cell r="AO2934" t="str">
            <v>T3</v>
          </cell>
          <cell r="AP2934" t="str">
            <v>5150</v>
          </cell>
          <cell r="AQ2934" t="str">
            <v>5175</v>
          </cell>
          <cell r="AR2934" t="str">
            <v/>
          </cell>
          <cell r="AS2934" t="str">
            <v/>
          </cell>
          <cell r="AT2934" t="str">
            <v/>
          </cell>
          <cell r="AU2934" t="str">
            <v/>
          </cell>
          <cell r="AV2934" t="str">
            <v/>
          </cell>
          <cell r="AW2934" t="str">
            <v/>
          </cell>
          <cell r="AX2934" t="str">
            <v>RAJABU BAKARI RAJABU</v>
          </cell>
          <cell r="AY2934" t="str">
            <v/>
          </cell>
          <cell r="AZ2934"/>
          <cell r="BA2934"/>
          <cell r="BB2934" t="str">
            <v/>
          </cell>
          <cell r="BC2934"/>
          <cell r="BD2934" t="str">
            <v/>
          </cell>
          <cell r="BE2934" t="str">
            <v/>
          </cell>
          <cell r="BF2934" t="str">
            <v>0</v>
          </cell>
        </row>
        <row r="2935">
          <cell r="A2935">
            <v>10076723</v>
          </cell>
          <cell r="B2935" t="str">
            <v>HAFIDH SHABANI</v>
          </cell>
          <cell r="C2935" t="str">
            <v>MAİAVİLA</v>
          </cell>
          <cell r="D2935" t="str">
            <v>MEKANİK TESİSATÇI</v>
          </cell>
          <cell r="E2935" t="str">
            <v>MECHANICAL INSTALLATION WORKER</v>
          </cell>
          <cell r="F2935" t="str">
            <v>50108143</v>
          </cell>
          <cell r="G2935" t="str">
            <v>BRETON COMPANY</v>
          </cell>
          <cell r="H2935" t="str">
            <v>50105770</v>
          </cell>
          <cell r="I2935" t="str">
            <v>0AAG</v>
          </cell>
          <cell r="J2935" t="str">
            <v>MEP MEKANİK</v>
          </cell>
          <cell r="K2935" t="str">
            <v>50112104</v>
          </cell>
          <cell r="L2935" t="str">
            <v>TZ</v>
          </cell>
          <cell r="M2935" t="str">
            <v>Tanzanyalı</v>
          </cell>
          <cell r="N2935" t="str">
            <v>0035</v>
          </cell>
          <cell r="O2935" t="str">
            <v>TABORA</v>
          </cell>
          <cell r="P2935" t="str">
            <v>86</v>
          </cell>
          <cell r="Q2935" t="str">
            <v>BRETON COMPANY</v>
          </cell>
          <cell r="R2935">
            <v>44919</v>
          </cell>
          <cell r="S2935">
            <v>44919</v>
          </cell>
          <cell r="T2935">
            <v>45169</v>
          </cell>
          <cell r="U2935" t="str">
            <v>Belirli S. İş Sözl. sona erm.</v>
          </cell>
          <cell r="V2935" t="str">
            <v>Mavi Yaka Direkt</v>
          </cell>
          <cell r="W2935" t="str">
            <v>LOT 3 (MIT)</v>
          </cell>
          <cell r="X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>USTA</v>
          </cell>
          <cell r="AC2935" t="str">
            <v>99</v>
          </cell>
          <cell r="AD2935" t="str">
            <v>LOT 3 (MIT)</v>
          </cell>
          <cell r="AE2935" t="str">
            <v>0113</v>
          </cell>
          <cell r="AF2935" t="str">
            <v/>
          </cell>
          <cell r="AG2935" t="str">
            <v>KM 785+000 - 829+305</v>
          </cell>
          <cell r="AH2935">
            <v>34062</v>
          </cell>
          <cell r="AI2935" t="str">
            <v>Bay</v>
          </cell>
          <cell r="AJ2935" t="str">
            <v>Yerel-Saatlik</v>
          </cell>
          <cell r="AK2935">
            <v>0</v>
          </cell>
          <cell r="AL2935" t="str">
            <v/>
          </cell>
          <cell r="AM2935" t="str">
            <v>201002</v>
          </cell>
          <cell r="AN2935" t="str">
            <v>S</v>
          </cell>
          <cell r="AO2935" t="str">
            <v>T3</v>
          </cell>
          <cell r="AP2935" t="str">
            <v>5150</v>
          </cell>
          <cell r="AQ2935" t="str">
            <v>5175</v>
          </cell>
          <cell r="AR2935" t="str">
            <v/>
          </cell>
          <cell r="AS2935" t="str">
            <v/>
          </cell>
          <cell r="AT2935" t="str">
            <v/>
          </cell>
          <cell r="AU2935" t="str">
            <v/>
          </cell>
          <cell r="AV2935" t="str">
            <v/>
          </cell>
          <cell r="AW2935" t="str">
            <v/>
          </cell>
          <cell r="AX2935" t="str">
            <v>HAFIDH SHABANI MAİAVİLA</v>
          </cell>
          <cell r="AY2935" t="str">
            <v/>
          </cell>
          <cell r="AZ2935"/>
          <cell r="BA2935"/>
          <cell r="BB2935" t="str">
            <v/>
          </cell>
          <cell r="BC2935"/>
          <cell r="BD2935" t="str">
            <v/>
          </cell>
          <cell r="BE2935" t="str">
            <v/>
          </cell>
          <cell r="BF2935" t="str">
            <v>0</v>
          </cell>
        </row>
        <row r="2936">
          <cell r="A2936">
            <v>10076725</v>
          </cell>
          <cell r="B2936" t="str">
            <v>RAJABU IDDI</v>
          </cell>
          <cell r="C2936" t="str">
            <v>MOHAMEDI</v>
          </cell>
          <cell r="D2936" t="str">
            <v>DEMİRCİ</v>
          </cell>
          <cell r="E2936" t="str">
            <v>REBAR WORKER</v>
          </cell>
          <cell r="F2936" t="str">
            <v>50108143</v>
          </cell>
          <cell r="G2936" t="str">
            <v>BRETON COMPANY</v>
          </cell>
          <cell r="H2936" t="str">
            <v>50105776</v>
          </cell>
          <cell r="I2936" t="str">
            <v>0BBL</v>
          </cell>
          <cell r="J2936" t="str">
            <v>İNŞAAT GRUBU</v>
          </cell>
          <cell r="K2936" t="str">
            <v>50108225</v>
          </cell>
          <cell r="L2936" t="str">
            <v>TZ</v>
          </cell>
          <cell r="M2936" t="str">
            <v>Tanzanyalı</v>
          </cell>
          <cell r="N2936" t="str">
            <v>0037</v>
          </cell>
          <cell r="O2936" t="str">
            <v>İTİGİ</v>
          </cell>
          <cell r="P2936" t="str">
            <v>86</v>
          </cell>
          <cell r="Q2936" t="str">
            <v>BRETON COMPANY</v>
          </cell>
          <cell r="R2936">
            <v>44919</v>
          </cell>
          <cell r="S2936">
            <v>44919</v>
          </cell>
          <cell r="T2936">
            <v>45108</v>
          </cell>
          <cell r="U2936" t="str">
            <v>Bsz.S.İşSz.İşvTrf.Hk.SebepsizF</v>
          </cell>
          <cell r="V2936" t="str">
            <v>Mavi Yaka Direkt</v>
          </cell>
          <cell r="W2936" t="str">
            <v>LOT 3 (MIT)</v>
          </cell>
          <cell r="X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>USTA</v>
          </cell>
          <cell r="AC2936" t="str">
            <v>99</v>
          </cell>
          <cell r="AD2936" t="str">
            <v>LOT 3 (MIT)</v>
          </cell>
          <cell r="AE2936" t="str">
            <v>0109</v>
          </cell>
          <cell r="AF2936" t="str">
            <v/>
          </cell>
          <cell r="AG2936" t="str">
            <v>KM 535+000 - 595+000</v>
          </cell>
          <cell r="AH2936">
            <v>-3731</v>
          </cell>
          <cell r="AI2936" t="str">
            <v>Bay</v>
          </cell>
          <cell r="AJ2936" t="str">
            <v>Yerel-Saatlik</v>
          </cell>
          <cell r="AK2936">
            <v>0</v>
          </cell>
          <cell r="AL2936" t="str">
            <v/>
          </cell>
          <cell r="AM2936" t="str">
            <v>201002</v>
          </cell>
          <cell r="AN2936" t="str">
            <v/>
          </cell>
          <cell r="AO2936" t="str">
            <v>T3</v>
          </cell>
          <cell r="AP2936" t="str">
            <v>5150</v>
          </cell>
          <cell r="AQ2936" t="str">
            <v>5175</v>
          </cell>
          <cell r="AR2936" t="str">
            <v/>
          </cell>
          <cell r="AS2936" t="str">
            <v/>
          </cell>
          <cell r="AT2936" t="str">
            <v/>
          </cell>
          <cell r="AU2936" t="str">
            <v/>
          </cell>
          <cell r="AV2936" t="str">
            <v/>
          </cell>
          <cell r="AW2936" t="str">
            <v/>
          </cell>
          <cell r="AX2936" t="str">
            <v>RAJABU IDDI MOHAMEDI</v>
          </cell>
          <cell r="AY2936" t="str">
            <v/>
          </cell>
          <cell r="AZ2936"/>
          <cell r="BA2936"/>
          <cell r="BB2936" t="str">
            <v/>
          </cell>
          <cell r="BC2936"/>
          <cell r="BD2936" t="str">
            <v/>
          </cell>
          <cell r="BE2936" t="str">
            <v/>
          </cell>
          <cell r="BF2936" t="str">
            <v>0</v>
          </cell>
        </row>
        <row r="2937">
          <cell r="A2937">
            <v>10076727</v>
          </cell>
          <cell r="B2937" t="str">
            <v>ERNEST BERNAD</v>
          </cell>
          <cell r="C2937" t="str">
            <v>NGUVUMALI</v>
          </cell>
          <cell r="D2937" t="str">
            <v>DEMİRCİ</v>
          </cell>
          <cell r="E2937" t="str">
            <v>REBAR WORKER</v>
          </cell>
          <cell r="F2937" t="str">
            <v>50108143</v>
          </cell>
          <cell r="G2937" t="str">
            <v>BRETON COMPANY</v>
          </cell>
          <cell r="H2937" t="str">
            <v>50105776</v>
          </cell>
          <cell r="I2937" t="str">
            <v>0BBL</v>
          </cell>
          <cell r="J2937" t="str">
            <v>İNŞAAT GRUBU</v>
          </cell>
          <cell r="K2937" t="str">
            <v>50108225</v>
          </cell>
          <cell r="L2937" t="str">
            <v>TZ</v>
          </cell>
          <cell r="M2937" t="str">
            <v>Tanzanyalı</v>
          </cell>
          <cell r="N2937" t="str">
            <v>0037</v>
          </cell>
          <cell r="O2937" t="str">
            <v>İTİGİ</v>
          </cell>
          <cell r="P2937" t="str">
            <v>86</v>
          </cell>
          <cell r="Q2937" t="str">
            <v>BRETON COMPANY</v>
          </cell>
          <cell r="R2937">
            <v>44919</v>
          </cell>
          <cell r="S2937">
            <v>44919</v>
          </cell>
          <cell r="T2937">
            <v>45108</v>
          </cell>
          <cell r="U2937" t="str">
            <v>Dnm.S.İş Sözl. işçi trf. feshi</v>
          </cell>
          <cell r="V2937" t="str">
            <v>Mavi Yaka Direkt</v>
          </cell>
          <cell r="W2937" t="str">
            <v>LOT 3 (MIT)</v>
          </cell>
          <cell r="X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>USTA</v>
          </cell>
          <cell r="AC2937" t="str">
            <v>99</v>
          </cell>
          <cell r="AD2937" t="str">
            <v>LOT 3 (MIT)</v>
          </cell>
          <cell r="AE2937" t="str">
            <v>0109</v>
          </cell>
          <cell r="AF2937" t="str">
            <v/>
          </cell>
          <cell r="AG2937" t="str">
            <v>KM 535+000 - 595+000</v>
          </cell>
          <cell r="AH2937">
            <v>33582</v>
          </cell>
          <cell r="AI2937" t="str">
            <v>Bay</v>
          </cell>
          <cell r="AJ2937" t="str">
            <v>Yerel-Saatlik</v>
          </cell>
          <cell r="AK2937">
            <v>0</v>
          </cell>
          <cell r="AL2937" t="str">
            <v/>
          </cell>
          <cell r="AM2937" t="str">
            <v>201002</v>
          </cell>
          <cell r="AN2937" t="str">
            <v/>
          </cell>
          <cell r="AO2937" t="str">
            <v>T3</v>
          </cell>
          <cell r="AP2937" t="str">
            <v>5150</v>
          </cell>
          <cell r="AQ2937" t="str">
            <v>5175</v>
          </cell>
          <cell r="AR2937" t="str">
            <v/>
          </cell>
          <cell r="AS2937" t="str">
            <v/>
          </cell>
          <cell r="AT2937" t="str">
            <v/>
          </cell>
          <cell r="AU2937" t="str">
            <v/>
          </cell>
          <cell r="AV2937" t="str">
            <v/>
          </cell>
          <cell r="AW2937" t="str">
            <v/>
          </cell>
          <cell r="AX2937" t="str">
            <v>ERNEST BERNAD NGUVUMALI</v>
          </cell>
          <cell r="AY2937" t="str">
            <v/>
          </cell>
          <cell r="AZ2937"/>
          <cell r="BA2937"/>
          <cell r="BB2937" t="str">
            <v/>
          </cell>
          <cell r="BC2937"/>
          <cell r="BD2937" t="str">
            <v/>
          </cell>
          <cell r="BE2937" t="str">
            <v/>
          </cell>
          <cell r="BF2937" t="str">
            <v>0</v>
          </cell>
        </row>
        <row r="2938">
          <cell r="A2938">
            <v>10076728</v>
          </cell>
          <cell r="B2938" t="str">
            <v>DAVID HADSON</v>
          </cell>
          <cell r="C2938" t="str">
            <v>KISANGA</v>
          </cell>
          <cell r="D2938" t="str">
            <v>KALIPÇI</v>
          </cell>
          <cell r="E2938" t="str">
            <v>FORMWORKER</v>
          </cell>
          <cell r="F2938" t="str">
            <v>50108143</v>
          </cell>
          <cell r="G2938" t="str">
            <v>BRETON COMPANY</v>
          </cell>
          <cell r="H2938" t="str">
            <v>50105776</v>
          </cell>
          <cell r="I2938" t="str">
            <v>0BBL</v>
          </cell>
          <cell r="J2938" t="str">
            <v>İNŞAAT GRUBU</v>
          </cell>
          <cell r="K2938" t="str">
            <v>50112124</v>
          </cell>
          <cell r="L2938" t="str">
            <v>TZ</v>
          </cell>
          <cell r="M2938" t="str">
            <v>Tanzanyalı</v>
          </cell>
          <cell r="N2938" t="str">
            <v>0037</v>
          </cell>
          <cell r="O2938" t="str">
            <v>İTİGİ</v>
          </cell>
          <cell r="P2938" t="str">
            <v>86</v>
          </cell>
          <cell r="Q2938" t="str">
            <v>BRETON COMPANY</v>
          </cell>
          <cell r="R2938">
            <v>44919</v>
          </cell>
          <cell r="S2938">
            <v>44919</v>
          </cell>
          <cell r="T2938">
            <v>45108</v>
          </cell>
          <cell r="U2938" t="str">
            <v>Dnm.S.İş Sözl. işçi trf. feshi</v>
          </cell>
          <cell r="V2938" t="str">
            <v>Mavi Yaka Direkt</v>
          </cell>
          <cell r="W2938" t="str">
            <v>LOT 3 (MIT)</v>
          </cell>
          <cell r="X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>USTA</v>
          </cell>
          <cell r="AC2938" t="str">
            <v>99</v>
          </cell>
          <cell r="AD2938" t="str">
            <v>LOT 3 (MIT)</v>
          </cell>
          <cell r="AE2938" t="str">
            <v>0109</v>
          </cell>
          <cell r="AF2938" t="str">
            <v/>
          </cell>
          <cell r="AG2938" t="str">
            <v>KM 535+000 - 595+000</v>
          </cell>
          <cell r="AH2938">
            <v>34193</v>
          </cell>
          <cell r="AI2938" t="str">
            <v>Bay</v>
          </cell>
          <cell r="AJ2938" t="str">
            <v>Yerel-Saatlik</v>
          </cell>
          <cell r="AK2938">
            <v>0</v>
          </cell>
          <cell r="AL2938" t="str">
            <v/>
          </cell>
          <cell r="AM2938" t="str">
            <v>201002</v>
          </cell>
          <cell r="AN2938" t="str">
            <v/>
          </cell>
          <cell r="AO2938" t="str">
            <v>T3</v>
          </cell>
          <cell r="AP2938" t="str">
            <v>5150</v>
          </cell>
          <cell r="AQ2938" t="str">
            <v>5175</v>
          </cell>
          <cell r="AR2938" t="str">
            <v/>
          </cell>
          <cell r="AS2938" t="str">
            <v/>
          </cell>
          <cell r="AT2938" t="str">
            <v/>
          </cell>
          <cell r="AU2938" t="str">
            <v/>
          </cell>
          <cell r="AV2938" t="str">
            <v/>
          </cell>
          <cell r="AW2938" t="str">
            <v/>
          </cell>
          <cell r="AX2938" t="str">
            <v>DAVID HADSON KISANGA</v>
          </cell>
          <cell r="AY2938" t="str">
            <v/>
          </cell>
          <cell r="AZ2938"/>
          <cell r="BA2938"/>
          <cell r="BB2938" t="str">
            <v/>
          </cell>
          <cell r="BC2938"/>
          <cell r="BD2938" t="str">
            <v/>
          </cell>
          <cell r="BE2938" t="str">
            <v/>
          </cell>
          <cell r="BF2938" t="str">
            <v>0</v>
          </cell>
        </row>
        <row r="2939">
          <cell r="A2939">
            <v>10076729</v>
          </cell>
          <cell r="B2939" t="str">
            <v>EMMANUELY CLEOPA</v>
          </cell>
          <cell r="C2939" t="str">
            <v>SAMBAA</v>
          </cell>
          <cell r="D2939" t="str">
            <v>KALIPÇI</v>
          </cell>
          <cell r="E2939" t="str">
            <v>FORMWORKER</v>
          </cell>
          <cell r="F2939" t="str">
            <v>50108143</v>
          </cell>
          <cell r="G2939" t="str">
            <v>BRETON COMPANY</v>
          </cell>
          <cell r="H2939" t="str">
            <v>50105776</v>
          </cell>
          <cell r="I2939" t="str">
            <v>0BBL</v>
          </cell>
          <cell r="J2939" t="str">
            <v>İNŞAAT GRUBU</v>
          </cell>
          <cell r="K2939" t="str">
            <v>50112124</v>
          </cell>
          <cell r="L2939" t="str">
            <v>TZ</v>
          </cell>
          <cell r="M2939" t="str">
            <v>Tanzanyalı</v>
          </cell>
          <cell r="N2939" t="str">
            <v>0037</v>
          </cell>
          <cell r="O2939" t="str">
            <v>İTİGİ</v>
          </cell>
          <cell r="P2939" t="str">
            <v>86</v>
          </cell>
          <cell r="Q2939" t="str">
            <v>BRETON COMPANY</v>
          </cell>
          <cell r="R2939">
            <v>44919</v>
          </cell>
          <cell r="S2939">
            <v>44919</v>
          </cell>
          <cell r="T2939">
            <v>45108</v>
          </cell>
          <cell r="U2939" t="str">
            <v>Dnm.S.İş Sözl. işçi trf. feshi</v>
          </cell>
          <cell r="V2939" t="str">
            <v>Mavi Yaka Direkt</v>
          </cell>
          <cell r="W2939" t="str">
            <v>LOT 3 (MIT)</v>
          </cell>
          <cell r="X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>USTA</v>
          </cell>
          <cell r="AC2939" t="str">
            <v>99</v>
          </cell>
          <cell r="AD2939" t="str">
            <v>LOT 3 (MIT)</v>
          </cell>
          <cell r="AE2939" t="str">
            <v>0109</v>
          </cell>
          <cell r="AF2939" t="str">
            <v/>
          </cell>
          <cell r="AG2939" t="str">
            <v>KM 535+000 - 595+000</v>
          </cell>
          <cell r="AH2939">
            <v>-4379</v>
          </cell>
          <cell r="AI2939" t="str">
            <v>Bay</v>
          </cell>
          <cell r="AJ2939" t="str">
            <v>Yerel-Saatlik</v>
          </cell>
          <cell r="AK2939">
            <v>0</v>
          </cell>
          <cell r="AL2939" t="str">
            <v/>
          </cell>
          <cell r="AM2939" t="str">
            <v>201002</v>
          </cell>
          <cell r="AN2939" t="str">
            <v/>
          </cell>
          <cell r="AO2939" t="str">
            <v>T3</v>
          </cell>
          <cell r="AP2939" t="str">
            <v>5150</v>
          </cell>
          <cell r="AQ2939" t="str">
            <v>5175</v>
          </cell>
          <cell r="AR2939" t="str">
            <v/>
          </cell>
          <cell r="AS2939" t="str">
            <v/>
          </cell>
          <cell r="AT2939" t="str">
            <v/>
          </cell>
          <cell r="AU2939" t="str">
            <v/>
          </cell>
          <cell r="AV2939" t="str">
            <v/>
          </cell>
          <cell r="AW2939" t="str">
            <v/>
          </cell>
          <cell r="AX2939" t="str">
            <v>EMMANUELY CLEOPA SAMBAA</v>
          </cell>
          <cell r="AY2939" t="str">
            <v/>
          </cell>
          <cell r="AZ2939"/>
          <cell r="BA2939"/>
          <cell r="BB2939" t="str">
            <v/>
          </cell>
          <cell r="BC2939"/>
          <cell r="BD2939" t="str">
            <v/>
          </cell>
          <cell r="BE2939" t="str">
            <v/>
          </cell>
          <cell r="BF2939" t="str">
            <v>0</v>
          </cell>
        </row>
        <row r="2940">
          <cell r="A2940">
            <v>10076730</v>
          </cell>
          <cell r="B2940" t="str">
            <v>EZEKIELY YUDA</v>
          </cell>
          <cell r="C2940" t="str">
            <v>BENJAMIN</v>
          </cell>
          <cell r="D2940" t="str">
            <v>KALIPÇI</v>
          </cell>
          <cell r="E2940" t="str">
            <v>FORMWORKER</v>
          </cell>
          <cell r="F2940" t="str">
            <v>50108143</v>
          </cell>
          <cell r="G2940" t="str">
            <v>BRETON COMPANY</v>
          </cell>
          <cell r="H2940" t="str">
            <v>50105776</v>
          </cell>
          <cell r="I2940" t="str">
            <v>0BBL</v>
          </cell>
          <cell r="J2940" t="str">
            <v>İNŞAAT GRUBU</v>
          </cell>
          <cell r="K2940" t="str">
            <v>50112124</v>
          </cell>
          <cell r="L2940" t="str">
            <v>TZ</v>
          </cell>
          <cell r="M2940" t="str">
            <v>Tanzanyalı</v>
          </cell>
          <cell r="N2940" t="str">
            <v>0037</v>
          </cell>
          <cell r="O2940" t="str">
            <v>İTİGİ</v>
          </cell>
          <cell r="P2940" t="str">
            <v>86</v>
          </cell>
          <cell r="Q2940" t="str">
            <v>BRETON COMPANY</v>
          </cell>
          <cell r="R2940">
            <v>44919</v>
          </cell>
          <cell r="S2940">
            <v>44919</v>
          </cell>
          <cell r="T2940">
            <v>45108</v>
          </cell>
          <cell r="U2940" t="str">
            <v>Dnm.S.İş Sözl. işçi trf. feshi</v>
          </cell>
          <cell r="V2940" t="str">
            <v>Mavi Yaka Direkt</v>
          </cell>
          <cell r="W2940" t="str">
            <v>LOT 3 (MIT)</v>
          </cell>
          <cell r="X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>USTA</v>
          </cell>
          <cell r="AC2940" t="str">
            <v>99</v>
          </cell>
          <cell r="AD2940" t="str">
            <v>LOT 3 (MIT)</v>
          </cell>
          <cell r="AE2940" t="str">
            <v>0109</v>
          </cell>
          <cell r="AF2940" t="str">
            <v/>
          </cell>
          <cell r="AG2940" t="str">
            <v>KM 535+000 - 595+000</v>
          </cell>
          <cell r="AH2940">
            <v>35527</v>
          </cell>
          <cell r="AI2940" t="str">
            <v>Bay</v>
          </cell>
          <cell r="AJ2940" t="str">
            <v>Yerel-Saatlik</v>
          </cell>
          <cell r="AK2940">
            <v>0</v>
          </cell>
          <cell r="AL2940" t="str">
            <v/>
          </cell>
          <cell r="AM2940" t="str">
            <v>201002</v>
          </cell>
          <cell r="AN2940" t="str">
            <v/>
          </cell>
          <cell r="AO2940" t="str">
            <v>T3</v>
          </cell>
          <cell r="AP2940" t="str">
            <v>5150</v>
          </cell>
          <cell r="AQ2940" t="str">
            <v>5175</v>
          </cell>
          <cell r="AR2940" t="str">
            <v/>
          </cell>
          <cell r="AS2940" t="str">
            <v/>
          </cell>
          <cell r="AT2940" t="str">
            <v/>
          </cell>
          <cell r="AU2940" t="str">
            <v/>
          </cell>
          <cell r="AV2940" t="str">
            <v/>
          </cell>
          <cell r="AW2940" t="str">
            <v/>
          </cell>
          <cell r="AX2940" t="str">
            <v>EZEKIELY YUDA BENJAMIN</v>
          </cell>
          <cell r="AY2940" t="str">
            <v/>
          </cell>
          <cell r="AZ2940"/>
          <cell r="BA2940"/>
          <cell r="BB2940" t="str">
            <v/>
          </cell>
          <cell r="BC2940"/>
          <cell r="BD2940" t="str">
            <v/>
          </cell>
          <cell r="BE2940" t="str">
            <v/>
          </cell>
          <cell r="BF2940" t="str">
            <v>0</v>
          </cell>
        </row>
        <row r="2941">
          <cell r="A2941">
            <v>10076731</v>
          </cell>
          <cell r="B2941" t="str">
            <v>ABUBAKAR RAMADHANI</v>
          </cell>
          <cell r="C2941" t="str">
            <v>OMARY</v>
          </cell>
          <cell r="D2941" t="str">
            <v>DÜZ İŞÇİ</v>
          </cell>
          <cell r="E2941" t="str">
            <v>UNSKILLED WORKER - PRODUCTIVE</v>
          </cell>
          <cell r="F2941" t="str">
            <v>50108143</v>
          </cell>
          <cell r="G2941" t="str">
            <v>BRETON COMPANY</v>
          </cell>
          <cell r="H2941" t="str">
            <v>50105776</v>
          </cell>
          <cell r="I2941" t="str">
            <v>0BBL</v>
          </cell>
          <cell r="J2941" t="str">
            <v>İNŞAAT GRUBU</v>
          </cell>
          <cell r="K2941" t="str">
            <v>50108146</v>
          </cell>
          <cell r="L2941" t="str">
            <v>TZ</v>
          </cell>
          <cell r="M2941" t="str">
            <v>Tanzanyalı</v>
          </cell>
          <cell r="N2941" t="str">
            <v>0037</v>
          </cell>
          <cell r="O2941" t="str">
            <v>İTİGİ</v>
          </cell>
          <cell r="P2941" t="str">
            <v>86</v>
          </cell>
          <cell r="Q2941" t="str">
            <v>BRETON COMPANY</v>
          </cell>
          <cell r="R2941">
            <v>44919</v>
          </cell>
          <cell r="S2941">
            <v>44919</v>
          </cell>
          <cell r="T2941">
            <v>45108</v>
          </cell>
          <cell r="U2941" t="str">
            <v>Dnm.S.İş Sözl. işçi trf. feshi</v>
          </cell>
          <cell r="V2941" t="str">
            <v>Mavi Yaka Direkt</v>
          </cell>
          <cell r="W2941" t="str">
            <v>LOT 3 (MIT)</v>
          </cell>
          <cell r="X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>İŞÇİ</v>
          </cell>
          <cell r="AC2941" t="str">
            <v>99</v>
          </cell>
          <cell r="AD2941" t="str">
            <v>LOT 3 (MIT)</v>
          </cell>
          <cell r="AE2941" t="str">
            <v>0109</v>
          </cell>
          <cell r="AF2941" t="str">
            <v/>
          </cell>
          <cell r="AG2941" t="str">
            <v>KM 535+000 - 595+000</v>
          </cell>
          <cell r="AH2941">
            <v>34197</v>
          </cell>
          <cell r="AI2941" t="str">
            <v>Bay</v>
          </cell>
          <cell r="AJ2941" t="str">
            <v>Yerel-Saatlik</v>
          </cell>
          <cell r="AK2941">
            <v>0</v>
          </cell>
          <cell r="AL2941" t="str">
            <v/>
          </cell>
          <cell r="AM2941" t="str">
            <v>201002</v>
          </cell>
          <cell r="AN2941" t="str">
            <v/>
          </cell>
          <cell r="AO2941" t="str">
            <v>T3</v>
          </cell>
          <cell r="AP2941" t="str">
            <v>5150</v>
          </cell>
          <cell r="AQ2941" t="str">
            <v>5175</v>
          </cell>
          <cell r="AR2941" t="str">
            <v/>
          </cell>
          <cell r="AS2941" t="str">
            <v/>
          </cell>
          <cell r="AT2941" t="str">
            <v/>
          </cell>
          <cell r="AU2941" t="str">
            <v/>
          </cell>
          <cell r="AV2941" t="str">
            <v/>
          </cell>
          <cell r="AW2941" t="str">
            <v/>
          </cell>
          <cell r="AX2941" t="str">
            <v>ABUBAKAR RAMADHANI OMARY</v>
          </cell>
          <cell r="AY2941" t="str">
            <v/>
          </cell>
          <cell r="AZ2941"/>
          <cell r="BA2941"/>
          <cell r="BB2941" t="str">
            <v/>
          </cell>
          <cell r="BC2941"/>
          <cell r="BD2941" t="str">
            <v/>
          </cell>
          <cell r="BE2941" t="str">
            <v/>
          </cell>
          <cell r="BF2941" t="str">
            <v>0</v>
          </cell>
        </row>
        <row r="2942">
          <cell r="A2942">
            <v>10076732</v>
          </cell>
          <cell r="B2942" t="str">
            <v>ABDALLAH ATHUMANI</v>
          </cell>
          <cell r="C2942" t="str">
            <v>ABDALLAH</v>
          </cell>
          <cell r="D2942" t="str">
            <v>DÜZ İŞÇİ</v>
          </cell>
          <cell r="E2942" t="str">
            <v>UNSKILLED WORKER - PRODUCTIVE</v>
          </cell>
          <cell r="F2942" t="str">
            <v>50108143</v>
          </cell>
          <cell r="G2942" t="str">
            <v>BRETON COMPANY</v>
          </cell>
          <cell r="H2942" t="str">
            <v>50105776</v>
          </cell>
          <cell r="I2942" t="str">
            <v>0BBL</v>
          </cell>
          <cell r="J2942" t="str">
            <v>İNŞAAT GRUBU</v>
          </cell>
          <cell r="K2942" t="str">
            <v>50108146</v>
          </cell>
          <cell r="L2942" t="str">
            <v>TZ</v>
          </cell>
          <cell r="M2942" t="str">
            <v>Tanzanyalı</v>
          </cell>
          <cell r="N2942" t="str">
            <v>0037</v>
          </cell>
          <cell r="O2942" t="str">
            <v>İTİGİ</v>
          </cell>
          <cell r="P2942" t="str">
            <v>86</v>
          </cell>
          <cell r="Q2942" t="str">
            <v>BRETON COMPANY</v>
          </cell>
          <cell r="R2942">
            <v>44919</v>
          </cell>
          <cell r="S2942">
            <v>44919</v>
          </cell>
          <cell r="T2942">
            <v>45108</v>
          </cell>
          <cell r="U2942" t="str">
            <v>Dnm.S.İş Sözl. işçi trf. feshi</v>
          </cell>
          <cell r="V2942" t="str">
            <v>Mavi Yaka Direkt</v>
          </cell>
          <cell r="W2942" t="str">
            <v>LOT 3 (MIT)</v>
          </cell>
          <cell r="X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>İŞÇİ</v>
          </cell>
          <cell r="AC2942" t="str">
            <v>99</v>
          </cell>
          <cell r="AD2942" t="str">
            <v>LOT 3 (MIT)</v>
          </cell>
          <cell r="AE2942" t="str">
            <v>0109</v>
          </cell>
          <cell r="AF2942" t="str">
            <v/>
          </cell>
          <cell r="AG2942" t="str">
            <v>KM 535+000 - 595+000</v>
          </cell>
          <cell r="AH2942">
            <v>33498</v>
          </cell>
          <cell r="AI2942" t="str">
            <v>Bay</v>
          </cell>
          <cell r="AJ2942" t="str">
            <v>Yerel-Saatlik</v>
          </cell>
          <cell r="AK2942">
            <v>0</v>
          </cell>
          <cell r="AL2942" t="str">
            <v/>
          </cell>
          <cell r="AM2942" t="str">
            <v>201002</v>
          </cell>
          <cell r="AN2942" t="str">
            <v/>
          </cell>
          <cell r="AO2942" t="str">
            <v>T3</v>
          </cell>
          <cell r="AP2942" t="str">
            <v>5150</v>
          </cell>
          <cell r="AQ2942" t="str">
            <v>5175</v>
          </cell>
          <cell r="AR2942" t="str">
            <v/>
          </cell>
          <cell r="AS2942" t="str">
            <v/>
          </cell>
          <cell r="AT2942" t="str">
            <v/>
          </cell>
          <cell r="AU2942" t="str">
            <v/>
          </cell>
          <cell r="AV2942" t="str">
            <v/>
          </cell>
          <cell r="AW2942" t="str">
            <v/>
          </cell>
          <cell r="AX2942" t="str">
            <v>ABDALLAH ATHUMANI ABDALLAH</v>
          </cell>
          <cell r="AY2942" t="str">
            <v/>
          </cell>
          <cell r="AZ2942"/>
          <cell r="BA2942"/>
          <cell r="BB2942" t="str">
            <v/>
          </cell>
          <cell r="BC2942"/>
          <cell r="BD2942" t="str">
            <v/>
          </cell>
          <cell r="BE2942" t="str">
            <v/>
          </cell>
          <cell r="BF2942" t="str">
            <v>0</v>
          </cell>
        </row>
        <row r="2943">
          <cell r="A2943">
            <v>10076733</v>
          </cell>
          <cell r="B2943" t="str">
            <v>FREDY ALPHONCE</v>
          </cell>
          <cell r="C2943" t="str">
            <v>NJALIKA</v>
          </cell>
          <cell r="D2943" t="str">
            <v>DÜZ İŞÇİ</v>
          </cell>
          <cell r="E2943" t="str">
            <v>UNSKILLED WORKER - PRODUCTIVE</v>
          </cell>
          <cell r="F2943" t="str">
            <v>50108143</v>
          </cell>
          <cell r="G2943" t="str">
            <v>BRETON COMPANY</v>
          </cell>
          <cell r="H2943" t="str">
            <v>50105776</v>
          </cell>
          <cell r="I2943" t="str">
            <v>0BBL</v>
          </cell>
          <cell r="J2943" t="str">
            <v>İNŞAAT GRUBU</v>
          </cell>
          <cell r="K2943" t="str">
            <v>50108146</v>
          </cell>
          <cell r="L2943" t="str">
            <v>TZ</v>
          </cell>
          <cell r="M2943" t="str">
            <v>Tanzanyalı</v>
          </cell>
          <cell r="N2943" t="str">
            <v>0037</v>
          </cell>
          <cell r="O2943" t="str">
            <v>İTİGİ</v>
          </cell>
          <cell r="P2943" t="str">
            <v>86</v>
          </cell>
          <cell r="Q2943" t="str">
            <v>BRETON COMPANY</v>
          </cell>
          <cell r="R2943">
            <v>44919</v>
          </cell>
          <cell r="S2943">
            <v>44919</v>
          </cell>
          <cell r="T2943">
            <v>45108</v>
          </cell>
          <cell r="U2943" t="str">
            <v>Dnm.S.İş Sözl. işçi trf. feshi</v>
          </cell>
          <cell r="V2943" t="str">
            <v>Mavi Yaka Direkt</v>
          </cell>
          <cell r="W2943" t="str">
            <v>LOT 3 (MIT)</v>
          </cell>
          <cell r="X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>İŞÇİ</v>
          </cell>
          <cell r="AC2943" t="str">
            <v>99</v>
          </cell>
          <cell r="AD2943" t="str">
            <v>LOT 3 (MIT)</v>
          </cell>
          <cell r="AE2943" t="str">
            <v>0109</v>
          </cell>
          <cell r="AF2943" t="str">
            <v/>
          </cell>
          <cell r="AG2943" t="str">
            <v>KM 535+000 - 595+000</v>
          </cell>
          <cell r="AH2943">
            <v>-4379</v>
          </cell>
          <cell r="AI2943" t="str">
            <v>Bay</v>
          </cell>
          <cell r="AJ2943" t="str">
            <v>Yerel-Saatlik</v>
          </cell>
          <cell r="AK2943">
            <v>0</v>
          </cell>
          <cell r="AL2943" t="str">
            <v/>
          </cell>
          <cell r="AM2943" t="str">
            <v>201002</v>
          </cell>
          <cell r="AN2943" t="str">
            <v/>
          </cell>
          <cell r="AO2943" t="str">
            <v>T3</v>
          </cell>
          <cell r="AP2943" t="str">
            <v>5150</v>
          </cell>
          <cell r="AQ2943" t="str">
            <v>5175</v>
          </cell>
          <cell r="AR2943" t="str">
            <v/>
          </cell>
          <cell r="AS2943" t="str">
            <v/>
          </cell>
          <cell r="AT2943" t="str">
            <v/>
          </cell>
          <cell r="AU2943" t="str">
            <v/>
          </cell>
          <cell r="AV2943" t="str">
            <v/>
          </cell>
          <cell r="AW2943" t="str">
            <v/>
          </cell>
          <cell r="AX2943" t="str">
            <v>FREDY ALPHONCE NJALIKA</v>
          </cell>
          <cell r="AY2943" t="str">
            <v/>
          </cell>
          <cell r="AZ2943"/>
          <cell r="BA2943"/>
          <cell r="BB2943" t="str">
            <v/>
          </cell>
          <cell r="BC2943"/>
          <cell r="BD2943" t="str">
            <v/>
          </cell>
          <cell r="BE2943" t="str">
            <v/>
          </cell>
          <cell r="BF2943" t="str">
            <v>0</v>
          </cell>
        </row>
        <row r="2944">
          <cell r="A2944">
            <v>10076734</v>
          </cell>
          <cell r="B2944" t="str">
            <v>MAULIDI MUSTAFA</v>
          </cell>
          <cell r="C2944" t="str">
            <v>ALLY</v>
          </cell>
          <cell r="D2944" t="str">
            <v>DÜZ İŞÇİ</v>
          </cell>
          <cell r="E2944" t="str">
            <v>UNSKILLED WORKER - PRODUCTIVE</v>
          </cell>
          <cell r="F2944" t="str">
            <v>50108143</v>
          </cell>
          <cell r="G2944" t="str">
            <v>BRETON COMPANY</v>
          </cell>
          <cell r="H2944" t="str">
            <v>50105776</v>
          </cell>
          <cell r="I2944" t="str">
            <v>0BBL</v>
          </cell>
          <cell r="J2944" t="str">
            <v>İNŞAAT GRUBU</v>
          </cell>
          <cell r="K2944" t="str">
            <v>50108146</v>
          </cell>
          <cell r="L2944" t="str">
            <v>TZ</v>
          </cell>
          <cell r="M2944" t="str">
            <v>Tanzanyalı</v>
          </cell>
          <cell r="N2944" t="str">
            <v>0037</v>
          </cell>
          <cell r="O2944" t="str">
            <v>İTİGİ</v>
          </cell>
          <cell r="P2944" t="str">
            <v>86</v>
          </cell>
          <cell r="Q2944" t="str">
            <v>BRETON COMPANY</v>
          </cell>
          <cell r="R2944">
            <v>44919</v>
          </cell>
          <cell r="S2944">
            <v>44919</v>
          </cell>
          <cell r="T2944">
            <v>45108</v>
          </cell>
          <cell r="U2944" t="str">
            <v>Dnm.S.İş Sözl. işçi trf. feshi</v>
          </cell>
          <cell r="V2944" t="str">
            <v>Mavi Yaka Direkt</v>
          </cell>
          <cell r="W2944" t="str">
            <v>LOT 3 (MIT)</v>
          </cell>
          <cell r="X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>İŞÇİ</v>
          </cell>
          <cell r="AC2944" t="str">
            <v>99</v>
          </cell>
          <cell r="AD2944" t="str">
            <v>LOT 3 (MIT)</v>
          </cell>
          <cell r="AE2944" t="str">
            <v>0109</v>
          </cell>
          <cell r="AF2944" t="str">
            <v/>
          </cell>
          <cell r="AG2944" t="str">
            <v>KM 535+000 - 595+000</v>
          </cell>
          <cell r="AH2944">
            <v>-3731</v>
          </cell>
          <cell r="AI2944" t="str">
            <v>Bay</v>
          </cell>
          <cell r="AJ2944" t="str">
            <v>Yerel-Saatlik</v>
          </cell>
          <cell r="AK2944">
            <v>0</v>
          </cell>
          <cell r="AL2944" t="str">
            <v/>
          </cell>
          <cell r="AM2944" t="str">
            <v>201002</v>
          </cell>
          <cell r="AN2944" t="str">
            <v/>
          </cell>
          <cell r="AO2944" t="str">
            <v>T3</v>
          </cell>
          <cell r="AP2944" t="str">
            <v>5150</v>
          </cell>
          <cell r="AQ2944" t="str">
            <v>5175</v>
          </cell>
          <cell r="AR2944" t="str">
            <v/>
          </cell>
          <cell r="AS2944" t="str">
            <v/>
          </cell>
          <cell r="AT2944" t="str">
            <v/>
          </cell>
          <cell r="AU2944" t="str">
            <v/>
          </cell>
          <cell r="AV2944" t="str">
            <v/>
          </cell>
          <cell r="AW2944" t="str">
            <v/>
          </cell>
          <cell r="AX2944" t="str">
            <v>MAULIDI MUSTAFA ALLY</v>
          </cell>
          <cell r="AY2944" t="str">
            <v/>
          </cell>
          <cell r="AZ2944"/>
          <cell r="BA2944"/>
          <cell r="BB2944" t="str">
            <v/>
          </cell>
          <cell r="BC2944"/>
          <cell r="BD2944" t="str">
            <v/>
          </cell>
          <cell r="BE2944" t="str">
            <v/>
          </cell>
          <cell r="BF2944" t="str">
            <v>0</v>
          </cell>
        </row>
        <row r="2945">
          <cell r="A2945">
            <v>10076735</v>
          </cell>
          <cell r="B2945" t="str">
            <v>METHEW ROBERT</v>
          </cell>
          <cell r="C2945" t="str">
            <v>CHIBUGA</v>
          </cell>
          <cell r="D2945" t="str">
            <v>DÜZ İŞÇİ</v>
          </cell>
          <cell r="E2945" t="str">
            <v>UNSKILLED WORKER - PRODUCTIVE</v>
          </cell>
          <cell r="F2945" t="str">
            <v>50108143</v>
          </cell>
          <cell r="G2945" t="str">
            <v>BRETON COMPANY</v>
          </cell>
          <cell r="H2945" t="str">
            <v>50105776</v>
          </cell>
          <cell r="I2945" t="str">
            <v>0BBL</v>
          </cell>
          <cell r="J2945" t="str">
            <v>İNŞAAT GRUBU</v>
          </cell>
          <cell r="K2945" t="str">
            <v>50108146</v>
          </cell>
          <cell r="L2945" t="str">
            <v>TZ</v>
          </cell>
          <cell r="M2945" t="str">
            <v>Tanzanyalı</v>
          </cell>
          <cell r="N2945" t="str">
            <v>0037</v>
          </cell>
          <cell r="O2945" t="str">
            <v>İTİGİ</v>
          </cell>
          <cell r="P2945" t="str">
            <v>86</v>
          </cell>
          <cell r="Q2945" t="str">
            <v>BRETON COMPANY</v>
          </cell>
          <cell r="R2945">
            <v>44919</v>
          </cell>
          <cell r="S2945">
            <v>44919</v>
          </cell>
          <cell r="T2945">
            <v>45108</v>
          </cell>
          <cell r="U2945" t="str">
            <v>Dnm.S.İş Sözl. işçi trf. feshi</v>
          </cell>
          <cell r="V2945" t="str">
            <v>Mavi Yaka Direkt</v>
          </cell>
          <cell r="W2945" t="str">
            <v>LOT 3 (MIT)</v>
          </cell>
          <cell r="X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>İŞÇİ</v>
          </cell>
          <cell r="AC2945" t="str">
            <v>99</v>
          </cell>
          <cell r="AD2945" t="str">
            <v>LOT 3 (MIT)</v>
          </cell>
          <cell r="AE2945" t="str">
            <v>0109</v>
          </cell>
          <cell r="AF2945" t="str">
            <v/>
          </cell>
          <cell r="AG2945" t="str">
            <v>KM 535+000 - 595+000</v>
          </cell>
          <cell r="AH2945">
            <v>34197</v>
          </cell>
          <cell r="AI2945" t="str">
            <v>Bay</v>
          </cell>
          <cell r="AJ2945" t="str">
            <v>Yerel-Saatlik</v>
          </cell>
          <cell r="AK2945">
            <v>0</v>
          </cell>
          <cell r="AL2945" t="str">
            <v/>
          </cell>
          <cell r="AM2945" t="str">
            <v>201002</v>
          </cell>
          <cell r="AN2945" t="str">
            <v/>
          </cell>
          <cell r="AO2945" t="str">
            <v>T3</v>
          </cell>
          <cell r="AP2945" t="str">
            <v>5150</v>
          </cell>
          <cell r="AQ2945" t="str">
            <v>5175</v>
          </cell>
          <cell r="AR2945" t="str">
            <v/>
          </cell>
          <cell r="AS2945" t="str">
            <v/>
          </cell>
          <cell r="AT2945" t="str">
            <v/>
          </cell>
          <cell r="AU2945" t="str">
            <v/>
          </cell>
          <cell r="AV2945" t="str">
            <v/>
          </cell>
          <cell r="AW2945" t="str">
            <v/>
          </cell>
          <cell r="AX2945" t="str">
            <v>METHEW ROBERT CHIBUGA</v>
          </cell>
          <cell r="AY2945" t="str">
            <v/>
          </cell>
          <cell r="AZ2945"/>
          <cell r="BA2945"/>
          <cell r="BB2945" t="str">
            <v/>
          </cell>
          <cell r="BC2945"/>
          <cell r="BD2945" t="str">
            <v/>
          </cell>
          <cell r="BE2945" t="str">
            <v/>
          </cell>
          <cell r="BF2945" t="str">
            <v>0</v>
          </cell>
        </row>
        <row r="2946">
          <cell r="A2946">
            <v>10076736</v>
          </cell>
          <cell r="B2946" t="str">
            <v>TWALIB JUMA</v>
          </cell>
          <cell r="C2946" t="str">
            <v>MAJENGO</v>
          </cell>
          <cell r="D2946" t="str">
            <v>DÜZ İŞÇİ</v>
          </cell>
          <cell r="E2946" t="str">
            <v>UNSKILLED WORKER - PRODUCTIVE</v>
          </cell>
          <cell r="F2946" t="str">
            <v>50108143</v>
          </cell>
          <cell r="G2946" t="str">
            <v>BRETON COMPANY</v>
          </cell>
          <cell r="H2946" t="str">
            <v>50105776</v>
          </cell>
          <cell r="I2946" t="str">
            <v>0BBL</v>
          </cell>
          <cell r="J2946" t="str">
            <v>İNŞAAT GRUBU</v>
          </cell>
          <cell r="K2946" t="str">
            <v>50108146</v>
          </cell>
          <cell r="L2946" t="str">
            <v>TZ</v>
          </cell>
          <cell r="M2946" t="str">
            <v>Tanzanyalı</v>
          </cell>
          <cell r="N2946" t="str">
            <v>0037</v>
          </cell>
          <cell r="O2946" t="str">
            <v>İTİGİ</v>
          </cell>
          <cell r="P2946" t="str">
            <v>86</v>
          </cell>
          <cell r="Q2946" t="str">
            <v>BRETON COMPANY</v>
          </cell>
          <cell r="R2946">
            <v>44919</v>
          </cell>
          <cell r="S2946">
            <v>44919</v>
          </cell>
          <cell r="T2946">
            <v>45108</v>
          </cell>
          <cell r="U2946" t="str">
            <v>Dnm.S.İş Sözl. işçi trf. feshi</v>
          </cell>
          <cell r="V2946" t="str">
            <v>Mavi Yaka Direkt</v>
          </cell>
          <cell r="W2946" t="str">
            <v>LOT 3 (MIT)</v>
          </cell>
          <cell r="X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>İŞÇİ</v>
          </cell>
          <cell r="AC2946" t="str">
            <v>99</v>
          </cell>
          <cell r="AD2946" t="str">
            <v>LOT 3 (MIT)</v>
          </cell>
          <cell r="AE2946" t="str">
            <v>0109</v>
          </cell>
          <cell r="AF2946" t="str">
            <v/>
          </cell>
          <cell r="AG2946" t="str">
            <v>KM 535+000 - 595+000</v>
          </cell>
          <cell r="AH2946">
            <v>-4379</v>
          </cell>
          <cell r="AI2946" t="str">
            <v>Bay</v>
          </cell>
          <cell r="AJ2946" t="str">
            <v>Yerel-Saatlik</v>
          </cell>
          <cell r="AK2946">
            <v>0</v>
          </cell>
          <cell r="AL2946" t="str">
            <v/>
          </cell>
          <cell r="AM2946" t="str">
            <v>201002</v>
          </cell>
          <cell r="AN2946" t="str">
            <v/>
          </cell>
          <cell r="AO2946" t="str">
            <v>T3</v>
          </cell>
          <cell r="AP2946" t="str">
            <v>5150</v>
          </cell>
          <cell r="AQ2946" t="str">
            <v>5175</v>
          </cell>
          <cell r="AR2946" t="str">
            <v/>
          </cell>
          <cell r="AS2946" t="str">
            <v/>
          </cell>
          <cell r="AT2946" t="str">
            <v/>
          </cell>
          <cell r="AU2946" t="str">
            <v/>
          </cell>
          <cell r="AV2946" t="str">
            <v/>
          </cell>
          <cell r="AW2946" t="str">
            <v/>
          </cell>
          <cell r="AX2946" t="str">
            <v>TWALIB JUMA MAJENGO</v>
          </cell>
          <cell r="AY2946" t="str">
            <v/>
          </cell>
          <cell r="AZ2946"/>
          <cell r="BA2946"/>
          <cell r="BB2946" t="str">
            <v/>
          </cell>
          <cell r="BC2946"/>
          <cell r="BD2946" t="str">
            <v/>
          </cell>
          <cell r="BE2946" t="str">
            <v/>
          </cell>
          <cell r="BF2946" t="str">
            <v>0</v>
          </cell>
        </row>
        <row r="2947">
          <cell r="A2947">
            <v>10076737</v>
          </cell>
          <cell r="B2947" t="str">
            <v>JOHN JAMES</v>
          </cell>
          <cell r="C2947" t="str">
            <v>CHARLWS</v>
          </cell>
          <cell r="D2947" t="str">
            <v>DÜZ İŞÇİ</v>
          </cell>
          <cell r="E2947" t="str">
            <v>UNSKILLED WORKER - PRODUCTIVE</v>
          </cell>
          <cell r="F2947" t="str">
            <v>50108143</v>
          </cell>
          <cell r="G2947" t="str">
            <v>BRETON COMPANY</v>
          </cell>
          <cell r="H2947" t="str">
            <v>50105776</v>
          </cell>
          <cell r="I2947" t="str">
            <v>0BBL</v>
          </cell>
          <cell r="J2947" t="str">
            <v>İNŞAAT GRUBU</v>
          </cell>
          <cell r="K2947" t="str">
            <v>50108146</v>
          </cell>
          <cell r="L2947" t="str">
            <v>TZ</v>
          </cell>
          <cell r="M2947" t="str">
            <v>Tanzanyalı</v>
          </cell>
          <cell r="N2947" t="str">
            <v>0037</v>
          </cell>
          <cell r="O2947" t="str">
            <v>İTİGİ</v>
          </cell>
          <cell r="P2947" t="str">
            <v>86</v>
          </cell>
          <cell r="Q2947" t="str">
            <v>BRETON COMPANY</v>
          </cell>
          <cell r="R2947">
            <v>44919</v>
          </cell>
          <cell r="S2947">
            <v>44919</v>
          </cell>
          <cell r="T2947">
            <v>45108</v>
          </cell>
          <cell r="U2947" t="str">
            <v>Dnm.S.İş Sözl. işçi trf. feshi</v>
          </cell>
          <cell r="V2947" t="str">
            <v>Mavi Yaka Direkt</v>
          </cell>
          <cell r="W2947" t="str">
            <v>LOT 3 (MIT)</v>
          </cell>
          <cell r="X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>İŞÇİ</v>
          </cell>
          <cell r="AC2947" t="str">
            <v>99</v>
          </cell>
          <cell r="AD2947" t="str">
            <v>LOT 3 (MIT)</v>
          </cell>
          <cell r="AE2947" t="str">
            <v>0109</v>
          </cell>
          <cell r="AF2947" t="str">
            <v/>
          </cell>
          <cell r="AG2947" t="str">
            <v>KM 535+000 - 595+000</v>
          </cell>
          <cell r="AH2947">
            <v>34197</v>
          </cell>
          <cell r="AI2947" t="str">
            <v>Bay</v>
          </cell>
          <cell r="AJ2947" t="str">
            <v>Yerel-Saatlik</v>
          </cell>
          <cell r="AK2947">
            <v>0</v>
          </cell>
          <cell r="AL2947" t="str">
            <v/>
          </cell>
          <cell r="AM2947" t="str">
            <v>201002</v>
          </cell>
          <cell r="AN2947" t="str">
            <v/>
          </cell>
          <cell r="AO2947" t="str">
            <v>T3</v>
          </cell>
          <cell r="AP2947" t="str">
            <v>5150</v>
          </cell>
          <cell r="AQ2947" t="str">
            <v>5175</v>
          </cell>
          <cell r="AR2947" t="str">
            <v/>
          </cell>
          <cell r="AS2947" t="str">
            <v/>
          </cell>
          <cell r="AT2947" t="str">
            <v/>
          </cell>
          <cell r="AU2947" t="str">
            <v/>
          </cell>
          <cell r="AV2947" t="str">
            <v/>
          </cell>
          <cell r="AW2947" t="str">
            <v/>
          </cell>
          <cell r="AX2947" t="str">
            <v>JOHN JAMES CHARLWS</v>
          </cell>
          <cell r="AY2947" t="str">
            <v/>
          </cell>
          <cell r="AZ2947"/>
          <cell r="BA2947"/>
          <cell r="BB2947" t="str">
            <v/>
          </cell>
          <cell r="BC2947"/>
          <cell r="BD2947" t="str">
            <v/>
          </cell>
          <cell r="BE2947" t="str">
            <v/>
          </cell>
          <cell r="BF2947" t="str">
            <v>0</v>
          </cell>
        </row>
        <row r="2948">
          <cell r="A2948">
            <v>10076738</v>
          </cell>
          <cell r="B2948" t="str">
            <v>BARAKA MICHAEL</v>
          </cell>
          <cell r="C2948" t="str">
            <v>AKUSI</v>
          </cell>
          <cell r="D2948" t="str">
            <v>DÜZ İŞÇİ</v>
          </cell>
          <cell r="E2948" t="str">
            <v>UNSKILLED WORKER - PRODUCTIVE</v>
          </cell>
          <cell r="F2948" t="str">
            <v>50108143</v>
          </cell>
          <cell r="G2948" t="str">
            <v>BRETON COMPANY</v>
          </cell>
          <cell r="H2948" t="str">
            <v>50105776</v>
          </cell>
          <cell r="I2948" t="str">
            <v>0BBL</v>
          </cell>
          <cell r="J2948" t="str">
            <v>İNŞAAT GRUBU</v>
          </cell>
          <cell r="K2948" t="str">
            <v>50108146</v>
          </cell>
          <cell r="L2948" t="str">
            <v>TZ</v>
          </cell>
          <cell r="M2948" t="str">
            <v>Tanzanyalı</v>
          </cell>
          <cell r="N2948" t="str">
            <v>0037</v>
          </cell>
          <cell r="O2948" t="str">
            <v>İTİGİ</v>
          </cell>
          <cell r="P2948" t="str">
            <v>86</v>
          </cell>
          <cell r="Q2948" t="str">
            <v>BRETON COMPANY</v>
          </cell>
          <cell r="R2948">
            <v>44919</v>
          </cell>
          <cell r="S2948">
            <v>44919</v>
          </cell>
          <cell r="T2948">
            <v>45108</v>
          </cell>
          <cell r="U2948" t="str">
            <v>Dnm.S.İş Sözl. işçi trf. feshi</v>
          </cell>
          <cell r="V2948" t="str">
            <v>Mavi Yaka Direkt</v>
          </cell>
          <cell r="W2948" t="str">
            <v>LOT 3 (MIT)</v>
          </cell>
          <cell r="X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>İŞÇİ</v>
          </cell>
          <cell r="AC2948" t="str">
            <v>99</v>
          </cell>
          <cell r="AD2948" t="str">
            <v>LOT 3 (MIT)</v>
          </cell>
          <cell r="AE2948" t="str">
            <v>0109</v>
          </cell>
          <cell r="AF2948" t="str">
            <v/>
          </cell>
          <cell r="AG2948" t="str">
            <v>KM 535+000 - 595+000</v>
          </cell>
          <cell r="AH2948">
            <v>34197</v>
          </cell>
          <cell r="AI2948" t="str">
            <v>Bay</v>
          </cell>
          <cell r="AJ2948" t="str">
            <v>Yerel-Saatlik</v>
          </cell>
          <cell r="AK2948">
            <v>0</v>
          </cell>
          <cell r="AL2948" t="str">
            <v/>
          </cell>
          <cell r="AM2948" t="str">
            <v>201002</v>
          </cell>
          <cell r="AN2948" t="str">
            <v/>
          </cell>
          <cell r="AO2948" t="str">
            <v>T3</v>
          </cell>
          <cell r="AP2948" t="str">
            <v>5150</v>
          </cell>
          <cell r="AQ2948" t="str">
            <v>5175</v>
          </cell>
          <cell r="AR2948" t="str">
            <v/>
          </cell>
          <cell r="AS2948" t="str">
            <v/>
          </cell>
          <cell r="AT2948" t="str">
            <v/>
          </cell>
          <cell r="AU2948" t="str">
            <v/>
          </cell>
          <cell r="AV2948" t="str">
            <v/>
          </cell>
          <cell r="AW2948" t="str">
            <v/>
          </cell>
          <cell r="AX2948" t="str">
            <v>BARAKA MICHAEL AKUSI</v>
          </cell>
          <cell r="AY2948" t="str">
            <v/>
          </cell>
          <cell r="AZ2948"/>
          <cell r="BA2948"/>
          <cell r="BB2948" t="str">
            <v/>
          </cell>
          <cell r="BC2948"/>
          <cell r="BD2948" t="str">
            <v/>
          </cell>
          <cell r="BE2948" t="str">
            <v/>
          </cell>
          <cell r="BF2948" t="str">
            <v>0</v>
          </cell>
        </row>
        <row r="2949">
          <cell r="A2949">
            <v>10076753</v>
          </cell>
          <cell r="B2949" t="str">
            <v>MESHACK IDD</v>
          </cell>
          <cell r="C2949" t="str">
            <v>SALIM</v>
          </cell>
          <cell r="D2949" t="str">
            <v>MEKANİK TESİSATÇI</v>
          </cell>
          <cell r="E2949" t="str">
            <v>MECHANICAL INSTALLATION WORKER</v>
          </cell>
          <cell r="F2949" t="str">
            <v>50108143</v>
          </cell>
          <cell r="G2949" t="str">
            <v>BRETON COMPANY</v>
          </cell>
          <cell r="H2949" t="str">
            <v>50105770</v>
          </cell>
          <cell r="I2949" t="str">
            <v>0AAG</v>
          </cell>
          <cell r="J2949" t="str">
            <v>MEP MEKANİK</v>
          </cell>
          <cell r="K2949" t="str">
            <v>50112104</v>
          </cell>
          <cell r="L2949" t="str">
            <v>TZ</v>
          </cell>
          <cell r="M2949" t="str">
            <v>Tanzanyalı</v>
          </cell>
          <cell r="N2949" t="str">
            <v>0035</v>
          </cell>
          <cell r="O2949" t="str">
            <v>TABORA</v>
          </cell>
          <cell r="P2949" t="str">
            <v>86</v>
          </cell>
          <cell r="Q2949" t="str">
            <v>BRETON COMPANY</v>
          </cell>
          <cell r="R2949">
            <v>44919</v>
          </cell>
          <cell r="S2949">
            <v>44919</v>
          </cell>
          <cell r="T2949">
            <v>45169</v>
          </cell>
          <cell r="U2949" t="str">
            <v>Belirli S. İş Sözl. sona erm.</v>
          </cell>
          <cell r="V2949" t="str">
            <v>Mavi Yaka Direkt</v>
          </cell>
          <cell r="W2949" t="str">
            <v>LOT 3 (MIT)</v>
          </cell>
          <cell r="X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>USTA</v>
          </cell>
          <cell r="AC2949" t="str">
            <v>99</v>
          </cell>
          <cell r="AD2949" t="str">
            <v>LOT 3 (MIT)</v>
          </cell>
          <cell r="AE2949" t="str">
            <v>0113</v>
          </cell>
          <cell r="AF2949" t="str">
            <v/>
          </cell>
          <cell r="AG2949" t="str">
            <v>KM 785+000 - 829+305</v>
          </cell>
          <cell r="AH2949">
            <v>33604</v>
          </cell>
          <cell r="AI2949" t="str">
            <v>Bay</v>
          </cell>
          <cell r="AJ2949" t="str">
            <v>Yerel-Saatlik</v>
          </cell>
          <cell r="AK2949">
            <v>0</v>
          </cell>
          <cell r="AL2949" t="str">
            <v/>
          </cell>
          <cell r="AM2949" t="str">
            <v>201002</v>
          </cell>
          <cell r="AN2949" t="str">
            <v/>
          </cell>
          <cell r="AO2949" t="str">
            <v>T3</v>
          </cell>
          <cell r="AP2949" t="str">
            <v>5150</v>
          </cell>
          <cell r="AQ2949" t="str">
            <v>5175</v>
          </cell>
          <cell r="AR2949" t="str">
            <v/>
          </cell>
          <cell r="AS2949" t="str">
            <v/>
          </cell>
          <cell r="AT2949" t="str">
            <v/>
          </cell>
          <cell r="AU2949" t="str">
            <v/>
          </cell>
          <cell r="AV2949" t="str">
            <v/>
          </cell>
          <cell r="AW2949" t="str">
            <v/>
          </cell>
          <cell r="AX2949" t="str">
            <v>MESHACK IDD SALIM</v>
          </cell>
          <cell r="AY2949" t="str">
            <v/>
          </cell>
          <cell r="AZ2949"/>
          <cell r="BA2949"/>
          <cell r="BB2949" t="str">
            <v/>
          </cell>
          <cell r="BC2949"/>
          <cell r="BD2949" t="str">
            <v/>
          </cell>
          <cell r="BE2949" t="str">
            <v/>
          </cell>
          <cell r="BF2949" t="str">
            <v>0</v>
          </cell>
        </row>
        <row r="2950">
          <cell r="A2950">
            <v>10076561</v>
          </cell>
          <cell r="B2950" t="str">
            <v>YUDA MATHAYO</v>
          </cell>
          <cell r="C2950" t="str">
            <v>MNDEME</v>
          </cell>
          <cell r="D2950" t="str">
            <v>KAYNAKÇI</v>
          </cell>
          <cell r="E2950" t="str">
            <v>WELDER</v>
          </cell>
          <cell r="F2950" t="str">
            <v>50107642</v>
          </cell>
          <cell r="G2950" t="str">
            <v>PETRA PROTEK</v>
          </cell>
          <cell r="H2950" t="str">
            <v>50107642</v>
          </cell>
          <cell r="I2950" t="str">
            <v>0BBQ</v>
          </cell>
          <cell r="J2950" t="str">
            <v>İNŞAAT GRUBU</v>
          </cell>
          <cell r="K2950" t="str">
            <v>50111073</v>
          </cell>
          <cell r="L2950" t="str">
            <v>TZ</v>
          </cell>
          <cell r="M2950" t="str">
            <v>Tanzanyalı</v>
          </cell>
          <cell r="N2950" t="str">
            <v>0037</v>
          </cell>
          <cell r="O2950" t="str">
            <v>İTİGİ</v>
          </cell>
          <cell r="P2950" t="str">
            <v>7B</v>
          </cell>
          <cell r="Q2950" t="str">
            <v>PETRA PROTEK</v>
          </cell>
          <cell r="R2950">
            <v>44903</v>
          </cell>
          <cell r="S2950">
            <v>44903</v>
          </cell>
          <cell r="T2950">
            <v>44953</v>
          </cell>
          <cell r="U2950" t="str">
            <v>Diğer nedenler</v>
          </cell>
          <cell r="V2950" t="str">
            <v>Mavi Yaka Direkt</v>
          </cell>
          <cell r="W2950" t="str">
            <v>LOT 3 (MIT)</v>
          </cell>
          <cell r="X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>OPERATÖR</v>
          </cell>
          <cell r="AC2950" t="str">
            <v>99</v>
          </cell>
          <cell r="AD2950" t="str">
            <v>LOT 3 (MIT)</v>
          </cell>
          <cell r="AE2950" t="str">
            <v>0113</v>
          </cell>
          <cell r="AF2950" t="str">
            <v/>
          </cell>
          <cell r="AG2950" t="str">
            <v>KM 785+000 - 829+305</v>
          </cell>
          <cell r="AH2950">
            <v>31648</v>
          </cell>
          <cell r="AI2950" t="str">
            <v>Bay</v>
          </cell>
          <cell r="AJ2950" t="str">
            <v>Yerel-Saatlik</v>
          </cell>
          <cell r="AK2950">
            <v>0</v>
          </cell>
          <cell r="AL2950" t="str">
            <v/>
          </cell>
          <cell r="AM2950" t="str">
            <v>201002</v>
          </cell>
          <cell r="AN2950" t="str">
            <v/>
          </cell>
          <cell r="AO2950" t="str">
            <v>T3</v>
          </cell>
          <cell r="AP2950" t="str">
            <v>5150</v>
          </cell>
          <cell r="AQ2950" t="str">
            <v>5175</v>
          </cell>
          <cell r="AR2950" t="str">
            <v/>
          </cell>
          <cell r="AS2950" t="str">
            <v/>
          </cell>
          <cell r="AT2950" t="str">
            <v/>
          </cell>
          <cell r="AU2950" t="str">
            <v/>
          </cell>
          <cell r="AV2950" t="str">
            <v/>
          </cell>
          <cell r="AW2950" t="str">
            <v/>
          </cell>
          <cell r="AX2950" t="str">
            <v>YUDA MATHAYO MNDEME</v>
          </cell>
          <cell r="AY2950" t="str">
            <v/>
          </cell>
          <cell r="AZ2950"/>
          <cell r="BA2950"/>
          <cell r="BB2950" t="str">
            <v/>
          </cell>
          <cell r="BC2950"/>
          <cell r="BD2950" t="str">
            <v/>
          </cell>
          <cell r="BE2950" t="str">
            <v/>
          </cell>
          <cell r="BF2950" t="str">
            <v>0</v>
          </cell>
        </row>
        <row r="2951">
          <cell r="A2951">
            <v>10076562</v>
          </cell>
          <cell r="B2951" t="str">
            <v>RAMADHANI SALIM</v>
          </cell>
          <cell r="C2951" t="str">
            <v>NKUMBI</v>
          </cell>
          <cell r="D2951" t="str">
            <v>KAYNAKÇI</v>
          </cell>
          <cell r="E2951" t="str">
            <v>WELDER</v>
          </cell>
          <cell r="F2951" t="str">
            <v>50107642</v>
          </cell>
          <cell r="G2951" t="str">
            <v>PETRA PROTEK</v>
          </cell>
          <cell r="H2951" t="str">
            <v>50107642</v>
          </cell>
          <cell r="I2951" t="str">
            <v>0BBQ</v>
          </cell>
          <cell r="J2951" t="str">
            <v>İNŞAAT GRUBU</v>
          </cell>
          <cell r="K2951" t="str">
            <v>50111073</v>
          </cell>
          <cell r="L2951" t="str">
            <v>TZ</v>
          </cell>
          <cell r="M2951" t="str">
            <v>Tanzanyalı</v>
          </cell>
          <cell r="N2951" t="str">
            <v>0035</v>
          </cell>
          <cell r="O2951" t="str">
            <v>TABORA</v>
          </cell>
          <cell r="P2951" t="str">
            <v>7B</v>
          </cell>
          <cell r="Q2951" t="str">
            <v>PETRA PROTEK</v>
          </cell>
          <cell r="R2951">
            <v>44903</v>
          </cell>
          <cell r="S2951">
            <v>44903</v>
          </cell>
          <cell r="T2951">
            <v>44956</v>
          </cell>
          <cell r="U2951" t="str">
            <v>Dnm.S.İş Sözl. işverence feshi</v>
          </cell>
          <cell r="V2951" t="str">
            <v>Mavi Yaka Direkt</v>
          </cell>
          <cell r="W2951" t="str">
            <v>LOT 3 (MIT)</v>
          </cell>
          <cell r="X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>OPERATÖR</v>
          </cell>
          <cell r="AC2951" t="str">
            <v>99</v>
          </cell>
          <cell r="AD2951" t="str">
            <v>LOT 3 (MIT)</v>
          </cell>
          <cell r="AE2951" t="str">
            <v>0113</v>
          </cell>
          <cell r="AF2951" t="str">
            <v/>
          </cell>
          <cell r="AG2951" t="str">
            <v>KM 785+000 - 829+305</v>
          </cell>
          <cell r="AH2951">
            <v>31648</v>
          </cell>
          <cell r="AI2951" t="str">
            <v>Bay</v>
          </cell>
          <cell r="AJ2951" t="str">
            <v>Yerel-Saatlik</v>
          </cell>
          <cell r="AK2951">
            <v>0</v>
          </cell>
          <cell r="AL2951" t="str">
            <v/>
          </cell>
          <cell r="AM2951" t="str">
            <v>201002</v>
          </cell>
          <cell r="AN2951" t="str">
            <v/>
          </cell>
          <cell r="AO2951" t="str">
            <v>T3</v>
          </cell>
          <cell r="AP2951" t="str">
            <v>5150</v>
          </cell>
          <cell r="AQ2951" t="str">
            <v>5175</v>
          </cell>
          <cell r="AR2951" t="str">
            <v/>
          </cell>
          <cell r="AS2951" t="str">
            <v/>
          </cell>
          <cell r="AT2951" t="str">
            <v/>
          </cell>
          <cell r="AU2951" t="str">
            <v/>
          </cell>
          <cell r="AV2951" t="str">
            <v/>
          </cell>
          <cell r="AW2951" t="str">
            <v/>
          </cell>
          <cell r="AX2951" t="str">
            <v>RAMADHANI SALIM NKUMBI</v>
          </cell>
          <cell r="AY2951" t="str">
            <v/>
          </cell>
          <cell r="AZ2951"/>
          <cell r="BA2951"/>
          <cell r="BB2951" t="str">
            <v/>
          </cell>
          <cell r="BC2951"/>
          <cell r="BD2951" t="str">
            <v/>
          </cell>
          <cell r="BE2951" t="str">
            <v/>
          </cell>
          <cell r="BF2951" t="str">
            <v>0</v>
          </cell>
        </row>
        <row r="2952">
          <cell r="A2952">
            <v>10076563</v>
          </cell>
          <cell r="B2952" t="str">
            <v>BARNABAS PASCAS</v>
          </cell>
          <cell r="C2952" t="str">
            <v>FWAJE</v>
          </cell>
          <cell r="D2952" t="str">
            <v>KAYNAKÇI</v>
          </cell>
          <cell r="E2952" t="str">
            <v>WELDER</v>
          </cell>
          <cell r="F2952" t="str">
            <v>50107642</v>
          </cell>
          <cell r="G2952" t="str">
            <v>PETRA PROTEK</v>
          </cell>
          <cell r="H2952" t="str">
            <v>50107642</v>
          </cell>
          <cell r="I2952" t="str">
            <v>0BBQ</v>
          </cell>
          <cell r="J2952" t="str">
            <v>İNŞAAT GRUBU</v>
          </cell>
          <cell r="K2952" t="str">
            <v>50111073</v>
          </cell>
          <cell r="L2952" t="str">
            <v>TZ</v>
          </cell>
          <cell r="M2952" t="str">
            <v>Tanzanyalı</v>
          </cell>
          <cell r="N2952" t="str">
            <v>0037</v>
          </cell>
          <cell r="O2952" t="str">
            <v>İTİGİ</v>
          </cell>
          <cell r="P2952" t="str">
            <v>7B</v>
          </cell>
          <cell r="Q2952" t="str">
            <v>PETRA PROTEK</v>
          </cell>
          <cell r="R2952">
            <v>44903</v>
          </cell>
          <cell r="S2952">
            <v>44903</v>
          </cell>
          <cell r="T2952">
            <v>44923</v>
          </cell>
          <cell r="U2952" t="str">
            <v>Diğer nedenler</v>
          </cell>
          <cell r="V2952" t="str">
            <v>Mavi Yaka Direkt</v>
          </cell>
          <cell r="W2952" t="str">
            <v>LOT 3 (MIT)</v>
          </cell>
          <cell r="X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>OPERATÖR</v>
          </cell>
          <cell r="AC2952" t="str">
            <v>99</v>
          </cell>
          <cell r="AD2952" t="str">
            <v>LOT 3 (MIT)</v>
          </cell>
          <cell r="AE2952" t="str">
            <v>0113</v>
          </cell>
          <cell r="AF2952" t="str">
            <v/>
          </cell>
          <cell r="AG2952" t="str">
            <v>KM 785+000 - 829+305</v>
          </cell>
          <cell r="AH2952">
            <v>31648</v>
          </cell>
          <cell r="AI2952" t="str">
            <v>Bay</v>
          </cell>
          <cell r="AJ2952" t="str">
            <v>Yerel-Saatlik</v>
          </cell>
          <cell r="AK2952">
            <v>0</v>
          </cell>
          <cell r="AL2952" t="str">
            <v/>
          </cell>
          <cell r="AM2952" t="str">
            <v>201002</v>
          </cell>
          <cell r="AN2952" t="str">
            <v/>
          </cell>
          <cell r="AO2952" t="str">
            <v>T3</v>
          </cell>
          <cell r="AP2952" t="str">
            <v>5150</v>
          </cell>
          <cell r="AQ2952" t="str">
            <v>5175</v>
          </cell>
          <cell r="AR2952" t="str">
            <v/>
          </cell>
          <cell r="AS2952" t="str">
            <v/>
          </cell>
          <cell r="AT2952" t="str">
            <v/>
          </cell>
          <cell r="AU2952" t="str">
            <v/>
          </cell>
          <cell r="AV2952" t="str">
            <v/>
          </cell>
          <cell r="AW2952" t="str">
            <v/>
          </cell>
          <cell r="AX2952" t="str">
            <v>BARNABAS PASCAS FWAJE</v>
          </cell>
          <cell r="AY2952" t="str">
            <v/>
          </cell>
          <cell r="AZ2952"/>
          <cell r="BA2952"/>
          <cell r="BB2952" t="str">
            <v/>
          </cell>
          <cell r="BC2952"/>
          <cell r="BD2952" t="str">
            <v/>
          </cell>
          <cell r="BE2952" t="str">
            <v/>
          </cell>
          <cell r="BF2952" t="str">
            <v>0</v>
          </cell>
        </row>
        <row r="2953">
          <cell r="A2953">
            <v>10076564</v>
          </cell>
          <cell r="B2953" t="str">
            <v>GODLIVING GODWILL</v>
          </cell>
          <cell r="C2953" t="str">
            <v>MOSHI</v>
          </cell>
          <cell r="D2953" t="str">
            <v>KAYNAKÇI</v>
          </cell>
          <cell r="E2953" t="str">
            <v>WELDER</v>
          </cell>
          <cell r="F2953" t="str">
            <v>50107642</v>
          </cell>
          <cell r="G2953" t="str">
            <v>PETRA PROTEK</v>
          </cell>
          <cell r="H2953" t="str">
            <v>50107642</v>
          </cell>
          <cell r="I2953" t="str">
            <v>0BBQ</v>
          </cell>
          <cell r="J2953" t="str">
            <v>İNŞAAT GRUBU</v>
          </cell>
          <cell r="K2953" t="str">
            <v>50111073</v>
          </cell>
          <cell r="L2953" t="str">
            <v>TZ</v>
          </cell>
          <cell r="M2953" t="str">
            <v>Tanzanyalı</v>
          </cell>
          <cell r="N2953" t="str">
            <v>0037</v>
          </cell>
          <cell r="O2953" t="str">
            <v>İTİGİ</v>
          </cell>
          <cell r="P2953" t="str">
            <v>7B</v>
          </cell>
          <cell r="Q2953" t="str">
            <v>PETRA PROTEK</v>
          </cell>
          <cell r="R2953">
            <v>44903</v>
          </cell>
          <cell r="S2953">
            <v>44903</v>
          </cell>
          <cell r="T2953">
            <v>45103</v>
          </cell>
          <cell r="U2953" t="str">
            <v>Diğer nedenler</v>
          </cell>
          <cell r="V2953" t="str">
            <v>Mavi Yaka Direkt</v>
          </cell>
          <cell r="W2953" t="str">
            <v>LOT 3 (MIT)</v>
          </cell>
          <cell r="X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>OPERATÖR</v>
          </cell>
          <cell r="AC2953" t="str">
            <v>99</v>
          </cell>
          <cell r="AD2953" t="str">
            <v>LOT 3 (MIT)</v>
          </cell>
          <cell r="AE2953" t="str">
            <v>0113</v>
          </cell>
          <cell r="AF2953" t="str">
            <v/>
          </cell>
          <cell r="AG2953" t="str">
            <v>KM 785+000 - 829+305</v>
          </cell>
          <cell r="AH2953">
            <v>31648</v>
          </cell>
          <cell r="AI2953" t="str">
            <v>Bay</v>
          </cell>
          <cell r="AJ2953" t="str">
            <v>Yerel-Saatlik</v>
          </cell>
          <cell r="AK2953">
            <v>0</v>
          </cell>
          <cell r="AL2953" t="str">
            <v/>
          </cell>
          <cell r="AM2953" t="str">
            <v>201002</v>
          </cell>
          <cell r="AN2953" t="str">
            <v/>
          </cell>
          <cell r="AO2953" t="str">
            <v>T3</v>
          </cell>
          <cell r="AP2953" t="str">
            <v>5150</v>
          </cell>
          <cell r="AQ2953" t="str">
            <v>5175</v>
          </cell>
          <cell r="AR2953" t="str">
            <v/>
          </cell>
          <cell r="AS2953" t="str">
            <v/>
          </cell>
          <cell r="AT2953" t="str">
            <v/>
          </cell>
          <cell r="AU2953" t="str">
            <v/>
          </cell>
          <cell r="AV2953" t="str">
            <v/>
          </cell>
          <cell r="AW2953" t="str">
            <v/>
          </cell>
          <cell r="AX2953" t="str">
            <v>GODLIVING GODWILL MOSHI</v>
          </cell>
          <cell r="AY2953" t="str">
            <v/>
          </cell>
          <cell r="AZ2953"/>
          <cell r="BA2953"/>
          <cell r="BB2953" t="str">
            <v/>
          </cell>
          <cell r="BC2953"/>
          <cell r="BD2953" t="str">
            <v/>
          </cell>
          <cell r="BE2953" t="str">
            <v/>
          </cell>
          <cell r="BF2953" t="str">
            <v>0</v>
          </cell>
        </row>
        <row r="2954">
          <cell r="A2954">
            <v>10076565</v>
          </cell>
          <cell r="B2954" t="str">
            <v>NAOMI JULIUS</v>
          </cell>
          <cell r="C2954" t="str">
            <v>MAFİE</v>
          </cell>
          <cell r="D2954" t="str">
            <v>SAHA MÜHENDİSİ</v>
          </cell>
          <cell r="E2954" t="str">
            <v>SITE ENGINEER</v>
          </cell>
          <cell r="F2954" t="str">
            <v>50107642</v>
          </cell>
          <cell r="G2954" t="str">
            <v>PETRA PROTEK</v>
          </cell>
          <cell r="H2954" t="str">
            <v>50107642</v>
          </cell>
          <cell r="I2954" t="str">
            <v>0BBQ</v>
          </cell>
          <cell r="J2954" t="str">
            <v>İNŞAAT GRUBU</v>
          </cell>
          <cell r="K2954" t="str">
            <v>50107643</v>
          </cell>
          <cell r="L2954" t="str">
            <v>TZ</v>
          </cell>
          <cell r="M2954" t="str">
            <v>Tanzanyalı</v>
          </cell>
          <cell r="N2954" t="str">
            <v>0035</v>
          </cell>
          <cell r="O2954" t="str">
            <v>TABORA</v>
          </cell>
          <cell r="P2954" t="str">
            <v>7B</v>
          </cell>
          <cell r="Q2954" t="str">
            <v>PETRA PROTEK</v>
          </cell>
          <cell r="R2954">
            <v>44903</v>
          </cell>
          <cell r="S2954">
            <v>44903</v>
          </cell>
          <cell r="T2954">
            <v>44953</v>
          </cell>
          <cell r="U2954" t="str">
            <v>Diğer nedenler</v>
          </cell>
          <cell r="V2954" t="str">
            <v>Beyaz Yaka</v>
          </cell>
          <cell r="W2954" t="str">
            <v>LOT 3 (MIT)</v>
          </cell>
          <cell r="X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>MÜHENDİS</v>
          </cell>
          <cell r="AC2954" t="str">
            <v>99</v>
          </cell>
          <cell r="AD2954" t="str">
            <v>LOT 3 (MIT)</v>
          </cell>
          <cell r="AE2954" t="str">
            <v>0113</v>
          </cell>
          <cell r="AF2954" t="str">
            <v/>
          </cell>
          <cell r="AG2954" t="str">
            <v>KM 785+000 - 829+305</v>
          </cell>
          <cell r="AH2954">
            <v>31648</v>
          </cell>
          <cell r="AI2954" t="str">
            <v>Bayan</v>
          </cell>
          <cell r="AJ2954" t="str">
            <v>Yerel-Aylık</v>
          </cell>
          <cell r="AK2954">
            <v>0</v>
          </cell>
          <cell r="AL2954" t="str">
            <v/>
          </cell>
          <cell r="AM2954" t="str">
            <v>301002</v>
          </cell>
          <cell r="AN2954" t="str">
            <v/>
          </cell>
          <cell r="AO2954" t="str">
            <v>T3</v>
          </cell>
          <cell r="AP2954" t="str">
            <v>5150</v>
          </cell>
          <cell r="AQ2954" t="str">
            <v>5175</v>
          </cell>
          <cell r="AR2954" t="str">
            <v/>
          </cell>
          <cell r="AS2954" t="str">
            <v/>
          </cell>
          <cell r="AT2954" t="str">
            <v/>
          </cell>
          <cell r="AU2954" t="str">
            <v/>
          </cell>
          <cell r="AV2954" t="str">
            <v/>
          </cell>
          <cell r="AW2954" t="str">
            <v/>
          </cell>
          <cell r="AX2954" t="str">
            <v>NAOMI JULIUS MAFİE</v>
          </cell>
          <cell r="AY2954" t="str">
            <v/>
          </cell>
          <cell r="AZ2954"/>
          <cell r="BA2954"/>
          <cell r="BB2954" t="str">
            <v/>
          </cell>
          <cell r="BC2954"/>
          <cell r="BD2954" t="str">
            <v/>
          </cell>
          <cell r="BE2954" t="str">
            <v/>
          </cell>
          <cell r="BF2954" t="str">
            <v>0</v>
          </cell>
        </row>
        <row r="2955">
          <cell r="A2955">
            <v>10076566</v>
          </cell>
          <cell r="B2955" t="str">
            <v>SALIMU MBWANA</v>
          </cell>
          <cell r="C2955" t="str">
            <v>JUYA</v>
          </cell>
          <cell r="D2955" t="str">
            <v>KALIPÇI</v>
          </cell>
          <cell r="E2955" t="str">
            <v>FORMWORKER</v>
          </cell>
          <cell r="F2955" t="str">
            <v>50107642</v>
          </cell>
          <cell r="G2955" t="str">
            <v>PETRA PROTEK</v>
          </cell>
          <cell r="H2955" t="str">
            <v>50107642</v>
          </cell>
          <cell r="I2955" t="str">
            <v>0BBQ</v>
          </cell>
          <cell r="J2955" t="str">
            <v>İNŞAAT GRUBU</v>
          </cell>
          <cell r="K2955" t="str">
            <v>50107846</v>
          </cell>
          <cell r="L2955" t="str">
            <v>TZ</v>
          </cell>
          <cell r="M2955" t="str">
            <v>Tanzanyalı</v>
          </cell>
          <cell r="N2955" t="str">
            <v>0035</v>
          </cell>
          <cell r="O2955" t="str">
            <v>TABORA</v>
          </cell>
          <cell r="P2955" t="str">
            <v>7B</v>
          </cell>
          <cell r="Q2955" t="str">
            <v>PETRA PROTEK</v>
          </cell>
          <cell r="R2955">
            <v>44903</v>
          </cell>
          <cell r="S2955">
            <v>44903</v>
          </cell>
          <cell r="T2955">
            <v>45159</v>
          </cell>
          <cell r="U2955" t="str">
            <v>Bsz.S.İşSz.İşçiTrf.fsh(istifa)</v>
          </cell>
          <cell r="V2955" t="str">
            <v>Mavi Yaka Direkt</v>
          </cell>
          <cell r="W2955" t="str">
            <v>LOT 3 (MIT)</v>
          </cell>
          <cell r="X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>USTA</v>
          </cell>
          <cell r="AC2955" t="str">
            <v>99</v>
          </cell>
          <cell r="AD2955" t="str">
            <v>LOT 3 (MIT)</v>
          </cell>
          <cell r="AE2955" t="str">
            <v>0113</v>
          </cell>
          <cell r="AF2955" t="str">
            <v/>
          </cell>
          <cell r="AG2955" t="str">
            <v>KM 785+000 - 829+305</v>
          </cell>
          <cell r="AH2955">
            <v>31648</v>
          </cell>
          <cell r="AI2955" t="str">
            <v>Bay</v>
          </cell>
          <cell r="AJ2955" t="str">
            <v>Yerel-Saatlik</v>
          </cell>
          <cell r="AK2955">
            <v>0</v>
          </cell>
          <cell r="AL2955" t="str">
            <v/>
          </cell>
          <cell r="AM2955" t="str">
            <v>201002</v>
          </cell>
          <cell r="AN2955" t="str">
            <v/>
          </cell>
          <cell r="AO2955" t="str">
            <v>T3</v>
          </cell>
          <cell r="AP2955" t="str">
            <v>5150</v>
          </cell>
          <cell r="AQ2955" t="str">
            <v>5175</v>
          </cell>
          <cell r="AR2955" t="str">
            <v/>
          </cell>
          <cell r="AS2955" t="str">
            <v/>
          </cell>
          <cell r="AT2955" t="str">
            <v/>
          </cell>
          <cell r="AU2955" t="str">
            <v/>
          </cell>
          <cell r="AV2955" t="str">
            <v/>
          </cell>
          <cell r="AW2955" t="str">
            <v/>
          </cell>
          <cell r="AX2955" t="str">
            <v>SALIMU MBWANA JUYA</v>
          </cell>
          <cell r="AY2955" t="str">
            <v/>
          </cell>
          <cell r="AZ2955"/>
          <cell r="BA2955"/>
          <cell r="BB2955" t="str">
            <v/>
          </cell>
          <cell r="BC2955"/>
          <cell r="BD2955" t="str">
            <v/>
          </cell>
          <cell r="BE2955" t="str">
            <v/>
          </cell>
          <cell r="BF2955" t="str">
            <v>0</v>
          </cell>
        </row>
        <row r="2956">
          <cell r="A2956">
            <v>10077838</v>
          </cell>
          <cell r="B2956" t="str">
            <v>LEONARD A.</v>
          </cell>
          <cell r="C2956" t="str">
            <v>NYANGE</v>
          </cell>
          <cell r="D2956" t="str">
            <v>İNŞAAT TEKNİKERİ</v>
          </cell>
          <cell r="E2956" t="str">
            <v>CIVIL TECHNICIAN</v>
          </cell>
          <cell r="F2956" t="str">
            <v>50113849</v>
          </cell>
          <cell r="G2956" t="str">
            <v>AB GRAND İNTERNATION COMPANY</v>
          </cell>
          <cell r="H2956" t="str">
            <v>50113849</v>
          </cell>
          <cell r="I2956" t="str">
            <v>0FFF</v>
          </cell>
          <cell r="J2956" t="str">
            <v>SANAT YAPILARI</v>
          </cell>
          <cell r="K2956" t="str">
            <v>50113852</v>
          </cell>
          <cell r="L2956" t="str">
            <v>TZ</v>
          </cell>
          <cell r="M2956" t="str">
            <v>Tanzanyalı</v>
          </cell>
          <cell r="N2956" t="str">
            <v>0038</v>
          </cell>
          <cell r="O2956" t="str">
            <v>TURA</v>
          </cell>
          <cell r="P2956" t="str">
            <v>8R</v>
          </cell>
          <cell r="Q2956" t="str">
            <v>AB GRAND İNTERNATION</v>
          </cell>
          <cell r="R2956">
            <v>44986</v>
          </cell>
          <cell r="S2956">
            <v>44986</v>
          </cell>
          <cell r="T2956"/>
          <cell r="U2956" t="str">
            <v/>
          </cell>
          <cell r="V2956" t="str">
            <v>Beyaz Yaka</v>
          </cell>
          <cell r="W2956" t="str">
            <v>LOT 3 (MIT)</v>
          </cell>
          <cell r="X2956" t="str">
            <v/>
          </cell>
          <cell r="Y2956" t="str">
            <v/>
          </cell>
          <cell r="Z2956" t="str">
            <v/>
          </cell>
          <cell r="AA2956" t="str">
            <v>0682 420 777</v>
          </cell>
          <cell r="AB2956" t="str">
            <v>TEKNİKER</v>
          </cell>
          <cell r="AC2956" t="str">
            <v>99</v>
          </cell>
          <cell r="AD2956" t="str">
            <v>LOT 3 (MIT)</v>
          </cell>
          <cell r="AE2956" t="str">
            <v>0113</v>
          </cell>
          <cell r="AF2956" t="str">
            <v/>
          </cell>
          <cell r="AG2956" t="str">
            <v>KM 785+000 - 829+305</v>
          </cell>
          <cell r="AH2956">
            <v>30053</v>
          </cell>
          <cell r="AI2956" t="str">
            <v>Bay</v>
          </cell>
          <cell r="AJ2956" t="str">
            <v>Yerel-Aylık</v>
          </cell>
          <cell r="AK2956">
            <v>0</v>
          </cell>
          <cell r="AL2956" t="str">
            <v/>
          </cell>
          <cell r="AM2956" t="str">
            <v>301002</v>
          </cell>
          <cell r="AN2956" t="str">
            <v/>
          </cell>
          <cell r="AO2956" t="str">
            <v>T3</v>
          </cell>
          <cell r="AP2956" t="str">
            <v>5150</v>
          </cell>
          <cell r="AQ2956" t="str">
            <v>5175</v>
          </cell>
          <cell r="AR2956" t="str">
            <v/>
          </cell>
          <cell r="AS2956" t="str">
            <v/>
          </cell>
          <cell r="AT2956" t="str">
            <v/>
          </cell>
          <cell r="AU2956" t="str">
            <v/>
          </cell>
          <cell r="AV2956" t="str">
            <v/>
          </cell>
          <cell r="AW2956" t="str">
            <v/>
          </cell>
          <cell r="AX2956" t="str">
            <v>LEONARD A. NYANGE</v>
          </cell>
          <cell r="AY2956" t="str">
            <v/>
          </cell>
          <cell r="AZ2956"/>
          <cell r="BA2956"/>
          <cell r="BB2956" t="str">
            <v/>
          </cell>
          <cell r="BC2956"/>
          <cell r="BD2956" t="str">
            <v/>
          </cell>
          <cell r="BE2956" t="str">
            <v/>
          </cell>
          <cell r="BF2956" t="str">
            <v>0</v>
          </cell>
        </row>
        <row r="2957">
          <cell r="A2957">
            <v>10076474</v>
          </cell>
          <cell r="B2957" t="str">
            <v>DAWSON JUMA</v>
          </cell>
          <cell r="C2957" t="str">
            <v>KATUNZI</v>
          </cell>
          <cell r="D2957" t="str">
            <v>MARANGOZ</v>
          </cell>
          <cell r="E2957" t="str">
            <v>CARPENTER</v>
          </cell>
          <cell r="F2957" t="str">
            <v>50107642</v>
          </cell>
          <cell r="G2957" t="str">
            <v>PETRA PROTEK</v>
          </cell>
          <cell r="H2957" t="str">
            <v>50107642</v>
          </cell>
          <cell r="I2957" t="str">
            <v>0BBQ</v>
          </cell>
          <cell r="J2957" t="str">
            <v>İNŞAAT GRUBU</v>
          </cell>
          <cell r="K2957" t="str">
            <v>50111457</v>
          </cell>
          <cell r="L2957" t="str">
            <v>TZ</v>
          </cell>
          <cell r="M2957" t="str">
            <v>Tanzanyalı</v>
          </cell>
          <cell r="N2957" t="str">
            <v>0037</v>
          </cell>
          <cell r="O2957" t="str">
            <v>İTİGİ</v>
          </cell>
          <cell r="P2957" t="str">
            <v>7B</v>
          </cell>
          <cell r="Q2957" t="str">
            <v>PETRA PROTEK</v>
          </cell>
          <cell r="R2957">
            <v>44902</v>
          </cell>
          <cell r="S2957">
            <v>44902</v>
          </cell>
          <cell r="T2957">
            <v>45047</v>
          </cell>
          <cell r="U2957" t="str">
            <v>Dnm.S.İş Sözl. işverence feshi</v>
          </cell>
          <cell r="V2957" t="str">
            <v>Mavi Yaka Direkt</v>
          </cell>
          <cell r="W2957" t="str">
            <v>LOT 3 (MIT)</v>
          </cell>
          <cell r="X2957" t="str">
            <v/>
          </cell>
          <cell r="Y2957" t="str">
            <v/>
          </cell>
          <cell r="Z2957" t="str">
            <v/>
          </cell>
          <cell r="AA2957" t="str">
            <v>764644130</v>
          </cell>
          <cell r="AB2957" t="str">
            <v>USTA</v>
          </cell>
          <cell r="AC2957" t="str">
            <v>99</v>
          </cell>
          <cell r="AD2957" t="str">
            <v>LOT 3 (MIT)</v>
          </cell>
          <cell r="AE2957" t="str">
            <v>0113</v>
          </cell>
          <cell r="AF2957" t="str">
            <v/>
          </cell>
          <cell r="AG2957" t="str">
            <v>KM 785+000 - 829+305</v>
          </cell>
          <cell r="AH2957">
            <v>25325</v>
          </cell>
          <cell r="AI2957" t="str">
            <v>Bay</v>
          </cell>
          <cell r="AJ2957" t="str">
            <v>Yerel-Saatlik</v>
          </cell>
          <cell r="AK2957">
            <v>0</v>
          </cell>
          <cell r="AL2957" t="str">
            <v/>
          </cell>
          <cell r="AM2957" t="str">
            <v>201002</v>
          </cell>
          <cell r="AN2957" t="str">
            <v/>
          </cell>
          <cell r="AO2957" t="str">
            <v>T3</v>
          </cell>
          <cell r="AP2957" t="str">
            <v>5150</v>
          </cell>
          <cell r="AQ2957" t="str">
            <v>5175</v>
          </cell>
          <cell r="AR2957" t="str">
            <v/>
          </cell>
          <cell r="AS2957" t="str">
            <v/>
          </cell>
          <cell r="AT2957" t="str">
            <v/>
          </cell>
          <cell r="AU2957" t="str">
            <v/>
          </cell>
          <cell r="AV2957" t="str">
            <v/>
          </cell>
          <cell r="AW2957" t="str">
            <v/>
          </cell>
          <cell r="AX2957" t="str">
            <v>DAWSON JUMA KATUNZI</v>
          </cell>
          <cell r="AY2957" t="str">
            <v/>
          </cell>
          <cell r="AZ2957"/>
          <cell r="BA2957"/>
          <cell r="BB2957" t="str">
            <v/>
          </cell>
          <cell r="BC2957"/>
          <cell r="BD2957" t="str">
            <v/>
          </cell>
          <cell r="BE2957" t="str">
            <v/>
          </cell>
          <cell r="BF2957" t="str">
            <v>0</v>
          </cell>
        </row>
        <row r="2958">
          <cell r="A2958">
            <v>10076475</v>
          </cell>
          <cell r="B2958" t="str">
            <v>HASSANI SHABANI</v>
          </cell>
          <cell r="C2958" t="str">
            <v>RASHIDI</v>
          </cell>
          <cell r="D2958" t="str">
            <v>MARANGOZ</v>
          </cell>
          <cell r="E2958" t="str">
            <v>CARPENTER</v>
          </cell>
          <cell r="F2958" t="str">
            <v>50107642</v>
          </cell>
          <cell r="G2958" t="str">
            <v>PETRA PROTEK</v>
          </cell>
          <cell r="H2958" t="str">
            <v>50105784</v>
          </cell>
          <cell r="I2958" t="str">
            <v>0FFT</v>
          </cell>
          <cell r="J2958" t="str">
            <v>TOPRAK İŞLERİ GECE</v>
          </cell>
          <cell r="K2958" t="str">
            <v>50111457</v>
          </cell>
          <cell r="L2958" t="str">
            <v>TZ</v>
          </cell>
          <cell r="M2958" t="str">
            <v>Tanzanyalı</v>
          </cell>
          <cell r="N2958" t="str">
            <v>0037</v>
          </cell>
          <cell r="O2958" t="str">
            <v>İTİGİ</v>
          </cell>
          <cell r="P2958" t="str">
            <v>7B</v>
          </cell>
          <cell r="Q2958" t="str">
            <v>PETRA PROTEK</v>
          </cell>
          <cell r="R2958">
            <v>44902</v>
          </cell>
          <cell r="S2958">
            <v>44902</v>
          </cell>
          <cell r="T2958">
            <v>45047</v>
          </cell>
          <cell r="U2958" t="str">
            <v>Dnm.S.İş Sözl. işverence feshi</v>
          </cell>
          <cell r="V2958" t="str">
            <v>Mavi Yaka Direkt</v>
          </cell>
          <cell r="W2958" t="str">
            <v>LOT 3 (MIT)</v>
          </cell>
          <cell r="X2958" t="str">
            <v/>
          </cell>
          <cell r="Y2958" t="str">
            <v/>
          </cell>
          <cell r="Z2958" t="str">
            <v/>
          </cell>
          <cell r="AA2958" t="str">
            <v>762550550</v>
          </cell>
          <cell r="AB2958" t="str">
            <v>USTA</v>
          </cell>
          <cell r="AC2958" t="str">
            <v>99</v>
          </cell>
          <cell r="AD2958" t="str">
            <v>LOT 3 (MIT)</v>
          </cell>
          <cell r="AE2958" t="str">
            <v>0109</v>
          </cell>
          <cell r="AF2958" t="str">
            <v/>
          </cell>
          <cell r="AG2958" t="str">
            <v>KM 535+000 - 595+000</v>
          </cell>
          <cell r="AH2958">
            <v>35322</v>
          </cell>
          <cell r="AI2958" t="str">
            <v>Bay</v>
          </cell>
          <cell r="AJ2958" t="str">
            <v>Yerel-Saatlik</v>
          </cell>
          <cell r="AK2958">
            <v>0</v>
          </cell>
          <cell r="AL2958" t="str">
            <v/>
          </cell>
          <cell r="AM2958" t="str">
            <v>201002</v>
          </cell>
          <cell r="AN2958" t="str">
            <v/>
          </cell>
          <cell r="AO2958" t="str">
            <v>T3</v>
          </cell>
          <cell r="AP2958" t="str">
            <v>5150</v>
          </cell>
          <cell r="AQ2958" t="str">
            <v>5175</v>
          </cell>
          <cell r="AR2958" t="str">
            <v/>
          </cell>
          <cell r="AS2958" t="str">
            <v/>
          </cell>
          <cell r="AT2958" t="str">
            <v/>
          </cell>
          <cell r="AU2958" t="str">
            <v/>
          </cell>
          <cell r="AV2958" t="str">
            <v/>
          </cell>
          <cell r="AW2958" t="str">
            <v/>
          </cell>
          <cell r="AX2958" t="str">
            <v>HASSANI SHABANI RASHIDI</v>
          </cell>
          <cell r="AY2958" t="str">
            <v/>
          </cell>
          <cell r="AZ2958"/>
          <cell r="BA2958"/>
          <cell r="BB2958" t="str">
            <v/>
          </cell>
          <cell r="BC2958"/>
          <cell r="BD2958" t="str">
            <v/>
          </cell>
          <cell r="BE2958" t="str">
            <v/>
          </cell>
          <cell r="BF2958" t="str">
            <v>0</v>
          </cell>
        </row>
        <row r="2959">
          <cell r="A2959">
            <v>10077833</v>
          </cell>
          <cell r="B2959" t="str">
            <v>OMARY RAMADHANI</v>
          </cell>
          <cell r="C2959" t="str">
            <v>CHAPPA</v>
          </cell>
          <cell r="D2959" t="str">
            <v>SAHA MÜHENDİSİ</v>
          </cell>
          <cell r="E2959" t="str">
            <v>SITE ENGINEER</v>
          </cell>
          <cell r="F2959" t="str">
            <v>50113849</v>
          </cell>
          <cell r="G2959" t="str">
            <v>AB GRAND İNTERNATION COMPANY</v>
          </cell>
          <cell r="H2959" t="str">
            <v>50113849</v>
          </cell>
          <cell r="I2959" t="str">
            <v>0FFF</v>
          </cell>
          <cell r="J2959" t="str">
            <v>SANAT YAPILARI</v>
          </cell>
          <cell r="K2959" t="str">
            <v>50113850</v>
          </cell>
          <cell r="L2959" t="str">
            <v>TZ</v>
          </cell>
          <cell r="M2959" t="str">
            <v>Tanzanyalı</v>
          </cell>
          <cell r="N2959" t="str">
            <v>0038</v>
          </cell>
          <cell r="O2959" t="str">
            <v>TURA</v>
          </cell>
          <cell r="P2959" t="str">
            <v>8R</v>
          </cell>
          <cell r="Q2959" t="str">
            <v>AB GRAND İNTERNATION</v>
          </cell>
          <cell r="R2959">
            <v>44986</v>
          </cell>
          <cell r="S2959">
            <v>44986</v>
          </cell>
          <cell r="T2959">
            <v>45260</v>
          </cell>
          <cell r="U2959" t="str">
            <v>Belirli S. İş Sözl. sona erm.</v>
          </cell>
          <cell r="V2959" t="str">
            <v>Beyaz Yaka</v>
          </cell>
          <cell r="W2959" t="str">
            <v>LOT 3 (MIT)</v>
          </cell>
          <cell r="X2959" t="str">
            <v/>
          </cell>
          <cell r="Y2959" t="str">
            <v/>
          </cell>
          <cell r="Z2959" t="str">
            <v/>
          </cell>
          <cell r="AA2959" t="str">
            <v>0783 502 488</v>
          </cell>
          <cell r="AB2959" t="str">
            <v>MÜHENDİS</v>
          </cell>
          <cell r="AC2959" t="str">
            <v>99</v>
          </cell>
          <cell r="AD2959" t="str">
            <v>LOT 3 (MIT)</v>
          </cell>
          <cell r="AE2959" t="str">
            <v>0113</v>
          </cell>
          <cell r="AF2959" t="str">
            <v/>
          </cell>
          <cell r="AG2959" t="str">
            <v>KM 785+000 - 829+305</v>
          </cell>
          <cell r="AH2959">
            <v>36522</v>
          </cell>
          <cell r="AI2959" t="str">
            <v>Bay</v>
          </cell>
          <cell r="AJ2959" t="str">
            <v>Yerel-Aylık</v>
          </cell>
          <cell r="AK2959">
            <v>0</v>
          </cell>
          <cell r="AL2959" t="str">
            <v/>
          </cell>
          <cell r="AM2959" t="str">
            <v>301002</v>
          </cell>
          <cell r="AN2959" t="str">
            <v>S</v>
          </cell>
          <cell r="AO2959" t="str">
            <v>T3</v>
          </cell>
          <cell r="AP2959" t="str">
            <v>5150</v>
          </cell>
          <cell r="AQ2959" t="str">
            <v>5175</v>
          </cell>
          <cell r="AR2959" t="str">
            <v/>
          </cell>
          <cell r="AS2959" t="str">
            <v/>
          </cell>
          <cell r="AT2959" t="str">
            <v/>
          </cell>
          <cell r="AU2959" t="str">
            <v/>
          </cell>
          <cell r="AV2959" t="str">
            <v/>
          </cell>
          <cell r="AW2959" t="str">
            <v/>
          </cell>
          <cell r="AX2959" t="str">
            <v>OMARY RAMADHANI CHAPPA</v>
          </cell>
          <cell r="AY2959" t="str">
            <v/>
          </cell>
          <cell r="AZ2959"/>
          <cell r="BA2959"/>
          <cell r="BB2959" t="str">
            <v/>
          </cell>
          <cell r="BC2959"/>
          <cell r="BD2959" t="str">
            <v/>
          </cell>
          <cell r="BE2959" t="str">
            <v/>
          </cell>
          <cell r="BF2959" t="str">
            <v>0</v>
          </cell>
        </row>
        <row r="2960">
          <cell r="A2960">
            <v>10076476</v>
          </cell>
          <cell r="B2960" t="str">
            <v>MOSSESY STEVEN</v>
          </cell>
          <cell r="C2960" t="str">
            <v>MOSSESY</v>
          </cell>
          <cell r="D2960" t="str">
            <v>MARANGOZ</v>
          </cell>
          <cell r="E2960" t="str">
            <v>CARPENTER</v>
          </cell>
          <cell r="F2960" t="str">
            <v>50107642</v>
          </cell>
          <cell r="G2960" t="str">
            <v>PETRA PROTEK</v>
          </cell>
          <cell r="H2960" t="str">
            <v>50107642</v>
          </cell>
          <cell r="I2960" t="str">
            <v>0BBQ</v>
          </cell>
          <cell r="J2960" t="str">
            <v>İNŞAAT GRUBU</v>
          </cell>
          <cell r="K2960" t="str">
            <v>50111457</v>
          </cell>
          <cell r="L2960" t="str">
            <v>TZ</v>
          </cell>
          <cell r="M2960" t="str">
            <v>Tanzanyalı</v>
          </cell>
          <cell r="N2960" t="str">
            <v>0037</v>
          </cell>
          <cell r="O2960" t="str">
            <v>İTİGİ</v>
          </cell>
          <cell r="P2960" t="str">
            <v>7B</v>
          </cell>
          <cell r="Q2960" t="str">
            <v>PETRA PROTEK</v>
          </cell>
          <cell r="R2960">
            <v>44902</v>
          </cell>
          <cell r="S2960">
            <v>44902</v>
          </cell>
          <cell r="T2960">
            <v>45103</v>
          </cell>
          <cell r="U2960" t="str">
            <v>Diğer nedenler</v>
          </cell>
          <cell r="V2960" t="str">
            <v>Mavi Yaka Direkt</v>
          </cell>
          <cell r="W2960" t="str">
            <v>LOT 3 (MIT)</v>
          </cell>
          <cell r="X2960" t="str">
            <v/>
          </cell>
          <cell r="Y2960" t="str">
            <v/>
          </cell>
          <cell r="Z2960" t="str">
            <v/>
          </cell>
          <cell r="AA2960" t="str">
            <v>788972772</v>
          </cell>
          <cell r="AB2960" t="str">
            <v>USTA</v>
          </cell>
          <cell r="AC2960" t="str">
            <v>99</v>
          </cell>
          <cell r="AD2960" t="str">
            <v>LOT 3 (MIT)</v>
          </cell>
          <cell r="AE2960" t="str">
            <v>0113</v>
          </cell>
          <cell r="AF2960" t="str">
            <v/>
          </cell>
          <cell r="AG2960" t="str">
            <v>KM 785+000 - 829+305</v>
          </cell>
          <cell r="AH2960">
            <v>35745</v>
          </cell>
          <cell r="AI2960" t="str">
            <v>Bay</v>
          </cell>
          <cell r="AJ2960" t="str">
            <v>Yerel-Saatlik</v>
          </cell>
          <cell r="AK2960">
            <v>0</v>
          </cell>
          <cell r="AL2960" t="str">
            <v/>
          </cell>
          <cell r="AM2960" t="str">
            <v>201002</v>
          </cell>
          <cell r="AN2960" t="str">
            <v/>
          </cell>
          <cell r="AO2960" t="str">
            <v>T3</v>
          </cell>
          <cell r="AP2960" t="str">
            <v>5150</v>
          </cell>
          <cell r="AQ2960" t="str">
            <v>5175</v>
          </cell>
          <cell r="AR2960" t="str">
            <v/>
          </cell>
          <cell r="AS2960" t="str">
            <v/>
          </cell>
          <cell r="AT2960" t="str">
            <v/>
          </cell>
          <cell r="AU2960" t="str">
            <v/>
          </cell>
          <cell r="AV2960" t="str">
            <v/>
          </cell>
          <cell r="AW2960" t="str">
            <v/>
          </cell>
          <cell r="AX2960" t="str">
            <v>MOSSESY STEVEN MOSSESY</v>
          </cell>
          <cell r="AY2960" t="str">
            <v/>
          </cell>
          <cell r="AZ2960"/>
          <cell r="BA2960"/>
          <cell r="BB2960" t="str">
            <v/>
          </cell>
          <cell r="BC2960"/>
          <cell r="BD2960" t="str">
            <v/>
          </cell>
          <cell r="BE2960" t="str">
            <v/>
          </cell>
          <cell r="BF2960" t="str">
            <v>0</v>
          </cell>
        </row>
        <row r="2961">
          <cell r="A2961">
            <v>10077776</v>
          </cell>
          <cell r="B2961" t="str">
            <v>JANETH ELİYA</v>
          </cell>
          <cell r="C2961" t="str">
            <v>MGALIHYA</v>
          </cell>
          <cell r="D2961" t="str">
            <v>TEMİZLİK GÖREVLİSİ</v>
          </cell>
          <cell r="E2961" t="str">
            <v>CLEANER</v>
          </cell>
          <cell r="F2961" t="str">
            <v>50112682</v>
          </cell>
          <cell r="G2961" t="str">
            <v>YAPIRAY</v>
          </cell>
          <cell r="H2961" t="str">
            <v>50112682</v>
          </cell>
          <cell r="I2961" t="str">
            <v>0FF6</v>
          </cell>
          <cell r="J2961" t="str">
            <v>ÜRETİM ATÖLYE</v>
          </cell>
          <cell r="K2961" t="str">
            <v>50113877</v>
          </cell>
          <cell r="L2961" t="str">
            <v>TZ</v>
          </cell>
          <cell r="M2961" t="str">
            <v>Tanzanyalı</v>
          </cell>
          <cell r="N2961" t="str">
            <v>0037</v>
          </cell>
          <cell r="O2961" t="str">
            <v>İTİGİ</v>
          </cell>
          <cell r="P2961" t="str">
            <v>6I</v>
          </cell>
          <cell r="Q2961" t="str">
            <v>YAPIRAY DEMİRYOLU</v>
          </cell>
          <cell r="R2961">
            <v>44995</v>
          </cell>
          <cell r="S2961">
            <v>45196</v>
          </cell>
          <cell r="T2961"/>
          <cell r="U2961" t="str">
            <v/>
          </cell>
          <cell r="V2961" t="str">
            <v>Mavi Yaka Endirekt</v>
          </cell>
          <cell r="W2961" t="str">
            <v>LOT 3 (MIT)</v>
          </cell>
          <cell r="X2961" t="str">
            <v>TABORA MUNICIPAL KANYENYE MAUA</v>
          </cell>
          <cell r="Y2961" t="str">
            <v>0</v>
          </cell>
          <cell r="Z2961" t="str">
            <v/>
          </cell>
          <cell r="AA2961" t="str">
            <v>0675 954 056</v>
          </cell>
          <cell r="AB2961" t="str">
            <v>İŞÇİ</v>
          </cell>
          <cell r="AC2961" t="str">
            <v>29</v>
          </cell>
          <cell r="AD2961" t="str">
            <v>LOT 3 (MIT)</v>
          </cell>
          <cell r="AE2961" t="str">
            <v>0113</v>
          </cell>
          <cell r="AF2961" t="str">
            <v>24</v>
          </cell>
          <cell r="AG2961" t="str">
            <v>KM 785+000 - 829+305</v>
          </cell>
          <cell r="AH2961">
            <v>35069</v>
          </cell>
          <cell r="AI2961" t="str">
            <v>Bayan</v>
          </cell>
          <cell r="AJ2961" t="str">
            <v>Yerel-Saatlik</v>
          </cell>
          <cell r="AK2961">
            <v>2164.1</v>
          </cell>
          <cell r="AL2961" t="str">
            <v>TZS</v>
          </cell>
          <cell r="AM2961" t="str">
            <v>306002</v>
          </cell>
          <cell r="AN2961" t="str">
            <v>S</v>
          </cell>
          <cell r="AO2961" t="str">
            <v>T3</v>
          </cell>
          <cell r="AP2961" t="str">
            <v>5150</v>
          </cell>
          <cell r="AQ2961" t="str">
            <v>5175</v>
          </cell>
          <cell r="AR2961" t="str">
            <v>CRDB</v>
          </cell>
          <cell r="AS2961" t="str">
            <v>VIVA TOWER</v>
          </cell>
          <cell r="AT2961" t="str">
            <v>CRDB</v>
          </cell>
          <cell r="AU2961" t="str">
            <v>0152725588300</v>
          </cell>
          <cell r="AV2961" t="str">
            <v/>
          </cell>
          <cell r="AW2961" t="str">
            <v/>
          </cell>
          <cell r="AX2961" t="str">
            <v>JANETH ELİYA MGALIHYA</v>
          </cell>
          <cell r="AY2961" t="str">
            <v/>
          </cell>
          <cell r="AZ2961">
            <v>45196</v>
          </cell>
          <cell r="BA2961"/>
          <cell r="BB2961" t="str">
            <v/>
          </cell>
          <cell r="BC2961"/>
          <cell r="BD2961" t="str">
            <v/>
          </cell>
          <cell r="BE2961" t="str">
            <v/>
          </cell>
          <cell r="BF2961" t="str">
            <v>0</v>
          </cell>
        </row>
        <row r="2962">
          <cell r="A2962">
            <v>10077753</v>
          </cell>
          <cell r="B2962" t="str">
            <v>ZAKIYU ZUBERİ</v>
          </cell>
          <cell r="C2962" t="str">
            <v>KYAMANİ</v>
          </cell>
          <cell r="D2962" t="str">
            <v>PICKUP ŞOFÖRÜ</v>
          </cell>
          <cell r="E2962" t="str">
            <v>PICKUP DRIVER</v>
          </cell>
          <cell r="F2962" t="str">
            <v>50113204</v>
          </cell>
          <cell r="G2962" t="str">
            <v>KİRALIK (HAFİF VASITA)</v>
          </cell>
          <cell r="H2962" t="str">
            <v>50105758</v>
          </cell>
          <cell r="I2962" t="str">
            <v>0999</v>
          </cell>
          <cell r="J2962" t="str">
            <v>TOPRAK İŞLERİ</v>
          </cell>
          <cell r="K2962" t="str">
            <v>50113211</v>
          </cell>
          <cell r="L2962" t="str">
            <v>TZ</v>
          </cell>
          <cell r="M2962" t="str">
            <v>Tanzanyalı</v>
          </cell>
          <cell r="N2962" t="str">
            <v>0036</v>
          </cell>
          <cell r="O2962" t="str">
            <v>MANYONİ</v>
          </cell>
          <cell r="P2962" t="str">
            <v>8N</v>
          </cell>
          <cell r="Q2962" t="str">
            <v>KİRALIK MAKİNA &amp; EKİPMAN</v>
          </cell>
          <cell r="R2962">
            <v>44993</v>
          </cell>
          <cell r="S2962">
            <v>44993</v>
          </cell>
          <cell r="T2962">
            <v>45199</v>
          </cell>
          <cell r="U2962" t="str">
            <v>Belirli S. İş Sözl. sona erm.</v>
          </cell>
          <cell r="V2962" t="str">
            <v>Mavi Yaka Endirekt</v>
          </cell>
          <cell r="W2962" t="str">
            <v>LOT 3 (MIT)</v>
          </cell>
          <cell r="X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>GÖREVLİ</v>
          </cell>
          <cell r="AC2962" t="str">
            <v>99</v>
          </cell>
          <cell r="AD2962" t="str">
            <v>LOT 3 (MIT)</v>
          </cell>
          <cell r="AE2962" t="str">
            <v>0113</v>
          </cell>
          <cell r="AF2962" t="str">
            <v/>
          </cell>
          <cell r="AG2962" t="str">
            <v>KM 785+000 - 829+305</v>
          </cell>
          <cell r="AH2962">
            <v>36568</v>
          </cell>
          <cell r="AI2962" t="str">
            <v>Bay</v>
          </cell>
          <cell r="AJ2962" t="str">
            <v>Yerel-Saatlik</v>
          </cell>
          <cell r="AK2962">
            <v>0</v>
          </cell>
          <cell r="AL2962" t="str">
            <v/>
          </cell>
          <cell r="AM2962" t="str">
            <v>306002</v>
          </cell>
          <cell r="AN2962" t="str">
            <v>S</v>
          </cell>
          <cell r="AO2962" t="str">
            <v>T3</v>
          </cell>
          <cell r="AP2962" t="str">
            <v>5150</v>
          </cell>
          <cell r="AQ2962" t="str">
            <v>5175</v>
          </cell>
          <cell r="AR2962" t="str">
            <v/>
          </cell>
          <cell r="AS2962" t="str">
            <v/>
          </cell>
          <cell r="AT2962" t="str">
            <v/>
          </cell>
          <cell r="AU2962" t="str">
            <v/>
          </cell>
          <cell r="AV2962" t="str">
            <v/>
          </cell>
          <cell r="AW2962" t="str">
            <v/>
          </cell>
          <cell r="AX2962" t="str">
            <v>ZAKIYU ZUBERİ KYAMANİ</v>
          </cell>
          <cell r="AY2962" t="str">
            <v/>
          </cell>
          <cell r="AZ2962"/>
          <cell r="BA2962"/>
          <cell r="BB2962" t="str">
            <v/>
          </cell>
          <cell r="BC2962"/>
          <cell r="BD2962" t="str">
            <v/>
          </cell>
          <cell r="BE2962" t="str">
            <v/>
          </cell>
          <cell r="BF2962" t="str">
            <v>0</v>
          </cell>
        </row>
        <row r="2963">
          <cell r="A2963">
            <v>10076477</v>
          </cell>
          <cell r="B2963" t="str">
            <v>NESTORY FERDINAND</v>
          </cell>
          <cell r="C2963" t="str">
            <v>NYAMWELU</v>
          </cell>
          <cell r="D2963" t="str">
            <v>MARANGOZ</v>
          </cell>
          <cell r="E2963" t="str">
            <v>CARPENTER</v>
          </cell>
          <cell r="F2963" t="str">
            <v>50107642</v>
          </cell>
          <cell r="G2963" t="str">
            <v>PETRA PROTEK</v>
          </cell>
          <cell r="H2963" t="str">
            <v>50107642</v>
          </cell>
          <cell r="I2963" t="str">
            <v>0BBQ</v>
          </cell>
          <cell r="J2963" t="str">
            <v>İNŞAAT GRUBU</v>
          </cell>
          <cell r="K2963" t="str">
            <v>50111457</v>
          </cell>
          <cell r="L2963" t="str">
            <v>TZ</v>
          </cell>
          <cell r="M2963" t="str">
            <v>Tanzanyalı</v>
          </cell>
          <cell r="N2963" t="str">
            <v>0035</v>
          </cell>
          <cell r="O2963" t="str">
            <v>TABORA</v>
          </cell>
          <cell r="P2963" t="str">
            <v>7B</v>
          </cell>
          <cell r="Q2963" t="str">
            <v>PETRA PROTEK</v>
          </cell>
          <cell r="R2963">
            <v>44902</v>
          </cell>
          <cell r="S2963">
            <v>44902</v>
          </cell>
          <cell r="T2963">
            <v>45047</v>
          </cell>
          <cell r="U2963" t="str">
            <v>Dnm.S.İş Sözl. işverence feshi</v>
          </cell>
          <cell r="V2963" t="str">
            <v>Mavi Yaka Direkt</v>
          </cell>
          <cell r="W2963" t="str">
            <v>LOT 3 (MIT)</v>
          </cell>
          <cell r="X2963" t="str">
            <v/>
          </cell>
          <cell r="Y2963" t="str">
            <v/>
          </cell>
          <cell r="Z2963" t="str">
            <v/>
          </cell>
          <cell r="AA2963" t="str">
            <v>755175252</v>
          </cell>
          <cell r="AB2963" t="str">
            <v>USTA</v>
          </cell>
          <cell r="AC2963" t="str">
            <v>99</v>
          </cell>
          <cell r="AD2963" t="str">
            <v>LOT 3 (MIT)</v>
          </cell>
          <cell r="AE2963" t="str">
            <v>0113</v>
          </cell>
          <cell r="AF2963" t="str">
            <v/>
          </cell>
          <cell r="AG2963" t="str">
            <v>KM 785+000 - 829+305</v>
          </cell>
          <cell r="AH2963">
            <v>33414</v>
          </cell>
          <cell r="AI2963" t="str">
            <v>Bay</v>
          </cell>
          <cell r="AJ2963" t="str">
            <v>Yerel-Saatlik</v>
          </cell>
          <cell r="AK2963">
            <v>0</v>
          </cell>
          <cell r="AL2963" t="str">
            <v/>
          </cell>
          <cell r="AM2963" t="str">
            <v>201002</v>
          </cell>
          <cell r="AN2963" t="str">
            <v/>
          </cell>
          <cell r="AO2963" t="str">
            <v>T3</v>
          </cell>
          <cell r="AP2963" t="str">
            <v>5150</v>
          </cell>
          <cell r="AQ2963" t="str">
            <v>5175</v>
          </cell>
          <cell r="AR2963" t="str">
            <v/>
          </cell>
          <cell r="AS2963" t="str">
            <v/>
          </cell>
          <cell r="AT2963" t="str">
            <v/>
          </cell>
          <cell r="AU2963" t="str">
            <v/>
          </cell>
          <cell r="AV2963" t="str">
            <v/>
          </cell>
          <cell r="AW2963" t="str">
            <v/>
          </cell>
          <cell r="AX2963" t="str">
            <v>NESTORY FERDINAND NYAMWELU</v>
          </cell>
          <cell r="AY2963" t="str">
            <v/>
          </cell>
          <cell r="AZ2963"/>
          <cell r="BA2963"/>
          <cell r="BB2963" t="str">
            <v/>
          </cell>
          <cell r="BC2963"/>
          <cell r="BD2963" t="str">
            <v/>
          </cell>
          <cell r="BE2963" t="str">
            <v/>
          </cell>
          <cell r="BF2963" t="str">
            <v>0</v>
          </cell>
        </row>
        <row r="2964">
          <cell r="A2964">
            <v>10077728</v>
          </cell>
          <cell r="B2964" t="str">
            <v>SAMWEL RUBEN</v>
          </cell>
          <cell r="C2964" t="str">
            <v>NTABINDI</v>
          </cell>
          <cell r="D2964" t="str">
            <v>PICKUP ŞOFÖRÜ</v>
          </cell>
          <cell r="E2964" t="str">
            <v>PICKUP DRIVER</v>
          </cell>
          <cell r="F2964" t="str">
            <v>50113204</v>
          </cell>
          <cell r="G2964" t="str">
            <v>KİRALIK (HAFİF VASITA)</v>
          </cell>
          <cell r="H2964" t="str">
            <v>50105758</v>
          </cell>
          <cell r="I2964" t="str">
            <v>0999</v>
          </cell>
          <cell r="J2964" t="str">
            <v>TOPRAK İŞLERİ</v>
          </cell>
          <cell r="K2964" t="str">
            <v>50113211</v>
          </cell>
          <cell r="L2964" t="str">
            <v>TZ</v>
          </cell>
          <cell r="M2964" t="str">
            <v>Tanzanyalı</v>
          </cell>
          <cell r="N2964" t="str">
            <v>0038</v>
          </cell>
          <cell r="O2964" t="str">
            <v>TURA</v>
          </cell>
          <cell r="P2964" t="str">
            <v>8N</v>
          </cell>
          <cell r="Q2964" t="str">
            <v>KİRALIK MAKİNA &amp; EKİPMAN</v>
          </cell>
          <cell r="R2964">
            <v>44992</v>
          </cell>
          <cell r="S2964">
            <v>44992</v>
          </cell>
          <cell r="T2964">
            <v>45199</v>
          </cell>
          <cell r="U2964" t="str">
            <v>Belirli S. İş Sözl. sona erm.</v>
          </cell>
          <cell r="V2964" t="str">
            <v>Mavi Yaka Endirekt</v>
          </cell>
          <cell r="W2964" t="str">
            <v>LOT 3 (MIT)</v>
          </cell>
          <cell r="X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>GÖREVLİ</v>
          </cell>
          <cell r="AC2964" t="str">
            <v>99</v>
          </cell>
          <cell r="AD2964" t="str">
            <v>LOT 3 (MIT)</v>
          </cell>
          <cell r="AE2964" t="str">
            <v>0113</v>
          </cell>
          <cell r="AF2964" t="str">
            <v/>
          </cell>
          <cell r="AG2964" t="str">
            <v>KM 785+000 - 829+305</v>
          </cell>
          <cell r="AH2964">
            <v>34132</v>
          </cell>
          <cell r="AI2964" t="str">
            <v>Bay</v>
          </cell>
          <cell r="AJ2964" t="str">
            <v>Yerel-Saatlik</v>
          </cell>
          <cell r="AK2964">
            <v>0</v>
          </cell>
          <cell r="AL2964" t="str">
            <v/>
          </cell>
          <cell r="AM2964" t="str">
            <v>306002</v>
          </cell>
          <cell r="AN2964" t="str">
            <v/>
          </cell>
          <cell r="AO2964" t="str">
            <v>T3</v>
          </cell>
          <cell r="AP2964" t="str">
            <v>5150</v>
          </cell>
          <cell r="AQ2964" t="str">
            <v>5175</v>
          </cell>
          <cell r="AR2964" t="str">
            <v/>
          </cell>
          <cell r="AS2964" t="str">
            <v/>
          </cell>
          <cell r="AT2964" t="str">
            <v/>
          </cell>
          <cell r="AU2964" t="str">
            <v/>
          </cell>
          <cell r="AV2964" t="str">
            <v/>
          </cell>
          <cell r="AW2964" t="str">
            <v/>
          </cell>
          <cell r="AX2964" t="str">
            <v>SAMWEL RUBEN NTABINDI</v>
          </cell>
          <cell r="AY2964" t="str">
            <v/>
          </cell>
          <cell r="AZ2964"/>
          <cell r="BA2964"/>
          <cell r="BB2964" t="str">
            <v/>
          </cell>
          <cell r="BC2964"/>
          <cell r="BD2964" t="str">
            <v/>
          </cell>
          <cell r="BE2964" t="str">
            <v/>
          </cell>
          <cell r="BF2964" t="str">
            <v>0</v>
          </cell>
        </row>
        <row r="2965">
          <cell r="A2965">
            <v>10076478</v>
          </cell>
          <cell r="B2965" t="str">
            <v>HASSAN MAULID</v>
          </cell>
          <cell r="C2965" t="str">
            <v>RAMADHANI</v>
          </cell>
          <cell r="D2965" t="str">
            <v>MARANGOZ</v>
          </cell>
          <cell r="E2965" t="str">
            <v>CARPENTER</v>
          </cell>
          <cell r="F2965" t="str">
            <v>50107642</v>
          </cell>
          <cell r="G2965" t="str">
            <v>PETRA PROTEK</v>
          </cell>
          <cell r="H2965" t="str">
            <v>50107642</v>
          </cell>
          <cell r="I2965" t="str">
            <v>0BBQ</v>
          </cell>
          <cell r="J2965" t="str">
            <v>İNŞAAT GRUBU</v>
          </cell>
          <cell r="K2965" t="str">
            <v>50111457</v>
          </cell>
          <cell r="L2965" t="str">
            <v>TZ</v>
          </cell>
          <cell r="M2965" t="str">
            <v>Tanzanyalı</v>
          </cell>
          <cell r="N2965" t="str">
            <v>0035</v>
          </cell>
          <cell r="O2965" t="str">
            <v>TABORA</v>
          </cell>
          <cell r="P2965" t="str">
            <v>7B</v>
          </cell>
          <cell r="Q2965" t="str">
            <v>PETRA PROTEK</v>
          </cell>
          <cell r="R2965">
            <v>44902</v>
          </cell>
          <cell r="S2965">
            <v>44902</v>
          </cell>
          <cell r="T2965">
            <v>45050</v>
          </cell>
          <cell r="U2965" t="str">
            <v>Dnm.S.İş Sözl. işverence feshi</v>
          </cell>
          <cell r="V2965" t="str">
            <v>Mavi Yaka Direkt</v>
          </cell>
          <cell r="W2965" t="str">
            <v>LOT 3 (MIT)</v>
          </cell>
          <cell r="X2965" t="str">
            <v/>
          </cell>
          <cell r="Y2965" t="str">
            <v/>
          </cell>
          <cell r="Z2965" t="str">
            <v/>
          </cell>
          <cell r="AA2965" t="str">
            <v>652084896</v>
          </cell>
          <cell r="AB2965" t="str">
            <v>USTA</v>
          </cell>
          <cell r="AC2965" t="str">
            <v>99</v>
          </cell>
          <cell r="AD2965" t="str">
            <v>LOT 3 (MIT)</v>
          </cell>
          <cell r="AE2965" t="str">
            <v>0113</v>
          </cell>
          <cell r="AF2965" t="str">
            <v/>
          </cell>
          <cell r="AG2965" t="str">
            <v>KM 785+000 - 829+305</v>
          </cell>
          <cell r="AH2965">
            <v>35492</v>
          </cell>
          <cell r="AI2965" t="str">
            <v>Bay</v>
          </cell>
          <cell r="AJ2965" t="str">
            <v>Yerel-Saatlik</v>
          </cell>
          <cell r="AK2965">
            <v>0</v>
          </cell>
          <cell r="AL2965" t="str">
            <v/>
          </cell>
          <cell r="AM2965" t="str">
            <v>201002</v>
          </cell>
          <cell r="AN2965" t="str">
            <v/>
          </cell>
          <cell r="AO2965" t="str">
            <v>T3</v>
          </cell>
          <cell r="AP2965" t="str">
            <v>5150</v>
          </cell>
          <cell r="AQ2965" t="str">
            <v>5175</v>
          </cell>
          <cell r="AR2965" t="str">
            <v/>
          </cell>
          <cell r="AS2965" t="str">
            <v/>
          </cell>
          <cell r="AT2965" t="str">
            <v/>
          </cell>
          <cell r="AU2965" t="str">
            <v/>
          </cell>
          <cell r="AV2965" t="str">
            <v/>
          </cell>
          <cell r="AW2965" t="str">
            <v/>
          </cell>
          <cell r="AX2965" t="str">
            <v>HASSAN MAULID RAMADHANI</v>
          </cell>
          <cell r="AY2965" t="str">
            <v/>
          </cell>
          <cell r="AZ2965"/>
          <cell r="BA2965"/>
          <cell r="BB2965" t="str">
            <v/>
          </cell>
          <cell r="BC2965"/>
          <cell r="BD2965" t="str">
            <v/>
          </cell>
          <cell r="BE2965" t="str">
            <v/>
          </cell>
          <cell r="BF2965" t="str">
            <v>0</v>
          </cell>
        </row>
        <row r="2966">
          <cell r="A2966">
            <v>10077723</v>
          </cell>
          <cell r="B2966" t="str">
            <v>RAJABU HASSANİ</v>
          </cell>
          <cell r="C2966" t="str">
            <v>SHABANI</v>
          </cell>
          <cell r="D2966" t="str">
            <v>ÜRETİM İŞÇİSİ</v>
          </cell>
          <cell r="E2966" t="str">
            <v>PRODUCTION WORKER</v>
          </cell>
          <cell r="F2966" t="str">
            <v>50112682</v>
          </cell>
          <cell r="G2966" t="str">
            <v>YAPIRAY</v>
          </cell>
          <cell r="H2966" t="str">
            <v>50112682</v>
          </cell>
          <cell r="I2966" t="str">
            <v>0FF6</v>
          </cell>
          <cell r="J2966" t="str">
            <v>ÜRETİM ATÖLYE</v>
          </cell>
          <cell r="K2966" t="str">
            <v>50113580</v>
          </cell>
          <cell r="L2966" t="str">
            <v>TZ</v>
          </cell>
          <cell r="M2966" t="str">
            <v>Tanzanyalı</v>
          </cell>
          <cell r="N2966" t="str">
            <v>0035</v>
          </cell>
          <cell r="O2966" t="str">
            <v>TABORA</v>
          </cell>
          <cell r="P2966" t="str">
            <v>6I</v>
          </cell>
          <cell r="Q2966" t="str">
            <v>YAPIRAY DEMİRYOLU</v>
          </cell>
          <cell r="R2966">
            <v>44991</v>
          </cell>
          <cell r="S2966">
            <v>44991</v>
          </cell>
          <cell r="T2966">
            <v>45184</v>
          </cell>
          <cell r="U2966" t="str">
            <v>İşin sona ermesi</v>
          </cell>
          <cell r="V2966" t="str">
            <v>Mavi Yaka Endirekt</v>
          </cell>
          <cell r="W2966" t="str">
            <v>LOT 3 (MIT)</v>
          </cell>
          <cell r="X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>İŞÇİ</v>
          </cell>
          <cell r="AC2966" t="str">
            <v>99</v>
          </cell>
          <cell r="AD2966" t="str">
            <v>LOT 3 (MIT)</v>
          </cell>
          <cell r="AE2966" t="str">
            <v>0113</v>
          </cell>
          <cell r="AF2966" t="str">
            <v/>
          </cell>
          <cell r="AG2966" t="str">
            <v>KM 785+000 - 829+305</v>
          </cell>
          <cell r="AH2966">
            <v>32878</v>
          </cell>
          <cell r="AI2966" t="str">
            <v>Bay</v>
          </cell>
          <cell r="AJ2966" t="str">
            <v>Yerel-Saatlik</v>
          </cell>
          <cell r="AK2966">
            <v>0</v>
          </cell>
          <cell r="AL2966" t="str">
            <v/>
          </cell>
          <cell r="AM2966" t="str">
            <v>306005</v>
          </cell>
          <cell r="AN2966" t="str">
            <v/>
          </cell>
          <cell r="AO2966" t="str">
            <v>T3</v>
          </cell>
          <cell r="AP2966" t="str">
            <v>5150</v>
          </cell>
          <cell r="AQ2966" t="str">
            <v>5175</v>
          </cell>
          <cell r="AR2966" t="str">
            <v/>
          </cell>
          <cell r="AS2966" t="str">
            <v/>
          </cell>
          <cell r="AT2966" t="str">
            <v/>
          </cell>
          <cell r="AU2966" t="str">
            <v/>
          </cell>
          <cell r="AV2966" t="str">
            <v/>
          </cell>
          <cell r="AW2966" t="str">
            <v/>
          </cell>
          <cell r="AX2966" t="str">
            <v>RAJABU HASSANİ SHABANI</v>
          </cell>
          <cell r="AY2966" t="str">
            <v/>
          </cell>
          <cell r="AZ2966"/>
          <cell r="BA2966"/>
          <cell r="BB2966" t="str">
            <v/>
          </cell>
          <cell r="BC2966"/>
          <cell r="BD2966" t="str">
            <v/>
          </cell>
          <cell r="BE2966" t="str">
            <v/>
          </cell>
          <cell r="BF2966" t="str">
            <v>0</v>
          </cell>
        </row>
        <row r="2967">
          <cell r="A2967">
            <v>10077722</v>
          </cell>
          <cell r="B2967" t="str">
            <v>GİDİON FEDRİCK</v>
          </cell>
          <cell r="C2967" t="str">
            <v>MNDEVA</v>
          </cell>
          <cell r="D2967" t="str">
            <v>ÜRETİM İŞÇİSİ</v>
          </cell>
          <cell r="E2967" t="str">
            <v>PRODUCTION WORKER</v>
          </cell>
          <cell r="F2967" t="str">
            <v>50112682</v>
          </cell>
          <cell r="G2967" t="str">
            <v>YAPIRAY</v>
          </cell>
          <cell r="H2967" t="str">
            <v>50112682</v>
          </cell>
          <cell r="I2967" t="str">
            <v>0FF6</v>
          </cell>
          <cell r="J2967" t="str">
            <v>ÜRETİM ATÖLYE</v>
          </cell>
          <cell r="K2967" t="str">
            <v>50113580</v>
          </cell>
          <cell r="L2967" t="str">
            <v>TZ</v>
          </cell>
          <cell r="M2967" t="str">
            <v>Tanzanyalı</v>
          </cell>
          <cell r="N2967" t="str">
            <v>0035</v>
          </cell>
          <cell r="O2967" t="str">
            <v>TABORA</v>
          </cell>
          <cell r="P2967" t="str">
            <v>6I</v>
          </cell>
          <cell r="Q2967" t="str">
            <v>YAPIRAY DEMİRYOLU</v>
          </cell>
          <cell r="R2967">
            <v>44991</v>
          </cell>
          <cell r="S2967">
            <v>44991</v>
          </cell>
          <cell r="T2967"/>
          <cell r="U2967" t="str">
            <v/>
          </cell>
          <cell r="V2967" t="str">
            <v>Mavi Yaka Endirekt</v>
          </cell>
          <cell r="W2967" t="str">
            <v>LOT 3 (MIT)</v>
          </cell>
          <cell r="X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>İŞÇİ</v>
          </cell>
          <cell r="AC2967" t="str">
            <v>99</v>
          </cell>
          <cell r="AD2967" t="str">
            <v>LOT 3 (MIT)</v>
          </cell>
          <cell r="AE2967" t="str">
            <v>0113</v>
          </cell>
          <cell r="AF2967" t="str">
            <v/>
          </cell>
          <cell r="AG2967" t="str">
            <v>KM 785+000 - 829+305</v>
          </cell>
          <cell r="AH2967">
            <v>34684</v>
          </cell>
          <cell r="AI2967" t="str">
            <v>Bay</v>
          </cell>
          <cell r="AJ2967" t="str">
            <v>Yerel-Saatlik</v>
          </cell>
          <cell r="AK2967">
            <v>0</v>
          </cell>
          <cell r="AL2967" t="str">
            <v/>
          </cell>
          <cell r="AM2967" t="str">
            <v>306005</v>
          </cell>
          <cell r="AN2967" t="str">
            <v/>
          </cell>
          <cell r="AO2967" t="str">
            <v>T3</v>
          </cell>
          <cell r="AP2967" t="str">
            <v>5150</v>
          </cell>
          <cell r="AQ2967" t="str">
            <v>5175</v>
          </cell>
          <cell r="AR2967" t="str">
            <v/>
          </cell>
          <cell r="AS2967" t="str">
            <v/>
          </cell>
          <cell r="AT2967" t="str">
            <v/>
          </cell>
          <cell r="AU2967" t="str">
            <v/>
          </cell>
          <cell r="AV2967" t="str">
            <v/>
          </cell>
          <cell r="AW2967" t="str">
            <v/>
          </cell>
          <cell r="AX2967" t="str">
            <v>GİDİON FEDRİCK MNDEVA</v>
          </cell>
          <cell r="AY2967" t="str">
            <v/>
          </cell>
          <cell r="AZ2967"/>
          <cell r="BA2967"/>
          <cell r="BB2967" t="str">
            <v/>
          </cell>
          <cell r="BC2967"/>
          <cell r="BD2967" t="str">
            <v/>
          </cell>
          <cell r="BE2967" t="str">
            <v/>
          </cell>
          <cell r="BF2967" t="str">
            <v>0</v>
          </cell>
        </row>
        <row r="2968">
          <cell r="A2968">
            <v>10076511</v>
          </cell>
          <cell r="B2968" t="str">
            <v>SHUKU CHARLES</v>
          </cell>
          <cell r="C2968" t="str">
            <v>MWAKALINGA</v>
          </cell>
          <cell r="D2968" t="str">
            <v>MİMAR</v>
          </cell>
          <cell r="E2968" t="str">
            <v>ARCHITECT</v>
          </cell>
          <cell r="F2968" t="str">
            <v>50107642</v>
          </cell>
          <cell r="G2968" t="str">
            <v>PETRA PROTEK</v>
          </cell>
          <cell r="H2968" t="str">
            <v>50107642</v>
          </cell>
          <cell r="I2968" t="str">
            <v>0BBQ</v>
          </cell>
          <cell r="J2968" t="str">
            <v>İNŞAAT GRUBU</v>
          </cell>
          <cell r="K2968" t="str">
            <v>50109691</v>
          </cell>
          <cell r="L2968" t="str">
            <v>TZ</v>
          </cell>
          <cell r="M2968" t="str">
            <v>Tanzanyalı</v>
          </cell>
          <cell r="N2968" t="str">
            <v>0037</v>
          </cell>
          <cell r="O2968" t="str">
            <v>İTİGİ</v>
          </cell>
          <cell r="P2968" t="str">
            <v>7B</v>
          </cell>
          <cell r="Q2968" t="str">
            <v>PETRA PROTEK</v>
          </cell>
          <cell r="R2968">
            <v>44903</v>
          </cell>
          <cell r="S2968">
            <v>44903</v>
          </cell>
          <cell r="T2968">
            <v>44986</v>
          </cell>
          <cell r="U2968" t="str">
            <v>Dnm.S.İş Sözl. işçi trf. feshi</v>
          </cell>
          <cell r="V2968" t="str">
            <v>Beyaz Yaka</v>
          </cell>
          <cell r="W2968" t="str">
            <v>LOT 3 (MIT)</v>
          </cell>
          <cell r="X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>MİMAR</v>
          </cell>
          <cell r="AC2968" t="str">
            <v>99</v>
          </cell>
          <cell r="AD2968" t="str">
            <v>LOT 3 (MIT)</v>
          </cell>
          <cell r="AE2968" t="str">
            <v>0113</v>
          </cell>
          <cell r="AF2968" t="str">
            <v/>
          </cell>
          <cell r="AG2968" t="str">
            <v>KM 785+000 - 829+305</v>
          </cell>
          <cell r="AH2968">
            <v>34283</v>
          </cell>
          <cell r="AI2968" t="str">
            <v>Bay</v>
          </cell>
          <cell r="AJ2968" t="str">
            <v>Yerel-Aylık</v>
          </cell>
          <cell r="AK2968">
            <v>0</v>
          </cell>
          <cell r="AL2968" t="str">
            <v/>
          </cell>
          <cell r="AM2968" t="str">
            <v>301002</v>
          </cell>
          <cell r="AN2968" t="str">
            <v/>
          </cell>
          <cell r="AO2968" t="str">
            <v>T3</v>
          </cell>
          <cell r="AP2968" t="str">
            <v>5150</v>
          </cell>
          <cell r="AQ2968" t="str">
            <v>5175</v>
          </cell>
          <cell r="AR2968" t="str">
            <v/>
          </cell>
          <cell r="AS2968" t="str">
            <v/>
          </cell>
          <cell r="AT2968" t="str">
            <v/>
          </cell>
          <cell r="AU2968" t="str">
            <v/>
          </cell>
          <cell r="AV2968" t="str">
            <v/>
          </cell>
          <cell r="AW2968" t="str">
            <v/>
          </cell>
          <cell r="AX2968" t="str">
            <v>SHUKU CHARLES MWAKALINGA</v>
          </cell>
          <cell r="AY2968" t="str">
            <v/>
          </cell>
          <cell r="AZ2968"/>
          <cell r="BA2968"/>
          <cell r="BB2968" t="str">
            <v/>
          </cell>
          <cell r="BC2968"/>
          <cell r="BD2968" t="str">
            <v/>
          </cell>
          <cell r="BE2968" t="str">
            <v/>
          </cell>
          <cell r="BF2968" t="str">
            <v>0</v>
          </cell>
        </row>
        <row r="2969">
          <cell r="A2969">
            <v>10076512</v>
          </cell>
          <cell r="B2969" t="str">
            <v>KARIM</v>
          </cell>
          <cell r="C2969" t="str">
            <v>DUNIA</v>
          </cell>
          <cell r="D2969" t="str">
            <v>ELEKTRİK TESİSATÇI</v>
          </cell>
          <cell r="E2969" t="str">
            <v>ELECTRICIAN</v>
          </cell>
          <cell r="F2969" t="str">
            <v>50107642</v>
          </cell>
          <cell r="G2969" t="str">
            <v>PETRA PROTEK</v>
          </cell>
          <cell r="H2969" t="str">
            <v>50107642</v>
          </cell>
          <cell r="I2969" t="str">
            <v>0BBQ</v>
          </cell>
          <cell r="J2969" t="str">
            <v>İNŞAAT GRUBU</v>
          </cell>
          <cell r="K2969" t="str">
            <v>50109859</v>
          </cell>
          <cell r="L2969" t="str">
            <v>TZ</v>
          </cell>
          <cell r="M2969" t="str">
            <v>Tanzanyalı</v>
          </cell>
          <cell r="N2969" t="str">
            <v>0037</v>
          </cell>
          <cell r="O2969" t="str">
            <v>İTİGİ</v>
          </cell>
          <cell r="P2969" t="str">
            <v>7B</v>
          </cell>
          <cell r="Q2969" t="str">
            <v>PETRA PROTEK</v>
          </cell>
          <cell r="R2969">
            <v>44903</v>
          </cell>
          <cell r="S2969">
            <v>44903</v>
          </cell>
          <cell r="T2969">
            <v>45089</v>
          </cell>
          <cell r="U2969" t="str">
            <v>Dnm.S.İş Sözl. işverence feshi</v>
          </cell>
          <cell r="V2969" t="str">
            <v>Mavi Yaka Direkt</v>
          </cell>
          <cell r="W2969" t="str">
            <v>LOT 3 (MIT)</v>
          </cell>
          <cell r="X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>USTA</v>
          </cell>
          <cell r="AC2969" t="str">
            <v>99</v>
          </cell>
          <cell r="AD2969" t="str">
            <v>LOT 3 (MIT)</v>
          </cell>
          <cell r="AE2969" t="str">
            <v>0113</v>
          </cell>
          <cell r="AF2969" t="str">
            <v/>
          </cell>
          <cell r="AG2969" t="str">
            <v>KM 785+000 - 829+305</v>
          </cell>
          <cell r="AH2969">
            <v>34283</v>
          </cell>
          <cell r="AI2969" t="str">
            <v>Bay</v>
          </cell>
          <cell r="AJ2969" t="str">
            <v>Yerel-Saatlik</v>
          </cell>
          <cell r="AK2969">
            <v>0</v>
          </cell>
          <cell r="AL2969" t="str">
            <v/>
          </cell>
          <cell r="AM2969" t="str">
            <v>201002</v>
          </cell>
          <cell r="AN2969" t="str">
            <v/>
          </cell>
          <cell r="AO2969" t="str">
            <v>T3</v>
          </cell>
          <cell r="AP2969" t="str">
            <v>5150</v>
          </cell>
          <cell r="AQ2969" t="str">
            <v>5175</v>
          </cell>
          <cell r="AR2969" t="str">
            <v/>
          </cell>
          <cell r="AS2969" t="str">
            <v/>
          </cell>
          <cell r="AT2969" t="str">
            <v/>
          </cell>
          <cell r="AU2969" t="str">
            <v/>
          </cell>
          <cell r="AV2969" t="str">
            <v/>
          </cell>
          <cell r="AW2969" t="str">
            <v/>
          </cell>
          <cell r="AX2969" t="str">
            <v>KARIM DUNIA</v>
          </cell>
          <cell r="AY2969" t="str">
            <v/>
          </cell>
          <cell r="AZ2969"/>
          <cell r="BA2969"/>
          <cell r="BB2969" t="str">
            <v/>
          </cell>
          <cell r="BC2969"/>
          <cell r="BD2969" t="str">
            <v/>
          </cell>
          <cell r="BE2969" t="str">
            <v/>
          </cell>
          <cell r="BF2969" t="str">
            <v>0</v>
          </cell>
        </row>
        <row r="2970">
          <cell r="A2970">
            <v>10076513</v>
          </cell>
          <cell r="B2970" t="str">
            <v>SWIGA EMMANUEL</v>
          </cell>
          <cell r="C2970" t="str">
            <v>MWASULAMA</v>
          </cell>
          <cell r="D2970" t="str">
            <v>ELEKTRİK TESİSATÇI</v>
          </cell>
          <cell r="E2970" t="str">
            <v>ELECTRICIAN</v>
          </cell>
          <cell r="F2970" t="str">
            <v>50107642</v>
          </cell>
          <cell r="G2970" t="str">
            <v>PETRA PROTEK</v>
          </cell>
          <cell r="H2970" t="str">
            <v>50107642</v>
          </cell>
          <cell r="I2970" t="str">
            <v>0BBQ</v>
          </cell>
          <cell r="J2970" t="str">
            <v>İNŞAAT GRUBU</v>
          </cell>
          <cell r="K2970" t="str">
            <v>50109859</v>
          </cell>
          <cell r="L2970" t="str">
            <v>TZ</v>
          </cell>
          <cell r="M2970" t="str">
            <v>Tanzanyalı</v>
          </cell>
          <cell r="N2970" t="str">
            <v>0037</v>
          </cell>
          <cell r="O2970" t="str">
            <v>İTİGİ</v>
          </cell>
          <cell r="P2970" t="str">
            <v>7B</v>
          </cell>
          <cell r="Q2970" t="str">
            <v>PETRA PROTEK</v>
          </cell>
          <cell r="R2970">
            <v>44903</v>
          </cell>
          <cell r="S2970">
            <v>44903</v>
          </cell>
          <cell r="T2970">
            <v>45089</v>
          </cell>
          <cell r="U2970" t="str">
            <v>Dnm.S.İş Sözl. işverence feshi</v>
          </cell>
          <cell r="V2970" t="str">
            <v>Mavi Yaka Direkt</v>
          </cell>
          <cell r="W2970" t="str">
            <v>LOT 3 (MIT)</v>
          </cell>
          <cell r="X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>USTA</v>
          </cell>
          <cell r="AC2970" t="str">
            <v>99</v>
          </cell>
          <cell r="AD2970" t="str">
            <v>LOT 3 (MIT)</v>
          </cell>
          <cell r="AE2970" t="str">
            <v>0113</v>
          </cell>
          <cell r="AF2970" t="str">
            <v/>
          </cell>
          <cell r="AG2970" t="str">
            <v>KM 785+000 - 829+305</v>
          </cell>
          <cell r="AH2970">
            <v>34283</v>
          </cell>
          <cell r="AI2970" t="str">
            <v>Bay</v>
          </cell>
          <cell r="AJ2970" t="str">
            <v>Yerel-Saatlik</v>
          </cell>
          <cell r="AK2970">
            <v>0</v>
          </cell>
          <cell r="AL2970" t="str">
            <v/>
          </cell>
          <cell r="AM2970" t="str">
            <v>201002</v>
          </cell>
          <cell r="AN2970" t="str">
            <v/>
          </cell>
          <cell r="AO2970" t="str">
            <v>T3</v>
          </cell>
          <cell r="AP2970" t="str">
            <v>5150</v>
          </cell>
          <cell r="AQ2970" t="str">
            <v>5175</v>
          </cell>
          <cell r="AR2970" t="str">
            <v/>
          </cell>
          <cell r="AS2970" t="str">
            <v/>
          </cell>
          <cell r="AT2970" t="str">
            <v/>
          </cell>
          <cell r="AU2970" t="str">
            <v/>
          </cell>
          <cell r="AV2970" t="str">
            <v/>
          </cell>
          <cell r="AW2970" t="str">
            <v/>
          </cell>
          <cell r="AX2970" t="str">
            <v>SWIGA EMMANUEL MWASULAMA</v>
          </cell>
          <cell r="AY2970" t="str">
            <v/>
          </cell>
          <cell r="AZ2970"/>
          <cell r="BA2970"/>
          <cell r="BB2970" t="str">
            <v/>
          </cell>
          <cell r="BC2970"/>
          <cell r="BD2970" t="str">
            <v/>
          </cell>
          <cell r="BE2970" t="str">
            <v/>
          </cell>
          <cell r="BF2970" t="str">
            <v>0</v>
          </cell>
        </row>
        <row r="2971">
          <cell r="A2971">
            <v>10076514</v>
          </cell>
          <cell r="B2971" t="str">
            <v>HAFIDHI</v>
          </cell>
          <cell r="C2971" t="str">
            <v>ISMAIL</v>
          </cell>
          <cell r="D2971" t="str">
            <v>ELEKTRİK TESİSATÇI</v>
          </cell>
          <cell r="E2971" t="str">
            <v>ELECTRICIAN</v>
          </cell>
          <cell r="F2971" t="str">
            <v>50107642</v>
          </cell>
          <cell r="G2971" t="str">
            <v>PETRA PROTEK</v>
          </cell>
          <cell r="H2971" t="str">
            <v>50107642</v>
          </cell>
          <cell r="I2971" t="str">
            <v>0BBQ</v>
          </cell>
          <cell r="J2971" t="str">
            <v>İNŞAAT GRUBU</v>
          </cell>
          <cell r="K2971" t="str">
            <v>50109859</v>
          </cell>
          <cell r="L2971" t="str">
            <v>TZ</v>
          </cell>
          <cell r="M2971" t="str">
            <v>Tanzanyalı</v>
          </cell>
          <cell r="N2971" t="str">
            <v>0037</v>
          </cell>
          <cell r="O2971" t="str">
            <v>İTİGİ</v>
          </cell>
          <cell r="P2971" t="str">
            <v>7B</v>
          </cell>
          <cell r="Q2971" t="str">
            <v>PETRA PROTEK</v>
          </cell>
          <cell r="R2971">
            <v>44903</v>
          </cell>
          <cell r="S2971">
            <v>44903</v>
          </cell>
          <cell r="T2971">
            <v>45089</v>
          </cell>
          <cell r="U2971" t="str">
            <v>Dnm.S.İş Sözl. işverence feshi</v>
          </cell>
          <cell r="V2971" t="str">
            <v>Mavi Yaka Direkt</v>
          </cell>
          <cell r="W2971" t="str">
            <v>LOT 3 (MIT)</v>
          </cell>
          <cell r="X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>USTA</v>
          </cell>
          <cell r="AC2971" t="str">
            <v>99</v>
          </cell>
          <cell r="AD2971" t="str">
            <v>LOT 3 (MIT)</v>
          </cell>
          <cell r="AE2971" t="str">
            <v>0113</v>
          </cell>
          <cell r="AF2971" t="str">
            <v/>
          </cell>
          <cell r="AG2971" t="str">
            <v>KM 785+000 - 829+305</v>
          </cell>
          <cell r="AH2971">
            <v>34283</v>
          </cell>
          <cell r="AI2971" t="str">
            <v>Bay</v>
          </cell>
          <cell r="AJ2971" t="str">
            <v>Yerel-Saatlik</v>
          </cell>
          <cell r="AK2971">
            <v>0</v>
          </cell>
          <cell r="AL2971" t="str">
            <v/>
          </cell>
          <cell r="AM2971" t="str">
            <v>201002</v>
          </cell>
          <cell r="AN2971" t="str">
            <v/>
          </cell>
          <cell r="AO2971" t="str">
            <v>T3</v>
          </cell>
          <cell r="AP2971" t="str">
            <v>5150</v>
          </cell>
          <cell r="AQ2971" t="str">
            <v>5175</v>
          </cell>
          <cell r="AR2971" t="str">
            <v/>
          </cell>
          <cell r="AS2971" t="str">
            <v/>
          </cell>
          <cell r="AT2971" t="str">
            <v/>
          </cell>
          <cell r="AU2971" t="str">
            <v/>
          </cell>
          <cell r="AV2971" t="str">
            <v/>
          </cell>
          <cell r="AW2971" t="str">
            <v/>
          </cell>
          <cell r="AX2971" t="str">
            <v>HAFIDHI ISMAIL</v>
          </cell>
          <cell r="AY2971" t="str">
            <v/>
          </cell>
          <cell r="AZ2971"/>
          <cell r="BA2971"/>
          <cell r="BB2971" t="str">
            <v/>
          </cell>
          <cell r="BC2971"/>
          <cell r="BD2971" t="str">
            <v/>
          </cell>
          <cell r="BE2971" t="str">
            <v/>
          </cell>
          <cell r="BF2971" t="str">
            <v>0</v>
          </cell>
        </row>
        <row r="2972">
          <cell r="A2972">
            <v>10076515</v>
          </cell>
          <cell r="B2972" t="str">
            <v>MOHAMED</v>
          </cell>
          <cell r="C2972" t="str">
            <v>HASSAN</v>
          </cell>
          <cell r="D2972" t="str">
            <v>ELEKTRİK TESİSATÇI</v>
          </cell>
          <cell r="E2972" t="str">
            <v>ELECTRICIAN</v>
          </cell>
          <cell r="F2972" t="str">
            <v>50107642</v>
          </cell>
          <cell r="G2972" t="str">
            <v>PETRA PROTEK</v>
          </cell>
          <cell r="H2972" t="str">
            <v>50107642</v>
          </cell>
          <cell r="I2972" t="str">
            <v>0BBQ</v>
          </cell>
          <cell r="J2972" t="str">
            <v>İNŞAAT GRUBU</v>
          </cell>
          <cell r="K2972" t="str">
            <v>50109859</v>
          </cell>
          <cell r="L2972" t="str">
            <v>TZ</v>
          </cell>
          <cell r="M2972" t="str">
            <v>Tanzanyalı</v>
          </cell>
          <cell r="N2972" t="str">
            <v>0037</v>
          </cell>
          <cell r="O2972" t="str">
            <v>İTİGİ</v>
          </cell>
          <cell r="P2972" t="str">
            <v>7B</v>
          </cell>
          <cell r="Q2972" t="str">
            <v>PETRA PROTEK</v>
          </cell>
          <cell r="R2972">
            <v>44903</v>
          </cell>
          <cell r="S2972">
            <v>44903</v>
          </cell>
          <cell r="T2972">
            <v>45089</v>
          </cell>
          <cell r="U2972" t="str">
            <v>Dnm.S.İş Sözl. işverence feshi</v>
          </cell>
          <cell r="V2972" t="str">
            <v>Mavi Yaka Direkt</v>
          </cell>
          <cell r="W2972" t="str">
            <v>LOT 3 (MIT)</v>
          </cell>
          <cell r="X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>USTA</v>
          </cell>
          <cell r="AC2972" t="str">
            <v>99</v>
          </cell>
          <cell r="AD2972" t="str">
            <v>LOT 3 (MIT)</v>
          </cell>
          <cell r="AE2972" t="str">
            <v>0113</v>
          </cell>
          <cell r="AF2972" t="str">
            <v/>
          </cell>
          <cell r="AG2972" t="str">
            <v>KM 785+000 - 829+305</v>
          </cell>
          <cell r="AH2972">
            <v>34283</v>
          </cell>
          <cell r="AI2972" t="str">
            <v>Bay</v>
          </cell>
          <cell r="AJ2972" t="str">
            <v>Yerel-Saatlik</v>
          </cell>
          <cell r="AK2972">
            <v>0</v>
          </cell>
          <cell r="AL2972" t="str">
            <v/>
          </cell>
          <cell r="AM2972" t="str">
            <v>201002</v>
          </cell>
          <cell r="AN2972" t="str">
            <v/>
          </cell>
          <cell r="AO2972" t="str">
            <v>T3</v>
          </cell>
          <cell r="AP2972" t="str">
            <v>5150</v>
          </cell>
          <cell r="AQ2972" t="str">
            <v>5175</v>
          </cell>
          <cell r="AR2972" t="str">
            <v/>
          </cell>
          <cell r="AS2972" t="str">
            <v/>
          </cell>
          <cell r="AT2972" t="str">
            <v/>
          </cell>
          <cell r="AU2972" t="str">
            <v/>
          </cell>
          <cell r="AV2972" t="str">
            <v/>
          </cell>
          <cell r="AW2972" t="str">
            <v/>
          </cell>
          <cell r="AX2972" t="str">
            <v>MOHAMED HASSAN</v>
          </cell>
          <cell r="AY2972" t="str">
            <v/>
          </cell>
          <cell r="AZ2972"/>
          <cell r="BA2972"/>
          <cell r="BB2972" t="str">
            <v/>
          </cell>
          <cell r="BC2972"/>
          <cell r="BD2972" t="str">
            <v/>
          </cell>
          <cell r="BE2972" t="str">
            <v/>
          </cell>
          <cell r="BF2972" t="str">
            <v>0</v>
          </cell>
        </row>
        <row r="2973">
          <cell r="A2973">
            <v>10076517</v>
          </cell>
          <cell r="B2973" t="str">
            <v>DADI AHMADA</v>
          </cell>
          <cell r="C2973" t="str">
            <v>MOHAMMED</v>
          </cell>
          <cell r="D2973" t="str">
            <v>ELEKTRİK TESİSATÇI</v>
          </cell>
          <cell r="E2973" t="str">
            <v>ELECTRICIAN</v>
          </cell>
          <cell r="F2973" t="str">
            <v>50107642</v>
          </cell>
          <cell r="G2973" t="str">
            <v>PETRA PROTEK</v>
          </cell>
          <cell r="H2973" t="str">
            <v>50107642</v>
          </cell>
          <cell r="I2973" t="str">
            <v>0BBQ</v>
          </cell>
          <cell r="J2973" t="str">
            <v>İNŞAAT GRUBU</v>
          </cell>
          <cell r="K2973" t="str">
            <v>50109859</v>
          </cell>
          <cell r="L2973" t="str">
            <v>TZ</v>
          </cell>
          <cell r="M2973" t="str">
            <v>Tanzanyalı</v>
          </cell>
          <cell r="N2973" t="str">
            <v>0037</v>
          </cell>
          <cell r="O2973" t="str">
            <v>İTİGİ</v>
          </cell>
          <cell r="P2973" t="str">
            <v>7B</v>
          </cell>
          <cell r="Q2973" t="str">
            <v>PETRA PROTEK</v>
          </cell>
          <cell r="R2973">
            <v>44903</v>
          </cell>
          <cell r="S2973">
            <v>44903</v>
          </cell>
          <cell r="T2973">
            <v>45089</v>
          </cell>
          <cell r="U2973" t="str">
            <v>Dnm.S.İş Sözl. işverence feshi</v>
          </cell>
          <cell r="V2973" t="str">
            <v>Mavi Yaka Direkt</v>
          </cell>
          <cell r="W2973" t="str">
            <v>LOT 3 (MIT)</v>
          </cell>
          <cell r="X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>USTA</v>
          </cell>
          <cell r="AC2973" t="str">
            <v>99</v>
          </cell>
          <cell r="AD2973" t="str">
            <v>LOT 3 (MIT)</v>
          </cell>
          <cell r="AE2973" t="str">
            <v>0113</v>
          </cell>
          <cell r="AF2973" t="str">
            <v/>
          </cell>
          <cell r="AG2973" t="str">
            <v>KM 785+000 - 829+305</v>
          </cell>
          <cell r="AH2973">
            <v>34283</v>
          </cell>
          <cell r="AI2973" t="str">
            <v>Bay</v>
          </cell>
          <cell r="AJ2973" t="str">
            <v>Yerel-Saatlik</v>
          </cell>
          <cell r="AK2973">
            <v>0</v>
          </cell>
          <cell r="AL2973" t="str">
            <v/>
          </cell>
          <cell r="AM2973" t="str">
            <v>201002</v>
          </cell>
          <cell r="AN2973" t="str">
            <v/>
          </cell>
          <cell r="AO2973" t="str">
            <v>T3</v>
          </cell>
          <cell r="AP2973" t="str">
            <v>5150</v>
          </cell>
          <cell r="AQ2973" t="str">
            <v>5175</v>
          </cell>
          <cell r="AR2973" t="str">
            <v/>
          </cell>
          <cell r="AS2973" t="str">
            <v/>
          </cell>
          <cell r="AT2973" t="str">
            <v/>
          </cell>
          <cell r="AU2973" t="str">
            <v/>
          </cell>
          <cell r="AV2973" t="str">
            <v/>
          </cell>
          <cell r="AW2973" t="str">
            <v/>
          </cell>
          <cell r="AX2973" t="str">
            <v>DADI AHMADA MOHAMMED</v>
          </cell>
          <cell r="AY2973" t="str">
            <v/>
          </cell>
          <cell r="AZ2973"/>
          <cell r="BA2973"/>
          <cell r="BB2973" t="str">
            <v/>
          </cell>
          <cell r="BC2973"/>
          <cell r="BD2973" t="str">
            <v/>
          </cell>
          <cell r="BE2973" t="str">
            <v/>
          </cell>
          <cell r="BF2973" t="str">
            <v>0</v>
          </cell>
        </row>
        <row r="2974">
          <cell r="A2974">
            <v>10076518</v>
          </cell>
          <cell r="B2974" t="str">
            <v>YOHAMES ANDREA</v>
          </cell>
          <cell r="C2974" t="str">
            <v>CHANAY</v>
          </cell>
          <cell r="D2974" t="str">
            <v>ELEKTRİK TESİSATÇI</v>
          </cell>
          <cell r="E2974" t="str">
            <v>ELECTRICIAN</v>
          </cell>
          <cell r="F2974" t="str">
            <v>50107642</v>
          </cell>
          <cell r="G2974" t="str">
            <v>PETRA PROTEK</v>
          </cell>
          <cell r="H2974" t="str">
            <v>50107642</v>
          </cell>
          <cell r="I2974" t="str">
            <v>0BBQ</v>
          </cell>
          <cell r="J2974" t="str">
            <v>İNŞAAT GRUBU</v>
          </cell>
          <cell r="K2974" t="str">
            <v>50109859</v>
          </cell>
          <cell r="L2974" t="str">
            <v>TZ</v>
          </cell>
          <cell r="M2974" t="str">
            <v>Tanzanyalı</v>
          </cell>
          <cell r="N2974" t="str">
            <v>0037</v>
          </cell>
          <cell r="O2974" t="str">
            <v>İTİGİ</v>
          </cell>
          <cell r="P2974" t="str">
            <v>7B</v>
          </cell>
          <cell r="Q2974" t="str">
            <v>PETRA PROTEK</v>
          </cell>
          <cell r="R2974">
            <v>44903</v>
          </cell>
          <cell r="S2974">
            <v>44903</v>
          </cell>
          <cell r="T2974">
            <v>45089</v>
          </cell>
          <cell r="U2974" t="str">
            <v>Dnm.S.İş Sözl. işverence feshi</v>
          </cell>
          <cell r="V2974" t="str">
            <v>Mavi Yaka Direkt</v>
          </cell>
          <cell r="W2974" t="str">
            <v>LOT 3 (MIT)</v>
          </cell>
          <cell r="X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>USTA</v>
          </cell>
          <cell r="AC2974" t="str">
            <v>99</v>
          </cell>
          <cell r="AD2974" t="str">
            <v>LOT 3 (MIT)</v>
          </cell>
          <cell r="AE2974" t="str">
            <v>0113</v>
          </cell>
          <cell r="AF2974" t="str">
            <v/>
          </cell>
          <cell r="AG2974" t="str">
            <v>KM 785+000 - 829+305</v>
          </cell>
          <cell r="AH2974">
            <v>34283</v>
          </cell>
          <cell r="AI2974" t="str">
            <v>Bay</v>
          </cell>
          <cell r="AJ2974" t="str">
            <v>Yerel-Saatlik</v>
          </cell>
          <cell r="AK2974">
            <v>0</v>
          </cell>
          <cell r="AL2974" t="str">
            <v/>
          </cell>
          <cell r="AM2974" t="str">
            <v>201002</v>
          </cell>
          <cell r="AN2974" t="str">
            <v/>
          </cell>
          <cell r="AO2974" t="str">
            <v>T3</v>
          </cell>
          <cell r="AP2974" t="str">
            <v>5150</v>
          </cell>
          <cell r="AQ2974" t="str">
            <v>5175</v>
          </cell>
          <cell r="AR2974" t="str">
            <v/>
          </cell>
          <cell r="AS2974" t="str">
            <v/>
          </cell>
          <cell r="AT2974" t="str">
            <v/>
          </cell>
          <cell r="AU2974" t="str">
            <v/>
          </cell>
          <cell r="AV2974" t="str">
            <v/>
          </cell>
          <cell r="AW2974" t="str">
            <v/>
          </cell>
          <cell r="AX2974" t="str">
            <v>YOHAMES ANDREA CHANAY</v>
          </cell>
          <cell r="AY2974" t="str">
            <v/>
          </cell>
          <cell r="AZ2974"/>
          <cell r="BA2974"/>
          <cell r="BB2974" t="str">
            <v/>
          </cell>
          <cell r="BC2974"/>
          <cell r="BD2974" t="str">
            <v/>
          </cell>
          <cell r="BE2974" t="str">
            <v/>
          </cell>
          <cell r="BF2974" t="str">
            <v>0</v>
          </cell>
        </row>
        <row r="2975">
          <cell r="A2975">
            <v>10076519</v>
          </cell>
          <cell r="B2975" t="str">
            <v>MUSA MUHAMMED</v>
          </cell>
          <cell r="C2975" t="str">
            <v>HUSSEIN</v>
          </cell>
          <cell r="D2975" t="str">
            <v>ELEKTRİK TESİSATÇI</v>
          </cell>
          <cell r="E2975" t="str">
            <v>ELECTRICIAN</v>
          </cell>
          <cell r="F2975" t="str">
            <v>50107642</v>
          </cell>
          <cell r="G2975" t="str">
            <v>PETRA PROTEK</v>
          </cell>
          <cell r="H2975" t="str">
            <v>50107642</v>
          </cell>
          <cell r="I2975" t="str">
            <v>0BBQ</v>
          </cell>
          <cell r="J2975" t="str">
            <v>İNŞAAT GRUBU</v>
          </cell>
          <cell r="K2975" t="str">
            <v>50109859</v>
          </cell>
          <cell r="L2975" t="str">
            <v>TZ</v>
          </cell>
          <cell r="M2975" t="str">
            <v>Tanzanyalı</v>
          </cell>
          <cell r="N2975" t="str">
            <v>0037</v>
          </cell>
          <cell r="O2975" t="str">
            <v>İTİGİ</v>
          </cell>
          <cell r="P2975" t="str">
            <v>7B</v>
          </cell>
          <cell r="Q2975" t="str">
            <v>PETRA PROTEK</v>
          </cell>
          <cell r="R2975">
            <v>44903</v>
          </cell>
          <cell r="S2975">
            <v>44903</v>
          </cell>
          <cell r="T2975">
            <v>45089</v>
          </cell>
          <cell r="U2975" t="str">
            <v>Dnm.S.İş Sözl. işverence feshi</v>
          </cell>
          <cell r="V2975" t="str">
            <v>Mavi Yaka Direkt</v>
          </cell>
          <cell r="W2975" t="str">
            <v>LOT 3 (MIT)</v>
          </cell>
          <cell r="X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>USTA</v>
          </cell>
          <cell r="AC2975" t="str">
            <v>99</v>
          </cell>
          <cell r="AD2975" t="str">
            <v>LOT 3 (MIT)</v>
          </cell>
          <cell r="AE2975" t="str">
            <v>0113</v>
          </cell>
          <cell r="AF2975" t="str">
            <v/>
          </cell>
          <cell r="AG2975" t="str">
            <v>KM 785+000 - 829+305</v>
          </cell>
          <cell r="AH2975">
            <v>34283</v>
          </cell>
          <cell r="AI2975" t="str">
            <v>Bay</v>
          </cell>
          <cell r="AJ2975" t="str">
            <v>Yerel-Saatlik</v>
          </cell>
          <cell r="AK2975">
            <v>0</v>
          </cell>
          <cell r="AL2975" t="str">
            <v/>
          </cell>
          <cell r="AM2975" t="str">
            <v>201002</v>
          </cell>
          <cell r="AN2975" t="str">
            <v/>
          </cell>
          <cell r="AO2975" t="str">
            <v>T3</v>
          </cell>
          <cell r="AP2975" t="str">
            <v>5150</v>
          </cell>
          <cell r="AQ2975" t="str">
            <v>5175</v>
          </cell>
          <cell r="AR2975" t="str">
            <v/>
          </cell>
          <cell r="AS2975" t="str">
            <v/>
          </cell>
          <cell r="AT2975" t="str">
            <v/>
          </cell>
          <cell r="AU2975" t="str">
            <v/>
          </cell>
          <cell r="AV2975" t="str">
            <v/>
          </cell>
          <cell r="AW2975" t="str">
            <v/>
          </cell>
          <cell r="AX2975" t="str">
            <v>MUSA MUHAMMED HUSSEIN</v>
          </cell>
          <cell r="AY2975" t="str">
            <v/>
          </cell>
          <cell r="AZ2975"/>
          <cell r="BA2975"/>
          <cell r="BB2975" t="str">
            <v/>
          </cell>
          <cell r="BC2975"/>
          <cell r="BD2975" t="str">
            <v/>
          </cell>
          <cell r="BE2975" t="str">
            <v/>
          </cell>
          <cell r="BF2975" t="str">
            <v>0</v>
          </cell>
        </row>
        <row r="2976">
          <cell r="A2976">
            <v>10076520</v>
          </cell>
          <cell r="B2976" t="str">
            <v>SAİDİ SHABANİ</v>
          </cell>
          <cell r="C2976" t="str">
            <v>HAMİSİ</v>
          </cell>
          <cell r="D2976" t="str">
            <v>ELEKTRİK TESİSATÇI</v>
          </cell>
          <cell r="E2976" t="str">
            <v>ELECTRICIAN</v>
          </cell>
          <cell r="F2976" t="str">
            <v>50107642</v>
          </cell>
          <cell r="G2976" t="str">
            <v>PETRA PROTEK</v>
          </cell>
          <cell r="H2976" t="str">
            <v>50107642</v>
          </cell>
          <cell r="I2976" t="str">
            <v>0BBQ</v>
          </cell>
          <cell r="J2976" t="str">
            <v>İNŞAAT GRUBU</v>
          </cell>
          <cell r="K2976" t="str">
            <v>50109859</v>
          </cell>
          <cell r="L2976" t="str">
            <v>TZ</v>
          </cell>
          <cell r="M2976" t="str">
            <v>Tanzanyalı</v>
          </cell>
          <cell r="N2976" t="str">
            <v>0037</v>
          </cell>
          <cell r="O2976" t="str">
            <v>İTİGİ</v>
          </cell>
          <cell r="P2976" t="str">
            <v>7B</v>
          </cell>
          <cell r="Q2976" t="str">
            <v>PETRA PROTEK</v>
          </cell>
          <cell r="R2976">
            <v>44903</v>
          </cell>
          <cell r="S2976">
            <v>44903</v>
          </cell>
          <cell r="T2976">
            <v>45089</v>
          </cell>
          <cell r="U2976" t="str">
            <v>Dnm.S.İş Sözl. işverence feshi</v>
          </cell>
          <cell r="V2976" t="str">
            <v>Mavi Yaka Direkt</v>
          </cell>
          <cell r="W2976" t="str">
            <v>LOT 3 (MIT)</v>
          </cell>
          <cell r="X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>USTA</v>
          </cell>
          <cell r="AC2976" t="str">
            <v>99</v>
          </cell>
          <cell r="AD2976" t="str">
            <v>LOT 3 (MIT)</v>
          </cell>
          <cell r="AE2976" t="str">
            <v>0113</v>
          </cell>
          <cell r="AF2976" t="str">
            <v/>
          </cell>
          <cell r="AG2976" t="str">
            <v>KM 785+000 - 829+305</v>
          </cell>
          <cell r="AH2976">
            <v>32143</v>
          </cell>
          <cell r="AI2976" t="str">
            <v>Bay</v>
          </cell>
          <cell r="AJ2976" t="str">
            <v>Yerel-Saatlik</v>
          </cell>
          <cell r="AK2976">
            <v>0</v>
          </cell>
          <cell r="AL2976" t="str">
            <v/>
          </cell>
          <cell r="AM2976" t="str">
            <v>201002</v>
          </cell>
          <cell r="AN2976" t="str">
            <v/>
          </cell>
          <cell r="AO2976" t="str">
            <v>T3</v>
          </cell>
          <cell r="AP2976" t="str">
            <v>5150</v>
          </cell>
          <cell r="AQ2976" t="str">
            <v>5175</v>
          </cell>
          <cell r="AR2976" t="str">
            <v/>
          </cell>
          <cell r="AS2976" t="str">
            <v/>
          </cell>
          <cell r="AT2976" t="str">
            <v/>
          </cell>
          <cell r="AU2976" t="str">
            <v/>
          </cell>
          <cell r="AV2976" t="str">
            <v/>
          </cell>
          <cell r="AW2976" t="str">
            <v/>
          </cell>
          <cell r="AX2976" t="str">
            <v>SAİDİ SHABANİ HAMİSİ</v>
          </cell>
          <cell r="AY2976" t="str">
            <v/>
          </cell>
          <cell r="AZ2976"/>
          <cell r="BA2976"/>
          <cell r="BB2976" t="str">
            <v/>
          </cell>
          <cell r="BC2976"/>
          <cell r="BD2976" t="str">
            <v/>
          </cell>
          <cell r="BE2976" t="str">
            <v/>
          </cell>
          <cell r="BF2976" t="str">
            <v>0</v>
          </cell>
        </row>
        <row r="2977">
          <cell r="A2977">
            <v>10076709</v>
          </cell>
          <cell r="B2977" t="str">
            <v>HANJA FLORENCE</v>
          </cell>
          <cell r="C2977" t="str">
            <v>ELENEO</v>
          </cell>
          <cell r="D2977" t="str">
            <v>OTOBÜS ŞOFÖRÜ</v>
          </cell>
          <cell r="E2977" t="str">
            <v>BUS DRIVER</v>
          </cell>
          <cell r="F2977" t="str">
            <v>50113207</v>
          </cell>
          <cell r="G2977" t="str">
            <v>KİRALIK (SERVİS ARAÇLARI)</v>
          </cell>
          <cell r="H2977" t="str">
            <v>50105513</v>
          </cell>
          <cell r="I2977" t="str">
            <v>088F</v>
          </cell>
          <cell r="J2977" t="str">
            <v>İDARİ İŞLER</v>
          </cell>
          <cell r="K2977" t="str">
            <v>50113216</v>
          </cell>
          <cell r="L2977" t="str">
            <v>TZ</v>
          </cell>
          <cell r="M2977" t="str">
            <v>Tanzanyalı</v>
          </cell>
          <cell r="N2977" t="str">
            <v>0037</v>
          </cell>
          <cell r="O2977" t="str">
            <v>İTİGİ</v>
          </cell>
          <cell r="P2977" t="str">
            <v>8N</v>
          </cell>
          <cell r="Q2977" t="str">
            <v>KİRALIK MAKİNA &amp; EKİPMAN</v>
          </cell>
          <cell r="R2977">
            <v>44918</v>
          </cell>
          <cell r="S2977">
            <v>44918</v>
          </cell>
          <cell r="T2977">
            <v>45199</v>
          </cell>
          <cell r="U2977" t="str">
            <v>Belirli S. İş Sözl. sona erm.</v>
          </cell>
          <cell r="V2977" t="str">
            <v>Mavi Yaka Endirekt</v>
          </cell>
          <cell r="W2977" t="str">
            <v>LOT 3 (MIT)</v>
          </cell>
          <cell r="X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>GÖREVLİ</v>
          </cell>
          <cell r="AC2977" t="str">
            <v>99</v>
          </cell>
          <cell r="AD2977" t="str">
            <v>LOT 3 (MIT)</v>
          </cell>
          <cell r="AE2977" t="str">
            <v>0113</v>
          </cell>
          <cell r="AF2977" t="str">
            <v/>
          </cell>
          <cell r="AG2977" t="str">
            <v>KM 785+000 - 829+305</v>
          </cell>
          <cell r="AH2977">
            <v>32978</v>
          </cell>
          <cell r="AI2977" t="str">
            <v>Bay</v>
          </cell>
          <cell r="AJ2977" t="str">
            <v>Yerel-Saatlik</v>
          </cell>
          <cell r="AK2977">
            <v>0</v>
          </cell>
          <cell r="AL2977" t="str">
            <v/>
          </cell>
          <cell r="AM2977" t="str">
            <v>306002</v>
          </cell>
          <cell r="AN2977" t="str">
            <v/>
          </cell>
          <cell r="AO2977" t="str">
            <v>T3</v>
          </cell>
          <cell r="AP2977" t="str">
            <v>5150</v>
          </cell>
          <cell r="AQ2977" t="str">
            <v>5175</v>
          </cell>
          <cell r="AR2977" t="str">
            <v/>
          </cell>
          <cell r="AS2977" t="str">
            <v/>
          </cell>
          <cell r="AT2977" t="str">
            <v/>
          </cell>
          <cell r="AU2977" t="str">
            <v/>
          </cell>
          <cell r="AV2977" t="str">
            <v/>
          </cell>
          <cell r="AW2977" t="str">
            <v/>
          </cell>
          <cell r="AX2977" t="str">
            <v>HANJA FLORENCE ELENEO</v>
          </cell>
          <cell r="AY2977" t="str">
            <v/>
          </cell>
          <cell r="AZ2977"/>
          <cell r="BA2977"/>
          <cell r="BB2977" t="str">
            <v/>
          </cell>
          <cell r="BC2977"/>
          <cell r="BD2977" t="str">
            <v/>
          </cell>
          <cell r="BE2977" t="str">
            <v/>
          </cell>
          <cell r="BF2977" t="str">
            <v>0</v>
          </cell>
        </row>
        <row r="2978">
          <cell r="A2978">
            <v>10076710</v>
          </cell>
          <cell r="B2978" t="str">
            <v>ISMAIL LEONARD</v>
          </cell>
          <cell r="C2978" t="str">
            <v>SHEKA</v>
          </cell>
          <cell r="D2978" t="str">
            <v>MEKANİK TESİSATÇI</v>
          </cell>
          <cell r="E2978" t="str">
            <v>MECHANICAL INSTALLATION WORKER</v>
          </cell>
          <cell r="F2978" t="str">
            <v>50108143</v>
          </cell>
          <cell r="G2978" t="str">
            <v>BRETON COMPANY</v>
          </cell>
          <cell r="H2978" t="str">
            <v>50105770</v>
          </cell>
          <cell r="I2978" t="str">
            <v>0AAG</v>
          </cell>
          <cell r="J2978" t="str">
            <v>MEP MEKANİK</v>
          </cell>
          <cell r="K2978" t="str">
            <v>50112104</v>
          </cell>
          <cell r="L2978" t="str">
            <v>TZ</v>
          </cell>
          <cell r="M2978" t="str">
            <v>Tanzanyalı</v>
          </cell>
          <cell r="N2978" t="str">
            <v>0035</v>
          </cell>
          <cell r="O2978" t="str">
            <v>TABORA</v>
          </cell>
          <cell r="P2978" t="str">
            <v>86</v>
          </cell>
          <cell r="Q2978" t="str">
            <v>BRETON COMPANY</v>
          </cell>
          <cell r="R2978">
            <v>44918</v>
          </cell>
          <cell r="S2978">
            <v>44918</v>
          </cell>
          <cell r="T2978">
            <v>45169</v>
          </cell>
          <cell r="U2978" t="str">
            <v>Belirli S. İş Sözl. sona erm.</v>
          </cell>
          <cell r="V2978" t="str">
            <v>Mavi Yaka Direkt</v>
          </cell>
          <cell r="W2978" t="str">
            <v>LOT 3 (MIT)</v>
          </cell>
          <cell r="X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>USTA</v>
          </cell>
          <cell r="AC2978" t="str">
            <v>99</v>
          </cell>
          <cell r="AD2978" t="str">
            <v>LOT 3 (MIT)</v>
          </cell>
          <cell r="AE2978" t="str">
            <v>0113</v>
          </cell>
          <cell r="AF2978" t="str">
            <v/>
          </cell>
          <cell r="AG2978" t="str">
            <v>KM 785+000 - 829+305</v>
          </cell>
          <cell r="AH2978">
            <v>31078</v>
          </cell>
          <cell r="AI2978" t="str">
            <v>Bay</v>
          </cell>
          <cell r="AJ2978" t="str">
            <v>Yerel-Saatlik</v>
          </cell>
          <cell r="AK2978">
            <v>0</v>
          </cell>
          <cell r="AL2978" t="str">
            <v/>
          </cell>
          <cell r="AM2978" t="str">
            <v>201002</v>
          </cell>
          <cell r="AN2978" t="str">
            <v/>
          </cell>
          <cell r="AO2978" t="str">
            <v>T3</v>
          </cell>
          <cell r="AP2978" t="str">
            <v>5150</v>
          </cell>
          <cell r="AQ2978" t="str">
            <v>5175</v>
          </cell>
          <cell r="AR2978" t="str">
            <v/>
          </cell>
          <cell r="AS2978" t="str">
            <v/>
          </cell>
          <cell r="AT2978" t="str">
            <v/>
          </cell>
          <cell r="AU2978" t="str">
            <v/>
          </cell>
          <cell r="AV2978" t="str">
            <v/>
          </cell>
          <cell r="AW2978" t="str">
            <v/>
          </cell>
          <cell r="AX2978" t="str">
            <v>ISMAIL LEONARD SHEKA</v>
          </cell>
          <cell r="AY2978" t="str">
            <v/>
          </cell>
          <cell r="AZ2978"/>
          <cell r="BA2978"/>
          <cell r="BB2978" t="str">
            <v/>
          </cell>
          <cell r="BC2978"/>
          <cell r="BD2978" t="str">
            <v/>
          </cell>
          <cell r="BE2978" t="str">
            <v/>
          </cell>
          <cell r="BF2978" t="str">
            <v>0</v>
          </cell>
        </row>
        <row r="2979">
          <cell r="A2979">
            <v>10078062</v>
          </cell>
          <cell r="B2979" t="str">
            <v>ONESPHORY ALEX</v>
          </cell>
          <cell r="C2979" t="str">
            <v>KAYOWA</v>
          </cell>
          <cell r="D2979" t="str">
            <v>DÜZ İŞÇİ - DİREKT</v>
          </cell>
          <cell r="E2979" t="str">
            <v>UNSKILLED WORKER - PRODUCTIVE</v>
          </cell>
          <cell r="F2979" t="str">
            <v>50114155</v>
          </cell>
          <cell r="G2979" t="str">
            <v>GWALA GENERAL SUPPLIES</v>
          </cell>
          <cell r="H2979" t="str">
            <v>50114155</v>
          </cell>
          <cell r="I2979" t="str">
            <v>0FFG</v>
          </cell>
          <cell r="J2979" t="str">
            <v>İNŞAAT</v>
          </cell>
          <cell r="K2979" t="str">
            <v>50114297</v>
          </cell>
          <cell r="L2979" t="str">
            <v>TZ</v>
          </cell>
          <cell r="M2979" t="str">
            <v>Tanzanyalı</v>
          </cell>
          <cell r="N2979" t="str">
            <v>0038</v>
          </cell>
          <cell r="O2979" t="str">
            <v>TURA</v>
          </cell>
          <cell r="P2979" t="str">
            <v>8U</v>
          </cell>
          <cell r="Q2979" t="str">
            <v>GWALA GENERAL SUPPLIES</v>
          </cell>
          <cell r="R2979">
            <v>45000</v>
          </cell>
          <cell r="S2979">
            <v>45000</v>
          </cell>
          <cell r="T2979">
            <v>45260</v>
          </cell>
          <cell r="U2979" t="str">
            <v>Belirli S. İş Sözl. sona erm.</v>
          </cell>
          <cell r="V2979" t="str">
            <v>Mavi Yaka Direkt</v>
          </cell>
          <cell r="W2979" t="str">
            <v>LOT 3 (MIT)</v>
          </cell>
          <cell r="X2979" t="str">
            <v/>
          </cell>
          <cell r="Y2979" t="str">
            <v/>
          </cell>
          <cell r="Z2979" t="str">
            <v/>
          </cell>
          <cell r="AA2979" t="str">
            <v>0788 529146</v>
          </cell>
          <cell r="AB2979" t="str">
            <v>İŞÇİ</v>
          </cell>
          <cell r="AC2979" t="str">
            <v>99</v>
          </cell>
          <cell r="AD2979" t="str">
            <v>LOT 3 (MIT)</v>
          </cell>
          <cell r="AE2979" t="str">
            <v>0110</v>
          </cell>
          <cell r="AF2979" t="str">
            <v/>
          </cell>
          <cell r="AG2979" t="str">
            <v>KM 595+000 - 655+000</v>
          </cell>
          <cell r="AH2979">
            <v>32415</v>
          </cell>
          <cell r="AI2979" t="str">
            <v>Bay</v>
          </cell>
          <cell r="AJ2979" t="str">
            <v>Yerel-Saatlik</v>
          </cell>
          <cell r="AK2979">
            <v>0</v>
          </cell>
          <cell r="AL2979" t="str">
            <v/>
          </cell>
          <cell r="AM2979" t="str">
            <v>201002</v>
          </cell>
          <cell r="AN2979" t="str">
            <v/>
          </cell>
          <cell r="AO2979" t="str">
            <v>T3</v>
          </cell>
          <cell r="AP2979" t="str">
            <v>5150</v>
          </cell>
          <cell r="AQ2979" t="str">
            <v>5175</v>
          </cell>
          <cell r="AR2979" t="str">
            <v/>
          </cell>
          <cell r="AS2979" t="str">
            <v/>
          </cell>
          <cell r="AT2979" t="str">
            <v/>
          </cell>
          <cell r="AU2979" t="str">
            <v/>
          </cell>
          <cell r="AV2979" t="str">
            <v/>
          </cell>
          <cell r="AW2979" t="str">
            <v/>
          </cell>
          <cell r="AX2979" t="str">
            <v>ONESPHORY ALEX KAYOWA</v>
          </cell>
          <cell r="AY2979" t="str">
            <v/>
          </cell>
          <cell r="AZ2979"/>
          <cell r="BA2979"/>
          <cell r="BB2979" t="str">
            <v/>
          </cell>
          <cell r="BC2979"/>
          <cell r="BD2979" t="str">
            <v/>
          </cell>
          <cell r="BE2979" t="str">
            <v/>
          </cell>
          <cell r="BF2979" t="str">
            <v>0</v>
          </cell>
        </row>
        <row r="2980">
          <cell r="A2980">
            <v>10078063</v>
          </cell>
          <cell r="B2980" t="str">
            <v>HUSSEN SALUMU</v>
          </cell>
          <cell r="C2980" t="str">
            <v>MGALUA</v>
          </cell>
          <cell r="D2980" t="str">
            <v>DÜZ İŞÇİ - DİREKT</v>
          </cell>
          <cell r="E2980" t="str">
            <v>UNSKILLED WORKER - PRODUCTIVE</v>
          </cell>
          <cell r="F2980" t="str">
            <v>50114155</v>
          </cell>
          <cell r="G2980" t="str">
            <v>GWALA GENERAL SUPPLIES</v>
          </cell>
          <cell r="H2980" t="str">
            <v>50114155</v>
          </cell>
          <cell r="I2980" t="str">
            <v>0FFG</v>
          </cell>
          <cell r="J2980" t="str">
            <v>İNŞAAT</v>
          </cell>
          <cell r="K2980" t="str">
            <v>50114297</v>
          </cell>
          <cell r="L2980" t="str">
            <v>TZ</v>
          </cell>
          <cell r="M2980" t="str">
            <v>Tanzanyalı</v>
          </cell>
          <cell r="N2980" t="str">
            <v>0038</v>
          </cell>
          <cell r="O2980" t="str">
            <v>TURA</v>
          </cell>
          <cell r="P2980" t="str">
            <v>8U</v>
          </cell>
          <cell r="Q2980" t="str">
            <v>GWALA GENERAL SUPPLIES</v>
          </cell>
          <cell r="R2980">
            <v>45000</v>
          </cell>
          <cell r="S2980">
            <v>45000</v>
          </cell>
          <cell r="T2980">
            <v>45260</v>
          </cell>
          <cell r="U2980" t="str">
            <v>Belirli S. İş Sözl. sona erm.</v>
          </cell>
          <cell r="V2980" t="str">
            <v>Mavi Yaka Direkt</v>
          </cell>
          <cell r="W2980" t="str">
            <v>LOT 3 (MIT)</v>
          </cell>
          <cell r="X2980" t="str">
            <v/>
          </cell>
          <cell r="Y2980" t="str">
            <v/>
          </cell>
          <cell r="Z2980" t="str">
            <v/>
          </cell>
          <cell r="AA2980" t="str">
            <v>0693 061621</v>
          </cell>
          <cell r="AB2980" t="str">
            <v>İŞÇİ</v>
          </cell>
          <cell r="AC2980" t="str">
            <v>99</v>
          </cell>
          <cell r="AD2980" t="str">
            <v>LOT 3 (MIT)</v>
          </cell>
          <cell r="AE2980" t="str">
            <v>0110</v>
          </cell>
          <cell r="AF2980" t="str">
            <v/>
          </cell>
          <cell r="AG2980" t="str">
            <v>KM 595+000 - 655+000</v>
          </cell>
          <cell r="AH2980">
            <v>36805</v>
          </cell>
          <cell r="AI2980" t="str">
            <v>Bay</v>
          </cell>
          <cell r="AJ2980" t="str">
            <v>Yerel-Saatlik</v>
          </cell>
          <cell r="AK2980">
            <v>0</v>
          </cell>
          <cell r="AL2980" t="str">
            <v/>
          </cell>
          <cell r="AM2980" t="str">
            <v>201002</v>
          </cell>
          <cell r="AN2980" t="str">
            <v/>
          </cell>
          <cell r="AO2980" t="str">
            <v>T3</v>
          </cell>
          <cell r="AP2980" t="str">
            <v>5150</v>
          </cell>
          <cell r="AQ2980" t="str">
            <v>5175</v>
          </cell>
          <cell r="AR2980" t="str">
            <v/>
          </cell>
          <cell r="AS2980" t="str">
            <v/>
          </cell>
          <cell r="AT2980" t="str">
            <v/>
          </cell>
          <cell r="AU2980" t="str">
            <v/>
          </cell>
          <cell r="AV2980" t="str">
            <v/>
          </cell>
          <cell r="AW2980" t="str">
            <v/>
          </cell>
          <cell r="AX2980" t="str">
            <v>HUSSEN SALUMU MGALUA</v>
          </cell>
          <cell r="AY2980" t="str">
            <v/>
          </cell>
          <cell r="AZ2980"/>
          <cell r="BA2980"/>
          <cell r="BB2980" t="str">
            <v/>
          </cell>
          <cell r="BC2980"/>
          <cell r="BD2980" t="str">
            <v/>
          </cell>
          <cell r="BE2980" t="str">
            <v/>
          </cell>
          <cell r="BF2980" t="str">
            <v>0</v>
          </cell>
        </row>
        <row r="2981">
          <cell r="A2981">
            <v>10078064</v>
          </cell>
          <cell r="B2981" t="str">
            <v>MARTİN ELIAS</v>
          </cell>
          <cell r="C2981" t="str">
            <v>MPAMA</v>
          </cell>
          <cell r="D2981" t="str">
            <v>DÜZ İŞÇİ - DİREKT</v>
          </cell>
          <cell r="E2981" t="str">
            <v>UNSKILLED WORKER - PRODUCTIVE</v>
          </cell>
          <cell r="F2981" t="str">
            <v>50114155</v>
          </cell>
          <cell r="G2981" t="str">
            <v>GWALA GENERAL SUPPLIES</v>
          </cell>
          <cell r="H2981" t="str">
            <v>50114155</v>
          </cell>
          <cell r="I2981" t="str">
            <v>0FFG</v>
          </cell>
          <cell r="J2981" t="str">
            <v>İNŞAAT</v>
          </cell>
          <cell r="K2981" t="str">
            <v>50114297</v>
          </cell>
          <cell r="L2981" t="str">
            <v>TZ</v>
          </cell>
          <cell r="M2981" t="str">
            <v>Tanzanyalı</v>
          </cell>
          <cell r="N2981" t="str">
            <v>0038</v>
          </cell>
          <cell r="O2981" t="str">
            <v>TURA</v>
          </cell>
          <cell r="P2981" t="str">
            <v>8U</v>
          </cell>
          <cell r="Q2981" t="str">
            <v>GWALA GENERAL SUPPLIES</v>
          </cell>
          <cell r="R2981">
            <v>45000</v>
          </cell>
          <cell r="S2981">
            <v>45000</v>
          </cell>
          <cell r="T2981">
            <v>45260</v>
          </cell>
          <cell r="U2981" t="str">
            <v>Belirli S. İş Sözl. sona erm.</v>
          </cell>
          <cell r="V2981" t="str">
            <v>Mavi Yaka Direkt</v>
          </cell>
          <cell r="W2981" t="str">
            <v>LOT 3 (MIT)</v>
          </cell>
          <cell r="X2981" t="str">
            <v/>
          </cell>
          <cell r="Y2981" t="str">
            <v/>
          </cell>
          <cell r="Z2981" t="str">
            <v/>
          </cell>
          <cell r="AA2981" t="str">
            <v>0788 693359</v>
          </cell>
          <cell r="AB2981" t="str">
            <v>İŞÇİ</v>
          </cell>
          <cell r="AC2981" t="str">
            <v>99</v>
          </cell>
          <cell r="AD2981" t="str">
            <v>LOT 3 (MIT)</v>
          </cell>
          <cell r="AE2981" t="str">
            <v>0110</v>
          </cell>
          <cell r="AF2981" t="str">
            <v/>
          </cell>
          <cell r="AG2981" t="str">
            <v>KM 595+000 - 655+000</v>
          </cell>
          <cell r="AH2981">
            <v>36256</v>
          </cell>
          <cell r="AI2981" t="str">
            <v>Bay</v>
          </cell>
          <cell r="AJ2981" t="str">
            <v>Yerel-Saatlik</v>
          </cell>
          <cell r="AK2981">
            <v>0</v>
          </cell>
          <cell r="AL2981" t="str">
            <v/>
          </cell>
          <cell r="AM2981" t="str">
            <v>201002</v>
          </cell>
          <cell r="AN2981" t="str">
            <v/>
          </cell>
          <cell r="AO2981" t="str">
            <v>T3</v>
          </cell>
          <cell r="AP2981" t="str">
            <v>5150</v>
          </cell>
          <cell r="AQ2981" t="str">
            <v>5175</v>
          </cell>
          <cell r="AR2981" t="str">
            <v/>
          </cell>
          <cell r="AS2981" t="str">
            <v/>
          </cell>
          <cell r="AT2981" t="str">
            <v/>
          </cell>
          <cell r="AU2981" t="str">
            <v/>
          </cell>
          <cell r="AV2981" t="str">
            <v/>
          </cell>
          <cell r="AW2981" t="str">
            <v/>
          </cell>
          <cell r="AX2981" t="str">
            <v>MARTİN ELIAS MPAMA</v>
          </cell>
          <cell r="AY2981" t="str">
            <v/>
          </cell>
          <cell r="AZ2981"/>
          <cell r="BA2981"/>
          <cell r="BB2981" t="str">
            <v/>
          </cell>
          <cell r="BC2981"/>
          <cell r="BD2981" t="str">
            <v/>
          </cell>
          <cell r="BE2981" t="str">
            <v/>
          </cell>
          <cell r="BF2981" t="str">
            <v>0</v>
          </cell>
        </row>
        <row r="2982">
          <cell r="A2982">
            <v>10078065</v>
          </cell>
          <cell r="B2982" t="str">
            <v>RASHIDI MASAFIRI</v>
          </cell>
          <cell r="C2982" t="str">
            <v>RASHIDI</v>
          </cell>
          <cell r="D2982" t="str">
            <v>DÜZ İŞÇİ - DİREKT</v>
          </cell>
          <cell r="E2982" t="str">
            <v>UNSKILLED WORKER - PRODUCTIVE</v>
          </cell>
          <cell r="F2982" t="str">
            <v>50114155</v>
          </cell>
          <cell r="G2982" t="str">
            <v>GWALA GENERAL SUPPLIES</v>
          </cell>
          <cell r="H2982" t="str">
            <v>50114155</v>
          </cell>
          <cell r="I2982" t="str">
            <v>0FFG</v>
          </cell>
          <cell r="J2982" t="str">
            <v>İNŞAAT</v>
          </cell>
          <cell r="K2982" t="str">
            <v>50114297</v>
          </cell>
          <cell r="L2982" t="str">
            <v>TZ</v>
          </cell>
          <cell r="M2982" t="str">
            <v>Tanzanyalı</v>
          </cell>
          <cell r="N2982" t="str">
            <v>0038</v>
          </cell>
          <cell r="O2982" t="str">
            <v>TURA</v>
          </cell>
          <cell r="P2982" t="str">
            <v>8U</v>
          </cell>
          <cell r="Q2982" t="str">
            <v>GWALA GENERAL SUPPLIES</v>
          </cell>
          <cell r="R2982">
            <v>45000</v>
          </cell>
          <cell r="S2982">
            <v>45000</v>
          </cell>
          <cell r="T2982">
            <v>45260</v>
          </cell>
          <cell r="U2982" t="str">
            <v>Belirli S. İş Sözl. sona erm.</v>
          </cell>
          <cell r="V2982" t="str">
            <v>Mavi Yaka Direkt</v>
          </cell>
          <cell r="W2982" t="str">
            <v>LOT 3 (MIT)</v>
          </cell>
          <cell r="X2982" t="str">
            <v/>
          </cell>
          <cell r="Y2982" t="str">
            <v/>
          </cell>
          <cell r="Z2982" t="str">
            <v/>
          </cell>
          <cell r="AA2982" t="str">
            <v>0787 715850</v>
          </cell>
          <cell r="AB2982" t="str">
            <v>İŞÇİ</v>
          </cell>
          <cell r="AC2982" t="str">
            <v>99</v>
          </cell>
          <cell r="AD2982" t="str">
            <v>LOT 3 (MIT)</v>
          </cell>
          <cell r="AE2982" t="str">
            <v>0110</v>
          </cell>
          <cell r="AF2982" t="str">
            <v/>
          </cell>
          <cell r="AG2982" t="str">
            <v>KM 595+000 - 655+000</v>
          </cell>
          <cell r="AH2982">
            <v>33204</v>
          </cell>
          <cell r="AI2982" t="str">
            <v>Bay</v>
          </cell>
          <cell r="AJ2982" t="str">
            <v>Yerel-Saatlik</v>
          </cell>
          <cell r="AK2982">
            <v>0</v>
          </cell>
          <cell r="AL2982" t="str">
            <v/>
          </cell>
          <cell r="AM2982" t="str">
            <v>201002</v>
          </cell>
          <cell r="AN2982" t="str">
            <v/>
          </cell>
          <cell r="AO2982" t="str">
            <v>T3</v>
          </cell>
          <cell r="AP2982" t="str">
            <v>5150</v>
          </cell>
          <cell r="AQ2982" t="str">
            <v>5175</v>
          </cell>
          <cell r="AR2982" t="str">
            <v/>
          </cell>
          <cell r="AS2982" t="str">
            <v/>
          </cell>
          <cell r="AT2982" t="str">
            <v/>
          </cell>
          <cell r="AU2982" t="str">
            <v/>
          </cell>
          <cell r="AV2982" t="str">
            <v/>
          </cell>
          <cell r="AW2982" t="str">
            <v/>
          </cell>
          <cell r="AX2982" t="str">
            <v>RASHIDI MASAFIRI RASHIDI</v>
          </cell>
          <cell r="AY2982" t="str">
            <v/>
          </cell>
          <cell r="AZ2982"/>
          <cell r="BA2982"/>
          <cell r="BB2982" t="str">
            <v/>
          </cell>
          <cell r="BC2982"/>
          <cell r="BD2982" t="str">
            <v/>
          </cell>
          <cell r="BE2982" t="str">
            <v/>
          </cell>
          <cell r="BF2982" t="str">
            <v>0</v>
          </cell>
        </row>
        <row r="2983">
          <cell r="A2983">
            <v>10078066</v>
          </cell>
          <cell r="B2983" t="str">
            <v>ABOUL SWALEHE</v>
          </cell>
          <cell r="C2983" t="str">
            <v>ADANI</v>
          </cell>
          <cell r="D2983" t="str">
            <v>DÜZ İŞÇİ - DİREKT</v>
          </cell>
          <cell r="E2983" t="str">
            <v>UNSKILLED WORKER - PRODUCTIVE</v>
          </cell>
          <cell r="F2983" t="str">
            <v>50114155</v>
          </cell>
          <cell r="G2983" t="str">
            <v>GWALA GENERAL SUPPLIES</v>
          </cell>
          <cell r="H2983" t="str">
            <v>50114155</v>
          </cell>
          <cell r="I2983" t="str">
            <v>0FFG</v>
          </cell>
          <cell r="J2983" t="str">
            <v>İNŞAAT</v>
          </cell>
          <cell r="K2983" t="str">
            <v>50114297</v>
          </cell>
          <cell r="L2983" t="str">
            <v>TZ</v>
          </cell>
          <cell r="M2983" t="str">
            <v>Tanzanyalı</v>
          </cell>
          <cell r="N2983" t="str">
            <v>0038</v>
          </cell>
          <cell r="O2983" t="str">
            <v>TURA</v>
          </cell>
          <cell r="P2983" t="str">
            <v>8U</v>
          </cell>
          <cell r="Q2983" t="str">
            <v>GWALA GENERAL SUPPLIES</v>
          </cell>
          <cell r="R2983">
            <v>45000</v>
          </cell>
          <cell r="S2983">
            <v>45000</v>
          </cell>
          <cell r="T2983">
            <v>45260</v>
          </cell>
          <cell r="U2983" t="str">
            <v>Belirli S. İş Sözl. sona erm.</v>
          </cell>
          <cell r="V2983" t="str">
            <v>Mavi Yaka Direkt</v>
          </cell>
          <cell r="W2983" t="str">
            <v>LOT 3 (MIT)</v>
          </cell>
          <cell r="X2983" t="str">
            <v/>
          </cell>
          <cell r="Y2983" t="str">
            <v/>
          </cell>
          <cell r="Z2983" t="str">
            <v/>
          </cell>
          <cell r="AA2983" t="str">
            <v>0769 505408</v>
          </cell>
          <cell r="AB2983" t="str">
            <v>İŞÇİ</v>
          </cell>
          <cell r="AC2983" t="str">
            <v>99</v>
          </cell>
          <cell r="AD2983" t="str">
            <v>LOT 3 (MIT)</v>
          </cell>
          <cell r="AE2983" t="str">
            <v>0110</v>
          </cell>
          <cell r="AF2983" t="str">
            <v/>
          </cell>
          <cell r="AG2983" t="str">
            <v>KM 595+000 - 655+000</v>
          </cell>
          <cell r="AH2983">
            <v>35612</v>
          </cell>
          <cell r="AI2983" t="str">
            <v>Bay</v>
          </cell>
          <cell r="AJ2983" t="str">
            <v>Yerel-Saatlik</v>
          </cell>
          <cell r="AK2983">
            <v>0</v>
          </cell>
          <cell r="AL2983" t="str">
            <v/>
          </cell>
          <cell r="AM2983" t="str">
            <v>201002</v>
          </cell>
          <cell r="AN2983" t="str">
            <v/>
          </cell>
          <cell r="AO2983" t="str">
            <v>T3</v>
          </cell>
          <cell r="AP2983" t="str">
            <v>5150</v>
          </cell>
          <cell r="AQ2983" t="str">
            <v>5175</v>
          </cell>
          <cell r="AR2983" t="str">
            <v/>
          </cell>
          <cell r="AS2983" t="str">
            <v/>
          </cell>
          <cell r="AT2983" t="str">
            <v/>
          </cell>
          <cell r="AU2983" t="str">
            <v/>
          </cell>
          <cell r="AV2983" t="str">
            <v/>
          </cell>
          <cell r="AW2983" t="str">
            <v/>
          </cell>
          <cell r="AX2983" t="str">
            <v>ABOUL SWALEHE ADANI</v>
          </cell>
          <cell r="AY2983" t="str">
            <v/>
          </cell>
          <cell r="AZ2983"/>
          <cell r="BA2983"/>
          <cell r="BB2983" t="str">
            <v/>
          </cell>
          <cell r="BC2983"/>
          <cell r="BD2983" t="str">
            <v/>
          </cell>
          <cell r="BE2983" t="str">
            <v/>
          </cell>
          <cell r="BF2983" t="str">
            <v>0</v>
          </cell>
        </row>
        <row r="2984">
          <cell r="A2984">
            <v>10078067</v>
          </cell>
          <cell r="B2984" t="str">
            <v>PAUL CHACHA</v>
          </cell>
          <cell r="C2984" t="str">
            <v>LAURENT</v>
          </cell>
          <cell r="D2984" t="str">
            <v>DÜZ İŞÇİ - DİREKT</v>
          </cell>
          <cell r="E2984" t="str">
            <v>UNSKILLED WORKER - PRODUCTIVE</v>
          </cell>
          <cell r="F2984" t="str">
            <v>50114155</v>
          </cell>
          <cell r="G2984" t="str">
            <v>GWALA GENERAL SUPPLIES</v>
          </cell>
          <cell r="H2984" t="str">
            <v>50114155</v>
          </cell>
          <cell r="I2984" t="str">
            <v>0FFG</v>
          </cell>
          <cell r="J2984" t="str">
            <v>İNŞAAT</v>
          </cell>
          <cell r="K2984" t="str">
            <v>50114297</v>
          </cell>
          <cell r="L2984" t="str">
            <v>TZ</v>
          </cell>
          <cell r="M2984" t="str">
            <v>Tanzanyalı</v>
          </cell>
          <cell r="N2984" t="str">
            <v>0038</v>
          </cell>
          <cell r="O2984" t="str">
            <v>TURA</v>
          </cell>
          <cell r="P2984" t="str">
            <v>8U</v>
          </cell>
          <cell r="Q2984" t="str">
            <v>GWALA GENERAL SUPPLIES</v>
          </cell>
          <cell r="R2984">
            <v>45005</v>
          </cell>
          <cell r="S2984">
            <v>45005</v>
          </cell>
          <cell r="T2984">
            <v>45260</v>
          </cell>
          <cell r="U2984" t="str">
            <v>Belirli S. İş Sözl. sona erm.</v>
          </cell>
          <cell r="V2984" t="str">
            <v>Mavi Yaka Direkt</v>
          </cell>
          <cell r="W2984" t="str">
            <v>LOT 3 (MIT)</v>
          </cell>
          <cell r="X2984" t="str">
            <v/>
          </cell>
          <cell r="Y2984" t="str">
            <v/>
          </cell>
          <cell r="Z2984" t="str">
            <v/>
          </cell>
          <cell r="AA2984" t="str">
            <v>0679 387 619</v>
          </cell>
          <cell r="AB2984" t="str">
            <v>İŞÇİ</v>
          </cell>
          <cell r="AC2984" t="str">
            <v>99</v>
          </cell>
          <cell r="AD2984" t="str">
            <v>LOT 3 (MIT)</v>
          </cell>
          <cell r="AE2984" t="str">
            <v>0110</v>
          </cell>
          <cell r="AF2984" t="str">
            <v/>
          </cell>
          <cell r="AG2984" t="str">
            <v>KM 595+000 - 655+000</v>
          </cell>
          <cell r="AH2984">
            <v>36161</v>
          </cell>
          <cell r="AI2984" t="str">
            <v>Bay</v>
          </cell>
          <cell r="AJ2984" t="str">
            <v>Yerel-Saatlik</v>
          </cell>
          <cell r="AK2984">
            <v>0</v>
          </cell>
          <cell r="AL2984" t="str">
            <v/>
          </cell>
          <cell r="AM2984" t="str">
            <v>201002</v>
          </cell>
          <cell r="AN2984" t="str">
            <v/>
          </cell>
          <cell r="AO2984" t="str">
            <v>T3</v>
          </cell>
          <cell r="AP2984" t="str">
            <v>5150</v>
          </cell>
          <cell r="AQ2984" t="str">
            <v>5175</v>
          </cell>
          <cell r="AR2984" t="str">
            <v/>
          </cell>
          <cell r="AS2984" t="str">
            <v/>
          </cell>
          <cell r="AT2984" t="str">
            <v/>
          </cell>
          <cell r="AU2984" t="str">
            <v/>
          </cell>
          <cell r="AV2984" t="str">
            <v/>
          </cell>
          <cell r="AW2984" t="str">
            <v/>
          </cell>
          <cell r="AX2984" t="str">
            <v>PAUL CHACHA LAURENT</v>
          </cell>
          <cell r="AY2984" t="str">
            <v/>
          </cell>
          <cell r="AZ2984"/>
          <cell r="BA2984"/>
          <cell r="BB2984" t="str">
            <v/>
          </cell>
          <cell r="BC2984"/>
          <cell r="BD2984" t="str">
            <v/>
          </cell>
          <cell r="BE2984" t="str">
            <v/>
          </cell>
          <cell r="BF2984" t="str">
            <v>0</v>
          </cell>
        </row>
        <row r="2985">
          <cell r="A2985">
            <v>10078068</v>
          </cell>
          <cell r="B2985" t="str">
            <v>KANDEGE JUMMANNE</v>
          </cell>
          <cell r="C2985" t="str">
            <v>ATHUMANI</v>
          </cell>
          <cell r="D2985" t="str">
            <v>DÜZ İŞÇİ - DİREKT</v>
          </cell>
          <cell r="E2985" t="str">
            <v>UNSKILLED WORKER - PRODUCTIVE</v>
          </cell>
          <cell r="F2985" t="str">
            <v>50114155</v>
          </cell>
          <cell r="G2985" t="str">
            <v>GWALA GENERAL SUPPLIES</v>
          </cell>
          <cell r="H2985" t="str">
            <v>50114155</v>
          </cell>
          <cell r="I2985" t="str">
            <v>0FFG</v>
          </cell>
          <cell r="J2985" t="str">
            <v>İNŞAAT</v>
          </cell>
          <cell r="K2985" t="str">
            <v>50114297</v>
          </cell>
          <cell r="L2985" t="str">
            <v>TZ</v>
          </cell>
          <cell r="M2985" t="str">
            <v>Tanzanyalı</v>
          </cell>
          <cell r="N2985" t="str">
            <v>0038</v>
          </cell>
          <cell r="O2985" t="str">
            <v>TURA</v>
          </cell>
          <cell r="P2985" t="str">
            <v>8U</v>
          </cell>
          <cell r="Q2985" t="str">
            <v>GWALA GENERAL SUPPLIES</v>
          </cell>
          <cell r="R2985">
            <v>45005</v>
          </cell>
          <cell r="S2985">
            <v>45005</v>
          </cell>
          <cell r="T2985">
            <v>45260</v>
          </cell>
          <cell r="U2985" t="str">
            <v>Belirli S. İş Sözl. sona erm.</v>
          </cell>
          <cell r="V2985" t="str">
            <v>Mavi Yaka Direkt</v>
          </cell>
          <cell r="W2985" t="str">
            <v>LOT 3 (MIT)</v>
          </cell>
          <cell r="X2985" t="str">
            <v/>
          </cell>
          <cell r="Y2985" t="str">
            <v/>
          </cell>
          <cell r="Z2985" t="str">
            <v/>
          </cell>
          <cell r="AA2985" t="str">
            <v>0712 961 033</v>
          </cell>
          <cell r="AB2985" t="str">
            <v>İŞÇİ</v>
          </cell>
          <cell r="AC2985" t="str">
            <v>99</v>
          </cell>
          <cell r="AD2985" t="str">
            <v>LOT 3 (MIT)</v>
          </cell>
          <cell r="AE2985" t="str">
            <v>0110</v>
          </cell>
          <cell r="AF2985" t="str">
            <v/>
          </cell>
          <cell r="AG2985" t="str">
            <v>KM 595+000 - 655+000</v>
          </cell>
          <cell r="AH2985">
            <v>29453</v>
          </cell>
          <cell r="AI2985" t="str">
            <v>Bay</v>
          </cell>
          <cell r="AJ2985" t="str">
            <v>Yerel-Saatlik</v>
          </cell>
          <cell r="AK2985">
            <v>0</v>
          </cell>
          <cell r="AL2985" t="str">
            <v/>
          </cell>
          <cell r="AM2985" t="str">
            <v>201002</v>
          </cell>
          <cell r="AN2985" t="str">
            <v/>
          </cell>
          <cell r="AO2985" t="str">
            <v>T3</v>
          </cell>
          <cell r="AP2985" t="str">
            <v>5150</v>
          </cell>
          <cell r="AQ2985" t="str">
            <v>5175</v>
          </cell>
          <cell r="AR2985" t="str">
            <v/>
          </cell>
          <cell r="AS2985" t="str">
            <v/>
          </cell>
          <cell r="AT2985" t="str">
            <v/>
          </cell>
          <cell r="AU2985" t="str">
            <v/>
          </cell>
          <cell r="AV2985" t="str">
            <v/>
          </cell>
          <cell r="AW2985" t="str">
            <v/>
          </cell>
          <cell r="AX2985" t="str">
            <v>KANDEGE JUMMANNE ATHUMANI</v>
          </cell>
          <cell r="AY2985" t="str">
            <v/>
          </cell>
          <cell r="AZ2985"/>
          <cell r="BA2985"/>
          <cell r="BB2985" t="str">
            <v/>
          </cell>
          <cell r="BC2985"/>
          <cell r="BD2985" t="str">
            <v/>
          </cell>
          <cell r="BE2985" t="str">
            <v/>
          </cell>
          <cell r="BF2985" t="str">
            <v>0</v>
          </cell>
        </row>
        <row r="2986">
          <cell r="A2986">
            <v>10078070</v>
          </cell>
          <cell r="B2986" t="str">
            <v>JUMANNE RAMADHANI</v>
          </cell>
          <cell r="C2986" t="str">
            <v>MARWA</v>
          </cell>
          <cell r="D2986" t="str">
            <v>DAMPERLİ KAMYON ŞOFÖRÜ</v>
          </cell>
          <cell r="E2986" t="str">
            <v>DUMPTRUCK DRIVER</v>
          </cell>
          <cell r="F2986" t="str">
            <v>50113205</v>
          </cell>
          <cell r="G2986" t="str">
            <v>KİRALIK (AĞIR VASITA)</v>
          </cell>
          <cell r="H2986" t="str">
            <v>50105758</v>
          </cell>
          <cell r="I2986" t="str">
            <v>099B</v>
          </cell>
          <cell r="J2986" t="str">
            <v>TOPRAK İŞLERİ GENEL</v>
          </cell>
          <cell r="K2986" t="str">
            <v>50113213</v>
          </cell>
          <cell r="L2986" t="str">
            <v>TZ</v>
          </cell>
          <cell r="M2986" t="str">
            <v>Tanzanyalı</v>
          </cell>
          <cell r="N2986" t="str">
            <v>0038</v>
          </cell>
          <cell r="O2986" t="str">
            <v>TURA</v>
          </cell>
          <cell r="P2986" t="str">
            <v>8N</v>
          </cell>
          <cell r="Q2986" t="str">
            <v>KİRALIK MAKİNA &amp; EKİPMAN</v>
          </cell>
          <cell r="R2986">
            <v>45014</v>
          </cell>
          <cell r="S2986">
            <v>45014</v>
          </cell>
          <cell r="T2986">
            <v>45199</v>
          </cell>
          <cell r="U2986" t="str">
            <v>Belirli S. İş Sözl. sona erm.</v>
          </cell>
          <cell r="V2986" t="str">
            <v>Mavi Yaka Direkt</v>
          </cell>
          <cell r="W2986" t="str">
            <v>LOT 3 (MIT)</v>
          </cell>
          <cell r="X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>GÖREVLİ</v>
          </cell>
          <cell r="AC2986" t="str">
            <v>99</v>
          </cell>
          <cell r="AD2986" t="str">
            <v>LOT 3 (MIT)</v>
          </cell>
          <cell r="AE2986" t="str">
            <v>0113</v>
          </cell>
          <cell r="AF2986" t="str">
            <v/>
          </cell>
          <cell r="AG2986" t="str">
            <v>KM 785+000 - 829+305</v>
          </cell>
          <cell r="AH2986">
            <v>34151</v>
          </cell>
          <cell r="AI2986" t="str">
            <v>Bay</v>
          </cell>
          <cell r="AJ2986" t="str">
            <v>Yerel-Saatlik</v>
          </cell>
          <cell r="AK2986">
            <v>0</v>
          </cell>
          <cell r="AL2986" t="str">
            <v/>
          </cell>
          <cell r="AM2986" t="str">
            <v>201002</v>
          </cell>
          <cell r="AN2986" t="str">
            <v/>
          </cell>
          <cell r="AO2986" t="str">
            <v>T3</v>
          </cell>
          <cell r="AP2986" t="str">
            <v>5150</v>
          </cell>
          <cell r="AQ2986" t="str">
            <v>5175</v>
          </cell>
          <cell r="AR2986" t="str">
            <v/>
          </cell>
          <cell r="AS2986" t="str">
            <v/>
          </cell>
          <cell r="AT2986" t="str">
            <v/>
          </cell>
          <cell r="AU2986" t="str">
            <v/>
          </cell>
          <cell r="AV2986" t="str">
            <v/>
          </cell>
          <cell r="AW2986" t="str">
            <v/>
          </cell>
          <cell r="AX2986" t="str">
            <v>JUMANNE RAMADHANI MARWA</v>
          </cell>
          <cell r="AY2986" t="str">
            <v/>
          </cell>
          <cell r="AZ2986"/>
          <cell r="BA2986"/>
          <cell r="BB2986" t="str">
            <v/>
          </cell>
          <cell r="BC2986"/>
          <cell r="BD2986" t="str">
            <v/>
          </cell>
          <cell r="BE2986" t="str">
            <v/>
          </cell>
          <cell r="BF2986" t="str">
            <v>0</v>
          </cell>
        </row>
        <row r="2987">
          <cell r="A2987">
            <v>10078071</v>
          </cell>
          <cell r="B2987" t="str">
            <v>ISMAIL MAGESA</v>
          </cell>
          <cell r="C2987" t="str">
            <v>MAKORI</v>
          </cell>
          <cell r="D2987" t="str">
            <v>MEKANİK TESİSATÇI</v>
          </cell>
          <cell r="E2987" t="str">
            <v>MECHANICAL INSTALLATION WORKER</v>
          </cell>
          <cell r="F2987" t="str">
            <v>50108143</v>
          </cell>
          <cell r="G2987" t="str">
            <v>BRETON COMPANY</v>
          </cell>
          <cell r="H2987" t="str">
            <v>50105770</v>
          </cell>
          <cell r="I2987" t="str">
            <v>0AAG</v>
          </cell>
          <cell r="J2987" t="str">
            <v>MEP MEKANİK</v>
          </cell>
          <cell r="K2987" t="str">
            <v>50112104</v>
          </cell>
          <cell r="L2987" t="str">
            <v>TZ</v>
          </cell>
          <cell r="M2987" t="str">
            <v>Tanzanyalı</v>
          </cell>
          <cell r="N2987" t="str">
            <v>0035</v>
          </cell>
          <cell r="O2987" t="str">
            <v>TABORA</v>
          </cell>
          <cell r="P2987" t="str">
            <v>86</v>
          </cell>
          <cell r="Q2987" t="str">
            <v>BRETON COMPANY</v>
          </cell>
          <cell r="R2987">
            <v>45014</v>
          </cell>
          <cell r="S2987">
            <v>45014</v>
          </cell>
          <cell r="T2987">
            <v>45169</v>
          </cell>
          <cell r="U2987" t="str">
            <v>Belirli S. İş Sözl. sona erm.</v>
          </cell>
          <cell r="V2987" t="str">
            <v>Mavi Yaka Direkt</v>
          </cell>
          <cell r="W2987" t="str">
            <v>LOT 3 (MIT)</v>
          </cell>
          <cell r="X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>USTA</v>
          </cell>
          <cell r="AC2987" t="str">
            <v>99</v>
          </cell>
          <cell r="AD2987" t="str">
            <v>LOT 3 (MIT)</v>
          </cell>
          <cell r="AE2987" t="str">
            <v>0113</v>
          </cell>
          <cell r="AF2987" t="str">
            <v/>
          </cell>
          <cell r="AG2987" t="str">
            <v>KM 785+000 - 829+305</v>
          </cell>
          <cell r="AH2987">
            <v>27634</v>
          </cell>
          <cell r="AI2987" t="str">
            <v>Bay</v>
          </cell>
          <cell r="AJ2987" t="str">
            <v>Yerel-Saatlik</v>
          </cell>
          <cell r="AK2987">
            <v>0</v>
          </cell>
          <cell r="AL2987" t="str">
            <v/>
          </cell>
          <cell r="AM2987" t="str">
            <v>201002</v>
          </cell>
          <cell r="AN2987" t="str">
            <v/>
          </cell>
          <cell r="AO2987" t="str">
            <v>T3</v>
          </cell>
          <cell r="AP2987" t="str">
            <v>5150</v>
          </cell>
          <cell r="AQ2987" t="str">
            <v>5175</v>
          </cell>
          <cell r="AR2987" t="str">
            <v/>
          </cell>
          <cell r="AS2987" t="str">
            <v/>
          </cell>
          <cell r="AT2987" t="str">
            <v/>
          </cell>
          <cell r="AU2987" t="str">
            <v/>
          </cell>
          <cell r="AV2987" t="str">
            <v/>
          </cell>
          <cell r="AW2987" t="str">
            <v/>
          </cell>
          <cell r="AX2987" t="str">
            <v>ISMAIL MAGESA MAKORI</v>
          </cell>
          <cell r="AY2987" t="str">
            <v/>
          </cell>
          <cell r="AZ2987"/>
          <cell r="BA2987"/>
          <cell r="BB2987" t="str">
            <v/>
          </cell>
          <cell r="BC2987"/>
          <cell r="BD2987" t="str">
            <v/>
          </cell>
          <cell r="BE2987" t="str">
            <v/>
          </cell>
          <cell r="BF2987" t="str">
            <v>0</v>
          </cell>
        </row>
        <row r="2988">
          <cell r="A2988">
            <v>10078072</v>
          </cell>
          <cell r="B2988" t="str">
            <v>MUDHIHIRI MWINYIMKUU</v>
          </cell>
          <cell r="C2988" t="str">
            <v>SAIDI</v>
          </cell>
          <cell r="D2988" t="str">
            <v>MEKANİK TESİSATÇI</v>
          </cell>
          <cell r="E2988" t="str">
            <v>MECHANICAL INSTALLATION WORKER</v>
          </cell>
          <cell r="F2988" t="str">
            <v>50108143</v>
          </cell>
          <cell r="G2988" t="str">
            <v>BRETON COMPANY</v>
          </cell>
          <cell r="H2988" t="str">
            <v>50105770</v>
          </cell>
          <cell r="I2988" t="str">
            <v>0AAG</v>
          </cell>
          <cell r="J2988" t="str">
            <v>MEP MEKANİK</v>
          </cell>
          <cell r="K2988" t="str">
            <v>50112104</v>
          </cell>
          <cell r="L2988" t="str">
            <v>TZ</v>
          </cell>
          <cell r="M2988" t="str">
            <v>Tanzanyalı</v>
          </cell>
          <cell r="N2988" t="str">
            <v>0037</v>
          </cell>
          <cell r="O2988" t="str">
            <v>İTİGİ</v>
          </cell>
          <cell r="P2988" t="str">
            <v>86</v>
          </cell>
          <cell r="Q2988" t="str">
            <v>BRETON COMPANY</v>
          </cell>
          <cell r="R2988">
            <v>45014</v>
          </cell>
          <cell r="S2988">
            <v>45014</v>
          </cell>
          <cell r="T2988">
            <v>45108</v>
          </cell>
          <cell r="U2988" t="str">
            <v>Dnm.S.İş Sözl. işçi trf. feshi</v>
          </cell>
          <cell r="V2988" t="str">
            <v>Mavi Yaka Direkt</v>
          </cell>
          <cell r="W2988" t="str">
            <v>LOT 3 (MIT)</v>
          </cell>
          <cell r="X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>USTA</v>
          </cell>
          <cell r="AC2988" t="str">
            <v>99</v>
          </cell>
          <cell r="AD2988" t="str">
            <v>LOT 3 (MIT)</v>
          </cell>
          <cell r="AE2988" t="str">
            <v>0113</v>
          </cell>
          <cell r="AF2988" t="str">
            <v/>
          </cell>
          <cell r="AG2988" t="str">
            <v>KM 785+000 - 829+305</v>
          </cell>
          <cell r="AH2988">
            <v>25994</v>
          </cell>
          <cell r="AI2988" t="str">
            <v>Bay</v>
          </cell>
          <cell r="AJ2988" t="str">
            <v>Yerel-Saatlik</v>
          </cell>
          <cell r="AK2988">
            <v>0</v>
          </cell>
          <cell r="AL2988" t="str">
            <v/>
          </cell>
          <cell r="AM2988" t="str">
            <v>201002</v>
          </cell>
          <cell r="AN2988" t="str">
            <v/>
          </cell>
          <cell r="AO2988" t="str">
            <v>T3</v>
          </cell>
          <cell r="AP2988" t="str">
            <v>5150</v>
          </cell>
          <cell r="AQ2988" t="str">
            <v>5175</v>
          </cell>
          <cell r="AR2988" t="str">
            <v/>
          </cell>
          <cell r="AS2988" t="str">
            <v/>
          </cell>
          <cell r="AT2988" t="str">
            <v/>
          </cell>
          <cell r="AU2988" t="str">
            <v/>
          </cell>
          <cell r="AV2988" t="str">
            <v/>
          </cell>
          <cell r="AW2988" t="str">
            <v/>
          </cell>
          <cell r="AX2988" t="str">
            <v>MUDHIHIRI MWINYIMKUU SAIDI</v>
          </cell>
          <cell r="AY2988" t="str">
            <v/>
          </cell>
          <cell r="AZ2988"/>
          <cell r="BA2988"/>
          <cell r="BB2988" t="str">
            <v/>
          </cell>
          <cell r="BC2988"/>
          <cell r="BD2988" t="str">
            <v/>
          </cell>
          <cell r="BE2988" t="str">
            <v/>
          </cell>
          <cell r="BF2988" t="str">
            <v>0</v>
          </cell>
        </row>
        <row r="2989">
          <cell r="A2989">
            <v>10078073</v>
          </cell>
          <cell r="B2989" t="str">
            <v>MUHAMED MUSHI</v>
          </cell>
          <cell r="C2989" t="str">
            <v>PANDISHA</v>
          </cell>
          <cell r="D2989" t="str">
            <v>MEKANİK TESİSATÇI</v>
          </cell>
          <cell r="E2989" t="str">
            <v>MECHANICAL INSTALLATION WORKER</v>
          </cell>
          <cell r="F2989" t="str">
            <v>50108143</v>
          </cell>
          <cell r="G2989" t="str">
            <v>BRETON COMPANY</v>
          </cell>
          <cell r="H2989" t="str">
            <v>50105770</v>
          </cell>
          <cell r="I2989" t="str">
            <v>0AAG</v>
          </cell>
          <cell r="J2989" t="str">
            <v>MEP MEKANİK</v>
          </cell>
          <cell r="K2989" t="str">
            <v>50112104</v>
          </cell>
          <cell r="L2989" t="str">
            <v>TZ</v>
          </cell>
          <cell r="M2989" t="str">
            <v>Tanzanyalı</v>
          </cell>
          <cell r="N2989" t="str">
            <v>0035</v>
          </cell>
          <cell r="O2989" t="str">
            <v>TABORA</v>
          </cell>
          <cell r="P2989" t="str">
            <v>86</v>
          </cell>
          <cell r="Q2989" t="str">
            <v>BRETON COMPANY</v>
          </cell>
          <cell r="R2989">
            <v>45014</v>
          </cell>
          <cell r="S2989">
            <v>45014</v>
          </cell>
          <cell r="T2989">
            <v>45169</v>
          </cell>
          <cell r="U2989" t="str">
            <v>Belirli S. İş Sözl. sona erm.</v>
          </cell>
          <cell r="V2989" t="str">
            <v>Mavi Yaka Direkt</v>
          </cell>
          <cell r="W2989" t="str">
            <v>LOT 3 (MIT)</v>
          </cell>
          <cell r="X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>USTA</v>
          </cell>
          <cell r="AC2989" t="str">
            <v>99</v>
          </cell>
          <cell r="AD2989" t="str">
            <v>LOT 3 (MIT)</v>
          </cell>
          <cell r="AE2989" t="str">
            <v>0113</v>
          </cell>
          <cell r="AF2989" t="str">
            <v/>
          </cell>
          <cell r="AG2989" t="str">
            <v>KM 785+000 - 829+305</v>
          </cell>
          <cell r="AH2989">
            <v>32522</v>
          </cell>
          <cell r="AI2989" t="str">
            <v>Bay</v>
          </cell>
          <cell r="AJ2989" t="str">
            <v>Yerel-Saatlik</v>
          </cell>
          <cell r="AK2989">
            <v>0</v>
          </cell>
          <cell r="AL2989" t="str">
            <v/>
          </cell>
          <cell r="AM2989" t="str">
            <v>201002</v>
          </cell>
          <cell r="AN2989" t="str">
            <v/>
          </cell>
          <cell r="AO2989" t="str">
            <v>T3</v>
          </cell>
          <cell r="AP2989" t="str">
            <v>5150</v>
          </cell>
          <cell r="AQ2989" t="str">
            <v>5175</v>
          </cell>
          <cell r="AR2989" t="str">
            <v/>
          </cell>
          <cell r="AS2989" t="str">
            <v/>
          </cell>
          <cell r="AT2989" t="str">
            <v/>
          </cell>
          <cell r="AU2989" t="str">
            <v/>
          </cell>
          <cell r="AV2989" t="str">
            <v/>
          </cell>
          <cell r="AW2989" t="str">
            <v/>
          </cell>
          <cell r="AX2989" t="str">
            <v>MUHAMED MUSHI PANDISHA</v>
          </cell>
          <cell r="AY2989" t="str">
            <v/>
          </cell>
          <cell r="AZ2989"/>
          <cell r="BA2989"/>
          <cell r="BB2989" t="str">
            <v/>
          </cell>
          <cell r="BC2989"/>
          <cell r="BD2989" t="str">
            <v/>
          </cell>
          <cell r="BE2989" t="str">
            <v/>
          </cell>
          <cell r="BF2989" t="str">
            <v>0</v>
          </cell>
        </row>
        <row r="2990">
          <cell r="A2990">
            <v>10078074</v>
          </cell>
          <cell r="B2990" t="str">
            <v>YASSIR FABIAN</v>
          </cell>
          <cell r="C2990" t="str">
            <v>OSNEL</v>
          </cell>
          <cell r="D2990" t="str">
            <v>MEKANİK TESİSATÇI</v>
          </cell>
          <cell r="E2990" t="str">
            <v>MECHANICAL INSTALLATION WORKER</v>
          </cell>
          <cell r="F2990" t="str">
            <v>50108143</v>
          </cell>
          <cell r="G2990" t="str">
            <v>BRETON COMPANY</v>
          </cell>
          <cell r="H2990" t="str">
            <v>50105770</v>
          </cell>
          <cell r="I2990" t="str">
            <v>0AAG</v>
          </cell>
          <cell r="J2990" t="str">
            <v>MEP MEKANİK</v>
          </cell>
          <cell r="K2990" t="str">
            <v>50112104</v>
          </cell>
          <cell r="L2990" t="str">
            <v>TZ</v>
          </cell>
          <cell r="M2990" t="str">
            <v>Tanzanyalı</v>
          </cell>
          <cell r="N2990" t="str">
            <v>0037</v>
          </cell>
          <cell r="O2990" t="str">
            <v>İTİGİ</v>
          </cell>
          <cell r="P2990" t="str">
            <v>86</v>
          </cell>
          <cell r="Q2990" t="str">
            <v>BRETON COMPANY</v>
          </cell>
          <cell r="R2990">
            <v>45014</v>
          </cell>
          <cell r="S2990">
            <v>45014</v>
          </cell>
          <cell r="T2990">
            <v>45108</v>
          </cell>
          <cell r="U2990" t="str">
            <v>Bsz.S.İşSz.İşçiTrf.fsh(istifa)</v>
          </cell>
          <cell r="V2990" t="str">
            <v>Mavi Yaka Direkt</v>
          </cell>
          <cell r="W2990" t="str">
            <v>LOT 3 (MIT)</v>
          </cell>
          <cell r="X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>USTA</v>
          </cell>
          <cell r="AC2990" t="str">
            <v>99</v>
          </cell>
          <cell r="AD2990" t="str">
            <v>LOT 3 (MIT)</v>
          </cell>
          <cell r="AE2990" t="str">
            <v>0113</v>
          </cell>
          <cell r="AF2990" t="str">
            <v/>
          </cell>
          <cell r="AG2990" t="str">
            <v>KM 785+000 - 829+305</v>
          </cell>
          <cell r="AH2990">
            <v>36690</v>
          </cell>
          <cell r="AI2990" t="str">
            <v>Bay</v>
          </cell>
          <cell r="AJ2990" t="str">
            <v>Yerel-Saatlik</v>
          </cell>
          <cell r="AK2990">
            <v>0</v>
          </cell>
          <cell r="AL2990" t="str">
            <v/>
          </cell>
          <cell r="AM2990" t="str">
            <v>201002</v>
          </cell>
          <cell r="AN2990" t="str">
            <v/>
          </cell>
          <cell r="AO2990" t="str">
            <v>T3</v>
          </cell>
          <cell r="AP2990" t="str">
            <v>5150</v>
          </cell>
          <cell r="AQ2990" t="str">
            <v>5175</v>
          </cell>
          <cell r="AR2990" t="str">
            <v/>
          </cell>
          <cell r="AS2990" t="str">
            <v/>
          </cell>
          <cell r="AT2990" t="str">
            <v/>
          </cell>
          <cell r="AU2990" t="str">
            <v/>
          </cell>
          <cell r="AV2990" t="str">
            <v/>
          </cell>
          <cell r="AW2990" t="str">
            <v/>
          </cell>
          <cell r="AX2990" t="str">
            <v>YASSIR FABIAN OSNEL</v>
          </cell>
          <cell r="AY2990" t="str">
            <v/>
          </cell>
          <cell r="AZ2990"/>
          <cell r="BA2990"/>
          <cell r="BB2990" t="str">
            <v/>
          </cell>
          <cell r="BC2990"/>
          <cell r="BD2990" t="str">
            <v/>
          </cell>
          <cell r="BE2990" t="str">
            <v/>
          </cell>
          <cell r="BF2990" t="str">
            <v>0</v>
          </cell>
        </row>
        <row r="2991">
          <cell r="A2991">
            <v>10078094</v>
          </cell>
          <cell r="B2991" t="str">
            <v>MARIAM FIKIRA</v>
          </cell>
          <cell r="C2991" t="str">
            <v>ALLY</v>
          </cell>
          <cell r="D2991" t="str">
            <v>BAYRAKÇI</v>
          </cell>
          <cell r="E2991" t="str">
            <v>FLAGMAN</v>
          </cell>
          <cell r="F2991" t="str">
            <v>50106670</v>
          </cell>
          <cell r="G2991" t="str">
            <v>KITUMBO SECURITY</v>
          </cell>
          <cell r="H2991" t="str">
            <v>50105460</v>
          </cell>
          <cell r="I2991" t="str">
            <v>088K</v>
          </cell>
          <cell r="J2991" t="str">
            <v>İŞ GÜVENLİĞİ</v>
          </cell>
          <cell r="K2991" t="str">
            <v>50114338</v>
          </cell>
          <cell r="L2991" t="str">
            <v>TZ</v>
          </cell>
          <cell r="M2991" t="str">
            <v>Tanzanyalı</v>
          </cell>
          <cell r="N2991" t="str">
            <v>0035</v>
          </cell>
          <cell r="O2991" t="str">
            <v>TABORA</v>
          </cell>
          <cell r="P2991" t="str">
            <v>7L</v>
          </cell>
          <cell r="Q2991" t="str">
            <v>KITIMBO SECURITY</v>
          </cell>
          <cell r="R2991">
            <v>45015</v>
          </cell>
          <cell r="S2991">
            <v>45015</v>
          </cell>
          <cell r="T2991"/>
          <cell r="U2991" t="str">
            <v/>
          </cell>
          <cell r="V2991" t="str">
            <v>Mavi Yaka Endirekt</v>
          </cell>
          <cell r="W2991" t="str">
            <v>LOT 3 (MIT)</v>
          </cell>
          <cell r="X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>İŞÇİ</v>
          </cell>
          <cell r="AC2991" t="str">
            <v>99</v>
          </cell>
          <cell r="AD2991" t="str">
            <v>LOT 3 (MIT)</v>
          </cell>
          <cell r="AE2991" t="str">
            <v>0113</v>
          </cell>
          <cell r="AF2991" t="str">
            <v/>
          </cell>
          <cell r="AG2991" t="str">
            <v>KM 785+000 - 829+305</v>
          </cell>
          <cell r="AH2991">
            <v>35169</v>
          </cell>
          <cell r="AI2991" t="str">
            <v>Bay</v>
          </cell>
          <cell r="AJ2991" t="str">
            <v>Yerel-Saatlik</v>
          </cell>
          <cell r="AK2991">
            <v>0</v>
          </cell>
          <cell r="AL2991" t="str">
            <v/>
          </cell>
          <cell r="AM2991" t="str">
            <v>306005</v>
          </cell>
          <cell r="AN2991" t="str">
            <v/>
          </cell>
          <cell r="AO2991" t="str">
            <v>T3</v>
          </cell>
          <cell r="AP2991" t="str">
            <v>5150</v>
          </cell>
          <cell r="AQ2991" t="str">
            <v>5175</v>
          </cell>
          <cell r="AR2991" t="str">
            <v/>
          </cell>
          <cell r="AS2991" t="str">
            <v/>
          </cell>
          <cell r="AT2991" t="str">
            <v/>
          </cell>
          <cell r="AU2991" t="str">
            <v/>
          </cell>
          <cell r="AV2991" t="str">
            <v/>
          </cell>
          <cell r="AW2991" t="str">
            <v/>
          </cell>
          <cell r="AX2991" t="str">
            <v>MARIAM FIKIRA ALLY</v>
          </cell>
          <cell r="AY2991" t="str">
            <v/>
          </cell>
          <cell r="AZ2991"/>
          <cell r="BA2991"/>
          <cell r="BB2991" t="str">
            <v/>
          </cell>
          <cell r="BC2991"/>
          <cell r="BD2991" t="str">
            <v/>
          </cell>
          <cell r="BE2991" t="str">
            <v/>
          </cell>
          <cell r="BF2991" t="str">
            <v>0</v>
          </cell>
        </row>
        <row r="2992">
          <cell r="A2992">
            <v>10078518</v>
          </cell>
          <cell r="B2992" t="str">
            <v>KATTYS TUMAINI</v>
          </cell>
          <cell r="C2992" t="str">
            <v>WALWA</v>
          </cell>
          <cell r="D2992" t="str">
            <v>SERAMİKÇİ EKİPBAŞI</v>
          </cell>
          <cell r="E2992" t="str">
            <v>CERAMIC LAYER CHARGEHAND</v>
          </cell>
          <cell r="F2992" t="str">
            <v>50107642</v>
          </cell>
          <cell r="G2992" t="str">
            <v>PETRA PROTEK</v>
          </cell>
          <cell r="H2992" t="str">
            <v>50107642</v>
          </cell>
          <cell r="I2992" t="str">
            <v>0BBQ</v>
          </cell>
          <cell r="J2992" t="str">
            <v>İNŞAAT GRUBU</v>
          </cell>
          <cell r="K2992" t="str">
            <v>50114260</v>
          </cell>
          <cell r="L2992" t="str">
            <v>TZ</v>
          </cell>
          <cell r="M2992" t="str">
            <v>Tanzanyalı</v>
          </cell>
          <cell r="N2992" t="str">
            <v>0035</v>
          </cell>
          <cell r="O2992" t="str">
            <v>TABORA</v>
          </cell>
          <cell r="P2992" t="str">
            <v>7B</v>
          </cell>
          <cell r="Q2992" t="str">
            <v>PETRA PROTEK</v>
          </cell>
          <cell r="R2992">
            <v>45048</v>
          </cell>
          <cell r="S2992">
            <v>45048</v>
          </cell>
          <cell r="T2992">
            <v>45157</v>
          </cell>
          <cell r="U2992" t="str">
            <v>Diğer nedenler</v>
          </cell>
          <cell r="V2992" t="str">
            <v>Mavi Yaka Direkt</v>
          </cell>
          <cell r="W2992" t="str">
            <v>LOT 3 (MIT)</v>
          </cell>
          <cell r="X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>EKİPBAŞI</v>
          </cell>
          <cell r="AC2992" t="str">
            <v>99</v>
          </cell>
          <cell r="AD2992" t="str">
            <v>LOT 3 (MIT)</v>
          </cell>
          <cell r="AE2992" t="str">
            <v>0113</v>
          </cell>
          <cell r="AF2992" t="str">
            <v/>
          </cell>
          <cell r="AG2992" t="str">
            <v>KM 785+000 - 829+305</v>
          </cell>
          <cell r="AH2992">
            <v>32288</v>
          </cell>
          <cell r="AI2992" t="str">
            <v>Bay</v>
          </cell>
          <cell r="AJ2992" t="str">
            <v>Yerel-Saatlik</v>
          </cell>
          <cell r="AK2992">
            <v>0</v>
          </cell>
          <cell r="AL2992" t="str">
            <v/>
          </cell>
          <cell r="AM2992" t="str">
            <v>201002</v>
          </cell>
          <cell r="AN2992" t="str">
            <v/>
          </cell>
          <cell r="AO2992" t="str">
            <v>T3</v>
          </cell>
          <cell r="AP2992" t="str">
            <v>5150</v>
          </cell>
          <cell r="AQ2992" t="str">
            <v>5175</v>
          </cell>
          <cell r="AR2992" t="str">
            <v/>
          </cell>
          <cell r="AS2992" t="str">
            <v/>
          </cell>
          <cell r="AT2992" t="str">
            <v/>
          </cell>
          <cell r="AU2992" t="str">
            <v/>
          </cell>
          <cell r="AV2992" t="str">
            <v/>
          </cell>
          <cell r="AW2992" t="str">
            <v/>
          </cell>
          <cell r="AX2992" t="str">
            <v>KATTYS TUMAINI WALWA</v>
          </cell>
          <cell r="AY2992" t="str">
            <v/>
          </cell>
          <cell r="AZ2992"/>
          <cell r="BA2992"/>
          <cell r="BB2992" t="str">
            <v/>
          </cell>
          <cell r="BC2992"/>
          <cell r="BD2992" t="str">
            <v/>
          </cell>
          <cell r="BE2992" t="str">
            <v/>
          </cell>
          <cell r="BF2992" t="str">
            <v>0</v>
          </cell>
        </row>
        <row r="2993">
          <cell r="A2993">
            <v>10078095</v>
          </cell>
          <cell r="B2993" t="str">
            <v>OMARY MLINDWA</v>
          </cell>
          <cell r="C2993" t="str">
            <v>HABIBU</v>
          </cell>
          <cell r="D2993" t="str">
            <v>BAYRAKÇI</v>
          </cell>
          <cell r="E2993" t="str">
            <v>FLAGMAN</v>
          </cell>
          <cell r="F2993" t="str">
            <v>50106670</v>
          </cell>
          <cell r="G2993" t="str">
            <v>KITUMBO SECURITY</v>
          </cell>
          <cell r="H2993" t="str">
            <v>50105460</v>
          </cell>
          <cell r="I2993" t="str">
            <v>088K</v>
          </cell>
          <cell r="J2993" t="str">
            <v>İŞ GÜVENLİĞİ</v>
          </cell>
          <cell r="K2993" t="str">
            <v>50114338</v>
          </cell>
          <cell r="L2993" t="str">
            <v>TZ</v>
          </cell>
          <cell r="M2993" t="str">
            <v>Tanzanyalı</v>
          </cell>
          <cell r="N2993" t="str">
            <v>0035</v>
          </cell>
          <cell r="O2993" t="str">
            <v>TABORA</v>
          </cell>
          <cell r="P2993" t="str">
            <v>7L</v>
          </cell>
          <cell r="Q2993" t="str">
            <v>KITIMBO SECURITY</v>
          </cell>
          <cell r="R2993">
            <v>45015</v>
          </cell>
          <cell r="S2993">
            <v>45015</v>
          </cell>
          <cell r="T2993">
            <v>45242</v>
          </cell>
          <cell r="U2993" t="str">
            <v>Belirli S. İş Sözl. sona erm.</v>
          </cell>
          <cell r="V2993" t="str">
            <v>Mavi Yaka Endirekt</v>
          </cell>
          <cell r="W2993" t="str">
            <v>LOT 3 (MIT)</v>
          </cell>
          <cell r="X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>İŞÇİ</v>
          </cell>
          <cell r="AC2993" t="str">
            <v>99</v>
          </cell>
          <cell r="AD2993" t="str">
            <v>LOT 3 (MIT)</v>
          </cell>
          <cell r="AE2993" t="str">
            <v>0113</v>
          </cell>
          <cell r="AF2993" t="str">
            <v/>
          </cell>
          <cell r="AG2993" t="str">
            <v>KM 785+000 - 829+305</v>
          </cell>
          <cell r="AH2993">
            <v>30487</v>
          </cell>
          <cell r="AI2993" t="str">
            <v>Bay</v>
          </cell>
          <cell r="AJ2993" t="str">
            <v>Yerel-Saatlik</v>
          </cell>
          <cell r="AK2993">
            <v>0</v>
          </cell>
          <cell r="AL2993" t="str">
            <v/>
          </cell>
          <cell r="AM2993" t="str">
            <v>306005</v>
          </cell>
          <cell r="AN2993" t="str">
            <v/>
          </cell>
          <cell r="AO2993" t="str">
            <v>T3</v>
          </cell>
          <cell r="AP2993" t="str">
            <v>5150</v>
          </cell>
          <cell r="AQ2993" t="str">
            <v>5175</v>
          </cell>
          <cell r="AR2993" t="str">
            <v/>
          </cell>
          <cell r="AS2993" t="str">
            <v/>
          </cell>
          <cell r="AT2993" t="str">
            <v/>
          </cell>
          <cell r="AU2993" t="str">
            <v/>
          </cell>
          <cell r="AV2993" t="str">
            <v/>
          </cell>
          <cell r="AW2993" t="str">
            <v/>
          </cell>
          <cell r="AX2993" t="str">
            <v>OMARY MLINDWA HABIBU</v>
          </cell>
          <cell r="AY2993" t="str">
            <v/>
          </cell>
          <cell r="AZ2993"/>
          <cell r="BA2993"/>
          <cell r="BB2993" t="str">
            <v/>
          </cell>
          <cell r="BC2993"/>
          <cell r="BD2993" t="str">
            <v/>
          </cell>
          <cell r="BE2993" t="str">
            <v/>
          </cell>
          <cell r="BF2993" t="str">
            <v>0</v>
          </cell>
        </row>
        <row r="2994">
          <cell r="A2994">
            <v>10078097</v>
          </cell>
          <cell r="B2994" t="str">
            <v>ZAMOYONI MOHAMED</v>
          </cell>
          <cell r="C2994" t="str">
            <v>MLAWA</v>
          </cell>
          <cell r="D2994" t="str">
            <v>BAYRAKÇI</v>
          </cell>
          <cell r="E2994" t="str">
            <v>FLAGMAN</v>
          </cell>
          <cell r="F2994" t="str">
            <v>50106670</v>
          </cell>
          <cell r="G2994" t="str">
            <v>KITUMBO SECURITY</v>
          </cell>
          <cell r="H2994" t="str">
            <v>50105460</v>
          </cell>
          <cell r="I2994" t="str">
            <v>088K</v>
          </cell>
          <cell r="J2994" t="str">
            <v>İŞ GÜVENLİĞİ</v>
          </cell>
          <cell r="K2994" t="str">
            <v>50114338</v>
          </cell>
          <cell r="L2994" t="str">
            <v>TZ</v>
          </cell>
          <cell r="M2994" t="str">
            <v>Tanzanyalı</v>
          </cell>
          <cell r="N2994" t="str">
            <v>0035</v>
          </cell>
          <cell r="O2994" t="str">
            <v>TABORA</v>
          </cell>
          <cell r="P2994" t="str">
            <v>7L</v>
          </cell>
          <cell r="Q2994" t="str">
            <v>KITIMBO SECURITY</v>
          </cell>
          <cell r="R2994">
            <v>45015</v>
          </cell>
          <cell r="S2994">
            <v>45015</v>
          </cell>
          <cell r="T2994"/>
          <cell r="U2994" t="str">
            <v/>
          </cell>
          <cell r="V2994" t="str">
            <v>Mavi Yaka Endirekt</v>
          </cell>
          <cell r="W2994" t="str">
            <v>LOT 3 (MIT)</v>
          </cell>
          <cell r="X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>İŞÇİ</v>
          </cell>
          <cell r="AC2994" t="str">
            <v>99</v>
          </cell>
          <cell r="AD2994" t="str">
            <v>LOT 3 (MIT)</v>
          </cell>
          <cell r="AE2994" t="str">
            <v>0113</v>
          </cell>
          <cell r="AF2994" t="str">
            <v/>
          </cell>
          <cell r="AG2994" t="str">
            <v>KM 785+000 - 829+305</v>
          </cell>
          <cell r="AH2994">
            <v>32207</v>
          </cell>
          <cell r="AI2994" t="str">
            <v>Bayan</v>
          </cell>
          <cell r="AJ2994" t="str">
            <v>Yerel-Saatlik</v>
          </cell>
          <cell r="AK2994">
            <v>0</v>
          </cell>
          <cell r="AL2994" t="str">
            <v/>
          </cell>
          <cell r="AM2994" t="str">
            <v>306005</v>
          </cell>
          <cell r="AN2994" t="str">
            <v/>
          </cell>
          <cell r="AO2994" t="str">
            <v>T3</v>
          </cell>
          <cell r="AP2994" t="str">
            <v>5150</v>
          </cell>
          <cell r="AQ2994" t="str">
            <v>5175</v>
          </cell>
          <cell r="AR2994" t="str">
            <v/>
          </cell>
          <cell r="AS2994" t="str">
            <v/>
          </cell>
          <cell r="AT2994" t="str">
            <v/>
          </cell>
          <cell r="AU2994" t="str">
            <v/>
          </cell>
          <cell r="AV2994" t="str">
            <v/>
          </cell>
          <cell r="AW2994" t="str">
            <v/>
          </cell>
          <cell r="AX2994" t="str">
            <v>ZAMOYONI MOHAMED MLAWA</v>
          </cell>
          <cell r="AY2994" t="str">
            <v/>
          </cell>
          <cell r="AZ2994"/>
          <cell r="BA2994"/>
          <cell r="BB2994" t="str">
            <v/>
          </cell>
          <cell r="BC2994"/>
          <cell r="BD2994" t="str">
            <v/>
          </cell>
          <cell r="BE2994" t="str">
            <v/>
          </cell>
          <cell r="BF2994" t="str">
            <v>0</v>
          </cell>
        </row>
        <row r="2995">
          <cell r="A2995">
            <v>10078136</v>
          </cell>
          <cell r="B2995" t="str">
            <v>JUMA RAMADHAN</v>
          </cell>
          <cell r="C2995" t="str">
            <v>SAKARANI</v>
          </cell>
          <cell r="D2995" t="str">
            <v>DUVARCI</v>
          </cell>
          <cell r="E2995" t="str">
            <v>MASON</v>
          </cell>
          <cell r="F2995" t="str">
            <v>50107642</v>
          </cell>
          <cell r="G2995" t="str">
            <v>PETRA PROTEK</v>
          </cell>
          <cell r="H2995" t="str">
            <v>50107642</v>
          </cell>
          <cell r="I2995" t="str">
            <v>0BBQ</v>
          </cell>
          <cell r="J2995" t="str">
            <v>İNŞAAT GRUBU</v>
          </cell>
          <cell r="K2995" t="str">
            <v>50107815</v>
          </cell>
          <cell r="L2995" t="str">
            <v>TZ</v>
          </cell>
          <cell r="M2995" t="str">
            <v>Tanzanyalı</v>
          </cell>
          <cell r="N2995" t="str">
            <v>0035</v>
          </cell>
          <cell r="O2995" t="str">
            <v>TABORA</v>
          </cell>
          <cell r="P2995" t="str">
            <v>7B</v>
          </cell>
          <cell r="Q2995" t="str">
            <v>PETRA PROTEK</v>
          </cell>
          <cell r="R2995">
            <v>45017</v>
          </cell>
          <cell r="S2995">
            <v>45017</v>
          </cell>
          <cell r="T2995">
            <v>45047</v>
          </cell>
          <cell r="U2995" t="str">
            <v>Diğer nedenler</v>
          </cell>
          <cell r="V2995" t="str">
            <v>Mavi Yaka Direkt</v>
          </cell>
          <cell r="W2995" t="str">
            <v>LOT 3 (MIT)</v>
          </cell>
          <cell r="X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>USTA</v>
          </cell>
          <cell r="AC2995" t="str">
            <v>99</v>
          </cell>
          <cell r="AD2995" t="str">
            <v>LOT 3 (MIT)</v>
          </cell>
          <cell r="AE2995" t="str">
            <v>0113</v>
          </cell>
          <cell r="AF2995" t="str">
            <v/>
          </cell>
          <cell r="AG2995" t="str">
            <v>KM 785+000 - 829+305</v>
          </cell>
          <cell r="AH2995">
            <v>33466</v>
          </cell>
          <cell r="AI2995" t="str">
            <v>Bay</v>
          </cell>
          <cell r="AJ2995" t="str">
            <v>Yerel-Saatlik</v>
          </cell>
          <cell r="AK2995">
            <v>0</v>
          </cell>
          <cell r="AL2995" t="str">
            <v/>
          </cell>
          <cell r="AM2995" t="str">
            <v>201002</v>
          </cell>
          <cell r="AN2995" t="str">
            <v/>
          </cell>
          <cell r="AO2995" t="str">
            <v>T3</v>
          </cell>
          <cell r="AP2995" t="str">
            <v>5150</v>
          </cell>
          <cell r="AQ2995" t="str">
            <v>5175</v>
          </cell>
          <cell r="AR2995" t="str">
            <v/>
          </cell>
          <cell r="AS2995" t="str">
            <v/>
          </cell>
          <cell r="AT2995" t="str">
            <v/>
          </cell>
          <cell r="AU2995" t="str">
            <v/>
          </cell>
          <cell r="AV2995" t="str">
            <v/>
          </cell>
          <cell r="AW2995" t="str">
            <v/>
          </cell>
          <cell r="AX2995" t="str">
            <v>JUMA RAMADHAN SAKARANI</v>
          </cell>
          <cell r="AY2995" t="str">
            <v/>
          </cell>
          <cell r="AZ2995"/>
          <cell r="BA2995"/>
          <cell r="BB2995" t="str">
            <v/>
          </cell>
          <cell r="BC2995"/>
          <cell r="BD2995" t="str">
            <v/>
          </cell>
          <cell r="BE2995" t="str">
            <v/>
          </cell>
          <cell r="BF2995" t="str">
            <v>0</v>
          </cell>
        </row>
        <row r="2996">
          <cell r="A2996">
            <v>10078139</v>
          </cell>
          <cell r="B2996" t="str">
            <v>MAYOMBO</v>
          </cell>
          <cell r="C2996" t="str">
            <v>BONİPHACE HENRY</v>
          </cell>
          <cell r="D2996" t="str">
            <v>FORKLİFT OPERATÖRÜ</v>
          </cell>
          <cell r="E2996" t="str">
            <v>FORKLIFT OPERATOR</v>
          </cell>
          <cell r="F2996" t="str">
            <v>50112682</v>
          </cell>
          <cell r="G2996" t="str">
            <v>YAPIRAY</v>
          </cell>
          <cell r="H2996" t="str">
            <v>50112682</v>
          </cell>
          <cell r="I2996" t="str">
            <v>0FF6</v>
          </cell>
          <cell r="J2996" t="str">
            <v>ÜRETİM ATÖLYE</v>
          </cell>
          <cell r="K2996" t="str">
            <v>50114398</v>
          </cell>
          <cell r="L2996" t="str">
            <v>TZ</v>
          </cell>
          <cell r="M2996" t="str">
            <v>Tanzanyalı</v>
          </cell>
          <cell r="N2996" t="str">
            <v>0035</v>
          </cell>
          <cell r="O2996" t="str">
            <v>TABORA</v>
          </cell>
          <cell r="P2996" t="str">
            <v>6I</v>
          </cell>
          <cell r="Q2996" t="str">
            <v>YAPIRAY DEMİRYOLU</v>
          </cell>
          <cell r="R2996">
            <v>45017</v>
          </cell>
          <cell r="S2996">
            <v>45017</v>
          </cell>
          <cell r="T2996">
            <v>45184</v>
          </cell>
          <cell r="U2996" t="str">
            <v>İşin sona ermesi</v>
          </cell>
          <cell r="V2996" t="str">
            <v>Mavi Yaka Endirekt</v>
          </cell>
          <cell r="W2996" t="str">
            <v>LOT 3 (MIT)</v>
          </cell>
          <cell r="X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>OPERATÖR</v>
          </cell>
          <cell r="AC2996" t="str">
            <v>99</v>
          </cell>
          <cell r="AD2996" t="str">
            <v>LOT 3 (MIT)</v>
          </cell>
          <cell r="AE2996" t="str">
            <v>0113</v>
          </cell>
          <cell r="AF2996" t="str">
            <v/>
          </cell>
          <cell r="AG2996" t="str">
            <v>KM 785+000 - 829+305</v>
          </cell>
          <cell r="AH2996">
            <v>36393</v>
          </cell>
          <cell r="AI2996" t="str">
            <v>Bay</v>
          </cell>
          <cell r="AJ2996" t="str">
            <v>Yerel-Saatlik</v>
          </cell>
          <cell r="AK2996">
            <v>0</v>
          </cell>
          <cell r="AL2996" t="str">
            <v/>
          </cell>
          <cell r="AM2996" t="str">
            <v>109002</v>
          </cell>
          <cell r="AN2996" t="str">
            <v/>
          </cell>
          <cell r="AO2996" t="str">
            <v>T3</v>
          </cell>
          <cell r="AP2996" t="str">
            <v>5150</v>
          </cell>
          <cell r="AQ2996" t="str">
            <v>5170</v>
          </cell>
          <cell r="AR2996" t="str">
            <v/>
          </cell>
          <cell r="AS2996" t="str">
            <v/>
          </cell>
          <cell r="AT2996" t="str">
            <v/>
          </cell>
          <cell r="AU2996" t="str">
            <v/>
          </cell>
          <cell r="AV2996" t="str">
            <v/>
          </cell>
          <cell r="AW2996" t="str">
            <v/>
          </cell>
          <cell r="AX2996" t="str">
            <v>MAYOMBO BONİPHACE HENRY</v>
          </cell>
          <cell r="AY2996" t="str">
            <v/>
          </cell>
          <cell r="AZ2996"/>
          <cell r="BA2996"/>
          <cell r="BB2996" t="str">
            <v/>
          </cell>
          <cell r="BC2996"/>
          <cell r="BD2996" t="str">
            <v/>
          </cell>
          <cell r="BE2996" t="str">
            <v/>
          </cell>
          <cell r="BF2996" t="str">
            <v>0</v>
          </cell>
        </row>
        <row r="2997">
          <cell r="A2997">
            <v>10078146</v>
          </cell>
          <cell r="B2997" t="str">
            <v>OMARY JUMA</v>
          </cell>
          <cell r="C2997" t="str">
            <v>MWASEMBO</v>
          </cell>
          <cell r="D2997" t="str">
            <v>OTOBÜS ŞOFÖRÜ</v>
          </cell>
          <cell r="E2997" t="str">
            <v>BUS DRIVER</v>
          </cell>
          <cell r="F2997" t="str">
            <v>50113207</v>
          </cell>
          <cell r="G2997" t="str">
            <v>KİRALIK (SERVİS ARAÇLARI)</v>
          </cell>
          <cell r="H2997" t="str">
            <v>50105513</v>
          </cell>
          <cell r="I2997" t="str">
            <v>088F</v>
          </cell>
          <cell r="J2997" t="str">
            <v>İDARİ İŞLER</v>
          </cell>
          <cell r="K2997" t="str">
            <v>50113216</v>
          </cell>
          <cell r="L2997" t="str">
            <v>TZ</v>
          </cell>
          <cell r="M2997" t="str">
            <v>Tanzanyalı</v>
          </cell>
          <cell r="N2997" t="str">
            <v>0035</v>
          </cell>
          <cell r="O2997" t="str">
            <v>TABORA</v>
          </cell>
          <cell r="P2997" t="str">
            <v>8N</v>
          </cell>
          <cell r="Q2997" t="str">
            <v>KİRALIK MAKİNA &amp; EKİPMAN</v>
          </cell>
          <cell r="R2997">
            <v>45017</v>
          </cell>
          <cell r="S2997">
            <v>45017</v>
          </cell>
          <cell r="T2997"/>
          <cell r="U2997" t="str">
            <v/>
          </cell>
          <cell r="V2997" t="str">
            <v>Mavi Yaka Endirekt</v>
          </cell>
          <cell r="W2997" t="str">
            <v>LOT 3 (MIT)</v>
          </cell>
          <cell r="X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>GÖREVLİ</v>
          </cell>
          <cell r="AC2997" t="str">
            <v>99</v>
          </cell>
          <cell r="AD2997" t="str">
            <v>LOT 3 (MIT)</v>
          </cell>
          <cell r="AE2997" t="str">
            <v>0113</v>
          </cell>
          <cell r="AF2997" t="str">
            <v/>
          </cell>
          <cell r="AG2997" t="str">
            <v>KM 785+000 - 829+305</v>
          </cell>
          <cell r="AH2997">
            <v>31253</v>
          </cell>
          <cell r="AI2997" t="str">
            <v>Bay</v>
          </cell>
          <cell r="AJ2997" t="str">
            <v>Yerel-Saatlik</v>
          </cell>
          <cell r="AK2997">
            <v>0</v>
          </cell>
          <cell r="AL2997" t="str">
            <v/>
          </cell>
          <cell r="AM2997" t="str">
            <v>306002</v>
          </cell>
          <cell r="AN2997" t="str">
            <v/>
          </cell>
          <cell r="AO2997" t="str">
            <v>T3</v>
          </cell>
          <cell r="AP2997" t="str">
            <v>5150</v>
          </cell>
          <cell r="AQ2997" t="str">
            <v>5175</v>
          </cell>
          <cell r="AR2997" t="str">
            <v/>
          </cell>
          <cell r="AS2997" t="str">
            <v/>
          </cell>
          <cell r="AT2997" t="str">
            <v/>
          </cell>
          <cell r="AU2997" t="str">
            <v/>
          </cell>
          <cell r="AV2997" t="str">
            <v/>
          </cell>
          <cell r="AW2997" t="str">
            <v/>
          </cell>
          <cell r="AX2997" t="str">
            <v>OMARY JUMA MWASEMBO</v>
          </cell>
          <cell r="AY2997" t="str">
            <v/>
          </cell>
          <cell r="AZ2997"/>
          <cell r="BA2997"/>
          <cell r="BB2997" t="str">
            <v/>
          </cell>
          <cell r="BC2997"/>
          <cell r="BD2997" t="str">
            <v/>
          </cell>
          <cell r="BE2997" t="str">
            <v/>
          </cell>
          <cell r="BF2997" t="str">
            <v>0</v>
          </cell>
        </row>
        <row r="2998">
          <cell r="A2998">
            <v>10078517</v>
          </cell>
          <cell r="B2998" t="str">
            <v>FRANCIS BONAVENTURA</v>
          </cell>
          <cell r="C2998" t="str">
            <v>SERERIA</v>
          </cell>
          <cell r="D2998" t="str">
            <v>GÜVENLİK GÖREVLİSİ</v>
          </cell>
          <cell r="E2998" t="str">
            <v>SECURITY</v>
          </cell>
          <cell r="F2998" t="str">
            <v>50106670</v>
          </cell>
          <cell r="G2998" t="str">
            <v>KITUMBO SECURITY</v>
          </cell>
          <cell r="H2998" t="str">
            <v>50106670</v>
          </cell>
          <cell r="I2998" t="str">
            <v>0EEI</v>
          </cell>
          <cell r="J2998" t="str">
            <v>GÜVENLİK</v>
          </cell>
          <cell r="K2998" t="str">
            <v>50106674</v>
          </cell>
          <cell r="L2998" t="str">
            <v>TZ</v>
          </cell>
          <cell r="M2998" t="str">
            <v>Tanzanyalı</v>
          </cell>
          <cell r="N2998" t="str">
            <v>0037</v>
          </cell>
          <cell r="O2998" t="str">
            <v>İTİGİ</v>
          </cell>
          <cell r="P2998" t="str">
            <v>7L</v>
          </cell>
          <cell r="Q2998" t="str">
            <v>KITIMBO SECURITY</v>
          </cell>
          <cell r="R2998">
            <v>45045</v>
          </cell>
          <cell r="S2998">
            <v>45045</v>
          </cell>
          <cell r="T2998">
            <v>45170</v>
          </cell>
          <cell r="U2998" t="str">
            <v>Bsz.S.İşSz.İşvTrf.Hk.SebepsizF</v>
          </cell>
          <cell r="V2998" t="str">
            <v>Mavi Yaka Endirekt</v>
          </cell>
          <cell r="W2998" t="str">
            <v>LOT 3 (MIT)</v>
          </cell>
          <cell r="X2998" t="str">
            <v/>
          </cell>
          <cell r="Y2998" t="str">
            <v/>
          </cell>
          <cell r="Z2998" t="str">
            <v/>
          </cell>
          <cell r="AA2998" t="str">
            <v>0719608728</v>
          </cell>
          <cell r="AB2998" t="str">
            <v>GÖREVLİ</v>
          </cell>
          <cell r="AC2998" t="str">
            <v>99</v>
          </cell>
          <cell r="AD2998" t="str">
            <v>LOT 3 (MIT)</v>
          </cell>
          <cell r="AE2998" t="str">
            <v>0113</v>
          </cell>
          <cell r="AF2998" t="str">
            <v/>
          </cell>
          <cell r="AG2998" t="str">
            <v>KM 785+000 - 829+305</v>
          </cell>
          <cell r="AH2998">
            <v>29181</v>
          </cell>
          <cell r="AI2998" t="str">
            <v>Bay</v>
          </cell>
          <cell r="AJ2998" t="str">
            <v>Yerel-Saatlik</v>
          </cell>
          <cell r="AK2998">
            <v>0</v>
          </cell>
          <cell r="AL2998" t="str">
            <v/>
          </cell>
          <cell r="AM2998" t="str">
            <v>306002</v>
          </cell>
          <cell r="AN2998" t="str">
            <v/>
          </cell>
          <cell r="AO2998" t="str">
            <v>T3</v>
          </cell>
          <cell r="AP2998" t="str">
            <v>5150</v>
          </cell>
          <cell r="AQ2998" t="str">
            <v>5175</v>
          </cell>
          <cell r="AR2998" t="str">
            <v/>
          </cell>
          <cell r="AS2998" t="str">
            <v/>
          </cell>
          <cell r="AT2998" t="str">
            <v/>
          </cell>
          <cell r="AU2998" t="str">
            <v/>
          </cell>
          <cell r="AV2998" t="str">
            <v/>
          </cell>
          <cell r="AW2998" t="str">
            <v/>
          </cell>
          <cell r="AX2998" t="str">
            <v>FRANCIS BONAVENTURA SERERIA</v>
          </cell>
          <cell r="AY2998" t="str">
            <v/>
          </cell>
          <cell r="AZ2998"/>
          <cell r="BA2998"/>
          <cell r="BB2998" t="str">
            <v/>
          </cell>
          <cell r="BC2998"/>
          <cell r="BD2998" t="str">
            <v/>
          </cell>
          <cell r="BE2998" t="str">
            <v/>
          </cell>
          <cell r="BF2998" t="str">
            <v>0</v>
          </cell>
        </row>
        <row r="2999">
          <cell r="A2999">
            <v>10078057</v>
          </cell>
          <cell r="B2999" t="str">
            <v>HERRY LAMECK</v>
          </cell>
          <cell r="C2999" t="str">
            <v>LUVINGA</v>
          </cell>
          <cell r="D2999" t="str">
            <v>SERAMİKÇİ</v>
          </cell>
          <cell r="E2999" t="str">
            <v>CERAMIC LAYER</v>
          </cell>
          <cell r="F2999" t="str">
            <v>50107642</v>
          </cell>
          <cell r="G2999" t="str">
            <v>PETRA PROTEK</v>
          </cell>
          <cell r="H2999" t="str">
            <v>50107642</v>
          </cell>
          <cell r="I2999" t="str">
            <v>0BBQ</v>
          </cell>
          <cell r="J2999" t="str">
            <v>İNŞAAT GRUBU</v>
          </cell>
          <cell r="K2999" t="str">
            <v>50109144</v>
          </cell>
          <cell r="L2999" t="str">
            <v>TZ</v>
          </cell>
          <cell r="M2999" t="str">
            <v>Tanzanyalı</v>
          </cell>
          <cell r="N2999" t="str">
            <v>0037</v>
          </cell>
          <cell r="O2999" t="str">
            <v>İTİGİ</v>
          </cell>
          <cell r="P2999" t="str">
            <v>7B</v>
          </cell>
          <cell r="Q2999" t="str">
            <v>PETRA PROTEK</v>
          </cell>
          <cell r="R2999">
            <v>45013</v>
          </cell>
          <cell r="S2999">
            <v>45013</v>
          </cell>
          <cell r="T2999">
            <v>45089</v>
          </cell>
          <cell r="U2999" t="str">
            <v>Dnm.S.İş Sözl. işverence feshi</v>
          </cell>
          <cell r="V2999" t="str">
            <v>Mavi Yaka Direkt</v>
          </cell>
          <cell r="W2999" t="str">
            <v>LOT 3 (MIT)</v>
          </cell>
          <cell r="X2999" t="str">
            <v/>
          </cell>
          <cell r="Y2999" t="str">
            <v/>
          </cell>
          <cell r="Z2999" t="str">
            <v/>
          </cell>
          <cell r="AA2999" t="str">
            <v>0676 858078</v>
          </cell>
          <cell r="AB2999" t="str">
            <v>USTA</v>
          </cell>
          <cell r="AC2999" t="str">
            <v>99</v>
          </cell>
          <cell r="AD2999" t="str">
            <v>LOT 3 (MIT)</v>
          </cell>
          <cell r="AE2999" t="str">
            <v>0113</v>
          </cell>
          <cell r="AF2999" t="str">
            <v/>
          </cell>
          <cell r="AG2999" t="str">
            <v>KM 785+000 - 829+305</v>
          </cell>
          <cell r="AH2999">
            <v>33918</v>
          </cell>
          <cell r="AI2999" t="str">
            <v>Bay</v>
          </cell>
          <cell r="AJ2999" t="str">
            <v>Yerel-Saatlik</v>
          </cell>
          <cell r="AK2999">
            <v>0</v>
          </cell>
          <cell r="AL2999" t="str">
            <v/>
          </cell>
          <cell r="AM2999" t="str">
            <v>201002</v>
          </cell>
          <cell r="AN2999" t="str">
            <v/>
          </cell>
          <cell r="AO2999" t="str">
            <v>T3</v>
          </cell>
          <cell r="AP2999" t="str">
            <v>5150</v>
          </cell>
          <cell r="AQ2999" t="str">
            <v>5175</v>
          </cell>
          <cell r="AR2999" t="str">
            <v/>
          </cell>
          <cell r="AS2999" t="str">
            <v/>
          </cell>
          <cell r="AT2999" t="str">
            <v/>
          </cell>
          <cell r="AU2999" t="str">
            <v/>
          </cell>
          <cell r="AV2999" t="str">
            <v/>
          </cell>
          <cell r="AW2999" t="str">
            <v/>
          </cell>
          <cell r="AX2999" t="str">
            <v>HERRY LAMECK LUVINGA</v>
          </cell>
          <cell r="AY2999" t="str">
            <v/>
          </cell>
          <cell r="AZ2999"/>
          <cell r="BA2999"/>
          <cell r="BB2999" t="str">
            <v/>
          </cell>
          <cell r="BC2999"/>
          <cell r="BD2999" t="str">
            <v/>
          </cell>
          <cell r="BE2999" t="str">
            <v/>
          </cell>
          <cell r="BF2999" t="str">
            <v>0</v>
          </cell>
        </row>
        <row r="3000">
          <cell r="A3000">
            <v>10078058</v>
          </cell>
          <cell r="B3000" t="str">
            <v>GODIS ANGANILE</v>
          </cell>
          <cell r="C3000" t="str">
            <v>MWANGANIKAN</v>
          </cell>
          <cell r="D3000" t="str">
            <v>SERAMİKÇİ</v>
          </cell>
          <cell r="E3000" t="str">
            <v>CERAMIC LAYER</v>
          </cell>
          <cell r="F3000" t="str">
            <v>50107642</v>
          </cell>
          <cell r="G3000" t="str">
            <v>PETRA PROTEK</v>
          </cell>
          <cell r="H3000" t="str">
            <v>50107642</v>
          </cell>
          <cell r="I3000" t="str">
            <v>0BBQ</v>
          </cell>
          <cell r="J3000" t="str">
            <v>İNŞAAT GRUBU</v>
          </cell>
          <cell r="K3000" t="str">
            <v>50109144</v>
          </cell>
          <cell r="L3000" t="str">
            <v>TZ</v>
          </cell>
          <cell r="M3000" t="str">
            <v>Tanzanyalı</v>
          </cell>
          <cell r="N3000" t="str">
            <v>0037</v>
          </cell>
          <cell r="O3000" t="str">
            <v>İTİGİ</v>
          </cell>
          <cell r="P3000" t="str">
            <v>7B</v>
          </cell>
          <cell r="Q3000" t="str">
            <v>PETRA PROTEK</v>
          </cell>
          <cell r="R3000">
            <v>45013</v>
          </cell>
          <cell r="S3000">
            <v>45013</v>
          </cell>
          <cell r="T3000">
            <v>45089</v>
          </cell>
          <cell r="U3000" t="str">
            <v>Dnm.S.İş Sözl. işverence feshi</v>
          </cell>
          <cell r="V3000" t="str">
            <v>Mavi Yaka Direkt</v>
          </cell>
          <cell r="W3000" t="str">
            <v>LOT 3 (MIT)</v>
          </cell>
          <cell r="X3000" t="str">
            <v/>
          </cell>
          <cell r="Y3000" t="str">
            <v/>
          </cell>
          <cell r="Z3000" t="str">
            <v/>
          </cell>
          <cell r="AA3000" t="str">
            <v>0784 660975</v>
          </cell>
          <cell r="AB3000" t="str">
            <v>USTA</v>
          </cell>
          <cell r="AC3000" t="str">
            <v>99</v>
          </cell>
          <cell r="AD3000" t="str">
            <v>LOT 3 (MIT)</v>
          </cell>
          <cell r="AE3000" t="str">
            <v>0113</v>
          </cell>
          <cell r="AF3000" t="str">
            <v/>
          </cell>
          <cell r="AG3000" t="str">
            <v>KM 785+000 - 829+305</v>
          </cell>
          <cell r="AH3000">
            <v>30651</v>
          </cell>
          <cell r="AI3000" t="str">
            <v>Bay</v>
          </cell>
          <cell r="AJ3000" t="str">
            <v>Yerel-Saatlik</v>
          </cell>
          <cell r="AK3000">
            <v>0</v>
          </cell>
          <cell r="AL3000" t="str">
            <v/>
          </cell>
          <cell r="AM3000" t="str">
            <v>201002</v>
          </cell>
          <cell r="AN3000" t="str">
            <v/>
          </cell>
          <cell r="AO3000" t="str">
            <v>T3</v>
          </cell>
          <cell r="AP3000" t="str">
            <v>5150</v>
          </cell>
          <cell r="AQ3000" t="str">
            <v>5175</v>
          </cell>
          <cell r="AR3000" t="str">
            <v/>
          </cell>
          <cell r="AS3000" t="str">
            <v/>
          </cell>
          <cell r="AT3000" t="str">
            <v/>
          </cell>
          <cell r="AU3000" t="str">
            <v/>
          </cell>
          <cell r="AV3000" t="str">
            <v/>
          </cell>
          <cell r="AW3000" t="str">
            <v/>
          </cell>
          <cell r="AX3000" t="str">
            <v>GODIS ANGANILE MWANGANIKAN</v>
          </cell>
          <cell r="AY3000" t="str">
            <v/>
          </cell>
          <cell r="AZ3000"/>
          <cell r="BA3000"/>
          <cell r="BB3000" t="str">
            <v/>
          </cell>
          <cell r="BC3000"/>
          <cell r="BD3000" t="str">
            <v/>
          </cell>
          <cell r="BE3000" t="str">
            <v/>
          </cell>
          <cell r="BF3000" t="str">
            <v>0</v>
          </cell>
        </row>
        <row r="3001">
          <cell r="A3001">
            <v>10078059</v>
          </cell>
          <cell r="B3001" t="str">
            <v>FRANK AGUSTINO</v>
          </cell>
          <cell r="C3001" t="str">
            <v>KILASI</v>
          </cell>
          <cell r="D3001" t="str">
            <v>SERAMİKÇİ</v>
          </cell>
          <cell r="E3001" t="str">
            <v>CERAMIC LAYER</v>
          </cell>
          <cell r="F3001" t="str">
            <v>50107642</v>
          </cell>
          <cell r="G3001" t="str">
            <v>PETRA PROTEK</v>
          </cell>
          <cell r="H3001" t="str">
            <v>50107642</v>
          </cell>
          <cell r="I3001" t="str">
            <v>0BBQ</v>
          </cell>
          <cell r="J3001" t="str">
            <v>İNŞAAT GRUBU</v>
          </cell>
          <cell r="K3001" t="str">
            <v>50109144</v>
          </cell>
          <cell r="L3001" t="str">
            <v>TZ</v>
          </cell>
          <cell r="M3001" t="str">
            <v>Tanzanyalı</v>
          </cell>
          <cell r="N3001" t="str">
            <v>0037</v>
          </cell>
          <cell r="O3001" t="str">
            <v>İTİGİ</v>
          </cell>
          <cell r="P3001" t="str">
            <v>7B</v>
          </cell>
          <cell r="Q3001" t="str">
            <v>PETRA PROTEK</v>
          </cell>
          <cell r="R3001">
            <v>45013</v>
          </cell>
          <cell r="S3001">
            <v>45013</v>
          </cell>
          <cell r="T3001">
            <v>45089</v>
          </cell>
          <cell r="U3001" t="str">
            <v>Dnm.S.İş Sözl. işverence feshi</v>
          </cell>
          <cell r="V3001" t="str">
            <v>Mavi Yaka Direkt</v>
          </cell>
          <cell r="W3001" t="str">
            <v>LOT 3 (MIT)</v>
          </cell>
          <cell r="X3001" t="str">
            <v/>
          </cell>
          <cell r="Y3001" t="str">
            <v/>
          </cell>
          <cell r="Z3001" t="str">
            <v/>
          </cell>
          <cell r="AA3001" t="str">
            <v>0744 0933227</v>
          </cell>
          <cell r="AB3001" t="str">
            <v>USTA</v>
          </cell>
          <cell r="AC3001" t="str">
            <v>99</v>
          </cell>
          <cell r="AD3001" t="str">
            <v>LOT 3 (MIT)</v>
          </cell>
          <cell r="AE3001" t="str">
            <v>0113</v>
          </cell>
          <cell r="AF3001" t="str">
            <v/>
          </cell>
          <cell r="AG3001" t="str">
            <v>KM 785+000 - 829+305</v>
          </cell>
          <cell r="AH3001">
            <v>33882</v>
          </cell>
          <cell r="AI3001" t="str">
            <v>Bay</v>
          </cell>
          <cell r="AJ3001" t="str">
            <v>Yerel-Saatlik</v>
          </cell>
          <cell r="AK3001">
            <v>0</v>
          </cell>
          <cell r="AL3001" t="str">
            <v/>
          </cell>
          <cell r="AM3001" t="str">
            <v>201002</v>
          </cell>
          <cell r="AN3001" t="str">
            <v/>
          </cell>
          <cell r="AO3001" t="str">
            <v>T3</v>
          </cell>
          <cell r="AP3001" t="str">
            <v>5150</v>
          </cell>
          <cell r="AQ3001" t="str">
            <v>5175</v>
          </cell>
          <cell r="AR3001" t="str">
            <v/>
          </cell>
          <cell r="AS3001" t="str">
            <v/>
          </cell>
          <cell r="AT3001" t="str">
            <v/>
          </cell>
          <cell r="AU3001" t="str">
            <v/>
          </cell>
          <cell r="AV3001" t="str">
            <v/>
          </cell>
          <cell r="AW3001" t="str">
            <v/>
          </cell>
          <cell r="AX3001" t="str">
            <v>FRANK AGUSTINO KILASI</v>
          </cell>
          <cell r="AY3001" t="str">
            <v/>
          </cell>
          <cell r="AZ3001"/>
          <cell r="BA3001"/>
          <cell r="BB3001" t="str">
            <v/>
          </cell>
          <cell r="BC3001"/>
          <cell r="BD3001" t="str">
            <v/>
          </cell>
          <cell r="BE3001" t="str">
            <v/>
          </cell>
          <cell r="BF3001" t="str">
            <v>0</v>
          </cell>
        </row>
        <row r="3002">
          <cell r="A3002">
            <v>10078060</v>
          </cell>
          <cell r="B3002" t="str">
            <v>GEOFREY DAUDI</v>
          </cell>
          <cell r="C3002" t="str">
            <v>BUGENYI</v>
          </cell>
          <cell r="D3002" t="str">
            <v>SAHA MÜHENDİSİ</v>
          </cell>
          <cell r="E3002" t="str">
            <v>SITE ENGINEER</v>
          </cell>
          <cell r="F3002" t="str">
            <v>50114155</v>
          </cell>
          <cell r="G3002" t="str">
            <v>GWALA GENERAL SUPPLIES</v>
          </cell>
          <cell r="H3002" t="str">
            <v>50114155</v>
          </cell>
          <cell r="I3002" t="str">
            <v>0FFG</v>
          </cell>
          <cell r="J3002" t="str">
            <v>İNŞAAT</v>
          </cell>
          <cell r="K3002" t="str">
            <v>50114293</v>
          </cell>
          <cell r="L3002" t="str">
            <v>TZ</v>
          </cell>
          <cell r="M3002" t="str">
            <v>Tanzanyalı</v>
          </cell>
          <cell r="N3002" t="str">
            <v>0038</v>
          </cell>
          <cell r="O3002" t="str">
            <v>TURA</v>
          </cell>
          <cell r="P3002" t="str">
            <v>8U</v>
          </cell>
          <cell r="Q3002" t="str">
            <v>GWALA GENERAL SUPPLIES</v>
          </cell>
          <cell r="R3002">
            <v>45000</v>
          </cell>
          <cell r="S3002">
            <v>45000</v>
          </cell>
          <cell r="T3002">
            <v>45260</v>
          </cell>
          <cell r="U3002" t="str">
            <v>Belirli S. İş Sözl. sona erm.</v>
          </cell>
          <cell r="V3002" t="str">
            <v>Beyaz Yaka</v>
          </cell>
          <cell r="W3002" t="str">
            <v>LOT 3 (MIT)</v>
          </cell>
          <cell r="X3002" t="str">
            <v/>
          </cell>
          <cell r="Y3002" t="str">
            <v/>
          </cell>
          <cell r="Z3002" t="str">
            <v/>
          </cell>
          <cell r="AA3002" t="str">
            <v>0786 992136</v>
          </cell>
          <cell r="AB3002" t="str">
            <v>MÜHENDİS</v>
          </cell>
          <cell r="AC3002" t="str">
            <v>99</v>
          </cell>
          <cell r="AD3002" t="str">
            <v>LOT 3 (MIT)</v>
          </cell>
          <cell r="AE3002" t="str">
            <v>0110</v>
          </cell>
          <cell r="AF3002" t="str">
            <v/>
          </cell>
          <cell r="AG3002" t="str">
            <v>KM 595+000 - 655+000</v>
          </cell>
          <cell r="AH3002">
            <v>31181</v>
          </cell>
          <cell r="AI3002" t="str">
            <v>Bay</v>
          </cell>
          <cell r="AJ3002" t="str">
            <v>Yerel-Aylık</v>
          </cell>
          <cell r="AK3002">
            <v>0</v>
          </cell>
          <cell r="AL3002" t="str">
            <v/>
          </cell>
          <cell r="AM3002" t="str">
            <v>301002</v>
          </cell>
          <cell r="AN3002" t="str">
            <v/>
          </cell>
          <cell r="AO3002" t="str">
            <v>T3</v>
          </cell>
          <cell r="AP3002" t="str">
            <v>5150</v>
          </cell>
          <cell r="AQ3002" t="str">
            <v>5175</v>
          </cell>
          <cell r="AR3002" t="str">
            <v/>
          </cell>
          <cell r="AS3002" t="str">
            <v/>
          </cell>
          <cell r="AT3002" t="str">
            <v/>
          </cell>
          <cell r="AU3002" t="str">
            <v/>
          </cell>
          <cell r="AV3002" t="str">
            <v/>
          </cell>
          <cell r="AW3002" t="str">
            <v/>
          </cell>
          <cell r="AX3002" t="str">
            <v>GEOFREY DAUDI BUGENYI</v>
          </cell>
          <cell r="AY3002" t="str">
            <v/>
          </cell>
          <cell r="AZ3002"/>
          <cell r="BA3002"/>
          <cell r="BB3002" t="str">
            <v/>
          </cell>
          <cell r="BC3002"/>
          <cell r="BD3002" t="str">
            <v/>
          </cell>
          <cell r="BE3002" t="str">
            <v/>
          </cell>
          <cell r="BF3002" t="str">
            <v>0</v>
          </cell>
        </row>
        <row r="3003">
          <cell r="A3003">
            <v>10078061</v>
          </cell>
          <cell r="B3003" t="str">
            <v>JOAS RWESHABURA</v>
          </cell>
          <cell r="C3003" t="str">
            <v>CORNERY</v>
          </cell>
          <cell r="D3003" t="str">
            <v>DÜZ İŞÇİ - DİREKT</v>
          </cell>
          <cell r="E3003" t="str">
            <v>UNSKILLED WORKER - PRODUCTIVE</v>
          </cell>
          <cell r="F3003" t="str">
            <v>50114155</v>
          </cell>
          <cell r="G3003" t="str">
            <v>GWALA GENERAL SUPPLIES</v>
          </cell>
          <cell r="H3003" t="str">
            <v>50114155</v>
          </cell>
          <cell r="I3003" t="str">
            <v>0FFG</v>
          </cell>
          <cell r="J3003" t="str">
            <v>İNŞAAT</v>
          </cell>
          <cell r="K3003" t="str">
            <v>50114297</v>
          </cell>
          <cell r="L3003" t="str">
            <v>TZ</v>
          </cell>
          <cell r="M3003" t="str">
            <v>Tanzanyalı</v>
          </cell>
          <cell r="N3003" t="str">
            <v>0038</v>
          </cell>
          <cell r="O3003" t="str">
            <v>TURA</v>
          </cell>
          <cell r="P3003" t="str">
            <v>8U</v>
          </cell>
          <cell r="Q3003" t="str">
            <v>GWALA GENERAL SUPPLIES</v>
          </cell>
          <cell r="R3003">
            <v>45000</v>
          </cell>
          <cell r="S3003">
            <v>45000</v>
          </cell>
          <cell r="T3003">
            <v>45260</v>
          </cell>
          <cell r="U3003" t="str">
            <v>Belirli S. İş Sözl. sona erm.</v>
          </cell>
          <cell r="V3003" t="str">
            <v>Mavi Yaka Direkt</v>
          </cell>
          <cell r="W3003" t="str">
            <v>LOT 3 (MIT)</v>
          </cell>
          <cell r="X3003" t="str">
            <v/>
          </cell>
          <cell r="Y3003" t="str">
            <v/>
          </cell>
          <cell r="Z3003" t="str">
            <v/>
          </cell>
          <cell r="AA3003" t="str">
            <v>0788 529146</v>
          </cell>
          <cell r="AB3003" t="str">
            <v>İŞÇİ</v>
          </cell>
          <cell r="AC3003" t="str">
            <v>99</v>
          </cell>
          <cell r="AD3003" t="str">
            <v>LOT 3 (MIT)</v>
          </cell>
          <cell r="AE3003" t="str">
            <v>0110</v>
          </cell>
          <cell r="AF3003" t="str">
            <v/>
          </cell>
          <cell r="AG3003" t="str">
            <v>KM 595+000 - 655+000</v>
          </cell>
          <cell r="AH3003">
            <v>34492</v>
          </cell>
          <cell r="AI3003" t="str">
            <v>Bay</v>
          </cell>
          <cell r="AJ3003" t="str">
            <v>Yerel-Saatlik</v>
          </cell>
          <cell r="AK3003">
            <v>0</v>
          </cell>
          <cell r="AL3003" t="str">
            <v/>
          </cell>
          <cell r="AM3003" t="str">
            <v>201002</v>
          </cell>
          <cell r="AN3003" t="str">
            <v/>
          </cell>
          <cell r="AO3003" t="str">
            <v>T3</v>
          </cell>
          <cell r="AP3003" t="str">
            <v>5150</v>
          </cell>
          <cell r="AQ3003" t="str">
            <v>5175</v>
          </cell>
          <cell r="AR3003" t="str">
            <v/>
          </cell>
          <cell r="AS3003" t="str">
            <v/>
          </cell>
          <cell r="AT3003" t="str">
            <v/>
          </cell>
          <cell r="AU3003" t="str">
            <v/>
          </cell>
          <cell r="AV3003" t="str">
            <v/>
          </cell>
          <cell r="AW3003" t="str">
            <v/>
          </cell>
          <cell r="AX3003" t="str">
            <v>JOAS RWESHABURA CORNERY</v>
          </cell>
          <cell r="AY3003" t="str">
            <v/>
          </cell>
          <cell r="AZ3003"/>
          <cell r="BA3003"/>
          <cell r="BB3003" t="str">
            <v/>
          </cell>
          <cell r="BC3003"/>
          <cell r="BD3003" t="str">
            <v/>
          </cell>
          <cell r="BE3003" t="str">
            <v/>
          </cell>
          <cell r="BF3003" t="str">
            <v>0</v>
          </cell>
        </row>
        <row r="3004">
          <cell r="A3004">
            <v>10078098</v>
          </cell>
          <cell r="B3004" t="str">
            <v>DOTTO MAULID</v>
          </cell>
          <cell r="C3004" t="str">
            <v>KAVULA</v>
          </cell>
          <cell r="D3004" t="str">
            <v>BAYRAKÇI</v>
          </cell>
          <cell r="E3004" t="str">
            <v>FLAGMAN</v>
          </cell>
          <cell r="F3004" t="str">
            <v>50106670</v>
          </cell>
          <cell r="G3004" t="str">
            <v>KITUMBO SECURITY</v>
          </cell>
          <cell r="H3004" t="str">
            <v>50105460</v>
          </cell>
          <cell r="I3004" t="str">
            <v>088K</v>
          </cell>
          <cell r="J3004" t="str">
            <v>İŞ GÜVENLİĞİ</v>
          </cell>
          <cell r="K3004" t="str">
            <v>50114338</v>
          </cell>
          <cell r="L3004" t="str">
            <v>TZ</v>
          </cell>
          <cell r="M3004" t="str">
            <v>Tanzanyalı</v>
          </cell>
          <cell r="N3004" t="str">
            <v>0035</v>
          </cell>
          <cell r="O3004" t="str">
            <v>TABORA</v>
          </cell>
          <cell r="P3004" t="str">
            <v>7L</v>
          </cell>
          <cell r="Q3004" t="str">
            <v>KITIMBO SECURITY</v>
          </cell>
          <cell r="R3004">
            <v>45015</v>
          </cell>
          <cell r="S3004">
            <v>45015</v>
          </cell>
          <cell r="T3004"/>
          <cell r="U3004" t="str">
            <v/>
          </cell>
          <cell r="V3004" t="str">
            <v>Mavi Yaka Endirekt</v>
          </cell>
          <cell r="W3004" t="str">
            <v>LOT 3 (MIT)</v>
          </cell>
          <cell r="X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>İŞÇİ</v>
          </cell>
          <cell r="AC3004" t="str">
            <v>99</v>
          </cell>
          <cell r="AD3004" t="str">
            <v>LOT 3 (MIT)</v>
          </cell>
          <cell r="AE3004" t="str">
            <v>0113</v>
          </cell>
          <cell r="AF3004" t="str">
            <v/>
          </cell>
          <cell r="AG3004" t="str">
            <v>KM 785+000 - 829+305</v>
          </cell>
          <cell r="AH3004">
            <v>33086</v>
          </cell>
          <cell r="AI3004" t="str">
            <v>Bayan</v>
          </cell>
          <cell r="AJ3004" t="str">
            <v>Yerel-Saatlik</v>
          </cell>
          <cell r="AK3004">
            <v>0</v>
          </cell>
          <cell r="AL3004" t="str">
            <v/>
          </cell>
          <cell r="AM3004" t="str">
            <v>306005</v>
          </cell>
          <cell r="AN3004" t="str">
            <v/>
          </cell>
          <cell r="AO3004" t="str">
            <v>T3</v>
          </cell>
          <cell r="AP3004" t="str">
            <v>5150</v>
          </cell>
          <cell r="AQ3004" t="str">
            <v>5175</v>
          </cell>
          <cell r="AR3004" t="str">
            <v/>
          </cell>
          <cell r="AS3004" t="str">
            <v/>
          </cell>
          <cell r="AT3004" t="str">
            <v/>
          </cell>
          <cell r="AU3004" t="str">
            <v/>
          </cell>
          <cell r="AV3004" t="str">
            <v/>
          </cell>
          <cell r="AW3004" t="str">
            <v/>
          </cell>
          <cell r="AX3004" t="str">
            <v>DOTTO MAULID KAVULA</v>
          </cell>
          <cell r="AY3004" t="str">
            <v/>
          </cell>
          <cell r="AZ3004"/>
          <cell r="BA3004"/>
          <cell r="BB3004" t="str">
            <v/>
          </cell>
          <cell r="BC3004"/>
          <cell r="BD3004" t="str">
            <v/>
          </cell>
          <cell r="BE3004" t="str">
            <v/>
          </cell>
          <cell r="BF3004" t="str">
            <v>0</v>
          </cell>
        </row>
        <row r="3005">
          <cell r="A3005">
            <v>10078245</v>
          </cell>
          <cell r="B3005" t="str">
            <v>HASSANİ SAİDY</v>
          </cell>
          <cell r="C3005" t="str">
            <v>HARUNA</v>
          </cell>
          <cell r="D3005" t="str">
            <v>BAYRAKÇI</v>
          </cell>
          <cell r="E3005" t="str">
            <v>FLAGMAN</v>
          </cell>
          <cell r="F3005" t="str">
            <v>50106670</v>
          </cell>
          <cell r="G3005" t="str">
            <v>KITUMBO SECURITY</v>
          </cell>
          <cell r="H3005" t="str">
            <v>50105460</v>
          </cell>
          <cell r="I3005" t="str">
            <v>088K</v>
          </cell>
          <cell r="J3005" t="str">
            <v>İŞ GÜVENLİĞİ</v>
          </cell>
          <cell r="K3005" t="str">
            <v>50114338</v>
          </cell>
          <cell r="L3005" t="str">
            <v>TZ</v>
          </cell>
          <cell r="M3005" t="str">
            <v>Tanzanyalı</v>
          </cell>
          <cell r="N3005" t="str">
            <v>0037</v>
          </cell>
          <cell r="O3005" t="str">
            <v>İTİGİ</v>
          </cell>
          <cell r="P3005" t="str">
            <v>7L</v>
          </cell>
          <cell r="Q3005" t="str">
            <v>KITIMBO SECURITY</v>
          </cell>
          <cell r="R3005">
            <v>45027</v>
          </cell>
          <cell r="S3005">
            <v>45027</v>
          </cell>
          <cell r="T3005"/>
          <cell r="U3005" t="str">
            <v/>
          </cell>
          <cell r="V3005" t="str">
            <v>Mavi Yaka Endirekt</v>
          </cell>
          <cell r="W3005" t="str">
            <v>LOT 3 (MIT)</v>
          </cell>
          <cell r="X3005" t="str">
            <v/>
          </cell>
          <cell r="Y3005" t="str">
            <v/>
          </cell>
          <cell r="Z3005" t="str">
            <v/>
          </cell>
          <cell r="AA3005" t="str">
            <v>0674 454 297</v>
          </cell>
          <cell r="AB3005" t="str">
            <v>İŞÇİ</v>
          </cell>
          <cell r="AC3005" t="str">
            <v>99</v>
          </cell>
          <cell r="AD3005" t="str">
            <v>LOT 3 (MIT)</v>
          </cell>
          <cell r="AE3005" t="str">
            <v>0113</v>
          </cell>
          <cell r="AF3005" t="str">
            <v/>
          </cell>
          <cell r="AG3005" t="str">
            <v>KM 785+000 - 829+305</v>
          </cell>
          <cell r="AH3005">
            <v>36553</v>
          </cell>
          <cell r="AI3005" t="str">
            <v>Bay</v>
          </cell>
          <cell r="AJ3005" t="str">
            <v>Yerel-Saatlik</v>
          </cell>
          <cell r="AK3005">
            <v>0</v>
          </cell>
          <cell r="AL3005" t="str">
            <v/>
          </cell>
          <cell r="AM3005" t="str">
            <v>306005</v>
          </cell>
          <cell r="AN3005" t="str">
            <v/>
          </cell>
          <cell r="AO3005" t="str">
            <v>T3</v>
          </cell>
          <cell r="AP3005" t="str">
            <v>5150</v>
          </cell>
          <cell r="AQ3005" t="str">
            <v>5175</v>
          </cell>
          <cell r="AR3005" t="str">
            <v/>
          </cell>
          <cell r="AS3005" t="str">
            <v/>
          </cell>
          <cell r="AT3005" t="str">
            <v/>
          </cell>
          <cell r="AU3005" t="str">
            <v/>
          </cell>
          <cell r="AV3005" t="str">
            <v/>
          </cell>
          <cell r="AW3005" t="str">
            <v/>
          </cell>
          <cell r="AX3005" t="str">
            <v>HASSANİ SAİDY HARUNA</v>
          </cell>
          <cell r="AY3005" t="str">
            <v/>
          </cell>
          <cell r="AZ3005"/>
          <cell r="BA3005"/>
          <cell r="BB3005" t="str">
            <v/>
          </cell>
          <cell r="BC3005"/>
          <cell r="BD3005" t="str">
            <v/>
          </cell>
          <cell r="BE3005" t="str">
            <v/>
          </cell>
          <cell r="BF3005" t="str">
            <v>0</v>
          </cell>
        </row>
        <row r="3006">
          <cell r="A3006">
            <v>10078246</v>
          </cell>
          <cell r="B3006" t="str">
            <v>ZAWADİ BERNARD</v>
          </cell>
          <cell r="C3006" t="str">
            <v>MWAKASEKELE</v>
          </cell>
          <cell r="D3006" t="str">
            <v>BAYRAKÇI</v>
          </cell>
          <cell r="E3006" t="str">
            <v>FLAGMAN</v>
          </cell>
          <cell r="F3006" t="str">
            <v>50106670</v>
          </cell>
          <cell r="G3006" t="str">
            <v>KITUMBO SECURITY</v>
          </cell>
          <cell r="H3006" t="str">
            <v>50105460</v>
          </cell>
          <cell r="I3006" t="str">
            <v>088K</v>
          </cell>
          <cell r="J3006" t="str">
            <v>İŞ GÜVENLİĞİ</v>
          </cell>
          <cell r="K3006" t="str">
            <v>50114338</v>
          </cell>
          <cell r="L3006" t="str">
            <v>TZ</v>
          </cell>
          <cell r="M3006" t="str">
            <v>Tanzanyalı</v>
          </cell>
          <cell r="N3006" t="str">
            <v>0037</v>
          </cell>
          <cell r="O3006" t="str">
            <v>İTİGİ</v>
          </cell>
          <cell r="P3006" t="str">
            <v>7L</v>
          </cell>
          <cell r="Q3006" t="str">
            <v>KITIMBO SECURITY</v>
          </cell>
          <cell r="R3006">
            <v>45027</v>
          </cell>
          <cell r="S3006">
            <v>45027</v>
          </cell>
          <cell r="T3006">
            <v>45232</v>
          </cell>
          <cell r="U3006" t="str">
            <v>Belirli S. İş Sözl. sona erm.</v>
          </cell>
          <cell r="V3006" t="str">
            <v>Mavi Yaka Endirekt</v>
          </cell>
          <cell r="W3006" t="str">
            <v>LOT 3 (MIT)</v>
          </cell>
          <cell r="X3006" t="str">
            <v/>
          </cell>
          <cell r="Y3006" t="str">
            <v/>
          </cell>
          <cell r="Z3006" t="str">
            <v/>
          </cell>
          <cell r="AA3006" t="str">
            <v>0625 145 095</v>
          </cell>
          <cell r="AB3006" t="str">
            <v>İŞÇİ</v>
          </cell>
          <cell r="AC3006" t="str">
            <v>99</v>
          </cell>
          <cell r="AD3006" t="str">
            <v>LOT 3 (MIT)</v>
          </cell>
          <cell r="AE3006" t="str">
            <v>0113</v>
          </cell>
          <cell r="AF3006" t="str">
            <v/>
          </cell>
          <cell r="AG3006" t="str">
            <v>KM 785+000 - 829+305</v>
          </cell>
          <cell r="AH3006">
            <v>35404</v>
          </cell>
          <cell r="AI3006" t="str">
            <v>Bay</v>
          </cell>
          <cell r="AJ3006" t="str">
            <v>Yerel-Saatlik</v>
          </cell>
          <cell r="AK3006">
            <v>0</v>
          </cell>
          <cell r="AL3006" t="str">
            <v/>
          </cell>
          <cell r="AM3006" t="str">
            <v>306005</v>
          </cell>
          <cell r="AN3006" t="str">
            <v/>
          </cell>
          <cell r="AO3006" t="str">
            <v>T3</v>
          </cell>
          <cell r="AP3006" t="str">
            <v>5150</v>
          </cell>
          <cell r="AQ3006" t="str">
            <v>5175</v>
          </cell>
          <cell r="AR3006" t="str">
            <v/>
          </cell>
          <cell r="AS3006" t="str">
            <v/>
          </cell>
          <cell r="AT3006" t="str">
            <v/>
          </cell>
          <cell r="AU3006" t="str">
            <v/>
          </cell>
          <cell r="AV3006" t="str">
            <v/>
          </cell>
          <cell r="AW3006" t="str">
            <v/>
          </cell>
          <cell r="AX3006" t="str">
            <v>ZAWADİ BERNARD MWAKASEKELE</v>
          </cell>
          <cell r="AY3006" t="str">
            <v/>
          </cell>
          <cell r="AZ3006"/>
          <cell r="BA3006"/>
          <cell r="BB3006" t="str">
            <v/>
          </cell>
          <cell r="BC3006"/>
          <cell r="BD3006" t="str">
            <v/>
          </cell>
          <cell r="BE3006" t="str">
            <v/>
          </cell>
          <cell r="BF3006" t="str">
            <v>0</v>
          </cell>
        </row>
        <row r="3007">
          <cell r="A3007">
            <v>10078247</v>
          </cell>
          <cell r="B3007" t="str">
            <v>DAVİD REMMY</v>
          </cell>
          <cell r="C3007" t="str">
            <v>MNAYA</v>
          </cell>
          <cell r="D3007" t="str">
            <v>BAYRAKÇI</v>
          </cell>
          <cell r="E3007" t="str">
            <v>FLAGMAN</v>
          </cell>
          <cell r="F3007" t="str">
            <v>50106670</v>
          </cell>
          <cell r="G3007" t="str">
            <v>KITUMBO SECURITY</v>
          </cell>
          <cell r="H3007" t="str">
            <v>50105460</v>
          </cell>
          <cell r="I3007" t="str">
            <v>088K</v>
          </cell>
          <cell r="J3007" t="str">
            <v>İŞ GÜVENLİĞİ</v>
          </cell>
          <cell r="K3007" t="str">
            <v>50114338</v>
          </cell>
          <cell r="L3007" t="str">
            <v>TZ</v>
          </cell>
          <cell r="M3007" t="str">
            <v>Tanzanyalı</v>
          </cell>
          <cell r="N3007" t="str">
            <v>0037</v>
          </cell>
          <cell r="O3007" t="str">
            <v>İTİGİ</v>
          </cell>
          <cell r="P3007" t="str">
            <v>7L</v>
          </cell>
          <cell r="Q3007" t="str">
            <v>KITIMBO SECURITY</v>
          </cell>
          <cell r="R3007">
            <v>45027</v>
          </cell>
          <cell r="S3007">
            <v>45027</v>
          </cell>
          <cell r="T3007">
            <v>45232</v>
          </cell>
          <cell r="U3007" t="str">
            <v>Belirli S. İş Sözl. sona erm.</v>
          </cell>
          <cell r="V3007" t="str">
            <v>Mavi Yaka Endirekt</v>
          </cell>
          <cell r="W3007" t="str">
            <v>LOT 3 (MIT)</v>
          </cell>
          <cell r="X3007" t="str">
            <v/>
          </cell>
          <cell r="Y3007" t="str">
            <v/>
          </cell>
          <cell r="Z3007" t="str">
            <v/>
          </cell>
          <cell r="AA3007" t="str">
            <v>0683 028 068</v>
          </cell>
          <cell r="AB3007" t="str">
            <v>İŞÇİ</v>
          </cell>
          <cell r="AC3007" t="str">
            <v>99</v>
          </cell>
          <cell r="AD3007" t="str">
            <v>LOT 3 (MIT)</v>
          </cell>
          <cell r="AE3007" t="str">
            <v>0113</v>
          </cell>
          <cell r="AF3007" t="str">
            <v/>
          </cell>
          <cell r="AG3007" t="str">
            <v>KM 785+000 - 829+305</v>
          </cell>
          <cell r="AH3007">
            <v>35486</v>
          </cell>
          <cell r="AI3007" t="str">
            <v>Bay</v>
          </cell>
          <cell r="AJ3007" t="str">
            <v>Yerel-Saatlik</v>
          </cell>
          <cell r="AK3007">
            <v>0</v>
          </cell>
          <cell r="AL3007" t="str">
            <v/>
          </cell>
          <cell r="AM3007" t="str">
            <v>306005</v>
          </cell>
          <cell r="AN3007" t="str">
            <v/>
          </cell>
          <cell r="AO3007" t="str">
            <v>T3</v>
          </cell>
          <cell r="AP3007" t="str">
            <v>5150</v>
          </cell>
          <cell r="AQ3007" t="str">
            <v>5175</v>
          </cell>
          <cell r="AR3007" t="str">
            <v/>
          </cell>
          <cell r="AS3007" t="str">
            <v/>
          </cell>
          <cell r="AT3007" t="str">
            <v/>
          </cell>
          <cell r="AU3007" t="str">
            <v/>
          </cell>
          <cell r="AV3007" t="str">
            <v/>
          </cell>
          <cell r="AW3007" t="str">
            <v/>
          </cell>
          <cell r="AX3007" t="str">
            <v>DAVİD REMMY MNAYA</v>
          </cell>
          <cell r="AY3007" t="str">
            <v/>
          </cell>
          <cell r="AZ3007"/>
          <cell r="BA3007"/>
          <cell r="BB3007" t="str">
            <v/>
          </cell>
          <cell r="BC3007"/>
          <cell r="BD3007" t="str">
            <v/>
          </cell>
          <cell r="BE3007" t="str">
            <v/>
          </cell>
          <cell r="BF3007" t="str">
            <v>0</v>
          </cell>
        </row>
        <row r="3008">
          <cell r="A3008">
            <v>10078248</v>
          </cell>
          <cell r="B3008" t="str">
            <v>MAULİDİ JUMANNE</v>
          </cell>
          <cell r="C3008" t="str">
            <v>KABOGE</v>
          </cell>
          <cell r="D3008" t="str">
            <v>BAYRAKÇI</v>
          </cell>
          <cell r="E3008" t="str">
            <v>FLAGMAN</v>
          </cell>
          <cell r="F3008" t="str">
            <v>50106670</v>
          </cell>
          <cell r="G3008" t="str">
            <v>KITUMBO SECURITY</v>
          </cell>
          <cell r="H3008" t="str">
            <v>50105460</v>
          </cell>
          <cell r="I3008" t="str">
            <v>088K</v>
          </cell>
          <cell r="J3008" t="str">
            <v>İŞ GÜVENLİĞİ</v>
          </cell>
          <cell r="K3008" t="str">
            <v>50114338</v>
          </cell>
          <cell r="L3008" t="str">
            <v>TZ</v>
          </cell>
          <cell r="M3008" t="str">
            <v>Tanzanyalı</v>
          </cell>
          <cell r="N3008" t="str">
            <v>0037</v>
          </cell>
          <cell r="O3008" t="str">
            <v>İTİGİ</v>
          </cell>
          <cell r="P3008" t="str">
            <v>7L</v>
          </cell>
          <cell r="Q3008" t="str">
            <v>KITIMBO SECURITY</v>
          </cell>
          <cell r="R3008">
            <v>45027</v>
          </cell>
          <cell r="S3008">
            <v>45027</v>
          </cell>
          <cell r="T3008">
            <v>45260</v>
          </cell>
          <cell r="U3008" t="str">
            <v>Belirli S. İş Sözl. sona erm.</v>
          </cell>
          <cell r="V3008" t="str">
            <v>Mavi Yaka Endirekt</v>
          </cell>
          <cell r="W3008" t="str">
            <v>LOT 3 (MIT)</v>
          </cell>
          <cell r="X3008" t="str">
            <v/>
          </cell>
          <cell r="Y3008" t="str">
            <v/>
          </cell>
          <cell r="Z3008" t="str">
            <v/>
          </cell>
          <cell r="AA3008" t="str">
            <v>0621 443 029</v>
          </cell>
          <cell r="AB3008" t="str">
            <v>İŞÇİ</v>
          </cell>
          <cell r="AC3008" t="str">
            <v>99</v>
          </cell>
          <cell r="AD3008" t="str">
            <v>LOT 3 (MIT)</v>
          </cell>
          <cell r="AE3008" t="str">
            <v>0113</v>
          </cell>
          <cell r="AF3008" t="str">
            <v/>
          </cell>
          <cell r="AG3008" t="str">
            <v>KM 785+000 - 829+305</v>
          </cell>
          <cell r="AH3008">
            <v>35650</v>
          </cell>
          <cell r="AI3008" t="str">
            <v>Bay</v>
          </cell>
          <cell r="AJ3008" t="str">
            <v>Yerel-Saatlik</v>
          </cell>
          <cell r="AK3008">
            <v>0</v>
          </cell>
          <cell r="AL3008" t="str">
            <v/>
          </cell>
          <cell r="AM3008" t="str">
            <v>306005</v>
          </cell>
          <cell r="AN3008" t="str">
            <v/>
          </cell>
          <cell r="AO3008" t="str">
            <v>T3</v>
          </cell>
          <cell r="AP3008" t="str">
            <v>5150</v>
          </cell>
          <cell r="AQ3008" t="str">
            <v>5175</v>
          </cell>
          <cell r="AR3008" t="str">
            <v/>
          </cell>
          <cell r="AS3008" t="str">
            <v/>
          </cell>
          <cell r="AT3008" t="str">
            <v/>
          </cell>
          <cell r="AU3008" t="str">
            <v/>
          </cell>
          <cell r="AV3008" t="str">
            <v/>
          </cell>
          <cell r="AW3008" t="str">
            <v/>
          </cell>
          <cell r="AX3008" t="str">
            <v>MAULİDİ JUMANNE KABOGE</v>
          </cell>
          <cell r="AY3008" t="str">
            <v/>
          </cell>
          <cell r="AZ3008"/>
          <cell r="BA3008"/>
          <cell r="BB3008" t="str">
            <v/>
          </cell>
          <cell r="BC3008"/>
          <cell r="BD3008" t="str">
            <v/>
          </cell>
          <cell r="BE3008" t="str">
            <v/>
          </cell>
          <cell r="BF3008" t="str">
            <v>0</v>
          </cell>
        </row>
        <row r="3009">
          <cell r="A3009">
            <v>10078309</v>
          </cell>
          <cell r="B3009" t="str">
            <v>JACOB RASHID</v>
          </cell>
          <cell r="C3009" t="str">
            <v>KHAMISS</v>
          </cell>
          <cell r="D3009" t="str">
            <v>DUVARCI YARDIMCISI</v>
          </cell>
          <cell r="E3009" t="str">
            <v>MASON</v>
          </cell>
          <cell r="F3009" t="str">
            <v>50107642</v>
          </cell>
          <cell r="G3009" t="str">
            <v>PETRA PROTEK</v>
          </cell>
          <cell r="H3009" t="str">
            <v>50107642</v>
          </cell>
          <cell r="I3009" t="str">
            <v>0BBQ</v>
          </cell>
          <cell r="J3009" t="str">
            <v>İNŞAAT GRUBU</v>
          </cell>
          <cell r="K3009" t="str">
            <v>50109433</v>
          </cell>
          <cell r="L3009" t="str">
            <v>TZ</v>
          </cell>
          <cell r="M3009" t="str">
            <v>Tanzanyalı</v>
          </cell>
          <cell r="N3009" t="str">
            <v>0035</v>
          </cell>
          <cell r="O3009" t="str">
            <v>TABORA</v>
          </cell>
          <cell r="P3009" t="str">
            <v>7B</v>
          </cell>
          <cell r="Q3009" t="str">
            <v>PETRA PROTEK</v>
          </cell>
          <cell r="R3009">
            <v>45028</v>
          </cell>
          <cell r="S3009">
            <v>45028</v>
          </cell>
          <cell r="T3009">
            <v>45154</v>
          </cell>
          <cell r="U3009" t="str">
            <v>Bsz.S.İşSz.İşvTrf.Hk.SebepsizF</v>
          </cell>
          <cell r="V3009" t="str">
            <v>Mavi Yaka Direkt</v>
          </cell>
          <cell r="W3009" t="str">
            <v>LOT 3 (MIT)</v>
          </cell>
          <cell r="X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>USTA</v>
          </cell>
          <cell r="AC3009" t="str">
            <v>99</v>
          </cell>
          <cell r="AD3009" t="str">
            <v>LOT 3 (MIT)</v>
          </cell>
          <cell r="AE3009" t="str">
            <v>0113</v>
          </cell>
          <cell r="AF3009" t="str">
            <v/>
          </cell>
          <cell r="AG3009" t="str">
            <v>KM 785+000 - 829+305</v>
          </cell>
          <cell r="AH3009">
            <v>36222</v>
          </cell>
          <cell r="AI3009" t="str">
            <v>Bay</v>
          </cell>
          <cell r="AJ3009" t="str">
            <v>Yerel-Saatlik</v>
          </cell>
          <cell r="AK3009">
            <v>0</v>
          </cell>
          <cell r="AL3009" t="str">
            <v/>
          </cell>
          <cell r="AM3009" t="str">
            <v>201002</v>
          </cell>
          <cell r="AN3009" t="str">
            <v/>
          </cell>
          <cell r="AO3009" t="str">
            <v>T3</v>
          </cell>
          <cell r="AP3009" t="str">
            <v>5150</v>
          </cell>
          <cell r="AQ3009" t="str">
            <v>5175</v>
          </cell>
          <cell r="AR3009" t="str">
            <v/>
          </cell>
          <cell r="AS3009" t="str">
            <v/>
          </cell>
          <cell r="AT3009" t="str">
            <v/>
          </cell>
          <cell r="AU3009" t="str">
            <v/>
          </cell>
          <cell r="AV3009" t="str">
            <v/>
          </cell>
          <cell r="AW3009" t="str">
            <v/>
          </cell>
          <cell r="AX3009" t="str">
            <v>JACOB RASHID KHAMISS</v>
          </cell>
          <cell r="AY3009" t="str">
            <v/>
          </cell>
          <cell r="AZ3009"/>
          <cell r="BA3009"/>
          <cell r="BB3009" t="str">
            <v/>
          </cell>
          <cell r="BC3009"/>
          <cell r="BD3009" t="str">
            <v/>
          </cell>
          <cell r="BE3009" t="str">
            <v/>
          </cell>
          <cell r="BF3009" t="str">
            <v>0</v>
          </cell>
        </row>
        <row r="3010">
          <cell r="A3010">
            <v>10078310</v>
          </cell>
          <cell r="B3010" t="str">
            <v>HUSSEIN MOHAMED</v>
          </cell>
          <cell r="C3010" t="str">
            <v>MASELELE</v>
          </cell>
          <cell r="D3010" t="str">
            <v>DUVARCI</v>
          </cell>
          <cell r="E3010" t="str">
            <v>MASON</v>
          </cell>
          <cell r="F3010" t="str">
            <v>50107642</v>
          </cell>
          <cell r="G3010" t="str">
            <v>PETRA PROTEK</v>
          </cell>
          <cell r="H3010" t="str">
            <v>50107642</v>
          </cell>
          <cell r="I3010" t="str">
            <v>0BBQ</v>
          </cell>
          <cell r="J3010" t="str">
            <v>İNŞAAT GRUBU</v>
          </cell>
          <cell r="K3010" t="str">
            <v>50107815</v>
          </cell>
          <cell r="L3010" t="str">
            <v>TZ</v>
          </cell>
          <cell r="M3010" t="str">
            <v>Tanzanyalı</v>
          </cell>
          <cell r="N3010" t="str">
            <v>0035</v>
          </cell>
          <cell r="O3010" t="str">
            <v>TABORA</v>
          </cell>
          <cell r="P3010" t="str">
            <v>7B</v>
          </cell>
          <cell r="Q3010" t="str">
            <v>PETRA PROTEK</v>
          </cell>
          <cell r="R3010">
            <v>45028</v>
          </cell>
          <cell r="S3010">
            <v>45028</v>
          </cell>
          <cell r="T3010">
            <v>45154</v>
          </cell>
          <cell r="U3010" t="str">
            <v>Bsz.S.İşSz.İşvTrf.Hk.SebepsizF</v>
          </cell>
          <cell r="V3010" t="str">
            <v>Mavi Yaka Direkt</v>
          </cell>
          <cell r="W3010" t="str">
            <v>LOT 3 (MIT)</v>
          </cell>
          <cell r="X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>USTA</v>
          </cell>
          <cell r="AC3010" t="str">
            <v>99</v>
          </cell>
          <cell r="AD3010" t="str">
            <v>LOT 3 (MIT)</v>
          </cell>
          <cell r="AE3010" t="str">
            <v>0113</v>
          </cell>
          <cell r="AF3010" t="str">
            <v/>
          </cell>
          <cell r="AG3010" t="str">
            <v>KM 785+000 - 829+305</v>
          </cell>
          <cell r="AH3010">
            <v>34509</v>
          </cell>
          <cell r="AI3010" t="str">
            <v>Bay</v>
          </cell>
          <cell r="AJ3010" t="str">
            <v>Yerel-Saatlik</v>
          </cell>
          <cell r="AK3010">
            <v>0</v>
          </cell>
          <cell r="AL3010" t="str">
            <v/>
          </cell>
          <cell r="AM3010" t="str">
            <v>201002</v>
          </cell>
          <cell r="AN3010" t="str">
            <v/>
          </cell>
          <cell r="AO3010" t="str">
            <v>T3</v>
          </cell>
          <cell r="AP3010" t="str">
            <v>5150</v>
          </cell>
          <cell r="AQ3010" t="str">
            <v>5175</v>
          </cell>
          <cell r="AR3010" t="str">
            <v/>
          </cell>
          <cell r="AS3010" t="str">
            <v/>
          </cell>
          <cell r="AT3010" t="str">
            <v/>
          </cell>
          <cell r="AU3010" t="str">
            <v/>
          </cell>
          <cell r="AV3010" t="str">
            <v/>
          </cell>
          <cell r="AW3010" t="str">
            <v/>
          </cell>
          <cell r="AX3010" t="str">
            <v>HUSSEIN MOHAMED MASELELE</v>
          </cell>
          <cell r="AY3010" t="str">
            <v/>
          </cell>
          <cell r="AZ3010"/>
          <cell r="BA3010"/>
          <cell r="BB3010" t="str">
            <v/>
          </cell>
          <cell r="BC3010"/>
          <cell r="BD3010" t="str">
            <v/>
          </cell>
          <cell r="BE3010" t="str">
            <v/>
          </cell>
          <cell r="BF3010" t="str">
            <v>0</v>
          </cell>
        </row>
        <row r="3011">
          <cell r="A3011">
            <v>10076929</v>
          </cell>
          <cell r="B3011" t="str">
            <v>COSMAS CHRISTOPHER</v>
          </cell>
          <cell r="C3011" t="str">
            <v>NDAYANSE</v>
          </cell>
          <cell r="D3011" t="str">
            <v>MEKANİK TESİSATÇI</v>
          </cell>
          <cell r="E3011" t="str">
            <v>MECHANICAL INSTALLATION WORKER</v>
          </cell>
          <cell r="F3011" t="str">
            <v>50108143</v>
          </cell>
          <cell r="G3011" t="str">
            <v>BRETON COMPANY</v>
          </cell>
          <cell r="H3011" t="str">
            <v>50105770</v>
          </cell>
          <cell r="I3011" t="str">
            <v>0AAG</v>
          </cell>
          <cell r="J3011" t="str">
            <v>MEP MEKANİK</v>
          </cell>
          <cell r="K3011" t="str">
            <v>50112104</v>
          </cell>
          <cell r="L3011" t="str">
            <v>TZ</v>
          </cell>
          <cell r="M3011" t="str">
            <v>Tanzanyalı</v>
          </cell>
          <cell r="N3011" t="str">
            <v>0035</v>
          </cell>
          <cell r="O3011" t="str">
            <v>TABORA</v>
          </cell>
          <cell r="P3011" t="str">
            <v>86</v>
          </cell>
          <cell r="Q3011" t="str">
            <v>BRETON COMPANY</v>
          </cell>
          <cell r="R3011">
            <v>45014</v>
          </cell>
          <cell r="S3011">
            <v>45014</v>
          </cell>
          <cell r="T3011">
            <v>45169</v>
          </cell>
          <cell r="U3011" t="str">
            <v>Belirli S. İş Sözl. sona erm.</v>
          </cell>
          <cell r="V3011" t="str">
            <v>Mavi Yaka Direkt</v>
          </cell>
          <cell r="W3011" t="str">
            <v>LOT 3 (MIT)</v>
          </cell>
          <cell r="X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>USTA</v>
          </cell>
          <cell r="AC3011" t="str">
            <v>99</v>
          </cell>
          <cell r="AD3011" t="str">
            <v>LOT 3 (MIT)</v>
          </cell>
          <cell r="AE3011" t="str">
            <v>0113</v>
          </cell>
          <cell r="AF3011" t="str">
            <v/>
          </cell>
          <cell r="AG3011" t="str">
            <v>KM 785+000 - 829+305</v>
          </cell>
          <cell r="AH3011">
            <v>29622</v>
          </cell>
          <cell r="AI3011" t="str">
            <v>Bay</v>
          </cell>
          <cell r="AJ3011" t="str">
            <v>Yerel-Saatlik</v>
          </cell>
          <cell r="AK3011">
            <v>0</v>
          </cell>
          <cell r="AL3011" t="str">
            <v/>
          </cell>
          <cell r="AM3011" t="str">
            <v>201002</v>
          </cell>
          <cell r="AN3011" t="str">
            <v>S</v>
          </cell>
          <cell r="AO3011" t="str">
            <v>T3</v>
          </cell>
          <cell r="AP3011" t="str">
            <v>5150</v>
          </cell>
          <cell r="AQ3011" t="str">
            <v>5175</v>
          </cell>
          <cell r="AR3011" t="str">
            <v/>
          </cell>
          <cell r="AS3011" t="str">
            <v/>
          </cell>
          <cell r="AT3011" t="str">
            <v/>
          </cell>
          <cell r="AU3011" t="str">
            <v/>
          </cell>
          <cell r="AV3011" t="str">
            <v/>
          </cell>
          <cell r="AW3011" t="str">
            <v/>
          </cell>
          <cell r="AX3011" t="str">
            <v>COSMAS CHRISTOPHER NDAYANSE</v>
          </cell>
          <cell r="AY3011" t="str">
            <v/>
          </cell>
          <cell r="AZ3011"/>
          <cell r="BA3011"/>
          <cell r="BB3011" t="str">
            <v/>
          </cell>
          <cell r="BC3011"/>
          <cell r="BD3011" t="str">
            <v/>
          </cell>
          <cell r="BE3011" t="str">
            <v/>
          </cell>
          <cell r="BF3011" t="str">
            <v>0</v>
          </cell>
        </row>
        <row r="3012">
          <cell r="A3012">
            <v>10078311</v>
          </cell>
          <cell r="B3012" t="str">
            <v>CHRISTOPHER MARWA</v>
          </cell>
          <cell r="C3012" t="str">
            <v>MASURA</v>
          </cell>
          <cell r="D3012" t="str">
            <v>DUVARCI YARDIMCISI</v>
          </cell>
          <cell r="E3012" t="str">
            <v>MASON</v>
          </cell>
          <cell r="F3012" t="str">
            <v>50107642</v>
          </cell>
          <cell r="G3012" t="str">
            <v>PETRA PROTEK</v>
          </cell>
          <cell r="H3012" t="str">
            <v>50107642</v>
          </cell>
          <cell r="I3012" t="str">
            <v>0BBQ</v>
          </cell>
          <cell r="J3012" t="str">
            <v>İNŞAAT GRUBU</v>
          </cell>
          <cell r="K3012" t="str">
            <v>50109433</v>
          </cell>
          <cell r="L3012" t="str">
            <v>TZ</v>
          </cell>
          <cell r="M3012" t="str">
            <v>Tanzanyalı</v>
          </cell>
          <cell r="N3012" t="str">
            <v>0035</v>
          </cell>
          <cell r="O3012" t="str">
            <v>TABORA</v>
          </cell>
          <cell r="P3012" t="str">
            <v>7B</v>
          </cell>
          <cell r="Q3012" t="str">
            <v>PETRA PROTEK</v>
          </cell>
          <cell r="R3012">
            <v>45028</v>
          </cell>
          <cell r="S3012">
            <v>45028</v>
          </cell>
          <cell r="T3012">
            <v>45154</v>
          </cell>
          <cell r="U3012" t="str">
            <v>Bsz.S.İşSz.İşvTrf.Hk.SebepsizF</v>
          </cell>
          <cell r="V3012" t="str">
            <v>Mavi Yaka Direkt</v>
          </cell>
          <cell r="W3012" t="str">
            <v>LOT 3 (MIT)</v>
          </cell>
          <cell r="X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>USTA</v>
          </cell>
          <cell r="AC3012" t="str">
            <v>99</v>
          </cell>
          <cell r="AD3012" t="str">
            <v>LOT 3 (MIT)</v>
          </cell>
          <cell r="AE3012" t="str">
            <v>0113</v>
          </cell>
          <cell r="AF3012" t="str">
            <v/>
          </cell>
          <cell r="AG3012" t="str">
            <v>KM 785+000 - 829+305</v>
          </cell>
          <cell r="AH3012">
            <v>28218</v>
          </cell>
          <cell r="AI3012" t="str">
            <v>Bay</v>
          </cell>
          <cell r="AJ3012" t="str">
            <v>Yerel-Saatlik</v>
          </cell>
          <cell r="AK3012">
            <v>0</v>
          </cell>
          <cell r="AL3012" t="str">
            <v/>
          </cell>
          <cell r="AM3012" t="str">
            <v>201002</v>
          </cell>
          <cell r="AN3012" t="str">
            <v/>
          </cell>
          <cell r="AO3012" t="str">
            <v>T3</v>
          </cell>
          <cell r="AP3012" t="str">
            <v>5150</v>
          </cell>
          <cell r="AQ3012" t="str">
            <v>5175</v>
          </cell>
          <cell r="AR3012" t="str">
            <v/>
          </cell>
          <cell r="AS3012" t="str">
            <v/>
          </cell>
          <cell r="AT3012" t="str">
            <v/>
          </cell>
          <cell r="AU3012" t="str">
            <v/>
          </cell>
          <cell r="AV3012" t="str">
            <v/>
          </cell>
          <cell r="AW3012" t="str">
            <v/>
          </cell>
          <cell r="AX3012" t="str">
            <v>CHRISTOPHER MARWA MASURA</v>
          </cell>
          <cell r="AY3012" t="str">
            <v/>
          </cell>
          <cell r="AZ3012"/>
          <cell r="BA3012"/>
          <cell r="BB3012" t="str">
            <v/>
          </cell>
          <cell r="BC3012"/>
          <cell r="BD3012" t="str">
            <v/>
          </cell>
          <cell r="BE3012" t="str">
            <v/>
          </cell>
          <cell r="BF3012" t="str">
            <v>0</v>
          </cell>
        </row>
        <row r="3013">
          <cell r="A3013">
            <v>10076926</v>
          </cell>
          <cell r="B3013" t="str">
            <v>MENGI NESTORY</v>
          </cell>
          <cell r="C3013" t="str">
            <v>VENANCE</v>
          </cell>
          <cell r="D3013" t="str">
            <v>SIHHİ TESİSATÇI</v>
          </cell>
          <cell r="E3013" t="str">
            <v>PLUMBER</v>
          </cell>
          <cell r="F3013" t="str">
            <v>50107642</v>
          </cell>
          <cell r="G3013" t="str">
            <v>PETRA PROTEK</v>
          </cell>
          <cell r="H3013" t="str">
            <v>50107642</v>
          </cell>
          <cell r="I3013" t="str">
            <v>0BBQ</v>
          </cell>
          <cell r="J3013" t="str">
            <v>İNŞAAT GRUBU</v>
          </cell>
          <cell r="K3013" t="str">
            <v>50111127</v>
          </cell>
          <cell r="L3013" t="str">
            <v>TZ</v>
          </cell>
          <cell r="M3013" t="str">
            <v>Tanzanyalı</v>
          </cell>
          <cell r="N3013" t="str">
            <v>0035</v>
          </cell>
          <cell r="O3013" t="str">
            <v>TABORA</v>
          </cell>
          <cell r="P3013" t="str">
            <v>7B</v>
          </cell>
          <cell r="Q3013" t="str">
            <v>PETRA PROTEK</v>
          </cell>
          <cell r="R3013">
            <v>44935</v>
          </cell>
          <cell r="S3013">
            <v>44935</v>
          </cell>
          <cell r="T3013">
            <v>44999</v>
          </cell>
          <cell r="U3013" t="str">
            <v>Dnm.S.İş Sözl. işverence feshi</v>
          </cell>
          <cell r="V3013" t="str">
            <v>Mavi Yaka Direkt</v>
          </cell>
          <cell r="W3013" t="str">
            <v>LOT 3 (MIT)</v>
          </cell>
          <cell r="X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>USTA</v>
          </cell>
          <cell r="AC3013" t="str">
            <v>99</v>
          </cell>
          <cell r="AD3013" t="str">
            <v>LOT 3 (MIT)</v>
          </cell>
          <cell r="AE3013" t="str">
            <v>0113</v>
          </cell>
          <cell r="AF3013" t="str">
            <v/>
          </cell>
          <cell r="AG3013" t="str">
            <v>KM 785+000 - 829+305</v>
          </cell>
          <cell r="AH3013">
            <v>37776</v>
          </cell>
          <cell r="AI3013" t="str">
            <v>Bay</v>
          </cell>
          <cell r="AJ3013" t="str">
            <v>Yerel-Saatlik</v>
          </cell>
          <cell r="AK3013">
            <v>0</v>
          </cell>
          <cell r="AL3013" t="str">
            <v/>
          </cell>
          <cell r="AM3013" t="str">
            <v>201002</v>
          </cell>
          <cell r="AN3013" t="str">
            <v>S</v>
          </cell>
          <cell r="AO3013" t="str">
            <v>T3</v>
          </cell>
          <cell r="AP3013" t="str">
            <v>5150</v>
          </cell>
          <cell r="AQ3013" t="str">
            <v>5175</v>
          </cell>
          <cell r="AR3013" t="str">
            <v/>
          </cell>
          <cell r="AS3013" t="str">
            <v/>
          </cell>
          <cell r="AT3013" t="str">
            <v/>
          </cell>
          <cell r="AU3013" t="str">
            <v/>
          </cell>
          <cell r="AV3013" t="str">
            <v/>
          </cell>
          <cell r="AW3013" t="str">
            <v/>
          </cell>
          <cell r="AX3013" t="str">
            <v>MENGI NESTORY VENANCE</v>
          </cell>
          <cell r="AY3013" t="str">
            <v/>
          </cell>
          <cell r="AZ3013"/>
          <cell r="BA3013"/>
          <cell r="BB3013" t="str">
            <v/>
          </cell>
          <cell r="BC3013"/>
          <cell r="BD3013" t="str">
            <v/>
          </cell>
          <cell r="BE3013" t="str">
            <v/>
          </cell>
          <cell r="BF3013" t="str">
            <v>0</v>
          </cell>
        </row>
        <row r="3014">
          <cell r="A3014">
            <v>10078312</v>
          </cell>
          <cell r="B3014" t="str">
            <v>ATHUMAN SAID</v>
          </cell>
          <cell r="C3014" t="str">
            <v>MCHUMA</v>
          </cell>
          <cell r="D3014" t="str">
            <v>DUVARCI</v>
          </cell>
          <cell r="E3014" t="str">
            <v>MASON</v>
          </cell>
          <cell r="F3014" t="str">
            <v>50107642</v>
          </cell>
          <cell r="G3014" t="str">
            <v>PETRA PROTEK</v>
          </cell>
          <cell r="H3014" t="str">
            <v>50107642</v>
          </cell>
          <cell r="I3014" t="str">
            <v>0BBQ</v>
          </cell>
          <cell r="J3014" t="str">
            <v>İNŞAAT GRUBU</v>
          </cell>
          <cell r="K3014" t="str">
            <v>50107815</v>
          </cell>
          <cell r="L3014" t="str">
            <v>TZ</v>
          </cell>
          <cell r="M3014" t="str">
            <v>Tanzanyalı</v>
          </cell>
          <cell r="N3014" t="str">
            <v>0035</v>
          </cell>
          <cell r="O3014" t="str">
            <v>TABORA</v>
          </cell>
          <cell r="P3014" t="str">
            <v>7B</v>
          </cell>
          <cell r="Q3014" t="str">
            <v>PETRA PROTEK</v>
          </cell>
          <cell r="R3014">
            <v>45028</v>
          </cell>
          <cell r="S3014">
            <v>45028</v>
          </cell>
          <cell r="T3014">
            <v>45154</v>
          </cell>
          <cell r="U3014" t="str">
            <v>Bsz.S.İşSz.İşvTrf.Hk.SebepsizF</v>
          </cell>
          <cell r="V3014" t="str">
            <v>Mavi Yaka Direkt</v>
          </cell>
          <cell r="W3014" t="str">
            <v>LOT 3 (MIT)</v>
          </cell>
          <cell r="X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>USTA</v>
          </cell>
          <cell r="AC3014" t="str">
            <v>99</v>
          </cell>
          <cell r="AD3014" t="str">
            <v>LOT 3 (MIT)</v>
          </cell>
          <cell r="AE3014" t="str">
            <v>0113</v>
          </cell>
          <cell r="AF3014" t="str">
            <v/>
          </cell>
          <cell r="AG3014" t="str">
            <v>KM 785+000 - 829+305</v>
          </cell>
          <cell r="AH3014">
            <v>22627</v>
          </cell>
          <cell r="AI3014" t="str">
            <v>Bay</v>
          </cell>
          <cell r="AJ3014" t="str">
            <v>Yerel-Saatlik</v>
          </cell>
          <cell r="AK3014">
            <v>0</v>
          </cell>
          <cell r="AL3014" t="str">
            <v/>
          </cell>
          <cell r="AM3014" t="str">
            <v>201002</v>
          </cell>
          <cell r="AN3014" t="str">
            <v/>
          </cell>
          <cell r="AO3014" t="str">
            <v>T3</v>
          </cell>
          <cell r="AP3014" t="str">
            <v>5150</v>
          </cell>
          <cell r="AQ3014" t="str">
            <v>5175</v>
          </cell>
          <cell r="AR3014" t="str">
            <v/>
          </cell>
          <cell r="AS3014" t="str">
            <v/>
          </cell>
          <cell r="AT3014" t="str">
            <v/>
          </cell>
          <cell r="AU3014" t="str">
            <v/>
          </cell>
          <cell r="AV3014" t="str">
            <v/>
          </cell>
          <cell r="AW3014" t="str">
            <v/>
          </cell>
          <cell r="AX3014" t="str">
            <v>ATHUMAN SAID MCHUMA</v>
          </cell>
          <cell r="AY3014" t="str">
            <v/>
          </cell>
          <cell r="AZ3014"/>
          <cell r="BA3014"/>
          <cell r="BB3014" t="str">
            <v/>
          </cell>
          <cell r="BC3014"/>
          <cell r="BD3014" t="str">
            <v/>
          </cell>
          <cell r="BE3014" t="str">
            <v/>
          </cell>
          <cell r="BF3014" t="str">
            <v>0</v>
          </cell>
        </row>
        <row r="3015">
          <cell r="A3015">
            <v>10078313</v>
          </cell>
          <cell r="B3015" t="str">
            <v>YUSUPH KASIMU</v>
          </cell>
          <cell r="C3015" t="str">
            <v>MAGETA</v>
          </cell>
          <cell r="D3015" t="str">
            <v>DUVARCI</v>
          </cell>
          <cell r="E3015" t="str">
            <v>MASON</v>
          </cell>
          <cell r="F3015" t="str">
            <v>50107642</v>
          </cell>
          <cell r="G3015" t="str">
            <v>PETRA PROTEK</v>
          </cell>
          <cell r="H3015" t="str">
            <v>50107642</v>
          </cell>
          <cell r="I3015" t="str">
            <v>0BBQ</v>
          </cell>
          <cell r="J3015" t="str">
            <v>İNŞAAT GRUBU</v>
          </cell>
          <cell r="K3015" t="str">
            <v>50107815</v>
          </cell>
          <cell r="L3015" t="str">
            <v>TZ</v>
          </cell>
          <cell r="M3015" t="str">
            <v>Tanzanyalı</v>
          </cell>
          <cell r="N3015" t="str">
            <v>0035</v>
          </cell>
          <cell r="O3015" t="str">
            <v>TABORA</v>
          </cell>
          <cell r="P3015" t="str">
            <v>7B</v>
          </cell>
          <cell r="Q3015" t="str">
            <v>PETRA PROTEK</v>
          </cell>
          <cell r="R3015">
            <v>45028</v>
          </cell>
          <cell r="S3015">
            <v>45028</v>
          </cell>
          <cell r="T3015">
            <v>45154</v>
          </cell>
          <cell r="U3015" t="str">
            <v>Bsz.S.İşSz.İşvTrf.Hk.SebepsizF</v>
          </cell>
          <cell r="V3015" t="str">
            <v>Mavi Yaka Direkt</v>
          </cell>
          <cell r="W3015" t="str">
            <v>LOT 3 (MIT)</v>
          </cell>
          <cell r="X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>USTA</v>
          </cell>
          <cell r="AC3015" t="str">
            <v>99</v>
          </cell>
          <cell r="AD3015" t="str">
            <v>LOT 3 (MIT)</v>
          </cell>
          <cell r="AE3015" t="str">
            <v>0113</v>
          </cell>
          <cell r="AF3015" t="str">
            <v/>
          </cell>
          <cell r="AG3015" t="str">
            <v>KM 785+000 - 829+305</v>
          </cell>
          <cell r="AH3015">
            <v>33081</v>
          </cell>
          <cell r="AI3015" t="str">
            <v>Bay</v>
          </cell>
          <cell r="AJ3015" t="str">
            <v>Yerel-Saatlik</v>
          </cell>
          <cell r="AK3015">
            <v>0</v>
          </cell>
          <cell r="AL3015" t="str">
            <v/>
          </cell>
          <cell r="AM3015" t="str">
            <v>201002</v>
          </cell>
          <cell r="AN3015" t="str">
            <v/>
          </cell>
          <cell r="AO3015" t="str">
            <v>T3</v>
          </cell>
          <cell r="AP3015" t="str">
            <v>5150</v>
          </cell>
          <cell r="AQ3015" t="str">
            <v>5175</v>
          </cell>
          <cell r="AR3015" t="str">
            <v/>
          </cell>
          <cell r="AS3015" t="str">
            <v/>
          </cell>
          <cell r="AT3015" t="str">
            <v/>
          </cell>
          <cell r="AU3015" t="str">
            <v/>
          </cell>
          <cell r="AV3015" t="str">
            <v/>
          </cell>
          <cell r="AW3015" t="str">
            <v/>
          </cell>
          <cell r="AX3015" t="str">
            <v>YUSUPH KASIMU MAGETA</v>
          </cell>
          <cell r="AY3015" t="str">
            <v/>
          </cell>
          <cell r="AZ3015"/>
          <cell r="BA3015"/>
          <cell r="BB3015" t="str">
            <v/>
          </cell>
          <cell r="BC3015"/>
          <cell r="BD3015" t="str">
            <v/>
          </cell>
          <cell r="BE3015" t="str">
            <v/>
          </cell>
          <cell r="BF3015" t="str">
            <v>0</v>
          </cell>
        </row>
        <row r="3016">
          <cell r="A3016">
            <v>10076925</v>
          </cell>
          <cell r="B3016" t="str">
            <v>MOHAMED MUSHI</v>
          </cell>
          <cell r="C3016" t="str">
            <v>PANDISHA</v>
          </cell>
          <cell r="D3016" t="str">
            <v>SIHHİ TESİSATÇI</v>
          </cell>
          <cell r="E3016" t="str">
            <v>PLUMBER</v>
          </cell>
          <cell r="F3016" t="str">
            <v>50107642</v>
          </cell>
          <cell r="G3016" t="str">
            <v>PETRA PROTEK</v>
          </cell>
          <cell r="H3016" t="str">
            <v>50107642</v>
          </cell>
          <cell r="I3016" t="str">
            <v>0BBQ</v>
          </cell>
          <cell r="J3016" t="str">
            <v>İNŞAAT GRUBU</v>
          </cell>
          <cell r="K3016" t="str">
            <v>50111127</v>
          </cell>
          <cell r="L3016" t="str">
            <v>TZ</v>
          </cell>
          <cell r="M3016" t="str">
            <v>Tanzanyalı</v>
          </cell>
          <cell r="N3016" t="str">
            <v>0035</v>
          </cell>
          <cell r="O3016" t="str">
            <v>TABORA</v>
          </cell>
          <cell r="P3016" t="str">
            <v>7B</v>
          </cell>
          <cell r="Q3016" t="str">
            <v>PETRA PROTEK</v>
          </cell>
          <cell r="R3016">
            <v>44935</v>
          </cell>
          <cell r="S3016">
            <v>44935</v>
          </cell>
          <cell r="T3016">
            <v>44999</v>
          </cell>
          <cell r="U3016" t="str">
            <v>Dnm.S.İş Sözl. işverence feshi</v>
          </cell>
          <cell r="V3016" t="str">
            <v>Mavi Yaka Direkt</v>
          </cell>
          <cell r="W3016" t="str">
            <v>LOT 3 (MIT)</v>
          </cell>
          <cell r="X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>USTA</v>
          </cell>
          <cell r="AC3016" t="str">
            <v>99</v>
          </cell>
          <cell r="AD3016" t="str">
            <v>LOT 3 (MIT)</v>
          </cell>
          <cell r="AE3016" t="str">
            <v>0113</v>
          </cell>
          <cell r="AF3016" t="str">
            <v/>
          </cell>
          <cell r="AG3016" t="str">
            <v>KM 785+000 - 829+305</v>
          </cell>
          <cell r="AH3016">
            <v>32795</v>
          </cell>
          <cell r="AI3016" t="str">
            <v>Bay</v>
          </cell>
          <cell r="AJ3016" t="str">
            <v>Yerel-Saatlik</v>
          </cell>
          <cell r="AK3016">
            <v>0</v>
          </cell>
          <cell r="AL3016" t="str">
            <v/>
          </cell>
          <cell r="AM3016" t="str">
            <v>201002</v>
          </cell>
          <cell r="AN3016" t="str">
            <v>S</v>
          </cell>
          <cell r="AO3016" t="str">
            <v>T3</v>
          </cell>
          <cell r="AP3016" t="str">
            <v>5150</v>
          </cell>
          <cell r="AQ3016" t="str">
            <v>5175</v>
          </cell>
          <cell r="AR3016" t="str">
            <v/>
          </cell>
          <cell r="AS3016" t="str">
            <v/>
          </cell>
          <cell r="AT3016" t="str">
            <v/>
          </cell>
          <cell r="AU3016" t="str">
            <v/>
          </cell>
          <cell r="AV3016" t="str">
            <v/>
          </cell>
          <cell r="AW3016" t="str">
            <v/>
          </cell>
          <cell r="AX3016" t="str">
            <v>MOHAMED MUSHI PANDISHA</v>
          </cell>
          <cell r="AY3016" t="str">
            <v/>
          </cell>
          <cell r="AZ3016"/>
          <cell r="BA3016"/>
          <cell r="BB3016" t="str">
            <v/>
          </cell>
          <cell r="BC3016"/>
          <cell r="BD3016" t="str">
            <v/>
          </cell>
          <cell r="BE3016" t="str">
            <v/>
          </cell>
          <cell r="BF3016" t="str">
            <v>0</v>
          </cell>
        </row>
        <row r="3017">
          <cell r="A3017">
            <v>10078314</v>
          </cell>
          <cell r="B3017" t="str">
            <v>SALEHE SEPETU</v>
          </cell>
          <cell r="C3017" t="str">
            <v>KALIMANZILA</v>
          </cell>
          <cell r="D3017" t="str">
            <v>DUVARCI</v>
          </cell>
          <cell r="E3017" t="str">
            <v>MASON</v>
          </cell>
          <cell r="F3017" t="str">
            <v>50107642</v>
          </cell>
          <cell r="G3017" t="str">
            <v>PETRA PROTEK</v>
          </cell>
          <cell r="H3017" t="str">
            <v>50107642</v>
          </cell>
          <cell r="I3017" t="str">
            <v>0BBQ</v>
          </cell>
          <cell r="J3017" t="str">
            <v>İNŞAAT GRUBU</v>
          </cell>
          <cell r="K3017" t="str">
            <v>50107815</v>
          </cell>
          <cell r="L3017" t="str">
            <v>TZ</v>
          </cell>
          <cell r="M3017" t="str">
            <v>Tanzanyalı</v>
          </cell>
          <cell r="N3017" t="str">
            <v>0035</v>
          </cell>
          <cell r="O3017" t="str">
            <v>TABORA</v>
          </cell>
          <cell r="P3017" t="str">
            <v>7B</v>
          </cell>
          <cell r="Q3017" t="str">
            <v>PETRA PROTEK</v>
          </cell>
          <cell r="R3017">
            <v>45028</v>
          </cell>
          <cell r="S3017">
            <v>45028</v>
          </cell>
          <cell r="T3017">
            <v>45047</v>
          </cell>
          <cell r="U3017" t="str">
            <v>Dnm.S.İş Sözl. işverence feshi</v>
          </cell>
          <cell r="V3017" t="str">
            <v>Mavi Yaka Direkt</v>
          </cell>
          <cell r="W3017" t="str">
            <v>LOT 3 (MIT)</v>
          </cell>
          <cell r="X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>USTA</v>
          </cell>
          <cell r="AC3017" t="str">
            <v>99</v>
          </cell>
          <cell r="AD3017" t="str">
            <v>LOT 3 (MIT)</v>
          </cell>
          <cell r="AE3017" t="str">
            <v>0113</v>
          </cell>
          <cell r="AF3017" t="str">
            <v/>
          </cell>
          <cell r="AG3017" t="str">
            <v>KM 785+000 - 829+305</v>
          </cell>
          <cell r="AH3017">
            <v>36138</v>
          </cell>
          <cell r="AI3017" t="str">
            <v>Bay</v>
          </cell>
          <cell r="AJ3017" t="str">
            <v>Yerel-Saatlik</v>
          </cell>
          <cell r="AK3017">
            <v>0</v>
          </cell>
          <cell r="AL3017" t="str">
            <v/>
          </cell>
          <cell r="AM3017" t="str">
            <v>201002</v>
          </cell>
          <cell r="AN3017" t="str">
            <v/>
          </cell>
          <cell r="AO3017" t="str">
            <v>T3</v>
          </cell>
          <cell r="AP3017" t="str">
            <v>5150</v>
          </cell>
          <cell r="AQ3017" t="str">
            <v>5175</v>
          </cell>
          <cell r="AR3017" t="str">
            <v/>
          </cell>
          <cell r="AS3017" t="str">
            <v/>
          </cell>
          <cell r="AT3017" t="str">
            <v/>
          </cell>
          <cell r="AU3017" t="str">
            <v/>
          </cell>
          <cell r="AV3017" t="str">
            <v/>
          </cell>
          <cell r="AW3017" t="str">
            <v/>
          </cell>
          <cell r="AX3017" t="str">
            <v>SALEHE SEPETU KALIMANZILA</v>
          </cell>
          <cell r="AY3017" t="str">
            <v/>
          </cell>
          <cell r="AZ3017"/>
          <cell r="BA3017"/>
          <cell r="BB3017" t="str">
            <v/>
          </cell>
          <cell r="BC3017"/>
          <cell r="BD3017" t="str">
            <v/>
          </cell>
          <cell r="BE3017" t="str">
            <v/>
          </cell>
          <cell r="BF3017" t="str">
            <v>0</v>
          </cell>
        </row>
        <row r="3018">
          <cell r="A3018">
            <v>10076924</v>
          </cell>
          <cell r="B3018" t="str">
            <v>PETRO PAULIN</v>
          </cell>
          <cell r="C3018" t="str">
            <v>MCHINA</v>
          </cell>
          <cell r="D3018" t="str">
            <v>MEKANİK TESİSATÇI</v>
          </cell>
          <cell r="E3018" t="str">
            <v>MECHANICAL INSTALLATION WORKER</v>
          </cell>
          <cell r="F3018" t="str">
            <v>50108143</v>
          </cell>
          <cell r="G3018" t="str">
            <v>BRETON COMPANY</v>
          </cell>
          <cell r="H3018" t="str">
            <v>50105770</v>
          </cell>
          <cell r="I3018" t="str">
            <v>0AAG</v>
          </cell>
          <cell r="J3018" t="str">
            <v>MEP MEKANİK</v>
          </cell>
          <cell r="K3018" t="str">
            <v>50112104</v>
          </cell>
          <cell r="L3018" t="str">
            <v>TZ</v>
          </cell>
          <cell r="M3018" t="str">
            <v>Tanzanyalı</v>
          </cell>
          <cell r="N3018" t="str">
            <v>0035</v>
          </cell>
          <cell r="O3018" t="str">
            <v>TABORA</v>
          </cell>
          <cell r="P3018" t="str">
            <v>86</v>
          </cell>
          <cell r="Q3018" t="str">
            <v>BRETON COMPANY</v>
          </cell>
          <cell r="R3018">
            <v>45015</v>
          </cell>
          <cell r="S3018">
            <v>45015</v>
          </cell>
          <cell r="T3018">
            <v>45169</v>
          </cell>
          <cell r="U3018" t="str">
            <v>Belirli S. İş Sözl. sona erm.</v>
          </cell>
          <cell r="V3018" t="str">
            <v>Mavi Yaka Direkt</v>
          </cell>
          <cell r="W3018" t="str">
            <v>LOT 3 (MIT)</v>
          </cell>
          <cell r="X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>USTA</v>
          </cell>
          <cell r="AC3018" t="str">
            <v>99</v>
          </cell>
          <cell r="AD3018" t="str">
            <v>LOT 3 (MIT)</v>
          </cell>
          <cell r="AE3018" t="str">
            <v>0113</v>
          </cell>
          <cell r="AF3018" t="str">
            <v/>
          </cell>
          <cell r="AG3018" t="str">
            <v>KM 785+000 - 829+305</v>
          </cell>
          <cell r="AH3018">
            <v>33811</v>
          </cell>
          <cell r="AI3018" t="str">
            <v>Bay</v>
          </cell>
          <cell r="AJ3018" t="str">
            <v>Yerel-Saatlik</v>
          </cell>
          <cell r="AK3018">
            <v>0</v>
          </cell>
          <cell r="AL3018" t="str">
            <v/>
          </cell>
          <cell r="AM3018" t="str">
            <v>201002</v>
          </cell>
          <cell r="AN3018" t="str">
            <v>S</v>
          </cell>
          <cell r="AO3018" t="str">
            <v>T3</v>
          </cell>
          <cell r="AP3018" t="str">
            <v>5150</v>
          </cell>
          <cell r="AQ3018" t="str">
            <v>5175</v>
          </cell>
          <cell r="AR3018" t="str">
            <v/>
          </cell>
          <cell r="AS3018" t="str">
            <v/>
          </cell>
          <cell r="AT3018" t="str">
            <v/>
          </cell>
          <cell r="AU3018" t="str">
            <v/>
          </cell>
          <cell r="AV3018" t="str">
            <v/>
          </cell>
          <cell r="AW3018" t="str">
            <v/>
          </cell>
          <cell r="AX3018" t="str">
            <v>PETRO PAULIN MCHINA</v>
          </cell>
          <cell r="AY3018" t="str">
            <v/>
          </cell>
          <cell r="AZ3018"/>
          <cell r="BA3018"/>
          <cell r="BB3018" t="str">
            <v/>
          </cell>
          <cell r="BC3018"/>
          <cell r="BD3018" t="str">
            <v/>
          </cell>
          <cell r="BE3018" t="str">
            <v/>
          </cell>
          <cell r="BF3018" t="str">
            <v>0</v>
          </cell>
        </row>
        <row r="3019">
          <cell r="A3019">
            <v>10076911</v>
          </cell>
          <cell r="B3019" t="str">
            <v>REHANI SALUM</v>
          </cell>
          <cell r="C3019" t="str">
            <v>KUPELA</v>
          </cell>
          <cell r="D3019" t="str">
            <v>PICKUP ŞOFÖRÜ</v>
          </cell>
          <cell r="E3019" t="str">
            <v>PICKUP DRIVER</v>
          </cell>
          <cell r="F3019" t="str">
            <v>50113204</v>
          </cell>
          <cell r="G3019" t="str">
            <v>KİRALIK (HAFİF VASITA)</v>
          </cell>
          <cell r="H3019" t="str">
            <v>50105776</v>
          </cell>
          <cell r="I3019" t="str">
            <v>0BBL</v>
          </cell>
          <cell r="J3019" t="str">
            <v>İNŞAAT GRUBU</v>
          </cell>
          <cell r="K3019" t="str">
            <v>50113211</v>
          </cell>
          <cell r="L3019" t="str">
            <v>TZ</v>
          </cell>
          <cell r="M3019" t="str">
            <v>Tanzanyalı</v>
          </cell>
          <cell r="N3019" t="str">
            <v>0035</v>
          </cell>
          <cell r="O3019" t="str">
            <v>TABORA</v>
          </cell>
          <cell r="P3019" t="str">
            <v>8N</v>
          </cell>
          <cell r="Q3019" t="str">
            <v>KİRALIK MAKİNA &amp; EKİPMAN</v>
          </cell>
          <cell r="R3019">
            <v>44932</v>
          </cell>
          <cell r="S3019">
            <v>44932</v>
          </cell>
          <cell r="T3019">
            <v>45199</v>
          </cell>
          <cell r="U3019" t="str">
            <v>Belirli S. İş Sözl. sona erm.</v>
          </cell>
          <cell r="V3019" t="str">
            <v>Mavi Yaka Endirekt</v>
          </cell>
          <cell r="W3019" t="str">
            <v>LOT 3 (MIT)</v>
          </cell>
          <cell r="X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>GÖREVLİ</v>
          </cell>
          <cell r="AC3019" t="str">
            <v>99</v>
          </cell>
          <cell r="AD3019" t="str">
            <v>LOT 3 (MIT)</v>
          </cell>
          <cell r="AE3019" t="str">
            <v>0109</v>
          </cell>
          <cell r="AF3019" t="str">
            <v/>
          </cell>
          <cell r="AG3019" t="str">
            <v>KM 535+000 - 595+000</v>
          </cell>
          <cell r="AH3019">
            <v>28158</v>
          </cell>
          <cell r="AI3019" t="str">
            <v>Bay</v>
          </cell>
          <cell r="AJ3019" t="str">
            <v>Yerel-Saatlik</v>
          </cell>
          <cell r="AK3019">
            <v>0</v>
          </cell>
          <cell r="AL3019" t="str">
            <v/>
          </cell>
          <cell r="AM3019" t="str">
            <v>306002</v>
          </cell>
          <cell r="AN3019" t="str">
            <v>S</v>
          </cell>
          <cell r="AO3019" t="str">
            <v>T3</v>
          </cell>
          <cell r="AP3019" t="str">
            <v>5150</v>
          </cell>
          <cell r="AQ3019" t="str">
            <v>5175</v>
          </cell>
          <cell r="AR3019" t="str">
            <v/>
          </cell>
          <cell r="AS3019" t="str">
            <v/>
          </cell>
          <cell r="AT3019" t="str">
            <v/>
          </cell>
          <cell r="AU3019" t="str">
            <v/>
          </cell>
          <cell r="AV3019" t="str">
            <v/>
          </cell>
          <cell r="AW3019" t="str">
            <v/>
          </cell>
          <cell r="AX3019" t="str">
            <v>REHANI SALUM KUPELA</v>
          </cell>
          <cell r="AY3019" t="str">
            <v/>
          </cell>
          <cell r="AZ3019"/>
          <cell r="BA3019"/>
          <cell r="BB3019" t="str">
            <v/>
          </cell>
          <cell r="BC3019"/>
          <cell r="BD3019" t="str">
            <v/>
          </cell>
          <cell r="BE3019" t="str">
            <v/>
          </cell>
          <cell r="BF3019" t="str">
            <v>0</v>
          </cell>
        </row>
        <row r="3020">
          <cell r="A3020">
            <v>10078099</v>
          </cell>
          <cell r="B3020" t="str">
            <v>ERICK JOHNSON</v>
          </cell>
          <cell r="C3020" t="str">
            <v>KAMALA</v>
          </cell>
          <cell r="D3020" t="str">
            <v>BAYRAKÇI</v>
          </cell>
          <cell r="E3020" t="str">
            <v>FLAGMAN</v>
          </cell>
          <cell r="F3020" t="str">
            <v>50106670</v>
          </cell>
          <cell r="G3020" t="str">
            <v>KITUMBO SECURITY</v>
          </cell>
          <cell r="H3020" t="str">
            <v>50105460</v>
          </cell>
          <cell r="I3020" t="str">
            <v>088K</v>
          </cell>
          <cell r="J3020" t="str">
            <v>İŞ GÜVENLİĞİ</v>
          </cell>
          <cell r="K3020" t="str">
            <v>50114338</v>
          </cell>
          <cell r="L3020" t="str">
            <v>TZ</v>
          </cell>
          <cell r="M3020" t="str">
            <v>Tanzanyalı</v>
          </cell>
          <cell r="N3020" t="str">
            <v>0035</v>
          </cell>
          <cell r="O3020" t="str">
            <v>TABORA</v>
          </cell>
          <cell r="P3020" t="str">
            <v>7L</v>
          </cell>
          <cell r="Q3020" t="str">
            <v>KITIMBO SECURITY</v>
          </cell>
          <cell r="R3020">
            <v>45015</v>
          </cell>
          <cell r="S3020">
            <v>45015</v>
          </cell>
          <cell r="T3020"/>
          <cell r="U3020" t="str">
            <v/>
          </cell>
          <cell r="V3020" t="str">
            <v>Mavi Yaka Endirekt</v>
          </cell>
          <cell r="W3020" t="str">
            <v>LOT 3 (MIT)</v>
          </cell>
          <cell r="X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>İŞÇİ</v>
          </cell>
          <cell r="AC3020" t="str">
            <v>99</v>
          </cell>
          <cell r="AD3020" t="str">
            <v>LOT 3 (MIT)</v>
          </cell>
          <cell r="AE3020" t="str">
            <v>0113</v>
          </cell>
          <cell r="AF3020" t="str">
            <v/>
          </cell>
          <cell r="AG3020" t="str">
            <v>KM 785+000 - 829+305</v>
          </cell>
          <cell r="AH3020">
            <v>31778</v>
          </cell>
          <cell r="AI3020" t="str">
            <v>Bay</v>
          </cell>
          <cell r="AJ3020" t="str">
            <v>Yerel-Saatlik</v>
          </cell>
          <cell r="AK3020">
            <v>0</v>
          </cell>
          <cell r="AL3020" t="str">
            <v/>
          </cell>
          <cell r="AM3020" t="str">
            <v>306005</v>
          </cell>
          <cell r="AN3020" t="str">
            <v/>
          </cell>
          <cell r="AO3020" t="str">
            <v>T3</v>
          </cell>
          <cell r="AP3020" t="str">
            <v>5150</v>
          </cell>
          <cell r="AQ3020" t="str">
            <v>5175</v>
          </cell>
          <cell r="AR3020" t="str">
            <v/>
          </cell>
          <cell r="AS3020" t="str">
            <v/>
          </cell>
          <cell r="AT3020" t="str">
            <v/>
          </cell>
          <cell r="AU3020" t="str">
            <v/>
          </cell>
          <cell r="AV3020" t="str">
            <v/>
          </cell>
          <cell r="AW3020" t="str">
            <v/>
          </cell>
          <cell r="AX3020" t="str">
            <v>ERICK JOHNSON KAMALA</v>
          </cell>
          <cell r="AY3020" t="str">
            <v/>
          </cell>
          <cell r="AZ3020"/>
          <cell r="BA3020"/>
          <cell r="BB3020" t="str">
            <v/>
          </cell>
          <cell r="BC3020"/>
          <cell r="BD3020" t="str">
            <v/>
          </cell>
          <cell r="BE3020" t="str">
            <v/>
          </cell>
          <cell r="BF3020" t="str">
            <v>0</v>
          </cell>
        </row>
        <row r="3021">
          <cell r="A3021">
            <v>10078767</v>
          </cell>
          <cell r="B3021" t="str">
            <v>THOMAS JOHN</v>
          </cell>
          <cell r="C3021" t="str">
            <v>MWACHIPINDI</v>
          </cell>
          <cell r="D3021" t="str">
            <v>GÜVENLİK GÖREVLİSİ</v>
          </cell>
          <cell r="E3021" t="str">
            <v>SECURITY</v>
          </cell>
          <cell r="F3021" t="str">
            <v>50106670</v>
          </cell>
          <cell r="G3021" t="str">
            <v>KITUMBO SECURITY</v>
          </cell>
          <cell r="H3021" t="str">
            <v>50106670</v>
          </cell>
          <cell r="I3021" t="str">
            <v>0EEI</v>
          </cell>
          <cell r="J3021" t="str">
            <v>GÜVENLİK</v>
          </cell>
          <cell r="K3021" t="str">
            <v>50106674</v>
          </cell>
          <cell r="L3021" t="str">
            <v>TZ</v>
          </cell>
          <cell r="M3021" t="str">
            <v>Tanzanyalı</v>
          </cell>
          <cell r="N3021" t="str">
            <v>0038</v>
          </cell>
          <cell r="O3021" t="str">
            <v>TURA</v>
          </cell>
          <cell r="P3021" t="str">
            <v>7L</v>
          </cell>
          <cell r="Q3021" t="str">
            <v>KITIMBO SECURITY</v>
          </cell>
          <cell r="R3021">
            <v>45073</v>
          </cell>
          <cell r="S3021">
            <v>45073</v>
          </cell>
          <cell r="T3021">
            <v>45170</v>
          </cell>
          <cell r="U3021" t="str">
            <v>Bsz.S.İşSz.İşvTrf.Hk.SebepsizF</v>
          </cell>
          <cell r="V3021" t="str">
            <v>Mavi Yaka Endirekt</v>
          </cell>
          <cell r="W3021" t="str">
            <v>LOT 3 (MIT)</v>
          </cell>
          <cell r="X3021" t="str">
            <v/>
          </cell>
          <cell r="Y3021" t="str">
            <v/>
          </cell>
          <cell r="Z3021" t="str">
            <v/>
          </cell>
          <cell r="AA3021" t="str">
            <v>068905109</v>
          </cell>
          <cell r="AB3021" t="str">
            <v>GÖREVLİ</v>
          </cell>
          <cell r="AC3021" t="str">
            <v>99</v>
          </cell>
          <cell r="AD3021" t="str">
            <v>LOT 3 (MIT)</v>
          </cell>
          <cell r="AE3021" t="str">
            <v>0113</v>
          </cell>
          <cell r="AF3021" t="str">
            <v/>
          </cell>
          <cell r="AG3021" t="str">
            <v>KM 785+000 - 829+305</v>
          </cell>
          <cell r="AH3021">
            <v>23409</v>
          </cell>
          <cell r="AI3021" t="str">
            <v>Bay</v>
          </cell>
          <cell r="AJ3021" t="str">
            <v>Yerel-Saatlik</v>
          </cell>
          <cell r="AK3021">
            <v>0</v>
          </cell>
          <cell r="AL3021" t="str">
            <v/>
          </cell>
          <cell r="AM3021" t="str">
            <v>306002</v>
          </cell>
          <cell r="AN3021" t="str">
            <v>S</v>
          </cell>
          <cell r="AO3021" t="str">
            <v>T3</v>
          </cell>
          <cell r="AP3021" t="str">
            <v>5150</v>
          </cell>
          <cell r="AQ3021" t="str">
            <v>5175</v>
          </cell>
          <cell r="AR3021" t="str">
            <v/>
          </cell>
          <cell r="AS3021" t="str">
            <v/>
          </cell>
          <cell r="AT3021" t="str">
            <v/>
          </cell>
          <cell r="AU3021" t="str">
            <v/>
          </cell>
          <cell r="AV3021" t="str">
            <v/>
          </cell>
          <cell r="AW3021" t="str">
            <v/>
          </cell>
          <cell r="AX3021" t="str">
            <v>THOMAS JOHN MWACHIPINDI</v>
          </cell>
          <cell r="AY3021" t="str">
            <v/>
          </cell>
          <cell r="AZ3021"/>
          <cell r="BA3021"/>
          <cell r="BB3021" t="str">
            <v/>
          </cell>
          <cell r="BC3021"/>
          <cell r="BD3021" t="str">
            <v/>
          </cell>
          <cell r="BE3021" t="str">
            <v/>
          </cell>
          <cell r="BF3021" t="str">
            <v>0</v>
          </cell>
        </row>
        <row r="3022">
          <cell r="A3022">
            <v>10078100</v>
          </cell>
          <cell r="B3022" t="str">
            <v>HAWA SAIDI</v>
          </cell>
          <cell r="C3022" t="str">
            <v>HAMISI</v>
          </cell>
          <cell r="D3022" t="str">
            <v>BAYRAKÇI</v>
          </cell>
          <cell r="E3022" t="str">
            <v>FLAGMAN</v>
          </cell>
          <cell r="F3022" t="str">
            <v>50106670</v>
          </cell>
          <cell r="G3022" t="str">
            <v>KITUMBO SECURITY</v>
          </cell>
          <cell r="H3022" t="str">
            <v>50105460</v>
          </cell>
          <cell r="I3022" t="str">
            <v>088K</v>
          </cell>
          <cell r="J3022" t="str">
            <v>İŞ GÜVENLİĞİ</v>
          </cell>
          <cell r="K3022" t="str">
            <v>50114338</v>
          </cell>
          <cell r="L3022" t="str">
            <v>TZ</v>
          </cell>
          <cell r="M3022" t="str">
            <v>Tanzanyalı</v>
          </cell>
          <cell r="N3022" t="str">
            <v>0035</v>
          </cell>
          <cell r="O3022" t="str">
            <v>TABORA</v>
          </cell>
          <cell r="P3022" t="str">
            <v>7L</v>
          </cell>
          <cell r="Q3022" t="str">
            <v>KITIMBO SECURITY</v>
          </cell>
          <cell r="R3022">
            <v>45015</v>
          </cell>
          <cell r="S3022">
            <v>45015</v>
          </cell>
          <cell r="T3022"/>
          <cell r="U3022" t="str">
            <v/>
          </cell>
          <cell r="V3022" t="str">
            <v>Mavi Yaka Endirekt</v>
          </cell>
          <cell r="W3022" t="str">
            <v>LOT 3 (MIT)</v>
          </cell>
          <cell r="X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>İŞÇİ</v>
          </cell>
          <cell r="AC3022" t="str">
            <v>99</v>
          </cell>
          <cell r="AD3022" t="str">
            <v>LOT 3 (MIT)</v>
          </cell>
          <cell r="AE3022" t="str">
            <v>0113</v>
          </cell>
          <cell r="AF3022" t="str">
            <v/>
          </cell>
          <cell r="AG3022" t="str">
            <v>KM 785+000 - 829+305</v>
          </cell>
          <cell r="AH3022">
            <v>35953</v>
          </cell>
          <cell r="AI3022" t="str">
            <v>Bayan</v>
          </cell>
          <cell r="AJ3022" t="str">
            <v>Yerel-Saatlik</v>
          </cell>
          <cell r="AK3022">
            <v>0</v>
          </cell>
          <cell r="AL3022" t="str">
            <v/>
          </cell>
          <cell r="AM3022" t="str">
            <v>306005</v>
          </cell>
          <cell r="AN3022" t="str">
            <v/>
          </cell>
          <cell r="AO3022" t="str">
            <v>T3</v>
          </cell>
          <cell r="AP3022" t="str">
            <v>5150</v>
          </cell>
          <cell r="AQ3022" t="str">
            <v>5175</v>
          </cell>
          <cell r="AR3022" t="str">
            <v/>
          </cell>
          <cell r="AS3022" t="str">
            <v/>
          </cell>
          <cell r="AT3022" t="str">
            <v/>
          </cell>
          <cell r="AU3022" t="str">
            <v/>
          </cell>
          <cell r="AV3022" t="str">
            <v/>
          </cell>
          <cell r="AW3022" t="str">
            <v/>
          </cell>
          <cell r="AX3022" t="str">
            <v>HAWA SAIDI HAMISI</v>
          </cell>
          <cell r="AY3022" t="str">
            <v/>
          </cell>
          <cell r="AZ3022"/>
          <cell r="BA3022"/>
          <cell r="BB3022" t="str">
            <v/>
          </cell>
          <cell r="BC3022"/>
          <cell r="BD3022" t="str">
            <v/>
          </cell>
          <cell r="BE3022" t="str">
            <v/>
          </cell>
          <cell r="BF3022" t="str">
            <v>0</v>
          </cell>
        </row>
        <row r="3023">
          <cell r="A3023">
            <v>10078519</v>
          </cell>
          <cell r="B3023" t="str">
            <v>STAFODI AMRANI</v>
          </cell>
          <cell r="C3023" t="str">
            <v>KAMBULA</v>
          </cell>
          <cell r="D3023" t="str">
            <v>PICKUP ŞOFÖRÜ</v>
          </cell>
          <cell r="E3023" t="str">
            <v>PICKUP DRIVER</v>
          </cell>
          <cell r="F3023" t="str">
            <v>50113204</v>
          </cell>
          <cell r="G3023" t="str">
            <v>KİRALIK (HAFİF VASITA)</v>
          </cell>
          <cell r="H3023" t="str">
            <v>50107642</v>
          </cell>
          <cell r="I3023" t="str">
            <v>0BBQ</v>
          </cell>
          <cell r="J3023" t="str">
            <v>İNŞAAT GRUBU</v>
          </cell>
          <cell r="K3023" t="str">
            <v>50113211</v>
          </cell>
          <cell r="L3023" t="str">
            <v>TZ</v>
          </cell>
          <cell r="M3023" t="str">
            <v>Tanzanyalı</v>
          </cell>
          <cell r="N3023" t="str">
            <v>0035</v>
          </cell>
          <cell r="O3023" t="str">
            <v>TABORA</v>
          </cell>
          <cell r="P3023" t="str">
            <v>8N</v>
          </cell>
          <cell r="Q3023" t="str">
            <v>KİRALIK MAKİNA &amp; EKİPMAN</v>
          </cell>
          <cell r="R3023">
            <v>45048</v>
          </cell>
          <cell r="S3023">
            <v>45048</v>
          </cell>
          <cell r="T3023">
            <v>45199</v>
          </cell>
          <cell r="U3023" t="str">
            <v>Belirli S. İş Sözl. sona erm.</v>
          </cell>
          <cell r="V3023" t="str">
            <v>Mavi Yaka Endirekt</v>
          </cell>
          <cell r="W3023" t="str">
            <v>LOT 3 (MIT)</v>
          </cell>
          <cell r="X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>GÖREVLİ</v>
          </cell>
          <cell r="AC3023" t="str">
            <v>99</v>
          </cell>
          <cell r="AD3023" t="str">
            <v>LOT 3 (MIT)</v>
          </cell>
          <cell r="AE3023" t="str">
            <v>0113</v>
          </cell>
          <cell r="AF3023" t="str">
            <v/>
          </cell>
          <cell r="AG3023" t="str">
            <v>KM 785+000 - 829+305</v>
          </cell>
          <cell r="AH3023">
            <v>29597</v>
          </cell>
          <cell r="AI3023" t="str">
            <v>Bay</v>
          </cell>
          <cell r="AJ3023" t="str">
            <v>Yerel-Saatlik</v>
          </cell>
          <cell r="AK3023">
            <v>0</v>
          </cell>
          <cell r="AL3023" t="str">
            <v/>
          </cell>
          <cell r="AM3023" t="str">
            <v>306002</v>
          </cell>
          <cell r="AN3023" t="str">
            <v/>
          </cell>
          <cell r="AO3023" t="str">
            <v>T3</v>
          </cell>
          <cell r="AP3023" t="str">
            <v>5150</v>
          </cell>
          <cell r="AQ3023" t="str">
            <v>5175</v>
          </cell>
          <cell r="AR3023" t="str">
            <v/>
          </cell>
          <cell r="AS3023" t="str">
            <v/>
          </cell>
          <cell r="AT3023" t="str">
            <v/>
          </cell>
          <cell r="AU3023" t="str">
            <v/>
          </cell>
          <cell r="AV3023" t="str">
            <v/>
          </cell>
          <cell r="AW3023" t="str">
            <v/>
          </cell>
          <cell r="AX3023" t="str">
            <v>STAFODI AMRANI KAMBULA</v>
          </cell>
          <cell r="AY3023" t="str">
            <v/>
          </cell>
          <cell r="AZ3023"/>
          <cell r="BA3023"/>
          <cell r="BB3023" t="str">
            <v/>
          </cell>
          <cell r="BC3023"/>
          <cell r="BD3023" t="str">
            <v/>
          </cell>
          <cell r="BE3023" t="str">
            <v/>
          </cell>
          <cell r="BF3023" t="str">
            <v>0</v>
          </cell>
        </row>
        <row r="3024">
          <cell r="A3024">
            <v>10078101</v>
          </cell>
          <cell r="B3024" t="str">
            <v>AMIRI MOHAMED</v>
          </cell>
          <cell r="C3024" t="str">
            <v>SAID</v>
          </cell>
          <cell r="D3024" t="str">
            <v>BAYRAKÇI</v>
          </cell>
          <cell r="E3024" t="str">
            <v>FLAGMAN</v>
          </cell>
          <cell r="F3024" t="str">
            <v>50106670</v>
          </cell>
          <cell r="G3024" t="str">
            <v>KITUMBO SECURITY</v>
          </cell>
          <cell r="H3024" t="str">
            <v>50105460</v>
          </cell>
          <cell r="I3024" t="str">
            <v>088K</v>
          </cell>
          <cell r="J3024" t="str">
            <v>İŞ GÜVENLİĞİ</v>
          </cell>
          <cell r="K3024" t="str">
            <v>50114338</v>
          </cell>
          <cell r="L3024" t="str">
            <v>TZ</v>
          </cell>
          <cell r="M3024" t="str">
            <v>Tanzanyalı</v>
          </cell>
          <cell r="N3024" t="str">
            <v>0035</v>
          </cell>
          <cell r="O3024" t="str">
            <v>TABORA</v>
          </cell>
          <cell r="P3024" t="str">
            <v>7L</v>
          </cell>
          <cell r="Q3024" t="str">
            <v>KITIMBO SECURITY</v>
          </cell>
          <cell r="R3024">
            <v>45015</v>
          </cell>
          <cell r="S3024">
            <v>45015</v>
          </cell>
          <cell r="T3024"/>
          <cell r="U3024" t="str">
            <v/>
          </cell>
          <cell r="V3024" t="str">
            <v>Mavi Yaka Endirekt</v>
          </cell>
          <cell r="W3024" t="str">
            <v>LOT 3 (MIT)</v>
          </cell>
          <cell r="X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>İŞÇİ</v>
          </cell>
          <cell r="AC3024" t="str">
            <v>99</v>
          </cell>
          <cell r="AD3024" t="str">
            <v>LOT 3 (MIT)</v>
          </cell>
          <cell r="AE3024" t="str">
            <v>0113</v>
          </cell>
          <cell r="AF3024" t="str">
            <v/>
          </cell>
          <cell r="AG3024" t="str">
            <v>KM 785+000 - 829+305</v>
          </cell>
          <cell r="AH3024">
            <v>27626</v>
          </cell>
          <cell r="AI3024" t="str">
            <v>Bay</v>
          </cell>
          <cell r="AJ3024" t="str">
            <v>Yerel-Saatlik</v>
          </cell>
          <cell r="AK3024">
            <v>0</v>
          </cell>
          <cell r="AL3024" t="str">
            <v/>
          </cell>
          <cell r="AM3024" t="str">
            <v>306005</v>
          </cell>
          <cell r="AN3024" t="str">
            <v/>
          </cell>
          <cell r="AO3024" t="str">
            <v>T3</v>
          </cell>
          <cell r="AP3024" t="str">
            <v>5150</v>
          </cell>
          <cell r="AQ3024" t="str">
            <v>5175</v>
          </cell>
          <cell r="AR3024" t="str">
            <v/>
          </cell>
          <cell r="AS3024" t="str">
            <v/>
          </cell>
          <cell r="AT3024" t="str">
            <v/>
          </cell>
          <cell r="AU3024" t="str">
            <v/>
          </cell>
          <cell r="AV3024" t="str">
            <v/>
          </cell>
          <cell r="AW3024" t="str">
            <v/>
          </cell>
          <cell r="AX3024" t="str">
            <v>AMIRI MOHAMED SAID</v>
          </cell>
          <cell r="AY3024" t="str">
            <v/>
          </cell>
          <cell r="AZ3024"/>
          <cell r="BA3024"/>
          <cell r="BB3024" t="str">
            <v/>
          </cell>
          <cell r="BC3024"/>
          <cell r="BD3024" t="str">
            <v/>
          </cell>
          <cell r="BE3024" t="str">
            <v/>
          </cell>
          <cell r="BF3024" t="str">
            <v>0</v>
          </cell>
        </row>
        <row r="3025">
          <cell r="A3025">
            <v>10078765</v>
          </cell>
          <cell r="B3025" t="str">
            <v>YUSUFU ALLY</v>
          </cell>
          <cell r="C3025" t="str">
            <v>MBONGA</v>
          </cell>
          <cell r="D3025" t="str">
            <v>GÜVENLİK GÖREVLİSİ</v>
          </cell>
          <cell r="E3025" t="str">
            <v>SECURITY</v>
          </cell>
          <cell r="F3025" t="str">
            <v>50106670</v>
          </cell>
          <cell r="G3025" t="str">
            <v>KITUMBO SECURITY</v>
          </cell>
          <cell r="H3025" t="str">
            <v>50106670</v>
          </cell>
          <cell r="I3025" t="str">
            <v>0EEI</v>
          </cell>
          <cell r="J3025" t="str">
            <v>GÜVENLİK</v>
          </cell>
          <cell r="K3025" t="str">
            <v>50106674</v>
          </cell>
          <cell r="L3025" t="str">
            <v>TZ</v>
          </cell>
          <cell r="M3025" t="str">
            <v>Tanzanyalı</v>
          </cell>
          <cell r="N3025" t="str">
            <v>0038</v>
          </cell>
          <cell r="O3025" t="str">
            <v>TURA</v>
          </cell>
          <cell r="P3025" t="str">
            <v>7L</v>
          </cell>
          <cell r="Q3025" t="str">
            <v>KITIMBO SECURITY</v>
          </cell>
          <cell r="R3025">
            <v>45073</v>
          </cell>
          <cell r="S3025">
            <v>45073</v>
          </cell>
          <cell r="T3025">
            <v>45170</v>
          </cell>
          <cell r="U3025" t="str">
            <v>Bsz.S.İşSz.İşvTrf.Hk.SebepsizF</v>
          </cell>
          <cell r="V3025" t="str">
            <v>Mavi Yaka Endirekt</v>
          </cell>
          <cell r="W3025" t="str">
            <v>LOT 3 (MIT)</v>
          </cell>
          <cell r="X3025" t="str">
            <v/>
          </cell>
          <cell r="Y3025" t="str">
            <v/>
          </cell>
          <cell r="Z3025" t="str">
            <v/>
          </cell>
          <cell r="AA3025" t="str">
            <v>0788615890</v>
          </cell>
          <cell r="AB3025" t="str">
            <v>GÖREVLİ</v>
          </cell>
          <cell r="AC3025" t="str">
            <v>99</v>
          </cell>
          <cell r="AD3025" t="str">
            <v>LOT 3 (MIT)</v>
          </cell>
          <cell r="AE3025" t="str">
            <v>0113</v>
          </cell>
          <cell r="AF3025" t="str">
            <v/>
          </cell>
          <cell r="AG3025" t="str">
            <v>KM 785+000 - 829+305</v>
          </cell>
          <cell r="AH3025">
            <v>23974</v>
          </cell>
          <cell r="AI3025" t="str">
            <v>Bay</v>
          </cell>
          <cell r="AJ3025" t="str">
            <v>Yerel-Saatlik</v>
          </cell>
          <cell r="AK3025">
            <v>0</v>
          </cell>
          <cell r="AL3025" t="str">
            <v/>
          </cell>
          <cell r="AM3025" t="str">
            <v>306002</v>
          </cell>
          <cell r="AN3025" t="str">
            <v/>
          </cell>
          <cell r="AO3025" t="str">
            <v>T3</v>
          </cell>
          <cell r="AP3025" t="str">
            <v>5150</v>
          </cell>
          <cell r="AQ3025" t="str">
            <v>5175</v>
          </cell>
          <cell r="AR3025" t="str">
            <v/>
          </cell>
          <cell r="AS3025" t="str">
            <v/>
          </cell>
          <cell r="AT3025" t="str">
            <v/>
          </cell>
          <cell r="AU3025" t="str">
            <v/>
          </cell>
          <cell r="AV3025" t="str">
            <v/>
          </cell>
          <cell r="AW3025" t="str">
            <v/>
          </cell>
          <cell r="AX3025" t="str">
            <v>YUSUFU ALLY MBONGA</v>
          </cell>
          <cell r="AY3025" t="str">
            <v/>
          </cell>
          <cell r="AZ3025"/>
          <cell r="BA3025"/>
          <cell r="BB3025" t="str">
            <v/>
          </cell>
          <cell r="BC3025"/>
          <cell r="BD3025" t="str">
            <v/>
          </cell>
          <cell r="BE3025" t="str">
            <v/>
          </cell>
          <cell r="BF3025" t="str">
            <v>0</v>
          </cell>
        </row>
        <row r="3026">
          <cell r="A3026">
            <v>10078103</v>
          </cell>
          <cell r="B3026" t="str">
            <v>SHABANİ JUMA</v>
          </cell>
          <cell r="C3026" t="str">
            <v>MAGANGA</v>
          </cell>
          <cell r="D3026" t="str">
            <v>BAYRAKÇI</v>
          </cell>
          <cell r="E3026" t="str">
            <v>FLAGMAN</v>
          </cell>
          <cell r="F3026" t="str">
            <v>50106670</v>
          </cell>
          <cell r="G3026" t="str">
            <v>KITUMBO SECURITY</v>
          </cell>
          <cell r="H3026" t="str">
            <v>50105460</v>
          </cell>
          <cell r="I3026" t="str">
            <v>088K</v>
          </cell>
          <cell r="J3026" t="str">
            <v>İŞ GÜVENLİĞİ</v>
          </cell>
          <cell r="K3026" t="str">
            <v>50114338</v>
          </cell>
          <cell r="L3026" t="str">
            <v>TZ</v>
          </cell>
          <cell r="M3026" t="str">
            <v>Tanzanyalı</v>
          </cell>
          <cell r="N3026" t="str">
            <v>0036</v>
          </cell>
          <cell r="O3026" t="str">
            <v>MANYONİ</v>
          </cell>
          <cell r="P3026" t="str">
            <v>7L</v>
          </cell>
          <cell r="Q3026" t="str">
            <v>KITIMBO SECURITY</v>
          </cell>
          <cell r="R3026">
            <v>45014</v>
          </cell>
          <cell r="S3026">
            <v>45014</v>
          </cell>
          <cell r="T3026">
            <v>45260</v>
          </cell>
          <cell r="U3026" t="str">
            <v>Belirli S. İş Sözl. sona erm.</v>
          </cell>
          <cell r="V3026" t="str">
            <v>Mavi Yaka Endirekt</v>
          </cell>
          <cell r="W3026" t="str">
            <v>LOT 3 (MIT)</v>
          </cell>
          <cell r="X3026" t="str">
            <v/>
          </cell>
          <cell r="Y3026" t="str">
            <v/>
          </cell>
          <cell r="Z3026" t="str">
            <v/>
          </cell>
          <cell r="AA3026" t="str">
            <v>0743648730</v>
          </cell>
          <cell r="AB3026" t="str">
            <v>İŞÇİ</v>
          </cell>
          <cell r="AC3026" t="str">
            <v>99</v>
          </cell>
          <cell r="AD3026" t="str">
            <v>LOT 3 (MIT)</v>
          </cell>
          <cell r="AE3026" t="str">
            <v>0113</v>
          </cell>
          <cell r="AF3026" t="str">
            <v/>
          </cell>
          <cell r="AG3026" t="str">
            <v>KM 785+000 - 829+305</v>
          </cell>
          <cell r="AH3026">
            <v>36242</v>
          </cell>
          <cell r="AI3026" t="str">
            <v>Bay</v>
          </cell>
          <cell r="AJ3026" t="str">
            <v>Yerel-Saatlik</v>
          </cell>
          <cell r="AK3026">
            <v>0</v>
          </cell>
          <cell r="AL3026" t="str">
            <v/>
          </cell>
          <cell r="AM3026" t="str">
            <v>306005</v>
          </cell>
          <cell r="AN3026" t="str">
            <v/>
          </cell>
          <cell r="AO3026" t="str">
            <v>T3</v>
          </cell>
          <cell r="AP3026" t="str">
            <v>5150</v>
          </cell>
          <cell r="AQ3026" t="str">
            <v>5175</v>
          </cell>
          <cell r="AR3026" t="str">
            <v/>
          </cell>
          <cell r="AS3026" t="str">
            <v/>
          </cell>
          <cell r="AT3026" t="str">
            <v/>
          </cell>
          <cell r="AU3026" t="str">
            <v/>
          </cell>
          <cell r="AV3026" t="str">
            <v/>
          </cell>
          <cell r="AW3026" t="str">
            <v/>
          </cell>
          <cell r="AX3026" t="str">
            <v>SHABANİ JUMA MAGANGA</v>
          </cell>
          <cell r="AY3026" t="str">
            <v/>
          </cell>
          <cell r="AZ3026"/>
          <cell r="BA3026"/>
          <cell r="BB3026" t="str">
            <v/>
          </cell>
          <cell r="BC3026"/>
          <cell r="BD3026" t="str">
            <v/>
          </cell>
          <cell r="BE3026" t="str">
            <v/>
          </cell>
          <cell r="BF3026" t="str">
            <v>0</v>
          </cell>
        </row>
        <row r="3027">
          <cell r="A3027">
            <v>10078240</v>
          </cell>
          <cell r="B3027" t="str">
            <v>ABDULATIF</v>
          </cell>
          <cell r="C3027" t="str">
            <v>JUMA IDI</v>
          </cell>
          <cell r="D3027" t="str">
            <v>ASMA TAVAN USTASI</v>
          </cell>
          <cell r="E3027" t="str">
            <v>FALSE CEILING WORKER</v>
          </cell>
          <cell r="F3027" t="str">
            <v>50107642</v>
          </cell>
          <cell r="G3027" t="str">
            <v>PETRA PROTEK</v>
          </cell>
          <cell r="H3027" t="str">
            <v>50107642</v>
          </cell>
          <cell r="I3027" t="str">
            <v>0BBQ</v>
          </cell>
          <cell r="J3027" t="str">
            <v>İNŞAAT GRUBU</v>
          </cell>
          <cell r="K3027" t="str">
            <v>50112200</v>
          </cell>
          <cell r="L3027" t="str">
            <v>TZ</v>
          </cell>
          <cell r="M3027" t="str">
            <v>Tanzanyalı</v>
          </cell>
          <cell r="N3027" t="str">
            <v>0035</v>
          </cell>
          <cell r="O3027" t="str">
            <v>TABORA</v>
          </cell>
          <cell r="P3027" t="str">
            <v>7B</v>
          </cell>
          <cell r="Q3027" t="str">
            <v>PETRA PROTEK</v>
          </cell>
          <cell r="R3027">
            <v>45027</v>
          </cell>
          <cell r="S3027">
            <v>45027</v>
          </cell>
          <cell r="T3027">
            <v>45139</v>
          </cell>
          <cell r="U3027" t="str">
            <v>Diğer nedenler</v>
          </cell>
          <cell r="V3027" t="str">
            <v>Mavi Yaka Direkt</v>
          </cell>
          <cell r="W3027" t="str">
            <v>LOT 3 (MIT)</v>
          </cell>
          <cell r="X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>USTA</v>
          </cell>
          <cell r="AC3027" t="str">
            <v>99</v>
          </cell>
          <cell r="AD3027" t="str">
            <v>LOT 3 (MIT)</v>
          </cell>
          <cell r="AE3027" t="str">
            <v>0113</v>
          </cell>
          <cell r="AF3027" t="str">
            <v/>
          </cell>
          <cell r="AG3027" t="str">
            <v>KM 785+000 - 829+305</v>
          </cell>
          <cell r="AH3027">
            <v>35867</v>
          </cell>
          <cell r="AI3027" t="str">
            <v>Bay</v>
          </cell>
          <cell r="AJ3027" t="str">
            <v>Yerel-Saatlik</v>
          </cell>
          <cell r="AK3027">
            <v>0</v>
          </cell>
          <cell r="AL3027" t="str">
            <v/>
          </cell>
          <cell r="AM3027" t="str">
            <v>201002</v>
          </cell>
          <cell r="AN3027" t="str">
            <v/>
          </cell>
          <cell r="AO3027" t="str">
            <v>T3</v>
          </cell>
          <cell r="AP3027" t="str">
            <v>5150</v>
          </cell>
          <cell r="AQ3027" t="str">
            <v>5175</v>
          </cell>
          <cell r="AR3027" t="str">
            <v/>
          </cell>
          <cell r="AS3027" t="str">
            <v/>
          </cell>
          <cell r="AT3027" t="str">
            <v/>
          </cell>
          <cell r="AU3027" t="str">
            <v/>
          </cell>
          <cell r="AV3027" t="str">
            <v/>
          </cell>
          <cell r="AW3027" t="str">
            <v/>
          </cell>
          <cell r="AX3027" t="str">
            <v>ABDULATIF JUMA IDI</v>
          </cell>
          <cell r="AY3027" t="str">
            <v/>
          </cell>
          <cell r="AZ3027"/>
          <cell r="BA3027"/>
          <cell r="BB3027" t="str">
            <v/>
          </cell>
          <cell r="BC3027"/>
          <cell r="BD3027" t="str">
            <v/>
          </cell>
          <cell r="BE3027" t="str">
            <v/>
          </cell>
          <cell r="BF3027" t="str">
            <v>0</v>
          </cell>
        </row>
        <row r="3028">
          <cell r="A3028">
            <v>10077225</v>
          </cell>
          <cell r="B3028" t="str">
            <v>MOHAMED SHABAN</v>
          </cell>
          <cell r="C3028" t="str">
            <v>MIGETO</v>
          </cell>
          <cell r="D3028" t="str">
            <v>SIVACI</v>
          </cell>
          <cell r="E3028" t="str">
            <v>PLASTERER</v>
          </cell>
          <cell r="F3028" t="str">
            <v>50107642</v>
          </cell>
          <cell r="G3028" t="str">
            <v>PETRA PROTEK</v>
          </cell>
          <cell r="H3028" t="str">
            <v>50107642</v>
          </cell>
          <cell r="I3028" t="str">
            <v>0BBQ</v>
          </cell>
          <cell r="J3028" t="str">
            <v>İNŞAAT GRUBU</v>
          </cell>
          <cell r="K3028" t="str">
            <v>50109858</v>
          </cell>
          <cell r="L3028" t="str">
            <v>TZ</v>
          </cell>
          <cell r="M3028" t="str">
            <v>Tanzanyalı</v>
          </cell>
          <cell r="N3028" t="str">
            <v>0037</v>
          </cell>
          <cell r="O3028" t="str">
            <v>İTİGİ</v>
          </cell>
          <cell r="P3028" t="str">
            <v>7B</v>
          </cell>
          <cell r="Q3028" t="str">
            <v>PETRA PROTEK</v>
          </cell>
          <cell r="R3028">
            <v>44957</v>
          </cell>
          <cell r="S3028">
            <v>44957</v>
          </cell>
          <cell r="T3028">
            <v>45104</v>
          </cell>
          <cell r="U3028" t="str">
            <v>Diğer nedenler</v>
          </cell>
          <cell r="V3028" t="str">
            <v>Mavi Yaka Direkt</v>
          </cell>
          <cell r="W3028" t="str">
            <v>LOT 3 (MIT)</v>
          </cell>
          <cell r="X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>USTA</v>
          </cell>
          <cell r="AC3028" t="str">
            <v>99</v>
          </cell>
          <cell r="AD3028" t="str">
            <v>LOT 3 (MIT)</v>
          </cell>
          <cell r="AE3028" t="str">
            <v>0113</v>
          </cell>
          <cell r="AF3028" t="str">
            <v/>
          </cell>
          <cell r="AG3028" t="str">
            <v>KM 785+000 - 829+305</v>
          </cell>
          <cell r="AH3028">
            <v>27282</v>
          </cell>
          <cell r="AI3028" t="str">
            <v>Bay</v>
          </cell>
          <cell r="AJ3028" t="str">
            <v>Yerel-Saatlik</v>
          </cell>
          <cell r="AK3028">
            <v>0</v>
          </cell>
          <cell r="AL3028" t="str">
            <v/>
          </cell>
          <cell r="AM3028" t="str">
            <v>201002</v>
          </cell>
          <cell r="AN3028" t="str">
            <v>S</v>
          </cell>
          <cell r="AO3028" t="str">
            <v>T3</v>
          </cell>
          <cell r="AP3028" t="str">
            <v>5150</v>
          </cell>
          <cell r="AQ3028" t="str">
            <v>5175</v>
          </cell>
          <cell r="AR3028" t="str">
            <v/>
          </cell>
          <cell r="AS3028" t="str">
            <v/>
          </cell>
          <cell r="AT3028" t="str">
            <v/>
          </cell>
          <cell r="AU3028" t="str">
            <v/>
          </cell>
          <cell r="AV3028" t="str">
            <v/>
          </cell>
          <cell r="AW3028" t="str">
            <v/>
          </cell>
          <cell r="AX3028" t="str">
            <v>MOHAMED SHABAN MIGETO</v>
          </cell>
          <cell r="AY3028" t="str">
            <v/>
          </cell>
          <cell r="AZ3028"/>
          <cell r="BA3028"/>
          <cell r="BB3028" t="str">
            <v/>
          </cell>
          <cell r="BC3028"/>
          <cell r="BD3028" t="str">
            <v/>
          </cell>
          <cell r="BE3028" t="str">
            <v/>
          </cell>
          <cell r="BF3028" t="str">
            <v>0</v>
          </cell>
        </row>
        <row r="3029">
          <cell r="A3029">
            <v>10078241</v>
          </cell>
          <cell r="B3029" t="str">
            <v>ABAS ATHUMAN</v>
          </cell>
          <cell r="C3029" t="str">
            <v>MFINANGA</v>
          </cell>
          <cell r="D3029" t="str">
            <v>ASMA TAVAN USTASI</v>
          </cell>
          <cell r="E3029" t="str">
            <v>FALSE CEILING WORKER</v>
          </cell>
          <cell r="F3029" t="str">
            <v>50107642</v>
          </cell>
          <cell r="G3029" t="str">
            <v>PETRA PROTEK</v>
          </cell>
          <cell r="H3029" t="str">
            <v>50107642</v>
          </cell>
          <cell r="I3029" t="str">
            <v>0BBQ</v>
          </cell>
          <cell r="J3029" t="str">
            <v>İNŞAAT GRUBU</v>
          </cell>
          <cell r="K3029" t="str">
            <v>50112200</v>
          </cell>
          <cell r="L3029" t="str">
            <v>TZ</v>
          </cell>
          <cell r="M3029" t="str">
            <v>Tanzanyalı</v>
          </cell>
          <cell r="N3029" t="str">
            <v>0035</v>
          </cell>
          <cell r="O3029" t="str">
            <v>TABORA</v>
          </cell>
          <cell r="P3029" t="str">
            <v>7B</v>
          </cell>
          <cell r="Q3029" t="str">
            <v>PETRA PROTEK</v>
          </cell>
          <cell r="R3029">
            <v>45027</v>
          </cell>
          <cell r="S3029">
            <v>45027</v>
          </cell>
          <cell r="T3029">
            <v>45138</v>
          </cell>
          <cell r="U3029" t="str">
            <v>Bsz.S.İşSz.İşvTrf.Hk.SebepsizF</v>
          </cell>
          <cell r="V3029" t="str">
            <v>Mavi Yaka Direkt</v>
          </cell>
          <cell r="W3029" t="str">
            <v>LOT 3 (MIT)</v>
          </cell>
          <cell r="X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>USTA</v>
          </cell>
          <cell r="AC3029" t="str">
            <v>99</v>
          </cell>
          <cell r="AD3029" t="str">
            <v>LOT 3 (MIT)</v>
          </cell>
          <cell r="AE3029" t="str">
            <v>0113</v>
          </cell>
          <cell r="AF3029" t="str">
            <v/>
          </cell>
          <cell r="AG3029" t="str">
            <v>KM 785+000 - 829+305</v>
          </cell>
          <cell r="AH3029">
            <v>36381</v>
          </cell>
          <cell r="AI3029" t="str">
            <v>Bay</v>
          </cell>
          <cell r="AJ3029" t="str">
            <v>Yerel-Saatlik</v>
          </cell>
          <cell r="AK3029">
            <v>0</v>
          </cell>
          <cell r="AL3029" t="str">
            <v/>
          </cell>
          <cell r="AM3029" t="str">
            <v>201002</v>
          </cell>
          <cell r="AN3029" t="str">
            <v/>
          </cell>
          <cell r="AO3029" t="str">
            <v>T3</v>
          </cell>
          <cell r="AP3029" t="str">
            <v>5150</v>
          </cell>
          <cell r="AQ3029" t="str">
            <v>5175</v>
          </cell>
          <cell r="AR3029" t="str">
            <v/>
          </cell>
          <cell r="AS3029" t="str">
            <v/>
          </cell>
          <cell r="AT3029" t="str">
            <v/>
          </cell>
          <cell r="AU3029" t="str">
            <v/>
          </cell>
          <cell r="AV3029" t="str">
            <v/>
          </cell>
          <cell r="AW3029" t="str">
            <v/>
          </cell>
          <cell r="AX3029" t="str">
            <v>ABAS ATHUMAN MFINANGA</v>
          </cell>
          <cell r="AY3029" t="str">
            <v/>
          </cell>
          <cell r="AZ3029"/>
          <cell r="BA3029"/>
          <cell r="BB3029" t="str">
            <v/>
          </cell>
          <cell r="BC3029"/>
          <cell r="BD3029" t="str">
            <v/>
          </cell>
          <cell r="BE3029" t="str">
            <v/>
          </cell>
          <cell r="BF3029" t="str">
            <v>0</v>
          </cell>
        </row>
        <row r="3030">
          <cell r="A3030">
            <v>10078243</v>
          </cell>
          <cell r="B3030" t="str">
            <v>WİLSON GERALD</v>
          </cell>
          <cell r="C3030" t="str">
            <v>MAKALİ</v>
          </cell>
          <cell r="D3030" t="str">
            <v>BAYRAKÇI</v>
          </cell>
          <cell r="E3030" t="str">
            <v>FLAGMAN</v>
          </cell>
          <cell r="F3030" t="str">
            <v>50106670</v>
          </cell>
          <cell r="G3030" t="str">
            <v>KITUMBO SECURITY</v>
          </cell>
          <cell r="H3030" t="str">
            <v>50105460</v>
          </cell>
          <cell r="I3030" t="str">
            <v>088K</v>
          </cell>
          <cell r="J3030" t="str">
            <v>İŞ GÜVENLİĞİ</v>
          </cell>
          <cell r="K3030" t="str">
            <v>50114338</v>
          </cell>
          <cell r="L3030" t="str">
            <v>TZ</v>
          </cell>
          <cell r="M3030" t="str">
            <v>Tanzanyalı</v>
          </cell>
          <cell r="N3030" t="str">
            <v>0037</v>
          </cell>
          <cell r="O3030" t="str">
            <v>İTİGİ</v>
          </cell>
          <cell r="P3030" t="str">
            <v>7L</v>
          </cell>
          <cell r="Q3030" t="str">
            <v>KITIMBO SECURITY</v>
          </cell>
          <cell r="R3030">
            <v>45027</v>
          </cell>
          <cell r="S3030">
            <v>45027</v>
          </cell>
          <cell r="T3030"/>
          <cell r="U3030" t="str">
            <v/>
          </cell>
          <cell r="V3030" t="str">
            <v>Mavi Yaka Endirekt</v>
          </cell>
          <cell r="W3030" t="str">
            <v>LOT 3 (MIT)</v>
          </cell>
          <cell r="X3030" t="str">
            <v/>
          </cell>
          <cell r="Y3030" t="str">
            <v/>
          </cell>
          <cell r="Z3030" t="str">
            <v/>
          </cell>
          <cell r="AA3030" t="str">
            <v>0785 789 973</v>
          </cell>
          <cell r="AB3030" t="str">
            <v>İŞÇİ</v>
          </cell>
          <cell r="AC3030" t="str">
            <v>99</v>
          </cell>
          <cell r="AD3030" t="str">
            <v>LOT 3 (MIT)</v>
          </cell>
          <cell r="AE3030" t="str">
            <v>0113</v>
          </cell>
          <cell r="AF3030" t="str">
            <v/>
          </cell>
          <cell r="AG3030" t="str">
            <v>KM 785+000 - 829+305</v>
          </cell>
          <cell r="AH3030">
            <v>31957</v>
          </cell>
          <cell r="AI3030" t="str">
            <v>Bay</v>
          </cell>
          <cell r="AJ3030" t="str">
            <v>Yerel-Saatlik</v>
          </cell>
          <cell r="AK3030">
            <v>0</v>
          </cell>
          <cell r="AL3030" t="str">
            <v/>
          </cell>
          <cell r="AM3030" t="str">
            <v>306005</v>
          </cell>
          <cell r="AN3030" t="str">
            <v/>
          </cell>
          <cell r="AO3030" t="str">
            <v>T3</v>
          </cell>
          <cell r="AP3030" t="str">
            <v>5150</v>
          </cell>
          <cell r="AQ3030" t="str">
            <v>5175</v>
          </cell>
          <cell r="AR3030" t="str">
            <v/>
          </cell>
          <cell r="AS3030" t="str">
            <v/>
          </cell>
          <cell r="AT3030" t="str">
            <v/>
          </cell>
          <cell r="AU3030" t="str">
            <v/>
          </cell>
          <cell r="AV3030" t="str">
            <v/>
          </cell>
          <cell r="AW3030" t="str">
            <v/>
          </cell>
          <cell r="AX3030" t="str">
            <v>WİLSON GERALD MAKALİ</v>
          </cell>
          <cell r="AY3030" t="str">
            <v/>
          </cell>
          <cell r="AZ3030"/>
          <cell r="BA3030"/>
          <cell r="BB3030" t="str">
            <v/>
          </cell>
          <cell r="BC3030"/>
          <cell r="BD3030" t="str">
            <v/>
          </cell>
          <cell r="BE3030" t="str">
            <v/>
          </cell>
          <cell r="BF3030" t="str">
            <v>0</v>
          </cell>
        </row>
        <row r="3031">
          <cell r="A3031">
            <v>10078244</v>
          </cell>
          <cell r="B3031" t="str">
            <v>JULİUS RİCHARD</v>
          </cell>
          <cell r="C3031" t="str">
            <v>JACKSON</v>
          </cell>
          <cell r="D3031" t="str">
            <v>BAYRAKÇI</v>
          </cell>
          <cell r="E3031" t="str">
            <v>FLAGMAN</v>
          </cell>
          <cell r="F3031" t="str">
            <v>50106670</v>
          </cell>
          <cell r="G3031" t="str">
            <v>KITUMBO SECURITY</v>
          </cell>
          <cell r="H3031" t="str">
            <v>50105460</v>
          </cell>
          <cell r="I3031" t="str">
            <v>088K</v>
          </cell>
          <cell r="J3031" t="str">
            <v>İŞ GÜVENLİĞİ</v>
          </cell>
          <cell r="K3031" t="str">
            <v>50114338</v>
          </cell>
          <cell r="L3031" t="str">
            <v>TZ</v>
          </cell>
          <cell r="M3031" t="str">
            <v>Tanzanyalı</v>
          </cell>
          <cell r="N3031" t="str">
            <v>0037</v>
          </cell>
          <cell r="O3031" t="str">
            <v>İTİGİ</v>
          </cell>
          <cell r="P3031" t="str">
            <v>7L</v>
          </cell>
          <cell r="Q3031" t="str">
            <v>KITIMBO SECURITY</v>
          </cell>
          <cell r="R3031">
            <v>45027</v>
          </cell>
          <cell r="S3031">
            <v>45027</v>
          </cell>
          <cell r="T3031">
            <v>45232</v>
          </cell>
          <cell r="U3031" t="str">
            <v>Belirli S. İş Sözl. sona erm.</v>
          </cell>
          <cell r="V3031" t="str">
            <v>Mavi Yaka Endirekt</v>
          </cell>
          <cell r="W3031" t="str">
            <v>LOT 3 (MIT)</v>
          </cell>
          <cell r="X3031" t="str">
            <v/>
          </cell>
          <cell r="Y3031" t="str">
            <v/>
          </cell>
          <cell r="Z3031" t="str">
            <v/>
          </cell>
          <cell r="AA3031" t="str">
            <v>0745 986 412</v>
          </cell>
          <cell r="AB3031" t="str">
            <v>İŞÇİ</v>
          </cell>
          <cell r="AC3031" t="str">
            <v>99</v>
          </cell>
          <cell r="AD3031" t="str">
            <v>LOT 3 (MIT)</v>
          </cell>
          <cell r="AE3031" t="str">
            <v>0113</v>
          </cell>
          <cell r="AF3031" t="str">
            <v/>
          </cell>
          <cell r="AG3031" t="str">
            <v>KM 785+000 - 829+305</v>
          </cell>
          <cell r="AH3031">
            <v>36288</v>
          </cell>
          <cell r="AI3031" t="str">
            <v>Bay</v>
          </cell>
          <cell r="AJ3031" t="str">
            <v>Yerel-Saatlik</v>
          </cell>
          <cell r="AK3031">
            <v>0</v>
          </cell>
          <cell r="AL3031" t="str">
            <v/>
          </cell>
          <cell r="AM3031" t="str">
            <v>306005</v>
          </cell>
          <cell r="AN3031" t="str">
            <v/>
          </cell>
          <cell r="AO3031" t="str">
            <v>T3</v>
          </cell>
          <cell r="AP3031" t="str">
            <v>5150</v>
          </cell>
          <cell r="AQ3031" t="str">
            <v>5175</v>
          </cell>
          <cell r="AR3031" t="str">
            <v/>
          </cell>
          <cell r="AS3031" t="str">
            <v/>
          </cell>
          <cell r="AT3031" t="str">
            <v/>
          </cell>
          <cell r="AU3031" t="str">
            <v/>
          </cell>
          <cell r="AV3031" t="str">
            <v/>
          </cell>
          <cell r="AW3031" t="str">
            <v/>
          </cell>
          <cell r="AX3031" t="str">
            <v>JULİUS RİCHARD JACKSON</v>
          </cell>
          <cell r="AY3031" t="str">
            <v/>
          </cell>
          <cell r="AZ3031"/>
          <cell r="BA3031"/>
          <cell r="BB3031" t="str">
            <v/>
          </cell>
          <cell r="BC3031"/>
          <cell r="BD3031" t="str">
            <v/>
          </cell>
          <cell r="BE3031" t="str">
            <v/>
          </cell>
          <cell r="BF3031" t="str">
            <v>0</v>
          </cell>
        </row>
        <row r="3032">
          <cell r="A3032">
            <v>10077226</v>
          </cell>
          <cell r="B3032" t="str">
            <v>NASTON JACKSON</v>
          </cell>
          <cell r="C3032" t="str">
            <v>MAGELA</v>
          </cell>
          <cell r="D3032" t="str">
            <v>DUVARCI YARDIMCISI</v>
          </cell>
          <cell r="E3032" t="str">
            <v>MASON</v>
          </cell>
          <cell r="F3032" t="str">
            <v>50107642</v>
          </cell>
          <cell r="G3032" t="str">
            <v>PETRA PROTEK</v>
          </cell>
          <cell r="H3032" t="str">
            <v>50107642</v>
          </cell>
          <cell r="I3032" t="str">
            <v>0BBQ</v>
          </cell>
          <cell r="J3032" t="str">
            <v>İNŞAAT GRUBU</v>
          </cell>
          <cell r="K3032" t="str">
            <v>50109433</v>
          </cell>
          <cell r="L3032" t="str">
            <v>TZ</v>
          </cell>
          <cell r="M3032" t="str">
            <v>Tanzanyalı</v>
          </cell>
          <cell r="N3032" t="str">
            <v>0037</v>
          </cell>
          <cell r="O3032" t="str">
            <v>İTİGİ</v>
          </cell>
          <cell r="P3032" t="str">
            <v>7B</v>
          </cell>
          <cell r="Q3032" t="str">
            <v>PETRA PROTEK</v>
          </cell>
          <cell r="R3032">
            <v>44957</v>
          </cell>
          <cell r="S3032">
            <v>44957</v>
          </cell>
          <cell r="T3032">
            <v>45101</v>
          </cell>
          <cell r="U3032" t="str">
            <v>Bsz.S.İşSz.İşçiTrf.fsh(istifa)</v>
          </cell>
          <cell r="V3032" t="str">
            <v>Mavi Yaka Direkt</v>
          </cell>
          <cell r="W3032" t="str">
            <v>LOT 3 (MIT)</v>
          </cell>
          <cell r="X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>USTA</v>
          </cell>
          <cell r="AC3032" t="str">
            <v>99</v>
          </cell>
          <cell r="AD3032" t="str">
            <v>LOT 3 (MIT)</v>
          </cell>
          <cell r="AE3032" t="str">
            <v>0113</v>
          </cell>
          <cell r="AF3032" t="str">
            <v/>
          </cell>
          <cell r="AG3032" t="str">
            <v>KM 785+000 - 829+305</v>
          </cell>
          <cell r="AH3032">
            <v>34083</v>
          </cell>
          <cell r="AI3032" t="str">
            <v>Bay</v>
          </cell>
          <cell r="AJ3032" t="str">
            <v>Yerel-Saatlik</v>
          </cell>
          <cell r="AK3032">
            <v>0</v>
          </cell>
          <cell r="AL3032" t="str">
            <v/>
          </cell>
          <cell r="AM3032" t="str">
            <v>201002</v>
          </cell>
          <cell r="AN3032" t="str">
            <v>S</v>
          </cell>
          <cell r="AO3032" t="str">
            <v>T3</v>
          </cell>
          <cell r="AP3032" t="str">
            <v>5150</v>
          </cell>
          <cell r="AQ3032" t="str">
            <v>5175</v>
          </cell>
          <cell r="AR3032" t="str">
            <v/>
          </cell>
          <cell r="AS3032" t="str">
            <v/>
          </cell>
          <cell r="AT3032" t="str">
            <v/>
          </cell>
          <cell r="AU3032" t="str">
            <v/>
          </cell>
          <cell r="AV3032" t="str">
            <v/>
          </cell>
          <cell r="AW3032" t="str">
            <v/>
          </cell>
          <cell r="AX3032" t="str">
            <v>NASTON JACKSON MAGELA</v>
          </cell>
          <cell r="AY3032" t="str">
            <v/>
          </cell>
          <cell r="AZ3032"/>
          <cell r="BA3032"/>
          <cell r="BB3032" t="str">
            <v/>
          </cell>
          <cell r="BC3032"/>
          <cell r="BD3032" t="str">
            <v/>
          </cell>
          <cell r="BE3032" t="str">
            <v/>
          </cell>
          <cell r="BF3032" t="str">
            <v>0</v>
          </cell>
        </row>
        <row r="3033">
          <cell r="A3033">
            <v>10078575</v>
          </cell>
          <cell r="B3033" t="str">
            <v>AHMAD ANZURUNI</v>
          </cell>
          <cell r="C3033" t="str">
            <v>HAILALA</v>
          </cell>
          <cell r="D3033" t="str">
            <v>OTOBÜS ŞOFÖRÜ</v>
          </cell>
          <cell r="E3033" t="str">
            <v>BUS DRIVER</v>
          </cell>
          <cell r="F3033" t="str">
            <v>50113207</v>
          </cell>
          <cell r="G3033" t="str">
            <v>KİRALIK (SERVİS ARAÇLARI)</v>
          </cell>
          <cell r="H3033" t="str">
            <v>50105513</v>
          </cell>
          <cell r="I3033" t="str">
            <v>088G</v>
          </cell>
          <cell r="J3033" t="str">
            <v>İDARİ İŞLER DISPATCH</v>
          </cell>
          <cell r="K3033" t="str">
            <v>50113216</v>
          </cell>
          <cell r="L3033" t="str">
            <v>TZ</v>
          </cell>
          <cell r="M3033" t="str">
            <v>Tanzanyalı</v>
          </cell>
          <cell r="N3033" t="str">
            <v>0035</v>
          </cell>
          <cell r="O3033" t="str">
            <v>TABORA</v>
          </cell>
          <cell r="P3033" t="str">
            <v>8N</v>
          </cell>
          <cell r="Q3033" t="str">
            <v>KİRALIK MAKİNA &amp; EKİPMAN</v>
          </cell>
          <cell r="R3033">
            <v>45055</v>
          </cell>
          <cell r="S3033">
            <v>45055</v>
          </cell>
          <cell r="T3033"/>
          <cell r="U3033" t="str">
            <v/>
          </cell>
          <cell r="V3033" t="str">
            <v>Mavi Yaka Endirekt</v>
          </cell>
          <cell r="W3033" t="str">
            <v>LOT 3 (MIT)</v>
          </cell>
          <cell r="X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>GÖREVLİ</v>
          </cell>
          <cell r="AC3033" t="str">
            <v>99</v>
          </cell>
          <cell r="AD3033" t="str">
            <v>LOT 3 (MIT)</v>
          </cell>
          <cell r="AE3033" t="str">
            <v>0113</v>
          </cell>
          <cell r="AF3033" t="str">
            <v/>
          </cell>
          <cell r="AG3033" t="str">
            <v>KM 785+000 - 829+305</v>
          </cell>
          <cell r="AH3033">
            <v>31206</v>
          </cell>
          <cell r="AI3033" t="str">
            <v>Bay</v>
          </cell>
          <cell r="AJ3033" t="str">
            <v>Yerel-Saatlik</v>
          </cell>
          <cell r="AK3033">
            <v>0</v>
          </cell>
          <cell r="AL3033" t="str">
            <v/>
          </cell>
          <cell r="AM3033" t="str">
            <v>306002</v>
          </cell>
          <cell r="AN3033" t="str">
            <v/>
          </cell>
          <cell r="AO3033" t="str">
            <v>T3</v>
          </cell>
          <cell r="AP3033" t="str">
            <v>5150</v>
          </cell>
          <cell r="AQ3033" t="str">
            <v>5175</v>
          </cell>
          <cell r="AR3033" t="str">
            <v/>
          </cell>
          <cell r="AS3033" t="str">
            <v/>
          </cell>
          <cell r="AT3033" t="str">
            <v/>
          </cell>
          <cell r="AU3033" t="str">
            <v/>
          </cell>
          <cell r="AV3033" t="str">
            <v/>
          </cell>
          <cell r="AW3033" t="str">
            <v/>
          </cell>
          <cell r="AX3033" t="str">
            <v>AHMAD ANZURUNI HAILALA</v>
          </cell>
          <cell r="AY3033" t="str">
            <v/>
          </cell>
          <cell r="AZ3033"/>
          <cell r="BA3033"/>
          <cell r="BB3033" t="str">
            <v/>
          </cell>
          <cell r="BC3033"/>
          <cell r="BD3033" t="str">
            <v/>
          </cell>
          <cell r="BE3033" t="str">
            <v/>
          </cell>
          <cell r="BF3033" t="str">
            <v>0</v>
          </cell>
        </row>
        <row r="3034">
          <cell r="A3034">
            <v>10078106</v>
          </cell>
          <cell r="B3034" t="str">
            <v>ABDUL RAMADHANİ</v>
          </cell>
          <cell r="C3034" t="str">
            <v>DODİ</v>
          </cell>
          <cell r="D3034" t="str">
            <v>BAYRAKÇI</v>
          </cell>
          <cell r="E3034" t="str">
            <v>FLAGMAN</v>
          </cell>
          <cell r="F3034" t="str">
            <v>50106670</v>
          </cell>
          <cell r="G3034" t="str">
            <v>KITUMBO SECURITY</v>
          </cell>
          <cell r="H3034" t="str">
            <v>50105460</v>
          </cell>
          <cell r="I3034" t="str">
            <v>088K</v>
          </cell>
          <cell r="J3034" t="str">
            <v>İŞ GÜVENLİĞİ</v>
          </cell>
          <cell r="K3034" t="str">
            <v>50114338</v>
          </cell>
          <cell r="L3034" t="str">
            <v>TZ</v>
          </cell>
          <cell r="M3034" t="str">
            <v>Tanzanyalı</v>
          </cell>
          <cell r="N3034" t="str">
            <v>0036</v>
          </cell>
          <cell r="O3034" t="str">
            <v>MANYONİ</v>
          </cell>
          <cell r="P3034" t="str">
            <v>7L</v>
          </cell>
          <cell r="Q3034" t="str">
            <v>KITIMBO SECURITY</v>
          </cell>
          <cell r="R3034">
            <v>45014</v>
          </cell>
          <cell r="S3034">
            <v>45014</v>
          </cell>
          <cell r="T3034">
            <v>45260</v>
          </cell>
          <cell r="U3034" t="str">
            <v>Belirli S. İş Sözl. sona erm.</v>
          </cell>
          <cell r="V3034" t="str">
            <v>Mavi Yaka Endirekt</v>
          </cell>
          <cell r="W3034" t="str">
            <v>LOT 3 (MIT)</v>
          </cell>
          <cell r="X3034" t="str">
            <v/>
          </cell>
          <cell r="Y3034" t="str">
            <v/>
          </cell>
          <cell r="Z3034" t="str">
            <v/>
          </cell>
          <cell r="AA3034" t="str">
            <v>0675242224</v>
          </cell>
          <cell r="AB3034" t="str">
            <v>İŞÇİ</v>
          </cell>
          <cell r="AC3034" t="str">
            <v>99</v>
          </cell>
          <cell r="AD3034" t="str">
            <v>LOT 3 (MIT)</v>
          </cell>
          <cell r="AE3034" t="str">
            <v>0113</v>
          </cell>
          <cell r="AF3034" t="str">
            <v/>
          </cell>
          <cell r="AG3034" t="str">
            <v>KM 785+000 - 829+305</v>
          </cell>
          <cell r="AH3034">
            <v>34761</v>
          </cell>
          <cell r="AI3034" t="str">
            <v>Bay</v>
          </cell>
          <cell r="AJ3034" t="str">
            <v>Yerel-Saatlik</v>
          </cell>
          <cell r="AK3034">
            <v>0</v>
          </cell>
          <cell r="AL3034" t="str">
            <v/>
          </cell>
          <cell r="AM3034" t="str">
            <v>306005</v>
          </cell>
          <cell r="AN3034" t="str">
            <v/>
          </cell>
          <cell r="AO3034" t="str">
            <v>T3</v>
          </cell>
          <cell r="AP3034" t="str">
            <v>5150</v>
          </cell>
          <cell r="AQ3034" t="str">
            <v>5175</v>
          </cell>
          <cell r="AR3034" t="str">
            <v/>
          </cell>
          <cell r="AS3034" t="str">
            <v/>
          </cell>
          <cell r="AT3034" t="str">
            <v/>
          </cell>
          <cell r="AU3034" t="str">
            <v/>
          </cell>
          <cell r="AV3034" t="str">
            <v/>
          </cell>
          <cell r="AW3034" t="str">
            <v/>
          </cell>
          <cell r="AX3034" t="str">
            <v>ABDUL RAMADHANİ DODİ</v>
          </cell>
          <cell r="AY3034" t="str">
            <v/>
          </cell>
          <cell r="AZ3034"/>
          <cell r="BA3034"/>
          <cell r="BB3034" t="str">
            <v/>
          </cell>
          <cell r="BC3034"/>
          <cell r="BD3034" t="str">
            <v/>
          </cell>
          <cell r="BE3034" t="str">
            <v/>
          </cell>
          <cell r="BF3034" t="str">
            <v>0</v>
          </cell>
        </row>
        <row r="3035">
          <cell r="A3035">
            <v>10077214</v>
          </cell>
          <cell r="B3035" t="str">
            <v>CHARLES PAUL</v>
          </cell>
          <cell r="C3035" t="str">
            <v>MSONGA</v>
          </cell>
          <cell r="D3035" t="str">
            <v>BOYACI</v>
          </cell>
          <cell r="E3035" t="str">
            <v>PAINTER</v>
          </cell>
          <cell r="F3035" t="str">
            <v>50107642</v>
          </cell>
          <cell r="G3035" t="str">
            <v>PETRA PROTEK</v>
          </cell>
          <cell r="H3035" t="str">
            <v>50107642</v>
          </cell>
          <cell r="I3035" t="str">
            <v>0BBQ</v>
          </cell>
          <cell r="J3035" t="str">
            <v>İNŞAAT GRUBU</v>
          </cell>
          <cell r="K3035" t="str">
            <v>50109381</v>
          </cell>
          <cell r="L3035" t="str">
            <v>TZ</v>
          </cell>
          <cell r="M3035" t="str">
            <v>Tanzanyalı</v>
          </cell>
          <cell r="N3035" t="str">
            <v>0039</v>
          </cell>
          <cell r="O3035" t="str">
            <v>NYAHUA</v>
          </cell>
          <cell r="P3035" t="str">
            <v>7B</v>
          </cell>
          <cell r="Q3035" t="str">
            <v>PETRA PROTEK</v>
          </cell>
          <cell r="R3035">
            <v>44957</v>
          </cell>
          <cell r="S3035">
            <v>44957</v>
          </cell>
          <cell r="T3035">
            <v>45047</v>
          </cell>
          <cell r="U3035" t="str">
            <v>Dnm.S.İş Sözl. işverence feshi</v>
          </cell>
          <cell r="V3035" t="str">
            <v>Mavi Yaka Direkt</v>
          </cell>
          <cell r="W3035" t="str">
            <v>LOT 3 (MIT)</v>
          </cell>
          <cell r="X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>USTA</v>
          </cell>
          <cell r="AC3035" t="str">
            <v>99</v>
          </cell>
          <cell r="AD3035" t="str">
            <v>LOT 3 (MIT)</v>
          </cell>
          <cell r="AE3035" t="str">
            <v>0113</v>
          </cell>
          <cell r="AF3035" t="str">
            <v/>
          </cell>
          <cell r="AG3035" t="str">
            <v>KM 785+000 - 829+305</v>
          </cell>
          <cell r="AH3035">
            <v>30490</v>
          </cell>
          <cell r="AI3035" t="str">
            <v>Bay</v>
          </cell>
          <cell r="AJ3035" t="str">
            <v>Yerel-Saatlik</v>
          </cell>
          <cell r="AK3035">
            <v>0</v>
          </cell>
          <cell r="AL3035" t="str">
            <v/>
          </cell>
          <cell r="AM3035" t="str">
            <v>201002</v>
          </cell>
          <cell r="AN3035" t="str">
            <v>S</v>
          </cell>
          <cell r="AO3035" t="str">
            <v>T3</v>
          </cell>
          <cell r="AP3035" t="str">
            <v>5150</v>
          </cell>
          <cell r="AQ3035" t="str">
            <v>5175</v>
          </cell>
          <cell r="AR3035" t="str">
            <v/>
          </cell>
          <cell r="AS3035" t="str">
            <v/>
          </cell>
          <cell r="AT3035" t="str">
            <v/>
          </cell>
          <cell r="AU3035" t="str">
            <v/>
          </cell>
          <cell r="AV3035" t="str">
            <v/>
          </cell>
          <cell r="AW3035" t="str">
            <v/>
          </cell>
          <cell r="AX3035" t="str">
            <v>CHARLES PAUL MSONGA</v>
          </cell>
          <cell r="AY3035" t="str">
            <v/>
          </cell>
          <cell r="AZ3035"/>
          <cell r="BA3035"/>
          <cell r="BB3035" t="str">
            <v/>
          </cell>
          <cell r="BC3035"/>
          <cell r="BD3035" t="str">
            <v/>
          </cell>
          <cell r="BE3035" t="str">
            <v/>
          </cell>
          <cell r="BF3035" t="str">
            <v>0</v>
          </cell>
        </row>
        <row r="3036">
          <cell r="A3036">
            <v>10077215</v>
          </cell>
          <cell r="B3036" t="str">
            <v>DAUDI PETER</v>
          </cell>
          <cell r="C3036" t="str">
            <v>MTWANGO</v>
          </cell>
          <cell r="D3036" t="str">
            <v>FAYANSÇI</v>
          </cell>
          <cell r="E3036" t="str">
            <v>FAIENCE LAYER</v>
          </cell>
          <cell r="F3036" t="str">
            <v>50107642</v>
          </cell>
          <cell r="G3036" t="str">
            <v>PETRA PROTEK</v>
          </cell>
          <cell r="H3036" t="str">
            <v>50107642</v>
          </cell>
          <cell r="I3036" t="str">
            <v>0BBQ</v>
          </cell>
          <cell r="J3036" t="str">
            <v>İNŞAAT GRUBU</v>
          </cell>
          <cell r="K3036" t="str">
            <v>50107838</v>
          </cell>
          <cell r="L3036" t="str">
            <v>TZ</v>
          </cell>
          <cell r="M3036" t="str">
            <v>Tanzanyalı</v>
          </cell>
          <cell r="N3036" t="str">
            <v>0035</v>
          </cell>
          <cell r="O3036" t="str">
            <v>TABORA</v>
          </cell>
          <cell r="P3036" t="str">
            <v>7B</v>
          </cell>
          <cell r="Q3036" t="str">
            <v>PETRA PROTEK</v>
          </cell>
          <cell r="R3036">
            <v>44957</v>
          </cell>
          <cell r="S3036">
            <v>44957</v>
          </cell>
          <cell r="T3036">
            <v>45068</v>
          </cell>
          <cell r="U3036" t="str">
            <v>Dnm.S.İş Sözl. işverence feshi</v>
          </cell>
          <cell r="V3036" t="str">
            <v>Mavi Yaka Direkt</v>
          </cell>
          <cell r="W3036" t="str">
            <v>LOT 3 (MIT)</v>
          </cell>
          <cell r="X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>USTA</v>
          </cell>
          <cell r="AC3036" t="str">
            <v>99</v>
          </cell>
          <cell r="AD3036" t="str">
            <v>LOT 3 (MIT)</v>
          </cell>
          <cell r="AE3036" t="str">
            <v>0113</v>
          </cell>
          <cell r="AF3036" t="str">
            <v/>
          </cell>
          <cell r="AG3036" t="str">
            <v>KM 785+000 - 829+305</v>
          </cell>
          <cell r="AH3036">
            <v>35292</v>
          </cell>
          <cell r="AI3036" t="str">
            <v>Bay</v>
          </cell>
          <cell r="AJ3036" t="str">
            <v>Yerel-Saatlik</v>
          </cell>
          <cell r="AK3036">
            <v>0</v>
          </cell>
          <cell r="AL3036" t="str">
            <v/>
          </cell>
          <cell r="AM3036" t="str">
            <v>201002</v>
          </cell>
          <cell r="AN3036" t="str">
            <v>S</v>
          </cell>
          <cell r="AO3036" t="str">
            <v>T3</v>
          </cell>
          <cell r="AP3036" t="str">
            <v>5150</v>
          </cell>
          <cell r="AQ3036" t="str">
            <v>5175</v>
          </cell>
          <cell r="AR3036" t="str">
            <v/>
          </cell>
          <cell r="AS3036" t="str">
            <v/>
          </cell>
          <cell r="AT3036" t="str">
            <v/>
          </cell>
          <cell r="AU3036" t="str">
            <v/>
          </cell>
          <cell r="AV3036" t="str">
            <v/>
          </cell>
          <cell r="AW3036" t="str">
            <v/>
          </cell>
          <cell r="AX3036" t="str">
            <v>DAUDI PETER  MTWANGO</v>
          </cell>
          <cell r="AY3036" t="str">
            <v/>
          </cell>
          <cell r="AZ3036"/>
          <cell r="BA3036"/>
          <cell r="BB3036" t="str">
            <v/>
          </cell>
          <cell r="BC3036"/>
          <cell r="BD3036" t="str">
            <v/>
          </cell>
          <cell r="BE3036" t="str">
            <v/>
          </cell>
          <cell r="BF3036" t="str">
            <v>0</v>
          </cell>
        </row>
        <row r="3037">
          <cell r="A3037">
            <v>10077216</v>
          </cell>
          <cell r="B3037" t="str">
            <v>DOTTO LUCAS</v>
          </cell>
          <cell r="C3037" t="str">
            <v>SIMWANZA</v>
          </cell>
          <cell r="D3037" t="str">
            <v>DUVARCI YARDIMCISI</v>
          </cell>
          <cell r="E3037" t="str">
            <v>MASON</v>
          </cell>
          <cell r="F3037" t="str">
            <v>50107642</v>
          </cell>
          <cell r="G3037" t="str">
            <v>PETRA PROTEK</v>
          </cell>
          <cell r="H3037" t="str">
            <v>50107642</v>
          </cell>
          <cell r="I3037" t="str">
            <v>0BBQ</v>
          </cell>
          <cell r="J3037" t="str">
            <v>İNŞAAT GRUBU</v>
          </cell>
          <cell r="K3037" t="str">
            <v>50109433</v>
          </cell>
          <cell r="L3037" t="str">
            <v>TZ</v>
          </cell>
          <cell r="M3037" t="str">
            <v>Tanzanyalı</v>
          </cell>
          <cell r="N3037" t="str">
            <v>0037</v>
          </cell>
          <cell r="O3037" t="str">
            <v>İTİGİ</v>
          </cell>
          <cell r="P3037" t="str">
            <v>7B</v>
          </cell>
          <cell r="Q3037" t="str">
            <v>PETRA PROTEK</v>
          </cell>
          <cell r="R3037">
            <v>44957</v>
          </cell>
          <cell r="S3037">
            <v>44957</v>
          </cell>
          <cell r="T3037">
            <v>45104</v>
          </cell>
          <cell r="U3037" t="str">
            <v>Dnm.S.İş Sözl. işverence feshi</v>
          </cell>
          <cell r="V3037" t="str">
            <v>Mavi Yaka Direkt</v>
          </cell>
          <cell r="W3037" t="str">
            <v>LOT 3 (MIT)</v>
          </cell>
          <cell r="X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>USTA</v>
          </cell>
          <cell r="AC3037" t="str">
            <v>99</v>
          </cell>
          <cell r="AD3037" t="str">
            <v>LOT 3 (MIT)</v>
          </cell>
          <cell r="AE3037" t="str">
            <v>0113</v>
          </cell>
          <cell r="AF3037" t="str">
            <v/>
          </cell>
          <cell r="AG3037" t="str">
            <v>KM 785+000 - 829+305</v>
          </cell>
          <cell r="AH3037">
            <v>35064</v>
          </cell>
          <cell r="AI3037" t="str">
            <v>Bay</v>
          </cell>
          <cell r="AJ3037" t="str">
            <v>Yerel-Saatlik</v>
          </cell>
          <cell r="AK3037">
            <v>0</v>
          </cell>
          <cell r="AL3037" t="str">
            <v/>
          </cell>
          <cell r="AM3037" t="str">
            <v>201002</v>
          </cell>
          <cell r="AN3037" t="str">
            <v>S</v>
          </cell>
          <cell r="AO3037" t="str">
            <v>T3</v>
          </cell>
          <cell r="AP3037" t="str">
            <v>5150</v>
          </cell>
          <cell r="AQ3037" t="str">
            <v>5175</v>
          </cell>
          <cell r="AR3037" t="str">
            <v/>
          </cell>
          <cell r="AS3037" t="str">
            <v/>
          </cell>
          <cell r="AT3037" t="str">
            <v/>
          </cell>
          <cell r="AU3037" t="str">
            <v/>
          </cell>
          <cell r="AV3037" t="str">
            <v/>
          </cell>
          <cell r="AW3037" t="str">
            <v/>
          </cell>
          <cell r="AX3037" t="str">
            <v>DOTTO LUCAS SIMWANZA</v>
          </cell>
          <cell r="AY3037" t="str">
            <v/>
          </cell>
          <cell r="AZ3037"/>
          <cell r="BA3037"/>
          <cell r="BB3037" t="str">
            <v/>
          </cell>
          <cell r="BC3037"/>
          <cell r="BD3037" t="str">
            <v/>
          </cell>
          <cell r="BE3037" t="str">
            <v/>
          </cell>
          <cell r="BF3037" t="str">
            <v>0</v>
          </cell>
        </row>
        <row r="3038">
          <cell r="A3038">
            <v>10077217</v>
          </cell>
          <cell r="B3038" t="str">
            <v>ELIA DANIEL</v>
          </cell>
          <cell r="C3038" t="str">
            <v>MAGETA</v>
          </cell>
          <cell r="D3038" t="str">
            <v>BOYACI</v>
          </cell>
          <cell r="E3038" t="str">
            <v>PAINTER</v>
          </cell>
          <cell r="F3038" t="str">
            <v>50107642</v>
          </cell>
          <cell r="G3038" t="str">
            <v>PETRA PROTEK</v>
          </cell>
          <cell r="H3038" t="str">
            <v>50107642</v>
          </cell>
          <cell r="I3038" t="str">
            <v>0BBQ</v>
          </cell>
          <cell r="J3038" t="str">
            <v>İNŞAAT GRUBU</v>
          </cell>
          <cell r="K3038" t="str">
            <v>50109381</v>
          </cell>
          <cell r="L3038" t="str">
            <v>TZ</v>
          </cell>
          <cell r="M3038" t="str">
            <v>Tanzanyalı</v>
          </cell>
          <cell r="N3038" t="str">
            <v>0039</v>
          </cell>
          <cell r="O3038" t="str">
            <v>NYAHUA</v>
          </cell>
          <cell r="P3038" t="str">
            <v>7B</v>
          </cell>
          <cell r="Q3038" t="str">
            <v>PETRA PROTEK</v>
          </cell>
          <cell r="R3038">
            <v>44957</v>
          </cell>
          <cell r="S3038">
            <v>44957</v>
          </cell>
          <cell r="T3038">
            <v>45047</v>
          </cell>
          <cell r="U3038" t="str">
            <v>Dnm.S.İş Sözl. işverence feshi</v>
          </cell>
          <cell r="V3038" t="str">
            <v>Mavi Yaka Direkt</v>
          </cell>
          <cell r="W3038" t="str">
            <v>LOT 3 (MIT)</v>
          </cell>
          <cell r="X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>USTA</v>
          </cell>
          <cell r="AC3038" t="str">
            <v>99</v>
          </cell>
          <cell r="AD3038" t="str">
            <v>LOT 3 (MIT)</v>
          </cell>
          <cell r="AE3038" t="str">
            <v>0113</v>
          </cell>
          <cell r="AF3038" t="str">
            <v/>
          </cell>
          <cell r="AG3038" t="str">
            <v>KM 785+000 - 829+305</v>
          </cell>
          <cell r="AH3038">
            <v>37105</v>
          </cell>
          <cell r="AI3038" t="str">
            <v>Bay</v>
          </cell>
          <cell r="AJ3038" t="str">
            <v>Yerel-Saatlik</v>
          </cell>
          <cell r="AK3038">
            <v>0</v>
          </cell>
          <cell r="AL3038" t="str">
            <v/>
          </cell>
          <cell r="AM3038" t="str">
            <v>201002</v>
          </cell>
          <cell r="AN3038" t="str">
            <v>S</v>
          </cell>
          <cell r="AO3038" t="str">
            <v>T3</v>
          </cell>
          <cell r="AP3038" t="str">
            <v>5150</v>
          </cell>
          <cell r="AQ3038" t="str">
            <v>5175</v>
          </cell>
          <cell r="AR3038" t="str">
            <v/>
          </cell>
          <cell r="AS3038" t="str">
            <v/>
          </cell>
          <cell r="AT3038" t="str">
            <v/>
          </cell>
          <cell r="AU3038" t="str">
            <v/>
          </cell>
          <cell r="AV3038" t="str">
            <v/>
          </cell>
          <cell r="AW3038" t="str">
            <v/>
          </cell>
          <cell r="AX3038" t="str">
            <v>ELIA DANIEL MAGETA</v>
          </cell>
          <cell r="AY3038" t="str">
            <v/>
          </cell>
          <cell r="AZ3038"/>
          <cell r="BA3038"/>
          <cell r="BB3038" t="str">
            <v/>
          </cell>
          <cell r="BC3038"/>
          <cell r="BD3038" t="str">
            <v/>
          </cell>
          <cell r="BE3038" t="str">
            <v/>
          </cell>
          <cell r="BF3038" t="str">
            <v>0</v>
          </cell>
        </row>
        <row r="3039">
          <cell r="A3039">
            <v>10077218</v>
          </cell>
          <cell r="B3039" t="str">
            <v>ENOCK BATROMEO</v>
          </cell>
          <cell r="C3039" t="str">
            <v>NDUKA</v>
          </cell>
          <cell r="D3039" t="str">
            <v>SIVACI</v>
          </cell>
          <cell r="E3039" t="str">
            <v>PLASTERER</v>
          </cell>
          <cell r="F3039" t="str">
            <v>50107642</v>
          </cell>
          <cell r="G3039" t="str">
            <v>PETRA PROTEK</v>
          </cell>
          <cell r="H3039" t="str">
            <v>50107642</v>
          </cell>
          <cell r="I3039" t="str">
            <v>0BBQ</v>
          </cell>
          <cell r="J3039" t="str">
            <v>İNŞAAT GRUBU</v>
          </cell>
          <cell r="K3039" t="str">
            <v>50109858</v>
          </cell>
          <cell r="L3039" t="str">
            <v>TZ</v>
          </cell>
          <cell r="M3039" t="str">
            <v>Tanzanyalı</v>
          </cell>
          <cell r="N3039" t="str">
            <v>0037</v>
          </cell>
          <cell r="O3039" t="str">
            <v>İTİGİ</v>
          </cell>
          <cell r="P3039" t="str">
            <v>7B</v>
          </cell>
          <cell r="Q3039" t="str">
            <v>PETRA PROTEK</v>
          </cell>
          <cell r="R3039">
            <v>44957</v>
          </cell>
          <cell r="S3039">
            <v>44957</v>
          </cell>
          <cell r="T3039">
            <v>45098</v>
          </cell>
          <cell r="U3039" t="str">
            <v>Dnm.S.İş Sözl. işverence feshi</v>
          </cell>
          <cell r="V3039" t="str">
            <v>Mavi Yaka Direkt</v>
          </cell>
          <cell r="W3039" t="str">
            <v>LOT 3 (MIT)</v>
          </cell>
          <cell r="X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>USTA</v>
          </cell>
          <cell r="AC3039" t="str">
            <v>99</v>
          </cell>
          <cell r="AD3039" t="str">
            <v>LOT 3 (MIT)</v>
          </cell>
          <cell r="AE3039" t="str">
            <v>0113</v>
          </cell>
          <cell r="AF3039" t="str">
            <v/>
          </cell>
          <cell r="AG3039" t="str">
            <v>KM 785+000 - 829+305</v>
          </cell>
          <cell r="AH3039">
            <v>30865</v>
          </cell>
          <cell r="AI3039" t="str">
            <v>Bay</v>
          </cell>
          <cell r="AJ3039" t="str">
            <v>Yerel-Saatlik</v>
          </cell>
          <cell r="AK3039">
            <v>0</v>
          </cell>
          <cell r="AL3039" t="str">
            <v/>
          </cell>
          <cell r="AM3039" t="str">
            <v>201002</v>
          </cell>
          <cell r="AN3039" t="str">
            <v>S</v>
          </cell>
          <cell r="AO3039" t="str">
            <v>T3</v>
          </cell>
          <cell r="AP3039" t="str">
            <v>5150</v>
          </cell>
          <cell r="AQ3039" t="str">
            <v>5175</v>
          </cell>
          <cell r="AR3039" t="str">
            <v/>
          </cell>
          <cell r="AS3039" t="str">
            <v/>
          </cell>
          <cell r="AT3039" t="str">
            <v/>
          </cell>
          <cell r="AU3039" t="str">
            <v/>
          </cell>
          <cell r="AV3039" t="str">
            <v/>
          </cell>
          <cell r="AW3039" t="str">
            <v/>
          </cell>
          <cell r="AX3039" t="str">
            <v>ENOCK BATROMEO NDUKA</v>
          </cell>
          <cell r="AY3039" t="str">
            <v/>
          </cell>
          <cell r="AZ3039"/>
          <cell r="BA3039"/>
          <cell r="BB3039" t="str">
            <v/>
          </cell>
          <cell r="BC3039"/>
          <cell r="BD3039" t="str">
            <v/>
          </cell>
          <cell r="BE3039" t="str">
            <v/>
          </cell>
          <cell r="BF3039" t="str">
            <v>0</v>
          </cell>
        </row>
        <row r="3040">
          <cell r="A3040">
            <v>10078554</v>
          </cell>
          <cell r="B3040" t="str">
            <v>ELISHA CHRISTOPHER</v>
          </cell>
          <cell r="C3040" t="str">
            <v>MWANKUSYE</v>
          </cell>
          <cell r="D3040" t="str">
            <v>PICKUP ŞOFÖRÜ</v>
          </cell>
          <cell r="E3040" t="str">
            <v>PICKUP DRIVER</v>
          </cell>
          <cell r="F3040" t="str">
            <v>50113204</v>
          </cell>
          <cell r="G3040" t="str">
            <v>KİRALIK (HAFİF VASITA)</v>
          </cell>
          <cell r="H3040" t="str">
            <v>50105513</v>
          </cell>
          <cell r="I3040" t="str">
            <v>088G</v>
          </cell>
          <cell r="J3040" t="str">
            <v>İDARİ İŞLER DISPATCH</v>
          </cell>
          <cell r="K3040" t="str">
            <v>50113211</v>
          </cell>
          <cell r="L3040" t="str">
            <v>TZ</v>
          </cell>
          <cell r="M3040" t="str">
            <v>Tanzanyalı</v>
          </cell>
          <cell r="N3040" t="str">
            <v>0035</v>
          </cell>
          <cell r="O3040" t="str">
            <v>TABORA</v>
          </cell>
          <cell r="P3040" t="str">
            <v>8N</v>
          </cell>
          <cell r="Q3040" t="str">
            <v>KİRALIK MAKİNA &amp; EKİPMAN</v>
          </cell>
          <cell r="R3040">
            <v>45051</v>
          </cell>
          <cell r="S3040">
            <v>45051</v>
          </cell>
          <cell r="T3040">
            <v>45199</v>
          </cell>
          <cell r="U3040" t="str">
            <v>Belirli S. İş Sözl. sona erm.</v>
          </cell>
          <cell r="V3040" t="str">
            <v>Mavi Yaka Endirekt</v>
          </cell>
          <cell r="W3040" t="str">
            <v>LOT 3 (MIT)</v>
          </cell>
          <cell r="X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>GÖREVLİ</v>
          </cell>
          <cell r="AC3040" t="str">
            <v>99</v>
          </cell>
          <cell r="AD3040" t="str">
            <v>LOT 3 (MIT)</v>
          </cell>
          <cell r="AE3040" t="str">
            <v>0113</v>
          </cell>
          <cell r="AF3040" t="str">
            <v/>
          </cell>
          <cell r="AG3040" t="str">
            <v>KM 785+000 - 829+305</v>
          </cell>
          <cell r="AH3040">
            <v>35574</v>
          </cell>
          <cell r="AI3040" t="str">
            <v>Bay</v>
          </cell>
          <cell r="AJ3040" t="str">
            <v>Yerel-Saatlik</v>
          </cell>
          <cell r="AK3040">
            <v>0</v>
          </cell>
          <cell r="AL3040" t="str">
            <v/>
          </cell>
          <cell r="AM3040" t="str">
            <v>306002</v>
          </cell>
          <cell r="AN3040" t="str">
            <v/>
          </cell>
          <cell r="AO3040" t="str">
            <v>T3</v>
          </cell>
          <cell r="AP3040" t="str">
            <v>5150</v>
          </cell>
          <cell r="AQ3040" t="str">
            <v>5175</v>
          </cell>
          <cell r="AR3040" t="str">
            <v/>
          </cell>
          <cell r="AS3040" t="str">
            <v/>
          </cell>
          <cell r="AT3040" t="str">
            <v/>
          </cell>
          <cell r="AU3040" t="str">
            <v/>
          </cell>
          <cell r="AV3040" t="str">
            <v/>
          </cell>
          <cell r="AW3040" t="str">
            <v/>
          </cell>
          <cell r="AX3040" t="str">
            <v>ELISHA CHRISTOPHER MWANKUSYE</v>
          </cell>
          <cell r="AY3040" t="str">
            <v/>
          </cell>
          <cell r="AZ3040"/>
          <cell r="BA3040"/>
          <cell r="BB3040" t="str">
            <v/>
          </cell>
          <cell r="BC3040"/>
          <cell r="BD3040" t="str">
            <v/>
          </cell>
          <cell r="BE3040" t="str">
            <v/>
          </cell>
          <cell r="BF3040" t="str">
            <v>0</v>
          </cell>
        </row>
        <row r="3041">
          <cell r="A3041">
            <v>10078107</v>
          </cell>
          <cell r="B3041" t="str">
            <v>HAMİSA ZUBERİ</v>
          </cell>
          <cell r="C3041" t="str">
            <v>MHANDO</v>
          </cell>
          <cell r="D3041" t="str">
            <v>BAYRAKÇI</v>
          </cell>
          <cell r="E3041" t="str">
            <v>FLAGMAN</v>
          </cell>
          <cell r="F3041" t="str">
            <v>50106670</v>
          </cell>
          <cell r="G3041" t="str">
            <v>KITUMBO SECURITY</v>
          </cell>
          <cell r="H3041" t="str">
            <v>50105460</v>
          </cell>
          <cell r="I3041" t="str">
            <v>088K</v>
          </cell>
          <cell r="J3041" t="str">
            <v>İŞ GÜVENLİĞİ</v>
          </cell>
          <cell r="K3041" t="str">
            <v>50114338</v>
          </cell>
          <cell r="L3041" t="str">
            <v>TZ</v>
          </cell>
          <cell r="M3041" t="str">
            <v>Tanzanyalı</v>
          </cell>
          <cell r="N3041" t="str">
            <v>0036</v>
          </cell>
          <cell r="O3041" t="str">
            <v>MANYONİ</v>
          </cell>
          <cell r="P3041" t="str">
            <v>7L</v>
          </cell>
          <cell r="Q3041" t="str">
            <v>KITIMBO SECURITY</v>
          </cell>
          <cell r="R3041">
            <v>45014</v>
          </cell>
          <cell r="S3041">
            <v>45014</v>
          </cell>
          <cell r="T3041">
            <v>45260</v>
          </cell>
          <cell r="U3041" t="str">
            <v>Belirli S. İş Sözl. sona erm.</v>
          </cell>
          <cell r="V3041" t="str">
            <v>Mavi Yaka Endirekt</v>
          </cell>
          <cell r="W3041" t="str">
            <v>LOT 3 (MIT)</v>
          </cell>
          <cell r="X3041" t="str">
            <v/>
          </cell>
          <cell r="Y3041" t="str">
            <v/>
          </cell>
          <cell r="Z3041" t="str">
            <v/>
          </cell>
          <cell r="AA3041" t="str">
            <v>0679435359</v>
          </cell>
          <cell r="AB3041" t="str">
            <v>İŞÇİ</v>
          </cell>
          <cell r="AC3041" t="str">
            <v>99</v>
          </cell>
          <cell r="AD3041" t="str">
            <v>LOT 3 (MIT)</v>
          </cell>
          <cell r="AE3041" t="str">
            <v>0113</v>
          </cell>
          <cell r="AF3041" t="str">
            <v/>
          </cell>
          <cell r="AG3041" t="str">
            <v>KM 785+000 - 829+305</v>
          </cell>
          <cell r="AH3041">
            <v>36135</v>
          </cell>
          <cell r="AI3041" t="str">
            <v>Bayan</v>
          </cell>
          <cell r="AJ3041" t="str">
            <v>Yerel-Saatlik</v>
          </cell>
          <cell r="AK3041">
            <v>0</v>
          </cell>
          <cell r="AL3041" t="str">
            <v/>
          </cell>
          <cell r="AM3041" t="str">
            <v>306005</v>
          </cell>
          <cell r="AN3041" t="str">
            <v/>
          </cell>
          <cell r="AO3041" t="str">
            <v>T3</v>
          </cell>
          <cell r="AP3041" t="str">
            <v>5150</v>
          </cell>
          <cell r="AQ3041" t="str">
            <v>5175</v>
          </cell>
          <cell r="AR3041" t="str">
            <v/>
          </cell>
          <cell r="AS3041" t="str">
            <v/>
          </cell>
          <cell r="AT3041" t="str">
            <v/>
          </cell>
          <cell r="AU3041" t="str">
            <v/>
          </cell>
          <cell r="AV3041" t="str">
            <v/>
          </cell>
          <cell r="AW3041" t="str">
            <v/>
          </cell>
          <cell r="AX3041" t="str">
            <v>HAMİSA ZUBERİ MHANDO</v>
          </cell>
          <cell r="AY3041" t="str">
            <v/>
          </cell>
          <cell r="AZ3041"/>
          <cell r="BA3041"/>
          <cell r="BB3041" t="str">
            <v/>
          </cell>
          <cell r="BC3041"/>
          <cell r="BD3041" t="str">
            <v/>
          </cell>
          <cell r="BE3041" t="str">
            <v/>
          </cell>
          <cell r="BF3041" t="str">
            <v>0</v>
          </cell>
        </row>
        <row r="3042">
          <cell r="A3042">
            <v>10077468</v>
          </cell>
          <cell r="B3042" t="str">
            <v>BARAKA MUSSA</v>
          </cell>
          <cell r="C3042" t="str">
            <v>HASSANI</v>
          </cell>
          <cell r="D3042" t="str">
            <v>BOYACI</v>
          </cell>
          <cell r="E3042" t="str">
            <v>PAINTER</v>
          </cell>
          <cell r="F3042" t="str">
            <v>50107642</v>
          </cell>
          <cell r="G3042" t="str">
            <v>PETRA PROTEK</v>
          </cell>
          <cell r="H3042" t="str">
            <v>50107642</v>
          </cell>
          <cell r="I3042" t="str">
            <v>0BBQ</v>
          </cell>
          <cell r="J3042" t="str">
            <v>İNŞAAT GRUBU</v>
          </cell>
          <cell r="K3042" t="str">
            <v>50109381</v>
          </cell>
          <cell r="L3042" t="str">
            <v>TZ</v>
          </cell>
          <cell r="M3042" t="str">
            <v>Tanzanyalı</v>
          </cell>
          <cell r="N3042" t="str">
            <v>0035</v>
          </cell>
          <cell r="O3042" t="str">
            <v>TABORA</v>
          </cell>
          <cell r="P3042" t="str">
            <v>7B</v>
          </cell>
          <cell r="Q3042" t="str">
            <v>PETRA PROTEK</v>
          </cell>
          <cell r="R3042">
            <v>44975</v>
          </cell>
          <cell r="S3042">
            <v>44975</v>
          </cell>
          <cell r="T3042">
            <v>45197</v>
          </cell>
          <cell r="U3042" t="str">
            <v>Belirli S. İş Sözl. sona erm.</v>
          </cell>
          <cell r="V3042" t="str">
            <v>Mavi Yaka Direkt</v>
          </cell>
          <cell r="W3042" t="str">
            <v>LOT 3 (MIT)</v>
          </cell>
          <cell r="X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>USTA</v>
          </cell>
          <cell r="AC3042" t="str">
            <v>99</v>
          </cell>
          <cell r="AD3042" t="str">
            <v>LOT 3 (MIT)</v>
          </cell>
          <cell r="AE3042" t="str">
            <v>0113</v>
          </cell>
          <cell r="AF3042" t="str">
            <v/>
          </cell>
          <cell r="AG3042" t="str">
            <v>KM 785+000 - 829+305</v>
          </cell>
          <cell r="AH3042">
            <v>36377</v>
          </cell>
          <cell r="AI3042" t="str">
            <v>Bay</v>
          </cell>
          <cell r="AJ3042" t="str">
            <v>Yerel-Saatlik</v>
          </cell>
          <cell r="AK3042">
            <v>0</v>
          </cell>
          <cell r="AL3042" t="str">
            <v/>
          </cell>
          <cell r="AM3042" t="str">
            <v>201002</v>
          </cell>
          <cell r="AN3042" t="str">
            <v/>
          </cell>
          <cell r="AO3042" t="str">
            <v>T3</v>
          </cell>
          <cell r="AP3042" t="str">
            <v>5150</v>
          </cell>
          <cell r="AQ3042" t="str">
            <v>5175</v>
          </cell>
          <cell r="AR3042" t="str">
            <v/>
          </cell>
          <cell r="AS3042" t="str">
            <v/>
          </cell>
          <cell r="AT3042" t="str">
            <v/>
          </cell>
          <cell r="AU3042" t="str">
            <v/>
          </cell>
          <cell r="AV3042" t="str">
            <v/>
          </cell>
          <cell r="AW3042" t="str">
            <v/>
          </cell>
          <cell r="AX3042" t="str">
            <v>BARAKA MUSSA HASSANI</v>
          </cell>
          <cell r="AY3042" t="str">
            <v/>
          </cell>
          <cell r="AZ3042"/>
          <cell r="BA3042"/>
          <cell r="BB3042" t="str">
            <v/>
          </cell>
          <cell r="BC3042"/>
          <cell r="BD3042" t="str">
            <v/>
          </cell>
          <cell r="BE3042" t="str">
            <v/>
          </cell>
          <cell r="BF3042" t="str">
            <v>0</v>
          </cell>
        </row>
        <row r="3043">
          <cell r="A3043">
            <v>10078108</v>
          </cell>
          <cell r="B3043" t="str">
            <v>MWANDU JOHN</v>
          </cell>
          <cell r="C3043" t="str">
            <v>MADUKA</v>
          </cell>
          <cell r="D3043" t="str">
            <v>BAYRAKÇI</v>
          </cell>
          <cell r="E3043" t="str">
            <v>FLAGMAN</v>
          </cell>
          <cell r="F3043" t="str">
            <v>50106670</v>
          </cell>
          <cell r="G3043" t="str">
            <v>KITUMBO SECURITY</v>
          </cell>
          <cell r="H3043" t="str">
            <v>50105460</v>
          </cell>
          <cell r="I3043" t="str">
            <v>088K</v>
          </cell>
          <cell r="J3043" t="str">
            <v>İŞ GÜVENLİĞİ</v>
          </cell>
          <cell r="K3043" t="str">
            <v>50114338</v>
          </cell>
          <cell r="L3043" t="str">
            <v>TZ</v>
          </cell>
          <cell r="M3043" t="str">
            <v>Tanzanyalı</v>
          </cell>
          <cell r="N3043" t="str">
            <v>0036</v>
          </cell>
          <cell r="O3043" t="str">
            <v>MANYONİ</v>
          </cell>
          <cell r="P3043" t="str">
            <v>7L</v>
          </cell>
          <cell r="Q3043" t="str">
            <v>KITIMBO SECURITY</v>
          </cell>
          <cell r="R3043">
            <v>45014</v>
          </cell>
          <cell r="S3043">
            <v>45014</v>
          </cell>
          <cell r="T3043">
            <v>45260</v>
          </cell>
          <cell r="U3043" t="str">
            <v>Belirli S. İş Sözl. sona erm.</v>
          </cell>
          <cell r="V3043" t="str">
            <v>Mavi Yaka Endirekt</v>
          </cell>
          <cell r="W3043" t="str">
            <v>LOT 3 (MIT)</v>
          </cell>
          <cell r="X3043" t="str">
            <v/>
          </cell>
          <cell r="Y3043" t="str">
            <v/>
          </cell>
          <cell r="Z3043" t="str">
            <v/>
          </cell>
          <cell r="AA3043" t="str">
            <v>0765617949</v>
          </cell>
          <cell r="AB3043" t="str">
            <v>İŞÇİ</v>
          </cell>
          <cell r="AC3043" t="str">
            <v>99</v>
          </cell>
          <cell r="AD3043" t="str">
            <v>LOT 3 (MIT)</v>
          </cell>
          <cell r="AE3043" t="str">
            <v>0113</v>
          </cell>
          <cell r="AF3043" t="str">
            <v/>
          </cell>
          <cell r="AG3043" t="str">
            <v>KM 785+000 - 829+305</v>
          </cell>
          <cell r="AH3043">
            <v>35103</v>
          </cell>
          <cell r="AI3043" t="str">
            <v>Bay</v>
          </cell>
          <cell r="AJ3043" t="str">
            <v>Yerel-Saatlik</v>
          </cell>
          <cell r="AK3043">
            <v>0</v>
          </cell>
          <cell r="AL3043" t="str">
            <v/>
          </cell>
          <cell r="AM3043" t="str">
            <v>306005</v>
          </cell>
          <cell r="AN3043" t="str">
            <v/>
          </cell>
          <cell r="AO3043" t="str">
            <v>T3</v>
          </cell>
          <cell r="AP3043" t="str">
            <v>5150</v>
          </cell>
          <cell r="AQ3043" t="str">
            <v>5175</v>
          </cell>
          <cell r="AR3043" t="str">
            <v/>
          </cell>
          <cell r="AS3043" t="str">
            <v/>
          </cell>
          <cell r="AT3043" t="str">
            <v/>
          </cell>
          <cell r="AU3043" t="str">
            <v/>
          </cell>
          <cell r="AV3043" t="str">
            <v/>
          </cell>
          <cell r="AW3043" t="str">
            <v/>
          </cell>
          <cell r="AX3043" t="str">
            <v>MWANDU JOHN MADUKA</v>
          </cell>
          <cell r="AY3043" t="str">
            <v/>
          </cell>
          <cell r="AZ3043"/>
          <cell r="BA3043"/>
          <cell r="BB3043" t="str">
            <v/>
          </cell>
          <cell r="BC3043"/>
          <cell r="BD3043" t="str">
            <v/>
          </cell>
          <cell r="BE3043" t="str">
            <v/>
          </cell>
          <cell r="BF3043" t="str">
            <v>0</v>
          </cell>
        </row>
        <row r="3044">
          <cell r="A3044">
            <v>10077467</v>
          </cell>
          <cell r="B3044" t="str">
            <v>JEROME DAUDI</v>
          </cell>
          <cell r="C3044" t="str">
            <v>NATHANIELY</v>
          </cell>
          <cell r="D3044" t="str">
            <v>KALIPÇI</v>
          </cell>
          <cell r="E3044" t="str">
            <v>FORMWORKER</v>
          </cell>
          <cell r="F3044" t="str">
            <v>50107642</v>
          </cell>
          <cell r="G3044" t="str">
            <v>PETRA PROTEK</v>
          </cell>
          <cell r="H3044" t="str">
            <v>50107642</v>
          </cell>
          <cell r="I3044" t="str">
            <v>0BBQ</v>
          </cell>
          <cell r="J3044" t="str">
            <v>İNŞAAT GRUBU</v>
          </cell>
          <cell r="K3044" t="str">
            <v>50107846</v>
          </cell>
          <cell r="L3044" t="str">
            <v>TZ</v>
          </cell>
          <cell r="M3044" t="str">
            <v>Tanzanyalı</v>
          </cell>
          <cell r="N3044" t="str">
            <v>0039</v>
          </cell>
          <cell r="O3044" t="str">
            <v>NYAHUA</v>
          </cell>
          <cell r="P3044" t="str">
            <v>7B</v>
          </cell>
          <cell r="Q3044" t="str">
            <v>PETRA PROTEK</v>
          </cell>
          <cell r="R3044">
            <v>44975</v>
          </cell>
          <cell r="S3044">
            <v>44975</v>
          </cell>
          <cell r="T3044">
            <v>45197</v>
          </cell>
          <cell r="U3044" t="str">
            <v>Belirli S. İş Sözl. sona erm.</v>
          </cell>
          <cell r="V3044" t="str">
            <v>Mavi Yaka Direkt</v>
          </cell>
          <cell r="W3044" t="str">
            <v>LOT 3 (MIT)</v>
          </cell>
          <cell r="X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>USTA</v>
          </cell>
          <cell r="AC3044" t="str">
            <v>99</v>
          </cell>
          <cell r="AD3044" t="str">
            <v>LOT 3 (MIT)</v>
          </cell>
          <cell r="AE3044" t="str">
            <v>0113</v>
          </cell>
          <cell r="AF3044" t="str">
            <v/>
          </cell>
          <cell r="AG3044" t="str">
            <v>KM 785+000 - 829+305</v>
          </cell>
          <cell r="AH3044">
            <v>31418</v>
          </cell>
          <cell r="AI3044" t="str">
            <v>Bay</v>
          </cell>
          <cell r="AJ3044" t="str">
            <v>Yerel-Saatlik</v>
          </cell>
          <cell r="AK3044">
            <v>0</v>
          </cell>
          <cell r="AL3044" t="str">
            <v/>
          </cell>
          <cell r="AM3044" t="str">
            <v>201002</v>
          </cell>
          <cell r="AN3044" t="str">
            <v/>
          </cell>
          <cell r="AO3044" t="str">
            <v>T3</v>
          </cell>
          <cell r="AP3044" t="str">
            <v>5150</v>
          </cell>
          <cell r="AQ3044" t="str">
            <v>5175</v>
          </cell>
          <cell r="AR3044" t="str">
            <v/>
          </cell>
          <cell r="AS3044" t="str">
            <v/>
          </cell>
          <cell r="AT3044" t="str">
            <v/>
          </cell>
          <cell r="AU3044" t="str">
            <v/>
          </cell>
          <cell r="AV3044" t="str">
            <v/>
          </cell>
          <cell r="AW3044" t="str">
            <v/>
          </cell>
          <cell r="AX3044" t="str">
            <v>JEROME DAUDI NATHANIELY</v>
          </cell>
          <cell r="AY3044" t="str">
            <v/>
          </cell>
          <cell r="AZ3044"/>
          <cell r="BA3044"/>
          <cell r="BB3044" t="str">
            <v/>
          </cell>
          <cell r="BC3044"/>
          <cell r="BD3044" t="str">
            <v/>
          </cell>
          <cell r="BE3044" t="str">
            <v/>
          </cell>
          <cell r="BF3044" t="str">
            <v>0</v>
          </cell>
        </row>
        <row r="3045">
          <cell r="A3045">
            <v>10077219</v>
          </cell>
          <cell r="B3045" t="str">
            <v>JAPHET FRANK</v>
          </cell>
          <cell r="C3045" t="str">
            <v>MASAHAI</v>
          </cell>
          <cell r="D3045" t="str">
            <v>SIVACI</v>
          </cell>
          <cell r="E3045" t="str">
            <v>PLASTERER</v>
          </cell>
          <cell r="F3045" t="str">
            <v>50107642</v>
          </cell>
          <cell r="G3045" t="str">
            <v>PETRA PROTEK</v>
          </cell>
          <cell r="H3045" t="str">
            <v>50107642</v>
          </cell>
          <cell r="I3045" t="str">
            <v>0BBQ</v>
          </cell>
          <cell r="J3045" t="str">
            <v>İNŞAAT GRUBU</v>
          </cell>
          <cell r="K3045" t="str">
            <v>50109858</v>
          </cell>
          <cell r="L3045" t="str">
            <v>TZ</v>
          </cell>
          <cell r="M3045" t="str">
            <v>Tanzanyalı</v>
          </cell>
          <cell r="N3045" t="str">
            <v>0037</v>
          </cell>
          <cell r="O3045" t="str">
            <v>İTİGİ</v>
          </cell>
          <cell r="P3045" t="str">
            <v>7B</v>
          </cell>
          <cell r="Q3045" t="str">
            <v>PETRA PROTEK</v>
          </cell>
          <cell r="R3045">
            <v>44957</v>
          </cell>
          <cell r="S3045">
            <v>44957</v>
          </cell>
          <cell r="T3045">
            <v>45101</v>
          </cell>
          <cell r="U3045" t="str">
            <v>Bsz.S.İşSz.İşçiTrf.fsh(istifa)</v>
          </cell>
          <cell r="V3045" t="str">
            <v>Mavi Yaka Direkt</v>
          </cell>
          <cell r="W3045" t="str">
            <v>LOT 3 (MIT)</v>
          </cell>
          <cell r="X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>USTA</v>
          </cell>
          <cell r="AC3045" t="str">
            <v>99</v>
          </cell>
          <cell r="AD3045" t="str">
            <v>LOT 3 (MIT)</v>
          </cell>
          <cell r="AE3045" t="str">
            <v>0113</v>
          </cell>
          <cell r="AF3045" t="str">
            <v/>
          </cell>
          <cell r="AG3045" t="str">
            <v>KM 785+000 - 829+305</v>
          </cell>
          <cell r="AH3045">
            <v>34479</v>
          </cell>
          <cell r="AI3045" t="str">
            <v>Bay</v>
          </cell>
          <cell r="AJ3045" t="str">
            <v>Yerel-Saatlik</v>
          </cell>
          <cell r="AK3045">
            <v>0</v>
          </cell>
          <cell r="AL3045" t="str">
            <v/>
          </cell>
          <cell r="AM3045" t="str">
            <v>201002</v>
          </cell>
          <cell r="AN3045" t="str">
            <v>S</v>
          </cell>
          <cell r="AO3045" t="str">
            <v>T3</v>
          </cell>
          <cell r="AP3045" t="str">
            <v>5150</v>
          </cell>
          <cell r="AQ3045" t="str">
            <v>5175</v>
          </cell>
          <cell r="AR3045" t="str">
            <v/>
          </cell>
          <cell r="AS3045" t="str">
            <v/>
          </cell>
          <cell r="AT3045" t="str">
            <v/>
          </cell>
          <cell r="AU3045" t="str">
            <v/>
          </cell>
          <cell r="AV3045" t="str">
            <v/>
          </cell>
          <cell r="AW3045" t="str">
            <v/>
          </cell>
          <cell r="AX3045" t="str">
            <v>JAPHET FRANK MASAHAI</v>
          </cell>
          <cell r="AY3045" t="str">
            <v/>
          </cell>
          <cell r="AZ3045"/>
          <cell r="BA3045"/>
          <cell r="BB3045" t="str">
            <v/>
          </cell>
          <cell r="BC3045"/>
          <cell r="BD3045" t="str">
            <v/>
          </cell>
          <cell r="BE3045" t="str">
            <v/>
          </cell>
          <cell r="BF3045" t="str">
            <v>0</v>
          </cell>
        </row>
        <row r="3046">
          <cell r="A3046">
            <v>10077438</v>
          </cell>
          <cell r="B3046" t="str">
            <v>ALOYCE EXAVERY</v>
          </cell>
          <cell r="C3046" t="str">
            <v>KULLAYA</v>
          </cell>
          <cell r="D3046" t="str">
            <v>PERSONEL YETKİLİSİ</v>
          </cell>
          <cell r="E3046" t="str">
            <v>PERSONNEL OFFICER</v>
          </cell>
          <cell r="F3046" t="str">
            <v>50107642</v>
          </cell>
          <cell r="G3046" t="str">
            <v>PETRA PROTEK</v>
          </cell>
          <cell r="H3046" t="str">
            <v>50107642</v>
          </cell>
          <cell r="I3046" t="str">
            <v>0BBQ</v>
          </cell>
          <cell r="J3046" t="str">
            <v>İNŞAAT GRUBU</v>
          </cell>
          <cell r="K3046" t="str">
            <v>50113315</v>
          </cell>
          <cell r="L3046" t="str">
            <v>TZ</v>
          </cell>
          <cell r="M3046" t="str">
            <v>Tanzanyalı</v>
          </cell>
          <cell r="N3046" t="str">
            <v>0035</v>
          </cell>
          <cell r="O3046" t="str">
            <v>TABORA</v>
          </cell>
          <cell r="P3046" t="str">
            <v>7B</v>
          </cell>
          <cell r="Q3046" t="str">
            <v>PETRA PROTEK</v>
          </cell>
          <cell r="R3046">
            <v>44968</v>
          </cell>
          <cell r="S3046">
            <v>44968</v>
          </cell>
          <cell r="T3046">
            <v>45047</v>
          </cell>
          <cell r="U3046" t="str">
            <v>Bsz.S.İşSz.İşçiTrf.fsh(istifa)</v>
          </cell>
          <cell r="V3046" t="str">
            <v>Beyaz Yaka</v>
          </cell>
          <cell r="W3046" t="str">
            <v>LOT 3 (MIT)</v>
          </cell>
          <cell r="X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>YETKİLİ</v>
          </cell>
          <cell r="AC3046" t="str">
            <v>99</v>
          </cell>
          <cell r="AD3046" t="str">
            <v>LOT 3 (MIT)</v>
          </cell>
          <cell r="AE3046" t="str">
            <v>0113</v>
          </cell>
          <cell r="AF3046" t="str">
            <v/>
          </cell>
          <cell r="AG3046" t="str">
            <v>KM 785+000 - 829+305</v>
          </cell>
          <cell r="AH3046">
            <v>33474</v>
          </cell>
          <cell r="AI3046" t="str">
            <v>Bay</v>
          </cell>
          <cell r="AJ3046" t="str">
            <v>Yerel-Aylık</v>
          </cell>
          <cell r="AK3046">
            <v>0</v>
          </cell>
          <cell r="AL3046" t="str">
            <v/>
          </cell>
          <cell r="AM3046" t="str">
            <v>301002</v>
          </cell>
          <cell r="AN3046" t="str">
            <v/>
          </cell>
          <cell r="AO3046" t="str">
            <v>T3</v>
          </cell>
          <cell r="AP3046" t="str">
            <v>5150</v>
          </cell>
          <cell r="AQ3046" t="str">
            <v>5175</v>
          </cell>
          <cell r="AR3046" t="str">
            <v/>
          </cell>
          <cell r="AS3046" t="str">
            <v/>
          </cell>
          <cell r="AT3046" t="str">
            <v/>
          </cell>
          <cell r="AU3046" t="str">
            <v/>
          </cell>
          <cell r="AV3046" t="str">
            <v/>
          </cell>
          <cell r="AW3046" t="str">
            <v/>
          </cell>
          <cell r="AX3046" t="str">
            <v>ALOYCE EXAVERY KULLAYA</v>
          </cell>
          <cell r="AY3046" t="str">
            <v/>
          </cell>
          <cell r="AZ3046"/>
          <cell r="BA3046"/>
          <cell r="BB3046" t="str">
            <v/>
          </cell>
          <cell r="BC3046"/>
          <cell r="BD3046" t="str">
            <v/>
          </cell>
          <cell r="BE3046" t="str">
            <v/>
          </cell>
          <cell r="BF3046" t="str">
            <v>0</v>
          </cell>
        </row>
        <row r="3047">
          <cell r="A3047">
            <v>10078109</v>
          </cell>
          <cell r="B3047" t="str">
            <v>INNOCENT JOSEPH</v>
          </cell>
          <cell r="C3047" t="str">
            <v>GWAU</v>
          </cell>
          <cell r="D3047" t="str">
            <v>BAYRAKÇI</v>
          </cell>
          <cell r="E3047" t="str">
            <v>FLAGMAN</v>
          </cell>
          <cell r="F3047" t="str">
            <v>50106670</v>
          </cell>
          <cell r="G3047" t="str">
            <v>KITUMBO SECURITY</v>
          </cell>
          <cell r="H3047" t="str">
            <v>50105460</v>
          </cell>
          <cell r="I3047" t="str">
            <v>088K</v>
          </cell>
          <cell r="J3047" t="str">
            <v>İŞ GÜVENLİĞİ</v>
          </cell>
          <cell r="K3047" t="str">
            <v>50114338</v>
          </cell>
          <cell r="L3047" t="str">
            <v>TZ</v>
          </cell>
          <cell r="M3047" t="str">
            <v>Tanzanyalı</v>
          </cell>
          <cell r="N3047" t="str">
            <v>0038</v>
          </cell>
          <cell r="O3047" t="str">
            <v>TURA</v>
          </cell>
          <cell r="P3047" t="str">
            <v>7L</v>
          </cell>
          <cell r="Q3047" t="str">
            <v>KITIMBO SECURITY</v>
          </cell>
          <cell r="R3047">
            <v>45014</v>
          </cell>
          <cell r="S3047">
            <v>45014</v>
          </cell>
          <cell r="T3047">
            <v>45260</v>
          </cell>
          <cell r="U3047" t="str">
            <v>Belirli S. İş Sözl. sona erm.</v>
          </cell>
          <cell r="V3047" t="str">
            <v>Mavi Yaka Endirekt</v>
          </cell>
          <cell r="W3047" t="str">
            <v>LOT 3 (MIT)</v>
          </cell>
          <cell r="X3047" t="str">
            <v/>
          </cell>
          <cell r="Y3047" t="str">
            <v/>
          </cell>
          <cell r="Z3047" t="str">
            <v/>
          </cell>
          <cell r="AA3047" t="str">
            <v>0786899201</v>
          </cell>
          <cell r="AB3047" t="str">
            <v>İŞÇİ</v>
          </cell>
          <cell r="AC3047" t="str">
            <v>99</v>
          </cell>
          <cell r="AD3047" t="str">
            <v>LOT 3 (MIT)</v>
          </cell>
          <cell r="AE3047" t="str">
            <v>0113</v>
          </cell>
          <cell r="AF3047" t="str">
            <v/>
          </cell>
          <cell r="AG3047" t="str">
            <v>KM 785+000 - 829+305</v>
          </cell>
          <cell r="AH3047">
            <v>34323</v>
          </cell>
          <cell r="AI3047" t="str">
            <v>Bay</v>
          </cell>
          <cell r="AJ3047" t="str">
            <v>Yerel-Saatlik</v>
          </cell>
          <cell r="AK3047">
            <v>0</v>
          </cell>
          <cell r="AL3047" t="str">
            <v/>
          </cell>
          <cell r="AM3047" t="str">
            <v>306005</v>
          </cell>
          <cell r="AN3047" t="str">
            <v/>
          </cell>
          <cell r="AO3047" t="str">
            <v>T3</v>
          </cell>
          <cell r="AP3047" t="str">
            <v>5150</v>
          </cell>
          <cell r="AQ3047" t="str">
            <v>5175</v>
          </cell>
          <cell r="AR3047" t="str">
            <v/>
          </cell>
          <cell r="AS3047" t="str">
            <v/>
          </cell>
          <cell r="AT3047" t="str">
            <v/>
          </cell>
          <cell r="AU3047" t="str">
            <v/>
          </cell>
          <cell r="AV3047" t="str">
            <v/>
          </cell>
          <cell r="AW3047" t="str">
            <v/>
          </cell>
          <cell r="AX3047" t="str">
            <v>INNOCENT JOSEPH GWAU</v>
          </cell>
          <cell r="AY3047" t="str">
            <v/>
          </cell>
          <cell r="AZ3047"/>
          <cell r="BA3047"/>
          <cell r="BB3047" t="str">
            <v/>
          </cell>
          <cell r="BC3047"/>
          <cell r="BD3047" t="str">
            <v/>
          </cell>
          <cell r="BE3047" t="str">
            <v/>
          </cell>
          <cell r="BF3047" t="str">
            <v>0</v>
          </cell>
        </row>
        <row r="3048">
          <cell r="A3048">
            <v>10078841</v>
          </cell>
          <cell r="B3048" t="str">
            <v>HAWA HAMIS</v>
          </cell>
          <cell r="C3048" t="str">
            <v>FARAHAN</v>
          </cell>
          <cell r="D3048" t="str">
            <v>BAYRAKÇI</v>
          </cell>
          <cell r="E3048" t="str">
            <v>FLAGMAN</v>
          </cell>
          <cell r="F3048" t="str">
            <v>50106670</v>
          </cell>
          <cell r="G3048" t="str">
            <v>KITUMBO SECURITY</v>
          </cell>
          <cell r="H3048" t="str">
            <v>50106670</v>
          </cell>
          <cell r="I3048" t="str">
            <v>0FFP</v>
          </cell>
          <cell r="J3048" t="str">
            <v>İŞ GÜVENLİĞİ</v>
          </cell>
          <cell r="K3048" t="str">
            <v>50114338</v>
          </cell>
          <cell r="L3048" t="str">
            <v>TZ</v>
          </cell>
          <cell r="M3048" t="str">
            <v>Tanzanyalı</v>
          </cell>
          <cell r="N3048" t="str">
            <v>0035</v>
          </cell>
          <cell r="O3048" t="str">
            <v>TABORA</v>
          </cell>
          <cell r="P3048" t="str">
            <v>7L</v>
          </cell>
          <cell r="Q3048" t="str">
            <v>KITIMBO SECURITY</v>
          </cell>
          <cell r="R3048">
            <v>45135</v>
          </cell>
          <cell r="S3048">
            <v>45135</v>
          </cell>
          <cell r="T3048"/>
          <cell r="U3048" t="str">
            <v/>
          </cell>
          <cell r="V3048" t="str">
            <v>Mavi Yaka Endirekt</v>
          </cell>
          <cell r="W3048" t="str">
            <v>LOT 3 (MIT)</v>
          </cell>
          <cell r="X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>İŞÇİ</v>
          </cell>
          <cell r="AC3048" t="str">
            <v>99</v>
          </cell>
          <cell r="AD3048" t="str">
            <v>LOT 3 (MIT)</v>
          </cell>
          <cell r="AE3048" t="str">
            <v>0113</v>
          </cell>
          <cell r="AF3048" t="str">
            <v/>
          </cell>
          <cell r="AG3048" t="str">
            <v>KM 785+000 - 829+305</v>
          </cell>
          <cell r="AH3048">
            <v>32235</v>
          </cell>
          <cell r="AI3048" t="str">
            <v>Bayan</v>
          </cell>
          <cell r="AJ3048" t="str">
            <v>Yerel-Saatlik</v>
          </cell>
          <cell r="AK3048">
            <v>0</v>
          </cell>
          <cell r="AL3048" t="str">
            <v/>
          </cell>
          <cell r="AM3048" t="str">
            <v>306005</v>
          </cell>
          <cell r="AN3048" t="str">
            <v/>
          </cell>
          <cell r="AO3048" t="str">
            <v>T3</v>
          </cell>
          <cell r="AP3048" t="str">
            <v>5150</v>
          </cell>
          <cell r="AQ3048" t="str">
            <v>5175</v>
          </cell>
          <cell r="AR3048" t="str">
            <v/>
          </cell>
          <cell r="AS3048" t="str">
            <v/>
          </cell>
          <cell r="AT3048" t="str">
            <v/>
          </cell>
          <cell r="AU3048" t="str">
            <v/>
          </cell>
          <cell r="AV3048" t="str">
            <v/>
          </cell>
          <cell r="AW3048" t="str">
            <v/>
          </cell>
          <cell r="AX3048" t="str">
            <v>HAWA HAMIS FARAHAN</v>
          </cell>
          <cell r="AY3048" t="str">
            <v/>
          </cell>
          <cell r="AZ3048"/>
          <cell r="BA3048"/>
          <cell r="BB3048" t="str">
            <v/>
          </cell>
          <cell r="BC3048"/>
          <cell r="BD3048" t="str">
            <v/>
          </cell>
          <cell r="BE3048" t="str">
            <v/>
          </cell>
          <cell r="BF3048" t="str">
            <v>0</v>
          </cell>
        </row>
        <row r="3049">
          <cell r="A3049">
            <v>10077437</v>
          </cell>
          <cell r="B3049" t="str">
            <v>JENADIUS DEIGRATIUS</v>
          </cell>
          <cell r="C3049" t="str">
            <v>MUGANYIZI</v>
          </cell>
          <cell r="D3049" t="str">
            <v>BOYACI</v>
          </cell>
          <cell r="E3049" t="str">
            <v>PAINTER</v>
          </cell>
          <cell r="F3049" t="str">
            <v>50107642</v>
          </cell>
          <cell r="G3049" t="str">
            <v>PETRA PROTEK</v>
          </cell>
          <cell r="H3049" t="str">
            <v>50107642</v>
          </cell>
          <cell r="I3049" t="str">
            <v>0BBQ</v>
          </cell>
          <cell r="J3049" t="str">
            <v>İNŞAAT GRUBU</v>
          </cell>
          <cell r="K3049" t="str">
            <v>50109381</v>
          </cell>
          <cell r="L3049" t="str">
            <v>TZ</v>
          </cell>
          <cell r="M3049" t="str">
            <v>Tanzanyalı</v>
          </cell>
          <cell r="N3049" t="str">
            <v>0035</v>
          </cell>
          <cell r="O3049" t="str">
            <v>TABORA</v>
          </cell>
          <cell r="P3049" t="str">
            <v>7B</v>
          </cell>
          <cell r="Q3049" t="str">
            <v>PETRA PROTEK</v>
          </cell>
          <cell r="R3049">
            <v>44972</v>
          </cell>
          <cell r="S3049">
            <v>44972</v>
          </cell>
          <cell r="T3049">
            <v>45047</v>
          </cell>
          <cell r="U3049" t="str">
            <v>Dnm.S.İş Sözl. işverence feshi</v>
          </cell>
          <cell r="V3049" t="str">
            <v>Mavi Yaka Direkt</v>
          </cell>
          <cell r="W3049" t="str">
            <v>LOT 3 (MIT)</v>
          </cell>
          <cell r="X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>USTA</v>
          </cell>
          <cell r="AC3049" t="str">
            <v>99</v>
          </cell>
          <cell r="AD3049" t="str">
            <v>LOT 3 (MIT)</v>
          </cell>
          <cell r="AE3049" t="str">
            <v>0113</v>
          </cell>
          <cell r="AF3049" t="str">
            <v/>
          </cell>
          <cell r="AG3049" t="str">
            <v>KM 785+000 - 829+305</v>
          </cell>
          <cell r="AH3049">
            <v>37027</v>
          </cell>
          <cell r="AI3049" t="str">
            <v>Bay</v>
          </cell>
          <cell r="AJ3049" t="str">
            <v>Yerel-Saatlik</v>
          </cell>
          <cell r="AK3049">
            <v>0</v>
          </cell>
          <cell r="AL3049" t="str">
            <v/>
          </cell>
          <cell r="AM3049" t="str">
            <v>201002</v>
          </cell>
          <cell r="AN3049" t="str">
            <v/>
          </cell>
          <cell r="AO3049" t="str">
            <v>T3</v>
          </cell>
          <cell r="AP3049" t="str">
            <v>5150</v>
          </cell>
          <cell r="AQ3049" t="str">
            <v>5175</v>
          </cell>
          <cell r="AR3049" t="str">
            <v/>
          </cell>
          <cell r="AS3049" t="str">
            <v/>
          </cell>
          <cell r="AT3049" t="str">
            <v/>
          </cell>
          <cell r="AU3049" t="str">
            <v/>
          </cell>
          <cell r="AV3049" t="str">
            <v/>
          </cell>
          <cell r="AW3049" t="str">
            <v/>
          </cell>
          <cell r="AX3049" t="str">
            <v>JENADIUS DEIGRATIUS MUGANYIZI</v>
          </cell>
          <cell r="AY3049" t="str">
            <v/>
          </cell>
          <cell r="AZ3049"/>
          <cell r="BA3049"/>
          <cell r="BB3049" t="str">
            <v/>
          </cell>
          <cell r="BC3049"/>
          <cell r="BD3049" t="str">
            <v/>
          </cell>
          <cell r="BE3049" t="str">
            <v/>
          </cell>
          <cell r="BF3049" t="str">
            <v>0</v>
          </cell>
        </row>
        <row r="3050">
          <cell r="A3050">
            <v>10077436</v>
          </cell>
          <cell r="B3050" t="str">
            <v>ABASI SALUMU</v>
          </cell>
          <cell r="C3050" t="str">
            <v>MAGOVA</v>
          </cell>
          <cell r="D3050" t="str">
            <v>BOYACI</v>
          </cell>
          <cell r="E3050" t="str">
            <v>PAINTER</v>
          </cell>
          <cell r="F3050" t="str">
            <v>50107642</v>
          </cell>
          <cell r="G3050" t="str">
            <v>PETRA PROTEK</v>
          </cell>
          <cell r="H3050" t="str">
            <v>50107642</v>
          </cell>
          <cell r="I3050" t="str">
            <v>0BBQ</v>
          </cell>
          <cell r="J3050" t="str">
            <v>İNŞAAT GRUBU</v>
          </cell>
          <cell r="K3050" t="str">
            <v>50109381</v>
          </cell>
          <cell r="L3050" t="str">
            <v>TZ</v>
          </cell>
          <cell r="M3050" t="str">
            <v>Tanzanyalı</v>
          </cell>
          <cell r="N3050" t="str">
            <v>0035</v>
          </cell>
          <cell r="O3050" t="str">
            <v>TABORA</v>
          </cell>
          <cell r="P3050" t="str">
            <v>7B</v>
          </cell>
          <cell r="Q3050" t="str">
            <v>PETRA PROTEK</v>
          </cell>
          <cell r="R3050">
            <v>44972</v>
          </cell>
          <cell r="S3050">
            <v>44972</v>
          </cell>
          <cell r="T3050">
            <v>45047</v>
          </cell>
          <cell r="U3050" t="str">
            <v>Dnm.S.İş Sözl. işverence feshi</v>
          </cell>
          <cell r="V3050" t="str">
            <v>Mavi Yaka Direkt</v>
          </cell>
          <cell r="W3050" t="str">
            <v>LOT 3 (MIT)</v>
          </cell>
          <cell r="X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>USTA</v>
          </cell>
          <cell r="AC3050" t="str">
            <v>99</v>
          </cell>
          <cell r="AD3050" t="str">
            <v>LOT 3 (MIT)</v>
          </cell>
          <cell r="AE3050" t="str">
            <v>0113</v>
          </cell>
          <cell r="AF3050" t="str">
            <v/>
          </cell>
          <cell r="AG3050" t="str">
            <v>KM 785+000 - 829+305</v>
          </cell>
          <cell r="AH3050">
            <v>33886</v>
          </cell>
          <cell r="AI3050" t="str">
            <v>Bay</v>
          </cell>
          <cell r="AJ3050" t="str">
            <v>Yerel-Saatlik</v>
          </cell>
          <cell r="AK3050">
            <v>0</v>
          </cell>
          <cell r="AL3050" t="str">
            <v/>
          </cell>
          <cell r="AM3050" t="str">
            <v>201002</v>
          </cell>
          <cell r="AN3050" t="str">
            <v/>
          </cell>
          <cell r="AO3050" t="str">
            <v>T3</v>
          </cell>
          <cell r="AP3050" t="str">
            <v>5150</v>
          </cell>
          <cell r="AQ3050" t="str">
            <v>5175</v>
          </cell>
          <cell r="AR3050" t="str">
            <v/>
          </cell>
          <cell r="AS3050" t="str">
            <v/>
          </cell>
          <cell r="AT3050" t="str">
            <v/>
          </cell>
          <cell r="AU3050" t="str">
            <v/>
          </cell>
          <cell r="AV3050" t="str">
            <v/>
          </cell>
          <cell r="AW3050" t="str">
            <v/>
          </cell>
          <cell r="AX3050" t="str">
            <v>ABASI SALUMU MAGOVA</v>
          </cell>
          <cell r="AY3050" t="str">
            <v/>
          </cell>
          <cell r="AZ3050"/>
          <cell r="BA3050"/>
          <cell r="BB3050" t="str">
            <v/>
          </cell>
          <cell r="BC3050"/>
          <cell r="BD3050" t="str">
            <v/>
          </cell>
          <cell r="BE3050" t="str">
            <v/>
          </cell>
          <cell r="BF3050" t="str">
            <v>0</v>
          </cell>
        </row>
        <row r="3051">
          <cell r="A3051">
            <v>10078110</v>
          </cell>
          <cell r="B3051" t="str">
            <v>ANIPHA AUGUSTİNO</v>
          </cell>
          <cell r="C3051" t="str">
            <v>NYAMAHANGA</v>
          </cell>
          <cell r="D3051" t="str">
            <v>BAYRAKÇI</v>
          </cell>
          <cell r="E3051" t="str">
            <v>FLAGMAN</v>
          </cell>
          <cell r="F3051" t="str">
            <v>50106670</v>
          </cell>
          <cell r="G3051" t="str">
            <v>KITUMBO SECURITY</v>
          </cell>
          <cell r="H3051" t="str">
            <v>50105460</v>
          </cell>
          <cell r="I3051" t="str">
            <v>088K</v>
          </cell>
          <cell r="J3051" t="str">
            <v>İŞ GÜVENLİĞİ</v>
          </cell>
          <cell r="K3051" t="str">
            <v>50114338</v>
          </cell>
          <cell r="L3051" t="str">
            <v>TZ</v>
          </cell>
          <cell r="M3051" t="str">
            <v>Tanzanyalı</v>
          </cell>
          <cell r="N3051" t="str">
            <v>0038</v>
          </cell>
          <cell r="O3051" t="str">
            <v>TURA</v>
          </cell>
          <cell r="P3051" t="str">
            <v>7L</v>
          </cell>
          <cell r="Q3051" t="str">
            <v>KITIMBO SECURITY</v>
          </cell>
          <cell r="R3051">
            <v>45014</v>
          </cell>
          <cell r="S3051">
            <v>45014</v>
          </cell>
          <cell r="T3051">
            <v>45260</v>
          </cell>
          <cell r="U3051" t="str">
            <v>Belirli S. İş Sözl. sona erm.</v>
          </cell>
          <cell r="V3051" t="str">
            <v>Mavi Yaka Endirekt</v>
          </cell>
          <cell r="W3051" t="str">
            <v>LOT 3 (MIT)</v>
          </cell>
          <cell r="X3051" t="str">
            <v/>
          </cell>
          <cell r="Y3051" t="str">
            <v/>
          </cell>
          <cell r="Z3051" t="str">
            <v/>
          </cell>
          <cell r="AA3051" t="str">
            <v>0621271533</v>
          </cell>
          <cell r="AB3051" t="str">
            <v>İŞÇİ</v>
          </cell>
          <cell r="AC3051" t="str">
            <v>99</v>
          </cell>
          <cell r="AD3051" t="str">
            <v>LOT 3 (MIT)</v>
          </cell>
          <cell r="AE3051" t="str">
            <v>0113</v>
          </cell>
          <cell r="AF3051" t="str">
            <v/>
          </cell>
          <cell r="AG3051" t="str">
            <v>KM 785+000 - 829+305</v>
          </cell>
          <cell r="AH3051">
            <v>31784</v>
          </cell>
          <cell r="AI3051" t="str">
            <v>Bayan</v>
          </cell>
          <cell r="AJ3051" t="str">
            <v>Yerel-Saatlik</v>
          </cell>
          <cell r="AK3051">
            <v>0</v>
          </cell>
          <cell r="AL3051" t="str">
            <v/>
          </cell>
          <cell r="AM3051" t="str">
            <v>306005</v>
          </cell>
          <cell r="AN3051" t="str">
            <v/>
          </cell>
          <cell r="AO3051" t="str">
            <v>T3</v>
          </cell>
          <cell r="AP3051" t="str">
            <v>5150</v>
          </cell>
          <cell r="AQ3051" t="str">
            <v>5175</v>
          </cell>
          <cell r="AR3051" t="str">
            <v/>
          </cell>
          <cell r="AS3051" t="str">
            <v/>
          </cell>
          <cell r="AT3051" t="str">
            <v/>
          </cell>
          <cell r="AU3051" t="str">
            <v/>
          </cell>
          <cell r="AV3051" t="str">
            <v/>
          </cell>
          <cell r="AW3051" t="str">
            <v/>
          </cell>
          <cell r="AX3051" t="str">
            <v>ANIPHA AUGUSTİNO NYAMAHANGA</v>
          </cell>
          <cell r="AY3051" t="str">
            <v/>
          </cell>
          <cell r="AZ3051"/>
          <cell r="BA3051"/>
          <cell r="BB3051" t="str">
            <v/>
          </cell>
          <cell r="BC3051"/>
          <cell r="BD3051" t="str">
            <v/>
          </cell>
          <cell r="BE3051" t="str">
            <v/>
          </cell>
          <cell r="BF3051" t="str">
            <v>0</v>
          </cell>
        </row>
        <row r="3052">
          <cell r="A3052">
            <v>10077494</v>
          </cell>
          <cell r="B3052" t="str">
            <v>HUSSEIN KEGINA</v>
          </cell>
          <cell r="C3052" t="str">
            <v>LUBIMBI</v>
          </cell>
          <cell r="D3052" t="str">
            <v>OTOBÜS ŞOFÖRÜ</v>
          </cell>
          <cell r="E3052" t="str">
            <v>BUS DRIVER</v>
          </cell>
          <cell r="F3052" t="str">
            <v>50113207</v>
          </cell>
          <cell r="G3052" t="str">
            <v>KİRALIK (SERVİS ARAÇLARI)</v>
          </cell>
          <cell r="H3052" t="str">
            <v>50105513</v>
          </cell>
          <cell r="I3052" t="str">
            <v>088F</v>
          </cell>
          <cell r="J3052" t="str">
            <v>İDARİ İŞLER</v>
          </cell>
          <cell r="K3052" t="str">
            <v>50113216</v>
          </cell>
          <cell r="L3052" t="str">
            <v>TZ</v>
          </cell>
          <cell r="M3052" t="str">
            <v>Tanzanyalı</v>
          </cell>
          <cell r="N3052" t="str">
            <v>0035</v>
          </cell>
          <cell r="O3052" t="str">
            <v>TABORA</v>
          </cell>
          <cell r="P3052" t="str">
            <v>8N</v>
          </cell>
          <cell r="Q3052" t="str">
            <v>KİRALIK MAKİNA &amp; EKİPMAN</v>
          </cell>
          <cell r="R3052">
            <v>44978</v>
          </cell>
          <cell r="S3052">
            <v>44978</v>
          </cell>
          <cell r="T3052">
            <v>45199</v>
          </cell>
          <cell r="U3052" t="str">
            <v>Belirli S. İş Sözl. sona erm.</v>
          </cell>
          <cell r="V3052" t="str">
            <v>Mavi Yaka Endirekt</v>
          </cell>
          <cell r="W3052" t="str">
            <v>LOT 3 (MIT)</v>
          </cell>
          <cell r="X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>GÖREVLİ</v>
          </cell>
          <cell r="AC3052" t="str">
            <v>99</v>
          </cell>
          <cell r="AD3052" t="str">
            <v>LOT 3 (MIT)</v>
          </cell>
          <cell r="AE3052" t="str">
            <v>0113</v>
          </cell>
          <cell r="AF3052" t="str">
            <v/>
          </cell>
          <cell r="AG3052" t="str">
            <v>KM 785+000 - 829+305</v>
          </cell>
          <cell r="AH3052">
            <v>29434</v>
          </cell>
          <cell r="AI3052" t="str">
            <v>Bay</v>
          </cell>
          <cell r="AJ3052" t="str">
            <v>Yerel-Saatlik</v>
          </cell>
          <cell r="AK3052">
            <v>0</v>
          </cell>
          <cell r="AL3052" t="str">
            <v/>
          </cell>
          <cell r="AM3052" t="str">
            <v>306002</v>
          </cell>
          <cell r="AN3052" t="str">
            <v/>
          </cell>
          <cell r="AO3052" t="str">
            <v>T3</v>
          </cell>
          <cell r="AP3052" t="str">
            <v>5150</v>
          </cell>
          <cell r="AQ3052" t="str">
            <v>5175</v>
          </cell>
          <cell r="AR3052" t="str">
            <v/>
          </cell>
          <cell r="AS3052" t="str">
            <v/>
          </cell>
          <cell r="AT3052" t="str">
            <v/>
          </cell>
          <cell r="AU3052" t="str">
            <v/>
          </cell>
          <cell r="AV3052" t="str">
            <v/>
          </cell>
          <cell r="AW3052" t="str">
            <v/>
          </cell>
          <cell r="AX3052" t="str">
            <v>HUSSEIN KEGINA LUBIMBI</v>
          </cell>
          <cell r="AY3052" t="str">
            <v/>
          </cell>
          <cell r="AZ3052"/>
          <cell r="BA3052"/>
          <cell r="BB3052" t="str">
            <v/>
          </cell>
          <cell r="BC3052"/>
          <cell r="BD3052" t="str">
            <v/>
          </cell>
          <cell r="BE3052" t="str">
            <v/>
          </cell>
          <cell r="BF3052" t="str">
            <v>0</v>
          </cell>
        </row>
        <row r="3053">
          <cell r="A3053">
            <v>10077493</v>
          </cell>
          <cell r="B3053" t="str">
            <v>TEOPHIL FRANCIS</v>
          </cell>
          <cell r="C3053" t="str">
            <v>GAMA</v>
          </cell>
          <cell r="D3053" t="str">
            <v>BOYACI</v>
          </cell>
          <cell r="E3053" t="str">
            <v>PAINTER</v>
          </cell>
          <cell r="F3053" t="str">
            <v>50107642</v>
          </cell>
          <cell r="G3053" t="str">
            <v>PETRA PROTEK</v>
          </cell>
          <cell r="H3053" t="str">
            <v>50107642</v>
          </cell>
          <cell r="I3053" t="str">
            <v>0BBQ</v>
          </cell>
          <cell r="J3053" t="str">
            <v>İNŞAAT GRUBU</v>
          </cell>
          <cell r="K3053" t="str">
            <v>50109381</v>
          </cell>
          <cell r="L3053" t="str">
            <v>TZ</v>
          </cell>
          <cell r="M3053" t="str">
            <v>Tanzanyalı</v>
          </cell>
          <cell r="N3053" t="str">
            <v>0035</v>
          </cell>
          <cell r="O3053" t="str">
            <v>TABORA</v>
          </cell>
          <cell r="P3053" t="str">
            <v>7B</v>
          </cell>
          <cell r="Q3053" t="str">
            <v>PETRA PROTEK</v>
          </cell>
          <cell r="R3053">
            <v>44978</v>
          </cell>
          <cell r="S3053">
            <v>44978</v>
          </cell>
          <cell r="T3053">
            <v>45047</v>
          </cell>
          <cell r="U3053" t="str">
            <v>Dnm.S.İş Sözl. işverence feshi</v>
          </cell>
          <cell r="V3053" t="str">
            <v>Mavi Yaka Direkt</v>
          </cell>
          <cell r="W3053" t="str">
            <v>LOT 3 (MIT)</v>
          </cell>
          <cell r="X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>USTA</v>
          </cell>
          <cell r="AC3053" t="str">
            <v>99</v>
          </cell>
          <cell r="AD3053" t="str">
            <v>LOT 3 (MIT)</v>
          </cell>
          <cell r="AE3053" t="str">
            <v>0113</v>
          </cell>
          <cell r="AF3053" t="str">
            <v/>
          </cell>
          <cell r="AG3053" t="str">
            <v>KM 785+000 - 829+305</v>
          </cell>
          <cell r="AH3053">
            <v>36094</v>
          </cell>
          <cell r="AI3053" t="str">
            <v>Bay</v>
          </cell>
          <cell r="AJ3053" t="str">
            <v>Yerel-Saatlik</v>
          </cell>
          <cell r="AK3053">
            <v>0</v>
          </cell>
          <cell r="AL3053" t="str">
            <v/>
          </cell>
          <cell r="AM3053" t="str">
            <v>201002</v>
          </cell>
          <cell r="AN3053" t="str">
            <v/>
          </cell>
          <cell r="AO3053" t="str">
            <v>T3</v>
          </cell>
          <cell r="AP3053" t="str">
            <v>5150</v>
          </cell>
          <cell r="AQ3053" t="str">
            <v>5175</v>
          </cell>
          <cell r="AR3053" t="str">
            <v/>
          </cell>
          <cell r="AS3053" t="str">
            <v/>
          </cell>
          <cell r="AT3053" t="str">
            <v/>
          </cell>
          <cell r="AU3053" t="str">
            <v/>
          </cell>
          <cell r="AV3053" t="str">
            <v/>
          </cell>
          <cell r="AW3053" t="str">
            <v/>
          </cell>
          <cell r="AX3053" t="str">
            <v>TEOPHIL FRANCIS GAMA</v>
          </cell>
          <cell r="AY3053" t="str">
            <v/>
          </cell>
          <cell r="AZ3053"/>
          <cell r="BA3053"/>
          <cell r="BB3053" t="str">
            <v/>
          </cell>
          <cell r="BC3053"/>
          <cell r="BD3053" t="str">
            <v/>
          </cell>
          <cell r="BE3053" t="str">
            <v/>
          </cell>
          <cell r="BF3053" t="str">
            <v>0</v>
          </cell>
        </row>
        <row r="3054">
          <cell r="A3054">
            <v>10078578</v>
          </cell>
          <cell r="B3054" t="str">
            <v>SUZAN ELIAS</v>
          </cell>
          <cell r="C3054" t="str">
            <v>SIMKWAYI</v>
          </cell>
          <cell r="D3054" t="str">
            <v>ÇEVRE VE SOSYAL İLİŞKİLER YETKİLİSİ</v>
          </cell>
          <cell r="E3054" t="str">
            <v>ENVIRONMENT AND SOCIAL RELATIONS OFFICER</v>
          </cell>
          <cell r="F3054" t="str">
            <v>50105833</v>
          </cell>
          <cell r="G3054" t="str">
            <v>TRC</v>
          </cell>
          <cell r="H3054" t="str">
            <v>50105833</v>
          </cell>
          <cell r="I3054" t="str">
            <v>0BBB</v>
          </cell>
          <cell r="J3054" t="str">
            <v>TRC</v>
          </cell>
          <cell r="K3054" t="str">
            <v>50115028</v>
          </cell>
          <cell r="L3054" t="str">
            <v>TZ</v>
          </cell>
          <cell r="M3054" t="str">
            <v>Tanzanyalı</v>
          </cell>
          <cell r="N3054" t="str">
            <v>0035</v>
          </cell>
          <cell r="O3054" t="str">
            <v>TABORA</v>
          </cell>
          <cell r="P3054" t="str">
            <v>6U</v>
          </cell>
          <cell r="Q3054" t="str">
            <v>TRC</v>
          </cell>
          <cell r="R3054">
            <v>45055</v>
          </cell>
          <cell r="S3054">
            <v>45055</v>
          </cell>
          <cell r="T3054"/>
          <cell r="U3054" t="str">
            <v/>
          </cell>
          <cell r="V3054" t="str">
            <v>Beyaz Yaka</v>
          </cell>
          <cell r="W3054" t="str">
            <v>LOT 3 (MIT)</v>
          </cell>
          <cell r="X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>YETKİLİ</v>
          </cell>
          <cell r="AC3054" t="str">
            <v>99</v>
          </cell>
          <cell r="AD3054" t="str">
            <v>LOT 3 (MIT)</v>
          </cell>
          <cell r="AE3054" t="str">
            <v>0113</v>
          </cell>
          <cell r="AF3054" t="str">
            <v/>
          </cell>
          <cell r="AG3054" t="str">
            <v>KM 785+000 - 829+305</v>
          </cell>
          <cell r="AH3054">
            <v>36161</v>
          </cell>
          <cell r="AI3054" t="str">
            <v>Bayan</v>
          </cell>
          <cell r="AJ3054" t="str">
            <v>Yerel-Aylık</v>
          </cell>
          <cell r="AK3054">
            <v>0</v>
          </cell>
          <cell r="AL3054" t="str">
            <v/>
          </cell>
          <cell r="AM3054" t="str">
            <v>301002</v>
          </cell>
          <cell r="AN3054" t="str">
            <v>S</v>
          </cell>
          <cell r="AO3054" t="str">
            <v>T3</v>
          </cell>
          <cell r="AP3054" t="str">
            <v>5150</v>
          </cell>
          <cell r="AQ3054" t="str">
            <v>5175</v>
          </cell>
          <cell r="AR3054" t="str">
            <v/>
          </cell>
          <cell r="AS3054" t="str">
            <v/>
          </cell>
          <cell r="AT3054" t="str">
            <v/>
          </cell>
          <cell r="AU3054" t="str">
            <v/>
          </cell>
          <cell r="AV3054" t="str">
            <v/>
          </cell>
          <cell r="AW3054" t="str">
            <v/>
          </cell>
          <cell r="AX3054" t="str">
            <v>SUZAN ELIAS SIMKWAYI</v>
          </cell>
          <cell r="AY3054" t="str">
            <v/>
          </cell>
          <cell r="AZ3054"/>
          <cell r="BA3054"/>
          <cell r="BB3054" t="str">
            <v/>
          </cell>
          <cell r="BC3054"/>
          <cell r="BD3054" t="str">
            <v/>
          </cell>
          <cell r="BE3054" t="str">
            <v/>
          </cell>
          <cell r="BF3054" t="str">
            <v>0</v>
          </cell>
        </row>
        <row r="3055">
          <cell r="A3055">
            <v>10078577</v>
          </cell>
          <cell r="B3055" t="str">
            <v>MOHAMD SHAIBU</v>
          </cell>
          <cell r="C3055" t="str">
            <v>LUNDA</v>
          </cell>
          <cell r="D3055" t="str">
            <v>AMBULANS ŞOFÖRÜ</v>
          </cell>
          <cell r="E3055" t="str">
            <v>AMBULANCE DRIVER</v>
          </cell>
          <cell r="F3055" t="str">
            <v>50113203</v>
          </cell>
          <cell r="G3055" t="str">
            <v>KİRALIK (AMBULANS)</v>
          </cell>
          <cell r="H3055" t="str">
            <v>50105460</v>
          </cell>
          <cell r="I3055" t="str">
            <v>088S</v>
          </cell>
          <cell r="J3055" t="str">
            <v>SAĞLIK HİZMETLERİ</v>
          </cell>
          <cell r="K3055" t="str">
            <v>50113208</v>
          </cell>
          <cell r="L3055" t="str">
            <v>TZ</v>
          </cell>
          <cell r="M3055" t="str">
            <v>Tanzanyalı</v>
          </cell>
          <cell r="N3055" t="str">
            <v>0035</v>
          </cell>
          <cell r="O3055" t="str">
            <v>TABORA</v>
          </cell>
          <cell r="P3055" t="str">
            <v>8N</v>
          </cell>
          <cell r="Q3055" t="str">
            <v>KİRALIK MAKİNA &amp; EKİPMAN</v>
          </cell>
          <cell r="R3055">
            <v>45055</v>
          </cell>
          <cell r="S3055">
            <v>45055</v>
          </cell>
          <cell r="T3055">
            <v>45139</v>
          </cell>
          <cell r="U3055" t="str">
            <v>Bsz.S.İşSz.İşçiTrf.fsh(istifa)</v>
          </cell>
          <cell r="V3055" t="str">
            <v>Mavi Yaka Endirekt</v>
          </cell>
          <cell r="W3055" t="str">
            <v>LOT 3 (MIT)</v>
          </cell>
          <cell r="X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>GÖREVLİ</v>
          </cell>
          <cell r="AC3055" t="str">
            <v>99</v>
          </cell>
          <cell r="AD3055" t="str">
            <v>LOT 3 (MIT)</v>
          </cell>
          <cell r="AE3055" t="str">
            <v>0113</v>
          </cell>
          <cell r="AF3055" t="str">
            <v/>
          </cell>
          <cell r="AG3055" t="str">
            <v>KM 785+000 - 829+305</v>
          </cell>
          <cell r="AH3055">
            <v>32889</v>
          </cell>
          <cell r="AI3055" t="str">
            <v>Bay</v>
          </cell>
          <cell r="AJ3055" t="str">
            <v>Yerel-Saatlik</v>
          </cell>
          <cell r="AK3055">
            <v>0</v>
          </cell>
          <cell r="AL3055" t="str">
            <v/>
          </cell>
          <cell r="AM3055" t="str">
            <v>306002</v>
          </cell>
          <cell r="AN3055" t="str">
            <v/>
          </cell>
          <cell r="AO3055" t="str">
            <v>T3</v>
          </cell>
          <cell r="AP3055" t="str">
            <v>5150</v>
          </cell>
          <cell r="AQ3055" t="str">
            <v>5175</v>
          </cell>
          <cell r="AR3055" t="str">
            <v/>
          </cell>
          <cell r="AS3055" t="str">
            <v/>
          </cell>
          <cell r="AT3055" t="str">
            <v/>
          </cell>
          <cell r="AU3055" t="str">
            <v/>
          </cell>
          <cell r="AV3055" t="str">
            <v/>
          </cell>
          <cell r="AW3055" t="str">
            <v/>
          </cell>
          <cell r="AX3055" t="str">
            <v>MOHAMD SHAIBU LUNDA</v>
          </cell>
          <cell r="AY3055" t="str">
            <v/>
          </cell>
          <cell r="AZ3055"/>
          <cell r="BA3055"/>
          <cell r="BB3055" t="str">
            <v/>
          </cell>
          <cell r="BC3055"/>
          <cell r="BD3055" t="str">
            <v/>
          </cell>
          <cell r="BE3055" t="str">
            <v/>
          </cell>
          <cell r="BF3055" t="str">
            <v>0</v>
          </cell>
        </row>
        <row r="3056">
          <cell r="A3056">
            <v>10078583</v>
          </cell>
          <cell r="B3056" t="str">
            <v>GABRIEL LUKA</v>
          </cell>
          <cell r="C3056" t="str">
            <v>ABDALLAH</v>
          </cell>
          <cell r="D3056" t="str">
            <v>GÜVENLİK GÖREVLİSİ</v>
          </cell>
          <cell r="E3056" t="str">
            <v>SECURITY</v>
          </cell>
          <cell r="F3056" t="str">
            <v>50106670</v>
          </cell>
          <cell r="G3056" t="str">
            <v>KITUMBO SECURITY</v>
          </cell>
          <cell r="H3056" t="str">
            <v>50106670</v>
          </cell>
          <cell r="I3056" t="str">
            <v>0EEI</v>
          </cell>
          <cell r="J3056" t="str">
            <v>GÜVENLİK</v>
          </cell>
          <cell r="K3056" t="str">
            <v>50106674</v>
          </cell>
          <cell r="L3056" t="str">
            <v>TZ</v>
          </cell>
          <cell r="M3056" t="str">
            <v>Tanzanyalı</v>
          </cell>
          <cell r="N3056" t="str">
            <v>0035</v>
          </cell>
          <cell r="O3056" t="str">
            <v>TABORA</v>
          </cell>
          <cell r="P3056" t="str">
            <v>7L</v>
          </cell>
          <cell r="Q3056" t="str">
            <v>KITIMBO SECURITY</v>
          </cell>
          <cell r="R3056">
            <v>44927</v>
          </cell>
          <cell r="S3056">
            <v>44927</v>
          </cell>
          <cell r="T3056">
            <v>45057</v>
          </cell>
          <cell r="U3056" t="str">
            <v>Ölüm</v>
          </cell>
          <cell r="V3056" t="str">
            <v>Mavi Yaka Endirekt</v>
          </cell>
          <cell r="W3056" t="str">
            <v>LOT 3 (MIT)</v>
          </cell>
          <cell r="X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>GÖREVLİ</v>
          </cell>
          <cell r="AC3056" t="str">
            <v>99</v>
          </cell>
          <cell r="AD3056" t="str">
            <v>LOT 3 (MIT)</v>
          </cell>
          <cell r="AE3056" t="str">
            <v>0113</v>
          </cell>
          <cell r="AF3056" t="str">
            <v/>
          </cell>
          <cell r="AG3056" t="str">
            <v>KM 785+000 - 829+305</v>
          </cell>
          <cell r="AH3056">
            <v>36526</v>
          </cell>
          <cell r="AI3056" t="str">
            <v>Bay</v>
          </cell>
          <cell r="AJ3056" t="str">
            <v>Yerel-Saatlik</v>
          </cell>
          <cell r="AK3056">
            <v>0</v>
          </cell>
          <cell r="AL3056" t="str">
            <v/>
          </cell>
          <cell r="AM3056" t="str">
            <v>306002</v>
          </cell>
          <cell r="AN3056" t="str">
            <v/>
          </cell>
          <cell r="AO3056" t="str">
            <v>T3</v>
          </cell>
          <cell r="AP3056" t="str">
            <v>5150</v>
          </cell>
          <cell r="AQ3056" t="str">
            <v>5175</v>
          </cell>
          <cell r="AR3056" t="str">
            <v/>
          </cell>
          <cell r="AS3056" t="str">
            <v/>
          </cell>
          <cell r="AT3056" t="str">
            <v/>
          </cell>
          <cell r="AU3056" t="str">
            <v/>
          </cell>
          <cell r="AV3056" t="str">
            <v/>
          </cell>
          <cell r="AW3056" t="str">
            <v/>
          </cell>
          <cell r="AX3056" t="str">
            <v>GABRIEL LUKA ABDALLAH</v>
          </cell>
          <cell r="AY3056" t="str">
            <v/>
          </cell>
          <cell r="AZ3056"/>
          <cell r="BA3056"/>
          <cell r="BB3056" t="str">
            <v/>
          </cell>
          <cell r="BC3056"/>
          <cell r="BD3056" t="str">
            <v/>
          </cell>
          <cell r="BE3056" t="str">
            <v/>
          </cell>
          <cell r="BF3056" t="str">
            <v>0</v>
          </cell>
        </row>
        <row r="3057">
          <cell r="A3057">
            <v>10078584</v>
          </cell>
          <cell r="B3057" t="str">
            <v>LUKA ORISIMALA</v>
          </cell>
          <cell r="C3057" t="str">
            <v>LAITAYOK</v>
          </cell>
          <cell r="D3057" t="str">
            <v>GÜVENLİK GÖREVLİSİ</v>
          </cell>
          <cell r="E3057" t="str">
            <v>SECURITY</v>
          </cell>
          <cell r="F3057" t="str">
            <v>50106670</v>
          </cell>
          <cell r="G3057" t="str">
            <v>KITUMBO SECURITY</v>
          </cell>
          <cell r="H3057" t="str">
            <v>50106670</v>
          </cell>
          <cell r="I3057" t="str">
            <v>0EEI</v>
          </cell>
          <cell r="J3057" t="str">
            <v>GÜVENLİK</v>
          </cell>
          <cell r="K3057" t="str">
            <v>50106674</v>
          </cell>
          <cell r="L3057" t="str">
            <v>TZ</v>
          </cell>
          <cell r="M3057" t="str">
            <v>Tanzanyalı</v>
          </cell>
          <cell r="N3057" t="str">
            <v>0035</v>
          </cell>
          <cell r="O3057" t="str">
            <v>TABORA</v>
          </cell>
          <cell r="P3057" t="str">
            <v>7L</v>
          </cell>
          <cell r="Q3057" t="str">
            <v>KITIMBO SECURITY</v>
          </cell>
          <cell r="R3057">
            <v>44908</v>
          </cell>
          <cell r="S3057">
            <v>44908</v>
          </cell>
          <cell r="T3057">
            <v>45057</v>
          </cell>
          <cell r="U3057" t="str">
            <v>Ölüm</v>
          </cell>
          <cell r="V3057" t="str">
            <v>Mavi Yaka Endirekt</v>
          </cell>
          <cell r="W3057" t="str">
            <v>LOT 3 (MIT)</v>
          </cell>
          <cell r="X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>GÖREVLİ</v>
          </cell>
          <cell r="AC3057" t="str">
            <v>99</v>
          </cell>
          <cell r="AD3057" t="str">
            <v>LOT 3 (MIT)</v>
          </cell>
          <cell r="AE3057" t="str">
            <v>0113</v>
          </cell>
          <cell r="AF3057" t="str">
            <v/>
          </cell>
          <cell r="AG3057" t="str">
            <v>KM 785+000 - 829+305</v>
          </cell>
          <cell r="AH3057">
            <v>36526</v>
          </cell>
          <cell r="AI3057" t="str">
            <v>Bay</v>
          </cell>
          <cell r="AJ3057" t="str">
            <v>Yerel-Saatlik</v>
          </cell>
          <cell r="AK3057">
            <v>0</v>
          </cell>
          <cell r="AL3057" t="str">
            <v/>
          </cell>
          <cell r="AM3057" t="str">
            <v>306002</v>
          </cell>
          <cell r="AN3057" t="str">
            <v/>
          </cell>
          <cell r="AO3057" t="str">
            <v>T3</v>
          </cell>
          <cell r="AP3057" t="str">
            <v>5150</v>
          </cell>
          <cell r="AQ3057" t="str">
            <v>5175</v>
          </cell>
          <cell r="AR3057" t="str">
            <v/>
          </cell>
          <cell r="AS3057" t="str">
            <v/>
          </cell>
          <cell r="AT3057" t="str">
            <v/>
          </cell>
          <cell r="AU3057" t="str">
            <v/>
          </cell>
          <cell r="AV3057" t="str">
            <v/>
          </cell>
          <cell r="AW3057" t="str">
            <v/>
          </cell>
          <cell r="AX3057" t="str">
            <v>LUKA ORISIMALA LAITAYOK</v>
          </cell>
          <cell r="AY3057" t="str">
            <v/>
          </cell>
          <cell r="AZ3057"/>
          <cell r="BA3057"/>
          <cell r="BB3057" t="str">
            <v/>
          </cell>
          <cell r="BC3057"/>
          <cell r="BD3057" t="str">
            <v/>
          </cell>
          <cell r="BE3057" t="str">
            <v/>
          </cell>
          <cell r="BF3057" t="str">
            <v>0</v>
          </cell>
        </row>
        <row r="3058">
          <cell r="A3058">
            <v>10078588</v>
          </cell>
          <cell r="B3058" t="str">
            <v>RAMADHANI OMARI</v>
          </cell>
          <cell r="C3058" t="str">
            <v>MFINANGA</v>
          </cell>
          <cell r="D3058" t="str">
            <v>MİNİBÜS ŞOFÖRÜ</v>
          </cell>
          <cell r="E3058" t="str">
            <v>MINIBUS DRIVER</v>
          </cell>
          <cell r="F3058" t="str">
            <v>50113207</v>
          </cell>
          <cell r="G3058" t="str">
            <v>KİRALIK (SERVİS ARAÇLARI)</v>
          </cell>
          <cell r="H3058" t="str">
            <v>50105513</v>
          </cell>
          <cell r="I3058" t="str">
            <v>088G</v>
          </cell>
          <cell r="J3058" t="str">
            <v>İDARİ İŞLER DISPATCH</v>
          </cell>
          <cell r="K3058" t="str">
            <v>50114128</v>
          </cell>
          <cell r="L3058" t="str">
            <v>TZ</v>
          </cell>
          <cell r="M3058" t="str">
            <v>Tanzanyalı</v>
          </cell>
          <cell r="N3058" t="str">
            <v>0037</v>
          </cell>
          <cell r="O3058" t="str">
            <v>İTİGİ</v>
          </cell>
          <cell r="P3058" t="str">
            <v>8N</v>
          </cell>
          <cell r="Q3058" t="str">
            <v>KİRALIK MAKİNA &amp; EKİPMAN</v>
          </cell>
          <cell r="R3058">
            <v>45059</v>
          </cell>
          <cell r="S3058">
            <v>45059</v>
          </cell>
          <cell r="T3058">
            <v>45260</v>
          </cell>
          <cell r="U3058" t="str">
            <v>Belirli S. İş Sözl. sona erm.</v>
          </cell>
          <cell r="V3058" t="str">
            <v>Mavi Yaka Endirekt</v>
          </cell>
          <cell r="W3058" t="str">
            <v>LOT 3 (MIT)</v>
          </cell>
          <cell r="X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>GÖREVLİ</v>
          </cell>
          <cell r="AC3058" t="str">
            <v>99</v>
          </cell>
          <cell r="AD3058" t="str">
            <v>LOT 3 (MIT)</v>
          </cell>
          <cell r="AE3058" t="str">
            <v>0113</v>
          </cell>
          <cell r="AF3058" t="str">
            <v/>
          </cell>
          <cell r="AG3058" t="str">
            <v>KM 785+000 - 829+305</v>
          </cell>
          <cell r="AH3058">
            <v>30019</v>
          </cell>
          <cell r="AI3058" t="str">
            <v>Bay</v>
          </cell>
          <cell r="AJ3058" t="str">
            <v>Yerel-Saatlik</v>
          </cell>
          <cell r="AK3058">
            <v>0</v>
          </cell>
          <cell r="AL3058" t="str">
            <v/>
          </cell>
          <cell r="AM3058" t="str">
            <v>306002</v>
          </cell>
          <cell r="AN3058" t="str">
            <v/>
          </cell>
          <cell r="AO3058" t="str">
            <v>T3</v>
          </cell>
          <cell r="AP3058" t="str">
            <v>5150</v>
          </cell>
          <cell r="AQ3058" t="str">
            <v>5175</v>
          </cell>
          <cell r="AR3058" t="str">
            <v/>
          </cell>
          <cell r="AS3058" t="str">
            <v/>
          </cell>
          <cell r="AT3058" t="str">
            <v/>
          </cell>
          <cell r="AU3058" t="str">
            <v/>
          </cell>
          <cell r="AV3058" t="str">
            <v/>
          </cell>
          <cell r="AW3058" t="str">
            <v/>
          </cell>
          <cell r="AX3058" t="str">
            <v>RAMADHANI OMARI MFINANGA</v>
          </cell>
          <cell r="AY3058" t="str">
            <v/>
          </cell>
          <cell r="AZ3058"/>
          <cell r="BA3058"/>
          <cell r="BB3058" t="str">
            <v/>
          </cell>
          <cell r="BC3058"/>
          <cell r="BD3058" t="str">
            <v/>
          </cell>
          <cell r="BE3058" t="str">
            <v/>
          </cell>
          <cell r="BF3058" t="str">
            <v>0</v>
          </cell>
        </row>
        <row r="3059">
          <cell r="A3059">
            <v>10077211</v>
          </cell>
          <cell r="B3059" t="str">
            <v>ALI RAMADHANI</v>
          </cell>
          <cell r="C3059" t="str">
            <v>SALUMU</v>
          </cell>
          <cell r="D3059" t="str">
            <v>SIVACI</v>
          </cell>
          <cell r="E3059" t="str">
            <v>PLASTERER</v>
          </cell>
          <cell r="F3059" t="str">
            <v>50107642</v>
          </cell>
          <cell r="G3059" t="str">
            <v>PETRA PROTEK</v>
          </cell>
          <cell r="H3059" t="str">
            <v>50107642</v>
          </cell>
          <cell r="I3059" t="str">
            <v>0BBQ</v>
          </cell>
          <cell r="J3059" t="str">
            <v>İNŞAAT GRUBU</v>
          </cell>
          <cell r="K3059" t="str">
            <v>50109858</v>
          </cell>
          <cell r="L3059" t="str">
            <v>TZ</v>
          </cell>
          <cell r="M3059" t="str">
            <v>Tanzanyalı</v>
          </cell>
          <cell r="N3059" t="str">
            <v>0037</v>
          </cell>
          <cell r="O3059" t="str">
            <v>İTİGİ</v>
          </cell>
          <cell r="P3059" t="str">
            <v>7B</v>
          </cell>
          <cell r="Q3059" t="str">
            <v>PETRA PROTEK</v>
          </cell>
          <cell r="R3059">
            <v>44957</v>
          </cell>
          <cell r="S3059">
            <v>44957</v>
          </cell>
          <cell r="T3059">
            <v>45104</v>
          </cell>
          <cell r="U3059" t="str">
            <v>Dnm.S.İş Sözl. işverence feshi</v>
          </cell>
          <cell r="V3059" t="str">
            <v>Mavi Yaka Direkt</v>
          </cell>
          <cell r="W3059" t="str">
            <v>LOT 3 (MIT)</v>
          </cell>
          <cell r="X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>USTA</v>
          </cell>
          <cell r="AC3059" t="str">
            <v>99</v>
          </cell>
          <cell r="AD3059" t="str">
            <v>LOT 3 (MIT)</v>
          </cell>
          <cell r="AE3059" t="str">
            <v>0113</v>
          </cell>
          <cell r="AF3059" t="str">
            <v/>
          </cell>
          <cell r="AG3059" t="str">
            <v>KM 785+000 - 829+305</v>
          </cell>
          <cell r="AH3059">
            <v>36199</v>
          </cell>
          <cell r="AI3059" t="str">
            <v>Bay</v>
          </cell>
          <cell r="AJ3059" t="str">
            <v>Yerel-Saatlik</v>
          </cell>
          <cell r="AK3059">
            <v>0</v>
          </cell>
          <cell r="AL3059" t="str">
            <v/>
          </cell>
          <cell r="AM3059" t="str">
            <v>201002</v>
          </cell>
          <cell r="AN3059" t="str">
            <v>S</v>
          </cell>
          <cell r="AO3059" t="str">
            <v>T3</v>
          </cell>
          <cell r="AP3059" t="str">
            <v>5150</v>
          </cell>
          <cell r="AQ3059" t="str">
            <v>5175</v>
          </cell>
          <cell r="AR3059" t="str">
            <v/>
          </cell>
          <cell r="AS3059" t="str">
            <v/>
          </cell>
          <cell r="AT3059" t="str">
            <v/>
          </cell>
          <cell r="AU3059" t="str">
            <v/>
          </cell>
          <cell r="AV3059" t="str">
            <v/>
          </cell>
          <cell r="AW3059" t="str">
            <v/>
          </cell>
          <cell r="AX3059" t="str">
            <v>ALI RAMADHANI SALUMU</v>
          </cell>
          <cell r="AY3059" t="str">
            <v/>
          </cell>
          <cell r="AZ3059"/>
          <cell r="BA3059"/>
          <cell r="BB3059" t="str">
            <v/>
          </cell>
          <cell r="BC3059"/>
          <cell r="BD3059" t="str">
            <v/>
          </cell>
          <cell r="BE3059" t="str">
            <v/>
          </cell>
          <cell r="BF3059" t="str">
            <v>0</v>
          </cell>
        </row>
        <row r="3060">
          <cell r="A3060">
            <v>10078104</v>
          </cell>
          <cell r="B3060" t="str">
            <v>JOHN GEORGE</v>
          </cell>
          <cell r="C3060" t="str">
            <v>JUMA</v>
          </cell>
          <cell r="D3060" t="str">
            <v>BAYRAKÇI</v>
          </cell>
          <cell r="E3060" t="str">
            <v>FLAGMAN</v>
          </cell>
          <cell r="F3060" t="str">
            <v>50106670</v>
          </cell>
          <cell r="G3060" t="str">
            <v>KITUMBO SECURITY</v>
          </cell>
          <cell r="H3060" t="str">
            <v>50105460</v>
          </cell>
          <cell r="I3060" t="str">
            <v>088K</v>
          </cell>
          <cell r="J3060" t="str">
            <v>İŞ GÜVENLİĞİ</v>
          </cell>
          <cell r="K3060" t="str">
            <v>50114338</v>
          </cell>
          <cell r="L3060" t="str">
            <v>TZ</v>
          </cell>
          <cell r="M3060" t="str">
            <v>Tanzanyalı</v>
          </cell>
          <cell r="N3060" t="str">
            <v>0036</v>
          </cell>
          <cell r="O3060" t="str">
            <v>MANYONİ</v>
          </cell>
          <cell r="P3060" t="str">
            <v>7L</v>
          </cell>
          <cell r="Q3060" t="str">
            <v>KITIMBO SECURITY</v>
          </cell>
          <cell r="R3060">
            <v>45014</v>
          </cell>
          <cell r="S3060">
            <v>45014</v>
          </cell>
          <cell r="T3060">
            <v>45260</v>
          </cell>
          <cell r="U3060" t="str">
            <v>Belirli S. İş Sözl. sona erm.</v>
          </cell>
          <cell r="V3060" t="str">
            <v>Mavi Yaka Endirekt</v>
          </cell>
          <cell r="W3060" t="str">
            <v>LOT 3 (MIT)</v>
          </cell>
          <cell r="X3060" t="str">
            <v/>
          </cell>
          <cell r="Y3060" t="str">
            <v/>
          </cell>
          <cell r="Z3060" t="str">
            <v/>
          </cell>
          <cell r="AA3060" t="str">
            <v>0768872571</v>
          </cell>
          <cell r="AB3060" t="str">
            <v>İŞÇİ</v>
          </cell>
          <cell r="AC3060" t="str">
            <v>99</v>
          </cell>
          <cell r="AD3060" t="str">
            <v>LOT 3 (MIT)</v>
          </cell>
          <cell r="AE3060" t="str">
            <v>0113</v>
          </cell>
          <cell r="AF3060" t="str">
            <v/>
          </cell>
          <cell r="AG3060" t="str">
            <v>KM 785+000 - 829+305</v>
          </cell>
          <cell r="AH3060">
            <v>35528</v>
          </cell>
          <cell r="AI3060" t="str">
            <v>Bay</v>
          </cell>
          <cell r="AJ3060" t="str">
            <v>Yerel-Saatlik</v>
          </cell>
          <cell r="AK3060">
            <v>0</v>
          </cell>
          <cell r="AL3060" t="str">
            <v/>
          </cell>
          <cell r="AM3060" t="str">
            <v>306005</v>
          </cell>
          <cell r="AN3060" t="str">
            <v/>
          </cell>
          <cell r="AO3060" t="str">
            <v>T3</v>
          </cell>
          <cell r="AP3060" t="str">
            <v>5150</v>
          </cell>
          <cell r="AQ3060" t="str">
            <v>5175</v>
          </cell>
          <cell r="AR3060" t="str">
            <v/>
          </cell>
          <cell r="AS3060" t="str">
            <v/>
          </cell>
          <cell r="AT3060" t="str">
            <v/>
          </cell>
          <cell r="AU3060" t="str">
            <v/>
          </cell>
          <cell r="AV3060" t="str">
            <v/>
          </cell>
          <cell r="AW3060" t="str">
            <v/>
          </cell>
          <cell r="AX3060" t="str">
            <v>JOHN GEORGE JUMA</v>
          </cell>
          <cell r="AY3060" t="str">
            <v/>
          </cell>
          <cell r="AZ3060"/>
          <cell r="BA3060"/>
          <cell r="BB3060" t="str">
            <v/>
          </cell>
          <cell r="BC3060"/>
          <cell r="BD3060" t="str">
            <v/>
          </cell>
          <cell r="BE3060" t="str">
            <v/>
          </cell>
          <cell r="BF3060" t="str">
            <v>0</v>
          </cell>
        </row>
        <row r="3061">
          <cell r="A3061">
            <v>10077471</v>
          </cell>
          <cell r="B3061" t="str">
            <v>RAMADHANI MUSSA</v>
          </cell>
          <cell r="C3061" t="str">
            <v>PONDAMALI</v>
          </cell>
          <cell r="D3061" t="str">
            <v>BOYACI</v>
          </cell>
          <cell r="E3061" t="str">
            <v>PAINTER</v>
          </cell>
          <cell r="F3061" t="str">
            <v>50107642</v>
          </cell>
          <cell r="G3061" t="str">
            <v>PETRA PROTEK</v>
          </cell>
          <cell r="H3061" t="str">
            <v>50107642</v>
          </cell>
          <cell r="I3061" t="str">
            <v>0BBQ</v>
          </cell>
          <cell r="J3061" t="str">
            <v>İNŞAAT GRUBU</v>
          </cell>
          <cell r="K3061" t="str">
            <v>50109381</v>
          </cell>
          <cell r="L3061" t="str">
            <v>TZ</v>
          </cell>
          <cell r="M3061" t="str">
            <v>Tanzanyalı</v>
          </cell>
          <cell r="N3061" t="str">
            <v>0035</v>
          </cell>
          <cell r="O3061" t="str">
            <v>TABORA</v>
          </cell>
          <cell r="P3061" t="str">
            <v>7B</v>
          </cell>
          <cell r="Q3061" t="str">
            <v>PETRA PROTEK</v>
          </cell>
          <cell r="R3061">
            <v>44975</v>
          </cell>
          <cell r="S3061">
            <v>44975</v>
          </cell>
          <cell r="T3061">
            <v>45197</v>
          </cell>
          <cell r="U3061" t="str">
            <v>Belirli S. İş Sözl. sona erm.</v>
          </cell>
          <cell r="V3061" t="str">
            <v>Mavi Yaka Direkt</v>
          </cell>
          <cell r="W3061" t="str">
            <v>LOT 3 (MIT)</v>
          </cell>
          <cell r="X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>USTA</v>
          </cell>
          <cell r="AC3061" t="str">
            <v>99</v>
          </cell>
          <cell r="AD3061" t="str">
            <v>LOT 3 (MIT)</v>
          </cell>
          <cell r="AE3061" t="str">
            <v>0113</v>
          </cell>
          <cell r="AF3061" t="str">
            <v/>
          </cell>
          <cell r="AG3061" t="str">
            <v>KM 785+000 - 829+305</v>
          </cell>
          <cell r="AH3061">
            <v>34022</v>
          </cell>
          <cell r="AI3061" t="str">
            <v>Bay</v>
          </cell>
          <cell r="AJ3061" t="str">
            <v>Yerel-Saatlik</v>
          </cell>
          <cell r="AK3061">
            <v>0</v>
          </cell>
          <cell r="AL3061" t="str">
            <v/>
          </cell>
          <cell r="AM3061" t="str">
            <v>201002</v>
          </cell>
          <cell r="AN3061" t="str">
            <v/>
          </cell>
          <cell r="AO3061" t="str">
            <v>T3</v>
          </cell>
          <cell r="AP3061" t="str">
            <v>5150</v>
          </cell>
          <cell r="AQ3061" t="str">
            <v>5175</v>
          </cell>
          <cell r="AR3061" t="str">
            <v/>
          </cell>
          <cell r="AS3061" t="str">
            <v/>
          </cell>
          <cell r="AT3061" t="str">
            <v/>
          </cell>
          <cell r="AU3061" t="str">
            <v/>
          </cell>
          <cell r="AV3061" t="str">
            <v/>
          </cell>
          <cell r="AW3061" t="str">
            <v/>
          </cell>
          <cell r="AX3061" t="str">
            <v>RAMADHANI MUSSA PONDAMALI</v>
          </cell>
          <cell r="AY3061" t="str">
            <v/>
          </cell>
          <cell r="AZ3061"/>
          <cell r="BA3061"/>
          <cell r="BB3061" t="str">
            <v/>
          </cell>
          <cell r="BC3061"/>
          <cell r="BD3061" t="str">
            <v/>
          </cell>
          <cell r="BE3061" t="str">
            <v/>
          </cell>
          <cell r="BF3061" t="str">
            <v>0</v>
          </cell>
        </row>
        <row r="3062">
          <cell r="A3062">
            <v>10077212</v>
          </cell>
          <cell r="B3062" t="str">
            <v>AMBROSI TAUDORI</v>
          </cell>
          <cell r="C3062" t="str">
            <v>MWENDI</v>
          </cell>
          <cell r="D3062" t="str">
            <v>DUVARCI YARDIMCISI</v>
          </cell>
          <cell r="E3062" t="str">
            <v>MASON</v>
          </cell>
          <cell r="F3062" t="str">
            <v>50107642</v>
          </cell>
          <cell r="G3062" t="str">
            <v>PETRA PROTEK</v>
          </cell>
          <cell r="H3062" t="str">
            <v>50107642</v>
          </cell>
          <cell r="I3062" t="str">
            <v>0BBQ</v>
          </cell>
          <cell r="J3062" t="str">
            <v>İNŞAAT GRUBU</v>
          </cell>
          <cell r="K3062" t="str">
            <v>50109433</v>
          </cell>
          <cell r="L3062" t="str">
            <v>TZ</v>
          </cell>
          <cell r="M3062" t="str">
            <v>Tanzanyalı</v>
          </cell>
          <cell r="N3062" t="str">
            <v>0037</v>
          </cell>
          <cell r="O3062" t="str">
            <v>İTİGİ</v>
          </cell>
          <cell r="P3062" t="str">
            <v>7B</v>
          </cell>
          <cell r="Q3062" t="str">
            <v>PETRA PROTEK</v>
          </cell>
          <cell r="R3062">
            <v>44957</v>
          </cell>
          <cell r="S3062">
            <v>44957</v>
          </cell>
          <cell r="T3062">
            <v>45101</v>
          </cell>
          <cell r="U3062" t="str">
            <v>Bsz.S.İşSz.İşçiTrf.fsh(istifa)</v>
          </cell>
          <cell r="V3062" t="str">
            <v>Mavi Yaka Direkt</v>
          </cell>
          <cell r="W3062" t="str">
            <v>LOT 3 (MIT)</v>
          </cell>
          <cell r="X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>USTA</v>
          </cell>
          <cell r="AC3062" t="str">
            <v>99</v>
          </cell>
          <cell r="AD3062" t="str">
            <v>LOT 3 (MIT)</v>
          </cell>
          <cell r="AE3062" t="str">
            <v>0113</v>
          </cell>
          <cell r="AF3062" t="str">
            <v/>
          </cell>
          <cell r="AG3062" t="str">
            <v>KM 785+000 - 829+305</v>
          </cell>
          <cell r="AH3062">
            <v>37973</v>
          </cell>
          <cell r="AI3062" t="str">
            <v>Bay</v>
          </cell>
          <cell r="AJ3062" t="str">
            <v>Yerel-Saatlik</v>
          </cell>
          <cell r="AK3062">
            <v>0</v>
          </cell>
          <cell r="AL3062" t="str">
            <v/>
          </cell>
          <cell r="AM3062" t="str">
            <v>201002</v>
          </cell>
          <cell r="AN3062" t="str">
            <v>S</v>
          </cell>
          <cell r="AO3062" t="str">
            <v>T3</v>
          </cell>
          <cell r="AP3062" t="str">
            <v>5150</v>
          </cell>
          <cell r="AQ3062" t="str">
            <v>5175</v>
          </cell>
          <cell r="AR3062" t="str">
            <v/>
          </cell>
          <cell r="AS3062" t="str">
            <v/>
          </cell>
          <cell r="AT3062" t="str">
            <v/>
          </cell>
          <cell r="AU3062" t="str">
            <v/>
          </cell>
          <cell r="AV3062" t="str">
            <v/>
          </cell>
          <cell r="AW3062" t="str">
            <v/>
          </cell>
          <cell r="AX3062" t="str">
            <v>AMBROSI TAUDORI MWENDI</v>
          </cell>
          <cell r="AY3062" t="str">
            <v/>
          </cell>
          <cell r="AZ3062"/>
          <cell r="BA3062"/>
          <cell r="BB3062" t="str">
            <v/>
          </cell>
          <cell r="BC3062"/>
          <cell r="BD3062" t="str">
            <v/>
          </cell>
          <cell r="BE3062" t="str">
            <v/>
          </cell>
          <cell r="BF3062" t="str">
            <v>0</v>
          </cell>
        </row>
        <row r="3063">
          <cell r="A3063">
            <v>10078576</v>
          </cell>
          <cell r="B3063" t="str">
            <v>RAJABU MTUMWA</v>
          </cell>
          <cell r="C3063" t="str">
            <v>CHAPI</v>
          </cell>
          <cell r="D3063" t="str">
            <v>AMBULANS ŞOFÖRÜ</v>
          </cell>
          <cell r="E3063" t="str">
            <v>AMBULANCE DRIVER</v>
          </cell>
          <cell r="F3063" t="str">
            <v>50113203</v>
          </cell>
          <cell r="G3063" t="str">
            <v>KİRALIK (AMBULANS)</v>
          </cell>
          <cell r="H3063" t="str">
            <v>50105460</v>
          </cell>
          <cell r="I3063" t="str">
            <v>088S</v>
          </cell>
          <cell r="J3063" t="str">
            <v>SAĞLIK HİZMETLERİ</v>
          </cell>
          <cell r="K3063" t="str">
            <v>50113208</v>
          </cell>
          <cell r="L3063" t="str">
            <v>TZ</v>
          </cell>
          <cell r="M3063" t="str">
            <v>Tanzanyalı</v>
          </cell>
          <cell r="N3063" t="str">
            <v>0035</v>
          </cell>
          <cell r="O3063" t="str">
            <v>TABORA</v>
          </cell>
          <cell r="P3063" t="str">
            <v>8N</v>
          </cell>
          <cell r="Q3063" t="str">
            <v>KİRALIK MAKİNA &amp; EKİPMAN</v>
          </cell>
          <cell r="R3063">
            <v>45055</v>
          </cell>
          <cell r="S3063">
            <v>45055</v>
          </cell>
          <cell r="T3063"/>
          <cell r="U3063" t="str">
            <v/>
          </cell>
          <cell r="V3063" t="str">
            <v>Mavi Yaka Endirekt</v>
          </cell>
          <cell r="W3063" t="str">
            <v>LOT 3 (MIT)</v>
          </cell>
          <cell r="X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>GÖREVLİ</v>
          </cell>
          <cell r="AC3063" t="str">
            <v>99</v>
          </cell>
          <cell r="AD3063" t="str">
            <v>LOT 3 (MIT)</v>
          </cell>
          <cell r="AE3063" t="str">
            <v>0113</v>
          </cell>
          <cell r="AF3063" t="str">
            <v/>
          </cell>
          <cell r="AG3063" t="str">
            <v>KM 785+000 - 829+305</v>
          </cell>
          <cell r="AH3063">
            <v>28867</v>
          </cell>
          <cell r="AI3063" t="str">
            <v>Bay</v>
          </cell>
          <cell r="AJ3063" t="str">
            <v>Yerel-Saatlik</v>
          </cell>
          <cell r="AK3063">
            <v>0</v>
          </cell>
          <cell r="AL3063" t="str">
            <v/>
          </cell>
          <cell r="AM3063" t="str">
            <v>306002</v>
          </cell>
          <cell r="AN3063" t="str">
            <v/>
          </cell>
          <cell r="AO3063" t="str">
            <v>T3</v>
          </cell>
          <cell r="AP3063" t="str">
            <v>5150</v>
          </cell>
          <cell r="AQ3063" t="str">
            <v>5175</v>
          </cell>
          <cell r="AR3063" t="str">
            <v/>
          </cell>
          <cell r="AS3063" t="str">
            <v/>
          </cell>
          <cell r="AT3063" t="str">
            <v/>
          </cell>
          <cell r="AU3063" t="str">
            <v/>
          </cell>
          <cell r="AV3063" t="str">
            <v/>
          </cell>
          <cell r="AW3063" t="str">
            <v/>
          </cell>
          <cell r="AX3063" t="str">
            <v>RAJABU MTUMWA CHAPI</v>
          </cell>
          <cell r="AY3063" t="str">
            <v/>
          </cell>
          <cell r="AZ3063"/>
          <cell r="BA3063"/>
          <cell r="BB3063" t="str">
            <v/>
          </cell>
          <cell r="BC3063"/>
          <cell r="BD3063" t="str">
            <v/>
          </cell>
          <cell r="BE3063" t="str">
            <v/>
          </cell>
          <cell r="BF3063" t="str">
            <v>0</v>
          </cell>
        </row>
        <row r="3064">
          <cell r="A3064">
            <v>10078105</v>
          </cell>
          <cell r="B3064" t="str">
            <v>INNOCENT SAMWEL</v>
          </cell>
          <cell r="C3064" t="str">
            <v>NSİNYE</v>
          </cell>
          <cell r="D3064" t="str">
            <v>BAYRAKÇI</v>
          </cell>
          <cell r="E3064" t="str">
            <v>FLAGMAN</v>
          </cell>
          <cell r="F3064" t="str">
            <v>50106670</v>
          </cell>
          <cell r="G3064" t="str">
            <v>KITUMBO SECURITY</v>
          </cell>
          <cell r="H3064" t="str">
            <v>50105460</v>
          </cell>
          <cell r="I3064" t="str">
            <v>088K</v>
          </cell>
          <cell r="J3064" t="str">
            <v>İŞ GÜVENLİĞİ</v>
          </cell>
          <cell r="K3064" t="str">
            <v>50114338</v>
          </cell>
          <cell r="L3064" t="str">
            <v>TZ</v>
          </cell>
          <cell r="M3064" t="str">
            <v>Tanzanyalı</v>
          </cell>
          <cell r="N3064" t="str">
            <v>0036</v>
          </cell>
          <cell r="O3064" t="str">
            <v>MANYONİ</v>
          </cell>
          <cell r="P3064" t="str">
            <v>7L</v>
          </cell>
          <cell r="Q3064" t="str">
            <v>KITIMBO SECURITY</v>
          </cell>
          <cell r="R3064">
            <v>45014</v>
          </cell>
          <cell r="S3064">
            <v>45014</v>
          </cell>
          <cell r="T3064">
            <v>45260</v>
          </cell>
          <cell r="U3064" t="str">
            <v>Belirli S. İş Sözl. sona erm.</v>
          </cell>
          <cell r="V3064" t="str">
            <v>Mavi Yaka Endirekt</v>
          </cell>
          <cell r="W3064" t="str">
            <v>LOT 3 (MIT)</v>
          </cell>
          <cell r="X3064" t="str">
            <v/>
          </cell>
          <cell r="Y3064" t="str">
            <v/>
          </cell>
          <cell r="Z3064" t="str">
            <v/>
          </cell>
          <cell r="AA3064" t="str">
            <v>0658343210</v>
          </cell>
          <cell r="AB3064" t="str">
            <v>İŞÇİ</v>
          </cell>
          <cell r="AC3064" t="str">
            <v>99</v>
          </cell>
          <cell r="AD3064" t="str">
            <v>LOT 3 (MIT)</v>
          </cell>
          <cell r="AE3064" t="str">
            <v>0113</v>
          </cell>
          <cell r="AF3064" t="str">
            <v/>
          </cell>
          <cell r="AG3064" t="str">
            <v>KM 785+000 - 829+305</v>
          </cell>
          <cell r="AH3064">
            <v>36152</v>
          </cell>
          <cell r="AI3064" t="str">
            <v>Bay</v>
          </cell>
          <cell r="AJ3064" t="str">
            <v>Yerel-Saatlik</v>
          </cell>
          <cell r="AK3064">
            <v>0</v>
          </cell>
          <cell r="AL3064" t="str">
            <v/>
          </cell>
          <cell r="AM3064" t="str">
            <v>306005</v>
          </cell>
          <cell r="AN3064" t="str">
            <v/>
          </cell>
          <cell r="AO3064" t="str">
            <v>T3</v>
          </cell>
          <cell r="AP3064" t="str">
            <v>5150</v>
          </cell>
          <cell r="AQ3064" t="str">
            <v>5175</v>
          </cell>
          <cell r="AR3064" t="str">
            <v/>
          </cell>
          <cell r="AS3064" t="str">
            <v/>
          </cell>
          <cell r="AT3064" t="str">
            <v/>
          </cell>
          <cell r="AU3064" t="str">
            <v/>
          </cell>
          <cell r="AV3064" t="str">
            <v/>
          </cell>
          <cell r="AW3064" t="str">
            <v/>
          </cell>
          <cell r="AX3064" t="str">
            <v>INNOCENT SAMWEL NSİNYE</v>
          </cell>
          <cell r="AY3064" t="str">
            <v/>
          </cell>
          <cell r="AZ3064"/>
          <cell r="BA3064"/>
          <cell r="BB3064" t="str">
            <v/>
          </cell>
          <cell r="BC3064"/>
          <cell r="BD3064" t="str">
            <v/>
          </cell>
          <cell r="BE3064" t="str">
            <v/>
          </cell>
          <cell r="BF3064" t="str">
            <v>0</v>
          </cell>
        </row>
        <row r="3065">
          <cell r="A3065">
            <v>10077470</v>
          </cell>
          <cell r="B3065" t="str">
            <v>MICHAEL JOHN</v>
          </cell>
          <cell r="C3065" t="str">
            <v>FARU</v>
          </cell>
          <cell r="D3065" t="str">
            <v>BOYACI</v>
          </cell>
          <cell r="E3065" t="str">
            <v>PAINTER</v>
          </cell>
          <cell r="F3065" t="str">
            <v>50107642</v>
          </cell>
          <cell r="G3065" t="str">
            <v>PETRA PROTEK</v>
          </cell>
          <cell r="H3065" t="str">
            <v>50107642</v>
          </cell>
          <cell r="I3065" t="str">
            <v>0BBQ</v>
          </cell>
          <cell r="J3065" t="str">
            <v>İNŞAAT GRUBU</v>
          </cell>
          <cell r="K3065" t="str">
            <v>50109381</v>
          </cell>
          <cell r="L3065" t="str">
            <v>TZ</v>
          </cell>
          <cell r="M3065" t="str">
            <v>Tanzanyalı</v>
          </cell>
          <cell r="N3065" t="str">
            <v>0039</v>
          </cell>
          <cell r="O3065" t="str">
            <v>NYAHUA</v>
          </cell>
          <cell r="P3065" t="str">
            <v>7B</v>
          </cell>
          <cell r="Q3065" t="str">
            <v>PETRA PROTEK</v>
          </cell>
          <cell r="R3065">
            <v>44975</v>
          </cell>
          <cell r="S3065">
            <v>44975</v>
          </cell>
          <cell r="T3065">
            <v>45112</v>
          </cell>
          <cell r="U3065" t="str">
            <v>Dnm.S.İş Sözl. işverence feshi</v>
          </cell>
          <cell r="V3065" t="str">
            <v>Mavi Yaka Direkt</v>
          </cell>
          <cell r="W3065" t="str">
            <v>LOT 3 (MIT)</v>
          </cell>
          <cell r="X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>USTA</v>
          </cell>
          <cell r="AC3065" t="str">
            <v>99</v>
          </cell>
          <cell r="AD3065" t="str">
            <v>LOT 3 (MIT)</v>
          </cell>
          <cell r="AE3065" t="str">
            <v>0113</v>
          </cell>
          <cell r="AF3065" t="str">
            <v/>
          </cell>
          <cell r="AG3065" t="str">
            <v>KM 785+000 - 829+305</v>
          </cell>
          <cell r="AH3065">
            <v>31231</v>
          </cell>
          <cell r="AI3065" t="str">
            <v>Bay</v>
          </cell>
          <cell r="AJ3065" t="str">
            <v>Yerel-Saatlik</v>
          </cell>
          <cell r="AK3065">
            <v>0</v>
          </cell>
          <cell r="AL3065" t="str">
            <v/>
          </cell>
          <cell r="AM3065" t="str">
            <v>201002</v>
          </cell>
          <cell r="AN3065" t="str">
            <v/>
          </cell>
          <cell r="AO3065" t="str">
            <v>T3</v>
          </cell>
          <cell r="AP3065" t="str">
            <v>5150</v>
          </cell>
          <cell r="AQ3065" t="str">
            <v>5175</v>
          </cell>
          <cell r="AR3065" t="str">
            <v/>
          </cell>
          <cell r="AS3065" t="str">
            <v/>
          </cell>
          <cell r="AT3065" t="str">
            <v/>
          </cell>
          <cell r="AU3065" t="str">
            <v/>
          </cell>
          <cell r="AV3065" t="str">
            <v/>
          </cell>
          <cell r="AW3065" t="str">
            <v/>
          </cell>
          <cell r="AX3065" t="str">
            <v>MICHAEL JOHN FARU</v>
          </cell>
          <cell r="AY3065" t="str">
            <v/>
          </cell>
          <cell r="AZ3065"/>
          <cell r="BA3065"/>
          <cell r="BB3065" t="str">
            <v/>
          </cell>
          <cell r="BC3065"/>
          <cell r="BD3065" t="str">
            <v/>
          </cell>
          <cell r="BE3065" t="str">
            <v/>
          </cell>
          <cell r="BF3065" t="str">
            <v>0</v>
          </cell>
        </row>
        <row r="3066">
          <cell r="A3066">
            <v>10077469</v>
          </cell>
          <cell r="B3066" t="str">
            <v>RAMADHANI MOHAMEDI</v>
          </cell>
          <cell r="C3066" t="str">
            <v>JUMA</v>
          </cell>
          <cell r="D3066" t="str">
            <v>BOYACI</v>
          </cell>
          <cell r="E3066" t="str">
            <v>PAINTER</v>
          </cell>
          <cell r="F3066" t="str">
            <v>50107642</v>
          </cell>
          <cell r="G3066" t="str">
            <v>PETRA PROTEK</v>
          </cell>
          <cell r="H3066" t="str">
            <v>50107642</v>
          </cell>
          <cell r="I3066" t="str">
            <v>0BBQ</v>
          </cell>
          <cell r="J3066" t="str">
            <v>İNŞAAT GRUBU</v>
          </cell>
          <cell r="K3066" t="str">
            <v>50109381</v>
          </cell>
          <cell r="L3066" t="str">
            <v>TZ</v>
          </cell>
          <cell r="M3066" t="str">
            <v>Tanzanyalı</v>
          </cell>
          <cell r="N3066" t="str">
            <v>0039</v>
          </cell>
          <cell r="O3066" t="str">
            <v>NYAHUA</v>
          </cell>
          <cell r="P3066" t="str">
            <v>7B</v>
          </cell>
          <cell r="Q3066" t="str">
            <v>PETRA PROTEK</v>
          </cell>
          <cell r="R3066">
            <v>44975</v>
          </cell>
          <cell r="S3066">
            <v>44975</v>
          </cell>
          <cell r="T3066">
            <v>45072</v>
          </cell>
          <cell r="U3066" t="str">
            <v>Dnm.S.İş Sözl. işverence feshi</v>
          </cell>
          <cell r="V3066" t="str">
            <v>Mavi Yaka Direkt</v>
          </cell>
          <cell r="W3066" t="str">
            <v>LOT 3 (MIT)</v>
          </cell>
          <cell r="X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>USTA</v>
          </cell>
          <cell r="AC3066" t="str">
            <v>99</v>
          </cell>
          <cell r="AD3066" t="str">
            <v>LOT 3 (MIT)</v>
          </cell>
          <cell r="AE3066" t="str">
            <v>0113</v>
          </cell>
          <cell r="AF3066" t="str">
            <v/>
          </cell>
          <cell r="AG3066" t="str">
            <v>KM 785+000 - 829+305</v>
          </cell>
          <cell r="AH3066">
            <v>36459</v>
          </cell>
          <cell r="AI3066" t="str">
            <v>Bay</v>
          </cell>
          <cell r="AJ3066" t="str">
            <v>Yerel-Saatlik</v>
          </cell>
          <cell r="AK3066">
            <v>0</v>
          </cell>
          <cell r="AL3066" t="str">
            <v/>
          </cell>
          <cell r="AM3066" t="str">
            <v>201002</v>
          </cell>
          <cell r="AN3066" t="str">
            <v/>
          </cell>
          <cell r="AO3066" t="str">
            <v>T3</v>
          </cell>
          <cell r="AP3066" t="str">
            <v>5150</v>
          </cell>
          <cell r="AQ3066" t="str">
            <v>5175</v>
          </cell>
          <cell r="AR3066" t="str">
            <v/>
          </cell>
          <cell r="AS3066" t="str">
            <v/>
          </cell>
          <cell r="AT3066" t="str">
            <v/>
          </cell>
          <cell r="AU3066" t="str">
            <v/>
          </cell>
          <cell r="AV3066" t="str">
            <v/>
          </cell>
          <cell r="AW3066" t="str">
            <v/>
          </cell>
          <cell r="AX3066" t="str">
            <v>RAMADHANI MOHAMEDI JUMA</v>
          </cell>
          <cell r="AY3066" t="str">
            <v/>
          </cell>
          <cell r="AZ3066"/>
          <cell r="BA3066"/>
          <cell r="BB3066" t="str">
            <v/>
          </cell>
          <cell r="BC3066"/>
          <cell r="BD3066" t="str">
            <v/>
          </cell>
          <cell r="BE3066" t="str">
            <v/>
          </cell>
          <cell r="BF3066" t="str">
            <v>0</v>
          </cell>
        </row>
        <row r="3067">
          <cell r="A3067">
            <v>10077213</v>
          </cell>
          <cell r="B3067" t="str">
            <v>CHARLES MATHEW</v>
          </cell>
          <cell r="C3067" t="str">
            <v>NGIPAJI</v>
          </cell>
          <cell r="D3067" t="str">
            <v>FAYANSÇI</v>
          </cell>
          <cell r="E3067" t="str">
            <v>FAIENCE LAYER</v>
          </cell>
          <cell r="F3067" t="str">
            <v>50107642</v>
          </cell>
          <cell r="G3067" t="str">
            <v>PETRA PROTEK</v>
          </cell>
          <cell r="H3067" t="str">
            <v>50107642</v>
          </cell>
          <cell r="I3067" t="str">
            <v>0BBQ</v>
          </cell>
          <cell r="J3067" t="str">
            <v>İNŞAAT GRUBU</v>
          </cell>
          <cell r="K3067" t="str">
            <v>50107838</v>
          </cell>
          <cell r="L3067" t="str">
            <v>TZ</v>
          </cell>
          <cell r="M3067" t="str">
            <v>Tanzanyalı</v>
          </cell>
          <cell r="N3067" t="str">
            <v>0039</v>
          </cell>
          <cell r="O3067" t="str">
            <v>NYAHUA</v>
          </cell>
          <cell r="P3067" t="str">
            <v>7B</v>
          </cell>
          <cell r="Q3067" t="str">
            <v>PETRA PROTEK</v>
          </cell>
          <cell r="R3067">
            <v>44957</v>
          </cell>
          <cell r="S3067">
            <v>44957</v>
          </cell>
          <cell r="T3067">
            <v>45124</v>
          </cell>
          <cell r="U3067" t="str">
            <v>Bsz.S.İşSz.İşvTrf.Hk.SebepsizF</v>
          </cell>
          <cell r="V3067" t="str">
            <v>Mavi Yaka Direkt</v>
          </cell>
          <cell r="W3067" t="str">
            <v>LOT 3 (MIT)</v>
          </cell>
          <cell r="X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>USTA</v>
          </cell>
          <cell r="AC3067" t="str">
            <v>99</v>
          </cell>
          <cell r="AD3067" t="str">
            <v>LOT 3 (MIT)</v>
          </cell>
          <cell r="AE3067" t="str">
            <v>0113</v>
          </cell>
          <cell r="AF3067" t="str">
            <v/>
          </cell>
          <cell r="AG3067" t="str">
            <v>KM 785+000 - 829+305</v>
          </cell>
          <cell r="AH3067">
            <v>31082</v>
          </cell>
          <cell r="AI3067" t="str">
            <v>Bay</v>
          </cell>
          <cell r="AJ3067" t="str">
            <v>Yerel-Saatlik</v>
          </cell>
          <cell r="AK3067">
            <v>0</v>
          </cell>
          <cell r="AL3067" t="str">
            <v/>
          </cell>
          <cell r="AM3067" t="str">
            <v>201002</v>
          </cell>
          <cell r="AN3067" t="str">
            <v>S</v>
          </cell>
          <cell r="AO3067" t="str">
            <v>T3</v>
          </cell>
          <cell r="AP3067" t="str">
            <v>5150</v>
          </cell>
          <cell r="AQ3067" t="str">
            <v>5175</v>
          </cell>
          <cell r="AR3067" t="str">
            <v/>
          </cell>
          <cell r="AS3067" t="str">
            <v/>
          </cell>
          <cell r="AT3067" t="str">
            <v/>
          </cell>
          <cell r="AU3067" t="str">
            <v/>
          </cell>
          <cell r="AV3067" t="str">
            <v/>
          </cell>
          <cell r="AW3067" t="str">
            <v/>
          </cell>
          <cell r="AX3067" t="str">
            <v>CHARLES MATHEW NGIPAJI</v>
          </cell>
          <cell r="AY3067" t="str">
            <v/>
          </cell>
          <cell r="AZ3067"/>
          <cell r="BA3067"/>
          <cell r="BB3067" t="str">
            <v/>
          </cell>
          <cell r="BC3067"/>
          <cell r="BD3067" t="str">
            <v/>
          </cell>
          <cell r="BE3067" t="str">
            <v/>
          </cell>
          <cell r="BF3067" t="str">
            <v>0</v>
          </cell>
        </row>
        <row r="3068">
          <cell r="A3068">
            <v>10078111</v>
          </cell>
          <cell r="B3068" t="str">
            <v>HAMZA HARUNA</v>
          </cell>
          <cell r="C3068" t="str">
            <v>MBAMBA</v>
          </cell>
          <cell r="D3068" t="str">
            <v>BAYRAKÇI</v>
          </cell>
          <cell r="E3068" t="str">
            <v>FLAGMAN</v>
          </cell>
          <cell r="F3068" t="str">
            <v>50106670</v>
          </cell>
          <cell r="G3068" t="str">
            <v>KITUMBO SECURITY</v>
          </cell>
          <cell r="H3068" t="str">
            <v>50105460</v>
          </cell>
          <cell r="I3068" t="str">
            <v>088K</v>
          </cell>
          <cell r="J3068" t="str">
            <v>İŞ GÜVENLİĞİ</v>
          </cell>
          <cell r="K3068" t="str">
            <v>50114338</v>
          </cell>
          <cell r="L3068" t="str">
            <v>TZ</v>
          </cell>
          <cell r="M3068" t="str">
            <v>Tanzanyalı</v>
          </cell>
          <cell r="N3068" t="str">
            <v>0038</v>
          </cell>
          <cell r="O3068" t="str">
            <v>TURA</v>
          </cell>
          <cell r="P3068" t="str">
            <v>7L</v>
          </cell>
          <cell r="Q3068" t="str">
            <v>KITIMBO SECURITY</v>
          </cell>
          <cell r="R3068">
            <v>45014</v>
          </cell>
          <cell r="S3068">
            <v>45014</v>
          </cell>
          <cell r="T3068">
            <v>45260</v>
          </cell>
          <cell r="U3068" t="str">
            <v>Belirli S. İş Sözl. sona erm.</v>
          </cell>
          <cell r="V3068" t="str">
            <v>Mavi Yaka Endirekt</v>
          </cell>
          <cell r="W3068" t="str">
            <v>LOT 3 (MIT)</v>
          </cell>
          <cell r="X3068" t="str">
            <v/>
          </cell>
          <cell r="Y3068" t="str">
            <v/>
          </cell>
          <cell r="Z3068" t="str">
            <v/>
          </cell>
          <cell r="AA3068" t="str">
            <v>0678292003</v>
          </cell>
          <cell r="AB3068" t="str">
            <v>İŞÇİ</v>
          </cell>
          <cell r="AC3068" t="str">
            <v>99</v>
          </cell>
          <cell r="AD3068" t="str">
            <v>LOT 3 (MIT)</v>
          </cell>
          <cell r="AE3068" t="str">
            <v>0113</v>
          </cell>
          <cell r="AF3068" t="str">
            <v/>
          </cell>
          <cell r="AG3068" t="str">
            <v>KM 785+000 - 829+305</v>
          </cell>
          <cell r="AH3068">
            <v>37096</v>
          </cell>
          <cell r="AI3068" t="str">
            <v>Bay</v>
          </cell>
          <cell r="AJ3068" t="str">
            <v>Yerel-Saatlik</v>
          </cell>
          <cell r="AK3068">
            <v>0</v>
          </cell>
          <cell r="AL3068" t="str">
            <v/>
          </cell>
          <cell r="AM3068" t="str">
            <v>306005</v>
          </cell>
          <cell r="AN3068" t="str">
            <v/>
          </cell>
          <cell r="AO3068" t="str">
            <v>T3</v>
          </cell>
          <cell r="AP3068" t="str">
            <v>5150</v>
          </cell>
          <cell r="AQ3068" t="str">
            <v>5175</v>
          </cell>
          <cell r="AR3068" t="str">
            <v/>
          </cell>
          <cell r="AS3068" t="str">
            <v/>
          </cell>
          <cell r="AT3068" t="str">
            <v/>
          </cell>
          <cell r="AU3068" t="str">
            <v/>
          </cell>
          <cell r="AV3068" t="str">
            <v/>
          </cell>
          <cell r="AW3068" t="str">
            <v/>
          </cell>
          <cell r="AX3068" t="str">
            <v>HAMZA HARUNA MBAMBA</v>
          </cell>
          <cell r="AY3068" t="str">
            <v/>
          </cell>
          <cell r="AZ3068"/>
          <cell r="BA3068"/>
          <cell r="BB3068" t="str">
            <v/>
          </cell>
          <cell r="BC3068"/>
          <cell r="BD3068" t="str">
            <v/>
          </cell>
          <cell r="BE3068" t="str">
            <v/>
          </cell>
          <cell r="BF3068" t="str">
            <v>0</v>
          </cell>
        </row>
        <row r="3069">
          <cell r="A3069">
            <v>10078512</v>
          </cell>
          <cell r="B3069" t="str">
            <v>ERASTO LOGOLIE</v>
          </cell>
          <cell r="C3069" t="str">
            <v>LAIZER</v>
          </cell>
          <cell r="D3069" t="str">
            <v>GÜVENLİK GÖREVLİSİ</v>
          </cell>
          <cell r="E3069" t="str">
            <v>SECURITY</v>
          </cell>
          <cell r="F3069" t="str">
            <v>50106670</v>
          </cell>
          <cell r="G3069" t="str">
            <v>KITUMBO SECURITY</v>
          </cell>
          <cell r="H3069" t="str">
            <v>50106670</v>
          </cell>
          <cell r="I3069" t="str">
            <v>0EEI</v>
          </cell>
          <cell r="J3069" t="str">
            <v>GÜVENLİK</v>
          </cell>
          <cell r="K3069" t="str">
            <v>50106674</v>
          </cell>
          <cell r="L3069" t="str">
            <v>TZ</v>
          </cell>
          <cell r="M3069" t="str">
            <v>Tanzanyalı</v>
          </cell>
          <cell r="N3069" t="str">
            <v>0037</v>
          </cell>
          <cell r="O3069" t="str">
            <v>İTİGİ</v>
          </cell>
          <cell r="P3069" t="str">
            <v>7L</v>
          </cell>
          <cell r="Q3069" t="str">
            <v>KITIMBO SECURITY</v>
          </cell>
          <cell r="R3069">
            <v>45045</v>
          </cell>
          <cell r="S3069">
            <v>45045</v>
          </cell>
          <cell r="T3069">
            <v>45170</v>
          </cell>
          <cell r="U3069" t="str">
            <v>Bsz.S.İşSz.İşvTrf.Hk.SebepsizF</v>
          </cell>
          <cell r="V3069" t="str">
            <v>Mavi Yaka Endirekt</v>
          </cell>
          <cell r="W3069" t="str">
            <v>LOT 3 (MIT)</v>
          </cell>
          <cell r="X3069" t="str">
            <v/>
          </cell>
          <cell r="Y3069" t="str">
            <v/>
          </cell>
          <cell r="Z3069" t="str">
            <v/>
          </cell>
          <cell r="AA3069" t="str">
            <v>0782654880</v>
          </cell>
          <cell r="AB3069" t="str">
            <v>GÖREVLİ</v>
          </cell>
          <cell r="AC3069" t="str">
            <v>99</v>
          </cell>
          <cell r="AD3069" t="str">
            <v>LOT 3 (MIT)</v>
          </cell>
          <cell r="AE3069" t="str">
            <v>0113</v>
          </cell>
          <cell r="AF3069" t="str">
            <v/>
          </cell>
          <cell r="AG3069" t="str">
            <v>KM 785+000 - 829+305</v>
          </cell>
          <cell r="AH3069">
            <v>24283</v>
          </cell>
          <cell r="AI3069" t="str">
            <v>Bay</v>
          </cell>
          <cell r="AJ3069" t="str">
            <v>Yerel-Saatlik</v>
          </cell>
          <cell r="AK3069">
            <v>0</v>
          </cell>
          <cell r="AL3069" t="str">
            <v/>
          </cell>
          <cell r="AM3069" t="str">
            <v>306002</v>
          </cell>
          <cell r="AN3069" t="str">
            <v/>
          </cell>
          <cell r="AO3069" t="str">
            <v>T3</v>
          </cell>
          <cell r="AP3069" t="str">
            <v>5150</v>
          </cell>
          <cell r="AQ3069" t="str">
            <v>5175</v>
          </cell>
          <cell r="AR3069" t="str">
            <v/>
          </cell>
          <cell r="AS3069" t="str">
            <v/>
          </cell>
          <cell r="AT3069" t="str">
            <v/>
          </cell>
          <cell r="AU3069" t="str">
            <v/>
          </cell>
          <cell r="AV3069" t="str">
            <v/>
          </cell>
          <cell r="AW3069" t="str">
            <v/>
          </cell>
          <cell r="AX3069" t="str">
            <v>ERASTO LOGOLIE LAIZER</v>
          </cell>
          <cell r="AY3069" t="str">
            <v/>
          </cell>
          <cell r="AZ3069"/>
          <cell r="BA3069"/>
          <cell r="BB3069" t="str">
            <v/>
          </cell>
          <cell r="BC3069"/>
          <cell r="BD3069" t="str">
            <v/>
          </cell>
          <cell r="BE3069" t="str">
            <v/>
          </cell>
          <cell r="BF3069" t="str">
            <v>0</v>
          </cell>
        </row>
        <row r="3070">
          <cell r="A3070">
            <v>10077224</v>
          </cell>
          <cell r="B3070" t="str">
            <v>MOHAMED OTHUMAN</v>
          </cell>
          <cell r="C3070" t="str">
            <v>KAMBA</v>
          </cell>
          <cell r="D3070" t="str">
            <v>BOYACI</v>
          </cell>
          <cell r="E3070" t="str">
            <v>PAINTER</v>
          </cell>
          <cell r="F3070" t="str">
            <v>50107642</v>
          </cell>
          <cell r="G3070" t="str">
            <v>PETRA PROTEK</v>
          </cell>
          <cell r="H3070" t="str">
            <v>50107642</v>
          </cell>
          <cell r="I3070" t="str">
            <v>0BBQ</v>
          </cell>
          <cell r="J3070" t="str">
            <v>İNŞAAT GRUBU</v>
          </cell>
          <cell r="K3070" t="str">
            <v>50109381</v>
          </cell>
          <cell r="L3070" t="str">
            <v>TZ</v>
          </cell>
          <cell r="M3070" t="str">
            <v>Tanzanyalı</v>
          </cell>
          <cell r="N3070" t="str">
            <v>0039</v>
          </cell>
          <cell r="O3070" t="str">
            <v>NYAHUA</v>
          </cell>
          <cell r="P3070" t="str">
            <v>7B</v>
          </cell>
          <cell r="Q3070" t="str">
            <v>PETRA PROTEK</v>
          </cell>
          <cell r="R3070">
            <v>44957</v>
          </cell>
          <cell r="S3070">
            <v>44957</v>
          </cell>
          <cell r="T3070">
            <v>45118</v>
          </cell>
          <cell r="U3070" t="str">
            <v>Dnm.S.İş Sözl. işverence feshi</v>
          </cell>
          <cell r="V3070" t="str">
            <v>Mavi Yaka Direkt</v>
          </cell>
          <cell r="W3070" t="str">
            <v>LOT 3 (MIT)</v>
          </cell>
          <cell r="X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>USTA</v>
          </cell>
          <cell r="AC3070" t="str">
            <v>99</v>
          </cell>
          <cell r="AD3070" t="str">
            <v>LOT 3 (MIT)</v>
          </cell>
          <cell r="AE3070" t="str">
            <v>0113</v>
          </cell>
          <cell r="AF3070" t="str">
            <v/>
          </cell>
          <cell r="AG3070" t="str">
            <v>KM 785+000 - 829+305</v>
          </cell>
          <cell r="AH3070">
            <v>34175</v>
          </cell>
          <cell r="AI3070" t="str">
            <v>Bay</v>
          </cell>
          <cell r="AJ3070" t="str">
            <v>Yerel-Saatlik</v>
          </cell>
          <cell r="AK3070">
            <v>0</v>
          </cell>
          <cell r="AL3070" t="str">
            <v/>
          </cell>
          <cell r="AM3070" t="str">
            <v>201002</v>
          </cell>
          <cell r="AN3070" t="str">
            <v>S</v>
          </cell>
          <cell r="AO3070" t="str">
            <v>T3</v>
          </cell>
          <cell r="AP3070" t="str">
            <v>5150</v>
          </cell>
          <cell r="AQ3070" t="str">
            <v>5175</v>
          </cell>
          <cell r="AR3070" t="str">
            <v/>
          </cell>
          <cell r="AS3070" t="str">
            <v/>
          </cell>
          <cell r="AT3070" t="str">
            <v/>
          </cell>
          <cell r="AU3070" t="str">
            <v/>
          </cell>
          <cell r="AV3070" t="str">
            <v/>
          </cell>
          <cell r="AW3070" t="str">
            <v/>
          </cell>
          <cell r="AX3070" t="str">
            <v>MOHAMED OTHUMAN KAMBA</v>
          </cell>
          <cell r="AY3070" t="str">
            <v/>
          </cell>
          <cell r="AZ3070"/>
          <cell r="BA3070"/>
          <cell r="BB3070" t="str">
            <v/>
          </cell>
          <cell r="BC3070"/>
          <cell r="BD3070" t="str">
            <v/>
          </cell>
          <cell r="BE3070" t="str">
            <v/>
          </cell>
          <cell r="BF3070" t="str">
            <v>0</v>
          </cell>
        </row>
        <row r="3071">
          <cell r="A3071">
            <v>10078118</v>
          </cell>
          <cell r="B3071" t="str">
            <v>OSTIANO OSWARD</v>
          </cell>
          <cell r="C3071" t="str">
            <v>BUGELAHA</v>
          </cell>
          <cell r="D3071" t="str">
            <v>SERAMİKÇİ EKİPBAŞI</v>
          </cell>
          <cell r="E3071" t="str">
            <v>CERAMIC LAYER CHARGEHAND</v>
          </cell>
          <cell r="F3071" t="str">
            <v>50107642</v>
          </cell>
          <cell r="G3071" t="str">
            <v>PETRA PROTEK</v>
          </cell>
          <cell r="H3071" t="str">
            <v>50107642</v>
          </cell>
          <cell r="I3071" t="str">
            <v>0BBQ</v>
          </cell>
          <cell r="J3071" t="str">
            <v>İNŞAAT GRUBU</v>
          </cell>
          <cell r="K3071" t="str">
            <v>50114260</v>
          </cell>
          <cell r="L3071" t="str">
            <v>TZ</v>
          </cell>
          <cell r="M3071" t="str">
            <v>Tanzanyalı</v>
          </cell>
          <cell r="N3071" t="str">
            <v>0035</v>
          </cell>
          <cell r="O3071" t="str">
            <v>TABORA</v>
          </cell>
          <cell r="P3071" t="str">
            <v>7B</v>
          </cell>
          <cell r="Q3071" t="str">
            <v>PETRA PROTEK</v>
          </cell>
          <cell r="R3071">
            <v>45015</v>
          </cell>
          <cell r="S3071">
            <v>45015</v>
          </cell>
          <cell r="T3071">
            <v>45169</v>
          </cell>
          <cell r="U3071" t="str">
            <v>Bsz.S.İşSz.İşçiTrf.fsh(istifa)</v>
          </cell>
          <cell r="V3071" t="str">
            <v>Mavi Yaka Direkt</v>
          </cell>
          <cell r="W3071" t="str">
            <v>LOT 3 (MIT)</v>
          </cell>
          <cell r="X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>EKİPBAŞI</v>
          </cell>
          <cell r="AC3071" t="str">
            <v>99</v>
          </cell>
          <cell r="AD3071" t="str">
            <v>LOT 3 (MIT)</v>
          </cell>
          <cell r="AE3071" t="str">
            <v>0113</v>
          </cell>
          <cell r="AF3071" t="str">
            <v/>
          </cell>
          <cell r="AG3071" t="str">
            <v>KM 785+000 - 829+305</v>
          </cell>
          <cell r="AH3071">
            <v>36400</v>
          </cell>
          <cell r="AI3071" t="str">
            <v>Bay</v>
          </cell>
          <cell r="AJ3071" t="str">
            <v>Yerel-Saatlik</v>
          </cell>
          <cell r="AK3071">
            <v>0</v>
          </cell>
          <cell r="AL3071" t="str">
            <v/>
          </cell>
          <cell r="AM3071" t="str">
            <v>201002</v>
          </cell>
          <cell r="AN3071" t="str">
            <v/>
          </cell>
          <cell r="AO3071" t="str">
            <v>T3</v>
          </cell>
          <cell r="AP3071" t="str">
            <v>5150</v>
          </cell>
          <cell r="AQ3071" t="str">
            <v>5175</v>
          </cell>
          <cell r="AR3071" t="str">
            <v/>
          </cell>
          <cell r="AS3071" t="str">
            <v/>
          </cell>
          <cell r="AT3071" t="str">
            <v/>
          </cell>
          <cell r="AU3071" t="str">
            <v/>
          </cell>
          <cell r="AV3071" t="str">
            <v/>
          </cell>
          <cell r="AW3071" t="str">
            <v/>
          </cell>
          <cell r="AX3071" t="str">
            <v>OSTIANO OSWARD BUGELAHA</v>
          </cell>
          <cell r="AY3071" t="str">
            <v/>
          </cell>
          <cell r="AZ3071"/>
          <cell r="BA3071"/>
          <cell r="BB3071" t="str">
            <v/>
          </cell>
          <cell r="BC3071"/>
          <cell r="BD3071" t="str">
            <v/>
          </cell>
          <cell r="BE3071" t="str">
            <v/>
          </cell>
          <cell r="BF3071" t="str">
            <v>0</v>
          </cell>
        </row>
        <row r="3072">
          <cell r="A3072">
            <v>10078127</v>
          </cell>
          <cell r="B3072" t="str">
            <v>ABDI SAIDI</v>
          </cell>
          <cell r="C3072" t="str">
            <v>AMANI</v>
          </cell>
          <cell r="D3072" t="str">
            <v>ASMA TAVAN USTASI</v>
          </cell>
          <cell r="E3072" t="str">
            <v>FALSE CEILING WORKER</v>
          </cell>
          <cell r="F3072" t="str">
            <v>50107642</v>
          </cell>
          <cell r="G3072" t="str">
            <v>PETRA PROTEK</v>
          </cell>
          <cell r="H3072" t="str">
            <v>50107642</v>
          </cell>
          <cell r="I3072" t="str">
            <v>0BBQ</v>
          </cell>
          <cell r="J3072" t="str">
            <v>İNŞAAT GRUBU</v>
          </cell>
          <cell r="K3072" t="str">
            <v>50112200</v>
          </cell>
          <cell r="L3072" t="str">
            <v>TZ</v>
          </cell>
          <cell r="M3072" t="str">
            <v>Tanzanyalı</v>
          </cell>
          <cell r="N3072" t="str">
            <v>0037</v>
          </cell>
          <cell r="O3072" t="str">
            <v>İTİGİ</v>
          </cell>
          <cell r="P3072" t="str">
            <v>7B</v>
          </cell>
          <cell r="Q3072" t="str">
            <v>PETRA PROTEK</v>
          </cell>
          <cell r="R3072">
            <v>45016</v>
          </cell>
          <cell r="S3072">
            <v>45016</v>
          </cell>
          <cell r="T3072">
            <v>45103</v>
          </cell>
          <cell r="U3072" t="str">
            <v>Dnm.S.İş Sözl. işverence feshi</v>
          </cell>
          <cell r="V3072" t="str">
            <v>Mavi Yaka Direkt</v>
          </cell>
          <cell r="W3072" t="str">
            <v>LOT 3 (MIT)</v>
          </cell>
          <cell r="X3072" t="str">
            <v/>
          </cell>
          <cell r="Y3072" t="str">
            <v/>
          </cell>
          <cell r="Z3072" t="str">
            <v/>
          </cell>
          <cell r="AA3072" t="str">
            <v>0612 226409</v>
          </cell>
          <cell r="AB3072" t="str">
            <v>USTA</v>
          </cell>
          <cell r="AC3072" t="str">
            <v>99</v>
          </cell>
          <cell r="AD3072" t="str">
            <v>LOT 3 (MIT)</v>
          </cell>
          <cell r="AE3072" t="str">
            <v>0113</v>
          </cell>
          <cell r="AF3072" t="str">
            <v/>
          </cell>
          <cell r="AG3072" t="str">
            <v>KM 785+000 - 829+305</v>
          </cell>
          <cell r="AH3072">
            <v>37174</v>
          </cell>
          <cell r="AI3072" t="str">
            <v>Bay</v>
          </cell>
          <cell r="AJ3072" t="str">
            <v>Yerel-Saatlik</v>
          </cell>
          <cell r="AK3072">
            <v>0</v>
          </cell>
          <cell r="AL3072" t="str">
            <v/>
          </cell>
          <cell r="AM3072" t="str">
            <v>201002</v>
          </cell>
          <cell r="AN3072" t="str">
            <v/>
          </cell>
          <cell r="AO3072" t="str">
            <v>T3</v>
          </cell>
          <cell r="AP3072" t="str">
            <v>5150</v>
          </cell>
          <cell r="AQ3072" t="str">
            <v>5175</v>
          </cell>
          <cell r="AR3072" t="str">
            <v/>
          </cell>
          <cell r="AS3072" t="str">
            <v/>
          </cell>
          <cell r="AT3072" t="str">
            <v/>
          </cell>
          <cell r="AU3072" t="str">
            <v/>
          </cell>
          <cell r="AV3072" t="str">
            <v/>
          </cell>
          <cell r="AW3072" t="str">
            <v/>
          </cell>
          <cell r="AX3072" t="str">
            <v>ABDI SAIDI AMANI</v>
          </cell>
          <cell r="AY3072" t="str">
            <v/>
          </cell>
          <cell r="AZ3072"/>
          <cell r="BA3072"/>
          <cell r="BB3072" t="str">
            <v/>
          </cell>
          <cell r="BC3072"/>
          <cell r="BD3072" t="str">
            <v/>
          </cell>
          <cell r="BE3072" t="str">
            <v/>
          </cell>
          <cell r="BF3072" t="str">
            <v>0</v>
          </cell>
        </row>
        <row r="3073">
          <cell r="A3073">
            <v>10078128</v>
          </cell>
          <cell r="B3073" t="str">
            <v>ADAM HUSSEIN</v>
          </cell>
          <cell r="C3073" t="str">
            <v>LABIA</v>
          </cell>
          <cell r="D3073" t="str">
            <v>ASMA TAVAN USTASI</v>
          </cell>
          <cell r="E3073" t="str">
            <v>FALSE CEILING WORKER</v>
          </cell>
          <cell r="F3073" t="str">
            <v>50107642</v>
          </cell>
          <cell r="G3073" t="str">
            <v>PETRA PROTEK</v>
          </cell>
          <cell r="H3073" t="str">
            <v>50107642</v>
          </cell>
          <cell r="I3073" t="str">
            <v>0BBQ</v>
          </cell>
          <cell r="J3073" t="str">
            <v>İNŞAAT GRUBU</v>
          </cell>
          <cell r="K3073" t="str">
            <v>50112200</v>
          </cell>
          <cell r="L3073" t="str">
            <v>TZ</v>
          </cell>
          <cell r="M3073" t="str">
            <v>Tanzanyalı</v>
          </cell>
          <cell r="N3073" t="str">
            <v>0037</v>
          </cell>
          <cell r="O3073" t="str">
            <v>İTİGİ</v>
          </cell>
          <cell r="P3073" t="str">
            <v>7B</v>
          </cell>
          <cell r="Q3073" t="str">
            <v>PETRA PROTEK</v>
          </cell>
          <cell r="R3073">
            <v>45016</v>
          </cell>
          <cell r="S3073">
            <v>45016</v>
          </cell>
          <cell r="T3073">
            <v>45098</v>
          </cell>
          <cell r="U3073" t="str">
            <v>Dnm.S.İş Sözl. işverence feshi</v>
          </cell>
          <cell r="V3073" t="str">
            <v>Mavi Yaka Direkt</v>
          </cell>
          <cell r="W3073" t="str">
            <v>LOT 3 (MIT)</v>
          </cell>
          <cell r="X3073" t="str">
            <v/>
          </cell>
          <cell r="Y3073" t="str">
            <v/>
          </cell>
          <cell r="Z3073" t="str">
            <v/>
          </cell>
          <cell r="AA3073" t="str">
            <v>0763 621955</v>
          </cell>
          <cell r="AB3073" t="str">
            <v>USTA</v>
          </cell>
          <cell r="AC3073" t="str">
            <v>99</v>
          </cell>
          <cell r="AD3073" t="str">
            <v>LOT 3 (MIT)</v>
          </cell>
          <cell r="AE3073" t="str">
            <v>0113</v>
          </cell>
          <cell r="AF3073" t="str">
            <v/>
          </cell>
          <cell r="AG3073" t="str">
            <v>KM 785+000 - 829+305</v>
          </cell>
          <cell r="AH3073">
            <v>24843</v>
          </cell>
          <cell r="AI3073" t="str">
            <v>Bay</v>
          </cell>
          <cell r="AJ3073" t="str">
            <v>Yerel-Saatlik</v>
          </cell>
          <cell r="AK3073">
            <v>0</v>
          </cell>
          <cell r="AL3073" t="str">
            <v/>
          </cell>
          <cell r="AM3073" t="str">
            <v>201002</v>
          </cell>
          <cell r="AN3073" t="str">
            <v/>
          </cell>
          <cell r="AO3073" t="str">
            <v>T3</v>
          </cell>
          <cell r="AP3073" t="str">
            <v>5150</v>
          </cell>
          <cell r="AQ3073" t="str">
            <v>5175</v>
          </cell>
          <cell r="AR3073" t="str">
            <v/>
          </cell>
          <cell r="AS3073" t="str">
            <v/>
          </cell>
          <cell r="AT3073" t="str">
            <v/>
          </cell>
          <cell r="AU3073" t="str">
            <v/>
          </cell>
          <cell r="AV3073" t="str">
            <v/>
          </cell>
          <cell r="AW3073" t="str">
            <v/>
          </cell>
          <cell r="AX3073" t="str">
            <v>ADAM HUSSEIN LABIA</v>
          </cell>
          <cell r="AY3073" t="str">
            <v/>
          </cell>
          <cell r="AZ3073"/>
          <cell r="BA3073"/>
          <cell r="BB3073" t="str">
            <v/>
          </cell>
          <cell r="BC3073"/>
          <cell r="BD3073" t="str">
            <v/>
          </cell>
          <cell r="BE3073" t="str">
            <v/>
          </cell>
          <cell r="BF3073" t="str">
            <v>0</v>
          </cell>
        </row>
        <row r="3074">
          <cell r="A3074">
            <v>10078129</v>
          </cell>
          <cell r="B3074" t="str">
            <v>RIZIKIELY MANASI</v>
          </cell>
          <cell r="C3074" t="str">
            <v>JACOBO</v>
          </cell>
          <cell r="D3074" t="str">
            <v>ASMA TAVAN USTASI</v>
          </cell>
          <cell r="E3074" t="str">
            <v>FALSE CEILING WORKER</v>
          </cell>
          <cell r="F3074" t="str">
            <v>50107642</v>
          </cell>
          <cell r="G3074" t="str">
            <v>PETRA PROTEK</v>
          </cell>
          <cell r="H3074" t="str">
            <v>50107642</v>
          </cell>
          <cell r="I3074" t="str">
            <v>0BBQ</v>
          </cell>
          <cell r="J3074" t="str">
            <v>İNŞAAT GRUBU</v>
          </cell>
          <cell r="K3074" t="str">
            <v>50112200</v>
          </cell>
          <cell r="L3074" t="str">
            <v>TZ</v>
          </cell>
          <cell r="M3074" t="str">
            <v>Tanzanyalı</v>
          </cell>
          <cell r="N3074" t="str">
            <v>0037</v>
          </cell>
          <cell r="O3074" t="str">
            <v>İTİGİ</v>
          </cell>
          <cell r="P3074" t="str">
            <v>7B</v>
          </cell>
          <cell r="Q3074" t="str">
            <v>PETRA PROTEK</v>
          </cell>
          <cell r="R3074">
            <v>45016</v>
          </cell>
          <cell r="S3074">
            <v>45016</v>
          </cell>
          <cell r="T3074">
            <v>45103</v>
          </cell>
          <cell r="U3074" t="str">
            <v>Dnm.S.İş Sözl. işverence feshi</v>
          </cell>
          <cell r="V3074" t="str">
            <v>Mavi Yaka Direkt</v>
          </cell>
          <cell r="W3074" t="str">
            <v>LOT 3 (MIT)</v>
          </cell>
          <cell r="X3074" t="str">
            <v/>
          </cell>
          <cell r="Y3074" t="str">
            <v/>
          </cell>
          <cell r="Z3074" t="str">
            <v/>
          </cell>
          <cell r="AA3074" t="str">
            <v>0626 409318</v>
          </cell>
          <cell r="AB3074" t="str">
            <v>USTA</v>
          </cell>
          <cell r="AC3074" t="str">
            <v>99</v>
          </cell>
          <cell r="AD3074" t="str">
            <v>LOT 3 (MIT)</v>
          </cell>
          <cell r="AE3074" t="str">
            <v>0113</v>
          </cell>
          <cell r="AF3074" t="str">
            <v/>
          </cell>
          <cell r="AG3074" t="str">
            <v>KM 785+000 - 829+305</v>
          </cell>
          <cell r="AH3074">
            <v>24843</v>
          </cell>
          <cell r="AI3074" t="str">
            <v>Bay</v>
          </cell>
          <cell r="AJ3074" t="str">
            <v>Yerel-Saatlik</v>
          </cell>
          <cell r="AK3074">
            <v>0</v>
          </cell>
          <cell r="AL3074" t="str">
            <v/>
          </cell>
          <cell r="AM3074" t="str">
            <v>201002</v>
          </cell>
          <cell r="AN3074" t="str">
            <v/>
          </cell>
          <cell r="AO3074" t="str">
            <v>T3</v>
          </cell>
          <cell r="AP3074" t="str">
            <v>5150</v>
          </cell>
          <cell r="AQ3074" t="str">
            <v>5175</v>
          </cell>
          <cell r="AR3074" t="str">
            <v/>
          </cell>
          <cell r="AS3074" t="str">
            <v/>
          </cell>
          <cell r="AT3074" t="str">
            <v/>
          </cell>
          <cell r="AU3074" t="str">
            <v/>
          </cell>
          <cell r="AV3074" t="str">
            <v/>
          </cell>
          <cell r="AW3074" t="str">
            <v/>
          </cell>
          <cell r="AX3074" t="str">
            <v>RIZIKIELY MANASI JACOBO</v>
          </cell>
          <cell r="AY3074" t="str">
            <v/>
          </cell>
          <cell r="AZ3074"/>
          <cell r="BA3074"/>
          <cell r="BB3074" t="str">
            <v/>
          </cell>
          <cell r="BC3074"/>
          <cell r="BD3074" t="str">
            <v/>
          </cell>
          <cell r="BE3074" t="str">
            <v/>
          </cell>
          <cell r="BF3074" t="str">
            <v>0</v>
          </cell>
        </row>
        <row r="3075">
          <cell r="A3075">
            <v>10078130</v>
          </cell>
          <cell r="B3075" t="str">
            <v>DENIS MAGANGA</v>
          </cell>
          <cell r="C3075" t="str">
            <v>NHUNGULA</v>
          </cell>
          <cell r="D3075" t="str">
            <v>LOJİSTİK MÜDÜRÜ</v>
          </cell>
          <cell r="E3075" t="str">
            <v>LOGISTIC MANAGER</v>
          </cell>
          <cell r="F3075" t="str">
            <v>50109573</v>
          </cell>
          <cell r="G3075" t="str">
            <v>AFRIMAK COMPANY</v>
          </cell>
          <cell r="H3075" t="str">
            <v>50105513</v>
          </cell>
          <cell r="I3075" t="str">
            <v>0993</v>
          </cell>
          <cell r="J3075" t="str">
            <v>YEMEKHANE</v>
          </cell>
          <cell r="K3075" t="str">
            <v>50114384</v>
          </cell>
          <cell r="L3075" t="str">
            <v>TZ</v>
          </cell>
          <cell r="M3075" t="str">
            <v>Tanzanyalı</v>
          </cell>
          <cell r="N3075" t="str">
            <v>0035</v>
          </cell>
          <cell r="O3075" t="str">
            <v>TABORA</v>
          </cell>
          <cell r="P3075" t="str">
            <v>8B</v>
          </cell>
          <cell r="Q3075" t="str">
            <v>AFRIMAK COMPANY</v>
          </cell>
          <cell r="R3075">
            <v>45016</v>
          </cell>
          <cell r="S3075">
            <v>45016</v>
          </cell>
          <cell r="T3075">
            <v>45199</v>
          </cell>
          <cell r="U3075" t="str">
            <v>Belirli S. İş Sözl. sona erm.</v>
          </cell>
          <cell r="V3075" t="str">
            <v>Beyaz Yaka</v>
          </cell>
          <cell r="W3075" t="str">
            <v>LOT 3 (MIT)</v>
          </cell>
          <cell r="X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>MÜDÜR</v>
          </cell>
          <cell r="AC3075" t="str">
            <v>99</v>
          </cell>
          <cell r="AD3075" t="str">
            <v>LOT 3 (MIT)</v>
          </cell>
          <cell r="AE3075" t="str">
            <v>0113</v>
          </cell>
          <cell r="AF3075" t="str">
            <v/>
          </cell>
          <cell r="AG3075" t="str">
            <v>KM 785+000 - 829+305</v>
          </cell>
          <cell r="AH3075">
            <v>29743</v>
          </cell>
          <cell r="AI3075" t="str">
            <v>Bay</v>
          </cell>
          <cell r="AJ3075" t="str">
            <v>Yerel-Aylık</v>
          </cell>
          <cell r="AK3075">
            <v>0</v>
          </cell>
          <cell r="AL3075" t="str">
            <v/>
          </cell>
          <cell r="AM3075" t="str">
            <v>301002</v>
          </cell>
          <cell r="AN3075" t="str">
            <v/>
          </cell>
          <cell r="AO3075" t="str">
            <v>T3</v>
          </cell>
          <cell r="AP3075" t="str">
            <v>5150</v>
          </cell>
          <cell r="AQ3075" t="str">
            <v>5175</v>
          </cell>
          <cell r="AR3075" t="str">
            <v/>
          </cell>
          <cell r="AS3075" t="str">
            <v/>
          </cell>
          <cell r="AT3075" t="str">
            <v/>
          </cell>
          <cell r="AU3075" t="str">
            <v/>
          </cell>
          <cell r="AV3075" t="str">
            <v/>
          </cell>
          <cell r="AW3075" t="str">
            <v/>
          </cell>
          <cell r="AX3075" t="str">
            <v>DENIS MAGANGA NHUNGULA</v>
          </cell>
          <cell r="AY3075" t="str">
            <v/>
          </cell>
          <cell r="AZ3075"/>
          <cell r="BA3075"/>
          <cell r="BB3075" t="str">
            <v/>
          </cell>
          <cell r="BC3075"/>
          <cell r="BD3075" t="str">
            <v/>
          </cell>
          <cell r="BE3075" t="str">
            <v/>
          </cell>
          <cell r="BF3075" t="str">
            <v>0</v>
          </cell>
        </row>
        <row r="3076">
          <cell r="A3076">
            <v>10078131</v>
          </cell>
          <cell r="B3076" t="str">
            <v>GODFREY MKONO</v>
          </cell>
          <cell r="C3076" t="str">
            <v>KUSEKWA</v>
          </cell>
          <cell r="D3076" t="str">
            <v>UYGULAMA MÜDÜRÜ</v>
          </cell>
          <cell r="E3076" t="str">
            <v>IMPLEMENTATION MANAGER</v>
          </cell>
          <cell r="F3076" t="str">
            <v>50109573</v>
          </cell>
          <cell r="G3076" t="str">
            <v>AFRIMAK COMPANY</v>
          </cell>
          <cell r="H3076" t="str">
            <v>50105513</v>
          </cell>
          <cell r="I3076" t="str">
            <v>0993</v>
          </cell>
          <cell r="J3076" t="str">
            <v>YEMEKHANE</v>
          </cell>
          <cell r="K3076" t="str">
            <v>50114383</v>
          </cell>
          <cell r="L3076" t="str">
            <v>TZ</v>
          </cell>
          <cell r="M3076" t="str">
            <v>Tanzanyalı</v>
          </cell>
          <cell r="N3076" t="str">
            <v>0035</v>
          </cell>
          <cell r="O3076" t="str">
            <v>TABORA</v>
          </cell>
          <cell r="P3076" t="str">
            <v>8B</v>
          </cell>
          <cell r="Q3076" t="str">
            <v>AFRIMAK COMPANY</v>
          </cell>
          <cell r="R3076">
            <v>45016</v>
          </cell>
          <cell r="S3076">
            <v>45016</v>
          </cell>
          <cell r="T3076"/>
          <cell r="U3076" t="str">
            <v/>
          </cell>
          <cell r="V3076" t="str">
            <v>Beyaz Yaka</v>
          </cell>
          <cell r="W3076" t="str">
            <v>LOT 3 (MIT)</v>
          </cell>
          <cell r="X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>MÜDÜR</v>
          </cell>
          <cell r="AC3076" t="str">
            <v>99</v>
          </cell>
          <cell r="AD3076" t="str">
            <v>LOT 3 (MIT)</v>
          </cell>
          <cell r="AE3076" t="str">
            <v>0113</v>
          </cell>
          <cell r="AF3076" t="str">
            <v/>
          </cell>
          <cell r="AG3076" t="str">
            <v>KM 785+000 - 829+305</v>
          </cell>
          <cell r="AH3076">
            <v>29015</v>
          </cell>
          <cell r="AI3076" t="str">
            <v>Bay</v>
          </cell>
          <cell r="AJ3076" t="str">
            <v>Yerel-Aylık</v>
          </cell>
          <cell r="AK3076">
            <v>0</v>
          </cell>
          <cell r="AL3076" t="str">
            <v/>
          </cell>
          <cell r="AM3076" t="str">
            <v>301002</v>
          </cell>
          <cell r="AN3076" t="str">
            <v/>
          </cell>
          <cell r="AO3076" t="str">
            <v>T3</v>
          </cell>
          <cell r="AP3076" t="str">
            <v>5150</v>
          </cell>
          <cell r="AQ3076" t="str">
            <v>5175</v>
          </cell>
          <cell r="AR3076" t="str">
            <v/>
          </cell>
          <cell r="AS3076" t="str">
            <v/>
          </cell>
          <cell r="AT3076" t="str">
            <v/>
          </cell>
          <cell r="AU3076" t="str">
            <v/>
          </cell>
          <cell r="AV3076" t="str">
            <v/>
          </cell>
          <cell r="AW3076" t="str">
            <v/>
          </cell>
          <cell r="AX3076" t="str">
            <v>GODFREY MKONO KUSEKWA</v>
          </cell>
          <cell r="AY3076" t="str">
            <v/>
          </cell>
          <cell r="AZ3076"/>
          <cell r="BA3076"/>
          <cell r="BB3076" t="str">
            <v/>
          </cell>
          <cell r="BC3076"/>
          <cell r="BD3076" t="str">
            <v/>
          </cell>
          <cell r="BE3076" t="str">
            <v/>
          </cell>
          <cell r="BF3076" t="str">
            <v>0</v>
          </cell>
        </row>
        <row r="3077">
          <cell r="A3077">
            <v>10078132</v>
          </cell>
          <cell r="B3077" t="str">
            <v>TEGEMEO JOSIA</v>
          </cell>
          <cell r="C3077" t="str">
            <v>NKAMALA</v>
          </cell>
          <cell r="D3077" t="str">
            <v>ASMA TAVAN USTASI</v>
          </cell>
          <cell r="E3077" t="str">
            <v>FALSE CEILING WORKER</v>
          </cell>
          <cell r="F3077" t="str">
            <v>50107642</v>
          </cell>
          <cell r="G3077" t="str">
            <v>PETRA PROTEK</v>
          </cell>
          <cell r="H3077" t="str">
            <v>50107642</v>
          </cell>
          <cell r="I3077" t="str">
            <v>0BBQ</v>
          </cell>
          <cell r="J3077" t="str">
            <v>İNŞAAT GRUBU</v>
          </cell>
          <cell r="K3077" t="str">
            <v>50112200</v>
          </cell>
          <cell r="L3077" t="str">
            <v>TZ</v>
          </cell>
          <cell r="M3077" t="str">
            <v>Tanzanyalı</v>
          </cell>
          <cell r="N3077" t="str">
            <v>0035</v>
          </cell>
          <cell r="O3077" t="str">
            <v>TABORA</v>
          </cell>
          <cell r="P3077" t="str">
            <v>7B</v>
          </cell>
          <cell r="Q3077" t="str">
            <v>PETRA PROTEK</v>
          </cell>
          <cell r="R3077">
            <v>45016</v>
          </cell>
          <cell r="S3077">
            <v>45016</v>
          </cell>
          <cell r="T3077">
            <v>45077</v>
          </cell>
          <cell r="U3077" t="str">
            <v>Dnm.S.İş Sözl. işverence feshi</v>
          </cell>
          <cell r="V3077" t="str">
            <v>Mavi Yaka Direkt</v>
          </cell>
          <cell r="W3077" t="str">
            <v>LOT 3 (MIT)</v>
          </cell>
          <cell r="X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>USTA</v>
          </cell>
          <cell r="AC3077" t="str">
            <v>99</v>
          </cell>
          <cell r="AD3077" t="str">
            <v>LOT 3 (MIT)</v>
          </cell>
          <cell r="AE3077" t="str">
            <v>0113</v>
          </cell>
          <cell r="AF3077" t="str">
            <v/>
          </cell>
          <cell r="AG3077" t="str">
            <v>KM 785+000 - 829+305</v>
          </cell>
          <cell r="AH3077">
            <v>36111</v>
          </cell>
          <cell r="AI3077" t="str">
            <v>Bay</v>
          </cell>
          <cell r="AJ3077" t="str">
            <v>Yerel-Saatlik</v>
          </cell>
          <cell r="AK3077">
            <v>0</v>
          </cell>
          <cell r="AL3077" t="str">
            <v/>
          </cell>
          <cell r="AM3077" t="str">
            <v>201002</v>
          </cell>
          <cell r="AN3077" t="str">
            <v/>
          </cell>
          <cell r="AO3077" t="str">
            <v>T3</v>
          </cell>
          <cell r="AP3077" t="str">
            <v>5150</v>
          </cell>
          <cell r="AQ3077" t="str">
            <v>5175</v>
          </cell>
          <cell r="AR3077" t="str">
            <v/>
          </cell>
          <cell r="AS3077" t="str">
            <v/>
          </cell>
          <cell r="AT3077" t="str">
            <v/>
          </cell>
          <cell r="AU3077" t="str">
            <v/>
          </cell>
          <cell r="AV3077" t="str">
            <v/>
          </cell>
          <cell r="AW3077" t="str">
            <v/>
          </cell>
          <cell r="AX3077" t="str">
            <v>TEGEMEO JOSIA NKAMALA</v>
          </cell>
          <cell r="AY3077" t="str">
            <v/>
          </cell>
          <cell r="AZ3077"/>
          <cell r="BA3077"/>
          <cell r="BB3077" t="str">
            <v/>
          </cell>
          <cell r="BC3077"/>
          <cell r="BD3077" t="str">
            <v/>
          </cell>
          <cell r="BE3077" t="str">
            <v/>
          </cell>
          <cell r="BF3077" t="str">
            <v>0</v>
          </cell>
        </row>
        <row r="3078">
          <cell r="A3078">
            <v>10078133</v>
          </cell>
          <cell r="B3078" t="str">
            <v>BARAKA  MSENGI</v>
          </cell>
          <cell r="C3078" t="str">
            <v>MSENGI</v>
          </cell>
          <cell r="D3078" t="str">
            <v>DUVARCI</v>
          </cell>
          <cell r="E3078" t="str">
            <v>MASON</v>
          </cell>
          <cell r="F3078" t="str">
            <v>50107642</v>
          </cell>
          <cell r="G3078" t="str">
            <v>PETRA PROTEK</v>
          </cell>
          <cell r="H3078" t="str">
            <v>50107642</v>
          </cell>
          <cell r="I3078" t="str">
            <v>0BBQ</v>
          </cell>
          <cell r="J3078" t="str">
            <v>İNŞAAT GRUBU</v>
          </cell>
          <cell r="K3078" t="str">
            <v>50107815</v>
          </cell>
          <cell r="L3078" t="str">
            <v>TZ</v>
          </cell>
          <cell r="M3078" t="str">
            <v>Tanzanyalı</v>
          </cell>
          <cell r="N3078" t="str">
            <v>0035</v>
          </cell>
          <cell r="O3078" t="str">
            <v>TABORA</v>
          </cell>
          <cell r="P3078" t="str">
            <v>7B</v>
          </cell>
          <cell r="Q3078" t="str">
            <v>PETRA PROTEK</v>
          </cell>
          <cell r="R3078">
            <v>45017</v>
          </cell>
          <cell r="S3078">
            <v>45017</v>
          </cell>
          <cell r="T3078">
            <v>45154</v>
          </cell>
          <cell r="U3078" t="str">
            <v>Bsz.S.İşSz.İşvTrf.Hk.SebepsizF</v>
          </cell>
          <cell r="V3078" t="str">
            <v>Mavi Yaka Direkt</v>
          </cell>
          <cell r="W3078" t="str">
            <v>LOT 3 (MIT)</v>
          </cell>
          <cell r="X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>USTA</v>
          </cell>
          <cell r="AC3078" t="str">
            <v>99</v>
          </cell>
          <cell r="AD3078" t="str">
            <v>LOT 3 (MIT)</v>
          </cell>
          <cell r="AE3078" t="str">
            <v>0113</v>
          </cell>
          <cell r="AF3078" t="str">
            <v/>
          </cell>
          <cell r="AG3078" t="str">
            <v>KM 785+000 - 829+305</v>
          </cell>
          <cell r="AH3078">
            <v>32906</v>
          </cell>
          <cell r="AI3078" t="str">
            <v>Bay</v>
          </cell>
          <cell r="AJ3078" t="str">
            <v>Yerel-Saatlik</v>
          </cell>
          <cell r="AK3078">
            <v>0</v>
          </cell>
          <cell r="AL3078" t="str">
            <v/>
          </cell>
          <cell r="AM3078" t="str">
            <v>201002</v>
          </cell>
          <cell r="AN3078" t="str">
            <v/>
          </cell>
          <cell r="AO3078" t="str">
            <v>T3</v>
          </cell>
          <cell r="AP3078" t="str">
            <v>5150</v>
          </cell>
          <cell r="AQ3078" t="str">
            <v>5175</v>
          </cell>
          <cell r="AR3078" t="str">
            <v/>
          </cell>
          <cell r="AS3078" t="str">
            <v/>
          </cell>
          <cell r="AT3078" t="str">
            <v/>
          </cell>
          <cell r="AU3078" t="str">
            <v/>
          </cell>
          <cell r="AV3078" t="str">
            <v/>
          </cell>
          <cell r="AW3078" t="str">
            <v/>
          </cell>
          <cell r="AX3078" t="str">
            <v>BARAKA  MSENGI MSENGI</v>
          </cell>
          <cell r="AY3078" t="str">
            <v/>
          </cell>
          <cell r="AZ3078"/>
          <cell r="BA3078"/>
          <cell r="BB3078" t="str">
            <v/>
          </cell>
          <cell r="BC3078"/>
          <cell r="BD3078" t="str">
            <v/>
          </cell>
          <cell r="BE3078" t="str">
            <v/>
          </cell>
          <cell r="BF3078" t="str">
            <v>0</v>
          </cell>
        </row>
        <row r="3079">
          <cell r="A3079">
            <v>10078134</v>
          </cell>
          <cell r="B3079" t="str">
            <v>BARAKA CHARLES</v>
          </cell>
          <cell r="C3079" t="str">
            <v>MJAHALI</v>
          </cell>
          <cell r="D3079" t="str">
            <v>DUVARCI</v>
          </cell>
          <cell r="E3079" t="str">
            <v>MASON</v>
          </cell>
          <cell r="F3079" t="str">
            <v>50107642</v>
          </cell>
          <cell r="G3079" t="str">
            <v>PETRA PROTEK</v>
          </cell>
          <cell r="H3079" t="str">
            <v>50107642</v>
          </cell>
          <cell r="I3079" t="str">
            <v>0BBQ</v>
          </cell>
          <cell r="J3079" t="str">
            <v>İNŞAAT GRUBU</v>
          </cell>
          <cell r="K3079" t="str">
            <v>50107815</v>
          </cell>
          <cell r="L3079" t="str">
            <v>TZ</v>
          </cell>
          <cell r="M3079" t="str">
            <v>Tanzanyalı</v>
          </cell>
          <cell r="N3079" t="str">
            <v>0035</v>
          </cell>
          <cell r="O3079" t="str">
            <v>TABORA</v>
          </cell>
          <cell r="P3079" t="str">
            <v>7B</v>
          </cell>
          <cell r="Q3079" t="str">
            <v>PETRA PROTEK</v>
          </cell>
          <cell r="R3079">
            <v>45017</v>
          </cell>
          <cell r="S3079">
            <v>45017</v>
          </cell>
          <cell r="T3079">
            <v>45154</v>
          </cell>
          <cell r="U3079" t="str">
            <v>Bsz.S.İşSz.İşvTrf.Hk.SebepsizF</v>
          </cell>
          <cell r="V3079" t="str">
            <v>Mavi Yaka Direkt</v>
          </cell>
          <cell r="W3079" t="str">
            <v>LOT 3 (MIT)</v>
          </cell>
          <cell r="X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>USTA</v>
          </cell>
          <cell r="AC3079" t="str">
            <v>99</v>
          </cell>
          <cell r="AD3079" t="str">
            <v>LOT 3 (MIT)</v>
          </cell>
          <cell r="AE3079" t="str">
            <v>0113</v>
          </cell>
          <cell r="AF3079" t="str">
            <v/>
          </cell>
          <cell r="AG3079" t="str">
            <v>KM 785+000 - 829+305</v>
          </cell>
          <cell r="AH3079">
            <v>29988</v>
          </cell>
          <cell r="AI3079" t="str">
            <v>Bay</v>
          </cell>
          <cell r="AJ3079" t="str">
            <v>Yerel-Saatlik</v>
          </cell>
          <cell r="AK3079">
            <v>0</v>
          </cell>
          <cell r="AL3079" t="str">
            <v/>
          </cell>
          <cell r="AM3079" t="str">
            <v>201002</v>
          </cell>
          <cell r="AN3079" t="str">
            <v/>
          </cell>
          <cell r="AO3079" t="str">
            <v>T3</v>
          </cell>
          <cell r="AP3079" t="str">
            <v>5150</v>
          </cell>
          <cell r="AQ3079" t="str">
            <v>5175</v>
          </cell>
          <cell r="AR3079" t="str">
            <v/>
          </cell>
          <cell r="AS3079" t="str">
            <v/>
          </cell>
          <cell r="AT3079" t="str">
            <v/>
          </cell>
          <cell r="AU3079" t="str">
            <v/>
          </cell>
          <cell r="AV3079" t="str">
            <v/>
          </cell>
          <cell r="AW3079" t="str">
            <v/>
          </cell>
          <cell r="AX3079" t="str">
            <v>BARAKA CHARLES MJAHALI</v>
          </cell>
          <cell r="AY3079" t="str">
            <v/>
          </cell>
          <cell r="AZ3079"/>
          <cell r="BA3079"/>
          <cell r="BB3079" t="str">
            <v/>
          </cell>
          <cell r="BC3079"/>
          <cell r="BD3079" t="str">
            <v/>
          </cell>
          <cell r="BE3079" t="str">
            <v/>
          </cell>
          <cell r="BF3079" t="str">
            <v>0</v>
          </cell>
        </row>
        <row r="3080">
          <cell r="A3080">
            <v>10078135</v>
          </cell>
          <cell r="B3080" t="str">
            <v>KILWA  MWINYIMVU</v>
          </cell>
          <cell r="C3080" t="str">
            <v>MDUNG'U</v>
          </cell>
          <cell r="D3080" t="str">
            <v>DUVARCI</v>
          </cell>
          <cell r="E3080" t="str">
            <v>MASON</v>
          </cell>
          <cell r="F3080" t="str">
            <v>50107642</v>
          </cell>
          <cell r="G3080" t="str">
            <v>PETRA PROTEK</v>
          </cell>
          <cell r="H3080" t="str">
            <v>50107642</v>
          </cell>
          <cell r="I3080" t="str">
            <v>0BBQ</v>
          </cell>
          <cell r="J3080" t="str">
            <v>İNŞAAT GRUBU</v>
          </cell>
          <cell r="K3080" t="str">
            <v>50107815</v>
          </cell>
          <cell r="L3080" t="str">
            <v>TZ</v>
          </cell>
          <cell r="M3080" t="str">
            <v>Tanzanyalı</v>
          </cell>
          <cell r="N3080" t="str">
            <v>0035</v>
          </cell>
          <cell r="O3080" t="str">
            <v>TABORA</v>
          </cell>
          <cell r="P3080" t="str">
            <v>7B</v>
          </cell>
          <cell r="Q3080" t="str">
            <v>PETRA PROTEK</v>
          </cell>
          <cell r="R3080">
            <v>45017</v>
          </cell>
          <cell r="S3080">
            <v>45017</v>
          </cell>
          <cell r="T3080">
            <v>45047</v>
          </cell>
          <cell r="U3080" t="str">
            <v>Diğer nedenler</v>
          </cell>
          <cell r="V3080" t="str">
            <v>Mavi Yaka Direkt</v>
          </cell>
          <cell r="W3080" t="str">
            <v>LOT 3 (MIT)</v>
          </cell>
          <cell r="X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>USTA</v>
          </cell>
          <cell r="AC3080" t="str">
            <v>99</v>
          </cell>
          <cell r="AD3080" t="str">
            <v>LOT 3 (MIT)</v>
          </cell>
          <cell r="AE3080" t="str">
            <v>0113</v>
          </cell>
          <cell r="AF3080" t="str">
            <v/>
          </cell>
          <cell r="AG3080" t="str">
            <v>KM 785+000 - 829+305</v>
          </cell>
          <cell r="AH3080">
            <v>31758</v>
          </cell>
          <cell r="AI3080" t="str">
            <v>Bay</v>
          </cell>
          <cell r="AJ3080" t="str">
            <v>Yerel-Saatlik</v>
          </cell>
          <cell r="AK3080">
            <v>0</v>
          </cell>
          <cell r="AL3080" t="str">
            <v/>
          </cell>
          <cell r="AM3080" t="str">
            <v>201002</v>
          </cell>
          <cell r="AN3080" t="str">
            <v/>
          </cell>
          <cell r="AO3080" t="str">
            <v>T3</v>
          </cell>
          <cell r="AP3080" t="str">
            <v>5150</v>
          </cell>
          <cell r="AQ3080" t="str">
            <v>5175</v>
          </cell>
          <cell r="AR3080" t="str">
            <v/>
          </cell>
          <cell r="AS3080" t="str">
            <v/>
          </cell>
          <cell r="AT3080" t="str">
            <v/>
          </cell>
          <cell r="AU3080" t="str">
            <v/>
          </cell>
          <cell r="AV3080" t="str">
            <v/>
          </cell>
          <cell r="AW3080" t="str">
            <v/>
          </cell>
          <cell r="AX3080" t="str">
            <v>KILWA  MWINYIMVU MDUNG'U</v>
          </cell>
          <cell r="AY3080" t="str">
            <v/>
          </cell>
          <cell r="AZ3080"/>
          <cell r="BA3080"/>
          <cell r="BB3080" t="str">
            <v/>
          </cell>
          <cell r="BC3080"/>
          <cell r="BD3080" t="str">
            <v/>
          </cell>
          <cell r="BE3080" t="str">
            <v/>
          </cell>
          <cell r="BF3080" t="str">
            <v>0</v>
          </cell>
        </row>
        <row r="3081">
          <cell r="A3081">
            <v>10078513</v>
          </cell>
          <cell r="B3081" t="str">
            <v>KURESOI SHAMBURI</v>
          </cell>
          <cell r="C3081" t="str">
            <v>SALUU</v>
          </cell>
          <cell r="D3081" t="str">
            <v>GÜVENLİK GÖREVLİSİ</v>
          </cell>
          <cell r="E3081" t="str">
            <v>SECURITY</v>
          </cell>
          <cell r="F3081" t="str">
            <v>50106670</v>
          </cell>
          <cell r="G3081" t="str">
            <v>KITUMBO SECURITY</v>
          </cell>
          <cell r="H3081" t="str">
            <v>50106670</v>
          </cell>
          <cell r="I3081" t="str">
            <v>0EEI</v>
          </cell>
          <cell r="J3081" t="str">
            <v>GÜVENLİK</v>
          </cell>
          <cell r="K3081" t="str">
            <v>50106674</v>
          </cell>
          <cell r="L3081" t="str">
            <v>TZ</v>
          </cell>
          <cell r="M3081" t="str">
            <v>Tanzanyalı</v>
          </cell>
          <cell r="N3081" t="str">
            <v>0037</v>
          </cell>
          <cell r="O3081" t="str">
            <v>İTİGİ</v>
          </cell>
          <cell r="P3081" t="str">
            <v>7L</v>
          </cell>
          <cell r="Q3081" t="str">
            <v>KITIMBO SECURITY</v>
          </cell>
          <cell r="R3081">
            <v>45045</v>
          </cell>
          <cell r="S3081">
            <v>45045</v>
          </cell>
          <cell r="T3081">
            <v>45170</v>
          </cell>
          <cell r="U3081" t="str">
            <v>Bsz.S.İşSz.İşvTrf.Hk.SebepsizF</v>
          </cell>
          <cell r="V3081" t="str">
            <v>Mavi Yaka Endirekt</v>
          </cell>
          <cell r="W3081" t="str">
            <v>LOT 3 (MIT)</v>
          </cell>
          <cell r="X3081" t="str">
            <v/>
          </cell>
          <cell r="Y3081" t="str">
            <v/>
          </cell>
          <cell r="Z3081" t="str">
            <v/>
          </cell>
          <cell r="AA3081" t="str">
            <v>0786477999</v>
          </cell>
          <cell r="AB3081" t="str">
            <v>GÖREVLİ</v>
          </cell>
          <cell r="AC3081" t="str">
            <v>99</v>
          </cell>
          <cell r="AD3081" t="str">
            <v>LOT 3 (MIT)</v>
          </cell>
          <cell r="AE3081" t="str">
            <v>0113</v>
          </cell>
          <cell r="AF3081" t="str">
            <v/>
          </cell>
          <cell r="AG3081" t="str">
            <v>KM 785+000 - 829+305</v>
          </cell>
          <cell r="AH3081">
            <v>34328</v>
          </cell>
          <cell r="AI3081" t="str">
            <v>Bay</v>
          </cell>
          <cell r="AJ3081" t="str">
            <v>Yerel-Saatlik</v>
          </cell>
          <cell r="AK3081">
            <v>0</v>
          </cell>
          <cell r="AL3081" t="str">
            <v/>
          </cell>
          <cell r="AM3081" t="str">
            <v>306002</v>
          </cell>
          <cell r="AN3081" t="str">
            <v/>
          </cell>
          <cell r="AO3081" t="str">
            <v>T3</v>
          </cell>
          <cell r="AP3081" t="str">
            <v>5150</v>
          </cell>
          <cell r="AQ3081" t="str">
            <v>5175</v>
          </cell>
          <cell r="AR3081" t="str">
            <v/>
          </cell>
          <cell r="AS3081" t="str">
            <v/>
          </cell>
          <cell r="AT3081" t="str">
            <v/>
          </cell>
          <cell r="AU3081" t="str">
            <v/>
          </cell>
          <cell r="AV3081" t="str">
            <v/>
          </cell>
          <cell r="AW3081" t="str">
            <v/>
          </cell>
          <cell r="AX3081" t="str">
            <v>KURESOI SHAMBURI SALUU</v>
          </cell>
          <cell r="AY3081" t="str">
            <v/>
          </cell>
          <cell r="AZ3081"/>
          <cell r="BA3081"/>
          <cell r="BB3081" t="str">
            <v/>
          </cell>
          <cell r="BC3081"/>
          <cell r="BD3081" t="str">
            <v/>
          </cell>
          <cell r="BE3081" t="str">
            <v/>
          </cell>
          <cell r="BF3081" t="str">
            <v>0</v>
          </cell>
        </row>
        <row r="3082">
          <cell r="A3082">
            <v>10077360</v>
          </cell>
          <cell r="B3082" t="str">
            <v>YOHANA MAYALA</v>
          </cell>
          <cell r="C3082" t="str">
            <v>NDAMA</v>
          </cell>
          <cell r="D3082" t="str">
            <v>ELEKTRİK TESİSATÇI YARDIMCISI</v>
          </cell>
          <cell r="E3082" t="str">
            <v>ELECTRICIAN HELPER</v>
          </cell>
          <cell r="F3082" t="str">
            <v>50107642</v>
          </cell>
          <cell r="G3082" t="str">
            <v>PETRA PROTEK</v>
          </cell>
          <cell r="H3082" t="str">
            <v>50107642</v>
          </cell>
          <cell r="I3082" t="str">
            <v>0BBQ</v>
          </cell>
          <cell r="J3082" t="str">
            <v>İNŞAAT GRUBU</v>
          </cell>
          <cell r="K3082" t="str">
            <v>50109860</v>
          </cell>
          <cell r="L3082" t="str">
            <v>TZ</v>
          </cell>
          <cell r="M3082" t="str">
            <v>Tanzanyalı</v>
          </cell>
          <cell r="N3082" t="str">
            <v>0037</v>
          </cell>
          <cell r="O3082" t="str">
            <v>İTİGİ</v>
          </cell>
          <cell r="P3082" t="str">
            <v>7B</v>
          </cell>
          <cell r="Q3082" t="str">
            <v>PETRA PROTEK</v>
          </cell>
          <cell r="R3082">
            <v>44967</v>
          </cell>
          <cell r="S3082">
            <v>44967</v>
          </cell>
          <cell r="T3082">
            <v>45089</v>
          </cell>
          <cell r="U3082" t="str">
            <v>Dnm.S.İş Sözl. işverence feshi</v>
          </cell>
          <cell r="V3082" t="str">
            <v>Mavi Yaka Direkt</v>
          </cell>
          <cell r="W3082" t="str">
            <v>LOT 3 (MIT)</v>
          </cell>
          <cell r="X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>İŞÇİ</v>
          </cell>
          <cell r="AC3082" t="str">
            <v>99</v>
          </cell>
          <cell r="AD3082" t="str">
            <v>LOT 3 (MIT)</v>
          </cell>
          <cell r="AE3082" t="str">
            <v>0113</v>
          </cell>
          <cell r="AF3082" t="str">
            <v/>
          </cell>
          <cell r="AG3082" t="str">
            <v>KM 785+000 - 829+305</v>
          </cell>
          <cell r="AH3082">
            <v>35284</v>
          </cell>
          <cell r="AI3082" t="str">
            <v>Bay</v>
          </cell>
          <cell r="AJ3082" t="str">
            <v>Yerel-Saatlik</v>
          </cell>
          <cell r="AK3082">
            <v>0</v>
          </cell>
          <cell r="AL3082" t="str">
            <v/>
          </cell>
          <cell r="AM3082" t="str">
            <v>201002</v>
          </cell>
          <cell r="AN3082" t="str">
            <v/>
          </cell>
          <cell r="AO3082" t="str">
            <v>T3</v>
          </cell>
          <cell r="AP3082" t="str">
            <v>5150</v>
          </cell>
          <cell r="AQ3082" t="str">
            <v>5175</v>
          </cell>
          <cell r="AR3082" t="str">
            <v/>
          </cell>
          <cell r="AS3082" t="str">
            <v/>
          </cell>
          <cell r="AT3082" t="str">
            <v/>
          </cell>
          <cell r="AU3082" t="str">
            <v/>
          </cell>
          <cell r="AV3082" t="str">
            <v/>
          </cell>
          <cell r="AW3082" t="str">
            <v/>
          </cell>
          <cell r="AX3082" t="str">
            <v>YOHANA MAYALA NDAMA</v>
          </cell>
          <cell r="AY3082" t="str">
            <v/>
          </cell>
          <cell r="AZ3082"/>
          <cell r="BA3082"/>
          <cell r="BB3082" t="str">
            <v/>
          </cell>
          <cell r="BC3082"/>
          <cell r="BD3082" t="str">
            <v/>
          </cell>
          <cell r="BE3082" t="str">
            <v/>
          </cell>
          <cell r="BF3082" t="str">
            <v>0</v>
          </cell>
        </row>
        <row r="3083">
          <cell r="A3083">
            <v>10077359</v>
          </cell>
          <cell r="B3083" t="str">
            <v>HENRY AUGUSTINO</v>
          </cell>
          <cell r="C3083" t="str">
            <v>TENGIO</v>
          </cell>
          <cell r="D3083" t="str">
            <v>ELEKTRİK TESİSATÇI YARDIMCISI</v>
          </cell>
          <cell r="E3083" t="str">
            <v>ELECTRICIAN HELPER</v>
          </cell>
          <cell r="F3083" t="str">
            <v>50107642</v>
          </cell>
          <cell r="G3083" t="str">
            <v>PETRA PROTEK</v>
          </cell>
          <cell r="H3083" t="str">
            <v>50107642</v>
          </cell>
          <cell r="I3083" t="str">
            <v>0BBQ</v>
          </cell>
          <cell r="J3083" t="str">
            <v>İNŞAAT GRUBU</v>
          </cell>
          <cell r="K3083" t="str">
            <v>50109860</v>
          </cell>
          <cell r="L3083" t="str">
            <v>TZ</v>
          </cell>
          <cell r="M3083" t="str">
            <v>Tanzanyalı</v>
          </cell>
          <cell r="N3083" t="str">
            <v>0037</v>
          </cell>
          <cell r="O3083" t="str">
            <v>İTİGİ</v>
          </cell>
          <cell r="P3083" t="str">
            <v>7B</v>
          </cell>
          <cell r="Q3083" t="str">
            <v>PETRA PROTEK</v>
          </cell>
          <cell r="R3083">
            <v>44967</v>
          </cell>
          <cell r="S3083">
            <v>44967</v>
          </cell>
          <cell r="T3083">
            <v>45089</v>
          </cell>
          <cell r="U3083" t="str">
            <v>Dnm.S.İş Sözl. işverence feshi</v>
          </cell>
          <cell r="V3083" t="str">
            <v>Mavi Yaka Direkt</v>
          </cell>
          <cell r="W3083" t="str">
            <v>LOT 3 (MIT)</v>
          </cell>
          <cell r="X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>İŞÇİ</v>
          </cell>
          <cell r="AC3083" t="str">
            <v>99</v>
          </cell>
          <cell r="AD3083" t="str">
            <v>LOT 3 (MIT)</v>
          </cell>
          <cell r="AE3083" t="str">
            <v>0113</v>
          </cell>
          <cell r="AF3083" t="str">
            <v/>
          </cell>
          <cell r="AG3083" t="str">
            <v>KM 785+000 - 829+305</v>
          </cell>
          <cell r="AH3083">
            <v>36937</v>
          </cell>
          <cell r="AI3083" t="str">
            <v>Bay</v>
          </cell>
          <cell r="AJ3083" t="str">
            <v>Yerel-Saatlik</v>
          </cell>
          <cell r="AK3083">
            <v>0</v>
          </cell>
          <cell r="AL3083" t="str">
            <v/>
          </cell>
          <cell r="AM3083" t="str">
            <v>201002</v>
          </cell>
          <cell r="AN3083" t="str">
            <v/>
          </cell>
          <cell r="AO3083" t="str">
            <v>T3</v>
          </cell>
          <cell r="AP3083" t="str">
            <v>5150</v>
          </cell>
          <cell r="AQ3083" t="str">
            <v>5175</v>
          </cell>
          <cell r="AR3083" t="str">
            <v/>
          </cell>
          <cell r="AS3083" t="str">
            <v/>
          </cell>
          <cell r="AT3083" t="str">
            <v/>
          </cell>
          <cell r="AU3083" t="str">
            <v/>
          </cell>
          <cell r="AV3083" t="str">
            <v/>
          </cell>
          <cell r="AW3083" t="str">
            <v/>
          </cell>
          <cell r="AX3083" t="str">
            <v>HENRY AUGUSTINO TENGIO</v>
          </cell>
          <cell r="AY3083" t="str">
            <v/>
          </cell>
          <cell r="AZ3083"/>
          <cell r="BA3083"/>
          <cell r="BB3083" t="str">
            <v/>
          </cell>
          <cell r="BC3083"/>
          <cell r="BD3083" t="str">
            <v/>
          </cell>
          <cell r="BE3083" t="str">
            <v/>
          </cell>
          <cell r="BF3083" t="str">
            <v>0</v>
          </cell>
        </row>
        <row r="3084">
          <cell r="A3084">
            <v>10078514</v>
          </cell>
          <cell r="B3084" t="str">
            <v>AMOS BENJAMIN</v>
          </cell>
          <cell r="C3084" t="str">
            <v>NANGWA</v>
          </cell>
          <cell r="D3084" t="str">
            <v>GÜVENLİK GÖREVLİSİ</v>
          </cell>
          <cell r="E3084" t="str">
            <v>SECURITY</v>
          </cell>
          <cell r="F3084" t="str">
            <v>50106670</v>
          </cell>
          <cell r="G3084" t="str">
            <v>KITUMBO SECURITY</v>
          </cell>
          <cell r="H3084" t="str">
            <v>50106670</v>
          </cell>
          <cell r="I3084" t="str">
            <v>0EEI</v>
          </cell>
          <cell r="J3084" t="str">
            <v>GÜVENLİK</v>
          </cell>
          <cell r="K3084" t="str">
            <v>50106674</v>
          </cell>
          <cell r="L3084" t="str">
            <v>TZ</v>
          </cell>
          <cell r="M3084" t="str">
            <v>Tanzanyalı</v>
          </cell>
          <cell r="N3084" t="str">
            <v>0037</v>
          </cell>
          <cell r="O3084" t="str">
            <v>İTİGİ</v>
          </cell>
          <cell r="P3084" t="str">
            <v>7L</v>
          </cell>
          <cell r="Q3084" t="str">
            <v>KITIMBO SECURITY</v>
          </cell>
          <cell r="R3084">
            <v>45045</v>
          </cell>
          <cell r="S3084">
            <v>45045</v>
          </cell>
          <cell r="T3084">
            <v>45170</v>
          </cell>
          <cell r="U3084" t="str">
            <v>Bsz.S.İşSz.İşvTrf.Hk.SebepsizF</v>
          </cell>
          <cell r="V3084" t="str">
            <v>Mavi Yaka Endirekt</v>
          </cell>
          <cell r="W3084" t="str">
            <v>LOT 3 (MIT)</v>
          </cell>
          <cell r="X3084" t="str">
            <v/>
          </cell>
          <cell r="Y3084" t="str">
            <v/>
          </cell>
          <cell r="Z3084" t="str">
            <v/>
          </cell>
          <cell r="AA3084" t="str">
            <v>0688881248</v>
          </cell>
          <cell r="AB3084" t="str">
            <v>GÖREVLİ</v>
          </cell>
          <cell r="AC3084" t="str">
            <v>99</v>
          </cell>
          <cell r="AD3084" t="str">
            <v>LOT 3 (MIT)</v>
          </cell>
          <cell r="AE3084" t="str">
            <v>0113</v>
          </cell>
          <cell r="AF3084" t="str">
            <v/>
          </cell>
          <cell r="AG3084" t="str">
            <v>KM 785+000 - 829+305</v>
          </cell>
          <cell r="AH3084">
            <v>28043</v>
          </cell>
          <cell r="AI3084" t="str">
            <v>Bay</v>
          </cell>
          <cell r="AJ3084" t="str">
            <v>Yerel-Saatlik</v>
          </cell>
          <cell r="AK3084">
            <v>0</v>
          </cell>
          <cell r="AL3084" t="str">
            <v/>
          </cell>
          <cell r="AM3084" t="str">
            <v>306002</v>
          </cell>
          <cell r="AN3084" t="str">
            <v/>
          </cell>
          <cell r="AO3084" t="str">
            <v>T3</v>
          </cell>
          <cell r="AP3084" t="str">
            <v>5150</v>
          </cell>
          <cell r="AQ3084" t="str">
            <v>5175</v>
          </cell>
          <cell r="AR3084" t="str">
            <v/>
          </cell>
          <cell r="AS3084" t="str">
            <v/>
          </cell>
          <cell r="AT3084" t="str">
            <v/>
          </cell>
          <cell r="AU3084" t="str">
            <v/>
          </cell>
          <cell r="AV3084" t="str">
            <v/>
          </cell>
          <cell r="AW3084" t="str">
            <v/>
          </cell>
          <cell r="AX3084" t="str">
            <v>AMOS BENJAMIN NANGWA</v>
          </cell>
          <cell r="AY3084" t="str">
            <v/>
          </cell>
          <cell r="AZ3084"/>
          <cell r="BA3084"/>
          <cell r="BB3084" t="str">
            <v/>
          </cell>
          <cell r="BC3084"/>
          <cell r="BD3084" t="str">
            <v/>
          </cell>
          <cell r="BE3084" t="str">
            <v/>
          </cell>
          <cell r="BF3084" t="str">
            <v>0</v>
          </cell>
        </row>
        <row r="3085">
          <cell r="A3085">
            <v>10078544</v>
          </cell>
          <cell r="B3085" t="str">
            <v>Japhet Augustine</v>
          </cell>
          <cell r="C3085" t="str">
            <v>Kiwalaka</v>
          </cell>
          <cell r="D3085" t="str">
            <v>BAYRAKÇI</v>
          </cell>
          <cell r="E3085" t="str">
            <v>FLAGMAN</v>
          </cell>
          <cell r="F3085" t="str">
            <v>50106670</v>
          </cell>
          <cell r="G3085" t="str">
            <v>KITUMBO SECURITY</v>
          </cell>
          <cell r="H3085" t="str">
            <v>50105460</v>
          </cell>
          <cell r="I3085" t="str">
            <v>088K</v>
          </cell>
          <cell r="J3085" t="str">
            <v>İŞ GÜVENLİĞİ</v>
          </cell>
          <cell r="K3085" t="str">
            <v>50114338</v>
          </cell>
          <cell r="L3085" t="str">
            <v>TZ</v>
          </cell>
          <cell r="M3085" t="str">
            <v>Tanzanyalı</v>
          </cell>
          <cell r="N3085" t="str">
            <v>0038</v>
          </cell>
          <cell r="O3085" t="str">
            <v>TURA</v>
          </cell>
          <cell r="P3085" t="str">
            <v>7L</v>
          </cell>
          <cell r="Q3085" t="str">
            <v>KITIMBO SECURITY</v>
          </cell>
          <cell r="R3085">
            <v>45049</v>
          </cell>
          <cell r="S3085">
            <v>45049</v>
          </cell>
          <cell r="T3085">
            <v>45232</v>
          </cell>
          <cell r="U3085" t="str">
            <v>Belirli S. İş Sözl. sona erm.</v>
          </cell>
          <cell r="V3085" t="str">
            <v>Mavi Yaka Endirekt</v>
          </cell>
          <cell r="W3085" t="str">
            <v>LOT 3 (MIT)</v>
          </cell>
          <cell r="X3085" t="str">
            <v/>
          </cell>
          <cell r="Y3085" t="str">
            <v/>
          </cell>
          <cell r="Z3085" t="str">
            <v/>
          </cell>
          <cell r="AA3085" t="str">
            <v>625046965</v>
          </cell>
          <cell r="AB3085" t="str">
            <v>İŞÇİ</v>
          </cell>
          <cell r="AC3085" t="str">
            <v>99</v>
          </cell>
          <cell r="AD3085" t="str">
            <v>LOT 3 (MIT)</v>
          </cell>
          <cell r="AE3085" t="str">
            <v>0113</v>
          </cell>
          <cell r="AF3085" t="str">
            <v/>
          </cell>
          <cell r="AG3085" t="str">
            <v>KM 785+000 - 829+305</v>
          </cell>
          <cell r="AH3085">
            <v>34387</v>
          </cell>
          <cell r="AI3085" t="str">
            <v>Bay</v>
          </cell>
          <cell r="AJ3085" t="str">
            <v>Yerel-Saatlik</v>
          </cell>
          <cell r="AK3085">
            <v>0</v>
          </cell>
          <cell r="AL3085" t="str">
            <v/>
          </cell>
          <cell r="AM3085" t="str">
            <v>306005</v>
          </cell>
          <cell r="AN3085" t="str">
            <v/>
          </cell>
          <cell r="AO3085" t="str">
            <v>T3</v>
          </cell>
          <cell r="AP3085" t="str">
            <v>5150</v>
          </cell>
          <cell r="AQ3085" t="str">
            <v>5175</v>
          </cell>
          <cell r="AR3085" t="str">
            <v/>
          </cell>
          <cell r="AS3085" t="str">
            <v/>
          </cell>
          <cell r="AT3085" t="str">
            <v/>
          </cell>
          <cell r="AU3085" t="str">
            <v/>
          </cell>
          <cell r="AV3085" t="str">
            <v/>
          </cell>
          <cell r="AW3085" t="str">
            <v/>
          </cell>
          <cell r="AX3085" t="str">
            <v>Japhet Augustine Kiwalaka</v>
          </cell>
          <cell r="AY3085" t="str">
            <v/>
          </cell>
          <cell r="AZ3085"/>
          <cell r="BA3085"/>
          <cell r="BB3085" t="str">
            <v/>
          </cell>
          <cell r="BC3085"/>
          <cell r="BD3085" t="str">
            <v/>
          </cell>
          <cell r="BE3085" t="str">
            <v/>
          </cell>
          <cell r="BF3085" t="str">
            <v>0</v>
          </cell>
        </row>
        <row r="3086">
          <cell r="A3086">
            <v>10078515</v>
          </cell>
          <cell r="B3086" t="str">
            <v>LUKAS MORIS</v>
          </cell>
          <cell r="C3086" t="str">
            <v>JEMBA</v>
          </cell>
          <cell r="D3086" t="str">
            <v>GÜVENLİK GÖREVLİSİ</v>
          </cell>
          <cell r="E3086" t="str">
            <v>SECURITY</v>
          </cell>
          <cell r="F3086" t="str">
            <v>50106670</v>
          </cell>
          <cell r="G3086" t="str">
            <v>KITUMBO SECURITY</v>
          </cell>
          <cell r="H3086" t="str">
            <v>50106670</v>
          </cell>
          <cell r="I3086" t="str">
            <v>0EEI</v>
          </cell>
          <cell r="J3086" t="str">
            <v>GÜVENLİK</v>
          </cell>
          <cell r="K3086" t="str">
            <v>50106674</v>
          </cell>
          <cell r="L3086" t="str">
            <v>TZ</v>
          </cell>
          <cell r="M3086" t="str">
            <v>Tanzanyalı</v>
          </cell>
          <cell r="N3086" t="str">
            <v>0037</v>
          </cell>
          <cell r="O3086" t="str">
            <v>İTİGİ</v>
          </cell>
          <cell r="P3086" t="str">
            <v>7L</v>
          </cell>
          <cell r="Q3086" t="str">
            <v>KITIMBO SECURITY</v>
          </cell>
          <cell r="R3086">
            <v>45045</v>
          </cell>
          <cell r="S3086">
            <v>45045</v>
          </cell>
          <cell r="T3086">
            <v>45170</v>
          </cell>
          <cell r="U3086" t="str">
            <v>Bsz.S.İşSz.İşvTrf.Hk.SebepsizF</v>
          </cell>
          <cell r="V3086" t="str">
            <v>Mavi Yaka Endirekt</v>
          </cell>
          <cell r="W3086" t="str">
            <v>LOT 3 (MIT)</v>
          </cell>
          <cell r="X3086" t="str">
            <v/>
          </cell>
          <cell r="Y3086" t="str">
            <v/>
          </cell>
          <cell r="Z3086" t="str">
            <v/>
          </cell>
          <cell r="AA3086" t="str">
            <v>0694838684</v>
          </cell>
          <cell r="AB3086" t="str">
            <v>GÖREVLİ</v>
          </cell>
          <cell r="AC3086" t="str">
            <v>99</v>
          </cell>
          <cell r="AD3086" t="str">
            <v>LOT 3 (MIT)</v>
          </cell>
          <cell r="AE3086" t="str">
            <v>0113</v>
          </cell>
          <cell r="AF3086" t="str">
            <v/>
          </cell>
          <cell r="AG3086" t="str">
            <v>KM 785+000 - 829+305</v>
          </cell>
          <cell r="AH3086">
            <v>30086</v>
          </cell>
          <cell r="AI3086" t="str">
            <v>Bay</v>
          </cell>
          <cell r="AJ3086" t="str">
            <v>Yerel-Saatlik</v>
          </cell>
          <cell r="AK3086">
            <v>0</v>
          </cell>
          <cell r="AL3086" t="str">
            <v/>
          </cell>
          <cell r="AM3086" t="str">
            <v>306002</v>
          </cell>
          <cell r="AN3086" t="str">
            <v/>
          </cell>
          <cell r="AO3086" t="str">
            <v>T3</v>
          </cell>
          <cell r="AP3086" t="str">
            <v>5150</v>
          </cell>
          <cell r="AQ3086" t="str">
            <v>5175</v>
          </cell>
          <cell r="AR3086" t="str">
            <v/>
          </cell>
          <cell r="AS3086" t="str">
            <v/>
          </cell>
          <cell r="AT3086" t="str">
            <v/>
          </cell>
          <cell r="AU3086" t="str">
            <v/>
          </cell>
          <cell r="AV3086" t="str">
            <v/>
          </cell>
          <cell r="AW3086" t="str">
            <v/>
          </cell>
          <cell r="AX3086" t="str">
            <v>LUKAS MORIS JEMBA</v>
          </cell>
          <cell r="AY3086" t="str">
            <v/>
          </cell>
          <cell r="AZ3086"/>
          <cell r="BA3086"/>
          <cell r="BB3086" t="str">
            <v/>
          </cell>
          <cell r="BC3086"/>
          <cell r="BD3086" t="str">
            <v/>
          </cell>
          <cell r="BE3086" t="str">
            <v/>
          </cell>
          <cell r="BF3086" t="str">
            <v>0</v>
          </cell>
        </row>
        <row r="3087">
          <cell r="A3087">
            <v>10078516</v>
          </cell>
          <cell r="B3087" t="str">
            <v>JELEMIA JOSEPH</v>
          </cell>
          <cell r="C3087" t="str">
            <v>ILEME</v>
          </cell>
          <cell r="D3087" t="str">
            <v>GÜVENLİK GÖREVLİSİ</v>
          </cell>
          <cell r="E3087" t="str">
            <v>SECURITY</v>
          </cell>
          <cell r="F3087" t="str">
            <v>50106670</v>
          </cell>
          <cell r="G3087" t="str">
            <v>KITUMBO SECURITY</v>
          </cell>
          <cell r="H3087" t="str">
            <v>50106670</v>
          </cell>
          <cell r="I3087" t="str">
            <v>0EEI</v>
          </cell>
          <cell r="J3087" t="str">
            <v>GÜVENLİK</v>
          </cell>
          <cell r="K3087" t="str">
            <v>50106674</v>
          </cell>
          <cell r="L3087" t="str">
            <v>TZ</v>
          </cell>
          <cell r="M3087" t="str">
            <v>Tanzanyalı</v>
          </cell>
          <cell r="N3087" t="str">
            <v>0037</v>
          </cell>
          <cell r="O3087" t="str">
            <v>İTİGİ</v>
          </cell>
          <cell r="P3087" t="str">
            <v>7L</v>
          </cell>
          <cell r="Q3087" t="str">
            <v>KITIMBO SECURITY</v>
          </cell>
          <cell r="R3087">
            <v>45045</v>
          </cell>
          <cell r="S3087">
            <v>45045</v>
          </cell>
          <cell r="T3087">
            <v>45170</v>
          </cell>
          <cell r="U3087" t="str">
            <v>Bsz.S.İşSz.İşvTrf.Hk.SebepsizF</v>
          </cell>
          <cell r="V3087" t="str">
            <v>Mavi Yaka Endirekt</v>
          </cell>
          <cell r="W3087" t="str">
            <v>LOT 3 (MIT)</v>
          </cell>
          <cell r="X3087" t="str">
            <v/>
          </cell>
          <cell r="Y3087" t="str">
            <v/>
          </cell>
          <cell r="Z3087" t="str">
            <v/>
          </cell>
          <cell r="AA3087" t="str">
            <v>0688884793</v>
          </cell>
          <cell r="AB3087" t="str">
            <v>GÖREVLİ</v>
          </cell>
          <cell r="AC3087" t="str">
            <v>99</v>
          </cell>
          <cell r="AD3087" t="str">
            <v>LOT 3 (MIT)</v>
          </cell>
          <cell r="AE3087" t="str">
            <v>0113</v>
          </cell>
          <cell r="AF3087" t="str">
            <v/>
          </cell>
          <cell r="AG3087" t="str">
            <v>KM 785+000 - 829+305</v>
          </cell>
          <cell r="AH3087">
            <v>29458</v>
          </cell>
          <cell r="AI3087" t="str">
            <v>Bay</v>
          </cell>
          <cell r="AJ3087" t="str">
            <v>Yerel-Saatlik</v>
          </cell>
          <cell r="AK3087">
            <v>0</v>
          </cell>
          <cell r="AL3087" t="str">
            <v/>
          </cell>
          <cell r="AM3087" t="str">
            <v>306002</v>
          </cell>
          <cell r="AN3087" t="str">
            <v/>
          </cell>
          <cell r="AO3087" t="str">
            <v>T3</v>
          </cell>
          <cell r="AP3087" t="str">
            <v>5150</v>
          </cell>
          <cell r="AQ3087" t="str">
            <v>5175</v>
          </cell>
          <cell r="AR3087" t="str">
            <v/>
          </cell>
          <cell r="AS3087" t="str">
            <v/>
          </cell>
          <cell r="AT3087" t="str">
            <v/>
          </cell>
          <cell r="AU3087" t="str">
            <v/>
          </cell>
          <cell r="AV3087" t="str">
            <v/>
          </cell>
          <cell r="AW3087" t="str">
            <v/>
          </cell>
          <cell r="AX3087" t="str">
            <v>JELEMIA JOSEPH ILEME</v>
          </cell>
          <cell r="AY3087" t="str">
            <v/>
          </cell>
          <cell r="AZ3087"/>
          <cell r="BA3087"/>
          <cell r="BB3087" t="str">
            <v/>
          </cell>
          <cell r="BC3087"/>
          <cell r="BD3087" t="str">
            <v/>
          </cell>
          <cell r="BE3087" t="str">
            <v/>
          </cell>
          <cell r="BF3087" t="str">
            <v>0</v>
          </cell>
        </row>
        <row r="3088">
          <cell r="A3088">
            <v>10077358</v>
          </cell>
          <cell r="B3088" t="str">
            <v>IBRAHIM IDDI</v>
          </cell>
          <cell r="C3088" t="str">
            <v>MUSSA</v>
          </cell>
          <cell r="D3088" t="str">
            <v>ASMA TAVAN USTASI</v>
          </cell>
          <cell r="E3088" t="str">
            <v>FALSE CEILING WORKER</v>
          </cell>
          <cell r="F3088" t="str">
            <v>50107642</v>
          </cell>
          <cell r="G3088" t="str">
            <v>PETRA PROTEK</v>
          </cell>
          <cell r="H3088" t="str">
            <v>50107642</v>
          </cell>
          <cell r="I3088" t="str">
            <v>0BBQ</v>
          </cell>
          <cell r="J3088" t="str">
            <v>İNŞAAT GRUBU</v>
          </cell>
          <cell r="K3088" t="str">
            <v>50112200</v>
          </cell>
          <cell r="L3088" t="str">
            <v>TZ</v>
          </cell>
          <cell r="M3088" t="str">
            <v>Tanzanyalı</v>
          </cell>
          <cell r="N3088" t="str">
            <v>0035</v>
          </cell>
          <cell r="O3088" t="str">
            <v>TABORA</v>
          </cell>
          <cell r="P3088" t="str">
            <v>7B</v>
          </cell>
          <cell r="Q3088" t="str">
            <v>PETRA PROTEK</v>
          </cell>
          <cell r="R3088">
            <v>44965</v>
          </cell>
          <cell r="S3088">
            <v>44965</v>
          </cell>
          <cell r="T3088">
            <v>45077</v>
          </cell>
          <cell r="U3088" t="str">
            <v>Dnm.S.İş Sözl. işverence feshi</v>
          </cell>
          <cell r="V3088" t="str">
            <v>Mavi Yaka Direkt</v>
          </cell>
          <cell r="W3088" t="str">
            <v>LOT 3 (MIT)</v>
          </cell>
          <cell r="X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>USTA</v>
          </cell>
          <cell r="AC3088" t="str">
            <v>99</v>
          </cell>
          <cell r="AD3088" t="str">
            <v>LOT 3 (MIT)</v>
          </cell>
          <cell r="AE3088" t="str">
            <v>0113</v>
          </cell>
          <cell r="AF3088" t="str">
            <v/>
          </cell>
          <cell r="AG3088" t="str">
            <v>KM 785+000 - 829+305</v>
          </cell>
          <cell r="AH3088">
            <v>33656</v>
          </cell>
          <cell r="AI3088" t="str">
            <v>Bay</v>
          </cell>
          <cell r="AJ3088" t="str">
            <v>Yerel-Saatlik</v>
          </cell>
          <cell r="AK3088">
            <v>0</v>
          </cell>
          <cell r="AL3088" t="str">
            <v/>
          </cell>
          <cell r="AM3088" t="str">
            <v>201002</v>
          </cell>
          <cell r="AN3088" t="str">
            <v/>
          </cell>
          <cell r="AO3088" t="str">
            <v>T3</v>
          </cell>
          <cell r="AP3088" t="str">
            <v>5150</v>
          </cell>
          <cell r="AQ3088" t="str">
            <v>5175</v>
          </cell>
          <cell r="AR3088" t="str">
            <v/>
          </cell>
          <cell r="AS3088" t="str">
            <v/>
          </cell>
          <cell r="AT3088" t="str">
            <v/>
          </cell>
          <cell r="AU3088" t="str">
            <v/>
          </cell>
          <cell r="AV3088" t="str">
            <v/>
          </cell>
          <cell r="AW3088" t="str">
            <v/>
          </cell>
          <cell r="AX3088" t="str">
            <v>IBRAHIM IDDI MUSSA</v>
          </cell>
          <cell r="AY3088" t="str">
            <v/>
          </cell>
          <cell r="AZ3088"/>
          <cell r="BA3088"/>
          <cell r="BB3088" t="str">
            <v/>
          </cell>
          <cell r="BC3088"/>
          <cell r="BD3088" t="str">
            <v/>
          </cell>
          <cell r="BE3088" t="str">
            <v/>
          </cell>
          <cell r="BF3088" t="str">
            <v>0</v>
          </cell>
        </row>
        <row r="3089">
          <cell r="A3089">
            <v>10078848</v>
          </cell>
          <cell r="B3089" t="str">
            <v>ROGASIANI ANTHONY</v>
          </cell>
          <cell r="C3089" t="str">
            <v>KIMARIO</v>
          </cell>
          <cell r="D3089" t="str">
            <v>BAYRAKÇI</v>
          </cell>
          <cell r="E3089" t="str">
            <v>FLAGMAN</v>
          </cell>
          <cell r="F3089" t="str">
            <v>50106670</v>
          </cell>
          <cell r="G3089" t="str">
            <v>KITUMBO SECURITY</v>
          </cell>
          <cell r="H3089" t="str">
            <v>50106670</v>
          </cell>
          <cell r="I3089" t="str">
            <v>0FFP</v>
          </cell>
          <cell r="J3089" t="str">
            <v>İŞ GÜVENLİĞİ</v>
          </cell>
          <cell r="K3089" t="str">
            <v>50114338</v>
          </cell>
          <cell r="L3089" t="str">
            <v>TZ</v>
          </cell>
          <cell r="M3089" t="str">
            <v>Tanzanyalı</v>
          </cell>
          <cell r="N3089" t="str">
            <v>0037</v>
          </cell>
          <cell r="O3089" t="str">
            <v>İTİGİ</v>
          </cell>
          <cell r="P3089" t="str">
            <v>7L</v>
          </cell>
          <cell r="Q3089" t="str">
            <v>KITIMBO SECURITY</v>
          </cell>
          <cell r="R3089">
            <v>45076</v>
          </cell>
          <cell r="S3089">
            <v>45076</v>
          </cell>
          <cell r="T3089"/>
          <cell r="U3089" t="str">
            <v/>
          </cell>
          <cell r="V3089" t="str">
            <v>Mavi Yaka Endirekt</v>
          </cell>
          <cell r="W3089" t="str">
            <v>LOT 3 (MIT)</v>
          </cell>
          <cell r="X3089" t="str">
            <v/>
          </cell>
          <cell r="Y3089" t="str">
            <v/>
          </cell>
          <cell r="Z3089" t="str">
            <v/>
          </cell>
          <cell r="AA3089" t="str">
            <v>0759789803</v>
          </cell>
          <cell r="AB3089" t="str">
            <v>İŞÇİ</v>
          </cell>
          <cell r="AC3089" t="str">
            <v>99</v>
          </cell>
          <cell r="AD3089" t="str">
            <v>LOT 3 (MIT)</v>
          </cell>
          <cell r="AE3089" t="str">
            <v>0113</v>
          </cell>
          <cell r="AF3089" t="str">
            <v/>
          </cell>
          <cell r="AG3089" t="str">
            <v>KM 785+000 - 829+305</v>
          </cell>
          <cell r="AH3089">
            <v>30277</v>
          </cell>
          <cell r="AI3089" t="str">
            <v>Bay</v>
          </cell>
          <cell r="AJ3089" t="str">
            <v>Yerel-Saatlik</v>
          </cell>
          <cell r="AK3089">
            <v>0</v>
          </cell>
          <cell r="AL3089" t="str">
            <v/>
          </cell>
          <cell r="AM3089" t="str">
            <v>306005</v>
          </cell>
          <cell r="AN3089" t="str">
            <v/>
          </cell>
          <cell r="AO3089" t="str">
            <v>T3</v>
          </cell>
          <cell r="AP3089" t="str">
            <v>5150</v>
          </cell>
          <cell r="AQ3089" t="str">
            <v>5175</v>
          </cell>
          <cell r="AR3089" t="str">
            <v/>
          </cell>
          <cell r="AS3089" t="str">
            <v/>
          </cell>
          <cell r="AT3089" t="str">
            <v/>
          </cell>
          <cell r="AU3089" t="str">
            <v/>
          </cell>
          <cell r="AV3089" t="str">
            <v/>
          </cell>
          <cell r="AW3089" t="str">
            <v/>
          </cell>
          <cell r="AX3089" t="str">
            <v>ROGASIANI ANTHONY KIMARIO</v>
          </cell>
          <cell r="AY3089" t="str">
            <v/>
          </cell>
          <cell r="AZ3089"/>
          <cell r="BA3089"/>
          <cell r="BB3089" t="str">
            <v/>
          </cell>
          <cell r="BC3089"/>
          <cell r="BD3089" t="str">
            <v/>
          </cell>
          <cell r="BE3089" t="str">
            <v/>
          </cell>
          <cell r="BF3089" t="str">
            <v>0</v>
          </cell>
        </row>
        <row r="3090">
          <cell r="A3090">
            <v>10077435</v>
          </cell>
          <cell r="B3090" t="str">
            <v>SALUMU HAMISI</v>
          </cell>
          <cell r="C3090" t="str">
            <v>MTANGWE</v>
          </cell>
          <cell r="D3090" t="str">
            <v>BOYACI</v>
          </cell>
          <cell r="E3090" t="str">
            <v>PAINTER</v>
          </cell>
          <cell r="F3090" t="str">
            <v>50107642</v>
          </cell>
          <cell r="G3090" t="str">
            <v>PETRA PROTEK</v>
          </cell>
          <cell r="H3090" t="str">
            <v>50107642</v>
          </cell>
          <cell r="I3090" t="str">
            <v>0BBQ</v>
          </cell>
          <cell r="J3090" t="str">
            <v>İNŞAAT GRUBU</v>
          </cell>
          <cell r="K3090" t="str">
            <v>50109381</v>
          </cell>
          <cell r="L3090" t="str">
            <v>TZ</v>
          </cell>
          <cell r="M3090" t="str">
            <v>Tanzanyalı</v>
          </cell>
          <cell r="N3090" t="str">
            <v>0035</v>
          </cell>
          <cell r="O3090" t="str">
            <v>TABORA</v>
          </cell>
          <cell r="P3090" t="str">
            <v>7B</v>
          </cell>
          <cell r="Q3090" t="str">
            <v>PETRA PROTEK</v>
          </cell>
          <cell r="R3090">
            <v>44972</v>
          </cell>
          <cell r="S3090">
            <v>44972</v>
          </cell>
          <cell r="T3090">
            <v>45153</v>
          </cell>
          <cell r="U3090" t="str">
            <v>Bsz.S.İşSz.İşvTrf.Hk.SebepsizF</v>
          </cell>
          <cell r="V3090" t="str">
            <v>Mavi Yaka Direkt</v>
          </cell>
          <cell r="W3090" t="str">
            <v>LOT 3 (MIT)</v>
          </cell>
          <cell r="X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>USTA</v>
          </cell>
          <cell r="AC3090" t="str">
            <v>99</v>
          </cell>
          <cell r="AD3090" t="str">
            <v>LOT 3 (MIT)</v>
          </cell>
          <cell r="AE3090" t="str">
            <v>0113</v>
          </cell>
          <cell r="AF3090" t="str">
            <v/>
          </cell>
          <cell r="AG3090" t="str">
            <v>KM 785+000 - 829+305</v>
          </cell>
          <cell r="AH3090">
            <v>31874</v>
          </cell>
          <cell r="AI3090" t="str">
            <v>Bay</v>
          </cell>
          <cell r="AJ3090" t="str">
            <v>Yerel-Saatlik</v>
          </cell>
          <cell r="AK3090">
            <v>0</v>
          </cell>
          <cell r="AL3090" t="str">
            <v/>
          </cell>
          <cell r="AM3090" t="str">
            <v>201002</v>
          </cell>
          <cell r="AN3090" t="str">
            <v/>
          </cell>
          <cell r="AO3090" t="str">
            <v>T3</v>
          </cell>
          <cell r="AP3090" t="str">
            <v>5150</v>
          </cell>
          <cell r="AQ3090" t="str">
            <v>5175</v>
          </cell>
          <cell r="AR3090" t="str">
            <v/>
          </cell>
          <cell r="AS3090" t="str">
            <v/>
          </cell>
          <cell r="AT3090" t="str">
            <v/>
          </cell>
          <cell r="AU3090" t="str">
            <v/>
          </cell>
          <cell r="AV3090" t="str">
            <v/>
          </cell>
          <cell r="AW3090" t="str">
            <v/>
          </cell>
          <cell r="AX3090" t="str">
            <v>SALUMU HAMISI MTANGWE</v>
          </cell>
          <cell r="AY3090" t="str">
            <v/>
          </cell>
          <cell r="AZ3090"/>
          <cell r="BA3090"/>
          <cell r="BB3090" t="str">
            <v/>
          </cell>
          <cell r="BC3090"/>
          <cell r="BD3090" t="str">
            <v/>
          </cell>
          <cell r="BE3090" t="str">
            <v/>
          </cell>
          <cell r="BF3090" t="str">
            <v>0</v>
          </cell>
        </row>
        <row r="3091">
          <cell r="A3091">
            <v>10078548</v>
          </cell>
          <cell r="B3091" t="str">
            <v>GODFREY AYUMBA</v>
          </cell>
          <cell r="C3091" t="str">
            <v>FORNA</v>
          </cell>
          <cell r="D3091" t="str">
            <v>BAYRAKÇI</v>
          </cell>
          <cell r="E3091" t="str">
            <v>FLAGMAN</v>
          </cell>
          <cell r="F3091" t="str">
            <v>50106670</v>
          </cell>
          <cell r="G3091" t="str">
            <v>KITUMBO SECURITY</v>
          </cell>
          <cell r="H3091" t="str">
            <v>50106670</v>
          </cell>
          <cell r="I3091" t="str">
            <v>0FFP</v>
          </cell>
          <cell r="J3091" t="str">
            <v>İŞ GÜVENLİĞİ</v>
          </cell>
          <cell r="K3091" t="str">
            <v>50114338</v>
          </cell>
          <cell r="L3091" t="str">
            <v>TZ</v>
          </cell>
          <cell r="M3091" t="str">
            <v>Tanzanyalı</v>
          </cell>
          <cell r="N3091" t="str">
            <v>0037</v>
          </cell>
          <cell r="O3091" t="str">
            <v>İTİGİ</v>
          </cell>
          <cell r="P3091" t="str">
            <v>7L</v>
          </cell>
          <cell r="Q3091" t="str">
            <v>KITIMBO SECURITY</v>
          </cell>
          <cell r="R3091">
            <v>45050</v>
          </cell>
          <cell r="S3091">
            <v>45050</v>
          </cell>
          <cell r="T3091"/>
          <cell r="U3091" t="str">
            <v/>
          </cell>
          <cell r="V3091" t="str">
            <v>Mavi Yaka Endirekt</v>
          </cell>
          <cell r="W3091" t="str">
            <v>LOT 3 (MIT)</v>
          </cell>
          <cell r="X3091" t="str">
            <v/>
          </cell>
          <cell r="Y3091" t="str">
            <v/>
          </cell>
          <cell r="Z3091" t="str">
            <v/>
          </cell>
          <cell r="AA3091" t="str">
            <v>0623172996</v>
          </cell>
          <cell r="AB3091" t="str">
            <v>İŞÇİ</v>
          </cell>
          <cell r="AC3091" t="str">
            <v>99</v>
          </cell>
          <cell r="AD3091" t="str">
            <v>LOT 3 (MIT)</v>
          </cell>
          <cell r="AE3091" t="str">
            <v>0113</v>
          </cell>
          <cell r="AF3091" t="str">
            <v/>
          </cell>
          <cell r="AG3091" t="str">
            <v>KM 785+000 - 829+305</v>
          </cell>
          <cell r="AH3091">
            <v>33762</v>
          </cell>
          <cell r="AI3091" t="str">
            <v>Bay</v>
          </cell>
          <cell r="AJ3091" t="str">
            <v>Yerel-Saatlik</v>
          </cell>
          <cell r="AK3091">
            <v>0</v>
          </cell>
          <cell r="AL3091" t="str">
            <v/>
          </cell>
          <cell r="AM3091" t="str">
            <v>306005</v>
          </cell>
          <cell r="AN3091" t="str">
            <v/>
          </cell>
          <cell r="AO3091" t="str">
            <v>T3</v>
          </cell>
          <cell r="AP3091" t="str">
            <v>5150</v>
          </cell>
          <cell r="AQ3091" t="str">
            <v>5175</v>
          </cell>
          <cell r="AR3091" t="str">
            <v/>
          </cell>
          <cell r="AS3091" t="str">
            <v/>
          </cell>
          <cell r="AT3091" t="str">
            <v/>
          </cell>
          <cell r="AU3091" t="str">
            <v/>
          </cell>
          <cell r="AV3091" t="str">
            <v/>
          </cell>
          <cell r="AW3091" t="str">
            <v/>
          </cell>
          <cell r="AX3091" t="str">
            <v>GODFREY AYUMBA FORNA</v>
          </cell>
          <cell r="AY3091" t="str">
            <v/>
          </cell>
          <cell r="AZ3091"/>
          <cell r="BA3091"/>
          <cell r="BB3091" t="str">
            <v/>
          </cell>
          <cell r="BC3091"/>
          <cell r="BD3091" t="str">
            <v/>
          </cell>
          <cell r="BE3091" t="str">
            <v/>
          </cell>
          <cell r="BF3091" t="str">
            <v>0</v>
          </cell>
        </row>
        <row r="3092">
          <cell r="A3092">
            <v>10078112</v>
          </cell>
          <cell r="B3092" t="str">
            <v>MASANJA LUHENDE</v>
          </cell>
          <cell r="C3092" t="str">
            <v>NANGİ</v>
          </cell>
          <cell r="D3092" t="str">
            <v>BAYRAKÇI</v>
          </cell>
          <cell r="E3092" t="str">
            <v>FLAGMAN</v>
          </cell>
          <cell r="F3092" t="str">
            <v>50106670</v>
          </cell>
          <cell r="G3092" t="str">
            <v>KITUMBO SECURITY</v>
          </cell>
          <cell r="H3092" t="str">
            <v>50105460</v>
          </cell>
          <cell r="I3092" t="str">
            <v>088K</v>
          </cell>
          <cell r="J3092" t="str">
            <v>İŞ GÜVENLİĞİ</v>
          </cell>
          <cell r="K3092" t="str">
            <v>50114338</v>
          </cell>
          <cell r="L3092" t="str">
            <v>TZ</v>
          </cell>
          <cell r="M3092" t="str">
            <v>Tanzanyalı</v>
          </cell>
          <cell r="N3092" t="str">
            <v>0037</v>
          </cell>
          <cell r="O3092" t="str">
            <v>İTİGİ</v>
          </cell>
          <cell r="P3092" t="str">
            <v>7L</v>
          </cell>
          <cell r="Q3092" t="str">
            <v>KITIMBO SECURITY</v>
          </cell>
          <cell r="R3092">
            <v>45014</v>
          </cell>
          <cell r="S3092">
            <v>45014</v>
          </cell>
          <cell r="T3092"/>
          <cell r="U3092" t="str">
            <v/>
          </cell>
          <cell r="V3092" t="str">
            <v>Mavi Yaka Endirekt</v>
          </cell>
          <cell r="W3092" t="str">
            <v>LOT 3 (MIT)</v>
          </cell>
          <cell r="X3092" t="str">
            <v/>
          </cell>
          <cell r="Y3092" t="str">
            <v/>
          </cell>
          <cell r="Z3092" t="str">
            <v/>
          </cell>
          <cell r="AA3092" t="str">
            <v>0755147783</v>
          </cell>
          <cell r="AB3092" t="str">
            <v>İŞÇİ</v>
          </cell>
          <cell r="AC3092" t="str">
            <v>99</v>
          </cell>
          <cell r="AD3092" t="str">
            <v>LOT 3 (MIT)</v>
          </cell>
          <cell r="AE3092" t="str">
            <v>0113</v>
          </cell>
          <cell r="AF3092" t="str">
            <v/>
          </cell>
          <cell r="AG3092" t="str">
            <v>KM 785+000 - 829+305</v>
          </cell>
          <cell r="AH3092">
            <v>32204</v>
          </cell>
          <cell r="AI3092" t="str">
            <v>Bay</v>
          </cell>
          <cell r="AJ3092" t="str">
            <v>Yerel-Saatlik</v>
          </cell>
          <cell r="AK3092">
            <v>0</v>
          </cell>
          <cell r="AL3092" t="str">
            <v/>
          </cell>
          <cell r="AM3092" t="str">
            <v>306005</v>
          </cell>
          <cell r="AN3092" t="str">
            <v/>
          </cell>
          <cell r="AO3092" t="str">
            <v>T3</v>
          </cell>
          <cell r="AP3092" t="str">
            <v>5150</v>
          </cell>
          <cell r="AQ3092" t="str">
            <v>5175</v>
          </cell>
          <cell r="AR3092" t="str">
            <v/>
          </cell>
          <cell r="AS3092" t="str">
            <v/>
          </cell>
          <cell r="AT3092" t="str">
            <v/>
          </cell>
          <cell r="AU3092" t="str">
            <v/>
          </cell>
          <cell r="AV3092" t="str">
            <v/>
          </cell>
          <cell r="AW3092" t="str">
            <v/>
          </cell>
          <cell r="AX3092" t="str">
            <v>MASANJA LUHENDE NANGİ</v>
          </cell>
          <cell r="AY3092" t="str">
            <v/>
          </cell>
          <cell r="AZ3092"/>
          <cell r="BA3092"/>
          <cell r="BB3092" t="str">
            <v/>
          </cell>
          <cell r="BC3092"/>
          <cell r="BD3092" t="str">
            <v/>
          </cell>
          <cell r="BE3092" t="str">
            <v/>
          </cell>
          <cell r="BF3092" t="str">
            <v>0</v>
          </cell>
        </row>
        <row r="3093">
          <cell r="A3093">
            <v>10078510</v>
          </cell>
          <cell r="B3093" t="str">
            <v>HAMIS OMARI</v>
          </cell>
          <cell r="C3093" t="str">
            <v>KABWE</v>
          </cell>
          <cell r="D3093" t="str">
            <v>GÜVENLİK GÖREVLİSİ</v>
          </cell>
          <cell r="E3093" t="str">
            <v>SECURITY</v>
          </cell>
          <cell r="F3093" t="str">
            <v>50106670</v>
          </cell>
          <cell r="G3093" t="str">
            <v>KITUMBO SECURITY</v>
          </cell>
          <cell r="H3093" t="str">
            <v>50106670</v>
          </cell>
          <cell r="I3093" t="str">
            <v>0EEI</v>
          </cell>
          <cell r="J3093" t="str">
            <v>GÜVENLİK</v>
          </cell>
          <cell r="K3093" t="str">
            <v>50106674</v>
          </cell>
          <cell r="L3093" t="str">
            <v>TZ</v>
          </cell>
          <cell r="M3093" t="str">
            <v>Tanzanyalı</v>
          </cell>
          <cell r="N3093" t="str">
            <v>0037</v>
          </cell>
          <cell r="O3093" t="str">
            <v>İTİGİ</v>
          </cell>
          <cell r="P3093" t="str">
            <v>7L</v>
          </cell>
          <cell r="Q3093" t="str">
            <v>KITIMBO SECURITY</v>
          </cell>
          <cell r="R3093">
            <v>45045</v>
          </cell>
          <cell r="S3093">
            <v>45045</v>
          </cell>
          <cell r="T3093">
            <v>45170</v>
          </cell>
          <cell r="U3093" t="str">
            <v>Bsz.S.İşSz.İşvTrf.Hk.SebepsizF</v>
          </cell>
          <cell r="V3093" t="str">
            <v>Mavi Yaka Endirekt</v>
          </cell>
          <cell r="W3093" t="str">
            <v>LOT 3 (MIT)</v>
          </cell>
          <cell r="X3093" t="str">
            <v/>
          </cell>
          <cell r="Y3093" t="str">
            <v/>
          </cell>
          <cell r="Z3093" t="str">
            <v/>
          </cell>
          <cell r="AA3093" t="str">
            <v>0768071554</v>
          </cell>
          <cell r="AB3093" t="str">
            <v>GÖREVLİ</v>
          </cell>
          <cell r="AC3093" t="str">
            <v>99</v>
          </cell>
          <cell r="AD3093" t="str">
            <v>LOT 3 (MIT)</v>
          </cell>
          <cell r="AE3093" t="str">
            <v>0113</v>
          </cell>
          <cell r="AF3093" t="str">
            <v/>
          </cell>
          <cell r="AG3093" t="str">
            <v>KM 785+000 - 829+305</v>
          </cell>
          <cell r="AH3093">
            <v>23575</v>
          </cell>
          <cell r="AI3093" t="str">
            <v>Bay</v>
          </cell>
          <cell r="AJ3093" t="str">
            <v>Yerel-Saatlik</v>
          </cell>
          <cell r="AK3093">
            <v>0</v>
          </cell>
          <cell r="AL3093" t="str">
            <v/>
          </cell>
          <cell r="AM3093" t="str">
            <v>306002</v>
          </cell>
          <cell r="AN3093" t="str">
            <v/>
          </cell>
          <cell r="AO3093" t="str">
            <v>T3</v>
          </cell>
          <cell r="AP3093" t="str">
            <v>5150</v>
          </cell>
          <cell r="AQ3093" t="str">
            <v>5175</v>
          </cell>
          <cell r="AR3093" t="str">
            <v/>
          </cell>
          <cell r="AS3093" t="str">
            <v/>
          </cell>
          <cell r="AT3093" t="str">
            <v/>
          </cell>
          <cell r="AU3093" t="str">
            <v/>
          </cell>
          <cell r="AV3093" t="str">
            <v/>
          </cell>
          <cell r="AW3093" t="str">
            <v/>
          </cell>
          <cell r="AX3093" t="str">
            <v>HAMIS OMARI KABWE</v>
          </cell>
          <cell r="AY3093" t="str">
            <v/>
          </cell>
          <cell r="AZ3093"/>
          <cell r="BA3093"/>
          <cell r="BB3093" t="str">
            <v/>
          </cell>
          <cell r="BC3093"/>
          <cell r="BD3093" t="str">
            <v/>
          </cell>
          <cell r="BE3093" t="str">
            <v/>
          </cell>
          <cell r="BF3093" t="str">
            <v>0</v>
          </cell>
        </row>
        <row r="3094">
          <cell r="A3094">
            <v>10078511</v>
          </cell>
          <cell r="B3094" t="str">
            <v>KENYATTA M.</v>
          </cell>
          <cell r="C3094" t="str">
            <v>MOLLEL</v>
          </cell>
          <cell r="D3094" t="str">
            <v>GÜVENLİK GÖREVLİSİ</v>
          </cell>
          <cell r="E3094" t="str">
            <v>SECURITY</v>
          </cell>
          <cell r="F3094" t="str">
            <v>50106670</v>
          </cell>
          <cell r="G3094" t="str">
            <v>KITUMBO SECURITY</v>
          </cell>
          <cell r="H3094" t="str">
            <v>50106670</v>
          </cell>
          <cell r="I3094" t="str">
            <v>0EEI</v>
          </cell>
          <cell r="J3094" t="str">
            <v>GÜVENLİK</v>
          </cell>
          <cell r="K3094" t="str">
            <v>50106674</v>
          </cell>
          <cell r="L3094" t="str">
            <v>TZ</v>
          </cell>
          <cell r="M3094" t="str">
            <v>Tanzanyalı</v>
          </cell>
          <cell r="N3094" t="str">
            <v>0037</v>
          </cell>
          <cell r="O3094" t="str">
            <v>İTİGİ</v>
          </cell>
          <cell r="P3094" t="str">
            <v>7L</v>
          </cell>
          <cell r="Q3094" t="str">
            <v>KITIMBO SECURITY</v>
          </cell>
          <cell r="R3094">
            <v>45045</v>
          </cell>
          <cell r="S3094">
            <v>45045</v>
          </cell>
          <cell r="T3094">
            <v>45170</v>
          </cell>
          <cell r="U3094" t="str">
            <v>Bsz.S.İşSz.İşvTrf.Hk.SebepsizF</v>
          </cell>
          <cell r="V3094" t="str">
            <v>Mavi Yaka Endirekt</v>
          </cell>
          <cell r="W3094" t="str">
            <v>LOT 3 (MIT)</v>
          </cell>
          <cell r="X3094" t="str">
            <v/>
          </cell>
          <cell r="Y3094" t="str">
            <v/>
          </cell>
          <cell r="Z3094" t="str">
            <v/>
          </cell>
          <cell r="AA3094" t="str">
            <v>0692490771</v>
          </cell>
          <cell r="AB3094" t="str">
            <v>GÖREVLİ</v>
          </cell>
          <cell r="AC3094" t="str">
            <v>99</v>
          </cell>
          <cell r="AD3094" t="str">
            <v>LOT 3 (MIT)</v>
          </cell>
          <cell r="AE3094" t="str">
            <v>0113</v>
          </cell>
          <cell r="AF3094" t="str">
            <v/>
          </cell>
          <cell r="AG3094" t="str">
            <v>KM 785+000 - 829+305</v>
          </cell>
          <cell r="AH3094">
            <v>25750</v>
          </cell>
          <cell r="AI3094" t="str">
            <v>Bay</v>
          </cell>
          <cell r="AJ3094" t="str">
            <v>Yerel-Saatlik</v>
          </cell>
          <cell r="AK3094">
            <v>0</v>
          </cell>
          <cell r="AL3094" t="str">
            <v/>
          </cell>
          <cell r="AM3094" t="str">
            <v>306002</v>
          </cell>
          <cell r="AN3094" t="str">
            <v/>
          </cell>
          <cell r="AO3094" t="str">
            <v>T3</v>
          </cell>
          <cell r="AP3094" t="str">
            <v>5150</v>
          </cell>
          <cell r="AQ3094" t="str">
            <v>5175</v>
          </cell>
          <cell r="AR3094" t="str">
            <v/>
          </cell>
          <cell r="AS3094" t="str">
            <v/>
          </cell>
          <cell r="AT3094" t="str">
            <v/>
          </cell>
          <cell r="AU3094" t="str">
            <v/>
          </cell>
          <cell r="AV3094" t="str">
            <v/>
          </cell>
          <cell r="AW3094" t="str">
            <v/>
          </cell>
          <cell r="AX3094" t="str">
            <v>KENYATTA M. MOLLEL</v>
          </cell>
          <cell r="AY3094" t="str">
            <v/>
          </cell>
          <cell r="AZ3094"/>
          <cell r="BA3094"/>
          <cell r="BB3094" t="str">
            <v/>
          </cell>
          <cell r="BC3094"/>
          <cell r="BD3094" t="str">
            <v/>
          </cell>
          <cell r="BE3094" t="str">
            <v/>
          </cell>
          <cell r="BF3094" t="str">
            <v>0</v>
          </cell>
        </row>
        <row r="3095">
          <cell r="A3095">
            <v>10078113</v>
          </cell>
          <cell r="B3095" t="str">
            <v>DAUDİ RASHİDİ</v>
          </cell>
          <cell r="C3095" t="str">
            <v>JUMA</v>
          </cell>
          <cell r="D3095" t="str">
            <v>BAYRAKÇI</v>
          </cell>
          <cell r="E3095" t="str">
            <v>FLAGMAN</v>
          </cell>
          <cell r="F3095" t="str">
            <v>50106670</v>
          </cell>
          <cell r="G3095" t="str">
            <v>KITUMBO SECURITY</v>
          </cell>
          <cell r="H3095" t="str">
            <v>50105460</v>
          </cell>
          <cell r="I3095" t="str">
            <v>088K</v>
          </cell>
          <cell r="J3095" t="str">
            <v>İŞ GÜVENLİĞİ</v>
          </cell>
          <cell r="K3095" t="str">
            <v>50114338</v>
          </cell>
          <cell r="L3095" t="str">
            <v>TZ</v>
          </cell>
          <cell r="M3095" t="str">
            <v>Tanzanyalı</v>
          </cell>
          <cell r="N3095" t="str">
            <v>0037</v>
          </cell>
          <cell r="O3095" t="str">
            <v>İTİGİ</v>
          </cell>
          <cell r="P3095" t="str">
            <v>7L</v>
          </cell>
          <cell r="Q3095" t="str">
            <v>KITIMBO SECURITY</v>
          </cell>
          <cell r="R3095">
            <v>45014</v>
          </cell>
          <cell r="S3095">
            <v>45014</v>
          </cell>
          <cell r="T3095"/>
          <cell r="U3095" t="str">
            <v/>
          </cell>
          <cell r="V3095" t="str">
            <v>Mavi Yaka Endirekt</v>
          </cell>
          <cell r="W3095" t="str">
            <v>LOT 3 (MIT)</v>
          </cell>
          <cell r="X3095" t="str">
            <v/>
          </cell>
          <cell r="Y3095" t="str">
            <v/>
          </cell>
          <cell r="Z3095" t="str">
            <v/>
          </cell>
          <cell r="AA3095" t="str">
            <v>0718517229</v>
          </cell>
          <cell r="AB3095" t="str">
            <v>İŞÇİ</v>
          </cell>
          <cell r="AC3095" t="str">
            <v>99</v>
          </cell>
          <cell r="AD3095" t="str">
            <v>LOT 3 (MIT)</v>
          </cell>
          <cell r="AE3095" t="str">
            <v>0113</v>
          </cell>
          <cell r="AF3095" t="str">
            <v/>
          </cell>
          <cell r="AG3095" t="str">
            <v>KM 785+000 - 829+305</v>
          </cell>
          <cell r="AH3095">
            <v>30912</v>
          </cell>
          <cell r="AI3095" t="str">
            <v>Bay</v>
          </cell>
          <cell r="AJ3095" t="str">
            <v>Yerel-Saatlik</v>
          </cell>
          <cell r="AK3095">
            <v>0</v>
          </cell>
          <cell r="AL3095" t="str">
            <v/>
          </cell>
          <cell r="AM3095" t="str">
            <v>306005</v>
          </cell>
          <cell r="AN3095" t="str">
            <v/>
          </cell>
          <cell r="AO3095" t="str">
            <v>T3</v>
          </cell>
          <cell r="AP3095" t="str">
            <v>5150</v>
          </cell>
          <cell r="AQ3095" t="str">
            <v>5175</v>
          </cell>
          <cell r="AR3095" t="str">
            <v/>
          </cell>
          <cell r="AS3095" t="str">
            <v/>
          </cell>
          <cell r="AT3095" t="str">
            <v/>
          </cell>
          <cell r="AU3095" t="str">
            <v/>
          </cell>
          <cell r="AV3095" t="str">
            <v/>
          </cell>
          <cell r="AW3095" t="str">
            <v/>
          </cell>
          <cell r="AX3095" t="str">
            <v>DAUDİ RASHİDİ JUMA</v>
          </cell>
          <cell r="AY3095" t="str">
            <v/>
          </cell>
          <cell r="AZ3095"/>
          <cell r="BA3095"/>
          <cell r="BB3095" t="str">
            <v/>
          </cell>
          <cell r="BC3095"/>
          <cell r="BD3095" t="str">
            <v/>
          </cell>
          <cell r="BE3095" t="str">
            <v/>
          </cell>
          <cell r="BF3095" t="str">
            <v>0</v>
          </cell>
        </row>
        <row r="3096">
          <cell r="A3096">
            <v>10078114</v>
          </cell>
          <cell r="B3096" t="str">
            <v>ZUBERİ ABDALA</v>
          </cell>
          <cell r="C3096" t="str">
            <v>KAOMBWE</v>
          </cell>
          <cell r="D3096" t="str">
            <v>BAYRAKÇI</v>
          </cell>
          <cell r="E3096" t="str">
            <v>FLAGMAN</v>
          </cell>
          <cell r="F3096" t="str">
            <v>50106670</v>
          </cell>
          <cell r="G3096" t="str">
            <v>KITUMBO SECURITY</v>
          </cell>
          <cell r="H3096" t="str">
            <v>50106670</v>
          </cell>
          <cell r="I3096" t="str">
            <v>0FFP</v>
          </cell>
          <cell r="J3096" t="str">
            <v>İŞ GÜVENLİĞİ</v>
          </cell>
          <cell r="K3096" t="str">
            <v>50114338</v>
          </cell>
          <cell r="L3096" t="str">
            <v>TZ</v>
          </cell>
          <cell r="M3096" t="str">
            <v>Tanzanyalı</v>
          </cell>
          <cell r="N3096" t="str">
            <v>0037</v>
          </cell>
          <cell r="O3096" t="str">
            <v>İTİGİ</v>
          </cell>
          <cell r="P3096" t="str">
            <v>7L</v>
          </cell>
          <cell r="Q3096" t="str">
            <v>KITIMBO SECURITY</v>
          </cell>
          <cell r="R3096">
            <v>45014</v>
          </cell>
          <cell r="S3096">
            <v>45014</v>
          </cell>
          <cell r="T3096">
            <v>45260</v>
          </cell>
          <cell r="U3096" t="str">
            <v>Belirli S. İş Sözl. sona erm.</v>
          </cell>
          <cell r="V3096" t="str">
            <v>Mavi Yaka Endirekt</v>
          </cell>
          <cell r="W3096" t="str">
            <v>LOT 3 (MIT)</v>
          </cell>
          <cell r="X3096" t="str">
            <v/>
          </cell>
          <cell r="Y3096" t="str">
            <v/>
          </cell>
          <cell r="Z3096" t="str">
            <v/>
          </cell>
          <cell r="AA3096" t="str">
            <v>0627200039</v>
          </cell>
          <cell r="AB3096" t="str">
            <v>İŞÇİ</v>
          </cell>
          <cell r="AC3096" t="str">
            <v>99</v>
          </cell>
          <cell r="AD3096" t="str">
            <v>LOT 3 (MIT)</v>
          </cell>
          <cell r="AE3096" t="str">
            <v>0113</v>
          </cell>
          <cell r="AF3096" t="str">
            <v/>
          </cell>
          <cell r="AG3096" t="str">
            <v>KM 785+000 - 829+305</v>
          </cell>
          <cell r="AH3096">
            <v>34001</v>
          </cell>
          <cell r="AI3096" t="str">
            <v>Bay</v>
          </cell>
          <cell r="AJ3096" t="str">
            <v>Yerel-Saatlik</v>
          </cell>
          <cell r="AK3096">
            <v>0</v>
          </cell>
          <cell r="AL3096" t="str">
            <v/>
          </cell>
          <cell r="AM3096" t="str">
            <v>306005</v>
          </cell>
          <cell r="AN3096" t="str">
            <v/>
          </cell>
          <cell r="AO3096" t="str">
            <v>T3</v>
          </cell>
          <cell r="AP3096" t="str">
            <v>5150</v>
          </cell>
          <cell r="AQ3096" t="str">
            <v>5175</v>
          </cell>
          <cell r="AR3096" t="str">
            <v/>
          </cell>
          <cell r="AS3096" t="str">
            <v/>
          </cell>
          <cell r="AT3096" t="str">
            <v/>
          </cell>
          <cell r="AU3096" t="str">
            <v/>
          </cell>
          <cell r="AV3096" t="str">
            <v/>
          </cell>
          <cell r="AW3096" t="str">
            <v/>
          </cell>
          <cell r="AX3096" t="str">
            <v>ZUBERİ ABDALA KAOMBWE</v>
          </cell>
          <cell r="AY3096" t="str">
            <v/>
          </cell>
          <cell r="AZ3096"/>
          <cell r="BA3096"/>
          <cell r="BB3096" t="str">
            <v/>
          </cell>
          <cell r="BC3096"/>
          <cell r="BD3096" t="str">
            <v/>
          </cell>
          <cell r="BE3096" t="str">
            <v/>
          </cell>
          <cell r="BF3096" t="str">
            <v>0</v>
          </cell>
        </row>
        <row r="3097">
          <cell r="A3097">
            <v>10078115</v>
          </cell>
          <cell r="B3097" t="str">
            <v>MWAJUMA MUSSA</v>
          </cell>
          <cell r="C3097" t="str">
            <v>BAKARİ</v>
          </cell>
          <cell r="D3097" t="str">
            <v>BAYRAKÇI</v>
          </cell>
          <cell r="E3097" t="str">
            <v>FLAGMAN</v>
          </cell>
          <cell r="F3097" t="str">
            <v>50106670</v>
          </cell>
          <cell r="G3097" t="str">
            <v>KITUMBO SECURITY</v>
          </cell>
          <cell r="H3097" t="str">
            <v>50105460</v>
          </cell>
          <cell r="I3097" t="str">
            <v>088K</v>
          </cell>
          <cell r="J3097" t="str">
            <v>İŞ GÜVENLİĞİ</v>
          </cell>
          <cell r="K3097" t="str">
            <v>50114338</v>
          </cell>
          <cell r="L3097" t="str">
            <v>TZ</v>
          </cell>
          <cell r="M3097" t="str">
            <v>Tanzanyalı</v>
          </cell>
          <cell r="N3097" t="str">
            <v>0037</v>
          </cell>
          <cell r="O3097" t="str">
            <v>İTİGİ</v>
          </cell>
          <cell r="P3097" t="str">
            <v>7L</v>
          </cell>
          <cell r="Q3097" t="str">
            <v>KITIMBO SECURITY</v>
          </cell>
          <cell r="R3097">
            <v>45014</v>
          </cell>
          <cell r="S3097">
            <v>45014</v>
          </cell>
          <cell r="T3097">
            <v>45232</v>
          </cell>
          <cell r="U3097" t="str">
            <v>Belirli S. İş Sözl. sona erm.</v>
          </cell>
          <cell r="V3097" t="str">
            <v>Mavi Yaka Endirekt</v>
          </cell>
          <cell r="W3097" t="str">
            <v>LOT 3 (MIT)</v>
          </cell>
          <cell r="X3097" t="str">
            <v/>
          </cell>
          <cell r="Y3097" t="str">
            <v/>
          </cell>
          <cell r="Z3097" t="str">
            <v/>
          </cell>
          <cell r="AA3097" t="str">
            <v>0626601184</v>
          </cell>
          <cell r="AB3097" t="str">
            <v>İŞÇİ</v>
          </cell>
          <cell r="AC3097" t="str">
            <v>99</v>
          </cell>
          <cell r="AD3097" t="str">
            <v>LOT 3 (MIT)</v>
          </cell>
          <cell r="AE3097" t="str">
            <v>0113</v>
          </cell>
          <cell r="AF3097" t="str">
            <v/>
          </cell>
          <cell r="AG3097" t="str">
            <v>KM 785+000 - 829+305</v>
          </cell>
          <cell r="AH3097">
            <v>33786</v>
          </cell>
          <cell r="AI3097" t="str">
            <v>Bayan</v>
          </cell>
          <cell r="AJ3097" t="str">
            <v>Yerel-Saatlik</v>
          </cell>
          <cell r="AK3097">
            <v>0</v>
          </cell>
          <cell r="AL3097" t="str">
            <v/>
          </cell>
          <cell r="AM3097" t="str">
            <v>306005</v>
          </cell>
          <cell r="AN3097" t="str">
            <v/>
          </cell>
          <cell r="AO3097" t="str">
            <v>T3</v>
          </cell>
          <cell r="AP3097" t="str">
            <v>5150</v>
          </cell>
          <cell r="AQ3097" t="str">
            <v>5175</v>
          </cell>
          <cell r="AR3097" t="str">
            <v/>
          </cell>
          <cell r="AS3097" t="str">
            <v/>
          </cell>
          <cell r="AT3097" t="str">
            <v/>
          </cell>
          <cell r="AU3097" t="str">
            <v/>
          </cell>
          <cell r="AV3097" t="str">
            <v/>
          </cell>
          <cell r="AW3097" t="str">
            <v/>
          </cell>
          <cell r="AX3097" t="str">
            <v>MWAJUMA MUSSA BAKARİ</v>
          </cell>
          <cell r="AY3097" t="str">
            <v/>
          </cell>
          <cell r="AZ3097"/>
          <cell r="BA3097"/>
          <cell r="BB3097" t="str">
            <v/>
          </cell>
          <cell r="BC3097"/>
          <cell r="BD3097" t="str">
            <v/>
          </cell>
          <cell r="BE3097" t="str">
            <v/>
          </cell>
          <cell r="BF3097" t="str">
            <v>0</v>
          </cell>
        </row>
        <row r="3098">
          <cell r="A3098">
            <v>10078116</v>
          </cell>
          <cell r="B3098" t="str">
            <v>ABDALLAH SAİD</v>
          </cell>
          <cell r="C3098" t="str">
            <v>KOMBO</v>
          </cell>
          <cell r="D3098" t="str">
            <v>BAYRAKÇI</v>
          </cell>
          <cell r="E3098" t="str">
            <v>FLAGMAN</v>
          </cell>
          <cell r="F3098" t="str">
            <v>50106670</v>
          </cell>
          <cell r="G3098" t="str">
            <v>KITUMBO SECURITY</v>
          </cell>
          <cell r="H3098" t="str">
            <v>50105460</v>
          </cell>
          <cell r="I3098" t="str">
            <v>088K</v>
          </cell>
          <cell r="J3098" t="str">
            <v>İŞ GÜVENLİĞİ</v>
          </cell>
          <cell r="K3098" t="str">
            <v>50114338</v>
          </cell>
          <cell r="L3098" t="str">
            <v>TZ</v>
          </cell>
          <cell r="M3098" t="str">
            <v>Tanzanyalı</v>
          </cell>
          <cell r="N3098" t="str">
            <v>0037</v>
          </cell>
          <cell r="O3098" t="str">
            <v>İTİGİ</v>
          </cell>
          <cell r="P3098" t="str">
            <v>7L</v>
          </cell>
          <cell r="Q3098" t="str">
            <v>KITIMBO SECURITY</v>
          </cell>
          <cell r="R3098">
            <v>45014</v>
          </cell>
          <cell r="S3098">
            <v>45014</v>
          </cell>
          <cell r="T3098">
            <v>45260</v>
          </cell>
          <cell r="U3098" t="str">
            <v>Belirli S. İş Sözl. sona erm.</v>
          </cell>
          <cell r="V3098" t="str">
            <v>Mavi Yaka Endirekt</v>
          </cell>
          <cell r="W3098" t="str">
            <v>LOT 3 (MIT)</v>
          </cell>
          <cell r="X3098" t="str">
            <v/>
          </cell>
          <cell r="Y3098" t="str">
            <v/>
          </cell>
          <cell r="Z3098" t="str">
            <v/>
          </cell>
          <cell r="AA3098" t="str">
            <v>0716241314</v>
          </cell>
          <cell r="AB3098" t="str">
            <v>İŞÇİ</v>
          </cell>
          <cell r="AC3098" t="str">
            <v>99</v>
          </cell>
          <cell r="AD3098" t="str">
            <v>LOT 3 (MIT)</v>
          </cell>
          <cell r="AE3098" t="str">
            <v>0113</v>
          </cell>
          <cell r="AF3098" t="str">
            <v/>
          </cell>
          <cell r="AG3098" t="str">
            <v>KM 785+000 - 829+305</v>
          </cell>
          <cell r="AH3098">
            <v>32305</v>
          </cell>
          <cell r="AI3098" t="str">
            <v>Bay</v>
          </cell>
          <cell r="AJ3098" t="str">
            <v>Yerel-Saatlik</v>
          </cell>
          <cell r="AK3098">
            <v>0</v>
          </cell>
          <cell r="AL3098" t="str">
            <v/>
          </cell>
          <cell r="AM3098" t="str">
            <v>306005</v>
          </cell>
          <cell r="AN3098" t="str">
            <v/>
          </cell>
          <cell r="AO3098" t="str">
            <v>T3</v>
          </cell>
          <cell r="AP3098" t="str">
            <v>5150</v>
          </cell>
          <cell r="AQ3098" t="str">
            <v>5175</v>
          </cell>
          <cell r="AR3098" t="str">
            <v/>
          </cell>
          <cell r="AS3098" t="str">
            <v/>
          </cell>
          <cell r="AT3098" t="str">
            <v/>
          </cell>
          <cell r="AU3098" t="str">
            <v/>
          </cell>
          <cell r="AV3098" t="str">
            <v/>
          </cell>
          <cell r="AW3098" t="str">
            <v/>
          </cell>
          <cell r="AX3098" t="str">
            <v>ABDALLAH SAİD KOMBO</v>
          </cell>
          <cell r="AY3098" t="str">
            <v/>
          </cell>
          <cell r="AZ3098"/>
          <cell r="BA3098"/>
          <cell r="BB3098" t="str">
            <v/>
          </cell>
          <cell r="BC3098"/>
          <cell r="BD3098" t="str">
            <v/>
          </cell>
          <cell r="BE3098" t="str">
            <v/>
          </cell>
          <cell r="BF3098" t="str">
            <v>0</v>
          </cell>
        </row>
        <row r="3099">
          <cell r="A3099">
            <v>10077220</v>
          </cell>
          <cell r="B3099" t="str">
            <v>JUMA ANDREA</v>
          </cell>
          <cell r="C3099" t="str">
            <v>KASANDIKO</v>
          </cell>
          <cell r="D3099" t="str">
            <v>DUVARCI YARDIMCISI</v>
          </cell>
          <cell r="E3099" t="str">
            <v>MASON</v>
          </cell>
          <cell r="F3099" t="str">
            <v>50107642</v>
          </cell>
          <cell r="G3099" t="str">
            <v>PETRA PROTEK</v>
          </cell>
          <cell r="H3099" t="str">
            <v>50107642</v>
          </cell>
          <cell r="I3099" t="str">
            <v>0BBQ</v>
          </cell>
          <cell r="J3099" t="str">
            <v>İNŞAAT GRUBU</v>
          </cell>
          <cell r="K3099" t="str">
            <v>50109433</v>
          </cell>
          <cell r="L3099" t="str">
            <v>TZ</v>
          </cell>
          <cell r="M3099" t="str">
            <v>Tanzanyalı</v>
          </cell>
          <cell r="N3099" t="str">
            <v>0037</v>
          </cell>
          <cell r="O3099" t="str">
            <v>İTİGİ</v>
          </cell>
          <cell r="P3099" t="str">
            <v>7B</v>
          </cell>
          <cell r="Q3099" t="str">
            <v>PETRA PROTEK</v>
          </cell>
          <cell r="R3099">
            <v>44957</v>
          </cell>
          <cell r="S3099">
            <v>44957</v>
          </cell>
          <cell r="T3099">
            <v>45101</v>
          </cell>
          <cell r="U3099" t="str">
            <v>Bsz.S.İşSz.İşçiTrf.fsh(istifa)</v>
          </cell>
          <cell r="V3099" t="str">
            <v>Mavi Yaka Direkt</v>
          </cell>
          <cell r="W3099" t="str">
            <v>LOT 3 (MIT)</v>
          </cell>
          <cell r="X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>USTA</v>
          </cell>
          <cell r="AC3099" t="str">
            <v>99</v>
          </cell>
          <cell r="AD3099" t="str">
            <v>LOT 3 (MIT)</v>
          </cell>
          <cell r="AE3099" t="str">
            <v>0113</v>
          </cell>
          <cell r="AF3099" t="str">
            <v/>
          </cell>
          <cell r="AG3099" t="str">
            <v>KM 785+000 - 829+305</v>
          </cell>
          <cell r="AH3099">
            <v>36438</v>
          </cell>
          <cell r="AI3099" t="str">
            <v>Bay</v>
          </cell>
          <cell r="AJ3099" t="str">
            <v>Yerel-Saatlik</v>
          </cell>
          <cell r="AK3099">
            <v>0</v>
          </cell>
          <cell r="AL3099" t="str">
            <v/>
          </cell>
          <cell r="AM3099" t="str">
            <v>201002</v>
          </cell>
          <cell r="AN3099" t="str">
            <v>S</v>
          </cell>
          <cell r="AO3099" t="str">
            <v>T3</v>
          </cell>
          <cell r="AP3099" t="str">
            <v>5150</v>
          </cell>
          <cell r="AQ3099" t="str">
            <v>5175</v>
          </cell>
          <cell r="AR3099" t="str">
            <v/>
          </cell>
          <cell r="AS3099" t="str">
            <v/>
          </cell>
          <cell r="AT3099" t="str">
            <v/>
          </cell>
          <cell r="AU3099" t="str">
            <v/>
          </cell>
          <cell r="AV3099" t="str">
            <v/>
          </cell>
          <cell r="AW3099" t="str">
            <v/>
          </cell>
          <cell r="AX3099" t="str">
            <v>JUMA ANDREA KASANDIKO</v>
          </cell>
          <cell r="AY3099" t="str">
            <v/>
          </cell>
          <cell r="AZ3099"/>
          <cell r="BA3099"/>
          <cell r="BB3099" t="str">
            <v/>
          </cell>
          <cell r="BC3099"/>
          <cell r="BD3099" t="str">
            <v/>
          </cell>
          <cell r="BE3099" t="str">
            <v/>
          </cell>
          <cell r="BF3099" t="str">
            <v>0</v>
          </cell>
        </row>
        <row r="3100">
          <cell r="A3100">
            <v>10078547</v>
          </cell>
          <cell r="B3100" t="str">
            <v>LAMECK GOYELE</v>
          </cell>
          <cell r="C3100" t="str">
            <v>BUJINGWA</v>
          </cell>
          <cell r="D3100" t="str">
            <v>BAYRAKÇI</v>
          </cell>
          <cell r="E3100" t="str">
            <v>FLAGMAN</v>
          </cell>
          <cell r="F3100" t="str">
            <v>50106670</v>
          </cell>
          <cell r="G3100" t="str">
            <v>KITUMBO SECURITY</v>
          </cell>
          <cell r="H3100" t="str">
            <v>50106670</v>
          </cell>
          <cell r="I3100" t="str">
            <v>0FFP</v>
          </cell>
          <cell r="J3100" t="str">
            <v>İŞ GÜVENLİĞİ</v>
          </cell>
          <cell r="K3100" t="str">
            <v>50114338</v>
          </cell>
          <cell r="L3100" t="str">
            <v>TZ</v>
          </cell>
          <cell r="M3100" t="str">
            <v>Tanzanyalı</v>
          </cell>
          <cell r="N3100" t="str">
            <v>0037</v>
          </cell>
          <cell r="O3100" t="str">
            <v>İTİGİ</v>
          </cell>
          <cell r="P3100" t="str">
            <v>7L</v>
          </cell>
          <cell r="Q3100" t="str">
            <v>KITIMBO SECURITY</v>
          </cell>
          <cell r="R3100">
            <v>45050</v>
          </cell>
          <cell r="S3100">
            <v>45050</v>
          </cell>
          <cell r="T3100">
            <v>45264</v>
          </cell>
          <cell r="U3100" t="str">
            <v>Belirli S. İş Sözl. sona erm.</v>
          </cell>
          <cell r="V3100" t="str">
            <v>Mavi Yaka Endirekt</v>
          </cell>
          <cell r="W3100" t="str">
            <v>LOT 3 (MIT)</v>
          </cell>
          <cell r="X3100" t="str">
            <v/>
          </cell>
          <cell r="Y3100" t="str">
            <v/>
          </cell>
          <cell r="Z3100" t="str">
            <v/>
          </cell>
          <cell r="AA3100" t="str">
            <v>0768058757</v>
          </cell>
          <cell r="AB3100" t="str">
            <v>İŞÇİ</v>
          </cell>
          <cell r="AC3100" t="str">
            <v>99</v>
          </cell>
          <cell r="AD3100" t="str">
            <v>LOT 3 (MIT)</v>
          </cell>
          <cell r="AE3100" t="str">
            <v>0113</v>
          </cell>
          <cell r="AF3100" t="str">
            <v/>
          </cell>
          <cell r="AG3100" t="str">
            <v>KM 785+000 - 829+305</v>
          </cell>
          <cell r="AH3100">
            <v>33762</v>
          </cell>
          <cell r="AI3100" t="str">
            <v>Bay</v>
          </cell>
          <cell r="AJ3100" t="str">
            <v>Yerel-Saatlik</v>
          </cell>
          <cell r="AK3100">
            <v>0</v>
          </cell>
          <cell r="AL3100" t="str">
            <v/>
          </cell>
          <cell r="AM3100" t="str">
            <v>306005</v>
          </cell>
          <cell r="AN3100" t="str">
            <v/>
          </cell>
          <cell r="AO3100" t="str">
            <v>T3</v>
          </cell>
          <cell r="AP3100" t="str">
            <v>5150</v>
          </cell>
          <cell r="AQ3100" t="str">
            <v>5175</v>
          </cell>
          <cell r="AR3100" t="str">
            <v/>
          </cell>
          <cell r="AS3100" t="str">
            <v/>
          </cell>
          <cell r="AT3100" t="str">
            <v/>
          </cell>
          <cell r="AU3100" t="str">
            <v/>
          </cell>
          <cell r="AV3100" t="str">
            <v/>
          </cell>
          <cell r="AW3100" t="str">
            <v/>
          </cell>
          <cell r="AX3100" t="str">
            <v>LAMECK GOYELE BUJINGWA</v>
          </cell>
          <cell r="AY3100" t="str">
            <v/>
          </cell>
          <cell r="AZ3100"/>
          <cell r="BA3100"/>
          <cell r="BB3100" t="str">
            <v/>
          </cell>
          <cell r="BC3100"/>
          <cell r="BD3100" t="str">
            <v/>
          </cell>
          <cell r="BE3100" t="str">
            <v/>
          </cell>
          <cell r="BF3100" t="str">
            <v>0</v>
          </cell>
        </row>
        <row r="3101">
          <cell r="A3101">
            <v>10078117</v>
          </cell>
          <cell r="B3101" t="str">
            <v>SHABANİ ISSA</v>
          </cell>
          <cell r="C3101" t="str">
            <v>NGOMBE</v>
          </cell>
          <cell r="D3101" t="str">
            <v>BAYRAKÇI</v>
          </cell>
          <cell r="E3101" t="str">
            <v>FLAGMAN</v>
          </cell>
          <cell r="F3101" t="str">
            <v>50106670</v>
          </cell>
          <cell r="G3101" t="str">
            <v>KITUMBO SECURITY</v>
          </cell>
          <cell r="H3101" t="str">
            <v>50105460</v>
          </cell>
          <cell r="I3101" t="str">
            <v>088K</v>
          </cell>
          <cell r="J3101" t="str">
            <v>İŞ GÜVENLİĞİ</v>
          </cell>
          <cell r="K3101" t="str">
            <v>50114338</v>
          </cell>
          <cell r="L3101" t="str">
            <v>TZ</v>
          </cell>
          <cell r="M3101" t="str">
            <v>Tanzanyalı</v>
          </cell>
          <cell r="N3101" t="str">
            <v>0037</v>
          </cell>
          <cell r="O3101" t="str">
            <v>İTİGİ</v>
          </cell>
          <cell r="P3101" t="str">
            <v>7L</v>
          </cell>
          <cell r="Q3101" t="str">
            <v>KITIMBO SECURITY</v>
          </cell>
          <cell r="R3101">
            <v>45015</v>
          </cell>
          <cell r="S3101">
            <v>45015</v>
          </cell>
          <cell r="T3101">
            <v>45260</v>
          </cell>
          <cell r="U3101" t="str">
            <v>Belirli S. İş Sözl. sona erm.</v>
          </cell>
          <cell r="V3101" t="str">
            <v>Mavi Yaka Endirekt</v>
          </cell>
          <cell r="W3101" t="str">
            <v>LOT 3 (MIT)</v>
          </cell>
          <cell r="X3101" t="str">
            <v/>
          </cell>
          <cell r="Y3101" t="str">
            <v/>
          </cell>
          <cell r="Z3101" t="str">
            <v/>
          </cell>
          <cell r="AA3101" t="str">
            <v>0672741519</v>
          </cell>
          <cell r="AB3101" t="str">
            <v>İŞÇİ</v>
          </cell>
          <cell r="AC3101" t="str">
            <v>99</v>
          </cell>
          <cell r="AD3101" t="str">
            <v>LOT 3 (MIT)</v>
          </cell>
          <cell r="AE3101" t="str">
            <v>0113</v>
          </cell>
          <cell r="AF3101" t="str">
            <v/>
          </cell>
          <cell r="AG3101" t="str">
            <v>KM 785+000 - 829+305</v>
          </cell>
          <cell r="AH3101">
            <v>34477</v>
          </cell>
          <cell r="AI3101" t="str">
            <v>Bay</v>
          </cell>
          <cell r="AJ3101" t="str">
            <v>Yerel-Saatlik</v>
          </cell>
          <cell r="AK3101">
            <v>0</v>
          </cell>
          <cell r="AL3101" t="str">
            <v/>
          </cell>
          <cell r="AM3101" t="str">
            <v>306005</v>
          </cell>
          <cell r="AN3101" t="str">
            <v/>
          </cell>
          <cell r="AO3101" t="str">
            <v>T3</v>
          </cell>
          <cell r="AP3101" t="str">
            <v>5150</v>
          </cell>
          <cell r="AQ3101" t="str">
            <v>5175</v>
          </cell>
          <cell r="AR3101" t="str">
            <v/>
          </cell>
          <cell r="AS3101" t="str">
            <v/>
          </cell>
          <cell r="AT3101" t="str">
            <v/>
          </cell>
          <cell r="AU3101" t="str">
            <v/>
          </cell>
          <cell r="AV3101" t="str">
            <v/>
          </cell>
          <cell r="AW3101" t="str">
            <v/>
          </cell>
          <cell r="AX3101" t="str">
            <v>SHABANİ ISSA NGOMBE</v>
          </cell>
          <cell r="AY3101" t="str">
            <v/>
          </cell>
          <cell r="AZ3101"/>
          <cell r="BA3101"/>
          <cell r="BB3101" t="str">
            <v/>
          </cell>
          <cell r="BC3101"/>
          <cell r="BD3101" t="str">
            <v/>
          </cell>
          <cell r="BE3101" t="str">
            <v/>
          </cell>
          <cell r="BF3101" t="str">
            <v>0</v>
          </cell>
        </row>
        <row r="3102">
          <cell r="A3102">
            <v>10078546</v>
          </cell>
          <cell r="B3102" t="str">
            <v>MAULID SALUM</v>
          </cell>
          <cell r="C3102" t="str">
            <v>MAULID</v>
          </cell>
          <cell r="D3102" t="str">
            <v>BAYRAKÇI</v>
          </cell>
          <cell r="E3102" t="str">
            <v>FLAGMAN</v>
          </cell>
          <cell r="F3102" t="str">
            <v>50106670</v>
          </cell>
          <cell r="G3102" t="str">
            <v>KITUMBO SECURITY</v>
          </cell>
          <cell r="H3102" t="str">
            <v>50106670</v>
          </cell>
          <cell r="I3102" t="str">
            <v>0FFP</v>
          </cell>
          <cell r="J3102" t="str">
            <v>İŞ GÜVENLİĞİ</v>
          </cell>
          <cell r="K3102" t="str">
            <v>50114338</v>
          </cell>
          <cell r="L3102" t="str">
            <v>TZ</v>
          </cell>
          <cell r="M3102" t="str">
            <v>Tanzanyalı</v>
          </cell>
          <cell r="N3102" t="str">
            <v>0037</v>
          </cell>
          <cell r="O3102" t="str">
            <v>İTİGİ</v>
          </cell>
          <cell r="P3102" t="str">
            <v>7L</v>
          </cell>
          <cell r="Q3102" t="str">
            <v>KITIMBO SECURITY</v>
          </cell>
          <cell r="R3102">
            <v>45049</v>
          </cell>
          <cell r="S3102">
            <v>45049</v>
          </cell>
          <cell r="T3102">
            <v>45260</v>
          </cell>
          <cell r="U3102" t="str">
            <v>Belirli S. İş Sözl. sona erm.</v>
          </cell>
          <cell r="V3102" t="str">
            <v>Mavi Yaka Endirekt</v>
          </cell>
          <cell r="W3102" t="str">
            <v>LOT 3 (MIT)</v>
          </cell>
          <cell r="X3102" t="str">
            <v/>
          </cell>
          <cell r="Y3102" t="str">
            <v/>
          </cell>
          <cell r="Z3102" t="str">
            <v/>
          </cell>
          <cell r="AA3102" t="str">
            <v>789275952</v>
          </cell>
          <cell r="AB3102" t="str">
            <v>İŞÇİ</v>
          </cell>
          <cell r="AC3102" t="str">
            <v>99</v>
          </cell>
          <cell r="AD3102" t="str">
            <v>LOT 3 (MIT)</v>
          </cell>
          <cell r="AE3102" t="str">
            <v>0113</v>
          </cell>
          <cell r="AF3102" t="str">
            <v/>
          </cell>
          <cell r="AG3102" t="str">
            <v>KM 785+000 - 829+305</v>
          </cell>
          <cell r="AH3102">
            <v>35191</v>
          </cell>
          <cell r="AI3102" t="str">
            <v>Bay</v>
          </cell>
          <cell r="AJ3102" t="str">
            <v>Yerel-Saatlik</v>
          </cell>
          <cell r="AK3102">
            <v>0</v>
          </cell>
          <cell r="AL3102" t="str">
            <v/>
          </cell>
          <cell r="AM3102" t="str">
            <v>306005</v>
          </cell>
          <cell r="AN3102" t="str">
            <v/>
          </cell>
          <cell r="AO3102" t="str">
            <v>T3</v>
          </cell>
          <cell r="AP3102" t="str">
            <v>5150</v>
          </cell>
          <cell r="AQ3102" t="str">
            <v>5175</v>
          </cell>
          <cell r="AR3102" t="str">
            <v/>
          </cell>
          <cell r="AS3102" t="str">
            <v/>
          </cell>
          <cell r="AT3102" t="str">
            <v/>
          </cell>
          <cell r="AU3102" t="str">
            <v/>
          </cell>
          <cell r="AV3102" t="str">
            <v/>
          </cell>
          <cell r="AW3102" t="str">
            <v/>
          </cell>
          <cell r="AX3102" t="str">
            <v>MAULID SALUM MAULID</v>
          </cell>
          <cell r="AY3102" t="str">
            <v/>
          </cell>
          <cell r="AZ3102"/>
          <cell r="BA3102"/>
          <cell r="BB3102" t="str">
            <v/>
          </cell>
          <cell r="BC3102"/>
          <cell r="BD3102" t="str">
            <v/>
          </cell>
          <cell r="BE3102" t="str">
            <v/>
          </cell>
          <cell r="BF3102" t="str">
            <v>0</v>
          </cell>
        </row>
        <row r="3103">
          <cell r="A3103">
            <v>10077221</v>
          </cell>
          <cell r="B3103" t="str">
            <v>KUNAMBI PELE</v>
          </cell>
          <cell r="C3103" t="str">
            <v>STEPHANO</v>
          </cell>
          <cell r="D3103" t="str">
            <v>SIVACI</v>
          </cell>
          <cell r="E3103" t="str">
            <v>PLASTERER</v>
          </cell>
          <cell r="F3103" t="str">
            <v>50107642</v>
          </cell>
          <cell r="G3103" t="str">
            <v>PETRA PROTEK</v>
          </cell>
          <cell r="H3103" t="str">
            <v>50107642</v>
          </cell>
          <cell r="I3103" t="str">
            <v>0BBQ</v>
          </cell>
          <cell r="J3103" t="str">
            <v>İNŞAAT GRUBU</v>
          </cell>
          <cell r="K3103" t="str">
            <v>50109858</v>
          </cell>
          <cell r="L3103" t="str">
            <v>TZ</v>
          </cell>
          <cell r="M3103" t="str">
            <v>Tanzanyalı</v>
          </cell>
          <cell r="N3103" t="str">
            <v>0039</v>
          </cell>
          <cell r="O3103" t="str">
            <v>NYAHUA</v>
          </cell>
          <cell r="P3103" t="str">
            <v>7B</v>
          </cell>
          <cell r="Q3103" t="str">
            <v>PETRA PROTEK</v>
          </cell>
          <cell r="R3103">
            <v>44957</v>
          </cell>
          <cell r="S3103">
            <v>44957</v>
          </cell>
          <cell r="T3103">
            <v>45112</v>
          </cell>
          <cell r="U3103" t="str">
            <v>Dnm.S.İş Sözl. işverence feshi</v>
          </cell>
          <cell r="V3103" t="str">
            <v>Mavi Yaka Direkt</v>
          </cell>
          <cell r="W3103" t="str">
            <v>LOT 3 (MIT)</v>
          </cell>
          <cell r="X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>USTA</v>
          </cell>
          <cell r="AC3103" t="str">
            <v>99</v>
          </cell>
          <cell r="AD3103" t="str">
            <v>LOT 3 (MIT)</v>
          </cell>
          <cell r="AE3103" t="str">
            <v>0113</v>
          </cell>
          <cell r="AF3103" t="str">
            <v/>
          </cell>
          <cell r="AG3103" t="str">
            <v>KM 785+000 - 829+305</v>
          </cell>
          <cell r="AH3103">
            <v>36463</v>
          </cell>
          <cell r="AI3103" t="str">
            <v>Bay</v>
          </cell>
          <cell r="AJ3103" t="str">
            <v>Yerel-Saatlik</v>
          </cell>
          <cell r="AK3103">
            <v>0</v>
          </cell>
          <cell r="AL3103" t="str">
            <v/>
          </cell>
          <cell r="AM3103" t="str">
            <v>201002</v>
          </cell>
          <cell r="AN3103" t="str">
            <v>S</v>
          </cell>
          <cell r="AO3103" t="str">
            <v>T3</v>
          </cell>
          <cell r="AP3103" t="str">
            <v>5150</v>
          </cell>
          <cell r="AQ3103" t="str">
            <v>5175</v>
          </cell>
          <cell r="AR3103" t="str">
            <v/>
          </cell>
          <cell r="AS3103" t="str">
            <v/>
          </cell>
          <cell r="AT3103" t="str">
            <v/>
          </cell>
          <cell r="AU3103" t="str">
            <v/>
          </cell>
          <cell r="AV3103" t="str">
            <v/>
          </cell>
          <cell r="AW3103" t="str">
            <v/>
          </cell>
          <cell r="AX3103" t="str">
            <v>KUNAMBI PELE STEPHANO</v>
          </cell>
          <cell r="AY3103" t="str">
            <v/>
          </cell>
          <cell r="AZ3103"/>
          <cell r="BA3103"/>
          <cell r="BB3103" t="str">
            <v/>
          </cell>
          <cell r="BC3103"/>
          <cell r="BD3103" t="str">
            <v/>
          </cell>
          <cell r="BE3103" t="str">
            <v/>
          </cell>
          <cell r="BF3103" t="str">
            <v>0</v>
          </cell>
        </row>
        <row r="3104">
          <cell r="A3104">
            <v>10077222</v>
          </cell>
          <cell r="B3104" t="str">
            <v>MARTINI MAZIKU</v>
          </cell>
          <cell r="C3104" t="str">
            <v>MWINAMILA</v>
          </cell>
          <cell r="D3104" t="str">
            <v>DUVARCI YARDIMCISI</v>
          </cell>
          <cell r="E3104" t="str">
            <v>MASON</v>
          </cell>
          <cell r="F3104" t="str">
            <v>50107642</v>
          </cell>
          <cell r="G3104" t="str">
            <v>PETRA PROTEK</v>
          </cell>
          <cell r="H3104" t="str">
            <v>50107642</v>
          </cell>
          <cell r="I3104" t="str">
            <v>0BBQ</v>
          </cell>
          <cell r="J3104" t="str">
            <v>İNŞAAT GRUBU</v>
          </cell>
          <cell r="K3104" t="str">
            <v>50109433</v>
          </cell>
          <cell r="L3104" t="str">
            <v>TZ</v>
          </cell>
          <cell r="M3104" t="str">
            <v>Tanzanyalı</v>
          </cell>
          <cell r="N3104" t="str">
            <v>0037</v>
          </cell>
          <cell r="O3104" t="str">
            <v>İTİGİ</v>
          </cell>
          <cell r="P3104" t="str">
            <v>7B</v>
          </cell>
          <cell r="Q3104" t="str">
            <v>PETRA PROTEK</v>
          </cell>
          <cell r="R3104">
            <v>44957</v>
          </cell>
          <cell r="S3104">
            <v>44957</v>
          </cell>
          <cell r="T3104">
            <v>45101</v>
          </cell>
          <cell r="U3104" t="str">
            <v>Bsz.S.İşSz.İşçiTrf.fsh(istifa)</v>
          </cell>
          <cell r="V3104" t="str">
            <v>Mavi Yaka Direkt</v>
          </cell>
          <cell r="W3104" t="str">
            <v>LOT 3 (MIT)</v>
          </cell>
          <cell r="X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>USTA</v>
          </cell>
          <cell r="AC3104" t="str">
            <v>99</v>
          </cell>
          <cell r="AD3104" t="str">
            <v>LOT 3 (MIT)</v>
          </cell>
          <cell r="AE3104" t="str">
            <v>0113</v>
          </cell>
          <cell r="AF3104" t="str">
            <v/>
          </cell>
          <cell r="AG3104" t="str">
            <v>KM 785+000 - 829+305</v>
          </cell>
          <cell r="AH3104">
            <v>38120</v>
          </cell>
          <cell r="AI3104" t="str">
            <v>Bay</v>
          </cell>
          <cell r="AJ3104" t="str">
            <v>Yerel-Saatlik</v>
          </cell>
          <cell r="AK3104">
            <v>0</v>
          </cell>
          <cell r="AL3104" t="str">
            <v/>
          </cell>
          <cell r="AM3104" t="str">
            <v>201002</v>
          </cell>
          <cell r="AN3104" t="str">
            <v>S</v>
          </cell>
          <cell r="AO3104" t="str">
            <v>T3</v>
          </cell>
          <cell r="AP3104" t="str">
            <v>5150</v>
          </cell>
          <cell r="AQ3104" t="str">
            <v>5175</v>
          </cell>
          <cell r="AR3104" t="str">
            <v/>
          </cell>
          <cell r="AS3104" t="str">
            <v/>
          </cell>
          <cell r="AT3104" t="str">
            <v/>
          </cell>
          <cell r="AU3104" t="str">
            <v/>
          </cell>
          <cell r="AV3104" t="str">
            <v/>
          </cell>
          <cell r="AW3104" t="str">
            <v/>
          </cell>
          <cell r="AX3104" t="str">
            <v>MARTINI MAZIKU MWINAMILA</v>
          </cell>
          <cell r="AY3104" t="str">
            <v/>
          </cell>
          <cell r="AZ3104"/>
          <cell r="BA3104"/>
          <cell r="BB3104" t="str">
            <v/>
          </cell>
          <cell r="BC3104"/>
          <cell r="BD3104" t="str">
            <v/>
          </cell>
          <cell r="BE3104" t="str">
            <v/>
          </cell>
          <cell r="BF3104" t="str">
            <v>0</v>
          </cell>
        </row>
        <row r="3105">
          <cell r="A3105">
            <v>10077223</v>
          </cell>
          <cell r="B3105" t="str">
            <v>MASOUD SALUM</v>
          </cell>
          <cell r="C3105" t="str">
            <v>IDD</v>
          </cell>
          <cell r="D3105" t="str">
            <v>SIVACI</v>
          </cell>
          <cell r="E3105" t="str">
            <v>PLASTERER</v>
          </cell>
          <cell r="F3105" t="str">
            <v>50107642</v>
          </cell>
          <cell r="G3105" t="str">
            <v>PETRA PROTEK</v>
          </cell>
          <cell r="H3105" t="str">
            <v>50107642</v>
          </cell>
          <cell r="I3105" t="str">
            <v>0BBQ</v>
          </cell>
          <cell r="J3105" t="str">
            <v>İNŞAAT GRUBU</v>
          </cell>
          <cell r="K3105" t="str">
            <v>50109858</v>
          </cell>
          <cell r="L3105" t="str">
            <v>TZ</v>
          </cell>
          <cell r="M3105" t="str">
            <v>Tanzanyalı</v>
          </cell>
          <cell r="N3105" t="str">
            <v>0037</v>
          </cell>
          <cell r="O3105" t="str">
            <v>İTİGİ</v>
          </cell>
          <cell r="P3105" t="str">
            <v>7B</v>
          </cell>
          <cell r="Q3105" t="str">
            <v>PETRA PROTEK</v>
          </cell>
          <cell r="R3105">
            <v>44957</v>
          </cell>
          <cell r="S3105">
            <v>44957</v>
          </cell>
          <cell r="T3105">
            <v>45104</v>
          </cell>
          <cell r="U3105" t="str">
            <v>Diğer nedenler</v>
          </cell>
          <cell r="V3105" t="str">
            <v>Mavi Yaka Direkt</v>
          </cell>
          <cell r="W3105" t="str">
            <v>LOT 3 (MIT)</v>
          </cell>
          <cell r="X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>USTA</v>
          </cell>
          <cell r="AC3105" t="str">
            <v>99</v>
          </cell>
          <cell r="AD3105" t="str">
            <v>LOT 3 (MIT)</v>
          </cell>
          <cell r="AE3105" t="str">
            <v>0113</v>
          </cell>
          <cell r="AF3105" t="str">
            <v/>
          </cell>
          <cell r="AG3105" t="str">
            <v>KM 785+000 - 829+305</v>
          </cell>
          <cell r="AH3105">
            <v>30311</v>
          </cell>
          <cell r="AI3105" t="str">
            <v>Bay</v>
          </cell>
          <cell r="AJ3105" t="str">
            <v>Yerel-Saatlik</v>
          </cell>
          <cell r="AK3105">
            <v>0</v>
          </cell>
          <cell r="AL3105" t="str">
            <v/>
          </cell>
          <cell r="AM3105" t="str">
            <v>201002</v>
          </cell>
          <cell r="AN3105" t="str">
            <v>S</v>
          </cell>
          <cell r="AO3105" t="str">
            <v>T3</v>
          </cell>
          <cell r="AP3105" t="str">
            <v>5150</v>
          </cell>
          <cell r="AQ3105" t="str">
            <v>5175</v>
          </cell>
          <cell r="AR3105" t="str">
            <v/>
          </cell>
          <cell r="AS3105" t="str">
            <v/>
          </cell>
          <cell r="AT3105" t="str">
            <v/>
          </cell>
          <cell r="AU3105" t="str">
            <v/>
          </cell>
          <cell r="AV3105" t="str">
            <v/>
          </cell>
          <cell r="AW3105" t="str">
            <v/>
          </cell>
          <cell r="AX3105" t="str">
            <v>MASOUD SALUM IDD</v>
          </cell>
          <cell r="AY3105" t="str">
            <v/>
          </cell>
          <cell r="AZ3105"/>
          <cell r="BA3105"/>
          <cell r="BB3105" t="str">
            <v/>
          </cell>
          <cell r="BC3105"/>
          <cell r="BD3105" t="str">
            <v/>
          </cell>
          <cell r="BE3105" t="str">
            <v/>
          </cell>
          <cell r="BF3105" t="str">
            <v>0</v>
          </cell>
        </row>
        <row r="3106">
          <cell r="A3106">
            <v>10078744</v>
          </cell>
          <cell r="B3106" t="str">
            <v>SALIM ATHUMANI</v>
          </cell>
          <cell r="C3106" t="str">
            <v>JUMA</v>
          </cell>
          <cell r="D3106" t="str">
            <v>DUVARCI</v>
          </cell>
          <cell r="E3106" t="str">
            <v>MASON</v>
          </cell>
          <cell r="F3106" t="str">
            <v>50107642</v>
          </cell>
          <cell r="G3106" t="str">
            <v>PETRA PROTEK</v>
          </cell>
          <cell r="H3106" t="str">
            <v>50107642</v>
          </cell>
          <cell r="I3106" t="str">
            <v>0BBQ</v>
          </cell>
          <cell r="J3106" t="str">
            <v>İNŞAAT GRUBU</v>
          </cell>
          <cell r="K3106" t="str">
            <v>50107815</v>
          </cell>
          <cell r="L3106" t="str">
            <v>TZ</v>
          </cell>
          <cell r="M3106" t="str">
            <v>Tanzanyalı</v>
          </cell>
          <cell r="N3106" t="str">
            <v>0035</v>
          </cell>
          <cell r="O3106" t="str">
            <v>TABORA</v>
          </cell>
          <cell r="P3106" t="str">
            <v>7B</v>
          </cell>
          <cell r="Q3106" t="str">
            <v>PETRA PROTEK</v>
          </cell>
          <cell r="R3106">
            <v>45075</v>
          </cell>
          <cell r="S3106">
            <v>45075</v>
          </cell>
          <cell r="T3106">
            <v>45154</v>
          </cell>
          <cell r="U3106" t="str">
            <v>Bsz.S.İşSz.İşvTrf.Hk.SebepsizF</v>
          </cell>
          <cell r="V3106" t="str">
            <v>Mavi Yaka Direkt</v>
          </cell>
          <cell r="W3106" t="str">
            <v>LOT 3 (MIT)</v>
          </cell>
          <cell r="X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>USTA</v>
          </cell>
          <cell r="AC3106" t="str">
            <v>99</v>
          </cell>
          <cell r="AD3106" t="str">
            <v>LOT 3 (MIT)</v>
          </cell>
          <cell r="AE3106" t="str">
            <v>0113</v>
          </cell>
          <cell r="AF3106" t="str">
            <v/>
          </cell>
          <cell r="AG3106" t="str">
            <v>KM 785+000 - 829+305</v>
          </cell>
          <cell r="AH3106">
            <v>34071</v>
          </cell>
          <cell r="AI3106" t="str">
            <v>Bay</v>
          </cell>
          <cell r="AJ3106" t="str">
            <v>Yerel-Saatlik</v>
          </cell>
          <cell r="AK3106">
            <v>0</v>
          </cell>
          <cell r="AL3106" t="str">
            <v/>
          </cell>
          <cell r="AM3106" t="str">
            <v>201002</v>
          </cell>
          <cell r="AN3106" t="str">
            <v/>
          </cell>
          <cell r="AO3106" t="str">
            <v>T3</v>
          </cell>
          <cell r="AP3106" t="str">
            <v>5150</v>
          </cell>
          <cell r="AQ3106" t="str">
            <v>5175</v>
          </cell>
          <cell r="AR3106" t="str">
            <v/>
          </cell>
          <cell r="AS3106" t="str">
            <v/>
          </cell>
          <cell r="AT3106" t="str">
            <v/>
          </cell>
          <cell r="AU3106" t="str">
            <v/>
          </cell>
          <cell r="AV3106" t="str">
            <v/>
          </cell>
          <cell r="AW3106" t="str">
            <v/>
          </cell>
          <cell r="AX3106" t="str">
            <v>SALIM ATHUMANI JUMA</v>
          </cell>
          <cell r="AY3106" t="str">
            <v/>
          </cell>
          <cell r="AZ3106"/>
          <cell r="BA3106"/>
          <cell r="BB3106" t="str">
            <v/>
          </cell>
          <cell r="BC3106"/>
          <cell r="BD3106" t="str">
            <v/>
          </cell>
          <cell r="BE3106" t="str">
            <v/>
          </cell>
          <cell r="BF3106" t="str">
            <v>0</v>
          </cell>
        </row>
        <row r="3107">
          <cell r="A3107">
            <v>10076776</v>
          </cell>
          <cell r="B3107" t="str">
            <v>MDANKU ISMAIL</v>
          </cell>
          <cell r="C3107" t="str">
            <v>SALUM</v>
          </cell>
          <cell r="D3107" t="str">
            <v>DEMİRCİ</v>
          </cell>
          <cell r="E3107" t="str">
            <v>REBAR WORKER</v>
          </cell>
          <cell r="F3107" t="str">
            <v>50108143</v>
          </cell>
          <cell r="G3107" t="str">
            <v>BRETON COMPANY</v>
          </cell>
          <cell r="H3107" t="str">
            <v>50105776</v>
          </cell>
          <cell r="I3107" t="str">
            <v>0BBL</v>
          </cell>
          <cell r="J3107" t="str">
            <v>İNŞAAT GRUBU</v>
          </cell>
          <cell r="K3107" t="str">
            <v>50108225</v>
          </cell>
          <cell r="L3107" t="str">
            <v>TZ</v>
          </cell>
          <cell r="M3107" t="str">
            <v>Tanzanyalı</v>
          </cell>
          <cell r="N3107" t="str">
            <v>0036</v>
          </cell>
          <cell r="O3107" t="str">
            <v>MANYONİ</v>
          </cell>
          <cell r="P3107" t="str">
            <v>86</v>
          </cell>
          <cell r="Q3107" t="str">
            <v>BRETON COMPANY</v>
          </cell>
          <cell r="R3107">
            <v>44919</v>
          </cell>
          <cell r="S3107">
            <v>44919</v>
          </cell>
          <cell r="T3107">
            <v>45108</v>
          </cell>
          <cell r="U3107" t="str">
            <v>Dnm.S.İş Sözl. işçi trf. feshi</v>
          </cell>
          <cell r="V3107" t="str">
            <v>Mavi Yaka Direkt</v>
          </cell>
          <cell r="W3107" t="str">
            <v>LOT 3 (MIT)</v>
          </cell>
          <cell r="X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>USTA</v>
          </cell>
          <cell r="AC3107" t="str">
            <v>99</v>
          </cell>
          <cell r="AD3107" t="str">
            <v>LOT 3 (MIT)</v>
          </cell>
          <cell r="AE3107" t="str">
            <v>0109</v>
          </cell>
          <cell r="AF3107" t="str">
            <v/>
          </cell>
          <cell r="AG3107" t="str">
            <v>KM 535+000 - 595+000</v>
          </cell>
          <cell r="AH3107">
            <v>31648</v>
          </cell>
          <cell r="AI3107" t="str">
            <v>Bay</v>
          </cell>
          <cell r="AJ3107" t="str">
            <v>Yerel-Saatlik</v>
          </cell>
          <cell r="AK3107">
            <v>0</v>
          </cell>
          <cell r="AL3107" t="str">
            <v/>
          </cell>
          <cell r="AM3107" t="str">
            <v>201002</v>
          </cell>
          <cell r="AN3107" t="str">
            <v/>
          </cell>
          <cell r="AO3107" t="str">
            <v>T3</v>
          </cell>
          <cell r="AP3107" t="str">
            <v>5150</v>
          </cell>
          <cell r="AQ3107" t="str">
            <v>5175</v>
          </cell>
          <cell r="AR3107" t="str">
            <v/>
          </cell>
          <cell r="AS3107" t="str">
            <v/>
          </cell>
          <cell r="AT3107" t="str">
            <v/>
          </cell>
          <cell r="AU3107" t="str">
            <v/>
          </cell>
          <cell r="AV3107" t="str">
            <v/>
          </cell>
          <cell r="AW3107" t="str">
            <v/>
          </cell>
          <cell r="AX3107" t="str">
            <v>MDANKU ISMAIL SALUM</v>
          </cell>
          <cell r="AY3107" t="str">
            <v/>
          </cell>
          <cell r="AZ3107"/>
          <cell r="BA3107"/>
          <cell r="BB3107" t="str">
            <v/>
          </cell>
          <cell r="BC3107"/>
          <cell r="BD3107" t="str">
            <v/>
          </cell>
          <cell r="BE3107" t="str">
            <v/>
          </cell>
          <cell r="BF3107" t="str">
            <v>0</v>
          </cell>
        </row>
        <row r="3108">
          <cell r="A3108">
            <v>10077145</v>
          </cell>
          <cell r="B3108" t="str">
            <v>ABDULRAHMAN KHAMISI</v>
          </cell>
          <cell r="C3108" t="str">
            <v>MBARAKA</v>
          </cell>
          <cell r="D3108" t="str">
            <v>KALIPÇI</v>
          </cell>
          <cell r="E3108" t="str">
            <v>FORMWORKER</v>
          </cell>
          <cell r="F3108" t="str">
            <v>50107642</v>
          </cell>
          <cell r="G3108" t="str">
            <v>PETRA PROTEK</v>
          </cell>
          <cell r="H3108" t="str">
            <v>50107642</v>
          </cell>
          <cell r="I3108" t="str">
            <v>0BBQ</v>
          </cell>
          <cell r="J3108" t="str">
            <v>İNŞAAT GRUBU</v>
          </cell>
          <cell r="K3108" t="str">
            <v>50107846</v>
          </cell>
          <cell r="L3108" t="str">
            <v>TZ</v>
          </cell>
          <cell r="M3108" t="str">
            <v>Tanzanyalı</v>
          </cell>
          <cell r="N3108" t="str">
            <v>0035</v>
          </cell>
          <cell r="O3108" t="str">
            <v>TABORA</v>
          </cell>
          <cell r="P3108" t="str">
            <v>7B</v>
          </cell>
          <cell r="Q3108" t="str">
            <v>PETRA PROTEK</v>
          </cell>
          <cell r="R3108">
            <v>44952</v>
          </cell>
          <cell r="S3108">
            <v>44952</v>
          </cell>
          <cell r="T3108">
            <v>44955</v>
          </cell>
          <cell r="U3108" t="str">
            <v>Dnm.S.İş Sözl. işverence feshi</v>
          </cell>
          <cell r="V3108" t="str">
            <v>Mavi Yaka Direkt</v>
          </cell>
          <cell r="W3108" t="str">
            <v>LOT 3 (MIT)</v>
          </cell>
          <cell r="X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>USTA</v>
          </cell>
          <cell r="AC3108" t="str">
            <v>99</v>
          </cell>
          <cell r="AD3108" t="str">
            <v>LOT 3 (MIT)</v>
          </cell>
          <cell r="AE3108" t="str">
            <v>0113</v>
          </cell>
          <cell r="AF3108" t="str">
            <v/>
          </cell>
          <cell r="AG3108" t="str">
            <v>KM 785+000 - 829+305</v>
          </cell>
          <cell r="AH3108">
            <v>35570</v>
          </cell>
          <cell r="AI3108" t="str">
            <v>Bay</v>
          </cell>
          <cell r="AJ3108" t="str">
            <v>Yerel-Saatlik</v>
          </cell>
          <cell r="AK3108">
            <v>0</v>
          </cell>
          <cell r="AL3108" t="str">
            <v/>
          </cell>
          <cell r="AM3108" t="str">
            <v>201002</v>
          </cell>
          <cell r="AN3108" t="str">
            <v/>
          </cell>
          <cell r="AO3108" t="str">
            <v>T3</v>
          </cell>
          <cell r="AP3108" t="str">
            <v>5150</v>
          </cell>
          <cell r="AQ3108" t="str">
            <v>5175</v>
          </cell>
          <cell r="AR3108" t="str">
            <v/>
          </cell>
          <cell r="AS3108" t="str">
            <v/>
          </cell>
          <cell r="AT3108" t="str">
            <v/>
          </cell>
          <cell r="AU3108" t="str">
            <v/>
          </cell>
          <cell r="AV3108" t="str">
            <v/>
          </cell>
          <cell r="AW3108" t="str">
            <v/>
          </cell>
          <cell r="AX3108" t="str">
            <v>ABDULRAHMAN KHAMISI MBARAKA</v>
          </cell>
          <cell r="AY3108" t="str">
            <v/>
          </cell>
          <cell r="AZ3108"/>
          <cell r="BA3108"/>
          <cell r="BB3108" t="str">
            <v/>
          </cell>
          <cell r="BC3108"/>
          <cell r="BD3108" t="str">
            <v/>
          </cell>
          <cell r="BE3108" t="str">
            <v/>
          </cell>
          <cell r="BF3108" t="str">
            <v>0</v>
          </cell>
        </row>
        <row r="3109">
          <cell r="A3109">
            <v>10079669</v>
          </cell>
          <cell r="B3109" t="str">
            <v>AMANI JOHN</v>
          </cell>
          <cell r="C3109" t="str">
            <v>KIBONA</v>
          </cell>
          <cell r="D3109" t="str">
            <v>PICKUP ŞOFÖRÜ</v>
          </cell>
          <cell r="E3109" t="str">
            <v>PICKUP DRIVER</v>
          </cell>
          <cell r="F3109" t="str">
            <v>50113204</v>
          </cell>
          <cell r="G3109" t="str">
            <v>KİRALIK (HAFİF VASITA)</v>
          </cell>
          <cell r="H3109" t="str">
            <v>50105784</v>
          </cell>
          <cell r="I3109" t="str">
            <v>0BBM</v>
          </cell>
          <cell r="J3109" t="str">
            <v>TOPRAK İŞLERİ</v>
          </cell>
          <cell r="K3109" t="str">
            <v>50113211</v>
          </cell>
          <cell r="L3109" t="str">
            <v>TZ</v>
          </cell>
          <cell r="M3109" t="str">
            <v>Tanzanyalı</v>
          </cell>
          <cell r="N3109" t="str">
            <v>0037</v>
          </cell>
          <cell r="O3109" t="str">
            <v>İTİGİ</v>
          </cell>
          <cell r="P3109" t="str">
            <v>8N</v>
          </cell>
          <cell r="Q3109" t="str">
            <v>KİRALIK MAKİNA &amp; EKİPMAN</v>
          </cell>
          <cell r="R3109">
            <v>45168</v>
          </cell>
          <cell r="S3109">
            <v>45168</v>
          </cell>
          <cell r="T3109">
            <v>45260</v>
          </cell>
          <cell r="U3109" t="str">
            <v>Belirli S. İş Sözl. sona erm.</v>
          </cell>
          <cell r="V3109" t="str">
            <v>Mavi Yaka Endirekt</v>
          </cell>
          <cell r="W3109" t="str">
            <v>LOT 3 (MIT)</v>
          </cell>
          <cell r="X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>GÖREVLİ</v>
          </cell>
          <cell r="AC3109" t="str">
            <v>99</v>
          </cell>
          <cell r="AD3109" t="str">
            <v>LOT 3 (MIT)</v>
          </cell>
          <cell r="AE3109" t="str">
            <v>0109</v>
          </cell>
          <cell r="AF3109" t="str">
            <v/>
          </cell>
          <cell r="AG3109" t="str">
            <v>KM 535+000 - 595+000</v>
          </cell>
          <cell r="AH3109">
            <v>26197</v>
          </cell>
          <cell r="AI3109" t="str">
            <v>Bay</v>
          </cell>
          <cell r="AJ3109" t="str">
            <v>Yerel-Saatlik</v>
          </cell>
          <cell r="AK3109">
            <v>0</v>
          </cell>
          <cell r="AL3109" t="str">
            <v/>
          </cell>
          <cell r="AM3109" t="str">
            <v>306002</v>
          </cell>
          <cell r="AN3109" t="str">
            <v/>
          </cell>
          <cell r="AO3109" t="str">
            <v>T3</v>
          </cell>
          <cell r="AP3109" t="str">
            <v>5150</v>
          </cell>
          <cell r="AQ3109" t="str">
            <v>5175</v>
          </cell>
          <cell r="AR3109" t="str">
            <v/>
          </cell>
          <cell r="AS3109" t="str">
            <v/>
          </cell>
          <cell r="AT3109" t="str">
            <v/>
          </cell>
          <cell r="AU3109" t="str">
            <v/>
          </cell>
          <cell r="AV3109" t="str">
            <v/>
          </cell>
          <cell r="AW3109" t="str">
            <v/>
          </cell>
          <cell r="AX3109" t="str">
            <v>AMANI JOHN KIBONA</v>
          </cell>
          <cell r="AY3109" t="str">
            <v/>
          </cell>
          <cell r="AZ3109"/>
          <cell r="BA3109"/>
          <cell r="BB3109" t="str">
            <v/>
          </cell>
          <cell r="BC3109"/>
          <cell r="BD3109" t="str">
            <v/>
          </cell>
          <cell r="BE3109" t="str">
            <v/>
          </cell>
          <cell r="BF3109" t="str">
            <v>0</v>
          </cell>
        </row>
        <row r="3110">
          <cell r="A3110">
            <v>10079674</v>
          </cell>
          <cell r="B3110" t="str">
            <v>MOHAMED YUSUPH</v>
          </cell>
          <cell r="C3110" t="str">
            <v>KITIMAI</v>
          </cell>
          <cell r="D3110" t="str">
            <v>MİNİBÜS ŞOFÖRÜ</v>
          </cell>
          <cell r="E3110" t="str">
            <v>MINIBUS DRIVER</v>
          </cell>
          <cell r="F3110" t="str">
            <v>50113207</v>
          </cell>
          <cell r="G3110" t="str">
            <v>KİRALIK (SERVİS ARAÇLARI)</v>
          </cell>
          <cell r="H3110" t="str">
            <v>50105784</v>
          </cell>
          <cell r="I3110" t="str">
            <v>0BBM</v>
          </cell>
          <cell r="J3110" t="str">
            <v>TOPRAK İŞLERİ</v>
          </cell>
          <cell r="K3110" t="str">
            <v>50114128</v>
          </cell>
          <cell r="L3110" t="str">
            <v>TZ</v>
          </cell>
          <cell r="M3110" t="str">
            <v>Tanzanyalı</v>
          </cell>
          <cell r="N3110" t="str">
            <v>0037</v>
          </cell>
          <cell r="O3110" t="str">
            <v>İTİGİ</v>
          </cell>
          <cell r="P3110" t="str">
            <v>8N</v>
          </cell>
          <cell r="Q3110" t="str">
            <v>KİRALIK MAKİNA &amp; EKİPMAN</v>
          </cell>
          <cell r="R3110">
            <v>45170</v>
          </cell>
          <cell r="S3110">
            <v>45170</v>
          </cell>
          <cell r="T3110">
            <v>45260</v>
          </cell>
          <cell r="U3110" t="str">
            <v>Belirli S. İş Sözl. sona erm.</v>
          </cell>
          <cell r="V3110" t="str">
            <v>Mavi Yaka Endirekt</v>
          </cell>
          <cell r="W3110" t="str">
            <v>LOT 3 (MIT)</v>
          </cell>
          <cell r="X3110" t="str">
            <v/>
          </cell>
          <cell r="Y3110" t="str">
            <v/>
          </cell>
          <cell r="Z3110" t="str">
            <v/>
          </cell>
          <cell r="AA3110" t="str">
            <v>+255 699 437 094</v>
          </cell>
          <cell r="AB3110" t="str">
            <v>GÖREVLİ</v>
          </cell>
          <cell r="AC3110" t="str">
            <v>99</v>
          </cell>
          <cell r="AD3110" t="str">
            <v>LOT 3 (MIT)</v>
          </cell>
          <cell r="AE3110" t="str">
            <v>0109</v>
          </cell>
          <cell r="AF3110" t="str">
            <v/>
          </cell>
          <cell r="AG3110" t="str">
            <v>KM 535+000 - 595+000</v>
          </cell>
          <cell r="AH3110">
            <v>33558</v>
          </cell>
          <cell r="AI3110" t="str">
            <v>Bay</v>
          </cell>
          <cell r="AJ3110" t="str">
            <v>Yerel-Saatlik</v>
          </cell>
          <cell r="AK3110">
            <v>0</v>
          </cell>
          <cell r="AL3110" t="str">
            <v/>
          </cell>
          <cell r="AM3110" t="str">
            <v>306002</v>
          </cell>
          <cell r="AN3110" t="str">
            <v>S</v>
          </cell>
          <cell r="AO3110" t="str">
            <v>T3</v>
          </cell>
          <cell r="AP3110" t="str">
            <v>5150</v>
          </cell>
          <cell r="AQ3110" t="str">
            <v>5175</v>
          </cell>
          <cell r="AR3110" t="str">
            <v/>
          </cell>
          <cell r="AS3110" t="str">
            <v/>
          </cell>
          <cell r="AT3110" t="str">
            <v/>
          </cell>
          <cell r="AU3110" t="str">
            <v/>
          </cell>
          <cell r="AV3110" t="str">
            <v/>
          </cell>
          <cell r="AW3110" t="str">
            <v/>
          </cell>
          <cell r="AX3110" t="str">
            <v>MOHAMED YUSUPH KITIMAI</v>
          </cell>
          <cell r="AY3110" t="str">
            <v/>
          </cell>
          <cell r="AZ3110"/>
          <cell r="BA3110"/>
          <cell r="BB3110" t="str">
            <v/>
          </cell>
          <cell r="BC3110"/>
          <cell r="BD3110" t="str">
            <v/>
          </cell>
          <cell r="BE3110" t="str">
            <v/>
          </cell>
          <cell r="BF3110" t="str">
            <v>0</v>
          </cell>
        </row>
        <row r="3111">
          <cell r="A3111">
            <v>10079679</v>
          </cell>
          <cell r="B3111" t="str">
            <v>ERHARD OLGATHO</v>
          </cell>
          <cell r="C3111" t="str">
            <v>MWINUKA</v>
          </cell>
          <cell r="D3111" t="str">
            <v>STAJYER</v>
          </cell>
          <cell r="E3111" t="str">
            <v>TRAINEE</v>
          </cell>
          <cell r="F3111" t="str">
            <v>50105833</v>
          </cell>
          <cell r="G3111" t="str">
            <v>TRC</v>
          </cell>
          <cell r="H3111" t="str">
            <v>50105833</v>
          </cell>
          <cell r="I3111" t="str">
            <v>0BBB</v>
          </cell>
          <cell r="J3111" t="str">
            <v>TRC</v>
          </cell>
          <cell r="K3111" t="str">
            <v>50116779</v>
          </cell>
          <cell r="L3111" t="str">
            <v>TZ</v>
          </cell>
          <cell r="M3111" t="str">
            <v>Tanzanyalı</v>
          </cell>
          <cell r="N3111" t="str">
            <v>0035</v>
          </cell>
          <cell r="O3111" t="str">
            <v>TABORA</v>
          </cell>
          <cell r="P3111" t="str">
            <v>6U</v>
          </cell>
          <cell r="Q3111" t="str">
            <v>TRC</v>
          </cell>
          <cell r="R3111">
            <v>45170</v>
          </cell>
          <cell r="S3111">
            <v>45170</v>
          </cell>
          <cell r="T3111">
            <v>45224</v>
          </cell>
          <cell r="U3111" t="str">
            <v>Belirli S. İş Sözl. sona erm.</v>
          </cell>
          <cell r="V3111" t="str">
            <v>Beyaz Yaka</v>
          </cell>
          <cell r="W3111" t="str">
            <v>LOT 3 (MIT)</v>
          </cell>
          <cell r="X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>STAJYER</v>
          </cell>
          <cell r="AC3111" t="str">
            <v>99</v>
          </cell>
          <cell r="AD3111" t="str">
            <v>LOT 3 (MIT)</v>
          </cell>
          <cell r="AE3111" t="str">
            <v>0113</v>
          </cell>
          <cell r="AF3111" t="str">
            <v/>
          </cell>
          <cell r="AG3111" t="str">
            <v>KM 785+000 - 829+305</v>
          </cell>
          <cell r="AH3111">
            <v>37161</v>
          </cell>
          <cell r="AI3111" t="str">
            <v>Bay</v>
          </cell>
          <cell r="AJ3111" t="str">
            <v>Yerel-Aylık</v>
          </cell>
          <cell r="AK3111">
            <v>0</v>
          </cell>
          <cell r="AL3111" t="str">
            <v/>
          </cell>
          <cell r="AM3111" t="str">
            <v>301002</v>
          </cell>
          <cell r="AN3111" t="str">
            <v>S</v>
          </cell>
          <cell r="AO3111" t="str">
            <v>T3</v>
          </cell>
          <cell r="AP3111" t="str">
            <v>5150</v>
          </cell>
          <cell r="AQ3111" t="str">
            <v>5175</v>
          </cell>
          <cell r="AR3111" t="str">
            <v/>
          </cell>
          <cell r="AS3111" t="str">
            <v/>
          </cell>
          <cell r="AT3111" t="str">
            <v/>
          </cell>
          <cell r="AU3111" t="str">
            <v/>
          </cell>
          <cell r="AV3111" t="str">
            <v/>
          </cell>
          <cell r="AW3111" t="str">
            <v/>
          </cell>
          <cell r="AX3111" t="str">
            <v>ERHARD OLGATHO MWINUKA</v>
          </cell>
          <cell r="AY3111" t="str">
            <v/>
          </cell>
          <cell r="AZ3111"/>
          <cell r="BA3111"/>
          <cell r="BB3111" t="str">
            <v/>
          </cell>
          <cell r="BC3111"/>
          <cell r="BD3111" t="str">
            <v/>
          </cell>
          <cell r="BE3111" t="str">
            <v/>
          </cell>
          <cell r="BF3111" t="str">
            <v>0</v>
          </cell>
        </row>
        <row r="3112">
          <cell r="A3112">
            <v>10078237</v>
          </cell>
          <cell r="B3112" t="str">
            <v>JOHN SARVATORY</v>
          </cell>
          <cell r="C3112" t="str">
            <v>MAKORY</v>
          </cell>
          <cell r="D3112" t="str">
            <v>SERAMİKÇİ</v>
          </cell>
          <cell r="E3112" t="str">
            <v>CERAMIC LAYER</v>
          </cell>
          <cell r="F3112" t="str">
            <v>50107642</v>
          </cell>
          <cell r="G3112" t="str">
            <v>PETRA PROTEK</v>
          </cell>
          <cell r="H3112" t="str">
            <v>50107642</v>
          </cell>
          <cell r="I3112" t="str">
            <v>0BBQ</v>
          </cell>
          <cell r="J3112" t="str">
            <v>İNŞAAT GRUBU</v>
          </cell>
          <cell r="K3112" t="str">
            <v>50109144</v>
          </cell>
          <cell r="L3112" t="str">
            <v>TZ</v>
          </cell>
          <cell r="M3112" t="str">
            <v>Tanzanyalı</v>
          </cell>
          <cell r="N3112" t="str">
            <v>0035</v>
          </cell>
          <cell r="O3112" t="str">
            <v>TABORA</v>
          </cell>
          <cell r="P3112" t="str">
            <v>7B</v>
          </cell>
          <cell r="Q3112" t="str">
            <v>PETRA PROTEK</v>
          </cell>
          <cell r="R3112">
            <v>45027</v>
          </cell>
          <cell r="S3112">
            <v>45027</v>
          </cell>
          <cell r="T3112">
            <v>45139</v>
          </cell>
          <cell r="U3112" t="str">
            <v>Diğer nedenler</v>
          </cell>
          <cell r="V3112" t="str">
            <v>Mavi Yaka Direkt</v>
          </cell>
          <cell r="W3112" t="str">
            <v>LOT 3 (MIT)</v>
          </cell>
          <cell r="X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>USTA</v>
          </cell>
          <cell r="AC3112" t="str">
            <v>99</v>
          </cell>
          <cell r="AD3112" t="str">
            <v>LOT 3 (MIT)</v>
          </cell>
          <cell r="AE3112" t="str">
            <v>0113</v>
          </cell>
          <cell r="AF3112" t="str">
            <v/>
          </cell>
          <cell r="AG3112" t="str">
            <v>KM 785+000 - 829+305</v>
          </cell>
          <cell r="AH3112">
            <v>27426</v>
          </cell>
          <cell r="AI3112" t="str">
            <v>Bay</v>
          </cell>
          <cell r="AJ3112" t="str">
            <v>Yerel-Saatlik</v>
          </cell>
          <cell r="AK3112">
            <v>0</v>
          </cell>
          <cell r="AL3112" t="str">
            <v/>
          </cell>
          <cell r="AM3112" t="str">
            <v>201002</v>
          </cell>
          <cell r="AN3112" t="str">
            <v/>
          </cell>
          <cell r="AO3112" t="str">
            <v>T3</v>
          </cell>
          <cell r="AP3112" t="str">
            <v>5150</v>
          </cell>
          <cell r="AQ3112" t="str">
            <v>5175</v>
          </cell>
          <cell r="AR3112" t="str">
            <v/>
          </cell>
          <cell r="AS3112" t="str">
            <v/>
          </cell>
          <cell r="AT3112" t="str">
            <v/>
          </cell>
          <cell r="AU3112" t="str">
            <v/>
          </cell>
          <cell r="AV3112" t="str">
            <v/>
          </cell>
          <cell r="AW3112" t="str">
            <v/>
          </cell>
          <cell r="AX3112" t="str">
            <v>JOHN SARVATORY MAKORY</v>
          </cell>
          <cell r="AY3112" t="str">
            <v/>
          </cell>
          <cell r="AZ3112"/>
          <cell r="BA3112"/>
          <cell r="BB3112" t="str">
            <v/>
          </cell>
          <cell r="BC3112"/>
          <cell r="BD3112" t="str">
            <v/>
          </cell>
          <cell r="BE3112" t="str">
            <v/>
          </cell>
          <cell r="BF3112" t="str">
            <v>0</v>
          </cell>
        </row>
        <row r="3113">
          <cell r="A3113">
            <v>10077235</v>
          </cell>
          <cell r="B3113" t="str">
            <v>STEPHEN MODESTUS</v>
          </cell>
          <cell r="C3113" t="str">
            <v>NGERAMBAVU</v>
          </cell>
          <cell r="D3113" t="str">
            <v>SIVACI</v>
          </cell>
          <cell r="E3113" t="str">
            <v>PLASTERER</v>
          </cell>
          <cell r="F3113" t="str">
            <v>50107642</v>
          </cell>
          <cell r="G3113" t="str">
            <v>PETRA PROTEK</v>
          </cell>
          <cell r="H3113" t="str">
            <v>50107642</v>
          </cell>
          <cell r="I3113" t="str">
            <v>0BBQ</v>
          </cell>
          <cell r="J3113" t="str">
            <v>İNŞAAT GRUBU</v>
          </cell>
          <cell r="K3113" t="str">
            <v>50109858</v>
          </cell>
          <cell r="L3113" t="str">
            <v>TZ</v>
          </cell>
          <cell r="M3113" t="str">
            <v>Tanzanyalı</v>
          </cell>
          <cell r="N3113" t="str">
            <v>0037</v>
          </cell>
          <cell r="O3113" t="str">
            <v>İTİGİ</v>
          </cell>
          <cell r="P3113" t="str">
            <v>7B</v>
          </cell>
          <cell r="Q3113" t="str">
            <v>PETRA PROTEK</v>
          </cell>
          <cell r="R3113">
            <v>44957</v>
          </cell>
          <cell r="S3113">
            <v>44957</v>
          </cell>
          <cell r="T3113">
            <v>45104</v>
          </cell>
          <cell r="U3113" t="str">
            <v>Dnm.S.İş Sözl. işverence feshi</v>
          </cell>
          <cell r="V3113" t="str">
            <v>Mavi Yaka Direkt</v>
          </cell>
          <cell r="W3113" t="str">
            <v>LOT 3 (MIT)</v>
          </cell>
          <cell r="X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>USTA</v>
          </cell>
          <cell r="AC3113" t="str">
            <v>99</v>
          </cell>
          <cell r="AD3113" t="str">
            <v>LOT 3 (MIT)</v>
          </cell>
          <cell r="AE3113" t="str">
            <v>0113</v>
          </cell>
          <cell r="AF3113" t="str">
            <v/>
          </cell>
          <cell r="AG3113" t="str">
            <v>KM 785+000 - 829+305</v>
          </cell>
          <cell r="AH3113">
            <v>36389</v>
          </cell>
          <cell r="AI3113" t="str">
            <v>Bay</v>
          </cell>
          <cell r="AJ3113" t="str">
            <v>Yerel-Saatlik</v>
          </cell>
          <cell r="AK3113">
            <v>0</v>
          </cell>
          <cell r="AL3113" t="str">
            <v/>
          </cell>
          <cell r="AM3113" t="str">
            <v>201002</v>
          </cell>
          <cell r="AN3113" t="str">
            <v>S</v>
          </cell>
          <cell r="AO3113" t="str">
            <v>T3</v>
          </cell>
          <cell r="AP3113" t="str">
            <v>5150</v>
          </cell>
          <cell r="AQ3113" t="str">
            <v>5175</v>
          </cell>
          <cell r="AR3113" t="str">
            <v/>
          </cell>
          <cell r="AS3113" t="str">
            <v/>
          </cell>
          <cell r="AT3113" t="str">
            <v/>
          </cell>
          <cell r="AU3113" t="str">
            <v/>
          </cell>
          <cell r="AV3113" t="str">
            <v/>
          </cell>
          <cell r="AW3113" t="str">
            <v/>
          </cell>
          <cell r="AX3113" t="str">
            <v>STEPHEN MODESTUS NGERAMBAVU</v>
          </cell>
          <cell r="AY3113" t="str">
            <v/>
          </cell>
          <cell r="AZ3113"/>
          <cell r="BA3113"/>
          <cell r="BB3113" t="str">
            <v/>
          </cell>
          <cell r="BC3113"/>
          <cell r="BD3113" t="str">
            <v/>
          </cell>
          <cell r="BE3113" t="str">
            <v/>
          </cell>
          <cell r="BF3113" t="str">
            <v>0</v>
          </cell>
        </row>
        <row r="3114">
          <cell r="A3114">
            <v>10077228</v>
          </cell>
          <cell r="B3114" t="str">
            <v>RAMADHANI JUMA</v>
          </cell>
          <cell r="C3114" t="str">
            <v>KASAWA</v>
          </cell>
          <cell r="D3114" t="str">
            <v>SIVACI</v>
          </cell>
          <cell r="E3114" t="str">
            <v>PLASTERER</v>
          </cell>
          <cell r="F3114" t="str">
            <v>50107642</v>
          </cell>
          <cell r="G3114" t="str">
            <v>PETRA PROTEK</v>
          </cell>
          <cell r="H3114" t="str">
            <v>50107642</v>
          </cell>
          <cell r="I3114" t="str">
            <v>0BBQ</v>
          </cell>
          <cell r="J3114" t="str">
            <v>İNŞAAT GRUBU</v>
          </cell>
          <cell r="K3114" t="str">
            <v>50109858</v>
          </cell>
          <cell r="L3114" t="str">
            <v>TZ</v>
          </cell>
          <cell r="M3114" t="str">
            <v>Tanzanyalı</v>
          </cell>
          <cell r="N3114" t="str">
            <v>0037</v>
          </cell>
          <cell r="O3114" t="str">
            <v>İTİGİ</v>
          </cell>
          <cell r="P3114" t="str">
            <v>7B</v>
          </cell>
          <cell r="Q3114" t="str">
            <v>PETRA PROTEK</v>
          </cell>
          <cell r="R3114">
            <v>44957</v>
          </cell>
          <cell r="S3114">
            <v>44957</v>
          </cell>
          <cell r="T3114">
            <v>45104</v>
          </cell>
          <cell r="U3114" t="str">
            <v>Diğer nedenler</v>
          </cell>
          <cell r="V3114" t="str">
            <v>Mavi Yaka Direkt</v>
          </cell>
          <cell r="W3114" t="str">
            <v>LOT 3 (MIT)</v>
          </cell>
          <cell r="X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>USTA</v>
          </cell>
          <cell r="AC3114" t="str">
            <v>99</v>
          </cell>
          <cell r="AD3114" t="str">
            <v>LOT 3 (MIT)</v>
          </cell>
          <cell r="AE3114" t="str">
            <v>0113</v>
          </cell>
          <cell r="AF3114" t="str">
            <v/>
          </cell>
          <cell r="AG3114" t="str">
            <v>KM 785+000 - 829+305</v>
          </cell>
          <cell r="AH3114">
            <v>35253</v>
          </cell>
          <cell r="AI3114" t="str">
            <v>Bay</v>
          </cell>
          <cell r="AJ3114" t="str">
            <v>Yerel-Saatlik</v>
          </cell>
          <cell r="AK3114">
            <v>0</v>
          </cell>
          <cell r="AL3114" t="str">
            <v/>
          </cell>
          <cell r="AM3114" t="str">
            <v>201002</v>
          </cell>
          <cell r="AN3114" t="str">
            <v>S</v>
          </cell>
          <cell r="AO3114" t="str">
            <v>T3</v>
          </cell>
          <cell r="AP3114" t="str">
            <v>5150</v>
          </cell>
          <cell r="AQ3114" t="str">
            <v>5175</v>
          </cell>
          <cell r="AR3114" t="str">
            <v/>
          </cell>
          <cell r="AS3114" t="str">
            <v/>
          </cell>
          <cell r="AT3114" t="str">
            <v/>
          </cell>
          <cell r="AU3114" t="str">
            <v/>
          </cell>
          <cell r="AV3114" t="str">
            <v/>
          </cell>
          <cell r="AW3114" t="str">
            <v/>
          </cell>
          <cell r="AX3114" t="str">
            <v>RAMADHANI JUMA KASAWA</v>
          </cell>
          <cell r="AY3114" t="str">
            <v/>
          </cell>
          <cell r="AZ3114"/>
          <cell r="BA3114"/>
          <cell r="BB3114" t="str">
            <v/>
          </cell>
          <cell r="BC3114"/>
          <cell r="BD3114" t="str">
            <v/>
          </cell>
          <cell r="BE3114" t="str">
            <v/>
          </cell>
          <cell r="BF3114" t="str">
            <v>0</v>
          </cell>
        </row>
        <row r="3115">
          <cell r="A3115">
            <v>10076777</v>
          </cell>
          <cell r="B3115" t="str">
            <v>PAULO YOHANA</v>
          </cell>
          <cell r="C3115" t="str">
            <v>MABROUCK</v>
          </cell>
          <cell r="D3115" t="str">
            <v>DEMİRCİ</v>
          </cell>
          <cell r="E3115" t="str">
            <v>REBAR WORKER</v>
          </cell>
          <cell r="F3115" t="str">
            <v>50108143</v>
          </cell>
          <cell r="G3115" t="str">
            <v>BRETON COMPANY</v>
          </cell>
          <cell r="H3115" t="str">
            <v>50105776</v>
          </cell>
          <cell r="I3115" t="str">
            <v>0BBL</v>
          </cell>
          <cell r="J3115" t="str">
            <v>İNŞAAT GRUBU</v>
          </cell>
          <cell r="K3115" t="str">
            <v>50108225</v>
          </cell>
          <cell r="L3115" t="str">
            <v>TZ</v>
          </cell>
          <cell r="M3115" t="str">
            <v>Tanzanyalı</v>
          </cell>
          <cell r="N3115" t="str">
            <v>0036</v>
          </cell>
          <cell r="O3115" t="str">
            <v>MANYONİ</v>
          </cell>
          <cell r="P3115" t="str">
            <v>86</v>
          </cell>
          <cell r="Q3115" t="str">
            <v>BRETON COMPANY</v>
          </cell>
          <cell r="R3115">
            <v>44919</v>
          </cell>
          <cell r="S3115">
            <v>44919</v>
          </cell>
          <cell r="T3115">
            <v>45108</v>
          </cell>
          <cell r="U3115" t="str">
            <v>Dnm.S.İş Sözl. işçi trf. feshi</v>
          </cell>
          <cell r="V3115" t="str">
            <v>Mavi Yaka Direkt</v>
          </cell>
          <cell r="W3115" t="str">
            <v>LOT 3 (MIT)</v>
          </cell>
          <cell r="X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>USTA</v>
          </cell>
          <cell r="AC3115" t="str">
            <v>99</v>
          </cell>
          <cell r="AD3115" t="str">
            <v>LOT 3 (MIT)</v>
          </cell>
          <cell r="AE3115" t="str">
            <v>0109</v>
          </cell>
          <cell r="AF3115" t="str">
            <v/>
          </cell>
          <cell r="AG3115" t="str">
            <v>KM 535+000 - 595+000</v>
          </cell>
          <cell r="AH3115">
            <v>31648</v>
          </cell>
          <cell r="AI3115" t="str">
            <v>Bay</v>
          </cell>
          <cell r="AJ3115" t="str">
            <v>Yerel-Saatlik</v>
          </cell>
          <cell r="AK3115">
            <v>0</v>
          </cell>
          <cell r="AL3115" t="str">
            <v/>
          </cell>
          <cell r="AM3115" t="str">
            <v>201002</v>
          </cell>
          <cell r="AN3115" t="str">
            <v/>
          </cell>
          <cell r="AO3115" t="str">
            <v>T3</v>
          </cell>
          <cell r="AP3115" t="str">
            <v>5150</v>
          </cell>
          <cell r="AQ3115" t="str">
            <v>5175</v>
          </cell>
          <cell r="AR3115" t="str">
            <v/>
          </cell>
          <cell r="AS3115" t="str">
            <v/>
          </cell>
          <cell r="AT3115" t="str">
            <v/>
          </cell>
          <cell r="AU3115" t="str">
            <v/>
          </cell>
          <cell r="AV3115" t="str">
            <v/>
          </cell>
          <cell r="AW3115" t="str">
            <v/>
          </cell>
          <cell r="AX3115" t="str">
            <v>PAULO YOHANA MABROUCK</v>
          </cell>
          <cell r="AY3115" t="str">
            <v/>
          </cell>
          <cell r="AZ3115"/>
          <cell r="BA3115"/>
          <cell r="BB3115" t="str">
            <v/>
          </cell>
          <cell r="BC3115"/>
          <cell r="BD3115" t="str">
            <v/>
          </cell>
          <cell r="BE3115" t="str">
            <v/>
          </cell>
          <cell r="BF3115" t="str">
            <v>0</v>
          </cell>
        </row>
        <row r="3116">
          <cell r="A3116">
            <v>10076784</v>
          </cell>
          <cell r="B3116" t="str">
            <v>KAOMBWE HAMISI</v>
          </cell>
          <cell r="C3116" t="str">
            <v>ABDALLAH</v>
          </cell>
          <cell r="D3116" t="str">
            <v>SERAMİKÇİ</v>
          </cell>
          <cell r="E3116" t="str">
            <v>CERAMIC LAYER</v>
          </cell>
          <cell r="F3116" t="str">
            <v>50107219</v>
          </cell>
          <cell r="G3116" t="str">
            <v>PETRAPROTEK</v>
          </cell>
          <cell r="H3116" t="str">
            <v>50107642</v>
          </cell>
          <cell r="I3116" t="str">
            <v>0BBQ</v>
          </cell>
          <cell r="J3116" t="str">
            <v>İNŞAAT GRUBU</v>
          </cell>
          <cell r="K3116" t="str">
            <v>50108695</v>
          </cell>
          <cell r="L3116" t="str">
            <v>TZ</v>
          </cell>
          <cell r="M3116" t="str">
            <v>Tanzanyalı</v>
          </cell>
          <cell r="N3116" t="str">
            <v>0035</v>
          </cell>
          <cell r="O3116" t="str">
            <v>TABORA</v>
          </cell>
          <cell r="P3116" t="str">
            <v>7B</v>
          </cell>
          <cell r="Q3116" t="str">
            <v>PETRA PROTEK</v>
          </cell>
          <cell r="R3116">
            <v>44922</v>
          </cell>
          <cell r="S3116">
            <v>44922</v>
          </cell>
          <cell r="T3116">
            <v>44933</v>
          </cell>
          <cell r="U3116" t="str">
            <v>Diğer nedenler</v>
          </cell>
          <cell r="V3116" t="str">
            <v>Mavi Yaka Direkt</v>
          </cell>
          <cell r="W3116" t="str">
            <v>LOT 3 (MIT)</v>
          </cell>
          <cell r="X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>USTA</v>
          </cell>
          <cell r="AC3116" t="str">
            <v>99</v>
          </cell>
          <cell r="AD3116" t="str">
            <v>MIT</v>
          </cell>
          <cell r="AE3116" t="str">
            <v>0113</v>
          </cell>
          <cell r="AF3116" t="str">
            <v/>
          </cell>
          <cell r="AG3116" t="str">
            <v>KM 785+000 - 829+305</v>
          </cell>
          <cell r="AH3116">
            <v>35942</v>
          </cell>
          <cell r="AI3116" t="str">
            <v>Bay</v>
          </cell>
          <cell r="AJ3116" t="str">
            <v>Yerel-Saatlik</v>
          </cell>
          <cell r="AK3116">
            <v>0</v>
          </cell>
          <cell r="AL3116" t="str">
            <v/>
          </cell>
          <cell r="AM3116" t="str">
            <v>201002</v>
          </cell>
          <cell r="AN3116" t="str">
            <v>S</v>
          </cell>
          <cell r="AO3116" t="str">
            <v>T3</v>
          </cell>
          <cell r="AP3116" t="str">
            <v>5150</v>
          </cell>
          <cell r="AQ3116" t="str">
            <v>5175</v>
          </cell>
          <cell r="AR3116" t="str">
            <v/>
          </cell>
          <cell r="AS3116" t="str">
            <v/>
          </cell>
          <cell r="AT3116" t="str">
            <v/>
          </cell>
          <cell r="AU3116" t="str">
            <v/>
          </cell>
          <cell r="AV3116" t="str">
            <v/>
          </cell>
          <cell r="AW3116" t="str">
            <v/>
          </cell>
          <cell r="AX3116" t="str">
            <v>KAOMBWE HAMISI ABDALLAH</v>
          </cell>
          <cell r="AY3116" t="str">
            <v/>
          </cell>
          <cell r="AZ3116"/>
          <cell r="BA3116"/>
          <cell r="BB3116" t="str">
            <v/>
          </cell>
          <cell r="BC3116"/>
          <cell r="BD3116" t="str">
            <v/>
          </cell>
          <cell r="BE3116" t="str">
            <v/>
          </cell>
          <cell r="BF3116" t="str">
            <v>0</v>
          </cell>
        </row>
        <row r="3117">
          <cell r="A3117">
            <v>10079682</v>
          </cell>
          <cell r="B3117" t="str">
            <v>ABDUL SEIF</v>
          </cell>
          <cell r="C3117" t="str">
            <v>SHABAN</v>
          </cell>
          <cell r="D3117" t="str">
            <v>PICKUP ŞOFÖRÜ</v>
          </cell>
          <cell r="E3117" t="str">
            <v>PICKUP DRIVER</v>
          </cell>
          <cell r="F3117" t="str">
            <v>50113204</v>
          </cell>
          <cell r="G3117" t="str">
            <v>KİRALIK (HAFİF VASITA)</v>
          </cell>
          <cell r="H3117" t="str">
            <v>50105784</v>
          </cell>
          <cell r="I3117" t="str">
            <v>0BBM</v>
          </cell>
          <cell r="J3117" t="str">
            <v>TOPRAK İŞLERİ</v>
          </cell>
          <cell r="K3117" t="str">
            <v>50113211</v>
          </cell>
          <cell r="L3117" t="str">
            <v>TZ</v>
          </cell>
          <cell r="M3117" t="str">
            <v>Tanzanyalı</v>
          </cell>
          <cell r="N3117" t="str">
            <v>0037</v>
          </cell>
          <cell r="O3117" t="str">
            <v>İTİGİ</v>
          </cell>
          <cell r="P3117" t="str">
            <v>8N</v>
          </cell>
          <cell r="Q3117" t="str">
            <v>KİRALIK MAKİNA &amp; EKİPMAN</v>
          </cell>
          <cell r="R3117">
            <v>45175</v>
          </cell>
          <cell r="S3117">
            <v>45175</v>
          </cell>
          <cell r="T3117">
            <v>45260</v>
          </cell>
          <cell r="U3117" t="str">
            <v>Belirli S. İş Sözl. sona erm.</v>
          </cell>
          <cell r="V3117" t="str">
            <v>Mavi Yaka Endirekt</v>
          </cell>
          <cell r="W3117" t="str">
            <v>LOT 3 (MIT)</v>
          </cell>
          <cell r="X3117" t="str">
            <v/>
          </cell>
          <cell r="Y3117" t="str">
            <v/>
          </cell>
          <cell r="Z3117" t="str">
            <v/>
          </cell>
          <cell r="AA3117" t="str">
            <v>+255 655 808 078</v>
          </cell>
          <cell r="AB3117" t="str">
            <v>GÖREVLİ</v>
          </cell>
          <cell r="AC3117" t="str">
            <v>99</v>
          </cell>
          <cell r="AD3117" t="str">
            <v>LOT 3 (MIT)</v>
          </cell>
          <cell r="AE3117" t="str">
            <v>0109</v>
          </cell>
          <cell r="AF3117" t="str">
            <v/>
          </cell>
          <cell r="AG3117" t="str">
            <v>KM 535+000 - 595+000</v>
          </cell>
          <cell r="AH3117">
            <v>29382</v>
          </cell>
          <cell r="AI3117" t="str">
            <v>Bay</v>
          </cell>
          <cell r="AJ3117" t="str">
            <v>Yerel-Saatlik</v>
          </cell>
          <cell r="AK3117">
            <v>0</v>
          </cell>
          <cell r="AL3117" t="str">
            <v/>
          </cell>
          <cell r="AM3117" t="str">
            <v>306002</v>
          </cell>
          <cell r="AN3117" t="str">
            <v>S</v>
          </cell>
          <cell r="AO3117" t="str">
            <v>T3</v>
          </cell>
          <cell r="AP3117" t="str">
            <v>5150</v>
          </cell>
          <cell r="AQ3117" t="str">
            <v>5175</v>
          </cell>
          <cell r="AR3117" t="str">
            <v/>
          </cell>
          <cell r="AS3117" t="str">
            <v/>
          </cell>
          <cell r="AT3117" t="str">
            <v/>
          </cell>
          <cell r="AU3117" t="str">
            <v/>
          </cell>
          <cell r="AV3117" t="str">
            <v/>
          </cell>
          <cell r="AW3117" t="str">
            <v/>
          </cell>
          <cell r="AX3117" t="str">
            <v>ABDUL SEIF SHABAN</v>
          </cell>
          <cell r="AY3117" t="str">
            <v/>
          </cell>
          <cell r="AZ3117"/>
          <cell r="BA3117"/>
          <cell r="BB3117" t="str">
            <v/>
          </cell>
          <cell r="BC3117"/>
          <cell r="BD3117" t="str">
            <v/>
          </cell>
          <cell r="BE3117" t="str">
            <v/>
          </cell>
          <cell r="BF3117" t="str">
            <v>0</v>
          </cell>
        </row>
        <row r="3118">
          <cell r="A3118">
            <v>10079690</v>
          </cell>
          <cell r="B3118" t="str">
            <v>CRISPIN WEDSON</v>
          </cell>
          <cell r="C3118" t="str">
            <v>MAJIYA</v>
          </cell>
          <cell r="D3118" t="str">
            <v>KG/KK GÖZETMENİ</v>
          </cell>
          <cell r="E3118" t="str">
            <v>KG/KK GÖZETMENİ</v>
          </cell>
          <cell r="F3118" t="str">
            <v>50105668</v>
          </cell>
          <cell r="G3118" t="str">
            <v>KORAIL</v>
          </cell>
          <cell r="H3118" t="str">
            <v>50105668</v>
          </cell>
          <cell r="I3118" t="str">
            <v>0FFQ</v>
          </cell>
          <cell r="J3118" t="str">
            <v>KORAIL</v>
          </cell>
          <cell r="K3118" t="str">
            <v>50110853</v>
          </cell>
          <cell r="L3118" t="str">
            <v>TZ</v>
          </cell>
          <cell r="M3118" t="str">
            <v>Tanzanyalı</v>
          </cell>
          <cell r="N3118" t="str">
            <v>0035</v>
          </cell>
          <cell r="O3118" t="str">
            <v>TABORA</v>
          </cell>
          <cell r="P3118" t="str">
            <v>6T</v>
          </cell>
          <cell r="Q3118" t="str">
            <v>KORAIL</v>
          </cell>
          <cell r="R3118">
            <v>45177</v>
          </cell>
          <cell r="S3118">
            <v>45177</v>
          </cell>
          <cell r="T3118"/>
          <cell r="U3118" t="str">
            <v/>
          </cell>
          <cell r="V3118" t="str">
            <v>Beyaz Yaka</v>
          </cell>
          <cell r="W3118" t="str">
            <v>LOT 3 (MIT)</v>
          </cell>
          <cell r="X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>UZMAN MÜHENDİS</v>
          </cell>
          <cell r="AC3118" t="str">
            <v>99</v>
          </cell>
          <cell r="AD3118" t="str">
            <v>LOT 3 (MIT)</v>
          </cell>
          <cell r="AE3118" t="str">
            <v>0113</v>
          </cell>
          <cell r="AF3118" t="str">
            <v/>
          </cell>
          <cell r="AG3118" t="str">
            <v>KM 785+000 - 829+305</v>
          </cell>
          <cell r="AH3118">
            <v>35145</v>
          </cell>
          <cell r="AI3118" t="str">
            <v>Bay</v>
          </cell>
          <cell r="AJ3118" t="str">
            <v>Yerel-Aylık</v>
          </cell>
          <cell r="AK3118">
            <v>0</v>
          </cell>
          <cell r="AL3118" t="str">
            <v/>
          </cell>
          <cell r="AM3118" t="str">
            <v>301002</v>
          </cell>
          <cell r="AN3118" t="str">
            <v>S</v>
          </cell>
          <cell r="AO3118" t="str">
            <v>T3</v>
          </cell>
          <cell r="AP3118" t="str">
            <v>5150</v>
          </cell>
          <cell r="AQ3118" t="str">
            <v>5175</v>
          </cell>
          <cell r="AR3118" t="str">
            <v/>
          </cell>
          <cell r="AS3118" t="str">
            <v/>
          </cell>
          <cell r="AT3118" t="str">
            <v/>
          </cell>
          <cell r="AU3118" t="str">
            <v/>
          </cell>
          <cell r="AV3118" t="str">
            <v/>
          </cell>
          <cell r="AW3118" t="str">
            <v/>
          </cell>
          <cell r="AX3118" t="str">
            <v>CRISPIN WEDSON MAJIYA</v>
          </cell>
          <cell r="AY3118" t="str">
            <v/>
          </cell>
          <cell r="AZ3118"/>
          <cell r="BA3118"/>
          <cell r="BB3118" t="str">
            <v/>
          </cell>
          <cell r="BC3118"/>
          <cell r="BD3118" t="str">
            <v/>
          </cell>
          <cell r="BE3118" t="str">
            <v/>
          </cell>
          <cell r="BF3118" t="str">
            <v>0</v>
          </cell>
        </row>
        <row r="3119">
          <cell r="A3119">
            <v>10076786</v>
          </cell>
          <cell r="B3119" t="str">
            <v>ALLY JAFFARY</v>
          </cell>
          <cell r="C3119" t="str">
            <v>KALYASI</v>
          </cell>
          <cell r="D3119" t="str">
            <v>ASMA TAVAN USTASI</v>
          </cell>
          <cell r="E3119" t="str">
            <v>FALSE CEILING WORKER</v>
          </cell>
          <cell r="F3119" t="str">
            <v>50107642</v>
          </cell>
          <cell r="G3119" t="str">
            <v>PETRA PROTEK</v>
          </cell>
          <cell r="H3119" t="str">
            <v>50107642</v>
          </cell>
          <cell r="I3119" t="str">
            <v>0BBQ</v>
          </cell>
          <cell r="J3119" t="str">
            <v>İNŞAAT GRUBU</v>
          </cell>
          <cell r="K3119" t="str">
            <v>50112200</v>
          </cell>
          <cell r="L3119" t="str">
            <v>TZ</v>
          </cell>
          <cell r="M3119" t="str">
            <v>Tanzanyalı</v>
          </cell>
          <cell r="N3119" t="str">
            <v>0035</v>
          </cell>
          <cell r="O3119" t="str">
            <v>TABORA</v>
          </cell>
          <cell r="P3119" t="str">
            <v>7B</v>
          </cell>
          <cell r="Q3119" t="str">
            <v>PETRA PROTEK</v>
          </cell>
          <cell r="R3119">
            <v>44922</v>
          </cell>
          <cell r="S3119">
            <v>44922</v>
          </cell>
          <cell r="T3119">
            <v>45115</v>
          </cell>
          <cell r="U3119" t="str">
            <v>Diğer nedenler</v>
          </cell>
          <cell r="V3119" t="str">
            <v>Mavi Yaka Direkt</v>
          </cell>
          <cell r="W3119" t="str">
            <v>LOT 3 (MIT)</v>
          </cell>
          <cell r="X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>USTA</v>
          </cell>
          <cell r="AC3119" t="str">
            <v>99</v>
          </cell>
          <cell r="AD3119" t="str">
            <v>LOT 3 (MIT)</v>
          </cell>
          <cell r="AE3119" t="str">
            <v>0113</v>
          </cell>
          <cell r="AF3119" t="str">
            <v/>
          </cell>
          <cell r="AG3119" t="str">
            <v>KM 785+000 - 829+305</v>
          </cell>
          <cell r="AH3119">
            <v>37017</v>
          </cell>
          <cell r="AI3119" t="str">
            <v>Bay</v>
          </cell>
          <cell r="AJ3119" t="str">
            <v>Yerel-Saatlik</v>
          </cell>
          <cell r="AK3119">
            <v>0</v>
          </cell>
          <cell r="AL3119" t="str">
            <v/>
          </cell>
          <cell r="AM3119" t="str">
            <v>201002</v>
          </cell>
          <cell r="AN3119" t="str">
            <v>S</v>
          </cell>
          <cell r="AO3119" t="str">
            <v>T3</v>
          </cell>
          <cell r="AP3119" t="str">
            <v>5150</v>
          </cell>
          <cell r="AQ3119" t="str">
            <v>5175</v>
          </cell>
          <cell r="AR3119" t="str">
            <v/>
          </cell>
          <cell r="AS3119" t="str">
            <v/>
          </cell>
          <cell r="AT3119" t="str">
            <v/>
          </cell>
          <cell r="AU3119" t="str">
            <v/>
          </cell>
          <cell r="AV3119" t="str">
            <v/>
          </cell>
          <cell r="AW3119" t="str">
            <v/>
          </cell>
          <cell r="AX3119" t="str">
            <v>ALLY JAFFARY KALYASI</v>
          </cell>
          <cell r="AY3119" t="str">
            <v/>
          </cell>
          <cell r="AZ3119"/>
          <cell r="BA3119"/>
          <cell r="BB3119" t="str">
            <v/>
          </cell>
          <cell r="BC3119"/>
          <cell r="BD3119" t="str">
            <v/>
          </cell>
          <cell r="BE3119" t="str">
            <v/>
          </cell>
          <cell r="BF3119" t="str">
            <v>0</v>
          </cell>
        </row>
        <row r="3120">
          <cell r="A3120">
            <v>10076794</v>
          </cell>
          <cell r="B3120" t="str">
            <v>BARAKA KABOKO</v>
          </cell>
          <cell r="C3120" t="str">
            <v>TOY</v>
          </cell>
          <cell r="D3120" t="str">
            <v>FAYANSÇI</v>
          </cell>
          <cell r="E3120" t="str">
            <v>FAIENCE LAYER</v>
          </cell>
          <cell r="F3120" t="str">
            <v>50107642</v>
          </cell>
          <cell r="G3120" t="str">
            <v>PETRA PROTEK</v>
          </cell>
          <cell r="H3120" t="str">
            <v>50107642</v>
          </cell>
          <cell r="I3120" t="str">
            <v>0BBQ</v>
          </cell>
          <cell r="J3120" t="str">
            <v>İNŞAAT GRUBU</v>
          </cell>
          <cell r="K3120" t="str">
            <v>50107838</v>
          </cell>
          <cell r="L3120" t="str">
            <v>TZ</v>
          </cell>
          <cell r="M3120" t="str">
            <v>Tanzanyalı</v>
          </cell>
          <cell r="N3120" t="str">
            <v>0035</v>
          </cell>
          <cell r="O3120" t="str">
            <v>TABORA</v>
          </cell>
          <cell r="P3120" t="str">
            <v>7B</v>
          </cell>
          <cell r="Q3120" t="str">
            <v>PETRA PROTEK</v>
          </cell>
          <cell r="R3120">
            <v>44923</v>
          </cell>
          <cell r="S3120">
            <v>44923</v>
          </cell>
          <cell r="T3120">
            <v>45047</v>
          </cell>
          <cell r="U3120" t="str">
            <v>Dnm.S.İş Sözl. işverence feshi</v>
          </cell>
          <cell r="V3120" t="str">
            <v>Mavi Yaka Direkt</v>
          </cell>
          <cell r="W3120" t="str">
            <v>LOT 3 (MIT)</v>
          </cell>
          <cell r="X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>USTA</v>
          </cell>
          <cell r="AC3120" t="str">
            <v>99</v>
          </cell>
          <cell r="AD3120" t="str">
            <v>LOT 3 (MIT)</v>
          </cell>
          <cell r="AE3120" t="str">
            <v>0113</v>
          </cell>
          <cell r="AF3120" t="str">
            <v/>
          </cell>
          <cell r="AG3120" t="str">
            <v>KM 785+000 - 829+305</v>
          </cell>
          <cell r="AH3120">
            <v>35127</v>
          </cell>
          <cell r="AI3120" t="str">
            <v>Bay</v>
          </cell>
          <cell r="AJ3120" t="str">
            <v>Yerel-Saatlik</v>
          </cell>
          <cell r="AK3120">
            <v>0</v>
          </cell>
          <cell r="AL3120" t="str">
            <v/>
          </cell>
          <cell r="AM3120" t="str">
            <v>201002</v>
          </cell>
          <cell r="AN3120" t="str">
            <v/>
          </cell>
          <cell r="AO3120" t="str">
            <v>T3</v>
          </cell>
          <cell r="AP3120" t="str">
            <v>5150</v>
          </cell>
          <cell r="AQ3120" t="str">
            <v>5175</v>
          </cell>
          <cell r="AR3120" t="str">
            <v/>
          </cell>
          <cell r="AS3120" t="str">
            <v/>
          </cell>
          <cell r="AT3120" t="str">
            <v/>
          </cell>
          <cell r="AU3120" t="str">
            <v/>
          </cell>
          <cell r="AV3120" t="str">
            <v/>
          </cell>
          <cell r="AW3120" t="str">
            <v/>
          </cell>
          <cell r="AX3120" t="str">
            <v>BARAKA KABOKO TOY</v>
          </cell>
          <cell r="AY3120" t="str">
            <v/>
          </cell>
          <cell r="AZ3120"/>
          <cell r="BA3120"/>
          <cell r="BB3120" t="str">
            <v/>
          </cell>
          <cell r="BC3120"/>
          <cell r="BD3120" t="str">
            <v/>
          </cell>
          <cell r="BE3120" t="str">
            <v/>
          </cell>
          <cell r="BF3120" t="str">
            <v>0</v>
          </cell>
        </row>
        <row r="3121">
          <cell r="A3121">
            <v>10078235</v>
          </cell>
          <cell r="B3121" t="str">
            <v>GEORGE HERIELI</v>
          </cell>
          <cell r="C3121" t="str">
            <v>MUSHI</v>
          </cell>
          <cell r="D3121" t="str">
            <v>SERAMİKÇİ EKİPBAŞI</v>
          </cell>
          <cell r="E3121" t="str">
            <v>CERAMIC LAYER CHARGEHAND</v>
          </cell>
          <cell r="F3121" t="str">
            <v>50107642</v>
          </cell>
          <cell r="G3121" t="str">
            <v>PETRA PROTEK</v>
          </cell>
          <cell r="H3121" t="str">
            <v>50107642</v>
          </cell>
          <cell r="I3121" t="str">
            <v>0BBQ</v>
          </cell>
          <cell r="J3121" t="str">
            <v>İNŞAAT GRUBU</v>
          </cell>
          <cell r="K3121" t="str">
            <v>50114260</v>
          </cell>
          <cell r="L3121" t="str">
            <v>TZ</v>
          </cell>
          <cell r="M3121" t="str">
            <v>Tanzanyalı</v>
          </cell>
          <cell r="N3121" t="str">
            <v>0035</v>
          </cell>
          <cell r="O3121" t="str">
            <v>TABORA</v>
          </cell>
          <cell r="P3121" t="str">
            <v>7B</v>
          </cell>
          <cell r="Q3121" t="str">
            <v>PETRA PROTEK</v>
          </cell>
          <cell r="R3121">
            <v>45027</v>
          </cell>
          <cell r="S3121">
            <v>45027</v>
          </cell>
          <cell r="T3121">
            <v>45143</v>
          </cell>
          <cell r="U3121" t="str">
            <v>Bsz.S.İşSz.İşçiTrf.fsh(istifa)</v>
          </cell>
          <cell r="V3121" t="str">
            <v>Mavi Yaka Direkt</v>
          </cell>
          <cell r="W3121" t="str">
            <v>LOT 3 (MIT)</v>
          </cell>
          <cell r="X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>EKİPBAŞI</v>
          </cell>
          <cell r="AC3121" t="str">
            <v>99</v>
          </cell>
          <cell r="AD3121" t="str">
            <v>LOT 3 (MIT)</v>
          </cell>
          <cell r="AE3121" t="str">
            <v>0113</v>
          </cell>
          <cell r="AF3121" t="str">
            <v/>
          </cell>
          <cell r="AG3121" t="str">
            <v>KM 785+000 - 829+305</v>
          </cell>
          <cell r="AH3121">
            <v>33997</v>
          </cell>
          <cell r="AI3121" t="str">
            <v>Bay</v>
          </cell>
          <cell r="AJ3121" t="str">
            <v>Yerel-Saatlik</v>
          </cell>
          <cell r="AK3121">
            <v>0</v>
          </cell>
          <cell r="AL3121" t="str">
            <v/>
          </cell>
          <cell r="AM3121" t="str">
            <v>201002</v>
          </cell>
          <cell r="AN3121" t="str">
            <v/>
          </cell>
          <cell r="AO3121" t="str">
            <v>T3</v>
          </cell>
          <cell r="AP3121" t="str">
            <v>5150</v>
          </cell>
          <cell r="AQ3121" t="str">
            <v>5175</v>
          </cell>
          <cell r="AR3121" t="str">
            <v/>
          </cell>
          <cell r="AS3121" t="str">
            <v/>
          </cell>
          <cell r="AT3121" t="str">
            <v/>
          </cell>
          <cell r="AU3121" t="str">
            <v/>
          </cell>
          <cell r="AV3121" t="str">
            <v/>
          </cell>
          <cell r="AW3121" t="str">
            <v/>
          </cell>
          <cell r="AX3121" t="str">
            <v>GEORGE HERIELI MUSHI</v>
          </cell>
          <cell r="AY3121" t="str">
            <v/>
          </cell>
          <cell r="AZ3121"/>
          <cell r="BA3121"/>
          <cell r="BB3121" t="str">
            <v/>
          </cell>
          <cell r="BC3121"/>
          <cell r="BD3121" t="str">
            <v/>
          </cell>
          <cell r="BE3121" t="str">
            <v/>
          </cell>
          <cell r="BF3121" t="str">
            <v>0</v>
          </cell>
        </row>
        <row r="3122">
          <cell r="A3122">
            <v>10077314</v>
          </cell>
          <cell r="B3122" t="str">
            <v>NGANIZI IBRAHIM</v>
          </cell>
          <cell r="C3122" t="str">
            <v>MORELI</v>
          </cell>
          <cell r="D3122" t="str">
            <v>DUVARCI EKİPBAŞI</v>
          </cell>
          <cell r="E3122" t="str">
            <v>MASON CHARGEHAND</v>
          </cell>
          <cell r="F3122" t="str">
            <v>50107642</v>
          </cell>
          <cell r="G3122" t="str">
            <v>PETRA PROTEK</v>
          </cell>
          <cell r="H3122" t="str">
            <v>50107642</v>
          </cell>
          <cell r="I3122" t="str">
            <v>0BBQ</v>
          </cell>
          <cell r="J3122" t="str">
            <v>İNŞAAT GRUBU</v>
          </cell>
          <cell r="K3122" t="str">
            <v>50109432</v>
          </cell>
          <cell r="L3122" t="str">
            <v>TZ</v>
          </cell>
          <cell r="M3122" t="str">
            <v>Tanzanyalı</v>
          </cell>
          <cell r="N3122" t="str">
            <v>0035</v>
          </cell>
          <cell r="O3122" t="str">
            <v>TABORA</v>
          </cell>
          <cell r="P3122" t="str">
            <v>7B</v>
          </cell>
          <cell r="Q3122" t="str">
            <v>PETRA PROTEK</v>
          </cell>
          <cell r="R3122">
            <v>44964</v>
          </cell>
          <cell r="S3122">
            <v>44964</v>
          </cell>
          <cell r="T3122">
            <v>45149</v>
          </cell>
          <cell r="U3122" t="str">
            <v>Bsz.S.İşSz.İşvTrf.Hk.SebepsizF</v>
          </cell>
          <cell r="V3122" t="str">
            <v>Mavi Yaka Direkt</v>
          </cell>
          <cell r="W3122" t="str">
            <v>LOT 3 (MIT)</v>
          </cell>
          <cell r="X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>EKİPBAŞI</v>
          </cell>
          <cell r="AC3122" t="str">
            <v>99</v>
          </cell>
          <cell r="AD3122" t="str">
            <v>LOT 3 (MIT)</v>
          </cell>
          <cell r="AE3122" t="str">
            <v>0113</v>
          </cell>
          <cell r="AF3122" t="str">
            <v/>
          </cell>
          <cell r="AG3122" t="str">
            <v>KM 785+000 - 829+305</v>
          </cell>
          <cell r="AH3122">
            <v>35801</v>
          </cell>
          <cell r="AI3122" t="str">
            <v>Bay</v>
          </cell>
          <cell r="AJ3122" t="str">
            <v>Yerel-Saatlik</v>
          </cell>
          <cell r="AK3122">
            <v>0</v>
          </cell>
          <cell r="AL3122" t="str">
            <v/>
          </cell>
          <cell r="AM3122" t="str">
            <v>201002</v>
          </cell>
          <cell r="AN3122" t="str">
            <v/>
          </cell>
          <cell r="AO3122" t="str">
            <v>T3</v>
          </cell>
          <cell r="AP3122" t="str">
            <v>5150</v>
          </cell>
          <cell r="AQ3122" t="str">
            <v>5175</v>
          </cell>
          <cell r="AR3122" t="str">
            <v/>
          </cell>
          <cell r="AS3122" t="str">
            <v/>
          </cell>
          <cell r="AT3122" t="str">
            <v/>
          </cell>
          <cell r="AU3122" t="str">
            <v/>
          </cell>
          <cell r="AV3122" t="str">
            <v/>
          </cell>
          <cell r="AW3122" t="str">
            <v/>
          </cell>
          <cell r="AX3122" t="str">
            <v>NGANIZI IBRAHIM MORELI</v>
          </cell>
          <cell r="AY3122" t="str">
            <v/>
          </cell>
          <cell r="AZ3122"/>
          <cell r="BA3122"/>
          <cell r="BB3122" t="str">
            <v/>
          </cell>
          <cell r="BC3122"/>
          <cell r="BD3122" t="str">
            <v/>
          </cell>
          <cell r="BE3122" t="str">
            <v/>
          </cell>
          <cell r="BF3122" t="str">
            <v>0</v>
          </cell>
        </row>
        <row r="3123">
          <cell r="A3123">
            <v>10078543</v>
          </cell>
          <cell r="B3123" t="str">
            <v>Sudi Said</v>
          </cell>
          <cell r="C3123" t="str">
            <v>Msumeno</v>
          </cell>
          <cell r="D3123" t="str">
            <v>BAYRAKÇI</v>
          </cell>
          <cell r="E3123" t="str">
            <v>FLAGMAN</v>
          </cell>
          <cell r="F3123" t="str">
            <v>50106670</v>
          </cell>
          <cell r="G3123" t="str">
            <v>KITUMBO SECURITY</v>
          </cell>
          <cell r="H3123" t="str">
            <v>50105460</v>
          </cell>
          <cell r="I3123" t="str">
            <v>088K</v>
          </cell>
          <cell r="J3123" t="str">
            <v>İŞ GÜVENLİĞİ</v>
          </cell>
          <cell r="K3123" t="str">
            <v>50114338</v>
          </cell>
          <cell r="L3123" t="str">
            <v>TZ</v>
          </cell>
          <cell r="M3123" t="str">
            <v>Tanzanyalı</v>
          </cell>
          <cell r="N3123" t="str">
            <v>0038</v>
          </cell>
          <cell r="O3123" t="str">
            <v>TURA</v>
          </cell>
          <cell r="P3123" t="str">
            <v>7L</v>
          </cell>
          <cell r="Q3123" t="str">
            <v>KITIMBO SECURITY</v>
          </cell>
          <cell r="R3123">
            <v>45049</v>
          </cell>
          <cell r="S3123">
            <v>45049</v>
          </cell>
          <cell r="T3123">
            <v>45232</v>
          </cell>
          <cell r="U3123" t="str">
            <v>Belirli S. İş Sözl. sona erm.</v>
          </cell>
          <cell r="V3123" t="str">
            <v>Mavi Yaka Endirekt</v>
          </cell>
          <cell r="W3123" t="str">
            <v>LOT 3 (MIT)</v>
          </cell>
          <cell r="X3123" t="str">
            <v/>
          </cell>
          <cell r="Y3123" t="str">
            <v/>
          </cell>
          <cell r="Z3123" t="str">
            <v/>
          </cell>
          <cell r="AA3123" t="str">
            <v>0769434253</v>
          </cell>
          <cell r="AB3123" t="str">
            <v>İŞÇİ</v>
          </cell>
          <cell r="AC3123" t="str">
            <v>99</v>
          </cell>
          <cell r="AD3123" t="str">
            <v>LOT 3 (MIT)</v>
          </cell>
          <cell r="AE3123" t="str">
            <v>0113</v>
          </cell>
          <cell r="AF3123" t="str">
            <v/>
          </cell>
          <cell r="AG3123" t="str">
            <v>KM 785+000 - 829+305</v>
          </cell>
          <cell r="AH3123">
            <v>35096</v>
          </cell>
          <cell r="AI3123" t="str">
            <v>Bay</v>
          </cell>
          <cell r="AJ3123" t="str">
            <v>Yerel-Saatlik</v>
          </cell>
          <cell r="AK3123">
            <v>0</v>
          </cell>
          <cell r="AL3123" t="str">
            <v/>
          </cell>
          <cell r="AM3123" t="str">
            <v>306005</v>
          </cell>
          <cell r="AN3123" t="str">
            <v/>
          </cell>
          <cell r="AO3123" t="str">
            <v>T3</v>
          </cell>
          <cell r="AP3123" t="str">
            <v>5150</v>
          </cell>
          <cell r="AQ3123" t="str">
            <v>5175</v>
          </cell>
          <cell r="AR3123" t="str">
            <v/>
          </cell>
          <cell r="AS3123" t="str">
            <v/>
          </cell>
          <cell r="AT3123" t="str">
            <v/>
          </cell>
          <cell r="AU3123" t="str">
            <v/>
          </cell>
          <cell r="AV3123" t="str">
            <v/>
          </cell>
          <cell r="AW3123" t="str">
            <v/>
          </cell>
          <cell r="AX3123" t="str">
            <v>Sudi Said Msumeno</v>
          </cell>
          <cell r="AY3123" t="str">
            <v/>
          </cell>
          <cell r="AZ3123"/>
          <cell r="BA3123"/>
          <cell r="BB3123" t="str">
            <v/>
          </cell>
          <cell r="BC3123"/>
          <cell r="BD3123" t="str">
            <v/>
          </cell>
          <cell r="BE3123" t="str">
            <v/>
          </cell>
          <cell r="BF3123" t="str">
            <v>0</v>
          </cell>
        </row>
        <row r="3124">
          <cell r="A3124">
            <v>10078214</v>
          </cell>
          <cell r="B3124" t="str">
            <v>WILBARD JAMES</v>
          </cell>
          <cell r="C3124" t="str">
            <v>NHENDE</v>
          </cell>
          <cell r="D3124" t="str">
            <v>BOYACI</v>
          </cell>
          <cell r="E3124" t="str">
            <v>PAINTER</v>
          </cell>
          <cell r="F3124" t="str">
            <v>50107642</v>
          </cell>
          <cell r="G3124" t="str">
            <v>PETRA PROTEK</v>
          </cell>
          <cell r="H3124" t="str">
            <v>50107642</v>
          </cell>
          <cell r="I3124" t="str">
            <v>0BBQ</v>
          </cell>
          <cell r="J3124" t="str">
            <v>İNŞAAT GRUBU</v>
          </cell>
          <cell r="K3124" t="str">
            <v>50109381</v>
          </cell>
          <cell r="L3124" t="str">
            <v>TZ</v>
          </cell>
          <cell r="M3124" t="str">
            <v>Tanzanyalı</v>
          </cell>
          <cell r="N3124" t="str">
            <v>0035</v>
          </cell>
          <cell r="O3124" t="str">
            <v>TABORA</v>
          </cell>
          <cell r="P3124" t="str">
            <v>7B</v>
          </cell>
          <cell r="Q3124" t="str">
            <v>PETRA PROTEK</v>
          </cell>
          <cell r="R3124">
            <v>45024</v>
          </cell>
          <cell r="S3124">
            <v>45024</v>
          </cell>
          <cell r="T3124">
            <v>45143</v>
          </cell>
          <cell r="U3124" t="str">
            <v>Bsz.S.İşSz.İşçiTrf.fsh(istifa)</v>
          </cell>
          <cell r="V3124" t="str">
            <v>Mavi Yaka Direkt</v>
          </cell>
          <cell r="W3124" t="str">
            <v>LOT 3 (MIT)</v>
          </cell>
          <cell r="X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>USTA</v>
          </cell>
          <cell r="AC3124" t="str">
            <v>99</v>
          </cell>
          <cell r="AD3124" t="str">
            <v>LOT 3 (MIT)</v>
          </cell>
          <cell r="AE3124" t="str">
            <v>0113</v>
          </cell>
          <cell r="AF3124" t="str">
            <v/>
          </cell>
          <cell r="AG3124" t="str">
            <v>KM 785+000 - 829+305</v>
          </cell>
          <cell r="AH3124">
            <v>34920</v>
          </cell>
          <cell r="AI3124" t="str">
            <v>Bay</v>
          </cell>
          <cell r="AJ3124" t="str">
            <v>Yerel-Saatlik</v>
          </cell>
          <cell r="AK3124">
            <v>0</v>
          </cell>
          <cell r="AL3124" t="str">
            <v/>
          </cell>
          <cell r="AM3124" t="str">
            <v>201002</v>
          </cell>
          <cell r="AN3124" t="str">
            <v/>
          </cell>
          <cell r="AO3124" t="str">
            <v>T3</v>
          </cell>
          <cell r="AP3124" t="str">
            <v>5150</v>
          </cell>
          <cell r="AQ3124" t="str">
            <v>5175</v>
          </cell>
          <cell r="AR3124" t="str">
            <v/>
          </cell>
          <cell r="AS3124" t="str">
            <v/>
          </cell>
          <cell r="AT3124" t="str">
            <v/>
          </cell>
          <cell r="AU3124" t="str">
            <v/>
          </cell>
          <cell r="AV3124" t="str">
            <v/>
          </cell>
          <cell r="AW3124" t="str">
            <v/>
          </cell>
          <cell r="AX3124" t="str">
            <v>WILBARD JAMES NHENDE</v>
          </cell>
          <cell r="AY3124" t="str">
            <v/>
          </cell>
          <cell r="AZ3124"/>
          <cell r="BA3124"/>
          <cell r="BB3124" t="str">
            <v/>
          </cell>
          <cell r="BC3124"/>
          <cell r="BD3124" t="str">
            <v/>
          </cell>
          <cell r="BE3124" t="str">
            <v/>
          </cell>
          <cell r="BF3124" t="str">
            <v>0</v>
          </cell>
        </row>
        <row r="3125">
          <cell r="A3125">
            <v>10078213</v>
          </cell>
          <cell r="B3125" t="str">
            <v>SHABANI ISUMAIL</v>
          </cell>
          <cell r="C3125" t="str">
            <v>SABULI</v>
          </cell>
          <cell r="D3125" t="str">
            <v>KAYNAKÇI</v>
          </cell>
          <cell r="E3125" t="str">
            <v>WELDER</v>
          </cell>
          <cell r="F3125" t="str">
            <v>50107642</v>
          </cell>
          <cell r="G3125" t="str">
            <v>PETRA PROTEK</v>
          </cell>
          <cell r="H3125" t="str">
            <v>50107642</v>
          </cell>
          <cell r="I3125" t="str">
            <v>0BBQ</v>
          </cell>
          <cell r="J3125" t="str">
            <v>İNŞAAT GRUBU</v>
          </cell>
          <cell r="K3125" t="str">
            <v>50111073</v>
          </cell>
          <cell r="L3125" t="str">
            <v>TZ</v>
          </cell>
          <cell r="M3125" t="str">
            <v>Tanzanyalı</v>
          </cell>
          <cell r="N3125" t="str">
            <v>0035</v>
          </cell>
          <cell r="O3125" t="str">
            <v>TABORA</v>
          </cell>
          <cell r="P3125" t="str">
            <v>7B</v>
          </cell>
          <cell r="Q3125" t="str">
            <v>PETRA PROTEK</v>
          </cell>
          <cell r="R3125">
            <v>45024</v>
          </cell>
          <cell r="S3125">
            <v>45024</v>
          </cell>
          <cell r="T3125">
            <v>45101</v>
          </cell>
          <cell r="U3125" t="str">
            <v>Diğer nedenler</v>
          </cell>
          <cell r="V3125" t="str">
            <v>Mavi Yaka Direkt</v>
          </cell>
          <cell r="W3125" t="str">
            <v>LOT 3 (MIT)</v>
          </cell>
          <cell r="X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>OPERATÖR</v>
          </cell>
          <cell r="AC3125" t="str">
            <v>99</v>
          </cell>
          <cell r="AD3125" t="str">
            <v>LOT 3 (MIT)</v>
          </cell>
          <cell r="AE3125" t="str">
            <v>0113</v>
          </cell>
          <cell r="AF3125" t="str">
            <v/>
          </cell>
          <cell r="AG3125" t="str">
            <v>KM 785+000 - 829+305</v>
          </cell>
          <cell r="AH3125">
            <v>34132</v>
          </cell>
          <cell r="AI3125" t="str">
            <v>Bay</v>
          </cell>
          <cell r="AJ3125" t="str">
            <v>Yerel-Saatlik</v>
          </cell>
          <cell r="AK3125">
            <v>0</v>
          </cell>
          <cell r="AL3125" t="str">
            <v/>
          </cell>
          <cell r="AM3125" t="str">
            <v>201002</v>
          </cell>
          <cell r="AN3125" t="str">
            <v/>
          </cell>
          <cell r="AO3125" t="str">
            <v>T3</v>
          </cell>
          <cell r="AP3125" t="str">
            <v>5150</v>
          </cell>
          <cell r="AQ3125" t="str">
            <v>5175</v>
          </cell>
          <cell r="AR3125" t="str">
            <v/>
          </cell>
          <cell r="AS3125" t="str">
            <v/>
          </cell>
          <cell r="AT3125" t="str">
            <v/>
          </cell>
          <cell r="AU3125" t="str">
            <v/>
          </cell>
          <cell r="AV3125" t="str">
            <v/>
          </cell>
          <cell r="AW3125" t="str">
            <v/>
          </cell>
          <cell r="AX3125" t="str">
            <v>SHABANI ISUMAIL SABULI</v>
          </cell>
          <cell r="AY3125" t="str">
            <v/>
          </cell>
          <cell r="AZ3125"/>
          <cell r="BA3125"/>
          <cell r="BB3125" t="str">
            <v/>
          </cell>
          <cell r="BC3125"/>
          <cell r="BD3125" t="str">
            <v/>
          </cell>
          <cell r="BE3125" t="str">
            <v/>
          </cell>
          <cell r="BF3125" t="str">
            <v>0</v>
          </cell>
        </row>
        <row r="3126">
          <cell r="A3126">
            <v>10078745</v>
          </cell>
          <cell r="B3126" t="str">
            <v>AGREY ESTOMI</v>
          </cell>
          <cell r="C3126" t="str">
            <v>MURO</v>
          </cell>
          <cell r="D3126" t="str">
            <v>DUVARCI</v>
          </cell>
          <cell r="E3126" t="str">
            <v>MASON</v>
          </cell>
          <cell r="F3126" t="str">
            <v>50107642</v>
          </cell>
          <cell r="G3126" t="str">
            <v>PETRA PROTEK</v>
          </cell>
          <cell r="H3126" t="str">
            <v>50107642</v>
          </cell>
          <cell r="I3126" t="str">
            <v>0BBQ</v>
          </cell>
          <cell r="J3126" t="str">
            <v>İNŞAAT GRUBU</v>
          </cell>
          <cell r="K3126" t="str">
            <v>50107815</v>
          </cell>
          <cell r="L3126" t="str">
            <v>TZ</v>
          </cell>
          <cell r="M3126" t="str">
            <v>Tanzanyalı</v>
          </cell>
          <cell r="N3126" t="str">
            <v>0035</v>
          </cell>
          <cell r="O3126" t="str">
            <v>TABORA</v>
          </cell>
          <cell r="P3126" t="str">
            <v>7B</v>
          </cell>
          <cell r="Q3126" t="str">
            <v>PETRA PROTEK</v>
          </cell>
          <cell r="R3126">
            <v>45075</v>
          </cell>
          <cell r="S3126">
            <v>45075</v>
          </cell>
          <cell r="T3126">
            <v>45077</v>
          </cell>
          <cell r="U3126" t="str">
            <v>Dnm.S.İş Sözl. işverence feshi</v>
          </cell>
          <cell r="V3126" t="str">
            <v>Mavi Yaka Direkt</v>
          </cell>
          <cell r="W3126" t="str">
            <v>LOT 3 (MIT)</v>
          </cell>
          <cell r="X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>USTA</v>
          </cell>
          <cell r="AC3126" t="str">
            <v>99</v>
          </cell>
          <cell r="AD3126" t="str">
            <v>LOT 3 (MIT)</v>
          </cell>
          <cell r="AE3126" t="str">
            <v>0113</v>
          </cell>
          <cell r="AF3126" t="str">
            <v/>
          </cell>
          <cell r="AG3126" t="str">
            <v>KM 785+000 - 829+305</v>
          </cell>
          <cell r="AH3126">
            <v>28549</v>
          </cell>
          <cell r="AI3126" t="str">
            <v>Bay</v>
          </cell>
          <cell r="AJ3126" t="str">
            <v>Yerel-Saatlik</v>
          </cell>
          <cell r="AK3126">
            <v>0</v>
          </cell>
          <cell r="AL3126" t="str">
            <v/>
          </cell>
          <cell r="AM3126" t="str">
            <v>201002</v>
          </cell>
          <cell r="AN3126" t="str">
            <v/>
          </cell>
          <cell r="AO3126" t="str">
            <v>T3</v>
          </cell>
          <cell r="AP3126" t="str">
            <v>5150</v>
          </cell>
          <cell r="AQ3126" t="str">
            <v>5175</v>
          </cell>
          <cell r="AR3126" t="str">
            <v/>
          </cell>
          <cell r="AS3126" t="str">
            <v/>
          </cell>
          <cell r="AT3126" t="str">
            <v/>
          </cell>
          <cell r="AU3126" t="str">
            <v/>
          </cell>
          <cell r="AV3126" t="str">
            <v/>
          </cell>
          <cell r="AW3126" t="str">
            <v/>
          </cell>
          <cell r="AX3126" t="str">
            <v>AGREY ESTOMI MURO</v>
          </cell>
          <cell r="AY3126" t="str">
            <v/>
          </cell>
          <cell r="AZ3126"/>
          <cell r="BA3126"/>
          <cell r="BB3126" t="str">
            <v/>
          </cell>
          <cell r="BC3126"/>
          <cell r="BD3126" t="str">
            <v/>
          </cell>
          <cell r="BE3126" t="str">
            <v/>
          </cell>
          <cell r="BF3126" t="str">
            <v>0</v>
          </cell>
        </row>
        <row r="3127">
          <cell r="A3127">
            <v>10078212</v>
          </cell>
          <cell r="B3127" t="str">
            <v>ISSA NASSORO</v>
          </cell>
          <cell r="C3127" t="str">
            <v>ATHUMANI</v>
          </cell>
          <cell r="D3127" t="str">
            <v>KAYNAKÇI</v>
          </cell>
          <cell r="E3127" t="str">
            <v>WELDER</v>
          </cell>
          <cell r="F3127" t="str">
            <v>50107642</v>
          </cell>
          <cell r="G3127" t="str">
            <v>PETRA PROTEK</v>
          </cell>
          <cell r="H3127" t="str">
            <v>50107642</v>
          </cell>
          <cell r="I3127" t="str">
            <v>0BBQ</v>
          </cell>
          <cell r="J3127" t="str">
            <v>İNŞAAT GRUBU</v>
          </cell>
          <cell r="K3127" t="str">
            <v>50111073</v>
          </cell>
          <cell r="L3127" t="str">
            <v>TZ</v>
          </cell>
          <cell r="M3127" t="str">
            <v>Tanzanyalı</v>
          </cell>
          <cell r="N3127" t="str">
            <v>0035</v>
          </cell>
          <cell r="O3127" t="str">
            <v>TABORA</v>
          </cell>
          <cell r="P3127" t="str">
            <v>7B</v>
          </cell>
          <cell r="Q3127" t="str">
            <v>PETRA PROTEK</v>
          </cell>
          <cell r="R3127">
            <v>45024</v>
          </cell>
          <cell r="S3127">
            <v>45024</v>
          </cell>
          <cell r="T3127">
            <v>45101</v>
          </cell>
          <cell r="U3127" t="str">
            <v>Diğer nedenler</v>
          </cell>
          <cell r="V3127" t="str">
            <v>Mavi Yaka Direkt</v>
          </cell>
          <cell r="W3127" t="str">
            <v>LOT 3 (MIT)</v>
          </cell>
          <cell r="X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>OPERATÖR</v>
          </cell>
          <cell r="AC3127" t="str">
            <v>99</v>
          </cell>
          <cell r="AD3127" t="str">
            <v>LOT 3 (MIT)</v>
          </cell>
          <cell r="AE3127" t="str">
            <v>0113</v>
          </cell>
          <cell r="AF3127" t="str">
            <v/>
          </cell>
          <cell r="AG3127" t="str">
            <v>KM 785+000 - 829+305</v>
          </cell>
          <cell r="AH3127">
            <v>34552</v>
          </cell>
          <cell r="AI3127" t="str">
            <v>Bay</v>
          </cell>
          <cell r="AJ3127" t="str">
            <v>Yerel-Saatlik</v>
          </cell>
          <cell r="AK3127">
            <v>0</v>
          </cell>
          <cell r="AL3127" t="str">
            <v/>
          </cell>
          <cell r="AM3127" t="str">
            <v>201002</v>
          </cell>
          <cell r="AN3127" t="str">
            <v/>
          </cell>
          <cell r="AO3127" t="str">
            <v>T3</v>
          </cell>
          <cell r="AP3127" t="str">
            <v>5150</v>
          </cell>
          <cell r="AQ3127" t="str">
            <v>5175</v>
          </cell>
          <cell r="AR3127" t="str">
            <v/>
          </cell>
          <cell r="AS3127" t="str">
            <v/>
          </cell>
          <cell r="AT3127" t="str">
            <v/>
          </cell>
          <cell r="AU3127" t="str">
            <v/>
          </cell>
          <cell r="AV3127" t="str">
            <v/>
          </cell>
          <cell r="AW3127" t="str">
            <v/>
          </cell>
          <cell r="AX3127" t="str">
            <v>ISSA NASSORO ATHUMANI</v>
          </cell>
          <cell r="AY3127" t="str">
            <v/>
          </cell>
          <cell r="AZ3127"/>
          <cell r="BA3127"/>
          <cell r="BB3127" t="str">
            <v/>
          </cell>
          <cell r="BC3127"/>
          <cell r="BD3127" t="str">
            <v/>
          </cell>
          <cell r="BE3127" t="str">
            <v/>
          </cell>
          <cell r="BF3127" t="str">
            <v>0</v>
          </cell>
        </row>
        <row r="3128">
          <cell r="A3128">
            <v>10078207</v>
          </cell>
          <cell r="B3128" t="str">
            <v>SAIDI XAVIEO</v>
          </cell>
          <cell r="C3128" t="str">
            <v>TESWA</v>
          </cell>
          <cell r="D3128" t="str">
            <v>BAYRAKÇI</v>
          </cell>
          <cell r="E3128" t="str">
            <v>FLAGMAN</v>
          </cell>
          <cell r="F3128" t="str">
            <v>50106670</v>
          </cell>
          <cell r="G3128" t="str">
            <v>KITUMBO SECURITY</v>
          </cell>
          <cell r="H3128" t="str">
            <v>50105460</v>
          </cell>
          <cell r="I3128" t="str">
            <v>088K</v>
          </cell>
          <cell r="J3128" t="str">
            <v>İŞ GÜVENLİĞİ</v>
          </cell>
          <cell r="K3128" t="str">
            <v>50114338</v>
          </cell>
          <cell r="L3128" t="str">
            <v>TZ</v>
          </cell>
          <cell r="M3128" t="str">
            <v>Tanzanyalı</v>
          </cell>
          <cell r="N3128" t="str">
            <v>0038</v>
          </cell>
          <cell r="O3128" t="str">
            <v>TURA</v>
          </cell>
          <cell r="P3128" t="str">
            <v>7L</v>
          </cell>
          <cell r="Q3128" t="str">
            <v>KITIMBO SECURITY</v>
          </cell>
          <cell r="R3128">
            <v>45022</v>
          </cell>
          <cell r="S3128">
            <v>45022</v>
          </cell>
          <cell r="T3128">
            <v>45232</v>
          </cell>
          <cell r="U3128" t="str">
            <v>Belirli S. İş Sözl. sona erm.</v>
          </cell>
          <cell r="V3128" t="str">
            <v>Mavi Yaka Endirekt</v>
          </cell>
          <cell r="W3128" t="str">
            <v>LOT 3 (MIT)</v>
          </cell>
          <cell r="X3128" t="str">
            <v/>
          </cell>
          <cell r="Y3128" t="str">
            <v/>
          </cell>
          <cell r="Z3128" t="str">
            <v/>
          </cell>
          <cell r="AA3128" t="str">
            <v>0685 111 593</v>
          </cell>
          <cell r="AB3128" t="str">
            <v>İŞÇİ</v>
          </cell>
          <cell r="AC3128" t="str">
            <v>99</v>
          </cell>
          <cell r="AD3128" t="str">
            <v>LOT 3 (MIT)</v>
          </cell>
          <cell r="AE3128" t="str">
            <v>0113</v>
          </cell>
          <cell r="AF3128" t="str">
            <v/>
          </cell>
          <cell r="AG3128" t="str">
            <v>KM 785+000 - 829+305</v>
          </cell>
          <cell r="AH3128">
            <v>34346</v>
          </cell>
          <cell r="AI3128" t="str">
            <v>Bay</v>
          </cell>
          <cell r="AJ3128" t="str">
            <v>Yerel-Saatlik</v>
          </cell>
          <cell r="AK3128">
            <v>0</v>
          </cell>
          <cell r="AL3128" t="str">
            <v/>
          </cell>
          <cell r="AM3128" t="str">
            <v>306005</v>
          </cell>
          <cell r="AN3128" t="str">
            <v/>
          </cell>
          <cell r="AO3128" t="str">
            <v>T3</v>
          </cell>
          <cell r="AP3128" t="str">
            <v>5150</v>
          </cell>
          <cell r="AQ3128" t="str">
            <v>5175</v>
          </cell>
          <cell r="AR3128" t="str">
            <v/>
          </cell>
          <cell r="AS3128" t="str">
            <v/>
          </cell>
          <cell r="AT3128" t="str">
            <v/>
          </cell>
          <cell r="AU3128" t="str">
            <v/>
          </cell>
          <cell r="AV3128" t="str">
            <v/>
          </cell>
          <cell r="AW3128" t="str">
            <v/>
          </cell>
          <cell r="AX3128" t="str">
            <v>SAIDI XAVIEO TESWA</v>
          </cell>
          <cell r="AY3128" t="str">
            <v/>
          </cell>
          <cell r="AZ3128"/>
          <cell r="BA3128"/>
          <cell r="BB3128" t="str">
            <v/>
          </cell>
          <cell r="BC3128"/>
          <cell r="BD3128" t="str">
            <v/>
          </cell>
          <cell r="BE3128" t="str">
            <v/>
          </cell>
          <cell r="BF3128" t="str">
            <v>0</v>
          </cell>
        </row>
        <row r="3129">
          <cell r="A3129">
            <v>10079633</v>
          </cell>
          <cell r="B3129" t="str">
            <v>JONATHAN DIDAS</v>
          </cell>
          <cell r="C3129" t="str">
            <v>SHIRIMA</v>
          </cell>
          <cell r="D3129" t="str">
            <v>STAJYER</v>
          </cell>
          <cell r="E3129" t="str">
            <v>TRAINEE</v>
          </cell>
          <cell r="F3129" t="str">
            <v>50105833</v>
          </cell>
          <cell r="G3129" t="str">
            <v>TRC</v>
          </cell>
          <cell r="H3129" t="str">
            <v>50105833</v>
          </cell>
          <cell r="I3129" t="str">
            <v>0BBB</v>
          </cell>
          <cell r="J3129" t="str">
            <v>TRC</v>
          </cell>
          <cell r="K3129" t="str">
            <v>50116779</v>
          </cell>
          <cell r="L3129" t="str">
            <v>TZ</v>
          </cell>
          <cell r="M3129" t="str">
            <v>Tanzanyalı</v>
          </cell>
          <cell r="N3129" t="str">
            <v>0035</v>
          </cell>
          <cell r="O3129" t="str">
            <v>TABORA</v>
          </cell>
          <cell r="P3129" t="str">
            <v>6U</v>
          </cell>
          <cell r="Q3129" t="str">
            <v>TRC</v>
          </cell>
          <cell r="R3129">
            <v>45161</v>
          </cell>
          <cell r="S3129">
            <v>45161</v>
          </cell>
          <cell r="T3129">
            <v>45224</v>
          </cell>
          <cell r="U3129" t="str">
            <v>Belirli S. İş Sözl. sona erm.</v>
          </cell>
          <cell r="V3129" t="str">
            <v>Beyaz Yaka</v>
          </cell>
          <cell r="W3129" t="str">
            <v>LOT 3 (MIT)</v>
          </cell>
          <cell r="X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>STAJYER</v>
          </cell>
          <cell r="AC3129" t="str">
            <v>99</v>
          </cell>
          <cell r="AD3129" t="str">
            <v>LOT 3 (MIT)</v>
          </cell>
          <cell r="AE3129" t="str">
            <v>0113</v>
          </cell>
          <cell r="AF3129" t="str">
            <v/>
          </cell>
          <cell r="AG3129" t="str">
            <v>KM 785+000 - 829+305</v>
          </cell>
          <cell r="AH3129">
            <v>36526</v>
          </cell>
          <cell r="AI3129" t="str">
            <v>Bay</v>
          </cell>
          <cell r="AJ3129" t="str">
            <v>Yerel-Aylık</v>
          </cell>
          <cell r="AK3129">
            <v>0</v>
          </cell>
          <cell r="AL3129" t="str">
            <v/>
          </cell>
          <cell r="AM3129" t="str">
            <v>301002</v>
          </cell>
          <cell r="AN3129" t="str">
            <v>S</v>
          </cell>
          <cell r="AO3129" t="str">
            <v>T3</v>
          </cell>
          <cell r="AP3129" t="str">
            <v>5150</v>
          </cell>
          <cell r="AQ3129" t="str">
            <v>5175</v>
          </cell>
          <cell r="AR3129" t="str">
            <v/>
          </cell>
          <cell r="AS3129" t="str">
            <v/>
          </cell>
          <cell r="AT3129" t="str">
            <v/>
          </cell>
          <cell r="AU3129" t="str">
            <v/>
          </cell>
          <cell r="AV3129" t="str">
            <v/>
          </cell>
          <cell r="AW3129" t="str">
            <v/>
          </cell>
          <cell r="AX3129" t="str">
            <v>JONATHAN DIDAS SHIRIMA</v>
          </cell>
          <cell r="AY3129" t="str">
            <v/>
          </cell>
          <cell r="AZ3129"/>
          <cell r="BA3129"/>
          <cell r="BB3129" t="str">
            <v/>
          </cell>
          <cell r="BC3129"/>
          <cell r="BD3129" t="str">
            <v/>
          </cell>
          <cell r="BE3129" t="str">
            <v/>
          </cell>
          <cell r="BF3129" t="str">
            <v>0</v>
          </cell>
        </row>
        <row r="3130">
          <cell r="A3130">
            <v>10079634</v>
          </cell>
          <cell r="B3130" t="str">
            <v>FRANCIS DAVID</v>
          </cell>
          <cell r="C3130" t="str">
            <v>MHAGAMA</v>
          </cell>
          <cell r="D3130" t="str">
            <v>STAJYER</v>
          </cell>
          <cell r="E3130" t="str">
            <v>TRAINEE</v>
          </cell>
          <cell r="F3130" t="str">
            <v>50105833</v>
          </cell>
          <cell r="G3130" t="str">
            <v>TRC</v>
          </cell>
          <cell r="H3130" t="str">
            <v>50105833</v>
          </cell>
          <cell r="I3130" t="str">
            <v>0BBB</v>
          </cell>
          <cell r="J3130" t="str">
            <v>TRC</v>
          </cell>
          <cell r="K3130" t="str">
            <v>50116779</v>
          </cell>
          <cell r="L3130" t="str">
            <v>TZ</v>
          </cell>
          <cell r="M3130" t="str">
            <v>Tanzanyalı</v>
          </cell>
          <cell r="N3130" t="str">
            <v>0035</v>
          </cell>
          <cell r="O3130" t="str">
            <v>TABORA</v>
          </cell>
          <cell r="P3130" t="str">
            <v>6U</v>
          </cell>
          <cell r="Q3130" t="str">
            <v>TRC</v>
          </cell>
          <cell r="R3130">
            <v>45161</v>
          </cell>
          <cell r="S3130">
            <v>45161</v>
          </cell>
          <cell r="T3130">
            <v>45224</v>
          </cell>
          <cell r="U3130" t="str">
            <v>Belirli S. İş Sözl. sona erm.</v>
          </cell>
          <cell r="V3130" t="str">
            <v>Beyaz Yaka</v>
          </cell>
          <cell r="W3130" t="str">
            <v>LOT 3 (MIT)</v>
          </cell>
          <cell r="X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>STAJYER</v>
          </cell>
          <cell r="AC3130" t="str">
            <v>99</v>
          </cell>
          <cell r="AD3130" t="str">
            <v>LOT 3 (MIT)</v>
          </cell>
          <cell r="AE3130" t="str">
            <v>0113</v>
          </cell>
          <cell r="AF3130" t="str">
            <v/>
          </cell>
          <cell r="AG3130" t="str">
            <v>KM 785+000 - 829+305</v>
          </cell>
          <cell r="AH3130">
            <v>36526</v>
          </cell>
          <cell r="AI3130" t="str">
            <v>Bay</v>
          </cell>
          <cell r="AJ3130" t="str">
            <v>Yerel-Aylık</v>
          </cell>
          <cell r="AK3130">
            <v>0</v>
          </cell>
          <cell r="AL3130" t="str">
            <v/>
          </cell>
          <cell r="AM3130" t="str">
            <v>301002</v>
          </cell>
          <cell r="AN3130" t="str">
            <v>S</v>
          </cell>
          <cell r="AO3130" t="str">
            <v>T3</v>
          </cell>
          <cell r="AP3130" t="str">
            <v>5150</v>
          </cell>
          <cell r="AQ3130" t="str">
            <v>5175</v>
          </cell>
          <cell r="AR3130" t="str">
            <v/>
          </cell>
          <cell r="AS3130" t="str">
            <v/>
          </cell>
          <cell r="AT3130" t="str">
            <v/>
          </cell>
          <cell r="AU3130" t="str">
            <v/>
          </cell>
          <cell r="AV3130" t="str">
            <v/>
          </cell>
          <cell r="AW3130" t="str">
            <v/>
          </cell>
          <cell r="AX3130" t="str">
            <v>FRANCIS DAVID MHAGAMA</v>
          </cell>
          <cell r="AY3130" t="str">
            <v/>
          </cell>
          <cell r="AZ3130"/>
          <cell r="BA3130"/>
          <cell r="BB3130" t="str">
            <v/>
          </cell>
          <cell r="BC3130"/>
          <cell r="BD3130" t="str">
            <v/>
          </cell>
          <cell r="BE3130" t="str">
            <v/>
          </cell>
          <cell r="BF3130" t="str">
            <v>0</v>
          </cell>
        </row>
        <row r="3131">
          <cell r="A3131">
            <v>10079638</v>
          </cell>
          <cell r="B3131" t="str">
            <v>PETER OKAMO</v>
          </cell>
          <cell r="C3131" t="str">
            <v>LEONARD</v>
          </cell>
          <cell r="D3131" t="str">
            <v>MEKANİK TEKNİSYENİ</v>
          </cell>
          <cell r="E3131" t="str">
            <v>MECHANICAL TECHNICIAN</v>
          </cell>
          <cell r="F3131" t="str">
            <v>50117052</v>
          </cell>
          <cell r="G3131" t="str">
            <v>KİRALIK (MANPOWER)</v>
          </cell>
          <cell r="H3131" t="str">
            <v>50105773</v>
          </cell>
          <cell r="I3131" t="str">
            <v>0AAK</v>
          </cell>
          <cell r="J3131" t="str">
            <v>ATÖLYE İŞLETME GENEL</v>
          </cell>
          <cell r="K3131" t="str">
            <v>50117067</v>
          </cell>
          <cell r="L3131" t="str">
            <v>TZ</v>
          </cell>
          <cell r="M3131" t="str">
            <v>Tanzanyalı</v>
          </cell>
          <cell r="N3131" t="str">
            <v>0035</v>
          </cell>
          <cell r="O3131" t="str">
            <v>TABORA</v>
          </cell>
          <cell r="P3131" t="str">
            <v>96</v>
          </cell>
          <cell r="Q3131" t="str">
            <v>KİRALIK İŞ GÜCÜ</v>
          </cell>
          <cell r="R3131">
            <v>45162</v>
          </cell>
          <cell r="S3131">
            <v>45162</v>
          </cell>
          <cell r="T3131">
            <v>45199</v>
          </cell>
          <cell r="U3131" t="str">
            <v>Belirli S. İş Sözl. sona erm.</v>
          </cell>
          <cell r="V3131" t="str">
            <v>Mavi Yaka Direkt</v>
          </cell>
          <cell r="W3131" t="str">
            <v>LOT 3 (MIT)</v>
          </cell>
          <cell r="X3131" t="str">
            <v/>
          </cell>
          <cell r="Y3131" t="str">
            <v/>
          </cell>
          <cell r="Z3131" t="str">
            <v/>
          </cell>
          <cell r="AA3131" t="str">
            <v>+255753464376</v>
          </cell>
          <cell r="AB3131" t="str">
            <v>TEKNİSYEN</v>
          </cell>
          <cell r="AC3131" t="str">
            <v>99</v>
          </cell>
          <cell r="AD3131" t="str">
            <v>LOT 3 (MIT)</v>
          </cell>
          <cell r="AE3131" t="str">
            <v>0113</v>
          </cell>
          <cell r="AF3131" t="str">
            <v/>
          </cell>
          <cell r="AG3131" t="str">
            <v>KM 785+000 - 829+305</v>
          </cell>
          <cell r="AH3131">
            <v>27795</v>
          </cell>
          <cell r="AI3131" t="str">
            <v>Bay</v>
          </cell>
          <cell r="AJ3131" t="str">
            <v>Yerel-Aylık</v>
          </cell>
          <cell r="AK3131">
            <v>0</v>
          </cell>
          <cell r="AL3131" t="str">
            <v/>
          </cell>
          <cell r="AM3131" t="str">
            <v>201002</v>
          </cell>
          <cell r="AN3131" t="str">
            <v>S</v>
          </cell>
          <cell r="AO3131" t="str">
            <v>T3</v>
          </cell>
          <cell r="AP3131" t="str">
            <v>5150</v>
          </cell>
          <cell r="AQ3131" t="str">
            <v>5175</v>
          </cell>
          <cell r="AR3131" t="str">
            <v/>
          </cell>
          <cell r="AS3131" t="str">
            <v/>
          </cell>
          <cell r="AT3131" t="str">
            <v/>
          </cell>
          <cell r="AU3131" t="str">
            <v/>
          </cell>
          <cell r="AV3131" t="str">
            <v/>
          </cell>
          <cell r="AW3131" t="str">
            <v/>
          </cell>
          <cell r="AX3131" t="str">
            <v>PETER OKAMO LEONARD</v>
          </cell>
          <cell r="AY3131" t="str">
            <v/>
          </cell>
          <cell r="AZ3131"/>
          <cell r="BA3131"/>
          <cell r="BB3131" t="str">
            <v/>
          </cell>
          <cell r="BC3131"/>
          <cell r="BD3131" t="str">
            <v/>
          </cell>
          <cell r="BE3131" t="str">
            <v/>
          </cell>
          <cell r="BF3131" t="str">
            <v>0</v>
          </cell>
        </row>
        <row r="3132">
          <cell r="A3132">
            <v>10077234</v>
          </cell>
          <cell r="B3132" t="str">
            <v>STAMBULI WEMA</v>
          </cell>
          <cell r="C3132" t="str">
            <v>MTENGWA</v>
          </cell>
          <cell r="D3132" t="str">
            <v>DUVARCI YARDIMCISI</v>
          </cell>
          <cell r="E3132" t="str">
            <v>MASON</v>
          </cell>
          <cell r="F3132" t="str">
            <v>50107642</v>
          </cell>
          <cell r="G3132" t="str">
            <v>PETRA PROTEK</v>
          </cell>
          <cell r="H3132" t="str">
            <v>50107642</v>
          </cell>
          <cell r="I3132" t="str">
            <v>0BBQ</v>
          </cell>
          <cell r="J3132" t="str">
            <v>İNŞAAT GRUBU</v>
          </cell>
          <cell r="K3132" t="str">
            <v>50109433</v>
          </cell>
          <cell r="L3132" t="str">
            <v>TZ</v>
          </cell>
          <cell r="M3132" t="str">
            <v>Tanzanyalı</v>
          </cell>
          <cell r="N3132" t="str">
            <v>0037</v>
          </cell>
          <cell r="O3132" t="str">
            <v>İTİGİ</v>
          </cell>
          <cell r="P3132" t="str">
            <v>7B</v>
          </cell>
          <cell r="Q3132" t="str">
            <v>PETRA PROTEK</v>
          </cell>
          <cell r="R3132">
            <v>44957</v>
          </cell>
          <cell r="S3132">
            <v>44957</v>
          </cell>
          <cell r="T3132">
            <v>45103</v>
          </cell>
          <cell r="U3132" t="str">
            <v>Dnm.S.İş Sözl. işverence feshi</v>
          </cell>
          <cell r="V3132" t="str">
            <v>Mavi Yaka Direkt</v>
          </cell>
          <cell r="W3132" t="str">
            <v>LOT 3 (MIT)</v>
          </cell>
          <cell r="X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>USTA</v>
          </cell>
          <cell r="AC3132" t="str">
            <v>99</v>
          </cell>
          <cell r="AD3132" t="str">
            <v>LOT 3 (MIT)</v>
          </cell>
          <cell r="AE3132" t="str">
            <v>0113</v>
          </cell>
          <cell r="AF3132" t="str">
            <v/>
          </cell>
          <cell r="AG3132" t="str">
            <v>KM 785+000 - 829+305</v>
          </cell>
          <cell r="AH3132">
            <v>36227</v>
          </cell>
          <cell r="AI3132" t="str">
            <v>Bay</v>
          </cell>
          <cell r="AJ3132" t="str">
            <v>Yerel-Saatlik</v>
          </cell>
          <cell r="AK3132">
            <v>0</v>
          </cell>
          <cell r="AL3132" t="str">
            <v/>
          </cell>
          <cell r="AM3132" t="str">
            <v>201002</v>
          </cell>
          <cell r="AN3132" t="str">
            <v>S</v>
          </cell>
          <cell r="AO3132" t="str">
            <v>T3</v>
          </cell>
          <cell r="AP3132" t="str">
            <v>5150</v>
          </cell>
          <cell r="AQ3132" t="str">
            <v>5175</v>
          </cell>
          <cell r="AR3132" t="str">
            <v/>
          </cell>
          <cell r="AS3132" t="str">
            <v/>
          </cell>
          <cell r="AT3132" t="str">
            <v/>
          </cell>
          <cell r="AU3132" t="str">
            <v/>
          </cell>
          <cell r="AV3132" t="str">
            <v/>
          </cell>
          <cell r="AW3132" t="str">
            <v/>
          </cell>
          <cell r="AX3132" t="str">
            <v>STAMBULI WEMA MTENGWA</v>
          </cell>
          <cell r="AY3132" t="str">
            <v/>
          </cell>
          <cell r="AZ3132"/>
          <cell r="BA3132"/>
          <cell r="BB3132" t="str">
            <v/>
          </cell>
          <cell r="BC3132"/>
          <cell r="BD3132" t="str">
            <v/>
          </cell>
          <cell r="BE3132" t="str">
            <v/>
          </cell>
          <cell r="BF3132" t="str">
            <v>0</v>
          </cell>
        </row>
        <row r="3133">
          <cell r="A3133">
            <v>10077233</v>
          </cell>
          <cell r="B3133" t="str">
            <v>SELEMANI HAMISI</v>
          </cell>
          <cell r="C3133" t="str">
            <v>NSOLENZI</v>
          </cell>
          <cell r="D3133" t="str">
            <v>DUVARCI YARDIMCISI</v>
          </cell>
          <cell r="E3133" t="str">
            <v>MASON</v>
          </cell>
          <cell r="F3133" t="str">
            <v>50107642</v>
          </cell>
          <cell r="G3133" t="str">
            <v>PETRA PROTEK</v>
          </cell>
          <cell r="H3133" t="str">
            <v>50107642</v>
          </cell>
          <cell r="I3133" t="str">
            <v>0BBQ</v>
          </cell>
          <cell r="J3133" t="str">
            <v>İNŞAAT GRUBU</v>
          </cell>
          <cell r="K3133" t="str">
            <v>50109433</v>
          </cell>
          <cell r="L3133" t="str">
            <v>TZ</v>
          </cell>
          <cell r="M3133" t="str">
            <v>Tanzanyalı</v>
          </cell>
          <cell r="N3133" t="str">
            <v>0037</v>
          </cell>
          <cell r="O3133" t="str">
            <v>İTİGİ</v>
          </cell>
          <cell r="P3133" t="str">
            <v>7B</v>
          </cell>
          <cell r="Q3133" t="str">
            <v>PETRA PROTEK</v>
          </cell>
          <cell r="R3133">
            <v>44957</v>
          </cell>
          <cell r="S3133">
            <v>44957</v>
          </cell>
          <cell r="T3133">
            <v>45098</v>
          </cell>
          <cell r="U3133" t="str">
            <v>Dnm.S.İş Sözl. işverence feshi</v>
          </cell>
          <cell r="V3133" t="str">
            <v>Mavi Yaka Direkt</v>
          </cell>
          <cell r="W3133" t="str">
            <v>LOT 3 (MIT)</v>
          </cell>
          <cell r="X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>USTA</v>
          </cell>
          <cell r="AC3133" t="str">
            <v>99</v>
          </cell>
          <cell r="AD3133" t="str">
            <v>LOT 3 (MIT)</v>
          </cell>
          <cell r="AE3133" t="str">
            <v>0113</v>
          </cell>
          <cell r="AF3133" t="str">
            <v/>
          </cell>
          <cell r="AG3133" t="str">
            <v>KM 785+000 - 829+305</v>
          </cell>
          <cell r="AH3133">
            <v>37315</v>
          </cell>
          <cell r="AI3133" t="str">
            <v>Bay</v>
          </cell>
          <cell r="AJ3133" t="str">
            <v>Yerel-Saatlik</v>
          </cell>
          <cell r="AK3133">
            <v>0</v>
          </cell>
          <cell r="AL3133" t="str">
            <v/>
          </cell>
          <cell r="AM3133" t="str">
            <v>201002</v>
          </cell>
          <cell r="AN3133" t="str">
            <v>S</v>
          </cell>
          <cell r="AO3133" t="str">
            <v>T3</v>
          </cell>
          <cell r="AP3133" t="str">
            <v>5150</v>
          </cell>
          <cell r="AQ3133" t="str">
            <v>5175</v>
          </cell>
          <cell r="AR3133" t="str">
            <v/>
          </cell>
          <cell r="AS3133" t="str">
            <v/>
          </cell>
          <cell r="AT3133" t="str">
            <v/>
          </cell>
          <cell r="AU3133" t="str">
            <v/>
          </cell>
          <cell r="AV3133" t="str">
            <v/>
          </cell>
          <cell r="AW3133" t="str">
            <v/>
          </cell>
          <cell r="AX3133" t="str">
            <v>SELEMANI HAMISI NSOLENZI</v>
          </cell>
          <cell r="AY3133" t="str">
            <v/>
          </cell>
          <cell r="AZ3133"/>
          <cell r="BA3133"/>
          <cell r="BB3133" t="str">
            <v/>
          </cell>
          <cell r="BC3133"/>
          <cell r="BD3133" t="str">
            <v/>
          </cell>
          <cell r="BE3133" t="str">
            <v/>
          </cell>
          <cell r="BF3133" t="str">
            <v>0</v>
          </cell>
        </row>
        <row r="3134">
          <cell r="A3134">
            <v>10079632</v>
          </cell>
          <cell r="B3134" t="str">
            <v>VERONIA</v>
          </cell>
          <cell r="C3134" t="str">
            <v>GHAMBUNA</v>
          </cell>
          <cell r="D3134" t="str">
            <v>STAJYER</v>
          </cell>
          <cell r="E3134" t="str">
            <v>TRAINEE</v>
          </cell>
          <cell r="F3134" t="str">
            <v>50105833</v>
          </cell>
          <cell r="G3134" t="str">
            <v>TRC</v>
          </cell>
          <cell r="H3134" t="str">
            <v>50105833</v>
          </cell>
          <cell r="I3134" t="str">
            <v>0BBB</v>
          </cell>
          <cell r="J3134" t="str">
            <v>TRC</v>
          </cell>
          <cell r="K3134" t="str">
            <v>50116779</v>
          </cell>
          <cell r="L3134" t="str">
            <v>TZ</v>
          </cell>
          <cell r="M3134" t="str">
            <v>Tanzanyalı</v>
          </cell>
          <cell r="N3134" t="str">
            <v>0035</v>
          </cell>
          <cell r="O3134" t="str">
            <v>TABORA</v>
          </cell>
          <cell r="P3134" t="str">
            <v>6U</v>
          </cell>
          <cell r="Q3134" t="str">
            <v>TRC</v>
          </cell>
          <cell r="R3134">
            <v>45161</v>
          </cell>
          <cell r="S3134">
            <v>45161</v>
          </cell>
          <cell r="T3134">
            <v>45207</v>
          </cell>
          <cell r="U3134" t="str">
            <v>Belirli S. İş Sözl. sona erm.</v>
          </cell>
          <cell r="V3134" t="str">
            <v>Beyaz Yaka</v>
          </cell>
          <cell r="W3134" t="str">
            <v>LOT 3 (MIT)</v>
          </cell>
          <cell r="X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>STAJYER</v>
          </cell>
          <cell r="AC3134" t="str">
            <v>99</v>
          </cell>
          <cell r="AD3134" t="str">
            <v>LOT 3 (MIT)</v>
          </cell>
          <cell r="AE3134" t="str">
            <v>0113</v>
          </cell>
          <cell r="AF3134" t="str">
            <v/>
          </cell>
          <cell r="AG3134" t="str">
            <v>KM 785+000 - 829+305</v>
          </cell>
          <cell r="AH3134">
            <v>36526</v>
          </cell>
          <cell r="AI3134" t="str">
            <v>Bay</v>
          </cell>
          <cell r="AJ3134" t="str">
            <v>Yerel-Aylık</v>
          </cell>
          <cell r="AK3134">
            <v>0</v>
          </cell>
          <cell r="AL3134" t="str">
            <v/>
          </cell>
          <cell r="AM3134" t="str">
            <v>301002</v>
          </cell>
          <cell r="AN3134" t="str">
            <v>S</v>
          </cell>
          <cell r="AO3134" t="str">
            <v>T3</v>
          </cell>
          <cell r="AP3134" t="str">
            <v>5150</v>
          </cell>
          <cell r="AQ3134" t="str">
            <v>5175</v>
          </cell>
          <cell r="AR3134" t="str">
            <v/>
          </cell>
          <cell r="AS3134" t="str">
            <v/>
          </cell>
          <cell r="AT3134" t="str">
            <v/>
          </cell>
          <cell r="AU3134" t="str">
            <v/>
          </cell>
          <cell r="AV3134" t="str">
            <v/>
          </cell>
          <cell r="AW3134" t="str">
            <v/>
          </cell>
          <cell r="AX3134" t="str">
            <v>VERONIA GHAMBUNA</v>
          </cell>
          <cell r="AY3134" t="str">
            <v/>
          </cell>
          <cell r="AZ3134"/>
          <cell r="BA3134"/>
          <cell r="BB3134" t="str">
            <v/>
          </cell>
          <cell r="BC3134"/>
          <cell r="BD3134" t="str">
            <v/>
          </cell>
          <cell r="BE3134" t="str">
            <v/>
          </cell>
          <cell r="BF3134" t="str">
            <v>0</v>
          </cell>
        </row>
        <row r="3135">
          <cell r="A3135">
            <v>10079631</v>
          </cell>
          <cell r="B3135" t="str">
            <v>GELIA K</v>
          </cell>
          <cell r="C3135" t="str">
            <v>MAPAGALSHU</v>
          </cell>
          <cell r="D3135" t="str">
            <v>STAJYER</v>
          </cell>
          <cell r="E3135" t="str">
            <v>TRAINEE</v>
          </cell>
          <cell r="F3135" t="str">
            <v>50105833</v>
          </cell>
          <cell r="G3135" t="str">
            <v>TRC</v>
          </cell>
          <cell r="H3135" t="str">
            <v>50105833</v>
          </cell>
          <cell r="I3135" t="str">
            <v>0BBB</v>
          </cell>
          <cell r="J3135" t="str">
            <v>TRC</v>
          </cell>
          <cell r="K3135" t="str">
            <v>50116779</v>
          </cell>
          <cell r="L3135" t="str">
            <v>TZ</v>
          </cell>
          <cell r="M3135" t="str">
            <v>Tanzanyalı</v>
          </cell>
          <cell r="N3135" t="str">
            <v>0035</v>
          </cell>
          <cell r="O3135" t="str">
            <v>TABORA</v>
          </cell>
          <cell r="P3135" t="str">
            <v>6U</v>
          </cell>
          <cell r="Q3135" t="str">
            <v>TRC</v>
          </cell>
          <cell r="R3135">
            <v>45161</v>
          </cell>
          <cell r="S3135">
            <v>45161</v>
          </cell>
          <cell r="T3135">
            <v>45224</v>
          </cell>
          <cell r="U3135" t="str">
            <v>Belirli S. İş Sözl. sona erm.</v>
          </cell>
          <cell r="V3135" t="str">
            <v>Beyaz Yaka</v>
          </cell>
          <cell r="W3135" t="str">
            <v>LOT 3 (MIT)</v>
          </cell>
          <cell r="X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>STAJYER</v>
          </cell>
          <cell r="AC3135" t="str">
            <v>99</v>
          </cell>
          <cell r="AD3135" t="str">
            <v>LOT 3 (MIT)</v>
          </cell>
          <cell r="AE3135" t="str">
            <v>0113</v>
          </cell>
          <cell r="AF3135" t="str">
            <v/>
          </cell>
          <cell r="AG3135" t="str">
            <v>KM 785+000 - 829+305</v>
          </cell>
          <cell r="AH3135">
            <v>36526</v>
          </cell>
          <cell r="AI3135" t="str">
            <v>Bay</v>
          </cell>
          <cell r="AJ3135" t="str">
            <v>Yerel-Aylık</v>
          </cell>
          <cell r="AK3135">
            <v>0</v>
          </cell>
          <cell r="AL3135" t="str">
            <v/>
          </cell>
          <cell r="AM3135" t="str">
            <v>301002</v>
          </cell>
          <cell r="AN3135" t="str">
            <v>S</v>
          </cell>
          <cell r="AO3135" t="str">
            <v>T3</v>
          </cell>
          <cell r="AP3135" t="str">
            <v>5150</v>
          </cell>
          <cell r="AQ3135" t="str">
            <v>5175</v>
          </cell>
          <cell r="AR3135" t="str">
            <v/>
          </cell>
          <cell r="AS3135" t="str">
            <v/>
          </cell>
          <cell r="AT3135" t="str">
            <v/>
          </cell>
          <cell r="AU3135" t="str">
            <v/>
          </cell>
          <cell r="AV3135" t="str">
            <v/>
          </cell>
          <cell r="AW3135" t="str">
            <v/>
          </cell>
          <cell r="AX3135" t="str">
            <v>GELIA K MAPAGALSHU</v>
          </cell>
          <cell r="AY3135" t="str">
            <v/>
          </cell>
          <cell r="AZ3135"/>
          <cell r="BA3135"/>
          <cell r="BB3135" t="str">
            <v/>
          </cell>
          <cell r="BC3135"/>
          <cell r="BD3135" t="str">
            <v/>
          </cell>
          <cell r="BE3135" t="str">
            <v/>
          </cell>
          <cell r="BF3135" t="str">
            <v>0</v>
          </cell>
        </row>
        <row r="3136">
          <cell r="A3136">
            <v>10079640</v>
          </cell>
          <cell r="B3136" t="str">
            <v>VALERIAN ALFRED</v>
          </cell>
          <cell r="C3136" t="str">
            <v>MISSOMAONI</v>
          </cell>
          <cell r="D3136" t="str">
            <v>MİNİBÜS ŞOFÖRÜ</v>
          </cell>
          <cell r="E3136" t="str">
            <v>MINIBUS DRIVER</v>
          </cell>
          <cell r="F3136" t="str">
            <v>50113207</v>
          </cell>
          <cell r="G3136" t="str">
            <v>KİRALIK (SERVİS ARAÇLARI)</v>
          </cell>
          <cell r="H3136" t="str">
            <v>50105784</v>
          </cell>
          <cell r="I3136" t="str">
            <v>0BBM</v>
          </cell>
          <cell r="J3136" t="str">
            <v>TOPRAK İŞLERİ</v>
          </cell>
          <cell r="K3136" t="str">
            <v>50114128</v>
          </cell>
          <cell r="L3136" t="str">
            <v>TZ</v>
          </cell>
          <cell r="M3136" t="str">
            <v>Tanzanyalı</v>
          </cell>
          <cell r="N3136" t="str">
            <v>0037</v>
          </cell>
          <cell r="O3136" t="str">
            <v>İTİGİ</v>
          </cell>
          <cell r="P3136" t="str">
            <v>8N</v>
          </cell>
          <cell r="Q3136" t="str">
            <v>KİRALIK MAKİNA &amp; EKİPMAN</v>
          </cell>
          <cell r="R3136">
            <v>45162</v>
          </cell>
          <cell r="S3136">
            <v>45162</v>
          </cell>
          <cell r="T3136">
            <v>45260</v>
          </cell>
          <cell r="U3136" t="str">
            <v>Belirli S. İş Sözl. sona erm.</v>
          </cell>
          <cell r="V3136" t="str">
            <v>Mavi Yaka Endirekt</v>
          </cell>
          <cell r="W3136" t="str">
            <v>LOT 3 (MIT)</v>
          </cell>
          <cell r="X3136" t="str">
            <v/>
          </cell>
          <cell r="Y3136" t="str">
            <v/>
          </cell>
          <cell r="Z3136" t="str">
            <v/>
          </cell>
          <cell r="AA3136" t="str">
            <v>+255714109385</v>
          </cell>
          <cell r="AB3136" t="str">
            <v>GÖREVLİ</v>
          </cell>
          <cell r="AC3136" t="str">
            <v>99</v>
          </cell>
          <cell r="AD3136" t="str">
            <v>LOT 3 (MIT)</v>
          </cell>
          <cell r="AE3136" t="str">
            <v>0109</v>
          </cell>
          <cell r="AF3136" t="str">
            <v/>
          </cell>
          <cell r="AG3136" t="str">
            <v>KM 535+000 - 595+000</v>
          </cell>
          <cell r="AH3136">
            <v>28685</v>
          </cell>
          <cell r="AI3136" t="str">
            <v>Bay</v>
          </cell>
          <cell r="AJ3136" t="str">
            <v>Yerel-Saatlik</v>
          </cell>
          <cell r="AK3136">
            <v>0</v>
          </cell>
          <cell r="AL3136" t="str">
            <v/>
          </cell>
          <cell r="AM3136" t="str">
            <v>306002</v>
          </cell>
          <cell r="AN3136" t="str">
            <v>S</v>
          </cell>
          <cell r="AO3136" t="str">
            <v>T3</v>
          </cell>
          <cell r="AP3136" t="str">
            <v>5150</v>
          </cell>
          <cell r="AQ3136" t="str">
            <v>5175</v>
          </cell>
          <cell r="AR3136" t="str">
            <v/>
          </cell>
          <cell r="AS3136" t="str">
            <v/>
          </cell>
          <cell r="AT3136" t="str">
            <v/>
          </cell>
          <cell r="AU3136" t="str">
            <v/>
          </cell>
          <cell r="AV3136" t="str">
            <v/>
          </cell>
          <cell r="AW3136" t="str">
            <v/>
          </cell>
          <cell r="AX3136" t="str">
            <v>VALERIAN ALFRED MISSOMAONI</v>
          </cell>
          <cell r="AY3136" t="str">
            <v/>
          </cell>
          <cell r="AZ3136"/>
          <cell r="BA3136"/>
          <cell r="BB3136" t="str">
            <v/>
          </cell>
          <cell r="BC3136"/>
          <cell r="BD3136" t="str">
            <v/>
          </cell>
          <cell r="BE3136" t="str">
            <v/>
          </cell>
          <cell r="BF3136" t="str">
            <v>0</v>
          </cell>
        </row>
        <row r="3137">
          <cell r="A3137">
            <v>10077148</v>
          </cell>
          <cell r="B3137" t="str">
            <v>ALLY BAKARI</v>
          </cell>
          <cell r="C3137" t="str">
            <v>LIBILA</v>
          </cell>
          <cell r="D3137" t="str">
            <v>KALIPÇI</v>
          </cell>
          <cell r="E3137" t="str">
            <v>FORMWORKER</v>
          </cell>
          <cell r="F3137" t="str">
            <v>50107642</v>
          </cell>
          <cell r="G3137" t="str">
            <v>PETRA PROTEK</v>
          </cell>
          <cell r="H3137" t="str">
            <v>50107642</v>
          </cell>
          <cell r="I3137" t="str">
            <v>0BBQ</v>
          </cell>
          <cell r="J3137" t="str">
            <v>İNŞAAT GRUBU</v>
          </cell>
          <cell r="K3137" t="str">
            <v>50107846</v>
          </cell>
          <cell r="L3137" t="str">
            <v>TZ</v>
          </cell>
          <cell r="M3137" t="str">
            <v>Tanzanyalı</v>
          </cell>
          <cell r="N3137" t="str">
            <v>0035</v>
          </cell>
          <cell r="O3137" t="str">
            <v>TABORA</v>
          </cell>
          <cell r="P3137" t="str">
            <v>7B</v>
          </cell>
          <cell r="Q3137" t="str">
            <v>PETRA PROTEK</v>
          </cell>
          <cell r="R3137">
            <v>44952</v>
          </cell>
          <cell r="S3137">
            <v>44952</v>
          </cell>
          <cell r="T3137">
            <v>44955</v>
          </cell>
          <cell r="U3137" t="str">
            <v>Dnm.S.İş Sözl. işverence feshi</v>
          </cell>
          <cell r="V3137" t="str">
            <v>Mavi Yaka Direkt</v>
          </cell>
          <cell r="W3137" t="str">
            <v>LOT 3 (MIT)</v>
          </cell>
          <cell r="X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>USTA</v>
          </cell>
          <cell r="AC3137" t="str">
            <v>99</v>
          </cell>
          <cell r="AD3137" t="str">
            <v>LOT 3 (MIT)</v>
          </cell>
          <cell r="AE3137" t="str">
            <v>0113</v>
          </cell>
          <cell r="AF3137" t="str">
            <v/>
          </cell>
          <cell r="AG3137" t="str">
            <v>KM 785+000 - 829+305</v>
          </cell>
          <cell r="AH3137">
            <v>35872</v>
          </cell>
          <cell r="AI3137" t="str">
            <v>Bay</v>
          </cell>
          <cell r="AJ3137" t="str">
            <v>Yerel-Saatlik</v>
          </cell>
          <cell r="AK3137">
            <v>0</v>
          </cell>
          <cell r="AL3137" t="str">
            <v/>
          </cell>
          <cell r="AM3137" t="str">
            <v>201002</v>
          </cell>
          <cell r="AN3137" t="str">
            <v/>
          </cell>
          <cell r="AO3137" t="str">
            <v>T3</v>
          </cell>
          <cell r="AP3137" t="str">
            <v>5150</v>
          </cell>
          <cell r="AQ3137" t="str">
            <v>5175</v>
          </cell>
          <cell r="AR3137" t="str">
            <v/>
          </cell>
          <cell r="AS3137" t="str">
            <v/>
          </cell>
          <cell r="AT3137" t="str">
            <v/>
          </cell>
          <cell r="AU3137" t="str">
            <v/>
          </cell>
          <cell r="AV3137" t="str">
            <v/>
          </cell>
          <cell r="AW3137" t="str">
            <v/>
          </cell>
          <cell r="AX3137" t="str">
            <v>ALLY BAKARI LIBILA</v>
          </cell>
          <cell r="AY3137" t="str">
            <v/>
          </cell>
          <cell r="AZ3137"/>
          <cell r="BA3137"/>
          <cell r="BB3137" t="str">
            <v/>
          </cell>
          <cell r="BC3137"/>
          <cell r="BD3137" t="str">
            <v/>
          </cell>
          <cell r="BE3137" t="str">
            <v/>
          </cell>
          <cell r="BF3137" t="str">
            <v>0</v>
          </cell>
        </row>
        <row r="3138">
          <cell r="A3138">
            <v>10079642</v>
          </cell>
          <cell r="B3138" t="str">
            <v>LEONARD FORTUNATUS</v>
          </cell>
          <cell r="C3138" t="str">
            <v>LESIRAMU</v>
          </cell>
          <cell r="D3138" t="str">
            <v>PICKUP ŞOFÖRÜ</v>
          </cell>
          <cell r="E3138" t="str">
            <v>PICKUP DRIVER</v>
          </cell>
          <cell r="F3138" t="str">
            <v>50107642</v>
          </cell>
          <cell r="G3138" t="str">
            <v>PETRA PROTEK</v>
          </cell>
          <cell r="H3138" t="str">
            <v>50107642</v>
          </cell>
          <cell r="I3138" t="str">
            <v>0BBQ</v>
          </cell>
          <cell r="J3138" t="str">
            <v>İNŞAAT GRUBU</v>
          </cell>
          <cell r="K3138" t="str">
            <v>50108969</v>
          </cell>
          <cell r="L3138" t="str">
            <v>TZ</v>
          </cell>
          <cell r="M3138" t="str">
            <v>Tanzanyalı</v>
          </cell>
          <cell r="N3138" t="str">
            <v>0035</v>
          </cell>
          <cell r="O3138" t="str">
            <v>TABORA</v>
          </cell>
          <cell r="P3138" t="str">
            <v>7B</v>
          </cell>
          <cell r="Q3138" t="str">
            <v>PETRA PROTEK</v>
          </cell>
          <cell r="R3138">
            <v>45163</v>
          </cell>
          <cell r="S3138">
            <v>45163</v>
          </cell>
          <cell r="T3138">
            <v>45220</v>
          </cell>
          <cell r="U3138" t="str">
            <v>Bsz.S.İşSz.İşvTrf.Hk.SebepsizF</v>
          </cell>
          <cell r="V3138" t="str">
            <v>Mavi Yaka Endirekt</v>
          </cell>
          <cell r="W3138" t="str">
            <v>LOT 3 (MIT)</v>
          </cell>
          <cell r="X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>GÖREVLİ</v>
          </cell>
          <cell r="AC3138" t="str">
            <v>99</v>
          </cell>
          <cell r="AD3138" t="str">
            <v>LOT 3 (MIT)</v>
          </cell>
          <cell r="AE3138" t="str">
            <v>0113</v>
          </cell>
          <cell r="AF3138" t="str">
            <v/>
          </cell>
          <cell r="AG3138" t="str">
            <v>KM 785+000 - 829+305</v>
          </cell>
          <cell r="AH3138">
            <v>35538</v>
          </cell>
          <cell r="AI3138" t="str">
            <v>Bay</v>
          </cell>
          <cell r="AJ3138" t="str">
            <v>Yerel-Saatlik</v>
          </cell>
          <cell r="AK3138">
            <v>0</v>
          </cell>
          <cell r="AL3138" t="str">
            <v/>
          </cell>
          <cell r="AM3138" t="str">
            <v>306002</v>
          </cell>
          <cell r="AN3138" t="str">
            <v/>
          </cell>
          <cell r="AO3138" t="str">
            <v>T3</v>
          </cell>
          <cell r="AP3138" t="str">
            <v>5150</v>
          </cell>
          <cell r="AQ3138" t="str">
            <v>5175</v>
          </cell>
          <cell r="AR3138" t="str">
            <v/>
          </cell>
          <cell r="AS3138" t="str">
            <v/>
          </cell>
          <cell r="AT3138" t="str">
            <v/>
          </cell>
          <cell r="AU3138" t="str">
            <v/>
          </cell>
          <cell r="AV3138" t="str">
            <v/>
          </cell>
          <cell r="AW3138" t="str">
            <v/>
          </cell>
          <cell r="AX3138" t="str">
            <v>LEONARD FORTUNATUS LESIRAMU</v>
          </cell>
          <cell r="AY3138" t="str">
            <v/>
          </cell>
          <cell r="AZ3138"/>
          <cell r="BA3138"/>
          <cell r="BB3138" t="str">
            <v/>
          </cell>
          <cell r="BC3138"/>
          <cell r="BD3138" t="str">
            <v/>
          </cell>
          <cell r="BE3138" t="str">
            <v/>
          </cell>
          <cell r="BF3138" t="str">
            <v>0</v>
          </cell>
        </row>
        <row r="3139">
          <cell r="A3139">
            <v>10078239</v>
          </cell>
          <cell r="B3139" t="str">
            <v>HASSAN RAMADHANI</v>
          </cell>
          <cell r="C3139" t="str">
            <v>KISHAMBA</v>
          </cell>
          <cell r="D3139" t="str">
            <v>ASMA TAVAN USTASI</v>
          </cell>
          <cell r="E3139" t="str">
            <v>FALSE CEILING WORKER</v>
          </cell>
          <cell r="F3139" t="str">
            <v>50107642</v>
          </cell>
          <cell r="G3139" t="str">
            <v>PETRA PROTEK</v>
          </cell>
          <cell r="H3139" t="str">
            <v>50107642</v>
          </cell>
          <cell r="I3139" t="str">
            <v>0BBQ</v>
          </cell>
          <cell r="J3139" t="str">
            <v>İNŞAAT GRUBU</v>
          </cell>
          <cell r="K3139" t="str">
            <v>50112200</v>
          </cell>
          <cell r="L3139" t="str">
            <v>TZ</v>
          </cell>
          <cell r="M3139" t="str">
            <v>Tanzanyalı</v>
          </cell>
          <cell r="N3139" t="str">
            <v>0035</v>
          </cell>
          <cell r="O3139" t="str">
            <v>TABORA</v>
          </cell>
          <cell r="P3139" t="str">
            <v>7B</v>
          </cell>
          <cell r="Q3139" t="str">
            <v>PETRA PROTEK</v>
          </cell>
          <cell r="R3139">
            <v>45027</v>
          </cell>
          <cell r="S3139">
            <v>45027</v>
          </cell>
          <cell r="T3139">
            <v>45138</v>
          </cell>
          <cell r="U3139" t="str">
            <v>Bsz.S.İşSz.İşvTrf.Hk.SebepsizF</v>
          </cell>
          <cell r="V3139" t="str">
            <v>Mavi Yaka Direkt</v>
          </cell>
          <cell r="W3139" t="str">
            <v>LOT 3 (MIT)</v>
          </cell>
          <cell r="X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>USTA</v>
          </cell>
          <cell r="AC3139" t="str">
            <v>99</v>
          </cell>
          <cell r="AD3139" t="str">
            <v>LOT 3 (MIT)</v>
          </cell>
          <cell r="AE3139" t="str">
            <v>0113</v>
          </cell>
          <cell r="AF3139" t="str">
            <v/>
          </cell>
          <cell r="AG3139" t="str">
            <v>KM 785+000 - 829+305</v>
          </cell>
          <cell r="AH3139">
            <v>33643</v>
          </cell>
          <cell r="AI3139" t="str">
            <v>Bay</v>
          </cell>
          <cell r="AJ3139" t="str">
            <v>Yerel-Saatlik</v>
          </cell>
          <cell r="AK3139">
            <v>0</v>
          </cell>
          <cell r="AL3139" t="str">
            <v/>
          </cell>
          <cell r="AM3139" t="str">
            <v>201002</v>
          </cell>
          <cell r="AN3139" t="str">
            <v/>
          </cell>
          <cell r="AO3139" t="str">
            <v>T3</v>
          </cell>
          <cell r="AP3139" t="str">
            <v>5150</v>
          </cell>
          <cell r="AQ3139" t="str">
            <v>5175</v>
          </cell>
          <cell r="AR3139" t="str">
            <v/>
          </cell>
          <cell r="AS3139" t="str">
            <v/>
          </cell>
          <cell r="AT3139" t="str">
            <v/>
          </cell>
          <cell r="AU3139" t="str">
            <v/>
          </cell>
          <cell r="AV3139" t="str">
            <v/>
          </cell>
          <cell r="AW3139" t="str">
            <v/>
          </cell>
          <cell r="AX3139" t="str">
            <v>HASSAN RAMADHANI KISHAMBA</v>
          </cell>
          <cell r="AY3139" t="str">
            <v/>
          </cell>
          <cell r="AZ3139"/>
          <cell r="BA3139"/>
          <cell r="BB3139" t="str">
            <v/>
          </cell>
          <cell r="BC3139"/>
          <cell r="BD3139" t="str">
            <v/>
          </cell>
          <cell r="BE3139" t="str">
            <v/>
          </cell>
          <cell r="BF3139" t="str">
            <v>0</v>
          </cell>
        </row>
        <row r="3140">
          <cell r="A3140">
            <v>10078238</v>
          </cell>
          <cell r="B3140" t="str">
            <v>SHABANI SHEHE</v>
          </cell>
          <cell r="C3140" t="str">
            <v>MOHAMEDI</v>
          </cell>
          <cell r="D3140" t="str">
            <v>ASMA TAVAN USTASI</v>
          </cell>
          <cell r="E3140" t="str">
            <v>FALSE CEILING WORKER</v>
          </cell>
          <cell r="F3140" t="str">
            <v>50107642</v>
          </cell>
          <cell r="G3140" t="str">
            <v>PETRA PROTEK</v>
          </cell>
          <cell r="H3140" t="str">
            <v>50107642</v>
          </cell>
          <cell r="I3140" t="str">
            <v>0BBQ</v>
          </cell>
          <cell r="J3140" t="str">
            <v>İNŞAAT GRUBU</v>
          </cell>
          <cell r="K3140" t="str">
            <v>50112200</v>
          </cell>
          <cell r="L3140" t="str">
            <v>TZ</v>
          </cell>
          <cell r="M3140" t="str">
            <v>Tanzanyalı</v>
          </cell>
          <cell r="N3140" t="str">
            <v>0035</v>
          </cell>
          <cell r="O3140" t="str">
            <v>TABORA</v>
          </cell>
          <cell r="P3140" t="str">
            <v>7B</v>
          </cell>
          <cell r="Q3140" t="str">
            <v>PETRA PROTEK</v>
          </cell>
          <cell r="R3140">
            <v>45027</v>
          </cell>
          <cell r="S3140">
            <v>45027</v>
          </cell>
          <cell r="T3140">
            <v>45124</v>
          </cell>
          <cell r="U3140" t="str">
            <v>Bsz.S.İşSz.İşvTrf.Hk.SebepsizF</v>
          </cell>
          <cell r="V3140" t="str">
            <v>Mavi Yaka Direkt</v>
          </cell>
          <cell r="W3140" t="str">
            <v>LOT 3 (MIT)</v>
          </cell>
          <cell r="X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>USTA</v>
          </cell>
          <cell r="AC3140" t="str">
            <v>99</v>
          </cell>
          <cell r="AD3140" t="str">
            <v>LOT 3 (MIT)</v>
          </cell>
          <cell r="AE3140" t="str">
            <v>0113</v>
          </cell>
          <cell r="AF3140" t="str">
            <v/>
          </cell>
          <cell r="AG3140" t="str">
            <v>KM 785+000 - 829+305</v>
          </cell>
          <cell r="AH3140">
            <v>31657</v>
          </cell>
          <cell r="AI3140" t="str">
            <v>Bay</v>
          </cell>
          <cell r="AJ3140" t="str">
            <v>Yerel-Saatlik</v>
          </cell>
          <cell r="AK3140">
            <v>0</v>
          </cell>
          <cell r="AL3140" t="str">
            <v/>
          </cell>
          <cell r="AM3140" t="str">
            <v>201002</v>
          </cell>
          <cell r="AN3140" t="str">
            <v/>
          </cell>
          <cell r="AO3140" t="str">
            <v>T3</v>
          </cell>
          <cell r="AP3140" t="str">
            <v>5150</v>
          </cell>
          <cell r="AQ3140" t="str">
            <v>5175</v>
          </cell>
          <cell r="AR3140" t="str">
            <v/>
          </cell>
          <cell r="AS3140" t="str">
            <v/>
          </cell>
          <cell r="AT3140" t="str">
            <v/>
          </cell>
          <cell r="AU3140" t="str">
            <v/>
          </cell>
          <cell r="AV3140" t="str">
            <v/>
          </cell>
          <cell r="AW3140" t="str">
            <v/>
          </cell>
          <cell r="AX3140" t="str">
            <v>SHABANI SHEHE MOHAMEDI</v>
          </cell>
          <cell r="AY3140" t="str">
            <v/>
          </cell>
          <cell r="AZ3140"/>
          <cell r="BA3140"/>
          <cell r="BB3140" t="str">
            <v/>
          </cell>
          <cell r="BC3140"/>
          <cell r="BD3140" t="str">
            <v/>
          </cell>
          <cell r="BE3140" t="str">
            <v/>
          </cell>
          <cell r="BF3140" t="str">
            <v>0</v>
          </cell>
        </row>
        <row r="3141">
          <cell r="A3141">
            <v>10079651</v>
          </cell>
          <cell r="B3141" t="str">
            <v>JUMA NASSIBU</v>
          </cell>
          <cell r="C3141" t="str">
            <v>MTAWO</v>
          </cell>
          <cell r="D3141" t="str">
            <v>PICKUP ŞOFÖRÜ</v>
          </cell>
          <cell r="E3141" t="str">
            <v>PICKUP DRIVER</v>
          </cell>
          <cell r="F3141" t="str">
            <v>50113204</v>
          </cell>
          <cell r="G3141" t="str">
            <v>KİRALIK (HAFİF VASITA)</v>
          </cell>
          <cell r="H3141" t="str">
            <v>50105461</v>
          </cell>
          <cell r="I3141" t="str">
            <v>088I</v>
          </cell>
          <cell r="J3141" t="str">
            <v>İK TAHAKKUK</v>
          </cell>
          <cell r="K3141" t="str">
            <v>50113211</v>
          </cell>
          <cell r="L3141" t="str">
            <v>TZ</v>
          </cell>
          <cell r="M3141" t="str">
            <v>Tanzanyalı</v>
          </cell>
          <cell r="N3141" t="str">
            <v>0037</v>
          </cell>
          <cell r="O3141" t="str">
            <v>İTİGİ</v>
          </cell>
          <cell r="P3141" t="str">
            <v>8N</v>
          </cell>
          <cell r="Q3141" t="str">
            <v>KİRALIK MAKİNA &amp; EKİPMAN</v>
          </cell>
          <cell r="R3141">
            <v>45139</v>
          </cell>
          <cell r="S3141">
            <v>45139</v>
          </cell>
          <cell r="T3141">
            <v>45218</v>
          </cell>
          <cell r="U3141" t="str">
            <v>Belirli S. İş Sözl. sona erm.</v>
          </cell>
          <cell r="V3141" t="str">
            <v>Mavi Yaka Endirekt</v>
          </cell>
          <cell r="W3141" t="str">
            <v>LOT 3 (MIT)</v>
          </cell>
          <cell r="X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>GÖREVLİ</v>
          </cell>
          <cell r="AC3141" t="str">
            <v>99</v>
          </cell>
          <cell r="AD3141" t="str">
            <v>LOT 3 (MIT)</v>
          </cell>
          <cell r="AE3141" t="str">
            <v>0113</v>
          </cell>
          <cell r="AF3141" t="str">
            <v/>
          </cell>
          <cell r="AG3141" t="str">
            <v>KM 785+000 - 829+305</v>
          </cell>
          <cell r="AH3141">
            <v>24181</v>
          </cell>
          <cell r="AI3141" t="str">
            <v>Bay</v>
          </cell>
          <cell r="AJ3141" t="str">
            <v>Yerel-Saatlik</v>
          </cell>
          <cell r="AK3141">
            <v>0</v>
          </cell>
          <cell r="AL3141" t="str">
            <v/>
          </cell>
          <cell r="AM3141" t="str">
            <v>306002</v>
          </cell>
          <cell r="AN3141" t="str">
            <v>S</v>
          </cell>
          <cell r="AO3141" t="str">
            <v>T3</v>
          </cell>
          <cell r="AP3141" t="str">
            <v>5150</v>
          </cell>
          <cell r="AQ3141" t="str">
            <v>5175</v>
          </cell>
          <cell r="AR3141" t="str">
            <v/>
          </cell>
          <cell r="AS3141" t="str">
            <v/>
          </cell>
          <cell r="AT3141" t="str">
            <v/>
          </cell>
          <cell r="AU3141" t="str">
            <v/>
          </cell>
          <cell r="AV3141" t="str">
            <v/>
          </cell>
          <cell r="AW3141" t="str">
            <v/>
          </cell>
          <cell r="AX3141" t="str">
            <v>JUMA NASSIBU MTAWO</v>
          </cell>
          <cell r="AY3141" t="str">
            <v/>
          </cell>
          <cell r="AZ3141"/>
          <cell r="BA3141"/>
          <cell r="BB3141" t="str">
            <v/>
          </cell>
          <cell r="BC3141"/>
          <cell r="BD3141" t="str">
            <v/>
          </cell>
          <cell r="BE3141" t="str">
            <v/>
          </cell>
          <cell r="BF3141" t="str">
            <v>0</v>
          </cell>
        </row>
        <row r="3142">
          <cell r="A3142">
            <v>10079664</v>
          </cell>
          <cell r="B3142" t="str">
            <v>MUSSA MASUDY</v>
          </cell>
          <cell r="C3142" t="str">
            <v>MABANZA</v>
          </cell>
          <cell r="D3142" t="str">
            <v>OTOBÜS ŞOFÖRÜ</v>
          </cell>
          <cell r="E3142" t="str">
            <v>BUS DRIVER</v>
          </cell>
          <cell r="F3142" t="str">
            <v>50113207</v>
          </cell>
          <cell r="G3142" t="str">
            <v>KİRALIK (SERVİS ARAÇLARI)</v>
          </cell>
          <cell r="H3142" t="str">
            <v>50105784</v>
          </cell>
          <cell r="I3142" t="str">
            <v>0BBM</v>
          </cell>
          <cell r="J3142" t="str">
            <v>TOPRAK İŞLERİ</v>
          </cell>
          <cell r="K3142" t="str">
            <v>50113216</v>
          </cell>
          <cell r="L3142" t="str">
            <v>TZ</v>
          </cell>
          <cell r="M3142" t="str">
            <v>Tanzanyalı</v>
          </cell>
          <cell r="N3142" t="str">
            <v>0037</v>
          </cell>
          <cell r="O3142" t="str">
            <v>İTİGİ</v>
          </cell>
          <cell r="P3142" t="str">
            <v>8N</v>
          </cell>
          <cell r="Q3142" t="str">
            <v>KİRALIK MAKİNA &amp; EKİPMAN</v>
          </cell>
          <cell r="R3142">
            <v>45167</v>
          </cell>
          <cell r="S3142">
            <v>45167</v>
          </cell>
          <cell r="T3142">
            <v>45260</v>
          </cell>
          <cell r="U3142" t="str">
            <v>Belirli S. İş Sözl. sona erm.</v>
          </cell>
          <cell r="V3142" t="str">
            <v>Mavi Yaka Endirekt</v>
          </cell>
          <cell r="W3142" t="str">
            <v>LOT 3 (MIT)</v>
          </cell>
          <cell r="X3142" t="str">
            <v/>
          </cell>
          <cell r="Y3142" t="str">
            <v/>
          </cell>
          <cell r="Z3142" t="str">
            <v/>
          </cell>
          <cell r="AA3142" t="str">
            <v>+255 763 916 539</v>
          </cell>
          <cell r="AB3142" t="str">
            <v>GÖREVLİ</v>
          </cell>
          <cell r="AC3142" t="str">
            <v>99</v>
          </cell>
          <cell r="AD3142" t="str">
            <v>LOT 3 (MIT)</v>
          </cell>
          <cell r="AE3142" t="str">
            <v>0109</v>
          </cell>
          <cell r="AF3142" t="str">
            <v/>
          </cell>
          <cell r="AG3142" t="str">
            <v>KM 535+000 - 595+000</v>
          </cell>
          <cell r="AH3142">
            <v>26331</v>
          </cell>
          <cell r="AI3142" t="str">
            <v>Bay</v>
          </cell>
          <cell r="AJ3142" t="str">
            <v>Yerel-Saatlik</v>
          </cell>
          <cell r="AK3142">
            <v>0</v>
          </cell>
          <cell r="AL3142" t="str">
            <v/>
          </cell>
          <cell r="AM3142" t="str">
            <v>306002</v>
          </cell>
          <cell r="AN3142" t="str">
            <v/>
          </cell>
          <cell r="AO3142" t="str">
            <v>T3</v>
          </cell>
          <cell r="AP3142" t="str">
            <v>5150</v>
          </cell>
          <cell r="AQ3142" t="str">
            <v>5175</v>
          </cell>
          <cell r="AR3142" t="str">
            <v/>
          </cell>
          <cell r="AS3142" t="str">
            <v/>
          </cell>
          <cell r="AT3142" t="str">
            <v/>
          </cell>
          <cell r="AU3142" t="str">
            <v/>
          </cell>
          <cell r="AV3142" t="str">
            <v/>
          </cell>
          <cell r="AW3142" t="str">
            <v/>
          </cell>
          <cell r="AX3142" t="str">
            <v>MUSSA MASUDY MABANZA</v>
          </cell>
          <cell r="AY3142" t="str">
            <v/>
          </cell>
          <cell r="AZ3142"/>
          <cell r="BA3142"/>
          <cell r="BB3142" t="str">
            <v/>
          </cell>
          <cell r="BC3142"/>
          <cell r="BD3142" t="str">
            <v/>
          </cell>
          <cell r="BE3142" t="str">
            <v/>
          </cell>
          <cell r="BF3142" t="str">
            <v>0</v>
          </cell>
        </row>
        <row r="3143">
          <cell r="A3143">
            <v>10077147</v>
          </cell>
          <cell r="B3143" t="str">
            <v>JUMA AKIDA</v>
          </cell>
          <cell r="C3143" t="str">
            <v>ZUBERI</v>
          </cell>
          <cell r="D3143" t="str">
            <v>KALIPÇI</v>
          </cell>
          <cell r="E3143" t="str">
            <v>FORMWORKER</v>
          </cell>
          <cell r="F3143" t="str">
            <v>50107642</v>
          </cell>
          <cell r="G3143" t="str">
            <v>PETRA PROTEK</v>
          </cell>
          <cell r="H3143" t="str">
            <v>50107642</v>
          </cell>
          <cell r="I3143" t="str">
            <v>0BBQ</v>
          </cell>
          <cell r="J3143" t="str">
            <v>İNŞAAT GRUBU</v>
          </cell>
          <cell r="K3143" t="str">
            <v>50107846</v>
          </cell>
          <cell r="L3143" t="str">
            <v>TZ</v>
          </cell>
          <cell r="M3143" t="str">
            <v>Tanzanyalı</v>
          </cell>
          <cell r="N3143" t="str">
            <v>0035</v>
          </cell>
          <cell r="O3143" t="str">
            <v>TABORA</v>
          </cell>
          <cell r="P3143" t="str">
            <v>7B</v>
          </cell>
          <cell r="Q3143" t="str">
            <v>PETRA PROTEK</v>
          </cell>
          <cell r="R3143">
            <v>44952</v>
          </cell>
          <cell r="S3143">
            <v>44952</v>
          </cell>
          <cell r="T3143">
            <v>44955</v>
          </cell>
          <cell r="U3143" t="str">
            <v>Dnm.S.İş Sözl. işverence feshi</v>
          </cell>
          <cell r="V3143" t="str">
            <v>Mavi Yaka Direkt</v>
          </cell>
          <cell r="W3143" t="str">
            <v>LOT 3 (MIT)</v>
          </cell>
          <cell r="X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>USTA</v>
          </cell>
          <cell r="AC3143" t="str">
            <v>99</v>
          </cell>
          <cell r="AD3143" t="str">
            <v>LOT 3 (MIT)</v>
          </cell>
          <cell r="AE3143" t="str">
            <v>0113</v>
          </cell>
          <cell r="AF3143" t="str">
            <v/>
          </cell>
          <cell r="AG3143" t="str">
            <v>KM 785+000 - 829+305</v>
          </cell>
          <cell r="AH3143">
            <v>33055</v>
          </cell>
          <cell r="AI3143" t="str">
            <v>Bay</v>
          </cell>
          <cell r="AJ3143" t="str">
            <v>Yerel-Saatlik</v>
          </cell>
          <cell r="AK3143">
            <v>0</v>
          </cell>
          <cell r="AL3143" t="str">
            <v/>
          </cell>
          <cell r="AM3143" t="str">
            <v>201002</v>
          </cell>
          <cell r="AN3143" t="str">
            <v/>
          </cell>
          <cell r="AO3143" t="str">
            <v>T3</v>
          </cell>
          <cell r="AP3143" t="str">
            <v>5150</v>
          </cell>
          <cell r="AQ3143" t="str">
            <v>5175</v>
          </cell>
          <cell r="AR3143" t="str">
            <v/>
          </cell>
          <cell r="AS3143" t="str">
            <v/>
          </cell>
          <cell r="AT3143" t="str">
            <v/>
          </cell>
          <cell r="AU3143" t="str">
            <v/>
          </cell>
          <cell r="AV3143" t="str">
            <v/>
          </cell>
          <cell r="AW3143" t="str">
            <v/>
          </cell>
          <cell r="AX3143" t="str">
            <v>JUMA AKIDA ZUBERI</v>
          </cell>
          <cell r="AY3143" t="str">
            <v/>
          </cell>
          <cell r="AZ3143"/>
          <cell r="BA3143"/>
          <cell r="BB3143" t="str">
            <v/>
          </cell>
          <cell r="BC3143"/>
          <cell r="BD3143" t="str">
            <v/>
          </cell>
          <cell r="BE3143" t="str">
            <v/>
          </cell>
          <cell r="BF3143" t="str">
            <v>0</v>
          </cell>
        </row>
        <row r="3144">
          <cell r="A3144">
            <v>10077232</v>
          </cell>
          <cell r="B3144" t="str">
            <v>SEIF MAULID</v>
          </cell>
          <cell r="C3144" t="str">
            <v>SEIF</v>
          </cell>
          <cell r="D3144" t="str">
            <v>DUVARCI YARDIMCISI</v>
          </cell>
          <cell r="E3144" t="str">
            <v>MASON</v>
          </cell>
          <cell r="F3144" t="str">
            <v>50107642</v>
          </cell>
          <cell r="G3144" t="str">
            <v>PETRA PROTEK</v>
          </cell>
          <cell r="H3144" t="str">
            <v>50107642</v>
          </cell>
          <cell r="I3144" t="str">
            <v>0BBQ</v>
          </cell>
          <cell r="J3144" t="str">
            <v>İNŞAAT GRUBU</v>
          </cell>
          <cell r="K3144" t="str">
            <v>50109433</v>
          </cell>
          <cell r="L3144" t="str">
            <v>TZ</v>
          </cell>
          <cell r="M3144" t="str">
            <v>Tanzanyalı</v>
          </cell>
          <cell r="N3144" t="str">
            <v>0037</v>
          </cell>
          <cell r="O3144" t="str">
            <v>İTİGİ</v>
          </cell>
          <cell r="P3144" t="str">
            <v>7B</v>
          </cell>
          <cell r="Q3144" t="str">
            <v>PETRA PROTEK</v>
          </cell>
          <cell r="R3144">
            <v>44957</v>
          </cell>
          <cell r="S3144">
            <v>44957</v>
          </cell>
          <cell r="T3144">
            <v>45101</v>
          </cell>
          <cell r="U3144" t="str">
            <v>Bsz.S.İşSz.İşçiTrf.fsh(istifa)</v>
          </cell>
          <cell r="V3144" t="str">
            <v>Mavi Yaka Direkt</v>
          </cell>
          <cell r="W3144" t="str">
            <v>LOT 3 (MIT)</v>
          </cell>
          <cell r="X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>USTA</v>
          </cell>
          <cell r="AC3144" t="str">
            <v>99</v>
          </cell>
          <cell r="AD3144" t="str">
            <v>LOT 3 (MIT)</v>
          </cell>
          <cell r="AE3144" t="str">
            <v>0113</v>
          </cell>
          <cell r="AF3144" t="str">
            <v/>
          </cell>
          <cell r="AG3144" t="str">
            <v>KM 785+000 - 829+305</v>
          </cell>
          <cell r="AH3144">
            <v>27740</v>
          </cell>
          <cell r="AI3144" t="str">
            <v>Bay</v>
          </cell>
          <cell r="AJ3144" t="str">
            <v>Yerel-Saatlik</v>
          </cell>
          <cell r="AK3144">
            <v>0</v>
          </cell>
          <cell r="AL3144" t="str">
            <v/>
          </cell>
          <cell r="AM3144" t="str">
            <v>201002</v>
          </cell>
          <cell r="AN3144" t="str">
            <v>S</v>
          </cell>
          <cell r="AO3144" t="str">
            <v>T3</v>
          </cell>
          <cell r="AP3144" t="str">
            <v>5150</v>
          </cell>
          <cell r="AQ3144" t="str">
            <v>5175</v>
          </cell>
          <cell r="AR3144" t="str">
            <v/>
          </cell>
          <cell r="AS3144" t="str">
            <v/>
          </cell>
          <cell r="AT3144" t="str">
            <v/>
          </cell>
          <cell r="AU3144" t="str">
            <v/>
          </cell>
          <cell r="AV3144" t="str">
            <v/>
          </cell>
          <cell r="AW3144" t="str">
            <v/>
          </cell>
          <cell r="AX3144" t="str">
            <v>SEIF MAULID SEIF</v>
          </cell>
          <cell r="AY3144" t="str">
            <v/>
          </cell>
          <cell r="AZ3144"/>
          <cell r="BA3144"/>
          <cell r="BB3144" t="str">
            <v/>
          </cell>
          <cell r="BC3144"/>
          <cell r="BD3144" t="str">
            <v/>
          </cell>
          <cell r="BE3144" t="str">
            <v/>
          </cell>
          <cell r="BF3144" t="str">
            <v>0</v>
          </cell>
        </row>
        <row r="3145">
          <cell r="A3145">
            <v>10077256</v>
          </cell>
          <cell r="B3145" t="str">
            <v>YAHAYA HUSSEIN</v>
          </cell>
          <cell r="C3145" t="str">
            <v>IBRAHIM</v>
          </cell>
          <cell r="D3145" t="str">
            <v>SIVACI</v>
          </cell>
          <cell r="E3145" t="str">
            <v>PLASTERER</v>
          </cell>
          <cell r="F3145" t="str">
            <v>50107642</v>
          </cell>
          <cell r="G3145" t="str">
            <v>PETRA PROTEK</v>
          </cell>
          <cell r="H3145" t="str">
            <v>50107642</v>
          </cell>
          <cell r="I3145" t="str">
            <v>0BBQ</v>
          </cell>
          <cell r="J3145" t="str">
            <v>İNŞAAT GRUBU</v>
          </cell>
          <cell r="K3145" t="str">
            <v>50109858</v>
          </cell>
          <cell r="L3145" t="str">
            <v>TZ</v>
          </cell>
          <cell r="M3145" t="str">
            <v>Tanzanyalı</v>
          </cell>
          <cell r="N3145" t="str">
            <v>0037</v>
          </cell>
          <cell r="O3145" t="str">
            <v>İTİGİ</v>
          </cell>
          <cell r="P3145" t="str">
            <v>7B</v>
          </cell>
          <cell r="Q3145" t="str">
            <v>PETRA PROTEK</v>
          </cell>
          <cell r="R3145">
            <v>44959</v>
          </cell>
          <cell r="S3145">
            <v>44959</v>
          </cell>
          <cell r="T3145">
            <v>45098</v>
          </cell>
          <cell r="U3145" t="str">
            <v>Dnm.S.İş Sözl. işverence feshi</v>
          </cell>
          <cell r="V3145" t="str">
            <v>Mavi Yaka Direkt</v>
          </cell>
          <cell r="W3145" t="str">
            <v>LOT 3 (MIT)</v>
          </cell>
          <cell r="X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>USTA</v>
          </cell>
          <cell r="AC3145" t="str">
            <v>99</v>
          </cell>
          <cell r="AD3145" t="str">
            <v>LOT 3 (MIT)</v>
          </cell>
          <cell r="AE3145" t="str">
            <v>0113</v>
          </cell>
          <cell r="AF3145" t="str">
            <v/>
          </cell>
          <cell r="AG3145" t="str">
            <v>KM 785+000 - 829+305</v>
          </cell>
          <cell r="AH3145">
            <v>31781</v>
          </cell>
          <cell r="AI3145" t="str">
            <v>Bay</v>
          </cell>
          <cell r="AJ3145" t="str">
            <v>Yerel-Saatlik</v>
          </cell>
          <cell r="AK3145">
            <v>0</v>
          </cell>
          <cell r="AL3145" t="str">
            <v/>
          </cell>
          <cell r="AM3145" t="str">
            <v>201002</v>
          </cell>
          <cell r="AN3145" t="str">
            <v>S</v>
          </cell>
          <cell r="AO3145" t="str">
            <v>T3</v>
          </cell>
          <cell r="AP3145" t="str">
            <v>5150</v>
          </cell>
          <cell r="AQ3145" t="str">
            <v>5175</v>
          </cell>
          <cell r="AR3145" t="str">
            <v/>
          </cell>
          <cell r="AS3145" t="str">
            <v/>
          </cell>
          <cell r="AT3145" t="str">
            <v/>
          </cell>
          <cell r="AU3145" t="str">
            <v/>
          </cell>
          <cell r="AV3145" t="str">
            <v/>
          </cell>
          <cell r="AW3145" t="str">
            <v/>
          </cell>
          <cell r="AX3145" t="str">
            <v>YAHAYA HUSSEIN IBRAHIM</v>
          </cell>
          <cell r="AY3145" t="str">
            <v/>
          </cell>
          <cell r="AZ3145"/>
          <cell r="BA3145"/>
          <cell r="BB3145" t="str">
            <v/>
          </cell>
          <cell r="BC3145"/>
          <cell r="BD3145" t="str">
            <v/>
          </cell>
          <cell r="BE3145" t="str">
            <v/>
          </cell>
          <cell r="BF3145" t="str">
            <v>0</v>
          </cell>
        </row>
        <row r="3146">
          <cell r="A3146">
            <v>10077231</v>
          </cell>
          <cell r="B3146" t="str">
            <v>SEBASTIAN PETER</v>
          </cell>
          <cell r="C3146" t="str">
            <v>MTANI</v>
          </cell>
          <cell r="D3146" t="str">
            <v>SIVACI</v>
          </cell>
          <cell r="E3146" t="str">
            <v>PLASTERER</v>
          </cell>
          <cell r="F3146" t="str">
            <v>50107642</v>
          </cell>
          <cell r="G3146" t="str">
            <v>PETRA PROTEK</v>
          </cell>
          <cell r="H3146" t="str">
            <v>50107642</v>
          </cell>
          <cell r="I3146" t="str">
            <v>0BBQ</v>
          </cell>
          <cell r="J3146" t="str">
            <v>İNŞAAT GRUBU</v>
          </cell>
          <cell r="K3146" t="str">
            <v>50109858</v>
          </cell>
          <cell r="L3146" t="str">
            <v>TZ</v>
          </cell>
          <cell r="M3146" t="str">
            <v>Tanzanyalı</v>
          </cell>
          <cell r="N3146" t="str">
            <v>0035</v>
          </cell>
          <cell r="O3146" t="str">
            <v>TABORA</v>
          </cell>
          <cell r="P3146" t="str">
            <v>7B</v>
          </cell>
          <cell r="Q3146" t="str">
            <v>PETRA PROTEK</v>
          </cell>
          <cell r="R3146">
            <v>44957</v>
          </cell>
          <cell r="S3146">
            <v>44957</v>
          </cell>
          <cell r="T3146">
            <v>45076</v>
          </cell>
          <cell r="U3146" t="str">
            <v>Dnm.S.İş Sözl. işverence feshi</v>
          </cell>
          <cell r="V3146" t="str">
            <v>Mavi Yaka Direkt</v>
          </cell>
          <cell r="W3146" t="str">
            <v>LOT 3 (MIT)</v>
          </cell>
          <cell r="X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>USTA</v>
          </cell>
          <cell r="AC3146" t="str">
            <v>99</v>
          </cell>
          <cell r="AD3146" t="str">
            <v>LOT 3 (MIT)</v>
          </cell>
          <cell r="AE3146" t="str">
            <v>0113</v>
          </cell>
          <cell r="AF3146" t="str">
            <v/>
          </cell>
          <cell r="AG3146" t="str">
            <v>KM 785+000 - 829+305</v>
          </cell>
          <cell r="AH3146">
            <v>36346</v>
          </cell>
          <cell r="AI3146" t="str">
            <v>Bay</v>
          </cell>
          <cell r="AJ3146" t="str">
            <v>Yerel-Saatlik</v>
          </cell>
          <cell r="AK3146">
            <v>0</v>
          </cell>
          <cell r="AL3146" t="str">
            <v/>
          </cell>
          <cell r="AM3146" t="str">
            <v>201002</v>
          </cell>
          <cell r="AN3146" t="str">
            <v>S</v>
          </cell>
          <cell r="AO3146" t="str">
            <v>T3</v>
          </cell>
          <cell r="AP3146" t="str">
            <v>5150</v>
          </cell>
          <cell r="AQ3146" t="str">
            <v>5175</v>
          </cell>
          <cell r="AR3146" t="str">
            <v/>
          </cell>
          <cell r="AS3146" t="str">
            <v/>
          </cell>
          <cell r="AT3146" t="str">
            <v/>
          </cell>
          <cell r="AU3146" t="str">
            <v/>
          </cell>
          <cell r="AV3146" t="str">
            <v/>
          </cell>
          <cell r="AW3146" t="str">
            <v/>
          </cell>
          <cell r="AX3146" t="str">
            <v>SEBASTIAN PETER MTANI</v>
          </cell>
          <cell r="AY3146" t="str">
            <v/>
          </cell>
          <cell r="AZ3146"/>
          <cell r="BA3146"/>
          <cell r="BB3146" t="str">
            <v/>
          </cell>
          <cell r="BC3146"/>
          <cell r="BD3146" t="str">
            <v/>
          </cell>
          <cell r="BE3146" t="str">
            <v/>
          </cell>
          <cell r="BF3146" t="str">
            <v>0</v>
          </cell>
        </row>
        <row r="3147">
          <cell r="A3147">
            <v>10077252</v>
          </cell>
          <cell r="B3147" t="str">
            <v>NICOLAUS KIHUNDO</v>
          </cell>
          <cell r="C3147" t="str">
            <v>MLELWA</v>
          </cell>
          <cell r="D3147" t="str">
            <v>ÇELİK MONTAJCI</v>
          </cell>
          <cell r="E3147" t="str">
            <v>STEEL FITTER</v>
          </cell>
          <cell r="F3147" t="str">
            <v>50107642</v>
          </cell>
          <cell r="G3147" t="str">
            <v>PETRA PROTEK</v>
          </cell>
          <cell r="H3147" t="str">
            <v>50107642</v>
          </cell>
          <cell r="I3147" t="str">
            <v>0BBQ</v>
          </cell>
          <cell r="J3147" t="str">
            <v>İNŞAAT GRUBU</v>
          </cell>
          <cell r="K3147" t="str">
            <v>50108883</v>
          </cell>
          <cell r="L3147" t="str">
            <v>TZ</v>
          </cell>
          <cell r="M3147" t="str">
            <v>Tanzanyalı</v>
          </cell>
          <cell r="N3147" t="str">
            <v>0039</v>
          </cell>
          <cell r="O3147" t="str">
            <v>NYAHUA</v>
          </cell>
          <cell r="P3147" t="str">
            <v>7B</v>
          </cell>
          <cell r="Q3147" t="str">
            <v>PETRA PROTEK</v>
          </cell>
          <cell r="R3147">
            <v>44959</v>
          </cell>
          <cell r="S3147">
            <v>44959</v>
          </cell>
          <cell r="T3147">
            <v>45197</v>
          </cell>
          <cell r="U3147" t="str">
            <v>Belirli S. İş Sözl. sona erm.</v>
          </cell>
          <cell r="V3147" t="str">
            <v>Mavi Yaka Direkt</v>
          </cell>
          <cell r="W3147" t="str">
            <v>LOT 3 (MIT)</v>
          </cell>
          <cell r="X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>USTA</v>
          </cell>
          <cell r="AC3147" t="str">
            <v>99</v>
          </cell>
          <cell r="AD3147" t="str">
            <v>LOT 3 (MIT)</v>
          </cell>
          <cell r="AE3147" t="str">
            <v>0113</v>
          </cell>
          <cell r="AF3147" t="str">
            <v/>
          </cell>
          <cell r="AG3147" t="str">
            <v>KM 785+000 - 829+305</v>
          </cell>
          <cell r="AH3147">
            <v>29327</v>
          </cell>
          <cell r="AI3147" t="str">
            <v>Bay</v>
          </cell>
          <cell r="AJ3147" t="str">
            <v>Yerel-Saatlik</v>
          </cell>
          <cell r="AK3147">
            <v>0</v>
          </cell>
          <cell r="AL3147" t="str">
            <v/>
          </cell>
          <cell r="AM3147" t="str">
            <v>201002</v>
          </cell>
          <cell r="AN3147" t="str">
            <v>S</v>
          </cell>
          <cell r="AO3147" t="str">
            <v>T3</v>
          </cell>
          <cell r="AP3147" t="str">
            <v>5150</v>
          </cell>
          <cell r="AQ3147" t="str">
            <v>5175</v>
          </cell>
          <cell r="AR3147" t="str">
            <v/>
          </cell>
          <cell r="AS3147" t="str">
            <v/>
          </cell>
          <cell r="AT3147" t="str">
            <v/>
          </cell>
          <cell r="AU3147" t="str">
            <v/>
          </cell>
          <cell r="AV3147" t="str">
            <v/>
          </cell>
          <cell r="AW3147" t="str">
            <v/>
          </cell>
          <cell r="AX3147" t="str">
            <v>NICOLAUS KIHUNDO MLELWA</v>
          </cell>
          <cell r="AY3147" t="str">
            <v/>
          </cell>
          <cell r="AZ3147"/>
          <cell r="BA3147"/>
          <cell r="BB3147" t="str">
            <v/>
          </cell>
          <cell r="BC3147"/>
          <cell r="BD3147" t="str">
            <v/>
          </cell>
          <cell r="BE3147" t="str">
            <v/>
          </cell>
          <cell r="BF3147" t="str">
            <v>0</v>
          </cell>
        </row>
        <row r="3148">
          <cell r="A3148">
            <v>10077146</v>
          </cell>
          <cell r="B3148" t="str">
            <v>MIRAJI SAID</v>
          </cell>
          <cell r="C3148" t="str">
            <v>MKALIPA</v>
          </cell>
          <cell r="D3148" t="str">
            <v>KALIPÇI</v>
          </cell>
          <cell r="E3148" t="str">
            <v>FORMWORKER</v>
          </cell>
          <cell r="F3148" t="str">
            <v>50107642</v>
          </cell>
          <cell r="G3148" t="str">
            <v>PETRA PROTEK</v>
          </cell>
          <cell r="H3148" t="str">
            <v>50107642</v>
          </cell>
          <cell r="I3148" t="str">
            <v>0BBQ</v>
          </cell>
          <cell r="J3148" t="str">
            <v>İNŞAAT GRUBU</v>
          </cell>
          <cell r="K3148" t="str">
            <v>50107846</v>
          </cell>
          <cell r="L3148" t="str">
            <v>TZ</v>
          </cell>
          <cell r="M3148" t="str">
            <v>Tanzanyalı</v>
          </cell>
          <cell r="N3148" t="str">
            <v>0035</v>
          </cell>
          <cell r="O3148" t="str">
            <v>TABORA</v>
          </cell>
          <cell r="P3148" t="str">
            <v>7B</v>
          </cell>
          <cell r="Q3148" t="str">
            <v>PETRA PROTEK</v>
          </cell>
          <cell r="R3148">
            <v>44952</v>
          </cell>
          <cell r="S3148">
            <v>44952</v>
          </cell>
          <cell r="T3148">
            <v>44955</v>
          </cell>
          <cell r="U3148" t="str">
            <v>Dnm.S.İş Sözl. işverence feshi</v>
          </cell>
          <cell r="V3148" t="str">
            <v>Mavi Yaka Direkt</v>
          </cell>
          <cell r="W3148" t="str">
            <v>LOT 3 (MIT)</v>
          </cell>
          <cell r="X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>USTA</v>
          </cell>
          <cell r="AC3148" t="str">
            <v>99</v>
          </cell>
          <cell r="AD3148" t="str">
            <v>LOT 3 (MIT)</v>
          </cell>
          <cell r="AE3148" t="str">
            <v>0113</v>
          </cell>
          <cell r="AF3148" t="str">
            <v/>
          </cell>
          <cell r="AG3148" t="str">
            <v>KM 785+000 - 829+305</v>
          </cell>
          <cell r="AH3148">
            <v>34697</v>
          </cell>
          <cell r="AI3148" t="str">
            <v>Bay</v>
          </cell>
          <cell r="AJ3148" t="str">
            <v>Yerel-Saatlik</v>
          </cell>
          <cell r="AK3148">
            <v>0</v>
          </cell>
          <cell r="AL3148" t="str">
            <v/>
          </cell>
          <cell r="AM3148" t="str">
            <v>201002</v>
          </cell>
          <cell r="AN3148" t="str">
            <v/>
          </cell>
          <cell r="AO3148" t="str">
            <v>T3</v>
          </cell>
          <cell r="AP3148" t="str">
            <v>5150</v>
          </cell>
          <cell r="AQ3148" t="str">
            <v>5175</v>
          </cell>
          <cell r="AR3148" t="str">
            <v/>
          </cell>
          <cell r="AS3148" t="str">
            <v/>
          </cell>
          <cell r="AT3148" t="str">
            <v/>
          </cell>
          <cell r="AU3148" t="str">
            <v/>
          </cell>
          <cell r="AV3148" t="str">
            <v/>
          </cell>
          <cell r="AW3148" t="str">
            <v/>
          </cell>
          <cell r="AX3148" t="str">
            <v>MIRAJI SAID MKALIPA</v>
          </cell>
          <cell r="AY3148" t="str">
            <v/>
          </cell>
          <cell r="AZ3148"/>
          <cell r="BA3148"/>
          <cell r="BB3148" t="str">
            <v/>
          </cell>
          <cell r="BC3148"/>
          <cell r="BD3148" t="str">
            <v/>
          </cell>
          <cell r="BE3148" t="str">
            <v/>
          </cell>
          <cell r="BF3148" t="str">
            <v>0</v>
          </cell>
        </row>
        <row r="3149">
          <cell r="A3149">
            <v>10077204</v>
          </cell>
          <cell r="B3149" t="str">
            <v>MASUMBUKO JUMA</v>
          </cell>
          <cell r="C3149" t="str">
            <v>DAUDI</v>
          </cell>
          <cell r="D3149" t="str">
            <v>SERAMİKÇİ</v>
          </cell>
          <cell r="E3149" t="str">
            <v>CERAMIC LAYER</v>
          </cell>
          <cell r="F3149" t="str">
            <v>50107219</v>
          </cell>
          <cell r="G3149" t="str">
            <v>PETRAPROTEK</v>
          </cell>
          <cell r="H3149" t="str">
            <v>50107642</v>
          </cell>
          <cell r="I3149" t="str">
            <v>0BBQ</v>
          </cell>
          <cell r="J3149" t="str">
            <v>İNŞAAT GRUBU</v>
          </cell>
          <cell r="K3149" t="str">
            <v>50108695</v>
          </cell>
          <cell r="L3149" t="str">
            <v>TZ</v>
          </cell>
          <cell r="M3149" t="str">
            <v>Tanzanyalı</v>
          </cell>
          <cell r="N3149" t="str">
            <v>0039</v>
          </cell>
          <cell r="O3149" t="str">
            <v>NYAHUA</v>
          </cell>
          <cell r="P3149" t="str">
            <v>7B</v>
          </cell>
          <cell r="Q3149" t="str">
            <v>PETRA PROTEK</v>
          </cell>
          <cell r="R3149">
            <v>44957</v>
          </cell>
          <cell r="S3149">
            <v>44957</v>
          </cell>
          <cell r="T3149">
            <v>45076</v>
          </cell>
          <cell r="U3149" t="str">
            <v>Dnm.S.İş Sözl. işverence feshi</v>
          </cell>
          <cell r="V3149" t="str">
            <v>Mavi Yaka Direkt</v>
          </cell>
          <cell r="W3149" t="str">
            <v>LOT 3 (MIT)</v>
          </cell>
          <cell r="X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>USTA</v>
          </cell>
          <cell r="AC3149" t="str">
            <v>99</v>
          </cell>
          <cell r="AD3149" t="str">
            <v>MIT</v>
          </cell>
          <cell r="AE3149" t="str">
            <v>0113</v>
          </cell>
          <cell r="AF3149" t="str">
            <v/>
          </cell>
          <cell r="AG3149" t="str">
            <v>KM 785+000 - 829+305</v>
          </cell>
          <cell r="AH3149">
            <v>36192</v>
          </cell>
          <cell r="AI3149" t="str">
            <v>Bay</v>
          </cell>
          <cell r="AJ3149" t="str">
            <v>Yerel-Saatlik</v>
          </cell>
          <cell r="AK3149">
            <v>0</v>
          </cell>
          <cell r="AL3149" t="str">
            <v/>
          </cell>
          <cell r="AM3149" t="str">
            <v>201002</v>
          </cell>
          <cell r="AN3149" t="str">
            <v/>
          </cell>
          <cell r="AO3149" t="str">
            <v>T3</v>
          </cell>
          <cell r="AP3149" t="str">
            <v>5150</v>
          </cell>
          <cell r="AQ3149" t="str">
            <v>5175</v>
          </cell>
          <cell r="AR3149" t="str">
            <v/>
          </cell>
          <cell r="AS3149" t="str">
            <v/>
          </cell>
          <cell r="AT3149" t="str">
            <v/>
          </cell>
          <cell r="AU3149" t="str">
            <v/>
          </cell>
          <cell r="AV3149" t="str">
            <v/>
          </cell>
          <cell r="AW3149" t="str">
            <v/>
          </cell>
          <cell r="AX3149" t="str">
            <v>MASUMBUKO JUMA DAUDI</v>
          </cell>
          <cell r="AY3149" t="str">
            <v/>
          </cell>
          <cell r="AZ3149"/>
          <cell r="BA3149"/>
          <cell r="BB3149" t="str">
            <v/>
          </cell>
          <cell r="BC3149"/>
          <cell r="BD3149" t="str">
            <v/>
          </cell>
          <cell r="BE3149" t="str">
            <v/>
          </cell>
          <cell r="BF3149" t="str">
            <v>0</v>
          </cell>
        </row>
        <row r="3150">
          <cell r="A3150">
            <v>10077230</v>
          </cell>
          <cell r="B3150" t="str">
            <v>SADAMU HUSSENI</v>
          </cell>
          <cell r="C3150" t="str">
            <v>LUGAWA</v>
          </cell>
          <cell r="D3150" t="str">
            <v>SIVACI</v>
          </cell>
          <cell r="E3150" t="str">
            <v>PLASTERER</v>
          </cell>
          <cell r="F3150" t="str">
            <v>50107642</v>
          </cell>
          <cell r="G3150" t="str">
            <v>PETRA PROTEK</v>
          </cell>
          <cell r="H3150" t="str">
            <v>50107642</v>
          </cell>
          <cell r="I3150" t="str">
            <v>0BBQ</v>
          </cell>
          <cell r="J3150" t="str">
            <v>İNŞAAT GRUBU</v>
          </cell>
          <cell r="K3150" t="str">
            <v>50109858</v>
          </cell>
          <cell r="L3150" t="str">
            <v>TZ</v>
          </cell>
          <cell r="M3150" t="str">
            <v>Tanzanyalı</v>
          </cell>
          <cell r="N3150" t="str">
            <v>0037</v>
          </cell>
          <cell r="O3150" t="str">
            <v>İTİGİ</v>
          </cell>
          <cell r="P3150" t="str">
            <v>7B</v>
          </cell>
          <cell r="Q3150" t="str">
            <v>PETRA PROTEK</v>
          </cell>
          <cell r="R3150">
            <v>44957</v>
          </cell>
          <cell r="S3150">
            <v>44957</v>
          </cell>
          <cell r="T3150">
            <v>45098</v>
          </cell>
          <cell r="U3150" t="str">
            <v>Dnm.S.İş Sözl. işverence feshi</v>
          </cell>
          <cell r="V3150" t="str">
            <v>Mavi Yaka Direkt</v>
          </cell>
          <cell r="W3150" t="str">
            <v>LOT 3 (MIT)</v>
          </cell>
          <cell r="X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>USTA</v>
          </cell>
          <cell r="AC3150" t="str">
            <v>99</v>
          </cell>
          <cell r="AD3150" t="str">
            <v>LOT 3 (MIT)</v>
          </cell>
          <cell r="AE3150" t="str">
            <v>0113</v>
          </cell>
          <cell r="AF3150" t="str">
            <v/>
          </cell>
          <cell r="AG3150" t="str">
            <v>KM 785+000 - 829+305</v>
          </cell>
          <cell r="AH3150">
            <v>35395</v>
          </cell>
          <cell r="AI3150" t="str">
            <v>Bay</v>
          </cell>
          <cell r="AJ3150" t="str">
            <v>Yerel-Saatlik</v>
          </cell>
          <cell r="AK3150">
            <v>0</v>
          </cell>
          <cell r="AL3150" t="str">
            <v/>
          </cell>
          <cell r="AM3150" t="str">
            <v>201002</v>
          </cell>
          <cell r="AN3150" t="str">
            <v>S</v>
          </cell>
          <cell r="AO3150" t="str">
            <v>T3</v>
          </cell>
          <cell r="AP3150" t="str">
            <v>5150</v>
          </cell>
          <cell r="AQ3150" t="str">
            <v>5175</v>
          </cell>
          <cell r="AR3150" t="str">
            <v/>
          </cell>
          <cell r="AS3150" t="str">
            <v/>
          </cell>
          <cell r="AT3150" t="str">
            <v/>
          </cell>
          <cell r="AU3150" t="str">
            <v/>
          </cell>
          <cell r="AV3150" t="str">
            <v/>
          </cell>
          <cell r="AW3150" t="str">
            <v/>
          </cell>
          <cell r="AX3150" t="str">
            <v>SADAMU HUSSENI LUGAWA</v>
          </cell>
          <cell r="AY3150" t="str">
            <v/>
          </cell>
          <cell r="AZ3150"/>
          <cell r="BA3150"/>
          <cell r="BB3150" t="str">
            <v/>
          </cell>
          <cell r="BC3150"/>
          <cell r="BD3150" t="str">
            <v/>
          </cell>
          <cell r="BE3150" t="str">
            <v/>
          </cell>
          <cell r="BF3150" t="str">
            <v>0</v>
          </cell>
        </row>
        <row r="3151">
          <cell r="A3151">
            <v>10078206</v>
          </cell>
          <cell r="B3151" t="str">
            <v>THABITI OSWADI</v>
          </cell>
          <cell r="C3151" t="str">
            <v>PARASIDO</v>
          </cell>
          <cell r="D3151" t="str">
            <v>BAYRAKÇI</v>
          </cell>
          <cell r="E3151" t="str">
            <v>FLAGMAN</v>
          </cell>
          <cell r="F3151" t="str">
            <v>50106670</v>
          </cell>
          <cell r="G3151" t="str">
            <v>KITUMBO SECURITY</v>
          </cell>
          <cell r="H3151" t="str">
            <v>50105460</v>
          </cell>
          <cell r="I3151" t="str">
            <v>088K</v>
          </cell>
          <cell r="J3151" t="str">
            <v>İŞ GÜVENLİĞİ</v>
          </cell>
          <cell r="K3151" t="str">
            <v>50114338</v>
          </cell>
          <cell r="L3151" t="str">
            <v>TZ</v>
          </cell>
          <cell r="M3151" t="str">
            <v>Tanzanyalı</v>
          </cell>
          <cell r="N3151" t="str">
            <v>0038</v>
          </cell>
          <cell r="O3151" t="str">
            <v>TURA</v>
          </cell>
          <cell r="P3151" t="str">
            <v>7L</v>
          </cell>
          <cell r="Q3151" t="str">
            <v>KITIMBO SECURITY</v>
          </cell>
          <cell r="R3151">
            <v>45022</v>
          </cell>
          <cell r="S3151">
            <v>45022</v>
          </cell>
          <cell r="T3151">
            <v>45232</v>
          </cell>
          <cell r="U3151" t="str">
            <v>Belirli S. İş Sözl. sona erm.</v>
          </cell>
          <cell r="V3151" t="str">
            <v>Mavi Yaka Endirekt</v>
          </cell>
          <cell r="W3151" t="str">
            <v>LOT 3 (MIT)</v>
          </cell>
          <cell r="X3151" t="str">
            <v/>
          </cell>
          <cell r="Y3151" t="str">
            <v/>
          </cell>
          <cell r="Z3151" t="str">
            <v/>
          </cell>
          <cell r="AA3151" t="str">
            <v>0687 640 099</v>
          </cell>
          <cell r="AB3151" t="str">
            <v>İŞÇİ</v>
          </cell>
          <cell r="AC3151" t="str">
            <v>99</v>
          </cell>
          <cell r="AD3151" t="str">
            <v>LOT 3 (MIT)</v>
          </cell>
          <cell r="AE3151" t="str">
            <v>0113</v>
          </cell>
          <cell r="AF3151" t="str">
            <v/>
          </cell>
          <cell r="AG3151" t="str">
            <v>KM 785+000 - 829+305</v>
          </cell>
          <cell r="AH3151">
            <v>35922</v>
          </cell>
          <cell r="AI3151" t="str">
            <v>Bay</v>
          </cell>
          <cell r="AJ3151" t="str">
            <v>Yerel-Saatlik</v>
          </cell>
          <cell r="AK3151">
            <v>0</v>
          </cell>
          <cell r="AL3151" t="str">
            <v/>
          </cell>
          <cell r="AM3151" t="str">
            <v>306005</v>
          </cell>
          <cell r="AN3151" t="str">
            <v/>
          </cell>
          <cell r="AO3151" t="str">
            <v>T3</v>
          </cell>
          <cell r="AP3151" t="str">
            <v>5150</v>
          </cell>
          <cell r="AQ3151" t="str">
            <v>5175</v>
          </cell>
          <cell r="AR3151" t="str">
            <v/>
          </cell>
          <cell r="AS3151" t="str">
            <v/>
          </cell>
          <cell r="AT3151" t="str">
            <v/>
          </cell>
          <cell r="AU3151" t="str">
            <v/>
          </cell>
          <cell r="AV3151" t="str">
            <v/>
          </cell>
          <cell r="AW3151" t="str">
            <v/>
          </cell>
          <cell r="AX3151" t="str">
            <v>THABITI OSWADI PARASIDO</v>
          </cell>
          <cell r="AY3151" t="str">
            <v/>
          </cell>
          <cell r="AZ3151"/>
          <cell r="BA3151"/>
          <cell r="BB3151" t="str">
            <v/>
          </cell>
          <cell r="BC3151"/>
          <cell r="BD3151" t="str">
            <v/>
          </cell>
          <cell r="BE3151" t="str">
            <v/>
          </cell>
          <cell r="BF3151" t="str">
            <v>0</v>
          </cell>
        </row>
        <row r="3152">
          <cell r="A3152">
            <v>10078383</v>
          </cell>
          <cell r="B3152" t="str">
            <v>EDWARD NKUWI</v>
          </cell>
          <cell r="C3152" t="str">
            <v>MSUBIRI</v>
          </cell>
          <cell r="D3152" t="str">
            <v>GÜVENLİK GÖREVLİSİ</v>
          </cell>
          <cell r="E3152" t="str">
            <v>SECURITY</v>
          </cell>
          <cell r="F3152" t="str">
            <v>50106670</v>
          </cell>
          <cell r="G3152" t="str">
            <v>KITUMBO SECURITY</v>
          </cell>
          <cell r="H3152" t="str">
            <v>50105513</v>
          </cell>
          <cell r="I3152" t="str">
            <v>088D</v>
          </cell>
          <cell r="J3152" t="str">
            <v>GÜVENLİK</v>
          </cell>
          <cell r="K3152" t="str">
            <v>50106674</v>
          </cell>
          <cell r="L3152" t="str">
            <v>TZ</v>
          </cell>
          <cell r="M3152" t="str">
            <v>Tanzanyalı</v>
          </cell>
          <cell r="N3152" t="str">
            <v>0037</v>
          </cell>
          <cell r="O3152" t="str">
            <v>İTİGİ</v>
          </cell>
          <cell r="P3152" t="str">
            <v>7L</v>
          </cell>
          <cell r="Q3152" t="str">
            <v>KITIMBO SECURITY</v>
          </cell>
          <cell r="R3152">
            <v>45035</v>
          </cell>
          <cell r="S3152">
            <v>45035</v>
          </cell>
          <cell r="T3152">
            <v>45170</v>
          </cell>
          <cell r="U3152" t="str">
            <v>Bsz.S.İşSz.İşvTrf.Hk.SebepsizF</v>
          </cell>
          <cell r="V3152" t="str">
            <v>Mavi Yaka Endirekt</v>
          </cell>
          <cell r="W3152" t="str">
            <v>LOT 3 (MIT)</v>
          </cell>
          <cell r="X3152" t="str">
            <v/>
          </cell>
          <cell r="Y3152" t="str">
            <v/>
          </cell>
          <cell r="Z3152" t="str">
            <v/>
          </cell>
          <cell r="AA3152" t="str">
            <v>0678885619</v>
          </cell>
          <cell r="AB3152" t="str">
            <v>GÖREVLİ</v>
          </cell>
          <cell r="AC3152" t="str">
            <v>99</v>
          </cell>
          <cell r="AD3152" t="str">
            <v>LOT 3 (MIT)</v>
          </cell>
          <cell r="AE3152" t="str">
            <v>0113</v>
          </cell>
          <cell r="AF3152" t="str">
            <v/>
          </cell>
          <cell r="AG3152" t="str">
            <v>KM 785+000 - 829+305</v>
          </cell>
          <cell r="AH3152">
            <v>23193</v>
          </cell>
          <cell r="AI3152" t="str">
            <v>Bay</v>
          </cell>
          <cell r="AJ3152" t="str">
            <v>Yerel-Saatlik</v>
          </cell>
          <cell r="AK3152">
            <v>0</v>
          </cell>
          <cell r="AL3152" t="str">
            <v/>
          </cell>
          <cell r="AM3152" t="str">
            <v>306002</v>
          </cell>
          <cell r="AN3152" t="str">
            <v/>
          </cell>
          <cell r="AO3152" t="str">
            <v>T3</v>
          </cell>
          <cell r="AP3152" t="str">
            <v>5150</v>
          </cell>
          <cell r="AQ3152" t="str">
            <v>5175</v>
          </cell>
          <cell r="AR3152" t="str">
            <v/>
          </cell>
          <cell r="AS3152" t="str">
            <v/>
          </cell>
          <cell r="AT3152" t="str">
            <v/>
          </cell>
          <cell r="AU3152" t="str">
            <v/>
          </cell>
          <cell r="AV3152" t="str">
            <v/>
          </cell>
          <cell r="AW3152" t="str">
            <v/>
          </cell>
          <cell r="AX3152" t="str">
            <v>EDWARD NKUWI MSUBIRI</v>
          </cell>
          <cell r="AY3152" t="str">
            <v/>
          </cell>
          <cell r="AZ3152"/>
          <cell r="BA3152"/>
          <cell r="BB3152" t="str">
            <v/>
          </cell>
          <cell r="BC3152"/>
          <cell r="BD3152" t="str">
            <v/>
          </cell>
          <cell r="BE3152" t="str">
            <v/>
          </cell>
          <cell r="BF3152" t="str">
            <v>0</v>
          </cell>
        </row>
        <row r="3153">
          <cell r="A3153">
            <v>10078382</v>
          </cell>
          <cell r="B3153" t="str">
            <v>AUGUSTINE MALIMA</v>
          </cell>
          <cell r="C3153" t="str">
            <v>NYAKINA</v>
          </cell>
          <cell r="D3153" t="str">
            <v>GÜVENLİK GÖREVLİSİ</v>
          </cell>
          <cell r="E3153" t="str">
            <v>SECURITY</v>
          </cell>
          <cell r="F3153" t="str">
            <v>50106670</v>
          </cell>
          <cell r="G3153" t="str">
            <v>KITUMBO SECURITY</v>
          </cell>
          <cell r="H3153" t="str">
            <v>50105513</v>
          </cell>
          <cell r="I3153" t="str">
            <v>088D</v>
          </cell>
          <cell r="J3153" t="str">
            <v>GÜVENLİK</v>
          </cell>
          <cell r="K3153" t="str">
            <v>50106674</v>
          </cell>
          <cell r="L3153" t="str">
            <v>TZ</v>
          </cell>
          <cell r="M3153" t="str">
            <v>Tanzanyalı</v>
          </cell>
          <cell r="N3153" t="str">
            <v>0037</v>
          </cell>
          <cell r="O3153" t="str">
            <v>İTİGİ</v>
          </cell>
          <cell r="P3153" t="str">
            <v>7L</v>
          </cell>
          <cell r="Q3153" t="str">
            <v>KITIMBO SECURITY</v>
          </cell>
          <cell r="R3153">
            <v>45035</v>
          </cell>
          <cell r="S3153">
            <v>45035</v>
          </cell>
          <cell r="T3153">
            <v>45170</v>
          </cell>
          <cell r="U3153" t="str">
            <v>Bsz.S.İşSz.İşvTrf.Hk.SebepsizF</v>
          </cell>
          <cell r="V3153" t="str">
            <v>Mavi Yaka Endirekt</v>
          </cell>
          <cell r="W3153" t="str">
            <v>LOT 3 (MIT)</v>
          </cell>
          <cell r="X3153" t="str">
            <v/>
          </cell>
          <cell r="Y3153" t="str">
            <v/>
          </cell>
          <cell r="Z3153" t="str">
            <v/>
          </cell>
          <cell r="AA3153" t="str">
            <v>0710955823</v>
          </cell>
          <cell r="AB3153" t="str">
            <v>GÖREVLİ</v>
          </cell>
          <cell r="AC3153" t="str">
            <v>99</v>
          </cell>
          <cell r="AD3153" t="str">
            <v>LOT 3 (MIT)</v>
          </cell>
          <cell r="AE3153" t="str">
            <v>0113</v>
          </cell>
          <cell r="AF3153" t="str">
            <v/>
          </cell>
          <cell r="AG3153" t="str">
            <v>KM 785+000 - 829+305</v>
          </cell>
          <cell r="AH3153">
            <v>34939</v>
          </cell>
          <cell r="AI3153" t="str">
            <v>Bay</v>
          </cell>
          <cell r="AJ3153" t="str">
            <v>Yerel-Saatlik</v>
          </cell>
          <cell r="AK3153">
            <v>0</v>
          </cell>
          <cell r="AL3153" t="str">
            <v/>
          </cell>
          <cell r="AM3153" t="str">
            <v>306002</v>
          </cell>
          <cell r="AN3153" t="str">
            <v/>
          </cell>
          <cell r="AO3153" t="str">
            <v>T3</v>
          </cell>
          <cell r="AP3153" t="str">
            <v>5150</v>
          </cell>
          <cell r="AQ3153" t="str">
            <v>5175</v>
          </cell>
          <cell r="AR3153" t="str">
            <v/>
          </cell>
          <cell r="AS3153" t="str">
            <v/>
          </cell>
          <cell r="AT3153" t="str">
            <v/>
          </cell>
          <cell r="AU3153" t="str">
            <v/>
          </cell>
          <cell r="AV3153" t="str">
            <v/>
          </cell>
          <cell r="AW3153" t="str">
            <v/>
          </cell>
          <cell r="AX3153" t="str">
            <v>AUGUSTINE MALIMA NYAKINA</v>
          </cell>
          <cell r="AY3153" t="str">
            <v/>
          </cell>
          <cell r="AZ3153"/>
          <cell r="BA3153"/>
          <cell r="BB3153" t="str">
            <v/>
          </cell>
          <cell r="BC3153"/>
          <cell r="BD3153" t="str">
            <v/>
          </cell>
          <cell r="BE3153" t="str">
            <v/>
          </cell>
          <cell r="BF3153" t="str">
            <v>0</v>
          </cell>
        </row>
        <row r="3154">
          <cell r="A3154">
            <v>10078381</v>
          </cell>
          <cell r="B3154" t="str">
            <v>JUMA MAZENGO</v>
          </cell>
          <cell r="C3154" t="str">
            <v>MATONYA</v>
          </cell>
          <cell r="D3154" t="str">
            <v>GÜVENLİK GÖREVLİSİ</v>
          </cell>
          <cell r="E3154" t="str">
            <v>SECURITY</v>
          </cell>
          <cell r="F3154" t="str">
            <v>50106670</v>
          </cell>
          <cell r="G3154" t="str">
            <v>KITUMBO SECURITY</v>
          </cell>
          <cell r="H3154" t="str">
            <v>50105513</v>
          </cell>
          <cell r="I3154" t="str">
            <v>088D</v>
          </cell>
          <cell r="J3154" t="str">
            <v>GÜVENLİK</v>
          </cell>
          <cell r="K3154" t="str">
            <v>50106674</v>
          </cell>
          <cell r="L3154" t="str">
            <v>TZ</v>
          </cell>
          <cell r="M3154" t="str">
            <v>Tanzanyalı</v>
          </cell>
          <cell r="N3154" t="str">
            <v>0037</v>
          </cell>
          <cell r="O3154" t="str">
            <v>İTİGİ</v>
          </cell>
          <cell r="P3154" t="str">
            <v>7L</v>
          </cell>
          <cell r="Q3154" t="str">
            <v>KITIMBO SECURITY</v>
          </cell>
          <cell r="R3154">
            <v>45035</v>
          </cell>
          <cell r="S3154">
            <v>45035</v>
          </cell>
          <cell r="T3154">
            <v>45170</v>
          </cell>
          <cell r="U3154" t="str">
            <v>Bsz.S.İşSz.İşvTrf.Hk.SebepsizF</v>
          </cell>
          <cell r="V3154" t="str">
            <v>Mavi Yaka Endirekt</v>
          </cell>
          <cell r="W3154" t="str">
            <v>LOT 3 (MIT)</v>
          </cell>
          <cell r="X3154" t="str">
            <v/>
          </cell>
          <cell r="Y3154" t="str">
            <v/>
          </cell>
          <cell r="Z3154" t="str">
            <v/>
          </cell>
          <cell r="AA3154" t="str">
            <v>0683872224</v>
          </cell>
          <cell r="AB3154" t="str">
            <v>GÖREVLİ</v>
          </cell>
          <cell r="AC3154" t="str">
            <v>99</v>
          </cell>
          <cell r="AD3154" t="str">
            <v>LOT 3 (MIT)</v>
          </cell>
          <cell r="AE3154" t="str">
            <v>0113</v>
          </cell>
          <cell r="AF3154" t="str">
            <v/>
          </cell>
          <cell r="AG3154" t="str">
            <v>KM 785+000 - 829+305</v>
          </cell>
          <cell r="AH3154">
            <v>27576</v>
          </cell>
          <cell r="AI3154" t="str">
            <v>Bay</v>
          </cell>
          <cell r="AJ3154" t="str">
            <v>Yerel-Saatlik</v>
          </cell>
          <cell r="AK3154">
            <v>0</v>
          </cell>
          <cell r="AL3154" t="str">
            <v/>
          </cell>
          <cell r="AM3154" t="str">
            <v>306002</v>
          </cell>
          <cell r="AN3154" t="str">
            <v/>
          </cell>
          <cell r="AO3154" t="str">
            <v>T3</v>
          </cell>
          <cell r="AP3154" t="str">
            <v>5150</v>
          </cell>
          <cell r="AQ3154" t="str">
            <v>5175</v>
          </cell>
          <cell r="AR3154" t="str">
            <v/>
          </cell>
          <cell r="AS3154" t="str">
            <v/>
          </cell>
          <cell r="AT3154" t="str">
            <v/>
          </cell>
          <cell r="AU3154" t="str">
            <v/>
          </cell>
          <cell r="AV3154" t="str">
            <v/>
          </cell>
          <cell r="AW3154" t="str">
            <v/>
          </cell>
          <cell r="AX3154" t="str">
            <v>JUMA MAZENGO MATONYA</v>
          </cell>
          <cell r="AY3154" t="str">
            <v/>
          </cell>
          <cell r="AZ3154"/>
          <cell r="BA3154"/>
          <cell r="BB3154" t="str">
            <v/>
          </cell>
          <cell r="BC3154"/>
          <cell r="BD3154" t="str">
            <v/>
          </cell>
          <cell r="BE3154" t="str">
            <v/>
          </cell>
          <cell r="BF3154" t="str">
            <v>0</v>
          </cell>
        </row>
        <row r="3155">
          <cell r="A3155">
            <v>10077227</v>
          </cell>
          <cell r="B3155" t="str">
            <v>RAJABU IZAKI</v>
          </cell>
          <cell r="C3155" t="str">
            <v>LAZARO</v>
          </cell>
          <cell r="D3155" t="str">
            <v>DUVARCI YARDIMCISI</v>
          </cell>
          <cell r="E3155" t="str">
            <v>MASON</v>
          </cell>
          <cell r="F3155" t="str">
            <v>50107642</v>
          </cell>
          <cell r="G3155" t="str">
            <v>PETRA PROTEK</v>
          </cell>
          <cell r="H3155" t="str">
            <v>50107642</v>
          </cell>
          <cell r="I3155" t="str">
            <v>0BBQ</v>
          </cell>
          <cell r="J3155" t="str">
            <v>İNŞAAT GRUBU</v>
          </cell>
          <cell r="K3155" t="str">
            <v>50109433</v>
          </cell>
          <cell r="L3155" t="str">
            <v>TZ</v>
          </cell>
          <cell r="M3155" t="str">
            <v>Tanzanyalı</v>
          </cell>
          <cell r="N3155" t="str">
            <v>0037</v>
          </cell>
          <cell r="O3155" t="str">
            <v>İTİGİ</v>
          </cell>
          <cell r="P3155" t="str">
            <v>7B</v>
          </cell>
          <cell r="Q3155" t="str">
            <v>PETRA PROTEK</v>
          </cell>
          <cell r="R3155">
            <v>44957</v>
          </cell>
          <cell r="S3155">
            <v>44957</v>
          </cell>
          <cell r="T3155">
            <v>45103</v>
          </cell>
          <cell r="U3155" t="str">
            <v>Dnm.S.İş Sözl. işverence feshi</v>
          </cell>
          <cell r="V3155" t="str">
            <v>Mavi Yaka Direkt</v>
          </cell>
          <cell r="W3155" t="str">
            <v>LOT 3 (MIT)</v>
          </cell>
          <cell r="X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>USTA</v>
          </cell>
          <cell r="AC3155" t="str">
            <v>99</v>
          </cell>
          <cell r="AD3155" t="str">
            <v>LOT 3 (MIT)</v>
          </cell>
          <cell r="AE3155" t="str">
            <v>0113</v>
          </cell>
          <cell r="AF3155" t="str">
            <v/>
          </cell>
          <cell r="AG3155" t="str">
            <v>KM 785+000 - 829+305</v>
          </cell>
          <cell r="AH3155">
            <v>32665</v>
          </cell>
          <cell r="AI3155" t="str">
            <v>Bay</v>
          </cell>
          <cell r="AJ3155" t="str">
            <v>Yerel-Saatlik</v>
          </cell>
          <cell r="AK3155">
            <v>0</v>
          </cell>
          <cell r="AL3155" t="str">
            <v/>
          </cell>
          <cell r="AM3155" t="str">
            <v>201002</v>
          </cell>
          <cell r="AN3155" t="str">
            <v>S</v>
          </cell>
          <cell r="AO3155" t="str">
            <v>T3</v>
          </cell>
          <cell r="AP3155" t="str">
            <v>5150</v>
          </cell>
          <cell r="AQ3155" t="str">
            <v>5175</v>
          </cell>
          <cell r="AR3155" t="str">
            <v/>
          </cell>
          <cell r="AS3155" t="str">
            <v/>
          </cell>
          <cell r="AT3155" t="str">
            <v/>
          </cell>
          <cell r="AU3155" t="str">
            <v/>
          </cell>
          <cell r="AV3155" t="str">
            <v/>
          </cell>
          <cell r="AW3155" t="str">
            <v/>
          </cell>
          <cell r="AX3155" t="str">
            <v>RAJABU IZAKI LAZARO</v>
          </cell>
          <cell r="AY3155" t="str">
            <v/>
          </cell>
          <cell r="AZ3155"/>
          <cell r="BA3155"/>
          <cell r="BB3155" t="str">
            <v/>
          </cell>
          <cell r="BC3155"/>
          <cell r="BD3155" t="str">
            <v/>
          </cell>
          <cell r="BE3155" t="str">
            <v/>
          </cell>
          <cell r="BF3155" t="str">
            <v>0</v>
          </cell>
        </row>
        <row r="3156">
          <cell r="A3156">
            <v>10078539</v>
          </cell>
          <cell r="B3156" t="str">
            <v>BURHANI HAMADI</v>
          </cell>
          <cell r="C3156" t="str">
            <v>JUMA</v>
          </cell>
          <cell r="D3156" t="str">
            <v>MİNİBÜS ŞOFÖRÜ</v>
          </cell>
          <cell r="E3156" t="str">
            <v>MINIBUS DRIVER</v>
          </cell>
          <cell r="F3156" t="str">
            <v>50113207</v>
          </cell>
          <cell r="G3156" t="str">
            <v>KİRALIK (SERVİS ARAÇLARI)</v>
          </cell>
          <cell r="H3156" t="str">
            <v>50105513</v>
          </cell>
          <cell r="I3156" t="str">
            <v>088G</v>
          </cell>
          <cell r="J3156" t="str">
            <v>İDARİ İŞLER DISPATCH</v>
          </cell>
          <cell r="K3156" t="str">
            <v>50114128</v>
          </cell>
          <cell r="L3156" t="str">
            <v>TZ</v>
          </cell>
          <cell r="M3156" t="str">
            <v>Tanzanyalı</v>
          </cell>
          <cell r="N3156" t="str">
            <v>0037</v>
          </cell>
          <cell r="O3156" t="str">
            <v>İTİGİ</v>
          </cell>
          <cell r="P3156" t="str">
            <v>8N</v>
          </cell>
          <cell r="Q3156" t="str">
            <v>KİRALIK MAKİNA &amp; EKİPMAN</v>
          </cell>
          <cell r="R3156">
            <v>45050</v>
          </cell>
          <cell r="S3156">
            <v>45050</v>
          </cell>
          <cell r="T3156">
            <v>45260</v>
          </cell>
          <cell r="U3156" t="str">
            <v>Belirli S. İş Sözl. sona erm.</v>
          </cell>
          <cell r="V3156" t="str">
            <v>Mavi Yaka Endirekt</v>
          </cell>
          <cell r="W3156" t="str">
            <v>LOT 3 (MIT)</v>
          </cell>
          <cell r="X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>GÖREVLİ</v>
          </cell>
          <cell r="AC3156" t="str">
            <v>99</v>
          </cell>
          <cell r="AD3156" t="str">
            <v>LOT 3 (MIT)</v>
          </cell>
          <cell r="AE3156" t="str">
            <v>0113</v>
          </cell>
          <cell r="AF3156" t="str">
            <v/>
          </cell>
          <cell r="AG3156" t="str">
            <v>KM 785+000 - 829+305</v>
          </cell>
          <cell r="AH3156">
            <v>33383</v>
          </cell>
          <cell r="AI3156" t="str">
            <v>Bay</v>
          </cell>
          <cell r="AJ3156" t="str">
            <v>Yerel-Saatlik</v>
          </cell>
          <cell r="AK3156">
            <v>0</v>
          </cell>
          <cell r="AL3156" t="str">
            <v/>
          </cell>
          <cell r="AM3156" t="str">
            <v>306002</v>
          </cell>
          <cell r="AN3156" t="str">
            <v/>
          </cell>
          <cell r="AO3156" t="str">
            <v>T3</v>
          </cell>
          <cell r="AP3156" t="str">
            <v>5150</v>
          </cell>
          <cell r="AQ3156" t="str">
            <v>5175</v>
          </cell>
          <cell r="AR3156" t="str">
            <v/>
          </cell>
          <cell r="AS3156" t="str">
            <v/>
          </cell>
          <cell r="AT3156" t="str">
            <v/>
          </cell>
          <cell r="AU3156" t="str">
            <v/>
          </cell>
          <cell r="AV3156" t="str">
            <v/>
          </cell>
          <cell r="AW3156" t="str">
            <v/>
          </cell>
          <cell r="AX3156" t="str">
            <v>BURHANI HAMADI JUMA</v>
          </cell>
          <cell r="AY3156" t="str">
            <v/>
          </cell>
          <cell r="AZ3156"/>
          <cell r="BA3156"/>
          <cell r="BB3156" t="str">
            <v/>
          </cell>
          <cell r="BC3156"/>
          <cell r="BD3156" t="str">
            <v/>
          </cell>
          <cell r="BE3156" t="str">
            <v/>
          </cell>
          <cell r="BF3156" t="str">
            <v>0</v>
          </cell>
        </row>
        <row r="3157">
          <cell r="A3157">
            <v>10078378</v>
          </cell>
          <cell r="B3157" t="str">
            <v>ARON PHILIPO</v>
          </cell>
          <cell r="C3157" t="str">
            <v>KIPII</v>
          </cell>
          <cell r="D3157" t="str">
            <v>GÜVENLİK GÖREVLİSİ</v>
          </cell>
          <cell r="E3157" t="str">
            <v>SECURITY</v>
          </cell>
          <cell r="F3157" t="str">
            <v>50106670</v>
          </cell>
          <cell r="G3157" t="str">
            <v>KITUMBO SECURITY</v>
          </cell>
          <cell r="H3157" t="str">
            <v>50105513</v>
          </cell>
          <cell r="I3157" t="str">
            <v>088D</v>
          </cell>
          <cell r="J3157" t="str">
            <v>GÜVENLİK</v>
          </cell>
          <cell r="K3157" t="str">
            <v>50106674</v>
          </cell>
          <cell r="L3157" t="str">
            <v>TZ</v>
          </cell>
          <cell r="M3157" t="str">
            <v>Tanzanyalı</v>
          </cell>
          <cell r="N3157" t="str">
            <v>0037</v>
          </cell>
          <cell r="O3157" t="str">
            <v>İTİGİ</v>
          </cell>
          <cell r="P3157" t="str">
            <v>7L</v>
          </cell>
          <cell r="Q3157" t="str">
            <v>KITIMBO SECURITY</v>
          </cell>
          <cell r="R3157">
            <v>45035</v>
          </cell>
          <cell r="S3157">
            <v>45035</v>
          </cell>
          <cell r="T3157">
            <v>45170</v>
          </cell>
          <cell r="U3157" t="str">
            <v>Bsz.S.İşSz.İşvTrf.Hk.SebepsizF</v>
          </cell>
          <cell r="V3157" t="str">
            <v>Mavi Yaka Endirekt</v>
          </cell>
          <cell r="W3157" t="str">
            <v>LOT 3 (MIT)</v>
          </cell>
          <cell r="X3157" t="str">
            <v/>
          </cell>
          <cell r="Y3157" t="str">
            <v/>
          </cell>
          <cell r="Z3157" t="str">
            <v/>
          </cell>
          <cell r="AA3157" t="str">
            <v>0756622259</v>
          </cell>
          <cell r="AB3157" t="str">
            <v>GÖREVLİ</v>
          </cell>
          <cell r="AC3157" t="str">
            <v>99</v>
          </cell>
          <cell r="AD3157" t="str">
            <v>LOT 3 (MIT)</v>
          </cell>
          <cell r="AE3157" t="str">
            <v>0113</v>
          </cell>
          <cell r="AF3157" t="str">
            <v/>
          </cell>
          <cell r="AG3157" t="str">
            <v>KM 785+000 - 829+305</v>
          </cell>
          <cell r="AH3157">
            <v>24731</v>
          </cell>
          <cell r="AI3157" t="str">
            <v>Bay</v>
          </cell>
          <cell r="AJ3157" t="str">
            <v>Yerel-Saatlik</v>
          </cell>
          <cell r="AK3157">
            <v>0</v>
          </cell>
          <cell r="AL3157" t="str">
            <v/>
          </cell>
          <cell r="AM3157" t="str">
            <v>306002</v>
          </cell>
          <cell r="AN3157" t="str">
            <v/>
          </cell>
          <cell r="AO3157" t="str">
            <v>T3</v>
          </cell>
          <cell r="AP3157" t="str">
            <v>5150</v>
          </cell>
          <cell r="AQ3157" t="str">
            <v>5175</v>
          </cell>
          <cell r="AR3157" t="str">
            <v/>
          </cell>
          <cell r="AS3157" t="str">
            <v/>
          </cell>
          <cell r="AT3157" t="str">
            <v/>
          </cell>
          <cell r="AU3157" t="str">
            <v/>
          </cell>
          <cell r="AV3157" t="str">
            <v/>
          </cell>
          <cell r="AW3157" t="str">
            <v/>
          </cell>
          <cell r="AX3157" t="str">
            <v>ARON PHILIPO KIPII</v>
          </cell>
          <cell r="AY3157" t="str">
            <v/>
          </cell>
          <cell r="AZ3157"/>
          <cell r="BA3157"/>
          <cell r="BB3157" t="str">
            <v/>
          </cell>
          <cell r="BC3157"/>
          <cell r="BD3157" t="str">
            <v/>
          </cell>
          <cell r="BE3157" t="str">
            <v/>
          </cell>
          <cell r="BF3157" t="str">
            <v>0</v>
          </cell>
        </row>
        <row r="3158">
          <cell r="A3158">
            <v>10079698</v>
          </cell>
          <cell r="B3158" t="str">
            <v>HASSANI SAIDI ADAM</v>
          </cell>
          <cell r="C3158" t="str">
            <v>ADAM</v>
          </cell>
          <cell r="D3158" t="str">
            <v>PICKUP ŞOFÖRÜ</v>
          </cell>
          <cell r="E3158" t="str">
            <v>PICKUP DRIVER</v>
          </cell>
          <cell r="F3158" t="str">
            <v>50113849</v>
          </cell>
          <cell r="G3158" t="str">
            <v>AB GRAND İNTERNATION COMPANY</v>
          </cell>
          <cell r="H3158" t="str">
            <v>50113849</v>
          </cell>
          <cell r="I3158" t="str">
            <v>0FFF</v>
          </cell>
          <cell r="J3158" t="str">
            <v>SANAT YAPILARI</v>
          </cell>
          <cell r="K3158" t="str">
            <v>50116929</v>
          </cell>
          <cell r="L3158" t="str">
            <v>TZ</v>
          </cell>
          <cell r="M3158" t="str">
            <v>Tanzanyalı</v>
          </cell>
          <cell r="N3158" t="str">
            <v>0038</v>
          </cell>
          <cell r="O3158" t="str">
            <v>TURA</v>
          </cell>
          <cell r="P3158" t="str">
            <v>8R</v>
          </cell>
          <cell r="Q3158" t="str">
            <v>AB GRAND İNTERNATION</v>
          </cell>
          <cell r="R3158">
            <v>45180</v>
          </cell>
          <cell r="S3158">
            <v>45180</v>
          </cell>
          <cell r="T3158">
            <v>45199</v>
          </cell>
          <cell r="U3158" t="str">
            <v>Belirli S. İş Sözl. sona erm.</v>
          </cell>
          <cell r="V3158" t="str">
            <v>Mavi Yaka Endirekt</v>
          </cell>
          <cell r="W3158" t="str">
            <v>LOT 3 (MIT)</v>
          </cell>
          <cell r="X3158" t="str">
            <v/>
          </cell>
          <cell r="Y3158" t="str">
            <v/>
          </cell>
          <cell r="Z3158" t="str">
            <v/>
          </cell>
          <cell r="AA3158" t="str">
            <v>255 712 415 854</v>
          </cell>
          <cell r="AB3158" t="str">
            <v>GÖREVLİ</v>
          </cell>
          <cell r="AC3158" t="str">
            <v>99</v>
          </cell>
          <cell r="AD3158" t="str">
            <v>LOT 3 (MIT)</v>
          </cell>
          <cell r="AE3158" t="str">
            <v>0113</v>
          </cell>
          <cell r="AF3158" t="str">
            <v/>
          </cell>
          <cell r="AG3158" t="str">
            <v>KM 785+000 - 829+305</v>
          </cell>
          <cell r="AH3158">
            <v>35706</v>
          </cell>
          <cell r="AI3158" t="str">
            <v>Bay</v>
          </cell>
          <cell r="AJ3158" t="str">
            <v>Yerel-Saatlik</v>
          </cell>
          <cell r="AK3158">
            <v>0</v>
          </cell>
          <cell r="AL3158" t="str">
            <v/>
          </cell>
          <cell r="AM3158" t="str">
            <v>306002</v>
          </cell>
          <cell r="AN3158" t="str">
            <v>S</v>
          </cell>
          <cell r="AO3158" t="str">
            <v>T3</v>
          </cell>
          <cell r="AP3158" t="str">
            <v>5150</v>
          </cell>
          <cell r="AQ3158" t="str">
            <v>5175</v>
          </cell>
          <cell r="AR3158" t="str">
            <v/>
          </cell>
          <cell r="AS3158" t="str">
            <v/>
          </cell>
          <cell r="AT3158" t="str">
            <v/>
          </cell>
          <cell r="AU3158" t="str">
            <v/>
          </cell>
          <cell r="AV3158" t="str">
            <v/>
          </cell>
          <cell r="AW3158" t="str">
            <v/>
          </cell>
          <cell r="AX3158" t="str">
            <v>HASSANI SAIDI ADAM ADAM</v>
          </cell>
          <cell r="AY3158" t="str">
            <v/>
          </cell>
          <cell r="AZ3158"/>
          <cell r="BA3158"/>
          <cell r="BB3158" t="str">
            <v/>
          </cell>
          <cell r="BC3158"/>
          <cell r="BD3158" t="str">
            <v/>
          </cell>
          <cell r="BE3158" t="str">
            <v/>
          </cell>
          <cell r="BF3158" t="str">
            <v>0</v>
          </cell>
        </row>
        <row r="3159">
          <cell r="A3159">
            <v>10078377</v>
          </cell>
          <cell r="B3159" t="str">
            <v>LENGA KIPANGOLIA</v>
          </cell>
          <cell r="C3159" t="str">
            <v>SHINGIRA</v>
          </cell>
          <cell r="D3159" t="str">
            <v>GÜVENLİK GÖREVLİSİ</v>
          </cell>
          <cell r="E3159" t="str">
            <v>SECURITY</v>
          </cell>
          <cell r="F3159" t="str">
            <v>50106670</v>
          </cell>
          <cell r="G3159" t="str">
            <v>KITUMBO SECURITY</v>
          </cell>
          <cell r="H3159" t="str">
            <v>50105513</v>
          </cell>
          <cell r="I3159" t="str">
            <v>088D</v>
          </cell>
          <cell r="J3159" t="str">
            <v>GÜVENLİK</v>
          </cell>
          <cell r="K3159" t="str">
            <v>50106674</v>
          </cell>
          <cell r="L3159" t="str">
            <v>TZ</v>
          </cell>
          <cell r="M3159" t="str">
            <v>Tanzanyalı</v>
          </cell>
          <cell r="N3159" t="str">
            <v>0037</v>
          </cell>
          <cell r="O3159" t="str">
            <v>İTİGİ</v>
          </cell>
          <cell r="P3159" t="str">
            <v>7L</v>
          </cell>
          <cell r="Q3159" t="str">
            <v>KITIMBO SECURITY</v>
          </cell>
          <cell r="R3159">
            <v>45035</v>
          </cell>
          <cell r="S3159">
            <v>45035</v>
          </cell>
          <cell r="T3159">
            <v>45170</v>
          </cell>
          <cell r="U3159" t="str">
            <v>Bsz.S.İşSz.İşvTrf.Hk.SebepsizF</v>
          </cell>
          <cell r="V3159" t="str">
            <v>Mavi Yaka Endirekt</v>
          </cell>
          <cell r="W3159" t="str">
            <v>LOT 3 (MIT)</v>
          </cell>
          <cell r="X3159" t="str">
            <v/>
          </cell>
          <cell r="Y3159" t="str">
            <v/>
          </cell>
          <cell r="Z3159" t="str">
            <v/>
          </cell>
          <cell r="AA3159" t="str">
            <v>0747565392</v>
          </cell>
          <cell r="AB3159" t="str">
            <v>GÖREVLİ</v>
          </cell>
          <cell r="AC3159" t="str">
            <v>99</v>
          </cell>
          <cell r="AD3159" t="str">
            <v>LOT 3 (MIT)</v>
          </cell>
          <cell r="AE3159" t="str">
            <v>0113</v>
          </cell>
          <cell r="AF3159" t="str">
            <v/>
          </cell>
          <cell r="AG3159" t="str">
            <v>KM 785+000 - 829+305</v>
          </cell>
          <cell r="AH3159">
            <v>31229</v>
          </cell>
          <cell r="AI3159" t="str">
            <v>Bay</v>
          </cell>
          <cell r="AJ3159" t="str">
            <v>Yerel-Saatlik</v>
          </cell>
          <cell r="AK3159">
            <v>0</v>
          </cell>
          <cell r="AL3159" t="str">
            <v/>
          </cell>
          <cell r="AM3159" t="str">
            <v>306002</v>
          </cell>
          <cell r="AN3159" t="str">
            <v/>
          </cell>
          <cell r="AO3159" t="str">
            <v>T3</v>
          </cell>
          <cell r="AP3159" t="str">
            <v>5150</v>
          </cell>
          <cell r="AQ3159" t="str">
            <v>5175</v>
          </cell>
          <cell r="AR3159" t="str">
            <v/>
          </cell>
          <cell r="AS3159" t="str">
            <v/>
          </cell>
          <cell r="AT3159" t="str">
            <v/>
          </cell>
          <cell r="AU3159" t="str">
            <v/>
          </cell>
          <cell r="AV3159" t="str">
            <v/>
          </cell>
          <cell r="AW3159" t="str">
            <v/>
          </cell>
          <cell r="AX3159" t="str">
            <v>LENGA KIPANGOLIA SHINGIRA</v>
          </cell>
          <cell r="AY3159" t="str">
            <v/>
          </cell>
          <cell r="AZ3159"/>
          <cell r="BA3159"/>
          <cell r="BB3159" t="str">
            <v/>
          </cell>
          <cell r="BC3159"/>
          <cell r="BD3159" t="str">
            <v/>
          </cell>
          <cell r="BE3159" t="str">
            <v/>
          </cell>
          <cell r="BF3159" t="str">
            <v>0</v>
          </cell>
        </row>
        <row r="3160">
          <cell r="A3160">
            <v>10079704</v>
          </cell>
          <cell r="B3160" t="str">
            <v>NELSON SAMWEL</v>
          </cell>
          <cell r="C3160" t="str">
            <v>MAKOLOLKOLO</v>
          </cell>
          <cell r="D3160" t="str">
            <v>BAYRAKÇI</v>
          </cell>
          <cell r="E3160" t="str">
            <v>FLAGMAN</v>
          </cell>
          <cell r="F3160" t="str">
            <v>50106670</v>
          </cell>
          <cell r="G3160" t="str">
            <v>KITUMBO SECURITY</v>
          </cell>
          <cell r="H3160" t="str">
            <v>50106670</v>
          </cell>
          <cell r="I3160" t="str">
            <v>0FFP</v>
          </cell>
          <cell r="J3160" t="str">
            <v>İŞ GÜVENLİĞİ</v>
          </cell>
          <cell r="K3160" t="str">
            <v>50114338</v>
          </cell>
          <cell r="L3160" t="str">
            <v>TZ</v>
          </cell>
          <cell r="M3160" t="str">
            <v>Tanzanyalı</v>
          </cell>
          <cell r="N3160" t="str">
            <v>0035</v>
          </cell>
          <cell r="O3160" t="str">
            <v>TABORA</v>
          </cell>
          <cell r="P3160" t="str">
            <v>7L</v>
          </cell>
          <cell r="Q3160" t="str">
            <v>KITIMBO SECURITY</v>
          </cell>
          <cell r="R3160">
            <v>45181</v>
          </cell>
          <cell r="S3160">
            <v>45181</v>
          </cell>
          <cell r="T3160"/>
          <cell r="U3160" t="str">
            <v/>
          </cell>
          <cell r="V3160" t="str">
            <v>Mavi Yaka Endirekt</v>
          </cell>
          <cell r="W3160" t="str">
            <v>LOT 3 (MIT)</v>
          </cell>
          <cell r="X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>İŞÇİ</v>
          </cell>
          <cell r="AC3160" t="str">
            <v>99</v>
          </cell>
          <cell r="AD3160" t="str">
            <v>LOT 3 (MIT)</v>
          </cell>
          <cell r="AE3160" t="str">
            <v>0113</v>
          </cell>
          <cell r="AF3160" t="str">
            <v/>
          </cell>
          <cell r="AG3160" t="str">
            <v>KM 785+000 - 829+305</v>
          </cell>
          <cell r="AH3160">
            <v>34435</v>
          </cell>
          <cell r="AI3160" t="str">
            <v>Bay</v>
          </cell>
          <cell r="AJ3160" t="str">
            <v>Yerel-Saatlik</v>
          </cell>
          <cell r="AK3160">
            <v>0</v>
          </cell>
          <cell r="AL3160" t="str">
            <v/>
          </cell>
          <cell r="AM3160" t="str">
            <v>306005</v>
          </cell>
          <cell r="AN3160" t="str">
            <v/>
          </cell>
          <cell r="AO3160" t="str">
            <v>T3</v>
          </cell>
          <cell r="AP3160" t="str">
            <v>5150</v>
          </cell>
          <cell r="AQ3160" t="str">
            <v>5175</v>
          </cell>
          <cell r="AR3160" t="str">
            <v/>
          </cell>
          <cell r="AS3160" t="str">
            <v/>
          </cell>
          <cell r="AT3160" t="str">
            <v/>
          </cell>
          <cell r="AU3160" t="str">
            <v/>
          </cell>
          <cell r="AV3160" t="str">
            <v/>
          </cell>
          <cell r="AW3160" t="str">
            <v/>
          </cell>
          <cell r="AX3160" t="str">
            <v>NELSON SAMWEL MAKOLOLKOLO</v>
          </cell>
          <cell r="AY3160" t="str">
            <v/>
          </cell>
          <cell r="AZ3160"/>
          <cell r="BA3160"/>
          <cell r="BB3160" t="str">
            <v/>
          </cell>
          <cell r="BC3160"/>
          <cell r="BD3160" t="str">
            <v/>
          </cell>
          <cell r="BE3160" t="str">
            <v/>
          </cell>
          <cell r="BF3160" t="str">
            <v>0</v>
          </cell>
        </row>
        <row r="3161">
          <cell r="A3161">
            <v>10078375</v>
          </cell>
          <cell r="B3161" t="str">
            <v>TITUS LEGISHE</v>
          </cell>
          <cell r="C3161" t="str">
            <v>GOROI</v>
          </cell>
          <cell r="D3161" t="str">
            <v>GÜVENLİK GÖREVLİSİ</v>
          </cell>
          <cell r="E3161" t="str">
            <v>SECURITY</v>
          </cell>
          <cell r="F3161" t="str">
            <v>50106670</v>
          </cell>
          <cell r="G3161" t="str">
            <v>KITUMBO SECURITY</v>
          </cell>
          <cell r="H3161" t="str">
            <v>50105513</v>
          </cell>
          <cell r="I3161" t="str">
            <v>088D</v>
          </cell>
          <cell r="J3161" t="str">
            <v>GÜVENLİK</v>
          </cell>
          <cell r="K3161" t="str">
            <v>50106674</v>
          </cell>
          <cell r="L3161" t="str">
            <v>TZ</v>
          </cell>
          <cell r="M3161" t="str">
            <v>Tanzanyalı</v>
          </cell>
          <cell r="N3161" t="str">
            <v>0037</v>
          </cell>
          <cell r="O3161" t="str">
            <v>İTİGİ</v>
          </cell>
          <cell r="P3161" t="str">
            <v>7L</v>
          </cell>
          <cell r="Q3161" t="str">
            <v>KITIMBO SECURITY</v>
          </cell>
          <cell r="R3161">
            <v>45035</v>
          </cell>
          <cell r="S3161">
            <v>45035</v>
          </cell>
          <cell r="T3161">
            <v>45170</v>
          </cell>
          <cell r="U3161" t="str">
            <v>Bsz.S.İşSz.İşvTrf.Hk.SebepsizF</v>
          </cell>
          <cell r="V3161" t="str">
            <v>Mavi Yaka Endirekt</v>
          </cell>
          <cell r="W3161" t="str">
            <v>LOT 3 (MIT)</v>
          </cell>
          <cell r="X3161" t="str">
            <v/>
          </cell>
          <cell r="Y3161" t="str">
            <v/>
          </cell>
          <cell r="Z3161" t="str">
            <v/>
          </cell>
          <cell r="AA3161" t="str">
            <v>0685831188</v>
          </cell>
          <cell r="AB3161" t="str">
            <v>GÖREVLİ</v>
          </cell>
          <cell r="AC3161" t="str">
            <v>99</v>
          </cell>
          <cell r="AD3161" t="str">
            <v>LOT 3 (MIT)</v>
          </cell>
          <cell r="AE3161" t="str">
            <v>0113</v>
          </cell>
          <cell r="AF3161" t="str">
            <v/>
          </cell>
          <cell r="AG3161" t="str">
            <v>KM 785+000 - 829+305</v>
          </cell>
          <cell r="AH3161">
            <v>26581</v>
          </cell>
          <cell r="AI3161" t="str">
            <v>Bay</v>
          </cell>
          <cell r="AJ3161" t="str">
            <v>Yerel-Saatlik</v>
          </cell>
          <cell r="AK3161">
            <v>0</v>
          </cell>
          <cell r="AL3161" t="str">
            <v/>
          </cell>
          <cell r="AM3161" t="str">
            <v>306002</v>
          </cell>
          <cell r="AN3161" t="str">
            <v/>
          </cell>
          <cell r="AO3161" t="str">
            <v>T3</v>
          </cell>
          <cell r="AP3161" t="str">
            <v>5150</v>
          </cell>
          <cell r="AQ3161" t="str">
            <v>5175</v>
          </cell>
          <cell r="AR3161" t="str">
            <v/>
          </cell>
          <cell r="AS3161" t="str">
            <v/>
          </cell>
          <cell r="AT3161" t="str">
            <v/>
          </cell>
          <cell r="AU3161" t="str">
            <v/>
          </cell>
          <cell r="AV3161" t="str">
            <v/>
          </cell>
          <cell r="AW3161" t="str">
            <v/>
          </cell>
          <cell r="AX3161" t="str">
            <v>TITUS LEGISHE GOROI</v>
          </cell>
          <cell r="AY3161" t="str">
            <v/>
          </cell>
          <cell r="AZ3161"/>
          <cell r="BA3161"/>
          <cell r="BB3161" t="str">
            <v/>
          </cell>
          <cell r="BC3161"/>
          <cell r="BD3161" t="str">
            <v/>
          </cell>
          <cell r="BE3161" t="str">
            <v/>
          </cell>
          <cell r="BF3161" t="str">
            <v>0</v>
          </cell>
        </row>
        <row r="3162">
          <cell r="A3162">
            <v>10078538</v>
          </cell>
          <cell r="B3162" t="str">
            <v>CHRISTOPHER LUCAS</v>
          </cell>
          <cell r="C3162" t="str">
            <v>CHIPETA</v>
          </cell>
          <cell r="D3162" t="str">
            <v>PICKUP ŞOFÖRÜ</v>
          </cell>
          <cell r="E3162" t="str">
            <v>PICKUP DRIVER</v>
          </cell>
          <cell r="F3162" t="str">
            <v>50113204</v>
          </cell>
          <cell r="G3162" t="str">
            <v>KİRALIK (HAFİF VASITA)</v>
          </cell>
          <cell r="H3162" t="str">
            <v>50105513</v>
          </cell>
          <cell r="I3162" t="str">
            <v>088G</v>
          </cell>
          <cell r="J3162" t="str">
            <v>İDARİ İŞLER DISPATCH</v>
          </cell>
          <cell r="K3162" t="str">
            <v>50113211</v>
          </cell>
          <cell r="L3162" t="str">
            <v>TZ</v>
          </cell>
          <cell r="M3162" t="str">
            <v>Tanzanyalı</v>
          </cell>
          <cell r="N3162" t="str">
            <v>0037</v>
          </cell>
          <cell r="O3162" t="str">
            <v>İTİGİ</v>
          </cell>
          <cell r="P3162" t="str">
            <v>8N</v>
          </cell>
          <cell r="Q3162" t="str">
            <v>KİRALIK MAKİNA &amp; EKİPMAN</v>
          </cell>
          <cell r="R3162">
            <v>45050</v>
          </cell>
          <cell r="S3162">
            <v>45050</v>
          </cell>
          <cell r="T3162">
            <v>45260</v>
          </cell>
          <cell r="U3162" t="str">
            <v>Belirli S. İş Sözl. sona erm.</v>
          </cell>
          <cell r="V3162" t="str">
            <v>Mavi Yaka Endirekt</v>
          </cell>
          <cell r="W3162" t="str">
            <v>LOT 3 (MIT)</v>
          </cell>
          <cell r="X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>GÖREVLİ</v>
          </cell>
          <cell r="AC3162" t="str">
            <v>99</v>
          </cell>
          <cell r="AD3162" t="str">
            <v>LOT 3 (MIT)</v>
          </cell>
          <cell r="AE3162" t="str">
            <v>0113</v>
          </cell>
          <cell r="AF3162" t="str">
            <v/>
          </cell>
          <cell r="AG3162" t="str">
            <v>KM 785+000 - 829+305</v>
          </cell>
          <cell r="AH3162">
            <v>28944</v>
          </cell>
          <cell r="AI3162" t="str">
            <v>Bay</v>
          </cell>
          <cell r="AJ3162" t="str">
            <v>Yerel-Saatlik</v>
          </cell>
          <cell r="AK3162">
            <v>0</v>
          </cell>
          <cell r="AL3162" t="str">
            <v/>
          </cell>
          <cell r="AM3162" t="str">
            <v>306002</v>
          </cell>
          <cell r="AN3162" t="str">
            <v/>
          </cell>
          <cell r="AO3162" t="str">
            <v>T3</v>
          </cell>
          <cell r="AP3162" t="str">
            <v>5150</v>
          </cell>
          <cell r="AQ3162" t="str">
            <v>5175</v>
          </cell>
          <cell r="AR3162" t="str">
            <v/>
          </cell>
          <cell r="AS3162" t="str">
            <v/>
          </cell>
          <cell r="AT3162" t="str">
            <v/>
          </cell>
          <cell r="AU3162" t="str">
            <v/>
          </cell>
          <cell r="AV3162" t="str">
            <v/>
          </cell>
          <cell r="AW3162" t="str">
            <v/>
          </cell>
          <cell r="AX3162" t="str">
            <v>CHRISTOPHER LUCAS CHIPETA</v>
          </cell>
          <cell r="AY3162" t="str">
            <v/>
          </cell>
          <cell r="AZ3162"/>
          <cell r="BA3162"/>
          <cell r="BB3162" t="str">
            <v/>
          </cell>
          <cell r="BC3162"/>
          <cell r="BD3162" t="str">
            <v/>
          </cell>
          <cell r="BE3162" t="str">
            <v/>
          </cell>
          <cell r="BF3162" t="str">
            <v>0</v>
          </cell>
        </row>
        <row r="3163">
          <cell r="A3163">
            <v>10078373</v>
          </cell>
          <cell r="B3163" t="str">
            <v>KITIKU HONGOA</v>
          </cell>
          <cell r="C3163" t="str">
            <v>SWAJI</v>
          </cell>
          <cell r="D3163" t="str">
            <v>GÜVENLİK GÖREVLİSİ</v>
          </cell>
          <cell r="E3163" t="str">
            <v>SECURITY</v>
          </cell>
          <cell r="F3163" t="str">
            <v>50106670</v>
          </cell>
          <cell r="G3163" t="str">
            <v>KITUMBO SECURITY</v>
          </cell>
          <cell r="H3163" t="str">
            <v>50105513</v>
          </cell>
          <cell r="I3163" t="str">
            <v>088D</v>
          </cell>
          <cell r="J3163" t="str">
            <v>GÜVENLİK</v>
          </cell>
          <cell r="K3163" t="str">
            <v>50106674</v>
          </cell>
          <cell r="L3163" t="str">
            <v>TZ</v>
          </cell>
          <cell r="M3163" t="str">
            <v>Tanzanyalı</v>
          </cell>
          <cell r="N3163" t="str">
            <v>0037</v>
          </cell>
          <cell r="O3163" t="str">
            <v>İTİGİ</v>
          </cell>
          <cell r="P3163" t="str">
            <v>7L</v>
          </cell>
          <cell r="Q3163" t="str">
            <v>KITIMBO SECURITY</v>
          </cell>
          <cell r="R3163">
            <v>45035</v>
          </cell>
          <cell r="S3163">
            <v>45035</v>
          </cell>
          <cell r="T3163">
            <v>45170</v>
          </cell>
          <cell r="U3163" t="str">
            <v>Bsz.S.İşSz.İşvTrf.Hk.SebepsizF</v>
          </cell>
          <cell r="V3163" t="str">
            <v>Mavi Yaka Endirekt</v>
          </cell>
          <cell r="W3163" t="str">
            <v>LOT 3 (MIT)</v>
          </cell>
          <cell r="X3163" t="str">
            <v/>
          </cell>
          <cell r="Y3163" t="str">
            <v/>
          </cell>
          <cell r="Z3163" t="str">
            <v/>
          </cell>
          <cell r="AA3163" t="str">
            <v>0686384713</v>
          </cell>
          <cell r="AB3163" t="str">
            <v>GÖREVLİ</v>
          </cell>
          <cell r="AC3163" t="str">
            <v>99</v>
          </cell>
          <cell r="AD3163" t="str">
            <v>LOT 3 (MIT)</v>
          </cell>
          <cell r="AE3163" t="str">
            <v>0113</v>
          </cell>
          <cell r="AF3163" t="str">
            <v/>
          </cell>
          <cell r="AG3163" t="str">
            <v>KM 785+000 - 829+305</v>
          </cell>
          <cell r="AH3163">
            <v>27375</v>
          </cell>
          <cell r="AI3163" t="str">
            <v>Bay</v>
          </cell>
          <cell r="AJ3163" t="str">
            <v>Yerel-Saatlik</v>
          </cell>
          <cell r="AK3163">
            <v>0</v>
          </cell>
          <cell r="AL3163" t="str">
            <v/>
          </cell>
          <cell r="AM3163" t="str">
            <v>306002</v>
          </cell>
          <cell r="AN3163" t="str">
            <v/>
          </cell>
          <cell r="AO3163" t="str">
            <v>T3</v>
          </cell>
          <cell r="AP3163" t="str">
            <v>5150</v>
          </cell>
          <cell r="AQ3163" t="str">
            <v>5175</v>
          </cell>
          <cell r="AR3163" t="str">
            <v/>
          </cell>
          <cell r="AS3163" t="str">
            <v/>
          </cell>
          <cell r="AT3163" t="str">
            <v/>
          </cell>
          <cell r="AU3163" t="str">
            <v/>
          </cell>
          <cell r="AV3163" t="str">
            <v/>
          </cell>
          <cell r="AW3163" t="str">
            <v/>
          </cell>
          <cell r="AX3163" t="str">
            <v>KITIKU HONGOA SWAJI</v>
          </cell>
          <cell r="AY3163" t="str">
            <v/>
          </cell>
          <cell r="AZ3163"/>
          <cell r="BA3163"/>
          <cell r="BB3163" t="str">
            <v/>
          </cell>
          <cell r="BC3163"/>
          <cell r="BD3163" t="str">
            <v/>
          </cell>
          <cell r="BE3163" t="str">
            <v/>
          </cell>
          <cell r="BF3163" t="str">
            <v>0</v>
          </cell>
        </row>
        <row r="3164">
          <cell r="A3164">
            <v>10078371</v>
          </cell>
          <cell r="B3164" t="str">
            <v>MONGIDE PAULI</v>
          </cell>
          <cell r="C3164" t="str">
            <v>JERWE</v>
          </cell>
          <cell r="D3164" t="str">
            <v>GÜVENLİK GÖREVLİSİ</v>
          </cell>
          <cell r="E3164" t="str">
            <v>SECURITY</v>
          </cell>
          <cell r="F3164" t="str">
            <v>50106670</v>
          </cell>
          <cell r="G3164" t="str">
            <v>KITUMBO SECURITY</v>
          </cell>
          <cell r="H3164" t="str">
            <v>50105513</v>
          </cell>
          <cell r="I3164" t="str">
            <v>088D</v>
          </cell>
          <cell r="J3164" t="str">
            <v>GÜVENLİK</v>
          </cell>
          <cell r="K3164" t="str">
            <v>50106674</v>
          </cell>
          <cell r="L3164" t="str">
            <v>TZ</v>
          </cell>
          <cell r="M3164" t="str">
            <v>Tanzanyalı</v>
          </cell>
          <cell r="N3164" t="str">
            <v>0037</v>
          </cell>
          <cell r="O3164" t="str">
            <v>İTİGİ</v>
          </cell>
          <cell r="P3164" t="str">
            <v>7L</v>
          </cell>
          <cell r="Q3164" t="str">
            <v>KITIMBO SECURITY</v>
          </cell>
          <cell r="R3164">
            <v>45035</v>
          </cell>
          <cell r="S3164">
            <v>45035</v>
          </cell>
          <cell r="T3164">
            <v>45170</v>
          </cell>
          <cell r="U3164" t="str">
            <v>Bsz.S.İşSz.İşvTrf.Hk.SebepsizF</v>
          </cell>
          <cell r="V3164" t="str">
            <v>Mavi Yaka Endirekt</v>
          </cell>
          <cell r="W3164" t="str">
            <v>LOT 3 (MIT)</v>
          </cell>
          <cell r="X3164" t="str">
            <v/>
          </cell>
          <cell r="Y3164" t="str">
            <v/>
          </cell>
          <cell r="Z3164" t="str">
            <v/>
          </cell>
          <cell r="AA3164" t="str">
            <v>0788821005</v>
          </cell>
          <cell r="AB3164" t="str">
            <v>GÖREVLİ</v>
          </cell>
          <cell r="AC3164" t="str">
            <v>99</v>
          </cell>
          <cell r="AD3164" t="str">
            <v>LOT 3 (MIT)</v>
          </cell>
          <cell r="AE3164" t="str">
            <v>0113</v>
          </cell>
          <cell r="AF3164" t="str">
            <v/>
          </cell>
          <cell r="AG3164" t="str">
            <v>KM 785+000 - 829+305</v>
          </cell>
          <cell r="AH3164">
            <v>34984</v>
          </cell>
          <cell r="AI3164" t="str">
            <v>Bay</v>
          </cell>
          <cell r="AJ3164" t="str">
            <v>Yerel-Saatlik</v>
          </cell>
          <cell r="AK3164">
            <v>0</v>
          </cell>
          <cell r="AL3164" t="str">
            <v/>
          </cell>
          <cell r="AM3164" t="str">
            <v>306002</v>
          </cell>
          <cell r="AN3164" t="str">
            <v/>
          </cell>
          <cell r="AO3164" t="str">
            <v>T3</v>
          </cell>
          <cell r="AP3164" t="str">
            <v>5150</v>
          </cell>
          <cell r="AQ3164" t="str">
            <v>5175</v>
          </cell>
          <cell r="AR3164" t="str">
            <v/>
          </cell>
          <cell r="AS3164" t="str">
            <v/>
          </cell>
          <cell r="AT3164" t="str">
            <v/>
          </cell>
          <cell r="AU3164" t="str">
            <v/>
          </cell>
          <cell r="AV3164" t="str">
            <v/>
          </cell>
          <cell r="AW3164" t="str">
            <v/>
          </cell>
          <cell r="AX3164" t="str">
            <v>MONGIDE PAULI JERWE</v>
          </cell>
          <cell r="AY3164" t="str">
            <v/>
          </cell>
          <cell r="AZ3164"/>
          <cell r="BA3164"/>
          <cell r="BB3164" t="str">
            <v/>
          </cell>
          <cell r="BC3164"/>
          <cell r="BD3164" t="str">
            <v/>
          </cell>
          <cell r="BE3164" t="str">
            <v/>
          </cell>
          <cell r="BF3164" t="str">
            <v>0</v>
          </cell>
        </row>
        <row r="3165">
          <cell r="A3165">
            <v>10078370</v>
          </cell>
          <cell r="B3165" t="str">
            <v>JAMES JONAS</v>
          </cell>
          <cell r="C3165" t="str">
            <v>SIGANI</v>
          </cell>
          <cell r="D3165" t="str">
            <v>GÜVENLİK GÖREVLİSİ</v>
          </cell>
          <cell r="E3165" t="str">
            <v>SECURITY</v>
          </cell>
          <cell r="F3165" t="str">
            <v>50106670</v>
          </cell>
          <cell r="G3165" t="str">
            <v>KITUMBO SECURITY</v>
          </cell>
          <cell r="H3165" t="str">
            <v>50105513</v>
          </cell>
          <cell r="I3165" t="str">
            <v>088D</v>
          </cell>
          <cell r="J3165" t="str">
            <v>GÜVENLİK</v>
          </cell>
          <cell r="K3165" t="str">
            <v>50106674</v>
          </cell>
          <cell r="L3165" t="str">
            <v>TZ</v>
          </cell>
          <cell r="M3165" t="str">
            <v>Tanzanyalı</v>
          </cell>
          <cell r="N3165" t="str">
            <v>0037</v>
          </cell>
          <cell r="O3165" t="str">
            <v>İTİGİ</v>
          </cell>
          <cell r="P3165" t="str">
            <v>7L</v>
          </cell>
          <cell r="Q3165" t="str">
            <v>KITIMBO SECURITY</v>
          </cell>
          <cell r="R3165">
            <v>45035</v>
          </cell>
          <cell r="S3165">
            <v>45035</v>
          </cell>
          <cell r="T3165">
            <v>45170</v>
          </cell>
          <cell r="U3165" t="str">
            <v>Bsz.S.İşSz.İşvTrf.Hk.SebepsizF</v>
          </cell>
          <cell r="V3165" t="str">
            <v>Mavi Yaka Endirekt</v>
          </cell>
          <cell r="W3165" t="str">
            <v>LOT 3 (MIT)</v>
          </cell>
          <cell r="X3165" t="str">
            <v/>
          </cell>
          <cell r="Y3165" t="str">
            <v/>
          </cell>
          <cell r="Z3165" t="str">
            <v/>
          </cell>
          <cell r="AA3165" t="str">
            <v>0769629872</v>
          </cell>
          <cell r="AB3165" t="str">
            <v>GÖREVLİ</v>
          </cell>
          <cell r="AC3165" t="str">
            <v>99</v>
          </cell>
          <cell r="AD3165" t="str">
            <v>LOT 3 (MIT)</v>
          </cell>
          <cell r="AE3165" t="str">
            <v>0113</v>
          </cell>
          <cell r="AF3165" t="str">
            <v/>
          </cell>
          <cell r="AG3165" t="str">
            <v>KM 785+000 - 829+305</v>
          </cell>
          <cell r="AH3165">
            <v>30316</v>
          </cell>
          <cell r="AI3165" t="str">
            <v>Bay</v>
          </cell>
          <cell r="AJ3165" t="str">
            <v>Yerel-Saatlik</v>
          </cell>
          <cell r="AK3165">
            <v>0</v>
          </cell>
          <cell r="AL3165" t="str">
            <v/>
          </cell>
          <cell r="AM3165" t="str">
            <v>306002</v>
          </cell>
          <cell r="AN3165" t="str">
            <v/>
          </cell>
          <cell r="AO3165" t="str">
            <v>T3</v>
          </cell>
          <cell r="AP3165" t="str">
            <v>5150</v>
          </cell>
          <cell r="AQ3165" t="str">
            <v>5175</v>
          </cell>
          <cell r="AR3165" t="str">
            <v/>
          </cell>
          <cell r="AS3165" t="str">
            <v/>
          </cell>
          <cell r="AT3165" t="str">
            <v/>
          </cell>
          <cell r="AU3165" t="str">
            <v/>
          </cell>
          <cell r="AV3165" t="str">
            <v/>
          </cell>
          <cell r="AW3165" t="str">
            <v/>
          </cell>
          <cell r="AX3165" t="str">
            <v>JAMES JONAS SIGANI</v>
          </cell>
          <cell r="AY3165" t="str">
            <v/>
          </cell>
          <cell r="AZ3165"/>
          <cell r="BA3165"/>
          <cell r="BB3165" t="str">
            <v/>
          </cell>
          <cell r="BC3165"/>
          <cell r="BD3165" t="str">
            <v/>
          </cell>
          <cell r="BE3165" t="str">
            <v/>
          </cell>
          <cell r="BF3165" t="str">
            <v>0</v>
          </cell>
        </row>
        <row r="3166">
          <cell r="A3166">
            <v>10078368</v>
          </cell>
          <cell r="B3166" t="str">
            <v>ALFRED YOHANA</v>
          </cell>
          <cell r="C3166" t="str">
            <v>SINDIYO</v>
          </cell>
          <cell r="D3166" t="str">
            <v>GÜVENLİK GÖREVLİSİ</v>
          </cell>
          <cell r="E3166" t="str">
            <v>SECURITY</v>
          </cell>
          <cell r="F3166" t="str">
            <v>50106670</v>
          </cell>
          <cell r="G3166" t="str">
            <v>KITUMBO SECURITY</v>
          </cell>
          <cell r="H3166" t="str">
            <v>50105513</v>
          </cell>
          <cell r="I3166" t="str">
            <v>088D</v>
          </cell>
          <cell r="J3166" t="str">
            <v>GÜVENLİK</v>
          </cell>
          <cell r="K3166" t="str">
            <v>50106674</v>
          </cell>
          <cell r="L3166" t="str">
            <v>TZ</v>
          </cell>
          <cell r="M3166" t="str">
            <v>Tanzanyalı</v>
          </cell>
          <cell r="N3166" t="str">
            <v>0037</v>
          </cell>
          <cell r="O3166" t="str">
            <v>İTİGİ</v>
          </cell>
          <cell r="P3166" t="str">
            <v>7L</v>
          </cell>
          <cell r="Q3166" t="str">
            <v>KITIMBO SECURITY</v>
          </cell>
          <cell r="R3166">
            <v>45035</v>
          </cell>
          <cell r="S3166">
            <v>45035</v>
          </cell>
          <cell r="T3166">
            <v>45170</v>
          </cell>
          <cell r="U3166" t="str">
            <v>Bsz.S.İşSz.İşvTrf.Hk.SebepsizF</v>
          </cell>
          <cell r="V3166" t="str">
            <v>Mavi Yaka Endirekt</v>
          </cell>
          <cell r="W3166" t="str">
            <v>LOT 3 (MIT)</v>
          </cell>
          <cell r="X3166" t="str">
            <v/>
          </cell>
          <cell r="Y3166" t="str">
            <v/>
          </cell>
          <cell r="Z3166" t="str">
            <v/>
          </cell>
          <cell r="AA3166" t="str">
            <v>0693050001</v>
          </cell>
          <cell r="AB3166" t="str">
            <v>GÖREVLİ</v>
          </cell>
          <cell r="AC3166" t="str">
            <v>99</v>
          </cell>
          <cell r="AD3166" t="str">
            <v>LOT 3 (MIT)</v>
          </cell>
          <cell r="AE3166" t="str">
            <v>0113</v>
          </cell>
          <cell r="AF3166" t="str">
            <v/>
          </cell>
          <cell r="AG3166" t="str">
            <v>KM 785+000 - 829+305</v>
          </cell>
          <cell r="AH3166">
            <v>33598</v>
          </cell>
          <cell r="AI3166" t="str">
            <v>Bay</v>
          </cell>
          <cell r="AJ3166" t="str">
            <v>Yerel-Saatlik</v>
          </cell>
          <cell r="AK3166">
            <v>0</v>
          </cell>
          <cell r="AL3166" t="str">
            <v/>
          </cell>
          <cell r="AM3166" t="str">
            <v>306002</v>
          </cell>
          <cell r="AN3166" t="str">
            <v/>
          </cell>
          <cell r="AO3166" t="str">
            <v>T3</v>
          </cell>
          <cell r="AP3166" t="str">
            <v>5150</v>
          </cell>
          <cell r="AQ3166" t="str">
            <v>5175</v>
          </cell>
          <cell r="AR3166" t="str">
            <v/>
          </cell>
          <cell r="AS3166" t="str">
            <v/>
          </cell>
          <cell r="AT3166" t="str">
            <v/>
          </cell>
          <cell r="AU3166" t="str">
            <v/>
          </cell>
          <cell r="AV3166" t="str">
            <v/>
          </cell>
          <cell r="AW3166" t="str">
            <v/>
          </cell>
          <cell r="AX3166" t="str">
            <v>ALFRED YOHANA SINDIYO</v>
          </cell>
          <cell r="AY3166" t="str">
            <v/>
          </cell>
          <cell r="AZ3166"/>
          <cell r="BA3166"/>
          <cell r="BB3166" t="str">
            <v/>
          </cell>
          <cell r="BC3166"/>
          <cell r="BD3166" t="str">
            <v/>
          </cell>
          <cell r="BE3166" t="str">
            <v/>
          </cell>
          <cell r="BF3166" t="str">
            <v>0</v>
          </cell>
        </row>
        <row r="3167">
          <cell r="A3167">
            <v>10078367</v>
          </cell>
          <cell r="B3167" t="str">
            <v>NGOIYE PETER</v>
          </cell>
          <cell r="C3167" t="str">
            <v>DUDUI</v>
          </cell>
          <cell r="D3167" t="str">
            <v>GÜVENLİK GÖREVLİSİ</v>
          </cell>
          <cell r="E3167" t="str">
            <v>SECURITY</v>
          </cell>
          <cell r="F3167" t="str">
            <v>50106670</v>
          </cell>
          <cell r="G3167" t="str">
            <v>KITUMBO SECURITY</v>
          </cell>
          <cell r="H3167" t="str">
            <v>50105513</v>
          </cell>
          <cell r="I3167" t="str">
            <v>088D</v>
          </cell>
          <cell r="J3167" t="str">
            <v>GÜVENLİK</v>
          </cell>
          <cell r="K3167" t="str">
            <v>50106674</v>
          </cell>
          <cell r="L3167" t="str">
            <v>TZ</v>
          </cell>
          <cell r="M3167" t="str">
            <v>Tanzanyalı</v>
          </cell>
          <cell r="N3167" t="str">
            <v>0037</v>
          </cell>
          <cell r="O3167" t="str">
            <v>İTİGİ</v>
          </cell>
          <cell r="P3167" t="str">
            <v>7L</v>
          </cell>
          <cell r="Q3167" t="str">
            <v>KITIMBO SECURITY</v>
          </cell>
          <cell r="R3167">
            <v>45035</v>
          </cell>
          <cell r="S3167">
            <v>45035</v>
          </cell>
          <cell r="T3167">
            <v>45170</v>
          </cell>
          <cell r="U3167" t="str">
            <v>Bsz.S.İşSz.İşvTrf.Hk.SebepsizF</v>
          </cell>
          <cell r="V3167" t="str">
            <v>Mavi Yaka Endirekt</v>
          </cell>
          <cell r="W3167" t="str">
            <v>LOT 3 (MIT)</v>
          </cell>
          <cell r="X3167" t="str">
            <v/>
          </cell>
          <cell r="Y3167" t="str">
            <v/>
          </cell>
          <cell r="Z3167" t="str">
            <v/>
          </cell>
          <cell r="AA3167" t="str">
            <v>0789471615</v>
          </cell>
          <cell r="AB3167" t="str">
            <v>GÖREVLİ</v>
          </cell>
          <cell r="AC3167" t="str">
            <v>99</v>
          </cell>
          <cell r="AD3167" t="str">
            <v>LOT 3 (MIT)</v>
          </cell>
          <cell r="AE3167" t="str">
            <v>0113</v>
          </cell>
          <cell r="AF3167" t="str">
            <v/>
          </cell>
          <cell r="AG3167" t="str">
            <v>KM 785+000 - 829+305</v>
          </cell>
          <cell r="AH3167">
            <v>29170</v>
          </cell>
          <cell r="AI3167" t="str">
            <v>Bay</v>
          </cell>
          <cell r="AJ3167" t="str">
            <v>Yerel-Saatlik</v>
          </cell>
          <cell r="AK3167">
            <v>0</v>
          </cell>
          <cell r="AL3167" t="str">
            <v/>
          </cell>
          <cell r="AM3167" t="str">
            <v>306002</v>
          </cell>
          <cell r="AN3167" t="str">
            <v/>
          </cell>
          <cell r="AO3167" t="str">
            <v>T3</v>
          </cell>
          <cell r="AP3167" t="str">
            <v>5150</v>
          </cell>
          <cell r="AQ3167" t="str">
            <v>5175</v>
          </cell>
          <cell r="AR3167" t="str">
            <v/>
          </cell>
          <cell r="AS3167" t="str">
            <v/>
          </cell>
          <cell r="AT3167" t="str">
            <v/>
          </cell>
          <cell r="AU3167" t="str">
            <v/>
          </cell>
          <cell r="AV3167" t="str">
            <v/>
          </cell>
          <cell r="AW3167" t="str">
            <v/>
          </cell>
          <cell r="AX3167" t="str">
            <v>NGOIYE PETER DUDUI</v>
          </cell>
          <cell r="AY3167" t="str">
            <v/>
          </cell>
          <cell r="AZ3167"/>
          <cell r="BA3167"/>
          <cell r="BB3167" t="str">
            <v/>
          </cell>
          <cell r="BC3167"/>
          <cell r="BD3167" t="str">
            <v/>
          </cell>
          <cell r="BE3167" t="str">
            <v/>
          </cell>
          <cell r="BF3167" t="str">
            <v>0</v>
          </cell>
        </row>
        <row r="3168">
          <cell r="A3168">
            <v>10078366</v>
          </cell>
          <cell r="B3168" t="str">
            <v>JUMA M</v>
          </cell>
          <cell r="C3168" t="str">
            <v>DOSLA</v>
          </cell>
          <cell r="D3168" t="str">
            <v>GÜVENLİK GÖREVLİSİ</v>
          </cell>
          <cell r="E3168" t="str">
            <v>SECURITY</v>
          </cell>
          <cell r="F3168" t="str">
            <v>50106670</v>
          </cell>
          <cell r="G3168" t="str">
            <v>KITUMBO SECURITY</v>
          </cell>
          <cell r="H3168" t="str">
            <v>50105513</v>
          </cell>
          <cell r="I3168" t="str">
            <v>088D</v>
          </cell>
          <cell r="J3168" t="str">
            <v>GÜVENLİK</v>
          </cell>
          <cell r="K3168" t="str">
            <v>50106674</v>
          </cell>
          <cell r="L3168" t="str">
            <v>TZ</v>
          </cell>
          <cell r="M3168" t="str">
            <v>Tanzanyalı</v>
          </cell>
          <cell r="N3168" t="str">
            <v>0037</v>
          </cell>
          <cell r="O3168" t="str">
            <v>İTİGİ</v>
          </cell>
          <cell r="P3168" t="str">
            <v>7L</v>
          </cell>
          <cell r="Q3168" t="str">
            <v>KITIMBO SECURITY</v>
          </cell>
          <cell r="R3168">
            <v>45035</v>
          </cell>
          <cell r="S3168">
            <v>45035</v>
          </cell>
          <cell r="T3168">
            <v>45170</v>
          </cell>
          <cell r="U3168" t="str">
            <v>Bsz.S.İşSz.İşvTrf.Hk.SebepsizF</v>
          </cell>
          <cell r="V3168" t="str">
            <v>Mavi Yaka Endirekt</v>
          </cell>
          <cell r="W3168" t="str">
            <v>LOT 3 (MIT)</v>
          </cell>
          <cell r="X3168" t="str">
            <v/>
          </cell>
          <cell r="Y3168" t="str">
            <v/>
          </cell>
          <cell r="Z3168" t="str">
            <v/>
          </cell>
          <cell r="AA3168" t="str">
            <v>0688194085</v>
          </cell>
          <cell r="AB3168" t="str">
            <v>GÖREVLİ</v>
          </cell>
          <cell r="AC3168" t="str">
            <v>99</v>
          </cell>
          <cell r="AD3168" t="str">
            <v>LOT 3 (MIT)</v>
          </cell>
          <cell r="AE3168" t="str">
            <v>0113</v>
          </cell>
          <cell r="AF3168" t="str">
            <v/>
          </cell>
          <cell r="AG3168" t="str">
            <v>KM 785+000 - 829+305</v>
          </cell>
          <cell r="AH3168">
            <v>32765</v>
          </cell>
          <cell r="AI3168" t="str">
            <v>Bay</v>
          </cell>
          <cell r="AJ3168" t="str">
            <v>Yerel-Saatlik</v>
          </cell>
          <cell r="AK3168">
            <v>0</v>
          </cell>
          <cell r="AL3168" t="str">
            <v/>
          </cell>
          <cell r="AM3168" t="str">
            <v>306002</v>
          </cell>
          <cell r="AN3168" t="str">
            <v/>
          </cell>
          <cell r="AO3168" t="str">
            <v>T3</v>
          </cell>
          <cell r="AP3168" t="str">
            <v>5150</v>
          </cell>
          <cell r="AQ3168" t="str">
            <v>5175</v>
          </cell>
          <cell r="AR3168" t="str">
            <v/>
          </cell>
          <cell r="AS3168" t="str">
            <v/>
          </cell>
          <cell r="AT3168" t="str">
            <v/>
          </cell>
          <cell r="AU3168" t="str">
            <v/>
          </cell>
          <cell r="AV3168" t="str">
            <v/>
          </cell>
          <cell r="AW3168" t="str">
            <v/>
          </cell>
          <cell r="AX3168" t="str">
            <v>JUMA M DOSLA</v>
          </cell>
          <cell r="AY3168" t="str">
            <v/>
          </cell>
          <cell r="AZ3168"/>
          <cell r="BA3168"/>
          <cell r="BB3168" t="str">
            <v/>
          </cell>
          <cell r="BC3168"/>
          <cell r="BD3168" t="str">
            <v/>
          </cell>
          <cell r="BE3168" t="str">
            <v/>
          </cell>
          <cell r="BF3168" t="str">
            <v>0</v>
          </cell>
        </row>
        <row r="3169">
          <cell r="A3169">
            <v>10079711</v>
          </cell>
          <cell r="B3169" t="str">
            <v>SHUKRANI LEDSON</v>
          </cell>
          <cell r="C3169" t="str">
            <v>MASHITANDA</v>
          </cell>
          <cell r="D3169" t="str">
            <v>KALIPÇI</v>
          </cell>
          <cell r="E3169" t="str">
            <v>FORMWORKER</v>
          </cell>
          <cell r="F3169" t="str">
            <v>50107642</v>
          </cell>
          <cell r="G3169" t="str">
            <v>PETRA PROTEK</v>
          </cell>
          <cell r="H3169" t="str">
            <v>50105776</v>
          </cell>
          <cell r="I3169" t="str">
            <v>0BBL</v>
          </cell>
          <cell r="J3169" t="str">
            <v>İNŞAAT GRUBU</v>
          </cell>
          <cell r="K3169" t="str">
            <v>50107846</v>
          </cell>
          <cell r="L3169" t="str">
            <v>TZ</v>
          </cell>
          <cell r="M3169" t="str">
            <v>Tanzanyalı</v>
          </cell>
          <cell r="N3169" t="str">
            <v>0039</v>
          </cell>
          <cell r="O3169" t="str">
            <v>NYAHUA</v>
          </cell>
          <cell r="P3169" t="str">
            <v>7B</v>
          </cell>
          <cell r="Q3169" t="str">
            <v>PETRA PROTEK</v>
          </cell>
          <cell r="R3169">
            <v>45181</v>
          </cell>
          <cell r="S3169">
            <v>45181</v>
          </cell>
          <cell r="T3169">
            <v>45197</v>
          </cell>
          <cell r="U3169" t="str">
            <v>Belirli S. İş Sözl. sona erm.</v>
          </cell>
          <cell r="V3169" t="str">
            <v>Mavi Yaka Direkt</v>
          </cell>
          <cell r="W3169" t="str">
            <v>LOT 3 (MIT)</v>
          </cell>
          <cell r="X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>USTA</v>
          </cell>
          <cell r="AC3169" t="str">
            <v>99</v>
          </cell>
          <cell r="AD3169" t="str">
            <v>LOT 3 (MIT)</v>
          </cell>
          <cell r="AE3169" t="str">
            <v>0109</v>
          </cell>
          <cell r="AF3169" t="str">
            <v/>
          </cell>
          <cell r="AG3169" t="str">
            <v>KM 535+000 - 595+000</v>
          </cell>
          <cell r="AH3169">
            <v>32247</v>
          </cell>
          <cell r="AI3169" t="str">
            <v>Bay</v>
          </cell>
          <cell r="AJ3169" t="str">
            <v>Yerel-Saatlik</v>
          </cell>
          <cell r="AK3169">
            <v>0</v>
          </cell>
          <cell r="AL3169" t="str">
            <v/>
          </cell>
          <cell r="AM3169" t="str">
            <v>201002</v>
          </cell>
          <cell r="AN3169" t="str">
            <v/>
          </cell>
          <cell r="AO3169" t="str">
            <v>T3</v>
          </cell>
          <cell r="AP3169" t="str">
            <v>5150</v>
          </cell>
          <cell r="AQ3169" t="str">
            <v>5170</v>
          </cell>
          <cell r="AR3169" t="str">
            <v/>
          </cell>
          <cell r="AS3169" t="str">
            <v/>
          </cell>
          <cell r="AT3169" t="str">
            <v/>
          </cell>
          <cell r="AU3169" t="str">
            <v/>
          </cell>
          <cell r="AV3169" t="str">
            <v/>
          </cell>
          <cell r="AW3169" t="str">
            <v/>
          </cell>
          <cell r="AX3169" t="str">
            <v>SHUKRANI LEDSON MASHITANDA</v>
          </cell>
          <cell r="AY3169" t="str">
            <v/>
          </cell>
          <cell r="AZ3169"/>
          <cell r="BA3169"/>
          <cell r="BB3169" t="str">
            <v/>
          </cell>
          <cell r="BC3169"/>
          <cell r="BD3169" t="str">
            <v/>
          </cell>
          <cell r="BE3169" t="str">
            <v/>
          </cell>
          <cell r="BF3169" t="str">
            <v>0</v>
          </cell>
        </row>
        <row r="3170">
          <cell r="A3170">
            <v>10078365</v>
          </cell>
          <cell r="B3170" t="str">
            <v>SAMSON M.</v>
          </cell>
          <cell r="C3170" t="str">
            <v>HEMA</v>
          </cell>
          <cell r="D3170" t="str">
            <v>GÜVENLİK GÖREVLİSİ</v>
          </cell>
          <cell r="E3170" t="str">
            <v>SECURITY</v>
          </cell>
          <cell r="F3170" t="str">
            <v>50106670</v>
          </cell>
          <cell r="G3170" t="str">
            <v>KITUMBO SECURITY</v>
          </cell>
          <cell r="H3170" t="str">
            <v>50105513</v>
          </cell>
          <cell r="I3170" t="str">
            <v>088D</v>
          </cell>
          <cell r="J3170" t="str">
            <v>GÜVENLİK</v>
          </cell>
          <cell r="K3170" t="str">
            <v>50106674</v>
          </cell>
          <cell r="L3170" t="str">
            <v>TZ</v>
          </cell>
          <cell r="M3170" t="str">
            <v>Tanzanyalı</v>
          </cell>
          <cell r="N3170" t="str">
            <v>0037</v>
          </cell>
          <cell r="O3170" t="str">
            <v>İTİGİ</v>
          </cell>
          <cell r="P3170" t="str">
            <v>7L</v>
          </cell>
          <cell r="Q3170" t="str">
            <v>KITIMBO SECURITY</v>
          </cell>
          <cell r="R3170">
            <v>45035</v>
          </cell>
          <cell r="S3170">
            <v>45035</v>
          </cell>
          <cell r="T3170">
            <v>45170</v>
          </cell>
          <cell r="U3170" t="str">
            <v>Bsz.S.İşSz.İşvTrf.Hk.SebepsizF</v>
          </cell>
          <cell r="V3170" t="str">
            <v>Mavi Yaka Endirekt</v>
          </cell>
          <cell r="W3170" t="str">
            <v>LOT 3 (MIT)</v>
          </cell>
          <cell r="X3170" t="str">
            <v/>
          </cell>
          <cell r="Y3170" t="str">
            <v/>
          </cell>
          <cell r="Z3170" t="str">
            <v/>
          </cell>
          <cell r="AA3170" t="str">
            <v>0757157212</v>
          </cell>
          <cell r="AB3170" t="str">
            <v>GÖREVLİ</v>
          </cell>
          <cell r="AC3170" t="str">
            <v>99</v>
          </cell>
          <cell r="AD3170" t="str">
            <v>LOT 3 (MIT)</v>
          </cell>
          <cell r="AE3170" t="str">
            <v>0113</v>
          </cell>
          <cell r="AF3170" t="str">
            <v/>
          </cell>
          <cell r="AG3170" t="str">
            <v>KM 785+000 - 829+305</v>
          </cell>
          <cell r="AH3170">
            <v>25793</v>
          </cell>
          <cell r="AI3170" t="str">
            <v>Bay</v>
          </cell>
          <cell r="AJ3170" t="str">
            <v>Yerel-Saatlik</v>
          </cell>
          <cell r="AK3170">
            <v>0</v>
          </cell>
          <cell r="AL3170" t="str">
            <v/>
          </cell>
          <cell r="AM3170" t="str">
            <v>306002</v>
          </cell>
          <cell r="AN3170" t="str">
            <v/>
          </cell>
          <cell r="AO3170" t="str">
            <v>T3</v>
          </cell>
          <cell r="AP3170" t="str">
            <v>5150</v>
          </cell>
          <cell r="AQ3170" t="str">
            <v>5175</v>
          </cell>
          <cell r="AR3170" t="str">
            <v/>
          </cell>
          <cell r="AS3170" t="str">
            <v/>
          </cell>
          <cell r="AT3170" t="str">
            <v/>
          </cell>
          <cell r="AU3170" t="str">
            <v/>
          </cell>
          <cell r="AV3170" t="str">
            <v/>
          </cell>
          <cell r="AW3170" t="str">
            <v/>
          </cell>
          <cell r="AX3170" t="str">
            <v>SAMSON M. HEMA</v>
          </cell>
          <cell r="AY3170" t="str">
            <v/>
          </cell>
          <cell r="AZ3170"/>
          <cell r="BA3170"/>
          <cell r="BB3170" t="str">
            <v/>
          </cell>
          <cell r="BC3170"/>
          <cell r="BD3170" t="str">
            <v/>
          </cell>
          <cell r="BE3170" t="str">
            <v/>
          </cell>
          <cell r="BF3170" t="str">
            <v>0</v>
          </cell>
        </row>
        <row r="3171">
          <cell r="A3171">
            <v>10079716</v>
          </cell>
          <cell r="B3171" t="str">
            <v>MARIAM DILUNGA</v>
          </cell>
          <cell r="C3171" t="str">
            <v>KUFIKIRI</v>
          </cell>
          <cell r="D3171" t="str">
            <v>SERVİS GÖREVLİSİ</v>
          </cell>
          <cell r="E3171" t="str">
            <v>WAITER</v>
          </cell>
          <cell r="F3171" t="str">
            <v>50115733</v>
          </cell>
          <cell r="G3171" t="str">
            <v>KANTİN KAMP</v>
          </cell>
          <cell r="H3171" t="str">
            <v>50115733</v>
          </cell>
          <cell r="I3171" t="str">
            <v>0FFX</v>
          </cell>
          <cell r="J3171" t="str">
            <v>KAMP AMİRLİĞİ</v>
          </cell>
          <cell r="K3171" t="str">
            <v>50116070</v>
          </cell>
          <cell r="L3171" t="str">
            <v>TZ</v>
          </cell>
          <cell r="M3171" t="str">
            <v>Tanzanyalı</v>
          </cell>
          <cell r="N3171" t="str">
            <v>0035</v>
          </cell>
          <cell r="O3171" t="str">
            <v>TABORA</v>
          </cell>
          <cell r="P3171" t="str">
            <v>90</v>
          </cell>
          <cell r="Q3171" t="str">
            <v>CANTEEN CAMP</v>
          </cell>
          <cell r="R3171">
            <v>45182</v>
          </cell>
          <cell r="S3171">
            <v>45182</v>
          </cell>
          <cell r="T3171"/>
          <cell r="U3171" t="str">
            <v/>
          </cell>
          <cell r="V3171" t="str">
            <v>Mavi Yaka Endirekt</v>
          </cell>
          <cell r="W3171" t="str">
            <v>LOT 3 (MIT)</v>
          </cell>
          <cell r="X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>GÖREVLİ</v>
          </cell>
          <cell r="AC3171" t="str">
            <v>99</v>
          </cell>
          <cell r="AD3171" t="str">
            <v>LOT 3 (MIT)</v>
          </cell>
          <cell r="AE3171" t="str">
            <v>0113</v>
          </cell>
          <cell r="AF3171" t="str">
            <v/>
          </cell>
          <cell r="AG3171" t="str">
            <v>KM 785+000 - 829+305</v>
          </cell>
          <cell r="AH3171">
            <v>31838</v>
          </cell>
          <cell r="AI3171" t="str">
            <v>Bayan</v>
          </cell>
          <cell r="AJ3171" t="str">
            <v>Yerel-Saatlik</v>
          </cell>
          <cell r="AK3171">
            <v>0</v>
          </cell>
          <cell r="AL3171" t="str">
            <v/>
          </cell>
          <cell r="AM3171" t="str">
            <v>306002</v>
          </cell>
          <cell r="AN3171" t="str">
            <v/>
          </cell>
          <cell r="AO3171" t="str">
            <v>T3</v>
          </cell>
          <cell r="AP3171" t="str">
            <v>5150</v>
          </cell>
          <cell r="AQ3171" t="str">
            <v>5175</v>
          </cell>
          <cell r="AR3171" t="str">
            <v/>
          </cell>
          <cell r="AS3171" t="str">
            <v/>
          </cell>
          <cell r="AT3171" t="str">
            <v/>
          </cell>
          <cell r="AU3171" t="str">
            <v/>
          </cell>
          <cell r="AV3171" t="str">
            <v/>
          </cell>
          <cell r="AW3171" t="str">
            <v/>
          </cell>
          <cell r="AX3171" t="str">
            <v>MARIAM DILUNGA KUFIKIRI</v>
          </cell>
          <cell r="AY3171" t="str">
            <v/>
          </cell>
          <cell r="AZ3171"/>
          <cell r="BA3171"/>
          <cell r="BB3171" t="str">
            <v/>
          </cell>
          <cell r="BC3171"/>
          <cell r="BD3171" t="str">
            <v/>
          </cell>
          <cell r="BE3171" t="str">
            <v/>
          </cell>
          <cell r="BF3171" t="str">
            <v>0</v>
          </cell>
        </row>
        <row r="3172">
          <cell r="A3172">
            <v>10079717</v>
          </cell>
          <cell r="B3172" t="str">
            <v>TUMAINI KENETH</v>
          </cell>
          <cell r="C3172" t="str">
            <v>KWEKA</v>
          </cell>
          <cell r="D3172" t="str">
            <v>MİNİBÜS ŞOFÖRÜ</v>
          </cell>
          <cell r="E3172" t="str">
            <v>MINIBUS DRIVER</v>
          </cell>
          <cell r="F3172" t="str">
            <v>50113207</v>
          </cell>
          <cell r="G3172" t="str">
            <v>KİRALIK (SERVİS ARAÇLARI)</v>
          </cell>
          <cell r="H3172" t="str">
            <v>50107957</v>
          </cell>
          <cell r="I3172" t="str">
            <v>0BBR</v>
          </cell>
          <cell r="J3172" t="str">
            <v>TOPRAK İŞLERİ</v>
          </cell>
          <cell r="K3172" t="str">
            <v>50114128</v>
          </cell>
          <cell r="L3172" t="str">
            <v>TZ</v>
          </cell>
          <cell r="M3172" t="str">
            <v>Tanzanyalı</v>
          </cell>
          <cell r="N3172" t="str">
            <v>0037</v>
          </cell>
          <cell r="O3172" t="str">
            <v>İTİGİ</v>
          </cell>
          <cell r="P3172" t="str">
            <v>8N</v>
          </cell>
          <cell r="Q3172" t="str">
            <v>KİRALIK MAKİNA &amp; EKİPMAN</v>
          </cell>
          <cell r="R3172">
            <v>45182</v>
          </cell>
          <cell r="S3172">
            <v>45182</v>
          </cell>
          <cell r="T3172">
            <v>45199</v>
          </cell>
          <cell r="U3172" t="str">
            <v>Belirli S. İş Sözl. sona erm.</v>
          </cell>
          <cell r="V3172" t="str">
            <v>Mavi Yaka Endirekt</v>
          </cell>
          <cell r="W3172" t="str">
            <v>LOT 3 (MIT)</v>
          </cell>
          <cell r="X3172" t="str">
            <v/>
          </cell>
          <cell r="Y3172" t="str">
            <v/>
          </cell>
          <cell r="Z3172" t="str">
            <v/>
          </cell>
          <cell r="AA3172" t="str">
            <v>+255 787 551 255</v>
          </cell>
          <cell r="AB3172" t="str">
            <v>GÖREVLİ</v>
          </cell>
          <cell r="AC3172" t="str">
            <v>99</v>
          </cell>
          <cell r="AD3172" t="str">
            <v>LOT 3 (MIT)</v>
          </cell>
          <cell r="AE3172" t="str">
            <v>0113</v>
          </cell>
          <cell r="AF3172" t="str">
            <v/>
          </cell>
          <cell r="AG3172" t="str">
            <v>KM 785+000 - 829+305</v>
          </cell>
          <cell r="AH3172">
            <v>30019</v>
          </cell>
          <cell r="AI3172" t="str">
            <v>Bay</v>
          </cell>
          <cell r="AJ3172" t="str">
            <v>Yerel-Saatlik</v>
          </cell>
          <cell r="AK3172">
            <v>0</v>
          </cell>
          <cell r="AL3172" t="str">
            <v/>
          </cell>
          <cell r="AM3172" t="str">
            <v>306002</v>
          </cell>
          <cell r="AN3172" t="str">
            <v>S</v>
          </cell>
          <cell r="AO3172" t="str">
            <v>T3</v>
          </cell>
          <cell r="AP3172" t="str">
            <v>5150</v>
          </cell>
          <cell r="AQ3172" t="str">
            <v>5175</v>
          </cell>
          <cell r="AR3172" t="str">
            <v/>
          </cell>
          <cell r="AS3172" t="str">
            <v/>
          </cell>
          <cell r="AT3172" t="str">
            <v/>
          </cell>
          <cell r="AU3172" t="str">
            <v/>
          </cell>
          <cell r="AV3172" t="str">
            <v/>
          </cell>
          <cell r="AW3172" t="str">
            <v/>
          </cell>
          <cell r="AX3172" t="str">
            <v>TUMAINI KENETH KWEKA</v>
          </cell>
          <cell r="AY3172" t="str">
            <v/>
          </cell>
          <cell r="AZ3172"/>
          <cell r="BA3172"/>
          <cell r="BB3172" t="str">
            <v/>
          </cell>
          <cell r="BC3172"/>
          <cell r="BD3172" t="str">
            <v/>
          </cell>
          <cell r="BE3172" t="str">
            <v/>
          </cell>
          <cell r="BF3172" t="str">
            <v>0</v>
          </cell>
        </row>
        <row r="3173">
          <cell r="A3173">
            <v>10078364</v>
          </cell>
          <cell r="B3173" t="str">
            <v>FRANK GYUMI</v>
          </cell>
          <cell r="C3173" t="str">
            <v>KILIMBA</v>
          </cell>
          <cell r="D3173" t="str">
            <v>GÜVENLİK GÖREVLİSİ</v>
          </cell>
          <cell r="E3173" t="str">
            <v>SECURITY</v>
          </cell>
          <cell r="F3173" t="str">
            <v>50106670</v>
          </cell>
          <cell r="G3173" t="str">
            <v>KITUMBO SECURITY</v>
          </cell>
          <cell r="H3173" t="str">
            <v>50105513</v>
          </cell>
          <cell r="I3173" t="str">
            <v>088D</v>
          </cell>
          <cell r="J3173" t="str">
            <v>GÜVENLİK</v>
          </cell>
          <cell r="K3173" t="str">
            <v>50106674</v>
          </cell>
          <cell r="L3173" t="str">
            <v>TZ</v>
          </cell>
          <cell r="M3173" t="str">
            <v>Tanzanyalı</v>
          </cell>
          <cell r="N3173" t="str">
            <v>0037</v>
          </cell>
          <cell r="O3173" t="str">
            <v>İTİGİ</v>
          </cell>
          <cell r="P3173" t="str">
            <v>7L</v>
          </cell>
          <cell r="Q3173" t="str">
            <v>KITIMBO SECURITY</v>
          </cell>
          <cell r="R3173">
            <v>45035</v>
          </cell>
          <cell r="S3173">
            <v>45035</v>
          </cell>
          <cell r="T3173">
            <v>45170</v>
          </cell>
          <cell r="U3173" t="str">
            <v>Bsz.S.İşSz.İşvTrf.Hk.SebepsizF</v>
          </cell>
          <cell r="V3173" t="str">
            <v>Mavi Yaka Endirekt</v>
          </cell>
          <cell r="W3173" t="str">
            <v>LOT 3 (MIT)</v>
          </cell>
          <cell r="X3173" t="str">
            <v/>
          </cell>
          <cell r="Y3173" t="str">
            <v/>
          </cell>
          <cell r="Z3173" t="str">
            <v/>
          </cell>
          <cell r="AA3173" t="str">
            <v>0782314716</v>
          </cell>
          <cell r="AB3173" t="str">
            <v>GÖREVLİ</v>
          </cell>
          <cell r="AC3173" t="str">
            <v>99</v>
          </cell>
          <cell r="AD3173" t="str">
            <v>LOT 3 (MIT)</v>
          </cell>
          <cell r="AE3173" t="str">
            <v>0113</v>
          </cell>
          <cell r="AF3173" t="str">
            <v/>
          </cell>
          <cell r="AG3173" t="str">
            <v>KM 785+000 - 829+305</v>
          </cell>
          <cell r="AH3173">
            <v>26930</v>
          </cell>
          <cell r="AI3173" t="str">
            <v>Bay</v>
          </cell>
          <cell r="AJ3173" t="str">
            <v>Yerel-Saatlik</v>
          </cell>
          <cell r="AK3173">
            <v>0</v>
          </cell>
          <cell r="AL3173" t="str">
            <v/>
          </cell>
          <cell r="AM3173" t="str">
            <v>306002</v>
          </cell>
          <cell r="AN3173" t="str">
            <v/>
          </cell>
          <cell r="AO3173" t="str">
            <v>T3</v>
          </cell>
          <cell r="AP3173" t="str">
            <v>5150</v>
          </cell>
          <cell r="AQ3173" t="str">
            <v>5175</v>
          </cell>
          <cell r="AR3173" t="str">
            <v/>
          </cell>
          <cell r="AS3173" t="str">
            <v/>
          </cell>
          <cell r="AT3173" t="str">
            <v/>
          </cell>
          <cell r="AU3173" t="str">
            <v/>
          </cell>
          <cell r="AV3173" t="str">
            <v/>
          </cell>
          <cell r="AW3173" t="str">
            <v/>
          </cell>
          <cell r="AX3173" t="str">
            <v>FRANK GYUMI KILIMBA</v>
          </cell>
          <cell r="AY3173" t="str">
            <v/>
          </cell>
          <cell r="AZ3173"/>
          <cell r="BA3173"/>
          <cell r="BB3173" t="str">
            <v/>
          </cell>
          <cell r="BC3173"/>
          <cell r="BD3173" t="str">
            <v/>
          </cell>
          <cell r="BE3173" t="str">
            <v/>
          </cell>
          <cell r="BF3173" t="str">
            <v>0</v>
          </cell>
        </row>
        <row r="3174">
          <cell r="A3174">
            <v>10078357</v>
          </cell>
          <cell r="B3174" t="str">
            <v>DANIEL MAKOYE</v>
          </cell>
          <cell r="C3174" t="str">
            <v>NYANDA</v>
          </cell>
          <cell r="D3174" t="str">
            <v>DEMİRYOLU UZMAN TEKNİKERİ</v>
          </cell>
          <cell r="E3174" t="str">
            <v>RAILWAY SENIOR TECHNICIAN</v>
          </cell>
          <cell r="F3174" t="str">
            <v>50105668</v>
          </cell>
          <cell r="G3174" t="str">
            <v>KORAIL</v>
          </cell>
          <cell r="H3174" t="str">
            <v>50105668</v>
          </cell>
          <cell r="I3174" t="str">
            <v>0BBF</v>
          </cell>
          <cell r="J3174" t="str">
            <v>İDARİ İŞLER</v>
          </cell>
          <cell r="K3174" t="str">
            <v>50114705</v>
          </cell>
          <cell r="L3174" t="str">
            <v>TZ</v>
          </cell>
          <cell r="M3174" t="str">
            <v>Tanzanyalı</v>
          </cell>
          <cell r="N3174" t="str">
            <v>0035</v>
          </cell>
          <cell r="O3174" t="str">
            <v>TABORA</v>
          </cell>
          <cell r="P3174" t="str">
            <v>6T</v>
          </cell>
          <cell r="Q3174" t="str">
            <v>KORAIL</v>
          </cell>
          <cell r="R3174">
            <v>45034</v>
          </cell>
          <cell r="S3174">
            <v>45034</v>
          </cell>
          <cell r="T3174"/>
          <cell r="U3174" t="str">
            <v/>
          </cell>
          <cell r="V3174" t="str">
            <v>Beyaz Yaka</v>
          </cell>
          <cell r="W3174" t="str">
            <v>LOT 3 (MIT)</v>
          </cell>
          <cell r="X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>UZMAN TEKNİKER</v>
          </cell>
          <cell r="AC3174" t="str">
            <v>99</v>
          </cell>
          <cell r="AD3174" t="str">
            <v>LOT 3 (MIT)</v>
          </cell>
          <cell r="AE3174" t="str">
            <v>0113</v>
          </cell>
          <cell r="AF3174" t="str">
            <v/>
          </cell>
          <cell r="AG3174" t="str">
            <v>KM 785+000 - 829+305</v>
          </cell>
          <cell r="AH3174">
            <v>34700</v>
          </cell>
          <cell r="AI3174" t="str">
            <v>Bay</v>
          </cell>
          <cell r="AJ3174" t="str">
            <v>Yerel-Aylık</v>
          </cell>
          <cell r="AK3174">
            <v>0</v>
          </cell>
          <cell r="AL3174" t="str">
            <v/>
          </cell>
          <cell r="AM3174" t="str">
            <v>301002</v>
          </cell>
          <cell r="AN3174" t="str">
            <v/>
          </cell>
          <cell r="AO3174" t="str">
            <v>T3</v>
          </cell>
          <cell r="AP3174" t="str">
            <v>5150</v>
          </cell>
          <cell r="AQ3174" t="str">
            <v>5175</v>
          </cell>
          <cell r="AR3174" t="str">
            <v/>
          </cell>
          <cell r="AS3174" t="str">
            <v/>
          </cell>
          <cell r="AT3174" t="str">
            <v/>
          </cell>
          <cell r="AU3174" t="str">
            <v/>
          </cell>
          <cell r="AV3174" t="str">
            <v/>
          </cell>
          <cell r="AW3174" t="str">
            <v/>
          </cell>
          <cell r="AX3174" t="str">
            <v>DANIEL MAKOYE NYANDA</v>
          </cell>
          <cell r="AY3174" t="str">
            <v/>
          </cell>
          <cell r="AZ3174"/>
          <cell r="BA3174"/>
          <cell r="BB3174" t="str">
            <v/>
          </cell>
          <cell r="BC3174"/>
          <cell r="BD3174" t="str">
            <v/>
          </cell>
          <cell r="BE3174" t="str">
            <v/>
          </cell>
          <cell r="BF3174" t="str">
            <v>0</v>
          </cell>
        </row>
        <row r="3175">
          <cell r="A3175">
            <v>10078316</v>
          </cell>
          <cell r="B3175" t="str">
            <v>HASSAN JUMA</v>
          </cell>
          <cell r="C3175" t="str">
            <v>MAGANGA</v>
          </cell>
          <cell r="D3175" t="str">
            <v>DUVARCI</v>
          </cell>
          <cell r="E3175" t="str">
            <v>MASON</v>
          </cell>
          <cell r="F3175" t="str">
            <v>50107642</v>
          </cell>
          <cell r="G3175" t="str">
            <v>PETRA PROTEK</v>
          </cell>
          <cell r="H3175" t="str">
            <v>50107642</v>
          </cell>
          <cell r="I3175" t="str">
            <v>0BBQ</v>
          </cell>
          <cell r="J3175" t="str">
            <v>İNŞAAT GRUBU</v>
          </cell>
          <cell r="K3175" t="str">
            <v>50107815</v>
          </cell>
          <cell r="L3175" t="str">
            <v>TZ</v>
          </cell>
          <cell r="M3175" t="str">
            <v>Tanzanyalı</v>
          </cell>
          <cell r="N3175" t="str">
            <v>0035</v>
          </cell>
          <cell r="O3175" t="str">
            <v>TABORA</v>
          </cell>
          <cell r="P3175" t="str">
            <v>7B</v>
          </cell>
          <cell r="Q3175" t="str">
            <v>PETRA PROTEK</v>
          </cell>
          <cell r="R3175">
            <v>45028</v>
          </cell>
          <cell r="S3175">
            <v>45028</v>
          </cell>
          <cell r="T3175">
            <v>45138</v>
          </cell>
          <cell r="U3175" t="str">
            <v>Diğer nedenler</v>
          </cell>
          <cell r="V3175" t="str">
            <v>Mavi Yaka Direkt</v>
          </cell>
          <cell r="W3175" t="str">
            <v>LOT 3 (MIT)</v>
          </cell>
          <cell r="X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>USTA</v>
          </cell>
          <cell r="AC3175" t="str">
            <v>99</v>
          </cell>
          <cell r="AD3175" t="str">
            <v>LOT 3 (MIT)</v>
          </cell>
          <cell r="AE3175" t="str">
            <v>0113</v>
          </cell>
          <cell r="AF3175" t="str">
            <v/>
          </cell>
          <cell r="AG3175" t="str">
            <v>KM 785+000 - 829+305</v>
          </cell>
          <cell r="AH3175">
            <v>37240</v>
          </cell>
          <cell r="AI3175" t="str">
            <v>Bay</v>
          </cell>
          <cell r="AJ3175" t="str">
            <v>Yerel-Saatlik</v>
          </cell>
          <cell r="AK3175">
            <v>0</v>
          </cell>
          <cell r="AL3175" t="str">
            <v/>
          </cell>
          <cell r="AM3175" t="str">
            <v>201002</v>
          </cell>
          <cell r="AN3175" t="str">
            <v/>
          </cell>
          <cell r="AO3175" t="str">
            <v>T3</v>
          </cell>
          <cell r="AP3175" t="str">
            <v>5150</v>
          </cell>
          <cell r="AQ3175" t="str">
            <v>5175</v>
          </cell>
          <cell r="AR3175" t="str">
            <v/>
          </cell>
          <cell r="AS3175" t="str">
            <v/>
          </cell>
          <cell r="AT3175" t="str">
            <v/>
          </cell>
          <cell r="AU3175" t="str">
            <v/>
          </cell>
          <cell r="AV3175" t="str">
            <v/>
          </cell>
          <cell r="AW3175" t="str">
            <v/>
          </cell>
          <cell r="AX3175" t="str">
            <v>HASSAN JUMA MAGANGA</v>
          </cell>
          <cell r="AY3175" t="str">
            <v/>
          </cell>
          <cell r="AZ3175"/>
          <cell r="BA3175"/>
          <cell r="BB3175" t="str">
            <v/>
          </cell>
          <cell r="BC3175"/>
          <cell r="BD3175" t="str">
            <v/>
          </cell>
          <cell r="BE3175" t="str">
            <v/>
          </cell>
          <cell r="BF3175" t="str">
            <v>0</v>
          </cell>
        </row>
        <row r="3176">
          <cell r="A3176">
            <v>10079692</v>
          </cell>
          <cell r="B3176" t="str">
            <v>ALEX MATUNGWA</v>
          </cell>
          <cell r="C3176" t="str">
            <v>BISONGOZI</v>
          </cell>
          <cell r="D3176" t="str">
            <v>ÇEVRE MÜHENDİSİ</v>
          </cell>
          <cell r="E3176" t="str">
            <v>ENVIRONMENTAL ENGINEER</v>
          </cell>
          <cell r="F3176" t="str">
            <v>50114886</v>
          </cell>
          <cell r="G3176" t="str">
            <v>İSG VE ÇEVRE (ÇEVRE)</v>
          </cell>
          <cell r="H3176" t="str">
            <v>50105460</v>
          </cell>
          <cell r="I3176" t="str">
            <v>088K</v>
          </cell>
          <cell r="J3176" t="str">
            <v>İŞ GÜVENLİĞİ</v>
          </cell>
          <cell r="K3176" t="str">
            <v>50116921</v>
          </cell>
          <cell r="L3176" t="str">
            <v>TZ</v>
          </cell>
          <cell r="M3176" t="str">
            <v>Tanzanyalı</v>
          </cell>
          <cell r="N3176" t="str">
            <v>0035</v>
          </cell>
          <cell r="O3176" t="str">
            <v>TABORA</v>
          </cell>
          <cell r="P3176" t="str">
            <v>YM</v>
          </cell>
          <cell r="Q3176" t="str">
            <v>YAPI MERKEZİ</v>
          </cell>
          <cell r="R3176">
            <v>45180</v>
          </cell>
          <cell r="S3176">
            <v>45180</v>
          </cell>
          <cell r="T3176"/>
          <cell r="U3176" t="str">
            <v/>
          </cell>
          <cell r="V3176" t="str">
            <v>Beyaz Yaka</v>
          </cell>
          <cell r="W3176" t="str">
            <v>LOT 3 (MIT)</v>
          </cell>
          <cell r="X3176" t="str">
            <v>KAGERA BUKOBA KANYANGEREKO BULINDA</v>
          </cell>
          <cell r="Y3176" t="str">
            <v>0</v>
          </cell>
          <cell r="Z3176" t="str">
            <v/>
          </cell>
          <cell r="AA3176" t="str">
            <v>0783 933 531</v>
          </cell>
          <cell r="AB3176" t="str">
            <v>MÜHENDİS</v>
          </cell>
          <cell r="AC3176" t="str">
            <v>29</v>
          </cell>
          <cell r="AD3176" t="str">
            <v>LOT 3 (MIT)</v>
          </cell>
          <cell r="AE3176" t="str">
            <v>0113</v>
          </cell>
          <cell r="AF3176" t="str">
            <v>05</v>
          </cell>
          <cell r="AG3176" t="str">
            <v>KM 785+000 - 829+305</v>
          </cell>
          <cell r="AH3176">
            <v>34570</v>
          </cell>
          <cell r="AI3176" t="str">
            <v>Bayan</v>
          </cell>
          <cell r="AJ3176" t="str">
            <v>Yerel-Aylık</v>
          </cell>
          <cell r="AK3176">
            <v>1095447</v>
          </cell>
          <cell r="AL3176" t="str">
            <v>TZS</v>
          </cell>
          <cell r="AM3176" t="str">
            <v>301002</v>
          </cell>
          <cell r="AN3176" t="str">
            <v>S</v>
          </cell>
          <cell r="AO3176" t="str">
            <v>T3</v>
          </cell>
          <cell r="AP3176" t="str">
            <v>5150</v>
          </cell>
          <cell r="AQ3176" t="str">
            <v>5175</v>
          </cell>
          <cell r="AR3176" t="str">
            <v>CRDB</v>
          </cell>
          <cell r="AS3176" t="str">
            <v>VIVA TOWER</v>
          </cell>
          <cell r="AT3176" t="str">
            <v>CRDB</v>
          </cell>
          <cell r="AU3176" t="str">
            <v>0152318496900</v>
          </cell>
          <cell r="AV3176" t="str">
            <v/>
          </cell>
          <cell r="AW3176" t="str">
            <v/>
          </cell>
          <cell r="AX3176" t="str">
            <v>ALEX MATUNGWA BISONGOZI</v>
          </cell>
          <cell r="AY3176" t="str">
            <v/>
          </cell>
          <cell r="AZ3176">
            <v>45180</v>
          </cell>
          <cell r="BA3176"/>
          <cell r="BB3176" t="str">
            <v/>
          </cell>
          <cell r="BC3176"/>
          <cell r="BD3176" t="str">
            <v/>
          </cell>
          <cell r="BE3176" t="str">
            <v/>
          </cell>
          <cell r="BF3176" t="str">
            <v>0</v>
          </cell>
        </row>
        <row r="3177">
          <cell r="A3177">
            <v>10078205</v>
          </cell>
          <cell r="B3177" t="str">
            <v>JOHN EMMANUEL</v>
          </cell>
          <cell r="C3177" t="str">
            <v>MBWAMBO</v>
          </cell>
          <cell r="D3177" t="str">
            <v>BAYRAKÇI</v>
          </cell>
          <cell r="E3177" t="str">
            <v>FLAGMAN</v>
          </cell>
          <cell r="F3177" t="str">
            <v>50106670</v>
          </cell>
          <cell r="G3177" t="str">
            <v>KITUMBO SECURITY</v>
          </cell>
          <cell r="H3177" t="str">
            <v>50105460</v>
          </cell>
          <cell r="I3177" t="str">
            <v>088K</v>
          </cell>
          <cell r="J3177" t="str">
            <v>İŞ GÜVENLİĞİ</v>
          </cell>
          <cell r="K3177" t="str">
            <v>50114338</v>
          </cell>
          <cell r="L3177" t="str">
            <v>TZ</v>
          </cell>
          <cell r="M3177" t="str">
            <v>Tanzanyalı</v>
          </cell>
          <cell r="N3177" t="str">
            <v>0038</v>
          </cell>
          <cell r="O3177" t="str">
            <v>TURA</v>
          </cell>
          <cell r="P3177" t="str">
            <v>7L</v>
          </cell>
          <cell r="Q3177" t="str">
            <v>KITIMBO SECURITY</v>
          </cell>
          <cell r="R3177">
            <v>45022</v>
          </cell>
          <cell r="S3177">
            <v>45022</v>
          </cell>
          <cell r="T3177">
            <v>45239</v>
          </cell>
          <cell r="U3177" t="str">
            <v>Belirli S. İş Sözl. sona erm.</v>
          </cell>
          <cell r="V3177" t="str">
            <v>Mavi Yaka Endirekt</v>
          </cell>
          <cell r="W3177" t="str">
            <v>LOT 3 (MIT)</v>
          </cell>
          <cell r="X3177" t="str">
            <v/>
          </cell>
          <cell r="Y3177" t="str">
            <v/>
          </cell>
          <cell r="Z3177" t="str">
            <v/>
          </cell>
          <cell r="AA3177" t="str">
            <v>0656 893 924</v>
          </cell>
          <cell r="AB3177" t="str">
            <v>İŞÇİ</v>
          </cell>
          <cell r="AC3177" t="str">
            <v>99</v>
          </cell>
          <cell r="AD3177" t="str">
            <v>LOT 3 (MIT)</v>
          </cell>
          <cell r="AE3177" t="str">
            <v>0113</v>
          </cell>
          <cell r="AF3177" t="str">
            <v/>
          </cell>
          <cell r="AG3177" t="str">
            <v>KM 785+000 - 829+305</v>
          </cell>
          <cell r="AH3177">
            <v>37431</v>
          </cell>
          <cell r="AI3177" t="str">
            <v>Bay</v>
          </cell>
          <cell r="AJ3177" t="str">
            <v>Yerel-Saatlik</v>
          </cell>
          <cell r="AK3177">
            <v>0</v>
          </cell>
          <cell r="AL3177" t="str">
            <v/>
          </cell>
          <cell r="AM3177" t="str">
            <v>306005</v>
          </cell>
          <cell r="AN3177" t="str">
            <v/>
          </cell>
          <cell r="AO3177" t="str">
            <v>T3</v>
          </cell>
          <cell r="AP3177" t="str">
            <v>5150</v>
          </cell>
          <cell r="AQ3177" t="str">
            <v>5175</v>
          </cell>
          <cell r="AR3177" t="str">
            <v/>
          </cell>
          <cell r="AS3177" t="str">
            <v/>
          </cell>
          <cell r="AT3177" t="str">
            <v/>
          </cell>
          <cell r="AU3177" t="str">
            <v/>
          </cell>
          <cell r="AV3177" t="str">
            <v/>
          </cell>
          <cell r="AW3177" t="str">
            <v/>
          </cell>
          <cell r="AX3177" t="str">
            <v>JOHN EMMANUEL MBWAMBO</v>
          </cell>
          <cell r="AY3177" t="str">
            <v/>
          </cell>
          <cell r="AZ3177"/>
          <cell r="BA3177"/>
          <cell r="BB3177" t="str">
            <v/>
          </cell>
          <cell r="BC3177"/>
          <cell r="BD3177" t="str">
            <v/>
          </cell>
          <cell r="BE3177" t="str">
            <v/>
          </cell>
          <cell r="BF3177" t="str">
            <v>0</v>
          </cell>
        </row>
        <row r="3178">
          <cell r="A3178">
            <v>10078204</v>
          </cell>
          <cell r="B3178" t="str">
            <v>AMANI S.</v>
          </cell>
          <cell r="C3178" t="str">
            <v>MAKUMBA</v>
          </cell>
          <cell r="D3178" t="str">
            <v>BAYRAKÇI</v>
          </cell>
          <cell r="E3178" t="str">
            <v>FLAGMAN</v>
          </cell>
          <cell r="F3178" t="str">
            <v>50106670</v>
          </cell>
          <cell r="G3178" t="str">
            <v>KITUMBO SECURITY</v>
          </cell>
          <cell r="H3178" t="str">
            <v>50105460</v>
          </cell>
          <cell r="I3178" t="str">
            <v>088K</v>
          </cell>
          <cell r="J3178" t="str">
            <v>İŞ GÜVENLİĞİ</v>
          </cell>
          <cell r="K3178" t="str">
            <v>50114338</v>
          </cell>
          <cell r="L3178" t="str">
            <v>TZ</v>
          </cell>
          <cell r="M3178" t="str">
            <v>Tanzanyalı</v>
          </cell>
          <cell r="N3178" t="str">
            <v>0038</v>
          </cell>
          <cell r="O3178" t="str">
            <v>TURA</v>
          </cell>
          <cell r="P3178" t="str">
            <v>7L</v>
          </cell>
          <cell r="Q3178" t="str">
            <v>KITIMBO SECURITY</v>
          </cell>
          <cell r="R3178">
            <v>45022</v>
          </cell>
          <cell r="S3178">
            <v>45022</v>
          </cell>
          <cell r="T3178">
            <v>45260</v>
          </cell>
          <cell r="U3178" t="str">
            <v>Belirli S. İş Sözl. sona erm.</v>
          </cell>
          <cell r="V3178" t="str">
            <v>Mavi Yaka Endirekt</v>
          </cell>
          <cell r="W3178" t="str">
            <v>LOT 3 (MIT)</v>
          </cell>
          <cell r="X3178" t="str">
            <v/>
          </cell>
          <cell r="Y3178" t="str">
            <v/>
          </cell>
          <cell r="Z3178" t="str">
            <v/>
          </cell>
          <cell r="AA3178" t="str">
            <v>0613 549 647</v>
          </cell>
          <cell r="AB3178" t="str">
            <v>İŞÇİ</v>
          </cell>
          <cell r="AC3178" t="str">
            <v>99</v>
          </cell>
          <cell r="AD3178" t="str">
            <v>LOT 3 (MIT)</v>
          </cell>
          <cell r="AE3178" t="str">
            <v>0113</v>
          </cell>
          <cell r="AF3178" t="str">
            <v/>
          </cell>
          <cell r="AG3178" t="str">
            <v>KM 785+000 - 829+305</v>
          </cell>
          <cell r="AH3178">
            <v>32325</v>
          </cell>
          <cell r="AI3178" t="str">
            <v>Bay</v>
          </cell>
          <cell r="AJ3178" t="str">
            <v>Yerel-Saatlik</v>
          </cell>
          <cell r="AK3178">
            <v>0</v>
          </cell>
          <cell r="AL3178" t="str">
            <v/>
          </cell>
          <cell r="AM3178" t="str">
            <v>306005</v>
          </cell>
          <cell r="AN3178" t="str">
            <v/>
          </cell>
          <cell r="AO3178" t="str">
            <v>T3</v>
          </cell>
          <cell r="AP3178" t="str">
            <v>5150</v>
          </cell>
          <cell r="AQ3178" t="str">
            <v>5175</v>
          </cell>
          <cell r="AR3178" t="str">
            <v/>
          </cell>
          <cell r="AS3178" t="str">
            <v/>
          </cell>
          <cell r="AT3178" t="str">
            <v/>
          </cell>
          <cell r="AU3178" t="str">
            <v/>
          </cell>
          <cell r="AV3178" t="str">
            <v/>
          </cell>
          <cell r="AW3178" t="str">
            <v/>
          </cell>
          <cell r="AX3178" t="str">
            <v>AMANI S. MAKUMBA</v>
          </cell>
          <cell r="AY3178" t="str">
            <v/>
          </cell>
          <cell r="AZ3178"/>
          <cell r="BA3178"/>
          <cell r="BB3178" t="str">
            <v/>
          </cell>
          <cell r="BC3178"/>
          <cell r="BD3178" t="str">
            <v/>
          </cell>
          <cell r="BE3178" t="str">
            <v/>
          </cell>
          <cell r="BF3178" t="str">
            <v>0</v>
          </cell>
        </row>
        <row r="3179">
          <cell r="A3179">
            <v>10078203</v>
          </cell>
          <cell r="B3179" t="str">
            <v>RAZACK SILIMU</v>
          </cell>
          <cell r="C3179" t="str">
            <v>MBANGILE</v>
          </cell>
          <cell r="D3179" t="str">
            <v>BAYRAKÇI</v>
          </cell>
          <cell r="E3179" t="str">
            <v>FLAGMAN</v>
          </cell>
          <cell r="F3179" t="str">
            <v>50106670</v>
          </cell>
          <cell r="G3179" t="str">
            <v>KITUMBO SECURITY</v>
          </cell>
          <cell r="H3179" t="str">
            <v>50105460</v>
          </cell>
          <cell r="I3179" t="str">
            <v>088K</v>
          </cell>
          <cell r="J3179" t="str">
            <v>İŞ GÜVENLİĞİ</v>
          </cell>
          <cell r="K3179" t="str">
            <v>50114338</v>
          </cell>
          <cell r="L3179" t="str">
            <v>TZ</v>
          </cell>
          <cell r="M3179" t="str">
            <v>Tanzanyalı</v>
          </cell>
          <cell r="N3179" t="str">
            <v>0038</v>
          </cell>
          <cell r="O3179" t="str">
            <v>TURA</v>
          </cell>
          <cell r="P3179" t="str">
            <v>7L</v>
          </cell>
          <cell r="Q3179" t="str">
            <v>KITIMBO SECURITY</v>
          </cell>
          <cell r="R3179">
            <v>45022</v>
          </cell>
          <cell r="S3179">
            <v>45022</v>
          </cell>
          <cell r="T3179">
            <v>45232</v>
          </cell>
          <cell r="U3179" t="str">
            <v>Belirli S. İş Sözl. sona erm.</v>
          </cell>
          <cell r="V3179" t="str">
            <v>Mavi Yaka Endirekt</v>
          </cell>
          <cell r="W3179" t="str">
            <v>LOT 3 (MIT)</v>
          </cell>
          <cell r="X3179" t="str">
            <v/>
          </cell>
          <cell r="Y3179" t="str">
            <v/>
          </cell>
          <cell r="Z3179" t="str">
            <v/>
          </cell>
          <cell r="AA3179" t="str">
            <v>0620 485 267</v>
          </cell>
          <cell r="AB3179" t="str">
            <v>İŞÇİ</v>
          </cell>
          <cell r="AC3179" t="str">
            <v>99</v>
          </cell>
          <cell r="AD3179" t="str">
            <v>LOT 3 (MIT)</v>
          </cell>
          <cell r="AE3179" t="str">
            <v>0113</v>
          </cell>
          <cell r="AF3179" t="str">
            <v/>
          </cell>
          <cell r="AG3179" t="str">
            <v>KM 785+000 - 829+305</v>
          </cell>
          <cell r="AH3179">
            <v>33430</v>
          </cell>
          <cell r="AI3179" t="str">
            <v>Bay</v>
          </cell>
          <cell r="AJ3179" t="str">
            <v>Yerel-Saatlik</v>
          </cell>
          <cell r="AK3179">
            <v>0</v>
          </cell>
          <cell r="AL3179" t="str">
            <v/>
          </cell>
          <cell r="AM3179" t="str">
            <v>306005</v>
          </cell>
          <cell r="AN3179" t="str">
            <v/>
          </cell>
          <cell r="AO3179" t="str">
            <v>T3</v>
          </cell>
          <cell r="AP3179" t="str">
            <v>5150</v>
          </cell>
          <cell r="AQ3179" t="str">
            <v>5175</v>
          </cell>
          <cell r="AR3179" t="str">
            <v/>
          </cell>
          <cell r="AS3179" t="str">
            <v/>
          </cell>
          <cell r="AT3179" t="str">
            <v/>
          </cell>
          <cell r="AU3179" t="str">
            <v/>
          </cell>
          <cell r="AV3179" t="str">
            <v/>
          </cell>
          <cell r="AW3179" t="str">
            <v/>
          </cell>
          <cell r="AX3179" t="str">
            <v>RAZACK SILIMU MBANGILE</v>
          </cell>
          <cell r="AY3179" t="str">
            <v/>
          </cell>
          <cell r="AZ3179"/>
          <cell r="BA3179"/>
          <cell r="BB3179" t="str">
            <v/>
          </cell>
          <cell r="BC3179"/>
          <cell r="BD3179" t="str">
            <v/>
          </cell>
          <cell r="BE3179" t="str">
            <v/>
          </cell>
          <cell r="BF3179" t="str">
            <v>0</v>
          </cell>
        </row>
        <row r="3180">
          <cell r="A3180">
            <v>10078202</v>
          </cell>
          <cell r="B3180" t="str">
            <v>ELIEWANA IMANUEL</v>
          </cell>
          <cell r="C3180" t="str">
            <v>NAKAZA</v>
          </cell>
          <cell r="D3180" t="str">
            <v>BAYRAKÇI</v>
          </cell>
          <cell r="E3180" t="str">
            <v>FLAGMAN</v>
          </cell>
          <cell r="F3180" t="str">
            <v>50106670</v>
          </cell>
          <cell r="G3180" t="str">
            <v>KITUMBO SECURITY</v>
          </cell>
          <cell r="H3180" t="str">
            <v>50105460</v>
          </cell>
          <cell r="I3180" t="str">
            <v>088K</v>
          </cell>
          <cell r="J3180" t="str">
            <v>İŞ GÜVENLİĞİ</v>
          </cell>
          <cell r="K3180" t="str">
            <v>50114338</v>
          </cell>
          <cell r="L3180" t="str">
            <v>TZ</v>
          </cell>
          <cell r="M3180" t="str">
            <v>Tanzanyalı</v>
          </cell>
          <cell r="N3180" t="str">
            <v>0038</v>
          </cell>
          <cell r="O3180" t="str">
            <v>TURA</v>
          </cell>
          <cell r="P3180" t="str">
            <v>7L</v>
          </cell>
          <cell r="Q3180" t="str">
            <v>KITIMBO SECURITY</v>
          </cell>
          <cell r="R3180">
            <v>45022</v>
          </cell>
          <cell r="S3180">
            <v>45022</v>
          </cell>
          <cell r="T3180">
            <v>45232</v>
          </cell>
          <cell r="U3180" t="str">
            <v>Belirli S. İş Sözl. sona erm.</v>
          </cell>
          <cell r="V3180" t="str">
            <v>Mavi Yaka Endirekt</v>
          </cell>
          <cell r="W3180" t="str">
            <v>LOT 3 (MIT)</v>
          </cell>
          <cell r="X3180" t="str">
            <v/>
          </cell>
          <cell r="Y3180" t="str">
            <v/>
          </cell>
          <cell r="Z3180" t="str">
            <v/>
          </cell>
          <cell r="AA3180" t="str">
            <v>0753 670 960</v>
          </cell>
          <cell r="AB3180" t="str">
            <v>İŞÇİ</v>
          </cell>
          <cell r="AC3180" t="str">
            <v>99</v>
          </cell>
          <cell r="AD3180" t="str">
            <v>LOT 3 (MIT)</v>
          </cell>
          <cell r="AE3180" t="str">
            <v>0113</v>
          </cell>
          <cell r="AF3180" t="str">
            <v/>
          </cell>
          <cell r="AG3180" t="str">
            <v>KM 785+000 - 829+305</v>
          </cell>
          <cell r="AH3180">
            <v>35362</v>
          </cell>
          <cell r="AI3180" t="str">
            <v>Bay</v>
          </cell>
          <cell r="AJ3180" t="str">
            <v>Yerel-Saatlik</v>
          </cell>
          <cell r="AK3180">
            <v>0</v>
          </cell>
          <cell r="AL3180" t="str">
            <v/>
          </cell>
          <cell r="AM3180" t="str">
            <v>306005</v>
          </cell>
          <cell r="AN3180" t="str">
            <v/>
          </cell>
          <cell r="AO3180" t="str">
            <v>T3</v>
          </cell>
          <cell r="AP3180" t="str">
            <v>5150</v>
          </cell>
          <cell r="AQ3180" t="str">
            <v>5175</v>
          </cell>
          <cell r="AR3180" t="str">
            <v/>
          </cell>
          <cell r="AS3180" t="str">
            <v/>
          </cell>
          <cell r="AT3180" t="str">
            <v/>
          </cell>
          <cell r="AU3180" t="str">
            <v/>
          </cell>
          <cell r="AV3180" t="str">
            <v/>
          </cell>
          <cell r="AW3180" t="str">
            <v/>
          </cell>
          <cell r="AX3180" t="str">
            <v>ELIEWANA IMANUEL NAKAZA</v>
          </cell>
          <cell r="AY3180" t="str">
            <v/>
          </cell>
          <cell r="AZ3180"/>
          <cell r="BA3180"/>
          <cell r="BB3180" t="str">
            <v/>
          </cell>
          <cell r="BC3180"/>
          <cell r="BD3180" t="str">
            <v/>
          </cell>
          <cell r="BE3180" t="str">
            <v/>
          </cell>
          <cell r="BF3180" t="str">
            <v>0</v>
          </cell>
        </row>
        <row r="3181">
          <cell r="A3181">
            <v>10078542</v>
          </cell>
          <cell r="B3181" t="str">
            <v>STEVEN JOHN</v>
          </cell>
          <cell r="C3181" t="str">
            <v>FORNA</v>
          </cell>
          <cell r="D3181" t="str">
            <v>BAYRAKÇI</v>
          </cell>
          <cell r="E3181" t="str">
            <v>FLAGMAN</v>
          </cell>
          <cell r="F3181" t="str">
            <v>50106670</v>
          </cell>
          <cell r="G3181" t="str">
            <v>KITUMBO SECURITY</v>
          </cell>
          <cell r="H3181" t="str">
            <v>50105460</v>
          </cell>
          <cell r="I3181" t="str">
            <v>088K</v>
          </cell>
          <cell r="J3181" t="str">
            <v>İŞ GÜVENLİĞİ</v>
          </cell>
          <cell r="K3181" t="str">
            <v>50114338</v>
          </cell>
          <cell r="L3181" t="str">
            <v>TZ</v>
          </cell>
          <cell r="M3181" t="str">
            <v>Tanzanyalı</v>
          </cell>
          <cell r="N3181" t="str">
            <v>0036</v>
          </cell>
          <cell r="O3181" t="str">
            <v>MANYONİ</v>
          </cell>
          <cell r="P3181" t="str">
            <v>7L</v>
          </cell>
          <cell r="Q3181" t="str">
            <v>KITIMBO SECURITY</v>
          </cell>
          <cell r="R3181">
            <v>45049</v>
          </cell>
          <cell r="S3181">
            <v>45049</v>
          </cell>
          <cell r="T3181">
            <v>45260</v>
          </cell>
          <cell r="U3181" t="str">
            <v>Belirli S. İş Sözl. sona erm.</v>
          </cell>
          <cell r="V3181" t="str">
            <v>Mavi Yaka Endirekt</v>
          </cell>
          <cell r="W3181" t="str">
            <v>LOT 3 (MIT)</v>
          </cell>
          <cell r="X3181" t="str">
            <v/>
          </cell>
          <cell r="Y3181" t="str">
            <v/>
          </cell>
          <cell r="Z3181" t="str">
            <v/>
          </cell>
          <cell r="AA3181" t="str">
            <v>0788645251</v>
          </cell>
          <cell r="AB3181" t="str">
            <v>İŞÇİ</v>
          </cell>
          <cell r="AC3181" t="str">
            <v>99</v>
          </cell>
          <cell r="AD3181" t="str">
            <v>LOT 3 (MIT)</v>
          </cell>
          <cell r="AE3181" t="str">
            <v>0113</v>
          </cell>
          <cell r="AF3181" t="str">
            <v/>
          </cell>
          <cell r="AG3181" t="str">
            <v>KM 785+000 - 829+305</v>
          </cell>
          <cell r="AH3181">
            <v>35952</v>
          </cell>
          <cell r="AI3181" t="str">
            <v>Bay</v>
          </cell>
          <cell r="AJ3181" t="str">
            <v>Yerel-Saatlik</v>
          </cell>
          <cell r="AK3181">
            <v>0</v>
          </cell>
          <cell r="AL3181" t="str">
            <v/>
          </cell>
          <cell r="AM3181" t="str">
            <v>306005</v>
          </cell>
          <cell r="AN3181" t="str">
            <v/>
          </cell>
          <cell r="AO3181" t="str">
            <v>T3</v>
          </cell>
          <cell r="AP3181" t="str">
            <v>5150</v>
          </cell>
          <cell r="AQ3181" t="str">
            <v>5175</v>
          </cell>
          <cell r="AR3181" t="str">
            <v/>
          </cell>
          <cell r="AS3181" t="str">
            <v/>
          </cell>
          <cell r="AT3181" t="str">
            <v/>
          </cell>
          <cell r="AU3181" t="str">
            <v/>
          </cell>
          <cell r="AV3181" t="str">
            <v/>
          </cell>
          <cell r="AW3181" t="str">
            <v/>
          </cell>
          <cell r="AX3181" t="str">
            <v>STEVEN JOHN FORNA</v>
          </cell>
          <cell r="AY3181" t="str">
            <v/>
          </cell>
          <cell r="AZ3181"/>
          <cell r="BA3181"/>
          <cell r="BB3181" t="str">
            <v/>
          </cell>
          <cell r="BC3181"/>
          <cell r="BD3181" t="str">
            <v/>
          </cell>
          <cell r="BE3181" t="str">
            <v/>
          </cell>
          <cell r="BF3181" t="str">
            <v>0</v>
          </cell>
        </row>
        <row r="3182">
          <cell r="A3182">
            <v>10078201</v>
          </cell>
          <cell r="B3182" t="str">
            <v>ELINISAFI EMMANUEL</v>
          </cell>
          <cell r="C3182" t="str">
            <v>MBWAMBO</v>
          </cell>
          <cell r="D3182" t="str">
            <v>BAYRAKÇI</v>
          </cell>
          <cell r="E3182" t="str">
            <v>FLAGMAN</v>
          </cell>
          <cell r="F3182" t="str">
            <v>50106670</v>
          </cell>
          <cell r="G3182" t="str">
            <v>KITUMBO SECURITY</v>
          </cell>
          <cell r="H3182" t="str">
            <v>50105460</v>
          </cell>
          <cell r="I3182" t="str">
            <v>088K</v>
          </cell>
          <cell r="J3182" t="str">
            <v>İŞ GÜVENLİĞİ</v>
          </cell>
          <cell r="K3182" t="str">
            <v>50114338</v>
          </cell>
          <cell r="L3182" t="str">
            <v>TZ</v>
          </cell>
          <cell r="M3182" t="str">
            <v>Tanzanyalı</v>
          </cell>
          <cell r="N3182" t="str">
            <v>0038</v>
          </cell>
          <cell r="O3182" t="str">
            <v>TURA</v>
          </cell>
          <cell r="P3182" t="str">
            <v>7L</v>
          </cell>
          <cell r="Q3182" t="str">
            <v>KITIMBO SECURITY</v>
          </cell>
          <cell r="R3182">
            <v>45022</v>
          </cell>
          <cell r="S3182">
            <v>45022</v>
          </cell>
          <cell r="T3182">
            <v>45239</v>
          </cell>
          <cell r="U3182" t="str">
            <v>Belirli S. İş Sözl. sona erm.</v>
          </cell>
          <cell r="V3182" t="str">
            <v>Mavi Yaka Endirekt</v>
          </cell>
          <cell r="W3182" t="str">
            <v>LOT 3 (MIT)</v>
          </cell>
          <cell r="X3182" t="str">
            <v/>
          </cell>
          <cell r="Y3182" t="str">
            <v/>
          </cell>
          <cell r="Z3182" t="str">
            <v/>
          </cell>
          <cell r="AA3182" t="str">
            <v>0659 971 756</v>
          </cell>
          <cell r="AB3182" t="str">
            <v>İŞÇİ</v>
          </cell>
          <cell r="AC3182" t="str">
            <v>99</v>
          </cell>
          <cell r="AD3182" t="str">
            <v>LOT 3 (MIT)</v>
          </cell>
          <cell r="AE3182" t="str">
            <v>0113</v>
          </cell>
          <cell r="AF3182" t="str">
            <v/>
          </cell>
          <cell r="AG3182" t="str">
            <v>KM 785+000 - 829+305</v>
          </cell>
          <cell r="AH3182">
            <v>36457</v>
          </cell>
          <cell r="AI3182" t="str">
            <v>Bay</v>
          </cell>
          <cell r="AJ3182" t="str">
            <v>Yerel-Saatlik</v>
          </cell>
          <cell r="AK3182">
            <v>0</v>
          </cell>
          <cell r="AL3182" t="str">
            <v/>
          </cell>
          <cell r="AM3182" t="str">
            <v>306005</v>
          </cell>
          <cell r="AN3182" t="str">
            <v/>
          </cell>
          <cell r="AO3182" t="str">
            <v>T3</v>
          </cell>
          <cell r="AP3182" t="str">
            <v>5150</v>
          </cell>
          <cell r="AQ3182" t="str">
            <v>5175</v>
          </cell>
          <cell r="AR3182" t="str">
            <v/>
          </cell>
          <cell r="AS3182" t="str">
            <v/>
          </cell>
          <cell r="AT3182" t="str">
            <v/>
          </cell>
          <cell r="AU3182" t="str">
            <v/>
          </cell>
          <cell r="AV3182" t="str">
            <v/>
          </cell>
          <cell r="AW3182" t="str">
            <v/>
          </cell>
          <cell r="AX3182" t="str">
            <v>ELINISAFI EMMANUEL MBWAMBO</v>
          </cell>
          <cell r="AY3182" t="str">
            <v/>
          </cell>
          <cell r="AZ3182"/>
          <cell r="BA3182"/>
          <cell r="BB3182" t="str">
            <v/>
          </cell>
          <cell r="BC3182"/>
          <cell r="BD3182" t="str">
            <v/>
          </cell>
          <cell r="BE3182" t="str">
            <v/>
          </cell>
          <cell r="BF3182" t="str">
            <v>0</v>
          </cell>
        </row>
        <row r="3183">
          <cell r="A3183">
            <v>10078191</v>
          </cell>
          <cell r="B3183" t="str">
            <v>RASHIDI AJIRI</v>
          </cell>
          <cell r="C3183" t="str">
            <v>MKASA</v>
          </cell>
          <cell r="D3183" t="str">
            <v>EKSKAVATÖR OPERATÖRÜ</v>
          </cell>
          <cell r="E3183" t="str">
            <v>EXCAVATOR OPERATOR</v>
          </cell>
          <cell r="F3183" t="str">
            <v>50113206</v>
          </cell>
          <cell r="G3183" t="str">
            <v>KİRALIK (İŞ MAKİNALARI)</v>
          </cell>
          <cell r="H3183" t="str">
            <v>50105758</v>
          </cell>
          <cell r="I3183" t="str">
            <v>0999</v>
          </cell>
          <cell r="J3183" t="str">
            <v>TOPRAK İŞLERİ</v>
          </cell>
          <cell r="K3183" t="str">
            <v>50113221</v>
          </cell>
          <cell r="L3183" t="str">
            <v>TZ</v>
          </cell>
          <cell r="M3183" t="str">
            <v>Tanzanyalı</v>
          </cell>
          <cell r="N3183" t="str">
            <v>0035</v>
          </cell>
          <cell r="O3183" t="str">
            <v>TABORA</v>
          </cell>
          <cell r="P3183" t="str">
            <v>8N</v>
          </cell>
          <cell r="Q3183" t="str">
            <v>KİRALIK MAKİNA &amp; EKİPMAN</v>
          </cell>
          <cell r="R3183">
            <v>45020</v>
          </cell>
          <cell r="S3183">
            <v>45020</v>
          </cell>
          <cell r="T3183">
            <v>45199</v>
          </cell>
          <cell r="U3183" t="str">
            <v>Belirli S. İş Sözl. sona erm.</v>
          </cell>
          <cell r="V3183" t="str">
            <v>Mavi Yaka Direkt</v>
          </cell>
          <cell r="W3183" t="str">
            <v>LOT 3 (MIT)</v>
          </cell>
          <cell r="X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>OPERATÖR</v>
          </cell>
          <cell r="AC3183" t="str">
            <v>99</v>
          </cell>
          <cell r="AD3183" t="str">
            <v>LOT 3 (MIT)</v>
          </cell>
          <cell r="AE3183" t="str">
            <v>0113</v>
          </cell>
          <cell r="AF3183" t="str">
            <v/>
          </cell>
          <cell r="AG3183" t="str">
            <v>KM 785+000 - 829+305</v>
          </cell>
          <cell r="AH3183">
            <v>32332</v>
          </cell>
          <cell r="AI3183" t="str">
            <v>Bay</v>
          </cell>
          <cell r="AJ3183" t="str">
            <v>Yerel-Saatlik</v>
          </cell>
          <cell r="AK3183">
            <v>0</v>
          </cell>
          <cell r="AL3183" t="str">
            <v/>
          </cell>
          <cell r="AM3183" t="str">
            <v>201002</v>
          </cell>
          <cell r="AN3183" t="str">
            <v/>
          </cell>
          <cell r="AO3183" t="str">
            <v>T3</v>
          </cell>
          <cell r="AP3183" t="str">
            <v>5150</v>
          </cell>
          <cell r="AQ3183" t="str">
            <v>5175</v>
          </cell>
          <cell r="AR3183" t="str">
            <v/>
          </cell>
          <cell r="AS3183" t="str">
            <v/>
          </cell>
          <cell r="AT3183" t="str">
            <v/>
          </cell>
          <cell r="AU3183" t="str">
            <v/>
          </cell>
          <cell r="AV3183" t="str">
            <v/>
          </cell>
          <cell r="AW3183" t="str">
            <v/>
          </cell>
          <cell r="AX3183" t="str">
            <v>RASHIDI AJIRI MKASA</v>
          </cell>
          <cell r="AY3183" t="str">
            <v/>
          </cell>
          <cell r="AZ3183"/>
          <cell r="BA3183"/>
          <cell r="BB3183" t="str">
            <v/>
          </cell>
          <cell r="BC3183"/>
          <cell r="BD3183" t="str">
            <v/>
          </cell>
          <cell r="BE3183" t="str">
            <v/>
          </cell>
          <cell r="BF3183" t="str">
            <v>0</v>
          </cell>
        </row>
        <row r="3184">
          <cell r="A3184">
            <v>10078161</v>
          </cell>
          <cell r="B3184" t="str">
            <v>DANIEL SEM</v>
          </cell>
          <cell r="C3184" t="str">
            <v>MSUYA</v>
          </cell>
          <cell r="D3184" t="str">
            <v>PICKUP ŞOFÖRÜ</v>
          </cell>
          <cell r="E3184" t="str">
            <v>PICKUP DRIVER</v>
          </cell>
          <cell r="F3184" t="str">
            <v>50113204</v>
          </cell>
          <cell r="G3184" t="str">
            <v>KİRALIK (HAFİF VASITA)</v>
          </cell>
          <cell r="H3184" t="str">
            <v>50105513</v>
          </cell>
          <cell r="I3184" t="str">
            <v>088G</v>
          </cell>
          <cell r="J3184" t="str">
            <v>İDARİ İŞLER DISPATCH</v>
          </cell>
          <cell r="K3184" t="str">
            <v>50113211</v>
          </cell>
          <cell r="L3184" t="str">
            <v>TZ</v>
          </cell>
          <cell r="M3184" t="str">
            <v>Tanzanyalı</v>
          </cell>
          <cell r="N3184" t="str">
            <v>0035</v>
          </cell>
          <cell r="O3184" t="str">
            <v>TABORA</v>
          </cell>
          <cell r="P3184" t="str">
            <v>8N</v>
          </cell>
          <cell r="Q3184" t="str">
            <v>KİRALIK MAKİNA &amp; EKİPMAN</v>
          </cell>
          <cell r="R3184">
            <v>45019</v>
          </cell>
          <cell r="S3184">
            <v>45019</v>
          </cell>
          <cell r="T3184">
            <v>45261</v>
          </cell>
          <cell r="U3184" t="str">
            <v>Belirli S. İş Sözl. sona erm.</v>
          </cell>
          <cell r="V3184" t="str">
            <v>Mavi Yaka Endirekt</v>
          </cell>
          <cell r="W3184" t="str">
            <v>LOT 3 (MIT)</v>
          </cell>
          <cell r="X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>GÖREVLİ</v>
          </cell>
          <cell r="AC3184" t="str">
            <v>99</v>
          </cell>
          <cell r="AD3184" t="str">
            <v>LOT 3 (MIT)</v>
          </cell>
          <cell r="AE3184" t="str">
            <v>0113</v>
          </cell>
          <cell r="AF3184" t="str">
            <v/>
          </cell>
          <cell r="AG3184" t="str">
            <v>KM 785+000 - 829+305</v>
          </cell>
          <cell r="AH3184">
            <v>28836</v>
          </cell>
          <cell r="AI3184" t="str">
            <v>Bay</v>
          </cell>
          <cell r="AJ3184" t="str">
            <v>Yerel-Saatlik</v>
          </cell>
          <cell r="AK3184">
            <v>0</v>
          </cell>
          <cell r="AL3184" t="str">
            <v/>
          </cell>
          <cell r="AM3184" t="str">
            <v>306002</v>
          </cell>
          <cell r="AN3184" t="str">
            <v/>
          </cell>
          <cell r="AO3184" t="str">
            <v>T3</v>
          </cell>
          <cell r="AP3184" t="str">
            <v>5150</v>
          </cell>
          <cell r="AQ3184" t="str">
            <v>5175</v>
          </cell>
          <cell r="AR3184" t="str">
            <v/>
          </cell>
          <cell r="AS3184" t="str">
            <v/>
          </cell>
          <cell r="AT3184" t="str">
            <v/>
          </cell>
          <cell r="AU3184" t="str">
            <v/>
          </cell>
          <cell r="AV3184" t="str">
            <v/>
          </cell>
          <cell r="AW3184" t="str">
            <v/>
          </cell>
          <cell r="AX3184" t="str">
            <v>DANIEL SEM MSUYA</v>
          </cell>
          <cell r="AY3184" t="str">
            <v/>
          </cell>
          <cell r="AZ3184"/>
          <cell r="BA3184"/>
          <cell r="BB3184" t="str">
            <v/>
          </cell>
          <cell r="BC3184"/>
          <cell r="BD3184" t="str">
            <v/>
          </cell>
          <cell r="BE3184" t="str">
            <v/>
          </cell>
          <cell r="BF3184" t="str">
            <v>0</v>
          </cell>
        </row>
        <row r="3185">
          <cell r="A3185">
            <v>10078171</v>
          </cell>
          <cell r="B3185" t="str">
            <v>ZAKARIA YONA</v>
          </cell>
          <cell r="C3185" t="str">
            <v>KANYUNDO</v>
          </cell>
          <cell r="D3185" t="str">
            <v>MİNİBÜS ŞOFÖRÜ</v>
          </cell>
          <cell r="E3185" t="str">
            <v>MINIBUS DRIVER</v>
          </cell>
          <cell r="F3185" t="str">
            <v>50113207</v>
          </cell>
          <cell r="G3185" t="str">
            <v>KİRALIK (SERVİS ARAÇLARI)</v>
          </cell>
          <cell r="H3185" t="str">
            <v>50105784</v>
          </cell>
          <cell r="I3185" t="str">
            <v>0BBM</v>
          </cell>
          <cell r="J3185" t="str">
            <v>TOPRAK İŞLERİ</v>
          </cell>
          <cell r="K3185" t="str">
            <v>50114128</v>
          </cell>
          <cell r="L3185" t="str">
            <v>TZ</v>
          </cell>
          <cell r="M3185" t="str">
            <v>Tanzanyalı</v>
          </cell>
          <cell r="N3185" t="str">
            <v>0037</v>
          </cell>
          <cell r="O3185" t="str">
            <v>İTİGİ</v>
          </cell>
          <cell r="P3185" t="str">
            <v>8N</v>
          </cell>
          <cell r="Q3185" t="str">
            <v>KİRALIK MAKİNA &amp; EKİPMAN</v>
          </cell>
          <cell r="R3185">
            <v>45020</v>
          </cell>
          <cell r="S3185">
            <v>45020</v>
          </cell>
          <cell r="T3185">
            <v>45260</v>
          </cell>
          <cell r="U3185" t="str">
            <v>Belirli S. İş Sözl. sona erm.</v>
          </cell>
          <cell r="V3185" t="str">
            <v>Mavi Yaka Endirekt</v>
          </cell>
          <cell r="W3185" t="str">
            <v>LOT 3 (MIT)</v>
          </cell>
          <cell r="X3185" t="str">
            <v/>
          </cell>
          <cell r="Y3185" t="str">
            <v/>
          </cell>
          <cell r="Z3185" t="str">
            <v/>
          </cell>
          <cell r="AA3185" t="str">
            <v>0714 604455</v>
          </cell>
          <cell r="AB3185" t="str">
            <v>GÖREVLİ</v>
          </cell>
          <cell r="AC3185" t="str">
            <v>99</v>
          </cell>
          <cell r="AD3185" t="str">
            <v>LOT 3 (MIT)</v>
          </cell>
          <cell r="AE3185" t="str">
            <v>0109</v>
          </cell>
          <cell r="AF3185" t="str">
            <v/>
          </cell>
          <cell r="AG3185" t="str">
            <v>KM 535+000 - 595+000</v>
          </cell>
          <cell r="AH3185">
            <v>34607</v>
          </cell>
          <cell r="AI3185" t="str">
            <v>Bay</v>
          </cell>
          <cell r="AJ3185" t="str">
            <v>Yerel-Saatlik</v>
          </cell>
          <cell r="AK3185">
            <v>0</v>
          </cell>
          <cell r="AL3185" t="str">
            <v/>
          </cell>
          <cell r="AM3185" t="str">
            <v>306002</v>
          </cell>
          <cell r="AN3185" t="str">
            <v/>
          </cell>
          <cell r="AO3185" t="str">
            <v>T3</v>
          </cell>
          <cell r="AP3185" t="str">
            <v>5150</v>
          </cell>
          <cell r="AQ3185" t="str">
            <v>5175</v>
          </cell>
          <cell r="AR3185" t="str">
            <v/>
          </cell>
          <cell r="AS3185" t="str">
            <v/>
          </cell>
          <cell r="AT3185" t="str">
            <v/>
          </cell>
          <cell r="AU3185" t="str">
            <v/>
          </cell>
          <cell r="AV3185" t="str">
            <v/>
          </cell>
          <cell r="AW3185" t="str">
            <v/>
          </cell>
          <cell r="AX3185" t="str">
            <v>ZAKARIA YONA KANYUNDO</v>
          </cell>
          <cell r="AY3185" t="str">
            <v/>
          </cell>
          <cell r="AZ3185"/>
          <cell r="BA3185"/>
          <cell r="BB3185" t="str">
            <v/>
          </cell>
          <cell r="BC3185"/>
          <cell r="BD3185" t="str">
            <v/>
          </cell>
          <cell r="BE3185" t="str">
            <v/>
          </cell>
          <cell r="BF3185" t="str">
            <v>0</v>
          </cell>
        </row>
        <row r="3186">
          <cell r="A3186">
            <v>10078170</v>
          </cell>
          <cell r="B3186" t="str">
            <v>JAPHARI SELAMANI</v>
          </cell>
          <cell r="C3186" t="str">
            <v>MWAKALIBULE</v>
          </cell>
          <cell r="D3186" t="str">
            <v>MİNİBÜS ŞOFÖRÜ</v>
          </cell>
          <cell r="E3186" t="str">
            <v>MINIBUS DRIVER</v>
          </cell>
          <cell r="F3186" t="str">
            <v>50113207</v>
          </cell>
          <cell r="G3186" t="str">
            <v>KİRALIK (SERVİS ARAÇLARI)</v>
          </cell>
          <cell r="H3186" t="str">
            <v>50105784</v>
          </cell>
          <cell r="I3186" t="str">
            <v>0BBM</v>
          </cell>
          <cell r="J3186" t="str">
            <v>TOPRAK İŞLERİ</v>
          </cell>
          <cell r="K3186" t="str">
            <v>50114128</v>
          </cell>
          <cell r="L3186" t="str">
            <v>TZ</v>
          </cell>
          <cell r="M3186" t="str">
            <v>Tanzanyalı</v>
          </cell>
          <cell r="N3186" t="str">
            <v>0037</v>
          </cell>
          <cell r="O3186" t="str">
            <v>İTİGİ</v>
          </cell>
          <cell r="P3186" t="str">
            <v>8N</v>
          </cell>
          <cell r="Q3186" t="str">
            <v>KİRALIK MAKİNA &amp; EKİPMAN</v>
          </cell>
          <cell r="R3186">
            <v>45019</v>
          </cell>
          <cell r="S3186">
            <v>45019</v>
          </cell>
          <cell r="T3186">
            <v>45199</v>
          </cell>
          <cell r="U3186" t="str">
            <v>Belirli S. İş Sözl. sona erm.</v>
          </cell>
          <cell r="V3186" t="str">
            <v>Mavi Yaka Endirekt</v>
          </cell>
          <cell r="W3186" t="str">
            <v>LOT 3 (MIT)</v>
          </cell>
          <cell r="X3186" t="str">
            <v/>
          </cell>
          <cell r="Y3186" t="str">
            <v/>
          </cell>
          <cell r="Z3186" t="str">
            <v/>
          </cell>
          <cell r="AA3186" t="str">
            <v>0718 424343</v>
          </cell>
          <cell r="AB3186" t="str">
            <v>GÖREVLİ</v>
          </cell>
          <cell r="AC3186" t="str">
            <v>99</v>
          </cell>
          <cell r="AD3186" t="str">
            <v>LOT 3 (MIT)</v>
          </cell>
          <cell r="AE3186" t="str">
            <v>0109</v>
          </cell>
          <cell r="AF3186" t="str">
            <v/>
          </cell>
          <cell r="AG3186" t="str">
            <v>KM 535+000 - 595+000</v>
          </cell>
          <cell r="AH3186">
            <v>30310</v>
          </cell>
          <cell r="AI3186" t="str">
            <v>Bay</v>
          </cell>
          <cell r="AJ3186" t="str">
            <v>Yerel-Saatlik</v>
          </cell>
          <cell r="AK3186">
            <v>0</v>
          </cell>
          <cell r="AL3186" t="str">
            <v/>
          </cell>
          <cell r="AM3186" t="str">
            <v>306002</v>
          </cell>
          <cell r="AN3186" t="str">
            <v/>
          </cell>
          <cell r="AO3186" t="str">
            <v>T3</v>
          </cell>
          <cell r="AP3186" t="str">
            <v>5150</v>
          </cell>
          <cell r="AQ3186" t="str">
            <v>5175</v>
          </cell>
          <cell r="AR3186" t="str">
            <v/>
          </cell>
          <cell r="AS3186" t="str">
            <v/>
          </cell>
          <cell r="AT3186" t="str">
            <v/>
          </cell>
          <cell r="AU3186" t="str">
            <v/>
          </cell>
          <cell r="AV3186" t="str">
            <v/>
          </cell>
          <cell r="AW3186" t="str">
            <v/>
          </cell>
          <cell r="AX3186" t="str">
            <v>JAPHARI SELAMANI MWAKALIBULE</v>
          </cell>
          <cell r="AY3186" t="str">
            <v/>
          </cell>
          <cell r="AZ3186"/>
          <cell r="BA3186"/>
          <cell r="BB3186" t="str">
            <v/>
          </cell>
          <cell r="BC3186"/>
          <cell r="BD3186" t="str">
            <v/>
          </cell>
          <cell r="BE3186" t="str">
            <v/>
          </cell>
          <cell r="BF3186" t="str">
            <v>0</v>
          </cell>
        </row>
        <row r="3187">
          <cell r="A3187">
            <v>10075401</v>
          </cell>
          <cell r="B3187" t="str">
            <v>KHATIBU SELEMANI</v>
          </cell>
          <cell r="C3187" t="str">
            <v>MATITU</v>
          </cell>
          <cell r="D3187" t="str">
            <v>FORKLİFT OPERATÖRÜ</v>
          </cell>
          <cell r="E3187" t="str">
            <v>FORKLIFT OPERATOR</v>
          </cell>
          <cell r="F3187" t="str">
            <v>50106350</v>
          </cell>
          <cell r="G3187" t="str">
            <v>AMBAR</v>
          </cell>
          <cell r="H3187" t="str">
            <v>50105763</v>
          </cell>
          <cell r="I3187" t="str">
            <v>0AA5</v>
          </cell>
          <cell r="J3187" t="str">
            <v>AMBAR</v>
          </cell>
          <cell r="K3187" t="str">
            <v>50110058</v>
          </cell>
          <cell r="L3187" t="str">
            <v>TZ</v>
          </cell>
          <cell r="M3187" t="str">
            <v>Tanzanyalı</v>
          </cell>
          <cell r="N3187" t="str">
            <v>003H</v>
          </cell>
          <cell r="O3187" t="str">
            <v>İLALA</v>
          </cell>
          <cell r="P3187" t="str">
            <v>YM</v>
          </cell>
          <cell r="Q3187" t="str">
            <v>YAPI MERKEZİ</v>
          </cell>
          <cell r="R3187">
            <v>44859</v>
          </cell>
          <cell r="S3187">
            <v>44859</v>
          </cell>
          <cell r="T3187"/>
          <cell r="U3187" t="str">
            <v/>
          </cell>
          <cell r="V3187" t="str">
            <v>Mavi Yaka Endirekt</v>
          </cell>
          <cell r="W3187" t="str">
            <v>LOT 3 (MIT)</v>
          </cell>
          <cell r="X3187" t="str">
            <v>KARABAKA</v>
          </cell>
          <cell r="Y3187" t="str">
            <v>0</v>
          </cell>
          <cell r="Z3187" t="str">
            <v>KIBAHA</v>
          </cell>
          <cell r="AA3187" t="str">
            <v>0719 494 148</v>
          </cell>
          <cell r="AB3187" t="str">
            <v>OPERATÖR</v>
          </cell>
          <cell r="AC3187" t="str">
            <v>29</v>
          </cell>
          <cell r="AD3187" t="str">
            <v>LOT 3 (MIT)</v>
          </cell>
          <cell r="AE3187" t="str">
            <v>0113</v>
          </cell>
          <cell r="AF3187" t="str">
            <v>19</v>
          </cell>
          <cell r="AG3187" t="str">
            <v>KM 785+000 - 829+305</v>
          </cell>
          <cell r="AH3187">
            <v>34452</v>
          </cell>
          <cell r="AI3187" t="str">
            <v>Bay</v>
          </cell>
          <cell r="AJ3187" t="str">
            <v>Yerel-Saatlik</v>
          </cell>
          <cell r="AK3187">
            <v>2343.5500000000002</v>
          </cell>
          <cell r="AL3187" t="str">
            <v>TZS</v>
          </cell>
          <cell r="AM3187" t="str">
            <v>109002</v>
          </cell>
          <cell r="AN3187" t="str">
            <v>S</v>
          </cell>
          <cell r="AO3187" t="str">
            <v>T3</v>
          </cell>
          <cell r="AP3187" t="str">
            <v>5150</v>
          </cell>
          <cell r="AQ3187" t="str">
            <v>5175</v>
          </cell>
          <cell r="AR3187" t="str">
            <v>NMBBANK</v>
          </cell>
          <cell r="AS3187" t="str">
            <v/>
          </cell>
          <cell r="AT3187" t="str">
            <v>NMBBANK</v>
          </cell>
          <cell r="AU3187" t="str">
            <v>51010101793</v>
          </cell>
          <cell r="AV3187" t="str">
            <v/>
          </cell>
          <cell r="AW3187" t="str">
            <v/>
          </cell>
          <cell r="AX3187" t="str">
            <v>KHATIBU SELEMANI MATITU</v>
          </cell>
          <cell r="AY3187" t="str">
            <v/>
          </cell>
          <cell r="AZ3187">
            <v>44859</v>
          </cell>
          <cell r="BA3187"/>
          <cell r="BB3187" t="str">
            <v/>
          </cell>
          <cell r="BC3187"/>
          <cell r="BD3187" t="str">
            <v>Tanzanya-NSSF</v>
          </cell>
          <cell r="BE3187" t="str">
            <v>45395090</v>
          </cell>
          <cell r="BF3187" t="str">
            <v>132951659</v>
          </cell>
        </row>
        <row r="3188">
          <cell r="A3188">
            <v>10072882</v>
          </cell>
          <cell r="B3188" t="str">
            <v>MATILDA ANDREW</v>
          </cell>
          <cell r="C3188" t="str">
            <v>MGOLI</v>
          </cell>
          <cell r="D3188" t="str">
            <v>SERVİS GÖREVLİSİ</v>
          </cell>
          <cell r="E3188" t="str">
            <v>WAITER</v>
          </cell>
          <cell r="F3188" t="str">
            <v>50114904</v>
          </cell>
          <cell r="G3188" t="str">
            <v>İDARİ İŞLER (KAMP)</v>
          </cell>
          <cell r="H3188" t="str">
            <v>50105460</v>
          </cell>
          <cell r="I3188" t="str">
            <v>088S</v>
          </cell>
          <cell r="J3188" t="str">
            <v>SAĞLIK HİZMETLERİ</v>
          </cell>
          <cell r="K3188" t="str">
            <v>50106303</v>
          </cell>
          <cell r="L3188" t="str">
            <v>TZ</v>
          </cell>
          <cell r="M3188" t="str">
            <v>Tanzanyalı</v>
          </cell>
          <cell r="N3188" t="str">
            <v>0035</v>
          </cell>
          <cell r="O3188" t="str">
            <v>TABORA</v>
          </cell>
          <cell r="P3188" t="str">
            <v>YM</v>
          </cell>
          <cell r="Q3188" t="str">
            <v>YAPI MERKEZİ</v>
          </cell>
          <cell r="R3188">
            <v>44736</v>
          </cell>
          <cell r="S3188">
            <v>44736</v>
          </cell>
          <cell r="T3188"/>
          <cell r="U3188" t="str">
            <v/>
          </cell>
          <cell r="V3188" t="str">
            <v>Mavi Yaka Endirekt</v>
          </cell>
          <cell r="W3188" t="str">
            <v>LOT 3 (MIT)</v>
          </cell>
          <cell r="X3188" t="str">
            <v>MARABI</v>
          </cell>
          <cell r="Y3188" t="str">
            <v>0</v>
          </cell>
          <cell r="Z3188" t="str">
            <v/>
          </cell>
          <cell r="AA3188" t="str">
            <v>0783 382 617</v>
          </cell>
          <cell r="AB3188" t="str">
            <v>GÖREVLİ</v>
          </cell>
          <cell r="AC3188" t="str">
            <v>29</v>
          </cell>
          <cell r="AD3188" t="str">
            <v>LOT 3 (MIT)</v>
          </cell>
          <cell r="AE3188" t="str">
            <v>0113</v>
          </cell>
          <cell r="AF3188" t="str">
            <v>24</v>
          </cell>
          <cell r="AG3188" t="str">
            <v>KM 785+000 - 829+305</v>
          </cell>
          <cell r="AH3188">
            <v>32375</v>
          </cell>
          <cell r="AI3188" t="str">
            <v>Bayan</v>
          </cell>
          <cell r="AJ3188" t="str">
            <v>Yerel-Saatlik</v>
          </cell>
          <cell r="AK3188">
            <v>2255.1</v>
          </cell>
          <cell r="AL3188" t="str">
            <v>TZS</v>
          </cell>
          <cell r="AM3188" t="str">
            <v>306002</v>
          </cell>
          <cell r="AN3188" t="str">
            <v>S</v>
          </cell>
          <cell r="AO3188" t="str">
            <v>T3</v>
          </cell>
          <cell r="AP3188" t="str">
            <v>5150</v>
          </cell>
          <cell r="AQ3188" t="str">
            <v>5175</v>
          </cell>
          <cell r="AR3188" t="str">
            <v>NMBBANK</v>
          </cell>
          <cell r="AS3188" t="str">
            <v/>
          </cell>
          <cell r="AT3188" t="str">
            <v>NMBBANK</v>
          </cell>
          <cell r="AU3188" t="str">
            <v>51010085831</v>
          </cell>
          <cell r="AV3188" t="str">
            <v/>
          </cell>
          <cell r="AW3188" t="str">
            <v/>
          </cell>
          <cell r="AX3188" t="str">
            <v>MATILDA ANDREW MGOLI</v>
          </cell>
          <cell r="AY3188" t="str">
            <v/>
          </cell>
          <cell r="AZ3188">
            <v>44736</v>
          </cell>
          <cell r="BA3188"/>
          <cell r="BB3188" t="str">
            <v/>
          </cell>
          <cell r="BC3188"/>
          <cell r="BD3188" t="str">
            <v>Tanzanya-NSSF</v>
          </cell>
          <cell r="BE3188" t="str">
            <v>46737975</v>
          </cell>
          <cell r="BF3188" t="str">
            <v>140128015</v>
          </cell>
        </row>
        <row r="3189">
          <cell r="A3189">
            <v>10072900</v>
          </cell>
          <cell r="B3189" t="str">
            <v>HERMAN LUSHONISHA</v>
          </cell>
          <cell r="C3189" t="str">
            <v>KABADI</v>
          </cell>
          <cell r="D3189" t="str">
            <v>EKSKAVATÖR OPERATÖRÜ</v>
          </cell>
          <cell r="E3189" t="str">
            <v>EXCAVATOR OPERATOR</v>
          </cell>
          <cell r="F3189" t="str">
            <v>50105784</v>
          </cell>
          <cell r="G3189" t="str">
            <v>DOĞAN METALÜRJİ</v>
          </cell>
          <cell r="H3189" t="str">
            <v>50105784</v>
          </cell>
          <cell r="I3189" t="str">
            <v>0FFT</v>
          </cell>
          <cell r="J3189" t="str">
            <v>TOPRAK İŞLERİ GECE</v>
          </cell>
          <cell r="K3189" t="str">
            <v>50106621</v>
          </cell>
          <cell r="L3189" t="str">
            <v>TZ</v>
          </cell>
          <cell r="M3189" t="str">
            <v>Tanzanyalı</v>
          </cell>
          <cell r="N3189" t="str">
            <v>0037</v>
          </cell>
          <cell r="O3189" t="str">
            <v>İTİGİ</v>
          </cell>
          <cell r="P3189" t="str">
            <v>6L</v>
          </cell>
          <cell r="Q3189" t="str">
            <v>DGN  İNŞAAT</v>
          </cell>
          <cell r="R3189">
            <v>45019</v>
          </cell>
          <cell r="S3189">
            <v>45019</v>
          </cell>
          <cell r="T3189"/>
          <cell r="U3189" t="str">
            <v/>
          </cell>
          <cell r="V3189" t="str">
            <v>Mavi Yaka Direkt</v>
          </cell>
          <cell r="W3189" t="str">
            <v>LOT 3 (MIT)</v>
          </cell>
          <cell r="X3189" t="str">
            <v>MISUNGWI SUMBUGU MATALE</v>
          </cell>
          <cell r="Y3189" t="str">
            <v>0</v>
          </cell>
          <cell r="Z3189" t="str">
            <v>MWANZA</v>
          </cell>
          <cell r="AA3189" t="str">
            <v>0783 710 684</v>
          </cell>
          <cell r="AB3189" t="str">
            <v>OPERATÖR</v>
          </cell>
          <cell r="AC3189" t="str">
            <v>29</v>
          </cell>
          <cell r="AD3189" t="str">
            <v>LOT 3 (MIT)</v>
          </cell>
          <cell r="AE3189" t="str">
            <v>0109</v>
          </cell>
          <cell r="AF3189" t="str">
            <v>18</v>
          </cell>
          <cell r="AG3189" t="str">
            <v>KM 535+000 - 595+000</v>
          </cell>
          <cell r="AH3189">
            <v>35518</v>
          </cell>
          <cell r="AI3189" t="str">
            <v>Bay</v>
          </cell>
          <cell r="AJ3189" t="str">
            <v>Yerel-Saatlik</v>
          </cell>
          <cell r="AK3189">
            <v>2528.1</v>
          </cell>
          <cell r="AL3189" t="str">
            <v>TZS</v>
          </cell>
          <cell r="AM3189" t="str">
            <v>201002</v>
          </cell>
          <cell r="AN3189" t="str">
            <v>S</v>
          </cell>
          <cell r="AO3189" t="str">
            <v>T3</v>
          </cell>
          <cell r="AP3189" t="str">
            <v>5150</v>
          </cell>
          <cell r="AQ3189" t="str">
            <v>5175</v>
          </cell>
          <cell r="AR3189" t="str">
            <v>CRDB BANK PLC</v>
          </cell>
          <cell r="AS3189" t="str">
            <v>VIJANA</v>
          </cell>
          <cell r="AT3189" t="str">
            <v>CRDBBANK</v>
          </cell>
          <cell r="AU3189" t="str">
            <v>0152320575800</v>
          </cell>
          <cell r="AV3189" t="str">
            <v/>
          </cell>
          <cell r="AW3189" t="str">
            <v/>
          </cell>
          <cell r="AX3189" t="str">
            <v>HERMAN LUSHONISHA KABADI</v>
          </cell>
          <cell r="AY3189" t="str">
            <v/>
          </cell>
          <cell r="AZ3189">
            <v>45019</v>
          </cell>
          <cell r="BA3189"/>
          <cell r="BB3189" t="str">
            <v/>
          </cell>
          <cell r="BC3189"/>
          <cell r="BD3189" t="str">
            <v>Tanzanya-NSSF</v>
          </cell>
          <cell r="BE3189" t="str">
            <v>63987791</v>
          </cell>
          <cell r="BF3189" t="str">
            <v>117653692</v>
          </cell>
        </row>
        <row r="3190">
          <cell r="A3190">
            <v>10065908</v>
          </cell>
          <cell r="B3190" t="str">
            <v>MUSSA HABIBU</v>
          </cell>
          <cell r="C3190" t="str">
            <v>MZINGA</v>
          </cell>
          <cell r="D3190" t="str">
            <v>KALIPÇI</v>
          </cell>
          <cell r="E3190" t="str">
            <v>FORMWORKER</v>
          </cell>
          <cell r="F3190" t="str">
            <v>50112816</v>
          </cell>
          <cell r="G3190" t="str">
            <v>PREFABRİKASYON</v>
          </cell>
          <cell r="H3190" t="str">
            <v>50105779</v>
          </cell>
          <cell r="I3190" t="str">
            <v>0BB7</v>
          </cell>
          <cell r="J3190" t="str">
            <v>PREKAST</v>
          </cell>
          <cell r="K3190" t="str">
            <v>50113453</v>
          </cell>
          <cell r="L3190" t="str">
            <v>TZ</v>
          </cell>
          <cell r="M3190" t="str">
            <v>Tanzanyalı</v>
          </cell>
          <cell r="N3190" t="str">
            <v>0037</v>
          </cell>
          <cell r="O3190" t="str">
            <v>İTİGİ</v>
          </cell>
          <cell r="P3190" t="str">
            <v>YM</v>
          </cell>
          <cell r="Q3190" t="str">
            <v>YAPI MERKEZİ</v>
          </cell>
          <cell r="R3190">
            <v>44057</v>
          </cell>
          <cell r="S3190">
            <v>45028</v>
          </cell>
          <cell r="T3190"/>
          <cell r="U3190" t="str">
            <v/>
          </cell>
          <cell r="V3190" t="str">
            <v>Mavi Yaka Direkt</v>
          </cell>
          <cell r="W3190" t="str">
            <v>LOT 3 (MIT)</v>
          </cell>
          <cell r="X3190" t="str">
            <v/>
          </cell>
          <cell r="Y3190" t="str">
            <v/>
          </cell>
          <cell r="Z3190" t="str">
            <v/>
          </cell>
          <cell r="AA3190" t="str">
            <v>0718531102</v>
          </cell>
          <cell r="AB3190" t="str">
            <v>USTA</v>
          </cell>
          <cell r="AC3190" t="str">
            <v>29</v>
          </cell>
          <cell r="AD3190" t="str">
            <v>LOT 3 (MIT)</v>
          </cell>
          <cell r="AE3190" t="str">
            <v>0113</v>
          </cell>
          <cell r="AF3190" t="str">
            <v/>
          </cell>
          <cell r="AG3190" t="str">
            <v>KM 785+000 - 829+305</v>
          </cell>
          <cell r="AH3190">
            <v>31901</v>
          </cell>
          <cell r="AI3190" t="str">
            <v>Bay</v>
          </cell>
          <cell r="AJ3190" t="str">
            <v>Yerel-Saatlik</v>
          </cell>
          <cell r="AK3190">
            <v>2343.5500000000002</v>
          </cell>
          <cell r="AL3190" t="str">
            <v>TZS</v>
          </cell>
          <cell r="AM3190" t="str">
            <v>201002</v>
          </cell>
          <cell r="AN3190" t="str">
            <v>S</v>
          </cell>
          <cell r="AO3190" t="str">
            <v>T3</v>
          </cell>
          <cell r="AP3190" t="str">
            <v>5150</v>
          </cell>
          <cell r="AQ3190" t="str">
            <v>5175</v>
          </cell>
          <cell r="AR3190" t="str">
            <v>NATIONAL MICROFINANCE BANK {NMB}</v>
          </cell>
          <cell r="AS3190" t="str">
            <v>MBEZI</v>
          </cell>
          <cell r="AT3190" t="str">
            <v>NMB</v>
          </cell>
          <cell r="AU3190" t="str">
            <v>51710031846</v>
          </cell>
          <cell r="AV3190" t="str">
            <v/>
          </cell>
          <cell r="AW3190" t="str">
            <v/>
          </cell>
          <cell r="AX3190" t="str">
            <v>MUSSA HABIBU MZINGA</v>
          </cell>
          <cell r="AY3190" t="str">
            <v/>
          </cell>
          <cell r="AZ3190">
            <v>45017</v>
          </cell>
          <cell r="BA3190"/>
          <cell r="BB3190" t="str">
            <v/>
          </cell>
          <cell r="BC3190"/>
          <cell r="BD3190" t="str">
            <v>Tanzanya-NSSF</v>
          </cell>
          <cell r="BE3190" t="str">
            <v>66780543</v>
          </cell>
          <cell r="BF3190" t="str">
            <v>149267018</v>
          </cell>
        </row>
        <row r="3191">
          <cell r="A3191">
            <v>10076628</v>
          </cell>
          <cell r="B3191" t="str">
            <v>NELSON STANLEY</v>
          </cell>
          <cell r="C3191" t="str">
            <v>MGWENO</v>
          </cell>
          <cell r="D3191" t="str">
            <v>DEMİRCİ YARDIMCISI</v>
          </cell>
          <cell r="E3191" t="str">
            <v>REBAR WORKER HELPER</v>
          </cell>
          <cell r="F3191" t="str">
            <v>50105776</v>
          </cell>
          <cell r="G3191" t="str">
            <v>İNŞAAT GRUBU</v>
          </cell>
          <cell r="H3191" t="str">
            <v>50105776</v>
          </cell>
          <cell r="I3191" t="str">
            <v>0BBL</v>
          </cell>
          <cell r="J3191" t="str">
            <v>İNŞAAT GRUBU</v>
          </cell>
          <cell r="K3191" t="str">
            <v>50111639</v>
          </cell>
          <cell r="L3191" t="str">
            <v>TZ</v>
          </cell>
          <cell r="M3191" t="str">
            <v>Tanzanyalı</v>
          </cell>
          <cell r="N3191" t="str">
            <v>0035</v>
          </cell>
          <cell r="O3191" t="str">
            <v>TABORA</v>
          </cell>
          <cell r="P3191" t="str">
            <v>YM</v>
          </cell>
          <cell r="Q3191" t="str">
            <v>YAPI MERKEZİ</v>
          </cell>
          <cell r="R3191">
            <v>44911</v>
          </cell>
          <cell r="S3191">
            <v>44911</v>
          </cell>
          <cell r="T3191"/>
          <cell r="U3191" t="str">
            <v/>
          </cell>
          <cell r="V3191" t="str">
            <v>Mavi Yaka Direkt</v>
          </cell>
          <cell r="W3191" t="str">
            <v>LOT 3 (MIT)</v>
          </cell>
          <cell r="X3191" t="str">
            <v>MAHUU</v>
          </cell>
          <cell r="Y3191" t="str">
            <v>0</v>
          </cell>
          <cell r="Z3191" t="str">
            <v>SAME</v>
          </cell>
          <cell r="AA3191" t="str">
            <v>0717 319 246</v>
          </cell>
          <cell r="AB3191" t="str">
            <v>İŞÇİ</v>
          </cell>
          <cell r="AC3191" t="str">
            <v>29</v>
          </cell>
          <cell r="AD3191" t="str">
            <v>LOT 3 (MIT)</v>
          </cell>
          <cell r="AE3191" t="str">
            <v>0109</v>
          </cell>
          <cell r="AF3191" t="str">
            <v>08</v>
          </cell>
          <cell r="AG3191" t="str">
            <v>KM 535+000 - 595+000</v>
          </cell>
          <cell r="AH3191">
            <v>35688</v>
          </cell>
          <cell r="AI3191" t="str">
            <v>Bay</v>
          </cell>
          <cell r="AJ3191" t="str">
            <v>Yerel-Saatlik</v>
          </cell>
          <cell r="AK3191">
            <v>2164.1</v>
          </cell>
          <cell r="AL3191" t="str">
            <v>TZS</v>
          </cell>
          <cell r="AM3191" t="str">
            <v>201002</v>
          </cell>
          <cell r="AN3191" t="str">
            <v>S</v>
          </cell>
          <cell r="AO3191" t="str">
            <v>T3</v>
          </cell>
          <cell r="AP3191" t="str">
            <v>5150</v>
          </cell>
          <cell r="AQ3191" t="str">
            <v>5175</v>
          </cell>
          <cell r="AR3191" t="str">
            <v>NMBBANK</v>
          </cell>
          <cell r="AS3191" t="str">
            <v/>
          </cell>
          <cell r="AT3191" t="str">
            <v>NMBBANK</v>
          </cell>
          <cell r="AU3191" t="str">
            <v>40510005361</v>
          </cell>
          <cell r="AV3191" t="str">
            <v/>
          </cell>
          <cell r="AW3191" t="str">
            <v/>
          </cell>
          <cell r="AX3191" t="str">
            <v>NELSON STANLEY MGWENO</v>
          </cell>
          <cell r="AY3191" t="str">
            <v/>
          </cell>
          <cell r="AZ3191">
            <v>44911</v>
          </cell>
          <cell r="BA3191"/>
          <cell r="BB3191" t="str">
            <v/>
          </cell>
          <cell r="BC3191"/>
          <cell r="BD3191" t="str">
            <v>Tanzanya-NSSF</v>
          </cell>
          <cell r="BE3191" t="str">
            <v>47174039</v>
          </cell>
          <cell r="BF3191" t="str">
            <v>159187756</v>
          </cell>
        </row>
        <row r="3192">
          <cell r="A3192">
            <v>10072883</v>
          </cell>
          <cell r="B3192" t="str">
            <v>ALEX MIKA</v>
          </cell>
          <cell r="C3192" t="str">
            <v>KANYONGA</v>
          </cell>
          <cell r="D3192" t="str">
            <v>İŞ GÜVENLİĞİ İŞÇİSİ</v>
          </cell>
          <cell r="E3192" t="str">
            <v>SAFETY WORKER</v>
          </cell>
          <cell r="F3192" t="str">
            <v>50114885</v>
          </cell>
          <cell r="G3192" t="str">
            <v>İSG VE ÇEVRE (İŞ GÜVENLİĞİ)</v>
          </cell>
          <cell r="H3192" t="str">
            <v>50105460</v>
          </cell>
          <cell r="I3192" t="str">
            <v>088K</v>
          </cell>
          <cell r="J3192" t="str">
            <v>İŞ GÜVENLİĞİ</v>
          </cell>
          <cell r="K3192" t="str">
            <v>50106589</v>
          </cell>
          <cell r="L3192" t="str">
            <v>TZ</v>
          </cell>
          <cell r="M3192" t="str">
            <v>Tanzanyalı</v>
          </cell>
          <cell r="N3192" t="str">
            <v>0037</v>
          </cell>
          <cell r="O3192" t="str">
            <v>İTİGİ</v>
          </cell>
          <cell r="P3192" t="str">
            <v>YM</v>
          </cell>
          <cell r="Q3192" t="str">
            <v>YAPI MERKEZİ</v>
          </cell>
          <cell r="R3192">
            <v>44736</v>
          </cell>
          <cell r="S3192">
            <v>44736</v>
          </cell>
          <cell r="T3192"/>
          <cell r="U3192" t="str">
            <v/>
          </cell>
          <cell r="V3192" t="str">
            <v>Mavi Yaka Endirekt</v>
          </cell>
          <cell r="W3192" t="str">
            <v>LOT 3 (MIT)</v>
          </cell>
          <cell r="X3192" t="str">
            <v>KITARAKA</v>
          </cell>
          <cell r="Y3192" t="str">
            <v>0</v>
          </cell>
          <cell r="Z3192" t="str">
            <v>MANYONI</v>
          </cell>
          <cell r="AA3192" t="str">
            <v>0687 957 817</v>
          </cell>
          <cell r="AB3192" t="str">
            <v>İŞÇİ</v>
          </cell>
          <cell r="AC3192" t="str">
            <v>29</v>
          </cell>
          <cell r="AD3192" t="str">
            <v>LOT 3 (MIT)</v>
          </cell>
          <cell r="AE3192" t="str">
            <v>0113</v>
          </cell>
          <cell r="AF3192" t="str">
            <v>23</v>
          </cell>
          <cell r="AG3192" t="str">
            <v>KM 785+000 - 829+305</v>
          </cell>
          <cell r="AH3192">
            <v>27674</v>
          </cell>
          <cell r="AI3192" t="str">
            <v>Bay</v>
          </cell>
          <cell r="AJ3192" t="str">
            <v>Yerel-Saatlik</v>
          </cell>
          <cell r="AK3192">
            <v>2164.1</v>
          </cell>
          <cell r="AL3192" t="str">
            <v>TZS</v>
          </cell>
          <cell r="AM3192" t="str">
            <v>306002</v>
          </cell>
          <cell r="AN3192" t="str">
            <v>S</v>
          </cell>
          <cell r="AO3192" t="str">
            <v>T3</v>
          </cell>
          <cell r="AP3192" t="str">
            <v>5150</v>
          </cell>
          <cell r="AQ3192" t="str">
            <v>5175</v>
          </cell>
          <cell r="AR3192" t="str">
            <v>NMBBANK</v>
          </cell>
          <cell r="AS3192" t="str">
            <v/>
          </cell>
          <cell r="AT3192" t="str">
            <v>NMBBANK</v>
          </cell>
          <cell r="AU3192" t="str">
            <v>51010085824</v>
          </cell>
          <cell r="AV3192" t="str">
            <v/>
          </cell>
          <cell r="AW3192" t="str">
            <v/>
          </cell>
          <cell r="AX3192" t="str">
            <v>ALEX MIKA KANYONGA</v>
          </cell>
          <cell r="AY3192" t="str">
            <v/>
          </cell>
          <cell r="AZ3192">
            <v>44736</v>
          </cell>
          <cell r="BA3192"/>
          <cell r="BB3192" t="str">
            <v/>
          </cell>
          <cell r="BC3192"/>
          <cell r="BD3192" t="str">
            <v>Tanzanya-NSSF</v>
          </cell>
          <cell r="BE3192" t="str">
            <v>46734577</v>
          </cell>
          <cell r="BF3192" t="str">
            <v>156583944</v>
          </cell>
        </row>
        <row r="3193">
          <cell r="A3193">
            <v>10072873</v>
          </cell>
          <cell r="B3193" t="str">
            <v>ANOLD BWIRE</v>
          </cell>
          <cell r="C3193" t="str">
            <v>JANDWA</v>
          </cell>
          <cell r="D3193" t="str">
            <v>EKSKAVATÖR OPERATÖRÜ</v>
          </cell>
          <cell r="E3193" t="str">
            <v>EXCAVATOR OPERATOR</v>
          </cell>
          <cell r="F3193" t="str">
            <v>50105773</v>
          </cell>
          <cell r="G3193" t="str">
            <v>ATÖLYE &amp; MAKİNA</v>
          </cell>
          <cell r="H3193" t="str">
            <v>50105776</v>
          </cell>
          <cell r="I3193" t="str">
            <v>0AAX</v>
          </cell>
          <cell r="J3193" t="str">
            <v>TAŞ OCAĞI</v>
          </cell>
          <cell r="K3193" t="str">
            <v>50106556</v>
          </cell>
          <cell r="L3193" t="str">
            <v>TZ</v>
          </cell>
          <cell r="M3193" t="str">
            <v>Tanzanyalı</v>
          </cell>
          <cell r="N3193" t="str">
            <v>0035</v>
          </cell>
          <cell r="O3193" t="str">
            <v>TABORA</v>
          </cell>
          <cell r="P3193" t="str">
            <v>YM</v>
          </cell>
          <cell r="Q3193" t="str">
            <v>YAPI MERKEZİ</v>
          </cell>
          <cell r="R3193">
            <v>44736</v>
          </cell>
          <cell r="S3193">
            <v>44736</v>
          </cell>
          <cell r="T3193"/>
          <cell r="U3193" t="str">
            <v/>
          </cell>
          <cell r="V3193" t="str">
            <v>Mavi Yaka Direkt</v>
          </cell>
          <cell r="W3193" t="str">
            <v>LOT 3 (MIT)</v>
          </cell>
          <cell r="X3193" t="str">
            <v>CHINANGARI</v>
          </cell>
          <cell r="Y3193" t="str">
            <v>0</v>
          </cell>
          <cell r="Z3193" t="str">
            <v>CHAMWINO</v>
          </cell>
          <cell r="AA3193" t="str">
            <v>0716 094 090</v>
          </cell>
          <cell r="AB3193" t="str">
            <v>OPERATÖR</v>
          </cell>
          <cell r="AC3193" t="str">
            <v>29</v>
          </cell>
          <cell r="AD3193" t="str">
            <v>LOT 3 (MIT)</v>
          </cell>
          <cell r="AE3193" t="str">
            <v>0113</v>
          </cell>
          <cell r="AF3193" t="str">
            <v>03</v>
          </cell>
          <cell r="AG3193" t="str">
            <v>KM 785+000 - 829+305</v>
          </cell>
          <cell r="AH3193">
            <v>35958</v>
          </cell>
          <cell r="AI3193" t="str">
            <v>Bay</v>
          </cell>
          <cell r="AJ3193" t="str">
            <v>Yerel-Saatlik</v>
          </cell>
          <cell r="AK3193">
            <v>3076.92</v>
          </cell>
          <cell r="AL3193" t="str">
            <v>TZS</v>
          </cell>
          <cell r="AM3193" t="str">
            <v>201002</v>
          </cell>
          <cell r="AN3193" t="str">
            <v>S</v>
          </cell>
          <cell r="AO3193" t="str">
            <v>T3</v>
          </cell>
          <cell r="AP3193" t="str">
            <v>5150</v>
          </cell>
          <cell r="AQ3193" t="str">
            <v>5175</v>
          </cell>
          <cell r="AR3193" t="str">
            <v>NMBBANK</v>
          </cell>
          <cell r="AS3193" t="str">
            <v/>
          </cell>
          <cell r="AT3193" t="str">
            <v>NMBBANK</v>
          </cell>
          <cell r="AU3193" t="str">
            <v>51910011455</v>
          </cell>
          <cell r="AV3193" t="str">
            <v/>
          </cell>
          <cell r="AW3193" t="str">
            <v/>
          </cell>
          <cell r="AX3193" t="str">
            <v>ANOLD BWIRE JANDWA</v>
          </cell>
          <cell r="AY3193" t="str">
            <v/>
          </cell>
          <cell r="AZ3193">
            <v>44736</v>
          </cell>
          <cell r="BA3193"/>
          <cell r="BB3193" t="str">
            <v/>
          </cell>
          <cell r="BC3193"/>
          <cell r="BD3193" t="str">
            <v>Tanzanya-NSSF</v>
          </cell>
          <cell r="BE3193" t="str">
            <v>46522649</v>
          </cell>
          <cell r="BF3193" t="str">
            <v>147429436</v>
          </cell>
        </row>
        <row r="3194">
          <cell r="A3194">
            <v>10075666</v>
          </cell>
          <cell r="B3194" t="str">
            <v>NYABANANE JOSEPH</v>
          </cell>
          <cell r="C3194" t="str">
            <v>CHACHA</v>
          </cell>
          <cell r="D3194" t="str">
            <v>ŞENÖR</v>
          </cell>
          <cell r="E3194" t="str">
            <v>CHAINMAN</v>
          </cell>
          <cell r="F3194" t="str">
            <v>50105668</v>
          </cell>
          <cell r="G3194" t="str">
            <v>KORAIL</v>
          </cell>
          <cell r="H3194" t="str">
            <v>50105606</v>
          </cell>
          <cell r="I3194" t="str">
            <v>088Q</v>
          </cell>
          <cell r="J3194" t="str">
            <v>ÖLÇME İŞLERİ</v>
          </cell>
          <cell r="K3194" t="str">
            <v>50109072</v>
          </cell>
          <cell r="L3194" t="str">
            <v>TZ</v>
          </cell>
          <cell r="M3194" t="str">
            <v>Tanzanyalı</v>
          </cell>
          <cell r="N3194" t="str">
            <v>0035</v>
          </cell>
          <cell r="O3194" t="str">
            <v>TABORA</v>
          </cell>
          <cell r="P3194" t="str">
            <v>6T</v>
          </cell>
          <cell r="Q3194" t="str">
            <v>KORAIL</v>
          </cell>
          <cell r="R3194">
            <v>44876</v>
          </cell>
          <cell r="S3194">
            <v>44876</v>
          </cell>
          <cell r="T3194"/>
          <cell r="U3194" t="str">
            <v/>
          </cell>
          <cell r="V3194" t="str">
            <v>Mavi Yaka Endirekt</v>
          </cell>
          <cell r="W3194" t="str">
            <v>LOT 3 (MIT)</v>
          </cell>
          <cell r="X3194" t="str">
            <v>IPULI MAJENGO</v>
          </cell>
          <cell r="Y3194" t="str">
            <v>0</v>
          </cell>
          <cell r="Z3194" t="str">
            <v/>
          </cell>
          <cell r="AA3194" t="str">
            <v>0622 848 048</v>
          </cell>
          <cell r="AB3194" t="str">
            <v>USTA</v>
          </cell>
          <cell r="AC3194" t="str">
            <v>29</v>
          </cell>
          <cell r="AD3194" t="str">
            <v>LOT 3 (MIT)</v>
          </cell>
          <cell r="AE3194" t="str">
            <v>0113</v>
          </cell>
          <cell r="AF3194" t="str">
            <v>24</v>
          </cell>
          <cell r="AG3194" t="str">
            <v>KM 785+000 - 829+305</v>
          </cell>
          <cell r="AH3194">
            <v>37249</v>
          </cell>
          <cell r="AI3194" t="str">
            <v>Bay</v>
          </cell>
          <cell r="AJ3194" t="str">
            <v>Yerel-Saatlik</v>
          </cell>
          <cell r="AK3194">
            <v>2255.1</v>
          </cell>
          <cell r="AL3194" t="str">
            <v>TZS</v>
          </cell>
          <cell r="AM3194" t="str">
            <v>306005</v>
          </cell>
          <cell r="AN3194" t="str">
            <v>S</v>
          </cell>
          <cell r="AO3194" t="str">
            <v>T3</v>
          </cell>
          <cell r="AP3194" t="str">
            <v>5150</v>
          </cell>
          <cell r="AQ3194" t="str">
            <v>5175</v>
          </cell>
          <cell r="AR3194" t="str">
            <v>CRDB BANK PLC</v>
          </cell>
          <cell r="AS3194" t="str">
            <v>VIJANA</v>
          </cell>
          <cell r="AT3194" t="str">
            <v>CRDBBANK</v>
          </cell>
          <cell r="AU3194" t="str">
            <v>0152701704100</v>
          </cell>
          <cell r="AV3194" t="str">
            <v/>
          </cell>
          <cell r="AW3194" t="str">
            <v/>
          </cell>
          <cell r="AX3194" t="str">
            <v>NYABANANE JOSEPH CHACHA</v>
          </cell>
          <cell r="AY3194" t="str">
            <v/>
          </cell>
          <cell r="AZ3194">
            <v>44876</v>
          </cell>
          <cell r="BA3194"/>
          <cell r="BB3194" t="str">
            <v/>
          </cell>
          <cell r="BC3194"/>
          <cell r="BD3194" t="str">
            <v>Tanzanya-NSSF</v>
          </cell>
          <cell r="BE3194" t="str">
            <v>47136570</v>
          </cell>
          <cell r="BF3194" t="str">
            <v>158818558</v>
          </cell>
        </row>
        <row r="3195">
          <cell r="A3195">
            <v>10076623</v>
          </cell>
          <cell r="B3195" t="str">
            <v>ABUBAKARI SHABANI</v>
          </cell>
          <cell r="C3195" t="str">
            <v>KAKONO</v>
          </cell>
          <cell r="D3195" t="str">
            <v>TRANSMİKSER ŞOFÖRÜ</v>
          </cell>
          <cell r="E3195" t="str">
            <v>TRUCKMIXER DRIVER</v>
          </cell>
          <cell r="F3195" t="str">
            <v>50105773</v>
          </cell>
          <cell r="G3195" t="str">
            <v>ATÖLYE &amp; MAKİNA</v>
          </cell>
          <cell r="H3195" t="str">
            <v>50105777</v>
          </cell>
          <cell r="I3195" t="str">
            <v>0AAZ</v>
          </cell>
          <cell r="J3195" t="str">
            <v>BETON SANTRALİ</v>
          </cell>
          <cell r="K3195" t="str">
            <v>50108994</v>
          </cell>
          <cell r="L3195" t="str">
            <v>TZ</v>
          </cell>
          <cell r="M3195" t="str">
            <v>Tanzanyalı</v>
          </cell>
          <cell r="N3195" t="str">
            <v>0035</v>
          </cell>
          <cell r="O3195" t="str">
            <v>TABORA</v>
          </cell>
          <cell r="P3195" t="str">
            <v>YM</v>
          </cell>
          <cell r="Q3195" t="str">
            <v>YAPI MERKEZİ</v>
          </cell>
          <cell r="R3195">
            <v>44910</v>
          </cell>
          <cell r="S3195">
            <v>44910</v>
          </cell>
          <cell r="T3195"/>
          <cell r="U3195" t="str">
            <v/>
          </cell>
          <cell r="V3195" t="str">
            <v>Mavi Yaka Direkt</v>
          </cell>
          <cell r="W3195" t="str">
            <v>LOT 3 (MIT)</v>
          </cell>
          <cell r="X3195" t="str">
            <v>KIRIKA B</v>
          </cell>
          <cell r="Y3195" t="str">
            <v>0</v>
          </cell>
          <cell r="Z3195" t="str">
            <v>ARUSHA MJINI</v>
          </cell>
          <cell r="AA3195" t="str">
            <v>0759 824 716</v>
          </cell>
          <cell r="AB3195" t="str">
            <v>GÖREVLİ</v>
          </cell>
          <cell r="AC3195" t="str">
            <v>29</v>
          </cell>
          <cell r="AD3195" t="str">
            <v>LOT 3 (MIT)</v>
          </cell>
          <cell r="AE3195" t="str">
            <v>0113</v>
          </cell>
          <cell r="AF3195" t="str">
            <v>01</v>
          </cell>
          <cell r="AG3195" t="str">
            <v>KM 785+000 - 829+305</v>
          </cell>
          <cell r="AH3195">
            <v>32965</v>
          </cell>
          <cell r="AI3195" t="str">
            <v>Bay</v>
          </cell>
          <cell r="AJ3195" t="str">
            <v>Yerel-Saatlik</v>
          </cell>
          <cell r="AK3195">
            <v>2820.51</v>
          </cell>
          <cell r="AL3195" t="str">
            <v>TZS</v>
          </cell>
          <cell r="AM3195" t="str">
            <v>201002</v>
          </cell>
          <cell r="AN3195" t="str">
            <v>S</v>
          </cell>
          <cell r="AO3195" t="str">
            <v>T3</v>
          </cell>
          <cell r="AP3195" t="str">
            <v>5150</v>
          </cell>
          <cell r="AQ3195" t="str">
            <v>5175</v>
          </cell>
          <cell r="AR3195" t="str">
            <v>NMBBANK</v>
          </cell>
          <cell r="AS3195" t="str">
            <v/>
          </cell>
          <cell r="AT3195" t="str">
            <v>NMBBANK</v>
          </cell>
          <cell r="AU3195" t="str">
            <v>51710037853</v>
          </cell>
          <cell r="AV3195" t="str">
            <v/>
          </cell>
          <cell r="AW3195" t="str">
            <v/>
          </cell>
          <cell r="AX3195" t="str">
            <v>ABUBAKARI SHABANI KAKONO</v>
          </cell>
          <cell r="AY3195" t="str">
            <v/>
          </cell>
          <cell r="AZ3195">
            <v>44910</v>
          </cell>
          <cell r="BA3195"/>
          <cell r="BB3195" t="str">
            <v/>
          </cell>
          <cell r="BC3195"/>
          <cell r="BD3195" t="str">
            <v>Tanzanya-NSSF</v>
          </cell>
          <cell r="BE3195" t="str">
            <v>45258662</v>
          </cell>
          <cell r="BF3195" t="str">
            <v>113298715</v>
          </cell>
        </row>
        <row r="3196">
          <cell r="A3196">
            <v>10076627</v>
          </cell>
          <cell r="B3196" t="str">
            <v>JULIUS MICHAEL</v>
          </cell>
          <cell r="C3196" t="str">
            <v>MALAMA</v>
          </cell>
          <cell r="D3196" t="str">
            <v>JENARATÖR ELEKTRİK YARDIMCISI</v>
          </cell>
          <cell r="E3196" t="str">
            <v>GENERATOR ELECTRICAL WORKER</v>
          </cell>
          <cell r="F3196" t="str">
            <v>50105773</v>
          </cell>
          <cell r="G3196" t="str">
            <v>ATÖLYE &amp; MAKİNA</v>
          </cell>
          <cell r="H3196" t="str">
            <v>50105773</v>
          </cell>
          <cell r="I3196" t="str">
            <v>0AAK</v>
          </cell>
          <cell r="J3196" t="str">
            <v>ATÖLYE İŞLETME GENEL</v>
          </cell>
          <cell r="K3196" t="str">
            <v>50111638</v>
          </cell>
          <cell r="L3196" t="str">
            <v>TZ</v>
          </cell>
          <cell r="M3196" t="str">
            <v>Tanzanyalı</v>
          </cell>
          <cell r="N3196" t="str">
            <v>0037</v>
          </cell>
          <cell r="O3196" t="str">
            <v>İTİGİ</v>
          </cell>
          <cell r="P3196" t="str">
            <v>YM</v>
          </cell>
          <cell r="Q3196" t="str">
            <v>YAPI MERKEZİ</v>
          </cell>
          <cell r="R3196">
            <v>44911</v>
          </cell>
          <cell r="S3196">
            <v>44911</v>
          </cell>
          <cell r="T3196"/>
          <cell r="U3196" t="str">
            <v/>
          </cell>
          <cell r="V3196" t="str">
            <v>Mavi Yaka Direkt</v>
          </cell>
          <cell r="W3196" t="str">
            <v>LOT 3 (MIT)</v>
          </cell>
          <cell r="X3196" t="str">
            <v>MBUMI A</v>
          </cell>
          <cell r="Y3196" t="str">
            <v>0</v>
          </cell>
          <cell r="Z3196" t="str">
            <v>KILOSA</v>
          </cell>
          <cell r="AA3196" t="str">
            <v>0683 849 019</v>
          </cell>
          <cell r="AB3196" t="str">
            <v>USTA</v>
          </cell>
          <cell r="AC3196" t="str">
            <v>29</v>
          </cell>
          <cell r="AD3196" t="str">
            <v>LOT 3 (MIT)</v>
          </cell>
          <cell r="AE3196" t="str">
            <v>0113</v>
          </cell>
          <cell r="AF3196" t="str">
            <v>16</v>
          </cell>
          <cell r="AG3196" t="str">
            <v>KM 785+000 - 829+305</v>
          </cell>
          <cell r="AH3196">
            <v>34374</v>
          </cell>
          <cell r="AI3196" t="str">
            <v>Bay</v>
          </cell>
          <cell r="AJ3196" t="str">
            <v>Yerel-Saatlik</v>
          </cell>
          <cell r="AK3196">
            <v>2164.1</v>
          </cell>
          <cell r="AL3196" t="str">
            <v>TZS</v>
          </cell>
          <cell r="AM3196" t="str">
            <v>201002</v>
          </cell>
          <cell r="AN3196" t="str">
            <v>S</v>
          </cell>
          <cell r="AO3196" t="str">
            <v>T3</v>
          </cell>
          <cell r="AP3196" t="str">
            <v>5150</v>
          </cell>
          <cell r="AQ3196" t="str">
            <v>5175</v>
          </cell>
          <cell r="AR3196" t="str">
            <v>NMBBANK</v>
          </cell>
          <cell r="AS3196" t="str">
            <v/>
          </cell>
          <cell r="AT3196" t="str">
            <v>NMBBANK</v>
          </cell>
          <cell r="AU3196" t="str">
            <v>21810024129</v>
          </cell>
          <cell r="AV3196" t="str">
            <v/>
          </cell>
          <cell r="AW3196" t="str">
            <v/>
          </cell>
          <cell r="AX3196" t="str">
            <v>JULIUS MICHAEL MALAMA</v>
          </cell>
          <cell r="AY3196" t="str">
            <v/>
          </cell>
          <cell r="AZ3196">
            <v>44911</v>
          </cell>
          <cell r="BA3196"/>
          <cell r="BB3196" t="str">
            <v/>
          </cell>
          <cell r="BC3196"/>
          <cell r="BD3196" t="str">
            <v>Tanzanya-NSSF</v>
          </cell>
          <cell r="BE3196" t="str">
            <v>47172303</v>
          </cell>
          <cell r="BF3196" t="str">
            <v>159170616</v>
          </cell>
        </row>
        <row r="3197">
          <cell r="A3197">
            <v>10076633</v>
          </cell>
          <cell r="B3197" t="str">
            <v>SIZARY SIMON</v>
          </cell>
          <cell r="C3197" t="str">
            <v>MKUDE</v>
          </cell>
          <cell r="D3197" t="str">
            <v>KALIPÇI</v>
          </cell>
          <cell r="E3197" t="str">
            <v>FORMWORKER</v>
          </cell>
          <cell r="F3197" t="str">
            <v>50115273</v>
          </cell>
          <cell r="G3197" t="str">
            <v>İNŞAAT GRUBU</v>
          </cell>
          <cell r="H3197" t="str">
            <v>50105776</v>
          </cell>
          <cell r="I3197" t="str">
            <v>0BBL</v>
          </cell>
          <cell r="J3197" t="str">
            <v>İNŞAAT GRUBU</v>
          </cell>
          <cell r="K3197" t="str">
            <v>50115375</v>
          </cell>
          <cell r="L3197" t="str">
            <v>TZ</v>
          </cell>
          <cell r="M3197" t="str">
            <v>Tanzanyalı</v>
          </cell>
          <cell r="N3197" t="str">
            <v>0035</v>
          </cell>
          <cell r="O3197" t="str">
            <v>TABORA</v>
          </cell>
          <cell r="P3197" t="str">
            <v>YM</v>
          </cell>
          <cell r="Q3197" t="str">
            <v>YAPI MERKEZİ</v>
          </cell>
          <cell r="R3197">
            <v>44911</v>
          </cell>
          <cell r="S3197">
            <v>44911</v>
          </cell>
          <cell r="T3197"/>
          <cell r="U3197" t="str">
            <v/>
          </cell>
          <cell r="V3197" t="str">
            <v>Mavi Yaka Direkt</v>
          </cell>
          <cell r="W3197" t="str">
            <v>LOT 3 (MIT)</v>
          </cell>
          <cell r="X3197" t="str">
            <v>BWILINGU</v>
          </cell>
          <cell r="Y3197" t="str">
            <v>0</v>
          </cell>
          <cell r="Z3197" t="str">
            <v>PWANI</v>
          </cell>
          <cell r="AA3197" t="str">
            <v>0656101152/0625865743</v>
          </cell>
          <cell r="AB3197" t="str">
            <v>USTA</v>
          </cell>
          <cell r="AC3197" t="str">
            <v>29</v>
          </cell>
          <cell r="AD3197" t="str">
            <v>LOT 3 (MIT)</v>
          </cell>
          <cell r="AE3197" t="str">
            <v>0109</v>
          </cell>
          <cell r="AF3197" t="str">
            <v>19</v>
          </cell>
          <cell r="AG3197" t="str">
            <v>KM 535+000 - 595+000</v>
          </cell>
          <cell r="AH3197">
            <v>32959</v>
          </cell>
          <cell r="AI3197" t="str">
            <v>Bay</v>
          </cell>
          <cell r="AJ3197" t="str">
            <v>Yerel-Saatlik</v>
          </cell>
          <cell r="AK3197">
            <v>2343.5500000000002</v>
          </cell>
          <cell r="AL3197" t="str">
            <v>TZS</v>
          </cell>
          <cell r="AM3197" t="str">
            <v>201002</v>
          </cell>
          <cell r="AN3197" t="str">
            <v>S</v>
          </cell>
          <cell r="AO3197" t="str">
            <v>T3</v>
          </cell>
          <cell r="AP3197" t="str">
            <v>5150</v>
          </cell>
          <cell r="AQ3197" t="str">
            <v>5175</v>
          </cell>
          <cell r="AR3197" t="str">
            <v>NMBBANK</v>
          </cell>
          <cell r="AS3197" t="str">
            <v/>
          </cell>
          <cell r="AT3197" t="str">
            <v>NMBBANK</v>
          </cell>
          <cell r="AU3197" t="str">
            <v>21110045802</v>
          </cell>
          <cell r="AV3197" t="str">
            <v/>
          </cell>
          <cell r="AW3197" t="str">
            <v/>
          </cell>
          <cell r="AX3197" t="str">
            <v>SIZARY SIMON MKUDE</v>
          </cell>
          <cell r="AY3197" t="str">
            <v/>
          </cell>
          <cell r="AZ3197">
            <v>44911</v>
          </cell>
          <cell r="BA3197"/>
          <cell r="BB3197" t="str">
            <v/>
          </cell>
          <cell r="BC3197"/>
          <cell r="BD3197" t="str">
            <v>Tanzanya-NSSF</v>
          </cell>
          <cell r="BE3197" t="str">
            <v>47174049</v>
          </cell>
          <cell r="BF3197" t="str">
            <v>156191213</v>
          </cell>
        </row>
        <row r="3198">
          <cell r="A3198">
            <v>10072880</v>
          </cell>
          <cell r="B3198" t="str">
            <v>VENERANDA ROBERT</v>
          </cell>
          <cell r="C3198" t="str">
            <v>NELSON</v>
          </cell>
          <cell r="D3198" t="str">
            <v>SERVİS GÖREVLİSİ</v>
          </cell>
          <cell r="E3198" t="str">
            <v>WAITER</v>
          </cell>
          <cell r="F3198" t="str">
            <v>50114904</v>
          </cell>
          <cell r="G3198" t="str">
            <v>İDARİ İŞLER (KAMP)</v>
          </cell>
          <cell r="H3198" t="str">
            <v>50105513</v>
          </cell>
          <cell r="I3198" t="str">
            <v>0996</v>
          </cell>
          <cell r="J3198" t="str">
            <v>KAMP AMİRLİĞİ</v>
          </cell>
          <cell r="K3198" t="str">
            <v>50106303</v>
          </cell>
          <cell r="L3198" t="str">
            <v>TZ</v>
          </cell>
          <cell r="M3198" t="str">
            <v>Tanzanyalı</v>
          </cell>
          <cell r="N3198" t="str">
            <v>0035</v>
          </cell>
          <cell r="O3198" t="str">
            <v>TABORA</v>
          </cell>
          <cell r="P3198" t="str">
            <v>YM</v>
          </cell>
          <cell r="Q3198" t="str">
            <v>YAPI MERKEZİ</v>
          </cell>
          <cell r="R3198">
            <v>44736</v>
          </cell>
          <cell r="S3198">
            <v>44736</v>
          </cell>
          <cell r="T3198"/>
          <cell r="U3198" t="str">
            <v/>
          </cell>
          <cell r="V3198" t="str">
            <v>Mavi Yaka Endirekt</v>
          </cell>
          <cell r="W3198" t="str">
            <v>LOT 3 (MIT)</v>
          </cell>
          <cell r="X3198" t="str">
            <v>MARABI</v>
          </cell>
          <cell r="Y3198" t="str">
            <v>0</v>
          </cell>
          <cell r="Z3198" t="str">
            <v>MJINI</v>
          </cell>
          <cell r="AA3198" t="str">
            <v>0620 229  630</v>
          </cell>
          <cell r="AB3198" t="str">
            <v>GÖREVLİ</v>
          </cell>
          <cell r="AC3198" t="str">
            <v>29</v>
          </cell>
          <cell r="AD3198" t="str">
            <v>LOT 3 (MIT)</v>
          </cell>
          <cell r="AE3198" t="str">
            <v>0113</v>
          </cell>
          <cell r="AF3198" t="str">
            <v>24</v>
          </cell>
          <cell r="AG3198" t="str">
            <v>KM 785+000 - 829+305</v>
          </cell>
          <cell r="AH3198">
            <v>37238</v>
          </cell>
          <cell r="AI3198" t="str">
            <v>Bayan</v>
          </cell>
          <cell r="AJ3198" t="str">
            <v>Yerel-Saatlik</v>
          </cell>
          <cell r="AK3198">
            <v>2255.1</v>
          </cell>
          <cell r="AL3198" t="str">
            <v>TZS</v>
          </cell>
          <cell r="AM3198" t="str">
            <v>306002</v>
          </cell>
          <cell r="AN3198" t="str">
            <v>S</v>
          </cell>
          <cell r="AO3198" t="str">
            <v>T3</v>
          </cell>
          <cell r="AP3198" t="str">
            <v>5150</v>
          </cell>
          <cell r="AQ3198" t="str">
            <v>5175</v>
          </cell>
          <cell r="AR3198" t="str">
            <v>NMBBANK</v>
          </cell>
          <cell r="AS3198" t="str">
            <v/>
          </cell>
          <cell r="AT3198" t="str">
            <v>NMBBANK</v>
          </cell>
          <cell r="AU3198" t="str">
            <v>51710033714</v>
          </cell>
          <cell r="AV3198" t="str">
            <v/>
          </cell>
          <cell r="AW3198" t="str">
            <v/>
          </cell>
          <cell r="AX3198" t="str">
            <v>VENERANDA ROBERT NELSON</v>
          </cell>
          <cell r="AY3198" t="str">
            <v/>
          </cell>
          <cell r="AZ3198">
            <v>44736</v>
          </cell>
          <cell r="BA3198"/>
          <cell r="BB3198" t="str">
            <v/>
          </cell>
          <cell r="BC3198"/>
          <cell r="BD3198" t="str">
            <v>Tanzanya-NSSF</v>
          </cell>
          <cell r="BE3198" t="str">
            <v>45152301</v>
          </cell>
          <cell r="BF3198" t="str">
            <v>145257093</v>
          </cell>
        </row>
        <row r="3199">
          <cell r="A3199">
            <v>10075435</v>
          </cell>
          <cell r="B3199" t="str">
            <v>MFAUME GEORGE</v>
          </cell>
          <cell r="C3199" t="str">
            <v>KIBIRITI</v>
          </cell>
          <cell r="D3199" t="str">
            <v>TRAKTÖR ŞOFÖRÜ</v>
          </cell>
          <cell r="E3199" t="str">
            <v>TRACTOR DRIVER</v>
          </cell>
          <cell r="F3199" t="str">
            <v>50114904</v>
          </cell>
          <cell r="G3199" t="str">
            <v>İDARİ İŞLER (KAMP)</v>
          </cell>
          <cell r="H3199" t="str">
            <v>50105776</v>
          </cell>
          <cell r="I3199" t="str">
            <v>0BBL</v>
          </cell>
          <cell r="J3199" t="str">
            <v>İNŞAAT GRUBU</v>
          </cell>
          <cell r="K3199" t="str">
            <v>50113793</v>
          </cell>
          <cell r="L3199" t="str">
            <v>TZ</v>
          </cell>
          <cell r="M3199" t="str">
            <v>Tanzanyalı</v>
          </cell>
          <cell r="N3199" t="str">
            <v>0038</v>
          </cell>
          <cell r="O3199" t="str">
            <v>TURA</v>
          </cell>
          <cell r="P3199" t="str">
            <v>YM</v>
          </cell>
          <cell r="Q3199" t="str">
            <v>YAPI MERKEZİ</v>
          </cell>
          <cell r="R3199">
            <v>44860</v>
          </cell>
          <cell r="S3199">
            <v>44860</v>
          </cell>
          <cell r="T3199"/>
          <cell r="U3199" t="str">
            <v/>
          </cell>
          <cell r="V3199" t="str">
            <v>Mavi Yaka Endirekt</v>
          </cell>
          <cell r="W3199" t="str">
            <v>LOT 3 (MIT)</v>
          </cell>
          <cell r="X3199" t="str">
            <v>OSTERBAY</v>
          </cell>
          <cell r="Y3199" t="str">
            <v>0</v>
          </cell>
          <cell r="Z3199" t="str">
            <v>MANYONI</v>
          </cell>
          <cell r="AA3199" t="str">
            <v>0782 075 374</v>
          </cell>
          <cell r="AB3199" t="str">
            <v>GÖREVLİ</v>
          </cell>
          <cell r="AC3199" t="str">
            <v>29</v>
          </cell>
          <cell r="AD3199" t="str">
            <v>LOT 3 (MIT)</v>
          </cell>
          <cell r="AE3199" t="str">
            <v>0109</v>
          </cell>
          <cell r="AF3199" t="str">
            <v>23</v>
          </cell>
          <cell r="AG3199" t="str">
            <v>KM 535+000 - 595+000</v>
          </cell>
          <cell r="AH3199">
            <v>33130</v>
          </cell>
          <cell r="AI3199" t="str">
            <v>Bay</v>
          </cell>
          <cell r="AJ3199" t="str">
            <v>Yerel-Saatlik</v>
          </cell>
          <cell r="AK3199">
            <v>2343.5500000000002</v>
          </cell>
          <cell r="AL3199" t="str">
            <v>TZS</v>
          </cell>
          <cell r="AM3199" t="str">
            <v>109002</v>
          </cell>
          <cell r="AN3199" t="str">
            <v>S</v>
          </cell>
          <cell r="AO3199" t="str">
            <v>T3</v>
          </cell>
          <cell r="AP3199" t="str">
            <v>5150</v>
          </cell>
          <cell r="AQ3199" t="str">
            <v>5175</v>
          </cell>
          <cell r="AR3199" t="str">
            <v>NMBBANK</v>
          </cell>
          <cell r="AS3199" t="str">
            <v/>
          </cell>
          <cell r="AT3199" t="str">
            <v>NMBBANK</v>
          </cell>
          <cell r="AU3199" t="str">
            <v>51010095063</v>
          </cell>
          <cell r="AV3199" t="str">
            <v/>
          </cell>
          <cell r="AW3199" t="str">
            <v/>
          </cell>
          <cell r="AX3199" t="str">
            <v>MFAUME GEORGE KIBIRITI</v>
          </cell>
          <cell r="AY3199" t="str">
            <v/>
          </cell>
          <cell r="AZ3199">
            <v>44860</v>
          </cell>
          <cell r="BA3199"/>
          <cell r="BB3199" t="str">
            <v/>
          </cell>
          <cell r="BC3199"/>
          <cell r="BD3199" t="str">
            <v>Tanzanya-NSSF</v>
          </cell>
          <cell r="BE3199" t="str">
            <v>47107768</v>
          </cell>
          <cell r="BF3199" t="str">
            <v>128856714</v>
          </cell>
        </row>
        <row r="3200">
          <cell r="A3200">
            <v>10075436</v>
          </cell>
          <cell r="B3200" t="str">
            <v>ABDUL ALLY</v>
          </cell>
          <cell r="C3200" t="str">
            <v>KIHUNGI</v>
          </cell>
          <cell r="D3200" t="str">
            <v>SAPANCI YARDIMCISI</v>
          </cell>
          <cell r="E3200" t="str">
            <v>RIGGER</v>
          </cell>
          <cell r="F3200" t="str">
            <v>50105773</v>
          </cell>
          <cell r="G3200" t="str">
            <v>ATÖLYE &amp; MAKİNA</v>
          </cell>
          <cell r="H3200" t="str">
            <v>50105773</v>
          </cell>
          <cell r="I3200" t="str">
            <v>0AAM</v>
          </cell>
          <cell r="J3200" t="str">
            <v>ATÖLYE LİFTİNG</v>
          </cell>
          <cell r="K3200" t="str">
            <v>50107945</v>
          </cell>
          <cell r="L3200" t="str">
            <v>TZ</v>
          </cell>
          <cell r="M3200" t="str">
            <v>Tanzanyalı</v>
          </cell>
          <cell r="N3200" t="str">
            <v>0035</v>
          </cell>
          <cell r="O3200" t="str">
            <v>TABORA</v>
          </cell>
          <cell r="P3200" t="str">
            <v>YM</v>
          </cell>
          <cell r="Q3200" t="str">
            <v>YAPI MERKEZİ</v>
          </cell>
          <cell r="R3200">
            <v>44860</v>
          </cell>
          <cell r="S3200">
            <v>44860</v>
          </cell>
          <cell r="T3200"/>
          <cell r="U3200" t="str">
            <v/>
          </cell>
          <cell r="V3200" t="str">
            <v>Mavi Yaka Direkt</v>
          </cell>
          <cell r="W3200" t="str">
            <v>LOT 3 (MIT)</v>
          </cell>
          <cell r="X3200" t="str">
            <v>MATHIASI</v>
          </cell>
          <cell r="Y3200" t="str">
            <v>0</v>
          </cell>
          <cell r="Z3200" t="str">
            <v>KIBAHA</v>
          </cell>
          <cell r="AA3200" t="str">
            <v>0713 373 519</v>
          </cell>
          <cell r="AB3200" t="str">
            <v>İŞÇİ</v>
          </cell>
          <cell r="AC3200" t="str">
            <v>29</v>
          </cell>
          <cell r="AD3200" t="str">
            <v>LOT 3 (MIT)</v>
          </cell>
          <cell r="AE3200" t="str">
            <v>0113</v>
          </cell>
          <cell r="AF3200" t="str">
            <v>19</v>
          </cell>
          <cell r="AG3200" t="str">
            <v>KM 785+000 - 829+305</v>
          </cell>
          <cell r="AH3200">
            <v>34249</v>
          </cell>
          <cell r="AI3200" t="str">
            <v>Bay</v>
          </cell>
          <cell r="AJ3200" t="str">
            <v>Yerel-Saatlik</v>
          </cell>
          <cell r="AK3200">
            <v>2164.1</v>
          </cell>
          <cell r="AL3200" t="str">
            <v>TZS</v>
          </cell>
          <cell r="AM3200" t="str">
            <v>201002</v>
          </cell>
          <cell r="AN3200" t="str">
            <v>S</v>
          </cell>
          <cell r="AO3200" t="str">
            <v>T3</v>
          </cell>
          <cell r="AP3200" t="str">
            <v>5150</v>
          </cell>
          <cell r="AQ3200" t="str">
            <v>5175</v>
          </cell>
          <cell r="AR3200" t="str">
            <v>NMBBANK</v>
          </cell>
          <cell r="AS3200" t="str">
            <v/>
          </cell>
          <cell r="AT3200" t="str">
            <v>NMBBANK</v>
          </cell>
          <cell r="AU3200" t="str">
            <v>80110009410</v>
          </cell>
          <cell r="AV3200" t="str">
            <v/>
          </cell>
          <cell r="AW3200" t="str">
            <v/>
          </cell>
          <cell r="AX3200" t="str">
            <v>ABDUL ALLY KIHUNGI</v>
          </cell>
          <cell r="AY3200" t="str">
            <v/>
          </cell>
          <cell r="AZ3200">
            <v>44860</v>
          </cell>
          <cell r="BA3200"/>
          <cell r="BB3200" t="str">
            <v/>
          </cell>
          <cell r="BC3200"/>
          <cell r="BD3200" t="str">
            <v>Tanzanya-NSSF</v>
          </cell>
          <cell r="BE3200" t="str">
            <v>64958035</v>
          </cell>
          <cell r="BF3200" t="str">
            <v>138746933</v>
          </cell>
        </row>
        <row r="3201">
          <cell r="A3201">
            <v>10075397</v>
          </cell>
          <cell r="B3201" t="str">
            <v>FRANK BENARD</v>
          </cell>
          <cell r="C3201" t="str">
            <v>SANANE</v>
          </cell>
          <cell r="D3201" t="str">
            <v>TRANSMİKSER ŞOFÖRÜ</v>
          </cell>
          <cell r="E3201" t="str">
            <v>TRUCKMIXER DRIVER</v>
          </cell>
          <cell r="F3201" t="str">
            <v>50105777</v>
          </cell>
          <cell r="G3201" t="str">
            <v>BETON SANTRALİ</v>
          </cell>
          <cell r="H3201" t="str">
            <v>50105777</v>
          </cell>
          <cell r="I3201" t="str">
            <v>0AAZ</v>
          </cell>
          <cell r="J3201" t="str">
            <v>BETON SANTRALİ</v>
          </cell>
          <cell r="K3201" t="str">
            <v>50110321</v>
          </cell>
          <cell r="L3201" t="str">
            <v>TZ</v>
          </cell>
          <cell r="M3201" t="str">
            <v>Tanzanyalı</v>
          </cell>
          <cell r="N3201" t="str">
            <v>0035</v>
          </cell>
          <cell r="O3201" t="str">
            <v>TABORA</v>
          </cell>
          <cell r="P3201" t="str">
            <v>YM</v>
          </cell>
          <cell r="Q3201" t="str">
            <v>YAPI MERKEZİ</v>
          </cell>
          <cell r="R3201">
            <v>44859</v>
          </cell>
          <cell r="S3201">
            <v>44859</v>
          </cell>
          <cell r="T3201">
            <v>45002</v>
          </cell>
          <cell r="U3201" t="str">
            <v>Diğer nedenler</v>
          </cell>
          <cell r="V3201" t="str">
            <v>Mavi Yaka Direkt</v>
          </cell>
          <cell r="W3201" t="str">
            <v>LOT 3 (MIT)</v>
          </cell>
          <cell r="X3201" t="str">
            <v>MANZWI</v>
          </cell>
          <cell r="Y3201" t="str">
            <v>0</v>
          </cell>
          <cell r="Z3201" t="str">
            <v>SUMBAWANGA MANISPAA</v>
          </cell>
          <cell r="AA3201" t="str">
            <v>0766 369 794</v>
          </cell>
          <cell r="AB3201" t="str">
            <v>GÖREVLİ</v>
          </cell>
          <cell r="AC3201" t="str">
            <v>29</v>
          </cell>
          <cell r="AD3201" t="str">
            <v>LOT 3 (MIT)</v>
          </cell>
          <cell r="AE3201" t="str">
            <v>0113</v>
          </cell>
          <cell r="AF3201" t="str">
            <v>14</v>
          </cell>
          <cell r="AG3201" t="str">
            <v>KM 785+000 - 829+305</v>
          </cell>
          <cell r="AH3201">
            <v>29998</v>
          </cell>
          <cell r="AI3201" t="str">
            <v>Bay</v>
          </cell>
          <cell r="AJ3201" t="str">
            <v>Yerel-Saatlik</v>
          </cell>
          <cell r="AK3201">
            <v>2820.51</v>
          </cell>
          <cell r="AL3201" t="str">
            <v>TZS</v>
          </cell>
          <cell r="AM3201" t="str">
            <v>201002</v>
          </cell>
          <cell r="AN3201" t="str">
            <v>S</v>
          </cell>
          <cell r="AO3201" t="str">
            <v>T3</v>
          </cell>
          <cell r="AP3201" t="str">
            <v>5150</v>
          </cell>
          <cell r="AQ3201" t="str">
            <v>5175</v>
          </cell>
          <cell r="AR3201" t="str">
            <v>CRDB BANK PLC</v>
          </cell>
          <cell r="AS3201" t="str">
            <v>VIJANA</v>
          </cell>
          <cell r="AT3201" t="str">
            <v>CRDBBANK</v>
          </cell>
          <cell r="AU3201" t="str">
            <v>0152691283200</v>
          </cell>
          <cell r="AV3201" t="str">
            <v/>
          </cell>
          <cell r="AW3201" t="str">
            <v/>
          </cell>
          <cell r="AX3201" t="str">
            <v>FRANK BENARD SANANE</v>
          </cell>
          <cell r="AY3201" t="str">
            <v/>
          </cell>
          <cell r="AZ3201">
            <v>44859</v>
          </cell>
          <cell r="BA3201"/>
          <cell r="BB3201" t="str">
            <v/>
          </cell>
          <cell r="BC3201"/>
          <cell r="BD3201" t="str">
            <v>Tanzanya-NSSF</v>
          </cell>
          <cell r="BE3201" t="str">
            <v>63347776</v>
          </cell>
          <cell r="BF3201" t="str">
            <v>115158848</v>
          </cell>
        </row>
        <row r="3202">
          <cell r="A3202">
            <v>10075437</v>
          </cell>
          <cell r="B3202" t="str">
            <v>MICHAEL ARSTIDES</v>
          </cell>
          <cell r="C3202" t="str">
            <v>MAJIJI</v>
          </cell>
          <cell r="D3202" t="str">
            <v>TRAKTÖR ŞOFÖRÜ</v>
          </cell>
          <cell r="E3202" t="str">
            <v>TRACTOR DRIVER</v>
          </cell>
          <cell r="F3202" t="str">
            <v>50114904</v>
          </cell>
          <cell r="G3202" t="str">
            <v>İDARİ İŞLER (KAMP)</v>
          </cell>
          <cell r="H3202" t="str">
            <v>50105513</v>
          </cell>
          <cell r="I3202" t="str">
            <v>0996</v>
          </cell>
          <cell r="J3202" t="str">
            <v>KAMP AMİRLİĞİ</v>
          </cell>
          <cell r="K3202" t="str">
            <v>50113793</v>
          </cell>
          <cell r="L3202" t="str">
            <v>TZ</v>
          </cell>
          <cell r="M3202" t="str">
            <v>Tanzanyalı</v>
          </cell>
          <cell r="N3202" t="str">
            <v>0035</v>
          </cell>
          <cell r="O3202" t="str">
            <v>TABORA</v>
          </cell>
          <cell r="P3202" t="str">
            <v>YM</v>
          </cell>
          <cell r="Q3202" t="str">
            <v>YAPI MERKEZİ</v>
          </cell>
          <cell r="R3202">
            <v>44860</v>
          </cell>
          <cell r="S3202">
            <v>44860</v>
          </cell>
          <cell r="T3202"/>
          <cell r="U3202" t="str">
            <v/>
          </cell>
          <cell r="V3202" t="str">
            <v>Mavi Yaka Endirekt</v>
          </cell>
          <cell r="W3202" t="str">
            <v>LOT 3 (MIT)</v>
          </cell>
          <cell r="X3202" t="str">
            <v>VITUKA</v>
          </cell>
          <cell r="Y3202" t="str">
            <v>0</v>
          </cell>
          <cell r="Z3202" t="str">
            <v>TEMEKE YOMBO</v>
          </cell>
          <cell r="AA3202" t="str">
            <v>0675 178 055</v>
          </cell>
          <cell r="AB3202" t="str">
            <v>GÖREVLİ</v>
          </cell>
          <cell r="AC3202" t="str">
            <v>29</v>
          </cell>
          <cell r="AD3202" t="str">
            <v>LOT 3 (MIT)</v>
          </cell>
          <cell r="AE3202" t="str">
            <v>0113</v>
          </cell>
          <cell r="AF3202" t="str">
            <v>02</v>
          </cell>
          <cell r="AG3202" t="str">
            <v>KM 785+000 - 829+305</v>
          </cell>
          <cell r="AH3202">
            <v>32821</v>
          </cell>
          <cell r="AI3202" t="str">
            <v>Bay</v>
          </cell>
          <cell r="AJ3202" t="str">
            <v>Yerel-Saatlik</v>
          </cell>
          <cell r="AK3202">
            <v>2343.5500000000002</v>
          </cell>
          <cell r="AL3202" t="str">
            <v>TZS</v>
          </cell>
          <cell r="AM3202" t="str">
            <v>109002</v>
          </cell>
          <cell r="AN3202" t="str">
            <v>S</v>
          </cell>
          <cell r="AO3202" t="str">
            <v>T3</v>
          </cell>
          <cell r="AP3202" t="str">
            <v>5150</v>
          </cell>
          <cell r="AQ3202" t="str">
            <v>5175</v>
          </cell>
          <cell r="AR3202" t="str">
            <v>CRDB BANK PLC</v>
          </cell>
          <cell r="AS3202" t="str">
            <v>VIJANA</v>
          </cell>
          <cell r="AT3202" t="str">
            <v>CRDBBANK</v>
          </cell>
          <cell r="AU3202" t="str">
            <v>0152312863400</v>
          </cell>
          <cell r="AV3202" t="str">
            <v/>
          </cell>
          <cell r="AW3202" t="str">
            <v/>
          </cell>
          <cell r="AX3202" t="str">
            <v>MICHAEL ARSTIDES MAJIJI</v>
          </cell>
          <cell r="AY3202" t="str">
            <v/>
          </cell>
          <cell r="AZ3202">
            <v>44860</v>
          </cell>
          <cell r="BA3202"/>
          <cell r="BB3202" t="str">
            <v/>
          </cell>
          <cell r="BC3202"/>
          <cell r="BD3202" t="str">
            <v>Tanzanya-NSSF</v>
          </cell>
          <cell r="BE3202" t="str">
            <v>55866085</v>
          </cell>
          <cell r="BF3202" t="str">
            <v>116251957</v>
          </cell>
        </row>
        <row r="3203">
          <cell r="A3203">
            <v>10073427</v>
          </cell>
          <cell r="B3203" t="str">
            <v>WEMA RASHIDI</v>
          </cell>
          <cell r="C3203" t="str">
            <v>AYOUB</v>
          </cell>
          <cell r="D3203" t="str">
            <v>TEMİZLİK GÖREVLİSİ</v>
          </cell>
          <cell r="E3203" t="str">
            <v>CLEANER</v>
          </cell>
          <cell r="F3203" t="str">
            <v>50105668</v>
          </cell>
          <cell r="G3203" t="str">
            <v>KORAIL</v>
          </cell>
          <cell r="H3203" t="str">
            <v>50105513</v>
          </cell>
          <cell r="I3203" t="str">
            <v>088F</v>
          </cell>
          <cell r="J3203" t="str">
            <v>İDARİ İŞLER</v>
          </cell>
          <cell r="K3203" t="str">
            <v>50105900</v>
          </cell>
          <cell r="L3203" t="str">
            <v>TZ</v>
          </cell>
          <cell r="M3203" t="str">
            <v>Tanzanyalı</v>
          </cell>
          <cell r="N3203" t="str">
            <v>0037</v>
          </cell>
          <cell r="O3203" t="str">
            <v>İTİGİ</v>
          </cell>
          <cell r="P3203" t="str">
            <v>6T</v>
          </cell>
          <cell r="Q3203" t="str">
            <v>KORAIL</v>
          </cell>
          <cell r="R3203">
            <v>44768</v>
          </cell>
          <cell r="S3203">
            <v>44768</v>
          </cell>
          <cell r="T3203"/>
          <cell r="U3203" t="str">
            <v/>
          </cell>
          <cell r="V3203" t="str">
            <v>Mavi Yaka Endirekt</v>
          </cell>
          <cell r="W3203" t="str">
            <v>LOT 3 (MIT)</v>
          </cell>
          <cell r="X3203" t="str">
            <v>IPULI</v>
          </cell>
          <cell r="Y3203" t="str">
            <v>0</v>
          </cell>
          <cell r="Z3203" t="str">
            <v>MJINI</v>
          </cell>
          <cell r="AA3203" t="str">
            <v>0713 586 478</v>
          </cell>
          <cell r="AB3203" t="str">
            <v>İŞÇİ</v>
          </cell>
          <cell r="AC3203" t="str">
            <v>29</v>
          </cell>
          <cell r="AD3203" t="str">
            <v>LOT 3 (MIT)</v>
          </cell>
          <cell r="AE3203" t="str">
            <v>0113</v>
          </cell>
          <cell r="AF3203" t="str">
            <v>24</v>
          </cell>
          <cell r="AG3203" t="str">
            <v>KM 785+000 - 829+305</v>
          </cell>
          <cell r="AH3203">
            <v>32065</v>
          </cell>
          <cell r="AI3203" t="str">
            <v>Bayan</v>
          </cell>
          <cell r="AJ3203" t="str">
            <v>Yerel-Saatlik</v>
          </cell>
          <cell r="AK3203">
            <v>2255.1</v>
          </cell>
          <cell r="AL3203" t="str">
            <v>TZS</v>
          </cell>
          <cell r="AM3203" t="str">
            <v>306002</v>
          </cell>
          <cell r="AN3203" t="str">
            <v>S</v>
          </cell>
          <cell r="AO3203" t="str">
            <v>T3</v>
          </cell>
          <cell r="AP3203" t="str">
            <v>5150</v>
          </cell>
          <cell r="AQ3203" t="str">
            <v>5175</v>
          </cell>
          <cell r="AR3203" t="str">
            <v>NMBBANK</v>
          </cell>
          <cell r="AS3203" t="str">
            <v/>
          </cell>
          <cell r="AT3203" t="str">
            <v>NMBBANK</v>
          </cell>
          <cell r="AU3203" t="str">
            <v>51010092016</v>
          </cell>
          <cell r="AV3203" t="str">
            <v/>
          </cell>
          <cell r="AW3203" t="str">
            <v/>
          </cell>
          <cell r="AX3203" t="str">
            <v>WEMA RASHIDI AYOUB</v>
          </cell>
          <cell r="AY3203" t="str">
            <v/>
          </cell>
          <cell r="AZ3203">
            <v>44768</v>
          </cell>
          <cell r="BA3203"/>
          <cell r="BB3203" t="str">
            <v/>
          </cell>
          <cell r="BC3203"/>
          <cell r="BD3203" t="str">
            <v>Tanzanya-NSSF</v>
          </cell>
          <cell r="BE3203" t="str">
            <v>46811432</v>
          </cell>
          <cell r="BF3203" t="str">
            <v>156892173</v>
          </cell>
        </row>
        <row r="3204">
          <cell r="A3204">
            <v>10072849</v>
          </cell>
          <cell r="B3204" t="str">
            <v>ERICK ALOYCE</v>
          </cell>
          <cell r="C3204" t="str">
            <v>BASAME</v>
          </cell>
          <cell r="D3204" t="str">
            <v>MUHASEBE GÖREVLİSİ</v>
          </cell>
          <cell r="E3204" t="str">
            <v>ACCOUNTING CLERK</v>
          </cell>
          <cell r="F3204" t="str">
            <v>50105763</v>
          </cell>
          <cell r="G3204" t="str">
            <v>MALİ İŞLER</v>
          </cell>
          <cell r="H3204" t="str">
            <v>50105763</v>
          </cell>
          <cell r="I3204" t="str">
            <v>0AAD</v>
          </cell>
          <cell r="J3204" t="str">
            <v>MUHASEBE</v>
          </cell>
          <cell r="K3204" t="str">
            <v>50106379</v>
          </cell>
          <cell r="L3204" t="str">
            <v>TZ</v>
          </cell>
          <cell r="M3204" t="str">
            <v>Tanzanyalı</v>
          </cell>
          <cell r="N3204" t="str">
            <v>0035</v>
          </cell>
          <cell r="O3204" t="str">
            <v>TABORA</v>
          </cell>
          <cell r="P3204" t="str">
            <v>YM</v>
          </cell>
          <cell r="Q3204" t="str">
            <v>YAPI MERKEZİ</v>
          </cell>
          <cell r="R3204">
            <v>44732</v>
          </cell>
          <cell r="S3204">
            <v>44732</v>
          </cell>
          <cell r="T3204"/>
          <cell r="U3204" t="str">
            <v/>
          </cell>
          <cell r="V3204" t="str">
            <v>Beyaz Yaka</v>
          </cell>
          <cell r="W3204" t="str">
            <v>LOT 3 (MIT)</v>
          </cell>
          <cell r="X3204" t="str">
            <v>IPULA</v>
          </cell>
          <cell r="Y3204" t="str">
            <v>0</v>
          </cell>
          <cell r="Z3204" t="str">
            <v>MANISPAA</v>
          </cell>
          <cell r="AA3204" t="str">
            <v>0757 389 810</v>
          </cell>
          <cell r="AB3204" t="str">
            <v>GÖREVLİ</v>
          </cell>
          <cell r="AC3204" t="str">
            <v>29</v>
          </cell>
          <cell r="AD3204" t="str">
            <v>LOT 3 (MIT)</v>
          </cell>
          <cell r="AE3204" t="str">
            <v>0113</v>
          </cell>
          <cell r="AF3204" t="str">
            <v>24</v>
          </cell>
          <cell r="AG3204" t="str">
            <v>KM 785+000 - 829+305</v>
          </cell>
          <cell r="AH3204">
            <v>31623</v>
          </cell>
          <cell r="AI3204" t="str">
            <v>Bay</v>
          </cell>
          <cell r="AJ3204" t="str">
            <v>Yerel-Aylık</v>
          </cell>
          <cell r="AK3204">
            <v>747936</v>
          </cell>
          <cell r="AL3204" t="str">
            <v>TZS</v>
          </cell>
          <cell r="AM3204" t="str">
            <v>301002</v>
          </cell>
          <cell r="AN3204" t="str">
            <v>S</v>
          </cell>
          <cell r="AO3204" t="str">
            <v>T3</v>
          </cell>
          <cell r="AP3204" t="str">
            <v>5150</v>
          </cell>
          <cell r="AQ3204" t="str">
            <v>5175</v>
          </cell>
          <cell r="AR3204" t="str">
            <v>NMBBANK</v>
          </cell>
          <cell r="AS3204" t="str">
            <v/>
          </cell>
          <cell r="AT3204" t="str">
            <v>NMBBANK</v>
          </cell>
          <cell r="AU3204" t="str">
            <v>51010086162</v>
          </cell>
          <cell r="AV3204" t="str">
            <v/>
          </cell>
          <cell r="AW3204" t="str">
            <v/>
          </cell>
          <cell r="AX3204" t="str">
            <v>ERICK ALOYCE BASAME</v>
          </cell>
          <cell r="AY3204" t="str">
            <v/>
          </cell>
          <cell r="AZ3204">
            <v>44732</v>
          </cell>
          <cell r="BA3204"/>
          <cell r="BB3204" t="str">
            <v/>
          </cell>
          <cell r="BC3204"/>
          <cell r="BD3204" t="str">
            <v>Tanzanya-NSSF</v>
          </cell>
          <cell r="BE3204" t="str">
            <v>46722661</v>
          </cell>
          <cell r="BF3204" t="str">
            <v>137212552</v>
          </cell>
        </row>
        <row r="3205">
          <cell r="A3205">
            <v>10076632</v>
          </cell>
          <cell r="B3205" t="str">
            <v>IDEFONCE EDWARD</v>
          </cell>
          <cell r="C3205" t="str">
            <v>LUOGA</v>
          </cell>
          <cell r="D3205" t="str">
            <v>DEMİRCİ</v>
          </cell>
          <cell r="E3205" t="str">
            <v>REBAR WORKER</v>
          </cell>
          <cell r="F3205" t="str">
            <v>50105776</v>
          </cell>
          <cell r="G3205" t="str">
            <v>İNŞAAT GRUBU</v>
          </cell>
          <cell r="H3205" t="str">
            <v>50105776</v>
          </cell>
          <cell r="I3205" t="str">
            <v>0BBL</v>
          </cell>
          <cell r="J3205" t="str">
            <v>İNŞAAT GRUBU</v>
          </cell>
          <cell r="K3205" t="str">
            <v>50106447</v>
          </cell>
          <cell r="L3205" t="str">
            <v>TZ</v>
          </cell>
          <cell r="M3205" t="str">
            <v>Tanzanyalı</v>
          </cell>
          <cell r="N3205" t="str">
            <v>0035</v>
          </cell>
          <cell r="O3205" t="str">
            <v>TABORA</v>
          </cell>
          <cell r="P3205" t="str">
            <v>YM</v>
          </cell>
          <cell r="Q3205" t="str">
            <v>YAPI MERKEZİ</v>
          </cell>
          <cell r="R3205">
            <v>44911</v>
          </cell>
          <cell r="S3205">
            <v>44911</v>
          </cell>
          <cell r="T3205"/>
          <cell r="U3205" t="str">
            <v/>
          </cell>
          <cell r="V3205" t="str">
            <v>Mavi Yaka Direkt</v>
          </cell>
          <cell r="W3205" t="str">
            <v>LOT 3 (MIT)</v>
          </cell>
          <cell r="X3205" t="str">
            <v>KAHASA</v>
          </cell>
          <cell r="Y3205" t="str">
            <v>0</v>
          </cell>
          <cell r="Z3205" t="str">
            <v>ILEMELA</v>
          </cell>
          <cell r="AA3205" t="str">
            <v>0653 879 750</v>
          </cell>
          <cell r="AB3205" t="str">
            <v>USTA</v>
          </cell>
          <cell r="AC3205" t="str">
            <v>29</v>
          </cell>
          <cell r="AD3205" t="str">
            <v>LOT 3 (MIT)</v>
          </cell>
          <cell r="AE3205" t="str">
            <v>0109</v>
          </cell>
          <cell r="AF3205" t="str">
            <v>18</v>
          </cell>
          <cell r="AG3205" t="str">
            <v>KM 535+000 - 595+000</v>
          </cell>
          <cell r="AH3205">
            <v>34121</v>
          </cell>
          <cell r="AI3205" t="str">
            <v>Bay</v>
          </cell>
          <cell r="AJ3205" t="str">
            <v>Yerel-Saatlik</v>
          </cell>
          <cell r="AK3205">
            <v>2343.5500000000002</v>
          </cell>
          <cell r="AL3205" t="str">
            <v>TZS</v>
          </cell>
          <cell r="AM3205" t="str">
            <v>201002</v>
          </cell>
          <cell r="AN3205" t="str">
            <v>S</v>
          </cell>
          <cell r="AO3205" t="str">
            <v>T3</v>
          </cell>
          <cell r="AP3205" t="str">
            <v>5150</v>
          </cell>
          <cell r="AQ3205" t="str">
            <v>5175</v>
          </cell>
          <cell r="AR3205" t="str">
            <v>CRDB BANK PLC</v>
          </cell>
          <cell r="AS3205" t="str">
            <v>VIJANA</v>
          </cell>
          <cell r="AT3205" t="str">
            <v>CRDBBANK</v>
          </cell>
          <cell r="AU3205" t="str">
            <v>0152562008900</v>
          </cell>
          <cell r="AV3205" t="str">
            <v/>
          </cell>
          <cell r="AW3205" t="str">
            <v/>
          </cell>
          <cell r="AX3205" t="str">
            <v>IDEFONCE EDWARD LUOGA</v>
          </cell>
          <cell r="AY3205" t="str">
            <v/>
          </cell>
          <cell r="AZ3205">
            <v>44911</v>
          </cell>
          <cell r="BA3205"/>
          <cell r="BB3205" t="str">
            <v/>
          </cell>
          <cell r="BC3205"/>
          <cell r="BD3205" t="str">
            <v>Tanzanya-NSSF</v>
          </cell>
          <cell r="BE3205" t="str">
            <v>66222540</v>
          </cell>
          <cell r="BF3205" t="str">
            <v>117803821</v>
          </cell>
        </row>
        <row r="3206">
          <cell r="A3206">
            <v>10075399</v>
          </cell>
          <cell r="B3206" t="str">
            <v>MADUSI WAMBURA</v>
          </cell>
          <cell r="C3206" t="str">
            <v>KIRAKA</v>
          </cell>
          <cell r="D3206" t="str">
            <v>İŞ GÜVENLİĞİ YETKİLİSİ</v>
          </cell>
          <cell r="E3206" t="str">
            <v>SAFETY OFFICER</v>
          </cell>
          <cell r="F3206" t="str">
            <v>50114885</v>
          </cell>
          <cell r="G3206" t="str">
            <v>İSG VE ÇEVRE (İŞ GÜVENLİĞİ)</v>
          </cell>
          <cell r="H3206" t="str">
            <v>50105460</v>
          </cell>
          <cell r="I3206" t="str">
            <v>088K</v>
          </cell>
          <cell r="J3206" t="str">
            <v>İŞ GÜVENLİĞİ</v>
          </cell>
          <cell r="K3206" t="str">
            <v>50110059</v>
          </cell>
          <cell r="L3206" t="str">
            <v>TZ</v>
          </cell>
          <cell r="M3206" t="str">
            <v>Tanzanyalı</v>
          </cell>
          <cell r="N3206" t="str">
            <v>0037</v>
          </cell>
          <cell r="O3206" t="str">
            <v>İTİGİ</v>
          </cell>
          <cell r="P3206" t="str">
            <v>YM</v>
          </cell>
          <cell r="Q3206" t="str">
            <v>YAPI MERKEZİ</v>
          </cell>
          <cell r="R3206">
            <v>44859</v>
          </cell>
          <cell r="S3206">
            <v>44859</v>
          </cell>
          <cell r="T3206"/>
          <cell r="U3206" t="str">
            <v/>
          </cell>
          <cell r="V3206" t="str">
            <v>Beyaz Yaka</v>
          </cell>
          <cell r="W3206" t="str">
            <v>LOT 3 (MIT)</v>
          </cell>
          <cell r="X3206" t="str">
            <v>STOP-OVER</v>
          </cell>
          <cell r="Y3206" t="str">
            <v>0</v>
          </cell>
          <cell r="Z3206" t="str">
            <v>UBUNGO</v>
          </cell>
          <cell r="AA3206" t="str">
            <v>0674 443 941</v>
          </cell>
          <cell r="AB3206" t="str">
            <v>YETKİLİ</v>
          </cell>
          <cell r="AC3206" t="str">
            <v>29</v>
          </cell>
          <cell r="AD3206" t="str">
            <v>LOT 3 (MIT)</v>
          </cell>
          <cell r="AE3206" t="str">
            <v>0113</v>
          </cell>
          <cell r="AF3206" t="str">
            <v>02</v>
          </cell>
          <cell r="AG3206" t="str">
            <v>KM 785+000 - 829+305</v>
          </cell>
          <cell r="AH3206">
            <v>36044</v>
          </cell>
          <cell r="AI3206" t="str">
            <v>Bay</v>
          </cell>
          <cell r="AJ3206" t="str">
            <v>Yerel-Aylık</v>
          </cell>
          <cell r="AK3206">
            <v>659204.92000000004</v>
          </cell>
          <cell r="AL3206" t="str">
            <v>TZS</v>
          </cell>
          <cell r="AM3206" t="str">
            <v>301002</v>
          </cell>
          <cell r="AN3206" t="str">
            <v>S</v>
          </cell>
          <cell r="AO3206" t="str">
            <v>T3</v>
          </cell>
          <cell r="AP3206" t="str">
            <v>5150</v>
          </cell>
          <cell r="AQ3206" t="str">
            <v>5175</v>
          </cell>
          <cell r="AR3206" t="str">
            <v>CRDB BANK PLC</v>
          </cell>
          <cell r="AS3206" t="str">
            <v>VIJANA</v>
          </cell>
          <cell r="AT3206" t="str">
            <v>CRDBBANK</v>
          </cell>
          <cell r="AU3206" t="str">
            <v>0152681510800</v>
          </cell>
          <cell r="AV3206" t="str">
            <v/>
          </cell>
          <cell r="AW3206" t="str">
            <v/>
          </cell>
          <cell r="AX3206" t="str">
            <v>MADUSI WAMBURA KIRAKA</v>
          </cell>
          <cell r="AY3206" t="str">
            <v/>
          </cell>
          <cell r="AZ3206">
            <v>44859</v>
          </cell>
          <cell r="BA3206"/>
          <cell r="BB3206" t="str">
            <v/>
          </cell>
          <cell r="BC3206"/>
          <cell r="BD3206" t="str">
            <v>Tanzanya-NSSF</v>
          </cell>
          <cell r="BE3206" t="str">
            <v>47099627</v>
          </cell>
          <cell r="BF3206" t="str">
            <v>144046420</v>
          </cell>
        </row>
        <row r="3207">
          <cell r="A3207">
            <v>10075400</v>
          </cell>
          <cell r="B3207" t="str">
            <v>KARIM IBRAHIM</v>
          </cell>
          <cell r="C3207" t="str">
            <v>JUMA</v>
          </cell>
          <cell r="D3207" t="str">
            <v>PICKUP ŞOFÖRÜ</v>
          </cell>
          <cell r="E3207" t="str">
            <v>PICKUP DRIVER</v>
          </cell>
          <cell r="F3207" t="str">
            <v>50114904</v>
          </cell>
          <cell r="G3207" t="str">
            <v>İDARİ İŞLER (KAMP)</v>
          </cell>
          <cell r="H3207" t="str">
            <v>50105773</v>
          </cell>
          <cell r="I3207" t="str">
            <v>0AAK</v>
          </cell>
          <cell r="J3207" t="str">
            <v>ATÖLYE İŞLETME GENEL</v>
          </cell>
          <cell r="K3207" t="str">
            <v>50105678</v>
          </cell>
          <cell r="L3207" t="str">
            <v>TZ</v>
          </cell>
          <cell r="M3207" t="str">
            <v>Tanzanyalı</v>
          </cell>
          <cell r="N3207" t="str">
            <v>0035</v>
          </cell>
          <cell r="O3207" t="str">
            <v>TABORA</v>
          </cell>
          <cell r="P3207" t="str">
            <v>YM</v>
          </cell>
          <cell r="Q3207" t="str">
            <v>YAPI MERKEZİ</v>
          </cell>
          <cell r="R3207">
            <v>44859</v>
          </cell>
          <cell r="S3207">
            <v>44859</v>
          </cell>
          <cell r="T3207"/>
          <cell r="U3207" t="str">
            <v/>
          </cell>
          <cell r="V3207" t="str">
            <v>Mavi Yaka Endirekt</v>
          </cell>
          <cell r="W3207" t="str">
            <v>LOT 3 (MIT)</v>
          </cell>
          <cell r="X3207" t="str">
            <v>JASTINI</v>
          </cell>
          <cell r="Y3207" t="str">
            <v>0</v>
          </cell>
          <cell r="Z3207" t="str">
            <v>TABORA MJINI</v>
          </cell>
          <cell r="AA3207" t="str">
            <v>0754 242 493</v>
          </cell>
          <cell r="AB3207" t="str">
            <v>GÖREVLİ</v>
          </cell>
          <cell r="AC3207" t="str">
            <v>29</v>
          </cell>
          <cell r="AD3207" t="str">
            <v>LOT 3 (MIT)</v>
          </cell>
          <cell r="AE3207" t="str">
            <v>0113</v>
          </cell>
          <cell r="AF3207" t="str">
            <v>24</v>
          </cell>
          <cell r="AG3207" t="str">
            <v>KM 785+000 - 829+305</v>
          </cell>
          <cell r="AH3207">
            <v>27921</v>
          </cell>
          <cell r="AI3207" t="str">
            <v>Bay</v>
          </cell>
          <cell r="AJ3207" t="str">
            <v>Yerel-Saatlik</v>
          </cell>
          <cell r="AK3207">
            <v>2273.1</v>
          </cell>
          <cell r="AL3207" t="str">
            <v>TZS</v>
          </cell>
          <cell r="AM3207" t="str">
            <v>306002</v>
          </cell>
          <cell r="AN3207" t="str">
            <v>S</v>
          </cell>
          <cell r="AO3207" t="str">
            <v>T3</v>
          </cell>
          <cell r="AP3207" t="str">
            <v>5150</v>
          </cell>
          <cell r="AQ3207" t="str">
            <v>5175</v>
          </cell>
          <cell r="AR3207" t="str">
            <v>NMBBANK</v>
          </cell>
          <cell r="AS3207" t="str">
            <v/>
          </cell>
          <cell r="AT3207" t="str">
            <v>NMBBANK</v>
          </cell>
          <cell r="AU3207" t="str">
            <v>51010093859</v>
          </cell>
          <cell r="AV3207" t="str">
            <v/>
          </cell>
          <cell r="AW3207" t="str">
            <v/>
          </cell>
          <cell r="AX3207" t="str">
            <v>KARIM IBRAHIM JUMA</v>
          </cell>
          <cell r="AY3207" t="str">
            <v/>
          </cell>
          <cell r="AZ3207">
            <v>44859</v>
          </cell>
          <cell r="BA3207"/>
          <cell r="BB3207" t="str">
            <v/>
          </cell>
          <cell r="BC3207"/>
          <cell r="BD3207" t="str">
            <v>Tanzanya-NSSF</v>
          </cell>
          <cell r="BE3207" t="str">
            <v>36020133</v>
          </cell>
          <cell r="BF3207" t="str">
            <v>112950532</v>
          </cell>
        </row>
        <row r="3208">
          <cell r="A3208">
            <v>10076631</v>
          </cell>
          <cell r="B3208" t="str">
            <v>JOHN WILLIAM</v>
          </cell>
          <cell r="C3208" t="str">
            <v>CHAPPA</v>
          </cell>
          <cell r="D3208" t="str">
            <v>DEMİRCİ</v>
          </cell>
          <cell r="E3208" t="str">
            <v>REBAR WORKER</v>
          </cell>
          <cell r="F3208" t="str">
            <v>50105776</v>
          </cell>
          <cell r="G3208" t="str">
            <v>İNŞAAT GRUBU</v>
          </cell>
          <cell r="H3208" t="str">
            <v>50105776</v>
          </cell>
          <cell r="I3208" t="str">
            <v>0BBL</v>
          </cell>
          <cell r="J3208" t="str">
            <v>İNŞAAT GRUBU</v>
          </cell>
          <cell r="K3208" t="str">
            <v>50106447</v>
          </cell>
          <cell r="L3208" t="str">
            <v>TZ</v>
          </cell>
          <cell r="M3208" t="str">
            <v>Tanzanyalı</v>
          </cell>
          <cell r="N3208" t="str">
            <v>0035</v>
          </cell>
          <cell r="O3208" t="str">
            <v>TABORA</v>
          </cell>
          <cell r="P3208" t="str">
            <v>YM</v>
          </cell>
          <cell r="Q3208" t="str">
            <v>YAPI MERKEZİ</v>
          </cell>
          <cell r="R3208">
            <v>44911</v>
          </cell>
          <cell r="S3208">
            <v>44911</v>
          </cell>
          <cell r="T3208"/>
          <cell r="U3208" t="str">
            <v/>
          </cell>
          <cell r="V3208" t="str">
            <v>Mavi Yaka Direkt</v>
          </cell>
          <cell r="W3208" t="str">
            <v>LOT 3 (MIT)</v>
          </cell>
          <cell r="X3208" t="str">
            <v>MJIMWEMA</v>
          </cell>
          <cell r="Y3208" t="str">
            <v>0</v>
          </cell>
          <cell r="Z3208" t="str">
            <v>DAR ES SALAAM</v>
          </cell>
          <cell r="AA3208" t="str">
            <v>0719 813 755</v>
          </cell>
          <cell r="AB3208" t="str">
            <v>USTA</v>
          </cell>
          <cell r="AC3208" t="str">
            <v>29</v>
          </cell>
          <cell r="AD3208" t="str">
            <v>LOT 3 (MIT)</v>
          </cell>
          <cell r="AE3208" t="str">
            <v>0109</v>
          </cell>
          <cell r="AF3208" t="str">
            <v>02</v>
          </cell>
          <cell r="AG3208" t="str">
            <v>KM 535+000 - 595+000</v>
          </cell>
          <cell r="AH3208">
            <v>34734</v>
          </cell>
          <cell r="AI3208" t="str">
            <v>Bay</v>
          </cell>
          <cell r="AJ3208" t="str">
            <v>Yerel-Saatlik</v>
          </cell>
          <cell r="AK3208">
            <v>2343.5500000000002</v>
          </cell>
          <cell r="AL3208" t="str">
            <v>TZS</v>
          </cell>
          <cell r="AM3208" t="str">
            <v>201002</v>
          </cell>
          <cell r="AN3208" t="str">
            <v>S</v>
          </cell>
          <cell r="AO3208" t="str">
            <v>T3</v>
          </cell>
          <cell r="AP3208" t="str">
            <v>5150</v>
          </cell>
          <cell r="AQ3208" t="str">
            <v>5175</v>
          </cell>
          <cell r="AR3208" t="str">
            <v>NMBBANK</v>
          </cell>
          <cell r="AS3208" t="str">
            <v/>
          </cell>
          <cell r="AT3208" t="str">
            <v>NMBBANK</v>
          </cell>
          <cell r="AU3208" t="str">
            <v>24510016872</v>
          </cell>
          <cell r="AV3208" t="str">
            <v/>
          </cell>
          <cell r="AW3208" t="str">
            <v/>
          </cell>
          <cell r="AX3208" t="str">
            <v>JOHN WILLIAM CHAPPA</v>
          </cell>
          <cell r="AY3208" t="str">
            <v/>
          </cell>
          <cell r="AZ3208">
            <v>44911</v>
          </cell>
          <cell r="BA3208"/>
          <cell r="BB3208" t="str">
            <v/>
          </cell>
          <cell r="BC3208"/>
          <cell r="BD3208" t="str">
            <v>Tanzanya-NSSF</v>
          </cell>
          <cell r="BE3208" t="str">
            <v>60808012</v>
          </cell>
          <cell r="BF3208" t="str">
            <v>149176950</v>
          </cell>
        </row>
        <row r="3209">
          <cell r="A3209">
            <v>10074663</v>
          </cell>
          <cell r="B3209" t="str">
            <v>IBRAHIM ISAAC</v>
          </cell>
          <cell r="C3209" t="str">
            <v>KIJA</v>
          </cell>
          <cell r="D3209" t="str">
            <v>DAMPERLİ KAMYON ŞOFÖRÜ</v>
          </cell>
          <cell r="E3209" t="str">
            <v>DUMPTRUCK DRIVER</v>
          </cell>
          <cell r="F3209" t="str">
            <v>50105784</v>
          </cell>
          <cell r="G3209" t="str">
            <v>DOĞAN METALÜRJİ</v>
          </cell>
          <cell r="H3209" t="str">
            <v>50105784</v>
          </cell>
          <cell r="I3209" t="str">
            <v>0BBM</v>
          </cell>
          <cell r="J3209" t="str">
            <v>TOPRAK İŞLERİ</v>
          </cell>
          <cell r="K3209" t="str">
            <v>50106425</v>
          </cell>
          <cell r="L3209" t="str">
            <v>TZ</v>
          </cell>
          <cell r="M3209" t="str">
            <v>Tanzanyalı</v>
          </cell>
          <cell r="N3209" t="str">
            <v>0037</v>
          </cell>
          <cell r="O3209" t="str">
            <v>İTİGİ</v>
          </cell>
          <cell r="P3209" t="str">
            <v>6L</v>
          </cell>
          <cell r="Q3209" t="str">
            <v>DGN  İNŞAAT</v>
          </cell>
          <cell r="R3209">
            <v>45043</v>
          </cell>
          <cell r="S3209">
            <v>45043</v>
          </cell>
          <cell r="T3209"/>
          <cell r="U3209" t="str">
            <v/>
          </cell>
          <cell r="V3209" t="str">
            <v>Mavi Yaka Direkt</v>
          </cell>
          <cell r="W3209" t="str">
            <v>LOT 3 (MIT)</v>
          </cell>
          <cell r="X3209" t="str">
            <v>KAHAMA NYASUBI NYAKATO</v>
          </cell>
          <cell r="Y3209" t="str">
            <v>0</v>
          </cell>
          <cell r="Z3209" t="str">
            <v>SHINYANGA</v>
          </cell>
          <cell r="AA3209" t="str">
            <v>0743954691</v>
          </cell>
          <cell r="AB3209" t="str">
            <v>GÖREVLİ</v>
          </cell>
          <cell r="AC3209" t="str">
            <v>29</v>
          </cell>
          <cell r="AD3209" t="str">
            <v>LOT 3 (MIT)</v>
          </cell>
          <cell r="AE3209" t="str">
            <v>0109</v>
          </cell>
          <cell r="AF3209" t="str">
            <v>22</v>
          </cell>
          <cell r="AG3209" t="str">
            <v>KM 535+000 - 595+000</v>
          </cell>
          <cell r="AH3209">
            <v>34928</v>
          </cell>
          <cell r="AI3209" t="str">
            <v>Bay</v>
          </cell>
          <cell r="AJ3209" t="str">
            <v>Yerel-Saatlik</v>
          </cell>
          <cell r="AK3209">
            <v>2564.1</v>
          </cell>
          <cell r="AL3209" t="str">
            <v>TZS</v>
          </cell>
          <cell r="AM3209" t="str">
            <v>201002</v>
          </cell>
          <cell r="AN3209" t="str">
            <v/>
          </cell>
          <cell r="AO3209" t="str">
            <v>T3</v>
          </cell>
          <cell r="AP3209" t="str">
            <v>5150</v>
          </cell>
          <cell r="AQ3209" t="str">
            <v>5175</v>
          </cell>
          <cell r="AR3209" t="str">
            <v>CRDB BANK PLC</v>
          </cell>
          <cell r="AS3209" t="str">
            <v>VIJANA</v>
          </cell>
          <cell r="AT3209" t="str">
            <v>CRDBBANK</v>
          </cell>
          <cell r="AU3209" t="str">
            <v>0152640854000</v>
          </cell>
          <cell r="AV3209" t="str">
            <v/>
          </cell>
          <cell r="AW3209" t="str">
            <v/>
          </cell>
          <cell r="AX3209" t="str">
            <v>IBRAHIM ISAAC KIJA</v>
          </cell>
          <cell r="AY3209" t="str">
            <v/>
          </cell>
          <cell r="AZ3209">
            <v>45017</v>
          </cell>
          <cell r="BA3209"/>
          <cell r="BB3209" t="str">
            <v/>
          </cell>
          <cell r="BC3209">
            <v>45970</v>
          </cell>
          <cell r="BD3209" t="str">
            <v>Tanzanya-NSSF</v>
          </cell>
          <cell r="BE3209" t="str">
            <v>45085756</v>
          </cell>
          <cell r="BF3209" t="str">
            <v>144374061</v>
          </cell>
        </row>
        <row r="3210">
          <cell r="A3210">
            <v>10075452</v>
          </cell>
          <cell r="B3210" t="str">
            <v>JAMES CHARLES</v>
          </cell>
          <cell r="C3210" t="str">
            <v>BENEDICTOR</v>
          </cell>
          <cell r="D3210" t="str">
            <v>DAMPERLİ KAMYON ŞOFÖRÜ</v>
          </cell>
          <cell r="E3210" t="str">
            <v>DUMPTRUCK DRIVER</v>
          </cell>
          <cell r="F3210" t="str">
            <v>50105758</v>
          </cell>
          <cell r="G3210" t="str">
            <v>TOPRAK İŞLERİ</v>
          </cell>
          <cell r="H3210" t="str">
            <v>50105758</v>
          </cell>
          <cell r="I3210" t="str">
            <v>0999</v>
          </cell>
          <cell r="J3210" t="str">
            <v>TOPRAK İŞLERİ</v>
          </cell>
          <cell r="K3210" t="str">
            <v>50110593</v>
          </cell>
          <cell r="L3210" t="str">
            <v>TZ</v>
          </cell>
          <cell r="M3210" t="str">
            <v>Tanzanyalı</v>
          </cell>
          <cell r="N3210" t="str">
            <v>0035</v>
          </cell>
          <cell r="O3210" t="str">
            <v>TABORA</v>
          </cell>
          <cell r="P3210" t="str">
            <v>YM</v>
          </cell>
          <cell r="Q3210" t="str">
            <v>YAPI MERKEZİ</v>
          </cell>
          <cell r="R3210">
            <v>44861</v>
          </cell>
          <cell r="S3210">
            <v>44861</v>
          </cell>
          <cell r="T3210"/>
          <cell r="U3210" t="str">
            <v/>
          </cell>
          <cell r="V3210" t="str">
            <v>Mavi Yaka Direkt</v>
          </cell>
          <cell r="W3210" t="str">
            <v>LOT 3 (MIT)</v>
          </cell>
          <cell r="X3210" t="str">
            <v>MAKURUNGE</v>
          </cell>
          <cell r="Y3210" t="str">
            <v>0</v>
          </cell>
          <cell r="Z3210" t="str">
            <v>BAGAMOYO</v>
          </cell>
          <cell r="AA3210" t="str">
            <v>0716 153 028</v>
          </cell>
          <cell r="AB3210" t="str">
            <v>GÖREVLİ</v>
          </cell>
          <cell r="AC3210" t="str">
            <v>29</v>
          </cell>
          <cell r="AD3210" t="str">
            <v>LOT 3 (MIT)</v>
          </cell>
          <cell r="AE3210" t="str">
            <v>0113</v>
          </cell>
          <cell r="AF3210" t="str">
            <v>19</v>
          </cell>
          <cell r="AG3210" t="str">
            <v>KM 785+000 - 829+305</v>
          </cell>
          <cell r="AH3210">
            <v>31255</v>
          </cell>
          <cell r="AI3210" t="str">
            <v>Bay</v>
          </cell>
          <cell r="AJ3210" t="str">
            <v>Yerel-Saatlik</v>
          </cell>
          <cell r="AK3210">
            <v>2564.1</v>
          </cell>
          <cell r="AL3210" t="str">
            <v>TZS</v>
          </cell>
          <cell r="AM3210" t="str">
            <v>201002</v>
          </cell>
          <cell r="AN3210" t="str">
            <v>S</v>
          </cell>
          <cell r="AO3210" t="str">
            <v>T3</v>
          </cell>
          <cell r="AP3210" t="str">
            <v>5150</v>
          </cell>
          <cell r="AQ3210" t="str">
            <v>5175</v>
          </cell>
          <cell r="AR3210" t="str">
            <v>CRDB BANK PLC</v>
          </cell>
          <cell r="AS3210" t="str">
            <v>VIJANA</v>
          </cell>
          <cell r="AT3210" t="str">
            <v>CRDBBANK</v>
          </cell>
          <cell r="AU3210" t="str">
            <v>0152423941200</v>
          </cell>
          <cell r="AV3210" t="str">
            <v/>
          </cell>
          <cell r="AW3210" t="str">
            <v/>
          </cell>
          <cell r="AX3210" t="str">
            <v>JAMES CHARLES BENEDICTOR</v>
          </cell>
          <cell r="AY3210" t="str">
            <v/>
          </cell>
          <cell r="AZ3210">
            <v>44861</v>
          </cell>
          <cell r="BA3210"/>
          <cell r="BB3210" t="str">
            <v/>
          </cell>
          <cell r="BC3210"/>
          <cell r="BD3210" t="str">
            <v>Tanzanya-NSSF</v>
          </cell>
          <cell r="BE3210" t="str">
            <v>45057202</v>
          </cell>
          <cell r="BF3210" t="str">
            <v>116757974</v>
          </cell>
        </row>
        <row r="3211">
          <cell r="A3211">
            <v>10075453</v>
          </cell>
          <cell r="B3211" t="str">
            <v>LWAKA ABDI</v>
          </cell>
          <cell r="C3211" t="str">
            <v>MAHAMUDU</v>
          </cell>
          <cell r="D3211" t="str">
            <v>DAMPERLİ KAMYON ŞOFÖRÜ</v>
          </cell>
          <cell r="E3211" t="str">
            <v>DUMPTRUCK DRIVER</v>
          </cell>
          <cell r="F3211" t="str">
            <v>50105758</v>
          </cell>
          <cell r="G3211" t="str">
            <v>TOPRAK İŞLERİ</v>
          </cell>
          <cell r="H3211" t="str">
            <v>50105758</v>
          </cell>
          <cell r="I3211" t="str">
            <v>0999</v>
          </cell>
          <cell r="J3211" t="str">
            <v>TOPRAK İŞLERİ</v>
          </cell>
          <cell r="K3211" t="str">
            <v>50110593</v>
          </cell>
          <cell r="L3211" t="str">
            <v>TZ</v>
          </cell>
          <cell r="M3211" t="str">
            <v>Tanzanyalı</v>
          </cell>
          <cell r="N3211" t="str">
            <v>0035</v>
          </cell>
          <cell r="O3211" t="str">
            <v>TABORA</v>
          </cell>
          <cell r="P3211" t="str">
            <v>YM</v>
          </cell>
          <cell r="Q3211" t="str">
            <v>YAPI MERKEZİ</v>
          </cell>
          <cell r="R3211">
            <v>44861</v>
          </cell>
          <cell r="S3211">
            <v>44861</v>
          </cell>
          <cell r="T3211"/>
          <cell r="U3211" t="str">
            <v/>
          </cell>
          <cell r="V3211" t="str">
            <v>Mavi Yaka Direkt</v>
          </cell>
          <cell r="W3211" t="str">
            <v>LOT 3 (MIT)</v>
          </cell>
          <cell r="X3211" t="str">
            <v>IGULUKATI</v>
          </cell>
          <cell r="Y3211" t="str">
            <v>0</v>
          </cell>
          <cell r="Z3211" t="str">
            <v>MISENYI</v>
          </cell>
          <cell r="AA3211" t="str">
            <v>0627 255 966</v>
          </cell>
          <cell r="AB3211" t="str">
            <v>GÖREVLİ</v>
          </cell>
          <cell r="AC3211" t="str">
            <v>29</v>
          </cell>
          <cell r="AD3211" t="str">
            <v>LOT 3 (MIT)</v>
          </cell>
          <cell r="AE3211" t="str">
            <v>0113</v>
          </cell>
          <cell r="AF3211" t="str">
            <v>19</v>
          </cell>
          <cell r="AG3211" t="str">
            <v>KM 785+000 - 829+305</v>
          </cell>
          <cell r="AH3211">
            <v>32154</v>
          </cell>
          <cell r="AI3211" t="str">
            <v>Bay</v>
          </cell>
          <cell r="AJ3211" t="str">
            <v>Yerel-Saatlik</v>
          </cell>
          <cell r="AK3211">
            <v>2564.1</v>
          </cell>
          <cell r="AL3211" t="str">
            <v>TZS</v>
          </cell>
          <cell r="AM3211" t="str">
            <v>201002</v>
          </cell>
          <cell r="AN3211" t="str">
            <v>S</v>
          </cell>
          <cell r="AO3211" t="str">
            <v>T3</v>
          </cell>
          <cell r="AP3211" t="str">
            <v>5150</v>
          </cell>
          <cell r="AQ3211" t="str">
            <v>5175</v>
          </cell>
          <cell r="AR3211" t="str">
            <v>CRDB BANK PLC</v>
          </cell>
          <cell r="AS3211" t="str">
            <v>VIJANA</v>
          </cell>
          <cell r="AT3211" t="str">
            <v>CRDBBANK</v>
          </cell>
          <cell r="AU3211" t="str">
            <v>0152256464700</v>
          </cell>
          <cell r="AV3211" t="str">
            <v/>
          </cell>
          <cell r="AW3211" t="str">
            <v/>
          </cell>
          <cell r="AX3211" t="str">
            <v>LWAKA ABDI MAHAMUDU</v>
          </cell>
          <cell r="AY3211" t="str">
            <v/>
          </cell>
          <cell r="AZ3211">
            <v>44861</v>
          </cell>
          <cell r="BA3211"/>
          <cell r="BB3211" t="str">
            <v/>
          </cell>
          <cell r="BC3211"/>
          <cell r="BD3211" t="str">
            <v>Tanzanya-NSSF</v>
          </cell>
          <cell r="BE3211" t="str">
            <v>47109440</v>
          </cell>
          <cell r="BF3211" t="str">
            <v>115876538</v>
          </cell>
        </row>
        <row r="3212">
          <cell r="A3212">
            <v>10075676</v>
          </cell>
          <cell r="B3212" t="str">
            <v>NICKODEM PETERO</v>
          </cell>
          <cell r="C3212" t="str">
            <v>KASHEMA</v>
          </cell>
          <cell r="D3212" t="str">
            <v>DÜZ İŞÇİ - DİREKT</v>
          </cell>
          <cell r="E3212" t="str">
            <v>UNSKILLED WORKER - PRODUCTIVE</v>
          </cell>
          <cell r="F3212" t="str">
            <v>50115271</v>
          </cell>
          <cell r="G3212" t="str">
            <v>İNŞAAT GRUBU</v>
          </cell>
          <cell r="H3212" t="str">
            <v>50105776</v>
          </cell>
          <cell r="I3212" t="str">
            <v>0BBL</v>
          </cell>
          <cell r="J3212" t="str">
            <v>İNŞAAT GRUBU</v>
          </cell>
          <cell r="K3212" t="str">
            <v>50115453</v>
          </cell>
          <cell r="L3212" t="str">
            <v>TZ</v>
          </cell>
          <cell r="M3212" t="str">
            <v>Tanzanyalı</v>
          </cell>
          <cell r="N3212" t="str">
            <v>0037</v>
          </cell>
          <cell r="O3212" t="str">
            <v>İTİGİ</v>
          </cell>
          <cell r="P3212" t="str">
            <v>YM</v>
          </cell>
          <cell r="Q3212" t="str">
            <v>YAPI MERKEZİ</v>
          </cell>
          <cell r="R3212">
            <v>44879</v>
          </cell>
          <cell r="S3212">
            <v>44879</v>
          </cell>
          <cell r="T3212"/>
          <cell r="U3212" t="str">
            <v/>
          </cell>
          <cell r="V3212" t="str">
            <v>Mavi Yaka Direkt</v>
          </cell>
          <cell r="W3212" t="str">
            <v>LOT 3 (MIT)</v>
          </cell>
          <cell r="X3212" t="str">
            <v>CHANG'OMBE</v>
          </cell>
          <cell r="Y3212" t="str">
            <v>0</v>
          </cell>
          <cell r="Z3212" t="str">
            <v/>
          </cell>
          <cell r="AA3212" t="str">
            <v>0765 580 543</v>
          </cell>
          <cell r="AB3212" t="str">
            <v>İŞÇİ</v>
          </cell>
          <cell r="AC3212" t="str">
            <v>29</v>
          </cell>
          <cell r="AD3212" t="str">
            <v>LOT 3 (MIT)</v>
          </cell>
          <cell r="AE3212" t="str">
            <v>0109</v>
          </cell>
          <cell r="AF3212" t="str">
            <v>23</v>
          </cell>
          <cell r="AG3212" t="str">
            <v>KM 535+000 - 595+000</v>
          </cell>
          <cell r="AH3212">
            <v>34881</v>
          </cell>
          <cell r="AI3212" t="str">
            <v>Bay</v>
          </cell>
          <cell r="AJ3212" t="str">
            <v>Yerel-Saatlik</v>
          </cell>
          <cell r="AK3212">
            <v>2164.1</v>
          </cell>
          <cell r="AL3212" t="str">
            <v>TZS</v>
          </cell>
          <cell r="AM3212" t="str">
            <v>201002</v>
          </cell>
          <cell r="AN3212" t="str">
            <v>S</v>
          </cell>
          <cell r="AO3212" t="str">
            <v>T3</v>
          </cell>
          <cell r="AP3212" t="str">
            <v>5150</v>
          </cell>
          <cell r="AQ3212" t="str">
            <v>5175</v>
          </cell>
          <cell r="AR3212" t="str">
            <v>NMBBANK</v>
          </cell>
          <cell r="AS3212" t="str">
            <v/>
          </cell>
          <cell r="AT3212" t="str">
            <v>NMBBANK</v>
          </cell>
          <cell r="AU3212" t="str">
            <v>51010099659</v>
          </cell>
          <cell r="AV3212" t="str">
            <v/>
          </cell>
          <cell r="AW3212" t="str">
            <v/>
          </cell>
          <cell r="AX3212" t="str">
            <v>NICKODEM PETERO KASHEMA</v>
          </cell>
          <cell r="AY3212" t="str">
            <v/>
          </cell>
          <cell r="AZ3212">
            <v>44879</v>
          </cell>
          <cell r="BA3212"/>
          <cell r="BB3212" t="str">
            <v/>
          </cell>
          <cell r="BC3212"/>
          <cell r="BD3212" t="str">
            <v>Tanzanya-NSSF</v>
          </cell>
          <cell r="BE3212" t="str">
            <v>47135849</v>
          </cell>
          <cell r="BF3212" t="str">
            <v>158840251</v>
          </cell>
        </row>
        <row r="3213">
          <cell r="A3213">
            <v>10075611</v>
          </cell>
          <cell r="B3213" t="str">
            <v>VENANCE LEONARD</v>
          </cell>
          <cell r="C3213" t="str">
            <v>KABAMI</v>
          </cell>
          <cell r="D3213" t="str">
            <v>TRANSMİKSER ŞOFÖRÜ</v>
          </cell>
          <cell r="E3213" t="str">
            <v>TRUCKMIXER DRIVER</v>
          </cell>
          <cell r="F3213" t="str">
            <v>50105777</v>
          </cell>
          <cell r="G3213" t="str">
            <v>BETON SANTRALİ</v>
          </cell>
          <cell r="H3213" t="str">
            <v>50105777</v>
          </cell>
          <cell r="I3213" t="str">
            <v>0AAZ</v>
          </cell>
          <cell r="J3213" t="str">
            <v>BETON SANTRALİ</v>
          </cell>
          <cell r="K3213" t="str">
            <v>50115766</v>
          </cell>
          <cell r="L3213" t="str">
            <v>TZ</v>
          </cell>
          <cell r="M3213" t="str">
            <v>Tanzanyalı</v>
          </cell>
          <cell r="N3213" t="str">
            <v>0035</v>
          </cell>
          <cell r="O3213" t="str">
            <v>TABORA</v>
          </cell>
          <cell r="P3213" t="str">
            <v>YM</v>
          </cell>
          <cell r="Q3213" t="str">
            <v>YAPI MERKEZİ</v>
          </cell>
          <cell r="R3213">
            <v>44874</v>
          </cell>
          <cell r="S3213">
            <v>44874</v>
          </cell>
          <cell r="T3213"/>
          <cell r="U3213" t="str">
            <v/>
          </cell>
          <cell r="V3213" t="str">
            <v>Mavi Yaka Direkt</v>
          </cell>
          <cell r="W3213" t="str">
            <v>LOT 3 (MIT)</v>
          </cell>
          <cell r="X3213" t="str">
            <v>MZINGA</v>
          </cell>
          <cell r="Y3213" t="str">
            <v>0</v>
          </cell>
          <cell r="Z3213" t="str">
            <v>TABORA</v>
          </cell>
          <cell r="AA3213" t="str">
            <v>0673 435 716</v>
          </cell>
          <cell r="AB3213" t="str">
            <v>GÖREVLİ</v>
          </cell>
          <cell r="AC3213" t="str">
            <v>29</v>
          </cell>
          <cell r="AD3213" t="str">
            <v>LOT 3 (MIT)</v>
          </cell>
          <cell r="AE3213" t="str">
            <v>0113</v>
          </cell>
          <cell r="AF3213" t="str">
            <v>24</v>
          </cell>
          <cell r="AG3213" t="str">
            <v>KM 785+000 - 829+305</v>
          </cell>
          <cell r="AH3213">
            <v>32189</v>
          </cell>
          <cell r="AI3213" t="str">
            <v>Bay</v>
          </cell>
          <cell r="AJ3213" t="str">
            <v>Yerel-Saatlik</v>
          </cell>
          <cell r="AK3213">
            <v>2820.51</v>
          </cell>
          <cell r="AL3213" t="str">
            <v>TZS</v>
          </cell>
          <cell r="AM3213" t="str">
            <v>201002</v>
          </cell>
          <cell r="AN3213" t="str">
            <v>S</v>
          </cell>
          <cell r="AO3213" t="str">
            <v>T3</v>
          </cell>
          <cell r="AP3213" t="str">
            <v>5150</v>
          </cell>
          <cell r="AQ3213" t="str">
            <v>5175</v>
          </cell>
          <cell r="AR3213" t="str">
            <v>CRDB BANK PLC</v>
          </cell>
          <cell r="AS3213" t="str">
            <v>VIJANA</v>
          </cell>
          <cell r="AT3213" t="str">
            <v>CRDBBANK</v>
          </cell>
          <cell r="AU3213" t="str">
            <v>0152700712000</v>
          </cell>
          <cell r="AV3213" t="str">
            <v/>
          </cell>
          <cell r="AW3213" t="str">
            <v/>
          </cell>
          <cell r="AX3213" t="str">
            <v>VENANCE LEONARD KABAMI</v>
          </cell>
          <cell r="AY3213" t="str">
            <v/>
          </cell>
          <cell r="AZ3213">
            <v>44874</v>
          </cell>
          <cell r="BA3213"/>
          <cell r="BB3213" t="str">
            <v/>
          </cell>
          <cell r="BC3213"/>
          <cell r="BD3213" t="str">
            <v>Tanzanya-NSSF</v>
          </cell>
          <cell r="BE3213" t="str">
            <v>47130609</v>
          </cell>
          <cell r="BF3213" t="str">
            <v>118926544</v>
          </cell>
        </row>
        <row r="3214">
          <cell r="A3214">
            <v>10066858</v>
          </cell>
          <cell r="B3214" t="str">
            <v>STIVIN SHANGWE</v>
          </cell>
          <cell r="C3214" t="str">
            <v>NGONYANI</v>
          </cell>
          <cell r="D3214" t="str">
            <v>DEMİRCİ</v>
          </cell>
          <cell r="E3214" t="str">
            <v>REBAR WORKER</v>
          </cell>
          <cell r="F3214" t="str">
            <v>50110487</v>
          </cell>
          <cell r="G3214" t="str">
            <v>GÜNDOĞDU</v>
          </cell>
          <cell r="H3214" t="str">
            <v>50110487</v>
          </cell>
          <cell r="I3214" t="str">
            <v>0EED</v>
          </cell>
          <cell r="J3214" t="str">
            <v>SANAT YAPILARI</v>
          </cell>
          <cell r="K3214" t="str">
            <v>50112320</v>
          </cell>
          <cell r="L3214" t="str">
            <v>TZ</v>
          </cell>
          <cell r="M3214" t="str">
            <v>Tanzanyalı</v>
          </cell>
          <cell r="N3214" t="str">
            <v>0035</v>
          </cell>
          <cell r="O3214" t="str">
            <v>TABORA</v>
          </cell>
          <cell r="P3214" t="str">
            <v>6F</v>
          </cell>
          <cell r="Q3214" t="str">
            <v>GÜNDOĞDU İNŞAAT</v>
          </cell>
          <cell r="R3214">
            <v>44956</v>
          </cell>
          <cell r="S3214">
            <v>44956</v>
          </cell>
          <cell r="T3214"/>
          <cell r="U3214" t="str">
            <v/>
          </cell>
          <cell r="V3214" t="str">
            <v>Mavi Yaka Direkt</v>
          </cell>
          <cell r="W3214" t="str">
            <v>LOT 3 (MIT)</v>
          </cell>
          <cell r="X3214" t="str">
            <v>IHUMWA</v>
          </cell>
          <cell r="Y3214" t="str">
            <v>0</v>
          </cell>
          <cell r="Z3214" t="str">
            <v>CHAMWINO</v>
          </cell>
          <cell r="AA3214" t="str">
            <v>786480220</v>
          </cell>
          <cell r="AB3214" t="str">
            <v>USTA</v>
          </cell>
          <cell r="AC3214" t="str">
            <v>29</v>
          </cell>
          <cell r="AD3214" t="str">
            <v>LOT 3 (MIT)</v>
          </cell>
          <cell r="AE3214" t="str">
            <v>0113</v>
          </cell>
          <cell r="AF3214" t="str">
            <v/>
          </cell>
          <cell r="AG3214" t="str">
            <v>KM 785+000 - 829+305</v>
          </cell>
          <cell r="AH3214">
            <v>34952</v>
          </cell>
          <cell r="AI3214" t="str">
            <v>Bay</v>
          </cell>
          <cell r="AJ3214" t="str">
            <v>Yerel-Saatlik</v>
          </cell>
          <cell r="AK3214">
            <v>2343.5500000000002</v>
          </cell>
          <cell r="AL3214" t="str">
            <v>TZS</v>
          </cell>
          <cell r="AM3214" t="str">
            <v>201002</v>
          </cell>
          <cell r="AN3214" t="str">
            <v>S</v>
          </cell>
          <cell r="AO3214" t="str">
            <v>T3</v>
          </cell>
          <cell r="AP3214" t="str">
            <v>5150</v>
          </cell>
          <cell r="AQ3214" t="str">
            <v>5175</v>
          </cell>
          <cell r="AR3214" t="str">
            <v>NATIONAL MICROFINANCE BANK {NMB}</v>
          </cell>
          <cell r="AS3214" t="str">
            <v>MBEZI</v>
          </cell>
          <cell r="AT3214" t="str">
            <v>NMB</v>
          </cell>
          <cell r="AU3214" t="str">
            <v>51710032660</v>
          </cell>
          <cell r="AV3214" t="str">
            <v/>
          </cell>
          <cell r="AW3214" t="str">
            <v/>
          </cell>
          <cell r="AX3214" t="str">
            <v>STIVIN SHANGWE NGONYANI</v>
          </cell>
          <cell r="AY3214" t="str">
            <v/>
          </cell>
          <cell r="AZ3214">
            <v>44120</v>
          </cell>
          <cell r="BA3214"/>
          <cell r="BB3214" t="str">
            <v/>
          </cell>
          <cell r="BC3214"/>
          <cell r="BD3214" t="str">
            <v>Tanzanya-NSSF</v>
          </cell>
          <cell r="BE3214" t="str">
            <v>45042687</v>
          </cell>
          <cell r="BF3214" t="str">
            <v>144264495</v>
          </cell>
        </row>
        <row r="3215">
          <cell r="A3215">
            <v>10075610</v>
          </cell>
          <cell r="B3215" t="str">
            <v>JOHN MABULA</v>
          </cell>
          <cell r="C3215" t="str">
            <v>BUPILI</v>
          </cell>
          <cell r="D3215" t="str">
            <v>TRANSMİKSER ŞOFÖRÜ</v>
          </cell>
          <cell r="E3215" t="str">
            <v>TRUCKMIXER DRIVER</v>
          </cell>
          <cell r="F3215" t="str">
            <v>50105777</v>
          </cell>
          <cell r="G3215" t="str">
            <v>BETON SANTRALİ</v>
          </cell>
          <cell r="H3215" t="str">
            <v>50105777</v>
          </cell>
          <cell r="I3215" t="str">
            <v>0AAZ</v>
          </cell>
          <cell r="J3215" t="str">
            <v>BETON SANTRALİ</v>
          </cell>
          <cell r="K3215" t="str">
            <v>50110321</v>
          </cell>
          <cell r="L3215" t="str">
            <v>TZ</v>
          </cell>
          <cell r="M3215" t="str">
            <v>Tanzanyalı</v>
          </cell>
          <cell r="N3215" t="str">
            <v>0037</v>
          </cell>
          <cell r="O3215" t="str">
            <v>İTİGİ</v>
          </cell>
          <cell r="P3215" t="str">
            <v>YM</v>
          </cell>
          <cell r="Q3215" t="str">
            <v>YAPI MERKEZİ</v>
          </cell>
          <cell r="R3215">
            <v>44874</v>
          </cell>
          <cell r="S3215">
            <v>44874</v>
          </cell>
          <cell r="T3215"/>
          <cell r="U3215" t="str">
            <v/>
          </cell>
          <cell r="V3215" t="str">
            <v>Mavi Yaka Direkt</v>
          </cell>
          <cell r="W3215" t="str">
            <v>LOT 3 (MIT)</v>
          </cell>
          <cell r="X3215" t="str">
            <v>MASWA</v>
          </cell>
          <cell r="Y3215" t="str">
            <v>0</v>
          </cell>
          <cell r="Z3215" t="str">
            <v>BARIADI</v>
          </cell>
          <cell r="AA3215" t="str">
            <v>0745 130 652</v>
          </cell>
          <cell r="AB3215" t="str">
            <v>GÖREVLİ</v>
          </cell>
          <cell r="AC3215" t="str">
            <v>29</v>
          </cell>
          <cell r="AD3215" t="str">
            <v>LOT 3 (MIT)</v>
          </cell>
          <cell r="AE3215" t="str">
            <v>0113</v>
          </cell>
          <cell r="AF3215" t="str">
            <v>30</v>
          </cell>
          <cell r="AG3215" t="str">
            <v>KM 785+000 - 829+305</v>
          </cell>
          <cell r="AH3215">
            <v>35313</v>
          </cell>
          <cell r="AI3215" t="str">
            <v>Bay</v>
          </cell>
          <cell r="AJ3215" t="str">
            <v>Yerel-Saatlik</v>
          </cell>
          <cell r="AK3215">
            <v>2820.51</v>
          </cell>
          <cell r="AL3215" t="str">
            <v>TZS</v>
          </cell>
          <cell r="AM3215" t="str">
            <v>201002</v>
          </cell>
          <cell r="AN3215" t="str">
            <v/>
          </cell>
          <cell r="AO3215" t="str">
            <v>T3</v>
          </cell>
          <cell r="AP3215" t="str">
            <v>5150</v>
          </cell>
          <cell r="AQ3215" t="str">
            <v>5175</v>
          </cell>
          <cell r="AR3215" t="str">
            <v>CRDB BANK PLC</v>
          </cell>
          <cell r="AS3215" t="str">
            <v>VIJANA</v>
          </cell>
          <cell r="AT3215" t="str">
            <v>CRDBBANK</v>
          </cell>
          <cell r="AU3215" t="str">
            <v>0152441812900</v>
          </cell>
          <cell r="AV3215" t="str">
            <v/>
          </cell>
          <cell r="AW3215" t="str">
            <v/>
          </cell>
          <cell r="AX3215" t="str">
            <v>JOHN MABULA BUPILI</v>
          </cell>
          <cell r="AY3215" t="str">
            <v/>
          </cell>
          <cell r="AZ3215">
            <v>44874</v>
          </cell>
          <cell r="BA3215"/>
          <cell r="BB3215" t="str">
            <v/>
          </cell>
          <cell r="BC3215"/>
          <cell r="BD3215" t="str">
            <v>Tanzanya-NSSF</v>
          </cell>
          <cell r="BE3215" t="str">
            <v>45006276</v>
          </cell>
          <cell r="BF3215" t="str">
            <v>138765717</v>
          </cell>
        </row>
        <row r="3216">
          <cell r="A3216">
            <v>10072785</v>
          </cell>
          <cell r="B3216" t="str">
            <v>CATHERINE WILLIAM</v>
          </cell>
          <cell r="C3216" t="str">
            <v>KAWICHE</v>
          </cell>
          <cell r="D3216" t="str">
            <v>SERVİS GÖREVLİSİ</v>
          </cell>
          <cell r="E3216" t="str">
            <v>WAITER</v>
          </cell>
          <cell r="F3216" t="str">
            <v>50114905</v>
          </cell>
          <cell r="G3216" t="str">
            <v>İDARİ İŞLER (YEMEKHANE)</v>
          </cell>
          <cell r="H3216" t="str">
            <v>50105513</v>
          </cell>
          <cell r="I3216" t="str">
            <v>0993</v>
          </cell>
          <cell r="J3216" t="str">
            <v>YEMEKHANE</v>
          </cell>
          <cell r="K3216" t="str">
            <v>50115052</v>
          </cell>
          <cell r="L3216" t="str">
            <v>TZ</v>
          </cell>
          <cell r="M3216" t="str">
            <v>Tanzanyalı</v>
          </cell>
          <cell r="N3216" t="str">
            <v>0035</v>
          </cell>
          <cell r="O3216" t="str">
            <v>TABORA</v>
          </cell>
          <cell r="P3216" t="str">
            <v>YM</v>
          </cell>
          <cell r="Q3216" t="str">
            <v>YAPI MERKEZİ</v>
          </cell>
          <cell r="R3216">
            <v>44721</v>
          </cell>
          <cell r="S3216">
            <v>44721</v>
          </cell>
          <cell r="T3216"/>
          <cell r="U3216" t="str">
            <v/>
          </cell>
          <cell r="V3216" t="str">
            <v>Mavi Yaka Endirekt</v>
          </cell>
          <cell r="W3216" t="str">
            <v>LOT 3 (MIT)</v>
          </cell>
          <cell r="X3216" t="str">
            <v/>
          </cell>
          <cell r="Y3216" t="str">
            <v/>
          </cell>
          <cell r="Z3216" t="str">
            <v/>
          </cell>
          <cell r="AA3216" t="str">
            <v>0752 265 693</v>
          </cell>
          <cell r="AB3216" t="str">
            <v>GÖREVLİ</v>
          </cell>
          <cell r="AC3216" t="str">
            <v>29</v>
          </cell>
          <cell r="AD3216" t="str">
            <v>LOT 3 (MIT)</v>
          </cell>
          <cell r="AE3216" t="str">
            <v>0113</v>
          </cell>
          <cell r="AF3216" t="str">
            <v/>
          </cell>
          <cell r="AG3216" t="str">
            <v>KM 785+000 - 829+305</v>
          </cell>
          <cell r="AH3216">
            <v>36558</v>
          </cell>
          <cell r="AI3216" t="str">
            <v>Bayan</v>
          </cell>
          <cell r="AJ3216" t="str">
            <v>Yerel-Saatlik</v>
          </cell>
          <cell r="AK3216">
            <v>2255.1</v>
          </cell>
          <cell r="AL3216" t="str">
            <v>TZS</v>
          </cell>
          <cell r="AM3216" t="str">
            <v>306002</v>
          </cell>
          <cell r="AN3216" t="str">
            <v>S</v>
          </cell>
          <cell r="AO3216" t="str">
            <v>T3</v>
          </cell>
          <cell r="AP3216" t="str">
            <v>5150</v>
          </cell>
          <cell r="AQ3216" t="str">
            <v>5175</v>
          </cell>
          <cell r="AR3216" t="str">
            <v>NMBBANK</v>
          </cell>
          <cell r="AS3216" t="str">
            <v/>
          </cell>
          <cell r="AT3216" t="str">
            <v>NMBBANK</v>
          </cell>
          <cell r="AU3216" t="str">
            <v>51010110953</v>
          </cell>
          <cell r="AV3216" t="str">
            <v/>
          </cell>
          <cell r="AW3216" t="str">
            <v/>
          </cell>
          <cell r="AX3216" t="str">
            <v>CATHERINE WILLIAM KAWICHE</v>
          </cell>
          <cell r="AY3216" t="str">
            <v/>
          </cell>
          <cell r="AZ3216">
            <v>45200</v>
          </cell>
          <cell r="BA3216"/>
          <cell r="BB3216" t="str">
            <v/>
          </cell>
          <cell r="BC3216"/>
          <cell r="BD3216" t="str">
            <v>Tanzanya-NSSF</v>
          </cell>
          <cell r="BE3216" t="str">
            <v>46680740</v>
          </cell>
          <cell r="BF3216" t="str">
            <v>156341657</v>
          </cell>
        </row>
        <row r="3217">
          <cell r="A3217">
            <v>10072787</v>
          </cell>
          <cell r="B3217" t="str">
            <v>HAMISA JUMANNE</v>
          </cell>
          <cell r="C3217" t="str">
            <v>SHABANI</v>
          </cell>
          <cell r="D3217" t="str">
            <v>TEMİZLİK GÖREVLİSİ</v>
          </cell>
          <cell r="E3217" t="str">
            <v>CLEANER</v>
          </cell>
          <cell r="F3217" t="str">
            <v>50114904</v>
          </cell>
          <cell r="G3217" t="str">
            <v>İDARİ İŞLER (KAMP)</v>
          </cell>
          <cell r="H3217" t="str">
            <v>50105513</v>
          </cell>
          <cell r="I3217" t="str">
            <v>0996</v>
          </cell>
          <cell r="J3217" t="str">
            <v>KAMP AMİRLİĞİ</v>
          </cell>
          <cell r="K3217" t="str">
            <v>50105850</v>
          </cell>
          <cell r="L3217" t="str">
            <v>TZ</v>
          </cell>
          <cell r="M3217" t="str">
            <v>Tanzanyalı</v>
          </cell>
          <cell r="N3217" t="str">
            <v>0035</v>
          </cell>
          <cell r="O3217" t="str">
            <v>TABORA</v>
          </cell>
          <cell r="P3217" t="str">
            <v>YM</v>
          </cell>
          <cell r="Q3217" t="str">
            <v>YAPI MERKEZİ</v>
          </cell>
          <cell r="R3217">
            <v>44721</v>
          </cell>
          <cell r="S3217">
            <v>44721</v>
          </cell>
          <cell r="T3217"/>
          <cell r="U3217" t="str">
            <v/>
          </cell>
          <cell r="V3217" t="str">
            <v>Mavi Yaka Endirekt</v>
          </cell>
          <cell r="W3217" t="str">
            <v>LOT 3 (MIT)</v>
          </cell>
          <cell r="X3217" t="str">
            <v/>
          </cell>
          <cell r="Y3217" t="str">
            <v/>
          </cell>
          <cell r="Z3217" t="str">
            <v/>
          </cell>
          <cell r="AA3217" t="str">
            <v>0687 473 33</v>
          </cell>
          <cell r="AB3217" t="str">
            <v>İŞÇİ</v>
          </cell>
          <cell r="AC3217" t="str">
            <v>29</v>
          </cell>
          <cell r="AD3217" t="str">
            <v>LOT 3 (MIT)</v>
          </cell>
          <cell r="AE3217" t="str">
            <v>0113</v>
          </cell>
          <cell r="AF3217" t="str">
            <v/>
          </cell>
          <cell r="AG3217" t="str">
            <v>KM 785+000 - 829+305</v>
          </cell>
          <cell r="AH3217">
            <v>31562</v>
          </cell>
          <cell r="AI3217" t="str">
            <v>Bayan</v>
          </cell>
          <cell r="AJ3217" t="str">
            <v>Yerel-Saatlik</v>
          </cell>
          <cell r="AK3217">
            <v>2255.1</v>
          </cell>
          <cell r="AL3217" t="str">
            <v>TZS</v>
          </cell>
          <cell r="AM3217" t="str">
            <v>306002</v>
          </cell>
          <cell r="AN3217" t="str">
            <v>S</v>
          </cell>
          <cell r="AO3217" t="str">
            <v>T3</v>
          </cell>
          <cell r="AP3217" t="str">
            <v>5150</v>
          </cell>
          <cell r="AQ3217" t="str">
            <v>5175</v>
          </cell>
          <cell r="AR3217" t="str">
            <v>NMBBANK</v>
          </cell>
          <cell r="AS3217" t="str">
            <v/>
          </cell>
          <cell r="AT3217" t="str">
            <v>NMBBANK</v>
          </cell>
          <cell r="AU3217" t="str">
            <v>51010086748</v>
          </cell>
          <cell r="AV3217" t="str">
            <v/>
          </cell>
          <cell r="AW3217" t="str">
            <v/>
          </cell>
          <cell r="AX3217" t="str">
            <v>HAMISA JUMANNE SHABANI</v>
          </cell>
          <cell r="AY3217" t="str">
            <v/>
          </cell>
          <cell r="AZ3217">
            <v>44721</v>
          </cell>
          <cell r="BA3217"/>
          <cell r="BB3217" t="str">
            <v/>
          </cell>
          <cell r="BC3217"/>
          <cell r="BD3217" t="str">
            <v>Tanzanya-NSSF</v>
          </cell>
          <cell r="BE3217" t="str">
            <v>46681247</v>
          </cell>
          <cell r="BF3217" t="str">
            <v>156382388</v>
          </cell>
        </row>
        <row r="3218">
          <cell r="A3218">
            <v>10072788</v>
          </cell>
          <cell r="B3218" t="str">
            <v>HADIJA RASHIDI</v>
          </cell>
          <cell r="C3218" t="str">
            <v>OMARY</v>
          </cell>
          <cell r="D3218" t="str">
            <v>SERVİS GÖREVLİSİ</v>
          </cell>
          <cell r="E3218" t="str">
            <v>WAITER</v>
          </cell>
          <cell r="F3218" t="str">
            <v>50114905</v>
          </cell>
          <cell r="G3218" t="str">
            <v>İDARİ İŞLER (YEMEKHANE)</v>
          </cell>
          <cell r="H3218" t="str">
            <v>50105513</v>
          </cell>
          <cell r="I3218" t="str">
            <v>0993</v>
          </cell>
          <cell r="J3218" t="str">
            <v>YEMEKHANE</v>
          </cell>
          <cell r="K3218" t="str">
            <v>50115052</v>
          </cell>
          <cell r="L3218" t="str">
            <v>TZ</v>
          </cell>
          <cell r="M3218" t="str">
            <v>Tanzanyalı</v>
          </cell>
          <cell r="N3218" t="str">
            <v>0035</v>
          </cell>
          <cell r="O3218" t="str">
            <v>TABORA</v>
          </cell>
          <cell r="P3218" t="str">
            <v>YM</v>
          </cell>
          <cell r="Q3218" t="str">
            <v>YAPI MERKEZİ</v>
          </cell>
          <cell r="R3218">
            <v>44721</v>
          </cell>
          <cell r="S3218">
            <v>44721</v>
          </cell>
          <cell r="T3218"/>
          <cell r="U3218" t="str">
            <v/>
          </cell>
          <cell r="V3218" t="str">
            <v>Mavi Yaka Endirekt</v>
          </cell>
          <cell r="W3218" t="str">
            <v>LOT 3 (MIT)</v>
          </cell>
          <cell r="X3218" t="str">
            <v/>
          </cell>
          <cell r="Y3218" t="str">
            <v/>
          </cell>
          <cell r="Z3218" t="str">
            <v/>
          </cell>
          <cell r="AA3218" t="str">
            <v>0786 756 448</v>
          </cell>
          <cell r="AB3218" t="str">
            <v>GÖREVLİ</v>
          </cell>
          <cell r="AC3218" t="str">
            <v>29</v>
          </cell>
          <cell r="AD3218" t="str">
            <v>LOT 3 (MIT)</v>
          </cell>
          <cell r="AE3218" t="str">
            <v>0113</v>
          </cell>
          <cell r="AF3218" t="str">
            <v/>
          </cell>
          <cell r="AG3218" t="str">
            <v>KM 785+000 - 829+305</v>
          </cell>
          <cell r="AH3218">
            <v>34881</v>
          </cell>
          <cell r="AI3218" t="str">
            <v>Bayan</v>
          </cell>
          <cell r="AJ3218" t="str">
            <v>Yerel-Saatlik</v>
          </cell>
          <cell r="AK3218">
            <v>2255.1</v>
          </cell>
          <cell r="AL3218" t="str">
            <v>TZS</v>
          </cell>
          <cell r="AM3218" t="str">
            <v>306002</v>
          </cell>
          <cell r="AN3218" t="str">
            <v>S</v>
          </cell>
          <cell r="AO3218" t="str">
            <v>T3</v>
          </cell>
          <cell r="AP3218" t="str">
            <v>5150</v>
          </cell>
          <cell r="AQ3218" t="str">
            <v>5175</v>
          </cell>
          <cell r="AR3218" t="str">
            <v>NMBBANK</v>
          </cell>
          <cell r="AS3218" t="str">
            <v/>
          </cell>
          <cell r="AT3218" t="str">
            <v>NMBBANK</v>
          </cell>
          <cell r="AU3218" t="str">
            <v>51010065875</v>
          </cell>
          <cell r="AV3218" t="str">
            <v/>
          </cell>
          <cell r="AW3218" t="str">
            <v/>
          </cell>
          <cell r="AX3218" t="str">
            <v>HADIJA RASHIDI OMARY</v>
          </cell>
          <cell r="AY3218" t="str">
            <v/>
          </cell>
          <cell r="AZ3218">
            <v>44721</v>
          </cell>
          <cell r="BA3218"/>
          <cell r="BB3218" t="str">
            <v/>
          </cell>
          <cell r="BC3218"/>
          <cell r="BD3218" t="str">
            <v>Tanzanya-NSSF</v>
          </cell>
          <cell r="BE3218" t="str">
            <v>46680734</v>
          </cell>
          <cell r="BF3218" t="str">
            <v>156342297</v>
          </cell>
        </row>
        <row r="3219">
          <cell r="A3219">
            <v>10072789</v>
          </cell>
          <cell r="B3219" t="str">
            <v>MWANAHIJA RAMADHANI</v>
          </cell>
          <cell r="C3219" t="str">
            <v>KAMANA</v>
          </cell>
          <cell r="D3219" t="str">
            <v>SERVİS GÖREVLİSİ</v>
          </cell>
          <cell r="E3219" t="str">
            <v>WAITER</v>
          </cell>
          <cell r="F3219" t="str">
            <v>50114905</v>
          </cell>
          <cell r="G3219" t="str">
            <v>İDARİ İŞLER (YEMEKHANE)</v>
          </cell>
          <cell r="H3219" t="str">
            <v>50105513</v>
          </cell>
          <cell r="I3219" t="str">
            <v>0993</v>
          </cell>
          <cell r="J3219" t="str">
            <v>YEMEKHANE</v>
          </cell>
          <cell r="K3219" t="str">
            <v>50115052</v>
          </cell>
          <cell r="L3219" t="str">
            <v>TZ</v>
          </cell>
          <cell r="M3219" t="str">
            <v>Tanzanyalı</v>
          </cell>
          <cell r="N3219" t="str">
            <v>0035</v>
          </cell>
          <cell r="O3219" t="str">
            <v>TABORA</v>
          </cell>
          <cell r="P3219" t="str">
            <v>YM</v>
          </cell>
          <cell r="Q3219" t="str">
            <v>YAPI MERKEZİ</v>
          </cell>
          <cell r="R3219">
            <v>44721</v>
          </cell>
          <cell r="S3219">
            <v>44721</v>
          </cell>
          <cell r="T3219"/>
          <cell r="U3219" t="str">
            <v/>
          </cell>
          <cell r="V3219" t="str">
            <v>Mavi Yaka Endirekt</v>
          </cell>
          <cell r="W3219" t="str">
            <v>LOT 3 (MIT)</v>
          </cell>
          <cell r="X3219" t="str">
            <v/>
          </cell>
          <cell r="Y3219" t="str">
            <v/>
          </cell>
          <cell r="Z3219" t="str">
            <v/>
          </cell>
          <cell r="AA3219" t="str">
            <v>0752 526 800</v>
          </cell>
          <cell r="AB3219" t="str">
            <v>GÖREVLİ</v>
          </cell>
          <cell r="AC3219" t="str">
            <v>29</v>
          </cell>
          <cell r="AD3219" t="str">
            <v>LOT 3 (MIT)</v>
          </cell>
          <cell r="AE3219" t="str">
            <v>0113</v>
          </cell>
          <cell r="AF3219" t="str">
            <v/>
          </cell>
          <cell r="AG3219" t="str">
            <v>KM 785+000 - 829+305</v>
          </cell>
          <cell r="AH3219">
            <v>31207</v>
          </cell>
          <cell r="AI3219" t="str">
            <v>Bayan</v>
          </cell>
          <cell r="AJ3219" t="str">
            <v>Yerel-Saatlik</v>
          </cell>
          <cell r="AK3219">
            <v>2255.1</v>
          </cell>
          <cell r="AL3219" t="str">
            <v>TZS</v>
          </cell>
          <cell r="AM3219" t="str">
            <v>306002</v>
          </cell>
          <cell r="AN3219" t="str">
            <v>S</v>
          </cell>
          <cell r="AO3219" t="str">
            <v>T3</v>
          </cell>
          <cell r="AP3219" t="str">
            <v>5150</v>
          </cell>
          <cell r="AQ3219" t="str">
            <v>5175</v>
          </cell>
          <cell r="AR3219" t="str">
            <v>NMBBANK</v>
          </cell>
          <cell r="AS3219" t="str">
            <v/>
          </cell>
          <cell r="AT3219" t="str">
            <v>NMBBANK</v>
          </cell>
          <cell r="AU3219" t="str">
            <v>51010086752</v>
          </cell>
          <cell r="AV3219" t="str">
            <v/>
          </cell>
          <cell r="AW3219" t="str">
            <v/>
          </cell>
          <cell r="AX3219" t="str">
            <v>MWANAHIJA RAMADHANI KAMANA</v>
          </cell>
          <cell r="AY3219" t="str">
            <v/>
          </cell>
          <cell r="AZ3219">
            <v>44721</v>
          </cell>
          <cell r="BA3219"/>
          <cell r="BB3219" t="str">
            <v/>
          </cell>
          <cell r="BC3219"/>
          <cell r="BD3219" t="str">
            <v>Tanzanya-NSSF</v>
          </cell>
          <cell r="BE3219" t="str">
            <v>46680725</v>
          </cell>
          <cell r="BF3219" t="str">
            <v>156341843</v>
          </cell>
        </row>
        <row r="3220">
          <cell r="A3220">
            <v>10066860</v>
          </cell>
          <cell r="B3220" t="str">
            <v>JONAS STEPHANO</v>
          </cell>
          <cell r="C3220" t="str">
            <v>LEONARD</v>
          </cell>
          <cell r="D3220" t="str">
            <v>KALIPÇI YARDIMCISI</v>
          </cell>
          <cell r="E3220" t="str">
            <v>FORMWORKER HELPER</v>
          </cell>
          <cell r="F3220" t="str">
            <v>50110487</v>
          </cell>
          <cell r="G3220" t="str">
            <v>GÜNDOĞDU</v>
          </cell>
          <cell r="H3220" t="str">
            <v>50110487</v>
          </cell>
          <cell r="I3220" t="str">
            <v>0EED</v>
          </cell>
          <cell r="J3220" t="str">
            <v>SANAT YAPILARI</v>
          </cell>
          <cell r="K3220" t="str">
            <v>50112957</v>
          </cell>
          <cell r="L3220" t="str">
            <v>TZ</v>
          </cell>
          <cell r="M3220" t="str">
            <v>Tanzanyalı</v>
          </cell>
          <cell r="N3220" t="str">
            <v>0035</v>
          </cell>
          <cell r="O3220" t="str">
            <v>TABORA</v>
          </cell>
          <cell r="P3220" t="str">
            <v>6F</v>
          </cell>
          <cell r="Q3220" t="str">
            <v>GÜNDOĞDU İNŞAAT</v>
          </cell>
          <cell r="R3220">
            <v>44960</v>
          </cell>
          <cell r="S3220">
            <v>44960</v>
          </cell>
          <cell r="T3220"/>
          <cell r="U3220" t="str">
            <v/>
          </cell>
          <cell r="V3220" t="str">
            <v>Mavi Yaka Direkt</v>
          </cell>
          <cell r="W3220" t="str">
            <v>LOT 3 (MIT)</v>
          </cell>
          <cell r="X3220" t="str">
            <v>MBWATE</v>
          </cell>
          <cell r="Y3220" t="str">
            <v>0</v>
          </cell>
          <cell r="Z3220" t="str">
            <v>KIBAHA</v>
          </cell>
          <cell r="AA3220" t="str">
            <v>0656906390</v>
          </cell>
          <cell r="AB3220" t="str">
            <v>İŞÇİ</v>
          </cell>
          <cell r="AC3220" t="str">
            <v>29</v>
          </cell>
          <cell r="AD3220" t="str">
            <v>LOT 3 (MIT)</v>
          </cell>
          <cell r="AE3220" t="str">
            <v>0113</v>
          </cell>
          <cell r="AF3220" t="str">
            <v/>
          </cell>
          <cell r="AG3220" t="str">
            <v>KM 785+000 - 829+305</v>
          </cell>
          <cell r="AH3220">
            <v>33913</v>
          </cell>
          <cell r="AI3220" t="str">
            <v>Bay</v>
          </cell>
          <cell r="AJ3220" t="str">
            <v>Yerel-Saatlik</v>
          </cell>
          <cell r="AK3220">
            <v>2343.5500000000002</v>
          </cell>
          <cell r="AL3220" t="str">
            <v>TZS</v>
          </cell>
          <cell r="AM3220" t="str">
            <v>201002</v>
          </cell>
          <cell r="AN3220" t="str">
            <v>S</v>
          </cell>
          <cell r="AO3220" t="str">
            <v>T3</v>
          </cell>
          <cell r="AP3220" t="str">
            <v>5150</v>
          </cell>
          <cell r="AQ3220" t="str">
            <v>5175</v>
          </cell>
          <cell r="AR3220" t="str">
            <v>NATIONAL MICROFINANCE BANK {NMB}</v>
          </cell>
          <cell r="AS3220" t="str">
            <v>MBEZI</v>
          </cell>
          <cell r="AT3220" t="str">
            <v>NMB</v>
          </cell>
          <cell r="AU3220" t="str">
            <v>21210038497</v>
          </cell>
          <cell r="AV3220" t="str">
            <v/>
          </cell>
          <cell r="AW3220" t="str">
            <v/>
          </cell>
          <cell r="AX3220" t="str">
            <v>JONAS STEPHANO LEONARD</v>
          </cell>
          <cell r="AY3220" t="str">
            <v/>
          </cell>
          <cell r="AZ3220">
            <v>44120</v>
          </cell>
          <cell r="BA3220"/>
          <cell r="BB3220" t="str">
            <v/>
          </cell>
          <cell r="BC3220"/>
          <cell r="BD3220" t="str">
            <v>Tanzanya-NSSF</v>
          </cell>
          <cell r="BE3220" t="str">
            <v>64666492</v>
          </cell>
          <cell r="BF3220" t="str">
            <v>144266129</v>
          </cell>
        </row>
        <row r="3221">
          <cell r="A3221">
            <v>10075604</v>
          </cell>
          <cell r="B3221" t="str">
            <v>SAIDI IBRAHIM</v>
          </cell>
          <cell r="C3221" t="str">
            <v>MMASINGA</v>
          </cell>
          <cell r="D3221" t="str">
            <v>TANKER ŞOFÖRÜ</v>
          </cell>
          <cell r="E3221" t="str">
            <v>TANKER DRIVER</v>
          </cell>
          <cell r="F3221" t="str">
            <v>50106350</v>
          </cell>
          <cell r="G3221" t="str">
            <v>AMBAR</v>
          </cell>
          <cell r="H3221" t="str">
            <v>50105763</v>
          </cell>
          <cell r="I3221" t="str">
            <v>0AA9</v>
          </cell>
          <cell r="J3221" t="str">
            <v>AMBAR MAZOT</v>
          </cell>
          <cell r="K3221" t="str">
            <v>50107144</v>
          </cell>
          <cell r="L3221" t="str">
            <v>TZ</v>
          </cell>
          <cell r="M3221" t="str">
            <v>Tanzanyalı</v>
          </cell>
          <cell r="N3221" t="str">
            <v>0035</v>
          </cell>
          <cell r="O3221" t="str">
            <v>TABORA</v>
          </cell>
          <cell r="P3221" t="str">
            <v>YM</v>
          </cell>
          <cell r="Q3221" t="str">
            <v>YAPI MERKEZİ</v>
          </cell>
          <cell r="R3221">
            <v>44873</v>
          </cell>
          <cell r="S3221">
            <v>44873</v>
          </cell>
          <cell r="T3221">
            <v>45143</v>
          </cell>
          <cell r="U3221" t="str">
            <v>İşv. trf. işç. ahl. ayk.dav.</v>
          </cell>
          <cell r="V3221" t="str">
            <v>Mavi Yaka Direkt</v>
          </cell>
          <cell r="W3221" t="str">
            <v>LOT 3 (MIT)</v>
          </cell>
          <cell r="X3221" t="str">
            <v>MPELA</v>
          </cell>
          <cell r="Y3221" t="str">
            <v>0</v>
          </cell>
          <cell r="Z3221" t="str">
            <v>TABORA</v>
          </cell>
          <cell r="AA3221" t="str">
            <v>0755 226 734</v>
          </cell>
          <cell r="AB3221" t="str">
            <v>GÖREVLİ</v>
          </cell>
          <cell r="AC3221" t="str">
            <v>29</v>
          </cell>
          <cell r="AD3221" t="str">
            <v>LOT 3 (MIT)</v>
          </cell>
          <cell r="AE3221" t="str">
            <v>0113</v>
          </cell>
          <cell r="AF3221" t="str">
            <v>24</v>
          </cell>
          <cell r="AG3221" t="str">
            <v>KM 785+000 - 829+305</v>
          </cell>
          <cell r="AH3221">
            <v>32920</v>
          </cell>
          <cell r="AI3221" t="str">
            <v>Bay</v>
          </cell>
          <cell r="AJ3221" t="str">
            <v>Yerel-Saatlik</v>
          </cell>
          <cell r="AK3221">
            <v>2564.1</v>
          </cell>
          <cell r="AL3221" t="str">
            <v>TZS</v>
          </cell>
          <cell r="AM3221" t="str">
            <v>201002</v>
          </cell>
          <cell r="AN3221" t="str">
            <v>S</v>
          </cell>
          <cell r="AO3221" t="str">
            <v>T3</v>
          </cell>
          <cell r="AP3221" t="str">
            <v>5150</v>
          </cell>
          <cell r="AQ3221" t="str">
            <v>5175</v>
          </cell>
          <cell r="AR3221" t="str">
            <v>CRDB BANK PLC</v>
          </cell>
          <cell r="AS3221" t="str">
            <v>VIJANA</v>
          </cell>
          <cell r="AT3221" t="str">
            <v>CRDBBANK</v>
          </cell>
          <cell r="AU3221" t="str">
            <v>0152216874800</v>
          </cell>
          <cell r="AV3221" t="str">
            <v/>
          </cell>
          <cell r="AW3221" t="str">
            <v/>
          </cell>
          <cell r="AX3221" t="str">
            <v>SAIDI IBRAHIM MMASINGA</v>
          </cell>
          <cell r="AY3221" t="str">
            <v/>
          </cell>
          <cell r="AZ3221">
            <v>44873</v>
          </cell>
          <cell r="BA3221"/>
          <cell r="BB3221" t="str">
            <v/>
          </cell>
          <cell r="BC3221"/>
          <cell r="BD3221" t="str">
            <v>Tanzanya-NSSF</v>
          </cell>
          <cell r="BE3221" t="str">
            <v>58373004</v>
          </cell>
          <cell r="BF3221" t="str">
            <v>128875778</v>
          </cell>
        </row>
        <row r="3222">
          <cell r="A3222">
            <v>10073577</v>
          </cell>
          <cell r="B3222" t="str">
            <v>HAPPY SAMWELY</v>
          </cell>
          <cell r="C3222" t="str">
            <v>YUBA</v>
          </cell>
          <cell r="D3222" t="str">
            <v>TEMİZLİK GÖREVLİSİ</v>
          </cell>
          <cell r="E3222" t="str">
            <v>CLEANER</v>
          </cell>
          <cell r="F3222" t="str">
            <v>50105668</v>
          </cell>
          <cell r="G3222" t="str">
            <v>KORAIL</v>
          </cell>
          <cell r="H3222" t="str">
            <v>50105784</v>
          </cell>
          <cell r="I3222" t="str">
            <v>0BBP</v>
          </cell>
          <cell r="J3222" t="str">
            <v>İDARİ İŞLER</v>
          </cell>
          <cell r="K3222" t="str">
            <v>50105900</v>
          </cell>
          <cell r="L3222" t="str">
            <v>TZ</v>
          </cell>
          <cell r="M3222" t="str">
            <v>Tanzanyalı</v>
          </cell>
          <cell r="N3222" t="str">
            <v>0035</v>
          </cell>
          <cell r="O3222" t="str">
            <v>TABORA</v>
          </cell>
          <cell r="P3222" t="str">
            <v>6T</v>
          </cell>
          <cell r="Q3222" t="str">
            <v>KORAIL</v>
          </cell>
          <cell r="R3222">
            <v>44778</v>
          </cell>
          <cell r="S3222">
            <v>44778</v>
          </cell>
          <cell r="T3222"/>
          <cell r="U3222" t="str">
            <v/>
          </cell>
          <cell r="V3222" t="str">
            <v>Mavi Yaka Endirekt</v>
          </cell>
          <cell r="W3222" t="str">
            <v>LOT 3 (MIT)</v>
          </cell>
          <cell r="X3222" t="str">
            <v>CHAMBALO</v>
          </cell>
          <cell r="Y3222" t="str">
            <v>0</v>
          </cell>
          <cell r="Z3222" t="str">
            <v>CHEMBA</v>
          </cell>
          <cell r="AA3222" t="str">
            <v>0716816565</v>
          </cell>
          <cell r="AB3222" t="str">
            <v>İŞÇİ</v>
          </cell>
          <cell r="AC3222" t="str">
            <v>29</v>
          </cell>
          <cell r="AD3222" t="str">
            <v>LOT 3 (MIT)</v>
          </cell>
          <cell r="AE3222" t="str">
            <v>0109</v>
          </cell>
          <cell r="AF3222" t="str">
            <v>03</v>
          </cell>
          <cell r="AG3222" t="str">
            <v>KM 535+000 - 595+000</v>
          </cell>
          <cell r="AH3222">
            <v>37315</v>
          </cell>
          <cell r="AI3222" t="str">
            <v>Bayan</v>
          </cell>
          <cell r="AJ3222" t="str">
            <v>Yerel-Saatlik</v>
          </cell>
          <cell r="AK3222">
            <v>2255.1</v>
          </cell>
          <cell r="AL3222" t="str">
            <v>TZS</v>
          </cell>
          <cell r="AM3222" t="str">
            <v>306002</v>
          </cell>
          <cell r="AN3222" t="str">
            <v>S</v>
          </cell>
          <cell r="AO3222" t="str">
            <v>T3</v>
          </cell>
          <cell r="AP3222" t="str">
            <v>5150</v>
          </cell>
          <cell r="AQ3222" t="str">
            <v>5175</v>
          </cell>
          <cell r="AR3222" t="str">
            <v>NMBBANK</v>
          </cell>
          <cell r="AS3222" t="str">
            <v/>
          </cell>
          <cell r="AT3222" t="str">
            <v>NMBBANK</v>
          </cell>
          <cell r="AU3222" t="str">
            <v>51010090494</v>
          </cell>
          <cell r="AV3222" t="str">
            <v/>
          </cell>
          <cell r="AW3222" t="str">
            <v/>
          </cell>
          <cell r="AX3222" t="str">
            <v>HAPPY SAMWELY YUBA</v>
          </cell>
          <cell r="AY3222" t="str">
            <v/>
          </cell>
          <cell r="AZ3222">
            <v>44778</v>
          </cell>
          <cell r="BA3222"/>
          <cell r="BB3222" t="str">
            <v/>
          </cell>
          <cell r="BC3222"/>
          <cell r="BD3222" t="str">
            <v>Tanzanya-NSSF</v>
          </cell>
          <cell r="BE3222" t="str">
            <v>46839830</v>
          </cell>
          <cell r="BF3222" t="str">
            <v>157164694</v>
          </cell>
        </row>
        <row r="3223">
          <cell r="A3223">
            <v>10075600</v>
          </cell>
          <cell r="B3223" t="str">
            <v>NIGATUS PASCAL</v>
          </cell>
          <cell r="C3223" t="str">
            <v>SKALUZWE</v>
          </cell>
          <cell r="D3223" t="str">
            <v>ALET OPERATÖRÜ</v>
          </cell>
          <cell r="E3223" t="str">
            <v>TOPOGRAPHICAL OPERATOR</v>
          </cell>
          <cell r="F3223" t="str">
            <v>50105606</v>
          </cell>
          <cell r="G3223" t="str">
            <v>ÖLÇME İŞLERİ</v>
          </cell>
          <cell r="H3223" t="str">
            <v>50105606</v>
          </cell>
          <cell r="I3223" t="str">
            <v>088Q</v>
          </cell>
          <cell r="J3223" t="str">
            <v>ÖLÇME İŞLERİ</v>
          </cell>
          <cell r="K3223" t="str">
            <v>50105848</v>
          </cell>
          <cell r="L3223" t="str">
            <v>TZ</v>
          </cell>
          <cell r="M3223" t="str">
            <v>Tanzanyalı</v>
          </cell>
          <cell r="N3223" t="str">
            <v>0037</v>
          </cell>
          <cell r="O3223" t="str">
            <v>İTİGİ</v>
          </cell>
          <cell r="P3223" t="str">
            <v>YM</v>
          </cell>
          <cell r="Q3223" t="str">
            <v>YAPI MERKEZİ</v>
          </cell>
          <cell r="R3223">
            <v>44873</v>
          </cell>
          <cell r="S3223">
            <v>44873</v>
          </cell>
          <cell r="T3223"/>
          <cell r="U3223" t="str">
            <v/>
          </cell>
          <cell r="V3223" t="str">
            <v>Mavi Yaka Endirekt</v>
          </cell>
          <cell r="W3223" t="str">
            <v>LOT 3 (MIT)</v>
          </cell>
          <cell r="X3223" t="str">
            <v>HALE</v>
          </cell>
          <cell r="Y3223" t="str">
            <v>0</v>
          </cell>
          <cell r="Z3223" t="str">
            <v/>
          </cell>
          <cell r="AA3223" t="str">
            <v>0656 850 595</v>
          </cell>
          <cell r="AB3223" t="str">
            <v>OPERATÖR</v>
          </cell>
          <cell r="AC3223" t="str">
            <v>29</v>
          </cell>
          <cell r="AD3223" t="str">
            <v>LOT 3 (MIT)</v>
          </cell>
          <cell r="AE3223" t="str">
            <v>0113</v>
          </cell>
          <cell r="AF3223" t="str">
            <v>29</v>
          </cell>
          <cell r="AG3223" t="str">
            <v>KM 785+000 - 829+305</v>
          </cell>
          <cell r="AH3223">
            <v>34953</v>
          </cell>
          <cell r="AI3223" t="str">
            <v>Bay</v>
          </cell>
          <cell r="AJ3223" t="str">
            <v>Yerel-Saatlik</v>
          </cell>
          <cell r="AK3223">
            <v>3077</v>
          </cell>
          <cell r="AL3223" t="str">
            <v>TZS</v>
          </cell>
          <cell r="AM3223" t="str">
            <v>306005</v>
          </cell>
          <cell r="AN3223" t="str">
            <v>S</v>
          </cell>
          <cell r="AO3223" t="str">
            <v>T3</v>
          </cell>
          <cell r="AP3223" t="str">
            <v>5150</v>
          </cell>
          <cell r="AQ3223" t="str">
            <v>5175</v>
          </cell>
          <cell r="AR3223" t="str">
            <v>NMBBANK</v>
          </cell>
          <cell r="AS3223" t="str">
            <v/>
          </cell>
          <cell r="AT3223" t="str">
            <v>NMBBANK</v>
          </cell>
          <cell r="AU3223" t="str">
            <v>20710044154</v>
          </cell>
          <cell r="AV3223" t="str">
            <v/>
          </cell>
          <cell r="AW3223" t="str">
            <v/>
          </cell>
          <cell r="AX3223" t="str">
            <v>NIGATUS PASCAL SKALUZWE</v>
          </cell>
          <cell r="AY3223" t="str">
            <v/>
          </cell>
          <cell r="AZ3223">
            <v>44873</v>
          </cell>
          <cell r="BA3223"/>
          <cell r="BB3223" t="str">
            <v/>
          </cell>
          <cell r="BC3223"/>
          <cell r="BD3223" t="str">
            <v>Tanzanya-NSSF</v>
          </cell>
          <cell r="BE3223" t="str">
            <v>65770862</v>
          </cell>
          <cell r="BF3223" t="str">
            <v>152708947</v>
          </cell>
        </row>
        <row r="3224">
          <cell r="A3224">
            <v>10075599</v>
          </cell>
          <cell r="B3224" t="str">
            <v>JERRY JOSEPH</v>
          </cell>
          <cell r="C3224" t="str">
            <v>NDOMBA</v>
          </cell>
          <cell r="D3224" t="str">
            <v>SİLİNDİR OPERATÖRÜ</v>
          </cell>
          <cell r="E3224" t="str">
            <v>ROLLER OPERATOR</v>
          </cell>
          <cell r="F3224" t="str">
            <v>50105784</v>
          </cell>
          <cell r="G3224" t="str">
            <v>DOĞAN METALÜRJİ</v>
          </cell>
          <cell r="H3224" t="str">
            <v>50105784</v>
          </cell>
          <cell r="I3224" t="str">
            <v>0BBM</v>
          </cell>
          <cell r="J3224" t="str">
            <v>TOPRAK İŞLERİ</v>
          </cell>
          <cell r="K3224" t="str">
            <v>50106427</v>
          </cell>
          <cell r="L3224" t="str">
            <v>TZ</v>
          </cell>
          <cell r="M3224" t="str">
            <v>Tanzanyalı</v>
          </cell>
          <cell r="N3224" t="str">
            <v>0037</v>
          </cell>
          <cell r="O3224" t="str">
            <v>İTİGİ</v>
          </cell>
          <cell r="P3224" t="str">
            <v>6L</v>
          </cell>
          <cell r="Q3224" t="str">
            <v>DGN  İNŞAAT</v>
          </cell>
          <cell r="R3224">
            <v>44873</v>
          </cell>
          <cell r="S3224">
            <v>44873</v>
          </cell>
          <cell r="T3224">
            <v>44965</v>
          </cell>
          <cell r="U3224" t="str">
            <v>Bsz.S.İşSz.İşçiTrf.fsh(istifa)</v>
          </cell>
          <cell r="V3224" t="str">
            <v>Mavi Yaka Direkt</v>
          </cell>
          <cell r="W3224" t="str">
            <v>LOT 3 (MIT)</v>
          </cell>
          <cell r="X3224" t="str">
            <v>DARAJA DOGO</v>
          </cell>
          <cell r="Y3224" t="str">
            <v>0</v>
          </cell>
          <cell r="Z3224" t="str">
            <v>DODOMA MJINI ILAZO</v>
          </cell>
          <cell r="AA3224" t="str">
            <v>0687 263 636</v>
          </cell>
          <cell r="AB3224" t="str">
            <v>OPERATÖR</v>
          </cell>
          <cell r="AC3224" t="str">
            <v>29</v>
          </cell>
          <cell r="AD3224" t="str">
            <v>LOT 3 (MIT)</v>
          </cell>
          <cell r="AE3224" t="str">
            <v>0109</v>
          </cell>
          <cell r="AF3224" t="str">
            <v>03</v>
          </cell>
          <cell r="AG3224" t="str">
            <v>KM 535+000 - 595+000</v>
          </cell>
          <cell r="AH3224">
            <v>33063</v>
          </cell>
          <cell r="AI3224" t="str">
            <v>Bay</v>
          </cell>
          <cell r="AJ3224" t="str">
            <v>Yerel-Saatlik</v>
          </cell>
          <cell r="AK3224">
            <v>2461.54</v>
          </cell>
          <cell r="AL3224" t="str">
            <v>TZS</v>
          </cell>
          <cell r="AM3224" t="str">
            <v>201002</v>
          </cell>
          <cell r="AN3224" t="str">
            <v>S</v>
          </cell>
          <cell r="AO3224" t="str">
            <v>T3</v>
          </cell>
          <cell r="AP3224" t="str">
            <v>5150</v>
          </cell>
          <cell r="AQ3224" t="str">
            <v>5175</v>
          </cell>
          <cell r="AR3224" t="str">
            <v>CRDB BANK PLC</v>
          </cell>
          <cell r="AS3224" t="str">
            <v>VIJANA</v>
          </cell>
          <cell r="AT3224" t="str">
            <v>CRDBBANK</v>
          </cell>
          <cell r="AU3224" t="str">
            <v>0152394572800</v>
          </cell>
          <cell r="AV3224" t="str">
            <v/>
          </cell>
          <cell r="AW3224" t="str">
            <v/>
          </cell>
          <cell r="AX3224" t="str">
            <v>JERRY JOSEPH NDOMBA</v>
          </cell>
          <cell r="AY3224" t="str">
            <v/>
          </cell>
          <cell r="AZ3224">
            <v>44873</v>
          </cell>
          <cell r="BA3224"/>
          <cell r="BB3224" t="str">
            <v/>
          </cell>
          <cell r="BC3224"/>
          <cell r="BD3224" t="str">
            <v>Tanzanya-NSSF</v>
          </cell>
          <cell r="BE3224" t="str">
            <v>65514750</v>
          </cell>
          <cell r="BF3224" t="str">
            <v>120537407</v>
          </cell>
        </row>
        <row r="3225">
          <cell r="A3225">
            <v>10073572</v>
          </cell>
          <cell r="B3225" t="str">
            <v>ZAINABU HARUNI</v>
          </cell>
          <cell r="C3225" t="str">
            <v>MAMUYA</v>
          </cell>
          <cell r="D3225" t="str">
            <v>DOKÜMAN KONTROL GÖREVLİSİ</v>
          </cell>
          <cell r="E3225" t="str">
            <v>DOCUMENT CONTROL CLERK</v>
          </cell>
          <cell r="F3225" t="str">
            <v>50105833</v>
          </cell>
          <cell r="G3225" t="str">
            <v>TRC</v>
          </cell>
          <cell r="H3225" t="str">
            <v>50105833</v>
          </cell>
          <cell r="I3225" t="str">
            <v>0BBH</v>
          </cell>
          <cell r="J3225" t="str">
            <v>DÖKÜMAN KONTROL</v>
          </cell>
          <cell r="K3225" t="str">
            <v>50105901</v>
          </cell>
          <cell r="L3225" t="str">
            <v>TZ</v>
          </cell>
          <cell r="M3225" t="str">
            <v>Tanzanyalı</v>
          </cell>
          <cell r="N3225" t="str">
            <v>0035</v>
          </cell>
          <cell r="O3225" t="str">
            <v>TABORA</v>
          </cell>
          <cell r="P3225" t="str">
            <v>6U</v>
          </cell>
          <cell r="Q3225" t="str">
            <v>TRC</v>
          </cell>
          <cell r="R3225">
            <v>44778</v>
          </cell>
          <cell r="S3225">
            <v>44778</v>
          </cell>
          <cell r="T3225"/>
          <cell r="U3225" t="str">
            <v/>
          </cell>
          <cell r="V3225" t="str">
            <v>Beyaz Yaka</v>
          </cell>
          <cell r="W3225" t="str">
            <v>LOT 3 (MIT)</v>
          </cell>
          <cell r="X3225" t="str">
            <v>MKOANI B</v>
          </cell>
          <cell r="Y3225" t="str">
            <v>0</v>
          </cell>
          <cell r="Z3225" t="str">
            <v>KIBAHA</v>
          </cell>
          <cell r="AA3225" t="str">
            <v>0656 507 060</v>
          </cell>
          <cell r="AB3225" t="str">
            <v>GÖREVLİ</v>
          </cell>
          <cell r="AC3225" t="str">
            <v>29</v>
          </cell>
          <cell r="AD3225" t="str">
            <v>LOT 3 (MIT)</v>
          </cell>
          <cell r="AE3225" t="str">
            <v>0109</v>
          </cell>
          <cell r="AF3225" t="str">
            <v>19</v>
          </cell>
          <cell r="AG3225" t="str">
            <v>KM 535+000 - 595+000</v>
          </cell>
          <cell r="AH3225">
            <v>33321</v>
          </cell>
          <cell r="AI3225" t="str">
            <v>Bayan</v>
          </cell>
          <cell r="AJ3225" t="str">
            <v>Yerel-Aylık</v>
          </cell>
          <cell r="AK3225">
            <v>455913.33</v>
          </cell>
          <cell r="AL3225" t="str">
            <v>TZS</v>
          </cell>
          <cell r="AM3225" t="str">
            <v>301002</v>
          </cell>
          <cell r="AN3225" t="str">
            <v/>
          </cell>
          <cell r="AO3225" t="str">
            <v>T3</v>
          </cell>
          <cell r="AP3225" t="str">
            <v>5150</v>
          </cell>
          <cell r="AQ3225" t="str">
            <v>5175</v>
          </cell>
          <cell r="AR3225" t="str">
            <v>NMBBANK</v>
          </cell>
          <cell r="AS3225" t="str">
            <v/>
          </cell>
          <cell r="AT3225" t="str">
            <v>NMBBANK</v>
          </cell>
          <cell r="AU3225" t="str">
            <v>51010087202</v>
          </cell>
          <cell r="AV3225" t="str">
            <v/>
          </cell>
          <cell r="AW3225" t="str">
            <v/>
          </cell>
          <cell r="AX3225" t="str">
            <v>ZAINABU HARUNI MAMUYA</v>
          </cell>
          <cell r="AY3225" t="str">
            <v/>
          </cell>
          <cell r="AZ3225">
            <v>44778</v>
          </cell>
          <cell r="BA3225"/>
          <cell r="BB3225" t="str">
            <v/>
          </cell>
          <cell r="BC3225"/>
          <cell r="BD3225" t="str">
            <v>Tanzanya-NSSF</v>
          </cell>
          <cell r="BE3225" t="str">
            <v>55411967</v>
          </cell>
          <cell r="BF3225" t="str">
            <v>144465423</v>
          </cell>
        </row>
        <row r="3226">
          <cell r="A3226">
            <v>10066959</v>
          </cell>
          <cell r="B3226" t="str">
            <v>HEMEDI SAIDI</v>
          </cell>
          <cell r="C3226" t="str">
            <v>HEMEDI</v>
          </cell>
          <cell r="D3226" t="str">
            <v>DAMPERLİ KAMYON ŞOFÖRÜ</v>
          </cell>
          <cell r="E3226" t="str">
            <v>DUMPTRUCK DRIVER</v>
          </cell>
          <cell r="F3226" t="str">
            <v>50105784</v>
          </cell>
          <cell r="G3226" t="str">
            <v>DOĞAN METALÜRJİ</v>
          </cell>
          <cell r="H3226" t="str">
            <v>50105784</v>
          </cell>
          <cell r="I3226" t="str">
            <v>0BBM</v>
          </cell>
          <cell r="J3226" t="str">
            <v>TOPRAK İŞLERİ</v>
          </cell>
          <cell r="K3226" t="str">
            <v>50106425</v>
          </cell>
          <cell r="L3226" t="str">
            <v>TZ</v>
          </cell>
          <cell r="M3226" t="str">
            <v>Tanzanyalı</v>
          </cell>
          <cell r="N3226" t="str">
            <v>0037</v>
          </cell>
          <cell r="O3226" t="str">
            <v>İTİGİ</v>
          </cell>
          <cell r="P3226" t="str">
            <v>6L</v>
          </cell>
          <cell r="Q3226" t="str">
            <v>DGN  İNŞAAT</v>
          </cell>
          <cell r="R3226">
            <v>44126</v>
          </cell>
          <cell r="S3226">
            <v>44718</v>
          </cell>
          <cell r="T3226"/>
          <cell r="U3226" t="str">
            <v/>
          </cell>
          <cell r="V3226" t="str">
            <v>Mavi Yaka Direkt</v>
          </cell>
          <cell r="W3226" t="str">
            <v>LOT 3 (MIT)</v>
          </cell>
          <cell r="X3226" t="str">
            <v/>
          </cell>
          <cell r="Y3226" t="str">
            <v/>
          </cell>
          <cell r="Z3226" t="str">
            <v/>
          </cell>
          <cell r="AA3226" t="str">
            <v>0783 575 757</v>
          </cell>
          <cell r="AB3226" t="str">
            <v>GÖREVLİ</v>
          </cell>
          <cell r="AC3226" t="str">
            <v>29</v>
          </cell>
          <cell r="AD3226" t="str">
            <v>LOT 3 (MIT)</v>
          </cell>
          <cell r="AE3226" t="str">
            <v>0109</v>
          </cell>
          <cell r="AF3226" t="str">
            <v/>
          </cell>
          <cell r="AG3226" t="str">
            <v>KM 535+000 - 595+000</v>
          </cell>
          <cell r="AH3226">
            <v>32590</v>
          </cell>
          <cell r="AI3226" t="str">
            <v>Bay</v>
          </cell>
          <cell r="AJ3226" t="str">
            <v>Yerel-Saatlik</v>
          </cell>
          <cell r="AK3226">
            <v>2564.1</v>
          </cell>
          <cell r="AL3226" t="str">
            <v>TZS</v>
          </cell>
          <cell r="AM3226" t="str">
            <v>201002</v>
          </cell>
          <cell r="AN3226" t="str">
            <v>S</v>
          </cell>
          <cell r="AO3226" t="str">
            <v>T3</v>
          </cell>
          <cell r="AP3226" t="str">
            <v>5150</v>
          </cell>
          <cell r="AQ3226" t="str">
            <v>5175</v>
          </cell>
          <cell r="AR3226" t="str">
            <v>NATIONAL MICROFINANCE BANK {NMB}</v>
          </cell>
          <cell r="AS3226" t="str">
            <v>MBEZI</v>
          </cell>
          <cell r="AT3226" t="str">
            <v>NMB</v>
          </cell>
          <cell r="AU3226" t="str">
            <v>53010007524</v>
          </cell>
          <cell r="AV3226" t="str">
            <v/>
          </cell>
          <cell r="AW3226" t="str">
            <v/>
          </cell>
          <cell r="AX3226" t="str">
            <v>HEMEDI SAIDI HEMEDI</v>
          </cell>
          <cell r="AY3226" t="str">
            <v/>
          </cell>
          <cell r="AZ3226">
            <v>44126</v>
          </cell>
          <cell r="BA3226"/>
          <cell r="BB3226" t="str">
            <v/>
          </cell>
          <cell r="BC3226">
            <v>46101</v>
          </cell>
          <cell r="BD3226" t="str">
            <v>Tanzanya-NSSF</v>
          </cell>
          <cell r="BE3226" t="str">
            <v>60038500</v>
          </cell>
          <cell r="BF3226" t="str">
            <v>116532492</v>
          </cell>
        </row>
        <row r="3227">
          <cell r="A3227">
            <v>10074674</v>
          </cell>
          <cell r="B3227" t="str">
            <v>DAUDI EMMANUEL</v>
          </cell>
          <cell r="C3227" t="str">
            <v>DAGAKI</v>
          </cell>
          <cell r="D3227" t="str">
            <v>TOPRAK İŞLERİ DÜZ İŞÇİSİ</v>
          </cell>
          <cell r="E3227" t="str">
            <v>EARTHWORKS UNSKILLED WORKER</v>
          </cell>
          <cell r="F3227" t="str">
            <v>50105758</v>
          </cell>
          <cell r="G3227" t="str">
            <v>TOPRAK İŞLERİ</v>
          </cell>
          <cell r="H3227" t="str">
            <v>50105758</v>
          </cell>
          <cell r="I3227" t="str">
            <v>0999</v>
          </cell>
          <cell r="J3227" t="str">
            <v>TOPRAK İŞLERİ</v>
          </cell>
          <cell r="K3227" t="str">
            <v>50111896</v>
          </cell>
          <cell r="L3227" t="str">
            <v>TZ</v>
          </cell>
          <cell r="M3227" t="str">
            <v>Tanzanyalı</v>
          </cell>
          <cell r="N3227" t="str">
            <v>0036</v>
          </cell>
          <cell r="O3227" t="str">
            <v>MANYONİ</v>
          </cell>
          <cell r="P3227" t="str">
            <v>YM</v>
          </cell>
          <cell r="Q3227" t="str">
            <v>YAPI MERKEZİ</v>
          </cell>
          <cell r="R3227">
            <v>44833</v>
          </cell>
          <cell r="S3227">
            <v>44833</v>
          </cell>
          <cell r="T3227"/>
          <cell r="U3227" t="str">
            <v/>
          </cell>
          <cell r="V3227" t="str">
            <v>Mavi Yaka Direkt</v>
          </cell>
          <cell r="W3227" t="str">
            <v>LOT 3 (MIT)</v>
          </cell>
          <cell r="X3227" t="str">
            <v>KIWELE</v>
          </cell>
          <cell r="Y3227" t="str">
            <v>0</v>
          </cell>
          <cell r="Z3227" t="str">
            <v>0</v>
          </cell>
          <cell r="AA3227" t="str">
            <v>0622-221-742</v>
          </cell>
          <cell r="AB3227" t="str">
            <v>İŞÇİ</v>
          </cell>
          <cell r="AC3227" t="str">
            <v>29</v>
          </cell>
          <cell r="AD3227" t="str">
            <v>LOT 3 (MIT)</v>
          </cell>
          <cell r="AE3227" t="str">
            <v>0113</v>
          </cell>
          <cell r="AF3227" t="str">
            <v>23</v>
          </cell>
          <cell r="AG3227" t="str">
            <v>KM 785+000 - 829+305</v>
          </cell>
          <cell r="AH3227">
            <v>36762</v>
          </cell>
          <cell r="AI3227" t="str">
            <v>Bay</v>
          </cell>
          <cell r="AJ3227" t="str">
            <v>Yerel-Saatlik</v>
          </cell>
          <cell r="AK3227">
            <v>2164.1</v>
          </cell>
          <cell r="AL3227" t="str">
            <v>TZS</v>
          </cell>
          <cell r="AM3227" t="str">
            <v>201002</v>
          </cell>
          <cell r="AN3227" t="str">
            <v>S</v>
          </cell>
          <cell r="AO3227" t="str">
            <v>T3</v>
          </cell>
          <cell r="AP3227" t="str">
            <v>5150</v>
          </cell>
          <cell r="AQ3227" t="str">
            <v>5175</v>
          </cell>
          <cell r="AR3227" t="str">
            <v>NMBBANK</v>
          </cell>
          <cell r="AS3227" t="str">
            <v/>
          </cell>
          <cell r="AT3227" t="str">
            <v>NMBBANK</v>
          </cell>
          <cell r="AU3227" t="str">
            <v>51010093884</v>
          </cell>
          <cell r="AV3227" t="str">
            <v/>
          </cell>
          <cell r="AW3227" t="str">
            <v/>
          </cell>
          <cell r="AX3227" t="str">
            <v>DAUDI EMMANUEL DAGAKI</v>
          </cell>
          <cell r="AY3227" t="str">
            <v/>
          </cell>
          <cell r="AZ3227">
            <v>44833</v>
          </cell>
          <cell r="BA3227"/>
          <cell r="BB3227" t="str">
            <v/>
          </cell>
          <cell r="BC3227"/>
          <cell r="BD3227" t="str">
            <v>Tanzanya-NSSF</v>
          </cell>
          <cell r="BE3227" t="str">
            <v>47017606</v>
          </cell>
          <cell r="BF3227" t="str">
            <v>158006782</v>
          </cell>
        </row>
        <row r="3228">
          <cell r="A3228">
            <v>10074673</v>
          </cell>
          <cell r="B3228" t="str">
            <v>LUKAS STEVEN</v>
          </cell>
          <cell r="C3228" t="str">
            <v>ELIA</v>
          </cell>
          <cell r="D3228" t="str">
            <v>TOPRAK İŞLERİ DÜZ İŞÇİSİ</v>
          </cell>
          <cell r="E3228" t="str">
            <v>EARTHWORKS UNSKILLED WORKER</v>
          </cell>
          <cell r="F3228" t="str">
            <v>50105758</v>
          </cell>
          <cell r="G3228" t="str">
            <v>TOPRAK İŞLERİ</v>
          </cell>
          <cell r="H3228" t="str">
            <v>50105758</v>
          </cell>
          <cell r="I3228" t="str">
            <v>099A</v>
          </cell>
          <cell r="J3228" t="str">
            <v>TOPRAK İŞLERİ GECE</v>
          </cell>
          <cell r="K3228" t="str">
            <v>50111896</v>
          </cell>
          <cell r="L3228" t="str">
            <v>TZ</v>
          </cell>
          <cell r="M3228" t="str">
            <v>Tanzanyalı</v>
          </cell>
          <cell r="N3228" t="str">
            <v>0036</v>
          </cell>
          <cell r="O3228" t="str">
            <v>MANYONİ</v>
          </cell>
          <cell r="P3228" t="str">
            <v>YM</v>
          </cell>
          <cell r="Q3228" t="str">
            <v>YAPI MERKEZİ</v>
          </cell>
          <cell r="R3228">
            <v>44833</v>
          </cell>
          <cell r="S3228">
            <v>44833</v>
          </cell>
          <cell r="T3228"/>
          <cell r="U3228" t="str">
            <v/>
          </cell>
          <cell r="V3228" t="str">
            <v>Mavi Yaka Direkt</v>
          </cell>
          <cell r="W3228" t="str">
            <v>LOT 3 (MIT)</v>
          </cell>
          <cell r="X3228" t="str">
            <v>MLOWA</v>
          </cell>
          <cell r="Y3228" t="str">
            <v>0</v>
          </cell>
          <cell r="Z3228" t="str">
            <v/>
          </cell>
          <cell r="AA3228" t="str">
            <v>0788-487-563</v>
          </cell>
          <cell r="AB3228" t="str">
            <v>İŞÇİ</v>
          </cell>
          <cell r="AC3228" t="str">
            <v>29</v>
          </cell>
          <cell r="AD3228" t="str">
            <v>LOT 3 (MIT)</v>
          </cell>
          <cell r="AE3228" t="str">
            <v>0113</v>
          </cell>
          <cell r="AF3228" t="str">
            <v>23</v>
          </cell>
          <cell r="AG3228" t="str">
            <v>KM 785+000 - 829+305</v>
          </cell>
          <cell r="AH3228">
            <v>34295</v>
          </cell>
          <cell r="AI3228" t="str">
            <v>Bay</v>
          </cell>
          <cell r="AJ3228" t="str">
            <v>Yerel-Saatlik</v>
          </cell>
          <cell r="AK3228">
            <v>2164.1</v>
          </cell>
          <cell r="AL3228" t="str">
            <v>TZS</v>
          </cell>
          <cell r="AM3228" t="str">
            <v>201002</v>
          </cell>
          <cell r="AN3228" t="str">
            <v>S</v>
          </cell>
          <cell r="AO3228" t="str">
            <v>T3</v>
          </cell>
          <cell r="AP3228" t="str">
            <v>5150</v>
          </cell>
          <cell r="AQ3228" t="str">
            <v>5175</v>
          </cell>
          <cell r="AR3228" t="str">
            <v>NMBBANK</v>
          </cell>
          <cell r="AS3228" t="str">
            <v/>
          </cell>
          <cell r="AT3228" t="str">
            <v>NMBBANK</v>
          </cell>
          <cell r="AU3228" t="str">
            <v>32410017952</v>
          </cell>
          <cell r="AV3228" t="str">
            <v/>
          </cell>
          <cell r="AW3228" t="str">
            <v/>
          </cell>
          <cell r="AX3228" t="str">
            <v>LUKAS STEVEN ELIA</v>
          </cell>
          <cell r="AY3228" t="str">
            <v/>
          </cell>
          <cell r="AZ3228">
            <v>44833</v>
          </cell>
          <cell r="BA3228"/>
          <cell r="BB3228" t="str">
            <v/>
          </cell>
          <cell r="BC3228"/>
          <cell r="BD3228" t="str">
            <v>Tanzanya-NSSF</v>
          </cell>
          <cell r="BE3228" t="str">
            <v>47017618</v>
          </cell>
          <cell r="BF3228" t="str">
            <v>156561924</v>
          </cell>
        </row>
        <row r="3229">
          <cell r="A3229">
            <v>10076582</v>
          </cell>
          <cell r="B3229" t="str">
            <v>CATHBERT REMMY</v>
          </cell>
          <cell r="C3229" t="str">
            <v>MTUNZI</v>
          </cell>
          <cell r="D3229" t="str">
            <v>GÜVENLİK GÖREVLİSİ</v>
          </cell>
          <cell r="E3229" t="str">
            <v>SECURITY</v>
          </cell>
          <cell r="F3229" t="str">
            <v>50114906</v>
          </cell>
          <cell r="G3229" t="str">
            <v>İDARİ İŞLER (GÜVENLİK)</v>
          </cell>
          <cell r="H3229" t="str">
            <v>50105513</v>
          </cell>
          <cell r="I3229" t="str">
            <v>088E</v>
          </cell>
          <cell r="J3229" t="str">
            <v>GÜVENLİK GECE</v>
          </cell>
          <cell r="K3229" t="str">
            <v>50105605</v>
          </cell>
          <cell r="L3229" t="str">
            <v>TZ</v>
          </cell>
          <cell r="M3229" t="str">
            <v>Tanzanyalı</v>
          </cell>
          <cell r="N3229" t="str">
            <v>0035</v>
          </cell>
          <cell r="O3229" t="str">
            <v>TABORA</v>
          </cell>
          <cell r="P3229" t="str">
            <v>YM</v>
          </cell>
          <cell r="Q3229" t="str">
            <v>YAPI MERKEZİ</v>
          </cell>
          <cell r="R3229">
            <v>44907</v>
          </cell>
          <cell r="S3229">
            <v>44907</v>
          </cell>
          <cell r="T3229"/>
          <cell r="U3229" t="str">
            <v/>
          </cell>
          <cell r="V3229" t="str">
            <v>Mavi Yaka Endirekt</v>
          </cell>
          <cell r="W3229" t="str">
            <v>LOT 3 (MIT)</v>
          </cell>
          <cell r="X3229" t="str">
            <v>MWALITANI</v>
          </cell>
          <cell r="Y3229" t="str">
            <v>0</v>
          </cell>
          <cell r="Z3229" t="str">
            <v>TABORA MJINI</v>
          </cell>
          <cell r="AA3229" t="str">
            <v>0755 964 168</v>
          </cell>
          <cell r="AB3229" t="str">
            <v>GÖREVLİ</v>
          </cell>
          <cell r="AC3229" t="str">
            <v>29</v>
          </cell>
          <cell r="AD3229" t="str">
            <v>LOT 3 (MIT)</v>
          </cell>
          <cell r="AE3229" t="str">
            <v>0113</v>
          </cell>
          <cell r="AF3229" t="str">
            <v>24</v>
          </cell>
          <cell r="AG3229" t="str">
            <v>KM 785+000 - 829+305</v>
          </cell>
          <cell r="AH3229">
            <v>31264</v>
          </cell>
          <cell r="AI3229" t="str">
            <v>Bay</v>
          </cell>
          <cell r="AJ3229" t="str">
            <v>Yerel-Saatlik</v>
          </cell>
          <cell r="AK3229">
            <v>2164.1</v>
          </cell>
          <cell r="AL3229" t="str">
            <v>TZS</v>
          </cell>
          <cell r="AM3229" t="str">
            <v>306002</v>
          </cell>
          <cell r="AN3229" t="str">
            <v>S</v>
          </cell>
          <cell r="AO3229" t="str">
            <v>T3</v>
          </cell>
          <cell r="AP3229" t="str">
            <v>5150</v>
          </cell>
          <cell r="AQ3229" t="str">
            <v>5175</v>
          </cell>
          <cell r="AR3229" t="str">
            <v>NMBBANK</v>
          </cell>
          <cell r="AS3229" t="str">
            <v/>
          </cell>
          <cell r="AT3229" t="str">
            <v>NMBBANK</v>
          </cell>
          <cell r="AU3229" t="str">
            <v>51010066173</v>
          </cell>
          <cell r="AV3229" t="str">
            <v/>
          </cell>
          <cell r="AW3229" t="str">
            <v/>
          </cell>
          <cell r="AX3229" t="str">
            <v>CATHBERT REMMY MTUNZI</v>
          </cell>
          <cell r="AY3229" t="str">
            <v/>
          </cell>
          <cell r="AZ3229">
            <v>44907</v>
          </cell>
          <cell r="BA3229"/>
          <cell r="BB3229" t="str">
            <v/>
          </cell>
          <cell r="BC3229"/>
          <cell r="BD3229" t="str">
            <v>Tanzanya-NSSF</v>
          </cell>
          <cell r="BE3229" t="str">
            <v>47175319</v>
          </cell>
          <cell r="BF3229" t="str">
            <v>108770309</v>
          </cell>
        </row>
        <row r="3230">
          <cell r="A3230">
            <v>10076581</v>
          </cell>
          <cell r="B3230" t="str">
            <v>BONIPHACE PAUL</v>
          </cell>
          <cell r="C3230" t="str">
            <v>KULWA</v>
          </cell>
          <cell r="D3230" t="str">
            <v>GÜVENLİK GÖREVLİSİ</v>
          </cell>
          <cell r="E3230" t="str">
            <v>SECURITY</v>
          </cell>
          <cell r="F3230" t="str">
            <v>50114906</v>
          </cell>
          <cell r="G3230" t="str">
            <v>İDARİ İŞLER (GÜVENLİK)</v>
          </cell>
          <cell r="H3230" t="str">
            <v>50105513</v>
          </cell>
          <cell r="I3230" t="str">
            <v>088E</v>
          </cell>
          <cell r="J3230" t="str">
            <v>GÜVENLİK GECE</v>
          </cell>
          <cell r="K3230" t="str">
            <v>50105605</v>
          </cell>
          <cell r="L3230" t="str">
            <v>TZ</v>
          </cell>
          <cell r="M3230" t="str">
            <v>Tanzanyalı</v>
          </cell>
          <cell r="N3230" t="str">
            <v>0037</v>
          </cell>
          <cell r="O3230" t="str">
            <v>İTİGİ</v>
          </cell>
          <cell r="P3230" t="str">
            <v>YM</v>
          </cell>
          <cell r="Q3230" t="str">
            <v>YAPI MERKEZİ</v>
          </cell>
          <cell r="R3230">
            <v>44907</v>
          </cell>
          <cell r="S3230">
            <v>44907</v>
          </cell>
          <cell r="T3230"/>
          <cell r="U3230" t="str">
            <v/>
          </cell>
          <cell r="V3230" t="str">
            <v>Mavi Yaka Endirekt</v>
          </cell>
          <cell r="W3230" t="str">
            <v>LOT 3 (MIT)</v>
          </cell>
          <cell r="X3230" t="str">
            <v>SULANGAI</v>
          </cell>
          <cell r="Y3230" t="str">
            <v>0</v>
          </cell>
          <cell r="Z3230" t="str">
            <v>DODOMA MJINI</v>
          </cell>
          <cell r="AA3230" t="str">
            <v>0684 879 077</v>
          </cell>
          <cell r="AB3230" t="str">
            <v>GÖREVLİ</v>
          </cell>
          <cell r="AC3230" t="str">
            <v>29</v>
          </cell>
          <cell r="AD3230" t="str">
            <v>LOT 3 (MIT)</v>
          </cell>
          <cell r="AE3230" t="str">
            <v>0113</v>
          </cell>
          <cell r="AF3230" t="str">
            <v>03</v>
          </cell>
          <cell r="AG3230" t="str">
            <v>KM 785+000 - 829+305</v>
          </cell>
          <cell r="AH3230">
            <v>35060</v>
          </cell>
          <cell r="AI3230" t="str">
            <v>Bay</v>
          </cell>
          <cell r="AJ3230" t="str">
            <v>Yerel-Saatlik</v>
          </cell>
          <cell r="AK3230">
            <v>2164.1</v>
          </cell>
          <cell r="AL3230" t="str">
            <v>TZS</v>
          </cell>
          <cell r="AM3230" t="str">
            <v>306002</v>
          </cell>
          <cell r="AN3230" t="str">
            <v>S</v>
          </cell>
          <cell r="AO3230" t="str">
            <v>T3</v>
          </cell>
          <cell r="AP3230" t="str">
            <v>5150</v>
          </cell>
          <cell r="AQ3230" t="str">
            <v>5175</v>
          </cell>
          <cell r="AR3230" t="str">
            <v>NMBBANK</v>
          </cell>
          <cell r="AS3230" t="str">
            <v/>
          </cell>
          <cell r="AT3230" t="str">
            <v>NMBBANK</v>
          </cell>
          <cell r="AU3230" t="str">
            <v>52010083791</v>
          </cell>
          <cell r="AV3230" t="str">
            <v/>
          </cell>
          <cell r="AW3230" t="str">
            <v/>
          </cell>
          <cell r="AX3230" t="str">
            <v>BONIPHACE PAUL KULWA</v>
          </cell>
          <cell r="AY3230" t="str">
            <v/>
          </cell>
          <cell r="AZ3230">
            <v>44907</v>
          </cell>
          <cell r="BA3230"/>
          <cell r="BB3230" t="str">
            <v/>
          </cell>
          <cell r="BC3230"/>
          <cell r="BD3230" t="str">
            <v>Tanzanya-NSSF</v>
          </cell>
          <cell r="BE3230" t="str">
            <v>47175327</v>
          </cell>
          <cell r="BF3230" t="str">
            <v>157797840</v>
          </cell>
        </row>
        <row r="3231">
          <cell r="A3231">
            <v>10076579</v>
          </cell>
          <cell r="B3231" t="str">
            <v>EMMANUEL ISACK</v>
          </cell>
          <cell r="C3231" t="str">
            <v>MGAYA</v>
          </cell>
          <cell r="D3231" t="str">
            <v>PICKUP ŞOFÖRÜ</v>
          </cell>
          <cell r="E3231" t="str">
            <v>PICKUP DRIVER</v>
          </cell>
          <cell r="F3231" t="str">
            <v>50114904</v>
          </cell>
          <cell r="G3231" t="str">
            <v>İDARİ İŞLER (KAMP)</v>
          </cell>
          <cell r="H3231" t="str">
            <v>50105606</v>
          </cell>
          <cell r="I3231" t="str">
            <v>088Q</v>
          </cell>
          <cell r="J3231" t="str">
            <v>ÖLÇME İŞLERİ</v>
          </cell>
          <cell r="K3231" t="str">
            <v>50105678</v>
          </cell>
          <cell r="L3231" t="str">
            <v>TZ</v>
          </cell>
          <cell r="M3231" t="str">
            <v>Tanzanyalı</v>
          </cell>
          <cell r="N3231" t="str">
            <v>0037</v>
          </cell>
          <cell r="O3231" t="str">
            <v>İTİGİ</v>
          </cell>
          <cell r="P3231" t="str">
            <v>YM</v>
          </cell>
          <cell r="Q3231" t="str">
            <v>YAPI MERKEZİ</v>
          </cell>
          <cell r="R3231">
            <v>44907</v>
          </cell>
          <cell r="S3231">
            <v>44907</v>
          </cell>
          <cell r="T3231"/>
          <cell r="U3231" t="str">
            <v/>
          </cell>
          <cell r="V3231" t="str">
            <v>Mavi Yaka Endirekt</v>
          </cell>
          <cell r="W3231" t="str">
            <v>LOT 3 (MIT)</v>
          </cell>
          <cell r="X3231" t="str">
            <v>MWANZO</v>
          </cell>
          <cell r="Y3231" t="str">
            <v>0</v>
          </cell>
          <cell r="Z3231" t="str">
            <v>TABORA MJINI</v>
          </cell>
          <cell r="AA3231" t="str">
            <v>0756 735 109</v>
          </cell>
          <cell r="AB3231" t="str">
            <v>GÖREVLİ</v>
          </cell>
          <cell r="AC3231" t="str">
            <v>29</v>
          </cell>
          <cell r="AD3231" t="str">
            <v>LOT 3 (MIT)</v>
          </cell>
          <cell r="AE3231" t="str">
            <v>0113</v>
          </cell>
          <cell r="AF3231" t="str">
            <v>24</v>
          </cell>
          <cell r="AG3231" t="str">
            <v>KM 785+000 - 829+305</v>
          </cell>
          <cell r="AH3231">
            <v>32110</v>
          </cell>
          <cell r="AI3231" t="str">
            <v>Bay</v>
          </cell>
          <cell r="AJ3231" t="str">
            <v>Yerel-Saatlik</v>
          </cell>
          <cell r="AK3231">
            <v>2273.1</v>
          </cell>
          <cell r="AL3231" t="str">
            <v>TZS</v>
          </cell>
          <cell r="AM3231" t="str">
            <v>306002</v>
          </cell>
          <cell r="AN3231" t="str">
            <v>S</v>
          </cell>
          <cell r="AO3231" t="str">
            <v>T3</v>
          </cell>
          <cell r="AP3231" t="str">
            <v>5150</v>
          </cell>
          <cell r="AQ3231" t="str">
            <v>5175</v>
          </cell>
          <cell r="AR3231" t="str">
            <v>CRDB BANK PLC</v>
          </cell>
          <cell r="AS3231" t="str">
            <v>VIJANA</v>
          </cell>
          <cell r="AT3231" t="str">
            <v>CRDBBANK</v>
          </cell>
          <cell r="AU3231" t="str">
            <v>0152707548500</v>
          </cell>
          <cell r="AV3231" t="str">
            <v/>
          </cell>
          <cell r="AW3231" t="str">
            <v/>
          </cell>
          <cell r="AX3231" t="str">
            <v>EMMANUEL ISACK MGAYA</v>
          </cell>
          <cell r="AY3231" t="str">
            <v/>
          </cell>
          <cell r="AZ3231">
            <v>44907</v>
          </cell>
          <cell r="BA3231"/>
          <cell r="BB3231" t="str">
            <v/>
          </cell>
          <cell r="BC3231"/>
          <cell r="BD3231" t="str">
            <v>Tanzanya-NSSF</v>
          </cell>
          <cell r="BE3231" t="str">
            <v>45141998</v>
          </cell>
          <cell r="BF3231" t="str">
            <v>112064486</v>
          </cell>
        </row>
        <row r="3232">
          <cell r="A3232">
            <v>10076578</v>
          </cell>
          <cell r="B3232" t="str">
            <v>ECKONIA GABRIEL</v>
          </cell>
          <cell r="C3232" t="str">
            <v>MBANGA</v>
          </cell>
          <cell r="D3232" t="str">
            <v>GÜVENLİK GÖREVLİSİ</v>
          </cell>
          <cell r="E3232" t="str">
            <v>SECURITY</v>
          </cell>
          <cell r="F3232" t="str">
            <v>50114906</v>
          </cell>
          <cell r="G3232" t="str">
            <v>İDARİ İŞLER (GÜVENLİK)</v>
          </cell>
          <cell r="H3232" t="str">
            <v>50105513</v>
          </cell>
          <cell r="I3232" t="str">
            <v>088D</v>
          </cell>
          <cell r="J3232" t="str">
            <v>GÜVENLİK</v>
          </cell>
          <cell r="K3232" t="str">
            <v>50105605</v>
          </cell>
          <cell r="L3232" t="str">
            <v>TZ</v>
          </cell>
          <cell r="M3232" t="str">
            <v>Tanzanyalı</v>
          </cell>
          <cell r="N3232" t="str">
            <v>0037</v>
          </cell>
          <cell r="O3232" t="str">
            <v>İTİGİ</v>
          </cell>
          <cell r="P3232" t="str">
            <v>YM</v>
          </cell>
          <cell r="Q3232" t="str">
            <v>YAPI MERKEZİ</v>
          </cell>
          <cell r="R3232">
            <v>44907</v>
          </cell>
          <cell r="S3232">
            <v>44907</v>
          </cell>
          <cell r="T3232"/>
          <cell r="U3232" t="str">
            <v/>
          </cell>
          <cell r="V3232" t="str">
            <v>Mavi Yaka Endirekt</v>
          </cell>
          <cell r="W3232" t="str">
            <v>LOT 3 (MIT)</v>
          </cell>
          <cell r="X3232" t="str">
            <v>FILTA</v>
          </cell>
          <cell r="Y3232" t="str">
            <v>0</v>
          </cell>
          <cell r="Z3232" t="str">
            <v>TABORA MJINI</v>
          </cell>
          <cell r="AA3232" t="str">
            <v>0757 267 662</v>
          </cell>
          <cell r="AB3232" t="str">
            <v>GÖREVLİ</v>
          </cell>
          <cell r="AC3232" t="str">
            <v>29</v>
          </cell>
          <cell r="AD3232" t="str">
            <v>LOT 3 (MIT)</v>
          </cell>
          <cell r="AE3232" t="str">
            <v>0113</v>
          </cell>
          <cell r="AF3232" t="str">
            <v>24</v>
          </cell>
          <cell r="AG3232" t="str">
            <v>KM 785+000 - 829+305</v>
          </cell>
          <cell r="AH3232">
            <v>34149</v>
          </cell>
          <cell r="AI3232" t="str">
            <v>Bay</v>
          </cell>
          <cell r="AJ3232" t="str">
            <v>Yerel-Saatlik</v>
          </cell>
          <cell r="AK3232">
            <v>2164.1</v>
          </cell>
          <cell r="AL3232" t="str">
            <v>TZS</v>
          </cell>
          <cell r="AM3232" t="str">
            <v>306002</v>
          </cell>
          <cell r="AN3232" t="str">
            <v>S</v>
          </cell>
          <cell r="AO3232" t="str">
            <v>T3</v>
          </cell>
          <cell r="AP3232" t="str">
            <v>5150</v>
          </cell>
          <cell r="AQ3232" t="str">
            <v>5175</v>
          </cell>
          <cell r="AR3232" t="str">
            <v>NMBBANK</v>
          </cell>
          <cell r="AS3232" t="str">
            <v/>
          </cell>
          <cell r="AT3232" t="str">
            <v>NMBBANK</v>
          </cell>
          <cell r="AU3232" t="str">
            <v>51010095578</v>
          </cell>
          <cell r="AV3232" t="str">
            <v/>
          </cell>
          <cell r="AW3232" t="str">
            <v/>
          </cell>
          <cell r="AX3232" t="str">
            <v>ECKONIA GABRIEL MBANGA</v>
          </cell>
          <cell r="AY3232" t="str">
            <v/>
          </cell>
          <cell r="AZ3232">
            <v>44907</v>
          </cell>
          <cell r="BA3232"/>
          <cell r="BB3232" t="str">
            <v/>
          </cell>
          <cell r="BC3232"/>
          <cell r="BD3232" t="str">
            <v>Tanzanya-NSSF</v>
          </cell>
          <cell r="BE3232" t="str">
            <v>47175346</v>
          </cell>
          <cell r="BF3232" t="str">
            <v>159199177</v>
          </cell>
        </row>
        <row r="3233">
          <cell r="A3233">
            <v>10075677</v>
          </cell>
          <cell r="B3233" t="str">
            <v>PETER VENANCE</v>
          </cell>
          <cell r="C3233" t="str">
            <v>MICHAEL</v>
          </cell>
          <cell r="D3233" t="str">
            <v>DÜZ İŞÇİ - DİREKT</v>
          </cell>
          <cell r="E3233" t="str">
            <v>UNSKILLED WORKER - PRODUCTIVE</v>
          </cell>
          <cell r="F3233" t="str">
            <v>50115271</v>
          </cell>
          <cell r="G3233" t="str">
            <v>İNŞAAT GRUBU</v>
          </cell>
          <cell r="H3233" t="str">
            <v>50105776</v>
          </cell>
          <cell r="I3233" t="str">
            <v>0BBL</v>
          </cell>
          <cell r="J3233" t="str">
            <v>İNŞAAT GRUBU</v>
          </cell>
          <cell r="K3233" t="str">
            <v>50115453</v>
          </cell>
          <cell r="L3233" t="str">
            <v>TZ</v>
          </cell>
          <cell r="M3233" t="str">
            <v>Tanzanyalı</v>
          </cell>
          <cell r="N3233" t="str">
            <v>0037</v>
          </cell>
          <cell r="O3233" t="str">
            <v>İTİGİ</v>
          </cell>
          <cell r="P3233" t="str">
            <v>YM</v>
          </cell>
          <cell r="Q3233" t="str">
            <v>YAPI MERKEZİ</v>
          </cell>
          <cell r="R3233">
            <v>44879</v>
          </cell>
          <cell r="S3233">
            <v>44879</v>
          </cell>
          <cell r="T3233"/>
          <cell r="U3233" t="str">
            <v/>
          </cell>
          <cell r="V3233" t="str">
            <v>Mavi Yaka Direkt</v>
          </cell>
          <cell r="W3233" t="str">
            <v>LOT 3 (MIT)</v>
          </cell>
          <cell r="X3233" t="str">
            <v>TAMBUKARELI</v>
          </cell>
          <cell r="Y3233" t="str">
            <v>0</v>
          </cell>
          <cell r="Z3233" t="str">
            <v/>
          </cell>
          <cell r="AA3233" t="str">
            <v>0689 653 549</v>
          </cell>
          <cell r="AB3233" t="str">
            <v>İŞÇİ</v>
          </cell>
          <cell r="AC3233" t="str">
            <v>29</v>
          </cell>
          <cell r="AD3233" t="str">
            <v>LOT 3 (MIT)</v>
          </cell>
          <cell r="AE3233" t="str">
            <v>0109</v>
          </cell>
          <cell r="AF3233" t="str">
            <v>23</v>
          </cell>
          <cell r="AG3233" t="str">
            <v>KM 535+000 - 595+000</v>
          </cell>
          <cell r="AH3233">
            <v>35633</v>
          </cell>
          <cell r="AI3233" t="str">
            <v>Bay</v>
          </cell>
          <cell r="AJ3233" t="str">
            <v>Yerel-Saatlik</v>
          </cell>
          <cell r="AK3233">
            <v>2164.1</v>
          </cell>
          <cell r="AL3233" t="str">
            <v>TZS</v>
          </cell>
          <cell r="AM3233" t="str">
            <v>201002</v>
          </cell>
          <cell r="AN3233" t="str">
            <v>S</v>
          </cell>
          <cell r="AO3233" t="str">
            <v>T3</v>
          </cell>
          <cell r="AP3233" t="str">
            <v>5150</v>
          </cell>
          <cell r="AQ3233" t="str">
            <v>5175</v>
          </cell>
          <cell r="AR3233" t="str">
            <v>NMBBANK</v>
          </cell>
          <cell r="AS3233" t="str">
            <v/>
          </cell>
          <cell r="AT3233" t="str">
            <v>NMBBANK</v>
          </cell>
          <cell r="AU3233" t="str">
            <v>51010099707</v>
          </cell>
          <cell r="AV3233" t="str">
            <v/>
          </cell>
          <cell r="AW3233" t="str">
            <v/>
          </cell>
          <cell r="AX3233" t="str">
            <v>PETER VENANCE MICHAEL</v>
          </cell>
          <cell r="AY3233" t="str">
            <v/>
          </cell>
          <cell r="AZ3233">
            <v>44879</v>
          </cell>
          <cell r="BA3233"/>
          <cell r="BB3233" t="str">
            <v/>
          </cell>
          <cell r="BC3233"/>
          <cell r="BD3233" t="str">
            <v>Tanzanya-NSSF</v>
          </cell>
          <cell r="BE3233" t="str">
            <v>47137467</v>
          </cell>
          <cell r="BF3233" t="str">
            <v>158856662</v>
          </cell>
        </row>
        <row r="3234">
          <cell r="A3234">
            <v>10076569</v>
          </cell>
          <cell r="B3234" t="str">
            <v>ANNAS JAFFARI</v>
          </cell>
          <cell r="C3234" t="str">
            <v>SAIDI</v>
          </cell>
          <cell r="D3234" t="str">
            <v>MARANGOZ</v>
          </cell>
          <cell r="E3234" t="str">
            <v>CARPENTER</v>
          </cell>
          <cell r="F3234" t="str">
            <v>50115272</v>
          </cell>
          <cell r="G3234" t="str">
            <v>İNŞAAT GRUBU</v>
          </cell>
          <cell r="H3234" t="str">
            <v>50105776</v>
          </cell>
          <cell r="I3234" t="str">
            <v>0BBL</v>
          </cell>
          <cell r="J3234" t="str">
            <v>İNŞAAT GRUBU</v>
          </cell>
          <cell r="K3234" t="str">
            <v>50115398</v>
          </cell>
          <cell r="L3234" t="str">
            <v>TZ</v>
          </cell>
          <cell r="M3234" t="str">
            <v>Tanzanyalı</v>
          </cell>
          <cell r="N3234" t="str">
            <v>0038</v>
          </cell>
          <cell r="O3234" t="str">
            <v>TURA</v>
          </cell>
          <cell r="P3234" t="str">
            <v>YM</v>
          </cell>
          <cell r="Q3234" t="str">
            <v>YAPI MERKEZİ</v>
          </cell>
          <cell r="R3234">
            <v>44907</v>
          </cell>
          <cell r="S3234">
            <v>44907</v>
          </cell>
          <cell r="T3234"/>
          <cell r="U3234" t="str">
            <v/>
          </cell>
          <cell r="V3234" t="str">
            <v>Mavi Yaka Direkt</v>
          </cell>
          <cell r="W3234" t="str">
            <v>LOT 3 (MIT)</v>
          </cell>
          <cell r="X3234" t="str">
            <v>MADARAKA</v>
          </cell>
          <cell r="Y3234" t="str">
            <v>0</v>
          </cell>
          <cell r="Z3234" t="str">
            <v>KILOSA</v>
          </cell>
          <cell r="AA3234" t="str">
            <v>0683 477 066</v>
          </cell>
          <cell r="AB3234" t="str">
            <v>USTA</v>
          </cell>
          <cell r="AC3234" t="str">
            <v>29</v>
          </cell>
          <cell r="AD3234" t="str">
            <v>LOT 3 (MIT)</v>
          </cell>
          <cell r="AE3234" t="str">
            <v>0109</v>
          </cell>
          <cell r="AF3234" t="str">
            <v>16</v>
          </cell>
          <cell r="AG3234" t="str">
            <v>KM 535+000 - 595+000</v>
          </cell>
          <cell r="AH3234">
            <v>35582</v>
          </cell>
          <cell r="AI3234" t="str">
            <v>Bay</v>
          </cell>
          <cell r="AJ3234" t="str">
            <v>Yerel-Saatlik</v>
          </cell>
          <cell r="AK3234">
            <v>2343.5500000000002</v>
          </cell>
          <cell r="AL3234" t="str">
            <v>TZS</v>
          </cell>
          <cell r="AM3234" t="str">
            <v>201002</v>
          </cell>
          <cell r="AN3234" t="str">
            <v>S</v>
          </cell>
          <cell r="AO3234" t="str">
            <v>T3</v>
          </cell>
          <cell r="AP3234" t="str">
            <v>5150</v>
          </cell>
          <cell r="AQ3234" t="str">
            <v>5175</v>
          </cell>
          <cell r="AR3234" t="str">
            <v>NMBBANK</v>
          </cell>
          <cell r="AS3234" t="str">
            <v/>
          </cell>
          <cell r="AT3234" t="str">
            <v>NMBBANK</v>
          </cell>
          <cell r="AU3234" t="str">
            <v>51010095571</v>
          </cell>
          <cell r="AV3234" t="str">
            <v/>
          </cell>
          <cell r="AW3234" t="str">
            <v/>
          </cell>
          <cell r="AX3234" t="str">
            <v>ANNAS JAFFARI SAIDI</v>
          </cell>
          <cell r="AY3234" t="str">
            <v/>
          </cell>
          <cell r="AZ3234">
            <v>44907</v>
          </cell>
          <cell r="BA3234"/>
          <cell r="BB3234" t="str">
            <v/>
          </cell>
          <cell r="BC3234"/>
          <cell r="BD3234" t="str">
            <v>Tanzanya-NSSF</v>
          </cell>
          <cell r="BE3234" t="str">
            <v>47174033</v>
          </cell>
          <cell r="BF3234" t="str">
            <v>159186075</v>
          </cell>
        </row>
        <row r="3235">
          <cell r="A3235">
            <v>10076570</v>
          </cell>
          <cell r="B3235" t="str">
            <v>ABDALLAH HALEN</v>
          </cell>
          <cell r="C3235" t="str">
            <v>LUKUMAYI</v>
          </cell>
          <cell r="D3235" t="str">
            <v>DEMİRCİ YARDIMCISI</v>
          </cell>
          <cell r="E3235" t="str">
            <v>REBAR WORKER HELPER</v>
          </cell>
          <cell r="F3235" t="str">
            <v>50105776</v>
          </cell>
          <cell r="G3235" t="str">
            <v>İNŞAAT GRUBU</v>
          </cell>
          <cell r="H3235" t="str">
            <v>50105776</v>
          </cell>
          <cell r="I3235" t="str">
            <v>0BBL</v>
          </cell>
          <cell r="J3235" t="str">
            <v>İNŞAAT GRUBU</v>
          </cell>
          <cell r="K3235" t="str">
            <v>50111639</v>
          </cell>
          <cell r="L3235" t="str">
            <v>TZ</v>
          </cell>
          <cell r="M3235" t="str">
            <v>Tanzanyalı</v>
          </cell>
          <cell r="N3235" t="str">
            <v>0035</v>
          </cell>
          <cell r="O3235" t="str">
            <v>TABORA</v>
          </cell>
          <cell r="P3235" t="str">
            <v>YM</v>
          </cell>
          <cell r="Q3235" t="str">
            <v>YAPI MERKEZİ</v>
          </cell>
          <cell r="R3235">
            <v>44907</v>
          </cell>
          <cell r="S3235">
            <v>44907</v>
          </cell>
          <cell r="T3235"/>
          <cell r="U3235" t="str">
            <v/>
          </cell>
          <cell r="V3235" t="str">
            <v>Mavi Yaka Direkt</v>
          </cell>
          <cell r="W3235" t="str">
            <v>LOT 3 (MIT)</v>
          </cell>
          <cell r="X3235" t="str">
            <v>AZANIA</v>
          </cell>
          <cell r="Y3235" t="str">
            <v>0</v>
          </cell>
          <cell r="Z3235" t="str">
            <v>KINONDONI</v>
          </cell>
          <cell r="AA3235" t="str">
            <v>0787 892 209</v>
          </cell>
          <cell r="AB3235" t="str">
            <v>İŞÇİ</v>
          </cell>
          <cell r="AC3235" t="str">
            <v>29</v>
          </cell>
          <cell r="AD3235" t="str">
            <v>LOT 3 (MIT)</v>
          </cell>
          <cell r="AE3235" t="str">
            <v>0109</v>
          </cell>
          <cell r="AF3235" t="str">
            <v>02</v>
          </cell>
          <cell r="AG3235" t="str">
            <v>KM 535+000 - 595+000</v>
          </cell>
          <cell r="AH3235">
            <v>36255</v>
          </cell>
          <cell r="AI3235" t="str">
            <v>Bay</v>
          </cell>
          <cell r="AJ3235" t="str">
            <v>Yerel-Saatlik</v>
          </cell>
          <cell r="AK3235">
            <v>2164.1</v>
          </cell>
          <cell r="AL3235" t="str">
            <v>TZS</v>
          </cell>
          <cell r="AM3235" t="str">
            <v>201002</v>
          </cell>
          <cell r="AN3235" t="str">
            <v>S</v>
          </cell>
          <cell r="AO3235" t="str">
            <v>T3</v>
          </cell>
          <cell r="AP3235" t="str">
            <v>5150</v>
          </cell>
          <cell r="AQ3235" t="str">
            <v>5175</v>
          </cell>
          <cell r="AR3235" t="str">
            <v>NMBBANK</v>
          </cell>
          <cell r="AS3235" t="str">
            <v/>
          </cell>
          <cell r="AT3235" t="str">
            <v>NMBBANK</v>
          </cell>
          <cell r="AU3235" t="str">
            <v>51010092897</v>
          </cell>
          <cell r="AV3235" t="str">
            <v/>
          </cell>
          <cell r="AW3235" t="str">
            <v/>
          </cell>
          <cell r="AX3235" t="str">
            <v>ABDALLAH HALEN LUKUMAYI</v>
          </cell>
          <cell r="AY3235" t="str">
            <v/>
          </cell>
          <cell r="AZ3235">
            <v>44907</v>
          </cell>
          <cell r="BA3235"/>
          <cell r="BB3235" t="str">
            <v/>
          </cell>
          <cell r="BC3235"/>
          <cell r="BD3235" t="str">
            <v>Tanzanya-NSSF</v>
          </cell>
          <cell r="BE3235" t="str">
            <v>65030311</v>
          </cell>
          <cell r="BF3235" t="str">
            <v>156941549</v>
          </cell>
        </row>
        <row r="3236">
          <cell r="A3236">
            <v>10076571</v>
          </cell>
          <cell r="B3236" t="str">
            <v>MWINYI ELIEZA</v>
          </cell>
          <cell r="C3236" t="str">
            <v>GONGA</v>
          </cell>
          <cell r="D3236" t="str">
            <v>GÜVENLİK GÖREVLİSİ</v>
          </cell>
          <cell r="E3236" t="str">
            <v>SECURITY</v>
          </cell>
          <cell r="F3236" t="str">
            <v>50114906</v>
          </cell>
          <cell r="G3236" t="str">
            <v>İDARİ İŞLER (GÜVENLİK)</v>
          </cell>
          <cell r="H3236" t="str">
            <v>50105513</v>
          </cell>
          <cell r="I3236" t="str">
            <v>088D</v>
          </cell>
          <cell r="J3236" t="str">
            <v>GÜVENLİK</v>
          </cell>
          <cell r="K3236" t="str">
            <v>50105605</v>
          </cell>
          <cell r="L3236" t="str">
            <v>TZ</v>
          </cell>
          <cell r="M3236" t="str">
            <v>Tanzanyalı</v>
          </cell>
          <cell r="N3236" t="str">
            <v>0035</v>
          </cell>
          <cell r="O3236" t="str">
            <v>TABORA</v>
          </cell>
          <cell r="P3236" t="str">
            <v>YM</v>
          </cell>
          <cell r="Q3236" t="str">
            <v>YAPI MERKEZİ</v>
          </cell>
          <cell r="R3236">
            <v>44907</v>
          </cell>
          <cell r="S3236">
            <v>44907</v>
          </cell>
          <cell r="T3236"/>
          <cell r="U3236" t="str">
            <v/>
          </cell>
          <cell r="V3236" t="str">
            <v>Mavi Yaka Endirekt</v>
          </cell>
          <cell r="W3236" t="str">
            <v>LOT 3 (MIT)</v>
          </cell>
          <cell r="X3236" t="str">
            <v>STOO</v>
          </cell>
          <cell r="Y3236" t="str">
            <v>0</v>
          </cell>
          <cell r="Z3236" t="str">
            <v>IGUNGA</v>
          </cell>
          <cell r="AA3236" t="str">
            <v>0710 071 369</v>
          </cell>
          <cell r="AB3236" t="str">
            <v>GÖREVLİ</v>
          </cell>
          <cell r="AC3236" t="str">
            <v>29</v>
          </cell>
          <cell r="AD3236" t="str">
            <v>LOT 3 (MIT)</v>
          </cell>
          <cell r="AE3236" t="str">
            <v>0113</v>
          </cell>
          <cell r="AF3236" t="str">
            <v>24</v>
          </cell>
          <cell r="AG3236" t="str">
            <v>KM 785+000 - 829+305</v>
          </cell>
          <cell r="AH3236">
            <v>31975</v>
          </cell>
          <cell r="AI3236" t="str">
            <v>Bay</v>
          </cell>
          <cell r="AJ3236" t="str">
            <v>Yerel-Saatlik</v>
          </cell>
          <cell r="AK3236">
            <v>2164.1</v>
          </cell>
          <cell r="AL3236" t="str">
            <v>TZS</v>
          </cell>
          <cell r="AM3236" t="str">
            <v>306002</v>
          </cell>
          <cell r="AN3236" t="str">
            <v>S</v>
          </cell>
          <cell r="AO3236" t="str">
            <v>T3</v>
          </cell>
          <cell r="AP3236" t="str">
            <v>5150</v>
          </cell>
          <cell r="AQ3236" t="str">
            <v>5175</v>
          </cell>
          <cell r="AR3236" t="str">
            <v>CRDB BANK PLC</v>
          </cell>
          <cell r="AS3236" t="str">
            <v>VIJANA</v>
          </cell>
          <cell r="AT3236" t="str">
            <v>CRDBBANK</v>
          </cell>
          <cell r="AU3236" t="str">
            <v>0152367299400</v>
          </cell>
          <cell r="AV3236" t="str">
            <v/>
          </cell>
          <cell r="AW3236" t="str">
            <v/>
          </cell>
          <cell r="AX3236" t="str">
            <v>MWINYI ELIEZA GONGA</v>
          </cell>
          <cell r="AY3236" t="str">
            <v/>
          </cell>
          <cell r="AZ3236">
            <v>44907</v>
          </cell>
          <cell r="BA3236"/>
          <cell r="BB3236" t="str">
            <v/>
          </cell>
          <cell r="BC3236"/>
          <cell r="BD3236" t="str">
            <v>Tanzanya-NSSF</v>
          </cell>
          <cell r="BE3236" t="str">
            <v>45213461</v>
          </cell>
          <cell r="BF3236" t="str">
            <v>121539489</v>
          </cell>
        </row>
        <row r="3237">
          <cell r="A3237">
            <v>10076572</v>
          </cell>
          <cell r="B3237" t="str">
            <v>SELEMANI OMARI</v>
          </cell>
          <cell r="C3237" t="str">
            <v>MOHAMEDI</v>
          </cell>
          <cell r="D3237" t="str">
            <v>DEMİRCİ YARDIMCISI</v>
          </cell>
          <cell r="E3237" t="str">
            <v>REBAR WORKER HELPER</v>
          </cell>
          <cell r="F3237" t="str">
            <v>50105776</v>
          </cell>
          <cell r="G3237" t="str">
            <v>İNŞAAT GRUBU</v>
          </cell>
          <cell r="H3237" t="str">
            <v>50105776</v>
          </cell>
          <cell r="I3237" t="str">
            <v>0BBL</v>
          </cell>
          <cell r="J3237" t="str">
            <v>İNŞAAT GRUBU</v>
          </cell>
          <cell r="K3237" t="str">
            <v>50111639</v>
          </cell>
          <cell r="L3237" t="str">
            <v>TZ</v>
          </cell>
          <cell r="M3237" t="str">
            <v>Tanzanyalı</v>
          </cell>
          <cell r="N3237" t="str">
            <v>0035</v>
          </cell>
          <cell r="O3237" t="str">
            <v>TABORA</v>
          </cell>
          <cell r="P3237" t="str">
            <v>YM</v>
          </cell>
          <cell r="Q3237" t="str">
            <v>YAPI MERKEZİ</v>
          </cell>
          <cell r="R3237">
            <v>44907</v>
          </cell>
          <cell r="S3237">
            <v>44907</v>
          </cell>
          <cell r="T3237"/>
          <cell r="U3237" t="str">
            <v/>
          </cell>
          <cell r="V3237" t="str">
            <v>Mavi Yaka Direkt</v>
          </cell>
          <cell r="W3237" t="str">
            <v>LOT 3 (MIT)</v>
          </cell>
          <cell r="X3237" t="str">
            <v>CHINANGALI</v>
          </cell>
          <cell r="Y3237" t="str">
            <v>0</v>
          </cell>
          <cell r="Z3237" t="str">
            <v>DODOMA MJINI</v>
          </cell>
          <cell r="AA3237" t="str">
            <v>0714 918 222</v>
          </cell>
          <cell r="AB3237" t="str">
            <v>İŞÇİ</v>
          </cell>
          <cell r="AC3237" t="str">
            <v>29</v>
          </cell>
          <cell r="AD3237" t="str">
            <v>LOT 3 (MIT)</v>
          </cell>
          <cell r="AE3237" t="str">
            <v>0109</v>
          </cell>
          <cell r="AF3237" t="str">
            <v>03</v>
          </cell>
          <cell r="AG3237" t="str">
            <v>KM 535+000 - 595+000</v>
          </cell>
          <cell r="AH3237">
            <v>33218</v>
          </cell>
          <cell r="AI3237" t="str">
            <v>Bay</v>
          </cell>
          <cell r="AJ3237" t="str">
            <v>Yerel-Saatlik</v>
          </cell>
          <cell r="AK3237">
            <v>2164.1</v>
          </cell>
          <cell r="AL3237" t="str">
            <v>TZS</v>
          </cell>
          <cell r="AM3237" t="str">
            <v>201002</v>
          </cell>
          <cell r="AN3237" t="str">
            <v/>
          </cell>
          <cell r="AO3237" t="str">
            <v>T3</v>
          </cell>
          <cell r="AP3237" t="str">
            <v>5150</v>
          </cell>
          <cell r="AQ3237" t="str">
            <v>5175</v>
          </cell>
          <cell r="AR3237" t="str">
            <v>NMBBANK</v>
          </cell>
          <cell r="AS3237" t="str">
            <v/>
          </cell>
          <cell r="AT3237" t="str">
            <v>NMBBANK</v>
          </cell>
          <cell r="AU3237" t="str">
            <v>52010056405</v>
          </cell>
          <cell r="AV3237" t="str">
            <v/>
          </cell>
          <cell r="AW3237" t="str">
            <v/>
          </cell>
          <cell r="AX3237" t="str">
            <v>SELEMANI OMARI MOHAMEDI</v>
          </cell>
          <cell r="AY3237" t="str">
            <v/>
          </cell>
          <cell r="AZ3237">
            <v>44907</v>
          </cell>
          <cell r="BA3237"/>
          <cell r="BB3237" t="str">
            <v/>
          </cell>
          <cell r="BC3237"/>
          <cell r="BD3237" t="str">
            <v>Tanzanya-NSSF</v>
          </cell>
          <cell r="BE3237" t="str">
            <v>47173608</v>
          </cell>
          <cell r="BF3237" t="str">
            <v>153598444</v>
          </cell>
        </row>
        <row r="3238">
          <cell r="A3238">
            <v>10076573</v>
          </cell>
          <cell r="B3238" t="str">
            <v>GODWINI DANELY</v>
          </cell>
          <cell r="C3238" t="str">
            <v>MSENGI</v>
          </cell>
          <cell r="D3238" t="str">
            <v>DEMİRCİ YARDIMCISI</v>
          </cell>
          <cell r="E3238" t="str">
            <v>REBAR WORKER HELPER</v>
          </cell>
          <cell r="F3238" t="str">
            <v>50115271</v>
          </cell>
          <cell r="G3238" t="str">
            <v>İNŞAAT GRUBU</v>
          </cell>
          <cell r="H3238" t="str">
            <v>50105776</v>
          </cell>
          <cell r="I3238" t="str">
            <v>0BBL</v>
          </cell>
          <cell r="J3238" t="str">
            <v>İNŞAAT GRUBU</v>
          </cell>
          <cell r="K3238" t="str">
            <v>50115437</v>
          </cell>
          <cell r="L3238" t="str">
            <v>TZ</v>
          </cell>
          <cell r="M3238" t="str">
            <v>Tanzanyalı</v>
          </cell>
          <cell r="N3238" t="str">
            <v>0037</v>
          </cell>
          <cell r="O3238" t="str">
            <v>İTİGİ</v>
          </cell>
          <cell r="P3238" t="str">
            <v>YM</v>
          </cell>
          <cell r="Q3238" t="str">
            <v>YAPI MERKEZİ</v>
          </cell>
          <cell r="R3238">
            <v>44907</v>
          </cell>
          <cell r="S3238">
            <v>44907</v>
          </cell>
          <cell r="T3238"/>
          <cell r="U3238" t="str">
            <v/>
          </cell>
          <cell r="V3238" t="str">
            <v>Mavi Yaka Direkt</v>
          </cell>
          <cell r="W3238" t="str">
            <v>LOT 3 (MIT)</v>
          </cell>
          <cell r="X3238" t="str">
            <v>KININGA "A"</v>
          </cell>
          <cell r="Y3238" t="str">
            <v>0</v>
          </cell>
          <cell r="Z3238" t="str">
            <v>IRAMBA</v>
          </cell>
          <cell r="AA3238" t="str">
            <v>0687 563 372</v>
          </cell>
          <cell r="AB3238" t="str">
            <v>İŞÇİ</v>
          </cell>
          <cell r="AC3238" t="str">
            <v>29</v>
          </cell>
          <cell r="AD3238" t="str">
            <v>LOT 3 (MIT)</v>
          </cell>
          <cell r="AE3238" t="str">
            <v>0109</v>
          </cell>
          <cell r="AF3238" t="str">
            <v>23</v>
          </cell>
          <cell r="AG3238" t="str">
            <v>KM 535+000 - 595+000</v>
          </cell>
          <cell r="AH3238">
            <v>31600</v>
          </cell>
          <cell r="AI3238" t="str">
            <v>Bay</v>
          </cell>
          <cell r="AJ3238" t="str">
            <v>Yerel-Saatlik</v>
          </cell>
          <cell r="AK3238">
            <v>2164.1</v>
          </cell>
          <cell r="AL3238" t="str">
            <v>TZS</v>
          </cell>
          <cell r="AM3238" t="str">
            <v>201002</v>
          </cell>
          <cell r="AN3238" t="str">
            <v>S</v>
          </cell>
          <cell r="AO3238" t="str">
            <v>T3</v>
          </cell>
          <cell r="AP3238" t="str">
            <v>5150</v>
          </cell>
          <cell r="AQ3238" t="str">
            <v>5175</v>
          </cell>
          <cell r="AR3238" t="str">
            <v>CRDB BANK PLC</v>
          </cell>
          <cell r="AS3238" t="str">
            <v>VIJANA</v>
          </cell>
          <cell r="AT3238" t="str">
            <v>CRDBBANK</v>
          </cell>
          <cell r="AU3238" t="str">
            <v>0152682058500</v>
          </cell>
          <cell r="AV3238" t="str">
            <v/>
          </cell>
          <cell r="AW3238" t="str">
            <v/>
          </cell>
          <cell r="AX3238" t="str">
            <v>GODWINI DANELY MSENGI</v>
          </cell>
          <cell r="AY3238" t="str">
            <v/>
          </cell>
          <cell r="AZ3238">
            <v>44907</v>
          </cell>
          <cell r="BA3238"/>
          <cell r="BB3238" t="str">
            <v/>
          </cell>
          <cell r="BC3238"/>
          <cell r="BD3238" t="str">
            <v>Tanzanya-NSSF</v>
          </cell>
          <cell r="BE3238" t="str">
            <v>47172527</v>
          </cell>
          <cell r="BF3238" t="str">
            <v>157559621</v>
          </cell>
        </row>
        <row r="3239">
          <cell r="A3239">
            <v>10075678</v>
          </cell>
          <cell r="B3239" t="str">
            <v>OMARI RAMADHANI</v>
          </cell>
          <cell r="C3239" t="str">
            <v>SAIDI</v>
          </cell>
          <cell r="D3239" t="str">
            <v>DÜZ İŞÇİ - DİREKT</v>
          </cell>
          <cell r="E3239" t="str">
            <v>UNSKILLED WORKER - PRODUCTIVE</v>
          </cell>
          <cell r="F3239" t="str">
            <v>50115271</v>
          </cell>
          <cell r="G3239" t="str">
            <v>İNŞAAT GRUBU</v>
          </cell>
          <cell r="H3239" t="str">
            <v>50105776</v>
          </cell>
          <cell r="I3239" t="str">
            <v>0BBL</v>
          </cell>
          <cell r="J3239" t="str">
            <v>İNŞAAT GRUBU</v>
          </cell>
          <cell r="K3239" t="str">
            <v>50115453</v>
          </cell>
          <cell r="L3239" t="str">
            <v>TZ</v>
          </cell>
          <cell r="M3239" t="str">
            <v>Tanzanyalı</v>
          </cell>
          <cell r="N3239" t="str">
            <v>0037</v>
          </cell>
          <cell r="O3239" t="str">
            <v>İTİGİ</v>
          </cell>
          <cell r="P3239" t="str">
            <v>YM</v>
          </cell>
          <cell r="Q3239" t="str">
            <v>YAPI MERKEZİ</v>
          </cell>
          <cell r="R3239">
            <v>44879</v>
          </cell>
          <cell r="S3239">
            <v>44879</v>
          </cell>
          <cell r="T3239"/>
          <cell r="U3239" t="str">
            <v/>
          </cell>
          <cell r="V3239" t="str">
            <v>Mavi Yaka Direkt</v>
          </cell>
          <cell r="W3239" t="str">
            <v>LOT 3 (MIT)</v>
          </cell>
          <cell r="X3239" t="str">
            <v>MARUZUKU</v>
          </cell>
          <cell r="Y3239" t="str">
            <v>0</v>
          </cell>
          <cell r="Z3239" t="str">
            <v/>
          </cell>
          <cell r="AA3239" t="str">
            <v>0692 129 083</v>
          </cell>
          <cell r="AB3239" t="str">
            <v>İŞÇİ</v>
          </cell>
          <cell r="AC3239" t="str">
            <v>29</v>
          </cell>
          <cell r="AD3239" t="str">
            <v>LOT 3 (MIT)</v>
          </cell>
          <cell r="AE3239" t="str">
            <v>0109</v>
          </cell>
          <cell r="AF3239" t="str">
            <v>02</v>
          </cell>
          <cell r="AG3239" t="str">
            <v>KM 535+000 - 595+000</v>
          </cell>
          <cell r="AH3239">
            <v>30361</v>
          </cell>
          <cell r="AI3239" t="str">
            <v>Bay</v>
          </cell>
          <cell r="AJ3239" t="str">
            <v>Yerel-Saatlik</v>
          </cell>
          <cell r="AK3239">
            <v>2164.1</v>
          </cell>
          <cell r="AL3239" t="str">
            <v>TZS</v>
          </cell>
          <cell r="AM3239" t="str">
            <v>201002</v>
          </cell>
          <cell r="AN3239" t="str">
            <v>S</v>
          </cell>
          <cell r="AO3239" t="str">
            <v>T3</v>
          </cell>
          <cell r="AP3239" t="str">
            <v>5150</v>
          </cell>
          <cell r="AQ3239" t="str">
            <v>5175</v>
          </cell>
          <cell r="AR3239" t="str">
            <v>NMBBANK</v>
          </cell>
          <cell r="AS3239" t="str">
            <v/>
          </cell>
          <cell r="AT3239" t="str">
            <v>NMBBANK</v>
          </cell>
          <cell r="AU3239" t="str">
            <v>21810016547</v>
          </cell>
          <cell r="AV3239" t="str">
            <v/>
          </cell>
          <cell r="AW3239" t="str">
            <v/>
          </cell>
          <cell r="AX3239" t="str">
            <v>OMARI RAMADHANI SAIDI</v>
          </cell>
          <cell r="AY3239" t="str">
            <v/>
          </cell>
          <cell r="AZ3239">
            <v>44879</v>
          </cell>
          <cell r="BA3239"/>
          <cell r="BB3239" t="str">
            <v/>
          </cell>
          <cell r="BC3239"/>
          <cell r="BD3239" t="str">
            <v>Tanzanya-NSSF</v>
          </cell>
          <cell r="BE3239" t="str">
            <v>64600882</v>
          </cell>
          <cell r="BF3239" t="str">
            <v>146755712</v>
          </cell>
        </row>
        <row r="3240">
          <cell r="A3240">
            <v>10076577</v>
          </cell>
          <cell r="B3240" t="str">
            <v>PAUL ZAKAYO</v>
          </cell>
          <cell r="C3240" t="str">
            <v>PAUL</v>
          </cell>
          <cell r="D3240" t="str">
            <v>PICKUP ŞOFÖRÜ</v>
          </cell>
          <cell r="E3240" t="str">
            <v>PICKUP DRIVER</v>
          </cell>
          <cell r="F3240" t="str">
            <v>50114904</v>
          </cell>
          <cell r="G3240" t="str">
            <v>İDARİ İŞLER (KAMP)</v>
          </cell>
          <cell r="H3240" t="str">
            <v>50105606</v>
          </cell>
          <cell r="I3240" t="str">
            <v>088Q</v>
          </cell>
          <cell r="J3240" t="str">
            <v>ÖLÇME İŞLERİ</v>
          </cell>
          <cell r="K3240" t="str">
            <v>50105678</v>
          </cell>
          <cell r="L3240" t="str">
            <v>TZ</v>
          </cell>
          <cell r="M3240" t="str">
            <v>Tanzanyalı</v>
          </cell>
          <cell r="N3240" t="str">
            <v>0037</v>
          </cell>
          <cell r="O3240" t="str">
            <v>İTİGİ</v>
          </cell>
          <cell r="P3240" t="str">
            <v>YM</v>
          </cell>
          <cell r="Q3240" t="str">
            <v>YAPI MERKEZİ</v>
          </cell>
          <cell r="R3240">
            <v>44907</v>
          </cell>
          <cell r="S3240">
            <v>44907</v>
          </cell>
          <cell r="T3240">
            <v>45078</v>
          </cell>
          <cell r="U3240" t="str">
            <v>Diğer nedenler</v>
          </cell>
          <cell r="V3240" t="str">
            <v>Mavi Yaka Endirekt</v>
          </cell>
          <cell r="W3240" t="str">
            <v>LOT 3 (MIT)</v>
          </cell>
          <cell r="X3240" t="str">
            <v>BUTIAMA</v>
          </cell>
          <cell r="Y3240" t="str">
            <v>0</v>
          </cell>
          <cell r="Z3240" t="str">
            <v>TEMEKE</v>
          </cell>
          <cell r="AA3240" t="str">
            <v>0784 046 500</v>
          </cell>
          <cell r="AB3240" t="str">
            <v>GÖREVLİ</v>
          </cell>
          <cell r="AC3240" t="str">
            <v>29</v>
          </cell>
          <cell r="AD3240" t="str">
            <v>LOT 3 (MIT)</v>
          </cell>
          <cell r="AE3240" t="str">
            <v>0113</v>
          </cell>
          <cell r="AF3240" t="str">
            <v>02</v>
          </cell>
          <cell r="AG3240" t="str">
            <v>KM 785+000 - 829+305</v>
          </cell>
          <cell r="AH3240">
            <v>33061</v>
          </cell>
          <cell r="AI3240" t="str">
            <v>Bay</v>
          </cell>
          <cell r="AJ3240" t="str">
            <v>Yerel-Saatlik</v>
          </cell>
          <cell r="AK3240">
            <v>2273.1</v>
          </cell>
          <cell r="AL3240" t="str">
            <v>TZS</v>
          </cell>
          <cell r="AM3240" t="str">
            <v>306002</v>
          </cell>
          <cell r="AN3240" t="str">
            <v>S</v>
          </cell>
          <cell r="AO3240" t="str">
            <v>T3</v>
          </cell>
          <cell r="AP3240" t="str">
            <v>5150</v>
          </cell>
          <cell r="AQ3240" t="str">
            <v>5175</v>
          </cell>
          <cell r="AR3240" t="str">
            <v>NMBBANK</v>
          </cell>
          <cell r="AS3240" t="str">
            <v/>
          </cell>
          <cell r="AT3240" t="str">
            <v>NMBBANK</v>
          </cell>
          <cell r="AU3240" t="str">
            <v>51010092925</v>
          </cell>
          <cell r="AV3240" t="str">
            <v/>
          </cell>
          <cell r="AW3240" t="str">
            <v/>
          </cell>
          <cell r="AX3240" t="str">
            <v>PAUL ZAKAYO PAUL</v>
          </cell>
          <cell r="AY3240" t="str">
            <v/>
          </cell>
          <cell r="AZ3240">
            <v>44907</v>
          </cell>
          <cell r="BA3240"/>
          <cell r="BB3240" t="str">
            <v/>
          </cell>
          <cell r="BC3240"/>
          <cell r="BD3240" t="str">
            <v>Tanzanya-NSSF</v>
          </cell>
          <cell r="BE3240" t="str">
            <v>65121287</v>
          </cell>
          <cell r="BF3240" t="str">
            <v>127260494</v>
          </cell>
        </row>
        <row r="3241">
          <cell r="A3241">
            <v>10076576</v>
          </cell>
          <cell r="B3241" t="str">
            <v>DANNY MARCO</v>
          </cell>
          <cell r="C3241" t="str">
            <v>KIJUMBE</v>
          </cell>
          <cell r="D3241" t="str">
            <v>GÜVENLİK GÖREVLİSİ</v>
          </cell>
          <cell r="E3241" t="str">
            <v>SECURITY</v>
          </cell>
          <cell r="F3241" t="str">
            <v>50114906</v>
          </cell>
          <cell r="G3241" t="str">
            <v>İDARİ İŞLER (GÜVENLİK)</v>
          </cell>
          <cell r="H3241" t="str">
            <v>50105513</v>
          </cell>
          <cell r="I3241" t="str">
            <v>088D</v>
          </cell>
          <cell r="J3241" t="str">
            <v>GÜVENLİK</v>
          </cell>
          <cell r="K3241" t="str">
            <v>50105605</v>
          </cell>
          <cell r="L3241" t="str">
            <v>TZ</v>
          </cell>
          <cell r="M3241" t="str">
            <v>Tanzanyalı</v>
          </cell>
          <cell r="N3241" t="str">
            <v>0035</v>
          </cell>
          <cell r="O3241" t="str">
            <v>TABORA</v>
          </cell>
          <cell r="P3241" t="str">
            <v>YM</v>
          </cell>
          <cell r="Q3241" t="str">
            <v>YAPI MERKEZİ</v>
          </cell>
          <cell r="R3241">
            <v>44907</v>
          </cell>
          <cell r="S3241">
            <v>44907</v>
          </cell>
          <cell r="T3241"/>
          <cell r="U3241" t="str">
            <v/>
          </cell>
          <cell r="V3241" t="str">
            <v>Mavi Yaka Endirekt</v>
          </cell>
          <cell r="W3241" t="str">
            <v>LOT 3 (MIT)</v>
          </cell>
          <cell r="X3241" t="str">
            <v>CHEYO "A"</v>
          </cell>
          <cell r="Y3241" t="str">
            <v>0</v>
          </cell>
          <cell r="Z3241" t="str">
            <v>TABORA MJINI</v>
          </cell>
          <cell r="AA3241" t="str">
            <v>0625896651/0787226895</v>
          </cell>
          <cell r="AB3241" t="str">
            <v>GÖREVLİ</v>
          </cell>
          <cell r="AC3241" t="str">
            <v>29</v>
          </cell>
          <cell r="AD3241" t="str">
            <v>LOT 3 (MIT)</v>
          </cell>
          <cell r="AE3241" t="str">
            <v>0113</v>
          </cell>
          <cell r="AF3241" t="str">
            <v>24</v>
          </cell>
          <cell r="AG3241" t="str">
            <v>KM 785+000 - 829+305</v>
          </cell>
          <cell r="AH3241">
            <v>33146</v>
          </cell>
          <cell r="AI3241" t="str">
            <v>Bay</v>
          </cell>
          <cell r="AJ3241" t="str">
            <v>Yerel-Saatlik</v>
          </cell>
          <cell r="AK3241">
            <v>2164.1</v>
          </cell>
          <cell r="AL3241" t="str">
            <v>TZS</v>
          </cell>
          <cell r="AM3241" t="str">
            <v>306002</v>
          </cell>
          <cell r="AN3241" t="str">
            <v>S</v>
          </cell>
          <cell r="AO3241" t="str">
            <v>T3</v>
          </cell>
          <cell r="AP3241" t="str">
            <v>5150</v>
          </cell>
          <cell r="AQ3241" t="str">
            <v>5175</v>
          </cell>
          <cell r="AR3241" t="str">
            <v>NMBBANK</v>
          </cell>
          <cell r="AS3241" t="str">
            <v/>
          </cell>
          <cell r="AT3241" t="str">
            <v>NMBBANK</v>
          </cell>
          <cell r="AU3241" t="str">
            <v>31110081712</v>
          </cell>
          <cell r="AV3241" t="str">
            <v/>
          </cell>
          <cell r="AW3241" t="str">
            <v/>
          </cell>
          <cell r="AX3241" t="str">
            <v>DANNY MARCO KIJUMBE</v>
          </cell>
          <cell r="AY3241" t="str">
            <v/>
          </cell>
          <cell r="AZ3241">
            <v>44907</v>
          </cell>
          <cell r="BA3241"/>
          <cell r="BB3241" t="str">
            <v/>
          </cell>
          <cell r="BC3241"/>
          <cell r="BD3241" t="str">
            <v>Tanzanya-NSSF</v>
          </cell>
          <cell r="BE3241" t="str">
            <v>65235932</v>
          </cell>
          <cell r="BF3241" t="str">
            <v>133160302</v>
          </cell>
        </row>
        <row r="3242">
          <cell r="A3242">
            <v>10076574</v>
          </cell>
          <cell r="B3242" t="str">
            <v>MAGNUSI MSAMI</v>
          </cell>
          <cell r="C3242" t="str">
            <v>SHAYO</v>
          </cell>
          <cell r="D3242" t="str">
            <v>PICKUP ŞOFÖRÜ</v>
          </cell>
          <cell r="E3242" t="str">
            <v>PICKUP DRIVER</v>
          </cell>
          <cell r="F3242" t="str">
            <v>50114904</v>
          </cell>
          <cell r="G3242" t="str">
            <v>İDARİ İŞLER (KAMP)</v>
          </cell>
          <cell r="H3242" t="str">
            <v>50105513</v>
          </cell>
          <cell r="I3242" t="str">
            <v>088F</v>
          </cell>
          <cell r="J3242" t="str">
            <v>İDARİ İŞLER</v>
          </cell>
          <cell r="K3242" t="str">
            <v>50105678</v>
          </cell>
          <cell r="L3242" t="str">
            <v>TZ</v>
          </cell>
          <cell r="M3242" t="str">
            <v>Tanzanyalı</v>
          </cell>
          <cell r="N3242" t="str">
            <v>0036</v>
          </cell>
          <cell r="O3242" t="str">
            <v>MANYONİ</v>
          </cell>
          <cell r="P3242" t="str">
            <v>YM</v>
          </cell>
          <cell r="Q3242" t="str">
            <v>YAPI MERKEZİ</v>
          </cell>
          <cell r="R3242">
            <v>44907</v>
          </cell>
          <cell r="S3242">
            <v>44907</v>
          </cell>
          <cell r="T3242">
            <v>45157</v>
          </cell>
          <cell r="U3242" t="str">
            <v>Diğer nedenler</v>
          </cell>
          <cell r="V3242" t="str">
            <v>Mavi Yaka Endirekt</v>
          </cell>
          <cell r="W3242" t="str">
            <v>LOT 3 (MIT)</v>
          </cell>
          <cell r="X3242" t="str">
            <v>MSAKUZI MAKONDINI</v>
          </cell>
          <cell r="Y3242" t="str">
            <v>0</v>
          </cell>
          <cell r="Z3242" t="str">
            <v>UBUNGO</v>
          </cell>
          <cell r="AA3242" t="str">
            <v>0657 401 442</v>
          </cell>
          <cell r="AB3242" t="str">
            <v>GÖREVLİ</v>
          </cell>
          <cell r="AC3242" t="str">
            <v>29</v>
          </cell>
          <cell r="AD3242" t="str">
            <v>LOT 3 (MIT)</v>
          </cell>
          <cell r="AE3242" t="str">
            <v>0113</v>
          </cell>
          <cell r="AF3242" t="str">
            <v>02</v>
          </cell>
          <cell r="AG3242" t="str">
            <v>KM 785+000 - 829+305</v>
          </cell>
          <cell r="AH3242">
            <v>35401</v>
          </cell>
          <cell r="AI3242" t="str">
            <v>Bay</v>
          </cell>
          <cell r="AJ3242" t="str">
            <v>Yerel-Saatlik</v>
          </cell>
          <cell r="AK3242">
            <v>2273.1</v>
          </cell>
          <cell r="AL3242" t="str">
            <v>TZS</v>
          </cell>
          <cell r="AM3242" t="str">
            <v>306002</v>
          </cell>
          <cell r="AN3242" t="str">
            <v>S</v>
          </cell>
          <cell r="AO3242" t="str">
            <v>T3</v>
          </cell>
          <cell r="AP3242" t="str">
            <v>5150</v>
          </cell>
          <cell r="AQ3242" t="str">
            <v>5175</v>
          </cell>
          <cell r="AR3242" t="str">
            <v>NMBBANK</v>
          </cell>
          <cell r="AS3242" t="str">
            <v/>
          </cell>
          <cell r="AT3242" t="str">
            <v>NMBBANK</v>
          </cell>
          <cell r="AU3242" t="str">
            <v>22410055271</v>
          </cell>
          <cell r="AV3242" t="str">
            <v/>
          </cell>
          <cell r="AW3242" t="str">
            <v/>
          </cell>
          <cell r="AX3242" t="str">
            <v>MAGNUSI MSAMI SHAYO</v>
          </cell>
          <cell r="AY3242" t="str">
            <v/>
          </cell>
          <cell r="AZ3242">
            <v>44907</v>
          </cell>
          <cell r="BA3242"/>
          <cell r="BB3242" t="str">
            <v/>
          </cell>
          <cell r="BC3242"/>
          <cell r="BD3242" t="str">
            <v>Tanzanya-NSSF</v>
          </cell>
          <cell r="BE3242" t="str">
            <v>63646560</v>
          </cell>
          <cell r="BF3242" t="str">
            <v>126866526</v>
          </cell>
        </row>
        <row r="3243">
          <cell r="A3243">
            <v>10076575</v>
          </cell>
          <cell r="B3243" t="str">
            <v>BLANDINA BERNARD</v>
          </cell>
          <cell r="C3243" t="str">
            <v>MWALYEMA</v>
          </cell>
          <cell r="D3243" t="str">
            <v>DATA OPERATÖRÜ</v>
          </cell>
          <cell r="E3243" t="str">
            <v>DATA OPERATOR</v>
          </cell>
          <cell r="F3243" t="str">
            <v>50105774</v>
          </cell>
          <cell r="G3243" t="str">
            <v>KALİTE KONTROL</v>
          </cell>
          <cell r="H3243" t="str">
            <v>50105774</v>
          </cell>
          <cell r="I3243" t="str">
            <v>0AAQ</v>
          </cell>
          <cell r="J3243" t="str">
            <v>KALİTE KONTROL</v>
          </cell>
          <cell r="K3243" t="str">
            <v>50109340</v>
          </cell>
          <cell r="L3243" t="str">
            <v>TZ</v>
          </cell>
          <cell r="M3243" t="str">
            <v>Tanzanyalı</v>
          </cell>
          <cell r="N3243" t="str">
            <v>0035</v>
          </cell>
          <cell r="O3243" t="str">
            <v>TABORA</v>
          </cell>
          <cell r="P3243" t="str">
            <v>YM</v>
          </cell>
          <cell r="Q3243" t="str">
            <v>YAPI MERKEZİ</v>
          </cell>
          <cell r="R3243">
            <v>44907</v>
          </cell>
          <cell r="S3243">
            <v>44907</v>
          </cell>
          <cell r="T3243"/>
          <cell r="U3243" t="str">
            <v/>
          </cell>
          <cell r="V3243" t="str">
            <v>Beyaz Yaka</v>
          </cell>
          <cell r="W3243" t="str">
            <v>LOT 3 (MIT)</v>
          </cell>
          <cell r="X3243" t="str">
            <v>TANESCO</v>
          </cell>
          <cell r="Y3243" t="str">
            <v>0</v>
          </cell>
          <cell r="Z3243" t="str">
            <v>DODOMA MJINI</v>
          </cell>
          <cell r="AA3243" t="str">
            <v>0688 455 665</v>
          </cell>
          <cell r="AB3243" t="str">
            <v>OPERATÖR</v>
          </cell>
          <cell r="AC3243" t="str">
            <v>29</v>
          </cell>
          <cell r="AD3243" t="str">
            <v>LOT 3 (MIT)</v>
          </cell>
          <cell r="AE3243" t="str">
            <v>0113</v>
          </cell>
          <cell r="AF3243" t="str">
            <v>03</v>
          </cell>
          <cell r="AG3243" t="str">
            <v>KM 785+000 - 829+305</v>
          </cell>
          <cell r="AH3243">
            <v>37153</v>
          </cell>
          <cell r="AI3243" t="str">
            <v>Bay</v>
          </cell>
          <cell r="AJ3243" t="str">
            <v>Yerel-Aylık</v>
          </cell>
          <cell r="AK3243">
            <v>497868</v>
          </cell>
          <cell r="AL3243" t="str">
            <v>TZS</v>
          </cell>
          <cell r="AM3243" t="str">
            <v>301002</v>
          </cell>
          <cell r="AN3243" t="str">
            <v>S</v>
          </cell>
          <cell r="AO3243" t="str">
            <v>T3</v>
          </cell>
          <cell r="AP3243" t="str">
            <v>5150</v>
          </cell>
          <cell r="AQ3243" t="str">
            <v>5175</v>
          </cell>
          <cell r="AR3243" t="str">
            <v>NMBBANK</v>
          </cell>
          <cell r="AS3243" t="str">
            <v/>
          </cell>
          <cell r="AT3243" t="str">
            <v>NMBBANK</v>
          </cell>
          <cell r="AU3243" t="str">
            <v>51010095576</v>
          </cell>
          <cell r="AV3243" t="str">
            <v/>
          </cell>
          <cell r="AW3243" t="str">
            <v/>
          </cell>
          <cell r="AX3243" t="str">
            <v>BLANDINA BERNARD MWALYEMA</v>
          </cell>
          <cell r="AY3243" t="str">
            <v/>
          </cell>
          <cell r="AZ3243">
            <v>44907</v>
          </cell>
          <cell r="BA3243"/>
          <cell r="BB3243" t="str">
            <v/>
          </cell>
          <cell r="BC3243"/>
          <cell r="BD3243" t="str">
            <v>Tanzanya-NSSF</v>
          </cell>
          <cell r="BE3243" t="str">
            <v>47174201</v>
          </cell>
          <cell r="BF3243" t="str">
            <v>159191893</v>
          </cell>
        </row>
        <row r="3244">
          <cell r="A3244">
            <v>10075597</v>
          </cell>
          <cell r="B3244" t="str">
            <v>FAHAD ABUBAKAR</v>
          </cell>
          <cell r="C3244" t="str">
            <v>MALOLE</v>
          </cell>
          <cell r="D3244" t="str">
            <v>GREYDER OPERATÖRÜ</v>
          </cell>
          <cell r="E3244" t="str">
            <v>GRADER OPERATOR</v>
          </cell>
          <cell r="F3244" t="str">
            <v>50105784</v>
          </cell>
          <cell r="G3244" t="str">
            <v>DOĞAN METALÜRJİ</v>
          </cell>
          <cell r="H3244" t="str">
            <v>50105784</v>
          </cell>
          <cell r="I3244" t="str">
            <v>0BBM</v>
          </cell>
          <cell r="J3244" t="str">
            <v>TOPRAK İŞLERİ</v>
          </cell>
          <cell r="K3244" t="str">
            <v>50106462</v>
          </cell>
          <cell r="L3244" t="str">
            <v>TZ</v>
          </cell>
          <cell r="M3244" t="str">
            <v>Tanzanyalı</v>
          </cell>
          <cell r="N3244" t="str">
            <v>0037</v>
          </cell>
          <cell r="O3244" t="str">
            <v>İTİGİ</v>
          </cell>
          <cell r="P3244" t="str">
            <v>6L</v>
          </cell>
          <cell r="Q3244" t="str">
            <v>DGN  İNŞAAT</v>
          </cell>
          <cell r="R3244">
            <v>44873</v>
          </cell>
          <cell r="S3244">
            <v>44873</v>
          </cell>
          <cell r="T3244">
            <v>45175</v>
          </cell>
          <cell r="U3244" t="str">
            <v>Diğer nedenler</v>
          </cell>
          <cell r="V3244" t="str">
            <v>Mavi Yaka Direkt</v>
          </cell>
          <cell r="W3244" t="str">
            <v>LOT 3 (MIT)</v>
          </cell>
          <cell r="X3244" t="str">
            <v>MAKABE</v>
          </cell>
          <cell r="Y3244" t="str">
            <v>0</v>
          </cell>
          <cell r="Z3244" t="str">
            <v>UBUNGO</v>
          </cell>
          <cell r="AA3244" t="str">
            <v>0785 502 840</v>
          </cell>
          <cell r="AB3244" t="str">
            <v>OPERATÖR</v>
          </cell>
          <cell r="AC3244" t="str">
            <v>29</v>
          </cell>
          <cell r="AD3244" t="str">
            <v>LOT 3 (MIT)</v>
          </cell>
          <cell r="AE3244" t="str">
            <v>0109</v>
          </cell>
          <cell r="AF3244" t="str">
            <v>02</v>
          </cell>
          <cell r="AG3244" t="str">
            <v>KM 535+000 - 595+000</v>
          </cell>
          <cell r="AH3244">
            <v>35474</v>
          </cell>
          <cell r="AI3244" t="str">
            <v>Bay</v>
          </cell>
          <cell r="AJ3244" t="str">
            <v>Yerel-Saatlik</v>
          </cell>
          <cell r="AK3244">
            <v>3487.18</v>
          </cell>
          <cell r="AL3244" t="str">
            <v>TZS</v>
          </cell>
          <cell r="AM3244" t="str">
            <v>201002</v>
          </cell>
          <cell r="AN3244" t="str">
            <v>S</v>
          </cell>
          <cell r="AO3244" t="str">
            <v>T3</v>
          </cell>
          <cell r="AP3244" t="str">
            <v>5150</v>
          </cell>
          <cell r="AQ3244" t="str">
            <v>5175</v>
          </cell>
          <cell r="AR3244" t="str">
            <v>CRDB BANK PLC</v>
          </cell>
          <cell r="AS3244" t="str">
            <v>VIJANA</v>
          </cell>
          <cell r="AT3244" t="str">
            <v>CRDBBANK</v>
          </cell>
          <cell r="AU3244" t="str">
            <v>0152603188700</v>
          </cell>
          <cell r="AV3244" t="str">
            <v/>
          </cell>
          <cell r="AW3244" t="str">
            <v/>
          </cell>
          <cell r="AX3244" t="str">
            <v>FAHAD ABUBAKAR MALOLE</v>
          </cell>
          <cell r="AY3244" t="str">
            <v/>
          </cell>
          <cell r="AZ3244">
            <v>44873</v>
          </cell>
          <cell r="BA3244"/>
          <cell r="BB3244" t="str">
            <v/>
          </cell>
          <cell r="BC3244"/>
          <cell r="BD3244" t="str">
            <v>Tanzanya-NSSF</v>
          </cell>
          <cell r="BE3244" t="str">
            <v>64290867</v>
          </cell>
          <cell r="BF3244" t="str">
            <v>119352479</v>
          </cell>
        </row>
        <row r="3245">
          <cell r="A3245">
            <v>10075675</v>
          </cell>
          <cell r="B3245" t="str">
            <v>MAJALIWA YUSTO</v>
          </cell>
          <cell r="C3245" t="str">
            <v>MAGUDO</v>
          </cell>
          <cell r="D3245" t="str">
            <v>DÜZ İŞÇİ - DİREKT</v>
          </cell>
          <cell r="E3245" t="str">
            <v>UNSKILLED WORKER - PRODUCTIVE</v>
          </cell>
          <cell r="F3245" t="str">
            <v>50115271</v>
          </cell>
          <cell r="G3245" t="str">
            <v>İNŞAAT GRUBU</v>
          </cell>
          <cell r="H3245" t="str">
            <v>50105776</v>
          </cell>
          <cell r="I3245" t="str">
            <v>0BBL</v>
          </cell>
          <cell r="J3245" t="str">
            <v>İNŞAAT GRUBU</v>
          </cell>
          <cell r="K3245" t="str">
            <v>50115453</v>
          </cell>
          <cell r="L3245" t="str">
            <v>TZ</v>
          </cell>
          <cell r="M3245" t="str">
            <v>Tanzanyalı</v>
          </cell>
          <cell r="N3245" t="str">
            <v>0037</v>
          </cell>
          <cell r="O3245" t="str">
            <v>İTİGİ</v>
          </cell>
          <cell r="P3245" t="str">
            <v>YM</v>
          </cell>
          <cell r="Q3245" t="str">
            <v>YAPI MERKEZİ</v>
          </cell>
          <cell r="R3245">
            <v>44879</v>
          </cell>
          <cell r="S3245">
            <v>44879</v>
          </cell>
          <cell r="T3245"/>
          <cell r="U3245" t="str">
            <v/>
          </cell>
          <cell r="V3245" t="str">
            <v>Mavi Yaka Direkt</v>
          </cell>
          <cell r="W3245" t="str">
            <v>LOT 3 (MIT)</v>
          </cell>
          <cell r="X3245" t="str">
            <v>KICHANGANI</v>
          </cell>
          <cell r="Y3245" t="str">
            <v>0</v>
          </cell>
          <cell r="Z3245" t="str">
            <v>ILALA</v>
          </cell>
          <cell r="AA3245" t="str">
            <v>0628 357 454</v>
          </cell>
          <cell r="AB3245" t="str">
            <v>İŞÇİ</v>
          </cell>
          <cell r="AC3245" t="str">
            <v>29</v>
          </cell>
          <cell r="AD3245" t="str">
            <v>LOT 3 (MIT)</v>
          </cell>
          <cell r="AE3245" t="str">
            <v>0109</v>
          </cell>
          <cell r="AF3245" t="str">
            <v>02</v>
          </cell>
          <cell r="AG3245" t="str">
            <v>KM 535+000 - 595+000</v>
          </cell>
          <cell r="AH3245">
            <v>32883</v>
          </cell>
          <cell r="AI3245" t="str">
            <v>Bay</v>
          </cell>
          <cell r="AJ3245" t="str">
            <v>Yerel-Saatlik</v>
          </cell>
          <cell r="AK3245">
            <v>2164.1</v>
          </cell>
          <cell r="AL3245" t="str">
            <v>TZS</v>
          </cell>
          <cell r="AM3245" t="str">
            <v>201002</v>
          </cell>
          <cell r="AN3245" t="str">
            <v>S</v>
          </cell>
          <cell r="AO3245" t="str">
            <v>T3</v>
          </cell>
          <cell r="AP3245" t="str">
            <v>5150</v>
          </cell>
          <cell r="AQ3245" t="str">
            <v>5175</v>
          </cell>
          <cell r="AR3245" t="str">
            <v>NMBBANK</v>
          </cell>
          <cell r="AS3245" t="str">
            <v/>
          </cell>
          <cell r="AT3245" t="str">
            <v>NMBBANK</v>
          </cell>
          <cell r="AU3245" t="str">
            <v>22310023976</v>
          </cell>
          <cell r="AV3245" t="str">
            <v/>
          </cell>
          <cell r="AW3245" t="str">
            <v/>
          </cell>
          <cell r="AX3245" t="str">
            <v>MAJALIWA YUSTO MAGUDO</v>
          </cell>
          <cell r="AY3245" t="str">
            <v/>
          </cell>
          <cell r="AZ3245">
            <v>44879</v>
          </cell>
          <cell r="BA3245"/>
          <cell r="BB3245" t="str">
            <v/>
          </cell>
          <cell r="BC3245"/>
          <cell r="BD3245" t="str">
            <v>Tanzanya-NSSF</v>
          </cell>
          <cell r="BE3245" t="str">
            <v>61860638</v>
          </cell>
          <cell r="BF3245" t="str">
            <v>123537963</v>
          </cell>
        </row>
        <row r="3246">
          <cell r="A3246">
            <v>10075434</v>
          </cell>
          <cell r="B3246" t="str">
            <v>ALLY SELEMANI</v>
          </cell>
          <cell r="C3246" t="str">
            <v>KIPOZI</v>
          </cell>
          <cell r="D3246" t="str">
            <v>SAPANCI</v>
          </cell>
          <cell r="E3246" t="str">
            <v>RIGGER</v>
          </cell>
          <cell r="F3246" t="str">
            <v>50105773</v>
          </cell>
          <cell r="G3246" t="str">
            <v>ATÖLYE &amp; MAKİNA</v>
          </cell>
          <cell r="H3246" t="str">
            <v>50105773</v>
          </cell>
          <cell r="I3246" t="str">
            <v>0AAM</v>
          </cell>
          <cell r="J3246" t="str">
            <v>ATÖLYE LİFTİNG</v>
          </cell>
          <cell r="K3246" t="str">
            <v>50108014</v>
          </cell>
          <cell r="L3246" t="str">
            <v>TZ</v>
          </cell>
          <cell r="M3246" t="str">
            <v>Tanzanyalı</v>
          </cell>
          <cell r="N3246" t="str">
            <v>0037</v>
          </cell>
          <cell r="O3246" t="str">
            <v>İTİGİ</v>
          </cell>
          <cell r="P3246" t="str">
            <v>YM</v>
          </cell>
          <cell r="Q3246" t="str">
            <v>YAPI MERKEZİ</v>
          </cell>
          <cell r="R3246">
            <v>44860</v>
          </cell>
          <cell r="S3246">
            <v>44860</v>
          </cell>
          <cell r="T3246"/>
          <cell r="U3246" t="str">
            <v/>
          </cell>
          <cell r="V3246" t="str">
            <v>Mavi Yaka Direkt</v>
          </cell>
          <cell r="W3246" t="str">
            <v>LOT 3 (MIT)</v>
          </cell>
          <cell r="X3246" t="str">
            <v>MABIBO</v>
          </cell>
          <cell r="Y3246" t="str">
            <v>0</v>
          </cell>
          <cell r="Z3246" t="str">
            <v>KINONDONI</v>
          </cell>
          <cell r="AA3246" t="str">
            <v>0712 753 433</v>
          </cell>
          <cell r="AB3246" t="str">
            <v>İŞÇİ</v>
          </cell>
          <cell r="AC3246" t="str">
            <v>29</v>
          </cell>
          <cell r="AD3246" t="str">
            <v>LOT 3 (MIT)</v>
          </cell>
          <cell r="AE3246" t="str">
            <v>0113</v>
          </cell>
          <cell r="AF3246" t="str">
            <v>02</v>
          </cell>
          <cell r="AG3246" t="str">
            <v>KM 785+000 - 829+305</v>
          </cell>
          <cell r="AH3246">
            <v>36097</v>
          </cell>
          <cell r="AI3246" t="str">
            <v>Bay</v>
          </cell>
          <cell r="AJ3246" t="str">
            <v>Yerel-Saatlik</v>
          </cell>
          <cell r="AK3246">
            <v>2343.5500000000002</v>
          </cell>
          <cell r="AL3246" t="str">
            <v>TZS</v>
          </cell>
          <cell r="AM3246" t="str">
            <v>201002</v>
          </cell>
          <cell r="AN3246" t="str">
            <v>S</v>
          </cell>
          <cell r="AO3246" t="str">
            <v>T3</v>
          </cell>
          <cell r="AP3246" t="str">
            <v>5150</v>
          </cell>
          <cell r="AQ3246" t="str">
            <v>5175</v>
          </cell>
          <cell r="AR3246" t="str">
            <v>CRDB BANK PLC</v>
          </cell>
          <cell r="AS3246" t="str">
            <v>VIJANA</v>
          </cell>
          <cell r="AT3246" t="str">
            <v>CRDBBANK</v>
          </cell>
          <cell r="AU3246" t="str">
            <v>0152510383700</v>
          </cell>
          <cell r="AV3246" t="str">
            <v/>
          </cell>
          <cell r="AW3246" t="str">
            <v/>
          </cell>
          <cell r="AX3246" t="str">
            <v>ALLY SELEMANI KIPOZI</v>
          </cell>
          <cell r="AY3246" t="str">
            <v/>
          </cell>
          <cell r="AZ3246">
            <v>44860</v>
          </cell>
          <cell r="BA3246"/>
          <cell r="BB3246" t="str">
            <v/>
          </cell>
          <cell r="BC3246"/>
          <cell r="BD3246" t="str">
            <v>Tanzanya-NSSF</v>
          </cell>
          <cell r="BE3246" t="str">
            <v>46172989</v>
          </cell>
          <cell r="BF3246" t="str">
            <v>154480153</v>
          </cell>
        </row>
        <row r="3247">
          <cell r="A3247">
            <v>10072850</v>
          </cell>
          <cell r="B3247" t="str">
            <v>ALLY JUMANNE</v>
          </cell>
          <cell r="C3247" t="str">
            <v>JUMA</v>
          </cell>
          <cell r="D3247" t="str">
            <v>EKSKAVATÖR OPERATÖRÜ</v>
          </cell>
          <cell r="E3247" t="str">
            <v>EXCAVATOR OPERATOR</v>
          </cell>
          <cell r="F3247" t="str">
            <v>50105776</v>
          </cell>
          <cell r="G3247" t="str">
            <v>İNŞAAT GRUBU</v>
          </cell>
          <cell r="H3247" t="str">
            <v>50105776</v>
          </cell>
          <cell r="I3247" t="str">
            <v>0BBL</v>
          </cell>
          <cell r="J3247" t="str">
            <v>İNŞAAT GRUBU</v>
          </cell>
          <cell r="K3247" t="str">
            <v>50106553</v>
          </cell>
          <cell r="L3247" t="str">
            <v>TZ</v>
          </cell>
          <cell r="M3247" t="str">
            <v>Tanzanyalı</v>
          </cell>
          <cell r="N3247" t="str">
            <v>0035</v>
          </cell>
          <cell r="O3247" t="str">
            <v>TABORA</v>
          </cell>
          <cell r="P3247" t="str">
            <v>YM</v>
          </cell>
          <cell r="Q3247" t="str">
            <v>YAPI MERKEZİ</v>
          </cell>
          <cell r="R3247">
            <v>44732</v>
          </cell>
          <cell r="S3247">
            <v>44732</v>
          </cell>
          <cell r="T3247">
            <v>44767</v>
          </cell>
          <cell r="U3247" t="str">
            <v>İşv. trf. işç. ahl. ayk.dav.</v>
          </cell>
          <cell r="V3247" t="str">
            <v>Mavi Yaka Direkt</v>
          </cell>
          <cell r="W3247" t="str">
            <v>LOT 3 (MIT)</v>
          </cell>
          <cell r="X3247" t="str">
            <v>KWIHARA</v>
          </cell>
          <cell r="Y3247" t="str">
            <v>0</v>
          </cell>
          <cell r="Z3247" t="str">
            <v>RWAZARI</v>
          </cell>
          <cell r="AA3247" t="str">
            <v>0788 562 718</v>
          </cell>
          <cell r="AB3247" t="str">
            <v>OPERATÖR</v>
          </cell>
          <cell r="AC3247" t="str">
            <v>29</v>
          </cell>
          <cell r="AD3247" t="str">
            <v>LOT 3 (MIT)</v>
          </cell>
          <cell r="AE3247" t="str">
            <v>0109</v>
          </cell>
          <cell r="AF3247" t="str">
            <v>24</v>
          </cell>
          <cell r="AG3247" t="str">
            <v>KM 535+000 - 595+000</v>
          </cell>
          <cell r="AH3247">
            <v>33761</v>
          </cell>
          <cell r="AI3247" t="str">
            <v>Bay</v>
          </cell>
          <cell r="AJ3247" t="str">
            <v>Yerel-Saatlik</v>
          </cell>
          <cell r="AK3247">
            <v>3076.92</v>
          </cell>
          <cell r="AL3247" t="str">
            <v>TZS</v>
          </cell>
          <cell r="AM3247" t="str">
            <v>201002</v>
          </cell>
          <cell r="AN3247" t="str">
            <v/>
          </cell>
          <cell r="AO3247" t="str">
            <v>T3</v>
          </cell>
          <cell r="AP3247" t="str">
            <v>5150</v>
          </cell>
          <cell r="AQ3247" t="str">
            <v>5175</v>
          </cell>
          <cell r="AR3247" t="str">
            <v>NMBBANK</v>
          </cell>
          <cell r="AS3247" t="str">
            <v/>
          </cell>
          <cell r="AT3247" t="str">
            <v>NMBBANK</v>
          </cell>
          <cell r="AU3247" t="str">
            <v>51210013499</v>
          </cell>
          <cell r="AV3247" t="str">
            <v/>
          </cell>
          <cell r="AW3247" t="str">
            <v/>
          </cell>
          <cell r="AX3247" t="str">
            <v>ALLY JUMANNE JUMA</v>
          </cell>
          <cell r="AY3247" t="str">
            <v/>
          </cell>
          <cell r="AZ3247">
            <v>44732</v>
          </cell>
          <cell r="BA3247"/>
          <cell r="BB3247" t="str">
            <v/>
          </cell>
          <cell r="BC3247"/>
          <cell r="BD3247" t="str">
            <v>Tanzanya-NSSF</v>
          </cell>
          <cell r="BE3247" t="str">
            <v>61795623</v>
          </cell>
          <cell r="BF3247" t="str">
            <v>136374885</v>
          </cell>
        </row>
        <row r="3248">
          <cell r="A3248">
            <v>10073583</v>
          </cell>
          <cell r="B3248" t="str">
            <v>ELENEO LEVOCATUS</v>
          </cell>
          <cell r="C3248" t="str">
            <v>ELENEO</v>
          </cell>
          <cell r="D3248" t="str">
            <v>ÇELİK MONTAJCI</v>
          </cell>
          <cell r="E3248" t="str">
            <v>STEEL FITTER</v>
          </cell>
          <cell r="F3248" t="str">
            <v>50105776</v>
          </cell>
          <cell r="G3248" t="str">
            <v>İNŞAAT GRUBU</v>
          </cell>
          <cell r="H3248" t="str">
            <v>50105776</v>
          </cell>
          <cell r="I3248" t="str">
            <v>0BBL</v>
          </cell>
          <cell r="J3248" t="str">
            <v>İNŞAAT GRUBU</v>
          </cell>
          <cell r="K3248" t="str">
            <v>50106624</v>
          </cell>
          <cell r="L3248" t="str">
            <v>TZ</v>
          </cell>
          <cell r="M3248" t="str">
            <v>Tanzanyalı</v>
          </cell>
          <cell r="N3248" t="str">
            <v>0035</v>
          </cell>
          <cell r="O3248" t="str">
            <v>TABORA</v>
          </cell>
          <cell r="P3248" t="str">
            <v>YM</v>
          </cell>
          <cell r="Q3248" t="str">
            <v>YAPI MERKEZİ</v>
          </cell>
          <cell r="R3248">
            <v>44778</v>
          </cell>
          <cell r="S3248">
            <v>44778</v>
          </cell>
          <cell r="T3248">
            <v>44979</v>
          </cell>
          <cell r="U3248" t="str">
            <v>Bsz.S.İşSz.İşçiTrf.fsh(istifa)</v>
          </cell>
          <cell r="V3248" t="str">
            <v>Mavi Yaka Direkt</v>
          </cell>
          <cell r="W3248" t="str">
            <v>LOT 3 (MIT)</v>
          </cell>
          <cell r="X3248" t="str">
            <v>MASAKI</v>
          </cell>
          <cell r="Y3248" t="str">
            <v>0</v>
          </cell>
          <cell r="Z3248" t="str">
            <v>KISALAWE</v>
          </cell>
          <cell r="AA3248" t="str">
            <v>0754999271</v>
          </cell>
          <cell r="AB3248" t="str">
            <v>USTA</v>
          </cell>
          <cell r="AC3248" t="str">
            <v>29</v>
          </cell>
          <cell r="AD3248" t="str">
            <v>LOT 3 (MIT)</v>
          </cell>
          <cell r="AE3248" t="str">
            <v>0109</v>
          </cell>
          <cell r="AF3248" t="str">
            <v>02</v>
          </cell>
          <cell r="AG3248" t="str">
            <v>KM 535+000 - 595+000</v>
          </cell>
          <cell r="AH3248">
            <v>35564</v>
          </cell>
          <cell r="AI3248" t="str">
            <v>Bay</v>
          </cell>
          <cell r="AJ3248" t="str">
            <v>Yerel-Saatlik</v>
          </cell>
          <cell r="AK3248">
            <v>2164.1</v>
          </cell>
          <cell r="AL3248" t="str">
            <v>TZS</v>
          </cell>
          <cell r="AM3248" t="str">
            <v>201002</v>
          </cell>
          <cell r="AN3248" t="str">
            <v>S</v>
          </cell>
          <cell r="AO3248" t="str">
            <v>T3</v>
          </cell>
          <cell r="AP3248" t="str">
            <v>5150</v>
          </cell>
          <cell r="AQ3248" t="str">
            <v>5175</v>
          </cell>
          <cell r="AR3248" t="str">
            <v>NMBBANK</v>
          </cell>
          <cell r="AS3248" t="str">
            <v/>
          </cell>
          <cell r="AT3248" t="str">
            <v>NMBBANK</v>
          </cell>
          <cell r="AU3248" t="str">
            <v>21410016856</v>
          </cell>
          <cell r="AV3248" t="str">
            <v/>
          </cell>
          <cell r="AW3248" t="str">
            <v/>
          </cell>
          <cell r="AX3248" t="str">
            <v>ELENEO LEVOCATUS ELENEO</v>
          </cell>
          <cell r="AY3248" t="str">
            <v/>
          </cell>
          <cell r="AZ3248">
            <v>44778</v>
          </cell>
          <cell r="BA3248"/>
          <cell r="BB3248" t="str">
            <v/>
          </cell>
          <cell r="BC3248"/>
          <cell r="BD3248" t="str">
            <v>Tanzanya-NSSF</v>
          </cell>
          <cell r="BE3248" t="str">
            <v>46839915</v>
          </cell>
          <cell r="BF3248" t="str">
            <v>157216295</v>
          </cell>
        </row>
        <row r="3249">
          <cell r="A3249">
            <v>10076279</v>
          </cell>
          <cell r="B3249" t="str">
            <v>EMMANUEL SAMSON</v>
          </cell>
          <cell r="C3249" t="str">
            <v>EDWARD</v>
          </cell>
          <cell r="D3249" t="str">
            <v>DAMPERLİ KAMYON ŞOFÖRÜ</v>
          </cell>
          <cell r="E3249" t="str">
            <v>DUMPTRUCK DRIVER</v>
          </cell>
          <cell r="F3249" t="str">
            <v>50109678</v>
          </cell>
          <cell r="G3249" t="str">
            <v>TAŞ OCAKLARI VE PATLATMA</v>
          </cell>
          <cell r="H3249" t="str">
            <v>50105776</v>
          </cell>
          <cell r="I3249" t="str">
            <v>0AAX</v>
          </cell>
          <cell r="J3249" t="str">
            <v>TAŞ OCAĞI</v>
          </cell>
          <cell r="K3249" t="str">
            <v>50112035</v>
          </cell>
          <cell r="L3249" t="str">
            <v>TZ</v>
          </cell>
          <cell r="M3249" t="str">
            <v>Tanzanyalı</v>
          </cell>
          <cell r="N3249" t="str">
            <v>0036</v>
          </cell>
          <cell r="O3249" t="str">
            <v>MANYONİ</v>
          </cell>
          <cell r="P3249" t="str">
            <v>YM</v>
          </cell>
          <cell r="Q3249" t="str">
            <v>YAPI MERKEZİ</v>
          </cell>
          <cell r="R3249">
            <v>44897</v>
          </cell>
          <cell r="S3249">
            <v>44897</v>
          </cell>
          <cell r="T3249"/>
          <cell r="U3249" t="str">
            <v/>
          </cell>
          <cell r="V3249" t="str">
            <v>Mavi Yaka Direkt</v>
          </cell>
          <cell r="W3249" t="str">
            <v>LOT 3 (MIT)</v>
          </cell>
          <cell r="X3249" t="str">
            <v>USUPILO</v>
          </cell>
          <cell r="Y3249" t="str">
            <v>0</v>
          </cell>
          <cell r="Z3249" t="str">
            <v>SIKONGE</v>
          </cell>
          <cell r="AA3249" t="str">
            <v>0624 146 919</v>
          </cell>
          <cell r="AB3249" t="str">
            <v>GÖREVLİ</v>
          </cell>
          <cell r="AC3249" t="str">
            <v>29</v>
          </cell>
          <cell r="AD3249" t="str">
            <v>LOT 3 (MIT)</v>
          </cell>
          <cell r="AE3249" t="str">
            <v>0113</v>
          </cell>
          <cell r="AF3249" t="str">
            <v>24</v>
          </cell>
          <cell r="AG3249" t="str">
            <v>KM 785+000 - 829+305</v>
          </cell>
          <cell r="AH3249">
            <v>30675</v>
          </cell>
          <cell r="AI3249" t="str">
            <v>Bay</v>
          </cell>
          <cell r="AJ3249" t="str">
            <v>Yerel-Saatlik</v>
          </cell>
          <cell r="AK3249">
            <v>2564.1</v>
          </cell>
          <cell r="AL3249" t="str">
            <v>TZS</v>
          </cell>
          <cell r="AM3249" t="str">
            <v>201002</v>
          </cell>
          <cell r="AN3249" t="str">
            <v>S</v>
          </cell>
          <cell r="AO3249" t="str">
            <v>T3</v>
          </cell>
          <cell r="AP3249" t="str">
            <v>5150</v>
          </cell>
          <cell r="AQ3249" t="str">
            <v>5175</v>
          </cell>
          <cell r="AR3249" t="str">
            <v>NMBBANK</v>
          </cell>
          <cell r="AS3249" t="str">
            <v/>
          </cell>
          <cell r="AT3249" t="str">
            <v>NMBBANK</v>
          </cell>
          <cell r="AU3249" t="str">
            <v>51010092763</v>
          </cell>
          <cell r="AV3249" t="str">
            <v/>
          </cell>
          <cell r="AW3249" t="str">
            <v/>
          </cell>
          <cell r="AX3249" t="str">
            <v>EMMANUEL SAMSON EDWARD</v>
          </cell>
          <cell r="AY3249" t="str">
            <v/>
          </cell>
          <cell r="AZ3249">
            <v>44897</v>
          </cell>
          <cell r="BA3249"/>
          <cell r="BB3249" t="str">
            <v/>
          </cell>
          <cell r="BC3249"/>
          <cell r="BD3249" t="str">
            <v>Tanzanya-NSSF</v>
          </cell>
          <cell r="BE3249" t="str">
            <v>66128072</v>
          </cell>
          <cell r="BF3249" t="str">
            <v>120795503</v>
          </cell>
        </row>
        <row r="3250">
          <cell r="A3250">
            <v>10073582</v>
          </cell>
          <cell r="B3250" t="str">
            <v>MERATAH JOSEPH</v>
          </cell>
          <cell r="C3250" t="str">
            <v>MAHEMBORA</v>
          </cell>
          <cell r="D3250" t="str">
            <v>SERVİS GÖREVLİSİ</v>
          </cell>
          <cell r="E3250" t="str">
            <v>WAITER</v>
          </cell>
          <cell r="F3250" t="str">
            <v>50114905</v>
          </cell>
          <cell r="G3250" t="str">
            <v>İDARİ İŞLER (YEMEKHANE)</v>
          </cell>
          <cell r="H3250" t="str">
            <v>50105513</v>
          </cell>
          <cell r="I3250" t="str">
            <v>0993</v>
          </cell>
          <cell r="J3250" t="str">
            <v>YEMEKHANE</v>
          </cell>
          <cell r="K3250" t="str">
            <v>50115052</v>
          </cell>
          <cell r="L3250" t="str">
            <v>TZ</v>
          </cell>
          <cell r="M3250" t="str">
            <v>Tanzanyalı</v>
          </cell>
          <cell r="N3250" t="str">
            <v>0037</v>
          </cell>
          <cell r="O3250" t="str">
            <v>İTİGİ</v>
          </cell>
          <cell r="P3250" t="str">
            <v>YM</v>
          </cell>
          <cell r="Q3250" t="str">
            <v>YAPI MERKEZİ</v>
          </cell>
          <cell r="R3250">
            <v>44778</v>
          </cell>
          <cell r="S3250">
            <v>44778</v>
          </cell>
          <cell r="T3250"/>
          <cell r="U3250" t="str">
            <v/>
          </cell>
          <cell r="V3250" t="str">
            <v>Mavi Yaka Endirekt</v>
          </cell>
          <cell r="W3250" t="str">
            <v>LOT 3 (MIT)</v>
          </cell>
          <cell r="X3250" t="str">
            <v>KITARAKA</v>
          </cell>
          <cell r="Y3250" t="str">
            <v>0</v>
          </cell>
          <cell r="Z3250" t="str">
            <v>MANYOMI</v>
          </cell>
          <cell r="AA3250" t="str">
            <v>0621878597</v>
          </cell>
          <cell r="AB3250" t="str">
            <v>GÖREVLİ</v>
          </cell>
          <cell r="AC3250" t="str">
            <v>29</v>
          </cell>
          <cell r="AD3250" t="str">
            <v>LOT 3 (MIT)</v>
          </cell>
          <cell r="AE3250" t="str">
            <v>0113</v>
          </cell>
          <cell r="AF3250" t="str">
            <v>23</v>
          </cell>
          <cell r="AG3250" t="str">
            <v>KM 785+000 - 829+305</v>
          </cell>
          <cell r="AH3250">
            <v>31863</v>
          </cell>
          <cell r="AI3250" t="str">
            <v>Bay</v>
          </cell>
          <cell r="AJ3250" t="str">
            <v>Yerel-Saatlik</v>
          </cell>
          <cell r="AK3250">
            <v>2255.1</v>
          </cell>
          <cell r="AL3250" t="str">
            <v>TZS</v>
          </cell>
          <cell r="AM3250" t="str">
            <v>306002</v>
          </cell>
          <cell r="AN3250" t="str">
            <v>S</v>
          </cell>
          <cell r="AO3250" t="str">
            <v>T3</v>
          </cell>
          <cell r="AP3250" t="str">
            <v>5150</v>
          </cell>
          <cell r="AQ3250" t="str">
            <v>5175</v>
          </cell>
          <cell r="AR3250" t="str">
            <v>CRDB BANK PLC</v>
          </cell>
          <cell r="AS3250" t="str">
            <v>VIJANA</v>
          </cell>
          <cell r="AT3250" t="str">
            <v>CRDBBANK</v>
          </cell>
          <cell r="AU3250" t="str">
            <v>0152512951700</v>
          </cell>
          <cell r="AV3250" t="str">
            <v/>
          </cell>
          <cell r="AW3250" t="str">
            <v/>
          </cell>
          <cell r="AX3250" t="str">
            <v>MERATAH JOSEPH MAHEMBORA</v>
          </cell>
          <cell r="AY3250" t="str">
            <v/>
          </cell>
          <cell r="AZ3250">
            <v>44866</v>
          </cell>
          <cell r="BA3250"/>
          <cell r="BB3250" t="str">
            <v/>
          </cell>
          <cell r="BC3250"/>
          <cell r="BD3250" t="str">
            <v>Tanzanya-NSSF</v>
          </cell>
          <cell r="BE3250" t="str">
            <v>64160858</v>
          </cell>
          <cell r="BF3250" t="str">
            <v>146227945</v>
          </cell>
        </row>
        <row r="3251">
          <cell r="A3251">
            <v>10076281</v>
          </cell>
          <cell r="B3251" t="str">
            <v>HABIBU HEMED</v>
          </cell>
          <cell r="C3251" t="str">
            <v>HABIBU</v>
          </cell>
          <cell r="D3251" t="str">
            <v>DAMPERLİ KAMYON ŞOFÖRÜ</v>
          </cell>
          <cell r="E3251" t="str">
            <v>DUMPTRUCK DRIVER</v>
          </cell>
          <cell r="F3251" t="str">
            <v>50105773</v>
          </cell>
          <cell r="G3251" t="str">
            <v>ATÖLYE &amp; MAKİNA</v>
          </cell>
          <cell r="H3251" t="str">
            <v>50105758</v>
          </cell>
          <cell r="I3251" t="str">
            <v>0999</v>
          </cell>
          <cell r="J3251" t="str">
            <v>TOPRAK İŞLERİ</v>
          </cell>
          <cell r="K3251" t="str">
            <v>50110120</v>
          </cell>
          <cell r="L3251" t="str">
            <v>TZ</v>
          </cell>
          <cell r="M3251" t="str">
            <v>Tanzanyalı</v>
          </cell>
          <cell r="N3251" t="str">
            <v>0035</v>
          </cell>
          <cell r="O3251" t="str">
            <v>TABORA</v>
          </cell>
          <cell r="P3251" t="str">
            <v>YM</v>
          </cell>
          <cell r="Q3251" t="str">
            <v>YAPI MERKEZİ</v>
          </cell>
          <cell r="R3251">
            <v>44897</v>
          </cell>
          <cell r="S3251">
            <v>44897</v>
          </cell>
          <cell r="T3251"/>
          <cell r="U3251" t="str">
            <v/>
          </cell>
          <cell r="V3251" t="str">
            <v>Mavi Yaka Direkt</v>
          </cell>
          <cell r="W3251" t="str">
            <v>LOT 3 (MIT)</v>
          </cell>
          <cell r="X3251" t="str">
            <v>KOMBO MASAI</v>
          </cell>
          <cell r="Y3251" t="str">
            <v>0</v>
          </cell>
          <cell r="Z3251" t="str">
            <v>TABORA MJINI</v>
          </cell>
          <cell r="AA3251" t="str">
            <v>0786 169 399</v>
          </cell>
          <cell r="AB3251" t="str">
            <v>GÖREVLİ</v>
          </cell>
          <cell r="AC3251" t="str">
            <v>29</v>
          </cell>
          <cell r="AD3251" t="str">
            <v>LOT 3 (MIT)</v>
          </cell>
          <cell r="AE3251" t="str">
            <v>0113</v>
          </cell>
          <cell r="AF3251" t="str">
            <v>24</v>
          </cell>
          <cell r="AG3251" t="str">
            <v>KM 785+000 - 829+305</v>
          </cell>
          <cell r="AH3251">
            <v>25305</v>
          </cell>
          <cell r="AI3251" t="str">
            <v>Bay</v>
          </cell>
          <cell r="AJ3251" t="str">
            <v>Yerel-Saatlik</v>
          </cell>
          <cell r="AK3251">
            <v>2564.1</v>
          </cell>
          <cell r="AL3251" t="str">
            <v>TZS</v>
          </cell>
          <cell r="AM3251" t="str">
            <v>201002</v>
          </cell>
          <cell r="AN3251" t="str">
            <v>S</v>
          </cell>
          <cell r="AO3251" t="str">
            <v>T3</v>
          </cell>
          <cell r="AP3251" t="str">
            <v>5150</v>
          </cell>
          <cell r="AQ3251" t="str">
            <v>5175</v>
          </cell>
          <cell r="AR3251" t="str">
            <v>NMBBANK</v>
          </cell>
          <cell r="AS3251" t="str">
            <v/>
          </cell>
          <cell r="AT3251" t="str">
            <v>NMBBANK</v>
          </cell>
          <cell r="AU3251" t="str">
            <v>51010092758</v>
          </cell>
          <cell r="AV3251" t="str">
            <v/>
          </cell>
          <cell r="AW3251" t="str">
            <v/>
          </cell>
          <cell r="AX3251" t="str">
            <v>HABIBU HEMED HABIBU</v>
          </cell>
          <cell r="AY3251" t="str">
            <v/>
          </cell>
          <cell r="AZ3251">
            <v>44897</v>
          </cell>
          <cell r="BA3251"/>
          <cell r="BB3251" t="str">
            <v/>
          </cell>
          <cell r="BC3251"/>
          <cell r="BD3251" t="str">
            <v>Tanzanya-NSSF</v>
          </cell>
          <cell r="BE3251" t="str">
            <v>45169977</v>
          </cell>
          <cell r="BF3251" t="str">
            <v>116153181</v>
          </cell>
        </row>
        <row r="3252">
          <cell r="A3252">
            <v>10076283</v>
          </cell>
          <cell r="B3252" t="str">
            <v>HUSSEIN RAMADHANI</v>
          </cell>
          <cell r="C3252" t="str">
            <v>MOTTO</v>
          </cell>
          <cell r="D3252" t="str">
            <v>DAMPERLİ KAMYON ŞOFÖRÜ</v>
          </cell>
          <cell r="E3252" t="str">
            <v>DUMPTRUCK DRIVER</v>
          </cell>
          <cell r="F3252" t="str">
            <v>50105773</v>
          </cell>
          <cell r="G3252" t="str">
            <v>ATÖLYE &amp; MAKİNA</v>
          </cell>
          <cell r="H3252" t="str">
            <v>50105758</v>
          </cell>
          <cell r="I3252" t="str">
            <v>0999</v>
          </cell>
          <cell r="J3252" t="str">
            <v>TOPRAK İŞLERİ</v>
          </cell>
          <cell r="K3252" t="str">
            <v>50110120</v>
          </cell>
          <cell r="L3252" t="str">
            <v>TZ</v>
          </cell>
          <cell r="M3252" t="str">
            <v>Tanzanyalı</v>
          </cell>
          <cell r="N3252" t="str">
            <v>0035</v>
          </cell>
          <cell r="O3252" t="str">
            <v>TABORA</v>
          </cell>
          <cell r="P3252" t="str">
            <v>YM</v>
          </cell>
          <cell r="Q3252" t="str">
            <v>YAPI MERKEZİ</v>
          </cell>
          <cell r="R3252">
            <v>44897</v>
          </cell>
          <cell r="S3252">
            <v>44897</v>
          </cell>
          <cell r="T3252"/>
          <cell r="U3252" t="str">
            <v/>
          </cell>
          <cell r="V3252" t="str">
            <v>Mavi Yaka Direkt</v>
          </cell>
          <cell r="W3252" t="str">
            <v>LOT 3 (MIT)</v>
          </cell>
          <cell r="X3252" t="str">
            <v>ZAHANATI</v>
          </cell>
          <cell r="Y3252" t="str">
            <v>0</v>
          </cell>
          <cell r="Z3252" t="str">
            <v>MVOMERO</v>
          </cell>
          <cell r="AA3252" t="str">
            <v>0682 676 023</v>
          </cell>
          <cell r="AB3252" t="str">
            <v>GÖREVLİ</v>
          </cell>
          <cell r="AC3252" t="str">
            <v>29</v>
          </cell>
          <cell r="AD3252" t="str">
            <v>LOT 3 (MIT)</v>
          </cell>
          <cell r="AE3252" t="str">
            <v>0113</v>
          </cell>
          <cell r="AF3252" t="str">
            <v>16</v>
          </cell>
          <cell r="AG3252" t="str">
            <v>KM 785+000 - 829+305</v>
          </cell>
          <cell r="AH3252">
            <v>29616</v>
          </cell>
          <cell r="AI3252" t="str">
            <v>Bay</v>
          </cell>
          <cell r="AJ3252" t="str">
            <v>Yerel-Saatlik</v>
          </cell>
          <cell r="AK3252">
            <v>2564.1</v>
          </cell>
          <cell r="AL3252" t="str">
            <v>TZS</v>
          </cell>
          <cell r="AM3252" t="str">
            <v>201002</v>
          </cell>
          <cell r="AN3252" t="str">
            <v>S</v>
          </cell>
          <cell r="AO3252" t="str">
            <v>T3</v>
          </cell>
          <cell r="AP3252" t="str">
            <v>5150</v>
          </cell>
          <cell r="AQ3252" t="str">
            <v>5175</v>
          </cell>
          <cell r="AR3252" t="str">
            <v>NMBBANK</v>
          </cell>
          <cell r="AS3252" t="str">
            <v/>
          </cell>
          <cell r="AT3252" t="str">
            <v>NMBBANK</v>
          </cell>
          <cell r="AU3252" t="str">
            <v>51010092766</v>
          </cell>
          <cell r="AV3252" t="str">
            <v/>
          </cell>
          <cell r="AW3252" t="str">
            <v/>
          </cell>
          <cell r="AX3252" t="str">
            <v>HUSSEIN RAMADHANI MOTTO</v>
          </cell>
          <cell r="AY3252" t="str">
            <v/>
          </cell>
          <cell r="AZ3252">
            <v>44897</v>
          </cell>
          <cell r="BA3252"/>
          <cell r="BB3252" t="str">
            <v/>
          </cell>
          <cell r="BC3252"/>
          <cell r="BD3252" t="str">
            <v>Tanzanya-NSSF</v>
          </cell>
          <cell r="BE3252" t="str">
            <v>47153009</v>
          </cell>
          <cell r="BF3252" t="str">
            <v>118345177</v>
          </cell>
        </row>
        <row r="3253">
          <cell r="A3253">
            <v>10072861</v>
          </cell>
          <cell r="B3253" t="str">
            <v>MARY SALUMU</v>
          </cell>
          <cell r="C3253" t="str">
            <v>SANANE</v>
          </cell>
          <cell r="D3253" t="str">
            <v>TEMİZLİK GÖREVLİSİ</v>
          </cell>
          <cell r="E3253" t="str">
            <v>CLEANER</v>
          </cell>
          <cell r="F3253" t="str">
            <v>50114904</v>
          </cell>
          <cell r="G3253" t="str">
            <v>İDARİ İŞLER (KAMP)</v>
          </cell>
          <cell r="H3253" t="str">
            <v>50105513</v>
          </cell>
          <cell r="I3253" t="str">
            <v>0996</v>
          </cell>
          <cell r="J3253" t="str">
            <v>KAMP AMİRLİĞİ</v>
          </cell>
          <cell r="K3253" t="str">
            <v>50105850</v>
          </cell>
          <cell r="L3253" t="str">
            <v>TZ</v>
          </cell>
          <cell r="M3253" t="str">
            <v>Tanzanyalı</v>
          </cell>
          <cell r="N3253" t="str">
            <v>0037</v>
          </cell>
          <cell r="O3253" t="str">
            <v>İTİGİ</v>
          </cell>
          <cell r="P3253" t="str">
            <v>YM</v>
          </cell>
          <cell r="Q3253" t="str">
            <v>YAPI MERKEZİ</v>
          </cell>
          <cell r="R3253">
            <v>44734</v>
          </cell>
          <cell r="S3253">
            <v>44734</v>
          </cell>
          <cell r="T3253"/>
          <cell r="U3253" t="str">
            <v/>
          </cell>
          <cell r="V3253" t="str">
            <v>Mavi Yaka Endirekt</v>
          </cell>
          <cell r="W3253" t="str">
            <v>LOT 3 (MIT)</v>
          </cell>
          <cell r="X3253" t="str">
            <v>UKOMBOZI</v>
          </cell>
          <cell r="Y3253" t="str">
            <v>0</v>
          </cell>
          <cell r="Z3253" t="str">
            <v>MANYONI</v>
          </cell>
          <cell r="AA3253" t="str">
            <v>0755 529 925</v>
          </cell>
          <cell r="AB3253" t="str">
            <v>İŞÇİ</v>
          </cell>
          <cell r="AC3253" t="str">
            <v>29</v>
          </cell>
          <cell r="AD3253" t="str">
            <v>LOT 3 (MIT)</v>
          </cell>
          <cell r="AE3253" t="str">
            <v>0113</v>
          </cell>
          <cell r="AF3253" t="str">
            <v>23</v>
          </cell>
          <cell r="AG3253" t="str">
            <v>KM 785+000 - 829+305</v>
          </cell>
          <cell r="AH3253">
            <v>32069</v>
          </cell>
          <cell r="AI3253" t="str">
            <v>Bayan</v>
          </cell>
          <cell r="AJ3253" t="str">
            <v>Yerel-Saatlik</v>
          </cell>
          <cell r="AK3253">
            <v>2255.1</v>
          </cell>
          <cell r="AL3253" t="str">
            <v>TZS</v>
          </cell>
          <cell r="AM3253" t="str">
            <v>306002</v>
          </cell>
          <cell r="AN3253" t="str">
            <v>S</v>
          </cell>
          <cell r="AO3253" t="str">
            <v>T3</v>
          </cell>
          <cell r="AP3253" t="str">
            <v>5150</v>
          </cell>
          <cell r="AQ3253" t="str">
            <v>5175</v>
          </cell>
          <cell r="AR3253" t="str">
            <v>NMBBANK</v>
          </cell>
          <cell r="AS3253" t="str">
            <v/>
          </cell>
          <cell r="AT3253" t="str">
            <v>NMBBANK</v>
          </cell>
          <cell r="AU3253" t="str">
            <v>51010085810</v>
          </cell>
          <cell r="AV3253" t="str">
            <v/>
          </cell>
          <cell r="AW3253" t="str">
            <v/>
          </cell>
          <cell r="AX3253" t="str">
            <v>MARY SALUMU SANANE</v>
          </cell>
          <cell r="AY3253" t="str">
            <v/>
          </cell>
          <cell r="AZ3253">
            <v>44734</v>
          </cell>
          <cell r="BA3253"/>
          <cell r="BB3253" t="str">
            <v/>
          </cell>
          <cell r="BC3253"/>
          <cell r="BD3253" t="str">
            <v>Tanzanya-NSSF</v>
          </cell>
          <cell r="BE3253" t="str">
            <v>46733814</v>
          </cell>
          <cell r="BF3253" t="str">
            <v>156572020</v>
          </cell>
        </row>
        <row r="3254">
          <cell r="A3254">
            <v>10066556</v>
          </cell>
          <cell r="B3254" t="str">
            <v>ABDALLAH HAMIS</v>
          </cell>
          <cell r="C3254" t="str">
            <v>TINDWA</v>
          </cell>
          <cell r="D3254" t="str">
            <v>PERSONEL YETKİLİSİ</v>
          </cell>
          <cell r="E3254" t="str">
            <v>PERSONNEL OFFICER</v>
          </cell>
          <cell r="F3254" t="str">
            <v>50114884</v>
          </cell>
          <cell r="G3254" t="str">
            <v>İNSAN KAYNAKLARI (PERSONEL)</v>
          </cell>
          <cell r="H3254" t="str">
            <v>50105461</v>
          </cell>
          <cell r="I3254" t="str">
            <v>088H</v>
          </cell>
          <cell r="J3254" t="str">
            <v>İK PERSONEL</v>
          </cell>
          <cell r="K3254" t="str">
            <v>50106058</v>
          </cell>
          <cell r="L3254" t="str">
            <v>TZ</v>
          </cell>
          <cell r="M3254" t="str">
            <v>Tanzanyalı</v>
          </cell>
          <cell r="N3254" t="str">
            <v>0035</v>
          </cell>
          <cell r="O3254" t="str">
            <v>TABORA</v>
          </cell>
          <cell r="P3254" t="str">
            <v>YM</v>
          </cell>
          <cell r="Q3254" t="str">
            <v>YAPI MERKEZİ</v>
          </cell>
          <cell r="R3254">
            <v>44090</v>
          </cell>
          <cell r="S3254">
            <v>44652</v>
          </cell>
          <cell r="T3254"/>
          <cell r="U3254" t="str">
            <v/>
          </cell>
          <cell r="V3254" t="str">
            <v>Beyaz Yaka</v>
          </cell>
          <cell r="W3254" t="str">
            <v>LOT 3 (MIT)</v>
          </cell>
          <cell r="X3254" t="str">
            <v>RAJINI</v>
          </cell>
          <cell r="Y3254" t="str">
            <v>0</v>
          </cell>
          <cell r="Z3254" t="str">
            <v>KIBALA</v>
          </cell>
          <cell r="AA3254" t="str">
            <v>0622236304</v>
          </cell>
          <cell r="AB3254" t="str">
            <v>YETKİLİ</v>
          </cell>
          <cell r="AC3254" t="str">
            <v>29</v>
          </cell>
          <cell r="AD3254" t="str">
            <v>LOT 3 (MIT)</v>
          </cell>
          <cell r="AE3254" t="str">
            <v>0113</v>
          </cell>
          <cell r="AF3254" t="str">
            <v>19</v>
          </cell>
          <cell r="AG3254" t="str">
            <v>KM 785+000 - 829+305</v>
          </cell>
          <cell r="AH3254">
            <v>33881</v>
          </cell>
          <cell r="AI3254" t="str">
            <v>Bay</v>
          </cell>
          <cell r="AJ3254" t="str">
            <v>Yerel-Aylık</v>
          </cell>
          <cell r="AK3254">
            <v>900562.13</v>
          </cell>
          <cell r="AL3254" t="str">
            <v>TZS</v>
          </cell>
          <cell r="AM3254" t="str">
            <v>301002</v>
          </cell>
          <cell r="AN3254" t="str">
            <v>S</v>
          </cell>
          <cell r="AO3254" t="str">
            <v>T3</v>
          </cell>
          <cell r="AP3254" t="str">
            <v>5150</v>
          </cell>
          <cell r="AQ3254" t="str">
            <v>5175</v>
          </cell>
          <cell r="AR3254" t="str">
            <v>CRDB</v>
          </cell>
          <cell r="AS3254" t="str">
            <v>VIVA TOWER</v>
          </cell>
          <cell r="AT3254" t="str">
            <v>CRDB</v>
          </cell>
          <cell r="AU3254" t="str">
            <v>0152245801500</v>
          </cell>
          <cell r="AV3254" t="str">
            <v/>
          </cell>
          <cell r="AW3254" t="str">
            <v/>
          </cell>
          <cell r="AX3254" t="str">
            <v>ABDALLAH HAMIS TINDWA</v>
          </cell>
          <cell r="AY3254" t="str">
            <v/>
          </cell>
          <cell r="AZ3254">
            <v>44090</v>
          </cell>
          <cell r="BA3254"/>
          <cell r="BB3254" t="str">
            <v/>
          </cell>
          <cell r="BC3254"/>
          <cell r="BD3254" t="str">
            <v>Tanzanya-NSSF</v>
          </cell>
          <cell r="BE3254" t="str">
            <v>45087342</v>
          </cell>
          <cell r="BF3254" t="str">
            <v>143211312</v>
          </cell>
        </row>
        <row r="3255">
          <cell r="A3255">
            <v>10076284</v>
          </cell>
          <cell r="B3255" t="str">
            <v>KASSIM BASHIRU</v>
          </cell>
          <cell r="C3255" t="str">
            <v>LWAMBANO</v>
          </cell>
          <cell r="D3255" t="str">
            <v>DAMPERLİ KAMYON ŞOFÖRÜ</v>
          </cell>
          <cell r="E3255" t="str">
            <v>DUMPTRUCK DRIVER</v>
          </cell>
          <cell r="F3255" t="str">
            <v>50109678</v>
          </cell>
          <cell r="G3255" t="str">
            <v>TAŞ OCAKLARI VE PATLATMA</v>
          </cell>
          <cell r="H3255" t="str">
            <v>50105776</v>
          </cell>
          <cell r="I3255" t="str">
            <v>0AAX</v>
          </cell>
          <cell r="J3255" t="str">
            <v>TAŞ OCAĞI</v>
          </cell>
          <cell r="K3255" t="str">
            <v>50112035</v>
          </cell>
          <cell r="L3255" t="str">
            <v>TZ</v>
          </cell>
          <cell r="M3255" t="str">
            <v>Tanzanyalı</v>
          </cell>
          <cell r="N3255" t="str">
            <v>0037</v>
          </cell>
          <cell r="O3255" t="str">
            <v>İTİGİ</v>
          </cell>
          <cell r="P3255" t="str">
            <v>YM</v>
          </cell>
          <cell r="Q3255" t="str">
            <v>YAPI MERKEZİ</v>
          </cell>
          <cell r="R3255">
            <v>44897</v>
          </cell>
          <cell r="S3255">
            <v>44897</v>
          </cell>
          <cell r="T3255"/>
          <cell r="U3255" t="str">
            <v/>
          </cell>
          <cell r="V3255" t="str">
            <v>Mavi Yaka Direkt</v>
          </cell>
          <cell r="W3255" t="str">
            <v>LOT 3 (MIT)</v>
          </cell>
          <cell r="X3255" t="str">
            <v>MADIZINI</v>
          </cell>
          <cell r="Y3255" t="str">
            <v>0</v>
          </cell>
          <cell r="Z3255" t="str">
            <v>KILOSA</v>
          </cell>
          <cell r="AA3255" t="str">
            <v>0714 230 397</v>
          </cell>
          <cell r="AB3255" t="str">
            <v>GÖREVLİ</v>
          </cell>
          <cell r="AC3255" t="str">
            <v>29</v>
          </cell>
          <cell r="AD3255" t="str">
            <v>LOT 3 (MIT)</v>
          </cell>
          <cell r="AE3255" t="str">
            <v>0113</v>
          </cell>
          <cell r="AF3255" t="str">
            <v>16</v>
          </cell>
          <cell r="AG3255" t="str">
            <v>KM 785+000 - 829+305</v>
          </cell>
          <cell r="AH3255">
            <v>32060</v>
          </cell>
          <cell r="AI3255" t="str">
            <v>Bay</v>
          </cell>
          <cell r="AJ3255" t="str">
            <v>Yerel-Saatlik</v>
          </cell>
          <cell r="AK3255">
            <v>2564.1</v>
          </cell>
          <cell r="AL3255" t="str">
            <v>TZS</v>
          </cell>
          <cell r="AM3255" t="str">
            <v>201002</v>
          </cell>
          <cell r="AN3255" t="str">
            <v>S</v>
          </cell>
          <cell r="AO3255" t="str">
            <v>T3</v>
          </cell>
          <cell r="AP3255" t="str">
            <v>5150</v>
          </cell>
          <cell r="AQ3255" t="str">
            <v>5175</v>
          </cell>
          <cell r="AR3255" t="str">
            <v>CRDB BANK PLC</v>
          </cell>
          <cell r="AS3255" t="str">
            <v>VIJANA</v>
          </cell>
          <cell r="AT3255" t="str">
            <v>CRDBBANK</v>
          </cell>
          <cell r="AU3255" t="str">
            <v>0152638409100</v>
          </cell>
          <cell r="AV3255" t="str">
            <v/>
          </cell>
          <cell r="AW3255" t="str">
            <v/>
          </cell>
          <cell r="AX3255" t="str">
            <v>KASSIM BASHIRU LWAMBANO</v>
          </cell>
          <cell r="AY3255" t="str">
            <v/>
          </cell>
          <cell r="AZ3255">
            <v>44897</v>
          </cell>
          <cell r="BA3255"/>
          <cell r="BB3255" t="str">
            <v/>
          </cell>
          <cell r="BC3255"/>
          <cell r="BD3255" t="str">
            <v>Tanzanya-NSSF</v>
          </cell>
          <cell r="BE3255" t="str">
            <v>64301079</v>
          </cell>
          <cell r="BF3255" t="str">
            <v>144608410</v>
          </cell>
        </row>
        <row r="3256">
          <cell r="A3256">
            <v>10076285</v>
          </cell>
          <cell r="B3256" t="str">
            <v>STANLEY SILVANUS</v>
          </cell>
          <cell r="C3256" t="str">
            <v>NGALAPA</v>
          </cell>
          <cell r="D3256" t="str">
            <v>TANKER ŞOFÖRÜ</v>
          </cell>
          <cell r="E3256" t="str">
            <v>TANKER DRIVER</v>
          </cell>
          <cell r="F3256" t="str">
            <v>50115276</v>
          </cell>
          <cell r="G3256" t="str">
            <v>TOPRAK İŞLERİ</v>
          </cell>
          <cell r="H3256" t="str">
            <v>50105758</v>
          </cell>
          <cell r="I3256" t="str">
            <v>099A</v>
          </cell>
          <cell r="J3256" t="str">
            <v>TOPRAK İŞLERİ GECE</v>
          </cell>
          <cell r="K3256" t="str">
            <v>50115501</v>
          </cell>
          <cell r="L3256" t="str">
            <v>TZ</v>
          </cell>
          <cell r="M3256" t="str">
            <v>Tanzanyalı</v>
          </cell>
          <cell r="N3256" t="str">
            <v>0037</v>
          </cell>
          <cell r="O3256" t="str">
            <v>İTİGİ</v>
          </cell>
          <cell r="P3256" t="str">
            <v>YM</v>
          </cell>
          <cell r="Q3256" t="str">
            <v>YAPI MERKEZİ</v>
          </cell>
          <cell r="R3256">
            <v>44897</v>
          </cell>
          <cell r="S3256">
            <v>44897</v>
          </cell>
          <cell r="T3256"/>
          <cell r="U3256" t="str">
            <v/>
          </cell>
          <cell r="V3256" t="str">
            <v>Mavi Yaka Direkt</v>
          </cell>
          <cell r="W3256" t="str">
            <v>LOT 3 (MIT)</v>
          </cell>
          <cell r="X3256" t="str">
            <v>CHIKAGO</v>
          </cell>
          <cell r="Y3256" t="str">
            <v>0</v>
          </cell>
          <cell r="Z3256" t="str">
            <v>KILOMBERO</v>
          </cell>
          <cell r="AA3256" t="str">
            <v>0719 548 464</v>
          </cell>
          <cell r="AB3256" t="str">
            <v>GÖREVLİ</v>
          </cell>
          <cell r="AC3256" t="str">
            <v>29</v>
          </cell>
          <cell r="AD3256" t="str">
            <v>LOT 3 (MIT)</v>
          </cell>
          <cell r="AE3256" t="str">
            <v>0113</v>
          </cell>
          <cell r="AF3256" t="str">
            <v>16</v>
          </cell>
          <cell r="AG3256" t="str">
            <v>KM 785+000 - 829+305</v>
          </cell>
          <cell r="AH3256">
            <v>32947</v>
          </cell>
          <cell r="AI3256" t="str">
            <v>Bay</v>
          </cell>
          <cell r="AJ3256" t="str">
            <v>Yerel-Saatlik</v>
          </cell>
          <cell r="AK3256">
            <v>2564.1</v>
          </cell>
          <cell r="AL3256" t="str">
            <v>TZS</v>
          </cell>
          <cell r="AM3256" t="str">
            <v>201002</v>
          </cell>
          <cell r="AN3256" t="str">
            <v>S</v>
          </cell>
          <cell r="AO3256" t="str">
            <v>T3</v>
          </cell>
          <cell r="AP3256" t="str">
            <v>5150</v>
          </cell>
          <cell r="AQ3256" t="str">
            <v>5175</v>
          </cell>
          <cell r="AR3256" t="str">
            <v>NMBBANK</v>
          </cell>
          <cell r="AS3256" t="str">
            <v/>
          </cell>
          <cell r="AT3256" t="str">
            <v>NMBBANK</v>
          </cell>
          <cell r="AU3256" t="str">
            <v>51010092829</v>
          </cell>
          <cell r="AV3256" t="str">
            <v/>
          </cell>
          <cell r="AW3256" t="str">
            <v/>
          </cell>
          <cell r="AX3256" t="str">
            <v>STANLEY SILVANUS NGALAPA</v>
          </cell>
          <cell r="AY3256" t="str">
            <v/>
          </cell>
          <cell r="AZ3256">
            <v>44897</v>
          </cell>
          <cell r="BA3256"/>
          <cell r="BB3256" t="str">
            <v/>
          </cell>
          <cell r="BC3256"/>
          <cell r="BD3256" t="str">
            <v>Tanzanya-NSSF</v>
          </cell>
          <cell r="BE3256" t="str">
            <v>47160926</v>
          </cell>
          <cell r="BF3256" t="str">
            <v>129020776</v>
          </cell>
        </row>
        <row r="3257">
          <cell r="A3257">
            <v>10076286</v>
          </cell>
          <cell r="B3257" t="str">
            <v>FRAICKO EMMANUEL</v>
          </cell>
          <cell r="C3257" t="str">
            <v>KIVAMBA</v>
          </cell>
          <cell r="D3257" t="str">
            <v>DAMPERLİ KAMYON ŞOFÖRÜ</v>
          </cell>
          <cell r="E3257" t="str">
            <v>DUMPTRUCK DRIVER</v>
          </cell>
          <cell r="F3257" t="str">
            <v>50105758</v>
          </cell>
          <cell r="G3257" t="str">
            <v>TOPRAK İŞLERİ</v>
          </cell>
          <cell r="H3257" t="str">
            <v>50105758</v>
          </cell>
          <cell r="I3257" t="str">
            <v>0999</v>
          </cell>
          <cell r="J3257" t="str">
            <v>TOPRAK İŞLERİ</v>
          </cell>
          <cell r="K3257" t="str">
            <v>50110593</v>
          </cell>
          <cell r="L3257" t="str">
            <v>TZ</v>
          </cell>
          <cell r="M3257" t="str">
            <v>Tanzanyalı</v>
          </cell>
          <cell r="N3257" t="str">
            <v>0036</v>
          </cell>
          <cell r="O3257" t="str">
            <v>MANYONİ</v>
          </cell>
          <cell r="P3257" t="str">
            <v>YM</v>
          </cell>
          <cell r="Q3257" t="str">
            <v>YAPI MERKEZİ</v>
          </cell>
          <cell r="R3257">
            <v>44897</v>
          </cell>
          <cell r="S3257">
            <v>44897</v>
          </cell>
          <cell r="T3257"/>
          <cell r="U3257" t="str">
            <v/>
          </cell>
          <cell r="V3257" t="str">
            <v>Mavi Yaka Direkt</v>
          </cell>
          <cell r="W3257" t="str">
            <v>LOT 3 (MIT)</v>
          </cell>
          <cell r="X3257" t="str">
            <v>MESERANI</v>
          </cell>
          <cell r="Y3257" t="str">
            <v>0</v>
          </cell>
          <cell r="Z3257" t="str">
            <v>MONDULI</v>
          </cell>
          <cell r="AA3257" t="str">
            <v>0764 771 477</v>
          </cell>
          <cell r="AB3257" t="str">
            <v>GÖREVLİ</v>
          </cell>
          <cell r="AC3257" t="str">
            <v>29</v>
          </cell>
          <cell r="AD3257" t="str">
            <v>LOT 3 (MIT)</v>
          </cell>
          <cell r="AE3257" t="str">
            <v>0113</v>
          </cell>
          <cell r="AF3257" t="str">
            <v>04</v>
          </cell>
          <cell r="AG3257" t="str">
            <v>KM 785+000 - 829+305</v>
          </cell>
          <cell r="AH3257">
            <v>33158</v>
          </cell>
          <cell r="AI3257" t="str">
            <v>Bay</v>
          </cell>
          <cell r="AJ3257" t="str">
            <v>Yerel-Saatlik</v>
          </cell>
          <cell r="AK3257">
            <v>2564.1</v>
          </cell>
          <cell r="AL3257" t="str">
            <v>TZS</v>
          </cell>
          <cell r="AM3257" t="str">
            <v>201002</v>
          </cell>
          <cell r="AN3257" t="str">
            <v>S</v>
          </cell>
          <cell r="AO3257" t="str">
            <v>T3</v>
          </cell>
          <cell r="AP3257" t="str">
            <v>5150</v>
          </cell>
          <cell r="AQ3257" t="str">
            <v>5175</v>
          </cell>
          <cell r="AR3257" t="str">
            <v>CRDB BANK PLC</v>
          </cell>
          <cell r="AS3257" t="str">
            <v>VIJANA</v>
          </cell>
          <cell r="AT3257" t="str">
            <v>CRDBBANK</v>
          </cell>
          <cell r="AU3257" t="str">
            <v>0152595282300</v>
          </cell>
          <cell r="AV3257" t="str">
            <v/>
          </cell>
          <cell r="AW3257" t="str">
            <v/>
          </cell>
          <cell r="AX3257" t="str">
            <v>FRAICKO EMMANUEL KIVAMBA</v>
          </cell>
          <cell r="AY3257" t="str">
            <v/>
          </cell>
          <cell r="AZ3257">
            <v>44897</v>
          </cell>
          <cell r="BA3257"/>
          <cell r="BB3257" t="str">
            <v/>
          </cell>
          <cell r="BC3257"/>
          <cell r="BD3257" t="str">
            <v>Tanzanya-NSSF</v>
          </cell>
          <cell r="BE3257" t="str">
            <v>46965025</v>
          </cell>
          <cell r="BF3257" t="str">
            <v>116274469</v>
          </cell>
        </row>
        <row r="3258">
          <cell r="A3258">
            <v>10075667</v>
          </cell>
          <cell r="B3258" t="str">
            <v>SAIMON JOSEPH</v>
          </cell>
          <cell r="C3258" t="str">
            <v>MAYILA</v>
          </cell>
          <cell r="D3258" t="str">
            <v>SAĞLIK GÖREVLİSİ</v>
          </cell>
          <cell r="E3258" t="str">
            <v>PARAMEDIC (CLERK)</v>
          </cell>
          <cell r="F3258" t="str">
            <v>50114887</v>
          </cell>
          <cell r="G3258" t="str">
            <v>İSG VE ÇEVRE (SAĞLIK)</v>
          </cell>
          <cell r="H3258" t="str">
            <v>50105460</v>
          </cell>
          <cell r="I3258" t="str">
            <v>088S</v>
          </cell>
          <cell r="J3258" t="str">
            <v>SAĞLIK HİZMETLERİ</v>
          </cell>
          <cell r="K3258" t="str">
            <v>50106913</v>
          </cell>
          <cell r="L3258" t="str">
            <v>TZ</v>
          </cell>
          <cell r="M3258" t="str">
            <v>Tanzanyalı</v>
          </cell>
          <cell r="N3258" t="str">
            <v>0035</v>
          </cell>
          <cell r="O3258" t="str">
            <v>TABORA</v>
          </cell>
          <cell r="P3258" t="str">
            <v>YM</v>
          </cell>
          <cell r="Q3258" t="str">
            <v>YAPI MERKEZİ</v>
          </cell>
          <cell r="R3258">
            <v>44876</v>
          </cell>
          <cell r="S3258">
            <v>44876</v>
          </cell>
          <cell r="T3258"/>
          <cell r="U3258" t="str">
            <v/>
          </cell>
          <cell r="V3258" t="str">
            <v>Beyaz Yaka</v>
          </cell>
          <cell r="W3258" t="str">
            <v>LOT 3 (MIT)</v>
          </cell>
          <cell r="X3258" t="str">
            <v>MWEMBE MADAFU</v>
          </cell>
          <cell r="Y3258" t="str">
            <v>0</v>
          </cell>
          <cell r="Z3258" t="str">
            <v>ILALA UKONGA</v>
          </cell>
          <cell r="AA3258" t="str">
            <v>0754 859 754</v>
          </cell>
          <cell r="AB3258" t="str">
            <v>GÖREVLİ</v>
          </cell>
          <cell r="AC3258" t="str">
            <v>29</v>
          </cell>
          <cell r="AD3258" t="str">
            <v>LOT 3 (MIT)</v>
          </cell>
          <cell r="AE3258" t="str">
            <v>0113</v>
          </cell>
          <cell r="AF3258" t="str">
            <v>02</v>
          </cell>
          <cell r="AG3258" t="str">
            <v>KM 785+000 - 829+305</v>
          </cell>
          <cell r="AH3258">
            <v>32874</v>
          </cell>
          <cell r="AI3258" t="str">
            <v>Bay</v>
          </cell>
          <cell r="AJ3258" t="str">
            <v>Yerel-Aylık</v>
          </cell>
          <cell r="AK3258">
            <v>591126.79</v>
          </cell>
          <cell r="AL3258" t="str">
            <v>TZS</v>
          </cell>
          <cell r="AM3258" t="str">
            <v>301002</v>
          </cell>
          <cell r="AN3258" t="str">
            <v>S</v>
          </cell>
          <cell r="AO3258" t="str">
            <v>T3</v>
          </cell>
          <cell r="AP3258" t="str">
            <v>5150</v>
          </cell>
          <cell r="AQ3258" t="str">
            <v>5175</v>
          </cell>
          <cell r="AR3258" t="str">
            <v>NMBBANK</v>
          </cell>
          <cell r="AS3258" t="str">
            <v/>
          </cell>
          <cell r="AT3258" t="str">
            <v>NMBBANK</v>
          </cell>
          <cell r="AU3258" t="str">
            <v>20710041205</v>
          </cell>
          <cell r="AV3258" t="str">
            <v/>
          </cell>
          <cell r="AW3258" t="str">
            <v/>
          </cell>
          <cell r="AX3258" t="str">
            <v>SAIMON JOSEPH MAYILA</v>
          </cell>
          <cell r="AY3258" t="str">
            <v/>
          </cell>
          <cell r="AZ3258">
            <v>44876</v>
          </cell>
          <cell r="BA3258"/>
          <cell r="BB3258" t="str">
            <v/>
          </cell>
          <cell r="BC3258"/>
          <cell r="BD3258" t="str">
            <v>Tanzanya-NSSF</v>
          </cell>
          <cell r="BE3258" t="str">
            <v>47136568</v>
          </cell>
          <cell r="BF3258" t="str">
            <v>150323592</v>
          </cell>
        </row>
        <row r="3259">
          <cell r="A3259">
            <v>10075671</v>
          </cell>
          <cell r="B3259" t="str">
            <v>EZEKIEL BARNABAS</v>
          </cell>
          <cell r="C3259" t="str">
            <v>MBOYA</v>
          </cell>
          <cell r="D3259" t="str">
            <v>DÜZ İŞÇİ - DİREKT</v>
          </cell>
          <cell r="E3259" t="str">
            <v>UNSKILLED WORKER - PRODUCTIVE</v>
          </cell>
          <cell r="F3259" t="str">
            <v>50115271</v>
          </cell>
          <cell r="G3259" t="str">
            <v>İNŞAAT GRUBU</v>
          </cell>
          <cell r="H3259" t="str">
            <v>50105776</v>
          </cell>
          <cell r="I3259" t="str">
            <v>0BBL</v>
          </cell>
          <cell r="J3259" t="str">
            <v>İNŞAAT GRUBU</v>
          </cell>
          <cell r="K3259" t="str">
            <v>50115453</v>
          </cell>
          <cell r="L3259" t="str">
            <v>TZ</v>
          </cell>
          <cell r="M3259" t="str">
            <v>Tanzanyalı</v>
          </cell>
          <cell r="N3259" t="str">
            <v>0037</v>
          </cell>
          <cell r="O3259" t="str">
            <v>İTİGİ</v>
          </cell>
          <cell r="P3259" t="str">
            <v>YM</v>
          </cell>
          <cell r="Q3259" t="str">
            <v>YAPI MERKEZİ</v>
          </cell>
          <cell r="R3259">
            <v>44879</v>
          </cell>
          <cell r="S3259">
            <v>44879</v>
          </cell>
          <cell r="T3259"/>
          <cell r="U3259" t="str">
            <v/>
          </cell>
          <cell r="V3259" t="str">
            <v>Mavi Yaka Direkt</v>
          </cell>
          <cell r="W3259" t="str">
            <v>LOT 3 (MIT)</v>
          </cell>
          <cell r="X3259" t="str">
            <v>UZUNGUNI</v>
          </cell>
          <cell r="Y3259" t="str">
            <v>0</v>
          </cell>
          <cell r="Z3259" t="str">
            <v>TABORA MJINI</v>
          </cell>
          <cell r="AA3259" t="str">
            <v>0784 654 856</v>
          </cell>
          <cell r="AB3259" t="str">
            <v>İŞÇİ</v>
          </cell>
          <cell r="AC3259" t="str">
            <v>29</v>
          </cell>
          <cell r="AD3259" t="str">
            <v>LOT 3 (MIT)</v>
          </cell>
          <cell r="AE3259" t="str">
            <v>0109</v>
          </cell>
          <cell r="AF3259" t="str">
            <v>24</v>
          </cell>
          <cell r="AG3259" t="str">
            <v>KM 535+000 - 595+000</v>
          </cell>
          <cell r="AH3259">
            <v>28954</v>
          </cell>
          <cell r="AI3259" t="str">
            <v>Bay</v>
          </cell>
          <cell r="AJ3259" t="str">
            <v>Yerel-Saatlik</v>
          </cell>
          <cell r="AK3259">
            <v>2164.1</v>
          </cell>
          <cell r="AL3259" t="str">
            <v>TZS</v>
          </cell>
          <cell r="AM3259" t="str">
            <v>201002</v>
          </cell>
          <cell r="AN3259" t="str">
            <v>S</v>
          </cell>
          <cell r="AO3259" t="str">
            <v>T3</v>
          </cell>
          <cell r="AP3259" t="str">
            <v>5150</v>
          </cell>
          <cell r="AQ3259" t="str">
            <v>5175</v>
          </cell>
          <cell r="AR3259" t="str">
            <v>NATIONAL MICROFINANCE BANK {NMB}</v>
          </cell>
          <cell r="AS3259" t="str">
            <v>MBEZI</v>
          </cell>
          <cell r="AT3259" t="str">
            <v>NMB</v>
          </cell>
          <cell r="AU3259" t="str">
            <v>51910015540</v>
          </cell>
          <cell r="AV3259" t="str">
            <v/>
          </cell>
          <cell r="AW3259" t="str">
            <v/>
          </cell>
          <cell r="AX3259" t="str">
            <v>EZEKIEL BARNABAS MBOYA</v>
          </cell>
          <cell r="AY3259" t="str">
            <v/>
          </cell>
          <cell r="AZ3259">
            <v>45047</v>
          </cell>
          <cell r="BA3259"/>
          <cell r="BB3259" t="str">
            <v/>
          </cell>
          <cell r="BC3259"/>
          <cell r="BD3259" t="str">
            <v>Tanzanya-NSSF</v>
          </cell>
          <cell r="BE3259" t="str">
            <v>57399379</v>
          </cell>
          <cell r="BF3259" t="str">
            <v>118430182</v>
          </cell>
        </row>
        <row r="3260">
          <cell r="A3260">
            <v>10075672</v>
          </cell>
          <cell r="B3260" t="str">
            <v>MASTER GODFREY</v>
          </cell>
          <cell r="C3260" t="str">
            <v>SIMKONDA</v>
          </cell>
          <cell r="D3260" t="str">
            <v>DÜZ İŞÇİ - DİREKT</v>
          </cell>
          <cell r="E3260" t="str">
            <v>UNSKILLED WORKER - PRODUCTIVE</v>
          </cell>
          <cell r="F3260" t="str">
            <v>50115271</v>
          </cell>
          <cell r="G3260" t="str">
            <v>İNŞAAT GRUBU</v>
          </cell>
          <cell r="H3260" t="str">
            <v>50105776</v>
          </cell>
          <cell r="I3260" t="str">
            <v>0BBL</v>
          </cell>
          <cell r="J3260" t="str">
            <v>İNŞAAT GRUBU</v>
          </cell>
          <cell r="K3260" t="str">
            <v>50115453</v>
          </cell>
          <cell r="L3260" t="str">
            <v>TZ</v>
          </cell>
          <cell r="M3260" t="str">
            <v>Tanzanyalı</v>
          </cell>
          <cell r="N3260" t="str">
            <v>0037</v>
          </cell>
          <cell r="O3260" t="str">
            <v>İTİGİ</v>
          </cell>
          <cell r="P3260" t="str">
            <v>YM</v>
          </cell>
          <cell r="Q3260" t="str">
            <v>YAPI MERKEZİ</v>
          </cell>
          <cell r="R3260">
            <v>44879</v>
          </cell>
          <cell r="S3260">
            <v>44879</v>
          </cell>
          <cell r="T3260"/>
          <cell r="U3260" t="str">
            <v/>
          </cell>
          <cell r="V3260" t="str">
            <v>Mavi Yaka Direkt</v>
          </cell>
          <cell r="W3260" t="str">
            <v>LOT 3 (MIT)</v>
          </cell>
          <cell r="X3260" t="str">
            <v>KIPONDADA</v>
          </cell>
          <cell r="Y3260" t="str">
            <v>0</v>
          </cell>
          <cell r="Z3260" t="str">
            <v>MANYONI</v>
          </cell>
          <cell r="AA3260" t="str">
            <v>0622 861 887</v>
          </cell>
          <cell r="AB3260" t="str">
            <v>İŞÇİ</v>
          </cell>
          <cell r="AC3260" t="str">
            <v>29</v>
          </cell>
          <cell r="AD3260" t="str">
            <v>LOT 3 (MIT)</v>
          </cell>
          <cell r="AE3260" t="str">
            <v>0109</v>
          </cell>
          <cell r="AF3260" t="str">
            <v>23</v>
          </cell>
          <cell r="AG3260" t="str">
            <v>KM 535+000 - 595+000</v>
          </cell>
          <cell r="AH3260">
            <v>34253</v>
          </cell>
          <cell r="AI3260" t="str">
            <v>Bay</v>
          </cell>
          <cell r="AJ3260" t="str">
            <v>Yerel-Saatlik</v>
          </cell>
          <cell r="AK3260">
            <v>2164.1</v>
          </cell>
          <cell r="AL3260" t="str">
            <v>TZS</v>
          </cell>
          <cell r="AM3260" t="str">
            <v>201002</v>
          </cell>
          <cell r="AN3260" t="str">
            <v>S</v>
          </cell>
          <cell r="AO3260" t="str">
            <v>T3</v>
          </cell>
          <cell r="AP3260" t="str">
            <v>5150</v>
          </cell>
          <cell r="AQ3260" t="str">
            <v>5175</v>
          </cell>
          <cell r="AR3260" t="str">
            <v>NMBBANK</v>
          </cell>
          <cell r="AS3260" t="str">
            <v/>
          </cell>
          <cell r="AT3260" t="str">
            <v>NMBBANK</v>
          </cell>
          <cell r="AU3260" t="str">
            <v>51910011305</v>
          </cell>
          <cell r="AV3260" t="str">
            <v/>
          </cell>
          <cell r="AW3260" t="str">
            <v/>
          </cell>
          <cell r="AX3260" t="str">
            <v>MASTER GODFREY SIMKONDA</v>
          </cell>
          <cell r="AY3260" t="str">
            <v/>
          </cell>
          <cell r="AZ3260">
            <v>44879</v>
          </cell>
          <cell r="BA3260"/>
          <cell r="BB3260" t="str">
            <v/>
          </cell>
          <cell r="BC3260"/>
          <cell r="BD3260" t="str">
            <v>Tanzanya-NSSF</v>
          </cell>
          <cell r="BE3260" t="str">
            <v>47137927</v>
          </cell>
          <cell r="BF3260" t="str">
            <v>158859580</v>
          </cell>
        </row>
        <row r="3261">
          <cell r="A3261">
            <v>10076287</v>
          </cell>
          <cell r="B3261" t="str">
            <v>RASHID MASHAKA</v>
          </cell>
          <cell r="C3261" t="str">
            <v>FUPE</v>
          </cell>
          <cell r="D3261" t="str">
            <v>DAMPERLİ KAMYON ŞOFÖRÜ</v>
          </cell>
          <cell r="E3261" t="str">
            <v>DUMPTRUCK DRIVER</v>
          </cell>
          <cell r="F3261" t="str">
            <v>50105773</v>
          </cell>
          <cell r="G3261" t="str">
            <v>ATÖLYE &amp; MAKİNA</v>
          </cell>
          <cell r="H3261" t="str">
            <v>50105776</v>
          </cell>
          <cell r="I3261" t="str">
            <v>0AAV</v>
          </cell>
          <cell r="J3261" t="str">
            <v>OCAK VE PATLATMA</v>
          </cell>
          <cell r="K3261" t="str">
            <v>50110120</v>
          </cell>
          <cell r="L3261" t="str">
            <v>TZ</v>
          </cell>
          <cell r="M3261" t="str">
            <v>Tanzanyalı</v>
          </cell>
          <cell r="N3261" t="str">
            <v>0035</v>
          </cell>
          <cell r="O3261" t="str">
            <v>TABORA</v>
          </cell>
          <cell r="P3261" t="str">
            <v>YM</v>
          </cell>
          <cell r="Q3261" t="str">
            <v>YAPI MERKEZİ</v>
          </cell>
          <cell r="R3261">
            <v>44897</v>
          </cell>
          <cell r="S3261">
            <v>44897</v>
          </cell>
          <cell r="T3261"/>
          <cell r="U3261" t="str">
            <v/>
          </cell>
          <cell r="V3261" t="str">
            <v>Mavi Yaka Direkt</v>
          </cell>
          <cell r="W3261" t="str">
            <v>LOT 3 (MIT)</v>
          </cell>
          <cell r="X3261" t="str">
            <v>REHANI</v>
          </cell>
          <cell r="Y3261" t="str">
            <v>0</v>
          </cell>
          <cell r="Z3261" t="str">
            <v>TABORA MJINI</v>
          </cell>
          <cell r="AA3261" t="str">
            <v>0675 441 886</v>
          </cell>
          <cell r="AB3261" t="str">
            <v>GÖREVLİ</v>
          </cell>
          <cell r="AC3261" t="str">
            <v>29</v>
          </cell>
          <cell r="AD3261" t="str">
            <v>LOT 3 (MIT)</v>
          </cell>
          <cell r="AE3261" t="str">
            <v>0113</v>
          </cell>
          <cell r="AF3261" t="str">
            <v>24</v>
          </cell>
          <cell r="AG3261" t="str">
            <v>KM 785+000 - 829+305</v>
          </cell>
          <cell r="AH3261">
            <v>35283</v>
          </cell>
          <cell r="AI3261" t="str">
            <v>Bay</v>
          </cell>
          <cell r="AJ3261" t="str">
            <v>Yerel-Saatlik</v>
          </cell>
          <cell r="AK3261">
            <v>2564.1</v>
          </cell>
          <cell r="AL3261" t="str">
            <v>TZS</v>
          </cell>
          <cell r="AM3261" t="str">
            <v>201002</v>
          </cell>
          <cell r="AN3261" t="str">
            <v>S</v>
          </cell>
          <cell r="AO3261" t="str">
            <v>T3</v>
          </cell>
          <cell r="AP3261" t="str">
            <v>5150</v>
          </cell>
          <cell r="AQ3261" t="str">
            <v>5175</v>
          </cell>
          <cell r="AR3261" t="str">
            <v>NMBBANK</v>
          </cell>
          <cell r="AS3261" t="str">
            <v/>
          </cell>
          <cell r="AT3261" t="str">
            <v>NMBBANK</v>
          </cell>
          <cell r="AU3261" t="str">
            <v>51010092759</v>
          </cell>
          <cell r="AV3261" t="str">
            <v/>
          </cell>
          <cell r="AW3261" t="str">
            <v/>
          </cell>
          <cell r="AX3261" t="str">
            <v>RASHID MASHAKA FUPE</v>
          </cell>
          <cell r="AY3261" t="str">
            <v/>
          </cell>
          <cell r="AZ3261">
            <v>44897</v>
          </cell>
          <cell r="BA3261"/>
          <cell r="BB3261" t="str">
            <v/>
          </cell>
          <cell r="BC3261"/>
          <cell r="BD3261" t="str">
            <v>Tanzanya-NSSF</v>
          </cell>
          <cell r="BE3261" t="str">
            <v>45109145</v>
          </cell>
          <cell r="BF3261" t="str">
            <v>137087405</v>
          </cell>
        </row>
        <row r="3262">
          <cell r="A3262">
            <v>10072868</v>
          </cell>
          <cell r="B3262" t="str">
            <v>HADIJA WAZIRI</v>
          </cell>
          <cell r="C3262" t="str">
            <v>MSITA</v>
          </cell>
          <cell r="D3262" t="str">
            <v>TEMİZLİK GÖREVLİSİ</v>
          </cell>
          <cell r="E3262" t="str">
            <v>CLEANER</v>
          </cell>
          <cell r="F3262" t="str">
            <v>50114904</v>
          </cell>
          <cell r="G3262" t="str">
            <v>İDARİ İŞLER (KAMP)</v>
          </cell>
          <cell r="H3262" t="str">
            <v>50105513</v>
          </cell>
          <cell r="I3262" t="str">
            <v>0996</v>
          </cell>
          <cell r="J3262" t="str">
            <v>KAMP AMİRLİĞİ</v>
          </cell>
          <cell r="K3262" t="str">
            <v>50105850</v>
          </cell>
          <cell r="L3262" t="str">
            <v>TZ</v>
          </cell>
          <cell r="M3262" t="str">
            <v>Tanzanyalı</v>
          </cell>
          <cell r="N3262" t="str">
            <v>0037</v>
          </cell>
          <cell r="O3262" t="str">
            <v>İTİGİ</v>
          </cell>
          <cell r="P3262" t="str">
            <v>YM</v>
          </cell>
          <cell r="Q3262" t="str">
            <v>YAPI MERKEZİ</v>
          </cell>
          <cell r="R3262">
            <v>44735</v>
          </cell>
          <cell r="S3262">
            <v>44735</v>
          </cell>
          <cell r="T3262"/>
          <cell r="U3262" t="str">
            <v/>
          </cell>
          <cell r="V3262" t="str">
            <v>Mavi Yaka Endirekt</v>
          </cell>
          <cell r="W3262" t="str">
            <v>LOT 3 (MIT)</v>
          </cell>
          <cell r="X3262" t="str">
            <v>SHULENI</v>
          </cell>
          <cell r="Y3262" t="str">
            <v>0</v>
          </cell>
          <cell r="Z3262" t="str">
            <v>MANYONI</v>
          </cell>
          <cell r="AA3262" t="str">
            <v>0622 412 948</v>
          </cell>
          <cell r="AB3262" t="str">
            <v>İŞÇİ</v>
          </cell>
          <cell r="AC3262" t="str">
            <v>29</v>
          </cell>
          <cell r="AD3262" t="str">
            <v>LOT 3 (MIT)</v>
          </cell>
          <cell r="AE3262" t="str">
            <v>0113</v>
          </cell>
          <cell r="AF3262" t="str">
            <v>23</v>
          </cell>
          <cell r="AG3262" t="str">
            <v>KM 785+000 - 829+305</v>
          </cell>
          <cell r="AH3262">
            <v>33955</v>
          </cell>
          <cell r="AI3262" t="str">
            <v>Bayan</v>
          </cell>
          <cell r="AJ3262" t="str">
            <v>Yerel-Saatlik</v>
          </cell>
          <cell r="AK3262">
            <v>2255.1</v>
          </cell>
          <cell r="AL3262" t="str">
            <v>TZS</v>
          </cell>
          <cell r="AM3262" t="str">
            <v>306002</v>
          </cell>
          <cell r="AN3262" t="str">
            <v>S</v>
          </cell>
          <cell r="AO3262" t="str">
            <v>T3</v>
          </cell>
          <cell r="AP3262" t="str">
            <v>5150</v>
          </cell>
          <cell r="AQ3262" t="str">
            <v>5175</v>
          </cell>
          <cell r="AR3262" t="str">
            <v>NMBBANK</v>
          </cell>
          <cell r="AS3262" t="str">
            <v/>
          </cell>
          <cell r="AT3262" t="str">
            <v>NMBBANK</v>
          </cell>
          <cell r="AU3262" t="str">
            <v>51010085818</v>
          </cell>
          <cell r="AV3262" t="str">
            <v/>
          </cell>
          <cell r="AW3262" t="str">
            <v/>
          </cell>
          <cell r="AX3262" t="str">
            <v>HADIJA WAZIRI MSITA</v>
          </cell>
          <cell r="AY3262" t="str">
            <v/>
          </cell>
          <cell r="AZ3262">
            <v>44735</v>
          </cell>
          <cell r="BA3262"/>
          <cell r="BB3262" t="str">
            <v/>
          </cell>
          <cell r="BC3262"/>
          <cell r="BD3262" t="str">
            <v>Tanzanya-NSSF</v>
          </cell>
          <cell r="BE3262" t="str">
            <v>46734381</v>
          </cell>
          <cell r="BF3262" t="str">
            <v>156566950</v>
          </cell>
        </row>
        <row r="3263">
          <cell r="A3263">
            <v>10076288</v>
          </cell>
          <cell r="B3263" t="str">
            <v>FRANK JONAS</v>
          </cell>
          <cell r="C3263" t="str">
            <v>NYAMZIGA</v>
          </cell>
          <cell r="D3263" t="str">
            <v>DAMPERLİ KAMYON ŞOFÖRÜ</v>
          </cell>
          <cell r="E3263" t="str">
            <v>DUMPTRUCK DRIVER</v>
          </cell>
          <cell r="F3263" t="str">
            <v>50105773</v>
          </cell>
          <cell r="G3263" t="str">
            <v>ATÖLYE &amp; MAKİNA</v>
          </cell>
          <cell r="H3263" t="str">
            <v>50105758</v>
          </cell>
          <cell r="I3263" t="str">
            <v>0999</v>
          </cell>
          <cell r="J3263" t="str">
            <v>TOPRAK İŞLERİ</v>
          </cell>
          <cell r="K3263" t="str">
            <v>50110120</v>
          </cell>
          <cell r="L3263" t="str">
            <v>TZ</v>
          </cell>
          <cell r="M3263" t="str">
            <v>Tanzanyalı</v>
          </cell>
          <cell r="N3263" t="str">
            <v>0035</v>
          </cell>
          <cell r="O3263" t="str">
            <v>TABORA</v>
          </cell>
          <cell r="P3263" t="str">
            <v>YM</v>
          </cell>
          <cell r="Q3263" t="str">
            <v>YAPI MERKEZİ</v>
          </cell>
          <cell r="R3263">
            <v>44897</v>
          </cell>
          <cell r="S3263">
            <v>44897</v>
          </cell>
          <cell r="T3263"/>
          <cell r="U3263" t="str">
            <v/>
          </cell>
          <cell r="V3263" t="str">
            <v>Mavi Yaka Direkt</v>
          </cell>
          <cell r="W3263" t="str">
            <v>LOT 3 (MIT)</v>
          </cell>
          <cell r="X3263" t="str">
            <v>NYAKAZO</v>
          </cell>
          <cell r="Y3263" t="str">
            <v>0</v>
          </cell>
          <cell r="Z3263" t="str">
            <v>KAHAMA</v>
          </cell>
          <cell r="AA3263" t="str">
            <v>0758 335 928</v>
          </cell>
          <cell r="AB3263" t="str">
            <v>GÖREVLİ</v>
          </cell>
          <cell r="AC3263" t="str">
            <v>29</v>
          </cell>
          <cell r="AD3263" t="str">
            <v>LOT 3 (MIT)</v>
          </cell>
          <cell r="AE3263" t="str">
            <v>0113</v>
          </cell>
          <cell r="AF3263" t="str">
            <v>22</v>
          </cell>
          <cell r="AG3263" t="str">
            <v>KM 785+000 - 829+305</v>
          </cell>
          <cell r="AH3263">
            <v>33045</v>
          </cell>
          <cell r="AI3263" t="str">
            <v>Bay</v>
          </cell>
          <cell r="AJ3263" t="str">
            <v>Yerel-Saatlik</v>
          </cell>
          <cell r="AK3263">
            <v>2564.1</v>
          </cell>
          <cell r="AL3263" t="str">
            <v>TZS</v>
          </cell>
          <cell r="AM3263" t="str">
            <v>201002</v>
          </cell>
          <cell r="AN3263" t="str">
            <v>S</v>
          </cell>
          <cell r="AO3263" t="str">
            <v>T3</v>
          </cell>
          <cell r="AP3263" t="str">
            <v>5150</v>
          </cell>
          <cell r="AQ3263" t="str">
            <v>5175</v>
          </cell>
          <cell r="AR3263" t="str">
            <v>CRDB BANK PLC</v>
          </cell>
          <cell r="AS3263" t="str">
            <v>VIJANA</v>
          </cell>
          <cell r="AT3263" t="str">
            <v>CRDBBANK</v>
          </cell>
          <cell r="AU3263" t="str">
            <v>0152564950300</v>
          </cell>
          <cell r="AV3263" t="str">
            <v/>
          </cell>
          <cell r="AW3263" t="str">
            <v/>
          </cell>
          <cell r="AX3263" t="str">
            <v>FRANK JONAS NYAMZIGA</v>
          </cell>
          <cell r="AY3263" t="str">
            <v/>
          </cell>
          <cell r="AZ3263">
            <v>44897</v>
          </cell>
          <cell r="BA3263"/>
          <cell r="BB3263" t="str">
            <v/>
          </cell>
          <cell r="BC3263"/>
          <cell r="BD3263" t="str">
            <v>Tanzanya-NSSF</v>
          </cell>
          <cell r="BE3263" t="str">
            <v>46162818</v>
          </cell>
          <cell r="BF3263" t="str">
            <v>121889455</v>
          </cell>
        </row>
        <row r="3264">
          <cell r="A3264">
            <v>10075673</v>
          </cell>
          <cell r="B3264" t="str">
            <v>WESSYU HASSANI</v>
          </cell>
          <cell r="C3264" t="str">
            <v>NJAYAGA</v>
          </cell>
          <cell r="D3264" t="str">
            <v>DÜZ İŞÇİ - DİREKT</v>
          </cell>
          <cell r="E3264" t="str">
            <v>UNSKILLED WORKER - PRODUCTIVE</v>
          </cell>
          <cell r="F3264" t="str">
            <v>50115271</v>
          </cell>
          <cell r="G3264" t="str">
            <v>İNŞAAT GRUBU</v>
          </cell>
          <cell r="H3264" t="str">
            <v>50105776</v>
          </cell>
          <cell r="I3264" t="str">
            <v>0BBL</v>
          </cell>
          <cell r="J3264" t="str">
            <v>İNŞAAT GRUBU</v>
          </cell>
          <cell r="K3264" t="str">
            <v>50115453</v>
          </cell>
          <cell r="L3264" t="str">
            <v>TZ</v>
          </cell>
          <cell r="M3264" t="str">
            <v>Tanzanyalı</v>
          </cell>
          <cell r="N3264" t="str">
            <v>0037</v>
          </cell>
          <cell r="O3264" t="str">
            <v>İTİGİ</v>
          </cell>
          <cell r="P3264" t="str">
            <v>YM</v>
          </cell>
          <cell r="Q3264" t="str">
            <v>YAPI MERKEZİ</v>
          </cell>
          <cell r="R3264">
            <v>44879</v>
          </cell>
          <cell r="S3264">
            <v>44879</v>
          </cell>
          <cell r="T3264"/>
          <cell r="U3264" t="str">
            <v/>
          </cell>
          <cell r="V3264" t="str">
            <v>Mavi Yaka Direkt</v>
          </cell>
          <cell r="W3264" t="str">
            <v>LOT 3 (MIT)</v>
          </cell>
          <cell r="X3264" t="str">
            <v>LUMUMBA</v>
          </cell>
          <cell r="Y3264" t="str">
            <v>0</v>
          </cell>
          <cell r="Z3264" t="str">
            <v>KIBAHA</v>
          </cell>
          <cell r="AA3264" t="str">
            <v>0655 929 992</v>
          </cell>
          <cell r="AB3264" t="str">
            <v>İŞÇİ</v>
          </cell>
          <cell r="AC3264" t="str">
            <v>29</v>
          </cell>
          <cell r="AD3264" t="str">
            <v>LOT 3 (MIT)</v>
          </cell>
          <cell r="AE3264" t="str">
            <v>0109</v>
          </cell>
          <cell r="AF3264" t="str">
            <v>19</v>
          </cell>
          <cell r="AG3264" t="str">
            <v>KM 535+000 - 595+000</v>
          </cell>
          <cell r="AH3264">
            <v>29533</v>
          </cell>
          <cell r="AI3264" t="str">
            <v>Bay</v>
          </cell>
          <cell r="AJ3264" t="str">
            <v>Yerel-Saatlik</v>
          </cell>
          <cell r="AK3264">
            <v>2164.1</v>
          </cell>
          <cell r="AL3264" t="str">
            <v>TZS</v>
          </cell>
          <cell r="AM3264" t="str">
            <v>201002</v>
          </cell>
          <cell r="AN3264" t="str">
            <v>S</v>
          </cell>
          <cell r="AO3264" t="str">
            <v>T3</v>
          </cell>
          <cell r="AP3264" t="str">
            <v>5150</v>
          </cell>
          <cell r="AQ3264" t="str">
            <v>5175</v>
          </cell>
          <cell r="AR3264" t="str">
            <v>CRDB BANK PLC</v>
          </cell>
          <cell r="AS3264" t="str">
            <v>VIJANA</v>
          </cell>
          <cell r="AT3264" t="str">
            <v>CRDBBANK</v>
          </cell>
          <cell r="AU3264" t="str">
            <v>0152289102500</v>
          </cell>
          <cell r="AV3264" t="str">
            <v/>
          </cell>
          <cell r="AW3264" t="str">
            <v/>
          </cell>
          <cell r="AX3264" t="str">
            <v>WESSYU HASSANI NJAYAGA</v>
          </cell>
          <cell r="AY3264" t="str">
            <v/>
          </cell>
          <cell r="AZ3264">
            <v>44879</v>
          </cell>
          <cell r="BA3264"/>
          <cell r="BB3264" t="str">
            <v/>
          </cell>
          <cell r="BC3264"/>
          <cell r="BD3264" t="str">
            <v>Tanzanya-NSSF</v>
          </cell>
          <cell r="BE3264" t="str">
            <v>57631824</v>
          </cell>
          <cell r="BF3264" t="str">
            <v>132603006</v>
          </cell>
        </row>
        <row r="3265">
          <cell r="A3265">
            <v>10072871</v>
          </cell>
          <cell r="B3265" t="str">
            <v>EMILSON BENEDICT</v>
          </cell>
          <cell r="C3265" t="str">
            <v>MASAKI</v>
          </cell>
          <cell r="D3265" t="str">
            <v>BACKHOE LOADER OPERATÖRÜ</v>
          </cell>
          <cell r="E3265" t="str">
            <v>BACKHOE LOADER OPERATOR</v>
          </cell>
          <cell r="F3265" t="str">
            <v>50105773</v>
          </cell>
          <cell r="G3265" t="str">
            <v>ATÖLYE &amp; MAKİNA</v>
          </cell>
          <cell r="H3265" t="str">
            <v>50105758</v>
          </cell>
          <cell r="I3265" t="str">
            <v>0999</v>
          </cell>
          <cell r="J3265" t="str">
            <v>TOPRAK İŞLERİ</v>
          </cell>
          <cell r="K3265" t="str">
            <v>50111091</v>
          </cell>
          <cell r="L3265" t="str">
            <v>TZ</v>
          </cell>
          <cell r="M3265" t="str">
            <v>Tanzanyalı</v>
          </cell>
          <cell r="N3265" t="str">
            <v>0038</v>
          </cell>
          <cell r="O3265" t="str">
            <v>TURA</v>
          </cell>
          <cell r="P3265" t="str">
            <v>YM</v>
          </cell>
          <cell r="Q3265" t="str">
            <v>YAPI MERKEZİ</v>
          </cell>
          <cell r="R3265">
            <v>44736</v>
          </cell>
          <cell r="S3265">
            <v>44736</v>
          </cell>
          <cell r="T3265"/>
          <cell r="U3265" t="str">
            <v/>
          </cell>
          <cell r="V3265" t="str">
            <v>Mavi Yaka Direkt</v>
          </cell>
          <cell r="W3265" t="str">
            <v>LOT 3 (MIT)</v>
          </cell>
          <cell r="X3265" t="str">
            <v>ISEVYA</v>
          </cell>
          <cell r="Y3265" t="str">
            <v>0</v>
          </cell>
          <cell r="Z3265" t="str">
            <v>TABORA TOWN</v>
          </cell>
          <cell r="AA3265" t="str">
            <v>0788 736 080</v>
          </cell>
          <cell r="AB3265" t="str">
            <v>OPERATÖR</v>
          </cell>
          <cell r="AC3265" t="str">
            <v>29</v>
          </cell>
          <cell r="AD3265" t="str">
            <v>LOT 3 (MIT)</v>
          </cell>
          <cell r="AE3265" t="str">
            <v>0113</v>
          </cell>
          <cell r="AF3265" t="str">
            <v>24</v>
          </cell>
          <cell r="AG3265" t="str">
            <v>KM 785+000 - 829+305</v>
          </cell>
          <cell r="AH3265">
            <v>36391</v>
          </cell>
          <cell r="AI3265" t="str">
            <v>Bay</v>
          </cell>
          <cell r="AJ3265" t="str">
            <v>Yerel-Saatlik</v>
          </cell>
          <cell r="AK3265">
            <v>3076.92</v>
          </cell>
          <cell r="AL3265" t="str">
            <v>TZS</v>
          </cell>
          <cell r="AM3265" t="str">
            <v>201002</v>
          </cell>
          <cell r="AN3265" t="str">
            <v>S</v>
          </cell>
          <cell r="AO3265" t="str">
            <v>T3</v>
          </cell>
          <cell r="AP3265" t="str">
            <v>5150</v>
          </cell>
          <cell r="AQ3265" t="str">
            <v>5175</v>
          </cell>
          <cell r="AR3265" t="str">
            <v>CRDB BANK PLC</v>
          </cell>
          <cell r="AS3265" t="str">
            <v>VIJANA</v>
          </cell>
          <cell r="AT3265" t="str">
            <v>CRDBBANK</v>
          </cell>
          <cell r="AU3265" t="str">
            <v>0152473293200</v>
          </cell>
          <cell r="AV3265" t="str">
            <v/>
          </cell>
          <cell r="AW3265" t="str">
            <v/>
          </cell>
          <cell r="AX3265" t="str">
            <v>EMILSON BENEDICT MASAKI</v>
          </cell>
          <cell r="AY3265" t="str">
            <v/>
          </cell>
          <cell r="AZ3265">
            <v>44736</v>
          </cell>
          <cell r="BA3265"/>
          <cell r="BB3265" t="str">
            <v/>
          </cell>
          <cell r="BC3265"/>
          <cell r="BD3265" t="str">
            <v>Tanzanya-NSSF</v>
          </cell>
          <cell r="BE3265" t="str">
            <v>45004614</v>
          </cell>
          <cell r="BF3265" t="str">
            <v>136610368</v>
          </cell>
        </row>
        <row r="3266">
          <cell r="A3266">
            <v>10075674</v>
          </cell>
          <cell r="B3266" t="str">
            <v>SOLOMON PHILIPO</v>
          </cell>
          <cell r="C3266" t="str">
            <v>MUNYIAMBA</v>
          </cell>
          <cell r="D3266" t="str">
            <v>DÜZ İŞÇİ - DİREKT</v>
          </cell>
          <cell r="E3266" t="str">
            <v>UNSKILLED WORKER - PRODUCTIVE</v>
          </cell>
          <cell r="F3266" t="str">
            <v>50115272</v>
          </cell>
          <cell r="G3266" t="str">
            <v>İNŞAAT GRUBU</v>
          </cell>
          <cell r="H3266" t="str">
            <v>50105776</v>
          </cell>
          <cell r="I3266" t="str">
            <v>0BBL</v>
          </cell>
          <cell r="J3266" t="str">
            <v>İNŞAAT GRUBU</v>
          </cell>
          <cell r="K3266" t="str">
            <v>50115454</v>
          </cell>
          <cell r="L3266" t="str">
            <v>TZ</v>
          </cell>
          <cell r="M3266" t="str">
            <v>Tanzanyalı</v>
          </cell>
          <cell r="N3266" t="str">
            <v>0038</v>
          </cell>
          <cell r="O3266" t="str">
            <v>TURA</v>
          </cell>
          <cell r="P3266" t="str">
            <v>YM</v>
          </cell>
          <cell r="Q3266" t="str">
            <v>YAPI MERKEZİ</v>
          </cell>
          <cell r="R3266">
            <v>44879</v>
          </cell>
          <cell r="S3266">
            <v>44879</v>
          </cell>
          <cell r="T3266"/>
          <cell r="U3266" t="str">
            <v/>
          </cell>
          <cell r="V3266" t="str">
            <v>Mavi Yaka Direkt</v>
          </cell>
          <cell r="W3266" t="str">
            <v>LOT 3 (MIT)</v>
          </cell>
          <cell r="X3266" t="str">
            <v>SONGAMBELE</v>
          </cell>
          <cell r="Y3266" t="str">
            <v>0</v>
          </cell>
          <cell r="Z3266" t="str">
            <v>MANYONI</v>
          </cell>
          <cell r="AA3266" t="str">
            <v>0620 672 956</v>
          </cell>
          <cell r="AB3266" t="str">
            <v>İŞÇİ</v>
          </cell>
          <cell r="AC3266" t="str">
            <v>29</v>
          </cell>
          <cell r="AD3266" t="str">
            <v>LOT 3 (MIT)</v>
          </cell>
          <cell r="AE3266" t="str">
            <v>0109</v>
          </cell>
          <cell r="AF3266" t="str">
            <v>23</v>
          </cell>
          <cell r="AG3266" t="str">
            <v>KM 535+000 - 595+000</v>
          </cell>
          <cell r="AH3266">
            <v>28564</v>
          </cell>
          <cell r="AI3266" t="str">
            <v>Bay</v>
          </cell>
          <cell r="AJ3266" t="str">
            <v>Yerel-Saatlik</v>
          </cell>
          <cell r="AK3266">
            <v>2164.1</v>
          </cell>
          <cell r="AL3266" t="str">
            <v>TZS</v>
          </cell>
          <cell r="AM3266" t="str">
            <v>201002</v>
          </cell>
          <cell r="AN3266" t="str">
            <v>S</v>
          </cell>
          <cell r="AO3266" t="str">
            <v>T3</v>
          </cell>
          <cell r="AP3266" t="str">
            <v>5150</v>
          </cell>
          <cell r="AQ3266" t="str">
            <v>5175</v>
          </cell>
          <cell r="AR3266" t="str">
            <v>CRDB BANK PLC</v>
          </cell>
          <cell r="AS3266" t="str">
            <v>VIJANA</v>
          </cell>
          <cell r="AT3266" t="str">
            <v>CRDBBANK</v>
          </cell>
          <cell r="AU3266" t="str">
            <v>0152698280800</v>
          </cell>
          <cell r="AV3266" t="str">
            <v/>
          </cell>
          <cell r="AW3266" t="str">
            <v/>
          </cell>
          <cell r="AX3266" t="str">
            <v>SOLOMON PHILIPO MUNYIAMBA</v>
          </cell>
          <cell r="AY3266" t="str">
            <v/>
          </cell>
          <cell r="AZ3266">
            <v>44879</v>
          </cell>
          <cell r="BA3266"/>
          <cell r="BB3266" t="str">
            <v/>
          </cell>
          <cell r="BC3266"/>
          <cell r="BD3266" t="str">
            <v>Tanzanya-NSSF</v>
          </cell>
          <cell r="BE3266" t="str">
            <v>47137490</v>
          </cell>
          <cell r="BF3266" t="str">
            <v>157773356</v>
          </cell>
        </row>
        <row r="3267">
          <cell r="A3267">
            <v>10072872</v>
          </cell>
          <cell r="B3267" t="str">
            <v>BENARD MATHEW</v>
          </cell>
          <cell r="C3267" t="str">
            <v>MASEBU</v>
          </cell>
          <cell r="D3267" t="str">
            <v>BACKHOE LOADER OPERATÖRÜ</v>
          </cell>
          <cell r="E3267" t="str">
            <v>BACKHOE LOADER OPERATOR</v>
          </cell>
          <cell r="F3267" t="str">
            <v>50105773</v>
          </cell>
          <cell r="G3267" t="str">
            <v>ATÖLYE &amp; MAKİNA</v>
          </cell>
          <cell r="H3267" t="str">
            <v>50105776</v>
          </cell>
          <cell r="I3267" t="str">
            <v>0BBL</v>
          </cell>
          <cell r="J3267" t="str">
            <v>İNŞAAT GRUBU</v>
          </cell>
          <cell r="K3267" t="str">
            <v>50111091</v>
          </cell>
          <cell r="L3267" t="str">
            <v>TZ</v>
          </cell>
          <cell r="M3267" t="str">
            <v>Tanzanyalı</v>
          </cell>
          <cell r="N3267" t="str">
            <v>0035</v>
          </cell>
          <cell r="O3267" t="str">
            <v>TABORA</v>
          </cell>
          <cell r="P3267" t="str">
            <v>YM</v>
          </cell>
          <cell r="Q3267" t="str">
            <v>YAPI MERKEZİ</v>
          </cell>
          <cell r="R3267">
            <v>44736</v>
          </cell>
          <cell r="S3267">
            <v>44736</v>
          </cell>
          <cell r="T3267">
            <v>45113</v>
          </cell>
          <cell r="U3267" t="str">
            <v>Bsz.S.İşSz.İşçiTrf.fsh(istifa)</v>
          </cell>
          <cell r="V3267" t="str">
            <v>Mavi Yaka Direkt</v>
          </cell>
          <cell r="W3267" t="str">
            <v>LOT 3 (MIT)</v>
          </cell>
          <cell r="X3267" t="str">
            <v>MPERA</v>
          </cell>
          <cell r="Y3267" t="str">
            <v>0</v>
          </cell>
          <cell r="Z3267" t="str">
            <v>MJINI</v>
          </cell>
          <cell r="AA3267" t="str">
            <v>0768 610 034</v>
          </cell>
          <cell r="AB3267" t="str">
            <v>OPERATÖR</v>
          </cell>
          <cell r="AC3267" t="str">
            <v>29</v>
          </cell>
          <cell r="AD3267" t="str">
            <v>LOT 3 (MIT)</v>
          </cell>
          <cell r="AE3267" t="str">
            <v>0109</v>
          </cell>
          <cell r="AF3267" t="str">
            <v>24</v>
          </cell>
          <cell r="AG3267" t="str">
            <v>KM 535+000 - 595+000</v>
          </cell>
          <cell r="AH3267">
            <v>30682</v>
          </cell>
          <cell r="AI3267" t="str">
            <v>Bay</v>
          </cell>
          <cell r="AJ3267" t="str">
            <v>Yerel-Saatlik</v>
          </cell>
          <cell r="AK3267">
            <v>3076.92</v>
          </cell>
          <cell r="AL3267" t="str">
            <v>TZS</v>
          </cell>
          <cell r="AM3267" t="str">
            <v>201002</v>
          </cell>
          <cell r="AN3267" t="str">
            <v>S</v>
          </cell>
          <cell r="AO3267" t="str">
            <v>T3</v>
          </cell>
          <cell r="AP3267" t="str">
            <v>5150</v>
          </cell>
          <cell r="AQ3267" t="str">
            <v>5175</v>
          </cell>
          <cell r="AR3267" t="str">
            <v>CRDB BANK PLC</v>
          </cell>
          <cell r="AS3267" t="str">
            <v>VIJANA</v>
          </cell>
          <cell r="AT3267" t="str">
            <v>CRDBBANK</v>
          </cell>
          <cell r="AU3267" t="str">
            <v>0152342231200</v>
          </cell>
          <cell r="AV3267" t="str">
            <v/>
          </cell>
          <cell r="AW3267" t="str">
            <v/>
          </cell>
          <cell r="AX3267" t="str">
            <v>BENARD MATHEW MASEBU</v>
          </cell>
          <cell r="AY3267" t="str">
            <v/>
          </cell>
          <cell r="AZ3267">
            <v>44736</v>
          </cell>
          <cell r="BA3267"/>
          <cell r="BB3267" t="str">
            <v/>
          </cell>
          <cell r="BC3267"/>
          <cell r="BD3267" t="str">
            <v>Tanzanya-NSSF</v>
          </cell>
          <cell r="BE3267" t="str">
            <v>57066434</v>
          </cell>
          <cell r="BF3267" t="str">
            <v>117773663</v>
          </cell>
        </row>
        <row r="3268">
          <cell r="A3268">
            <v>10076289</v>
          </cell>
          <cell r="B3268" t="str">
            <v>COSTANTIN MALIMI</v>
          </cell>
          <cell r="C3268" t="str">
            <v>LUGODA</v>
          </cell>
          <cell r="D3268" t="str">
            <v>DAMPERLİ KAMYON ŞOFÖRÜ</v>
          </cell>
          <cell r="E3268" t="str">
            <v>DUMPTRUCK DRIVER</v>
          </cell>
          <cell r="F3268" t="str">
            <v>50109678</v>
          </cell>
          <cell r="G3268" t="str">
            <v>TAŞ OCAKLARI VE PATLATMA</v>
          </cell>
          <cell r="H3268" t="str">
            <v>50105776</v>
          </cell>
          <cell r="I3268" t="str">
            <v>0AAX</v>
          </cell>
          <cell r="J3268" t="str">
            <v>TAŞ OCAĞI</v>
          </cell>
          <cell r="K3268" t="str">
            <v>50112035</v>
          </cell>
          <cell r="L3268" t="str">
            <v>TZ</v>
          </cell>
          <cell r="M3268" t="str">
            <v>Tanzanyalı</v>
          </cell>
          <cell r="N3268" t="str">
            <v>0036</v>
          </cell>
          <cell r="O3268" t="str">
            <v>MANYONİ</v>
          </cell>
          <cell r="P3268" t="str">
            <v>YM</v>
          </cell>
          <cell r="Q3268" t="str">
            <v>YAPI MERKEZİ</v>
          </cell>
          <cell r="R3268">
            <v>44897</v>
          </cell>
          <cell r="S3268">
            <v>44897</v>
          </cell>
          <cell r="T3268">
            <v>45054</v>
          </cell>
          <cell r="U3268" t="str">
            <v>Diğer nedenler</v>
          </cell>
          <cell r="V3268" t="str">
            <v>Mavi Yaka Direkt</v>
          </cell>
          <cell r="W3268" t="str">
            <v>LOT 3 (MIT)</v>
          </cell>
          <cell r="X3268" t="str">
            <v>NYAMLE</v>
          </cell>
          <cell r="Y3268" t="str">
            <v>0</v>
          </cell>
          <cell r="Z3268" t="str">
            <v>MISUNGWI</v>
          </cell>
          <cell r="AA3268" t="str">
            <v>0768 724 515</v>
          </cell>
          <cell r="AB3268" t="str">
            <v>GÖREVLİ</v>
          </cell>
          <cell r="AC3268" t="str">
            <v>29</v>
          </cell>
          <cell r="AD3268" t="str">
            <v>LOT 3 (MIT)</v>
          </cell>
          <cell r="AE3268" t="str">
            <v>0113</v>
          </cell>
          <cell r="AF3268" t="str">
            <v>18</v>
          </cell>
          <cell r="AG3268" t="str">
            <v>KM 785+000 - 829+305</v>
          </cell>
          <cell r="AH3268">
            <v>32783</v>
          </cell>
          <cell r="AI3268" t="str">
            <v>Bay</v>
          </cell>
          <cell r="AJ3268" t="str">
            <v>Yerel-Saatlik</v>
          </cell>
          <cell r="AK3268">
            <v>2564.1</v>
          </cell>
          <cell r="AL3268" t="str">
            <v>TZS</v>
          </cell>
          <cell r="AM3268" t="str">
            <v>201002</v>
          </cell>
          <cell r="AN3268" t="str">
            <v>S</v>
          </cell>
          <cell r="AO3268" t="str">
            <v>T3</v>
          </cell>
          <cell r="AP3268" t="str">
            <v>5150</v>
          </cell>
          <cell r="AQ3268" t="str">
            <v>5175</v>
          </cell>
          <cell r="AR3268" t="str">
            <v>CRDB BANK PLC</v>
          </cell>
          <cell r="AS3268" t="str">
            <v>VIJANA</v>
          </cell>
          <cell r="AT3268" t="str">
            <v>CRDBBANK</v>
          </cell>
          <cell r="AU3268" t="str">
            <v>0152225563000</v>
          </cell>
          <cell r="AV3268" t="str">
            <v/>
          </cell>
          <cell r="AW3268" t="str">
            <v/>
          </cell>
          <cell r="AX3268" t="str">
            <v>COSTANTIN MALIMI LUGODA</v>
          </cell>
          <cell r="AY3268" t="str">
            <v/>
          </cell>
          <cell r="AZ3268">
            <v>44897</v>
          </cell>
          <cell r="BA3268"/>
          <cell r="BB3268" t="str">
            <v/>
          </cell>
          <cell r="BC3268"/>
          <cell r="BD3268" t="str">
            <v>Tanzanya-NSSF</v>
          </cell>
          <cell r="BE3268" t="str">
            <v>41005252</v>
          </cell>
          <cell r="BF3268" t="str">
            <v>114602361</v>
          </cell>
        </row>
        <row r="3269">
          <cell r="A3269">
            <v>10075410</v>
          </cell>
          <cell r="B3269" t="str">
            <v>DANIEL YUSTINE</v>
          </cell>
          <cell r="C3269" t="str">
            <v>LESSONI</v>
          </cell>
          <cell r="D3269" t="str">
            <v>SAPANCI</v>
          </cell>
          <cell r="E3269" t="str">
            <v>RIGGER</v>
          </cell>
          <cell r="F3269" t="str">
            <v>50105773</v>
          </cell>
          <cell r="G3269" t="str">
            <v>ATÖLYE &amp; MAKİNA</v>
          </cell>
          <cell r="H3269" t="str">
            <v>50105773</v>
          </cell>
          <cell r="I3269" t="str">
            <v>0AAM</v>
          </cell>
          <cell r="J3269" t="str">
            <v>ATÖLYE LİFTİNG</v>
          </cell>
          <cell r="K3269" t="str">
            <v>50108014</v>
          </cell>
          <cell r="L3269" t="str">
            <v>TZ</v>
          </cell>
          <cell r="M3269" t="str">
            <v>Tanzanyalı</v>
          </cell>
          <cell r="N3269" t="str">
            <v>0035</v>
          </cell>
          <cell r="O3269" t="str">
            <v>TABORA</v>
          </cell>
          <cell r="P3269" t="str">
            <v>YM</v>
          </cell>
          <cell r="Q3269" t="str">
            <v>YAPI MERKEZİ</v>
          </cell>
          <cell r="R3269">
            <v>44859</v>
          </cell>
          <cell r="S3269">
            <v>44859</v>
          </cell>
          <cell r="T3269"/>
          <cell r="U3269" t="str">
            <v/>
          </cell>
          <cell r="V3269" t="str">
            <v>Mavi Yaka Direkt</v>
          </cell>
          <cell r="W3269" t="str">
            <v>LOT 3 (MIT)</v>
          </cell>
          <cell r="X3269" t="str">
            <v>AZIMIO</v>
          </cell>
          <cell r="Y3269" t="str">
            <v>0</v>
          </cell>
          <cell r="Z3269" t="str">
            <v>TABORA MJINI</v>
          </cell>
          <cell r="AA3269" t="str">
            <v>0764 207 696</v>
          </cell>
          <cell r="AB3269" t="str">
            <v>İŞÇİ</v>
          </cell>
          <cell r="AC3269" t="str">
            <v>29</v>
          </cell>
          <cell r="AD3269" t="str">
            <v>LOT 3 (MIT)</v>
          </cell>
          <cell r="AE3269" t="str">
            <v>0113</v>
          </cell>
          <cell r="AF3269" t="str">
            <v>24</v>
          </cell>
          <cell r="AG3269" t="str">
            <v>KM 785+000 - 829+305</v>
          </cell>
          <cell r="AH3269">
            <v>34073</v>
          </cell>
          <cell r="AI3269" t="str">
            <v>Bay</v>
          </cell>
          <cell r="AJ3269" t="str">
            <v>Yerel-Saatlik</v>
          </cell>
          <cell r="AK3269">
            <v>2343.5500000000002</v>
          </cell>
          <cell r="AL3269" t="str">
            <v>TZS</v>
          </cell>
          <cell r="AM3269" t="str">
            <v>201002</v>
          </cell>
          <cell r="AN3269" t="str">
            <v>S</v>
          </cell>
          <cell r="AO3269" t="str">
            <v>T3</v>
          </cell>
          <cell r="AP3269" t="str">
            <v>5150</v>
          </cell>
          <cell r="AQ3269" t="str">
            <v>5175</v>
          </cell>
          <cell r="AR3269" t="str">
            <v>NMBBANK</v>
          </cell>
          <cell r="AS3269" t="str">
            <v/>
          </cell>
          <cell r="AT3269" t="str">
            <v>NMBBANK</v>
          </cell>
          <cell r="AU3269" t="str">
            <v>23110049341</v>
          </cell>
          <cell r="AV3269" t="str">
            <v/>
          </cell>
          <cell r="AW3269" t="str">
            <v/>
          </cell>
          <cell r="AX3269" t="str">
            <v>DANIEL YUSTINE LESSONI</v>
          </cell>
          <cell r="AY3269" t="str">
            <v/>
          </cell>
          <cell r="AZ3269">
            <v>44859</v>
          </cell>
          <cell r="BA3269"/>
          <cell r="BB3269" t="str">
            <v/>
          </cell>
          <cell r="BC3269"/>
          <cell r="BD3269" t="str">
            <v>Tanzanya-NSSF</v>
          </cell>
          <cell r="BE3269" t="str">
            <v>47105307</v>
          </cell>
          <cell r="BF3269" t="str">
            <v>158524112</v>
          </cell>
        </row>
        <row r="3270">
          <cell r="A3270">
            <v>10075618</v>
          </cell>
          <cell r="B3270" t="str">
            <v>ROSE LYANGA</v>
          </cell>
          <cell r="C3270" t="str">
            <v>KIZAGA</v>
          </cell>
          <cell r="D3270" t="str">
            <v>TEMİZLİK GÖREVLİSİ YARDIMCISI</v>
          </cell>
          <cell r="E3270" t="str">
            <v>CLEANER</v>
          </cell>
          <cell r="F3270" t="str">
            <v>50114904</v>
          </cell>
          <cell r="G3270" t="str">
            <v>İDARİ İŞLER (KAMP)</v>
          </cell>
          <cell r="H3270" t="str">
            <v>50105513</v>
          </cell>
          <cell r="I3270" t="str">
            <v>0996</v>
          </cell>
          <cell r="J3270" t="str">
            <v>KAMP AMİRLİĞİ</v>
          </cell>
          <cell r="K3270" t="str">
            <v>50107505</v>
          </cell>
          <cell r="L3270" t="str">
            <v>TZ</v>
          </cell>
          <cell r="M3270" t="str">
            <v>Tanzanyalı</v>
          </cell>
          <cell r="N3270" t="str">
            <v>0036</v>
          </cell>
          <cell r="O3270" t="str">
            <v>MANYONİ</v>
          </cell>
          <cell r="P3270" t="str">
            <v>YM</v>
          </cell>
          <cell r="Q3270" t="str">
            <v>YAPI MERKEZİ</v>
          </cell>
          <cell r="R3270">
            <v>44874</v>
          </cell>
          <cell r="S3270">
            <v>44874</v>
          </cell>
          <cell r="T3270"/>
          <cell r="U3270" t="str">
            <v/>
          </cell>
          <cell r="V3270" t="str">
            <v>Mavi Yaka Endirekt</v>
          </cell>
          <cell r="W3270" t="str">
            <v>LOT 3 (MIT)</v>
          </cell>
          <cell r="X3270" t="str">
            <v>TAMBUKARELI</v>
          </cell>
          <cell r="Y3270" t="str">
            <v>0</v>
          </cell>
          <cell r="Z3270" t="str">
            <v>SINGIDA</v>
          </cell>
          <cell r="AA3270" t="str">
            <v>0758 865 839</v>
          </cell>
          <cell r="AB3270" t="str">
            <v>İŞÇİ</v>
          </cell>
          <cell r="AC3270" t="str">
            <v>29</v>
          </cell>
          <cell r="AD3270" t="str">
            <v>LOT 3 (MIT)</v>
          </cell>
          <cell r="AE3270" t="str">
            <v>0113</v>
          </cell>
          <cell r="AF3270" t="str">
            <v>23</v>
          </cell>
          <cell r="AG3270" t="str">
            <v>KM 785+000 - 829+305</v>
          </cell>
          <cell r="AH3270">
            <v>33312</v>
          </cell>
          <cell r="AI3270" t="str">
            <v>Bay</v>
          </cell>
          <cell r="AJ3270" t="str">
            <v>Yerel-Saatlik</v>
          </cell>
          <cell r="AK3270">
            <v>2164.1</v>
          </cell>
          <cell r="AL3270" t="str">
            <v>TZS</v>
          </cell>
          <cell r="AM3270" t="str">
            <v>306002</v>
          </cell>
          <cell r="AN3270" t="str">
            <v/>
          </cell>
          <cell r="AO3270" t="str">
            <v>T3</v>
          </cell>
          <cell r="AP3270" t="str">
            <v>5150</v>
          </cell>
          <cell r="AQ3270" t="str">
            <v>5175</v>
          </cell>
          <cell r="AR3270" t="str">
            <v>NMBBANK</v>
          </cell>
          <cell r="AS3270" t="str">
            <v/>
          </cell>
          <cell r="AT3270" t="str">
            <v>NMBBANK</v>
          </cell>
          <cell r="AU3270" t="str">
            <v>51010099611</v>
          </cell>
          <cell r="AV3270" t="str">
            <v/>
          </cell>
          <cell r="AW3270" t="str">
            <v/>
          </cell>
          <cell r="AX3270" t="str">
            <v>ROSE LYANGA KIZAGA</v>
          </cell>
          <cell r="AY3270" t="str">
            <v/>
          </cell>
          <cell r="AZ3270">
            <v>44874</v>
          </cell>
          <cell r="BA3270"/>
          <cell r="BB3270" t="str">
            <v/>
          </cell>
          <cell r="BC3270"/>
          <cell r="BD3270" t="str">
            <v>Tanzanya-NSSF</v>
          </cell>
          <cell r="BE3270" t="str">
            <v>47055985</v>
          </cell>
          <cell r="BF3270" t="str">
            <v>158032297</v>
          </cell>
        </row>
        <row r="3271">
          <cell r="A3271">
            <v>10075617</v>
          </cell>
          <cell r="B3271" t="str">
            <v>HUSNA MUSSA</v>
          </cell>
          <cell r="C3271" t="str">
            <v>HAMISI</v>
          </cell>
          <cell r="D3271" t="str">
            <v>TEMİZLİK GÖREVLİSİ</v>
          </cell>
          <cell r="E3271" t="str">
            <v>CLEANER</v>
          </cell>
          <cell r="F3271" t="str">
            <v>50114904</v>
          </cell>
          <cell r="G3271" t="str">
            <v>İDARİ İŞLER (KAMP)</v>
          </cell>
          <cell r="H3271" t="str">
            <v>50105513</v>
          </cell>
          <cell r="I3271" t="str">
            <v>0996</v>
          </cell>
          <cell r="J3271" t="str">
            <v>KAMP AMİRLİĞİ</v>
          </cell>
          <cell r="K3271" t="str">
            <v>50105850</v>
          </cell>
          <cell r="L3271" t="str">
            <v>TZ</v>
          </cell>
          <cell r="M3271" t="str">
            <v>Tanzanyalı</v>
          </cell>
          <cell r="N3271" t="str">
            <v>0037</v>
          </cell>
          <cell r="O3271" t="str">
            <v>İTİGİ</v>
          </cell>
          <cell r="P3271" t="str">
            <v>YM</v>
          </cell>
          <cell r="Q3271" t="str">
            <v>YAPI MERKEZİ</v>
          </cell>
          <cell r="R3271">
            <v>44874</v>
          </cell>
          <cell r="S3271">
            <v>44874</v>
          </cell>
          <cell r="T3271"/>
          <cell r="U3271" t="str">
            <v/>
          </cell>
          <cell r="V3271" t="str">
            <v>Mavi Yaka Endirekt</v>
          </cell>
          <cell r="W3271" t="str">
            <v>LOT 3 (MIT)</v>
          </cell>
          <cell r="X3271" t="str">
            <v>UTEMINI</v>
          </cell>
          <cell r="Y3271" t="str">
            <v>0</v>
          </cell>
          <cell r="Z3271" t="str">
            <v>MANYONI</v>
          </cell>
          <cell r="AA3271" t="str">
            <v>0653 746 786</v>
          </cell>
          <cell r="AB3271" t="str">
            <v>İŞÇİ</v>
          </cell>
          <cell r="AC3271" t="str">
            <v>29</v>
          </cell>
          <cell r="AD3271" t="str">
            <v>LOT 3 (MIT)</v>
          </cell>
          <cell r="AE3271" t="str">
            <v>0113</v>
          </cell>
          <cell r="AF3271" t="str">
            <v>23</v>
          </cell>
          <cell r="AG3271" t="str">
            <v>KM 785+000 - 829+305</v>
          </cell>
          <cell r="AH3271">
            <v>37564</v>
          </cell>
          <cell r="AI3271" t="str">
            <v>Bay</v>
          </cell>
          <cell r="AJ3271" t="str">
            <v>Yerel-Saatlik</v>
          </cell>
          <cell r="AK3271">
            <v>2255.1</v>
          </cell>
          <cell r="AL3271" t="str">
            <v>TZS</v>
          </cell>
          <cell r="AM3271" t="str">
            <v>306002</v>
          </cell>
          <cell r="AN3271" t="str">
            <v/>
          </cell>
          <cell r="AO3271" t="str">
            <v>T3</v>
          </cell>
          <cell r="AP3271" t="str">
            <v>5150</v>
          </cell>
          <cell r="AQ3271" t="str">
            <v>5175</v>
          </cell>
          <cell r="AR3271" t="str">
            <v>NMBBANK</v>
          </cell>
          <cell r="AS3271" t="str">
            <v/>
          </cell>
          <cell r="AT3271" t="str">
            <v>NMBBANK</v>
          </cell>
          <cell r="AU3271" t="str">
            <v>21810028322</v>
          </cell>
          <cell r="AV3271" t="str">
            <v/>
          </cell>
          <cell r="AW3271" t="str">
            <v/>
          </cell>
          <cell r="AX3271" t="str">
            <v>HUSNA MUSSA HAMISI</v>
          </cell>
          <cell r="AY3271" t="str">
            <v/>
          </cell>
          <cell r="AZ3271">
            <v>44874</v>
          </cell>
          <cell r="BA3271"/>
          <cell r="BB3271" t="str">
            <v/>
          </cell>
          <cell r="BC3271"/>
          <cell r="BD3271" t="str">
            <v>Tanzanya-NSSF</v>
          </cell>
          <cell r="BE3271" t="str">
            <v>47131085</v>
          </cell>
          <cell r="BF3271" t="str">
            <v>156682284</v>
          </cell>
        </row>
        <row r="3272">
          <cell r="A3272">
            <v>10076411</v>
          </cell>
          <cell r="B3272" t="str">
            <v>LEONARD SILVANUS</v>
          </cell>
          <cell r="C3272" t="str">
            <v>OMUNDE</v>
          </cell>
          <cell r="D3272" t="str">
            <v>KAMP İŞÇİSİ</v>
          </cell>
          <cell r="E3272" t="str">
            <v>CAMP WORKER</v>
          </cell>
          <cell r="F3272" t="str">
            <v>50114904</v>
          </cell>
          <cell r="G3272" t="str">
            <v>İDARİ İŞLER (KAMP)</v>
          </cell>
          <cell r="H3272" t="str">
            <v>50105513</v>
          </cell>
          <cell r="I3272" t="str">
            <v>0996</v>
          </cell>
          <cell r="J3272" t="str">
            <v>KAMP AMİRLİĞİ</v>
          </cell>
          <cell r="K3272" t="str">
            <v>50106014</v>
          </cell>
          <cell r="L3272" t="str">
            <v>TZ</v>
          </cell>
          <cell r="M3272" t="str">
            <v>Tanzanyalı</v>
          </cell>
          <cell r="N3272" t="str">
            <v>0037</v>
          </cell>
          <cell r="O3272" t="str">
            <v>İTİGİ</v>
          </cell>
          <cell r="P3272" t="str">
            <v>YM</v>
          </cell>
          <cell r="Q3272" t="str">
            <v>YAPI MERKEZİ</v>
          </cell>
          <cell r="R3272">
            <v>44898</v>
          </cell>
          <cell r="S3272">
            <v>44898</v>
          </cell>
          <cell r="T3272"/>
          <cell r="U3272" t="str">
            <v/>
          </cell>
          <cell r="V3272" t="str">
            <v>Mavi Yaka Endirekt</v>
          </cell>
          <cell r="W3272" t="str">
            <v>LOT 3 (MIT)</v>
          </cell>
          <cell r="X3272" t="str">
            <v>NGERENGERE</v>
          </cell>
          <cell r="Y3272" t="str">
            <v>0</v>
          </cell>
          <cell r="Z3272" t="str">
            <v>MOROGORO VIJIJINI</v>
          </cell>
          <cell r="AA3272" t="str">
            <v>0686 830 950</v>
          </cell>
          <cell r="AB3272" t="str">
            <v>İŞÇİ</v>
          </cell>
          <cell r="AC3272" t="str">
            <v>29</v>
          </cell>
          <cell r="AD3272" t="str">
            <v>LOT 3 (MIT)</v>
          </cell>
          <cell r="AE3272" t="str">
            <v>0113</v>
          </cell>
          <cell r="AF3272" t="str">
            <v>16</v>
          </cell>
          <cell r="AG3272" t="str">
            <v>KM 785+000 - 829+305</v>
          </cell>
          <cell r="AH3272">
            <v>36486</v>
          </cell>
          <cell r="AI3272" t="str">
            <v>Bay</v>
          </cell>
          <cell r="AJ3272" t="str">
            <v>Yerel-Saatlik</v>
          </cell>
          <cell r="AK3272">
            <v>2164.1</v>
          </cell>
          <cell r="AL3272" t="str">
            <v>TZS</v>
          </cell>
          <cell r="AM3272" t="str">
            <v>306002</v>
          </cell>
          <cell r="AN3272" t="str">
            <v/>
          </cell>
          <cell r="AO3272" t="str">
            <v>T3</v>
          </cell>
          <cell r="AP3272" t="str">
            <v>5150</v>
          </cell>
          <cell r="AQ3272" t="str">
            <v>5175</v>
          </cell>
          <cell r="AR3272" t="str">
            <v>CRDB BANK PLC</v>
          </cell>
          <cell r="AS3272" t="str">
            <v>VIJANA</v>
          </cell>
          <cell r="AT3272" t="str">
            <v>CRDBBANK</v>
          </cell>
          <cell r="AU3272" t="str">
            <v>0152704023700</v>
          </cell>
          <cell r="AV3272" t="str">
            <v/>
          </cell>
          <cell r="AW3272" t="str">
            <v/>
          </cell>
          <cell r="AX3272" t="str">
            <v>LEONARD SILVANUS OMUNDE</v>
          </cell>
          <cell r="AY3272" t="str">
            <v/>
          </cell>
          <cell r="AZ3272">
            <v>44898</v>
          </cell>
          <cell r="BA3272"/>
          <cell r="BB3272" t="str">
            <v/>
          </cell>
          <cell r="BC3272"/>
          <cell r="BD3272" t="str">
            <v>Tanzanya-NSSF</v>
          </cell>
          <cell r="BE3272" t="str">
            <v>47162640</v>
          </cell>
          <cell r="BF3272" t="str">
            <v>158857650</v>
          </cell>
        </row>
        <row r="3273">
          <cell r="A3273">
            <v>10075615</v>
          </cell>
          <cell r="B3273" t="str">
            <v>JAPHET VIRIJIN</v>
          </cell>
          <cell r="C3273" t="str">
            <v>THOMAS</v>
          </cell>
          <cell r="D3273" t="str">
            <v>TRANSMİKSER ŞOFÖRÜ</v>
          </cell>
          <cell r="E3273" t="str">
            <v>TRUCKMIXER DRIVER</v>
          </cell>
          <cell r="F3273" t="str">
            <v>50105777</v>
          </cell>
          <cell r="G3273" t="str">
            <v>BETON SANTRALİ</v>
          </cell>
          <cell r="H3273" t="str">
            <v>50105777</v>
          </cell>
          <cell r="I3273" t="str">
            <v>0AAZ</v>
          </cell>
          <cell r="J3273" t="str">
            <v>BETON SANTRALİ</v>
          </cell>
          <cell r="K3273" t="str">
            <v>50115766</v>
          </cell>
          <cell r="L3273" t="str">
            <v>TZ</v>
          </cell>
          <cell r="M3273" t="str">
            <v>Tanzanyalı</v>
          </cell>
          <cell r="N3273" t="str">
            <v>0036</v>
          </cell>
          <cell r="O3273" t="str">
            <v>MANYONİ</v>
          </cell>
          <cell r="P3273" t="str">
            <v>YM</v>
          </cell>
          <cell r="Q3273" t="str">
            <v>YAPI MERKEZİ</v>
          </cell>
          <cell r="R3273">
            <v>44874</v>
          </cell>
          <cell r="S3273">
            <v>44874</v>
          </cell>
          <cell r="T3273"/>
          <cell r="U3273" t="str">
            <v/>
          </cell>
          <cell r="V3273" t="str">
            <v>Mavi Yaka Direkt</v>
          </cell>
          <cell r="W3273" t="str">
            <v>LOT 3 (MIT)</v>
          </cell>
          <cell r="X3273" t="str">
            <v>MASAI</v>
          </cell>
          <cell r="Y3273" t="str">
            <v>0</v>
          </cell>
          <cell r="Z3273" t="str">
            <v>SINGIDA MJINI</v>
          </cell>
          <cell r="AA3273" t="str">
            <v>0683 437 287</v>
          </cell>
          <cell r="AB3273" t="str">
            <v>GÖREVLİ</v>
          </cell>
          <cell r="AC3273" t="str">
            <v>29</v>
          </cell>
          <cell r="AD3273" t="str">
            <v>LOT 3 (MIT)</v>
          </cell>
          <cell r="AE3273" t="str">
            <v>0113</v>
          </cell>
          <cell r="AF3273" t="str">
            <v>23</v>
          </cell>
          <cell r="AG3273" t="str">
            <v>KM 785+000 - 829+305</v>
          </cell>
          <cell r="AH3273">
            <v>34132</v>
          </cell>
          <cell r="AI3273" t="str">
            <v>Bay</v>
          </cell>
          <cell r="AJ3273" t="str">
            <v>Yerel-Saatlik</v>
          </cell>
          <cell r="AK3273">
            <v>2820.51</v>
          </cell>
          <cell r="AL3273" t="str">
            <v>TZS</v>
          </cell>
          <cell r="AM3273" t="str">
            <v>201002</v>
          </cell>
          <cell r="AN3273" t="str">
            <v/>
          </cell>
          <cell r="AO3273" t="str">
            <v>T3</v>
          </cell>
          <cell r="AP3273" t="str">
            <v>5150</v>
          </cell>
          <cell r="AQ3273" t="str">
            <v>5175</v>
          </cell>
          <cell r="AR3273" t="str">
            <v>CRDB BANK PLC</v>
          </cell>
          <cell r="AS3273" t="str">
            <v>VIJANA</v>
          </cell>
          <cell r="AT3273" t="str">
            <v>CRDBBANK</v>
          </cell>
          <cell r="AU3273" t="str">
            <v>0152498491800</v>
          </cell>
          <cell r="AV3273" t="str">
            <v/>
          </cell>
          <cell r="AW3273" t="str">
            <v/>
          </cell>
          <cell r="AX3273" t="str">
            <v>JAPHET VIRIJIN THOMAS</v>
          </cell>
          <cell r="AY3273" t="str">
            <v/>
          </cell>
          <cell r="AZ3273">
            <v>44874</v>
          </cell>
          <cell r="BA3273"/>
          <cell r="BB3273" t="str">
            <v/>
          </cell>
          <cell r="BC3273"/>
          <cell r="BD3273" t="str">
            <v>Tanzanya-NSSF</v>
          </cell>
          <cell r="BE3273" t="str">
            <v>46673940</v>
          </cell>
          <cell r="BF3273" t="str">
            <v>116906090</v>
          </cell>
        </row>
        <row r="3274">
          <cell r="A3274">
            <v>10073581</v>
          </cell>
          <cell r="B3274" t="str">
            <v>PASCOVIA PAULINI</v>
          </cell>
          <cell r="C3274" t="str">
            <v>YOHANA</v>
          </cell>
          <cell r="D3274" t="str">
            <v>SERVİS GÖREVLİSİ YARDIMCISI</v>
          </cell>
          <cell r="E3274" t="str">
            <v>WAITER</v>
          </cell>
          <cell r="F3274" t="str">
            <v>50114905</v>
          </cell>
          <cell r="G3274" t="str">
            <v>İDARİ İŞLER (YEMEKHANE)</v>
          </cell>
          <cell r="H3274" t="str">
            <v>50105513</v>
          </cell>
          <cell r="I3274" t="str">
            <v>0994</v>
          </cell>
          <cell r="J3274" t="str">
            <v>YEMEKHANE GECE</v>
          </cell>
          <cell r="K3274" t="str">
            <v>50115053</v>
          </cell>
          <cell r="L3274" t="str">
            <v>TZ</v>
          </cell>
          <cell r="M3274" t="str">
            <v>Tanzanyalı</v>
          </cell>
          <cell r="N3274" t="str">
            <v>0035</v>
          </cell>
          <cell r="O3274" t="str">
            <v>TABORA</v>
          </cell>
          <cell r="P3274" t="str">
            <v>YM</v>
          </cell>
          <cell r="Q3274" t="str">
            <v>YAPI MERKEZİ</v>
          </cell>
          <cell r="R3274">
            <v>44778</v>
          </cell>
          <cell r="S3274">
            <v>44778</v>
          </cell>
          <cell r="T3274"/>
          <cell r="U3274" t="str">
            <v/>
          </cell>
          <cell r="V3274" t="str">
            <v>Mavi Yaka Endirekt</v>
          </cell>
          <cell r="W3274" t="str">
            <v>LOT 3 (MIT)</v>
          </cell>
          <cell r="X3274" t="str">
            <v>KITARAKA</v>
          </cell>
          <cell r="Y3274" t="str">
            <v>0</v>
          </cell>
          <cell r="Z3274" t="str">
            <v/>
          </cell>
          <cell r="AA3274" t="str">
            <v>0788757622</v>
          </cell>
          <cell r="AB3274" t="str">
            <v>GÖREVLİ</v>
          </cell>
          <cell r="AC3274" t="str">
            <v>29</v>
          </cell>
          <cell r="AD3274" t="str">
            <v>LOT 3 (MIT)</v>
          </cell>
          <cell r="AE3274" t="str">
            <v>0113</v>
          </cell>
          <cell r="AF3274" t="str">
            <v>23</v>
          </cell>
          <cell r="AG3274" t="str">
            <v>KM 785+000 - 829+305</v>
          </cell>
          <cell r="AH3274">
            <v>32999</v>
          </cell>
          <cell r="AI3274" t="str">
            <v>Bayan</v>
          </cell>
          <cell r="AJ3274" t="str">
            <v>Yerel-Saatlik</v>
          </cell>
          <cell r="AK3274">
            <v>2164.1</v>
          </cell>
          <cell r="AL3274" t="str">
            <v>TZS</v>
          </cell>
          <cell r="AM3274" t="str">
            <v>306002</v>
          </cell>
          <cell r="AN3274" t="str">
            <v>S</v>
          </cell>
          <cell r="AO3274" t="str">
            <v>T3</v>
          </cell>
          <cell r="AP3274" t="str">
            <v>5150</v>
          </cell>
          <cell r="AQ3274" t="str">
            <v>5175</v>
          </cell>
          <cell r="AR3274" t="str">
            <v>NMBBANK</v>
          </cell>
          <cell r="AS3274" t="str">
            <v/>
          </cell>
          <cell r="AT3274" t="str">
            <v>NMBBANK</v>
          </cell>
          <cell r="AU3274" t="str">
            <v>51010091603</v>
          </cell>
          <cell r="AV3274" t="str">
            <v/>
          </cell>
          <cell r="AW3274" t="str">
            <v/>
          </cell>
          <cell r="AX3274" t="str">
            <v>PASCOVIA PAULINI YOHANA</v>
          </cell>
          <cell r="AY3274" t="str">
            <v/>
          </cell>
          <cell r="AZ3274">
            <v>44778</v>
          </cell>
          <cell r="BA3274"/>
          <cell r="BB3274" t="str">
            <v/>
          </cell>
          <cell r="BC3274"/>
          <cell r="BD3274" t="str">
            <v>Tanzanya-NSSF</v>
          </cell>
          <cell r="BE3274" t="str">
            <v>46839897</v>
          </cell>
          <cell r="BF3274" t="str">
            <v>157203916</v>
          </cell>
        </row>
        <row r="3275">
          <cell r="A3275">
            <v>10073580</v>
          </cell>
          <cell r="B3275" t="str">
            <v>ANSILA FABIAN</v>
          </cell>
          <cell r="C3275" t="str">
            <v>NSOLO</v>
          </cell>
          <cell r="D3275" t="str">
            <v>TEMİZLİK GÖREVLİSİ</v>
          </cell>
          <cell r="E3275" t="str">
            <v>CLEANER</v>
          </cell>
          <cell r="F3275" t="str">
            <v>50105668</v>
          </cell>
          <cell r="G3275" t="str">
            <v>KORAIL</v>
          </cell>
          <cell r="H3275" t="str">
            <v>50105784</v>
          </cell>
          <cell r="I3275" t="str">
            <v>0BBP</v>
          </cell>
          <cell r="J3275" t="str">
            <v>İDARİ İŞLER</v>
          </cell>
          <cell r="K3275" t="str">
            <v>50105900</v>
          </cell>
          <cell r="L3275" t="str">
            <v>TZ</v>
          </cell>
          <cell r="M3275" t="str">
            <v>Tanzanyalı</v>
          </cell>
          <cell r="N3275" t="str">
            <v>0035</v>
          </cell>
          <cell r="O3275" t="str">
            <v>TABORA</v>
          </cell>
          <cell r="P3275" t="str">
            <v>6T</v>
          </cell>
          <cell r="Q3275" t="str">
            <v>KORAIL</v>
          </cell>
          <cell r="R3275">
            <v>44778</v>
          </cell>
          <cell r="S3275">
            <v>44778</v>
          </cell>
          <cell r="T3275"/>
          <cell r="U3275" t="str">
            <v/>
          </cell>
          <cell r="V3275" t="str">
            <v>Mavi Yaka Endirekt</v>
          </cell>
          <cell r="W3275" t="str">
            <v>LOT 3 (MIT)</v>
          </cell>
          <cell r="X3275" t="str">
            <v/>
          </cell>
          <cell r="Y3275" t="str">
            <v/>
          </cell>
          <cell r="Z3275" t="str">
            <v/>
          </cell>
          <cell r="AA3275" t="str">
            <v>0743090782</v>
          </cell>
          <cell r="AB3275" t="str">
            <v>İŞÇİ</v>
          </cell>
          <cell r="AC3275" t="str">
            <v>29</v>
          </cell>
          <cell r="AD3275" t="str">
            <v>LOT 3 (MIT)</v>
          </cell>
          <cell r="AE3275" t="str">
            <v>0109</v>
          </cell>
          <cell r="AF3275" t="str">
            <v/>
          </cell>
          <cell r="AG3275" t="str">
            <v>KM 535+000 - 595+000</v>
          </cell>
          <cell r="AH3275">
            <v>35514</v>
          </cell>
          <cell r="AI3275" t="str">
            <v>Bayan</v>
          </cell>
          <cell r="AJ3275" t="str">
            <v>Yerel-Saatlik</v>
          </cell>
          <cell r="AK3275">
            <v>2255.1</v>
          </cell>
          <cell r="AL3275" t="str">
            <v>TZS</v>
          </cell>
          <cell r="AM3275" t="str">
            <v>306002</v>
          </cell>
          <cell r="AN3275" t="str">
            <v>S</v>
          </cell>
          <cell r="AO3275" t="str">
            <v>T3</v>
          </cell>
          <cell r="AP3275" t="str">
            <v>5150</v>
          </cell>
          <cell r="AQ3275" t="str">
            <v>5175</v>
          </cell>
          <cell r="AR3275" t="str">
            <v>NMBBANK</v>
          </cell>
          <cell r="AS3275" t="str">
            <v/>
          </cell>
          <cell r="AT3275" t="str">
            <v>NMBBANK</v>
          </cell>
          <cell r="AU3275" t="str">
            <v>51010091582</v>
          </cell>
          <cell r="AV3275" t="str">
            <v/>
          </cell>
          <cell r="AW3275" t="str">
            <v/>
          </cell>
          <cell r="AX3275" t="str">
            <v>ANSILA FABIAN NSOLO</v>
          </cell>
          <cell r="AY3275" t="str">
            <v/>
          </cell>
          <cell r="AZ3275">
            <v>44778</v>
          </cell>
          <cell r="BA3275"/>
          <cell r="BB3275" t="str">
            <v/>
          </cell>
          <cell r="BC3275"/>
          <cell r="BD3275" t="str">
            <v>Tanzanya-NSSF</v>
          </cell>
          <cell r="BE3275" t="str">
            <v>46839785</v>
          </cell>
          <cell r="BF3275" t="str">
            <v>157217526</v>
          </cell>
        </row>
        <row r="3276">
          <cell r="A3276">
            <v>10073578</v>
          </cell>
          <cell r="B3276" t="str">
            <v>CASTROL LUCAS</v>
          </cell>
          <cell r="C3276" t="str">
            <v>KIMPA</v>
          </cell>
          <cell r="D3276" t="str">
            <v>ÇELİK MONTAJCI</v>
          </cell>
          <cell r="E3276" t="str">
            <v>STEEL FITTER</v>
          </cell>
          <cell r="F3276" t="str">
            <v>50105776</v>
          </cell>
          <cell r="G3276" t="str">
            <v>İNŞAAT GRUBU</v>
          </cell>
          <cell r="H3276" t="str">
            <v>50105776</v>
          </cell>
          <cell r="I3276" t="str">
            <v>0BBL</v>
          </cell>
          <cell r="J3276" t="str">
            <v>İNŞAAT GRUBU</v>
          </cell>
          <cell r="K3276" t="str">
            <v>50106624</v>
          </cell>
          <cell r="L3276" t="str">
            <v>TZ</v>
          </cell>
          <cell r="M3276" t="str">
            <v>Tanzanyalı</v>
          </cell>
          <cell r="N3276" t="str">
            <v>0035</v>
          </cell>
          <cell r="O3276" t="str">
            <v>TABORA</v>
          </cell>
          <cell r="P3276" t="str">
            <v>YM</v>
          </cell>
          <cell r="Q3276" t="str">
            <v>YAPI MERKEZİ</v>
          </cell>
          <cell r="R3276">
            <v>44778</v>
          </cell>
          <cell r="S3276">
            <v>44778</v>
          </cell>
          <cell r="T3276"/>
          <cell r="U3276" t="str">
            <v/>
          </cell>
          <cell r="V3276" t="str">
            <v>Mavi Yaka Direkt</v>
          </cell>
          <cell r="W3276" t="str">
            <v>LOT 3 (MIT)</v>
          </cell>
          <cell r="X3276" t="str">
            <v>MOA</v>
          </cell>
          <cell r="Y3276" t="str">
            <v>02</v>
          </cell>
          <cell r="Z3276" t="str">
            <v>UBUNGO</v>
          </cell>
          <cell r="AA3276" t="str">
            <v>0686397215</v>
          </cell>
          <cell r="AB3276" t="str">
            <v>USTA</v>
          </cell>
          <cell r="AC3276" t="str">
            <v>29</v>
          </cell>
          <cell r="AD3276" t="str">
            <v>LOT 3 (MIT)</v>
          </cell>
          <cell r="AE3276" t="str">
            <v>0109</v>
          </cell>
          <cell r="AF3276" t="str">
            <v>02</v>
          </cell>
          <cell r="AG3276" t="str">
            <v>KM 535+000 - 595+000</v>
          </cell>
          <cell r="AH3276">
            <v>27079</v>
          </cell>
          <cell r="AI3276" t="str">
            <v>Bay</v>
          </cell>
          <cell r="AJ3276" t="str">
            <v>Yerel-Saatlik</v>
          </cell>
          <cell r="AK3276">
            <v>2343.5500000000002</v>
          </cell>
          <cell r="AL3276" t="str">
            <v>TZS</v>
          </cell>
          <cell r="AM3276" t="str">
            <v>201002</v>
          </cell>
          <cell r="AN3276" t="str">
            <v>S</v>
          </cell>
          <cell r="AO3276" t="str">
            <v>T3</v>
          </cell>
          <cell r="AP3276" t="str">
            <v>5150</v>
          </cell>
          <cell r="AQ3276" t="str">
            <v>5175</v>
          </cell>
          <cell r="AR3276" t="str">
            <v>CRDB BANK PLC</v>
          </cell>
          <cell r="AS3276" t="str">
            <v>VIJANA</v>
          </cell>
          <cell r="AT3276" t="str">
            <v>CRDBBANK</v>
          </cell>
          <cell r="AU3276" t="str">
            <v>0152681270200</v>
          </cell>
          <cell r="AV3276" t="str">
            <v/>
          </cell>
          <cell r="AW3276" t="str">
            <v/>
          </cell>
          <cell r="AX3276" t="str">
            <v>CASTROL LUCAS KIMPA</v>
          </cell>
          <cell r="AY3276" t="str">
            <v/>
          </cell>
          <cell r="AZ3276">
            <v>44866</v>
          </cell>
          <cell r="BA3276"/>
          <cell r="BB3276" t="str">
            <v/>
          </cell>
          <cell r="BC3276"/>
          <cell r="BD3276" t="str">
            <v>Tanzanya-NSSF</v>
          </cell>
          <cell r="BE3276" t="str">
            <v>62035266</v>
          </cell>
          <cell r="BF3276" t="str">
            <v>139568192</v>
          </cell>
        </row>
        <row r="3277">
          <cell r="A3277">
            <v>10075614</v>
          </cell>
          <cell r="B3277" t="str">
            <v>MBARAKA FADHILI</v>
          </cell>
          <cell r="C3277" t="str">
            <v>ISUMAIL</v>
          </cell>
          <cell r="D3277" t="str">
            <v>TRANSMİKSER ŞOFÖRÜ</v>
          </cell>
          <cell r="E3277" t="str">
            <v>TRUCKMIXER DRIVER</v>
          </cell>
          <cell r="F3277" t="str">
            <v>50105777</v>
          </cell>
          <cell r="G3277" t="str">
            <v>BETON SANTRALİ</v>
          </cell>
          <cell r="H3277" t="str">
            <v>50105777</v>
          </cell>
          <cell r="I3277" t="str">
            <v>0AAZ</v>
          </cell>
          <cell r="J3277" t="str">
            <v>BETON SANTRALİ</v>
          </cell>
          <cell r="K3277" t="str">
            <v>50110321</v>
          </cell>
          <cell r="L3277" t="str">
            <v>TZ</v>
          </cell>
          <cell r="M3277" t="str">
            <v>Tanzanyalı</v>
          </cell>
          <cell r="N3277" t="str">
            <v>0035</v>
          </cell>
          <cell r="O3277" t="str">
            <v>TABORA</v>
          </cell>
          <cell r="P3277" t="str">
            <v>YM</v>
          </cell>
          <cell r="Q3277" t="str">
            <v>YAPI MERKEZİ</v>
          </cell>
          <cell r="R3277">
            <v>44874</v>
          </cell>
          <cell r="S3277">
            <v>44874</v>
          </cell>
          <cell r="T3277"/>
          <cell r="U3277" t="str">
            <v/>
          </cell>
          <cell r="V3277" t="str">
            <v>Mavi Yaka Direkt</v>
          </cell>
          <cell r="W3277" t="str">
            <v>LOT 3 (MIT)</v>
          </cell>
          <cell r="X3277" t="str">
            <v>NYASAKA B</v>
          </cell>
          <cell r="Y3277" t="str">
            <v>0</v>
          </cell>
          <cell r="Z3277" t="str">
            <v>ILEMELA</v>
          </cell>
          <cell r="AA3277" t="str">
            <v>0674 412 518</v>
          </cell>
          <cell r="AB3277" t="str">
            <v>GÖREVLİ</v>
          </cell>
          <cell r="AC3277" t="str">
            <v>29</v>
          </cell>
          <cell r="AD3277" t="str">
            <v>LOT 3 (MIT)</v>
          </cell>
          <cell r="AE3277" t="str">
            <v>0113</v>
          </cell>
          <cell r="AF3277" t="str">
            <v>18</v>
          </cell>
          <cell r="AG3277" t="str">
            <v>KM 785+000 - 829+305</v>
          </cell>
          <cell r="AH3277">
            <v>33058</v>
          </cell>
          <cell r="AI3277" t="str">
            <v>Bay</v>
          </cell>
          <cell r="AJ3277" t="str">
            <v>Yerel-Saatlik</v>
          </cell>
          <cell r="AK3277">
            <v>2820.51</v>
          </cell>
          <cell r="AL3277" t="str">
            <v>TZS</v>
          </cell>
          <cell r="AM3277" t="str">
            <v>201002</v>
          </cell>
          <cell r="AN3277" t="str">
            <v>S</v>
          </cell>
          <cell r="AO3277" t="str">
            <v>T3</v>
          </cell>
          <cell r="AP3277" t="str">
            <v>5150</v>
          </cell>
          <cell r="AQ3277" t="str">
            <v>5175</v>
          </cell>
          <cell r="AR3277" t="str">
            <v>NMBBANK</v>
          </cell>
          <cell r="AS3277" t="str">
            <v/>
          </cell>
          <cell r="AT3277" t="str">
            <v>NMBBANK</v>
          </cell>
          <cell r="AU3277" t="str">
            <v>51010099613</v>
          </cell>
          <cell r="AV3277" t="str">
            <v/>
          </cell>
          <cell r="AW3277" t="str">
            <v/>
          </cell>
          <cell r="AX3277" t="str">
            <v>MBARAKA FADHILI ISUMAIL</v>
          </cell>
          <cell r="AY3277" t="str">
            <v/>
          </cell>
          <cell r="AZ3277">
            <v>44874</v>
          </cell>
          <cell r="BA3277"/>
          <cell r="BB3277" t="str">
            <v/>
          </cell>
          <cell r="BC3277"/>
          <cell r="BD3277" t="str">
            <v>Tanzanya-NSSF</v>
          </cell>
          <cell r="BE3277" t="str">
            <v>61971480</v>
          </cell>
          <cell r="BF3277" t="str">
            <v>122280071</v>
          </cell>
        </row>
        <row r="3278">
          <cell r="A3278">
            <v>10075612</v>
          </cell>
          <cell r="B3278" t="str">
            <v>METHOD MODESTO</v>
          </cell>
          <cell r="C3278" t="str">
            <v>KARAHULWA</v>
          </cell>
          <cell r="D3278" t="str">
            <v>TRANSMİKSER ŞOFÖRÜ</v>
          </cell>
          <cell r="E3278" t="str">
            <v>TRUCKMIXER DRIVER</v>
          </cell>
          <cell r="F3278" t="str">
            <v>50105777</v>
          </cell>
          <cell r="G3278" t="str">
            <v>BETON SANTRALİ</v>
          </cell>
          <cell r="H3278" t="str">
            <v>50105777</v>
          </cell>
          <cell r="I3278" t="str">
            <v>0AAZ</v>
          </cell>
          <cell r="J3278" t="str">
            <v>BETON SANTRALİ</v>
          </cell>
          <cell r="K3278" t="str">
            <v>50115766</v>
          </cell>
          <cell r="L3278" t="str">
            <v>TZ</v>
          </cell>
          <cell r="M3278" t="str">
            <v>Tanzanyalı</v>
          </cell>
          <cell r="N3278" t="str">
            <v>0035</v>
          </cell>
          <cell r="O3278" t="str">
            <v>TABORA</v>
          </cell>
          <cell r="P3278" t="str">
            <v>YM</v>
          </cell>
          <cell r="Q3278" t="str">
            <v>YAPI MERKEZİ</v>
          </cell>
          <cell r="R3278">
            <v>44874</v>
          </cell>
          <cell r="S3278">
            <v>44874</v>
          </cell>
          <cell r="T3278"/>
          <cell r="U3278" t="str">
            <v/>
          </cell>
          <cell r="V3278" t="str">
            <v>Mavi Yaka Direkt</v>
          </cell>
          <cell r="W3278" t="str">
            <v>LOT 3 (MIT)</v>
          </cell>
          <cell r="X3278" t="str">
            <v>TULIANI</v>
          </cell>
          <cell r="Y3278" t="str">
            <v>0</v>
          </cell>
          <cell r="Z3278" t="str">
            <v>UVINZA</v>
          </cell>
          <cell r="AA3278" t="str">
            <v>0768 025 078</v>
          </cell>
          <cell r="AB3278" t="str">
            <v>GÖREVLİ</v>
          </cell>
          <cell r="AC3278" t="str">
            <v>29</v>
          </cell>
          <cell r="AD3278" t="str">
            <v>LOT 3 (MIT)</v>
          </cell>
          <cell r="AE3278" t="str">
            <v>0113</v>
          </cell>
          <cell r="AF3278" t="str">
            <v>08</v>
          </cell>
          <cell r="AG3278" t="str">
            <v>KM 785+000 - 829+305</v>
          </cell>
          <cell r="AH3278">
            <v>29514</v>
          </cell>
          <cell r="AI3278" t="str">
            <v>Bay</v>
          </cell>
          <cell r="AJ3278" t="str">
            <v>Yerel-Saatlik</v>
          </cell>
          <cell r="AK3278">
            <v>2820.51</v>
          </cell>
          <cell r="AL3278" t="str">
            <v>TZS</v>
          </cell>
          <cell r="AM3278" t="str">
            <v>201002</v>
          </cell>
          <cell r="AN3278" t="str">
            <v>S</v>
          </cell>
          <cell r="AO3278" t="str">
            <v>T3</v>
          </cell>
          <cell r="AP3278" t="str">
            <v>5150</v>
          </cell>
          <cell r="AQ3278" t="str">
            <v>5175</v>
          </cell>
          <cell r="AR3278" t="str">
            <v>NMBBANK</v>
          </cell>
          <cell r="AS3278" t="str">
            <v/>
          </cell>
          <cell r="AT3278" t="str">
            <v>NMBBANK</v>
          </cell>
          <cell r="AU3278" t="str">
            <v>51410040298</v>
          </cell>
          <cell r="AV3278" t="str">
            <v/>
          </cell>
          <cell r="AW3278" t="str">
            <v/>
          </cell>
          <cell r="AX3278" t="str">
            <v>METHOD MODESTO KARAHULWA</v>
          </cell>
          <cell r="AY3278" t="str">
            <v/>
          </cell>
          <cell r="AZ3278">
            <v>44874</v>
          </cell>
          <cell r="BA3278"/>
          <cell r="BB3278" t="str">
            <v/>
          </cell>
          <cell r="BC3278"/>
          <cell r="BD3278" t="str">
            <v>Tanzanya-NSSF</v>
          </cell>
          <cell r="BE3278" t="str">
            <v>45038111</v>
          </cell>
          <cell r="BF3278" t="str">
            <v>116568284</v>
          </cell>
        </row>
        <row r="3279">
          <cell r="A3279">
            <v>10075665</v>
          </cell>
          <cell r="B3279" t="str">
            <v>OBED HOSEA</v>
          </cell>
          <cell r="C3279" t="str">
            <v>MLULE</v>
          </cell>
          <cell r="D3279" t="str">
            <v>DÜZ İŞÇİ - DİREKT</v>
          </cell>
          <cell r="E3279" t="str">
            <v>UNSKILLED WORKER - PRODUCTIVE</v>
          </cell>
          <cell r="F3279" t="str">
            <v>50115272</v>
          </cell>
          <cell r="G3279" t="str">
            <v>İNŞAAT GRUBU</v>
          </cell>
          <cell r="H3279" t="str">
            <v>50105758</v>
          </cell>
          <cell r="I3279" t="str">
            <v>0999</v>
          </cell>
          <cell r="J3279" t="str">
            <v>TOPRAK İŞLERİ</v>
          </cell>
          <cell r="K3279" t="str">
            <v>50115454</v>
          </cell>
          <cell r="L3279" t="str">
            <v>TZ</v>
          </cell>
          <cell r="M3279" t="str">
            <v>Tanzanyalı</v>
          </cell>
          <cell r="N3279" t="str">
            <v>0038</v>
          </cell>
          <cell r="O3279" t="str">
            <v>TURA</v>
          </cell>
          <cell r="P3279" t="str">
            <v>YM</v>
          </cell>
          <cell r="Q3279" t="str">
            <v>YAPI MERKEZİ</v>
          </cell>
          <cell r="R3279">
            <v>44876</v>
          </cell>
          <cell r="S3279">
            <v>44876</v>
          </cell>
          <cell r="T3279"/>
          <cell r="U3279" t="str">
            <v/>
          </cell>
          <cell r="V3279" t="str">
            <v>Mavi Yaka Direkt</v>
          </cell>
          <cell r="W3279" t="str">
            <v>LOT 3 (MIT)</v>
          </cell>
          <cell r="X3279" t="str">
            <v>KIPONDODA</v>
          </cell>
          <cell r="Y3279" t="str">
            <v>0</v>
          </cell>
          <cell r="Z3279" t="str">
            <v/>
          </cell>
          <cell r="AA3279" t="str">
            <v>0713 767 835</v>
          </cell>
          <cell r="AB3279" t="str">
            <v>İŞÇİ</v>
          </cell>
          <cell r="AC3279" t="str">
            <v>29</v>
          </cell>
          <cell r="AD3279" t="str">
            <v>LOT 3 (MIT)</v>
          </cell>
          <cell r="AE3279" t="str">
            <v>0113</v>
          </cell>
          <cell r="AF3279" t="str">
            <v>23</v>
          </cell>
          <cell r="AG3279" t="str">
            <v>KM 785+000 - 829+305</v>
          </cell>
          <cell r="AH3279">
            <v>30035</v>
          </cell>
          <cell r="AI3279" t="str">
            <v>Bay</v>
          </cell>
          <cell r="AJ3279" t="str">
            <v>Yerel-Saatlik</v>
          </cell>
          <cell r="AK3279">
            <v>2164.1</v>
          </cell>
          <cell r="AL3279" t="str">
            <v>TZS</v>
          </cell>
          <cell r="AM3279" t="str">
            <v>201002</v>
          </cell>
          <cell r="AN3279" t="str">
            <v>S</v>
          </cell>
          <cell r="AO3279" t="str">
            <v>T3</v>
          </cell>
          <cell r="AP3279" t="str">
            <v>5150</v>
          </cell>
          <cell r="AQ3279" t="str">
            <v>5175</v>
          </cell>
          <cell r="AR3279" t="str">
            <v>NMBBANK</v>
          </cell>
          <cell r="AS3279" t="str">
            <v/>
          </cell>
          <cell r="AT3279" t="str">
            <v>NMBBANK</v>
          </cell>
          <cell r="AU3279" t="str">
            <v>21110033456</v>
          </cell>
          <cell r="AV3279" t="str">
            <v/>
          </cell>
          <cell r="AW3279" t="str">
            <v/>
          </cell>
          <cell r="AX3279" t="str">
            <v>OBED HOSEA MLULE</v>
          </cell>
          <cell r="AY3279" t="str">
            <v/>
          </cell>
          <cell r="AZ3279">
            <v>44876</v>
          </cell>
          <cell r="BA3279"/>
          <cell r="BB3279" t="str">
            <v/>
          </cell>
          <cell r="BC3279"/>
          <cell r="BD3279" t="str">
            <v>Tanzanya-NSSF</v>
          </cell>
          <cell r="BE3279" t="str">
            <v>47134697</v>
          </cell>
          <cell r="BF3279" t="str">
            <v>120349090</v>
          </cell>
        </row>
        <row r="3280">
          <cell r="A3280">
            <v>10073249</v>
          </cell>
          <cell r="B3280" t="str">
            <v>JUMANNE ALLY</v>
          </cell>
          <cell r="C3280" t="str">
            <v>SELEMANI</v>
          </cell>
          <cell r="D3280" t="str">
            <v>FIORI OPERATÖRÜ</v>
          </cell>
          <cell r="E3280" t="str">
            <v>MIXER OPERATOR</v>
          </cell>
          <cell r="F3280" t="str">
            <v>50105776</v>
          </cell>
          <cell r="G3280" t="str">
            <v>İNŞAAT GRUBU</v>
          </cell>
          <cell r="H3280" t="str">
            <v>50105776</v>
          </cell>
          <cell r="I3280" t="str">
            <v>0BBL</v>
          </cell>
          <cell r="J3280" t="str">
            <v>İNŞAAT GRUBU</v>
          </cell>
          <cell r="K3280" t="str">
            <v>50108515</v>
          </cell>
          <cell r="L3280" t="str">
            <v>TZ</v>
          </cell>
          <cell r="M3280" t="str">
            <v>Tanzanyalı</v>
          </cell>
          <cell r="N3280" t="str">
            <v>0036</v>
          </cell>
          <cell r="O3280" t="str">
            <v>MANYONİ</v>
          </cell>
          <cell r="P3280" t="str">
            <v>YM</v>
          </cell>
          <cell r="Q3280" t="str">
            <v>YAPI MERKEZİ</v>
          </cell>
          <cell r="R3280">
            <v>44762</v>
          </cell>
          <cell r="S3280">
            <v>44762</v>
          </cell>
          <cell r="T3280">
            <v>44927</v>
          </cell>
          <cell r="U3280" t="str">
            <v>Bsz.S.İşSz.İşvTrf.Hk.SebepsizF</v>
          </cell>
          <cell r="V3280" t="str">
            <v>Mavi Yaka Direkt</v>
          </cell>
          <cell r="W3280" t="str">
            <v>LOT 3 (MIT)</v>
          </cell>
          <cell r="X3280" t="str">
            <v>MTAWARA</v>
          </cell>
          <cell r="Y3280" t="str">
            <v>0</v>
          </cell>
          <cell r="Z3280" t="str">
            <v>MOROGORO MJINI</v>
          </cell>
          <cell r="AA3280" t="str">
            <v>0756 302 922</v>
          </cell>
          <cell r="AB3280" t="str">
            <v>GÖREVLİ</v>
          </cell>
          <cell r="AC3280" t="str">
            <v>29</v>
          </cell>
          <cell r="AD3280" t="str">
            <v>LOT 3 (MIT)</v>
          </cell>
          <cell r="AE3280" t="str">
            <v>0109</v>
          </cell>
          <cell r="AF3280" t="str">
            <v>16</v>
          </cell>
          <cell r="AG3280" t="str">
            <v>KM 535+000 - 595+000</v>
          </cell>
          <cell r="AH3280">
            <v>27164</v>
          </cell>
          <cell r="AI3280" t="str">
            <v>Bay</v>
          </cell>
          <cell r="AJ3280" t="str">
            <v>Yerel-Saatlik</v>
          </cell>
          <cell r="AK3280">
            <v>2564.1</v>
          </cell>
          <cell r="AL3280" t="str">
            <v>TZS</v>
          </cell>
          <cell r="AM3280" t="str">
            <v>201002</v>
          </cell>
          <cell r="AN3280" t="str">
            <v>S</v>
          </cell>
          <cell r="AO3280" t="str">
            <v>T3</v>
          </cell>
          <cell r="AP3280" t="str">
            <v>5150</v>
          </cell>
          <cell r="AQ3280" t="str">
            <v>5175</v>
          </cell>
          <cell r="AR3280" t="str">
            <v>CRDB BANK PLC</v>
          </cell>
          <cell r="AS3280" t="str">
            <v>VIJANA</v>
          </cell>
          <cell r="AT3280" t="str">
            <v>CRDBBANK</v>
          </cell>
          <cell r="AU3280" t="str">
            <v>0152674202100</v>
          </cell>
          <cell r="AV3280" t="str">
            <v/>
          </cell>
          <cell r="AW3280" t="str">
            <v/>
          </cell>
          <cell r="AX3280" t="str">
            <v>JUMANNE ALLY SELEMANI</v>
          </cell>
          <cell r="AY3280" t="str">
            <v/>
          </cell>
          <cell r="AZ3280">
            <v>44866</v>
          </cell>
          <cell r="BA3280"/>
          <cell r="BB3280" t="str">
            <v/>
          </cell>
          <cell r="BC3280"/>
          <cell r="BD3280" t="str">
            <v>Tanzanya-NSSF</v>
          </cell>
          <cell r="BE3280" t="str">
            <v>64950301</v>
          </cell>
          <cell r="BF3280" t="str">
            <v>121526980</v>
          </cell>
        </row>
        <row r="3281">
          <cell r="A3281">
            <v>10073568</v>
          </cell>
          <cell r="B3281" t="str">
            <v>JOSEPH MILAJI</v>
          </cell>
          <cell r="C3281" t="str">
            <v>MBATYANI</v>
          </cell>
          <cell r="D3281" t="str">
            <v>ÇELİK MONTAJCI YARDIMCISI</v>
          </cell>
          <cell r="E3281" t="str">
            <v>STEEL FITTER HELPER</v>
          </cell>
          <cell r="F3281" t="str">
            <v>50105776</v>
          </cell>
          <cell r="G3281" t="str">
            <v>İNŞAAT GRUBU</v>
          </cell>
          <cell r="H3281" t="str">
            <v>50105776</v>
          </cell>
          <cell r="I3281" t="str">
            <v>0BBL</v>
          </cell>
          <cell r="J3281" t="str">
            <v>İNŞAAT GRUBU</v>
          </cell>
          <cell r="K3281" t="str">
            <v>50107048</v>
          </cell>
          <cell r="L3281" t="str">
            <v>TZ</v>
          </cell>
          <cell r="M3281" t="str">
            <v>Tanzanyalı</v>
          </cell>
          <cell r="N3281" t="str">
            <v>0035</v>
          </cell>
          <cell r="O3281" t="str">
            <v>TABORA</v>
          </cell>
          <cell r="P3281" t="str">
            <v>YM</v>
          </cell>
          <cell r="Q3281" t="str">
            <v>YAPI MERKEZİ</v>
          </cell>
          <cell r="R3281">
            <v>44777</v>
          </cell>
          <cell r="S3281">
            <v>44777</v>
          </cell>
          <cell r="T3281">
            <v>45016</v>
          </cell>
          <cell r="U3281" t="str">
            <v>Bsz.S.İşSz.İşçiTrf.fsh(istifa)</v>
          </cell>
          <cell r="V3281" t="str">
            <v>Mavi Yaka Direkt</v>
          </cell>
          <cell r="W3281" t="str">
            <v>LOT 3 (MIT)</v>
          </cell>
          <cell r="X3281" t="str">
            <v>KARUME</v>
          </cell>
          <cell r="Y3281" t="str">
            <v>0</v>
          </cell>
          <cell r="Z3281" t="str">
            <v>DODOMA MJINI</v>
          </cell>
          <cell r="AA3281" t="str">
            <v>0714 168 537</v>
          </cell>
          <cell r="AB3281" t="str">
            <v>İŞÇİ</v>
          </cell>
          <cell r="AC3281" t="str">
            <v>29</v>
          </cell>
          <cell r="AD3281" t="str">
            <v>LOT 3 (MIT)</v>
          </cell>
          <cell r="AE3281" t="str">
            <v>0109</v>
          </cell>
          <cell r="AF3281" t="str">
            <v>03</v>
          </cell>
          <cell r="AG3281" t="str">
            <v>KM 535+000 - 595+000</v>
          </cell>
          <cell r="AH3281">
            <v>34852</v>
          </cell>
          <cell r="AI3281" t="str">
            <v>Bay</v>
          </cell>
          <cell r="AJ3281" t="str">
            <v>Yerel-Saatlik</v>
          </cell>
          <cell r="AK3281">
            <v>2164.1</v>
          </cell>
          <cell r="AL3281" t="str">
            <v>TZS</v>
          </cell>
          <cell r="AM3281" t="str">
            <v>201002</v>
          </cell>
          <cell r="AN3281" t="str">
            <v>S</v>
          </cell>
          <cell r="AO3281" t="str">
            <v>T3</v>
          </cell>
          <cell r="AP3281" t="str">
            <v>5150</v>
          </cell>
          <cell r="AQ3281" t="str">
            <v>5175</v>
          </cell>
          <cell r="AR3281" t="str">
            <v>NMBBANK</v>
          </cell>
          <cell r="AS3281" t="str">
            <v/>
          </cell>
          <cell r="AT3281" t="str">
            <v>NMBBANK</v>
          </cell>
          <cell r="AU3281" t="str">
            <v>51010 091 402</v>
          </cell>
          <cell r="AV3281" t="str">
            <v/>
          </cell>
          <cell r="AW3281" t="str">
            <v/>
          </cell>
          <cell r="AX3281" t="str">
            <v>JOSEPH MILAJI MBATYANI</v>
          </cell>
          <cell r="AY3281" t="str">
            <v/>
          </cell>
          <cell r="AZ3281">
            <v>44777</v>
          </cell>
          <cell r="BA3281"/>
          <cell r="BB3281" t="str">
            <v/>
          </cell>
          <cell r="BC3281"/>
          <cell r="BD3281" t="str">
            <v>Tanzanya-NSSF</v>
          </cell>
          <cell r="BE3281" t="str">
            <v>46837628</v>
          </cell>
          <cell r="BF3281" t="str">
            <v>142125978</v>
          </cell>
        </row>
        <row r="3282">
          <cell r="A3282">
            <v>10073251</v>
          </cell>
          <cell r="B3282" t="str">
            <v>GODFREY REUBEN</v>
          </cell>
          <cell r="C3282" t="str">
            <v>NKINI</v>
          </cell>
          <cell r="D3282" t="str">
            <v>PICKUP ŞOFÖRÜ</v>
          </cell>
          <cell r="E3282" t="str">
            <v>PICKUP DRIVER</v>
          </cell>
          <cell r="F3282" t="str">
            <v>50114904</v>
          </cell>
          <cell r="G3282" t="str">
            <v>İDARİ İŞLER (KAMP)</v>
          </cell>
          <cell r="H3282" t="str">
            <v>50105770</v>
          </cell>
          <cell r="I3282" t="str">
            <v>0AAE</v>
          </cell>
          <cell r="J3282" t="str">
            <v>MEP ELEKTRİK</v>
          </cell>
          <cell r="K3282" t="str">
            <v>50105678</v>
          </cell>
          <cell r="L3282" t="str">
            <v>TZ</v>
          </cell>
          <cell r="M3282" t="str">
            <v>Tanzanyalı</v>
          </cell>
          <cell r="N3282" t="str">
            <v>0037</v>
          </cell>
          <cell r="O3282" t="str">
            <v>İTİGİ</v>
          </cell>
          <cell r="P3282" t="str">
            <v>YM</v>
          </cell>
          <cell r="Q3282" t="str">
            <v>YAPI MERKEZİ</v>
          </cell>
          <cell r="R3282">
            <v>44762</v>
          </cell>
          <cell r="S3282">
            <v>44762</v>
          </cell>
          <cell r="T3282"/>
          <cell r="U3282" t="str">
            <v/>
          </cell>
          <cell r="V3282" t="str">
            <v>Mavi Yaka Endirekt</v>
          </cell>
          <cell r="W3282" t="str">
            <v>LOT 3 (MIT)</v>
          </cell>
          <cell r="X3282" t="str">
            <v>KARAKANA</v>
          </cell>
          <cell r="Y3282" t="str">
            <v>0</v>
          </cell>
          <cell r="Z3282" t="str">
            <v>SINGIDA MJINI</v>
          </cell>
          <cell r="AA3282" t="str">
            <v>0712 746 617</v>
          </cell>
          <cell r="AB3282" t="str">
            <v>GÖREVLİ</v>
          </cell>
          <cell r="AC3282" t="str">
            <v>29</v>
          </cell>
          <cell r="AD3282" t="str">
            <v>LOT 3 (MIT)</v>
          </cell>
          <cell r="AE3282" t="str">
            <v>0113</v>
          </cell>
          <cell r="AF3282" t="str">
            <v>23</v>
          </cell>
          <cell r="AG3282" t="str">
            <v>KM 785+000 - 829+305</v>
          </cell>
          <cell r="AH3282">
            <v>29566</v>
          </cell>
          <cell r="AI3282" t="str">
            <v>Bay</v>
          </cell>
          <cell r="AJ3282" t="str">
            <v>Yerel-Saatlik</v>
          </cell>
          <cell r="AK3282">
            <v>2273.1</v>
          </cell>
          <cell r="AL3282" t="str">
            <v>TZS</v>
          </cell>
          <cell r="AM3282" t="str">
            <v>306002</v>
          </cell>
          <cell r="AN3282" t="str">
            <v>S</v>
          </cell>
          <cell r="AO3282" t="str">
            <v>T3</v>
          </cell>
          <cell r="AP3282" t="str">
            <v>5150</v>
          </cell>
          <cell r="AQ3282" t="str">
            <v>5175</v>
          </cell>
          <cell r="AR3282" t="str">
            <v>NMBBANK</v>
          </cell>
          <cell r="AS3282" t="str">
            <v/>
          </cell>
          <cell r="AT3282" t="str">
            <v>NMBBANK</v>
          </cell>
          <cell r="AU3282" t="str">
            <v>51010087391</v>
          </cell>
          <cell r="AV3282" t="str">
            <v/>
          </cell>
          <cell r="AW3282" t="str">
            <v/>
          </cell>
          <cell r="AX3282" t="str">
            <v>GODFREY REUBEN NKINI</v>
          </cell>
          <cell r="AY3282" t="str">
            <v/>
          </cell>
          <cell r="AZ3282">
            <v>45017</v>
          </cell>
          <cell r="BA3282"/>
          <cell r="BB3282" t="str">
            <v/>
          </cell>
          <cell r="BC3282"/>
          <cell r="BD3282" t="str">
            <v>Tanzanya-NSSF</v>
          </cell>
          <cell r="BE3282" t="str">
            <v>46763090</v>
          </cell>
          <cell r="BF3282" t="str">
            <v>114967890</v>
          </cell>
        </row>
        <row r="3283">
          <cell r="A3283">
            <v>10067108</v>
          </cell>
          <cell r="B3283" t="str">
            <v>FADHILI OMARY</v>
          </cell>
          <cell r="C3283" t="str">
            <v>KATAKO</v>
          </cell>
          <cell r="D3283" t="str">
            <v>DEMİRCİ</v>
          </cell>
          <cell r="E3283" t="str">
            <v>REBAR WORKER</v>
          </cell>
          <cell r="F3283" t="str">
            <v>50110487</v>
          </cell>
          <cell r="G3283" t="str">
            <v>GÜNDOĞDU</v>
          </cell>
          <cell r="H3283" t="str">
            <v>50110487</v>
          </cell>
          <cell r="I3283" t="str">
            <v>0EED</v>
          </cell>
          <cell r="J3283" t="str">
            <v>SANAT YAPILARI</v>
          </cell>
          <cell r="K3283" t="str">
            <v>50112320</v>
          </cell>
          <cell r="L3283" t="str">
            <v>TZ</v>
          </cell>
          <cell r="M3283" t="str">
            <v>Tanzanyalı</v>
          </cell>
          <cell r="N3283" t="str">
            <v>0035</v>
          </cell>
          <cell r="O3283" t="str">
            <v>TABORA</v>
          </cell>
          <cell r="P3283" t="str">
            <v>6F</v>
          </cell>
          <cell r="Q3283" t="str">
            <v>GÜNDOĞDU İNŞAAT</v>
          </cell>
          <cell r="R3283">
            <v>44145</v>
          </cell>
          <cell r="S3283">
            <v>45065</v>
          </cell>
          <cell r="T3283"/>
          <cell r="U3283" t="str">
            <v/>
          </cell>
          <cell r="V3283" t="str">
            <v>Mavi Yaka Direkt</v>
          </cell>
          <cell r="W3283" t="str">
            <v>LOT 3 (MIT)</v>
          </cell>
          <cell r="X3283" t="str">
            <v/>
          </cell>
          <cell r="Y3283" t="str">
            <v/>
          </cell>
          <cell r="Z3283" t="str">
            <v/>
          </cell>
          <cell r="AA3283" t="str">
            <v>0714755549</v>
          </cell>
          <cell r="AB3283" t="str">
            <v>USTA</v>
          </cell>
          <cell r="AC3283" t="str">
            <v>29</v>
          </cell>
          <cell r="AD3283" t="str">
            <v>LOT 3 (MIT)</v>
          </cell>
          <cell r="AE3283" t="str">
            <v>0113</v>
          </cell>
          <cell r="AF3283" t="str">
            <v/>
          </cell>
          <cell r="AG3283" t="str">
            <v>KM 785+000 - 829+305</v>
          </cell>
          <cell r="AH3283">
            <v>33069</v>
          </cell>
          <cell r="AI3283" t="str">
            <v>Bay</v>
          </cell>
          <cell r="AJ3283" t="str">
            <v>Yerel-Saatlik</v>
          </cell>
          <cell r="AK3283">
            <v>2343.5500000000002</v>
          </cell>
          <cell r="AL3283" t="str">
            <v>TZS</v>
          </cell>
          <cell r="AM3283" t="str">
            <v>201002</v>
          </cell>
          <cell r="AN3283" t="str">
            <v>S</v>
          </cell>
          <cell r="AO3283" t="str">
            <v>T3</v>
          </cell>
          <cell r="AP3283" t="str">
            <v>5150</v>
          </cell>
          <cell r="AQ3283" t="str">
            <v>5175</v>
          </cell>
          <cell r="AR3283" t="str">
            <v>NATIONAL MICROFINANCE BANK {NMB}</v>
          </cell>
          <cell r="AS3283" t="str">
            <v>MBEZI</v>
          </cell>
          <cell r="AT3283" t="str">
            <v>NMB</v>
          </cell>
          <cell r="AU3283" t="str">
            <v>51710033359</v>
          </cell>
          <cell r="AV3283" t="str">
            <v/>
          </cell>
          <cell r="AW3283" t="str">
            <v/>
          </cell>
          <cell r="AX3283" t="str">
            <v>FADHILI OMARY KATAKO</v>
          </cell>
          <cell r="AY3283" t="str">
            <v/>
          </cell>
          <cell r="AZ3283">
            <v>44145</v>
          </cell>
          <cell r="BA3283"/>
          <cell r="BB3283" t="str">
            <v/>
          </cell>
          <cell r="BC3283"/>
          <cell r="BD3283" t="str">
            <v>Tanzanya-NSSF</v>
          </cell>
          <cell r="BE3283" t="str">
            <v>45123047</v>
          </cell>
          <cell r="BF3283" t="str">
            <v>144636198</v>
          </cell>
        </row>
        <row r="3284">
          <cell r="A3284">
            <v>10073252</v>
          </cell>
          <cell r="B3284" t="str">
            <v>TUMAINI JOACHIM</v>
          </cell>
          <cell r="C3284" t="str">
            <v>MLAY</v>
          </cell>
          <cell r="D3284" t="str">
            <v>ŞENÖR</v>
          </cell>
          <cell r="E3284" t="str">
            <v>CHAINMAN</v>
          </cell>
          <cell r="F3284" t="str">
            <v>50105606</v>
          </cell>
          <cell r="G3284" t="str">
            <v>ÖLÇME İŞLERİ</v>
          </cell>
          <cell r="H3284" t="str">
            <v>50105606</v>
          </cell>
          <cell r="I3284" t="str">
            <v>088Q</v>
          </cell>
          <cell r="J3284" t="str">
            <v>ÖLÇME İŞLERİ</v>
          </cell>
          <cell r="K3284" t="str">
            <v>50105847</v>
          </cell>
          <cell r="L3284" t="str">
            <v>TZ</v>
          </cell>
          <cell r="M3284" t="str">
            <v>Tanzanyalı</v>
          </cell>
          <cell r="N3284" t="str">
            <v>0035</v>
          </cell>
          <cell r="O3284" t="str">
            <v>TABORA</v>
          </cell>
          <cell r="P3284" t="str">
            <v>YM</v>
          </cell>
          <cell r="Q3284" t="str">
            <v>YAPI MERKEZİ</v>
          </cell>
          <cell r="R3284">
            <v>44762</v>
          </cell>
          <cell r="S3284">
            <v>44762</v>
          </cell>
          <cell r="T3284"/>
          <cell r="U3284" t="str">
            <v/>
          </cell>
          <cell r="V3284" t="str">
            <v>Mavi Yaka Endirekt</v>
          </cell>
          <cell r="W3284" t="str">
            <v>LOT 3 (MIT)</v>
          </cell>
          <cell r="X3284" t="str">
            <v>KAZIMA</v>
          </cell>
          <cell r="Y3284" t="str">
            <v>0</v>
          </cell>
          <cell r="Z3284" t="str">
            <v>TABORA MJINI</v>
          </cell>
          <cell r="AA3284" t="str">
            <v>0621 314 332</v>
          </cell>
          <cell r="AB3284" t="str">
            <v>USTA</v>
          </cell>
          <cell r="AC3284" t="str">
            <v>29</v>
          </cell>
          <cell r="AD3284" t="str">
            <v>LOT 3 (MIT)</v>
          </cell>
          <cell r="AE3284" t="str">
            <v>0113</v>
          </cell>
          <cell r="AF3284" t="str">
            <v>24</v>
          </cell>
          <cell r="AG3284" t="str">
            <v>KM 785+000 - 829+305</v>
          </cell>
          <cell r="AH3284">
            <v>36349</v>
          </cell>
          <cell r="AI3284" t="str">
            <v>Bay</v>
          </cell>
          <cell r="AJ3284" t="str">
            <v>Yerel-Saatlik</v>
          </cell>
          <cell r="AK3284">
            <v>2255.1</v>
          </cell>
          <cell r="AL3284" t="str">
            <v>TZS</v>
          </cell>
          <cell r="AM3284" t="str">
            <v>306005</v>
          </cell>
          <cell r="AN3284" t="str">
            <v>S</v>
          </cell>
          <cell r="AO3284" t="str">
            <v>T3</v>
          </cell>
          <cell r="AP3284" t="str">
            <v>5150</v>
          </cell>
          <cell r="AQ3284" t="str">
            <v>5175</v>
          </cell>
          <cell r="AR3284" t="str">
            <v>NMBBANK</v>
          </cell>
          <cell r="AS3284" t="str">
            <v/>
          </cell>
          <cell r="AT3284" t="str">
            <v>NMBBANK</v>
          </cell>
          <cell r="AU3284" t="str">
            <v>51010043530</v>
          </cell>
          <cell r="AV3284" t="str">
            <v/>
          </cell>
          <cell r="AW3284" t="str">
            <v/>
          </cell>
          <cell r="AX3284" t="str">
            <v>TUMAINI JOACHIM MLAY</v>
          </cell>
          <cell r="AY3284" t="str">
            <v/>
          </cell>
          <cell r="AZ3284">
            <v>45017</v>
          </cell>
          <cell r="BA3284"/>
          <cell r="BB3284" t="str">
            <v/>
          </cell>
          <cell r="BC3284"/>
          <cell r="BD3284" t="str">
            <v>Tanzanya-NSSF</v>
          </cell>
          <cell r="BE3284" t="str">
            <v>46804196</v>
          </cell>
          <cell r="BF3284" t="str">
            <v>140141895</v>
          </cell>
        </row>
        <row r="3285">
          <cell r="A3285">
            <v>10073253</v>
          </cell>
          <cell r="B3285" t="str">
            <v>ELIAH GEOFREY</v>
          </cell>
          <cell r="C3285" t="str">
            <v>BUGHALI</v>
          </cell>
          <cell r="D3285" t="str">
            <v>ŞENÖR</v>
          </cell>
          <cell r="E3285" t="str">
            <v>CHAINMAN</v>
          </cell>
          <cell r="F3285" t="str">
            <v>50105606</v>
          </cell>
          <cell r="G3285" t="str">
            <v>ÖLÇME İŞLERİ</v>
          </cell>
          <cell r="H3285" t="str">
            <v>50105606</v>
          </cell>
          <cell r="I3285" t="str">
            <v>088Q</v>
          </cell>
          <cell r="J3285" t="str">
            <v>ÖLÇME İŞLERİ</v>
          </cell>
          <cell r="K3285" t="str">
            <v>50105847</v>
          </cell>
          <cell r="L3285" t="str">
            <v>TZ</v>
          </cell>
          <cell r="M3285" t="str">
            <v>Tanzanyalı</v>
          </cell>
          <cell r="N3285" t="str">
            <v>0035</v>
          </cell>
          <cell r="O3285" t="str">
            <v>TABORA</v>
          </cell>
          <cell r="P3285" t="str">
            <v>YM</v>
          </cell>
          <cell r="Q3285" t="str">
            <v>YAPI MERKEZİ</v>
          </cell>
          <cell r="R3285">
            <v>44762</v>
          </cell>
          <cell r="S3285">
            <v>44762</v>
          </cell>
          <cell r="T3285"/>
          <cell r="U3285" t="str">
            <v/>
          </cell>
          <cell r="V3285" t="str">
            <v>Mavi Yaka Endirekt</v>
          </cell>
          <cell r="W3285" t="str">
            <v>LOT 3 (MIT)</v>
          </cell>
          <cell r="X3285" t="str">
            <v>KWA MREMA</v>
          </cell>
          <cell r="Y3285" t="str">
            <v>0</v>
          </cell>
          <cell r="Z3285" t="str">
            <v>TABORA MJINI</v>
          </cell>
          <cell r="AA3285" t="str">
            <v>0758001575/0788838452</v>
          </cell>
          <cell r="AB3285" t="str">
            <v>USTA</v>
          </cell>
          <cell r="AC3285" t="str">
            <v>29</v>
          </cell>
          <cell r="AD3285" t="str">
            <v>LOT 3 (MIT)</v>
          </cell>
          <cell r="AE3285" t="str">
            <v>0113</v>
          </cell>
          <cell r="AF3285" t="str">
            <v>24</v>
          </cell>
          <cell r="AG3285" t="str">
            <v>KM 785+000 - 829+305</v>
          </cell>
          <cell r="AH3285">
            <v>33594</v>
          </cell>
          <cell r="AI3285" t="str">
            <v>Bay</v>
          </cell>
          <cell r="AJ3285" t="str">
            <v>Yerel-Saatlik</v>
          </cell>
          <cell r="AK3285">
            <v>2255.1</v>
          </cell>
          <cell r="AL3285" t="str">
            <v>TZS</v>
          </cell>
          <cell r="AM3285" t="str">
            <v>306005</v>
          </cell>
          <cell r="AN3285" t="str">
            <v>S</v>
          </cell>
          <cell r="AO3285" t="str">
            <v>T3</v>
          </cell>
          <cell r="AP3285" t="str">
            <v>5150</v>
          </cell>
          <cell r="AQ3285" t="str">
            <v>5175</v>
          </cell>
          <cell r="AR3285" t="str">
            <v>CRDB BANK PLC</v>
          </cell>
          <cell r="AS3285" t="str">
            <v>VIJANA</v>
          </cell>
          <cell r="AT3285" t="str">
            <v>CRDBBANK</v>
          </cell>
          <cell r="AU3285" t="str">
            <v>0152661820200</v>
          </cell>
          <cell r="AV3285" t="str">
            <v/>
          </cell>
          <cell r="AW3285" t="str">
            <v/>
          </cell>
          <cell r="AX3285" t="str">
            <v>ELIAH GEOFREY BUGHALI</v>
          </cell>
          <cell r="AY3285" t="str">
            <v/>
          </cell>
          <cell r="AZ3285">
            <v>44866</v>
          </cell>
          <cell r="BA3285"/>
          <cell r="BB3285" t="str">
            <v/>
          </cell>
          <cell r="BC3285"/>
          <cell r="BD3285" t="str">
            <v>Tanzanya-NSSF</v>
          </cell>
          <cell r="BE3285" t="str">
            <v>46804177</v>
          </cell>
          <cell r="BF3285" t="str">
            <v>118297385</v>
          </cell>
        </row>
        <row r="3286">
          <cell r="A3286">
            <v>10073567</v>
          </cell>
          <cell r="B3286" t="str">
            <v>SELEMANI ABDALLAH</v>
          </cell>
          <cell r="C3286" t="str">
            <v>SHABANI</v>
          </cell>
          <cell r="D3286" t="str">
            <v>KALIPÇI</v>
          </cell>
          <cell r="E3286" t="str">
            <v>FORMWORKER</v>
          </cell>
          <cell r="F3286" t="str">
            <v>50115271</v>
          </cell>
          <cell r="G3286" t="str">
            <v>İNŞAAT GRUBU</v>
          </cell>
          <cell r="H3286" t="str">
            <v>50105776</v>
          </cell>
          <cell r="I3286" t="str">
            <v>0BBL</v>
          </cell>
          <cell r="J3286" t="str">
            <v>İNŞAAT GRUBU</v>
          </cell>
          <cell r="K3286" t="str">
            <v>50115373</v>
          </cell>
          <cell r="L3286" t="str">
            <v>TZ</v>
          </cell>
          <cell r="M3286" t="str">
            <v>Tanzanyalı</v>
          </cell>
          <cell r="N3286" t="str">
            <v>0037</v>
          </cell>
          <cell r="O3286" t="str">
            <v>İTİGİ</v>
          </cell>
          <cell r="P3286" t="str">
            <v>YM</v>
          </cell>
          <cell r="Q3286" t="str">
            <v>YAPI MERKEZİ</v>
          </cell>
          <cell r="R3286">
            <v>44777</v>
          </cell>
          <cell r="S3286">
            <v>44777</v>
          </cell>
          <cell r="T3286"/>
          <cell r="U3286" t="str">
            <v/>
          </cell>
          <cell r="V3286" t="str">
            <v>Mavi Yaka Direkt</v>
          </cell>
          <cell r="W3286" t="str">
            <v>LOT 3 (MIT)</v>
          </cell>
          <cell r="X3286" t="str">
            <v>KIDATU</v>
          </cell>
          <cell r="Y3286" t="str">
            <v>0</v>
          </cell>
          <cell r="Z3286" t="str">
            <v>KILOSA</v>
          </cell>
          <cell r="AA3286" t="str">
            <v>0763 842 306</v>
          </cell>
          <cell r="AB3286" t="str">
            <v>USTA</v>
          </cell>
          <cell r="AC3286" t="str">
            <v>29</v>
          </cell>
          <cell r="AD3286" t="str">
            <v>LOT 3 (MIT)</v>
          </cell>
          <cell r="AE3286" t="str">
            <v>0109</v>
          </cell>
          <cell r="AF3286" t="str">
            <v>16</v>
          </cell>
          <cell r="AG3286" t="str">
            <v>KM 535+000 - 595+000</v>
          </cell>
          <cell r="AH3286">
            <v>29625</v>
          </cell>
          <cell r="AI3286" t="str">
            <v>Bay</v>
          </cell>
          <cell r="AJ3286" t="str">
            <v>Yerel-Saatlik</v>
          </cell>
          <cell r="AK3286">
            <v>2343.5500000000002</v>
          </cell>
          <cell r="AL3286" t="str">
            <v>TZS</v>
          </cell>
          <cell r="AM3286" t="str">
            <v>201002</v>
          </cell>
          <cell r="AN3286" t="str">
            <v>S</v>
          </cell>
          <cell r="AO3286" t="str">
            <v>T3</v>
          </cell>
          <cell r="AP3286" t="str">
            <v>5150</v>
          </cell>
          <cell r="AQ3286" t="str">
            <v>5175</v>
          </cell>
          <cell r="AR3286" t="str">
            <v>CRDB BANK PLC</v>
          </cell>
          <cell r="AS3286" t="str">
            <v>VIJANA</v>
          </cell>
          <cell r="AT3286" t="str">
            <v>CRDBBANK</v>
          </cell>
          <cell r="AU3286" t="str">
            <v>0152601868000</v>
          </cell>
          <cell r="AV3286" t="str">
            <v/>
          </cell>
          <cell r="AW3286" t="str">
            <v/>
          </cell>
          <cell r="AX3286" t="str">
            <v>SELEMANI ABDALLAH SHABANI</v>
          </cell>
          <cell r="AY3286" t="str">
            <v/>
          </cell>
          <cell r="AZ3286">
            <v>44866</v>
          </cell>
          <cell r="BA3286"/>
          <cell r="BB3286" t="str">
            <v/>
          </cell>
          <cell r="BC3286"/>
          <cell r="BD3286" t="str">
            <v>Tanzanya-NSSF</v>
          </cell>
          <cell r="BE3286" t="str">
            <v>46837611</v>
          </cell>
          <cell r="BF3286" t="str">
            <v>133729011</v>
          </cell>
        </row>
        <row r="3287">
          <cell r="A3287">
            <v>10067213</v>
          </cell>
          <cell r="B3287" t="str">
            <v>SELEMANI RASHIDI</v>
          </cell>
          <cell r="C3287" t="str">
            <v>MOHAMEDI</v>
          </cell>
          <cell r="D3287" t="str">
            <v>DEMİRCİ</v>
          </cell>
          <cell r="E3287" t="str">
            <v>REBAR WORKER</v>
          </cell>
          <cell r="F3287" t="str">
            <v>50110487</v>
          </cell>
          <cell r="G3287" t="str">
            <v>GÜNDOĞDU</v>
          </cell>
          <cell r="H3287" t="str">
            <v>50110487</v>
          </cell>
          <cell r="I3287" t="str">
            <v>0EED</v>
          </cell>
          <cell r="J3287" t="str">
            <v>SANAT YAPILARI</v>
          </cell>
          <cell r="K3287" t="str">
            <v>50112320</v>
          </cell>
          <cell r="L3287" t="str">
            <v>TZ</v>
          </cell>
          <cell r="M3287" t="str">
            <v>Tanzanyalı</v>
          </cell>
          <cell r="N3287" t="str">
            <v>0035</v>
          </cell>
          <cell r="O3287" t="str">
            <v>TABORA</v>
          </cell>
          <cell r="P3287" t="str">
            <v>6F</v>
          </cell>
          <cell r="Q3287" t="str">
            <v>GÜNDOĞDU İNŞAAT</v>
          </cell>
          <cell r="R3287">
            <v>44958</v>
          </cell>
          <cell r="S3287">
            <v>44958</v>
          </cell>
          <cell r="T3287"/>
          <cell r="U3287" t="str">
            <v/>
          </cell>
          <cell r="V3287" t="str">
            <v>Mavi Yaka Direkt</v>
          </cell>
          <cell r="W3287" t="str">
            <v>LOT 3 (MIT)</v>
          </cell>
          <cell r="X3287" t="str">
            <v>PUGU</v>
          </cell>
          <cell r="Y3287" t="str">
            <v>0</v>
          </cell>
          <cell r="Z3287" t="str">
            <v>ILALA</v>
          </cell>
          <cell r="AA3287" t="str">
            <v>0711746588</v>
          </cell>
          <cell r="AB3287" t="str">
            <v>USTA</v>
          </cell>
          <cell r="AC3287" t="str">
            <v>29</v>
          </cell>
          <cell r="AD3287" t="str">
            <v>LOT 3 (MIT)</v>
          </cell>
          <cell r="AE3287" t="str">
            <v>0113</v>
          </cell>
          <cell r="AF3287" t="str">
            <v/>
          </cell>
          <cell r="AG3287" t="str">
            <v>KM 785+000 - 829+305</v>
          </cell>
          <cell r="AH3287">
            <v>35560</v>
          </cell>
          <cell r="AI3287" t="str">
            <v>Bay</v>
          </cell>
          <cell r="AJ3287" t="str">
            <v>Yerel-Saatlik</v>
          </cell>
          <cell r="AK3287">
            <v>2343.5500000000002</v>
          </cell>
          <cell r="AL3287" t="str">
            <v>TZS</v>
          </cell>
          <cell r="AM3287" t="str">
            <v>201002</v>
          </cell>
          <cell r="AN3287" t="str">
            <v>S</v>
          </cell>
          <cell r="AO3287" t="str">
            <v>T3</v>
          </cell>
          <cell r="AP3287" t="str">
            <v>5150</v>
          </cell>
          <cell r="AQ3287" t="str">
            <v>5175</v>
          </cell>
          <cell r="AR3287" t="str">
            <v>NATIONAL MICROFINANCE BANK {NMB}</v>
          </cell>
          <cell r="AS3287" t="str">
            <v>MBEZI</v>
          </cell>
          <cell r="AT3287" t="str">
            <v>NMB</v>
          </cell>
          <cell r="AU3287" t="str">
            <v>51010104122</v>
          </cell>
          <cell r="AV3287" t="str">
            <v/>
          </cell>
          <cell r="AW3287" t="str">
            <v/>
          </cell>
          <cell r="AX3287" t="str">
            <v>SELEMANI RASHIDI MOHAMEDI</v>
          </cell>
          <cell r="AY3287" t="str">
            <v/>
          </cell>
          <cell r="AZ3287">
            <v>45108</v>
          </cell>
          <cell r="BA3287"/>
          <cell r="BB3287" t="str">
            <v/>
          </cell>
          <cell r="BC3287"/>
          <cell r="BD3287" t="str">
            <v>Tanzanya-NSSF</v>
          </cell>
          <cell r="BE3287" t="str">
            <v>65543300</v>
          </cell>
          <cell r="BF3287" t="str">
            <v>144824407</v>
          </cell>
        </row>
        <row r="3288">
          <cell r="A3288">
            <v>10076504</v>
          </cell>
          <cell r="B3288" t="str">
            <v>RAMADHANI RAJABU</v>
          </cell>
          <cell r="C3288" t="str">
            <v>HASSANI</v>
          </cell>
          <cell r="D3288" t="str">
            <v>PICKUP ŞOFÖRÜ</v>
          </cell>
          <cell r="E3288" t="str">
            <v>PICKUP DRIVER</v>
          </cell>
          <cell r="F3288" t="str">
            <v>50114904</v>
          </cell>
          <cell r="G3288" t="str">
            <v>İDARİ İŞLER (KAMP)</v>
          </cell>
          <cell r="H3288" t="str">
            <v>50105773</v>
          </cell>
          <cell r="I3288" t="str">
            <v>0AAK</v>
          </cell>
          <cell r="J3288" t="str">
            <v>ATÖLYE İŞLETME GENEL</v>
          </cell>
          <cell r="K3288" t="str">
            <v>50105678</v>
          </cell>
          <cell r="L3288" t="str">
            <v>TZ</v>
          </cell>
          <cell r="M3288" t="str">
            <v>Tanzanyalı</v>
          </cell>
          <cell r="N3288" t="str">
            <v>0035</v>
          </cell>
          <cell r="O3288" t="str">
            <v>TABORA</v>
          </cell>
          <cell r="P3288" t="str">
            <v>YM</v>
          </cell>
          <cell r="Q3288" t="str">
            <v>YAPI MERKEZİ</v>
          </cell>
          <cell r="R3288">
            <v>44903</v>
          </cell>
          <cell r="S3288">
            <v>44903</v>
          </cell>
          <cell r="T3288"/>
          <cell r="U3288" t="str">
            <v/>
          </cell>
          <cell r="V3288" t="str">
            <v>Mavi Yaka Endirekt</v>
          </cell>
          <cell r="W3288" t="str">
            <v>LOT 3 (MIT)</v>
          </cell>
          <cell r="X3288" t="str">
            <v>MPELA</v>
          </cell>
          <cell r="Y3288" t="str">
            <v>0</v>
          </cell>
          <cell r="Z3288" t="str">
            <v>TABORA MANISPAA</v>
          </cell>
          <cell r="AA3288" t="str">
            <v>0625 895 956</v>
          </cell>
          <cell r="AB3288" t="str">
            <v>GÖREVLİ</v>
          </cell>
          <cell r="AC3288" t="str">
            <v>29</v>
          </cell>
          <cell r="AD3288" t="str">
            <v>LOT 3 (MIT)</v>
          </cell>
          <cell r="AE3288" t="str">
            <v>0113</v>
          </cell>
          <cell r="AF3288" t="str">
            <v>24</v>
          </cell>
          <cell r="AG3288" t="str">
            <v>KM 785+000 - 829+305</v>
          </cell>
          <cell r="AH3288">
            <v>35585</v>
          </cell>
          <cell r="AI3288" t="str">
            <v>Bay</v>
          </cell>
          <cell r="AJ3288" t="str">
            <v>Yerel-Saatlik</v>
          </cell>
          <cell r="AK3288">
            <v>2273.1</v>
          </cell>
          <cell r="AL3288" t="str">
            <v>TZS</v>
          </cell>
          <cell r="AM3288" t="str">
            <v>306002</v>
          </cell>
          <cell r="AN3288" t="str">
            <v>S</v>
          </cell>
          <cell r="AO3288" t="str">
            <v>T3</v>
          </cell>
          <cell r="AP3288" t="str">
            <v>5150</v>
          </cell>
          <cell r="AQ3288" t="str">
            <v>5175</v>
          </cell>
          <cell r="AR3288" t="str">
            <v>NMBBANK</v>
          </cell>
          <cell r="AS3288" t="str">
            <v/>
          </cell>
          <cell r="AT3288" t="str">
            <v>NMBBANK</v>
          </cell>
          <cell r="AU3288" t="str">
            <v>51010063992</v>
          </cell>
          <cell r="AV3288" t="str">
            <v/>
          </cell>
          <cell r="AW3288" t="str">
            <v/>
          </cell>
          <cell r="AX3288" t="str">
            <v>RAMADHANI RAJABU HASSANI</v>
          </cell>
          <cell r="AY3288" t="str">
            <v/>
          </cell>
          <cell r="AZ3288">
            <v>44903</v>
          </cell>
          <cell r="BA3288"/>
          <cell r="BB3288" t="str">
            <v/>
          </cell>
          <cell r="BC3288"/>
          <cell r="BD3288" t="str">
            <v>Tanzanya-NSSF</v>
          </cell>
          <cell r="BE3288" t="str">
            <v>45283378</v>
          </cell>
          <cell r="BF3288" t="str">
            <v>136487566</v>
          </cell>
        </row>
        <row r="3289">
          <cell r="A3289">
            <v>10073254</v>
          </cell>
          <cell r="B3289" t="str">
            <v>MRISHO SUDY</v>
          </cell>
          <cell r="C3289" t="str">
            <v>FUNDIKIRA</v>
          </cell>
          <cell r="D3289" t="str">
            <v>PICKUP ŞOFÖRÜ</v>
          </cell>
          <cell r="E3289" t="str">
            <v>PICKUP DRIVER</v>
          </cell>
          <cell r="F3289" t="str">
            <v>50114904</v>
          </cell>
          <cell r="G3289" t="str">
            <v>İDARİ İŞLER (KAMP)</v>
          </cell>
          <cell r="H3289" t="str">
            <v>50105776</v>
          </cell>
          <cell r="I3289" t="str">
            <v>0BBL</v>
          </cell>
          <cell r="J3289" t="str">
            <v>İNŞAAT GRUBU</v>
          </cell>
          <cell r="K3289" t="str">
            <v>50105678</v>
          </cell>
          <cell r="L3289" t="str">
            <v>TZ</v>
          </cell>
          <cell r="M3289" t="str">
            <v>Tanzanyalı</v>
          </cell>
          <cell r="N3289" t="str">
            <v>0035</v>
          </cell>
          <cell r="O3289" t="str">
            <v>TABORA</v>
          </cell>
          <cell r="P3289" t="str">
            <v>YM</v>
          </cell>
          <cell r="Q3289" t="str">
            <v>YAPI MERKEZİ</v>
          </cell>
          <cell r="R3289">
            <v>44762</v>
          </cell>
          <cell r="S3289">
            <v>44762</v>
          </cell>
          <cell r="T3289"/>
          <cell r="U3289" t="str">
            <v/>
          </cell>
          <cell r="V3289" t="str">
            <v>Mavi Yaka Endirekt</v>
          </cell>
          <cell r="W3289" t="str">
            <v>LOT 3 (MIT)</v>
          </cell>
          <cell r="X3289" t="str">
            <v>ITETEMIA</v>
          </cell>
          <cell r="Y3289" t="str">
            <v>0</v>
          </cell>
          <cell r="Z3289" t="str">
            <v>TABORA MJINI</v>
          </cell>
          <cell r="AA3289" t="str">
            <v>0756 091 454</v>
          </cell>
          <cell r="AB3289" t="str">
            <v>GÖREVLİ</v>
          </cell>
          <cell r="AC3289" t="str">
            <v>29</v>
          </cell>
          <cell r="AD3289" t="str">
            <v>LOT 3 (MIT)</v>
          </cell>
          <cell r="AE3289" t="str">
            <v>0109</v>
          </cell>
          <cell r="AF3289" t="str">
            <v>24</v>
          </cell>
          <cell r="AG3289" t="str">
            <v>KM 535+000 - 595+000</v>
          </cell>
          <cell r="AH3289">
            <v>34649</v>
          </cell>
          <cell r="AI3289" t="str">
            <v>Bay</v>
          </cell>
          <cell r="AJ3289" t="str">
            <v>Yerel-Saatlik</v>
          </cell>
          <cell r="AK3289">
            <v>2273.1</v>
          </cell>
          <cell r="AL3289" t="str">
            <v>TZS</v>
          </cell>
          <cell r="AM3289" t="str">
            <v>306002</v>
          </cell>
          <cell r="AN3289" t="str">
            <v>S</v>
          </cell>
          <cell r="AO3289" t="str">
            <v>T3</v>
          </cell>
          <cell r="AP3289" t="str">
            <v>5150</v>
          </cell>
          <cell r="AQ3289" t="str">
            <v>5175</v>
          </cell>
          <cell r="AR3289" t="str">
            <v>NMBBANK</v>
          </cell>
          <cell r="AS3289" t="str">
            <v/>
          </cell>
          <cell r="AT3289" t="str">
            <v>NMBBANK</v>
          </cell>
          <cell r="AU3289" t="str">
            <v>51110023394</v>
          </cell>
          <cell r="AV3289" t="str">
            <v/>
          </cell>
          <cell r="AW3289" t="str">
            <v/>
          </cell>
          <cell r="AX3289" t="str">
            <v>MRISHO SUDY FUNDIKIRA</v>
          </cell>
          <cell r="AY3289" t="str">
            <v/>
          </cell>
          <cell r="AZ3289">
            <v>45017</v>
          </cell>
          <cell r="BA3289"/>
          <cell r="BB3289" t="str">
            <v/>
          </cell>
          <cell r="BC3289"/>
          <cell r="BD3289" t="str">
            <v>Tanzanya-NSSF</v>
          </cell>
          <cell r="BE3289" t="str">
            <v>46763067</v>
          </cell>
          <cell r="BF3289" t="str">
            <v>139264924</v>
          </cell>
        </row>
        <row r="3290">
          <cell r="A3290">
            <v>10073255</v>
          </cell>
          <cell r="B3290" t="str">
            <v>ABDALLAH SELEMANI</v>
          </cell>
          <cell r="C3290" t="str">
            <v>KAMBANGWA</v>
          </cell>
          <cell r="D3290" t="str">
            <v>TEST VE EĞİTİM MERKEZİ GÖREVLİSİ</v>
          </cell>
          <cell r="E3290" t="str">
            <v>TEST AND TRAINING CENTER OFFICER</v>
          </cell>
          <cell r="F3290" t="str">
            <v>50105795</v>
          </cell>
          <cell r="G3290" t="str">
            <v>TEKNİK DEĞERLENDİRME &amp; EĞİTİM MERKEZİ</v>
          </cell>
          <cell r="H3290" t="str">
            <v>50105795</v>
          </cell>
          <cell r="I3290" t="str">
            <v>0BBA</v>
          </cell>
          <cell r="J3290" t="str">
            <v>TEST MERKEZİ</v>
          </cell>
          <cell r="K3290" t="str">
            <v>50105796</v>
          </cell>
          <cell r="L3290" t="str">
            <v>TZ</v>
          </cell>
          <cell r="M3290" t="str">
            <v>Tanzanyalı</v>
          </cell>
          <cell r="N3290" t="str">
            <v>0035</v>
          </cell>
          <cell r="O3290" t="str">
            <v>TABORA</v>
          </cell>
          <cell r="P3290" t="str">
            <v>YM</v>
          </cell>
          <cell r="Q3290" t="str">
            <v>YAPI MERKEZİ</v>
          </cell>
          <cell r="R3290">
            <v>44762</v>
          </cell>
          <cell r="S3290">
            <v>44762</v>
          </cell>
          <cell r="T3290"/>
          <cell r="U3290" t="str">
            <v/>
          </cell>
          <cell r="V3290" t="str">
            <v>Beyaz Yaka</v>
          </cell>
          <cell r="W3290" t="str">
            <v>LOT 3 (MIT)</v>
          </cell>
          <cell r="X3290" t="str">
            <v>MAKANYA</v>
          </cell>
          <cell r="Y3290" t="str">
            <v>0</v>
          </cell>
          <cell r="Z3290" t="str">
            <v>KINONDONI</v>
          </cell>
          <cell r="AA3290" t="str">
            <v>0752579590</v>
          </cell>
          <cell r="AB3290" t="str">
            <v>GÖREVLİ</v>
          </cell>
          <cell r="AC3290" t="str">
            <v>29</v>
          </cell>
          <cell r="AD3290" t="str">
            <v>LOT 3 (MIT)</v>
          </cell>
          <cell r="AE3290" t="str">
            <v>0109</v>
          </cell>
          <cell r="AF3290" t="str">
            <v>02</v>
          </cell>
          <cell r="AG3290" t="str">
            <v>KM 535+000 - 595+000</v>
          </cell>
          <cell r="AH3290">
            <v>33797</v>
          </cell>
          <cell r="AI3290" t="str">
            <v>Bay</v>
          </cell>
          <cell r="AJ3290" t="str">
            <v>Yerel-Aylık</v>
          </cell>
          <cell r="AK3290">
            <v>519915</v>
          </cell>
          <cell r="AL3290" t="str">
            <v>TZS</v>
          </cell>
          <cell r="AM3290" t="str">
            <v>301002</v>
          </cell>
          <cell r="AN3290" t="str">
            <v>S</v>
          </cell>
          <cell r="AO3290" t="str">
            <v>T3</v>
          </cell>
          <cell r="AP3290" t="str">
            <v>5150</v>
          </cell>
          <cell r="AQ3290" t="str">
            <v>5175</v>
          </cell>
          <cell r="AR3290" t="str">
            <v>CRDB BANK PLC</v>
          </cell>
          <cell r="AS3290" t="str">
            <v>VIJANA</v>
          </cell>
          <cell r="AT3290" t="str">
            <v>CRDBBANK</v>
          </cell>
          <cell r="AU3290" t="str">
            <v>0152676221300</v>
          </cell>
          <cell r="AV3290" t="str">
            <v/>
          </cell>
          <cell r="AW3290" t="str">
            <v/>
          </cell>
          <cell r="AX3290" t="str">
            <v>ABDALLAH SELEMANI KAMBANGWA</v>
          </cell>
          <cell r="AY3290" t="str">
            <v/>
          </cell>
          <cell r="AZ3290">
            <v>44866</v>
          </cell>
          <cell r="BA3290"/>
          <cell r="BB3290" t="str">
            <v/>
          </cell>
          <cell r="BC3290"/>
          <cell r="BD3290" t="str">
            <v>Tanzanya-NSSF</v>
          </cell>
          <cell r="BE3290" t="str">
            <v>45256089</v>
          </cell>
          <cell r="BF3290" t="str">
            <v>148310637</v>
          </cell>
        </row>
        <row r="3291">
          <cell r="A3291">
            <v>10073263</v>
          </cell>
          <cell r="B3291" t="str">
            <v>HAMISI ISSA</v>
          </cell>
          <cell r="C3291" t="str">
            <v>MOHAMEDI</v>
          </cell>
          <cell r="D3291" t="str">
            <v>ALET OPERATÖRÜ</v>
          </cell>
          <cell r="E3291" t="str">
            <v>TOPOGRAPHICAL OPERATOR</v>
          </cell>
          <cell r="F3291" t="str">
            <v>50105606</v>
          </cell>
          <cell r="G3291" t="str">
            <v>ÖLÇME İŞLERİ</v>
          </cell>
          <cell r="H3291" t="str">
            <v>50105606</v>
          </cell>
          <cell r="I3291" t="str">
            <v>088Q</v>
          </cell>
          <cell r="J3291" t="str">
            <v>ÖLÇME İŞLERİ</v>
          </cell>
          <cell r="K3291" t="str">
            <v>50105848</v>
          </cell>
          <cell r="L3291" t="str">
            <v>TZ</v>
          </cell>
          <cell r="M3291" t="str">
            <v>Tanzanyalı</v>
          </cell>
          <cell r="N3291" t="str">
            <v>0035</v>
          </cell>
          <cell r="O3291" t="str">
            <v>TABORA</v>
          </cell>
          <cell r="P3291" t="str">
            <v>YM</v>
          </cell>
          <cell r="Q3291" t="str">
            <v>YAPI MERKEZİ</v>
          </cell>
          <cell r="R3291">
            <v>44763</v>
          </cell>
          <cell r="S3291">
            <v>44763</v>
          </cell>
          <cell r="T3291"/>
          <cell r="U3291" t="str">
            <v/>
          </cell>
          <cell r="V3291" t="str">
            <v>Mavi Yaka Endirekt</v>
          </cell>
          <cell r="W3291" t="str">
            <v>LOT 3 (MIT)</v>
          </cell>
          <cell r="X3291" t="str">
            <v>BERLIN</v>
          </cell>
          <cell r="Y3291" t="str">
            <v>0</v>
          </cell>
          <cell r="Z3291" t="str">
            <v>KIMAMBA</v>
          </cell>
          <cell r="AA3291" t="str">
            <v>0718 619 158</v>
          </cell>
          <cell r="AB3291" t="str">
            <v>OPERATÖR</v>
          </cell>
          <cell r="AC3291" t="str">
            <v>29</v>
          </cell>
          <cell r="AD3291" t="str">
            <v>LOT 3 (MIT)</v>
          </cell>
          <cell r="AE3291" t="str">
            <v>0113</v>
          </cell>
          <cell r="AF3291" t="str">
            <v>02</v>
          </cell>
          <cell r="AG3291" t="str">
            <v>KM 785+000 - 829+305</v>
          </cell>
          <cell r="AH3291">
            <v>35002</v>
          </cell>
          <cell r="AI3291" t="str">
            <v>Bay</v>
          </cell>
          <cell r="AJ3291" t="str">
            <v>Yerel-Saatlik</v>
          </cell>
          <cell r="AK3291">
            <v>3077</v>
          </cell>
          <cell r="AL3291" t="str">
            <v>TZS</v>
          </cell>
          <cell r="AM3291" t="str">
            <v>306005</v>
          </cell>
          <cell r="AN3291" t="str">
            <v>S</v>
          </cell>
          <cell r="AO3291" t="str">
            <v>T3</v>
          </cell>
          <cell r="AP3291" t="str">
            <v>5150</v>
          </cell>
          <cell r="AQ3291" t="str">
            <v>5175</v>
          </cell>
          <cell r="AR3291" t="str">
            <v>NMBBANK</v>
          </cell>
          <cell r="AS3291" t="str">
            <v/>
          </cell>
          <cell r="AT3291" t="str">
            <v>NMBBANK</v>
          </cell>
          <cell r="AU3291" t="str">
            <v>51010087609</v>
          </cell>
          <cell r="AV3291" t="str">
            <v/>
          </cell>
          <cell r="AW3291" t="str">
            <v/>
          </cell>
          <cell r="AX3291" t="str">
            <v>HAMISI ISSA MOHAMEDI</v>
          </cell>
          <cell r="AY3291" t="str">
            <v/>
          </cell>
          <cell r="AZ3291">
            <v>45017</v>
          </cell>
          <cell r="BA3291"/>
          <cell r="BB3291" t="str">
            <v/>
          </cell>
          <cell r="BC3291"/>
          <cell r="BD3291" t="str">
            <v>Tanzanya-NSSF</v>
          </cell>
          <cell r="BE3291" t="str">
            <v>46804875</v>
          </cell>
          <cell r="BF3291" t="str">
            <v>153515387</v>
          </cell>
        </row>
        <row r="3292">
          <cell r="A3292">
            <v>10073264</v>
          </cell>
          <cell r="B3292" t="str">
            <v>MOSES CONDRAD</v>
          </cell>
          <cell r="C3292" t="str">
            <v>SANGANA</v>
          </cell>
          <cell r="D3292" t="str">
            <v>ŞENÖR</v>
          </cell>
          <cell r="E3292" t="str">
            <v>CHAINMAN</v>
          </cell>
          <cell r="F3292" t="str">
            <v>50105668</v>
          </cell>
          <cell r="G3292" t="str">
            <v>KORAIL</v>
          </cell>
          <cell r="H3292" t="str">
            <v>50105606</v>
          </cell>
          <cell r="I3292" t="str">
            <v>088Q</v>
          </cell>
          <cell r="J3292" t="str">
            <v>ÖLÇME İŞLERİ</v>
          </cell>
          <cell r="K3292" t="str">
            <v>50109072</v>
          </cell>
          <cell r="L3292" t="str">
            <v>TZ</v>
          </cell>
          <cell r="M3292" t="str">
            <v>Tanzanyalı</v>
          </cell>
          <cell r="N3292" t="str">
            <v>0037</v>
          </cell>
          <cell r="O3292" t="str">
            <v>İTİGİ</v>
          </cell>
          <cell r="P3292" t="str">
            <v>6T</v>
          </cell>
          <cell r="Q3292" t="str">
            <v>KORAIL</v>
          </cell>
          <cell r="R3292">
            <v>44763</v>
          </cell>
          <cell r="S3292">
            <v>44763</v>
          </cell>
          <cell r="T3292"/>
          <cell r="U3292" t="str">
            <v/>
          </cell>
          <cell r="V3292" t="str">
            <v>Mavi Yaka Endirekt</v>
          </cell>
          <cell r="W3292" t="str">
            <v>LOT 3 (MIT)</v>
          </cell>
          <cell r="X3292" t="str">
            <v>MJIMWEMA A</v>
          </cell>
          <cell r="Y3292" t="str">
            <v>0</v>
          </cell>
          <cell r="Z3292" t="str">
            <v/>
          </cell>
          <cell r="AA3292" t="str">
            <v>0719 082 869</v>
          </cell>
          <cell r="AB3292" t="str">
            <v>USTA</v>
          </cell>
          <cell r="AC3292" t="str">
            <v>29</v>
          </cell>
          <cell r="AD3292" t="str">
            <v>LOT 3 (MIT)</v>
          </cell>
          <cell r="AE3292" t="str">
            <v>0113</v>
          </cell>
          <cell r="AF3292" t="str">
            <v>21</v>
          </cell>
          <cell r="AG3292" t="str">
            <v>KM 785+000 - 829+305</v>
          </cell>
          <cell r="AH3292">
            <v>33842</v>
          </cell>
          <cell r="AI3292" t="str">
            <v>Bay</v>
          </cell>
          <cell r="AJ3292" t="str">
            <v>Yerel-Saatlik</v>
          </cell>
          <cell r="AK3292">
            <v>2255.1</v>
          </cell>
          <cell r="AL3292" t="str">
            <v>TZS</v>
          </cell>
          <cell r="AM3292" t="str">
            <v>306005</v>
          </cell>
          <cell r="AN3292" t="str">
            <v>S</v>
          </cell>
          <cell r="AO3292" t="str">
            <v>T3</v>
          </cell>
          <cell r="AP3292" t="str">
            <v>5150</v>
          </cell>
          <cell r="AQ3292" t="str">
            <v>5175</v>
          </cell>
          <cell r="AR3292" t="str">
            <v>CRDB BANK PLC</v>
          </cell>
          <cell r="AS3292" t="str">
            <v>VIJANA</v>
          </cell>
          <cell r="AT3292" t="str">
            <v>CRDBBANK</v>
          </cell>
          <cell r="AU3292" t="str">
            <v>0152367958100</v>
          </cell>
          <cell r="AV3292" t="str">
            <v/>
          </cell>
          <cell r="AW3292" t="str">
            <v/>
          </cell>
          <cell r="AX3292" t="str">
            <v>MOSES CONDRAD SANGANA</v>
          </cell>
          <cell r="AY3292" t="str">
            <v/>
          </cell>
          <cell r="AZ3292">
            <v>44866</v>
          </cell>
          <cell r="BA3292"/>
          <cell r="BB3292" t="str">
            <v/>
          </cell>
          <cell r="BC3292"/>
          <cell r="BD3292" t="str">
            <v>Tanzanya-NSSF</v>
          </cell>
          <cell r="BE3292" t="str">
            <v>61717940</v>
          </cell>
          <cell r="BF3292" t="str">
            <v>146683355</v>
          </cell>
        </row>
        <row r="3293">
          <cell r="A3293">
            <v>10073265</v>
          </cell>
          <cell r="B3293" t="str">
            <v>EDSON RWEGASIRA</v>
          </cell>
          <cell r="C3293" t="str">
            <v>SEBASTIAN</v>
          </cell>
          <cell r="D3293" t="str">
            <v>ŞENÖR</v>
          </cell>
          <cell r="E3293" t="str">
            <v>CHAINMAN</v>
          </cell>
          <cell r="F3293" t="str">
            <v>50105668</v>
          </cell>
          <cell r="G3293" t="str">
            <v>KORAIL</v>
          </cell>
          <cell r="H3293" t="str">
            <v>50105606</v>
          </cell>
          <cell r="I3293" t="str">
            <v>088Q</v>
          </cell>
          <cell r="J3293" t="str">
            <v>ÖLÇME İŞLERİ</v>
          </cell>
          <cell r="K3293" t="str">
            <v>50109072</v>
          </cell>
          <cell r="L3293" t="str">
            <v>TZ</v>
          </cell>
          <cell r="M3293" t="str">
            <v>Tanzanyalı</v>
          </cell>
          <cell r="N3293" t="str">
            <v>0036</v>
          </cell>
          <cell r="O3293" t="str">
            <v>MANYONİ</v>
          </cell>
          <cell r="P3293" t="str">
            <v>6T</v>
          </cell>
          <cell r="Q3293" t="str">
            <v>KORAIL</v>
          </cell>
          <cell r="R3293">
            <v>44763</v>
          </cell>
          <cell r="S3293">
            <v>44763</v>
          </cell>
          <cell r="T3293"/>
          <cell r="U3293" t="str">
            <v/>
          </cell>
          <cell r="V3293" t="str">
            <v>Mavi Yaka Endirekt</v>
          </cell>
          <cell r="W3293" t="str">
            <v>LOT 3 (MIT)</v>
          </cell>
          <cell r="X3293" t="str">
            <v>MAHITA STREET</v>
          </cell>
          <cell r="Y3293" t="str">
            <v>0</v>
          </cell>
          <cell r="Z3293" t="str">
            <v/>
          </cell>
          <cell r="AA3293" t="str">
            <v>0629 159 310</v>
          </cell>
          <cell r="AB3293" t="str">
            <v>USTA</v>
          </cell>
          <cell r="AC3293" t="str">
            <v>29</v>
          </cell>
          <cell r="AD3293" t="str">
            <v>LOT 3 (MIT)</v>
          </cell>
          <cell r="AE3293" t="str">
            <v>0113</v>
          </cell>
          <cell r="AF3293" t="str">
            <v>02</v>
          </cell>
          <cell r="AG3293" t="str">
            <v>KM 785+000 - 829+305</v>
          </cell>
          <cell r="AH3293">
            <v>31516</v>
          </cell>
          <cell r="AI3293" t="str">
            <v>Bay</v>
          </cell>
          <cell r="AJ3293" t="str">
            <v>Yerel-Saatlik</v>
          </cell>
          <cell r="AK3293">
            <v>2255.1</v>
          </cell>
          <cell r="AL3293" t="str">
            <v>TZS</v>
          </cell>
          <cell r="AM3293" t="str">
            <v>306005</v>
          </cell>
          <cell r="AN3293" t="str">
            <v>S</v>
          </cell>
          <cell r="AO3293" t="str">
            <v>T3</v>
          </cell>
          <cell r="AP3293" t="str">
            <v>5150</v>
          </cell>
          <cell r="AQ3293" t="str">
            <v>5175</v>
          </cell>
          <cell r="AR3293" t="str">
            <v>NMBBANK</v>
          </cell>
          <cell r="AS3293" t="str">
            <v/>
          </cell>
          <cell r="AT3293" t="str">
            <v>NMBBANK</v>
          </cell>
          <cell r="AU3293" t="str">
            <v>51010087605</v>
          </cell>
          <cell r="AV3293" t="str">
            <v/>
          </cell>
          <cell r="AW3293" t="str">
            <v/>
          </cell>
          <cell r="AX3293" t="str">
            <v>EDSON RWEGASIRA SEBASTIAN</v>
          </cell>
          <cell r="AY3293" t="str">
            <v/>
          </cell>
          <cell r="AZ3293">
            <v>44763</v>
          </cell>
          <cell r="BA3293"/>
          <cell r="BB3293" t="str">
            <v/>
          </cell>
          <cell r="BC3293"/>
          <cell r="BD3293" t="str">
            <v>Tanzanya-NSSF</v>
          </cell>
          <cell r="BE3293" t="str">
            <v>46804893</v>
          </cell>
          <cell r="BF3293" t="str">
            <v>113075570</v>
          </cell>
        </row>
        <row r="3294">
          <cell r="A3294">
            <v>10073266</v>
          </cell>
          <cell r="B3294" t="str">
            <v>HAMZA SSENYONJO</v>
          </cell>
          <cell r="C3294" t="str">
            <v>RAMADHANI</v>
          </cell>
          <cell r="D3294" t="str">
            <v>ŞENÖR</v>
          </cell>
          <cell r="E3294" t="str">
            <v>CHAINMAN</v>
          </cell>
          <cell r="F3294" t="str">
            <v>50105668</v>
          </cell>
          <cell r="G3294" t="str">
            <v>KORAIL</v>
          </cell>
          <cell r="H3294" t="str">
            <v>50105606</v>
          </cell>
          <cell r="I3294" t="str">
            <v>088Q</v>
          </cell>
          <cell r="J3294" t="str">
            <v>ÖLÇME İŞLERİ</v>
          </cell>
          <cell r="K3294" t="str">
            <v>50109072</v>
          </cell>
          <cell r="L3294" t="str">
            <v>TZ</v>
          </cell>
          <cell r="M3294" t="str">
            <v>Tanzanyalı</v>
          </cell>
          <cell r="N3294" t="str">
            <v>0035</v>
          </cell>
          <cell r="O3294" t="str">
            <v>TABORA</v>
          </cell>
          <cell r="P3294" t="str">
            <v>6T</v>
          </cell>
          <cell r="Q3294" t="str">
            <v>KORAIL</v>
          </cell>
          <cell r="R3294">
            <v>44763</v>
          </cell>
          <cell r="S3294">
            <v>44763</v>
          </cell>
          <cell r="T3294"/>
          <cell r="U3294" t="str">
            <v/>
          </cell>
          <cell r="V3294" t="str">
            <v>Mavi Yaka Endirekt</v>
          </cell>
          <cell r="W3294" t="str">
            <v>LOT 3 (MIT)</v>
          </cell>
          <cell r="X3294" t="str">
            <v>BANANA</v>
          </cell>
          <cell r="Y3294" t="str">
            <v>0</v>
          </cell>
          <cell r="Z3294" t="str">
            <v>ILALA</v>
          </cell>
          <cell r="AA3294" t="str">
            <v>0716 031 607</v>
          </cell>
          <cell r="AB3294" t="str">
            <v>USTA</v>
          </cell>
          <cell r="AC3294" t="str">
            <v>29</v>
          </cell>
          <cell r="AD3294" t="str">
            <v>LOT 3 (MIT)</v>
          </cell>
          <cell r="AE3294" t="str">
            <v>0113</v>
          </cell>
          <cell r="AF3294" t="str">
            <v>02</v>
          </cell>
          <cell r="AG3294" t="str">
            <v>KM 785+000 - 829+305</v>
          </cell>
          <cell r="AH3294">
            <v>33790</v>
          </cell>
          <cell r="AI3294" t="str">
            <v>Bay</v>
          </cell>
          <cell r="AJ3294" t="str">
            <v>Yerel-Saatlik</v>
          </cell>
          <cell r="AK3294">
            <v>2255.1</v>
          </cell>
          <cell r="AL3294" t="str">
            <v>TZS</v>
          </cell>
          <cell r="AM3294" t="str">
            <v>306005</v>
          </cell>
          <cell r="AN3294" t="str">
            <v>S</v>
          </cell>
          <cell r="AO3294" t="str">
            <v>T3</v>
          </cell>
          <cell r="AP3294" t="str">
            <v>5150</v>
          </cell>
          <cell r="AQ3294" t="str">
            <v>5175</v>
          </cell>
          <cell r="AR3294" t="str">
            <v>NMBBANK</v>
          </cell>
          <cell r="AS3294" t="str">
            <v/>
          </cell>
          <cell r="AT3294" t="str">
            <v>NMBBANK</v>
          </cell>
          <cell r="AU3294" t="str">
            <v>51010087607</v>
          </cell>
          <cell r="AV3294" t="str">
            <v/>
          </cell>
          <cell r="AW3294" t="str">
            <v/>
          </cell>
          <cell r="AX3294" t="str">
            <v>HAMZA SSENYONJO RAMADHANI</v>
          </cell>
          <cell r="AY3294" t="str">
            <v/>
          </cell>
          <cell r="AZ3294">
            <v>45017</v>
          </cell>
          <cell r="BA3294"/>
          <cell r="BB3294" t="str">
            <v/>
          </cell>
          <cell r="BC3294"/>
          <cell r="BD3294" t="str">
            <v>Tanzanya-NSSF</v>
          </cell>
          <cell r="BE3294" t="str">
            <v>46804957</v>
          </cell>
          <cell r="BF3294" t="str">
            <v>120222295</v>
          </cell>
        </row>
        <row r="3295">
          <cell r="A3295">
            <v>10076505</v>
          </cell>
          <cell r="B3295" t="str">
            <v>FEDRICK MATHEW</v>
          </cell>
          <cell r="C3295" t="str">
            <v>NTIBASHIMA</v>
          </cell>
          <cell r="D3295" t="str">
            <v>PICKUP ŞOFÖRÜ</v>
          </cell>
          <cell r="E3295" t="str">
            <v>PICKUP DRIVER</v>
          </cell>
          <cell r="F3295" t="str">
            <v>50114904</v>
          </cell>
          <cell r="G3295" t="str">
            <v>İDARİ İŞLER (KAMP)</v>
          </cell>
          <cell r="H3295" t="str">
            <v>50105758</v>
          </cell>
          <cell r="I3295" t="str">
            <v>0999</v>
          </cell>
          <cell r="J3295" t="str">
            <v>TOPRAK İŞLERİ</v>
          </cell>
          <cell r="K3295" t="str">
            <v>50105678</v>
          </cell>
          <cell r="L3295" t="str">
            <v>TZ</v>
          </cell>
          <cell r="M3295" t="str">
            <v>Tanzanyalı</v>
          </cell>
          <cell r="N3295" t="str">
            <v>0036</v>
          </cell>
          <cell r="O3295" t="str">
            <v>MANYONİ</v>
          </cell>
          <cell r="P3295" t="str">
            <v>YM</v>
          </cell>
          <cell r="Q3295" t="str">
            <v>YAPI MERKEZİ</v>
          </cell>
          <cell r="R3295">
            <v>44903</v>
          </cell>
          <cell r="S3295">
            <v>44903</v>
          </cell>
          <cell r="T3295"/>
          <cell r="U3295" t="str">
            <v/>
          </cell>
          <cell r="V3295" t="str">
            <v>Mavi Yaka Endirekt</v>
          </cell>
          <cell r="W3295" t="str">
            <v>LOT 3 (MIT)</v>
          </cell>
          <cell r="X3295" t="str">
            <v>INALA CHEYO</v>
          </cell>
          <cell r="Y3295" t="str">
            <v>0</v>
          </cell>
          <cell r="Z3295" t="str">
            <v>TABORA MJINI</v>
          </cell>
          <cell r="AA3295" t="str">
            <v>0758 226 162</v>
          </cell>
          <cell r="AB3295" t="str">
            <v>GÖREVLİ</v>
          </cell>
          <cell r="AC3295" t="str">
            <v>29</v>
          </cell>
          <cell r="AD3295" t="str">
            <v>LOT 3 (MIT)</v>
          </cell>
          <cell r="AE3295" t="str">
            <v>0113</v>
          </cell>
          <cell r="AF3295" t="str">
            <v>24</v>
          </cell>
          <cell r="AG3295" t="str">
            <v>KM 785+000 - 829+305</v>
          </cell>
          <cell r="AH3295">
            <v>32862</v>
          </cell>
          <cell r="AI3295" t="str">
            <v>Bay</v>
          </cell>
          <cell r="AJ3295" t="str">
            <v>Yerel-Saatlik</v>
          </cell>
          <cell r="AK3295">
            <v>2273.1</v>
          </cell>
          <cell r="AL3295" t="str">
            <v>TZS</v>
          </cell>
          <cell r="AM3295" t="str">
            <v>306002</v>
          </cell>
          <cell r="AN3295" t="str">
            <v>S</v>
          </cell>
          <cell r="AO3295" t="str">
            <v>T3</v>
          </cell>
          <cell r="AP3295" t="str">
            <v>5150</v>
          </cell>
          <cell r="AQ3295" t="str">
            <v>5175</v>
          </cell>
          <cell r="AR3295" t="str">
            <v>CRDB BANK PLC</v>
          </cell>
          <cell r="AS3295" t="str">
            <v>VIJANA</v>
          </cell>
          <cell r="AT3295" t="str">
            <v>CRDBBANK</v>
          </cell>
          <cell r="AU3295" t="str">
            <v>0152705914500</v>
          </cell>
          <cell r="AV3295" t="str">
            <v/>
          </cell>
          <cell r="AW3295" t="str">
            <v/>
          </cell>
          <cell r="AX3295" t="str">
            <v>FEDRICK MATHEW NTIBASHIMA</v>
          </cell>
          <cell r="AY3295" t="str">
            <v/>
          </cell>
          <cell r="AZ3295">
            <v>44903</v>
          </cell>
          <cell r="BA3295"/>
          <cell r="BB3295" t="str">
            <v/>
          </cell>
          <cell r="BC3295"/>
          <cell r="BD3295" t="str">
            <v>Tanzanya-NSSF</v>
          </cell>
          <cell r="BE3295" t="str">
            <v>47160921</v>
          </cell>
          <cell r="BF3295" t="str">
            <v>118731212</v>
          </cell>
        </row>
        <row r="3296">
          <cell r="A3296">
            <v>10076506</v>
          </cell>
          <cell r="B3296" t="str">
            <v>GERALD WILSON</v>
          </cell>
          <cell r="C3296" t="str">
            <v>JAMES</v>
          </cell>
          <cell r="D3296" t="str">
            <v>PICKUP ŞOFÖRÜ</v>
          </cell>
          <cell r="E3296" t="str">
            <v>PICKUP DRIVER</v>
          </cell>
          <cell r="F3296" t="str">
            <v>50114904</v>
          </cell>
          <cell r="G3296" t="str">
            <v>İDARİ İŞLER (KAMP)</v>
          </cell>
          <cell r="H3296" t="str">
            <v>50105513</v>
          </cell>
          <cell r="I3296" t="str">
            <v>088F</v>
          </cell>
          <cell r="J3296" t="str">
            <v>İDARİ İŞLER</v>
          </cell>
          <cell r="K3296" t="str">
            <v>50105678</v>
          </cell>
          <cell r="L3296" t="str">
            <v>TZ</v>
          </cell>
          <cell r="M3296" t="str">
            <v>Tanzanyalı</v>
          </cell>
          <cell r="N3296" t="str">
            <v>0035</v>
          </cell>
          <cell r="O3296" t="str">
            <v>TABORA</v>
          </cell>
          <cell r="P3296" t="str">
            <v>YM</v>
          </cell>
          <cell r="Q3296" t="str">
            <v>YAPI MERKEZİ</v>
          </cell>
          <cell r="R3296">
            <v>44903</v>
          </cell>
          <cell r="S3296">
            <v>44903</v>
          </cell>
          <cell r="T3296"/>
          <cell r="U3296" t="str">
            <v/>
          </cell>
          <cell r="V3296" t="str">
            <v>Mavi Yaka Endirekt</v>
          </cell>
          <cell r="W3296" t="str">
            <v>LOT 3 (MIT)</v>
          </cell>
          <cell r="X3296" t="str">
            <v>IHUMWA</v>
          </cell>
          <cell r="Y3296" t="str">
            <v>0</v>
          </cell>
          <cell r="Z3296" t="str">
            <v>DODOMA MJINI</v>
          </cell>
          <cell r="AA3296" t="str">
            <v>0620 292 927</v>
          </cell>
          <cell r="AB3296" t="str">
            <v>GÖREVLİ</v>
          </cell>
          <cell r="AC3296" t="str">
            <v>29</v>
          </cell>
          <cell r="AD3296" t="str">
            <v>LOT 3 (MIT)</v>
          </cell>
          <cell r="AE3296" t="str">
            <v>0113</v>
          </cell>
          <cell r="AF3296" t="str">
            <v>03</v>
          </cell>
          <cell r="AG3296" t="str">
            <v>KM 785+000 - 829+305</v>
          </cell>
          <cell r="AH3296">
            <v>36457</v>
          </cell>
          <cell r="AI3296" t="str">
            <v>Bay</v>
          </cell>
          <cell r="AJ3296" t="str">
            <v>Yerel-Saatlik</v>
          </cell>
          <cell r="AK3296">
            <v>2273.1</v>
          </cell>
          <cell r="AL3296" t="str">
            <v>TZS</v>
          </cell>
          <cell r="AM3296" t="str">
            <v>306002</v>
          </cell>
          <cell r="AN3296" t="str">
            <v>S</v>
          </cell>
          <cell r="AO3296" t="str">
            <v>T3</v>
          </cell>
          <cell r="AP3296" t="str">
            <v>5150</v>
          </cell>
          <cell r="AQ3296" t="str">
            <v>5175</v>
          </cell>
          <cell r="AR3296" t="str">
            <v>NMBBANK</v>
          </cell>
          <cell r="AS3296" t="str">
            <v/>
          </cell>
          <cell r="AT3296" t="str">
            <v>NMBBANK</v>
          </cell>
          <cell r="AU3296" t="str">
            <v>50510076674</v>
          </cell>
          <cell r="AV3296" t="str">
            <v/>
          </cell>
          <cell r="AW3296" t="str">
            <v/>
          </cell>
          <cell r="AX3296" t="str">
            <v>GERALD WILSON JAMES</v>
          </cell>
          <cell r="AY3296" t="str">
            <v/>
          </cell>
          <cell r="AZ3296">
            <v>44903</v>
          </cell>
          <cell r="BA3296"/>
          <cell r="BB3296" t="str">
            <v/>
          </cell>
          <cell r="BC3296"/>
          <cell r="BD3296" t="str">
            <v>Tanzanya-NSSF</v>
          </cell>
          <cell r="BE3296" t="str">
            <v>46643355</v>
          </cell>
          <cell r="BF3296" t="str">
            <v>140014389</v>
          </cell>
        </row>
        <row r="3297">
          <cell r="A3297">
            <v>10076508</v>
          </cell>
          <cell r="B3297" t="str">
            <v>YARED</v>
          </cell>
          <cell r="C3297" t="str">
            <v>GERALD LUCAS</v>
          </cell>
          <cell r="D3297" t="str">
            <v>DEMİRCİ</v>
          </cell>
          <cell r="E3297" t="str">
            <v>REBAR WORKER</v>
          </cell>
          <cell r="F3297" t="str">
            <v>50105776</v>
          </cell>
          <cell r="G3297" t="str">
            <v>İNŞAAT GRUBU</v>
          </cell>
          <cell r="H3297" t="str">
            <v>50105776</v>
          </cell>
          <cell r="I3297" t="str">
            <v>0BBL</v>
          </cell>
          <cell r="J3297" t="str">
            <v>İNŞAAT GRUBU</v>
          </cell>
          <cell r="K3297" t="str">
            <v>50106447</v>
          </cell>
          <cell r="L3297" t="str">
            <v>TZ</v>
          </cell>
          <cell r="M3297" t="str">
            <v>Tanzanyalı</v>
          </cell>
          <cell r="N3297" t="str">
            <v>0035</v>
          </cell>
          <cell r="O3297" t="str">
            <v>TABORA</v>
          </cell>
          <cell r="P3297" t="str">
            <v>YM</v>
          </cell>
          <cell r="Q3297" t="str">
            <v>YAPI MERKEZİ</v>
          </cell>
          <cell r="R3297">
            <v>44903</v>
          </cell>
          <cell r="S3297">
            <v>44903</v>
          </cell>
          <cell r="T3297"/>
          <cell r="U3297" t="str">
            <v/>
          </cell>
          <cell r="V3297" t="str">
            <v>Mavi Yaka Direkt</v>
          </cell>
          <cell r="W3297" t="str">
            <v>LOT 3 (MIT)</v>
          </cell>
          <cell r="X3297" t="str">
            <v>MLENDA</v>
          </cell>
          <cell r="Y3297" t="str">
            <v>0</v>
          </cell>
          <cell r="Z3297" t="str">
            <v>TABORA MJINI</v>
          </cell>
          <cell r="AA3297" t="str">
            <v>0623 069 855</v>
          </cell>
          <cell r="AB3297" t="str">
            <v>USTA</v>
          </cell>
          <cell r="AC3297" t="str">
            <v>29</v>
          </cell>
          <cell r="AD3297" t="str">
            <v>LOT 3 (MIT)</v>
          </cell>
          <cell r="AE3297" t="str">
            <v>0109</v>
          </cell>
          <cell r="AF3297" t="str">
            <v>24</v>
          </cell>
          <cell r="AG3297" t="str">
            <v>KM 535+000 - 595+000</v>
          </cell>
          <cell r="AH3297">
            <v>34701</v>
          </cell>
          <cell r="AI3297" t="str">
            <v>Bay</v>
          </cell>
          <cell r="AJ3297" t="str">
            <v>Yerel-Saatlik</v>
          </cell>
          <cell r="AK3297">
            <v>2343.5500000000002</v>
          </cell>
          <cell r="AL3297" t="str">
            <v>TZS</v>
          </cell>
          <cell r="AM3297" t="str">
            <v>201002</v>
          </cell>
          <cell r="AN3297" t="str">
            <v>S</v>
          </cell>
          <cell r="AO3297" t="str">
            <v>T3</v>
          </cell>
          <cell r="AP3297" t="str">
            <v>5150</v>
          </cell>
          <cell r="AQ3297" t="str">
            <v>5175</v>
          </cell>
          <cell r="AR3297" t="str">
            <v>NMBBANK</v>
          </cell>
          <cell r="AS3297" t="str">
            <v/>
          </cell>
          <cell r="AT3297" t="str">
            <v>NMBBANK</v>
          </cell>
          <cell r="AU3297" t="str">
            <v>51010054676</v>
          </cell>
          <cell r="AV3297" t="str">
            <v/>
          </cell>
          <cell r="AW3297" t="str">
            <v/>
          </cell>
          <cell r="AX3297" t="str">
            <v>YARED GERALD LUCAS</v>
          </cell>
          <cell r="AY3297" t="str">
            <v/>
          </cell>
          <cell r="AZ3297">
            <v>44903</v>
          </cell>
          <cell r="BA3297"/>
          <cell r="BB3297" t="str">
            <v/>
          </cell>
          <cell r="BC3297"/>
          <cell r="BD3297" t="str">
            <v>Tanzanya-NSSF</v>
          </cell>
          <cell r="BE3297" t="str">
            <v>47170827</v>
          </cell>
          <cell r="BF3297" t="str">
            <v>157426907</v>
          </cell>
        </row>
        <row r="3298">
          <cell r="A3298">
            <v>10076510</v>
          </cell>
          <cell r="B3298" t="str">
            <v>HASSAN SELEMAN</v>
          </cell>
          <cell r="C3298" t="str">
            <v>KAYEJA</v>
          </cell>
          <cell r="D3298" t="str">
            <v>KALIPÇI</v>
          </cell>
          <cell r="E3298" t="str">
            <v>FORMWORKER</v>
          </cell>
          <cell r="F3298" t="str">
            <v>50115273</v>
          </cell>
          <cell r="G3298" t="str">
            <v>İNŞAAT GRUBU</v>
          </cell>
          <cell r="H3298" t="str">
            <v>50105776</v>
          </cell>
          <cell r="I3298" t="str">
            <v>0BBL</v>
          </cell>
          <cell r="J3298" t="str">
            <v>İNŞAAT GRUBU</v>
          </cell>
          <cell r="K3298" t="str">
            <v>50115375</v>
          </cell>
          <cell r="L3298" t="str">
            <v>TZ</v>
          </cell>
          <cell r="M3298" t="str">
            <v>Tanzanyalı</v>
          </cell>
          <cell r="N3298" t="str">
            <v>0035</v>
          </cell>
          <cell r="O3298" t="str">
            <v>TABORA</v>
          </cell>
          <cell r="P3298" t="str">
            <v>YM</v>
          </cell>
          <cell r="Q3298" t="str">
            <v>YAPI MERKEZİ</v>
          </cell>
          <cell r="R3298">
            <v>44903</v>
          </cell>
          <cell r="S3298">
            <v>44903</v>
          </cell>
          <cell r="T3298"/>
          <cell r="U3298" t="str">
            <v/>
          </cell>
          <cell r="V3298" t="str">
            <v>Mavi Yaka Direkt</v>
          </cell>
          <cell r="W3298" t="str">
            <v>LOT 3 (MIT)</v>
          </cell>
          <cell r="X3298" t="str">
            <v>ULONGONI</v>
          </cell>
          <cell r="Y3298" t="str">
            <v>0</v>
          </cell>
          <cell r="Z3298" t="str">
            <v>ILALA</v>
          </cell>
          <cell r="AA3298" t="str">
            <v>0677 471 719</v>
          </cell>
          <cell r="AB3298" t="str">
            <v>USTA</v>
          </cell>
          <cell r="AC3298" t="str">
            <v>29</v>
          </cell>
          <cell r="AD3298" t="str">
            <v>LOT 3 (MIT)</v>
          </cell>
          <cell r="AE3298" t="str">
            <v>0109</v>
          </cell>
          <cell r="AF3298" t="str">
            <v>02</v>
          </cell>
          <cell r="AG3298" t="str">
            <v>KM 535+000 - 595+000</v>
          </cell>
          <cell r="AH3298">
            <v>28502</v>
          </cell>
          <cell r="AI3298" t="str">
            <v>Bay</v>
          </cell>
          <cell r="AJ3298" t="str">
            <v>Yerel-Saatlik</v>
          </cell>
          <cell r="AK3298">
            <v>2343.5500000000002</v>
          </cell>
          <cell r="AL3298" t="str">
            <v>TZS</v>
          </cell>
          <cell r="AM3298" t="str">
            <v>201002</v>
          </cell>
          <cell r="AN3298" t="str">
            <v>S</v>
          </cell>
          <cell r="AO3298" t="str">
            <v>T3</v>
          </cell>
          <cell r="AP3298" t="str">
            <v>5150</v>
          </cell>
          <cell r="AQ3298" t="str">
            <v>5175</v>
          </cell>
          <cell r="AR3298" t="str">
            <v>NMBBANK</v>
          </cell>
          <cell r="AS3298" t="str">
            <v/>
          </cell>
          <cell r="AT3298" t="str">
            <v>NMBBANK</v>
          </cell>
          <cell r="AU3298" t="str">
            <v>51010092908</v>
          </cell>
          <cell r="AV3298" t="str">
            <v/>
          </cell>
          <cell r="AW3298" t="str">
            <v/>
          </cell>
          <cell r="AX3298" t="str">
            <v>HASSAN SELEMAN KAYEJA</v>
          </cell>
          <cell r="AY3298" t="str">
            <v/>
          </cell>
          <cell r="AZ3298">
            <v>44903</v>
          </cell>
          <cell r="BA3298"/>
          <cell r="BB3298" t="str">
            <v/>
          </cell>
          <cell r="BC3298"/>
          <cell r="BD3298" t="str">
            <v>Tanzanya-NSSF</v>
          </cell>
          <cell r="BE3298" t="str">
            <v>47172288</v>
          </cell>
          <cell r="BF3298" t="str">
            <v>118609220</v>
          </cell>
        </row>
        <row r="3299">
          <cell r="A3299">
            <v>10067217</v>
          </cell>
          <cell r="B3299" t="str">
            <v>YOHANA OMARY</v>
          </cell>
          <cell r="C3299" t="str">
            <v>MBILINYI</v>
          </cell>
          <cell r="D3299" t="str">
            <v>GREYDER OPERATÖRÜ</v>
          </cell>
          <cell r="E3299" t="str">
            <v>GRADER OPERATOR</v>
          </cell>
          <cell r="F3299" t="str">
            <v>50105784</v>
          </cell>
          <cell r="G3299" t="str">
            <v>DOĞAN METALÜRJİ</v>
          </cell>
          <cell r="H3299" t="str">
            <v>50105784</v>
          </cell>
          <cell r="I3299" t="str">
            <v>0FFT</v>
          </cell>
          <cell r="J3299" t="str">
            <v>TOPRAK İŞLERİ GECE</v>
          </cell>
          <cell r="K3299" t="str">
            <v>50106462</v>
          </cell>
          <cell r="L3299" t="str">
            <v>TZ</v>
          </cell>
          <cell r="M3299" t="str">
            <v>Tanzanyalı</v>
          </cell>
          <cell r="N3299" t="str">
            <v>0037</v>
          </cell>
          <cell r="O3299" t="str">
            <v>İTİGİ</v>
          </cell>
          <cell r="P3299" t="str">
            <v>6L</v>
          </cell>
          <cell r="Q3299" t="str">
            <v>DGN  İNŞAAT</v>
          </cell>
          <cell r="R3299">
            <v>45050</v>
          </cell>
          <cell r="S3299">
            <v>45050</v>
          </cell>
          <cell r="T3299"/>
          <cell r="U3299" t="str">
            <v/>
          </cell>
          <cell r="V3299" t="str">
            <v>Mavi Yaka Direkt</v>
          </cell>
          <cell r="W3299" t="str">
            <v>LOT 3 (MIT)</v>
          </cell>
          <cell r="X3299" t="str">
            <v>KILOLO NAGAB MAGU</v>
          </cell>
          <cell r="Y3299" t="str">
            <v>0</v>
          </cell>
          <cell r="Z3299" t="str">
            <v/>
          </cell>
          <cell r="AA3299" t="str">
            <v>0623824808</v>
          </cell>
          <cell r="AB3299" t="str">
            <v>OPERATÖR</v>
          </cell>
          <cell r="AC3299" t="str">
            <v>29</v>
          </cell>
          <cell r="AD3299" t="str">
            <v>LOT 3 (MIT)</v>
          </cell>
          <cell r="AE3299" t="str">
            <v>0109</v>
          </cell>
          <cell r="AF3299" t="str">
            <v>04</v>
          </cell>
          <cell r="AG3299" t="str">
            <v>KM 535+000 - 595+000</v>
          </cell>
          <cell r="AH3299">
            <v>34828</v>
          </cell>
          <cell r="AI3299" t="str">
            <v>Bay</v>
          </cell>
          <cell r="AJ3299" t="str">
            <v>Yerel-Saatlik</v>
          </cell>
          <cell r="AK3299">
            <v>3487.18</v>
          </cell>
          <cell r="AL3299" t="str">
            <v>TZS</v>
          </cell>
          <cell r="AM3299" t="str">
            <v>201002</v>
          </cell>
          <cell r="AN3299" t="str">
            <v>S</v>
          </cell>
          <cell r="AO3299" t="str">
            <v>T3</v>
          </cell>
          <cell r="AP3299" t="str">
            <v>5150</v>
          </cell>
          <cell r="AQ3299" t="str">
            <v>5175</v>
          </cell>
          <cell r="AR3299" t="str">
            <v>NMBBANK</v>
          </cell>
          <cell r="AS3299" t="str">
            <v/>
          </cell>
          <cell r="AT3299" t="str">
            <v>NMBBANK</v>
          </cell>
          <cell r="AU3299" t="str">
            <v>51710033608</v>
          </cell>
          <cell r="AV3299" t="str">
            <v/>
          </cell>
          <cell r="AW3299" t="str">
            <v/>
          </cell>
          <cell r="AX3299" t="str">
            <v>YOHANA OMARY MBILINYI</v>
          </cell>
          <cell r="AY3299" t="str">
            <v/>
          </cell>
          <cell r="AZ3299">
            <v>45050</v>
          </cell>
          <cell r="BA3299"/>
          <cell r="BB3299" t="str">
            <v/>
          </cell>
          <cell r="BC3299">
            <v>45823</v>
          </cell>
          <cell r="BD3299" t="str">
            <v>Tanzanya-NSSF</v>
          </cell>
          <cell r="BE3299" t="str">
            <v>45133021</v>
          </cell>
          <cell r="BF3299" t="str">
            <v>141216791</v>
          </cell>
        </row>
        <row r="3300">
          <cell r="A3300">
            <v>10073292</v>
          </cell>
          <cell r="B3300" t="str">
            <v>SAMIU NURU</v>
          </cell>
          <cell r="C3300" t="str">
            <v>KAMARA</v>
          </cell>
          <cell r="D3300" t="str">
            <v>BİNEK ARAÇ ŞOFÖRÜ</v>
          </cell>
          <cell r="E3300" t="str">
            <v>DRIVER</v>
          </cell>
          <cell r="F3300" t="str">
            <v>50105668</v>
          </cell>
          <cell r="G3300" t="str">
            <v>KORAIL</v>
          </cell>
          <cell r="H3300" t="str">
            <v>50105668</v>
          </cell>
          <cell r="I3300" t="str">
            <v>0BBF</v>
          </cell>
          <cell r="J3300" t="str">
            <v>İDARİ İŞLER</v>
          </cell>
          <cell r="K3300" t="str">
            <v>50105672</v>
          </cell>
          <cell r="L3300" t="str">
            <v>TZ</v>
          </cell>
          <cell r="M3300" t="str">
            <v>Tanzanyalı</v>
          </cell>
          <cell r="N3300" t="str">
            <v>0035</v>
          </cell>
          <cell r="O3300" t="str">
            <v>TABORA</v>
          </cell>
          <cell r="P3300" t="str">
            <v>6T</v>
          </cell>
          <cell r="Q3300" t="str">
            <v>KORAIL</v>
          </cell>
          <cell r="R3300">
            <v>44764</v>
          </cell>
          <cell r="S3300">
            <v>44764</v>
          </cell>
          <cell r="T3300"/>
          <cell r="U3300" t="str">
            <v/>
          </cell>
          <cell r="V3300" t="str">
            <v>Mavi Yaka Endirekt</v>
          </cell>
          <cell r="W3300" t="str">
            <v>LOT 3 (MIT)</v>
          </cell>
          <cell r="X3300" t="str">
            <v>KWA KIDAGAA</v>
          </cell>
          <cell r="Y3300" t="str">
            <v>0</v>
          </cell>
          <cell r="Z3300" t="str">
            <v>YOMBO BUZA</v>
          </cell>
          <cell r="AA3300" t="str">
            <v>0693 425 774</v>
          </cell>
          <cell r="AB3300" t="str">
            <v>GÖREVLİ</v>
          </cell>
          <cell r="AC3300" t="str">
            <v>29</v>
          </cell>
          <cell r="AD3300" t="str">
            <v>LOT 3 (MIT)</v>
          </cell>
          <cell r="AE3300" t="str">
            <v>0113</v>
          </cell>
          <cell r="AF3300" t="str">
            <v>02</v>
          </cell>
          <cell r="AG3300" t="str">
            <v>KM 785+000 - 829+305</v>
          </cell>
          <cell r="AH3300">
            <v>28302</v>
          </cell>
          <cell r="AI3300" t="str">
            <v>Bay</v>
          </cell>
          <cell r="AJ3300" t="str">
            <v>Yerel-Saatlik</v>
          </cell>
          <cell r="AK3300">
            <v>2273.1</v>
          </cell>
          <cell r="AL3300" t="str">
            <v>TZS</v>
          </cell>
          <cell r="AM3300" t="str">
            <v>306002</v>
          </cell>
          <cell r="AN3300" t="str">
            <v>S</v>
          </cell>
          <cell r="AO3300" t="str">
            <v>T3</v>
          </cell>
          <cell r="AP3300" t="str">
            <v>5150</v>
          </cell>
          <cell r="AQ3300" t="str">
            <v>5175</v>
          </cell>
          <cell r="AR3300" t="str">
            <v>NMBBANK</v>
          </cell>
          <cell r="AS3300" t="str">
            <v/>
          </cell>
          <cell r="AT3300" t="str">
            <v>NMBBANK</v>
          </cell>
          <cell r="AU3300" t="str">
            <v>21110042003</v>
          </cell>
          <cell r="AV3300" t="str">
            <v/>
          </cell>
          <cell r="AW3300" t="str">
            <v/>
          </cell>
          <cell r="AX3300" t="str">
            <v>SAMIU NURU KAMARA</v>
          </cell>
          <cell r="AY3300" t="str">
            <v/>
          </cell>
          <cell r="AZ3300">
            <v>45017</v>
          </cell>
          <cell r="BA3300"/>
          <cell r="BB3300" t="str">
            <v/>
          </cell>
          <cell r="BC3300"/>
          <cell r="BD3300" t="str">
            <v>Tanzanya-NSSF</v>
          </cell>
          <cell r="BE3300" t="str">
            <v>46808054</v>
          </cell>
          <cell r="BF3300" t="str">
            <v>115826921</v>
          </cell>
        </row>
        <row r="3301">
          <cell r="A3301">
            <v>10073293</v>
          </cell>
          <cell r="B3301" t="str">
            <v>ABDULAZIZI SILAJI</v>
          </cell>
          <cell r="C3301" t="str">
            <v>ALLY</v>
          </cell>
          <cell r="D3301" t="str">
            <v>BİNEK ARAÇ ŞOFÖRÜ</v>
          </cell>
          <cell r="E3301" t="str">
            <v>DRIVER</v>
          </cell>
          <cell r="F3301" t="str">
            <v>50105668</v>
          </cell>
          <cell r="G3301" t="str">
            <v>KORAIL</v>
          </cell>
          <cell r="H3301" t="str">
            <v>50105668</v>
          </cell>
          <cell r="I3301" t="str">
            <v>0BBF</v>
          </cell>
          <cell r="J3301" t="str">
            <v>İDARİ İŞLER</v>
          </cell>
          <cell r="K3301" t="str">
            <v>50105672</v>
          </cell>
          <cell r="L3301" t="str">
            <v>TZ</v>
          </cell>
          <cell r="M3301" t="str">
            <v>Tanzanyalı</v>
          </cell>
          <cell r="N3301" t="str">
            <v>0035</v>
          </cell>
          <cell r="O3301" t="str">
            <v>TABORA</v>
          </cell>
          <cell r="P3301" t="str">
            <v>6T</v>
          </cell>
          <cell r="Q3301" t="str">
            <v>KORAIL</v>
          </cell>
          <cell r="R3301">
            <v>44764</v>
          </cell>
          <cell r="S3301">
            <v>44764</v>
          </cell>
          <cell r="T3301"/>
          <cell r="U3301" t="str">
            <v/>
          </cell>
          <cell r="V3301" t="str">
            <v>Mavi Yaka Endirekt</v>
          </cell>
          <cell r="W3301" t="str">
            <v>LOT 3 (MIT)</v>
          </cell>
          <cell r="X3301" t="str">
            <v>TENGE</v>
          </cell>
          <cell r="Y3301" t="str">
            <v>0</v>
          </cell>
          <cell r="Z3301" t="str">
            <v>ILALA</v>
          </cell>
          <cell r="AA3301" t="str">
            <v>0689 540 500</v>
          </cell>
          <cell r="AB3301" t="str">
            <v>GÖREVLİ</v>
          </cell>
          <cell r="AC3301" t="str">
            <v>29</v>
          </cell>
          <cell r="AD3301" t="str">
            <v>LOT 3 (MIT)</v>
          </cell>
          <cell r="AE3301" t="str">
            <v>0113</v>
          </cell>
          <cell r="AF3301" t="str">
            <v>02</v>
          </cell>
          <cell r="AG3301" t="str">
            <v>KM 785+000 - 829+305</v>
          </cell>
          <cell r="AH3301">
            <v>33850</v>
          </cell>
          <cell r="AI3301" t="str">
            <v>Bay</v>
          </cell>
          <cell r="AJ3301" t="str">
            <v>Yerel-Saatlik</v>
          </cell>
          <cell r="AK3301">
            <v>2273.1</v>
          </cell>
          <cell r="AL3301" t="str">
            <v>TZS</v>
          </cell>
          <cell r="AM3301" t="str">
            <v>306002</v>
          </cell>
          <cell r="AN3301" t="str">
            <v>S</v>
          </cell>
          <cell r="AO3301" t="str">
            <v>T3</v>
          </cell>
          <cell r="AP3301" t="str">
            <v>5150</v>
          </cell>
          <cell r="AQ3301" t="str">
            <v>5175</v>
          </cell>
          <cell r="AR3301" t="str">
            <v>CRDB BANK PLC</v>
          </cell>
          <cell r="AS3301" t="str">
            <v>VIJANA</v>
          </cell>
          <cell r="AT3301" t="str">
            <v>CRDBBANK</v>
          </cell>
          <cell r="AU3301" t="str">
            <v>0152520188700</v>
          </cell>
          <cell r="AV3301" t="str">
            <v/>
          </cell>
          <cell r="AW3301" t="str">
            <v/>
          </cell>
          <cell r="AX3301" t="str">
            <v>ABDULAZIZI SILAJI ALLY</v>
          </cell>
          <cell r="AY3301" t="str">
            <v/>
          </cell>
          <cell r="AZ3301">
            <v>44866</v>
          </cell>
          <cell r="BA3301"/>
          <cell r="BB3301" t="str">
            <v/>
          </cell>
          <cell r="BC3301"/>
          <cell r="BD3301" t="str">
            <v>Tanzanya-NSSF</v>
          </cell>
          <cell r="BE3301" t="str">
            <v>60281715</v>
          </cell>
          <cell r="BF3301" t="str">
            <v>123456203</v>
          </cell>
        </row>
        <row r="3302">
          <cell r="A3302">
            <v>10074699</v>
          </cell>
          <cell r="B3302" t="str">
            <v>NASSOR HAMISI</v>
          </cell>
          <cell r="C3302" t="str">
            <v>LHEY</v>
          </cell>
          <cell r="D3302" t="str">
            <v>PUANTÖR</v>
          </cell>
          <cell r="E3302" t="str">
            <v>TIMEKEEPER</v>
          </cell>
          <cell r="F3302" t="str">
            <v>50114883</v>
          </cell>
          <cell r="G3302" t="str">
            <v>İNSAN KAYNAKLARI (TAHAKKUK)</v>
          </cell>
          <cell r="H3302" t="str">
            <v>50105461</v>
          </cell>
          <cell r="I3302" t="str">
            <v>088I</v>
          </cell>
          <cell r="J3302" t="str">
            <v>İK TAHAKKUK</v>
          </cell>
          <cell r="K3302" t="str">
            <v>50106606</v>
          </cell>
          <cell r="L3302" t="str">
            <v>TZ</v>
          </cell>
          <cell r="M3302" t="str">
            <v>Tanzanyalı</v>
          </cell>
          <cell r="N3302" t="str">
            <v>0037</v>
          </cell>
          <cell r="O3302" t="str">
            <v>İTİGİ</v>
          </cell>
          <cell r="P3302" t="str">
            <v>YM</v>
          </cell>
          <cell r="Q3302" t="str">
            <v>YAPI MERKEZİ</v>
          </cell>
          <cell r="R3302">
            <v>44834</v>
          </cell>
          <cell r="S3302">
            <v>44834</v>
          </cell>
          <cell r="T3302"/>
          <cell r="U3302" t="str">
            <v/>
          </cell>
          <cell r="V3302" t="str">
            <v>Beyaz Yaka</v>
          </cell>
          <cell r="W3302" t="str">
            <v>LOT 3 (MIT)</v>
          </cell>
          <cell r="X3302" t="str">
            <v>UJIJI</v>
          </cell>
          <cell r="Y3302" t="str">
            <v>0</v>
          </cell>
          <cell r="Z3302" t="str">
            <v/>
          </cell>
          <cell r="AA3302" t="str">
            <v>0622-158-930</v>
          </cell>
          <cell r="AB3302" t="str">
            <v>GÖREVLİ</v>
          </cell>
          <cell r="AC3302" t="str">
            <v>29</v>
          </cell>
          <cell r="AD3302" t="str">
            <v>LOT 3 (MIT)</v>
          </cell>
          <cell r="AE3302" t="str">
            <v>0113</v>
          </cell>
          <cell r="AF3302" t="str">
            <v>24</v>
          </cell>
          <cell r="AG3302" t="str">
            <v>KM 785+000 - 829+305</v>
          </cell>
          <cell r="AH3302">
            <v>36224</v>
          </cell>
          <cell r="AI3302" t="str">
            <v>Bay</v>
          </cell>
          <cell r="AJ3302" t="str">
            <v>Yerel-Saatlik</v>
          </cell>
          <cell r="AK3302">
            <v>2384.62</v>
          </cell>
          <cell r="AL3302" t="str">
            <v>TZS</v>
          </cell>
          <cell r="AM3302" t="str">
            <v>301002</v>
          </cell>
          <cell r="AN3302" t="str">
            <v>S</v>
          </cell>
          <cell r="AO3302" t="str">
            <v>T3</v>
          </cell>
          <cell r="AP3302" t="str">
            <v>5150</v>
          </cell>
          <cell r="AQ3302" t="str">
            <v>5175</v>
          </cell>
          <cell r="AR3302" t="str">
            <v>CRDB BANK PLC</v>
          </cell>
          <cell r="AS3302" t="str">
            <v>VIJANA</v>
          </cell>
          <cell r="AT3302" t="str">
            <v>CRDBBANK</v>
          </cell>
          <cell r="AU3302" t="str">
            <v>0152690359300</v>
          </cell>
          <cell r="AV3302" t="str">
            <v/>
          </cell>
          <cell r="AW3302" t="str">
            <v/>
          </cell>
          <cell r="AX3302" t="str">
            <v>NASSOR HAMISI LHEY</v>
          </cell>
          <cell r="AY3302" t="str">
            <v/>
          </cell>
          <cell r="AZ3302">
            <v>44834</v>
          </cell>
          <cell r="BA3302"/>
          <cell r="BB3302" t="str">
            <v/>
          </cell>
          <cell r="BC3302"/>
          <cell r="BD3302" t="str">
            <v>Tanzanya-NSSF</v>
          </cell>
          <cell r="BE3302" t="str">
            <v>47011307</v>
          </cell>
          <cell r="BF3302" t="str">
            <v>157965905</v>
          </cell>
        </row>
        <row r="3303">
          <cell r="A3303">
            <v>10073295</v>
          </cell>
          <cell r="B3303" t="str">
            <v>IBRAHIMU MISANGA</v>
          </cell>
          <cell r="C3303" t="str">
            <v>JUMA</v>
          </cell>
          <cell r="D3303" t="str">
            <v>PICKUP ŞOFÖRÜ</v>
          </cell>
          <cell r="E3303" t="str">
            <v>PICKUP DRIVER</v>
          </cell>
          <cell r="F3303" t="str">
            <v>50114904</v>
          </cell>
          <cell r="G3303" t="str">
            <v>İDARİ İŞLER (KAMP)</v>
          </cell>
          <cell r="H3303" t="str">
            <v>50105460</v>
          </cell>
          <cell r="I3303" t="str">
            <v>088K</v>
          </cell>
          <cell r="J3303" t="str">
            <v>İŞ GÜVENLİĞİ</v>
          </cell>
          <cell r="K3303" t="str">
            <v>50105678</v>
          </cell>
          <cell r="L3303" t="str">
            <v>TZ</v>
          </cell>
          <cell r="M3303" t="str">
            <v>Tanzanyalı</v>
          </cell>
          <cell r="N3303" t="str">
            <v>0037</v>
          </cell>
          <cell r="O3303" t="str">
            <v>İTİGİ</v>
          </cell>
          <cell r="P3303" t="str">
            <v>YM</v>
          </cell>
          <cell r="Q3303" t="str">
            <v>YAPI MERKEZİ</v>
          </cell>
          <cell r="R3303">
            <v>44764</v>
          </cell>
          <cell r="S3303">
            <v>44764</v>
          </cell>
          <cell r="T3303"/>
          <cell r="U3303" t="str">
            <v/>
          </cell>
          <cell r="V3303" t="str">
            <v>Mavi Yaka Endirekt</v>
          </cell>
          <cell r="W3303" t="str">
            <v>LOT 3 (MIT)</v>
          </cell>
          <cell r="X3303" t="str">
            <v>USANGARA</v>
          </cell>
          <cell r="Y3303" t="str">
            <v>0</v>
          </cell>
          <cell r="Z3303" t="str">
            <v>MISUNGWI</v>
          </cell>
          <cell r="AA3303" t="str">
            <v>0758 431 819</v>
          </cell>
          <cell r="AB3303" t="str">
            <v>GÖREVLİ</v>
          </cell>
          <cell r="AC3303" t="str">
            <v>29</v>
          </cell>
          <cell r="AD3303" t="str">
            <v>LOT 3 (MIT)</v>
          </cell>
          <cell r="AE3303" t="str">
            <v>0113</v>
          </cell>
          <cell r="AF3303" t="str">
            <v>18</v>
          </cell>
          <cell r="AG3303" t="str">
            <v>KM 785+000 - 829+305</v>
          </cell>
          <cell r="AH3303">
            <v>34072</v>
          </cell>
          <cell r="AI3303" t="str">
            <v>Bay</v>
          </cell>
          <cell r="AJ3303" t="str">
            <v>Yerel-Saatlik</v>
          </cell>
          <cell r="AK3303">
            <v>2273.1</v>
          </cell>
          <cell r="AL3303" t="str">
            <v>TZS</v>
          </cell>
          <cell r="AM3303" t="str">
            <v>306002</v>
          </cell>
          <cell r="AN3303" t="str">
            <v>S</v>
          </cell>
          <cell r="AO3303" t="str">
            <v>T3</v>
          </cell>
          <cell r="AP3303" t="str">
            <v>5150</v>
          </cell>
          <cell r="AQ3303" t="str">
            <v>5175</v>
          </cell>
          <cell r="AR3303" t="str">
            <v>NMBBANK</v>
          </cell>
          <cell r="AS3303" t="str">
            <v/>
          </cell>
          <cell r="AT3303" t="str">
            <v>NMBBANK</v>
          </cell>
          <cell r="AU3303" t="str">
            <v>63310005490</v>
          </cell>
          <cell r="AV3303" t="str">
            <v/>
          </cell>
          <cell r="AW3303" t="str">
            <v/>
          </cell>
          <cell r="AX3303" t="str">
            <v>IBRAHIMU MISANGA JUMA</v>
          </cell>
          <cell r="AY3303" t="str">
            <v/>
          </cell>
          <cell r="AZ3303">
            <v>45017</v>
          </cell>
          <cell r="BA3303"/>
          <cell r="BB3303" t="str">
            <v/>
          </cell>
          <cell r="BC3303"/>
          <cell r="BD3303" t="str">
            <v>Tanzanya-NSSF</v>
          </cell>
          <cell r="BE3303" t="str">
            <v>60143290</v>
          </cell>
          <cell r="BF3303" t="str">
            <v>121018594</v>
          </cell>
        </row>
        <row r="3304">
          <cell r="A3304">
            <v>10073296</v>
          </cell>
          <cell r="B3304" t="str">
            <v>HAMISI ATHUMANI</v>
          </cell>
          <cell r="C3304" t="str">
            <v>MVINZA</v>
          </cell>
          <cell r="D3304" t="str">
            <v>PICKUP ŞOFÖRÜ</v>
          </cell>
          <cell r="E3304" t="str">
            <v>PICKUP DRIVER</v>
          </cell>
          <cell r="F3304" t="str">
            <v>50114904</v>
          </cell>
          <cell r="G3304" t="str">
            <v>İDARİ İŞLER (KAMP)</v>
          </cell>
          <cell r="H3304" t="str">
            <v>50105758</v>
          </cell>
          <cell r="I3304" t="str">
            <v>0999</v>
          </cell>
          <cell r="J3304" t="str">
            <v>TOPRAK İŞLERİ</v>
          </cell>
          <cell r="K3304" t="str">
            <v>50105678</v>
          </cell>
          <cell r="L3304" t="str">
            <v>TZ</v>
          </cell>
          <cell r="M3304" t="str">
            <v>Tanzanyalı</v>
          </cell>
          <cell r="N3304" t="str">
            <v>0037</v>
          </cell>
          <cell r="O3304" t="str">
            <v>İTİGİ</v>
          </cell>
          <cell r="P3304" t="str">
            <v>YM</v>
          </cell>
          <cell r="Q3304" t="str">
            <v>YAPI MERKEZİ</v>
          </cell>
          <cell r="R3304">
            <v>44764</v>
          </cell>
          <cell r="S3304">
            <v>44764</v>
          </cell>
          <cell r="T3304"/>
          <cell r="U3304" t="str">
            <v/>
          </cell>
          <cell r="V3304" t="str">
            <v>Mavi Yaka Endirekt</v>
          </cell>
          <cell r="W3304" t="str">
            <v>LOT 3 (MIT)</v>
          </cell>
          <cell r="X3304" t="str">
            <v>USANGARA</v>
          </cell>
          <cell r="Y3304" t="str">
            <v>0</v>
          </cell>
          <cell r="Z3304" t="str">
            <v/>
          </cell>
          <cell r="AA3304" t="str">
            <v>0673 213 828</v>
          </cell>
          <cell r="AB3304" t="str">
            <v>GÖREVLİ</v>
          </cell>
          <cell r="AC3304" t="str">
            <v>29</v>
          </cell>
          <cell r="AD3304" t="str">
            <v>LOT 3 (MIT)</v>
          </cell>
          <cell r="AE3304" t="str">
            <v>0113</v>
          </cell>
          <cell r="AF3304" t="str">
            <v>24</v>
          </cell>
          <cell r="AG3304" t="str">
            <v>KM 785+000 - 829+305</v>
          </cell>
          <cell r="AH3304">
            <v>30214</v>
          </cell>
          <cell r="AI3304" t="str">
            <v>Bay</v>
          </cell>
          <cell r="AJ3304" t="str">
            <v>Yerel-Saatlik</v>
          </cell>
          <cell r="AK3304">
            <v>2273.1</v>
          </cell>
          <cell r="AL3304" t="str">
            <v>TZS</v>
          </cell>
          <cell r="AM3304" t="str">
            <v>306002</v>
          </cell>
          <cell r="AN3304" t="str">
            <v>S</v>
          </cell>
          <cell r="AO3304" t="str">
            <v>T3</v>
          </cell>
          <cell r="AP3304" t="str">
            <v>5150</v>
          </cell>
          <cell r="AQ3304" t="str">
            <v>5175</v>
          </cell>
          <cell r="AR3304" t="str">
            <v>NMBBANK</v>
          </cell>
          <cell r="AS3304" t="str">
            <v/>
          </cell>
          <cell r="AT3304" t="str">
            <v>NMBBANK</v>
          </cell>
          <cell r="AU3304" t="str">
            <v>22310020175</v>
          </cell>
          <cell r="AV3304" t="str">
            <v/>
          </cell>
          <cell r="AW3304" t="str">
            <v/>
          </cell>
          <cell r="AX3304" t="str">
            <v>HAMISI ATHUMANI MVINZA</v>
          </cell>
          <cell r="AY3304" t="str">
            <v/>
          </cell>
          <cell r="AZ3304">
            <v>44764</v>
          </cell>
          <cell r="BA3304"/>
          <cell r="BB3304" t="str">
            <v/>
          </cell>
          <cell r="BC3304"/>
          <cell r="BD3304" t="str">
            <v>Tanzanya-NSSF</v>
          </cell>
          <cell r="BE3304" t="str">
            <v>59625791</v>
          </cell>
          <cell r="BF3304" t="str">
            <v>110311672</v>
          </cell>
        </row>
        <row r="3305">
          <cell r="A3305">
            <v>10073300</v>
          </cell>
          <cell r="B3305" t="str">
            <v>DICKSON JOSEPH</v>
          </cell>
          <cell r="C3305" t="str">
            <v>MKWIZU</v>
          </cell>
          <cell r="D3305" t="str">
            <v>BİNEK ARAÇ ŞOFÖRÜ</v>
          </cell>
          <cell r="E3305" t="str">
            <v>DRIVER</v>
          </cell>
          <cell r="F3305" t="str">
            <v>50105668</v>
          </cell>
          <cell r="G3305" t="str">
            <v>KORAIL</v>
          </cell>
          <cell r="H3305" t="str">
            <v>50105668</v>
          </cell>
          <cell r="I3305" t="str">
            <v>0BBF</v>
          </cell>
          <cell r="J3305" t="str">
            <v>İDARİ İŞLER</v>
          </cell>
          <cell r="K3305" t="str">
            <v>50105672</v>
          </cell>
          <cell r="L3305" t="str">
            <v>TZ</v>
          </cell>
          <cell r="M3305" t="str">
            <v>Tanzanyalı</v>
          </cell>
          <cell r="N3305" t="str">
            <v>0035</v>
          </cell>
          <cell r="O3305" t="str">
            <v>TABORA</v>
          </cell>
          <cell r="P3305" t="str">
            <v>6T</v>
          </cell>
          <cell r="Q3305" t="str">
            <v>KORAIL</v>
          </cell>
          <cell r="R3305">
            <v>44765</v>
          </cell>
          <cell r="S3305">
            <v>44765</v>
          </cell>
          <cell r="T3305"/>
          <cell r="U3305" t="str">
            <v/>
          </cell>
          <cell r="V3305" t="str">
            <v>Mavi Yaka Endirekt</v>
          </cell>
          <cell r="W3305" t="str">
            <v>LOT 3 (MIT)</v>
          </cell>
          <cell r="X3305" t="str">
            <v>ITIGI</v>
          </cell>
          <cell r="Y3305" t="str">
            <v>0</v>
          </cell>
          <cell r="Z3305" t="str">
            <v>SINGIDA</v>
          </cell>
          <cell r="AA3305" t="str">
            <v>0744 961 443</v>
          </cell>
          <cell r="AB3305" t="str">
            <v>GÖREVLİ</v>
          </cell>
          <cell r="AC3305" t="str">
            <v>29</v>
          </cell>
          <cell r="AD3305" t="str">
            <v>LOT 3 (MIT)</v>
          </cell>
          <cell r="AE3305" t="str">
            <v>0113</v>
          </cell>
          <cell r="AF3305" t="str">
            <v>23</v>
          </cell>
          <cell r="AG3305" t="str">
            <v>KM 785+000 - 829+305</v>
          </cell>
          <cell r="AH3305">
            <v>35835</v>
          </cell>
          <cell r="AI3305" t="str">
            <v>Bay</v>
          </cell>
          <cell r="AJ3305" t="str">
            <v>Yerel-Saatlik</v>
          </cell>
          <cell r="AK3305">
            <v>2273.1</v>
          </cell>
          <cell r="AL3305" t="str">
            <v>TZS</v>
          </cell>
          <cell r="AM3305" t="str">
            <v>306002</v>
          </cell>
          <cell r="AN3305" t="str">
            <v>S</v>
          </cell>
          <cell r="AO3305" t="str">
            <v>T3</v>
          </cell>
          <cell r="AP3305" t="str">
            <v>5150</v>
          </cell>
          <cell r="AQ3305" t="str">
            <v>5175</v>
          </cell>
          <cell r="AR3305" t="str">
            <v>NMBBANK</v>
          </cell>
          <cell r="AS3305" t="str">
            <v/>
          </cell>
          <cell r="AT3305" t="str">
            <v>NMBBANK</v>
          </cell>
          <cell r="AU3305" t="str">
            <v>51010087671</v>
          </cell>
          <cell r="AV3305" t="str">
            <v/>
          </cell>
          <cell r="AW3305" t="str">
            <v/>
          </cell>
          <cell r="AX3305" t="str">
            <v>DICKSON JOSEPH MKWIZU</v>
          </cell>
          <cell r="AY3305" t="str">
            <v/>
          </cell>
          <cell r="AZ3305">
            <v>44765</v>
          </cell>
          <cell r="BA3305"/>
          <cell r="BB3305" t="str">
            <v/>
          </cell>
          <cell r="BC3305"/>
          <cell r="BD3305" t="str">
            <v>Tanzanya-NSSF</v>
          </cell>
          <cell r="BE3305" t="str">
            <v>46809196</v>
          </cell>
          <cell r="BF3305" t="str">
            <v>141319701</v>
          </cell>
        </row>
        <row r="3306">
          <cell r="A3306">
            <v>10073426</v>
          </cell>
          <cell r="B3306" t="str">
            <v>ABELLA KALALA</v>
          </cell>
          <cell r="C3306" t="str">
            <v>JUMA</v>
          </cell>
          <cell r="D3306" t="str">
            <v>SERVİS GÖREVLİSİ</v>
          </cell>
          <cell r="E3306" t="str">
            <v>WAITER</v>
          </cell>
          <cell r="F3306" t="str">
            <v>50105668</v>
          </cell>
          <cell r="G3306" t="str">
            <v>KORAIL</v>
          </cell>
          <cell r="H3306" t="str">
            <v>50105513</v>
          </cell>
          <cell r="I3306" t="str">
            <v>088F</v>
          </cell>
          <cell r="J3306" t="str">
            <v>İDARİ İŞLER</v>
          </cell>
          <cell r="K3306" t="str">
            <v>50107074</v>
          </cell>
          <cell r="L3306" t="str">
            <v>TZ</v>
          </cell>
          <cell r="M3306" t="str">
            <v>Tanzanyalı</v>
          </cell>
          <cell r="N3306" t="str">
            <v>0037</v>
          </cell>
          <cell r="O3306" t="str">
            <v>İTİGİ</v>
          </cell>
          <cell r="P3306" t="str">
            <v>6T</v>
          </cell>
          <cell r="Q3306" t="str">
            <v>KORAIL</v>
          </cell>
          <cell r="R3306">
            <v>44768</v>
          </cell>
          <cell r="S3306">
            <v>44768</v>
          </cell>
          <cell r="T3306"/>
          <cell r="U3306" t="str">
            <v/>
          </cell>
          <cell r="V3306" t="str">
            <v>Mavi Yaka Endirekt</v>
          </cell>
          <cell r="W3306" t="str">
            <v>LOT 3 (MIT)</v>
          </cell>
          <cell r="X3306" t="str">
            <v>IPULI</v>
          </cell>
          <cell r="Y3306" t="str">
            <v>0</v>
          </cell>
          <cell r="Z3306" t="str">
            <v>MJINI</v>
          </cell>
          <cell r="AA3306" t="str">
            <v>0687 110 583</v>
          </cell>
          <cell r="AB3306" t="str">
            <v>GÖREVLİ</v>
          </cell>
          <cell r="AC3306" t="str">
            <v>29</v>
          </cell>
          <cell r="AD3306" t="str">
            <v>LOT 3 (MIT)</v>
          </cell>
          <cell r="AE3306" t="str">
            <v>0113</v>
          </cell>
          <cell r="AF3306" t="str">
            <v>24</v>
          </cell>
          <cell r="AG3306" t="str">
            <v>KM 785+000 - 829+305</v>
          </cell>
          <cell r="AH3306">
            <v>34464</v>
          </cell>
          <cell r="AI3306" t="str">
            <v>Bay</v>
          </cell>
          <cell r="AJ3306" t="str">
            <v>Yerel-Saatlik</v>
          </cell>
          <cell r="AK3306">
            <v>2255.1</v>
          </cell>
          <cell r="AL3306" t="str">
            <v>TZS</v>
          </cell>
          <cell r="AM3306" t="str">
            <v>306002</v>
          </cell>
          <cell r="AN3306" t="str">
            <v>S</v>
          </cell>
          <cell r="AO3306" t="str">
            <v>T3</v>
          </cell>
          <cell r="AP3306" t="str">
            <v>5150</v>
          </cell>
          <cell r="AQ3306" t="str">
            <v>5175</v>
          </cell>
          <cell r="AR3306" t="str">
            <v>NMBBANK</v>
          </cell>
          <cell r="AS3306" t="str">
            <v/>
          </cell>
          <cell r="AT3306" t="str">
            <v>NMBBANK</v>
          </cell>
          <cell r="AU3306" t="str">
            <v>51010060049</v>
          </cell>
          <cell r="AV3306" t="str">
            <v/>
          </cell>
          <cell r="AW3306" t="str">
            <v/>
          </cell>
          <cell r="AX3306" t="str">
            <v>ABELLA KALALA JUMA</v>
          </cell>
          <cell r="AY3306" t="str">
            <v/>
          </cell>
          <cell r="AZ3306">
            <v>44768</v>
          </cell>
          <cell r="BA3306"/>
          <cell r="BB3306" t="str">
            <v/>
          </cell>
          <cell r="BC3306"/>
          <cell r="BD3306" t="str">
            <v>Tanzanya-NSSF</v>
          </cell>
          <cell r="BE3306" t="str">
            <v>46811439</v>
          </cell>
          <cell r="BF3306" t="str">
            <v>156892629</v>
          </cell>
        </row>
        <row r="3307">
          <cell r="A3307">
            <v>10075547</v>
          </cell>
          <cell r="B3307" t="str">
            <v>ABAS AUGUSTINO</v>
          </cell>
          <cell r="C3307" t="str">
            <v>MIHILA</v>
          </cell>
          <cell r="D3307" t="str">
            <v>DÜZ İŞÇİ - DİREKT</v>
          </cell>
          <cell r="E3307" t="str">
            <v>UNSKILLED WORKER - PRODUCTIVE</v>
          </cell>
          <cell r="F3307" t="str">
            <v>50115272</v>
          </cell>
          <cell r="G3307" t="str">
            <v>İNŞAAT GRUBU</v>
          </cell>
          <cell r="H3307" t="str">
            <v>50105776</v>
          </cell>
          <cell r="I3307" t="str">
            <v>0BBL</v>
          </cell>
          <cell r="J3307" t="str">
            <v>İNŞAAT GRUBU</v>
          </cell>
          <cell r="K3307" t="str">
            <v>50115454</v>
          </cell>
          <cell r="L3307" t="str">
            <v>TZ</v>
          </cell>
          <cell r="M3307" t="str">
            <v>Tanzanyalı</v>
          </cell>
          <cell r="N3307" t="str">
            <v>0038</v>
          </cell>
          <cell r="O3307" t="str">
            <v>TURA</v>
          </cell>
          <cell r="P3307" t="str">
            <v>YM</v>
          </cell>
          <cell r="Q3307" t="str">
            <v>YAPI MERKEZİ</v>
          </cell>
          <cell r="R3307">
            <v>44869</v>
          </cell>
          <cell r="S3307">
            <v>44869</v>
          </cell>
          <cell r="T3307"/>
          <cell r="U3307" t="str">
            <v/>
          </cell>
          <cell r="V3307" t="str">
            <v>Mavi Yaka Direkt</v>
          </cell>
          <cell r="W3307" t="str">
            <v>LOT 3 (MIT)</v>
          </cell>
          <cell r="X3307" t="str">
            <v>SHEDE</v>
          </cell>
          <cell r="Y3307" t="str">
            <v>0</v>
          </cell>
          <cell r="Z3307" t="str">
            <v>NYAMAGANA</v>
          </cell>
          <cell r="AA3307" t="str">
            <v>0719 461 884</v>
          </cell>
          <cell r="AB3307" t="str">
            <v>İŞÇİ</v>
          </cell>
          <cell r="AC3307" t="str">
            <v>29</v>
          </cell>
          <cell r="AD3307" t="str">
            <v>LOT 3 (MIT)</v>
          </cell>
          <cell r="AE3307" t="str">
            <v>0109</v>
          </cell>
          <cell r="AF3307" t="str">
            <v>18</v>
          </cell>
          <cell r="AG3307" t="str">
            <v>KM 535+000 - 595+000</v>
          </cell>
          <cell r="AH3307">
            <v>34403</v>
          </cell>
          <cell r="AI3307" t="str">
            <v>Bay</v>
          </cell>
          <cell r="AJ3307" t="str">
            <v>Yerel-Saatlik</v>
          </cell>
          <cell r="AK3307">
            <v>2164.1</v>
          </cell>
          <cell r="AL3307" t="str">
            <v>TZS</v>
          </cell>
          <cell r="AM3307" t="str">
            <v>201002</v>
          </cell>
          <cell r="AN3307" t="str">
            <v>S</v>
          </cell>
          <cell r="AO3307" t="str">
            <v>T3</v>
          </cell>
          <cell r="AP3307" t="str">
            <v>5150</v>
          </cell>
          <cell r="AQ3307" t="str">
            <v>5175</v>
          </cell>
          <cell r="AR3307" t="str">
            <v>CRDB</v>
          </cell>
          <cell r="AS3307" t="str">
            <v>VIVA TOWER</v>
          </cell>
          <cell r="AT3307" t="str">
            <v>CRDB</v>
          </cell>
          <cell r="AU3307" t="str">
            <v>0152777821500</v>
          </cell>
          <cell r="AV3307" t="str">
            <v/>
          </cell>
          <cell r="AW3307" t="str">
            <v/>
          </cell>
          <cell r="AX3307" t="str">
            <v>ABAS AUGUSTINO MIHILA</v>
          </cell>
          <cell r="AY3307" t="str">
            <v/>
          </cell>
          <cell r="AZ3307">
            <v>45139</v>
          </cell>
          <cell r="BA3307"/>
          <cell r="BB3307" t="str">
            <v/>
          </cell>
          <cell r="BC3307"/>
          <cell r="BD3307" t="str">
            <v>Tanzanya-NSSF</v>
          </cell>
          <cell r="BE3307" t="str">
            <v>45251936</v>
          </cell>
          <cell r="BF3307" t="str">
            <v>147414730</v>
          </cell>
        </row>
        <row r="3308">
          <cell r="A3308">
            <v>10074700</v>
          </cell>
          <cell r="B3308" t="str">
            <v>VASCO JAPHET</v>
          </cell>
          <cell r="C3308" t="str">
            <v>MWAKAJOKA</v>
          </cell>
          <cell r="D3308" t="str">
            <v>KAYNAKÇI YARDIMCISI</v>
          </cell>
          <cell r="E3308" t="str">
            <v>WELDER HELPER</v>
          </cell>
          <cell r="F3308" t="str">
            <v>50105773</v>
          </cell>
          <cell r="G3308" t="str">
            <v>ATÖLYE &amp; MAKİNA</v>
          </cell>
          <cell r="H3308" t="str">
            <v>50105773</v>
          </cell>
          <cell r="I3308" t="str">
            <v>0AAK</v>
          </cell>
          <cell r="J3308" t="str">
            <v>ATÖLYE İŞLETME GENEL</v>
          </cell>
          <cell r="K3308" t="str">
            <v>50113369</v>
          </cell>
          <cell r="L3308" t="str">
            <v>TZ</v>
          </cell>
          <cell r="M3308" t="str">
            <v>Tanzanyalı</v>
          </cell>
          <cell r="N3308" t="str">
            <v>0037</v>
          </cell>
          <cell r="O3308" t="str">
            <v>İTİGİ</v>
          </cell>
          <cell r="P3308" t="str">
            <v>YM</v>
          </cell>
          <cell r="Q3308" t="str">
            <v>YAPI MERKEZİ</v>
          </cell>
          <cell r="R3308">
            <v>44834</v>
          </cell>
          <cell r="S3308">
            <v>44834</v>
          </cell>
          <cell r="T3308"/>
          <cell r="U3308" t="str">
            <v/>
          </cell>
          <cell r="V3308" t="str">
            <v>Mavi Yaka Direkt</v>
          </cell>
          <cell r="W3308" t="str">
            <v>LOT 3 (MIT)</v>
          </cell>
          <cell r="X3308" t="str">
            <v>KATUMBA</v>
          </cell>
          <cell r="Y3308" t="str">
            <v>0</v>
          </cell>
          <cell r="Z3308" t="str">
            <v/>
          </cell>
          <cell r="AA3308" t="str">
            <v>0717-389-596</v>
          </cell>
          <cell r="AB3308" t="str">
            <v>İŞÇİ</v>
          </cell>
          <cell r="AC3308" t="str">
            <v>29</v>
          </cell>
          <cell r="AD3308" t="str">
            <v>LOT 3 (MIT)</v>
          </cell>
          <cell r="AE3308" t="str">
            <v>0113</v>
          </cell>
          <cell r="AF3308" t="str">
            <v>21</v>
          </cell>
          <cell r="AG3308" t="str">
            <v>KM 785+000 - 829+305</v>
          </cell>
          <cell r="AH3308">
            <v>32959</v>
          </cell>
          <cell r="AI3308" t="str">
            <v>Bay</v>
          </cell>
          <cell r="AJ3308" t="str">
            <v>Yerel-Saatlik</v>
          </cell>
          <cell r="AK3308">
            <v>2164.1</v>
          </cell>
          <cell r="AL3308" t="str">
            <v>TZS</v>
          </cell>
          <cell r="AM3308" t="str">
            <v>201002</v>
          </cell>
          <cell r="AN3308" t="str">
            <v>S</v>
          </cell>
          <cell r="AO3308" t="str">
            <v>T3</v>
          </cell>
          <cell r="AP3308" t="str">
            <v>5150</v>
          </cell>
          <cell r="AQ3308" t="str">
            <v>5175</v>
          </cell>
          <cell r="AR3308" t="str">
            <v>CRDB BANK PLC</v>
          </cell>
          <cell r="AS3308" t="str">
            <v>VIJANA</v>
          </cell>
          <cell r="AT3308" t="str">
            <v>CRDBBANK</v>
          </cell>
          <cell r="AU3308" t="str">
            <v>0152691152200</v>
          </cell>
          <cell r="AV3308" t="str">
            <v/>
          </cell>
          <cell r="AW3308" t="str">
            <v/>
          </cell>
          <cell r="AX3308" t="str">
            <v>VASCO JAPHET MWAKAJOKA</v>
          </cell>
          <cell r="AY3308" t="str">
            <v/>
          </cell>
          <cell r="AZ3308">
            <v>44834</v>
          </cell>
          <cell r="BA3308"/>
          <cell r="BB3308" t="str">
            <v/>
          </cell>
          <cell r="BC3308"/>
          <cell r="BD3308" t="str">
            <v>Tanzanya-NSSF</v>
          </cell>
          <cell r="BE3308" t="str">
            <v>45271181</v>
          </cell>
          <cell r="BF3308" t="str">
            <v>157715615</v>
          </cell>
        </row>
        <row r="3309">
          <cell r="A3309">
            <v>10075549</v>
          </cell>
          <cell r="B3309" t="str">
            <v>HASSAN PAUL</v>
          </cell>
          <cell r="C3309" t="str">
            <v>ZACHALIA</v>
          </cell>
          <cell r="D3309" t="str">
            <v>TANKER ŞOFÖRÜ</v>
          </cell>
          <cell r="E3309" t="str">
            <v>TANKER DRIVER</v>
          </cell>
          <cell r="F3309" t="str">
            <v>50115276</v>
          </cell>
          <cell r="G3309" t="str">
            <v>TOPRAK İŞLERİ</v>
          </cell>
          <cell r="H3309" t="str">
            <v>50105758</v>
          </cell>
          <cell r="I3309" t="str">
            <v>0999</v>
          </cell>
          <cell r="J3309" t="str">
            <v>TOPRAK İŞLERİ</v>
          </cell>
          <cell r="K3309" t="str">
            <v>50115501</v>
          </cell>
          <cell r="L3309" t="str">
            <v>TZ</v>
          </cell>
          <cell r="M3309" t="str">
            <v>Tanzanyalı</v>
          </cell>
          <cell r="N3309" t="str">
            <v>0037</v>
          </cell>
          <cell r="O3309" t="str">
            <v>İTİGİ</v>
          </cell>
          <cell r="P3309" t="str">
            <v>YM</v>
          </cell>
          <cell r="Q3309" t="str">
            <v>YAPI MERKEZİ</v>
          </cell>
          <cell r="R3309">
            <v>44869</v>
          </cell>
          <cell r="S3309">
            <v>44869</v>
          </cell>
          <cell r="T3309"/>
          <cell r="U3309" t="str">
            <v/>
          </cell>
          <cell r="V3309" t="str">
            <v>Mavi Yaka Direkt</v>
          </cell>
          <cell r="W3309" t="str">
            <v>LOT 3 (MIT)</v>
          </cell>
          <cell r="X3309" t="str">
            <v>KITONGO</v>
          </cell>
          <cell r="Y3309" t="str">
            <v>0</v>
          </cell>
          <cell r="Z3309" t="str">
            <v/>
          </cell>
          <cell r="AA3309" t="str">
            <v>0769 986 081</v>
          </cell>
          <cell r="AB3309" t="str">
            <v>GÖREVLİ</v>
          </cell>
          <cell r="AC3309" t="str">
            <v>29</v>
          </cell>
          <cell r="AD3309" t="str">
            <v>LOT 3 (MIT)</v>
          </cell>
          <cell r="AE3309" t="str">
            <v>0113</v>
          </cell>
          <cell r="AF3309" t="str">
            <v>24</v>
          </cell>
          <cell r="AG3309" t="str">
            <v>KM 785+000 - 829+305</v>
          </cell>
          <cell r="AH3309">
            <v>34368</v>
          </cell>
          <cell r="AI3309" t="str">
            <v>Bay</v>
          </cell>
          <cell r="AJ3309" t="str">
            <v>Yerel-Saatlik</v>
          </cell>
          <cell r="AK3309">
            <v>2564.1</v>
          </cell>
          <cell r="AL3309" t="str">
            <v>TZS</v>
          </cell>
          <cell r="AM3309" t="str">
            <v>201002</v>
          </cell>
          <cell r="AN3309" t="str">
            <v>S</v>
          </cell>
          <cell r="AO3309" t="str">
            <v>T3</v>
          </cell>
          <cell r="AP3309" t="str">
            <v>5150</v>
          </cell>
          <cell r="AQ3309" t="str">
            <v>5175</v>
          </cell>
          <cell r="AR3309" t="str">
            <v>CRDB BANK PLC</v>
          </cell>
          <cell r="AS3309" t="str">
            <v>VIJANA</v>
          </cell>
          <cell r="AT3309" t="str">
            <v>CRDBBANK</v>
          </cell>
          <cell r="AU3309" t="str">
            <v>0152584364200</v>
          </cell>
          <cell r="AV3309" t="str">
            <v/>
          </cell>
          <cell r="AW3309" t="str">
            <v/>
          </cell>
          <cell r="AX3309" t="str">
            <v>HASSAN PAUL ZACHALIA</v>
          </cell>
          <cell r="AY3309" t="str">
            <v/>
          </cell>
          <cell r="AZ3309">
            <v>44869</v>
          </cell>
          <cell r="BA3309"/>
          <cell r="BB3309" t="str">
            <v/>
          </cell>
          <cell r="BC3309"/>
          <cell r="BD3309" t="str">
            <v>Tanzanya-NSSF</v>
          </cell>
          <cell r="BE3309" t="str">
            <v>46369080</v>
          </cell>
          <cell r="BF3309" t="str">
            <v>158700999</v>
          </cell>
        </row>
        <row r="3310">
          <cell r="A3310">
            <v>10075550</v>
          </cell>
          <cell r="B3310" t="str">
            <v>RAMADHANI JUMA</v>
          </cell>
          <cell r="C3310" t="str">
            <v>BONGI</v>
          </cell>
          <cell r="D3310" t="str">
            <v>TANKER ŞOFÖRÜ</v>
          </cell>
          <cell r="E3310" t="str">
            <v>TANKER DRIVER</v>
          </cell>
          <cell r="F3310" t="str">
            <v>50105758</v>
          </cell>
          <cell r="G3310" t="str">
            <v>TOPRAK İŞLERİ</v>
          </cell>
          <cell r="H3310" t="str">
            <v>50105758</v>
          </cell>
          <cell r="I3310" t="str">
            <v>0999</v>
          </cell>
          <cell r="J3310" t="str">
            <v>TOPRAK İŞLERİ</v>
          </cell>
          <cell r="K3310" t="str">
            <v>50110592</v>
          </cell>
          <cell r="L3310" t="str">
            <v>TZ</v>
          </cell>
          <cell r="M3310" t="str">
            <v>Tanzanyalı</v>
          </cell>
          <cell r="N3310" t="str">
            <v>0035</v>
          </cell>
          <cell r="O3310" t="str">
            <v>TABORA</v>
          </cell>
          <cell r="P3310" t="str">
            <v>YM</v>
          </cell>
          <cell r="Q3310" t="str">
            <v>YAPI MERKEZİ</v>
          </cell>
          <cell r="R3310">
            <v>44869</v>
          </cell>
          <cell r="S3310">
            <v>44869</v>
          </cell>
          <cell r="T3310"/>
          <cell r="U3310" t="str">
            <v/>
          </cell>
          <cell r="V3310" t="str">
            <v>Mavi Yaka Direkt</v>
          </cell>
          <cell r="W3310" t="str">
            <v>LOT 3 (MIT)</v>
          </cell>
          <cell r="X3310" t="str">
            <v>IHUMWA</v>
          </cell>
          <cell r="Y3310" t="str">
            <v>0</v>
          </cell>
          <cell r="Z3310" t="str">
            <v>DODOMA MJINI</v>
          </cell>
          <cell r="AA3310" t="str">
            <v>0717 496 573</v>
          </cell>
          <cell r="AB3310" t="str">
            <v>GÖREVLİ</v>
          </cell>
          <cell r="AC3310" t="str">
            <v>29</v>
          </cell>
          <cell r="AD3310" t="str">
            <v>LOT 3 (MIT)</v>
          </cell>
          <cell r="AE3310" t="str">
            <v>0113</v>
          </cell>
          <cell r="AF3310" t="str">
            <v>03</v>
          </cell>
          <cell r="AG3310" t="str">
            <v>KM 785+000 - 829+305</v>
          </cell>
          <cell r="AH3310">
            <v>31778</v>
          </cell>
          <cell r="AI3310" t="str">
            <v>Bay</v>
          </cell>
          <cell r="AJ3310" t="str">
            <v>Yerel-Saatlik</v>
          </cell>
          <cell r="AK3310">
            <v>2564.1</v>
          </cell>
          <cell r="AL3310" t="str">
            <v>TZS</v>
          </cell>
          <cell r="AM3310" t="str">
            <v>201002</v>
          </cell>
          <cell r="AN3310" t="str">
            <v>S</v>
          </cell>
          <cell r="AO3310" t="str">
            <v>T3</v>
          </cell>
          <cell r="AP3310" t="str">
            <v>5150</v>
          </cell>
          <cell r="AQ3310" t="str">
            <v>5175</v>
          </cell>
          <cell r="AR3310" t="str">
            <v>CRDB BANK PLC</v>
          </cell>
          <cell r="AS3310" t="str">
            <v>VIJANA</v>
          </cell>
          <cell r="AT3310" t="str">
            <v>CRDBBANK</v>
          </cell>
          <cell r="AU3310" t="str">
            <v>0152516019500</v>
          </cell>
          <cell r="AV3310" t="str">
            <v/>
          </cell>
          <cell r="AW3310" t="str">
            <v/>
          </cell>
          <cell r="AX3310" t="str">
            <v>RAMADHANI JUMA BONGI</v>
          </cell>
          <cell r="AY3310" t="str">
            <v/>
          </cell>
          <cell r="AZ3310">
            <v>44869</v>
          </cell>
          <cell r="BA3310"/>
          <cell r="BB3310" t="str">
            <v/>
          </cell>
          <cell r="BC3310"/>
          <cell r="BD3310" t="str">
            <v>Tanzanya-NSSF</v>
          </cell>
          <cell r="BE3310" t="str">
            <v>45752127</v>
          </cell>
          <cell r="BF3310" t="str">
            <v>117431428</v>
          </cell>
        </row>
        <row r="3311">
          <cell r="A3311">
            <v>10075557</v>
          </cell>
          <cell r="B3311" t="str">
            <v>CLEMENT DOMINIC</v>
          </cell>
          <cell r="C3311" t="str">
            <v>MNDASHA</v>
          </cell>
          <cell r="D3311" t="str">
            <v>LOJİSTİK YETKİLİSİ</v>
          </cell>
          <cell r="E3311" t="str">
            <v>LOGISTIC OFFICER</v>
          </cell>
          <cell r="F3311" t="str">
            <v>50105778</v>
          </cell>
          <cell r="G3311" t="str">
            <v>LOJİSTİK &amp; SATINALMA</v>
          </cell>
          <cell r="H3311" t="str">
            <v>50105778</v>
          </cell>
          <cell r="I3311" t="str">
            <v>0BB3</v>
          </cell>
          <cell r="J3311" t="str">
            <v>LOJİSTİK</v>
          </cell>
          <cell r="K3311" t="str">
            <v>50110281</v>
          </cell>
          <cell r="L3311" t="str">
            <v>TZ</v>
          </cell>
          <cell r="M3311" t="str">
            <v>Tanzanyalı</v>
          </cell>
          <cell r="N3311" t="str">
            <v>003H</v>
          </cell>
          <cell r="O3311" t="str">
            <v>İLALA</v>
          </cell>
          <cell r="P3311" t="str">
            <v>YM</v>
          </cell>
          <cell r="Q3311" t="str">
            <v>YAPI MERKEZİ</v>
          </cell>
          <cell r="R3311">
            <v>44870</v>
          </cell>
          <cell r="S3311">
            <v>44870</v>
          </cell>
          <cell r="T3311"/>
          <cell r="U3311" t="str">
            <v/>
          </cell>
          <cell r="V3311" t="str">
            <v>Beyaz Yaka</v>
          </cell>
          <cell r="W3311" t="str">
            <v>LOT 3 (MIT)</v>
          </cell>
          <cell r="X3311" t="str">
            <v>TEGETA - KIBAONI</v>
          </cell>
          <cell r="Y3311" t="str">
            <v>0</v>
          </cell>
          <cell r="Z3311" t="str">
            <v>KINONDONI</v>
          </cell>
          <cell r="AA3311" t="str">
            <v>0688 245 433</v>
          </cell>
          <cell r="AB3311" t="str">
            <v>YETKİLİ</v>
          </cell>
          <cell r="AC3311" t="str">
            <v>29</v>
          </cell>
          <cell r="AD3311" t="str">
            <v>LOT 3 (MIT)</v>
          </cell>
          <cell r="AE3311" t="str">
            <v>0113</v>
          </cell>
          <cell r="AF3311" t="str">
            <v>02</v>
          </cell>
          <cell r="AG3311" t="str">
            <v>KM 785+000 - 829+305</v>
          </cell>
          <cell r="AH3311">
            <v>29770</v>
          </cell>
          <cell r="AI3311" t="str">
            <v>Bay</v>
          </cell>
          <cell r="AJ3311" t="str">
            <v>Yerel-Aylık</v>
          </cell>
          <cell r="AK3311">
            <v>653354</v>
          </cell>
          <cell r="AL3311" t="str">
            <v>TZS</v>
          </cell>
          <cell r="AM3311" t="str">
            <v>301002</v>
          </cell>
          <cell r="AN3311" t="str">
            <v>S</v>
          </cell>
          <cell r="AO3311" t="str">
            <v>T3</v>
          </cell>
          <cell r="AP3311" t="str">
            <v>5150</v>
          </cell>
          <cell r="AQ3311" t="str">
            <v>5175</v>
          </cell>
          <cell r="AR3311" t="str">
            <v>CRDB BANK PLC</v>
          </cell>
          <cell r="AS3311" t="str">
            <v>VIJANA</v>
          </cell>
          <cell r="AT3311" t="str">
            <v>CRDBBANK</v>
          </cell>
          <cell r="AU3311" t="str">
            <v>0152699641600</v>
          </cell>
          <cell r="AV3311" t="str">
            <v/>
          </cell>
          <cell r="AW3311" t="str">
            <v/>
          </cell>
          <cell r="AX3311" t="str">
            <v>CLEMENT DOMINIC MNDASHA</v>
          </cell>
          <cell r="AY3311" t="str">
            <v/>
          </cell>
          <cell r="AZ3311">
            <v>44870</v>
          </cell>
          <cell r="BA3311"/>
          <cell r="BB3311" t="str">
            <v/>
          </cell>
          <cell r="BC3311"/>
          <cell r="BD3311" t="str">
            <v>Tanzanya-NSSF</v>
          </cell>
          <cell r="BE3311" t="str">
            <v>55764398</v>
          </cell>
          <cell r="BF3311" t="str">
            <v>106526958</v>
          </cell>
        </row>
        <row r="3312">
          <cell r="A3312">
            <v>10075558</v>
          </cell>
          <cell r="B3312" t="str">
            <v>ELASTO STANSLAUS</v>
          </cell>
          <cell r="C3312" t="str">
            <v>LUVUMBA</v>
          </cell>
          <cell r="D3312" t="str">
            <v>KAMP İŞÇİSİ</v>
          </cell>
          <cell r="E3312" t="str">
            <v>CAMP WORKER</v>
          </cell>
          <cell r="F3312" t="str">
            <v>50114904</v>
          </cell>
          <cell r="G3312" t="str">
            <v>İDARİ İŞLER (KAMP)</v>
          </cell>
          <cell r="H3312" t="str">
            <v>50105513</v>
          </cell>
          <cell r="I3312" t="str">
            <v>0996</v>
          </cell>
          <cell r="J3312" t="str">
            <v>KAMP AMİRLİĞİ</v>
          </cell>
          <cell r="K3312" t="str">
            <v>50106014</v>
          </cell>
          <cell r="L3312" t="str">
            <v>TZ</v>
          </cell>
          <cell r="M3312" t="str">
            <v>Tanzanyalı</v>
          </cell>
          <cell r="N3312" t="str">
            <v>0035</v>
          </cell>
          <cell r="O3312" t="str">
            <v>TABORA</v>
          </cell>
          <cell r="P3312" t="str">
            <v>YM</v>
          </cell>
          <cell r="Q3312" t="str">
            <v>YAPI MERKEZİ</v>
          </cell>
          <cell r="R3312">
            <v>44870</v>
          </cell>
          <cell r="S3312">
            <v>44870</v>
          </cell>
          <cell r="T3312"/>
          <cell r="U3312" t="str">
            <v/>
          </cell>
          <cell r="V3312" t="str">
            <v>Mavi Yaka Endirekt</v>
          </cell>
          <cell r="W3312" t="str">
            <v>LOT 3 (MIT)</v>
          </cell>
          <cell r="X3312" t="str">
            <v>KIGAMBONI</v>
          </cell>
          <cell r="Y3312" t="str">
            <v>0</v>
          </cell>
          <cell r="Z3312" t="str">
            <v>TABORA MANISPAA</v>
          </cell>
          <cell r="AA3312" t="str">
            <v>0785 300 728</v>
          </cell>
          <cell r="AB3312" t="str">
            <v>İŞÇİ</v>
          </cell>
          <cell r="AC3312" t="str">
            <v>29</v>
          </cell>
          <cell r="AD3312" t="str">
            <v>LOT 3 (MIT)</v>
          </cell>
          <cell r="AE3312" t="str">
            <v>0113</v>
          </cell>
          <cell r="AF3312" t="str">
            <v>24</v>
          </cell>
          <cell r="AG3312" t="str">
            <v>KM 785+000 - 829+305</v>
          </cell>
          <cell r="AH3312">
            <v>34376</v>
          </cell>
          <cell r="AI3312" t="str">
            <v>Bay</v>
          </cell>
          <cell r="AJ3312" t="str">
            <v>Yerel-Saatlik</v>
          </cell>
          <cell r="AK3312">
            <v>2164.1</v>
          </cell>
          <cell r="AL3312" t="str">
            <v>TZS</v>
          </cell>
          <cell r="AM3312" t="str">
            <v>306002</v>
          </cell>
          <cell r="AN3312" t="str">
            <v>S</v>
          </cell>
          <cell r="AO3312" t="str">
            <v>T3</v>
          </cell>
          <cell r="AP3312" t="str">
            <v>5150</v>
          </cell>
          <cell r="AQ3312" t="str">
            <v>5175</v>
          </cell>
          <cell r="AR3312" t="str">
            <v>CRDB BANK PLC</v>
          </cell>
          <cell r="AS3312" t="str">
            <v>VIJANA</v>
          </cell>
          <cell r="AT3312" t="str">
            <v>CRDBBANK</v>
          </cell>
          <cell r="AU3312" t="str">
            <v>0152549758400</v>
          </cell>
          <cell r="AV3312" t="str">
            <v/>
          </cell>
          <cell r="AW3312" t="str">
            <v/>
          </cell>
          <cell r="AX3312" t="str">
            <v>ELASTO STANSLAUS LUVUMBA</v>
          </cell>
          <cell r="AY3312" t="str">
            <v/>
          </cell>
          <cell r="AZ3312">
            <v>44870</v>
          </cell>
          <cell r="BA3312"/>
          <cell r="BB3312" t="str">
            <v/>
          </cell>
          <cell r="BC3312"/>
          <cell r="BD3312" t="str">
            <v>Tanzanya-NSSF</v>
          </cell>
          <cell r="BE3312" t="str">
            <v>47123631</v>
          </cell>
          <cell r="BF3312" t="str">
            <v>158719436</v>
          </cell>
        </row>
        <row r="3313">
          <cell r="A3313">
            <v>10075559</v>
          </cell>
          <cell r="B3313" t="str">
            <v>HUSSEIN HAMIS</v>
          </cell>
          <cell r="C3313" t="str">
            <v>FUNGAFUNGA</v>
          </cell>
          <cell r="D3313" t="str">
            <v>İŞ GÜVENLİĞİ İŞÇİSİ</v>
          </cell>
          <cell r="E3313" t="str">
            <v>SAFETY WORKER</v>
          </cell>
          <cell r="F3313" t="str">
            <v>50114885</v>
          </cell>
          <cell r="G3313" t="str">
            <v>İSG VE ÇEVRE (İŞ GÜVENLİĞİ)</v>
          </cell>
          <cell r="H3313" t="str">
            <v>50105460</v>
          </cell>
          <cell r="I3313" t="str">
            <v>088K</v>
          </cell>
          <cell r="J3313" t="str">
            <v>İŞ GÜVENLİĞİ</v>
          </cell>
          <cell r="K3313" t="str">
            <v>50106589</v>
          </cell>
          <cell r="L3313" t="str">
            <v>TZ</v>
          </cell>
          <cell r="M3313" t="str">
            <v>Tanzanyalı</v>
          </cell>
          <cell r="N3313" t="str">
            <v>0035</v>
          </cell>
          <cell r="O3313" t="str">
            <v>TABORA</v>
          </cell>
          <cell r="P3313" t="str">
            <v>YM</v>
          </cell>
          <cell r="Q3313" t="str">
            <v>YAPI MERKEZİ</v>
          </cell>
          <cell r="R3313">
            <v>44870</v>
          </cell>
          <cell r="S3313">
            <v>44870</v>
          </cell>
          <cell r="T3313"/>
          <cell r="U3313" t="str">
            <v/>
          </cell>
          <cell r="V3313" t="str">
            <v>Mavi Yaka Endirekt</v>
          </cell>
          <cell r="W3313" t="str">
            <v>LOT 3 (MIT)</v>
          </cell>
          <cell r="X3313" t="str">
            <v>ISEVYA</v>
          </cell>
          <cell r="Y3313" t="str">
            <v>0</v>
          </cell>
          <cell r="Z3313" t="str">
            <v/>
          </cell>
          <cell r="AA3313" t="str">
            <v>0718 858 140</v>
          </cell>
          <cell r="AB3313" t="str">
            <v>İŞÇİ</v>
          </cell>
          <cell r="AC3313" t="str">
            <v>29</v>
          </cell>
          <cell r="AD3313" t="str">
            <v>LOT 3 (MIT)</v>
          </cell>
          <cell r="AE3313" t="str">
            <v>0113</v>
          </cell>
          <cell r="AF3313" t="str">
            <v>24</v>
          </cell>
          <cell r="AG3313" t="str">
            <v>KM 785+000 - 829+305</v>
          </cell>
          <cell r="AH3313">
            <v>33907</v>
          </cell>
          <cell r="AI3313" t="str">
            <v>Bay</v>
          </cell>
          <cell r="AJ3313" t="str">
            <v>Yerel-Saatlik</v>
          </cell>
          <cell r="AK3313">
            <v>2164.1</v>
          </cell>
          <cell r="AL3313" t="str">
            <v>TZS</v>
          </cell>
          <cell r="AM3313" t="str">
            <v>306002</v>
          </cell>
          <cell r="AN3313" t="str">
            <v>S</v>
          </cell>
          <cell r="AO3313" t="str">
            <v>T3</v>
          </cell>
          <cell r="AP3313" t="str">
            <v>5150</v>
          </cell>
          <cell r="AQ3313" t="str">
            <v>5175</v>
          </cell>
          <cell r="AR3313" t="str">
            <v>CRDB BANK PLC</v>
          </cell>
          <cell r="AS3313" t="str">
            <v>VIJANA</v>
          </cell>
          <cell r="AT3313" t="str">
            <v>CRDBBANK</v>
          </cell>
          <cell r="AU3313" t="str">
            <v>0152699921500</v>
          </cell>
          <cell r="AV3313" t="str">
            <v/>
          </cell>
          <cell r="AW3313" t="str">
            <v/>
          </cell>
          <cell r="AX3313" t="str">
            <v>HUSSEIN HAMIS FUNGAFUNGA</v>
          </cell>
          <cell r="AY3313" t="str">
            <v/>
          </cell>
          <cell r="AZ3313">
            <v>44870</v>
          </cell>
          <cell r="BA3313"/>
          <cell r="BB3313" t="str">
            <v/>
          </cell>
          <cell r="BC3313"/>
          <cell r="BD3313" t="str">
            <v>Tanzanya-NSSF</v>
          </cell>
          <cell r="BE3313" t="str">
            <v>58795812</v>
          </cell>
          <cell r="BF3313" t="str">
            <v>128917411</v>
          </cell>
        </row>
        <row r="3314">
          <cell r="A3314">
            <v>10075560</v>
          </cell>
          <cell r="B3314" t="str">
            <v>FRENK ELIAS</v>
          </cell>
          <cell r="C3314" t="str">
            <v>BARUTI</v>
          </cell>
          <cell r="D3314" t="str">
            <v>LABORATUVAR İŞÇİSİ</v>
          </cell>
          <cell r="E3314" t="str">
            <v>LABORATORY WORKER</v>
          </cell>
          <cell r="F3314" t="str">
            <v>50105774</v>
          </cell>
          <cell r="G3314" t="str">
            <v>KALİTE KONTROL</v>
          </cell>
          <cell r="H3314" t="str">
            <v>50105774</v>
          </cell>
          <cell r="I3314" t="str">
            <v>0AAQ</v>
          </cell>
          <cell r="J3314" t="str">
            <v>KALİTE KONTROL</v>
          </cell>
          <cell r="K3314" t="str">
            <v>50108193</v>
          </cell>
          <cell r="L3314" t="str">
            <v>TZ</v>
          </cell>
          <cell r="M3314" t="str">
            <v>Tanzanyalı</v>
          </cell>
          <cell r="N3314" t="str">
            <v>0035</v>
          </cell>
          <cell r="O3314" t="str">
            <v>TABORA</v>
          </cell>
          <cell r="P3314" t="str">
            <v>YM</v>
          </cell>
          <cell r="Q3314" t="str">
            <v>YAPI MERKEZİ</v>
          </cell>
          <cell r="R3314">
            <v>44870</v>
          </cell>
          <cell r="S3314">
            <v>44870</v>
          </cell>
          <cell r="T3314"/>
          <cell r="U3314" t="str">
            <v/>
          </cell>
          <cell r="V3314" t="str">
            <v>Mavi Yaka Endirekt</v>
          </cell>
          <cell r="W3314" t="str">
            <v>LOT 3 (MIT)</v>
          </cell>
          <cell r="X3314" t="str">
            <v>MIHOGONI</v>
          </cell>
          <cell r="Y3314" t="str">
            <v>0</v>
          </cell>
          <cell r="Z3314" t="str">
            <v>TABORA MJINI</v>
          </cell>
          <cell r="AA3314" t="str">
            <v>0620 621 098</v>
          </cell>
          <cell r="AB3314" t="str">
            <v>İŞÇİ</v>
          </cell>
          <cell r="AC3314" t="str">
            <v>29</v>
          </cell>
          <cell r="AD3314" t="str">
            <v>LOT 3 (MIT)</v>
          </cell>
          <cell r="AE3314" t="str">
            <v>0113</v>
          </cell>
          <cell r="AF3314" t="str">
            <v>24</v>
          </cell>
          <cell r="AG3314" t="str">
            <v>KM 785+000 - 829+305</v>
          </cell>
          <cell r="AH3314">
            <v>30457</v>
          </cell>
          <cell r="AI3314" t="str">
            <v>Bay</v>
          </cell>
          <cell r="AJ3314" t="str">
            <v>Yerel-Saatlik</v>
          </cell>
          <cell r="AK3314">
            <v>2164.1</v>
          </cell>
          <cell r="AL3314" t="str">
            <v>TZS</v>
          </cell>
          <cell r="AM3314" t="str">
            <v>306002</v>
          </cell>
          <cell r="AN3314" t="str">
            <v>S</v>
          </cell>
          <cell r="AO3314" t="str">
            <v>T3</v>
          </cell>
          <cell r="AP3314" t="str">
            <v>5150</v>
          </cell>
          <cell r="AQ3314" t="str">
            <v>5175</v>
          </cell>
          <cell r="AR3314" t="str">
            <v>CRDB BANK PLC</v>
          </cell>
          <cell r="AS3314" t="str">
            <v>VIJANA</v>
          </cell>
          <cell r="AT3314" t="str">
            <v>CRDBBANK</v>
          </cell>
          <cell r="AU3314" t="str">
            <v>0152278836300</v>
          </cell>
          <cell r="AV3314" t="str">
            <v/>
          </cell>
          <cell r="AW3314" t="str">
            <v/>
          </cell>
          <cell r="AX3314" t="str">
            <v>FRENK ELIAS BARUTI</v>
          </cell>
          <cell r="AY3314" t="str">
            <v/>
          </cell>
          <cell r="AZ3314">
            <v>44870</v>
          </cell>
          <cell r="BA3314"/>
          <cell r="BB3314" t="str">
            <v/>
          </cell>
          <cell r="BC3314"/>
          <cell r="BD3314" t="str">
            <v>Tanzanya-NSSF</v>
          </cell>
          <cell r="BE3314" t="str">
            <v>55060552</v>
          </cell>
          <cell r="BF3314" t="str">
            <v>119293324</v>
          </cell>
        </row>
        <row r="3315">
          <cell r="A3315">
            <v>10072804</v>
          </cell>
          <cell r="B3315" t="str">
            <v>CLARA GODFREY</v>
          </cell>
          <cell r="C3315" t="str">
            <v>GEORGE</v>
          </cell>
          <cell r="D3315" t="str">
            <v>TEMİZLİK GÖREVLİSİ YARDIMCISI</v>
          </cell>
          <cell r="E3315" t="str">
            <v>CLEANER</v>
          </cell>
          <cell r="F3315" t="str">
            <v>50114904</v>
          </cell>
          <cell r="G3315" t="str">
            <v>İDARİ İŞLER (KAMP)</v>
          </cell>
          <cell r="H3315" t="str">
            <v>50105513</v>
          </cell>
          <cell r="I3315" t="str">
            <v>0996</v>
          </cell>
          <cell r="J3315" t="str">
            <v>KAMP AMİRLİĞİ</v>
          </cell>
          <cell r="K3315" t="str">
            <v>50107505</v>
          </cell>
          <cell r="L3315" t="str">
            <v>TZ</v>
          </cell>
          <cell r="M3315" t="str">
            <v>Tanzanyalı</v>
          </cell>
          <cell r="N3315" t="str">
            <v>0035</v>
          </cell>
          <cell r="O3315" t="str">
            <v>TABORA</v>
          </cell>
          <cell r="P3315" t="str">
            <v>YM</v>
          </cell>
          <cell r="Q3315" t="str">
            <v>YAPI MERKEZİ</v>
          </cell>
          <cell r="R3315">
            <v>44726</v>
          </cell>
          <cell r="S3315">
            <v>44726</v>
          </cell>
          <cell r="T3315"/>
          <cell r="U3315" t="str">
            <v/>
          </cell>
          <cell r="V3315" t="str">
            <v>Mavi Yaka Endirekt</v>
          </cell>
          <cell r="W3315" t="str">
            <v>LOT 3 (MIT)</v>
          </cell>
          <cell r="X3315" t="str">
            <v>SOKONI</v>
          </cell>
          <cell r="Y3315" t="str">
            <v>0</v>
          </cell>
          <cell r="Z3315" t="str">
            <v>UYUI</v>
          </cell>
          <cell r="AA3315" t="str">
            <v>0687 117 411</v>
          </cell>
          <cell r="AB3315" t="str">
            <v>İŞÇİ</v>
          </cell>
          <cell r="AC3315" t="str">
            <v>29</v>
          </cell>
          <cell r="AD3315" t="str">
            <v>LOT 3 (MIT)</v>
          </cell>
          <cell r="AE3315" t="str">
            <v>0113</v>
          </cell>
          <cell r="AF3315" t="str">
            <v>24</v>
          </cell>
          <cell r="AG3315" t="str">
            <v>KM 785+000 - 829+305</v>
          </cell>
          <cell r="AH3315">
            <v>32136</v>
          </cell>
          <cell r="AI3315" t="str">
            <v>Bayan</v>
          </cell>
          <cell r="AJ3315" t="str">
            <v>Yerel-Saatlik</v>
          </cell>
          <cell r="AK3315">
            <v>2255.1</v>
          </cell>
          <cell r="AL3315" t="str">
            <v>TZS</v>
          </cell>
          <cell r="AM3315" t="str">
            <v>306002</v>
          </cell>
          <cell r="AN3315" t="str">
            <v>S</v>
          </cell>
          <cell r="AO3315" t="str">
            <v>T3</v>
          </cell>
          <cell r="AP3315" t="str">
            <v>5150</v>
          </cell>
          <cell r="AQ3315" t="str">
            <v>5175</v>
          </cell>
          <cell r="AR3315" t="str">
            <v>NMBBANK</v>
          </cell>
          <cell r="AS3315" t="str">
            <v/>
          </cell>
          <cell r="AT3315" t="str">
            <v>NMBBANK</v>
          </cell>
          <cell r="AU3315" t="str">
            <v>51010086591</v>
          </cell>
          <cell r="AV3315" t="str">
            <v/>
          </cell>
          <cell r="AW3315" t="str">
            <v/>
          </cell>
          <cell r="AX3315" t="str">
            <v>CLARA GODFREY GEORGE</v>
          </cell>
          <cell r="AY3315" t="str">
            <v/>
          </cell>
          <cell r="AZ3315">
            <v>44726</v>
          </cell>
          <cell r="BA3315"/>
          <cell r="BB3315" t="str">
            <v/>
          </cell>
          <cell r="BC3315"/>
          <cell r="BD3315" t="str">
            <v>Tanzanya-NSSF</v>
          </cell>
          <cell r="BE3315" t="str">
            <v>60667982</v>
          </cell>
          <cell r="BF3315" t="str">
            <v>156402249</v>
          </cell>
        </row>
        <row r="3316">
          <cell r="A3316">
            <v>10067843</v>
          </cell>
          <cell r="B3316" t="str">
            <v>EMMANUEL CHUNDU</v>
          </cell>
          <cell r="C3316" t="str">
            <v>JUSTINE</v>
          </cell>
          <cell r="D3316" t="str">
            <v>SAPANCI</v>
          </cell>
          <cell r="E3316" t="str">
            <v>RIGGER</v>
          </cell>
          <cell r="F3316" t="str">
            <v>50105784</v>
          </cell>
          <cell r="G3316" t="str">
            <v>DOĞAN METALÜRJİ</v>
          </cell>
          <cell r="H3316" t="str">
            <v>50105784</v>
          </cell>
          <cell r="I3316" t="str">
            <v>0FF0</v>
          </cell>
          <cell r="J3316" t="str">
            <v>SANAT YAPILARI</v>
          </cell>
          <cell r="K3316" t="str">
            <v>50113456</v>
          </cell>
          <cell r="L3316" t="str">
            <v>TZ</v>
          </cell>
          <cell r="M3316" t="str">
            <v>Tanzanyalı</v>
          </cell>
          <cell r="N3316" t="str">
            <v>0037</v>
          </cell>
          <cell r="O3316" t="str">
            <v>İTİGİ</v>
          </cell>
          <cell r="P3316" t="str">
            <v>6L</v>
          </cell>
          <cell r="Q3316" t="str">
            <v>DGN  İNŞAAT</v>
          </cell>
          <cell r="R3316">
            <v>44980</v>
          </cell>
          <cell r="S3316">
            <v>44980</v>
          </cell>
          <cell r="T3316"/>
          <cell r="U3316" t="str">
            <v/>
          </cell>
          <cell r="V3316" t="str">
            <v>Mavi Yaka Direkt</v>
          </cell>
          <cell r="W3316" t="str">
            <v>LOT 3 (MIT)</v>
          </cell>
          <cell r="X3316" t="str">
            <v>MAPANA</v>
          </cell>
          <cell r="Y3316" t="str">
            <v>0</v>
          </cell>
          <cell r="Z3316" t="str">
            <v>KOROGWE HALE</v>
          </cell>
          <cell r="AA3316" t="str">
            <v>0672527032</v>
          </cell>
          <cell r="AB3316" t="str">
            <v>İŞÇİ</v>
          </cell>
          <cell r="AC3316" t="str">
            <v>29</v>
          </cell>
          <cell r="AD3316" t="str">
            <v>LOT 3 (MIT)</v>
          </cell>
          <cell r="AE3316" t="str">
            <v>0113</v>
          </cell>
          <cell r="AF3316" t="str">
            <v>25</v>
          </cell>
          <cell r="AG3316" t="str">
            <v>KM 785+000 - 829+305</v>
          </cell>
          <cell r="AH3316">
            <v>34954</v>
          </cell>
          <cell r="AI3316" t="str">
            <v>Bay</v>
          </cell>
          <cell r="AJ3316" t="str">
            <v>Yerel-Saatlik</v>
          </cell>
          <cell r="AK3316">
            <v>2343.5500000000002</v>
          </cell>
          <cell r="AL3316" t="str">
            <v>TZS</v>
          </cell>
          <cell r="AM3316" t="str">
            <v>201002</v>
          </cell>
          <cell r="AN3316" t="str">
            <v>S</v>
          </cell>
          <cell r="AO3316" t="str">
            <v>T3</v>
          </cell>
          <cell r="AP3316" t="str">
            <v>5150</v>
          </cell>
          <cell r="AQ3316" t="str">
            <v>5175</v>
          </cell>
          <cell r="AR3316" t="str">
            <v>NATIONAL MICROFINANCE BANK {NMB}</v>
          </cell>
          <cell r="AS3316" t="str">
            <v>MBEZI</v>
          </cell>
          <cell r="AT3316" t="str">
            <v>NMB</v>
          </cell>
          <cell r="AU3316" t="str">
            <v>51710035278</v>
          </cell>
          <cell r="AV3316" t="str">
            <v/>
          </cell>
          <cell r="AW3316" t="str">
            <v/>
          </cell>
          <cell r="AX3316" t="str">
            <v>EMMANUEL CHUNDU JUSTINE</v>
          </cell>
          <cell r="AY3316" t="str">
            <v/>
          </cell>
          <cell r="AZ3316">
            <v>44212</v>
          </cell>
          <cell r="BA3316"/>
          <cell r="BB3316" t="str">
            <v/>
          </cell>
          <cell r="BC3316"/>
          <cell r="BD3316" t="str">
            <v>Tanzanya-NSSF</v>
          </cell>
          <cell r="BE3316" t="str">
            <v>45167263</v>
          </cell>
          <cell r="BF3316" t="str">
            <v>149309985</v>
          </cell>
        </row>
        <row r="3317">
          <cell r="A3317">
            <v>10076429</v>
          </cell>
          <cell r="B3317" t="str">
            <v>NASRI MDOE</v>
          </cell>
          <cell r="C3317" t="str">
            <v>ALLY</v>
          </cell>
          <cell r="D3317" t="str">
            <v>DÜZ İŞÇİ - DİREKT</v>
          </cell>
          <cell r="E3317" t="str">
            <v>UNSKILLED WORKER - PRODUCTIVE</v>
          </cell>
          <cell r="F3317" t="str">
            <v>50115271</v>
          </cell>
          <cell r="G3317" t="str">
            <v>İNŞAAT GRUBU</v>
          </cell>
          <cell r="H3317" t="str">
            <v>50105776</v>
          </cell>
          <cell r="I3317" t="str">
            <v>0BBL</v>
          </cell>
          <cell r="J3317" t="str">
            <v>İNŞAAT GRUBU</v>
          </cell>
          <cell r="K3317" t="str">
            <v>50115453</v>
          </cell>
          <cell r="L3317" t="str">
            <v>TZ</v>
          </cell>
          <cell r="M3317" t="str">
            <v>Tanzanyalı</v>
          </cell>
          <cell r="N3317" t="str">
            <v>0037</v>
          </cell>
          <cell r="O3317" t="str">
            <v>İTİGİ</v>
          </cell>
          <cell r="P3317" t="str">
            <v>YM</v>
          </cell>
          <cell r="Q3317" t="str">
            <v>YAPI MERKEZİ</v>
          </cell>
          <cell r="R3317">
            <v>44899</v>
          </cell>
          <cell r="S3317">
            <v>44899</v>
          </cell>
          <cell r="T3317"/>
          <cell r="U3317" t="str">
            <v/>
          </cell>
          <cell r="V3317" t="str">
            <v>Mavi Yaka Direkt</v>
          </cell>
          <cell r="W3317" t="str">
            <v>LOT 3 (MIT)</v>
          </cell>
          <cell r="X3317" t="str">
            <v>MALABI</v>
          </cell>
          <cell r="Y3317" t="str">
            <v>0</v>
          </cell>
          <cell r="Z3317" t="str">
            <v>TABORA MJINI</v>
          </cell>
          <cell r="AA3317" t="str">
            <v>0623 984 123</v>
          </cell>
          <cell r="AB3317" t="str">
            <v>İŞÇİ</v>
          </cell>
          <cell r="AC3317" t="str">
            <v>29</v>
          </cell>
          <cell r="AD3317" t="str">
            <v>LOT 3 (MIT)</v>
          </cell>
          <cell r="AE3317" t="str">
            <v>0109</v>
          </cell>
          <cell r="AF3317" t="str">
            <v>24</v>
          </cell>
          <cell r="AG3317" t="str">
            <v>KM 535+000 - 595+000</v>
          </cell>
          <cell r="AH3317">
            <v>34323</v>
          </cell>
          <cell r="AI3317" t="str">
            <v>Bay</v>
          </cell>
          <cell r="AJ3317" t="str">
            <v>Yerel-Saatlik</v>
          </cell>
          <cell r="AK3317">
            <v>2164.1</v>
          </cell>
          <cell r="AL3317" t="str">
            <v>TZS</v>
          </cell>
          <cell r="AM3317" t="str">
            <v>201002</v>
          </cell>
          <cell r="AN3317" t="str">
            <v>S</v>
          </cell>
          <cell r="AO3317" t="str">
            <v>T3</v>
          </cell>
          <cell r="AP3317" t="str">
            <v>5150</v>
          </cell>
          <cell r="AQ3317" t="str">
            <v>5175</v>
          </cell>
          <cell r="AR3317" t="str">
            <v>NMBBANK</v>
          </cell>
          <cell r="AS3317" t="str">
            <v/>
          </cell>
          <cell r="AT3317" t="str">
            <v>NMBBANK</v>
          </cell>
          <cell r="AU3317" t="str">
            <v>51010092863</v>
          </cell>
          <cell r="AV3317" t="str">
            <v/>
          </cell>
          <cell r="AW3317" t="str">
            <v/>
          </cell>
          <cell r="AX3317" t="str">
            <v>NASRI MDOE ALLY</v>
          </cell>
          <cell r="AY3317" t="str">
            <v/>
          </cell>
          <cell r="AZ3317">
            <v>44899</v>
          </cell>
          <cell r="BA3317"/>
          <cell r="BB3317" t="str">
            <v/>
          </cell>
          <cell r="BC3317"/>
          <cell r="BD3317" t="str">
            <v>Tanzanya-NSSF</v>
          </cell>
          <cell r="BE3317" t="str">
            <v>47162841</v>
          </cell>
          <cell r="BF3317" t="str">
            <v>159097870</v>
          </cell>
        </row>
        <row r="3318">
          <cell r="A3318">
            <v>10072803</v>
          </cell>
          <cell r="B3318" t="str">
            <v>ELIUD NKUGWE</v>
          </cell>
          <cell r="C3318" t="str">
            <v>KALOKAZA</v>
          </cell>
          <cell r="D3318" t="str">
            <v>KAMP İŞÇİSİ</v>
          </cell>
          <cell r="E3318" t="str">
            <v>CAMP WORKER</v>
          </cell>
          <cell r="F3318" t="str">
            <v>50114904</v>
          </cell>
          <cell r="G3318" t="str">
            <v>İDARİ İŞLER (KAMP)</v>
          </cell>
          <cell r="H3318" t="str">
            <v>50105513</v>
          </cell>
          <cell r="I3318" t="str">
            <v>0996</v>
          </cell>
          <cell r="J3318" t="str">
            <v>KAMP AMİRLİĞİ</v>
          </cell>
          <cell r="K3318" t="str">
            <v>50106014</v>
          </cell>
          <cell r="L3318" t="str">
            <v>TZ</v>
          </cell>
          <cell r="M3318" t="str">
            <v>Tanzanyalı</v>
          </cell>
          <cell r="N3318" t="str">
            <v>0035</v>
          </cell>
          <cell r="O3318" t="str">
            <v>TABORA</v>
          </cell>
          <cell r="P3318" t="str">
            <v>YM</v>
          </cell>
          <cell r="Q3318" t="str">
            <v>YAPI MERKEZİ</v>
          </cell>
          <cell r="R3318">
            <v>44726</v>
          </cell>
          <cell r="S3318">
            <v>44726</v>
          </cell>
          <cell r="T3318"/>
          <cell r="U3318" t="str">
            <v/>
          </cell>
          <cell r="V3318" t="str">
            <v>Mavi Yaka Endirekt</v>
          </cell>
          <cell r="W3318" t="str">
            <v>LOT 3 (MIT)</v>
          </cell>
          <cell r="X3318" t="str">
            <v/>
          </cell>
          <cell r="Y3318" t="str">
            <v/>
          </cell>
          <cell r="Z3318" t="str">
            <v/>
          </cell>
          <cell r="AA3318" t="str">
            <v>0746 740 647</v>
          </cell>
          <cell r="AB3318" t="str">
            <v>İŞÇİ</v>
          </cell>
          <cell r="AC3318" t="str">
            <v>29</v>
          </cell>
          <cell r="AD3318" t="str">
            <v>LOT 3 (MIT)</v>
          </cell>
          <cell r="AE3318" t="str">
            <v>0113</v>
          </cell>
          <cell r="AF3318" t="str">
            <v/>
          </cell>
          <cell r="AG3318" t="str">
            <v>KM 785+000 - 829+305</v>
          </cell>
          <cell r="AH3318">
            <v>28286</v>
          </cell>
          <cell r="AI3318" t="str">
            <v>Bay</v>
          </cell>
          <cell r="AJ3318" t="str">
            <v>Yerel-Saatlik</v>
          </cell>
          <cell r="AK3318">
            <v>2164.1</v>
          </cell>
          <cell r="AL3318" t="str">
            <v>TZS</v>
          </cell>
          <cell r="AM3318" t="str">
            <v>306002</v>
          </cell>
          <cell r="AN3318" t="str">
            <v>S</v>
          </cell>
          <cell r="AO3318" t="str">
            <v>T3</v>
          </cell>
          <cell r="AP3318" t="str">
            <v>5150</v>
          </cell>
          <cell r="AQ3318" t="str">
            <v>5175</v>
          </cell>
          <cell r="AR3318" t="str">
            <v>CRDB BANK PLC</v>
          </cell>
          <cell r="AS3318" t="str">
            <v>VIJANA</v>
          </cell>
          <cell r="AT3318" t="str">
            <v>CRDBBANK</v>
          </cell>
          <cell r="AU3318" t="str">
            <v>0152656458400</v>
          </cell>
          <cell r="AV3318" t="str">
            <v/>
          </cell>
          <cell r="AW3318" t="str">
            <v/>
          </cell>
          <cell r="AX3318" t="str">
            <v>ELIUD NKUGWE KALOKAZA</v>
          </cell>
          <cell r="AY3318" t="str">
            <v/>
          </cell>
          <cell r="AZ3318">
            <v>44726</v>
          </cell>
          <cell r="BA3318"/>
          <cell r="BB3318" t="str">
            <v/>
          </cell>
          <cell r="BC3318"/>
          <cell r="BD3318" t="str">
            <v>Tanzanya-NSSF</v>
          </cell>
          <cell r="BE3318" t="str">
            <v>46694951</v>
          </cell>
          <cell r="BF3318" t="str">
            <v>156406260</v>
          </cell>
        </row>
        <row r="3319">
          <cell r="A3319">
            <v>10067885</v>
          </cell>
          <cell r="B3319" t="str">
            <v>ELISHA STEPHANO</v>
          </cell>
          <cell r="C3319" t="str">
            <v>MGOLOKA</v>
          </cell>
          <cell r="D3319" t="str">
            <v>SİLOBAS ŞOFÖRÜ</v>
          </cell>
          <cell r="E3319" t="str">
            <v>CEMENT TRAILER DRIVER</v>
          </cell>
          <cell r="F3319" t="str">
            <v>50105777</v>
          </cell>
          <cell r="G3319" t="str">
            <v>BETON SANTRALİ</v>
          </cell>
          <cell r="H3319" t="str">
            <v>50105777</v>
          </cell>
          <cell r="I3319" t="str">
            <v>0AAZ</v>
          </cell>
          <cell r="J3319" t="str">
            <v>BETON SANTRALİ</v>
          </cell>
          <cell r="K3319" t="str">
            <v>50108711</v>
          </cell>
          <cell r="L3319" t="str">
            <v>TZ</v>
          </cell>
          <cell r="M3319" t="str">
            <v>Tanzanyalı</v>
          </cell>
          <cell r="N3319" t="str">
            <v>0035</v>
          </cell>
          <cell r="O3319" t="str">
            <v>TABORA</v>
          </cell>
          <cell r="P3319" t="str">
            <v>YM</v>
          </cell>
          <cell r="Q3319" t="str">
            <v>YAPI MERKEZİ</v>
          </cell>
          <cell r="R3319">
            <v>45110</v>
          </cell>
          <cell r="S3319">
            <v>45110</v>
          </cell>
          <cell r="T3319"/>
          <cell r="U3319" t="str">
            <v/>
          </cell>
          <cell r="V3319" t="str">
            <v>Mavi Yaka Endirekt</v>
          </cell>
          <cell r="W3319" t="str">
            <v>LOT 3 (MIT)</v>
          </cell>
          <cell r="X3319" t="str">
            <v>IHUMWA</v>
          </cell>
          <cell r="Y3319" t="str">
            <v>0</v>
          </cell>
          <cell r="Z3319" t="str">
            <v>DODOMA</v>
          </cell>
          <cell r="AA3319" t="str">
            <v>0672605756</v>
          </cell>
          <cell r="AB3319" t="str">
            <v>GÖREVLİ</v>
          </cell>
          <cell r="AC3319" t="str">
            <v>29</v>
          </cell>
          <cell r="AD3319" t="str">
            <v>LOT 3 (MIT)</v>
          </cell>
          <cell r="AE3319" t="str">
            <v>0113</v>
          </cell>
          <cell r="AF3319" t="str">
            <v>03</v>
          </cell>
          <cell r="AG3319" t="str">
            <v>KM 785+000 - 829+305</v>
          </cell>
          <cell r="AH3319">
            <v>34123</v>
          </cell>
          <cell r="AI3319" t="str">
            <v>Bay</v>
          </cell>
          <cell r="AJ3319" t="str">
            <v>Yerel-Saatlik</v>
          </cell>
          <cell r="AK3319">
            <v>2346.1</v>
          </cell>
          <cell r="AL3319" t="str">
            <v>TZS</v>
          </cell>
          <cell r="AM3319" t="str">
            <v>306005</v>
          </cell>
          <cell r="AN3319" t="str">
            <v>S</v>
          </cell>
          <cell r="AO3319" t="str">
            <v>T3</v>
          </cell>
          <cell r="AP3319" t="str">
            <v>5150</v>
          </cell>
          <cell r="AQ3319" t="str">
            <v>5175</v>
          </cell>
          <cell r="AR3319" t="str">
            <v>NMBBANK</v>
          </cell>
          <cell r="AS3319" t="str">
            <v/>
          </cell>
          <cell r="AT3319" t="str">
            <v>NMBBANK</v>
          </cell>
          <cell r="AU3319" t="str">
            <v>53110004123</v>
          </cell>
          <cell r="AV3319" t="str">
            <v/>
          </cell>
          <cell r="AW3319" t="str">
            <v/>
          </cell>
          <cell r="AX3319" t="str">
            <v>ELISHA STEPHANO MGOLOKA</v>
          </cell>
          <cell r="AY3319" t="str">
            <v/>
          </cell>
          <cell r="AZ3319">
            <v>45110</v>
          </cell>
          <cell r="BA3319"/>
          <cell r="BB3319" t="str">
            <v/>
          </cell>
          <cell r="BC3319">
            <v>45882</v>
          </cell>
          <cell r="BD3319" t="str">
            <v>Tanzanya-NSSF</v>
          </cell>
          <cell r="BE3319" t="str">
            <v>45170223</v>
          </cell>
          <cell r="BF3319" t="str">
            <v>132417822</v>
          </cell>
        </row>
        <row r="3320">
          <cell r="A3320">
            <v>10067886</v>
          </cell>
          <cell r="B3320" t="str">
            <v>JUMA ISSA</v>
          </cell>
          <cell r="C3320" t="str">
            <v>MOHAMEDY</v>
          </cell>
          <cell r="D3320" t="str">
            <v>SİLOBAS ŞOFÖRÜ</v>
          </cell>
          <cell r="E3320" t="str">
            <v>CEMENT TRAILER DRIVER</v>
          </cell>
          <cell r="F3320" t="str">
            <v>50105777</v>
          </cell>
          <cell r="G3320" t="str">
            <v>BETON SANTRALİ</v>
          </cell>
          <cell r="H3320" t="str">
            <v>50105777</v>
          </cell>
          <cell r="I3320" t="str">
            <v>0AAZ</v>
          </cell>
          <cell r="J3320" t="str">
            <v>BETON SANTRALİ</v>
          </cell>
          <cell r="K3320" t="str">
            <v>50108711</v>
          </cell>
          <cell r="L3320" t="str">
            <v>TZ</v>
          </cell>
          <cell r="M3320" t="str">
            <v>Tanzanyalı</v>
          </cell>
          <cell r="N3320" t="str">
            <v>0036</v>
          </cell>
          <cell r="O3320" t="str">
            <v>MANYONİ</v>
          </cell>
          <cell r="P3320" t="str">
            <v>YM</v>
          </cell>
          <cell r="Q3320" t="str">
            <v>YAPI MERKEZİ</v>
          </cell>
          <cell r="R3320">
            <v>44215</v>
          </cell>
          <cell r="S3320">
            <v>45125</v>
          </cell>
          <cell r="T3320"/>
          <cell r="U3320" t="str">
            <v/>
          </cell>
          <cell r="V3320" t="str">
            <v>Mavi Yaka Endirekt</v>
          </cell>
          <cell r="W3320" t="str">
            <v>LOT 3 (MIT)</v>
          </cell>
          <cell r="X3320" t="str">
            <v/>
          </cell>
          <cell r="Y3320" t="str">
            <v/>
          </cell>
          <cell r="Z3320" t="str">
            <v/>
          </cell>
          <cell r="AA3320" t="str">
            <v>0688992150</v>
          </cell>
          <cell r="AB3320" t="str">
            <v>GÖREVLİ</v>
          </cell>
          <cell r="AC3320" t="str">
            <v>29</v>
          </cell>
          <cell r="AD3320" t="str">
            <v>LOT 3 (MIT)</v>
          </cell>
          <cell r="AE3320" t="str">
            <v>0113</v>
          </cell>
          <cell r="AF3320" t="str">
            <v/>
          </cell>
          <cell r="AG3320" t="str">
            <v>KM 785+000 - 829+305</v>
          </cell>
          <cell r="AH3320">
            <v>33420</v>
          </cell>
          <cell r="AI3320" t="str">
            <v>Bay</v>
          </cell>
          <cell r="AJ3320" t="str">
            <v>Yerel-Saatlik</v>
          </cell>
          <cell r="AK3320">
            <v>2717.95</v>
          </cell>
          <cell r="AL3320" t="str">
            <v>TZS</v>
          </cell>
          <cell r="AM3320" t="str">
            <v>306005</v>
          </cell>
          <cell r="AN3320" t="str">
            <v>S</v>
          </cell>
          <cell r="AO3320" t="str">
            <v>T3</v>
          </cell>
          <cell r="AP3320" t="str">
            <v>5150</v>
          </cell>
          <cell r="AQ3320" t="str">
            <v>5175</v>
          </cell>
          <cell r="AR3320" t="str">
            <v>CRDB</v>
          </cell>
          <cell r="AS3320" t="str">
            <v>VIVA TOWER</v>
          </cell>
          <cell r="AT3320" t="str">
            <v>CRDB</v>
          </cell>
          <cell r="AU3320" t="str">
            <v>0152402997800</v>
          </cell>
          <cell r="AV3320" t="str">
            <v/>
          </cell>
          <cell r="AW3320" t="str">
            <v/>
          </cell>
          <cell r="AX3320" t="str">
            <v>JUMA ISSA MOHAMEDY</v>
          </cell>
          <cell r="AY3320" t="str">
            <v/>
          </cell>
          <cell r="AZ3320">
            <v>45125</v>
          </cell>
          <cell r="BA3320"/>
          <cell r="BB3320" t="str">
            <v/>
          </cell>
          <cell r="BC3320">
            <v>45541</v>
          </cell>
          <cell r="BD3320" t="str">
            <v>Tanzanya-NSSF</v>
          </cell>
          <cell r="BE3320" t="str">
            <v>63714043</v>
          </cell>
          <cell r="BF3320" t="str">
            <v>114698431</v>
          </cell>
        </row>
        <row r="3321">
          <cell r="A3321">
            <v>10072802</v>
          </cell>
          <cell r="B3321" t="str">
            <v>FRANCIS ELIAS</v>
          </cell>
          <cell r="C3321" t="str">
            <v>KIEMI</v>
          </cell>
          <cell r="D3321" t="str">
            <v>KAMP ELEKTRİK TESİSATÇISI</v>
          </cell>
          <cell r="E3321" t="str">
            <v>CAMP ELECTRICIAN(MOBILIZATION)</v>
          </cell>
          <cell r="F3321" t="str">
            <v>50114904</v>
          </cell>
          <cell r="G3321" t="str">
            <v>İDARİ İŞLER (KAMP)</v>
          </cell>
          <cell r="H3321" t="str">
            <v>50105513</v>
          </cell>
          <cell r="I3321" t="str">
            <v>0996</v>
          </cell>
          <cell r="J3321" t="str">
            <v>KAMP AMİRLİĞİ</v>
          </cell>
          <cell r="K3321" t="str">
            <v>50106081</v>
          </cell>
          <cell r="L3321" t="str">
            <v>TZ</v>
          </cell>
          <cell r="M3321" t="str">
            <v>Tanzanyalı</v>
          </cell>
          <cell r="N3321" t="str">
            <v>0035</v>
          </cell>
          <cell r="O3321" t="str">
            <v>TABORA</v>
          </cell>
          <cell r="P3321" t="str">
            <v>YM</v>
          </cell>
          <cell r="Q3321" t="str">
            <v>YAPI MERKEZİ</v>
          </cell>
          <cell r="R3321">
            <v>44726</v>
          </cell>
          <cell r="S3321">
            <v>44726</v>
          </cell>
          <cell r="T3321"/>
          <cell r="U3321" t="str">
            <v/>
          </cell>
          <cell r="V3321" t="str">
            <v>Mavi Yaka Endirekt</v>
          </cell>
          <cell r="W3321" t="str">
            <v>LOT 3 (MIT)</v>
          </cell>
          <cell r="X3321" t="str">
            <v>SIKANDA</v>
          </cell>
          <cell r="Y3321" t="str">
            <v>0</v>
          </cell>
          <cell r="Z3321" t="str">
            <v>NAMSPAA</v>
          </cell>
          <cell r="AA3321" t="str">
            <v>0789 551 946</v>
          </cell>
          <cell r="AB3321" t="str">
            <v>USTA</v>
          </cell>
          <cell r="AC3321" t="str">
            <v>29</v>
          </cell>
          <cell r="AD3321" t="str">
            <v>LOT 3 (MIT)</v>
          </cell>
          <cell r="AE3321" t="str">
            <v>0113</v>
          </cell>
          <cell r="AF3321" t="str">
            <v>24</v>
          </cell>
          <cell r="AG3321" t="str">
            <v>KM 785+000 - 829+305</v>
          </cell>
          <cell r="AH3321">
            <v>32897</v>
          </cell>
          <cell r="AI3321" t="str">
            <v>Bay</v>
          </cell>
          <cell r="AJ3321" t="str">
            <v>Yerel-Saatlik</v>
          </cell>
          <cell r="AK3321">
            <v>2343.5500000000002</v>
          </cell>
          <cell r="AL3321" t="str">
            <v>TZS</v>
          </cell>
          <cell r="AM3321" t="str">
            <v>305002</v>
          </cell>
          <cell r="AN3321" t="str">
            <v>S</v>
          </cell>
          <cell r="AO3321" t="str">
            <v>T3</v>
          </cell>
          <cell r="AP3321" t="str">
            <v>5150</v>
          </cell>
          <cell r="AQ3321" t="str">
            <v>5175</v>
          </cell>
          <cell r="AR3321" t="str">
            <v>NMBBANK</v>
          </cell>
          <cell r="AS3321" t="str">
            <v/>
          </cell>
          <cell r="AT3321" t="str">
            <v>NMBBANK</v>
          </cell>
          <cell r="AU3321" t="str">
            <v>51010086563</v>
          </cell>
          <cell r="AV3321" t="str">
            <v/>
          </cell>
          <cell r="AW3321" t="str">
            <v/>
          </cell>
          <cell r="AX3321" t="str">
            <v>FRANCIS ELIAS KIEMI</v>
          </cell>
          <cell r="AY3321" t="str">
            <v/>
          </cell>
          <cell r="AZ3321">
            <v>44726</v>
          </cell>
          <cell r="BA3321"/>
          <cell r="BB3321" t="str">
            <v/>
          </cell>
          <cell r="BC3321"/>
          <cell r="BD3321" t="str">
            <v>Tanzanya-NSSF</v>
          </cell>
          <cell r="BE3321" t="str">
            <v>46694513</v>
          </cell>
          <cell r="BF3321" t="str">
            <v>129194197</v>
          </cell>
        </row>
        <row r="3322">
          <cell r="A3322">
            <v>10073175</v>
          </cell>
          <cell r="B3322" t="str">
            <v>NELSON MAJIGE</v>
          </cell>
          <cell r="C3322" t="str">
            <v>FOLI</v>
          </cell>
          <cell r="D3322" t="str">
            <v>BAHÇIVAN</v>
          </cell>
          <cell r="E3322" t="str">
            <v>GARDENER</v>
          </cell>
          <cell r="F3322" t="str">
            <v>50105833</v>
          </cell>
          <cell r="G3322" t="str">
            <v>TRC</v>
          </cell>
          <cell r="H3322" t="str">
            <v>50105833</v>
          </cell>
          <cell r="I3322" t="str">
            <v>0BBE</v>
          </cell>
          <cell r="J3322" t="str">
            <v>İDARİ İŞLER</v>
          </cell>
          <cell r="K3322" t="str">
            <v>50105895</v>
          </cell>
          <cell r="L3322" t="str">
            <v>TZ</v>
          </cell>
          <cell r="M3322" t="str">
            <v>Tanzanyalı</v>
          </cell>
          <cell r="N3322" t="str">
            <v>0035</v>
          </cell>
          <cell r="O3322" t="str">
            <v>TABORA</v>
          </cell>
          <cell r="P3322" t="str">
            <v>6U</v>
          </cell>
          <cell r="Q3322" t="str">
            <v>TRC</v>
          </cell>
          <cell r="R3322">
            <v>44754</v>
          </cell>
          <cell r="S3322">
            <v>44754</v>
          </cell>
          <cell r="T3322"/>
          <cell r="U3322" t="str">
            <v/>
          </cell>
          <cell r="V3322" t="str">
            <v>Mavi Yaka Endirekt</v>
          </cell>
          <cell r="W3322" t="str">
            <v>LOT 3 (MIT)</v>
          </cell>
          <cell r="X3322" t="str">
            <v>INALA</v>
          </cell>
          <cell r="Y3322" t="str">
            <v>0</v>
          </cell>
          <cell r="Z3322" t="str">
            <v>MIANISPAA</v>
          </cell>
          <cell r="AA3322" t="str">
            <v>0625 135 650</v>
          </cell>
          <cell r="AB3322" t="str">
            <v>İŞÇİ</v>
          </cell>
          <cell r="AC3322" t="str">
            <v>29</v>
          </cell>
          <cell r="AD3322" t="str">
            <v>LOT 3 (MIT)</v>
          </cell>
          <cell r="AE3322" t="str">
            <v>0113</v>
          </cell>
          <cell r="AF3322" t="str">
            <v>24</v>
          </cell>
          <cell r="AG3322" t="str">
            <v>KM 785+000 - 829+305</v>
          </cell>
          <cell r="AH3322">
            <v>36745</v>
          </cell>
          <cell r="AI3322" t="str">
            <v>Bay</v>
          </cell>
          <cell r="AJ3322" t="str">
            <v>Yerel-Saatlik</v>
          </cell>
          <cell r="AK3322">
            <v>2164.1</v>
          </cell>
          <cell r="AL3322" t="str">
            <v>TZS</v>
          </cell>
          <cell r="AM3322" t="str">
            <v>306002</v>
          </cell>
          <cell r="AN3322" t="str">
            <v>S</v>
          </cell>
          <cell r="AO3322" t="str">
            <v>T3</v>
          </cell>
          <cell r="AP3322" t="str">
            <v>5150</v>
          </cell>
          <cell r="AQ3322" t="str">
            <v>5175</v>
          </cell>
          <cell r="AR3322" t="str">
            <v>NMBBANK</v>
          </cell>
          <cell r="AS3322" t="str">
            <v/>
          </cell>
          <cell r="AT3322" t="str">
            <v>NMBBANK</v>
          </cell>
          <cell r="AU3322" t="str">
            <v>51010087537</v>
          </cell>
          <cell r="AV3322" t="str">
            <v/>
          </cell>
          <cell r="AW3322" t="str">
            <v/>
          </cell>
          <cell r="AX3322" t="str">
            <v>NELSON MAJIGE FOLI</v>
          </cell>
          <cell r="AY3322" t="str">
            <v/>
          </cell>
          <cell r="AZ3322">
            <v>44754</v>
          </cell>
          <cell r="BA3322"/>
          <cell r="BB3322" t="str">
            <v/>
          </cell>
          <cell r="BC3322"/>
          <cell r="BD3322" t="str">
            <v>Tanzanya-NSSF</v>
          </cell>
          <cell r="BE3322" t="str">
            <v>46774878</v>
          </cell>
          <cell r="BF3322" t="str">
            <v>140771929</v>
          </cell>
        </row>
        <row r="3323">
          <cell r="A3323">
            <v>10073200</v>
          </cell>
          <cell r="B3323" t="str">
            <v>IPYANA MWASAGA</v>
          </cell>
          <cell r="C3323" t="str">
            <v>MWAKITENGA</v>
          </cell>
          <cell r="D3323" t="str">
            <v>SİLOBAS ŞOFÖRÜ</v>
          </cell>
          <cell r="E3323" t="str">
            <v>CEMENT TRAILER DRIVER</v>
          </cell>
          <cell r="F3323" t="str">
            <v>50105777</v>
          </cell>
          <cell r="G3323" t="str">
            <v>BETON SANTRALİ</v>
          </cell>
          <cell r="H3323" t="str">
            <v>50105777</v>
          </cell>
          <cell r="I3323" t="str">
            <v>0AAZ</v>
          </cell>
          <cell r="J3323" t="str">
            <v>BETON SANTRALİ</v>
          </cell>
          <cell r="K3323" t="str">
            <v>50108711</v>
          </cell>
          <cell r="L3323" t="str">
            <v>TZ</v>
          </cell>
          <cell r="M3323" t="str">
            <v>Tanzanyalı</v>
          </cell>
          <cell r="N3323" t="str">
            <v>0037</v>
          </cell>
          <cell r="O3323" t="str">
            <v>İTİGİ</v>
          </cell>
          <cell r="P3323" t="str">
            <v>YM</v>
          </cell>
          <cell r="Q3323" t="str">
            <v>YAPI MERKEZİ</v>
          </cell>
          <cell r="R3323">
            <v>44757</v>
          </cell>
          <cell r="S3323">
            <v>44757</v>
          </cell>
          <cell r="T3323"/>
          <cell r="U3323" t="str">
            <v/>
          </cell>
          <cell r="V3323" t="str">
            <v>Mavi Yaka Endirekt</v>
          </cell>
          <cell r="W3323" t="str">
            <v>LOT 3 (MIT)</v>
          </cell>
          <cell r="X3323" t="str">
            <v/>
          </cell>
          <cell r="Y3323" t="str">
            <v/>
          </cell>
          <cell r="Z3323" t="str">
            <v/>
          </cell>
          <cell r="AA3323" t="str">
            <v>0753 878 593</v>
          </cell>
          <cell r="AB3323" t="str">
            <v>GÖREVLİ</v>
          </cell>
          <cell r="AC3323" t="str">
            <v>29</v>
          </cell>
          <cell r="AD3323" t="str">
            <v>LOT 3 (MIT)</v>
          </cell>
          <cell r="AE3323" t="str">
            <v>0113</v>
          </cell>
          <cell r="AF3323" t="str">
            <v/>
          </cell>
          <cell r="AG3323" t="str">
            <v>KM 785+000 - 829+305</v>
          </cell>
          <cell r="AH3323">
            <v>33340</v>
          </cell>
          <cell r="AI3323" t="str">
            <v>Bay</v>
          </cell>
          <cell r="AJ3323" t="str">
            <v>Yerel-Saatlik</v>
          </cell>
          <cell r="AK3323">
            <v>2717.95</v>
          </cell>
          <cell r="AL3323" t="str">
            <v>TZS</v>
          </cell>
          <cell r="AM3323" t="str">
            <v>306005</v>
          </cell>
          <cell r="AN3323" t="str">
            <v/>
          </cell>
          <cell r="AO3323" t="str">
            <v>T3</v>
          </cell>
          <cell r="AP3323" t="str">
            <v>5150</v>
          </cell>
          <cell r="AQ3323" t="str">
            <v>5175</v>
          </cell>
          <cell r="AR3323" t="str">
            <v>CRDB</v>
          </cell>
          <cell r="AS3323" t="str">
            <v>VIVA TOWER</v>
          </cell>
          <cell r="AT3323" t="str">
            <v>CRDB</v>
          </cell>
          <cell r="AU3323" t="str">
            <v>0152675350600</v>
          </cell>
          <cell r="AV3323" t="str">
            <v/>
          </cell>
          <cell r="AW3323" t="str">
            <v/>
          </cell>
          <cell r="AX3323" t="str">
            <v>IPYANA MWASAGA MWAKITENGA</v>
          </cell>
          <cell r="AY3323" t="str">
            <v/>
          </cell>
          <cell r="AZ3323">
            <v>44757</v>
          </cell>
          <cell r="BA3323"/>
          <cell r="BB3323" t="str">
            <v/>
          </cell>
          <cell r="BC3323">
            <v>46523</v>
          </cell>
          <cell r="BD3323" t="str">
            <v>Tanzanya-NSSF</v>
          </cell>
          <cell r="BE3323" t="str">
            <v>45652143</v>
          </cell>
          <cell r="BF3323" t="str">
            <v>130199739</v>
          </cell>
        </row>
        <row r="3324">
          <cell r="A3324">
            <v>10076501</v>
          </cell>
          <cell r="B3324" t="str">
            <v>MOHAMED HARUNA</v>
          </cell>
          <cell r="C3324" t="str">
            <v>SHABANI</v>
          </cell>
          <cell r="D3324" t="str">
            <v>PICKUP ŞOFÖRÜ</v>
          </cell>
          <cell r="E3324" t="str">
            <v>PICKUP DRIVER</v>
          </cell>
          <cell r="F3324" t="str">
            <v>50114904</v>
          </cell>
          <cell r="G3324" t="str">
            <v>İDARİ İŞLER (KAMP)</v>
          </cell>
          <cell r="H3324" t="str">
            <v>50105606</v>
          </cell>
          <cell r="I3324" t="str">
            <v>088Q</v>
          </cell>
          <cell r="J3324" t="str">
            <v>ÖLÇME İŞLERİ</v>
          </cell>
          <cell r="K3324" t="str">
            <v>50105678</v>
          </cell>
          <cell r="L3324" t="str">
            <v>TZ</v>
          </cell>
          <cell r="M3324" t="str">
            <v>Tanzanyalı</v>
          </cell>
          <cell r="N3324" t="str">
            <v>0035</v>
          </cell>
          <cell r="O3324" t="str">
            <v>TABORA</v>
          </cell>
          <cell r="P3324" t="str">
            <v>YM</v>
          </cell>
          <cell r="Q3324" t="str">
            <v>YAPI MERKEZİ</v>
          </cell>
          <cell r="R3324">
            <v>44903</v>
          </cell>
          <cell r="S3324">
            <v>44903</v>
          </cell>
          <cell r="T3324"/>
          <cell r="U3324" t="str">
            <v/>
          </cell>
          <cell r="V3324" t="str">
            <v>Mavi Yaka Endirekt</v>
          </cell>
          <cell r="W3324" t="str">
            <v>LOT 3 (MIT)</v>
          </cell>
          <cell r="X3324" t="str">
            <v>UREDI</v>
          </cell>
          <cell r="Y3324" t="str">
            <v>0</v>
          </cell>
          <cell r="Z3324" t="str">
            <v>TABORA MJINI</v>
          </cell>
          <cell r="AA3324" t="str">
            <v>0689 099 941</v>
          </cell>
          <cell r="AB3324" t="str">
            <v>GÖREVLİ</v>
          </cell>
          <cell r="AC3324" t="str">
            <v>29</v>
          </cell>
          <cell r="AD3324" t="str">
            <v>LOT 3 (MIT)</v>
          </cell>
          <cell r="AE3324" t="str">
            <v>0113</v>
          </cell>
          <cell r="AF3324" t="str">
            <v>24</v>
          </cell>
          <cell r="AG3324" t="str">
            <v>KM 785+000 - 829+305</v>
          </cell>
          <cell r="AH3324">
            <v>29276</v>
          </cell>
          <cell r="AI3324" t="str">
            <v>Bay</v>
          </cell>
          <cell r="AJ3324" t="str">
            <v>Yerel-Saatlik</v>
          </cell>
          <cell r="AK3324">
            <v>2273.1</v>
          </cell>
          <cell r="AL3324" t="str">
            <v>TZS</v>
          </cell>
          <cell r="AM3324" t="str">
            <v>306002</v>
          </cell>
          <cell r="AN3324" t="str">
            <v>S</v>
          </cell>
          <cell r="AO3324" t="str">
            <v>T3</v>
          </cell>
          <cell r="AP3324" t="str">
            <v>5150</v>
          </cell>
          <cell r="AQ3324" t="str">
            <v>5175</v>
          </cell>
          <cell r="AR3324" t="str">
            <v>CRDB BANK PLC</v>
          </cell>
          <cell r="AS3324" t="str">
            <v>VIJANA</v>
          </cell>
          <cell r="AT3324" t="str">
            <v>CRDBBANK</v>
          </cell>
          <cell r="AU3324" t="str">
            <v>0152599375200</v>
          </cell>
          <cell r="AV3324" t="str">
            <v/>
          </cell>
          <cell r="AW3324" t="str">
            <v/>
          </cell>
          <cell r="AX3324" t="str">
            <v>MOHAMED HARUNA SHABANI</v>
          </cell>
          <cell r="AY3324" t="str">
            <v/>
          </cell>
          <cell r="AZ3324">
            <v>44903</v>
          </cell>
          <cell r="BA3324"/>
          <cell r="BB3324" t="str">
            <v/>
          </cell>
          <cell r="BC3324"/>
          <cell r="BD3324" t="str">
            <v>Tanzanya-NSSF</v>
          </cell>
          <cell r="BE3324" t="str">
            <v>62746146</v>
          </cell>
          <cell r="BF3324" t="str">
            <v>109539848</v>
          </cell>
        </row>
        <row r="3325">
          <cell r="A3325">
            <v>10076496</v>
          </cell>
          <cell r="B3325" t="str">
            <v>JULIETH ZEPHILINE</v>
          </cell>
          <cell r="C3325" t="str">
            <v>MULOKOZI</v>
          </cell>
          <cell r="D3325" t="str">
            <v>ÇEVRE VE SOSYAL İLİŞKİLER YETKİLİSİ</v>
          </cell>
          <cell r="E3325" t="str">
            <v>ENVIRONMENT AND SOCIAL RELATIONS OFFICER</v>
          </cell>
          <cell r="F3325" t="str">
            <v>50114886</v>
          </cell>
          <cell r="G3325" t="str">
            <v>İSG VE ÇEVRE (ÇEVRE)</v>
          </cell>
          <cell r="H3325" t="str">
            <v>50105460</v>
          </cell>
          <cell r="I3325" t="str">
            <v>088K</v>
          </cell>
          <cell r="J3325" t="str">
            <v>İŞ GÜVENLİĞİ</v>
          </cell>
          <cell r="K3325" t="str">
            <v>50107951</v>
          </cell>
          <cell r="L3325" t="str">
            <v>TZ</v>
          </cell>
          <cell r="M3325" t="str">
            <v>Tanzanyalı</v>
          </cell>
          <cell r="N3325" t="str">
            <v>0037</v>
          </cell>
          <cell r="O3325" t="str">
            <v>İTİGİ</v>
          </cell>
          <cell r="P3325" t="str">
            <v>YM</v>
          </cell>
          <cell r="Q3325" t="str">
            <v>YAPI MERKEZİ</v>
          </cell>
          <cell r="R3325">
            <v>44902</v>
          </cell>
          <cell r="S3325">
            <v>44902</v>
          </cell>
          <cell r="T3325"/>
          <cell r="U3325" t="str">
            <v/>
          </cell>
          <cell r="V3325" t="str">
            <v>Beyaz Yaka</v>
          </cell>
          <cell r="W3325" t="str">
            <v>LOT 3 (MIT)</v>
          </cell>
          <cell r="X3325" t="str">
            <v/>
          </cell>
          <cell r="Y3325" t="str">
            <v/>
          </cell>
          <cell r="Z3325" t="str">
            <v/>
          </cell>
          <cell r="AA3325" t="str">
            <v>0752 988 109</v>
          </cell>
          <cell r="AB3325" t="str">
            <v>YETKİLİ</v>
          </cell>
          <cell r="AC3325" t="str">
            <v>29</v>
          </cell>
          <cell r="AD3325" t="str">
            <v>LOT 3 (MIT)</v>
          </cell>
          <cell r="AE3325" t="str">
            <v>0113</v>
          </cell>
          <cell r="AF3325" t="str">
            <v/>
          </cell>
          <cell r="AG3325" t="str">
            <v>KM 785+000 - 829+305</v>
          </cell>
          <cell r="AH3325">
            <v>35119</v>
          </cell>
          <cell r="AI3325" t="str">
            <v>Bayan</v>
          </cell>
          <cell r="AJ3325" t="str">
            <v>Yerel-Aylık</v>
          </cell>
          <cell r="AK3325">
            <v>700000</v>
          </cell>
          <cell r="AL3325" t="str">
            <v>TZS</v>
          </cell>
          <cell r="AM3325" t="str">
            <v>301002</v>
          </cell>
          <cell r="AN3325" t="str">
            <v>S</v>
          </cell>
          <cell r="AO3325" t="str">
            <v>T3</v>
          </cell>
          <cell r="AP3325" t="str">
            <v>5150</v>
          </cell>
          <cell r="AQ3325" t="str">
            <v>5175</v>
          </cell>
          <cell r="AR3325" t="str">
            <v>NMBBANK</v>
          </cell>
          <cell r="AS3325" t="str">
            <v/>
          </cell>
          <cell r="AT3325" t="str">
            <v>NMBBANK</v>
          </cell>
          <cell r="AU3325" t="str">
            <v>23110051189</v>
          </cell>
          <cell r="AV3325" t="str">
            <v/>
          </cell>
          <cell r="AW3325" t="str">
            <v/>
          </cell>
          <cell r="AX3325" t="str">
            <v>JULIETH ZEPHILINE MULOKOZI</v>
          </cell>
          <cell r="AY3325" t="str">
            <v/>
          </cell>
          <cell r="AZ3325">
            <v>44902</v>
          </cell>
          <cell r="BA3325"/>
          <cell r="BB3325" t="str">
            <v/>
          </cell>
          <cell r="BC3325"/>
          <cell r="BD3325" t="str">
            <v>Tanzanya-NSSF</v>
          </cell>
          <cell r="BE3325" t="str">
            <v>45147019</v>
          </cell>
          <cell r="BF3325" t="str">
            <v>145957508</v>
          </cell>
        </row>
        <row r="3326">
          <cell r="A3326">
            <v>10073201</v>
          </cell>
          <cell r="B3326" t="str">
            <v>KIQUNDE SAID</v>
          </cell>
          <cell r="C3326" t="str">
            <v>NZAGU</v>
          </cell>
          <cell r="D3326" t="str">
            <v>TIR ŞOFÖRÜ</v>
          </cell>
          <cell r="E3326" t="str">
            <v>ARTICULATED LORRY DRIVER</v>
          </cell>
          <cell r="F3326" t="str">
            <v>50106350</v>
          </cell>
          <cell r="G3326" t="str">
            <v>AMBAR</v>
          </cell>
          <cell r="H3326" t="str">
            <v>50105763</v>
          </cell>
          <cell r="I3326" t="str">
            <v>0AA5</v>
          </cell>
          <cell r="J3326" t="str">
            <v>AMBAR</v>
          </cell>
          <cell r="K3326" t="str">
            <v>50113454</v>
          </cell>
          <cell r="L3326" t="str">
            <v>TZ</v>
          </cell>
          <cell r="M3326" t="str">
            <v>Tanzanyalı</v>
          </cell>
          <cell r="N3326" t="str">
            <v>003H</v>
          </cell>
          <cell r="O3326" t="str">
            <v>İLALA</v>
          </cell>
          <cell r="P3326" t="str">
            <v>YM</v>
          </cell>
          <cell r="Q3326" t="str">
            <v>YAPI MERKEZİ</v>
          </cell>
          <cell r="R3326">
            <v>44757</v>
          </cell>
          <cell r="S3326">
            <v>44986</v>
          </cell>
          <cell r="T3326"/>
          <cell r="U3326" t="str">
            <v/>
          </cell>
          <cell r="V3326" t="str">
            <v>Mavi Yaka Endirekt</v>
          </cell>
          <cell r="W3326" t="str">
            <v>LOT 3 (MIT)</v>
          </cell>
          <cell r="X3326" t="str">
            <v/>
          </cell>
          <cell r="Y3326" t="str">
            <v/>
          </cell>
          <cell r="Z3326" t="str">
            <v/>
          </cell>
          <cell r="AA3326" t="str">
            <v>0673 948 565</v>
          </cell>
          <cell r="AB3326" t="str">
            <v>GÖREVLİ</v>
          </cell>
          <cell r="AC3326" t="str">
            <v>29</v>
          </cell>
          <cell r="AD3326" t="str">
            <v>LOT 3 (MIT)</v>
          </cell>
          <cell r="AE3326" t="str">
            <v>0113</v>
          </cell>
          <cell r="AF3326" t="str">
            <v/>
          </cell>
          <cell r="AG3326" t="str">
            <v>KM 785+000 - 829+305</v>
          </cell>
          <cell r="AH3326">
            <v>35294</v>
          </cell>
          <cell r="AI3326" t="str">
            <v>Bay</v>
          </cell>
          <cell r="AJ3326" t="str">
            <v>Yerel-Saatlik</v>
          </cell>
          <cell r="AK3326">
            <v>2717.95</v>
          </cell>
          <cell r="AL3326" t="str">
            <v>TZS</v>
          </cell>
          <cell r="AM3326" t="str">
            <v>109002</v>
          </cell>
          <cell r="AN3326" t="str">
            <v>S</v>
          </cell>
          <cell r="AO3326" t="str">
            <v>T3</v>
          </cell>
          <cell r="AP3326" t="str">
            <v>5150</v>
          </cell>
          <cell r="AQ3326" t="str">
            <v>5175</v>
          </cell>
          <cell r="AR3326" t="str">
            <v>NATIONAL MICROFINANCE BANK {NMB}</v>
          </cell>
          <cell r="AS3326" t="str">
            <v>MBEZI</v>
          </cell>
          <cell r="AT3326" t="str">
            <v>NMB</v>
          </cell>
          <cell r="AU3326" t="str">
            <v>21110030046</v>
          </cell>
          <cell r="AV3326" t="str">
            <v/>
          </cell>
          <cell r="AW3326" t="str">
            <v/>
          </cell>
          <cell r="AX3326" t="str">
            <v>KIQUNDE SAID NZAGU</v>
          </cell>
          <cell r="AY3326" t="str">
            <v/>
          </cell>
          <cell r="AZ3326">
            <v>44986</v>
          </cell>
          <cell r="BA3326"/>
          <cell r="BB3326" t="str">
            <v/>
          </cell>
          <cell r="BC3326"/>
          <cell r="BD3326" t="str">
            <v>Tanzanya-NSSF</v>
          </cell>
          <cell r="BE3326" t="str">
            <v>46778577</v>
          </cell>
          <cell r="BF3326" t="str">
            <v>139488806</v>
          </cell>
        </row>
        <row r="3327">
          <cell r="A3327">
            <v>10073162</v>
          </cell>
          <cell r="B3327" t="str">
            <v>ADEODATUS SYLIVANUS</v>
          </cell>
          <cell r="C3327" t="str">
            <v>KAMUZORA</v>
          </cell>
          <cell r="D3327" t="str">
            <v>TOPRAK İŞLERİ DÜZ İŞÇİSİ</v>
          </cell>
          <cell r="E3327" t="str">
            <v>EARTHWORKS UNSKILLED WORKER</v>
          </cell>
          <cell r="F3327" t="str">
            <v>50115276</v>
          </cell>
          <cell r="G3327" t="str">
            <v>TOPRAK İŞLERİ</v>
          </cell>
          <cell r="H3327" t="str">
            <v>50105758</v>
          </cell>
          <cell r="I3327" t="str">
            <v>0999</v>
          </cell>
          <cell r="J3327" t="str">
            <v>TOPRAK İŞLERİ</v>
          </cell>
          <cell r="K3327" t="str">
            <v>50115509</v>
          </cell>
          <cell r="L3327" t="str">
            <v>TZ</v>
          </cell>
          <cell r="M3327" t="str">
            <v>Tanzanyalı</v>
          </cell>
          <cell r="N3327" t="str">
            <v>0037</v>
          </cell>
          <cell r="O3327" t="str">
            <v>İTİGİ</v>
          </cell>
          <cell r="P3327" t="str">
            <v>YM</v>
          </cell>
          <cell r="Q3327" t="str">
            <v>YAPI MERKEZİ</v>
          </cell>
          <cell r="R3327">
            <v>44749</v>
          </cell>
          <cell r="S3327">
            <v>44749</v>
          </cell>
          <cell r="T3327"/>
          <cell r="U3327" t="str">
            <v/>
          </cell>
          <cell r="V3327" t="str">
            <v>Mavi Yaka Direkt</v>
          </cell>
          <cell r="W3327" t="str">
            <v>LOT 3 (MIT)</v>
          </cell>
          <cell r="X3327" t="str">
            <v>ISENI</v>
          </cell>
          <cell r="Y3327" t="str">
            <v>0</v>
          </cell>
          <cell r="Z3327" t="str">
            <v>NYAMAGANA</v>
          </cell>
          <cell r="AA3327" t="str">
            <v>0757 341 355</v>
          </cell>
          <cell r="AB3327" t="str">
            <v>İŞÇİ</v>
          </cell>
          <cell r="AC3327" t="str">
            <v>29</v>
          </cell>
          <cell r="AD3327" t="str">
            <v>LOT 3 (MIT)</v>
          </cell>
          <cell r="AE3327" t="str">
            <v>0113</v>
          </cell>
          <cell r="AF3327" t="str">
            <v>18</v>
          </cell>
          <cell r="AG3327" t="str">
            <v>KM 785+000 - 829+305</v>
          </cell>
          <cell r="AH3327">
            <v>31444</v>
          </cell>
          <cell r="AI3327" t="str">
            <v>Bay</v>
          </cell>
          <cell r="AJ3327" t="str">
            <v>Yerel-Saatlik</v>
          </cell>
          <cell r="AK3327">
            <v>2343.5500000000002</v>
          </cell>
          <cell r="AL3327" t="str">
            <v>TZS</v>
          </cell>
          <cell r="AM3327" t="str">
            <v>201002</v>
          </cell>
          <cell r="AN3327" t="str">
            <v>S</v>
          </cell>
          <cell r="AO3327" t="str">
            <v>T3</v>
          </cell>
          <cell r="AP3327" t="str">
            <v>5150</v>
          </cell>
          <cell r="AQ3327" t="str">
            <v>5175</v>
          </cell>
          <cell r="AR3327" t="str">
            <v>NMBBANK</v>
          </cell>
          <cell r="AS3327" t="str">
            <v/>
          </cell>
          <cell r="AT3327" t="str">
            <v>NMBBANK</v>
          </cell>
          <cell r="AU3327" t="str">
            <v>33410015281</v>
          </cell>
          <cell r="AV3327" t="str">
            <v/>
          </cell>
          <cell r="AW3327" t="str">
            <v/>
          </cell>
          <cell r="AX3327" t="str">
            <v>ADEODATUS SYLIVANUS KAMUZORA</v>
          </cell>
          <cell r="AY3327" t="str">
            <v/>
          </cell>
          <cell r="AZ3327">
            <v>45017</v>
          </cell>
          <cell r="BA3327"/>
          <cell r="BB3327" t="str">
            <v/>
          </cell>
          <cell r="BC3327"/>
          <cell r="BD3327" t="str">
            <v>Tanzanya-NSSF</v>
          </cell>
          <cell r="BE3327" t="str">
            <v>45953408</v>
          </cell>
          <cell r="BF3327" t="str">
            <v>126471521</v>
          </cell>
        </row>
        <row r="3328">
          <cell r="A3328">
            <v>10073161</v>
          </cell>
          <cell r="B3328" t="str">
            <v>KASINDE KAZA</v>
          </cell>
          <cell r="C3328" t="str">
            <v>BUNDALA</v>
          </cell>
          <cell r="D3328" t="str">
            <v>ÇELİK MONTAJCI YARDIMCISI</v>
          </cell>
          <cell r="E3328" t="str">
            <v>STEEL FITTER HELPER</v>
          </cell>
          <cell r="F3328" t="str">
            <v>50115270</v>
          </cell>
          <cell r="G3328" t="str">
            <v>İNŞAAT GRUBU</v>
          </cell>
          <cell r="H3328" t="str">
            <v>50105759</v>
          </cell>
          <cell r="I3328" t="str">
            <v>099R</v>
          </cell>
          <cell r="J3328" t="str">
            <v>SANAT YAPILARI</v>
          </cell>
          <cell r="K3328" t="str">
            <v>50115416</v>
          </cell>
          <cell r="L3328" t="str">
            <v>TZ</v>
          </cell>
          <cell r="M3328" t="str">
            <v>Tanzanyalı</v>
          </cell>
          <cell r="N3328" t="str">
            <v>0036</v>
          </cell>
          <cell r="O3328" t="str">
            <v>MANYONİ</v>
          </cell>
          <cell r="P3328" t="str">
            <v>YM</v>
          </cell>
          <cell r="Q3328" t="str">
            <v>YAPI MERKEZİ</v>
          </cell>
          <cell r="R3328">
            <v>44749</v>
          </cell>
          <cell r="S3328">
            <v>44749</v>
          </cell>
          <cell r="T3328">
            <v>45255</v>
          </cell>
          <cell r="U3328" t="str">
            <v>İşin sona ermesi</v>
          </cell>
          <cell r="V3328" t="str">
            <v>Mavi Yaka Direkt</v>
          </cell>
          <cell r="W3328" t="str">
            <v>LOT 3 (MIT)</v>
          </cell>
          <cell r="X3328" t="str">
            <v>CHEYO B</v>
          </cell>
          <cell r="Y3328" t="str">
            <v>0</v>
          </cell>
          <cell r="Z3328" t="str">
            <v>TABORA MJINI</v>
          </cell>
          <cell r="AA3328" t="str">
            <v>0672 923 570</v>
          </cell>
          <cell r="AB3328" t="str">
            <v>İŞÇİ</v>
          </cell>
          <cell r="AC3328" t="str">
            <v>29</v>
          </cell>
          <cell r="AD3328" t="str">
            <v>LOT 3 (MIT)</v>
          </cell>
          <cell r="AE3328" t="str">
            <v>0113</v>
          </cell>
          <cell r="AF3328" t="str">
            <v>24</v>
          </cell>
          <cell r="AG3328" t="str">
            <v>KM 785+000 - 829+305</v>
          </cell>
          <cell r="AH3328">
            <v>32314</v>
          </cell>
          <cell r="AI3328" t="str">
            <v>Bay</v>
          </cell>
          <cell r="AJ3328" t="str">
            <v>Yerel-Saatlik</v>
          </cell>
          <cell r="AK3328">
            <v>2164.1</v>
          </cell>
          <cell r="AL3328" t="str">
            <v>TZS</v>
          </cell>
          <cell r="AM3328" t="str">
            <v>201002</v>
          </cell>
          <cell r="AN3328" t="str">
            <v>S</v>
          </cell>
          <cell r="AO3328" t="str">
            <v>T3</v>
          </cell>
          <cell r="AP3328" t="str">
            <v>5150</v>
          </cell>
          <cell r="AQ3328" t="str">
            <v>5175</v>
          </cell>
          <cell r="AR3328" t="str">
            <v>NMBBANK</v>
          </cell>
          <cell r="AS3328" t="str">
            <v/>
          </cell>
          <cell r="AT3328" t="str">
            <v>NMBBANK</v>
          </cell>
          <cell r="AU3328" t="str">
            <v>51010087353</v>
          </cell>
          <cell r="AV3328" t="str">
            <v/>
          </cell>
          <cell r="AW3328" t="str">
            <v/>
          </cell>
          <cell r="AX3328" t="str">
            <v>KASINDE KAZA BUNDALA</v>
          </cell>
          <cell r="AY3328" t="str">
            <v/>
          </cell>
          <cell r="AZ3328">
            <v>45017</v>
          </cell>
          <cell r="BA3328"/>
          <cell r="BB3328" t="str">
            <v/>
          </cell>
          <cell r="BC3328"/>
          <cell r="BD3328" t="str">
            <v>Tanzanya-NSSF</v>
          </cell>
          <cell r="BE3328" t="str">
            <v>36732494</v>
          </cell>
          <cell r="BF3328" t="str">
            <v>156704083</v>
          </cell>
        </row>
        <row r="3329">
          <cell r="A3329">
            <v>10073160</v>
          </cell>
          <cell r="B3329" t="str">
            <v>SELEMANI MASHAKA</v>
          </cell>
          <cell r="C3329" t="str">
            <v>LWINDE</v>
          </cell>
          <cell r="D3329" t="str">
            <v>KALIPÇI</v>
          </cell>
          <cell r="E3329" t="str">
            <v>FORMWORKER</v>
          </cell>
          <cell r="F3329" t="str">
            <v>50115271</v>
          </cell>
          <cell r="G3329" t="str">
            <v>İNŞAAT GRUBU</v>
          </cell>
          <cell r="H3329" t="str">
            <v>50105776</v>
          </cell>
          <cell r="I3329" t="str">
            <v>0BBL</v>
          </cell>
          <cell r="J3329" t="str">
            <v>İNŞAAT GRUBU</v>
          </cell>
          <cell r="K3329" t="str">
            <v>50115373</v>
          </cell>
          <cell r="L3329" t="str">
            <v>TZ</v>
          </cell>
          <cell r="M3329" t="str">
            <v>Tanzanyalı</v>
          </cell>
          <cell r="N3329" t="str">
            <v>0037</v>
          </cell>
          <cell r="O3329" t="str">
            <v>İTİGİ</v>
          </cell>
          <cell r="P3329" t="str">
            <v>YM</v>
          </cell>
          <cell r="Q3329" t="str">
            <v>YAPI MERKEZİ</v>
          </cell>
          <cell r="R3329">
            <v>44749</v>
          </cell>
          <cell r="S3329">
            <v>44749</v>
          </cell>
          <cell r="T3329"/>
          <cell r="U3329" t="str">
            <v/>
          </cell>
          <cell r="V3329" t="str">
            <v>Mavi Yaka Direkt</v>
          </cell>
          <cell r="W3329" t="str">
            <v>LOT 3 (MIT)</v>
          </cell>
          <cell r="X3329" t="str">
            <v>TUKUTUKU</v>
          </cell>
          <cell r="Y3329" t="str">
            <v>0</v>
          </cell>
          <cell r="Z3329" t="str">
            <v>TABORA MJINI</v>
          </cell>
          <cell r="AA3329" t="str">
            <v>0768 603 704</v>
          </cell>
          <cell r="AB3329" t="str">
            <v>USTA</v>
          </cell>
          <cell r="AC3329" t="str">
            <v>29</v>
          </cell>
          <cell r="AD3329" t="str">
            <v>LOT 3 (MIT)</v>
          </cell>
          <cell r="AE3329" t="str">
            <v>0109</v>
          </cell>
          <cell r="AF3329" t="str">
            <v>24</v>
          </cell>
          <cell r="AG3329" t="str">
            <v>KM 535+000 - 595+000</v>
          </cell>
          <cell r="AH3329">
            <v>26317</v>
          </cell>
          <cell r="AI3329" t="str">
            <v>Bay</v>
          </cell>
          <cell r="AJ3329" t="str">
            <v>Yerel-Saatlik</v>
          </cell>
          <cell r="AK3329">
            <v>2343.5500000000002</v>
          </cell>
          <cell r="AL3329" t="str">
            <v>TZS</v>
          </cell>
          <cell r="AM3329" t="str">
            <v>201002</v>
          </cell>
          <cell r="AN3329" t="str">
            <v>S</v>
          </cell>
          <cell r="AO3329" t="str">
            <v>T3</v>
          </cell>
          <cell r="AP3329" t="str">
            <v>5150</v>
          </cell>
          <cell r="AQ3329" t="str">
            <v>5175</v>
          </cell>
          <cell r="AR3329" t="str">
            <v>NMBBANK</v>
          </cell>
          <cell r="AS3329" t="str">
            <v/>
          </cell>
          <cell r="AT3329" t="str">
            <v>NMBBANK</v>
          </cell>
          <cell r="AU3329" t="str">
            <v>51010086889</v>
          </cell>
          <cell r="AV3329" t="str">
            <v/>
          </cell>
          <cell r="AW3329" t="str">
            <v/>
          </cell>
          <cell r="AX3329" t="str">
            <v>SELEMANI MASHAKA LWINDE</v>
          </cell>
          <cell r="AY3329" t="str">
            <v/>
          </cell>
          <cell r="AZ3329">
            <v>45017</v>
          </cell>
          <cell r="BA3329"/>
          <cell r="BB3329" t="str">
            <v/>
          </cell>
          <cell r="BC3329"/>
          <cell r="BD3329" t="str">
            <v>Tanzanya-NSSF</v>
          </cell>
          <cell r="BE3329" t="str">
            <v>46772014</v>
          </cell>
          <cell r="BF3329" t="str">
            <v>156713759</v>
          </cell>
        </row>
        <row r="3330">
          <cell r="A3330">
            <v>10073156</v>
          </cell>
          <cell r="B3330" t="str">
            <v>JOHN MPELO</v>
          </cell>
          <cell r="C3330" t="str">
            <v>KAPAMA</v>
          </cell>
          <cell r="D3330" t="str">
            <v>KALIPÇI</v>
          </cell>
          <cell r="E3330" t="str">
            <v>FORMWORKER</v>
          </cell>
          <cell r="F3330" t="str">
            <v>50115271</v>
          </cell>
          <cell r="G3330" t="str">
            <v>İNŞAAT GRUBU</v>
          </cell>
          <cell r="H3330" t="str">
            <v>50105776</v>
          </cell>
          <cell r="I3330" t="str">
            <v>0BBL</v>
          </cell>
          <cell r="J3330" t="str">
            <v>İNŞAAT GRUBU</v>
          </cell>
          <cell r="K3330" t="str">
            <v>50115373</v>
          </cell>
          <cell r="L3330" t="str">
            <v>TZ</v>
          </cell>
          <cell r="M3330" t="str">
            <v>Tanzanyalı</v>
          </cell>
          <cell r="N3330" t="str">
            <v>0037</v>
          </cell>
          <cell r="O3330" t="str">
            <v>İTİGİ</v>
          </cell>
          <cell r="P3330" t="str">
            <v>YM</v>
          </cell>
          <cell r="Q3330" t="str">
            <v>YAPI MERKEZİ</v>
          </cell>
          <cell r="R3330">
            <v>44749</v>
          </cell>
          <cell r="S3330">
            <v>44749</v>
          </cell>
          <cell r="T3330"/>
          <cell r="U3330" t="str">
            <v/>
          </cell>
          <cell r="V3330" t="str">
            <v>Mavi Yaka Direkt</v>
          </cell>
          <cell r="W3330" t="str">
            <v>LOT 3 (MIT)</v>
          </cell>
          <cell r="X3330" t="str">
            <v>KARIAKOO</v>
          </cell>
          <cell r="Y3330" t="str">
            <v>0</v>
          </cell>
          <cell r="Z3330" t="str">
            <v>TABORA MJINI</v>
          </cell>
          <cell r="AA3330" t="str">
            <v>0786 969 437</v>
          </cell>
          <cell r="AB3330" t="str">
            <v>USTA</v>
          </cell>
          <cell r="AC3330" t="str">
            <v>29</v>
          </cell>
          <cell r="AD3330" t="str">
            <v>LOT 3 (MIT)</v>
          </cell>
          <cell r="AE3330" t="str">
            <v>0109</v>
          </cell>
          <cell r="AF3330" t="str">
            <v>24</v>
          </cell>
          <cell r="AG3330" t="str">
            <v>KM 535+000 - 595+000</v>
          </cell>
          <cell r="AH3330">
            <v>26643</v>
          </cell>
          <cell r="AI3330" t="str">
            <v>Bay</v>
          </cell>
          <cell r="AJ3330" t="str">
            <v>Yerel-Saatlik</v>
          </cell>
          <cell r="AK3330">
            <v>2343.5500000000002</v>
          </cell>
          <cell r="AL3330" t="str">
            <v>TZS</v>
          </cell>
          <cell r="AM3330" t="str">
            <v>201002</v>
          </cell>
          <cell r="AN3330" t="str">
            <v>S</v>
          </cell>
          <cell r="AO3330" t="str">
            <v>T3</v>
          </cell>
          <cell r="AP3330" t="str">
            <v>5150</v>
          </cell>
          <cell r="AQ3330" t="str">
            <v>5175</v>
          </cell>
          <cell r="AR3330" t="str">
            <v>NMBBANK</v>
          </cell>
          <cell r="AS3330" t="str">
            <v/>
          </cell>
          <cell r="AT3330" t="str">
            <v>NMBBANK</v>
          </cell>
          <cell r="AU3330" t="str">
            <v>51010087499</v>
          </cell>
          <cell r="AV3330" t="str">
            <v/>
          </cell>
          <cell r="AW3330" t="str">
            <v/>
          </cell>
          <cell r="AX3330" t="str">
            <v>JOHN MPELO KAPAMA</v>
          </cell>
          <cell r="AY3330" t="str">
            <v/>
          </cell>
          <cell r="AZ3330">
            <v>45017</v>
          </cell>
          <cell r="BA3330"/>
          <cell r="BB3330" t="str">
            <v/>
          </cell>
          <cell r="BC3330"/>
          <cell r="BD3330" t="str">
            <v>Tanzanya-NSSF</v>
          </cell>
          <cell r="BE3330" t="str">
            <v>36020850</v>
          </cell>
          <cell r="BF3330" t="str">
            <v>156728209</v>
          </cell>
        </row>
        <row r="3331">
          <cell r="A3331">
            <v>10073155</v>
          </cell>
          <cell r="B3331" t="str">
            <v>AMOS DAVID</v>
          </cell>
          <cell r="C3331" t="str">
            <v>JILILI</v>
          </cell>
          <cell r="D3331" t="str">
            <v>İŞ GÜVENLİĞİ İŞÇİSİ</v>
          </cell>
          <cell r="E3331" t="str">
            <v>SAFETY WORKER</v>
          </cell>
          <cell r="F3331" t="str">
            <v>50114885</v>
          </cell>
          <cell r="G3331" t="str">
            <v>İSG VE ÇEVRE (İŞ GÜVENLİĞİ)</v>
          </cell>
          <cell r="H3331" t="str">
            <v>50105460</v>
          </cell>
          <cell r="I3331" t="str">
            <v>088K</v>
          </cell>
          <cell r="J3331" t="str">
            <v>İŞ GÜVENLİĞİ</v>
          </cell>
          <cell r="K3331" t="str">
            <v>50106589</v>
          </cell>
          <cell r="L3331" t="str">
            <v>TZ</v>
          </cell>
          <cell r="M3331" t="str">
            <v>Tanzanyalı</v>
          </cell>
          <cell r="N3331" t="str">
            <v>0037</v>
          </cell>
          <cell r="O3331" t="str">
            <v>İTİGİ</v>
          </cell>
          <cell r="P3331" t="str">
            <v>YM</v>
          </cell>
          <cell r="Q3331" t="str">
            <v>YAPI MERKEZİ</v>
          </cell>
          <cell r="R3331">
            <v>44749</v>
          </cell>
          <cell r="S3331">
            <v>44749</v>
          </cell>
          <cell r="T3331"/>
          <cell r="U3331" t="str">
            <v/>
          </cell>
          <cell r="V3331" t="str">
            <v>Mavi Yaka Endirekt</v>
          </cell>
          <cell r="W3331" t="str">
            <v>LOT 3 (MIT)</v>
          </cell>
          <cell r="X3331" t="str">
            <v>ISEVYA</v>
          </cell>
          <cell r="Y3331" t="str">
            <v>0</v>
          </cell>
          <cell r="Z3331" t="str">
            <v>TABORA MJINI</v>
          </cell>
          <cell r="AA3331" t="str">
            <v>0744 388 096</v>
          </cell>
          <cell r="AB3331" t="str">
            <v>İŞÇİ</v>
          </cell>
          <cell r="AC3331" t="str">
            <v>29</v>
          </cell>
          <cell r="AD3331" t="str">
            <v>LOT 3 (MIT)</v>
          </cell>
          <cell r="AE3331" t="str">
            <v>0113</v>
          </cell>
          <cell r="AF3331" t="str">
            <v>24</v>
          </cell>
          <cell r="AG3331" t="str">
            <v>KM 785+000 - 829+305</v>
          </cell>
          <cell r="AH3331">
            <v>31414</v>
          </cell>
          <cell r="AI3331" t="str">
            <v>Bay</v>
          </cell>
          <cell r="AJ3331" t="str">
            <v>Yerel-Saatlik</v>
          </cell>
          <cell r="AK3331">
            <v>2164.1</v>
          </cell>
          <cell r="AL3331" t="str">
            <v>TZS</v>
          </cell>
          <cell r="AM3331" t="str">
            <v>306002</v>
          </cell>
          <cell r="AN3331" t="str">
            <v>S</v>
          </cell>
          <cell r="AO3331" t="str">
            <v>T3</v>
          </cell>
          <cell r="AP3331" t="str">
            <v>5150</v>
          </cell>
          <cell r="AQ3331" t="str">
            <v>5175</v>
          </cell>
          <cell r="AR3331" t="str">
            <v>NMBBANK</v>
          </cell>
          <cell r="AS3331" t="str">
            <v/>
          </cell>
          <cell r="AT3331" t="str">
            <v>NMBBANK</v>
          </cell>
          <cell r="AU3331" t="str">
            <v>31610035866</v>
          </cell>
          <cell r="AV3331" t="str">
            <v/>
          </cell>
          <cell r="AW3331" t="str">
            <v/>
          </cell>
          <cell r="AX3331" t="str">
            <v>AMOS DAVID JILILI</v>
          </cell>
          <cell r="AY3331" t="str">
            <v/>
          </cell>
          <cell r="AZ3331">
            <v>44749</v>
          </cell>
          <cell r="BA3331"/>
          <cell r="BB3331" t="str">
            <v/>
          </cell>
          <cell r="BC3331"/>
          <cell r="BD3331" t="str">
            <v>Tanzanya-NSSF</v>
          </cell>
          <cell r="BE3331" t="str">
            <v>45265600</v>
          </cell>
          <cell r="BF3331" t="str">
            <v>151176844</v>
          </cell>
        </row>
        <row r="3332">
          <cell r="A3332">
            <v>10076494</v>
          </cell>
          <cell r="B3332" t="str">
            <v>SHIGEMO MFAUME</v>
          </cell>
          <cell r="C3332" t="str">
            <v>OMARY</v>
          </cell>
          <cell r="D3332" t="str">
            <v>KAMP GÖREVLİSİ</v>
          </cell>
          <cell r="E3332" t="str">
            <v>CAMP CLERK</v>
          </cell>
          <cell r="F3332" t="str">
            <v>50114904</v>
          </cell>
          <cell r="G3332" t="str">
            <v>İDARİ İŞLER (KAMP)</v>
          </cell>
          <cell r="H3332" t="str">
            <v>50105513</v>
          </cell>
          <cell r="I3332" t="str">
            <v>0996</v>
          </cell>
          <cell r="J3332" t="str">
            <v>KAMP AMİRLİĞİ</v>
          </cell>
          <cell r="K3332" t="str">
            <v>50105858</v>
          </cell>
          <cell r="L3332" t="str">
            <v>TZ</v>
          </cell>
          <cell r="M3332" t="str">
            <v>Tanzanyalı</v>
          </cell>
          <cell r="N3332" t="str">
            <v>0035</v>
          </cell>
          <cell r="O3332" t="str">
            <v>TABORA</v>
          </cell>
          <cell r="P3332" t="str">
            <v>YM</v>
          </cell>
          <cell r="Q3332" t="str">
            <v>YAPI MERKEZİ</v>
          </cell>
          <cell r="R3332">
            <v>44902</v>
          </cell>
          <cell r="S3332">
            <v>44902</v>
          </cell>
          <cell r="T3332"/>
          <cell r="U3332" t="str">
            <v/>
          </cell>
          <cell r="V3332" t="str">
            <v>Beyaz Yaka</v>
          </cell>
          <cell r="W3332" t="str">
            <v>LOT 3 (MIT)</v>
          </cell>
          <cell r="X3332" t="str">
            <v>MALOLO</v>
          </cell>
          <cell r="Y3332" t="str">
            <v>0</v>
          </cell>
          <cell r="Z3332" t="str">
            <v>TABORA</v>
          </cell>
          <cell r="AA3332" t="str">
            <v>0735337737/0785832600</v>
          </cell>
          <cell r="AB3332" t="str">
            <v>GÖREVLİ</v>
          </cell>
          <cell r="AC3332" t="str">
            <v>29</v>
          </cell>
          <cell r="AD3332" t="str">
            <v>LOT 3 (MIT)</v>
          </cell>
          <cell r="AE3332" t="str">
            <v>0113</v>
          </cell>
          <cell r="AF3332" t="str">
            <v>24</v>
          </cell>
          <cell r="AG3332" t="str">
            <v>KM 785+000 - 829+305</v>
          </cell>
          <cell r="AH3332">
            <v>29771</v>
          </cell>
          <cell r="AI3332" t="str">
            <v>Bay</v>
          </cell>
          <cell r="AJ3332" t="str">
            <v>Yerel-Aylık</v>
          </cell>
          <cell r="AK3332">
            <v>476683.5</v>
          </cell>
          <cell r="AL3332" t="str">
            <v>TZS</v>
          </cell>
          <cell r="AM3332" t="str">
            <v>301002</v>
          </cell>
          <cell r="AN3332" t="str">
            <v>S</v>
          </cell>
          <cell r="AO3332" t="str">
            <v>T3</v>
          </cell>
          <cell r="AP3332" t="str">
            <v>5150</v>
          </cell>
          <cell r="AQ3332" t="str">
            <v>5175</v>
          </cell>
          <cell r="AR3332" t="str">
            <v>CRDB BANK PLC</v>
          </cell>
          <cell r="AS3332" t="str">
            <v>VIJANA</v>
          </cell>
          <cell r="AT3332" t="str">
            <v>CRDBBANK</v>
          </cell>
          <cell r="AU3332" t="str">
            <v>0112084769700</v>
          </cell>
          <cell r="AV3332" t="str">
            <v/>
          </cell>
          <cell r="AW3332" t="str">
            <v/>
          </cell>
          <cell r="AX3332" t="str">
            <v>SHIGEMO MFAUME OMARY</v>
          </cell>
          <cell r="AY3332" t="str">
            <v/>
          </cell>
          <cell r="AZ3332">
            <v>44902</v>
          </cell>
          <cell r="BA3332"/>
          <cell r="BB3332" t="str">
            <v/>
          </cell>
          <cell r="BC3332"/>
          <cell r="BD3332" t="str">
            <v>Tanzanya-NSSF</v>
          </cell>
          <cell r="BE3332" t="str">
            <v>39133737</v>
          </cell>
          <cell r="BF3332" t="str">
            <v>114143073</v>
          </cell>
        </row>
        <row r="3333">
          <cell r="A3333">
            <v>10073154</v>
          </cell>
          <cell r="B3333" t="str">
            <v>VICALIUS ELIAS</v>
          </cell>
          <cell r="C3333" t="str">
            <v>KASWAHILI</v>
          </cell>
          <cell r="D3333" t="str">
            <v>İŞ GÜVENLİĞİ İŞÇİSİ</v>
          </cell>
          <cell r="E3333" t="str">
            <v>SAFETY WORKER</v>
          </cell>
          <cell r="F3333" t="str">
            <v>50114885</v>
          </cell>
          <cell r="G3333" t="str">
            <v>İSG VE ÇEVRE (İŞ GÜVENLİĞİ)</v>
          </cell>
          <cell r="H3333" t="str">
            <v>50105460</v>
          </cell>
          <cell r="I3333" t="str">
            <v>088K</v>
          </cell>
          <cell r="J3333" t="str">
            <v>İŞ GÜVENLİĞİ</v>
          </cell>
          <cell r="K3333" t="str">
            <v>50106589</v>
          </cell>
          <cell r="L3333" t="str">
            <v>TZ</v>
          </cell>
          <cell r="M3333" t="str">
            <v>Tanzanyalı</v>
          </cell>
          <cell r="N3333" t="str">
            <v>0035</v>
          </cell>
          <cell r="O3333" t="str">
            <v>TABORA</v>
          </cell>
          <cell r="P3333" t="str">
            <v>YM</v>
          </cell>
          <cell r="Q3333" t="str">
            <v>YAPI MERKEZİ</v>
          </cell>
          <cell r="R3333">
            <v>44749</v>
          </cell>
          <cell r="S3333">
            <v>44749</v>
          </cell>
          <cell r="T3333"/>
          <cell r="U3333" t="str">
            <v/>
          </cell>
          <cell r="V3333" t="str">
            <v>Mavi Yaka Endirekt</v>
          </cell>
          <cell r="W3333" t="str">
            <v>LOT 3 (MIT)</v>
          </cell>
          <cell r="X3333" t="str">
            <v>KIZIMA</v>
          </cell>
          <cell r="Y3333" t="str">
            <v>0</v>
          </cell>
          <cell r="Z3333" t="str">
            <v>TABORA MJINI</v>
          </cell>
          <cell r="AA3333" t="str">
            <v>0767 893 416</v>
          </cell>
          <cell r="AB3333" t="str">
            <v>İŞÇİ</v>
          </cell>
          <cell r="AC3333" t="str">
            <v>29</v>
          </cell>
          <cell r="AD3333" t="str">
            <v>LOT 3 (MIT)</v>
          </cell>
          <cell r="AE3333" t="str">
            <v>0113</v>
          </cell>
          <cell r="AF3333" t="str">
            <v>24</v>
          </cell>
          <cell r="AG3333" t="str">
            <v>KM 785+000 - 829+305</v>
          </cell>
          <cell r="AH3333">
            <v>35162</v>
          </cell>
          <cell r="AI3333" t="str">
            <v>Bay</v>
          </cell>
          <cell r="AJ3333" t="str">
            <v>Yerel-Saatlik</v>
          </cell>
          <cell r="AK3333">
            <v>2164.1</v>
          </cell>
          <cell r="AL3333" t="str">
            <v>TZS</v>
          </cell>
          <cell r="AM3333" t="str">
            <v>306002</v>
          </cell>
          <cell r="AN3333" t="str">
            <v>S</v>
          </cell>
          <cell r="AO3333" t="str">
            <v>T3</v>
          </cell>
          <cell r="AP3333" t="str">
            <v>5150</v>
          </cell>
          <cell r="AQ3333" t="str">
            <v>5175</v>
          </cell>
          <cell r="AR3333" t="str">
            <v>NMBBANK</v>
          </cell>
          <cell r="AS3333" t="str">
            <v/>
          </cell>
          <cell r="AT3333" t="str">
            <v>NMBBANK</v>
          </cell>
          <cell r="AU3333" t="str">
            <v>51010086835</v>
          </cell>
          <cell r="AV3333" t="str">
            <v/>
          </cell>
          <cell r="AW3333" t="str">
            <v/>
          </cell>
          <cell r="AX3333" t="str">
            <v>VICALIUS ELIAS KASWAHILI</v>
          </cell>
          <cell r="AY3333" t="str">
            <v/>
          </cell>
          <cell r="AZ3333">
            <v>45017</v>
          </cell>
          <cell r="BA3333"/>
          <cell r="BB3333" t="str">
            <v/>
          </cell>
          <cell r="BC3333"/>
          <cell r="BD3333" t="str">
            <v>Tanzanya-NSSF</v>
          </cell>
          <cell r="BE3333" t="str">
            <v>46770942</v>
          </cell>
          <cell r="BF3333" t="str">
            <v>156660388</v>
          </cell>
        </row>
        <row r="3334">
          <cell r="A3334">
            <v>10073243</v>
          </cell>
          <cell r="B3334" t="str">
            <v>NURU JUMA</v>
          </cell>
          <cell r="C3334" t="str">
            <v>SHABANI</v>
          </cell>
          <cell r="D3334" t="str">
            <v>LOADER OPERATÖRÜ</v>
          </cell>
          <cell r="E3334" t="str">
            <v>LOADER OPERATOR</v>
          </cell>
          <cell r="F3334" t="str">
            <v>50105758</v>
          </cell>
          <cell r="G3334" t="str">
            <v>TOPRAK İŞLERİ</v>
          </cell>
          <cell r="H3334" t="str">
            <v>50105758</v>
          </cell>
          <cell r="I3334" t="str">
            <v>0999</v>
          </cell>
          <cell r="J3334" t="str">
            <v>TOPRAK İŞLERİ</v>
          </cell>
          <cell r="K3334" t="str">
            <v>50113059</v>
          </cell>
          <cell r="L3334" t="str">
            <v>TZ</v>
          </cell>
          <cell r="M3334" t="str">
            <v>Tanzanyalı</v>
          </cell>
          <cell r="N3334" t="str">
            <v>0035</v>
          </cell>
          <cell r="O3334" t="str">
            <v>TABORA</v>
          </cell>
          <cell r="P3334" t="str">
            <v>YM</v>
          </cell>
          <cell r="Q3334" t="str">
            <v>YAPI MERKEZİ</v>
          </cell>
          <cell r="R3334">
            <v>44762</v>
          </cell>
          <cell r="S3334">
            <v>44762</v>
          </cell>
          <cell r="T3334">
            <v>45243</v>
          </cell>
          <cell r="U3334" t="str">
            <v>Diğer nedenler</v>
          </cell>
          <cell r="V3334" t="str">
            <v>Mavi Yaka Direkt</v>
          </cell>
          <cell r="W3334" t="str">
            <v>LOT 3 (MIT)</v>
          </cell>
          <cell r="X3334" t="str">
            <v>KYAKA</v>
          </cell>
          <cell r="Y3334" t="str">
            <v>0</v>
          </cell>
          <cell r="Z3334" t="str">
            <v>MISENYI</v>
          </cell>
          <cell r="AA3334" t="str">
            <v>0676213992/0620567166</v>
          </cell>
          <cell r="AB3334" t="str">
            <v>OPERATÖR</v>
          </cell>
          <cell r="AC3334" t="str">
            <v>29</v>
          </cell>
          <cell r="AD3334" t="str">
            <v>LOT 3 (MIT)</v>
          </cell>
          <cell r="AE3334" t="str">
            <v>0113</v>
          </cell>
          <cell r="AF3334" t="str">
            <v>05</v>
          </cell>
          <cell r="AG3334" t="str">
            <v>KM 785+000 - 829+305</v>
          </cell>
          <cell r="AH3334">
            <v>30967</v>
          </cell>
          <cell r="AI3334" t="str">
            <v>Bay</v>
          </cell>
          <cell r="AJ3334" t="str">
            <v>Yerel-Saatlik</v>
          </cell>
          <cell r="AK3334">
            <v>3076.92</v>
          </cell>
          <cell r="AL3334" t="str">
            <v>TZS</v>
          </cell>
          <cell r="AM3334" t="str">
            <v>201002</v>
          </cell>
          <cell r="AN3334" t="str">
            <v>S</v>
          </cell>
          <cell r="AO3334" t="str">
            <v>T3</v>
          </cell>
          <cell r="AP3334" t="str">
            <v>5150</v>
          </cell>
          <cell r="AQ3334" t="str">
            <v>5175</v>
          </cell>
          <cell r="AR3334" t="str">
            <v>NMBBANK</v>
          </cell>
          <cell r="AS3334" t="str">
            <v/>
          </cell>
          <cell r="AT3334" t="str">
            <v>NMBBANK</v>
          </cell>
          <cell r="AU3334" t="str">
            <v>40810097585</v>
          </cell>
          <cell r="AV3334" t="str">
            <v/>
          </cell>
          <cell r="AW3334" t="str">
            <v/>
          </cell>
          <cell r="AX3334" t="str">
            <v>NURU JUMA SHABANI</v>
          </cell>
          <cell r="AY3334" t="str">
            <v/>
          </cell>
          <cell r="AZ3334">
            <v>45017</v>
          </cell>
          <cell r="BA3334"/>
          <cell r="BB3334" t="str">
            <v/>
          </cell>
          <cell r="BC3334"/>
          <cell r="BD3334" t="str">
            <v>Tanzanya-NSSF</v>
          </cell>
          <cell r="BE3334" t="str">
            <v>56161621</v>
          </cell>
          <cell r="BF3334" t="str">
            <v>124004586</v>
          </cell>
        </row>
        <row r="3335">
          <cell r="A3335">
            <v>10073301</v>
          </cell>
          <cell r="B3335" t="str">
            <v>MOHAMED TAIFA</v>
          </cell>
          <cell r="C3335" t="str">
            <v>SAID</v>
          </cell>
          <cell r="D3335" t="str">
            <v>BİNEK ARAÇ ŞOFÖRÜ</v>
          </cell>
          <cell r="E3335" t="str">
            <v>DRIVER</v>
          </cell>
          <cell r="F3335" t="str">
            <v>50105668</v>
          </cell>
          <cell r="G3335" t="str">
            <v>KORAIL</v>
          </cell>
          <cell r="H3335" t="str">
            <v>50105668</v>
          </cell>
          <cell r="I3335" t="str">
            <v>0BBF</v>
          </cell>
          <cell r="J3335" t="str">
            <v>İDARİ İŞLER</v>
          </cell>
          <cell r="K3335" t="str">
            <v>50105672</v>
          </cell>
          <cell r="L3335" t="str">
            <v>TZ</v>
          </cell>
          <cell r="M3335" t="str">
            <v>Tanzanyalı</v>
          </cell>
          <cell r="N3335" t="str">
            <v>0035</v>
          </cell>
          <cell r="O3335" t="str">
            <v>TABORA</v>
          </cell>
          <cell r="P3335" t="str">
            <v>6T</v>
          </cell>
          <cell r="Q3335" t="str">
            <v>KORAIL</v>
          </cell>
          <cell r="R3335">
            <v>44765</v>
          </cell>
          <cell r="S3335">
            <v>44765</v>
          </cell>
          <cell r="T3335"/>
          <cell r="U3335" t="str">
            <v/>
          </cell>
          <cell r="V3335" t="str">
            <v>Mavi Yaka Endirekt</v>
          </cell>
          <cell r="W3335" t="str">
            <v>LOT 3 (MIT)</v>
          </cell>
          <cell r="X3335" t="str">
            <v/>
          </cell>
          <cell r="Y3335" t="str">
            <v/>
          </cell>
          <cell r="Z3335" t="str">
            <v/>
          </cell>
          <cell r="AA3335" t="str">
            <v>0652140114/0738799466</v>
          </cell>
          <cell r="AB3335" t="str">
            <v>GÖREVLİ</v>
          </cell>
          <cell r="AC3335" t="str">
            <v>29</v>
          </cell>
          <cell r="AD3335" t="str">
            <v>LOT 3 (MIT)</v>
          </cell>
          <cell r="AE3335" t="str">
            <v>0113</v>
          </cell>
          <cell r="AF3335" t="str">
            <v/>
          </cell>
          <cell r="AG3335" t="str">
            <v>KM 785+000 - 829+305</v>
          </cell>
          <cell r="AH3335">
            <v>32613</v>
          </cell>
          <cell r="AI3335" t="str">
            <v>Bay</v>
          </cell>
          <cell r="AJ3335" t="str">
            <v>Yerel-Saatlik</v>
          </cell>
          <cell r="AK3335">
            <v>2273.1</v>
          </cell>
          <cell r="AL3335" t="str">
            <v>TZS</v>
          </cell>
          <cell r="AM3335" t="str">
            <v>306002</v>
          </cell>
          <cell r="AN3335" t="str">
            <v>S</v>
          </cell>
          <cell r="AO3335" t="str">
            <v>T3</v>
          </cell>
          <cell r="AP3335" t="str">
            <v>5150</v>
          </cell>
          <cell r="AQ3335" t="str">
            <v>5175</v>
          </cell>
          <cell r="AR3335" t="str">
            <v>CRDB BANK PLC</v>
          </cell>
          <cell r="AS3335" t="str">
            <v>VIJANA</v>
          </cell>
          <cell r="AT3335" t="str">
            <v>CRDBBANK</v>
          </cell>
          <cell r="AU3335" t="str">
            <v>0152376671000</v>
          </cell>
          <cell r="AV3335" t="str">
            <v/>
          </cell>
          <cell r="AW3335" t="str">
            <v/>
          </cell>
          <cell r="AX3335" t="str">
            <v>MOHAMED TAIFA SAID</v>
          </cell>
          <cell r="AY3335" t="str">
            <v/>
          </cell>
          <cell r="AZ3335">
            <v>44765</v>
          </cell>
          <cell r="BA3335"/>
          <cell r="BB3335" t="str">
            <v/>
          </cell>
          <cell r="BC3335"/>
          <cell r="BD3335" t="str">
            <v>Tanzanya-NSSF</v>
          </cell>
          <cell r="BE3335" t="str">
            <v>45045043</v>
          </cell>
          <cell r="BF3335" t="str">
            <v>121272830</v>
          </cell>
        </row>
        <row r="3336">
          <cell r="A3336">
            <v>10076493</v>
          </cell>
          <cell r="B3336" t="str">
            <v>STEVEN MOSES</v>
          </cell>
          <cell r="C3336" t="str">
            <v>KIBAYA</v>
          </cell>
          <cell r="D3336" t="str">
            <v>DEMİRCİ</v>
          </cell>
          <cell r="E3336" t="str">
            <v>REBAR WORKER</v>
          </cell>
          <cell r="F3336" t="str">
            <v>50105776</v>
          </cell>
          <cell r="G3336" t="str">
            <v>İNŞAAT GRUBU</v>
          </cell>
          <cell r="H3336" t="str">
            <v>50105776</v>
          </cell>
          <cell r="I3336" t="str">
            <v>0BBL</v>
          </cell>
          <cell r="J3336" t="str">
            <v>İNŞAAT GRUBU</v>
          </cell>
          <cell r="K3336" t="str">
            <v>50106447</v>
          </cell>
          <cell r="L3336" t="str">
            <v>TZ</v>
          </cell>
          <cell r="M3336" t="str">
            <v>Tanzanyalı</v>
          </cell>
          <cell r="N3336" t="str">
            <v>0035</v>
          </cell>
          <cell r="O3336" t="str">
            <v>TABORA</v>
          </cell>
          <cell r="P3336" t="str">
            <v>YM</v>
          </cell>
          <cell r="Q3336" t="str">
            <v>YAPI MERKEZİ</v>
          </cell>
          <cell r="R3336">
            <v>44902</v>
          </cell>
          <cell r="S3336">
            <v>44902</v>
          </cell>
          <cell r="T3336"/>
          <cell r="U3336" t="str">
            <v/>
          </cell>
          <cell r="V3336" t="str">
            <v>Mavi Yaka Direkt</v>
          </cell>
          <cell r="W3336" t="str">
            <v>LOT 3 (MIT)</v>
          </cell>
          <cell r="X3336" t="str">
            <v>MIKWAMBA</v>
          </cell>
          <cell r="Y3336" t="str">
            <v>0</v>
          </cell>
          <cell r="Z3336" t="str">
            <v>MUHEZA</v>
          </cell>
          <cell r="AA3336" t="str">
            <v>0655 343 531</v>
          </cell>
          <cell r="AB3336" t="str">
            <v>USTA</v>
          </cell>
          <cell r="AC3336" t="str">
            <v>29</v>
          </cell>
          <cell r="AD3336" t="str">
            <v>LOT 3 (MIT)</v>
          </cell>
          <cell r="AE3336" t="str">
            <v>0109</v>
          </cell>
          <cell r="AF3336" t="str">
            <v>25</v>
          </cell>
          <cell r="AG3336" t="str">
            <v>KM 535+000 - 595+000</v>
          </cell>
          <cell r="AH3336">
            <v>26061</v>
          </cell>
          <cell r="AI3336" t="str">
            <v>Bay</v>
          </cell>
          <cell r="AJ3336" t="str">
            <v>Yerel-Saatlik</v>
          </cell>
          <cell r="AK3336">
            <v>2343.5500000000002</v>
          </cell>
          <cell r="AL3336" t="str">
            <v>TZS</v>
          </cell>
          <cell r="AM3336" t="str">
            <v>201002</v>
          </cell>
          <cell r="AN3336" t="str">
            <v>S</v>
          </cell>
          <cell r="AO3336" t="str">
            <v>T3</v>
          </cell>
          <cell r="AP3336" t="str">
            <v>5150</v>
          </cell>
          <cell r="AQ3336" t="str">
            <v>5175</v>
          </cell>
          <cell r="AR3336" t="str">
            <v>NATIONAL MICROFINANCE BANK {NMB}</v>
          </cell>
          <cell r="AS3336" t="str">
            <v>MBEZI</v>
          </cell>
          <cell r="AT3336" t="str">
            <v>NMB</v>
          </cell>
          <cell r="AU3336" t="str">
            <v>51010107578</v>
          </cell>
          <cell r="AV3336" t="str">
            <v/>
          </cell>
          <cell r="AW3336" t="str">
            <v/>
          </cell>
          <cell r="AX3336" t="str">
            <v>STEVEN MOSES KIBAYA</v>
          </cell>
          <cell r="AY3336" t="str">
            <v/>
          </cell>
          <cell r="AZ3336">
            <v>45200</v>
          </cell>
          <cell r="BA3336"/>
          <cell r="BB3336" t="str">
            <v/>
          </cell>
          <cell r="BC3336"/>
          <cell r="BD3336" t="str">
            <v>Tanzanya-NSSF</v>
          </cell>
          <cell r="BE3336" t="str">
            <v>57201285</v>
          </cell>
          <cell r="BF3336" t="str">
            <v>159144119</v>
          </cell>
        </row>
        <row r="3337">
          <cell r="A3337">
            <v>10076491</v>
          </cell>
          <cell r="B3337" t="str">
            <v>DEDAN COSMAS</v>
          </cell>
          <cell r="C3337" t="str">
            <v>SUNZU</v>
          </cell>
          <cell r="D3337" t="str">
            <v>DEMİRCİ</v>
          </cell>
          <cell r="E3337" t="str">
            <v>REBAR WORKER</v>
          </cell>
          <cell r="F3337" t="str">
            <v>50105776</v>
          </cell>
          <cell r="G3337" t="str">
            <v>İNŞAAT GRUBU</v>
          </cell>
          <cell r="H3337" t="str">
            <v>50105776</v>
          </cell>
          <cell r="I3337" t="str">
            <v>0BBL</v>
          </cell>
          <cell r="J3337" t="str">
            <v>İNŞAAT GRUBU</v>
          </cell>
          <cell r="K3337" t="str">
            <v>50106447</v>
          </cell>
          <cell r="L3337" t="str">
            <v>TZ</v>
          </cell>
          <cell r="M3337" t="str">
            <v>Tanzanyalı</v>
          </cell>
          <cell r="N3337" t="str">
            <v>0035</v>
          </cell>
          <cell r="O3337" t="str">
            <v>TABORA</v>
          </cell>
          <cell r="P3337" t="str">
            <v>YM</v>
          </cell>
          <cell r="Q3337" t="str">
            <v>YAPI MERKEZİ</v>
          </cell>
          <cell r="R3337">
            <v>44902</v>
          </cell>
          <cell r="S3337">
            <v>44902</v>
          </cell>
          <cell r="T3337"/>
          <cell r="U3337" t="str">
            <v/>
          </cell>
          <cell r="V3337" t="str">
            <v>Mavi Yaka Direkt</v>
          </cell>
          <cell r="W3337" t="str">
            <v>LOT 3 (MIT)</v>
          </cell>
          <cell r="X3337" t="str">
            <v>MOIVO</v>
          </cell>
          <cell r="Y3337" t="str">
            <v>0</v>
          </cell>
          <cell r="Z3337" t="str">
            <v>ARUSHA MJINI</v>
          </cell>
          <cell r="AA3337" t="str">
            <v>0743402858/0710383085</v>
          </cell>
          <cell r="AB3337" t="str">
            <v>USTA</v>
          </cell>
          <cell r="AC3337" t="str">
            <v>29</v>
          </cell>
          <cell r="AD3337" t="str">
            <v>LOT 3 (MIT)</v>
          </cell>
          <cell r="AE3337" t="str">
            <v>0109</v>
          </cell>
          <cell r="AF3337" t="str">
            <v>25</v>
          </cell>
          <cell r="AG3337" t="str">
            <v>KM 535+000 - 595+000</v>
          </cell>
          <cell r="AH3337">
            <v>34650</v>
          </cell>
          <cell r="AI3337" t="str">
            <v>Bay</v>
          </cell>
          <cell r="AJ3337" t="str">
            <v>Yerel-Saatlik</v>
          </cell>
          <cell r="AK3337">
            <v>2343.5500000000002</v>
          </cell>
          <cell r="AL3337" t="str">
            <v>TZS</v>
          </cell>
          <cell r="AM3337" t="str">
            <v>201002</v>
          </cell>
          <cell r="AN3337" t="str">
            <v>S</v>
          </cell>
          <cell r="AO3337" t="str">
            <v>T3</v>
          </cell>
          <cell r="AP3337" t="str">
            <v>5150</v>
          </cell>
          <cell r="AQ3337" t="str">
            <v>5175</v>
          </cell>
          <cell r="AR3337" t="str">
            <v>NMBBANK</v>
          </cell>
          <cell r="AS3337" t="str">
            <v/>
          </cell>
          <cell r="AT3337" t="str">
            <v>NMBBANK</v>
          </cell>
          <cell r="AU3337" t="str">
            <v>51010092871</v>
          </cell>
          <cell r="AV3337" t="str">
            <v/>
          </cell>
          <cell r="AW3337" t="str">
            <v/>
          </cell>
          <cell r="AX3337" t="str">
            <v>DEDAN COSMAS SUNZU</v>
          </cell>
          <cell r="AY3337" t="str">
            <v/>
          </cell>
          <cell r="AZ3337">
            <v>44902</v>
          </cell>
          <cell r="BA3337"/>
          <cell r="BB3337" t="str">
            <v/>
          </cell>
          <cell r="BC3337"/>
          <cell r="BD3337" t="str">
            <v>Tanzanya-NSSF</v>
          </cell>
          <cell r="BE3337" t="str">
            <v>47170724</v>
          </cell>
          <cell r="BF3337" t="str">
            <v>159112985</v>
          </cell>
        </row>
        <row r="3338">
          <cell r="A3338">
            <v>10076490</v>
          </cell>
          <cell r="B3338" t="str">
            <v>DITMAS PASTORY</v>
          </cell>
          <cell r="C3338" t="str">
            <v>LWEKAZA</v>
          </cell>
          <cell r="D3338" t="str">
            <v>HARİTA TEKNİKERİ</v>
          </cell>
          <cell r="E3338" t="str">
            <v>SURVEY TECHNICIAN</v>
          </cell>
          <cell r="F3338" t="str">
            <v>50105668</v>
          </cell>
          <cell r="G3338" t="str">
            <v>KORAIL</v>
          </cell>
          <cell r="H3338" t="str">
            <v>50105784</v>
          </cell>
          <cell r="I3338" t="str">
            <v>0BBO</v>
          </cell>
          <cell r="J3338" t="str">
            <v>ÖLÇME İŞLERİ</v>
          </cell>
          <cell r="K3338" t="str">
            <v>50107679</v>
          </cell>
          <cell r="L3338" t="str">
            <v>TZ</v>
          </cell>
          <cell r="M3338" t="str">
            <v>Tanzanyalı</v>
          </cell>
          <cell r="N3338" t="str">
            <v>0036</v>
          </cell>
          <cell r="O3338" t="str">
            <v>MANYONİ</v>
          </cell>
          <cell r="P3338" t="str">
            <v>6T</v>
          </cell>
          <cell r="Q3338" t="str">
            <v>KORAIL</v>
          </cell>
          <cell r="R3338">
            <v>44902</v>
          </cell>
          <cell r="S3338">
            <v>44902</v>
          </cell>
          <cell r="T3338"/>
          <cell r="U3338" t="str">
            <v/>
          </cell>
          <cell r="V3338" t="str">
            <v>Beyaz Yaka</v>
          </cell>
          <cell r="W3338" t="str">
            <v>LOT 3 (MIT)</v>
          </cell>
          <cell r="X3338" t="str">
            <v>KAYENZI</v>
          </cell>
          <cell r="Y3338" t="str">
            <v>0</v>
          </cell>
          <cell r="Z3338" t="str">
            <v>MOROGORO</v>
          </cell>
          <cell r="AA3338" t="str">
            <v>0628 899 961</v>
          </cell>
          <cell r="AB3338" t="str">
            <v>TEKNİKER</v>
          </cell>
          <cell r="AC3338" t="str">
            <v>29</v>
          </cell>
          <cell r="AD3338" t="str">
            <v>LOT 3 (MIT)</v>
          </cell>
          <cell r="AE3338" t="str">
            <v>0109</v>
          </cell>
          <cell r="AF3338" t="str">
            <v>16</v>
          </cell>
          <cell r="AG3338" t="str">
            <v>KM 535+000 - 595+000</v>
          </cell>
          <cell r="AH3338">
            <v>35641</v>
          </cell>
          <cell r="AI3338" t="str">
            <v>Bay</v>
          </cell>
          <cell r="AJ3338" t="str">
            <v>Yerel-Aylık</v>
          </cell>
          <cell r="AK3338">
            <v>700000</v>
          </cell>
          <cell r="AL3338" t="str">
            <v>TZS</v>
          </cell>
          <cell r="AM3338" t="str">
            <v>301002</v>
          </cell>
          <cell r="AN3338" t="str">
            <v>S</v>
          </cell>
          <cell r="AO3338" t="str">
            <v>T3</v>
          </cell>
          <cell r="AP3338" t="str">
            <v>5150</v>
          </cell>
          <cell r="AQ3338" t="str">
            <v>5175</v>
          </cell>
          <cell r="AR3338" t="str">
            <v>CRDB BANK PLC</v>
          </cell>
          <cell r="AS3338" t="str">
            <v>VIJANA</v>
          </cell>
          <cell r="AT3338" t="str">
            <v>CRDBBANK</v>
          </cell>
          <cell r="AU3338" t="str">
            <v>0152620720100</v>
          </cell>
          <cell r="AV3338" t="str">
            <v/>
          </cell>
          <cell r="AW3338" t="str">
            <v/>
          </cell>
          <cell r="AX3338" t="str">
            <v>DITMAS PASTORY LWEKAZA</v>
          </cell>
          <cell r="AY3338" t="str">
            <v/>
          </cell>
          <cell r="AZ3338">
            <v>44902</v>
          </cell>
          <cell r="BA3338"/>
          <cell r="BB3338" t="str">
            <v/>
          </cell>
          <cell r="BC3338"/>
          <cell r="BD3338" t="str">
            <v>Tanzanya-NSSF</v>
          </cell>
          <cell r="BE3338" t="str">
            <v>47172644</v>
          </cell>
          <cell r="BF3338" t="str">
            <v>155706007</v>
          </cell>
        </row>
        <row r="3339">
          <cell r="A3339">
            <v>10074701</v>
          </cell>
          <cell r="B3339" t="str">
            <v>EDWIN AHOMBILE</v>
          </cell>
          <cell r="C3339" t="str">
            <v>MWAKYAMBIKI</v>
          </cell>
          <cell r="D3339" t="str">
            <v>SİLİNDİR OPERATÖRÜ</v>
          </cell>
          <cell r="E3339" t="str">
            <v>ROLLER OPERATOR</v>
          </cell>
          <cell r="F3339" t="str">
            <v>50105784</v>
          </cell>
          <cell r="G3339" t="str">
            <v>DOĞAN METALÜRJİ</v>
          </cell>
          <cell r="H3339" t="str">
            <v>50105784</v>
          </cell>
          <cell r="I3339" t="str">
            <v>0BBM</v>
          </cell>
          <cell r="J3339" t="str">
            <v>TOPRAK İŞLERİ</v>
          </cell>
          <cell r="K3339" t="str">
            <v>50106427</v>
          </cell>
          <cell r="L3339" t="str">
            <v>TZ</v>
          </cell>
          <cell r="M3339" t="str">
            <v>Tanzanyalı</v>
          </cell>
          <cell r="N3339" t="str">
            <v>0037</v>
          </cell>
          <cell r="O3339" t="str">
            <v>İTİGİ</v>
          </cell>
          <cell r="P3339" t="str">
            <v>6L</v>
          </cell>
          <cell r="Q3339" t="str">
            <v>DGN  İNŞAAT</v>
          </cell>
          <cell r="R3339">
            <v>44834</v>
          </cell>
          <cell r="S3339">
            <v>44834</v>
          </cell>
          <cell r="T3339">
            <v>44965</v>
          </cell>
          <cell r="U3339" t="str">
            <v>Bsz.S.İşSz.İşçiTrf.fsh(istifa)</v>
          </cell>
          <cell r="V3339" t="str">
            <v>Mavi Yaka Direkt</v>
          </cell>
          <cell r="W3339" t="str">
            <v>LOT 3 (MIT)</v>
          </cell>
          <cell r="X3339" t="str">
            <v>KAANAN</v>
          </cell>
          <cell r="Y3339" t="str">
            <v>0</v>
          </cell>
          <cell r="Z3339" t="str">
            <v>0</v>
          </cell>
          <cell r="AA3339" t="str">
            <v>0654-322-629</v>
          </cell>
          <cell r="AB3339" t="str">
            <v>OPERATÖR</v>
          </cell>
          <cell r="AC3339" t="str">
            <v>29</v>
          </cell>
          <cell r="AD3339" t="str">
            <v>LOT 3 (MIT)</v>
          </cell>
          <cell r="AE3339" t="str">
            <v>0109</v>
          </cell>
          <cell r="AF3339" t="str">
            <v>21</v>
          </cell>
          <cell r="AG3339" t="str">
            <v>KM 535+000 - 595+000</v>
          </cell>
          <cell r="AH3339">
            <v>27211</v>
          </cell>
          <cell r="AI3339" t="str">
            <v>Bay</v>
          </cell>
          <cell r="AJ3339" t="str">
            <v>Yerel-Saatlik</v>
          </cell>
          <cell r="AK3339">
            <v>2461.54</v>
          </cell>
          <cell r="AL3339" t="str">
            <v>TZS</v>
          </cell>
          <cell r="AM3339" t="str">
            <v>201002</v>
          </cell>
          <cell r="AN3339" t="str">
            <v>S</v>
          </cell>
          <cell r="AO3339" t="str">
            <v>T3</v>
          </cell>
          <cell r="AP3339" t="str">
            <v>5150</v>
          </cell>
          <cell r="AQ3339" t="str">
            <v>5175</v>
          </cell>
          <cell r="AR3339" t="str">
            <v>CRDB BANK PLC</v>
          </cell>
          <cell r="AS3339" t="str">
            <v>VIJANA</v>
          </cell>
          <cell r="AT3339" t="str">
            <v>CRDBBANK</v>
          </cell>
          <cell r="AU3339" t="str">
            <v>0152505043600</v>
          </cell>
          <cell r="AV3339" t="str">
            <v/>
          </cell>
          <cell r="AW3339" t="str">
            <v/>
          </cell>
          <cell r="AX3339" t="str">
            <v>EDWIN AHOMBILE MWAKYAMBIKI</v>
          </cell>
          <cell r="AY3339" t="str">
            <v/>
          </cell>
          <cell r="AZ3339">
            <v>44834</v>
          </cell>
          <cell r="BA3339"/>
          <cell r="BB3339" t="str">
            <v/>
          </cell>
          <cell r="BC3339"/>
          <cell r="BD3339" t="str">
            <v>Tanzanya-NSSF</v>
          </cell>
          <cell r="BE3339" t="str">
            <v>45143264</v>
          </cell>
          <cell r="BF3339" t="str">
            <v>114431478</v>
          </cell>
        </row>
        <row r="3340">
          <cell r="A3340">
            <v>10067325</v>
          </cell>
          <cell r="B3340" t="str">
            <v>ALLY HAMIS</v>
          </cell>
          <cell r="C3340" t="str">
            <v>KIBWANA</v>
          </cell>
          <cell r="D3340" t="str">
            <v>PICKUP ŞOFÖRÜ</v>
          </cell>
          <cell r="E3340" t="str">
            <v>PICKUP DRIVER</v>
          </cell>
          <cell r="F3340" t="str">
            <v>50105668</v>
          </cell>
          <cell r="G3340" t="str">
            <v>KORAIL</v>
          </cell>
          <cell r="H3340" t="str">
            <v>50105668</v>
          </cell>
          <cell r="I3340" t="str">
            <v>0BBG</v>
          </cell>
          <cell r="J3340" t="str">
            <v>İDARİ İŞLER DISPATCH</v>
          </cell>
          <cell r="K3340" t="str">
            <v>50105674</v>
          </cell>
          <cell r="L3340" t="str">
            <v>TZ</v>
          </cell>
          <cell r="M3340" t="str">
            <v>Tanzanyalı</v>
          </cell>
          <cell r="N3340" t="str">
            <v>0035</v>
          </cell>
          <cell r="O3340" t="str">
            <v>TABORA</v>
          </cell>
          <cell r="P3340" t="str">
            <v>6T</v>
          </cell>
          <cell r="Q3340" t="str">
            <v>KORAIL</v>
          </cell>
          <cell r="R3340">
            <v>44166</v>
          </cell>
          <cell r="S3340">
            <v>45160</v>
          </cell>
          <cell r="T3340"/>
          <cell r="U3340" t="str">
            <v/>
          </cell>
          <cell r="V3340" t="str">
            <v>Mavi Yaka Endirekt</v>
          </cell>
          <cell r="W3340" t="str">
            <v>LOT 3 (MIT)</v>
          </cell>
          <cell r="X3340" t="str">
            <v/>
          </cell>
          <cell r="Y3340" t="str">
            <v/>
          </cell>
          <cell r="Z3340" t="str">
            <v/>
          </cell>
          <cell r="AA3340" t="str">
            <v>0657548500</v>
          </cell>
          <cell r="AB3340" t="str">
            <v>GÖREVLİ</v>
          </cell>
          <cell r="AC3340" t="str">
            <v>29</v>
          </cell>
          <cell r="AD3340" t="str">
            <v>LOT 3 (MIT)</v>
          </cell>
          <cell r="AE3340" t="str">
            <v>0113</v>
          </cell>
          <cell r="AF3340" t="str">
            <v/>
          </cell>
          <cell r="AG3340" t="str">
            <v>KM 785+000 - 829+305</v>
          </cell>
          <cell r="AH3340">
            <v>33949</v>
          </cell>
          <cell r="AI3340" t="str">
            <v>Bay</v>
          </cell>
          <cell r="AJ3340" t="str">
            <v>Yerel-Saatlik</v>
          </cell>
          <cell r="AK3340">
            <v>2273.3000000000002</v>
          </cell>
          <cell r="AL3340" t="str">
            <v>TZS</v>
          </cell>
          <cell r="AM3340" t="str">
            <v>306002</v>
          </cell>
          <cell r="AN3340" t="str">
            <v>S</v>
          </cell>
          <cell r="AO3340" t="str">
            <v>T3</v>
          </cell>
          <cell r="AP3340" t="str">
            <v>5150</v>
          </cell>
          <cell r="AQ3340" t="str">
            <v>5175</v>
          </cell>
          <cell r="AR3340" t="str">
            <v>NATIONAL MICROFINANCE BANK {NMB}</v>
          </cell>
          <cell r="AS3340" t="str">
            <v>MBEZI</v>
          </cell>
          <cell r="AT3340" t="str">
            <v>NMB</v>
          </cell>
          <cell r="AU3340" t="str">
            <v>51710033792</v>
          </cell>
          <cell r="AV3340" t="str">
            <v/>
          </cell>
          <cell r="AW3340" t="str">
            <v/>
          </cell>
          <cell r="AX3340" t="str">
            <v>ALLY HAMIS KIBWANA</v>
          </cell>
          <cell r="AY3340" t="str">
            <v/>
          </cell>
          <cell r="AZ3340">
            <v>45160</v>
          </cell>
          <cell r="BA3340"/>
          <cell r="BB3340" t="str">
            <v/>
          </cell>
          <cell r="BC3340">
            <v>46024</v>
          </cell>
          <cell r="BD3340" t="str">
            <v>Tanzanya-NSSF</v>
          </cell>
          <cell r="BE3340" t="str">
            <v>63743019</v>
          </cell>
          <cell r="BF3340" t="str">
            <v>115740814</v>
          </cell>
        </row>
        <row r="3341">
          <cell r="A3341">
            <v>10073304</v>
          </cell>
          <cell r="B3341" t="str">
            <v>ALLY JUMA</v>
          </cell>
          <cell r="C3341" t="str">
            <v>CHAKA</v>
          </cell>
          <cell r="D3341" t="str">
            <v>YAĞCI YARDIMCISI</v>
          </cell>
          <cell r="E3341" t="str">
            <v>GREASER</v>
          </cell>
          <cell r="F3341" t="str">
            <v>50105773</v>
          </cell>
          <cell r="G3341" t="str">
            <v>ATÖLYE &amp; MAKİNA</v>
          </cell>
          <cell r="H3341" t="str">
            <v>50105773</v>
          </cell>
          <cell r="I3341" t="str">
            <v>0AAK</v>
          </cell>
          <cell r="J3341" t="str">
            <v>ATÖLYE İŞLETME GENEL</v>
          </cell>
          <cell r="K3341" t="str">
            <v>50107279</v>
          </cell>
          <cell r="L3341" t="str">
            <v>TZ</v>
          </cell>
          <cell r="M3341" t="str">
            <v>Tanzanyalı</v>
          </cell>
          <cell r="N3341" t="str">
            <v>0035</v>
          </cell>
          <cell r="O3341" t="str">
            <v>TABORA</v>
          </cell>
          <cell r="P3341" t="str">
            <v>YM</v>
          </cell>
          <cell r="Q3341" t="str">
            <v>YAPI MERKEZİ</v>
          </cell>
          <cell r="R3341">
            <v>44765</v>
          </cell>
          <cell r="S3341">
            <v>44765</v>
          </cell>
          <cell r="T3341"/>
          <cell r="U3341" t="str">
            <v/>
          </cell>
          <cell r="V3341" t="str">
            <v>Mavi Yaka Endirekt</v>
          </cell>
          <cell r="W3341" t="str">
            <v>LOT 3 (MIT)</v>
          </cell>
          <cell r="X3341" t="str">
            <v>ZAHANATI</v>
          </cell>
          <cell r="Y3341" t="str">
            <v>0</v>
          </cell>
          <cell r="Z3341" t="str">
            <v/>
          </cell>
          <cell r="AA3341" t="str">
            <v>0625 374 670/0710 461 246</v>
          </cell>
          <cell r="AB3341" t="str">
            <v>USTA</v>
          </cell>
          <cell r="AC3341" t="str">
            <v>29</v>
          </cell>
          <cell r="AD3341" t="str">
            <v>LOT 3 (MIT)</v>
          </cell>
          <cell r="AE3341" t="str">
            <v>0113</v>
          </cell>
          <cell r="AF3341" t="str">
            <v>24</v>
          </cell>
          <cell r="AG3341" t="str">
            <v>KM 785+000 - 829+305</v>
          </cell>
          <cell r="AH3341">
            <v>34129</v>
          </cell>
          <cell r="AI3341" t="str">
            <v>Bay</v>
          </cell>
          <cell r="AJ3341" t="str">
            <v>Yerel-Saatlik</v>
          </cell>
          <cell r="AK3341">
            <v>2164.1</v>
          </cell>
          <cell r="AL3341" t="str">
            <v>TZS</v>
          </cell>
          <cell r="AM3341" t="str">
            <v>109002</v>
          </cell>
          <cell r="AN3341" t="str">
            <v>S</v>
          </cell>
          <cell r="AO3341" t="str">
            <v>T3</v>
          </cell>
          <cell r="AP3341" t="str">
            <v>5150</v>
          </cell>
          <cell r="AQ3341" t="str">
            <v>5175</v>
          </cell>
          <cell r="AR3341" t="str">
            <v>CRDB BANK PLC</v>
          </cell>
          <cell r="AS3341" t="str">
            <v>VIJANA</v>
          </cell>
          <cell r="AT3341" t="str">
            <v>CRDBBANK</v>
          </cell>
          <cell r="AU3341" t="str">
            <v>0152662360000</v>
          </cell>
          <cell r="AV3341" t="str">
            <v/>
          </cell>
          <cell r="AW3341" t="str">
            <v/>
          </cell>
          <cell r="AX3341" t="str">
            <v>ALLY JUMA CHAKA</v>
          </cell>
          <cell r="AY3341" t="str">
            <v/>
          </cell>
          <cell r="AZ3341">
            <v>44765</v>
          </cell>
          <cell r="BA3341"/>
          <cell r="BB3341" t="str">
            <v/>
          </cell>
          <cell r="BC3341"/>
          <cell r="BD3341" t="str">
            <v>Tanzanya-NSSF</v>
          </cell>
          <cell r="BE3341" t="str">
            <v>46808048</v>
          </cell>
          <cell r="BF3341" t="str">
            <v>119466377</v>
          </cell>
        </row>
        <row r="3342">
          <cell r="A3342">
            <v>10073307</v>
          </cell>
          <cell r="B3342" t="str">
            <v>WITNESS MESERE</v>
          </cell>
          <cell r="C3342" t="str">
            <v>MUSHI</v>
          </cell>
          <cell r="D3342" t="str">
            <v>DATA OPERATÖRÜ</v>
          </cell>
          <cell r="E3342" t="str">
            <v>DATA OPERATOR</v>
          </cell>
          <cell r="F3342" t="str">
            <v>50105778</v>
          </cell>
          <cell r="G3342" t="str">
            <v>LOJİSTİK &amp; SATINALMA</v>
          </cell>
          <cell r="H3342" t="str">
            <v>50105778</v>
          </cell>
          <cell r="I3342" t="str">
            <v>0BB4</v>
          </cell>
          <cell r="J3342" t="str">
            <v>SATINALMA</v>
          </cell>
          <cell r="K3342" t="str">
            <v>50107283</v>
          </cell>
          <cell r="L3342" t="str">
            <v>TZ</v>
          </cell>
          <cell r="M3342" t="str">
            <v>Tanzanyalı</v>
          </cell>
          <cell r="N3342" t="str">
            <v>003H</v>
          </cell>
          <cell r="O3342" t="str">
            <v>İLALA</v>
          </cell>
          <cell r="P3342" t="str">
            <v>YM</v>
          </cell>
          <cell r="Q3342" t="str">
            <v>YAPI MERKEZİ</v>
          </cell>
          <cell r="R3342">
            <v>44765</v>
          </cell>
          <cell r="S3342">
            <v>44765</v>
          </cell>
          <cell r="T3342">
            <v>45178</v>
          </cell>
          <cell r="U3342" t="str">
            <v>Bsz.S.İşSz.İşçiTrf.fsh(istifa)</v>
          </cell>
          <cell r="V3342" t="str">
            <v>Beyaz Yaka</v>
          </cell>
          <cell r="W3342" t="str">
            <v>LOT 3 (MIT)</v>
          </cell>
          <cell r="X3342" t="str">
            <v>ALHASATI MKITIYE</v>
          </cell>
          <cell r="Y3342" t="str">
            <v>0</v>
          </cell>
          <cell r="Z3342" t="str">
            <v>TABORA MJINI</v>
          </cell>
          <cell r="AA3342" t="str">
            <v>0712 293 663 0765 190 099</v>
          </cell>
          <cell r="AB3342" t="str">
            <v>OPERATÖR</v>
          </cell>
          <cell r="AC3342" t="str">
            <v>29</v>
          </cell>
          <cell r="AD3342" t="str">
            <v>LOT 3 (MIT)</v>
          </cell>
          <cell r="AE3342" t="str">
            <v>0113</v>
          </cell>
          <cell r="AF3342" t="str">
            <v>24</v>
          </cell>
          <cell r="AG3342" t="str">
            <v>KM 785+000 - 829+305</v>
          </cell>
          <cell r="AH3342">
            <v>33870</v>
          </cell>
          <cell r="AI3342" t="str">
            <v>Bayan</v>
          </cell>
          <cell r="AJ3342" t="str">
            <v>Yerel-Aylık</v>
          </cell>
          <cell r="AK3342">
            <v>537112.12</v>
          </cell>
          <cell r="AL3342" t="str">
            <v>TZS</v>
          </cell>
          <cell r="AM3342" t="str">
            <v>301002</v>
          </cell>
          <cell r="AN3342" t="str">
            <v>S</v>
          </cell>
          <cell r="AO3342" t="str">
            <v>T3</v>
          </cell>
          <cell r="AP3342" t="str">
            <v>5150</v>
          </cell>
          <cell r="AQ3342" t="str">
            <v>5175</v>
          </cell>
          <cell r="AR3342" t="str">
            <v>NMBBANK</v>
          </cell>
          <cell r="AS3342" t="str">
            <v/>
          </cell>
          <cell r="AT3342" t="str">
            <v>NMBBANK</v>
          </cell>
          <cell r="AU3342" t="str">
            <v>24310013791</v>
          </cell>
          <cell r="AV3342" t="str">
            <v/>
          </cell>
          <cell r="AW3342" t="str">
            <v/>
          </cell>
          <cell r="AX3342" t="str">
            <v>WITNESS MESERE MUSHI</v>
          </cell>
          <cell r="AY3342" t="str">
            <v/>
          </cell>
          <cell r="AZ3342">
            <v>44765</v>
          </cell>
          <cell r="BA3342"/>
          <cell r="BB3342" t="str">
            <v/>
          </cell>
          <cell r="BC3342"/>
          <cell r="BD3342" t="str">
            <v>Tanzanya-NSSF</v>
          </cell>
          <cell r="BE3342" t="str">
            <v>65215435</v>
          </cell>
          <cell r="BF3342" t="str">
            <v>121892413</v>
          </cell>
        </row>
        <row r="3343">
          <cell r="A3343">
            <v>10073308</v>
          </cell>
          <cell r="B3343" t="str">
            <v>FELIX BRIGHT</v>
          </cell>
          <cell r="C3343" t="str">
            <v>FABIAN</v>
          </cell>
          <cell r="D3343" t="str">
            <v>BİNEK ARAÇ ŞOFÖRÜ</v>
          </cell>
          <cell r="E3343" t="str">
            <v>DRIVER</v>
          </cell>
          <cell r="F3343" t="str">
            <v>50114904</v>
          </cell>
          <cell r="G3343" t="str">
            <v>İDARİ İŞLER (KAMP)</v>
          </cell>
          <cell r="H3343" t="str">
            <v>50105606</v>
          </cell>
          <cell r="I3343" t="str">
            <v>088Q</v>
          </cell>
          <cell r="J3343" t="str">
            <v>ÖLÇME İŞLERİ</v>
          </cell>
          <cell r="K3343" t="str">
            <v>50105888</v>
          </cell>
          <cell r="L3343" t="str">
            <v>TZ</v>
          </cell>
          <cell r="M3343" t="str">
            <v>Tanzanyalı</v>
          </cell>
          <cell r="N3343" t="str">
            <v>0035</v>
          </cell>
          <cell r="O3343" t="str">
            <v>TABORA</v>
          </cell>
          <cell r="P3343" t="str">
            <v>YM</v>
          </cell>
          <cell r="Q3343" t="str">
            <v>YAPI MERKEZİ</v>
          </cell>
          <cell r="R3343">
            <v>44765</v>
          </cell>
          <cell r="S3343">
            <v>44765</v>
          </cell>
          <cell r="T3343"/>
          <cell r="U3343" t="str">
            <v/>
          </cell>
          <cell r="V3343" t="str">
            <v>Mavi Yaka Endirekt</v>
          </cell>
          <cell r="W3343" t="str">
            <v>LOT 3 (MIT)</v>
          </cell>
          <cell r="X3343" t="str">
            <v>MCHIKICHINI</v>
          </cell>
          <cell r="Y3343" t="str">
            <v>0</v>
          </cell>
          <cell r="Z3343" t="str">
            <v>UBUNGO</v>
          </cell>
          <cell r="AA3343" t="str">
            <v>0714 102 108</v>
          </cell>
          <cell r="AB3343" t="str">
            <v>GÖREVLİ</v>
          </cell>
          <cell r="AC3343" t="str">
            <v>29</v>
          </cell>
          <cell r="AD3343" t="str">
            <v>LOT 3 (MIT)</v>
          </cell>
          <cell r="AE3343" t="str">
            <v>0113</v>
          </cell>
          <cell r="AF3343" t="str">
            <v>02</v>
          </cell>
          <cell r="AG3343" t="str">
            <v>KM 785+000 - 829+305</v>
          </cell>
          <cell r="AH3343">
            <v>31958</v>
          </cell>
          <cell r="AI3343" t="str">
            <v>Bay</v>
          </cell>
          <cell r="AJ3343" t="str">
            <v>Yerel-Saatlik</v>
          </cell>
          <cell r="AK3343">
            <v>2273.1</v>
          </cell>
          <cell r="AL3343" t="str">
            <v>TZS</v>
          </cell>
          <cell r="AM3343" t="str">
            <v>306002</v>
          </cell>
          <cell r="AN3343" t="str">
            <v>S</v>
          </cell>
          <cell r="AO3343" t="str">
            <v>T3</v>
          </cell>
          <cell r="AP3343" t="str">
            <v>5150</v>
          </cell>
          <cell r="AQ3343" t="str">
            <v>5175</v>
          </cell>
          <cell r="AR3343" t="str">
            <v>NMBBANK</v>
          </cell>
          <cell r="AS3343" t="str">
            <v/>
          </cell>
          <cell r="AT3343" t="str">
            <v>NMBBANK</v>
          </cell>
          <cell r="AU3343" t="str">
            <v>51010087670</v>
          </cell>
          <cell r="AV3343" t="str">
            <v/>
          </cell>
          <cell r="AW3343" t="str">
            <v/>
          </cell>
          <cell r="AX3343" t="str">
            <v>FELIX BRIGHT FABIAN</v>
          </cell>
          <cell r="AY3343" t="str">
            <v/>
          </cell>
          <cell r="AZ3343">
            <v>44765</v>
          </cell>
          <cell r="BA3343"/>
          <cell r="BB3343" t="str">
            <v/>
          </cell>
          <cell r="BC3343"/>
          <cell r="BD3343" t="str">
            <v>Tanzanya-NSSF</v>
          </cell>
          <cell r="BE3343" t="str">
            <v>46809513</v>
          </cell>
          <cell r="BF3343" t="str">
            <v>118424956</v>
          </cell>
        </row>
        <row r="3344">
          <cell r="A3344">
            <v>10073310</v>
          </cell>
          <cell r="B3344" t="str">
            <v>EMANUEL GABRIEL</v>
          </cell>
          <cell r="C3344" t="str">
            <v>BESTA</v>
          </cell>
          <cell r="D3344" t="str">
            <v>PICKUP ŞOFÖRÜ</v>
          </cell>
          <cell r="E3344" t="str">
            <v>PICKUP DRIVER</v>
          </cell>
          <cell r="F3344" t="str">
            <v>50114904</v>
          </cell>
          <cell r="G3344" t="str">
            <v>İDARİ İŞLER (KAMP)</v>
          </cell>
          <cell r="H3344" t="str">
            <v>50105776</v>
          </cell>
          <cell r="I3344" t="str">
            <v>0BBL</v>
          </cell>
          <cell r="J3344" t="str">
            <v>İNŞAAT GRUBU</v>
          </cell>
          <cell r="K3344" t="str">
            <v>50105678</v>
          </cell>
          <cell r="L3344" t="str">
            <v>TZ</v>
          </cell>
          <cell r="M3344" t="str">
            <v>Tanzanyalı</v>
          </cell>
          <cell r="N3344" t="str">
            <v>0037</v>
          </cell>
          <cell r="O3344" t="str">
            <v>İTİGİ</v>
          </cell>
          <cell r="P3344" t="str">
            <v>YM</v>
          </cell>
          <cell r="Q3344" t="str">
            <v>YAPI MERKEZİ</v>
          </cell>
          <cell r="R3344">
            <v>44765</v>
          </cell>
          <cell r="S3344">
            <v>44765</v>
          </cell>
          <cell r="T3344">
            <v>45101</v>
          </cell>
          <cell r="U3344" t="str">
            <v>Diğer nedenler</v>
          </cell>
          <cell r="V3344" t="str">
            <v>Mavi Yaka Endirekt</v>
          </cell>
          <cell r="W3344" t="str">
            <v>LOT 3 (MIT)</v>
          </cell>
          <cell r="X3344" t="str">
            <v>MWINYI</v>
          </cell>
          <cell r="Y3344" t="str">
            <v>0</v>
          </cell>
          <cell r="Z3344" t="str">
            <v>MANISPAA</v>
          </cell>
          <cell r="AA3344" t="str">
            <v>0684 270384/0623 052 880</v>
          </cell>
          <cell r="AB3344" t="str">
            <v>GÖREVLİ</v>
          </cell>
          <cell r="AC3344" t="str">
            <v>29</v>
          </cell>
          <cell r="AD3344" t="str">
            <v>LOT 3 (MIT)</v>
          </cell>
          <cell r="AE3344" t="str">
            <v>0109</v>
          </cell>
          <cell r="AF3344" t="str">
            <v>24</v>
          </cell>
          <cell r="AG3344" t="str">
            <v>KM 535+000 - 595+000</v>
          </cell>
          <cell r="AH3344">
            <v>34254</v>
          </cell>
          <cell r="AI3344" t="str">
            <v>Bay</v>
          </cell>
          <cell r="AJ3344" t="str">
            <v>Yerel-Saatlik</v>
          </cell>
          <cell r="AK3344">
            <v>2273.1</v>
          </cell>
          <cell r="AL3344" t="str">
            <v>TZS</v>
          </cell>
          <cell r="AM3344" t="str">
            <v>306002</v>
          </cell>
          <cell r="AN3344" t="str">
            <v>S</v>
          </cell>
          <cell r="AO3344" t="str">
            <v>T3</v>
          </cell>
          <cell r="AP3344" t="str">
            <v>5150</v>
          </cell>
          <cell r="AQ3344" t="str">
            <v>5175</v>
          </cell>
          <cell r="AR3344" t="str">
            <v>NMBBANK</v>
          </cell>
          <cell r="AS3344" t="str">
            <v/>
          </cell>
          <cell r="AT3344" t="str">
            <v>NMBBANK</v>
          </cell>
          <cell r="AU3344" t="str">
            <v>51010043986</v>
          </cell>
          <cell r="AV3344" t="str">
            <v/>
          </cell>
          <cell r="AW3344" t="str">
            <v/>
          </cell>
          <cell r="AX3344" t="str">
            <v>EMANUEL GABRIEL BESTA</v>
          </cell>
          <cell r="AY3344" t="str">
            <v/>
          </cell>
          <cell r="AZ3344">
            <v>44765</v>
          </cell>
          <cell r="BA3344"/>
          <cell r="BB3344" t="str">
            <v/>
          </cell>
          <cell r="BC3344"/>
          <cell r="BD3344" t="str">
            <v>Tanzanya-NSSF</v>
          </cell>
          <cell r="BE3344" t="str">
            <v>46808469</v>
          </cell>
          <cell r="BF3344" t="str">
            <v>140559512</v>
          </cell>
        </row>
        <row r="3345">
          <cell r="A3345">
            <v>10073314</v>
          </cell>
          <cell r="B3345" t="str">
            <v>YOHANA MDADU</v>
          </cell>
          <cell r="C3345" t="str">
            <v>ALUTE</v>
          </cell>
          <cell r="D3345" t="str">
            <v>PICKUP ŞOFÖRÜ</v>
          </cell>
          <cell r="E3345" t="str">
            <v>PICKUP DRIVER</v>
          </cell>
          <cell r="F3345" t="str">
            <v>50105776</v>
          </cell>
          <cell r="G3345" t="str">
            <v>İNŞAAT GRUBU</v>
          </cell>
          <cell r="H3345" t="str">
            <v>50105776</v>
          </cell>
          <cell r="I3345" t="str">
            <v>0BBL</v>
          </cell>
          <cell r="J3345" t="str">
            <v>İNŞAAT GRUBU</v>
          </cell>
          <cell r="K3345" t="str">
            <v>50106728</v>
          </cell>
          <cell r="L3345" t="str">
            <v>TZ</v>
          </cell>
          <cell r="M3345" t="str">
            <v>Tanzanyalı</v>
          </cell>
          <cell r="N3345" t="str">
            <v>0037</v>
          </cell>
          <cell r="O3345" t="str">
            <v>İTİGİ</v>
          </cell>
          <cell r="P3345" t="str">
            <v>YM</v>
          </cell>
          <cell r="Q3345" t="str">
            <v>YAPI MERKEZİ</v>
          </cell>
          <cell r="R3345">
            <v>44765</v>
          </cell>
          <cell r="S3345">
            <v>44765</v>
          </cell>
          <cell r="T3345">
            <v>44905</v>
          </cell>
          <cell r="U3345" t="str">
            <v>İşv. trf. işç. ahl. ayk.dav.</v>
          </cell>
          <cell r="V3345" t="str">
            <v>Mavi Yaka Endirekt</v>
          </cell>
          <cell r="W3345" t="str">
            <v>LOT 3 (MIT)</v>
          </cell>
          <cell r="X3345" t="str">
            <v>VIJIMBWENI</v>
          </cell>
          <cell r="Y3345" t="str">
            <v>0</v>
          </cell>
          <cell r="Z3345" t="str">
            <v>KIGAMBINI</v>
          </cell>
          <cell r="AA3345" t="str">
            <v>0755 365 511</v>
          </cell>
          <cell r="AB3345" t="str">
            <v>GÖREVLİ</v>
          </cell>
          <cell r="AC3345" t="str">
            <v>29</v>
          </cell>
          <cell r="AD3345" t="str">
            <v>LOT 3 (MIT)</v>
          </cell>
          <cell r="AE3345" t="str">
            <v>0109</v>
          </cell>
          <cell r="AF3345" t="str">
            <v>02</v>
          </cell>
          <cell r="AG3345" t="str">
            <v>KM 535+000 - 595+000</v>
          </cell>
          <cell r="AH3345">
            <v>27468</v>
          </cell>
          <cell r="AI3345" t="str">
            <v>Bay</v>
          </cell>
          <cell r="AJ3345" t="str">
            <v>Yerel-Saatlik</v>
          </cell>
          <cell r="AK3345">
            <v>2051.2800000000002</v>
          </cell>
          <cell r="AL3345" t="str">
            <v>TZS</v>
          </cell>
          <cell r="AM3345" t="str">
            <v>306002</v>
          </cell>
          <cell r="AN3345" t="str">
            <v>S</v>
          </cell>
          <cell r="AO3345" t="str">
            <v>T3</v>
          </cell>
          <cell r="AP3345" t="str">
            <v>5150</v>
          </cell>
          <cell r="AQ3345" t="str">
            <v>5175</v>
          </cell>
          <cell r="AR3345" t="str">
            <v>CRDB BANK PLC</v>
          </cell>
          <cell r="AS3345" t="str">
            <v>VIJANA</v>
          </cell>
          <cell r="AT3345" t="str">
            <v>CRDBBANK</v>
          </cell>
          <cell r="AU3345" t="str">
            <v>0152676623700</v>
          </cell>
          <cell r="AV3345" t="str">
            <v/>
          </cell>
          <cell r="AW3345" t="str">
            <v/>
          </cell>
          <cell r="AX3345" t="str">
            <v>YOHANA MDADU ALUTE</v>
          </cell>
          <cell r="AY3345" t="str">
            <v/>
          </cell>
          <cell r="AZ3345">
            <v>44765</v>
          </cell>
          <cell r="BA3345"/>
          <cell r="BB3345" t="str">
            <v/>
          </cell>
          <cell r="BC3345"/>
          <cell r="BD3345" t="str">
            <v>Tanzanya-NSSF</v>
          </cell>
          <cell r="BE3345" t="str">
            <v>31423418</v>
          </cell>
          <cell r="BF3345" t="str">
            <v>111124698</v>
          </cell>
        </row>
        <row r="3346">
          <cell r="A3346">
            <v>10073315</v>
          </cell>
          <cell r="B3346" t="str">
            <v>ALLY RASHID</v>
          </cell>
          <cell r="C3346" t="str">
            <v>ATHUMAN</v>
          </cell>
          <cell r="D3346" t="str">
            <v>BİNEK ARAÇ ŞOFÖRÜ</v>
          </cell>
          <cell r="E3346" t="str">
            <v>DRIVER</v>
          </cell>
          <cell r="F3346" t="str">
            <v>50105668</v>
          </cell>
          <cell r="G3346" t="str">
            <v>KORAIL</v>
          </cell>
          <cell r="H3346" t="str">
            <v>50105668</v>
          </cell>
          <cell r="I3346" t="str">
            <v>0BBF</v>
          </cell>
          <cell r="J3346" t="str">
            <v>İDARİ İŞLER</v>
          </cell>
          <cell r="K3346" t="str">
            <v>50105672</v>
          </cell>
          <cell r="L3346" t="str">
            <v>TZ</v>
          </cell>
          <cell r="M3346" t="str">
            <v>Tanzanyalı</v>
          </cell>
          <cell r="N3346" t="str">
            <v>0035</v>
          </cell>
          <cell r="O3346" t="str">
            <v>TABORA</v>
          </cell>
          <cell r="P3346" t="str">
            <v>6T</v>
          </cell>
          <cell r="Q3346" t="str">
            <v>KORAIL</v>
          </cell>
          <cell r="R3346">
            <v>44765</v>
          </cell>
          <cell r="S3346">
            <v>44765</v>
          </cell>
          <cell r="T3346"/>
          <cell r="U3346" t="str">
            <v/>
          </cell>
          <cell r="V3346" t="str">
            <v>Mavi Yaka Endirekt</v>
          </cell>
          <cell r="W3346" t="str">
            <v>LOT 3 (MIT)</v>
          </cell>
          <cell r="X3346" t="str">
            <v>CHEYO</v>
          </cell>
          <cell r="Y3346" t="str">
            <v>0</v>
          </cell>
          <cell r="Z3346" t="str">
            <v>TABORA MJINI</v>
          </cell>
          <cell r="AA3346" t="str">
            <v>0767 578 080</v>
          </cell>
          <cell r="AB3346" t="str">
            <v>GÖREVLİ</v>
          </cell>
          <cell r="AC3346" t="str">
            <v>29</v>
          </cell>
          <cell r="AD3346" t="str">
            <v>LOT 3 (MIT)</v>
          </cell>
          <cell r="AE3346" t="str">
            <v>0113</v>
          </cell>
          <cell r="AF3346" t="str">
            <v>24</v>
          </cell>
          <cell r="AG3346" t="str">
            <v>KM 785+000 - 829+305</v>
          </cell>
          <cell r="AH3346">
            <v>31959</v>
          </cell>
          <cell r="AI3346" t="str">
            <v>Bay</v>
          </cell>
          <cell r="AJ3346" t="str">
            <v>Yerel-Saatlik</v>
          </cell>
          <cell r="AK3346">
            <v>2273.1</v>
          </cell>
          <cell r="AL3346" t="str">
            <v>TZS</v>
          </cell>
          <cell r="AM3346" t="str">
            <v>306002</v>
          </cell>
          <cell r="AN3346" t="str">
            <v>S</v>
          </cell>
          <cell r="AO3346" t="str">
            <v>T3</v>
          </cell>
          <cell r="AP3346" t="str">
            <v>5150</v>
          </cell>
          <cell r="AQ3346" t="str">
            <v>5175</v>
          </cell>
          <cell r="AR3346" t="str">
            <v>NMBBANK</v>
          </cell>
          <cell r="AS3346" t="str">
            <v/>
          </cell>
          <cell r="AT3346" t="str">
            <v>NMBBANK</v>
          </cell>
          <cell r="AU3346" t="str">
            <v>51010087672</v>
          </cell>
          <cell r="AV3346" t="str">
            <v/>
          </cell>
          <cell r="AW3346" t="str">
            <v/>
          </cell>
          <cell r="AX3346" t="str">
            <v>ALLY RASHID ATHUMAN</v>
          </cell>
          <cell r="AY3346" t="str">
            <v/>
          </cell>
          <cell r="AZ3346">
            <v>44765</v>
          </cell>
          <cell r="BA3346"/>
          <cell r="BB3346" t="str">
            <v/>
          </cell>
          <cell r="BC3346"/>
          <cell r="BD3346" t="str">
            <v>Tanzanya-NSSF</v>
          </cell>
          <cell r="BE3346" t="str">
            <v>46809344</v>
          </cell>
          <cell r="BF3346" t="str">
            <v>118791193</v>
          </cell>
        </row>
        <row r="3347">
          <cell r="A3347">
            <v>10073316</v>
          </cell>
          <cell r="B3347" t="str">
            <v>MSAFIRI ZAKARIA</v>
          </cell>
          <cell r="C3347" t="str">
            <v>NYANDU</v>
          </cell>
          <cell r="D3347" t="str">
            <v>ELEKTRİK TESİSATÇI</v>
          </cell>
          <cell r="E3347" t="str">
            <v>ELECTRICIAN</v>
          </cell>
          <cell r="F3347" t="str">
            <v>50114902</v>
          </cell>
          <cell r="G3347" t="str">
            <v>MEP (ELEKTRİK)</v>
          </cell>
          <cell r="H3347" t="str">
            <v>50105770</v>
          </cell>
          <cell r="I3347" t="str">
            <v>0AAE</v>
          </cell>
          <cell r="J3347" t="str">
            <v>MEP ELEKTRİK</v>
          </cell>
          <cell r="K3347" t="str">
            <v>50106732</v>
          </cell>
          <cell r="L3347" t="str">
            <v>TZ</v>
          </cell>
          <cell r="M3347" t="str">
            <v>Tanzanyalı</v>
          </cell>
          <cell r="N3347" t="str">
            <v>0035</v>
          </cell>
          <cell r="O3347" t="str">
            <v>TABORA</v>
          </cell>
          <cell r="P3347" t="str">
            <v>YM</v>
          </cell>
          <cell r="Q3347" t="str">
            <v>YAPI MERKEZİ</v>
          </cell>
          <cell r="R3347">
            <v>44765</v>
          </cell>
          <cell r="S3347">
            <v>44765</v>
          </cell>
          <cell r="T3347"/>
          <cell r="U3347" t="str">
            <v/>
          </cell>
          <cell r="V3347" t="str">
            <v>Mavi Yaka Direkt</v>
          </cell>
          <cell r="W3347" t="str">
            <v>LOT 3 (MIT)</v>
          </cell>
          <cell r="X3347" t="str">
            <v>IHUMVA</v>
          </cell>
          <cell r="Y3347" t="str">
            <v>0</v>
          </cell>
          <cell r="Z3347" t="str">
            <v>DODOMA</v>
          </cell>
          <cell r="AA3347" t="str">
            <v>0622 729 818</v>
          </cell>
          <cell r="AB3347" t="str">
            <v>USTA</v>
          </cell>
          <cell r="AC3347" t="str">
            <v>29</v>
          </cell>
          <cell r="AD3347" t="str">
            <v>LOT 3 (MIT)</v>
          </cell>
          <cell r="AE3347" t="str">
            <v>0113</v>
          </cell>
          <cell r="AF3347" t="str">
            <v>19</v>
          </cell>
          <cell r="AG3347" t="str">
            <v>KM 785+000 - 829+305</v>
          </cell>
          <cell r="AH3347">
            <v>31742</v>
          </cell>
          <cell r="AI3347" t="str">
            <v>Bay</v>
          </cell>
          <cell r="AJ3347" t="str">
            <v>Yerel-Saatlik</v>
          </cell>
          <cell r="AK3347">
            <v>2343.5500000000002</v>
          </cell>
          <cell r="AL3347" t="str">
            <v>TZS</v>
          </cell>
          <cell r="AM3347" t="str">
            <v>201002</v>
          </cell>
          <cell r="AN3347" t="str">
            <v>S</v>
          </cell>
          <cell r="AO3347" t="str">
            <v>T3</v>
          </cell>
          <cell r="AP3347" t="str">
            <v>5150</v>
          </cell>
          <cell r="AQ3347" t="str">
            <v>5175</v>
          </cell>
          <cell r="AR3347" t="str">
            <v>CRDB BANK PLC</v>
          </cell>
          <cell r="AS3347" t="str">
            <v>VIJANA</v>
          </cell>
          <cell r="AT3347" t="str">
            <v>CRDBBANK</v>
          </cell>
          <cell r="AU3347" t="str">
            <v>0152658141900</v>
          </cell>
          <cell r="AV3347" t="str">
            <v/>
          </cell>
          <cell r="AW3347" t="str">
            <v/>
          </cell>
          <cell r="AX3347" t="str">
            <v>MSAFIRI ZAKARIA NYANDU</v>
          </cell>
          <cell r="AY3347" t="str">
            <v/>
          </cell>
          <cell r="AZ3347">
            <v>44765</v>
          </cell>
          <cell r="BA3347"/>
          <cell r="BB3347" t="str">
            <v/>
          </cell>
          <cell r="BC3347"/>
          <cell r="BD3347" t="str">
            <v>Tanzanya-NSSF</v>
          </cell>
          <cell r="BE3347" t="str">
            <v>62406310</v>
          </cell>
          <cell r="BF3347" t="str">
            <v>143954390</v>
          </cell>
        </row>
        <row r="3348">
          <cell r="A3348">
            <v>10073317</v>
          </cell>
          <cell r="B3348" t="str">
            <v>JOYCE PETER</v>
          </cell>
          <cell r="C3348" t="str">
            <v>MASSAWE</v>
          </cell>
          <cell r="D3348" t="str">
            <v>LOJİSTİK UZMANI</v>
          </cell>
          <cell r="E3348" t="str">
            <v>LOGISTIC SPECIALIST</v>
          </cell>
          <cell r="F3348" t="str">
            <v>50105778</v>
          </cell>
          <cell r="G3348" t="str">
            <v>LOJİSTİK &amp; SATINALMA</v>
          </cell>
          <cell r="H3348" t="str">
            <v>50105778</v>
          </cell>
          <cell r="I3348" t="str">
            <v>0BB3</v>
          </cell>
          <cell r="J3348" t="str">
            <v>LOJİSTİK</v>
          </cell>
          <cell r="K3348" t="str">
            <v>50107295</v>
          </cell>
          <cell r="L3348" t="str">
            <v>TZ</v>
          </cell>
          <cell r="M3348" t="str">
            <v>Tanzanyalı</v>
          </cell>
          <cell r="N3348" t="str">
            <v>003H</v>
          </cell>
          <cell r="O3348" t="str">
            <v>İLALA</v>
          </cell>
          <cell r="P3348" t="str">
            <v>YM</v>
          </cell>
          <cell r="Q3348" t="str">
            <v>YAPI MERKEZİ</v>
          </cell>
          <cell r="R3348">
            <v>44765</v>
          </cell>
          <cell r="S3348">
            <v>44765</v>
          </cell>
          <cell r="T3348"/>
          <cell r="U3348" t="str">
            <v/>
          </cell>
          <cell r="V3348" t="str">
            <v>Beyaz Yaka</v>
          </cell>
          <cell r="W3348" t="str">
            <v>LOT 3 (MIT)</v>
          </cell>
          <cell r="X3348" t="str">
            <v>KWA MANGI</v>
          </cell>
          <cell r="Y3348" t="str">
            <v>0</v>
          </cell>
          <cell r="Z3348" t="str">
            <v>URONGO</v>
          </cell>
          <cell r="AA3348" t="str">
            <v>0764 753 356</v>
          </cell>
          <cell r="AB3348" t="str">
            <v>UZMAN</v>
          </cell>
          <cell r="AC3348" t="str">
            <v>29</v>
          </cell>
          <cell r="AD3348" t="str">
            <v>LOT 3 (MIT)</v>
          </cell>
          <cell r="AE3348" t="str">
            <v>0113</v>
          </cell>
          <cell r="AF3348" t="str">
            <v>02</v>
          </cell>
          <cell r="AG3348" t="str">
            <v>KM 785+000 - 829+305</v>
          </cell>
          <cell r="AH3348">
            <v>33151</v>
          </cell>
          <cell r="AI3348" t="str">
            <v>Bayan</v>
          </cell>
          <cell r="AJ3348" t="str">
            <v>Yerel-Aylık</v>
          </cell>
          <cell r="AK3348">
            <v>563915</v>
          </cell>
          <cell r="AL3348" t="str">
            <v>TZS</v>
          </cell>
          <cell r="AM3348" t="str">
            <v>301002</v>
          </cell>
          <cell r="AN3348" t="str">
            <v>S</v>
          </cell>
          <cell r="AO3348" t="str">
            <v>T3</v>
          </cell>
          <cell r="AP3348" t="str">
            <v>5150</v>
          </cell>
          <cell r="AQ3348" t="str">
            <v>5175</v>
          </cell>
          <cell r="AR3348" t="str">
            <v>CRDB BANK PLC</v>
          </cell>
          <cell r="AS3348" t="str">
            <v>VIJANA</v>
          </cell>
          <cell r="AT3348" t="str">
            <v>CRDBBANK</v>
          </cell>
          <cell r="AU3348" t="str">
            <v>0152337561200</v>
          </cell>
          <cell r="AV3348" t="str">
            <v/>
          </cell>
          <cell r="AW3348" t="str">
            <v/>
          </cell>
          <cell r="AX3348" t="str">
            <v>JOYCE PETER MASSAWE</v>
          </cell>
          <cell r="AY3348" t="str">
            <v/>
          </cell>
          <cell r="AZ3348">
            <v>44765</v>
          </cell>
          <cell r="BA3348"/>
          <cell r="BB3348" t="str">
            <v/>
          </cell>
          <cell r="BC3348"/>
          <cell r="BD3348" t="str">
            <v>Tanzanya-NSSF</v>
          </cell>
          <cell r="BE3348" t="str">
            <v>58780181</v>
          </cell>
          <cell r="BF3348" t="str">
            <v>144844270</v>
          </cell>
        </row>
        <row r="3349">
          <cell r="A3349">
            <v>10075200</v>
          </cell>
          <cell r="B3349" t="str">
            <v>HOTENSIA ELIAS</v>
          </cell>
          <cell r="C3349" t="str">
            <v>KASWAHILI</v>
          </cell>
          <cell r="D3349" t="str">
            <v>SERVİS GÖREVLİSİ</v>
          </cell>
          <cell r="E3349" t="str">
            <v>WAITER</v>
          </cell>
          <cell r="F3349" t="str">
            <v>50114905</v>
          </cell>
          <cell r="G3349" t="str">
            <v>İDARİ İŞLER (YEMEKHANE)</v>
          </cell>
          <cell r="H3349" t="str">
            <v>50105513</v>
          </cell>
          <cell r="I3349" t="str">
            <v>0993</v>
          </cell>
          <cell r="J3349" t="str">
            <v>YEMEKHANE</v>
          </cell>
          <cell r="K3349" t="str">
            <v>50115052</v>
          </cell>
          <cell r="L3349" t="str">
            <v>TZ</v>
          </cell>
          <cell r="M3349" t="str">
            <v>Tanzanyalı</v>
          </cell>
          <cell r="N3349" t="str">
            <v>0037</v>
          </cell>
          <cell r="O3349" t="str">
            <v>İTİGİ</v>
          </cell>
          <cell r="P3349" t="str">
            <v>YM</v>
          </cell>
          <cell r="Q3349" t="str">
            <v>YAPI MERKEZİ</v>
          </cell>
          <cell r="R3349">
            <v>44855</v>
          </cell>
          <cell r="S3349">
            <v>44855</v>
          </cell>
          <cell r="T3349"/>
          <cell r="U3349" t="str">
            <v/>
          </cell>
          <cell r="V3349" t="str">
            <v>Mavi Yaka Endirekt</v>
          </cell>
          <cell r="W3349" t="str">
            <v>LOT 3 (MIT)</v>
          </cell>
          <cell r="X3349" t="str">
            <v>MAJENGO</v>
          </cell>
          <cell r="Y3349" t="str">
            <v>0</v>
          </cell>
          <cell r="Z3349" t="str">
            <v>MANYONI</v>
          </cell>
          <cell r="AA3349" t="str">
            <v>0682 002 796</v>
          </cell>
          <cell r="AB3349" t="str">
            <v>GÖREVLİ</v>
          </cell>
          <cell r="AC3349" t="str">
            <v>29</v>
          </cell>
          <cell r="AD3349" t="str">
            <v>LOT 3 (MIT)</v>
          </cell>
          <cell r="AE3349" t="str">
            <v>0113</v>
          </cell>
          <cell r="AF3349" t="str">
            <v>23</v>
          </cell>
          <cell r="AG3349" t="str">
            <v>KM 785+000 - 829+305</v>
          </cell>
          <cell r="AH3349">
            <v>34786</v>
          </cell>
          <cell r="AI3349" t="str">
            <v>Bayan</v>
          </cell>
          <cell r="AJ3349" t="str">
            <v>Yerel-Saatlik</v>
          </cell>
          <cell r="AK3349">
            <v>2255.1</v>
          </cell>
          <cell r="AL3349" t="str">
            <v>TZS</v>
          </cell>
          <cell r="AM3349" t="str">
            <v>306002</v>
          </cell>
          <cell r="AN3349" t="str">
            <v>S</v>
          </cell>
          <cell r="AO3349" t="str">
            <v>T3</v>
          </cell>
          <cell r="AP3349" t="str">
            <v>5150</v>
          </cell>
          <cell r="AQ3349" t="str">
            <v>5175</v>
          </cell>
          <cell r="AR3349" t="str">
            <v>NMBBANK</v>
          </cell>
          <cell r="AS3349" t="str">
            <v/>
          </cell>
          <cell r="AT3349" t="str">
            <v>NMBBANK</v>
          </cell>
          <cell r="AU3349" t="str">
            <v>51010093661</v>
          </cell>
          <cell r="AV3349" t="str">
            <v/>
          </cell>
          <cell r="AW3349" t="str">
            <v/>
          </cell>
          <cell r="AX3349" t="str">
            <v>HOTENSIA ELIAS KASWAHILI</v>
          </cell>
          <cell r="AY3349" t="str">
            <v/>
          </cell>
          <cell r="AZ3349">
            <v>44855</v>
          </cell>
          <cell r="BA3349"/>
          <cell r="BB3349" t="str">
            <v/>
          </cell>
          <cell r="BC3349"/>
          <cell r="BD3349" t="str">
            <v>Tanzanya-NSSF</v>
          </cell>
          <cell r="BE3349" t="str">
            <v>47099808</v>
          </cell>
          <cell r="BF3349" t="str">
            <v>158452626</v>
          </cell>
        </row>
        <row r="3350">
          <cell r="A3350">
            <v>10075202</v>
          </cell>
          <cell r="B3350" t="str">
            <v>MARIAM SUED</v>
          </cell>
          <cell r="C3350" t="str">
            <v>MUSSA</v>
          </cell>
          <cell r="D3350" t="str">
            <v>SERVİS GÖREVLİSİ</v>
          </cell>
          <cell r="E3350" t="str">
            <v>WAITER</v>
          </cell>
          <cell r="F3350" t="str">
            <v>50114905</v>
          </cell>
          <cell r="G3350" t="str">
            <v>İDARİ İŞLER (YEMEKHANE)</v>
          </cell>
          <cell r="H3350" t="str">
            <v>50105513</v>
          </cell>
          <cell r="I3350" t="str">
            <v>0993</v>
          </cell>
          <cell r="J3350" t="str">
            <v>YEMEKHANE</v>
          </cell>
          <cell r="K3350" t="str">
            <v>50115052</v>
          </cell>
          <cell r="L3350" t="str">
            <v>TZ</v>
          </cell>
          <cell r="M3350" t="str">
            <v>Tanzanyalı</v>
          </cell>
          <cell r="N3350" t="str">
            <v>0035</v>
          </cell>
          <cell r="O3350" t="str">
            <v>TABORA</v>
          </cell>
          <cell r="P3350" t="str">
            <v>YM</v>
          </cell>
          <cell r="Q3350" t="str">
            <v>YAPI MERKEZİ</v>
          </cell>
          <cell r="R3350">
            <v>44855</v>
          </cell>
          <cell r="S3350">
            <v>44855</v>
          </cell>
          <cell r="T3350"/>
          <cell r="U3350" t="str">
            <v/>
          </cell>
          <cell r="V3350" t="str">
            <v>Mavi Yaka Endirekt</v>
          </cell>
          <cell r="W3350" t="str">
            <v>LOT 3 (MIT)</v>
          </cell>
          <cell r="X3350" t="str">
            <v>MAJENGO</v>
          </cell>
          <cell r="Y3350" t="str">
            <v>0</v>
          </cell>
          <cell r="Z3350" t="str">
            <v>TABORA MANISPAA</v>
          </cell>
          <cell r="AA3350" t="str">
            <v>0757 927 072</v>
          </cell>
          <cell r="AB3350" t="str">
            <v>GÖREVLİ</v>
          </cell>
          <cell r="AC3350" t="str">
            <v>29</v>
          </cell>
          <cell r="AD3350" t="str">
            <v>LOT 3 (MIT)</v>
          </cell>
          <cell r="AE3350" t="str">
            <v>0113</v>
          </cell>
          <cell r="AF3350" t="str">
            <v>24</v>
          </cell>
          <cell r="AG3350" t="str">
            <v>KM 785+000 - 829+305</v>
          </cell>
          <cell r="AH3350">
            <v>35801</v>
          </cell>
          <cell r="AI3350" t="str">
            <v>Bay</v>
          </cell>
          <cell r="AJ3350" t="str">
            <v>Yerel-Saatlik</v>
          </cell>
          <cell r="AK3350">
            <v>2255.1</v>
          </cell>
          <cell r="AL3350" t="str">
            <v>TZS</v>
          </cell>
          <cell r="AM3350" t="str">
            <v>306002</v>
          </cell>
          <cell r="AN3350" t="str">
            <v>S</v>
          </cell>
          <cell r="AO3350" t="str">
            <v>T3</v>
          </cell>
          <cell r="AP3350" t="str">
            <v>5150</v>
          </cell>
          <cell r="AQ3350" t="str">
            <v>5175</v>
          </cell>
          <cell r="AR3350" t="str">
            <v>NMBBANK</v>
          </cell>
          <cell r="AS3350" t="str">
            <v/>
          </cell>
          <cell r="AT3350" t="str">
            <v>NMBBANK</v>
          </cell>
          <cell r="AU3350" t="str">
            <v>33710001863</v>
          </cell>
          <cell r="AV3350" t="str">
            <v/>
          </cell>
          <cell r="AW3350" t="str">
            <v/>
          </cell>
          <cell r="AX3350" t="str">
            <v>MARIAM SUED MUSSA</v>
          </cell>
          <cell r="AY3350" t="str">
            <v/>
          </cell>
          <cell r="AZ3350">
            <v>44855</v>
          </cell>
          <cell r="BA3350"/>
          <cell r="BB3350" t="str">
            <v/>
          </cell>
          <cell r="BC3350"/>
          <cell r="BD3350" t="str">
            <v>Tanzanya-NSSF</v>
          </cell>
          <cell r="BE3350" t="str">
            <v>47094561</v>
          </cell>
          <cell r="BF3350" t="str">
            <v>158372134</v>
          </cell>
        </row>
        <row r="3351">
          <cell r="A3351">
            <v>10075203</v>
          </cell>
          <cell r="B3351" t="str">
            <v>HASHIM ABDALLAH</v>
          </cell>
          <cell r="C3351" t="str">
            <v>DEWJI</v>
          </cell>
          <cell r="D3351" t="str">
            <v>KONKASÖR İŞÇİSİ</v>
          </cell>
          <cell r="E3351" t="str">
            <v>STONE CRUSHER WORKER</v>
          </cell>
          <cell r="F3351" t="str">
            <v>50109678</v>
          </cell>
          <cell r="G3351" t="str">
            <v>TAŞ OCAKLARI VE PATLATMA</v>
          </cell>
          <cell r="H3351" t="str">
            <v>50105776</v>
          </cell>
          <cell r="I3351" t="str">
            <v>0AAX</v>
          </cell>
          <cell r="J3351" t="str">
            <v>TAŞ OCAĞI</v>
          </cell>
          <cell r="K3351" t="str">
            <v>50109679</v>
          </cell>
          <cell r="L3351" t="str">
            <v>TZ</v>
          </cell>
          <cell r="M3351" t="str">
            <v>Tanzanyalı</v>
          </cell>
          <cell r="N3351" t="str">
            <v>0035</v>
          </cell>
          <cell r="O3351" t="str">
            <v>TABORA</v>
          </cell>
          <cell r="P3351" t="str">
            <v>YM</v>
          </cell>
          <cell r="Q3351" t="str">
            <v>YAPI MERKEZİ</v>
          </cell>
          <cell r="R3351">
            <v>44855</v>
          </cell>
          <cell r="S3351">
            <v>44855</v>
          </cell>
          <cell r="T3351"/>
          <cell r="U3351" t="str">
            <v/>
          </cell>
          <cell r="V3351" t="str">
            <v>Mavi Yaka Endirekt</v>
          </cell>
          <cell r="W3351" t="str">
            <v>LOT 3 (MIT)</v>
          </cell>
          <cell r="X3351" t="str">
            <v>MAUA</v>
          </cell>
          <cell r="Y3351" t="str">
            <v>0</v>
          </cell>
          <cell r="Z3351" t="str">
            <v>TABORA MJINI</v>
          </cell>
          <cell r="AA3351" t="str">
            <v>0621 438 654</v>
          </cell>
          <cell r="AB3351" t="str">
            <v>İŞÇİ</v>
          </cell>
          <cell r="AC3351" t="str">
            <v>29</v>
          </cell>
          <cell r="AD3351" t="str">
            <v>LOT 3 (MIT)</v>
          </cell>
          <cell r="AE3351" t="str">
            <v>0113</v>
          </cell>
          <cell r="AF3351" t="str">
            <v>24</v>
          </cell>
          <cell r="AG3351" t="str">
            <v>KM 785+000 - 829+305</v>
          </cell>
          <cell r="AH3351">
            <v>35914</v>
          </cell>
          <cell r="AI3351" t="str">
            <v>Bay</v>
          </cell>
          <cell r="AJ3351" t="str">
            <v>Yerel-Saatlik</v>
          </cell>
          <cell r="AK3351">
            <v>2164.1</v>
          </cell>
          <cell r="AL3351" t="str">
            <v>TZS</v>
          </cell>
          <cell r="AM3351" t="str">
            <v>306005</v>
          </cell>
          <cell r="AN3351" t="str">
            <v>S</v>
          </cell>
          <cell r="AO3351" t="str">
            <v>T3</v>
          </cell>
          <cell r="AP3351" t="str">
            <v>5150</v>
          </cell>
          <cell r="AQ3351" t="str">
            <v>5175</v>
          </cell>
          <cell r="AR3351" t="str">
            <v>NMBBANK</v>
          </cell>
          <cell r="AS3351" t="str">
            <v/>
          </cell>
          <cell r="AT3351" t="str">
            <v>NMBBANK</v>
          </cell>
          <cell r="AU3351" t="str">
            <v>90110002866</v>
          </cell>
          <cell r="AV3351" t="str">
            <v/>
          </cell>
          <cell r="AW3351" t="str">
            <v/>
          </cell>
          <cell r="AX3351" t="str">
            <v>HASHIM ABDALLAH DEWJI</v>
          </cell>
          <cell r="AY3351" t="str">
            <v/>
          </cell>
          <cell r="AZ3351">
            <v>44855</v>
          </cell>
          <cell r="BA3351"/>
          <cell r="BB3351" t="str">
            <v/>
          </cell>
          <cell r="BC3351"/>
          <cell r="BD3351" t="str">
            <v>Tanzanya-NSSF</v>
          </cell>
          <cell r="BE3351" t="str">
            <v>45231988</v>
          </cell>
          <cell r="BF3351" t="str">
            <v>140638188</v>
          </cell>
        </row>
        <row r="3352">
          <cell r="A3352">
            <v>10075204</v>
          </cell>
          <cell r="B3352" t="str">
            <v>NDALI MOBA</v>
          </cell>
          <cell r="C3352" t="str">
            <v>ISMAIL</v>
          </cell>
          <cell r="D3352" t="str">
            <v>SERVİS GÖREVLİSİ</v>
          </cell>
          <cell r="E3352" t="str">
            <v>WAITER</v>
          </cell>
          <cell r="F3352" t="str">
            <v>50114905</v>
          </cell>
          <cell r="G3352" t="str">
            <v>İDARİ İŞLER (YEMEKHANE)</v>
          </cell>
          <cell r="H3352" t="str">
            <v>50105513</v>
          </cell>
          <cell r="I3352" t="str">
            <v>0993</v>
          </cell>
          <cell r="J3352" t="str">
            <v>YEMEKHANE</v>
          </cell>
          <cell r="K3352" t="str">
            <v>50115052</v>
          </cell>
          <cell r="L3352" t="str">
            <v>TZ</v>
          </cell>
          <cell r="M3352" t="str">
            <v>Tanzanyalı</v>
          </cell>
          <cell r="N3352" t="str">
            <v>0035</v>
          </cell>
          <cell r="O3352" t="str">
            <v>TABORA</v>
          </cell>
          <cell r="P3352" t="str">
            <v>YM</v>
          </cell>
          <cell r="Q3352" t="str">
            <v>YAPI MERKEZİ</v>
          </cell>
          <cell r="R3352">
            <v>44855</v>
          </cell>
          <cell r="S3352">
            <v>44855</v>
          </cell>
          <cell r="T3352"/>
          <cell r="U3352" t="str">
            <v/>
          </cell>
          <cell r="V3352" t="str">
            <v>Mavi Yaka Endirekt</v>
          </cell>
          <cell r="W3352" t="str">
            <v>LOT 3 (MIT)</v>
          </cell>
          <cell r="X3352" t="str">
            <v>MAJENGO</v>
          </cell>
          <cell r="Y3352" t="str">
            <v>0</v>
          </cell>
          <cell r="Z3352" t="str">
            <v>TABORA MANISPAA</v>
          </cell>
          <cell r="AA3352" t="str">
            <v>0768 297 676</v>
          </cell>
          <cell r="AB3352" t="str">
            <v>GÖREVLİ</v>
          </cell>
          <cell r="AC3352" t="str">
            <v>29</v>
          </cell>
          <cell r="AD3352" t="str">
            <v>LOT 3 (MIT)</v>
          </cell>
          <cell r="AE3352" t="str">
            <v>0113</v>
          </cell>
          <cell r="AF3352" t="str">
            <v>24</v>
          </cell>
          <cell r="AG3352" t="str">
            <v>KM 785+000 - 829+305</v>
          </cell>
          <cell r="AH3352">
            <v>35728</v>
          </cell>
          <cell r="AI3352" t="str">
            <v>Bayan</v>
          </cell>
          <cell r="AJ3352" t="str">
            <v>Yerel-Saatlik</v>
          </cell>
          <cell r="AK3352">
            <v>2255.1</v>
          </cell>
          <cell r="AL3352" t="str">
            <v>TZS</v>
          </cell>
          <cell r="AM3352" t="str">
            <v>306002</v>
          </cell>
          <cell r="AN3352" t="str">
            <v>S</v>
          </cell>
          <cell r="AO3352" t="str">
            <v>T3</v>
          </cell>
          <cell r="AP3352" t="str">
            <v>5150</v>
          </cell>
          <cell r="AQ3352" t="str">
            <v>5175</v>
          </cell>
          <cell r="AR3352" t="str">
            <v>NMBBANK</v>
          </cell>
          <cell r="AS3352" t="str">
            <v/>
          </cell>
          <cell r="AT3352" t="str">
            <v>NMBBANK</v>
          </cell>
          <cell r="AU3352" t="str">
            <v>51610033733</v>
          </cell>
          <cell r="AV3352" t="str">
            <v/>
          </cell>
          <cell r="AW3352" t="str">
            <v/>
          </cell>
          <cell r="AX3352" t="str">
            <v>NDALI MOBA ISMAIL</v>
          </cell>
          <cell r="AY3352" t="str">
            <v/>
          </cell>
          <cell r="AZ3352">
            <v>44855</v>
          </cell>
          <cell r="BA3352"/>
          <cell r="BB3352" t="str">
            <v/>
          </cell>
          <cell r="BC3352"/>
          <cell r="BD3352" t="str">
            <v>Tanzanya-NSSF</v>
          </cell>
          <cell r="BE3352" t="str">
            <v>47094535</v>
          </cell>
          <cell r="BF3352" t="str">
            <v>156148024</v>
          </cell>
        </row>
        <row r="3353">
          <cell r="A3353">
            <v>10075205</v>
          </cell>
          <cell r="B3353" t="str">
            <v>JOYCE PETRO</v>
          </cell>
          <cell r="C3353" t="str">
            <v>PATRICK</v>
          </cell>
          <cell r="D3353" t="str">
            <v>TEMİZLİK GÖREVLİSİ YARDIMCISI</v>
          </cell>
          <cell r="E3353" t="str">
            <v>CLEANER</v>
          </cell>
          <cell r="F3353" t="str">
            <v>50114904</v>
          </cell>
          <cell r="G3353" t="str">
            <v>İDARİ İŞLER (KAMP)</v>
          </cell>
          <cell r="H3353" t="str">
            <v>50105460</v>
          </cell>
          <cell r="I3353" t="str">
            <v>088S</v>
          </cell>
          <cell r="J3353" t="str">
            <v>SAĞLIK HİZMETLERİ</v>
          </cell>
          <cell r="K3353" t="str">
            <v>50107505</v>
          </cell>
          <cell r="L3353" t="str">
            <v>TZ</v>
          </cell>
          <cell r="M3353" t="str">
            <v>Tanzanyalı</v>
          </cell>
          <cell r="N3353" t="str">
            <v>0037</v>
          </cell>
          <cell r="O3353" t="str">
            <v>İTİGİ</v>
          </cell>
          <cell r="P3353" t="str">
            <v>YM</v>
          </cell>
          <cell r="Q3353" t="str">
            <v>YAPI MERKEZİ</v>
          </cell>
          <cell r="R3353">
            <v>44855</v>
          </cell>
          <cell r="S3353">
            <v>44855</v>
          </cell>
          <cell r="T3353"/>
          <cell r="U3353" t="str">
            <v/>
          </cell>
          <cell r="V3353" t="str">
            <v>Mavi Yaka Endirekt</v>
          </cell>
          <cell r="W3353" t="str">
            <v>LOT 3 (MIT)</v>
          </cell>
          <cell r="X3353" t="str">
            <v>MAJENGO</v>
          </cell>
          <cell r="Y3353" t="str">
            <v>0</v>
          </cell>
          <cell r="Z3353" t="str">
            <v>MANYONI</v>
          </cell>
          <cell r="AA3353" t="str">
            <v>0742 742 298</v>
          </cell>
          <cell r="AB3353" t="str">
            <v>İŞÇİ</v>
          </cell>
          <cell r="AC3353" t="str">
            <v>29</v>
          </cell>
          <cell r="AD3353" t="str">
            <v>LOT 3 (MIT)</v>
          </cell>
          <cell r="AE3353" t="str">
            <v>0113</v>
          </cell>
          <cell r="AF3353" t="str">
            <v>23</v>
          </cell>
          <cell r="AG3353" t="str">
            <v>KM 785+000 - 829+305</v>
          </cell>
          <cell r="AH3353">
            <v>30402</v>
          </cell>
          <cell r="AI3353" t="str">
            <v>Bayan</v>
          </cell>
          <cell r="AJ3353" t="str">
            <v>Yerel-Saatlik</v>
          </cell>
          <cell r="AK3353">
            <v>2164.1</v>
          </cell>
          <cell r="AL3353" t="str">
            <v>TZS</v>
          </cell>
          <cell r="AM3353" t="str">
            <v>306002</v>
          </cell>
          <cell r="AN3353" t="str">
            <v>S</v>
          </cell>
          <cell r="AO3353" t="str">
            <v>T3</v>
          </cell>
          <cell r="AP3353" t="str">
            <v>5150</v>
          </cell>
          <cell r="AQ3353" t="str">
            <v>5175</v>
          </cell>
          <cell r="AR3353" t="str">
            <v>NMBBANK</v>
          </cell>
          <cell r="AS3353" t="str">
            <v/>
          </cell>
          <cell r="AT3353" t="str">
            <v>NMBBANK</v>
          </cell>
          <cell r="AU3353" t="str">
            <v>51010093660</v>
          </cell>
          <cell r="AV3353" t="str">
            <v/>
          </cell>
          <cell r="AW3353" t="str">
            <v/>
          </cell>
          <cell r="AX3353" t="str">
            <v>JOYCE PETRO PATRICK</v>
          </cell>
          <cell r="AY3353" t="str">
            <v/>
          </cell>
          <cell r="AZ3353">
            <v>44855</v>
          </cell>
          <cell r="BA3353"/>
          <cell r="BB3353" t="str">
            <v/>
          </cell>
          <cell r="BC3353"/>
          <cell r="BD3353" t="str">
            <v>Tanzanya-NSSF</v>
          </cell>
          <cell r="BE3353" t="str">
            <v>47099815</v>
          </cell>
          <cell r="BF3353" t="str">
            <v>158422905</v>
          </cell>
        </row>
        <row r="3354">
          <cell r="A3354">
            <v>10075206</v>
          </cell>
          <cell r="B3354" t="str">
            <v>RATIFA SHOMARI</v>
          </cell>
          <cell r="C3354" t="str">
            <v>HASSANI</v>
          </cell>
          <cell r="D3354" t="str">
            <v>SERVİS GÖREVLİSİ</v>
          </cell>
          <cell r="E3354" t="str">
            <v>WAITER</v>
          </cell>
          <cell r="F3354" t="str">
            <v>50114904</v>
          </cell>
          <cell r="G3354" t="str">
            <v>İDARİ İŞLER (KAMP)</v>
          </cell>
          <cell r="H3354" t="str">
            <v>50105513</v>
          </cell>
          <cell r="I3354" t="str">
            <v>0996</v>
          </cell>
          <cell r="J3354" t="str">
            <v>KAMP AMİRLİĞİ</v>
          </cell>
          <cell r="K3354" t="str">
            <v>50106303</v>
          </cell>
          <cell r="L3354" t="str">
            <v>TZ</v>
          </cell>
          <cell r="M3354" t="str">
            <v>Tanzanyalı</v>
          </cell>
          <cell r="N3354" t="str">
            <v>0037</v>
          </cell>
          <cell r="O3354" t="str">
            <v>İTİGİ</v>
          </cell>
          <cell r="P3354" t="str">
            <v>YM</v>
          </cell>
          <cell r="Q3354" t="str">
            <v>YAPI MERKEZİ</v>
          </cell>
          <cell r="R3354">
            <v>44854</v>
          </cell>
          <cell r="S3354">
            <v>44854</v>
          </cell>
          <cell r="T3354"/>
          <cell r="U3354" t="str">
            <v/>
          </cell>
          <cell r="V3354" t="str">
            <v>Mavi Yaka Endirekt</v>
          </cell>
          <cell r="W3354" t="str">
            <v>LOT 3 (MIT)</v>
          </cell>
          <cell r="X3354" t="str">
            <v>KONGOWE</v>
          </cell>
          <cell r="Y3354" t="str">
            <v>0</v>
          </cell>
          <cell r="Z3354" t="str">
            <v>KIBAHA</v>
          </cell>
          <cell r="AA3354" t="str">
            <v>0714 558 363</v>
          </cell>
          <cell r="AB3354" t="str">
            <v>GÖREVLİ</v>
          </cell>
          <cell r="AC3354" t="str">
            <v>29</v>
          </cell>
          <cell r="AD3354" t="str">
            <v>LOT 3 (MIT)</v>
          </cell>
          <cell r="AE3354" t="str">
            <v>0113</v>
          </cell>
          <cell r="AF3354" t="str">
            <v>19</v>
          </cell>
          <cell r="AG3354" t="str">
            <v>KM 785+000 - 829+305</v>
          </cell>
          <cell r="AH3354">
            <v>35688</v>
          </cell>
          <cell r="AI3354" t="str">
            <v>Bayan</v>
          </cell>
          <cell r="AJ3354" t="str">
            <v>Yerel-Saatlik</v>
          </cell>
          <cell r="AK3354">
            <v>2255.1</v>
          </cell>
          <cell r="AL3354" t="str">
            <v>TZS</v>
          </cell>
          <cell r="AM3354" t="str">
            <v>306002</v>
          </cell>
          <cell r="AN3354" t="str">
            <v>S</v>
          </cell>
          <cell r="AO3354" t="str">
            <v>T3</v>
          </cell>
          <cell r="AP3354" t="str">
            <v>5150</v>
          </cell>
          <cell r="AQ3354" t="str">
            <v>5175</v>
          </cell>
          <cell r="AR3354" t="str">
            <v>CRDB BANK PLC</v>
          </cell>
          <cell r="AS3354" t="str">
            <v>VIJANA</v>
          </cell>
          <cell r="AT3354" t="str">
            <v>CRDBBANK</v>
          </cell>
          <cell r="AU3354" t="str">
            <v>0152693913700</v>
          </cell>
          <cell r="AV3354" t="str">
            <v/>
          </cell>
          <cell r="AW3354" t="str">
            <v/>
          </cell>
          <cell r="AX3354" t="str">
            <v>RATIFA SHOMARI HASSANI</v>
          </cell>
          <cell r="AY3354" t="str">
            <v/>
          </cell>
          <cell r="AZ3354">
            <v>44854</v>
          </cell>
          <cell r="BA3354"/>
          <cell r="BB3354" t="str">
            <v/>
          </cell>
          <cell r="BC3354"/>
          <cell r="BD3354" t="str">
            <v>Tanzanya-NSSF</v>
          </cell>
          <cell r="BE3354" t="str">
            <v>65787021</v>
          </cell>
          <cell r="BF3354" t="str">
            <v>147806736</v>
          </cell>
        </row>
        <row r="3355">
          <cell r="A3355">
            <v>10076469</v>
          </cell>
          <cell r="B3355" t="str">
            <v>SAID NASSOR</v>
          </cell>
          <cell r="C3355" t="str">
            <v>NSOMBA</v>
          </cell>
          <cell r="D3355" t="str">
            <v>DUVARCI YARDIMCISI</v>
          </cell>
          <cell r="E3355" t="str">
            <v>MASON HELPER</v>
          </cell>
          <cell r="F3355" t="str">
            <v>50115271</v>
          </cell>
          <cell r="G3355" t="str">
            <v>İNŞAAT GRUBU</v>
          </cell>
          <cell r="H3355" t="str">
            <v>50105776</v>
          </cell>
          <cell r="I3355" t="str">
            <v>0BBL</v>
          </cell>
          <cell r="J3355" t="str">
            <v>İNŞAAT GRUBU</v>
          </cell>
          <cell r="K3355" t="str">
            <v>50115433</v>
          </cell>
          <cell r="L3355" t="str">
            <v>TZ</v>
          </cell>
          <cell r="M3355" t="str">
            <v>Tanzanyalı</v>
          </cell>
          <cell r="N3355" t="str">
            <v>0037</v>
          </cell>
          <cell r="O3355" t="str">
            <v>İTİGİ</v>
          </cell>
          <cell r="P3355" t="str">
            <v>YM</v>
          </cell>
          <cell r="Q3355" t="str">
            <v>YAPI MERKEZİ</v>
          </cell>
          <cell r="R3355">
            <v>44901</v>
          </cell>
          <cell r="S3355">
            <v>44901</v>
          </cell>
          <cell r="T3355"/>
          <cell r="U3355" t="str">
            <v/>
          </cell>
          <cell r="V3355" t="str">
            <v>Mavi Yaka Direkt</v>
          </cell>
          <cell r="W3355" t="str">
            <v>LOT 3 (MIT)</v>
          </cell>
          <cell r="X3355" t="str">
            <v>MAGEYA</v>
          </cell>
          <cell r="Y3355" t="str">
            <v>0</v>
          </cell>
          <cell r="Z3355" t="str">
            <v>MBARALI</v>
          </cell>
          <cell r="AA3355" t="str">
            <v>0659 847 878</v>
          </cell>
          <cell r="AB3355" t="str">
            <v>İŞÇİ</v>
          </cell>
          <cell r="AC3355" t="str">
            <v>29</v>
          </cell>
          <cell r="AD3355" t="str">
            <v>LOT 3 (MIT)</v>
          </cell>
          <cell r="AE3355" t="str">
            <v>0109</v>
          </cell>
          <cell r="AF3355" t="str">
            <v>24</v>
          </cell>
          <cell r="AG3355" t="str">
            <v>KM 535+000 - 595+000</v>
          </cell>
          <cell r="AH3355">
            <v>32062</v>
          </cell>
          <cell r="AI3355" t="str">
            <v>Bay</v>
          </cell>
          <cell r="AJ3355" t="str">
            <v>Yerel-Saatlik</v>
          </cell>
          <cell r="AK3355">
            <v>2164.1</v>
          </cell>
          <cell r="AL3355" t="str">
            <v>TZS</v>
          </cell>
          <cell r="AM3355" t="str">
            <v>201002</v>
          </cell>
          <cell r="AN3355" t="str">
            <v>S</v>
          </cell>
          <cell r="AO3355" t="str">
            <v>T3</v>
          </cell>
          <cell r="AP3355" t="str">
            <v>5150</v>
          </cell>
          <cell r="AQ3355" t="str">
            <v>5175</v>
          </cell>
          <cell r="AR3355" t="str">
            <v>CRDB BANK PLC</v>
          </cell>
          <cell r="AS3355" t="str">
            <v>VIJANA</v>
          </cell>
          <cell r="AT3355" t="str">
            <v>CRDBBANK</v>
          </cell>
          <cell r="AU3355" t="str">
            <v>0152489512900</v>
          </cell>
          <cell r="AV3355" t="str">
            <v/>
          </cell>
          <cell r="AW3355" t="str">
            <v/>
          </cell>
          <cell r="AX3355" t="str">
            <v>SAID NASSOR NSOMBA</v>
          </cell>
          <cell r="AY3355" t="str">
            <v/>
          </cell>
          <cell r="AZ3355">
            <v>44901</v>
          </cell>
          <cell r="BA3355"/>
          <cell r="BB3355" t="str">
            <v/>
          </cell>
          <cell r="BC3355"/>
          <cell r="BD3355" t="str">
            <v>Tanzanya-NSSF</v>
          </cell>
          <cell r="BE3355" t="str">
            <v>47166757</v>
          </cell>
          <cell r="BF3355" t="str">
            <v>156640077</v>
          </cell>
        </row>
        <row r="3356">
          <cell r="A3356">
            <v>10067345</v>
          </cell>
          <cell r="B3356" t="str">
            <v>SALUM MASOUD</v>
          </cell>
          <cell r="C3356" t="str">
            <v>MSOPOLA</v>
          </cell>
          <cell r="D3356" t="str">
            <v>DEMİRCİ</v>
          </cell>
          <cell r="E3356" t="str">
            <v>REBAR WORKER</v>
          </cell>
          <cell r="F3356" t="str">
            <v>50112880</v>
          </cell>
          <cell r="G3356" t="str">
            <v>ARES İNŞAAT</v>
          </cell>
          <cell r="H3356" t="str">
            <v>50112880</v>
          </cell>
          <cell r="I3356" t="str">
            <v>0FFC</v>
          </cell>
          <cell r="J3356" t="str">
            <v>SANAT YAPILARI</v>
          </cell>
          <cell r="K3356" t="str">
            <v>50112884</v>
          </cell>
          <cell r="L3356" t="str">
            <v>TZ</v>
          </cell>
          <cell r="M3356" t="str">
            <v>Tanzanyalı</v>
          </cell>
          <cell r="N3356" t="str">
            <v>0036</v>
          </cell>
          <cell r="O3356" t="str">
            <v>MANYONİ</v>
          </cell>
          <cell r="P3356" t="str">
            <v>8O</v>
          </cell>
          <cell r="Q3356" t="str">
            <v>ARES İNŞAAT</v>
          </cell>
          <cell r="R3356">
            <v>45010</v>
          </cell>
          <cell r="S3356">
            <v>45010</v>
          </cell>
          <cell r="T3356"/>
          <cell r="U3356" t="str">
            <v/>
          </cell>
          <cell r="V3356" t="str">
            <v>Mavi Yaka Direkt</v>
          </cell>
          <cell r="W3356" t="str">
            <v>LOT 3 (MIT)</v>
          </cell>
          <cell r="X3356" t="str">
            <v>KISIKI BEHEWA</v>
          </cell>
          <cell r="Y3356" t="str">
            <v>0</v>
          </cell>
          <cell r="Z3356" t="str">
            <v>KILOSA</v>
          </cell>
          <cell r="AA3356" t="str">
            <v>0624797378</v>
          </cell>
          <cell r="AB3356" t="str">
            <v>USTA</v>
          </cell>
          <cell r="AC3356" t="str">
            <v>29</v>
          </cell>
          <cell r="AD3356" t="str">
            <v>LOT 3 (MIT)</v>
          </cell>
          <cell r="AE3356" t="str">
            <v>0113</v>
          </cell>
          <cell r="AF3356" t="str">
            <v>16</v>
          </cell>
          <cell r="AG3356" t="str">
            <v>KM 785+000 - 829+305</v>
          </cell>
          <cell r="AH3356">
            <v>36843</v>
          </cell>
          <cell r="AI3356" t="str">
            <v>Bay</v>
          </cell>
          <cell r="AJ3356" t="str">
            <v>Yerel-Saatlik</v>
          </cell>
          <cell r="AK3356">
            <v>2343.5500000000002</v>
          </cell>
          <cell r="AL3356" t="str">
            <v>TZS</v>
          </cell>
          <cell r="AM3356" t="str">
            <v>201002</v>
          </cell>
          <cell r="AN3356" t="str">
            <v>S</v>
          </cell>
          <cell r="AO3356" t="str">
            <v>T3</v>
          </cell>
          <cell r="AP3356" t="str">
            <v>5150</v>
          </cell>
          <cell r="AQ3356" t="str">
            <v>5175</v>
          </cell>
          <cell r="AR3356" t="str">
            <v>NMBBANK</v>
          </cell>
          <cell r="AS3356" t="str">
            <v/>
          </cell>
          <cell r="AT3356" t="str">
            <v>NMBBANK</v>
          </cell>
          <cell r="AU3356" t="str">
            <v>51710033784</v>
          </cell>
          <cell r="AV3356" t="str">
            <v/>
          </cell>
          <cell r="AW3356" t="str">
            <v/>
          </cell>
          <cell r="AX3356" t="str">
            <v>SALUM MASOUD MSOPOLA</v>
          </cell>
          <cell r="AY3356" t="str">
            <v/>
          </cell>
          <cell r="AZ3356">
            <v>45010</v>
          </cell>
          <cell r="BA3356"/>
          <cell r="BB3356" t="str">
            <v/>
          </cell>
          <cell r="BC3356"/>
          <cell r="BD3356" t="str">
            <v>Tanzanya-NSSF</v>
          </cell>
          <cell r="BE3356" t="str">
            <v>45142623</v>
          </cell>
          <cell r="BF3356" t="str">
            <v>144239458</v>
          </cell>
        </row>
        <row r="3357">
          <cell r="A3357">
            <v>10076463</v>
          </cell>
          <cell r="B3357" t="str">
            <v>LAMSOH ATHUMAN</v>
          </cell>
          <cell r="C3357" t="str">
            <v>MAYONGA</v>
          </cell>
          <cell r="D3357" t="str">
            <v>KALIPÇI</v>
          </cell>
          <cell r="E3357" t="str">
            <v>FORMWORKER</v>
          </cell>
          <cell r="F3357" t="str">
            <v>50115273</v>
          </cell>
          <cell r="G3357" t="str">
            <v>İNŞAAT GRUBU</v>
          </cell>
          <cell r="H3357" t="str">
            <v>50105776</v>
          </cell>
          <cell r="I3357" t="str">
            <v>0BBL</v>
          </cell>
          <cell r="J3357" t="str">
            <v>İNŞAAT GRUBU</v>
          </cell>
          <cell r="K3357" t="str">
            <v>50115375</v>
          </cell>
          <cell r="L3357" t="str">
            <v>TZ</v>
          </cell>
          <cell r="M3357" t="str">
            <v>Tanzanyalı</v>
          </cell>
          <cell r="N3357" t="str">
            <v>0037</v>
          </cell>
          <cell r="O3357" t="str">
            <v>İTİGİ</v>
          </cell>
          <cell r="P3357" t="str">
            <v>YM</v>
          </cell>
          <cell r="Q3357" t="str">
            <v>YAPI MERKEZİ</v>
          </cell>
          <cell r="R3357">
            <v>44900</v>
          </cell>
          <cell r="S3357">
            <v>44900</v>
          </cell>
          <cell r="T3357"/>
          <cell r="U3357" t="str">
            <v/>
          </cell>
          <cell r="V3357" t="str">
            <v>Mavi Yaka Direkt</v>
          </cell>
          <cell r="W3357" t="str">
            <v>LOT 3 (MIT)</v>
          </cell>
          <cell r="X3357" t="str">
            <v>MJI MPYA</v>
          </cell>
          <cell r="Y3357" t="str">
            <v>0</v>
          </cell>
          <cell r="Z3357" t="str">
            <v>KWEMBE</v>
          </cell>
          <cell r="AA3357" t="str">
            <v>0788 688 002</v>
          </cell>
          <cell r="AB3357" t="str">
            <v>USTA</v>
          </cell>
          <cell r="AC3357" t="str">
            <v>29</v>
          </cell>
          <cell r="AD3357" t="str">
            <v>LOT 3 (MIT)</v>
          </cell>
          <cell r="AE3357" t="str">
            <v>0109</v>
          </cell>
          <cell r="AF3357" t="str">
            <v>02</v>
          </cell>
          <cell r="AG3357" t="str">
            <v>KM 535+000 - 595+000</v>
          </cell>
          <cell r="AH3357">
            <v>35428</v>
          </cell>
          <cell r="AI3357" t="str">
            <v>Bay</v>
          </cell>
          <cell r="AJ3357" t="str">
            <v>Yerel-Saatlik</v>
          </cell>
          <cell r="AK3357">
            <v>2343.5500000000002</v>
          </cell>
          <cell r="AL3357" t="str">
            <v>TZS</v>
          </cell>
          <cell r="AM3357" t="str">
            <v>201002</v>
          </cell>
          <cell r="AN3357" t="str">
            <v>S</v>
          </cell>
          <cell r="AO3357" t="str">
            <v>T3</v>
          </cell>
          <cell r="AP3357" t="str">
            <v>5150</v>
          </cell>
          <cell r="AQ3357" t="str">
            <v>5175</v>
          </cell>
          <cell r="AR3357" t="str">
            <v>CRDB BANK PLC</v>
          </cell>
          <cell r="AS3357" t="str">
            <v>VIJANA</v>
          </cell>
          <cell r="AT3357" t="str">
            <v>CRDBBANK</v>
          </cell>
          <cell r="AU3357" t="str">
            <v>0152378954300</v>
          </cell>
          <cell r="AV3357" t="str">
            <v/>
          </cell>
          <cell r="AW3357" t="str">
            <v/>
          </cell>
          <cell r="AX3357" t="str">
            <v>LAMSOH ATHUMAN MAYONGA</v>
          </cell>
          <cell r="AY3357" t="str">
            <v/>
          </cell>
          <cell r="AZ3357">
            <v>44900</v>
          </cell>
          <cell r="BA3357"/>
          <cell r="BB3357" t="str">
            <v/>
          </cell>
          <cell r="BC3357"/>
          <cell r="BD3357" t="str">
            <v>Tanzanya-NSSF</v>
          </cell>
          <cell r="BE3357" t="str">
            <v>62632566</v>
          </cell>
          <cell r="BF3357" t="str">
            <v>142990962</v>
          </cell>
        </row>
        <row r="3358">
          <cell r="A3358">
            <v>10067362</v>
          </cell>
          <cell r="B3358" t="str">
            <v>ASHRAF HASHIM</v>
          </cell>
          <cell r="C3358" t="str">
            <v>OMARY</v>
          </cell>
          <cell r="D3358" t="str">
            <v>KALIPÇI</v>
          </cell>
          <cell r="E3358" t="str">
            <v>FORMWORKER</v>
          </cell>
          <cell r="F3358" t="str">
            <v>50110487</v>
          </cell>
          <cell r="G3358" t="str">
            <v>GÜNDOĞDU</v>
          </cell>
          <cell r="H3358" t="str">
            <v>50110487</v>
          </cell>
          <cell r="I3358" t="str">
            <v>0EED</v>
          </cell>
          <cell r="J3358" t="str">
            <v>SANAT YAPILARI</v>
          </cell>
          <cell r="K3358" t="str">
            <v>50110488</v>
          </cell>
          <cell r="L3358" t="str">
            <v>TZ</v>
          </cell>
          <cell r="M3358" t="str">
            <v>Tanzanyalı</v>
          </cell>
          <cell r="N3358" t="str">
            <v>0035</v>
          </cell>
          <cell r="O3358" t="str">
            <v>TABORA</v>
          </cell>
          <cell r="P3358" t="str">
            <v>6F</v>
          </cell>
          <cell r="Q3358" t="str">
            <v>GÜNDOĞDU İNŞAAT</v>
          </cell>
          <cell r="R3358">
            <v>44956</v>
          </cell>
          <cell r="S3358">
            <v>44956</v>
          </cell>
          <cell r="T3358"/>
          <cell r="U3358" t="str">
            <v/>
          </cell>
          <cell r="V3358" t="str">
            <v>Mavi Yaka Direkt</v>
          </cell>
          <cell r="W3358" t="str">
            <v>LOT 3 (MIT)</v>
          </cell>
          <cell r="X3358" t="str">
            <v>CHANG'OMBE KISHOKA</v>
          </cell>
          <cell r="Y3358" t="str">
            <v>0</v>
          </cell>
          <cell r="Z3358" t="str">
            <v>DODOMA MJINI</v>
          </cell>
          <cell r="AA3358" t="str">
            <v>0627471243</v>
          </cell>
          <cell r="AB3358" t="str">
            <v>USTA</v>
          </cell>
          <cell r="AC3358" t="str">
            <v>29</v>
          </cell>
          <cell r="AD3358" t="str">
            <v>LOT 3 (MIT)</v>
          </cell>
          <cell r="AE3358" t="str">
            <v>0113</v>
          </cell>
          <cell r="AF3358" t="str">
            <v/>
          </cell>
          <cell r="AG3358" t="str">
            <v>KM 785+000 - 829+305</v>
          </cell>
          <cell r="AH3358">
            <v>33254</v>
          </cell>
          <cell r="AI3358" t="str">
            <v>Bay</v>
          </cell>
          <cell r="AJ3358" t="str">
            <v>Yerel-Saatlik</v>
          </cell>
          <cell r="AK3358">
            <v>2343.5500000000002</v>
          </cell>
          <cell r="AL3358" t="str">
            <v>TZS</v>
          </cell>
          <cell r="AM3358" t="str">
            <v>201002</v>
          </cell>
          <cell r="AN3358" t="str">
            <v>S</v>
          </cell>
          <cell r="AO3358" t="str">
            <v>T3</v>
          </cell>
          <cell r="AP3358" t="str">
            <v>5150</v>
          </cell>
          <cell r="AQ3358" t="str">
            <v>5175</v>
          </cell>
          <cell r="AR3358" t="str">
            <v>NATIONAL MICROFINANCE BANK {NMB}</v>
          </cell>
          <cell r="AS3358" t="str">
            <v>MBEZI</v>
          </cell>
          <cell r="AT3358" t="str">
            <v>NMB</v>
          </cell>
          <cell r="AU3358" t="str">
            <v>51710033817</v>
          </cell>
          <cell r="AV3358" t="str">
            <v/>
          </cell>
          <cell r="AW3358" t="str">
            <v/>
          </cell>
          <cell r="AX3358" t="str">
            <v>ASHRAF HASHIM OMARY</v>
          </cell>
          <cell r="AY3358" t="str">
            <v/>
          </cell>
          <cell r="AZ3358">
            <v>44167</v>
          </cell>
          <cell r="BA3358"/>
          <cell r="BB3358" t="str">
            <v/>
          </cell>
          <cell r="BC3358"/>
          <cell r="BD3358" t="str">
            <v>Tanzanya-NSSF</v>
          </cell>
          <cell r="BE3358" t="str">
            <v>45142990</v>
          </cell>
          <cell r="BF3358" t="str">
            <v>134989939</v>
          </cell>
        </row>
        <row r="3359">
          <cell r="A3359">
            <v>10076502</v>
          </cell>
          <cell r="B3359" t="str">
            <v>HASSANI SALUM</v>
          </cell>
          <cell r="C3359" t="str">
            <v>MAKUNGANYA</v>
          </cell>
          <cell r="D3359" t="str">
            <v>KALIPÇI</v>
          </cell>
          <cell r="E3359" t="str">
            <v>FORMWORKER</v>
          </cell>
          <cell r="F3359" t="str">
            <v>50115273</v>
          </cell>
          <cell r="G3359" t="str">
            <v>İNŞAAT GRUBU</v>
          </cell>
          <cell r="H3359" t="str">
            <v>50105776</v>
          </cell>
          <cell r="I3359" t="str">
            <v>0BBL</v>
          </cell>
          <cell r="J3359" t="str">
            <v>İNŞAAT GRUBU</v>
          </cell>
          <cell r="K3359" t="str">
            <v>50115375</v>
          </cell>
          <cell r="L3359" t="str">
            <v>TZ</v>
          </cell>
          <cell r="M3359" t="str">
            <v>Tanzanyalı</v>
          </cell>
          <cell r="N3359" t="str">
            <v>0035</v>
          </cell>
          <cell r="O3359" t="str">
            <v>TABORA</v>
          </cell>
          <cell r="P3359" t="str">
            <v>YM</v>
          </cell>
          <cell r="Q3359" t="str">
            <v>YAPI MERKEZİ</v>
          </cell>
          <cell r="R3359">
            <v>44903</v>
          </cell>
          <cell r="S3359">
            <v>44903</v>
          </cell>
          <cell r="T3359"/>
          <cell r="U3359" t="str">
            <v/>
          </cell>
          <cell r="V3359" t="str">
            <v>Mavi Yaka Direkt</v>
          </cell>
          <cell r="W3359" t="str">
            <v>LOT 3 (MIT)</v>
          </cell>
          <cell r="X3359" t="str">
            <v>MASELELE</v>
          </cell>
          <cell r="Y3359" t="str">
            <v>0</v>
          </cell>
          <cell r="Z3359" t="str">
            <v>TABORA MJINI</v>
          </cell>
          <cell r="AA3359" t="str">
            <v>0717 068 878</v>
          </cell>
          <cell r="AB3359" t="str">
            <v>USTA</v>
          </cell>
          <cell r="AC3359" t="str">
            <v>29</v>
          </cell>
          <cell r="AD3359" t="str">
            <v>LOT 3 (MIT)</v>
          </cell>
          <cell r="AE3359" t="str">
            <v>0109</v>
          </cell>
          <cell r="AF3359" t="str">
            <v>24</v>
          </cell>
          <cell r="AG3359" t="str">
            <v>KM 535+000 - 595+000</v>
          </cell>
          <cell r="AH3359">
            <v>33484</v>
          </cell>
          <cell r="AI3359" t="str">
            <v>Bay</v>
          </cell>
          <cell r="AJ3359" t="str">
            <v>Yerel-Saatlik</v>
          </cell>
          <cell r="AK3359">
            <v>2343.5500000000002</v>
          </cell>
          <cell r="AL3359" t="str">
            <v>TZS</v>
          </cell>
          <cell r="AM3359" t="str">
            <v>201002</v>
          </cell>
          <cell r="AN3359" t="str">
            <v>S</v>
          </cell>
          <cell r="AO3359" t="str">
            <v>T3</v>
          </cell>
          <cell r="AP3359" t="str">
            <v>5150</v>
          </cell>
          <cell r="AQ3359" t="str">
            <v>5175</v>
          </cell>
          <cell r="AR3359" t="str">
            <v>CRDB BANK PLC</v>
          </cell>
          <cell r="AS3359" t="str">
            <v>VIJANA</v>
          </cell>
          <cell r="AT3359" t="str">
            <v>CRDBBANK</v>
          </cell>
          <cell r="AU3359" t="str">
            <v>0152499356000</v>
          </cell>
          <cell r="AV3359" t="str">
            <v/>
          </cell>
          <cell r="AW3359" t="str">
            <v/>
          </cell>
          <cell r="AX3359" t="str">
            <v>HASSANI SALUM MAKUNGANYA</v>
          </cell>
          <cell r="AY3359" t="str">
            <v/>
          </cell>
          <cell r="AZ3359">
            <v>44903</v>
          </cell>
          <cell r="BA3359"/>
          <cell r="BB3359" t="str">
            <v/>
          </cell>
          <cell r="BC3359"/>
          <cell r="BD3359" t="str">
            <v>Tanzanya-NSSF</v>
          </cell>
          <cell r="BE3359" t="str">
            <v>45056423</v>
          </cell>
          <cell r="BF3359" t="str">
            <v>144118669</v>
          </cell>
        </row>
        <row r="3360">
          <cell r="A3360">
            <v>10076530</v>
          </cell>
          <cell r="B3360" t="str">
            <v>HERMAN LEONARD</v>
          </cell>
          <cell r="C3360" t="str">
            <v>HAKILLI</v>
          </cell>
          <cell r="D3360" t="str">
            <v>SİGORTA TAKİP GÖREVLİSİ</v>
          </cell>
          <cell r="E3360" t="str">
            <v>INSURANCE AFFAIRS OFFICER</v>
          </cell>
          <cell r="F3360" t="str">
            <v>50105773</v>
          </cell>
          <cell r="G3360" t="str">
            <v>ATÖLYE &amp; MAKİNA</v>
          </cell>
          <cell r="H3360" t="str">
            <v>50105773</v>
          </cell>
          <cell r="I3360" t="str">
            <v>0AAK</v>
          </cell>
          <cell r="J3360" t="str">
            <v>ATÖLYE İŞLETME GENEL</v>
          </cell>
          <cell r="K3360" t="str">
            <v>50111675</v>
          </cell>
          <cell r="L3360" t="str">
            <v>TZ</v>
          </cell>
          <cell r="M3360" t="str">
            <v>Tanzanyalı</v>
          </cell>
          <cell r="N3360" t="str">
            <v>0035</v>
          </cell>
          <cell r="O3360" t="str">
            <v>TABORA</v>
          </cell>
          <cell r="P3360" t="str">
            <v>YM</v>
          </cell>
          <cell r="Q3360" t="str">
            <v>YAPI MERKEZİ</v>
          </cell>
          <cell r="R3360">
            <v>44904</v>
          </cell>
          <cell r="S3360">
            <v>44904</v>
          </cell>
          <cell r="T3360"/>
          <cell r="U3360" t="str">
            <v/>
          </cell>
          <cell r="V3360" t="str">
            <v>Beyaz Yaka</v>
          </cell>
          <cell r="W3360" t="str">
            <v>LOT 3 (MIT)</v>
          </cell>
          <cell r="X3360" t="str">
            <v>KISIWANI</v>
          </cell>
          <cell r="Y3360" t="str">
            <v>0</v>
          </cell>
          <cell r="Z3360" t="str">
            <v>KIGAMBONI</v>
          </cell>
          <cell r="AA3360" t="str">
            <v>0764019903/0765721413</v>
          </cell>
          <cell r="AB3360" t="str">
            <v>GÖREVLİ</v>
          </cell>
          <cell r="AC3360" t="str">
            <v>29</v>
          </cell>
          <cell r="AD3360" t="str">
            <v>LOT 3 (MIT)</v>
          </cell>
          <cell r="AE3360" t="str">
            <v>0113</v>
          </cell>
          <cell r="AF3360" t="str">
            <v>02</v>
          </cell>
          <cell r="AG3360" t="str">
            <v>KM 785+000 - 829+305</v>
          </cell>
          <cell r="AH3360">
            <v>34817</v>
          </cell>
          <cell r="AI3360" t="str">
            <v>Bay</v>
          </cell>
          <cell r="AJ3360" t="str">
            <v>Yerel-Aylık</v>
          </cell>
          <cell r="AK3360">
            <v>563915</v>
          </cell>
          <cell r="AL3360" t="str">
            <v>TZS</v>
          </cell>
          <cell r="AM3360" t="str">
            <v>301002</v>
          </cell>
          <cell r="AN3360" t="str">
            <v>S</v>
          </cell>
          <cell r="AO3360" t="str">
            <v>T3</v>
          </cell>
          <cell r="AP3360" t="str">
            <v>5150</v>
          </cell>
          <cell r="AQ3360" t="str">
            <v>5175</v>
          </cell>
          <cell r="AR3360" t="str">
            <v>CRDB BANK PLC</v>
          </cell>
          <cell r="AS3360" t="str">
            <v>VIJANA</v>
          </cell>
          <cell r="AT3360" t="str">
            <v>CRDBBANK</v>
          </cell>
          <cell r="AU3360" t="str">
            <v>0152707606000</v>
          </cell>
          <cell r="AV3360" t="str">
            <v/>
          </cell>
          <cell r="AW3360" t="str">
            <v/>
          </cell>
          <cell r="AX3360" t="str">
            <v>HERMAN LEONARD HAKILLI</v>
          </cell>
          <cell r="AY3360" t="str">
            <v/>
          </cell>
          <cell r="AZ3360">
            <v>44904</v>
          </cell>
          <cell r="BA3360"/>
          <cell r="BB3360" t="str">
            <v/>
          </cell>
          <cell r="BC3360"/>
          <cell r="BD3360" t="str">
            <v>Tanzanya-NSSF</v>
          </cell>
          <cell r="BE3360" t="str">
            <v>62407805</v>
          </cell>
          <cell r="BF3360" t="str">
            <v>131312725</v>
          </cell>
        </row>
        <row r="3361">
          <cell r="A3361">
            <v>10073569</v>
          </cell>
          <cell r="B3361" t="str">
            <v>SALUM SHABANI</v>
          </cell>
          <cell r="C3361" t="str">
            <v>JUMA</v>
          </cell>
          <cell r="D3361" t="str">
            <v>KALIPÇI</v>
          </cell>
          <cell r="E3361" t="str">
            <v>FORMWORKER</v>
          </cell>
          <cell r="F3361" t="str">
            <v>50115271</v>
          </cell>
          <cell r="G3361" t="str">
            <v>İNŞAAT GRUBU</v>
          </cell>
          <cell r="H3361" t="str">
            <v>50105776</v>
          </cell>
          <cell r="I3361" t="str">
            <v>0BBL</v>
          </cell>
          <cell r="J3361" t="str">
            <v>İNŞAAT GRUBU</v>
          </cell>
          <cell r="K3361" t="str">
            <v>50115373</v>
          </cell>
          <cell r="L3361" t="str">
            <v>TZ</v>
          </cell>
          <cell r="M3361" t="str">
            <v>Tanzanyalı</v>
          </cell>
          <cell r="N3361" t="str">
            <v>0037</v>
          </cell>
          <cell r="O3361" t="str">
            <v>İTİGİ</v>
          </cell>
          <cell r="P3361" t="str">
            <v>YM</v>
          </cell>
          <cell r="Q3361" t="str">
            <v>YAPI MERKEZİ</v>
          </cell>
          <cell r="R3361">
            <v>44777</v>
          </cell>
          <cell r="S3361">
            <v>44777</v>
          </cell>
          <cell r="T3361"/>
          <cell r="U3361" t="str">
            <v/>
          </cell>
          <cell r="V3361" t="str">
            <v>Mavi Yaka Direkt</v>
          </cell>
          <cell r="W3361" t="str">
            <v>LOT 3 (MIT)</v>
          </cell>
          <cell r="X3361" t="str">
            <v/>
          </cell>
          <cell r="Y3361" t="str">
            <v>0</v>
          </cell>
          <cell r="Z3361" t="str">
            <v>TABARA MJINI</v>
          </cell>
          <cell r="AA3361" t="str">
            <v>0693 932 667</v>
          </cell>
          <cell r="AB3361" t="str">
            <v>USTA</v>
          </cell>
          <cell r="AC3361" t="str">
            <v>29</v>
          </cell>
          <cell r="AD3361" t="str">
            <v>LOT 3 (MIT)</v>
          </cell>
          <cell r="AE3361" t="str">
            <v>0109</v>
          </cell>
          <cell r="AF3361" t="str">
            <v>24</v>
          </cell>
          <cell r="AG3361" t="str">
            <v>KM 535+000 - 595+000</v>
          </cell>
          <cell r="AH3361">
            <v>34345</v>
          </cell>
          <cell r="AI3361" t="str">
            <v>Bay</v>
          </cell>
          <cell r="AJ3361" t="str">
            <v>Yerel-Saatlik</v>
          </cell>
          <cell r="AK3361">
            <v>2343.5500000000002</v>
          </cell>
          <cell r="AL3361" t="str">
            <v>TZS</v>
          </cell>
          <cell r="AM3361" t="str">
            <v>201002</v>
          </cell>
          <cell r="AN3361" t="str">
            <v>S</v>
          </cell>
          <cell r="AO3361" t="str">
            <v>T3</v>
          </cell>
          <cell r="AP3361" t="str">
            <v>5150</v>
          </cell>
          <cell r="AQ3361" t="str">
            <v>5175</v>
          </cell>
          <cell r="AR3361" t="str">
            <v>NMBBANK</v>
          </cell>
          <cell r="AS3361" t="str">
            <v/>
          </cell>
          <cell r="AT3361" t="str">
            <v>NMBBANK</v>
          </cell>
          <cell r="AU3361" t="str">
            <v>51010087492</v>
          </cell>
          <cell r="AV3361" t="str">
            <v/>
          </cell>
          <cell r="AW3361" t="str">
            <v/>
          </cell>
          <cell r="AX3361" t="str">
            <v>SALUM SHABANI JUMA</v>
          </cell>
          <cell r="AY3361" t="str">
            <v/>
          </cell>
          <cell r="AZ3361">
            <v>44777</v>
          </cell>
          <cell r="BA3361"/>
          <cell r="BB3361" t="str">
            <v/>
          </cell>
          <cell r="BC3361"/>
          <cell r="BD3361" t="str">
            <v>Tanzanya-NSSF</v>
          </cell>
          <cell r="BE3361" t="str">
            <v>46837608</v>
          </cell>
          <cell r="BF3361" t="str">
            <v>157183370</v>
          </cell>
        </row>
        <row r="3362">
          <cell r="A3362">
            <v>10073246</v>
          </cell>
          <cell r="B3362" t="str">
            <v>MRISHO YAUMENI</v>
          </cell>
          <cell r="C3362" t="str">
            <v>MRISHO</v>
          </cell>
          <cell r="D3362" t="str">
            <v>PLANLAMA VE RAPORLAMA MÜHENDİSİ</v>
          </cell>
          <cell r="E3362" t="str">
            <v>PLANNING AND REPORTING ENGINEER</v>
          </cell>
          <cell r="F3362" t="str">
            <v>50114898</v>
          </cell>
          <cell r="G3362" t="str">
            <v>TEKNİK OFİS (PLANLAMA)</v>
          </cell>
          <cell r="H3362" t="str">
            <v>50105458</v>
          </cell>
          <cell r="I3362" t="str">
            <v>0991</v>
          </cell>
          <cell r="J3362" t="str">
            <v>TEKNİK OFİS PLANLAMA</v>
          </cell>
          <cell r="K3362" t="str">
            <v>50107201</v>
          </cell>
          <cell r="L3362" t="str">
            <v>TZ</v>
          </cell>
          <cell r="M3362" t="str">
            <v>Tanzanyalı</v>
          </cell>
          <cell r="N3362" t="str">
            <v>0035</v>
          </cell>
          <cell r="O3362" t="str">
            <v>TABORA</v>
          </cell>
          <cell r="P3362" t="str">
            <v>YM</v>
          </cell>
          <cell r="Q3362" t="str">
            <v>YAPI MERKEZİ</v>
          </cell>
          <cell r="R3362">
            <v>44762</v>
          </cell>
          <cell r="S3362">
            <v>44762</v>
          </cell>
          <cell r="T3362"/>
          <cell r="U3362" t="str">
            <v/>
          </cell>
          <cell r="V3362" t="str">
            <v>Beyaz Yaka</v>
          </cell>
          <cell r="W3362" t="str">
            <v>LOT 3 (MIT)</v>
          </cell>
          <cell r="X3362" t="str">
            <v>TANDIKA</v>
          </cell>
          <cell r="Y3362" t="str">
            <v>0</v>
          </cell>
          <cell r="Z3362" t="str">
            <v/>
          </cell>
          <cell r="AA3362" t="str">
            <v>0624 051 654</v>
          </cell>
          <cell r="AB3362" t="str">
            <v>MÜHENDİS</v>
          </cell>
          <cell r="AC3362" t="str">
            <v>29</v>
          </cell>
          <cell r="AD3362" t="str">
            <v>LOT 3 (MIT)</v>
          </cell>
          <cell r="AE3362" t="str">
            <v>0113</v>
          </cell>
          <cell r="AF3362" t="str">
            <v>02</v>
          </cell>
          <cell r="AG3362" t="str">
            <v>KM 785+000 - 829+305</v>
          </cell>
          <cell r="AH3362">
            <v>34156</v>
          </cell>
          <cell r="AI3362" t="str">
            <v>Bay</v>
          </cell>
          <cell r="AJ3362" t="str">
            <v>Yerel-Aylık</v>
          </cell>
          <cell r="AK3362">
            <v>891678</v>
          </cell>
          <cell r="AL3362" t="str">
            <v>TZS</v>
          </cell>
          <cell r="AM3362" t="str">
            <v>301002</v>
          </cell>
          <cell r="AN3362" t="str">
            <v>S</v>
          </cell>
          <cell r="AO3362" t="str">
            <v>T3</v>
          </cell>
          <cell r="AP3362" t="str">
            <v>5150</v>
          </cell>
          <cell r="AQ3362" t="str">
            <v>5175</v>
          </cell>
          <cell r="AR3362" t="str">
            <v>NMBBANK</v>
          </cell>
          <cell r="AS3362" t="str">
            <v/>
          </cell>
          <cell r="AT3362" t="str">
            <v>NMBBANK</v>
          </cell>
          <cell r="AU3362" t="str">
            <v>71210025294</v>
          </cell>
          <cell r="AV3362" t="str">
            <v/>
          </cell>
          <cell r="AW3362" t="str">
            <v/>
          </cell>
          <cell r="AX3362" t="str">
            <v>MRISHO YAUMENI MRISHO</v>
          </cell>
          <cell r="AY3362" t="str">
            <v/>
          </cell>
          <cell r="AZ3362">
            <v>45017</v>
          </cell>
          <cell r="BA3362"/>
          <cell r="BB3362" t="str">
            <v/>
          </cell>
          <cell r="BC3362"/>
          <cell r="BD3362" t="str">
            <v>Tanzanya-NSSF</v>
          </cell>
          <cell r="BE3362" t="str">
            <v>46804627</v>
          </cell>
          <cell r="BF3362" t="str">
            <v>120156039</v>
          </cell>
        </row>
        <row r="3363">
          <cell r="A3363">
            <v>10073248</v>
          </cell>
          <cell r="B3363" t="str">
            <v>RAJABU SALUM</v>
          </cell>
          <cell r="C3363" t="str">
            <v>YUWA</v>
          </cell>
          <cell r="D3363" t="str">
            <v>İŞ MAKİNELERİ TAMİRCİ YARDIMCISI</v>
          </cell>
          <cell r="E3363" t="str">
            <v>CONSTRUCTION EQUIPMENT MECHANIC HELPER</v>
          </cell>
          <cell r="F3363" t="str">
            <v>50105773</v>
          </cell>
          <cell r="G3363" t="str">
            <v>ATÖLYE &amp; MAKİNA</v>
          </cell>
          <cell r="H3363" t="str">
            <v>50105773</v>
          </cell>
          <cell r="I3363" t="str">
            <v>0AAK</v>
          </cell>
          <cell r="J3363" t="str">
            <v>ATÖLYE İŞLETME GENEL</v>
          </cell>
          <cell r="K3363" t="str">
            <v>50107200</v>
          </cell>
          <cell r="L3363" t="str">
            <v>TZ</v>
          </cell>
          <cell r="M3363" t="str">
            <v>Tanzanyalı</v>
          </cell>
          <cell r="N3363" t="str">
            <v>0037</v>
          </cell>
          <cell r="O3363" t="str">
            <v>İTİGİ</v>
          </cell>
          <cell r="P3363" t="str">
            <v>YM</v>
          </cell>
          <cell r="Q3363" t="str">
            <v>YAPI MERKEZİ</v>
          </cell>
          <cell r="R3363">
            <v>44762</v>
          </cell>
          <cell r="S3363">
            <v>44762</v>
          </cell>
          <cell r="T3363"/>
          <cell r="U3363" t="str">
            <v/>
          </cell>
          <cell r="V3363" t="str">
            <v>Mavi Yaka Endirekt</v>
          </cell>
          <cell r="W3363" t="str">
            <v>LOT 3 (MIT)</v>
          </cell>
          <cell r="X3363" t="str">
            <v>MADARAKA</v>
          </cell>
          <cell r="Y3363" t="str">
            <v>0</v>
          </cell>
          <cell r="Z3363" t="str">
            <v>KILOSA</v>
          </cell>
          <cell r="AA3363" t="str">
            <v>0652 837 742</v>
          </cell>
          <cell r="AB3363" t="str">
            <v>İŞÇİ</v>
          </cell>
          <cell r="AC3363" t="str">
            <v>29</v>
          </cell>
          <cell r="AD3363" t="str">
            <v>LOT 3 (MIT)</v>
          </cell>
          <cell r="AE3363" t="str">
            <v>0113</v>
          </cell>
          <cell r="AF3363" t="str">
            <v>16</v>
          </cell>
          <cell r="AG3363" t="str">
            <v>KM 785+000 - 829+305</v>
          </cell>
          <cell r="AH3363">
            <v>35079</v>
          </cell>
          <cell r="AI3363" t="str">
            <v>Bay</v>
          </cell>
          <cell r="AJ3363" t="str">
            <v>Yerel-Saatlik</v>
          </cell>
          <cell r="AK3363">
            <v>2164.1</v>
          </cell>
          <cell r="AL3363" t="str">
            <v>TZS</v>
          </cell>
          <cell r="AM3363" t="str">
            <v>109002</v>
          </cell>
          <cell r="AN3363" t="str">
            <v>S</v>
          </cell>
          <cell r="AO3363" t="str">
            <v>T3</v>
          </cell>
          <cell r="AP3363" t="str">
            <v>5150</v>
          </cell>
          <cell r="AQ3363" t="str">
            <v>5175</v>
          </cell>
          <cell r="AR3363" t="str">
            <v>NMBBANK</v>
          </cell>
          <cell r="AS3363" t="str">
            <v/>
          </cell>
          <cell r="AT3363" t="str">
            <v>NMBBANK</v>
          </cell>
          <cell r="AU3363" t="str">
            <v>51010087631</v>
          </cell>
          <cell r="AV3363" t="str">
            <v/>
          </cell>
          <cell r="AW3363" t="str">
            <v/>
          </cell>
          <cell r="AX3363" t="str">
            <v>RAJABU SALUM YUWA</v>
          </cell>
          <cell r="AY3363" t="str">
            <v/>
          </cell>
          <cell r="AZ3363">
            <v>45017</v>
          </cell>
          <cell r="BA3363"/>
          <cell r="BB3363" t="str">
            <v/>
          </cell>
          <cell r="BC3363"/>
          <cell r="BD3363" t="str">
            <v>Tanzanya-NSSF</v>
          </cell>
          <cell r="BE3363" t="str">
            <v>62663887</v>
          </cell>
          <cell r="BF3363" t="str">
            <v>156843636</v>
          </cell>
        </row>
        <row r="3364">
          <cell r="A3364">
            <v>10075532</v>
          </cell>
          <cell r="B3364" t="str">
            <v>DASTAN RAPHAEL</v>
          </cell>
          <cell r="C3364" t="str">
            <v>KALAGE</v>
          </cell>
          <cell r="D3364" t="str">
            <v>DAMPERLİ KAMYON ŞOFÖRÜ</v>
          </cell>
          <cell r="E3364" t="str">
            <v>DUMPTRUCK DRIVER</v>
          </cell>
          <cell r="F3364" t="str">
            <v>50115276</v>
          </cell>
          <cell r="G3364" t="str">
            <v>TOPRAK İŞLERİ</v>
          </cell>
          <cell r="H3364" t="str">
            <v>50105758</v>
          </cell>
          <cell r="I3364" t="str">
            <v>0999</v>
          </cell>
          <cell r="J3364" t="str">
            <v>TOPRAK İŞLERİ</v>
          </cell>
          <cell r="K3364" t="str">
            <v>50115481</v>
          </cell>
          <cell r="L3364" t="str">
            <v>TZ</v>
          </cell>
          <cell r="M3364" t="str">
            <v>Tanzanyalı</v>
          </cell>
          <cell r="N3364" t="str">
            <v>0037</v>
          </cell>
          <cell r="O3364" t="str">
            <v>İTİGİ</v>
          </cell>
          <cell r="P3364" t="str">
            <v>YM</v>
          </cell>
          <cell r="Q3364" t="str">
            <v>YAPI MERKEZİ</v>
          </cell>
          <cell r="R3364">
            <v>44869</v>
          </cell>
          <cell r="S3364">
            <v>44869</v>
          </cell>
          <cell r="T3364"/>
          <cell r="U3364" t="str">
            <v/>
          </cell>
          <cell r="V3364" t="str">
            <v>Mavi Yaka Direkt</v>
          </cell>
          <cell r="W3364" t="str">
            <v>LOT 3 (MIT)</v>
          </cell>
          <cell r="X3364" t="str">
            <v>MAFISA</v>
          </cell>
          <cell r="Y3364" t="str">
            <v>0</v>
          </cell>
          <cell r="Z3364" t="str">
            <v>KILOSA</v>
          </cell>
          <cell r="AA3364" t="str">
            <v>0714 744 411</v>
          </cell>
          <cell r="AB3364" t="str">
            <v>GÖREVLİ</v>
          </cell>
          <cell r="AC3364" t="str">
            <v>29</v>
          </cell>
          <cell r="AD3364" t="str">
            <v>LOT 3 (MIT)</v>
          </cell>
          <cell r="AE3364" t="str">
            <v>0113</v>
          </cell>
          <cell r="AF3364" t="str">
            <v>02</v>
          </cell>
          <cell r="AG3364" t="str">
            <v>KM 785+000 - 829+305</v>
          </cell>
          <cell r="AH3364">
            <v>31476</v>
          </cell>
          <cell r="AI3364" t="str">
            <v>Bay</v>
          </cell>
          <cell r="AJ3364" t="str">
            <v>Yerel-Saatlik</v>
          </cell>
          <cell r="AK3364">
            <v>2564.1</v>
          </cell>
          <cell r="AL3364" t="str">
            <v>TZS</v>
          </cell>
          <cell r="AM3364" t="str">
            <v>201002</v>
          </cell>
          <cell r="AN3364" t="str">
            <v>S</v>
          </cell>
          <cell r="AO3364" t="str">
            <v>T3</v>
          </cell>
          <cell r="AP3364" t="str">
            <v>5150</v>
          </cell>
          <cell r="AQ3364" t="str">
            <v>5175</v>
          </cell>
          <cell r="AR3364" t="str">
            <v>CRDB BANK PLC</v>
          </cell>
          <cell r="AS3364" t="str">
            <v>VIJANA</v>
          </cell>
          <cell r="AT3364" t="str">
            <v>CRDBBANK</v>
          </cell>
          <cell r="AU3364" t="str">
            <v>0152585340500</v>
          </cell>
          <cell r="AV3364" t="str">
            <v/>
          </cell>
          <cell r="AW3364" t="str">
            <v/>
          </cell>
          <cell r="AX3364" t="str">
            <v>DASTAN RAPHAEL KALAGE</v>
          </cell>
          <cell r="AY3364" t="str">
            <v/>
          </cell>
          <cell r="AZ3364">
            <v>44869</v>
          </cell>
          <cell r="BA3364"/>
          <cell r="BB3364" t="str">
            <v/>
          </cell>
          <cell r="BC3364"/>
          <cell r="BD3364" t="str">
            <v>Tanzanya-NSSF</v>
          </cell>
          <cell r="BE3364" t="str">
            <v>45297669</v>
          </cell>
          <cell r="BF3364" t="str">
            <v>115185896</v>
          </cell>
        </row>
        <row r="3365">
          <cell r="A3365">
            <v>10075533</v>
          </cell>
          <cell r="B3365" t="str">
            <v>DENIS SABAS</v>
          </cell>
          <cell r="C3365" t="str">
            <v>KIMARO</v>
          </cell>
          <cell r="D3365" t="str">
            <v>DAMPERLİ KAMYON ŞOFÖRÜ</v>
          </cell>
          <cell r="E3365" t="str">
            <v>DUMPTRUCK DRIVER</v>
          </cell>
          <cell r="F3365" t="str">
            <v>50109678</v>
          </cell>
          <cell r="G3365" t="str">
            <v>TAŞ OCAKLARI VE PATLATMA</v>
          </cell>
          <cell r="H3365" t="str">
            <v>50105758</v>
          </cell>
          <cell r="I3365" t="str">
            <v>0999</v>
          </cell>
          <cell r="J3365" t="str">
            <v>TOPRAK İŞLERİ</v>
          </cell>
          <cell r="K3365" t="str">
            <v>50112035</v>
          </cell>
          <cell r="L3365" t="str">
            <v>TZ</v>
          </cell>
          <cell r="M3365" t="str">
            <v>Tanzanyalı</v>
          </cell>
          <cell r="N3365" t="str">
            <v>0035</v>
          </cell>
          <cell r="O3365" t="str">
            <v>TABORA</v>
          </cell>
          <cell r="P3365" t="str">
            <v>YM</v>
          </cell>
          <cell r="Q3365" t="str">
            <v>YAPI MERKEZİ</v>
          </cell>
          <cell r="R3365">
            <v>44869</v>
          </cell>
          <cell r="S3365">
            <v>44869</v>
          </cell>
          <cell r="T3365"/>
          <cell r="U3365" t="str">
            <v/>
          </cell>
          <cell r="V3365" t="str">
            <v>Mavi Yaka Direkt</v>
          </cell>
          <cell r="W3365" t="str">
            <v>LOT 3 (MIT)</v>
          </cell>
          <cell r="X3365" t="str">
            <v>MSIKITINI</v>
          </cell>
          <cell r="Y3365" t="str">
            <v>0</v>
          </cell>
          <cell r="Z3365" t="str">
            <v>MOSHI MJINI</v>
          </cell>
          <cell r="AA3365" t="str">
            <v>0769 688 841</v>
          </cell>
          <cell r="AB3365" t="str">
            <v>GÖREVLİ</v>
          </cell>
          <cell r="AC3365" t="str">
            <v>29</v>
          </cell>
          <cell r="AD3365" t="str">
            <v>LOT 3 (MIT)</v>
          </cell>
          <cell r="AE3365" t="str">
            <v>0113</v>
          </cell>
          <cell r="AF3365" t="str">
            <v>18</v>
          </cell>
          <cell r="AG3365" t="str">
            <v>KM 785+000 - 829+305</v>
          </cell>
          <cell r="AH3365">
            <v>32786</v>
          </cell>
          <cell r="AI3365" t="str">
            <v>Bay</v>
          </cell>
          <cell r="AJ3365" t="str">
            <v>Yerel-Saatlik</v>
          </cell>
          <cell r="AK3365">
            <v>2564.1</v>
          </cell>
          <cell r="AL3365" t="str">
            <v>TZS</v>
          </cell>
          <cell r="AM3365" t="str">
            <v>201002</v>
          </cell>
          <cell r="AN3365" t="str">
            <v>S</v>
          </cell>
          <cell r="AO3365" t="str">
            <v>T3</v>
          </cell>
          <cell r="AP3365" t="str">
            <v>5150</v>
          </cell>
          <cell r="AQ3365" t="str">
            <v>5175</v>
          </cell>
          <cell r="AR3365" t="str">
            <v>NMBBANK</v>
          </cell>
          <cell r="AS3365" t="str">
            <v/>
          </cell>
          <cell r="AT3365" t="str">
            <v>NMBBANK</v>
          </cell>
          <cell r="AU3365" t="str">
            <v>42110019546</v>
          </cell>
          <cell r="AV3365" t="str">
            <v/>
          </cell>
          <cell r="AW3365" t="str">
            <v/>
          </cell>
          <cell r="AX3365" t="str">
            <v>DENIS SABAS KIMARO</v>
          </cell>
          <cell r="AY3365" t="str">
            <v/>
          </cell>
          <cell r="AZ3365">
            <v>44869</v>
          </cell>
          <cell r="BA3365"/>
          <cell r="BB3365" t="str">
            <v/>
          </cell>
          <cell r="BC3365"/>
          <cell r="BD3365" t="str">
            <v>Tanzanya-NSSF</v>
          </cell>
          <cell r="BE3365" t="str">
            <v>61805971</v>
          </cell>
          <cell r="BF3365" t="str">
            <v>119663563</v>
          </cell>
        </row>
        <row r="3366">
          <cell r="A3366">
            <v>10076610</v>
          </cell>
          <cell r="B3366" t="str">
            <v>RAMADHANI ADAMU</v>
          </cell>
          <cell r="C3366" t="str">
            <v>RAMADHANI</v>
          </cell>
          <cell r="D3366" t="str">
            <v>DAMPERLİ KAMYON ŞOFÖRÜ</v>
          </cell>
          <cell r="E3366" t="str">
            <v>DUMPTRUCK DRIVER</v>
          </cell>
          <cell r="F3366" t="str">
            <v>50115275</v>
          </cell>
          <cell r="G3366" t="str">
            <v>TOPRAK İŞLERİ</v>
          </cell>
          <cell r="H3366" t="str">
            <v>50105758</v>
          </cell>
          <cell r="I3366" t="str">
            <v>0999</v>
          </cell>
          <cell r="J3366" t="str">
            <v>TOPRAK İŞLERİ</v>
          </cell>
          <cell r="K3366" t="str">
            <v>50115482</v>
          </cell>
          <cell r="L3366" t="str">
            <v>TZ</v>
          </cell>
          <cell r="M3366" t="str">
            <v>Tanzanyalı</v>
          </cell>
          <cell r="N3366" t="str">
            <v>0038</v>
          </cell>
          <cell r="O3366" t="str">
            <v>TURA</v>
          </cell>
          <cell r="P3366" t="str">
            <v>YM</v>
          </cell>
          <cell r="Q3366" t="str">
            <v>YAPI MERKEZİ</v>
          </cell>
          <cell r="R3366">
            <v>44909</v>
          </cell>
          <cell r="S3366">
            <v>44909</v>
          </cell>
          <cell r="T3366"/>
          <cell r="U3366" t="str">
            <v/>
          </cell>
          <cell r="V3366" t="str">
            <v>Mavi Yaka Direkt</v>
          </cell>
          <cell r="W3366" t="str">
            <v>LOT 3 (MIT)</v>
          </cell>
          <cell r="X3366" t="str">
            <v>UHURU</v>
          </cell>
          <cell r="Y3366" t="str">
            <v>0</v>
          </cell>
          <cell r="Z3366" t="str">
            <v>DODOMA MJINI</v>
          </cell>
          <cell r="AA3366" t="str">
            <v>0784 853 765</v>
          </cell>
          <cell r="AB3366" t="str">
            <v>GÖREVLİ</v>
          </cell>
          <cell r="AC3366" t="str">
            <v>29</v>
          </cell>
          <cell r="AD3366" t="str">
            <v>LOT 3 (MIT)</v>
          </cell>
          <cell r="AE3366" t="str">
            <v>0113</v>
          </cell>
          <cell r="AF3366" t="str">
            <v>03</v>
          </cell>
          <cell r="AG3366" t="str">
            <v>KM 785+000 - 829+305</v>
          </cell>
          <cell r="AH3366">
            <v>36342</v>
          </cell>
          <cell r="AI3366" t="str">
            <v>Bay</v>
          </cell>
          <cell r="AJ3366" t="str">
            <v>Yerel-Saatlik</v>
          </cell>
          <cell r="AK3366">
            <v>2564.1</v>
          </cell>
          <cell r="AL3366" t="str">
            <v>TZS</v>
          </cell>
          <cell r="AM3366" t="str">
            <v>201002</v>
          </cell>
          <cell r="AN3366" t="str">
            <v>S</v>
          </cell>
          <cell r="AO3366" t="str">
            <v>T3</v>
          </cell>
          <cell r="AP3366" t="str">
            <v>5150</v>
          </cell>
          <cell r="AQ3366" t="str">
            <v>5175</v>
          </cell>
          <cell r="AR3366" t="str">
            <v>NMBBANK</v>
          </cell>
          <cell r="AS3366" t="str">
            <v/>
          </cell>
          <cell r="AT3366" t="str">
            <v>NMBBANK</v>
          </cell>
          <cell r="AU3366" t="str">
            <v>51010092914</v>
          </cell>
          <cell r="AV3366" t="str">
            <v/>
          </cell>
          <cell r="AW3366" t="str">
            <v/>
          </cell>
          <cell r="AX3366" t="str">
            <v>RAMADHANI ADAMU RAMADHANI</v>
          </cell>
          <cell r="AY3366" t="str">
            <v/>
          </cell>
          <cell r="AZ3366">
            <v>44909</v>
          </cell>
          <cell r="BA3366"/>
          <cell r="BB3366" t="str">
            <v/>
          </cell>
          <cell r="BC3366"/>
          <cell r="BD3366" t="str">
            <v>Tanzanya-NSSF</v>
          </cell>
          <cell r="BE3366" t="str">
            <v>45326020</v>
          </cell>
          <cell r="BF3366" t="str">
            <v>144463447</v>
          </cell>
        </row>
        <row r="3367">
          <cell r="A3367">
            <v>10076609</v>
          </cell>
          <cell r="B3367" t="str">
            <v>KHALID HAMISI</v>
          </cell>
          <cell r="C3367" t="str">
            <v>HAMIDI</v>
          </cell>
          <cell r="D3367" t="str">
            <v>DAMPERLİ KAMYON ŞOFÖRÜ</v>
          </cell>
          <cell r="E3367" t="str">
            <v>DUMPTRUCK DRIVER</v>
          </cell>
          <cell r="F3367" t="str">
            <v>50115275</v>
          </cell>
          <cell r="G3367" t="str">
            <v>TOPRAK İŞLERİ</v>
          </cell>
          <cell r="H3367" t="str">
            <v>50105758</v>
          </cell>
          <cell r="I3367" t="str">
            <v>0999</v>
          </cell>
          <cell r="J3367" t="str">
            <v>TOPRAK İŞLERİ</v>
          </cell>
          <cell r="K3367" t="str">
            <v>50115482</v>
          </cell>
          <cell r="L3367" t="str">
            <v>TZ</v>
          </cell>
          <cell r="M3367" t="str">
            <v>Tanzanyalı</v>
          </cell>
          <cell r="N3367" t="str">
            <v>0038</v>
          </cell>
          <cell r="O3367" t="str">
            <v>TURA</v>
          </cell>
          <cell r="P3367" t="str">
            <v>YM</v>
          </cell>
          <cell r="Q3367" t="str">
            <v>YAPI MERKEZİ</v>
          </cell>
          <cell r="R3367">
            <v>44909</v>
          </cell>
          <cell r="S3367">
            <v>44909</v>
          </cell>
          <cell r="T3367"/>
          <cell r="U3367" t="str">
            <v/>
          </cell>
          <cell r="V3367" t="str">
            <v>Mavi Yaka Direkt</v>
          </cell>
          <cell r="W3367" t="str">
            <v>LOT 3 (MIT)</v>
          </cell>
          <cell r="X3367" t="str">
            <v>MBONDE</v>
          </cell>
          <cell r="Y3367" t="str">
            <v>0</v>
          </cell>
          <cell r="Z3367" t="str">
            <v>TEMEKE</v>
          </cell>
          <cell r="AA3367" t="str">
            <v>0678 407 587</v>
          </cell>
          <cell r="AB3367" t="str">
            <v>GÖREVLİ</v>
          </cell>
          <cell r="AC3367" t="str">
            <v>29</v>
          </cell>
          <cell r="AD3367" t="str">
            <v>LOT 3 (MIT)</v>
          </cell>
          <cell r="AE3367" t="str">
            <v>0113</v>
          </cell>
          <cell r="AF3367" t="str">
            <v>02</v>
          </cell>
          <cell r="AG3367" t="str">
            <v>KM 785+000 - 829+305</v>
          </cell>
          <cell r="AH3367">
            <v>33970</v>
          </cell>
          <cell r="AI3367" t="str">
            <v>Bay</v>
          </cell>
          <cell r="AJ3367" t="str">
            <v>Yerel-Saatlik</v>
          </cell>
          <cell r="AK3367">
            <v>2564.1</v>
          </cell>
          <cell r="AL3367" t="str">
            <v>TZS</v>
          </cell>
          <cell r="AM3367" t="str">
            <v>201002</v>
          </cell>
          <cell r="AN3367" t="str">
            <v>S</v>
          </cell>
          <cell r="AO3367" t="str">
            <v>T3</v>
          </cell>
          <cell r="AP3367" t="str">
            <v>5150</v>
          </cell>
          <cell r="AQ3367" t="str">
            <v>5175</v>
          </cell>
          <cell r="AR3367" t="str">
            <v>CRDB BANK PLC</v>
          </cell>
          <cell r="AS3367" t="str">
            <v>VIJANA</v>
          </cell>
          <cell r="AT3367" t="str">
            <v>CRDBBANK</v>
          </cell>
          <cell r="AU3367" t="str">
            <v>0152705109900</v>
          </cell>
          <cell r="AV3367" t="str">
            <v/>
          </cell>
          <cell r="AW3367" t="str">
            <v/>
          </cell>
          <cell r="AX3367" t="str">
            <v>KHALID HAMISI HAMIDI</v>
          </cell>
          <cell r="AY3367" t="str">
            <v/>
          </cell>
          <cell r="AZ3367">
            <v>44909</v>
          </cell>
          <cell r="BA3367"/>
          <cell r="BB3367" t="str">
            <v/>
          </cell>
          <cell r="BC3367"/>
          <cell r="BD3367" t="str">
            <v>Tanzanya-NSSF</v>
          </cell>
          <cell r="BE3367" t="str">
            <v>66092760</v>
          </cell>
          <cell r="BF3367" t="str">
            <v>125496792</v>
          </cell>
        </row>
        <row r="3368">
          <cell r="A3368">
            <v>10075535</v>
          </cell>
          <cell r="B3368" t="str">
            <v>HAMISI SHABANI</v>
          </cell>
          <cell r="C3368" t="str">
            <v>ATHUMANI</v>
          </cell>
          <cell r="D3368" t="str">
            <v>DAMPERLİ KAMYON ŞOFÖRÜ</v>
          </cell>
          <cell r="E3368" t="str">
            <v>DUMPTRUCK DRIVER</v>
          </cell>
          <cell r="F3368" t="str">
            <v>50109678</v>
          </cell>
          <cell r="G3368" t="str">
            <v>TAŞ OCAKLARI VE PATLATMA</v>
          </cell>
          <cell r="H3368" t="str">
            <v>50105776</v>
          </cell>
          <cell r="I3368" t="str">
            <v>0AAX</v>
          </cell>
          <cell r="J3368" t="str">
            <v>TAŞ OCAĞI</v>
          </cell>
          <cell r="K3368" t="str">
            <v>50112035</v>
          </cell>
          <cell r="L3368" t="str">
            <v>TZ</v>
          </cell>
          <cell r="M3368" t="str">
            <v>Tanzanyalı</v>
          </cell>
          <cell r="N3368" t="str">
            <v>0037</v>
          </cell>
          <cell r="O3368" t="str">
            <v>İTİGİ</v>
          </cell>
          <cell r="P3368" t="str">
            <v>YM</v>
          </cell>
          <cell r="Q3368" t="str">
            <v>YAPI MERKEZİ</v>
          </cell>
          <cell r="R3368">
            <v>44869</v>
          </cell>
          <cell r="S3368">
            <v>44869</v>
          </cell>
          <cell r="T3368"/>
          <cell r="U3368" t="str">
            <v/>
          </cell>
          <cell r="V3368" t="str">
            <v>Mavi Yaka Direkt</v>
          </cell>
          <cell r="W3368" t="str">
            <v>LOT 3 (MIT)</v>
          </cell>
          <cell r="X3368" t="str">
            <v>KIHIMBWA</v>
          </cell>
          <cell r="Y3368" t="str">
            <v>0</v>
          </cell>
          <cell r="Z3368" t="str">
            <v>ILALA</v>
          </cell>
          <cell r="AA3368" t="str">
            <v>0693 684 768</v>
          </cell>
          <cell r="AB3368" t="str">
            <v>GÖREVLİ</v>
          </cell>
          <cell r="AC3368" t="str">
            <v>29</v>
          </cell>
          <cell r="AD3368" t="str">
            <v>LOT 3 (MIT)</v>
          </cell>
          <cell r="AE3368" t="str">
            <v>0113</v>
          </cell>
          <cell r="AF3368" t="str">
            <v>02</v>
          </cell>
          <cell r="AG3368" t="str">
            <v>KM 785+000 - 829+305</v>
          </cell>
          <cell r="AH3368">
            <v>33617</v>
          </cell>
          <cell r="AI3368" t="str">
            <v>Bay</v>
          </cell>
          <cell r="AJ3368" t="str">
            <v>Yerel-Saatlik</v>
          </cell>
          <cell r="AK3368">
            <v>2564.1</v>
          </cell>
          <cell r="AL3368" t="str">
            <v>TZS</v>
          </cell>
          <cell r="AM3368" t="str">
            <v>201002</v>
          </cell>
          <cell r="AN3368" t="str">
            <v>S</v>
          </cell>
          <cell r="AO3368" t="str">
            <v>T3</v>
          </cell>
          <cell r="AP3368" t="str">
            <v>5150</v>
          </cell>
          <cell r="AQ3368" t="str">
            <v>5175</v>
          </cell>
          <cell r="AR3368" t="str">
            <v>NMBBANK</v>
          </cell>
          <cell r="AS3368" t="str">
            <v/>
          </cell>
          <cell r="AT3368" t="str">
            <v>NMBBANK</v>
          </cell>
          <cell r="AU3368" t="str">
            <v>51010094978</v>
          </cell>
          <cell r="AV3368" t="str">
            <v/>
          </cell>
          <cell r="AW3368" t="str">
            <v/>
          </cell>
          <cell r="AX3368" t="str">
            <v>HAMISI SHABANI ATHUMANI</v>
          </cell>
          <cell r="AY3368" t="str">
            <v/>
          </cell>
          <cell r="AZ3368">
            <v>44869</v>
          </cell>
          <cell r="BA3368"/>
          <cell r="BB3368" t="str">
            <v/>
          </cell>
          <cell r="BC3368"/>
          <cell r="BD3368" t="str">
            <v>Tanzanya-NSSF</v>
          </cell>
          <cell r="BE3368" t="str">
            <v>63612410</v>
          </cell>
          <cell r="BF3368" t="str">
            <v>121875918</v>
          </cell>
        </row>
        <row r="3369">
          <cell r="A3369">
            <v>10075537</v>
          </cell>
          <cell r="B3369" t="str">
            <v>HABIBU RASHIDI</v>
          </cell>
          <cell r="C3369" t="str">
            <v>KINGU</v>
          </cell>
          <cell r="D3369" t="str">
            <v>DAMPERLİ KAMYON ŞOFÖRÜ</v>
          </cell>
          <cell r="E3369" t="str">
            <v>DUMPTRUCK DRIVER</v>
          </cell>
          <cell r="F3369" t="str">
            <v>50115276</v>
          </cell>
          <cell r="G3369" t="str">
            <v>TOPRAK İŞLERİ</v>
          </cell>
          <cell r="H3369" t="str">
            <v>50105758</v>
          </cell>
          <cell r="I3369" t="str">
            <v>0999</v>
          </cell>
          <cell r="J3369" t="str">
            <v>TOPRAK İŞLERİ</v>
          </cell>
          <cell r="K3369" t="str">
            <v>50115481</v>
          </cell>
          <cell r="L3369" t="str">
            <v>TZ</v>
          </cell>
          <cell r="M3369" t="str">
            <v>Tanzanyalı</v>
          </cell>
          <cell r="N3369" t="str">
            <v>0037</v>
          </cell>
          <cell r="O3369" t="str">
            <v>İTİGİ</v>
          </cell>
          <cell r="P3369" t="str">
            <v>YM</v>
          </cell>
          <cell r="Q3369" t="str">
            <v>YAPI MERKEZİ</v>
          </cell>
          <cell r="R3369">
            <v>44869</v>
          </cell>
          <cell r="S3369">
            <v>44869</v>
          </cell>
          <cell r="T3369"/>
          <cell r="U3369" t="str">
            <v/>
          </cell>
          <cell r="V3369" t="str">
            <v>Mavi Yaka Direkt</v>
          </cell>
          <cell r="W3369" t="str">
            <v>LOT 3 (MIT)</v>
          </cell>
          <cell r="X3369" t="str">
            <v>OSUNYAI</v>
          </cell>
          <cell r="Y3369" t="str">
            <v>0</v>
          </cell>
          <cell r="Z3369" t="str">
            <v>ARUSHA MJINI</v>
          </cell>
          <cell r="AA3369" t="str">
            <v>0766 486 157</v>
          </cell>
          <cell r="AB3369" t="str">
            <v>GÖREVLİ</v>
          </cell>
          <cell r="AC3369" t="str">
            <v>29</v>
          </cell>
          <cell r="AD3369" t="str">
            <v>LOT 3 (MIT)</v>
          </cell>
          <cell r="AE3369" t="str">
            <v>0113</v>
          </cell>
          <cell r="AF3369" t="str">
            <v>01</v>
          </cell>
          <cell r="AG3369" t="str">
            <v>KM 785+000 - 829+305</v>
          </cell>
          <cell r="AH3369">
            <v>36539</v>
          </cell>
          <cell r="AI3369" t="str">
            <v>Bay</v>
          </cell>
          <cell r="AJ3369" t="str">
            <v>Yerel-Saatlik</v>
          </cell>
          <cell r="AK3369">
            <v>2564.1</v>
          </cell>
          <cell r="AL3369" t="str">
            <v>TZS</v>
          </cell>
          <cell r="AM3369" t="str">
            <v>201002</v>
          </cell>
          <cell r="AN3369" t="str">
            <v>S</v>
          </cell>
          <cell r="AO3369" t="str">
            <v>T3</v>
          </cell>
          <cell r="AP3369" t="str">
            <v>5150</v>
          </cell>
          <cell r="AQ3369" t="str">
            <v>5175</v>
          </cell>
          <cell r="AR3369" t="str">
            <v>NMBBANK</v>
          </cell>
          <cell r="AS3369" t="str">
            <v/>
          </cell>
          <cell r="AT3369" t="str">
            <v>NMBBANK</v>
          </cell>
          <cell r="AU3369" t="str">
            <v>51010095111</v>
          </cell>
          <cell r="AV3369" t="str">
            <v/>
          </cell>
          <cell r="AW3369" t="str">
            <v/>
          </cell>
          <cell r="AX3369" t="str">
            <v>HABIBU RASHIDI KINGU</v>
          </cell>
          <cell r="AY3369" t="str">
            <v/>
          </cell>
          <cell r="AZ3369">
            <v>44869</v>
          </cell>
          <cell r="BA3369"/>
          <cell r="BB3369" t="str">
            <v/>
          </cell>
          <cell r="BC3369"/>
          <cell r="BD3369" t="str">
            <v>Tanzanya-NSSF</v>
          </cell>
          <cell r="BE3369" t="str">
            <v>46885731</v>
          </cell>
          <cell r="BF3369" t="str">
            <v>133376259</v>
          </cell>
        </row>
        <row r="3370">
          <cell r="A3370">
            <v>10076608</v>
          </cell>
          <cell r="B3370" t="str">
            <v>DAUDI CONSTANTINE</v>
          </cell>
          <cell r="C3370" t="str">
            <v>KIBINA</v>
          </cell>
          <cell r="D3370" t="str">
            <v>DAMPERLİ KAMYON ŞOFÖRÜ</v>
          </cell>
          <cell r="E3370" t="str">
            <v>DUMPTRUCK DRIVER</v>
          </cell>
          <cell r="F3370" t="str">
            <v>50115277</v>
          </cell>
          <cell r="G3370" t="str">
            <v>TOPRAK İŞLERİ</v>
          </cell>
          <cell r="H3370" t="str">
            <v>50105758</v>
          </cell>
          <cell r="I3370" t="str">
            <v>0999</v>
          </cell>
          <cell r="J3370" t="str">
            <v>TOPRAK İŞLERİ</v>
          </cell>
          <cell r="K3370" t="str">
            <v>50115480</v>
          </cell>
          <cell r="L3370" t="str">
            <v>TZ</v>
          </cell>
          <cell r="M3370" t="str">
            <v>Tanzanyalı</v>
          </cell>
          <cell r="N3370" t="str">
            <v>0036</v>
          </cell>
          <cell r="O3370" t="str">
            <v>MANYONİ</v>
          </cell>
          <cell r="P3370" t="str">
            <v>YM</v>
          </cell>
          <cell r="Q3370" t="str">
            <v>YAPI MERKEZİ</v>
          </cell>
          <cell r="R3370">
            <v>44909</v>
          </cell>
          <cell r="S3370">
            <v>44909</v>
          </cell>
          <cell r="T3370"/>
          <cell r="U3370" t="str">
            <v/>
          </cell>
          <cell r="V3370" t="str">
            <v>Mavi Yaka Direkt</v>
          </cell>
          <cell r="W3370" t="str">
            <v>LOT 3 (MIT)</v>
          </cell>
          <cell r="X3370" t="str">
            <v>NJIAPANDA</v>
          </cell>
          <cell r="Y3370" t="str">
            <v>0</v>
          </cell>
          <cell r="Z3370" t="str">
            <v>CHATO</v>
          </cell>
          <cell r="AA3370" t="str">
            <v>0693 372 001</v>
          </cell>
          <cell r="AB3370" t="str">
            <v>GÖREVLİ</v>
          </cell>
          <cell r="AC3370" t="str">
            <v>29</v>
          </cell>
          <cell r="AD3370" t="str">
            <v>LOT 3 (MIT)</v>
          </cell>
          <cell r="AE3370" t="str">
            <v>0113</v>
          </cell>
          <cell r="AF3370" t="str">
            <v>27</v>
          </cell>
          <cell r="AG3370" t="str">
            <v>KM 785+000 - 829+305</v>
          </cell>
          <cell r="AH3370">
            <v>33406</v>
          </cell>
          <cell r="AI3370" t="str">
            <v>Bay</v>
          </cell>
          <cell r="AJ3370" t="str">
            <v>Yerel-Saatlik</v>
          </cell>
          <cell r="AK3370">
            <v>2564.1</v>
          </cell>
          <cell r="AL3370" t="str">
            <v>TZS</v>
          </cell>
          <cell r="AM3370" t="str">
            <v>201002</v>
          </cell>
          <cell r="AN3370" t="str">
            <v>S</v>
          </cell>
          <cell r="AO3370" t="str">
            <v>T3</v>
          </cell>
          <cell r="AP3370" t="str">
            <v>5150</v>
          </cell>
          <cell r="AQ3370" t="str">
            <v>5175</v>
          </cell>
          <cell r="AR3370" t="str">
            <v>NMBBANK</v>
          </cell>
          <cell r="AS3370" t="str">
            <v/>
          </cell>
          <cell r="AT3370" t="str">
            <v>NMBBANK</v>
          </cell>
          <cell r="AU3370" t="str">
            <v>31510028912</v>
          </cell>
          <cell r="AV3370" t="str">
            <v/>
          </cell>
          <cell r="AW3370" t="str">
            <v/>
          </cell>
          <cell r="AX3370" t="str">
            <v>DAUDI CONSTANTINE KIBINA</v>
          </cell>
          <cell r="AY3370" t="str">
            <v/>
          </cell>
          <cell r="AZ3370">
            <v>44909</v>
          </cell>
          <cell r="BA3370"/>
          <cell r="BB3370" t="str">
            <v/>
          </cell>
          <cell r="BC3370"/>
          <cell r="BD3370" t="str">
            <v>Tanzanya-NSSF</v>
          </cell>
          <cell r="BE3370" t="str">
            <v>66362261</v>
          </cell>
          <cell r="BF3370" t="str">
            <v>127274169</v>
          </cell>
        </row>
        <row r="3371">
          <cell r="A3371">
            <v>10075538</v>
          </cell>
          <cell r="B3371" t="str">
            <v>MOHAMEDI SALUM</v>
          </cell>
          <cell r="C3371" t="str">
            <v>PESAMBILI</v>
          </cell>
          <cell r="D3371" t="str">
            <v>DAMPERLİ KAMYON ŞOFÖRÜ</v>
          </cell>
          <cell r="E3371" t="str">
            <v>DUMPTRUCK DRIVER</v>
          </cell>
          <cell r="F3371" t="str">
            <v>50115274</v>
          </cell>
          <cell r="G3371" t="str">
            <v>TOPRAK İŞLERİ</v>
          </cell>
          <cell r="H3371" t="str">
            <v>50105758</v>
          </cell>
          <cell r="I3371" t="str">
            <v>0999</v>
          </cell>
          <cell r="J3371" t="str">
            <v>TOPRAK İŞLERİ</v>
          </cell>
          <cell r="K3371" t="str">
            <v>50115483</v>
          </cell>
          <cell r="L3371" t="str">
            <v>TZ</v>
          </cell>
          <cell r="M3371" t="str">
            <v>Tanzanyalı</v>
          </cell>
          <cell r="N3371" t="str">
            <v>0035</v>
          </cell>
          <cell r="O3371" t="str">
            <v>TABORA</v>
          </cell>
          <cell r="P3371" t="str">
            <v>YM</v>
          </cell>
          <cell r="Q3371" t="str">
            <v>YAPI MERKEZİ</v>
          </cell>
          <cell r="R3371">
            <v>44869</v>
          </cell>
          <cell r="S3371">
            <v>44869</v>
          </cell>
          <cell r="T3371"/>
          <cell r="U3371" t="str">
            <v/>
          </cell>
          <cell r="V3371" t="str">
            <v>Mavi Yaka Direkt</v>
          </cell>
          <cell r="W3371" t="str">
            <v>LOT 3 (MIT)</v>
          </cell>
          <cell r="X3371" t="str">
            <v>ISEVYA</v>
          </cell>
          <cell r="Y3371" t="str">
            <v>0</v>
          </cell>
          <cell r="Z3371" t="str">
            <v>TABORA</v>
          </cell>
          <cell r="AA3371" t="str">
            <v>0762 876 712</v>
          </cell>
          <cell r="AB3371" t="str">
            <v>GÖREVLİ</v>
          </cell>
          <cell r="AC3371" t="str">
            <v>29</v>
          </cell>
          <cell r="AD3371" t="str">
            <v>LOT 3 (MIT)</v>
          </cell>
          <cell r="AE3371" t="str">
            <v>0113</v>
          </cell>
          <cell r="AF3371" t="str">
            <v>24</v>
          </cell>
          <cell r="AG3371" t="str">
            <v>KM 785+000 - 829+305</v>
          </cell>
          <cell r="AH3371">
            <v>33605</v>
          </cell>
          <cell r="AI3371" t="str">
            <v>Bay</v>
          </cell>
          <cell r="AJ3371" t="str">
            <v>Yerel-Saatlik</v>
          </cell>
          <cell r="AK3371">
            <v>2564.1</v>
          </cell>
          <cell r="AL3371" t="str">
            <v>TZS</v>
          </cell>
          <cell r="AM3371" t="str">
            <v>201002</v>
          </cell>
          <cell r="AN3371" t="str">
            <v/>
          </cell>
          <cell r="AO3371" t="str">
            <v>T3</v>
          </cell>
          <cell r="AP3371" t="str">
            <v>5150</v>
          </cell>
          <cell r="AQ3371" t="str">
            <v>5175</v>
          </cell>
          <cell r="AR3371" t="str">
            <v>NMBBANK</v>
          </cell>
          <cell r="AS3371" t="str">
            <v/>
          </cell>
          <cell r="AT3371" t="str">
            <v>NMBBANK</v>
          </cell>
          <cell r="AU3371" t="str">
            <v>51010095020</v>
          </cell>
          <cell r="AV3371" t="str">
            <v/>
          </cell>
          <cell r="AW3371" t="str">
            <v/>
          </cell>
          <cell r="AX3371" t="str">
            <v>MOHAMEDI SALUM PESAMBILI</v>
          </cell>
          <cell r="AY3371" t="str">
            <v/>
          </cell>
          <cell r="AZ3371">
            <v>44869</v>
          </cell>
          <cell r="BA3371"/>
          <cell r="BB3371" t="str">
            <v/>
          </cell>
          <cell r="BC3371"/>
          <cell r="BD3371" t="str">
            <v>Tanzanya-NSSF</v>
          </cell>
          <cell r="BE3371" t="str">
            <v>61131148</v>
          </cell>
          <cell r="BF3371" t="str">
            <v>129492112</v>
          </cell>
        </row>
        <row r="3372">
          <cell r="A3372">
            <v>10075539</v>
          </cell>
          <cell r="B3372" t="str">
            <v>BARAKA HARUNA</v>
          </cell>
          <cell r="C3372" t="str">
            <v>KALUGULA</v>
          </cell>
          <cell r="D3372" t="str">
            <v>DAMPERLİ KAMYON ŞOFÖRÜ</v>
          </cell>
          <cell r="E3372" t="str">
            <v>DUMPTRUCK DRIVER</v>
          </cell>
          <cell r="F3372" t="str">
            <v>50109678</v>
          </cell>
          <cell r="G3372" t="str">
            <v>TAŞ OCAKLARI VE PATLATMA</v>
          </cell>
          <cell r="H3372" t="str">
            <v>50105776</v>
          </cell>
          <cell r="I3372" t="str">
            <v>0AAX</v>
          </cell>
          <cell r="J3372" t="str">
            <v>TAŞ OCAĞI</v>
          </cell>
          <cell r="K3372" t="str">
            <v>50112035</v>
          </cell>
          <cell r="L3372" t="str">
            <v>TZ</v>
          </cell>
          <cell r="M3372" t="str">
            <v>Tanzanyalı</v>
          </cell>
          <cell r="N3372" t="str">
            <v>0035</v>
          </cell>
          <cell r="O3372" t="str">
            <v>TABORA</v>
          </cell>
          <cell r="P3372" t="str">
            <v>YM</v>
          </cell>
          <cell r="Q3372" t="str">
            <v>YAPI MERKEZİ</v>
          </cell>
          <cell r="R3372">
            <v>44869</v>
          </cell>
          <cell r="S3372">
            <v>44869</v>
          </cell>
          <cell r="T3372"/>
          <cell r="U3372" t="str">
            <v/>
          </cell>
          <cell r="V3372" t="str">
            <v>Mavi Yaka Direkt</v>
          </cell>
          <cell r="W3372" t="str">
            <v>LOT 3 (MIT)</v>
          </cell>
          <cell r="X3372" t="str">
            <v>M/MIKINDA</v>
          </cell>
          <cell r="Y3372" t="str">
            <v>0</v>
          </cell>
          <cell r="Z3372" t="str">
            <v>TABORA MANISPA</v>
          </cell>
          <cell r="AA3372" t="str">
            <v>0766 080 272</v>
          </cell>
          <cell r="AB3372" t="str">
            <v>GÖREVLİ</v>
          </cell>
          <cell r="AC3372" t="str">
            <v>29</v>
          </cell>
          <cell r="AD3372" t="str">
            <v>LOT 3 (MIT)</v>
          </cell>
          <cell r="AE3372" t="str">
            <v>0113</v>
          </cell>
          <cell r="AF3372" t="str">
            <v>24</v>
          </cell>
          <cell r="AG3372" t="str">
            <v>KM 785+000 - 829+305</v>
          </cell>
          <cell r="AH3372">
            <v>34542</v>
          </cell>
          <cell r="AI3372" t="str">
            <v>Bay</v>
          </cell>
          <cell r="AJ3372" t="str">
            <v>Yerel-Saatlik</v>
          </cell>
          <cell r="AK3372">
            <v>2564.1</v>
          </cell>
          <cell r="AL3372" t="str">
            <v>TZS</v>
          </cell>
          <cell r="AM3372" t="str">
            <v>201002</v>
          </cell>
          <cell r="AN3372" t="str">
            <v>S</v>
          </cell>
          <cell r="AO3372" t="str">
            <v>T3</v>
          </cell>
          <cell r="AP3372" t="str">
            <v>5150</v>
          </cell>
          <cell r="AQ3372" t="str">
            <v>5175</v>
          </cell>
          <cell r="AR3372" t="str">
            <v>NMBBANK</v>
          </cell>
          <cell r="AS3372" t="str">
            <v/>
          </cell>
          <cell r="AT3372" t="str">
            <v>NMBBANK</v>
          </cell>
          <cell r="AU3372" t="str">
            <v>51010095050</v>
          </cell>
          <cell r="AV3372" t="str">
            <v/>
          </cell>
          <cell r="AW3372" t="str">
            <v/>
          </cell>
          <cell r="AX3372" t="str">
            <v>BARAKA HARUNA KALUGULA</v>
          </cell>
          <cell r="AY3372" t="str">
            <v/>
          </cell>
          <cell r="AZ3372">
            <v>44869</v>
          </cell>
          <cell r="BA3372"/>
          <cell r="BB3372" t="str">
            <v/>
          </cell>
          <cell r="BC3372"/>
          <cell r="BD3372" t="str">
            <v>Tanzanya-NSSF</v>
          </cell>
          <cell r="BE3372" t="str">
            <v>61131121</v>
          </cell>
          <cell r="BF3372" t="str">
            <v>119199379</v>
          </cell>
        </row>
        <row r="3373">
          <cell r="A3373">
            <v>10075540</v>
          </cell>
          <cell r="B3373" t="str">
            <v>RAMDHANI SAIDI</v>
          </cell>
          <cell r="C3373" t="str">
            <v>OMARI</v>
          </cell>
          <cell r="D3373" t="str">
            <v>DAMPERLİ KAMYON ŞOFÖRÜ</v>
          </cell>
          <cell r="E3373" t="str">
            <v>DUMPTRUCK DRIVER</v>
          </cell>
          <cell r="F3373" t="str">
            <v>50109678</v>
          </cell>
          <cell r="G3373" t="str">
            <v>TAŞ OCAKLARI VE PATLATMA</v>
          </cell>
          <cell r="H3373" t="str">
            <v>50105776</v>
          </cell>
          <cell r="I3373" t="str">
            <v>0AAX</v>
          </cell>
          <cell r="J3373" t="str">
            <v>TAŞ OCAĞI</v>
          </cell>
          <cell r="K3373" t="str">
            <v>50112035</v>
          </cell>
          <cell r="L3373" t="str">
            <v>TZ</v>
          </cell>
          <cell r="M3373" t="str">
            <v>Tanzanyalı</v>
          </cell>
          <cell r="N3373" t="str">
            <v>0035</v>
          </cell>
          <cell r="O3373" t="str">
            <v>TABORA</v>
          </cell>
          <cell r="P3373" t="str">
            <v>YM</v>
          </cell>
          <cell r="Q3373" t="str">
            <v>YAPI MERKEZİ</v>
          </cell>
          <cell r="R3373">
            <v>44869</v>
          </cell>
          <cell r="S3373">
            <v>44869</v>
          </cell>
          <cell r="T3373"/>
          <cell r="U3373" t="str">
            <v/>
          </cell>
          <cell r="V3373" t="str">
            <v>Mavi Yaka Direkt</v>
          </cell>
          <cell r="W3373" t="str">
            <v>LOT 3 (MIT)</v>
          </cell>
          <cell r="X3373" t="str">
            <v>MAKUNGA</v>
          </cell>
          <cell r="Y3373" t="str">
            <v>0</v>
          </cell>
          <cell r="Z3373" t="str">
            <v>TABORA MJINI</v>
          </cell>
          <cell r="AA3373" t="str">
            <v>0685 650 609</v>
          </cell>
          <cell r="AB3373" t="str">
            <v>GÖREVLİ</v>
          </cell>
          <cell r="AC3373" t="str">
            <v>29</v>
          </cell>
          <cell r="AD3373" t="str">
            <v>LOT 3 (MIT)</v>
          </cell>
          <cell r="AE3373" t="str">
            <v>0113</v>
          </cell>
          <cell r="AF3373" t="str">
            <v>24</v>
          </cell>
          <cell r="AG3373" t="str">
            <v>KM 785+000 - 829+305</v>
          </cell>
          <cell r="AH3373">
            <v>27942</v>
          </cell>
          <cell r="AI3373" t="str">
            <v>Bay</v>
          </cell>
          <cell r="AJ3373" t="str">
            <v>Yerel-Saatlik</v>
          </cell>
          <cell r="AK3373">
            <v>2564.1</v>
          </cell>
          <cell r="AL3373" t="str">
            <v>TZS</v>
          </cell>
          <cell r="AM3373" t="str">
            <v>201002</v>
          </cell>
          <cell r="AN3373" t="str">
            <v>S</v>
          </cell>
          <cell r="AO3373" t="str">
            <v>T3</v>
          </cell>
          <cell r="AP3373" t="str">
            <v>5150</v>
          </cell>
          <cell r="AQ3373" t="str">
            <v>5175</v>
          </cell>
          <cell r="AR3373" t="str">
            <v>NMBBANK</v>
          </cell>
          <cell r="AS3373" t="str">
            <v/>
          </cell>
          <cell r="AT3373" t="str">
            <v>NMBBANK</v>
          </cell>
          <cell r="AU3373" t="str">
            <v>51010014117</v>
          </cell>
          <cell r="AV3373" t="str">
            <v/>
          </cell>
          <cell r="AW3373" t="str">
            <v/>
          </cell>
          <cell r="AX3373" t="str">
            <v>RAMDHANI SAIDI OMARI</v>
          </cell>
          <cell r="AY3373" t="str">
            <v/>
          </cell>
          <cell r="AZ3373">
            <v>44869</v>
          </cell>
          <cell r="BA3373"/>
          <cell r="BB3373" t="str">
            <v/>
          </cell>
          <cell r="BC3373"/>
          <cell r="BD3373" t="str">
            <v>Tanzanya-NSSF</v>
          </cell>
          <cell r="BE3373" t="str">
            <v>61266310</v>
          </cell>
          <cell r="BF3373" t="str">
            <v>115970054</v>
          </cell>
        </row>
        <row r="3374">
          <cell r="A3374">
            <v>10076607</v>
          </cell>
          <cell r="B3374" t="str">
            <v>RAMBO AIDANI</v>
          </cell>
          <cell r="C3374" t="str">
            <v>NDUNGURU</v>
          </cell>
          <cell r="D3374" t="str">
            <v>DAMPERLİ KAMYON ŞOFÖRÜ</v>
          </cell>
          <cell r="E3374" t="str">
            <v>DUMPTRUCK DRIVER</v>
          </cell>
          <cell r="F3374" t="str">
            <v>50105773</v>
          </cell>
          <cell r="G3374" t="str">
            <v>ATÖLYE &amp; MAKİNA</v>
          </cell>
          <cell r="H3374" t="str">
            <v>50105758</v>
          </cell>
          <cell r="I3374" t="str">
            <v>0999</v>
          </cell>
          <cell r="J3374" t="str">
            <v>TOPRAK İŞLERİ</v>
          </cell>
          <cell r="K3374" t="str">
            <v>50110120</v>
          </cell>
          <cell r="L3374" t="str">
            <v>TZ</v>
          </cell>
          <cell r="M3374" t="str">
            <v>Tanzanyalı</v>
          </cell>
          <cell r="N3374" t="str">
            <v>0035</v>
          </cell>
          <cell r="O3374" t="str">
            <v>TABORA</v>
          </cell>
          <cell r="P3374" t="str">
            <v>YM</v>
          </cell>
          <cell r="Q3374" t="str">
            <v>YAPI MERKEZİ</v>
          </cell>
          <cell r="R3374">
            <v>44909</v>
          </cell>
          <cell r="S3374">
            <v>44909</v>
          </cell>
          <cell r="T3374"/>
          <cell r="U3374" t="str">
            <v/>
          </cell>
          <cell r="V3374" t="str">
            <v>Mavi Yaka Direkt</v>
          </cell>
          <cell r="W3374" t="str">
            <v>LOT 3 (MIT)</v>
          </cell>
          <cell r="X3374" t="str">
            <v>TANGANYIKA</v>
          </cell>
          <cell r="Y3374" t="str">
            <v>0</v>
          </cell>
          <cell r="Z3374" t="str">
            <v>MUHEZA</v>
          </cell>
          <cell r="AA3374" t="str">
            <v>0718 856 262</v>
          </cell>
          <cell r="AB3374" t="str">
            <v>GÖREVLİ</v>
          </cell>
          <cell r="AC3374" t="str">
            <v>29</v>
          </cell>
          <cell r="AD3374" t="str">
            <v>LOT 3 (MIT)</v>
          </cell>
          <cell r="AE3374" t="str">
            <v>0113</v>
          </cell>
          <cell r="AF3374" t="str">
            <v>25</v>
          </cell>
          <cell r="AG3374" t="str">
            <v>KM 785+000 - 829+305</v>
          </cell>
          <cell r="AH3374">
            <v>25686</v>
          </cell>
          <cell r="AI3374" t="str">
            <v>Bay</v>
          </cell>
          <cell r="AJ3374" t="str">
            <v>Yerel-Saatlik</v>
          </cell>
          <cell r="AK3374">
            <v>2564.1</v>
          </cell>
          <cell r="AL3374" t="str">
            <v>TZS</v>
          </cell>
          <cell r="AM3374" t="str">
            <v>201002</v>
          </cell>
          <cell r="AN3374" t="str">
            <v>S</v>
          </cell>
          <cell r="AO3374" t="str">
            <v>T3</v>
          </cell>
          <cell r="AP3374" t="str">
            <v>5150</v>
          </cell>
          <cell r="AQ3374" t="str">
            <v>5175</v>
          </cell>
          <cell r="AR3374" t="str">
            <v>NATIONAL MICROFINANCE BANK {NMB}</v>
          </cell>
          <cell r="AS3374" t="str">
            <v>MBEZI</v>
          </cell>
          <cell r="AT3374" t="str">
            <v>NMB</v>
          </cell>
          <cell r="AU3374" t="str">
            <v>51010104560</v>
          </cell>
          <cell r="AV3374" t="str">
            <v/>
          </cell>
          <cell r="AW3374" t="str">
            <v/>
          </cell>
          <cell r="AX3374" t="str">
            <v>RAMBO AIDANI NDUNGURU</v>
          </cell>
          <cell r="AY3374" t="str">
            <v/>
          </cell>
          <cell r="AZ3374">
            <v>45108</v>
          </cell>
          <cell r="BA3374"/>
          <cell r="BB3374" t="str">
            <v/>
          </cell>
          <cell r="BC3374"/>
          <cell r="BD3374" t="str">
            <v>Tanzanya-NSSF</v>
          </cell>
          <cell r="BE3374" t="str">
            <v>61747661</v>
          </cell>
          <cell r="BF3374" t="str">
            <v>113493704</v>
          </cell>
        </row>
        <row r="3375">
          <cell r="A3375">
            <v>10075542</v>
          </cell>
          <cell r="B3375" t="str">
            <v>ABDULAZACK MSIMBE</v>
          </cell>
          <cell r="C3375" t="str">
            <v>GOME</v>
          </cell>
          <cell r="D3375" t="str">
            <v>DAMPERLİ KAMYON ŞOFÖRÜ</v>
          </cell>
          <cell r="E3375" t="str">
            <v>DUMPTRUCK DRIVER</v>
          </cell>
          <cell r="F3375" t="str">
            <v>50105758</v>
          </cell>
          <cell r="G3375" t="str">
            <v>TOPRAK İŞLERİ</v>
          </cell>
          <cell r="H3375" t="str">
            <v>50105758</v>
          </cell>
          <cell r="I3375" t="str">
            <v>0999</v>
          </cell>
          <cell r="J3375" t="str">
            <v>TOPRAK İŞLERİ</v>
          </cell>
          <cell r="K3375" t="str">
            <v>50110593</v>
          </cell>
          <cell r="L3375" t="str">
            <v>TZ</v>
          </cell>
          <cell r="M3375" t="str">
            <v>Tanzanyalı</v>
          </cell>
          <cell r="N3375" t="str">
            <v>0035</v>
          </cell>
          <cell r="O3375" t="str">
            <v>TABORA</v>
          </cell>
          <cell r="P3375" t="str">
            <v>YM</v>
          </cell>
          <cell r="Q3375" t="str">
            <v>YAPI MERKEZİ</v>
          </cell>
          <cell r="R3375">
            <v>44869</v>
          </cell>
          <cell r="S3375">
            <v>44869</v>
          </cell>
          <cell r="T3375"/>
          <cell r="U3375" t="str">
            <v/>
          </cell>
          <cell r="V3375" t="str">
            <v>Mavi Yaka Direkt</v>
          </cell>
          <cell r="W3375" t="str">
            <v>LOT 3 (MIT)</v>
          </cell>
          <cell r="X3375" t="str">
            <v>MAGOMA</v>
          </cell>
          <cell r="Y3375" t="str">
            <v>0</v>
          </cell>
          <cell r="Z3375" t="str">
            <v>KILOSA</v>
          </cell>
          <cell r="AA3375" t="str">
            <v>0677 470 838</v>
          </cell>
          <cell r="AB3375" t="str">
            <v>GÖREVLİ</v>
          </cell>
          <cell r="AC3375" t="str">
            <v>29</v>
          </cell>
          <cell r="AD3375" t="str">
            <v>LOT 3 (MIT)</v>
          </cell>
          <cell r="AE3375" t="str">
            <v>0113</v>
          </cell>
          <cell r="AF3375" t="str">
            <v>16</v>
          </cell>
          <cell r="AG3375" t="str">
            <v>KM 785+000 - 829+305</v>
          </cell>
          <cell r="AH3375">
            <v>36214</v>
          </cell>
          <cell r="AI3375" t="str">
            <v>Bay</v>
          </cell>
          <cell r="AJ3375" t="str">
            <v>Yerel-Saatlik</v>
          </cell>
          <cell r="AK3375">
            <v>2564.1</v>
          </cell>
          <cell r="AL3375" t="str">
            <v>TZS</v>
          </cell>
          <cell r="AM3375" t="str">
            <v>201002</v>
          </cell>
          <cell r="AN3375" t="str">
            <v>S</v>
          </cell>
          <cell r="AO3375" t="str">
            <v>T3</v>
          </cell>
          <cell r="AP3375" t="str">
            <v>5150</v>
          </cell>
          <cell r="AQ3375" t="str">
            <v>5175</v>
          </cell>
          <cell r="AR3375" t="str">
            <v>CRDB BANK PLC</v>
          </cell>
          <cell r="AS3375" t="str">
            <v>VIJANA</v>
          </cell>
          <cell r="AT3375" t="str">
            <v>CRDBBANK</v>
          </cell>
          <cell r="AU3375" t="str">
            <v>0152644949800</v>
          </cell>
          <cell r="AV3375" t="str">
            <v/>
          </cell>
          <cell r="AW3375" t="str">
            <v/>
          </cell>
          <cell r="AX3375" t="str">
            <v>ABDULAZACK MSIMBE GOME</v>
          </cell>
          <cell r="AY3375" t="str">
            <v/>
          </cell>
          <cell r="AZ3375">
            <v>44869</v>
          </cell>
          <cell r="BA3375"/>
          <cell r="BB3375" t="str">
            <v/>
          </cell>
          <cell r="BC3375"/>
          <cell r="BD3375" t="str">
            <v>Tanzanya-NSSF</v>
          </cell>
          <cell r="BE3375" t="str">
            <v>46647854</v>
          </cell>
          <cell r="BF3375" t="str">
            <v>152873751</v>
          </cell>
        </row>
        <row r="3376">
          <cell r="A3376">
            <v>10076606</v>
          </cell>
          <cell r="B3376" t="str">
            <v>JOSEPH STEPHANO</v>
          </cell>
          <cell r="C3376" t="str">
            <v>KUBINGWA</v>
          </cell>
          <cell r="D3376" t="str">
            <v>DAMPERLİ KAMYON ŞOFÖRÜ</v>
          </cell>
          <cell r="E3376" t="str">
            <v>DUMPTRUCK DRIVER</v>
          </cell>
          <cell r="F3376" t="str">
            <v>50115275</v>
          </cell>
          <cell r="G3376" t="str">
            <v>TOPRAK İŞLERİ</v>
          </cell>
          <cell r="H3376" t="str">
            <v>50105758</v>
          </cell>
          <cell r="I3376" t="str">
            <v>0999</v>
          </cell>
          <cell r="J3376" t="str">
            <v>TOPRAK İŞLERİ</v>
          </cell>
          <cell r="K3376" t="str">
            <v>50115482</v>
          </cell>
          <cell r="L3376" t="str">
            <v>TZ</v>
          </cell>
          <cell r="M3376" t="str">
            <v>Tanzanyalı</v>
          </cell>
          <cell r="N3376" t="str">
            <v>0038</v>
          </cell>
          <cell r="O3376" t="str">
            <v>TURA</v>
          </cell>
          <cell r="P3376" t="str">
            <v>YM</v>
          </cell>
          <cell r="Q3376" t="str">
            <v>YAPI MERKEZİ</v>
          </cell>
          <cell r="R3376">
            <v>44909</v>
          </cell>
          <cell r="S3376">
            <v>44909</v>
          </cell>
          <cell r="T3376"/>
          <cell r="U3376" t="str">
            <v/>
          </cell>
          <cell r="V3376" t="str">
            <v>Mavi Yaka Direkt</v>
          </cell>
          <cell r="W3376" t="str">
            <v>LOT 3 (MIT)</v>
          </cell>
          <cell r="X3376" t="str">
            <v>BUSHIMA</v>
          </cell>
          <cell r="Y3376" t="str">
            <v>0</v>
          </cell>
          <cell r="Z3376" t="str">
            <v>NZEGA</v>
          </cell>
          <cell r="AA3376" t="str">
            <v>0744 056 253</v>
          </cell>
          <cell r="AB3376" t="str">
            <v>GÖREVLİ</v>
          </cell>
          <cell r="AC3376" t="str">
            <v>29</v>
          </cell>
          <cell r="AD3376" t="str">
            <v>LOT 3 (MIT)</v>
          </cell>
          <cell r="AE3376" t="str">
            <v>0113</v>
          </cell>
          <cell r="AF3376" t="str">
            <v>24</v>
          </cell>
          <cell r="AG3376" t="str">
            <v>KM 785+000 - 829+305</v>
          </cell>
          <cell r="AH3376">
            <v>31650</v>
          </cell>
          <cell r="AI3376" t="str">
            <v>Bay</v>
          </cell>
          <cell r="AJ3376" t="str">
            <v>Yerel-Saatlik</v>
          </cell>
          <cell r="AK3376">
            <v>2564.1</v>
          </cell>
          <cell r="AL3376" t="str">
            <v>TZS</v>
          </cell>
          <cell r="AM3376" t="str">
            <v>201002</v>
          </cell>
          <cell r="AN3376" t="str">
            <v>S</v>
          </cell>
          <cell r="AO3376" t="str">
            <v>T3</v>
          </cell>
          <cell r="AP3376" t="str">
            <v>5150</v>
          </cell>
          <cell r="AQ3376" t="str">
            <v>5175</v>
          </cell>
          <cell r="AR3376" t="str">
            <v>CRDB BANK PLC</v>
          </cell>
          <cell r="AS3376" t="str">
            <v>VIJANA</v>
          </cell>
          <cell r="AT3376" t="str">
            <v>CRDBBANK</v>
          </cell>
          <cell r="AU3376" t="str">
            <v>0152496781700</v>
          </cell>
          <cell r="AV3376" t="str">
            <v/>
          </cell>
          <cell r="AW3376" t="str">
            <v/>
          </cell>
          <cell r="AX3376" t="str">
            <v>JOSEPH STEPHANO KUBINGWA</v>
          </cell>
          <cell r="AY3376" t="str">
            <v/>
          </cell>
          <cell r="AZ3376">
            <v>44909</v>
          </cell>
          <cell r="BA3376"/>
          <cell r="BB3376" t="str">
            <v/>
          </cell>
          <cell r="BC3376"/>
          <cell r="BD3376" t="str">
            <v>Tanzanya-NSSF</v>
          </cell>
          <cell r="BE3376" t="str">
            <v>45239426</v>
          </cell>
          <cell r="BF3376" t="str">
            <v>123326628</v>
          </cell>
        </row>
        <row r="3377">
          <cell r="A3377">
            <v>10076605</v>
          </cell>
          <cell r="B3377" t="str">
            <v>JOVITH AGAPTUS</v>
          </cell>
          <cell r="C3377" t="str">
            <v>RUFUTA</v>
          </cell>
          <cell r="D3377" t="str">
            <v>DAMPERLİ KAMYON ŞOFÖRÜ</v>
          </cell>
          <cell r="E3377" t="str">
            <v>DUMPTRUCK DRIVER</v>
          </cell>
          <cell r="F3377" t="str">
            <v>50115275</v>
          </cell>
          <cell r="G3377" t="str">
            <v>TOPRAK İŞLERİ</v>
          </cell>
          <cell r="H3377" t="str">
            <v>50105758</v>
          </cell>
          <cell r="I3377" t="str">
            <v>0999</v>
          </cell>
          <cell r="J3377" t="str">
            <v>TOPRAK İŞLERİ</v>
          </cell>
          <cell r="K3377" t="str">
            <v>50115482</v>
          </cell>
          <cell r="L3377" t="str">
            <v>TZ</v>
          </cell>
          <cell r="M3377" t="str">
            <v>Tanzanyalı</v>
          </cell>
          <cell r="N3377" t="str">
            <v>0038</v>
          </cell>
          <cell r="O3377" t="str">
            <v>TURA</v>
          </cell>
          <cell r="P3377" t="str">
            <v>YM</v>
          </cell>
          <cell r="Q3377" t="str">
            <v>YAPI MERKEZİ</v>
          </cell>
          <cell r="R3377">
            <v>44909</v>
          </cell>
          <cell r="S3377">
            <v>44909</v>
          </cell>
          <cell r="T3377"/>
          <cell r="U3377" t="str">
            <v/>
          </cell>
          <cell r="V3377" t="str">
            <v>Mavi Yaka Direkt</v>
          </cell>
          <cell r="W3377" t="str">
            <v>LOT 3 (MIT)</v>
          </cell>
          <cell r="X3377" t="str">
            <v>KASHASHA</v>
          </cell>
          <cell r="Y3377" t="str">
            <v>0</v>
          </cell>
          <cell r="Z3377" t="str">
            <v>MISENYI</v>
          </cell>
          <cell r="AA3377" t="str">
            <v>0627 020 450</v>
          </cell>
          <cell r="AB3377" t="str">
            <v>GÖREVLİ</v>
          </cell>
          <cell r="AC3377" t="str">
            <v>29</v>
          </cell>
          <cell r="AD3377" t="str">
            <v>LOT 3 (MIT)</v>
          </cell>
          <cell r="AE3377" t="str">
            <v>0113</v>
          </cell>
          <cell r="AF3377" t="str">
            <v>14</v>
          </cell>
          <cell r="AG3377" t="str">
            <v>KM 785+000 - 829+305</v>
          </cell>
          <cell r="AH3377">
            <v>34318</v>
          </cell>
          <cell r="AI3377" t="str">
            <v>Bay</v>
          </cell>
          <cell r="AJ3377" t="str">
            <v>Yerel-Saatlik</v>
          </cell>
          <cell r="AK3377">
            <v>2564.1</v>
          </cell>
          <cell r="AL3377" t="str">
            <v>TZS</v>
          </cell>
          <cell r="AM3377" t="str">
            <v>201002</v>
          </cell>
          <cell r="AN3377" t="str">
            <v>S</v>
          </cell>
          <cell r="AO3377" t="str">
            <v>T3</v>
          </cell>
          <cell r="AP3377" t="str">
            <v>5150</v>
          </cell>
          <cell r="AQ3377" t="str">
            <v>5175</v>
          </cell>
          <cell r="AR3377" t="str">
            <v>CRDB BANK PLC</v>
          </cell>
          <cell r="AS3377" t="str">
            <v>VIJANA</v>
          </cell>
          <cell r="AT3377" t="str">
            <v>CRDBBANK</v>
          </cell>
          <cell r="AU3377" t="str">
            <v>0152689863000</v>
          </cell>
          <cell r="AV3377" t="str">
            <v/>
          </cell>
          <cell r="AW3377" t="str">
            <v/>
          </cell>
          <cell r="AX3377" t="str">
            <v>JOVITH AGAPTUS RUFUTA</v>
          </cell>
          <cell r="AY3377" t="str">
            <v/>
          </cell>
          <cell r="AZ3377">
            <v>44909</v>
          </cell>
          <cell r="BA3377"/>
          <cell r="BB3377" t="str">
            <v/>
          </cell>
          <cell r="BC3377"/>
          <cell r="BD3377" t="str">
            <v>Tanzanya-NSSF</v>
          </cell>
          <cell r="BE3377" t="str">
            <v>61499900</v>
          </cell>
          <cell r="BF3377" t="str">
            <v>126018746</v>
          </cell>
        </row>
        <row r="3378">
          <cell r="A3378">
            <v>10076604</v>
          </cell>
          <cell r="B3378" t="str">
            <v>MOHAMED SAID</v>
          </cell>
          <cell r="C3378" t="str">
            <v>RUANDA</v>
          </cell>
          <cell r="D3378" t="str">
            <v>DAMPERLİ KAMYON ŞOFÖRÜ</v>
          </cell>
          <cell r="E3378" t="str">
            <v>DUMPTRUCK DRIVER</v>
          </cell>
          <cell r="F3378" t="str">
            <v>50105773</v>
          </cell>
          <cell r="G3378" t="str">
            <v>ATÖLYE &amp; MAKİNA</v>
          </cell>
          <cell r="H3378" t="str">
            <v>50105758</v>
          </cell>
          <cell r="I3378" t="str">
            <v>0999</v>
          </cell>
          <cell r="J3378" t="str">
            <v>TOPRAK İŞLERİ</v>
          </cell>
          <cell r="K3378" t="str">
            <v>50110120</v>
          </cell>
          <cell r="L3378" t="str">
            <v>TZ</v>
          </cell>
          <cell r="M3378" t="str">
            <v>Tanzanyalı</v>
          </cell>
          <cell r="N3378" t="str">
            <v>0035</v>
          </cell>
          <cell r="O3378" t="str">
            <v>TABORA</v>
          </cell>
          <cell r="P3378" t="str">
            <v>YM</v>
          </cell>
          <cell r="Q3378" t="str">
            <v>YAPI MERKEZİ</v>
          </cell>
          <cell r="R3378">
            <v>44909</v>
          </cell>
          <cell r="S3378">
            <v>44909</v>
          </cell>
          <cell r="T3378"/>
          <cell r="U3378" t="str">
            <v/>
          </cell>
          <cell r="V3378" t="str">
            <v>Mavi Yaka Direkt</v>
          </cell>
          <cell r="W3378" t="str">
            <v>LOT 3 (MIT)</v>
          </cell>
          <cell r="X3378" t="str">
            <v>AKACHUBE</v>
          </cell>
          <cell r="Y3378" t="str">
            <v>0</v>
          </cell>
          <cell r="Z3378" t="str">
            <v>KINONDONI</v>
          </cell>
          <cell r="AA3378" t="str">
            <v>0754 886 885</v>
          </cell>
          <cell r="AB3378" t="str">
            <v>GÖREVLİ</v>
          </cell>
          <cell r="AC3378" t="str">
            <v>29</v>
          </cell>
          <cell r="AD3378" t="str">
            <v>LOT 3 (MIT)</v>
          </cell>
          <cell r="AE3378" t="str">
            <v>0113</v>
          </cell>
          <cell r="AF3378" t="str">
            <v>02</v>
          </cell>
          <cell r="AG3378" t="str">
            <v>KM 785+000 - 829+305</v>
          </cell>
          <cell r="AH3378">
            <v>28720</v>
          </cell>
          <cell r="AI3378" t="str">
            <v>Bay</v>
          </cell>
          <cell r="AJ3378" t="str">
            <v>Yerel-Saatlik</v>
          </cell>
          <cell r="AK3378">
            <v>2564.1</v>
          </cell>
          <cell r="AL3378" t="str">
            <v>TZS</v>
          </cell>
          <cell r="AM3378" t="str">
            <v>201002</v>
          </cell>
          <cell r="AN3378" t="str">
            <v>S</v>
          </cell>
          <cell r="AO3378" t="str">
            <v>T3</v>
          </cell>
          <cell r="AP3378" t="str">
            <v>5150</v>
          </cell>
          <cell r="AQ3378" t="str">
            <v>5175</v>
          </cell>
          <cell r="AR3378" t="str">
            <v>CRDB BANK PLC</v>
          </cell>
          <cell r="AS3378" t="str">
            <v>VIJANA</v>
          </cell>
          <cell r="AT3378" t="str">
            <v>CRDBBANK</v>
          </cell>
          <cell r="AU3378" t="str">
            <v>0152294702200</v>
          </cell>
          <cell r="AV3378" t="str">
            <v/>
          </cell>
          <cell r="AW3378" t="str">
            <v/>
          </cell>
          <cell r="AX3378" t="str">
            <v>MOHAMED SAID RUANDA</v>
          </cell>
          <cell r="AY3378" t="str">
            <v/>
          </cell>
          <cell r="AZ3378">
            <v>44909</v>
          </cell>
          <cell r="BA3378"/>
          <cell r="BB3378" t="str">
            <v/>
          </cell>
          <cell r="BC3378"/>
          <cell r="BD3378" t="str">
            <v>Tanzanya-NSSF</v>
          </cell>
          <cell r="BE3378" t="str">
            <v>45034215</v>
          </cell>
          <cell r="BF3378" t="str">
            <v>114489441</v>
          </cell>
        </row>
        <row r="3379">
          <cell r="A3379">
            <v>10076603</v>
          </cell>
          <cell r="B3379" t="str">
            <v>JOHN ROBERT</v>
          </cell>
          <cell r="C3379" t="str">
            <v>FONGA</v>
          </cell>
          <cell r="D3379" t="str">
            <v>DAMPERLİ KAMYON ŞOFÖRÜ</v>
          </cell>
          <cell r="E3379" t="str">
            <v>DUMPTRUCK DRIVER</v>
          </cell>
          <cell r="F3379" t="str">
            <v>50105758</v>
          </cell>
          <cell r="G3379" t="str">
            <v>TOPRAK İŞLERİ</v>
          </cell>
          <cell r="H3379" t="str">
            <v>50105758</v>
          </cell>
          <cell r="I3379" t="str">
            <v>0999</v>
          </cell>
          <cell r="J3379" t="str">
            <v>TOPRAK İŞLERİ</v>
          </cell>
          <cell r="K3379" t="str">
            <v>50110593</v>
          </cell>
          <cell r="L3379" t="str">
            <v>TZ</v>
          </cell>
          <cell r="M3379" t="str">
            <v>Tanzanyalı</v>
          </cell>
          <cell r="N3379" t="str">
            <v>0036</v>
          </cell>
          <cell r="O3379" t="str">
            <v>MANYONİ</v>
          </cell>
          <cell r="P3379" t="str">
            <v>YM</v>
          </cell>
          <cell r="Q3379" t="str">
            <v>YAPI MERKEZİ</v>
          </cell>
          <cell r="R3379">
            <v>44909</v>
          </cell>
          <cell r="S3379">
            <v>44909</v>
          </cell>
          <cell r="T3379"/>
          <cell r="U3379" t="str">
            <v/>
          </cell>
          <cell r="V3379" t="str">
            <v>Mavi Yaka Direkt</v>
          </cell>
          <cell r="W3379" t="str">
            <v>LOT 3 (MIT)</v>
          </cell>
          <cell r="X3379" t="str">
            <v>KISOKWE</v>
          </cell>
          <cell r="Y3379" t="str">
            <v>MPWAPWA 0</v>
          </cell>
          <cell r="Z3379" t="str">
            <v/>
          </cell>
          <cell r="AA3379" t="str">
            <v>0625 760 343</v>
          </cell>
          <cell r="AB3379" t="str">
            <v>GÖREVLİ</v>
          </cell>
          <cell r="AC3379" t="str">
            <v>29</v>
          </cell>
          <cell r="AD3379" t="str">
            <v>LOT 3 (MIT)</v>
          </cell>
          <cell r="AE3379" t="str">
            <v>0113</v>
          </cell>
          <cell r="AF3379" t="str">
            <v>03</v>
          </cell>
          <cell r="AG3379" t="str">
            <v>KM 785+000 - 829+305</v>
          </cell>
          <cell r="AH3379">
            <v>35322</v>
          </cell>
          <cell r="AI3379" t="str">
            <v>Bay</v>
          </cell>
          <cell r="AJ3379" t="str">
            <v>Yerel-Saatlik</v>
          </cell>
          <cell r="AK3379">
            <v>2564.1</v>
          </cell>
          <cell r="AL3379" t="str">
            <v>TZS</v>
          </cell>
          <cell r="AM3379" t="str">
            <v>201002</v>
          </cell>
          <cell r="AN3379" t="str">
            <v>S</v>
          </cell>
          <cell r="AO3379" t="str">
            <v>T3</v>
          </cell>
          <cell r="AP3379" t="str">
            <v>5150</v>
          </cell>
          <cell r="AQ3379" t="str">
            <v>5175</v>
          </cell>
          <cell r="AR3379" t="str">
            <v>CRDB BANK PLC</v>
          </cell>
          <cell r="AS3379" t="str">
            <v>VIJANA</v>
          </cell>
          <cell r="AT3379" t="str">
            <v>CRDBBANK</v>
          </cell>
          <cell r="AU3379" t="str">
            <v>0152665707700</v>
          </cell>
          <cell r="AV3379" t="str">
            <v/>
          </cell>
          <cell r="AW3379" t="str">
            <v/>
          </cell>
          <cell r="AX3379" t="str">
            <v>JOHN ROBERT FONGA</v>
          </cell>
          <cell r="AY3379" t="str">
            <v/>
          </cell>
          <cell r="AZ3379">
            <v>44909</v>
          </cell>
          <cell r="BA3379"/>
          <cell r="BB3379" t="str">
            <v/>
          </cell>
          <cell r="BC3379"/>
          <cell r="BD3379" t="str">
            <v>Tanzanya-NSSF</v>
          </cell>
          <cell r="BE3379" t="str">
            <v>46670950</v>
          </cell>
          <cell r="BF3379" t="str">
            <v>136203762</v>
          </cell>
        </row>
        <row r="3380">
          <cell r="A3380">
            <v>10076602</v>
          </cell>
          <cell r="B3380" t="str">
            <v>INNOCENT SIMON</v>
          </cell>
          <cell r="C3380" t="str">
            <v>MANDA</v>
          </cell>
          <cell r="D3380" t="str">
            <v>SÖZLEŞME MÜHENDİSİ</v>
          </cell>
          <cell r="E3380" t="str">
            <v>CONTRACT ENGINEER</v>
          </cell>
          <cell r="F3380" t="str">
            <v>50105694</v>
          </cell>
          <cell r="G3380" t="str">
            <v>SÖZLEŞME</v>
          </cell>
          <cell r="H3380" t="str">
            <v>50105694</v>
          </cell>
          <cell r="I3380" t="str">
            <v>0BBK</v>
          </cell>
          <cell r="J3380" t="str">
            <v>SÖZLEŞME</v>
          </cell>
          <cell r="K3380" t="str">
            <v>50111828</v>
          </cell>
          <cell r="L3380" t="str">
            <v>TZ</v>
          </cell>
          <cell r="M3380" t="str">
            <v>Tanzanyalı</v>
          </cell>
          <cell r="N3380" t="str">
            <v>0035</v>
          </cell>
          <cell r="O3380" t="str">
            <v>TABORA</v>
          </cell>
          <cell r="P3380" t="str">
            <v>YM</v>
          </cell>
          <cell r="Q3380" t="str">
            <v>YAPI MERKEZİ</v>
          </cell>
          <cell r="R3380">
            <v>44909</v>
          </cell>
          <cell r="S3380">
            <v>44909</v>
          </cell>
          <cell r="T3380"/>
          <cell r="U3380" t="str">
            <v/>
          </cell>
          <cell r="V3380" t="str">
            <v>Beyaz Yaka</v>
          </cell>
          <cell r="W3380" t="str">
            <v>LOT 3 (MIT)</v>
          </cell>
          <cell r="X3380" t="str">
            <v>KICHANGANI</v>
          </cell>
          <cell r="Y3380" t="str">
            <v>0</v>
          </cell>
          <cell r="Z3380" t="str">
            <v>ILALA</v>
          </cell>
          <cell r="AA3380" t="str">
            <v>0763 246 115</v>
          </cell>
          <cell r="AB3380" t="str">
            <v>MÜHENDİS</v>
          </cell>
          <cell r="AC3380" t="str">
            <v>29</v>
          </cell>
          <cell r="AD3380" t="str">
            <v>LOT 3 (MIT)</v>
          </cell>
          <cell r="AE3380" t="str">
            <v>0109</v>
          </cell>
          <cell r="AF3380" t="str">
            <v>03</v>
          </cell>
          <cell r="AG3380" t="str">
            <v>KM 535+000 - 595+000</v>
          </cell>
          <cell r="AH3380">
            <v>30525</v>
          </cell>
          <cell r="AI3380" t="str">
            <v>Bay</v>
          </cell>
          <cell r="AJ3380" t="str">
            <v>Yerel-Aylık</v>
          </cell>
          <cell r="AK3380">
            <v>1274989</v>
          </cell>
          <cell r="AL3380" t="str">
            <v>TZS</v>
          </cell>
          <cell r="AM3380" t="str">
            <v>301002</v>
          </cell>
          <cell r="AN3380" t="str">
            <v>S</v>
          </cell>
          <cell r="AO3380" t="str">
            <v>T3</v>
          </cell>
          <cell r="AP3380" t="str">
            <v>5150</v>
          </cell>
          <cell r="AQ3380" t="str">
            <v>5175</v>
          </cell>
          <cell r="AR3380" t="str">
            <v>CRDB BANK PLC</v>
          </cell>
          <cell r="AS3380" t="str">
            <v>VIJANA</v>
          </cell>
          <cell r="AT3380" t="str">
            <v>CRDBBANK</v>
          </cell>
          <cell r="AU3380" t="str">
            <v>0152241920500</v>
          </cell>
          <cell r="AV3380" t="str">
            <v/>
          </cell>
          <cell r="AW3380" t="str">
            <v/>
          </cell>
          <cell r="AX3380" t="str">
            <v>INNOCENT SIMON MANDA</v>
          </cell>
          <cell r="AY3380" t="str">
            <v/>
          </cell>
          <cell r="AZ3380">
            <v>44909</v>
          </cell>
          <cell r="BA3380"/>
          <cell r="BB3380" t="str">
            <v/>
          </cell>
          <cell r="BC3380"/>
          <cell r="BD3380" t="str">
            <v>Tanzanya-NSSF</v>
          </cell>
          <cell r="BE3380" t="str">
            <v>59947497</v>
          </cell>
          <cell r="BF3380" t="str">
            <v>153760667</v>
          </cell>
        </row>
        <row r="3381">
          <cell r="A3381">
            <v>10076601</v>
          </cell>
          <cell r="B3381" t="str">
            <v>STANSLAUS CHRISTOPHER</v>
          </cell>
          <cell r="C3381" t="str">
            <v>MADOSHI</v>
          </cell>
          <cell r="D3381" t="str">
            <v>BACKHOE LOADER OPERATÖRÜ</v>
          </cell>
          <cell r="E3381" t="str">
            <v>BACKHOE LOADER OPERATOR</v>
          </cell>
          <cell r="F3381" t="str">
            <v>50105773</v>
          </cell>
          <cell r="G3381" t="str">
            <v>ATÖLYE &amp; MAKİNA</v>
          </cell>
          <cell r="H3381" t="str">
            <v>50105760</v>
          </cell>
          <cell r="I3381" t="str">
            <v>0AA3</v>
          </cell>
          <cell r="J3381" t="str">
            <v>BİNALAR MOBİLİZASYON</v>
          </cell>
          <cell r="K3381" t="str">
            <v>50111091</v>
          </cell>
          <cell r="L3381" t="str">
            <v>TZ</v>
          </cell>
          <cell r="M3381" t="str">
            <v>Tanzanyalı</v>
          </cell>
          <cell r="N3381" t="str">
            <v>0035</v>
          </cell>
          <cell r="O3381" t="str">
            <v>TABORA</v>
          </cell>
          <cell r="P3381" t="str">
            <v>YM</v>
          </cell>
          <cell r="Q3381" t="str">
            <v>YAPI MERKEZİ</v>
          </cell>
          <cell r="R3381">
            <v>44909</v>
          </cell>
          <cell r="S3381">
            <v>44909</v>
          </cell>
          <cell r="T3381"/>
          <cell r="U3381" t="str">
            <v/>
          </cell>
          <cell r="V3381" t="str">
            <v>Mavi Yaka Direkt</v>
          </cell>
          <cell r="W3381" t="str">
            <v>LOT 3 (MIT)</v>
          </cell>
          <cell r="X3381" t="str">
            <v>STOO</v>
          </cell>
          <cell r="Y3381" t="str">
            <v>0</v>
          </cell>
          <cell r="Z3381" t="str">
            <v>IGUNGA</v>
          </cell>
          <cell r="AA3381" t="str">
            <v>0742 347 599</v>
          </cell>
          <cell r="AB3381" t="str">
            <v>OPERATÖR</v>
          </cell>
          <cell r="AC3381" t="str">
            <v>29</v>
          </cell>
          <cell r="AD3381" t="str">
            <v>LOT 3 (MIT)</v>
          </cell>
          <cell r="AE3381" t="str">
            <v>0113</v>
          </cell>
          <cell r="AF3381" t="str">
            <v>24</v>
          </cell>
          <cell r="AG3381" t="str">
            <v>KM 785+000 - 829+305</v>
          </cell>
          <cell r="AH3381">
            <v>35384</v>
          </cell>
          <cell r="AI3381" t="str">
            <v>Bay</v>
          </cell>
          <cell r="AJ3381" t="str">
            <v>Yerel-Saatlik</v>
          </cell>
          <cell r="AK3381">
            <v>3076.92</v>
          </cell>
          <cell r="AL3381" t="str">
            <v>TZS</v>
          </cell>
          <cell r="AM3381" t="str">
            <v>201002</v>
          </cell>
          <cell r="AN3381" t="str">
            <v>S</v>
          </cell>
          <cell r="AO3381" t="str">
            <v>T3</v>
          </cell>
          <cell r="AP3381" t="str">
            <v>5150</v>
          </cell>
          <cell r="AQ3381" t="str">
            <v>5175</v>
          </cell>
          <cell r="AR3381" t="str">
            <v>CRDB BANK PLC</v>
          </cell>
          <cell r="AS3381" t="str">
            <v>VIJANA</v>
          </cell>
          <cell r="AT3381" t="str">
            <v>CRDBBANK</v>
          </cell>
          <cell r="AU3381" t="str">
            <v>0152515104600</v>
          </cell>
          <cell r="AV3381" t="str">
            <v/>
          </cell>
          <cell r="AW3381" t="str">
            <v/>
          </cell>
          <cell r="AX3381" t="str">
            <v>STANSLAUS CHRISTOPHER MADOSHI</v>
          </cell>
          <cell r="AY3381" t="str">
            <v/>
          </cell>
          <cell r="AZ3381">
            <v>44909</v>
          </cell>
          <cell r="BA3381"/>
          <cell r="BB3381" t="str">
            <v/>
          </cell>
          <cell r="BC3381"/>
          <cell r="BD3381" t="str">
            <v>Tanzanya-NSSF</v>
          </cell>
          <cell r="BE3381" t="str">
            <v>64697460</v>
          </cell>
          <cell r="BF3381" t="str">
            <v>137503891</v>
          </cell>
        </row>
        <row r="3382">
          <cell r="A3382">
            <v>10076665</v>
          </cell>
          <cell r="B3382" t="str">
            <v>YUSTO MAKEMO</v>
          </cell>
          <cell r="C3382" t="str">
            <v>MANG'ANA</v>
          </cell>
          <cell r="D3382" t="str">
            <v>BOYACI</v>
          </cell>
          <cell r="E3382" t="str">
            <v>PAINTER</v>
          </cell>
          <cell r="F3382" t="str">
            <v>50114885</v>
          </cell>
          <cell r="G3382" t="str">
            <v>İSG VE ÇEVRE (İŞ GÜVENLİĞİ)</v>
          </cell>
          <cell r="H3382" t="str">
            <v>50105460</v>
          </cell>
          <cell r="I3382" t="str">
            <v>088K</v>
          </cell>
          <cell r="J3382" t="str">
            <v>İŞ GÜVENLİĞİ</v>
          </cell>
          <cell r="K3382" t="str">
            <v>50113372</v>
          </cell>
          <cell r="L3382" t="str">
            <v>TZ</v>
          </cell>
          <cell r="M3382" t="str">
            <v>Tanzanyalı</v>
          </cell>
          <cell r="N3382" t="str">
            <v>0037</v>
          </cell>
          <cell r="O3382" t="str">
            <v>İTİGİ</v>
          </cell>
          <cell r="P3382" t="str">
            <v>YM</v>
          </cell>
          <cell r="Q3382" t="str">
            <v>YAPI MERKEZİ</v>
          </cell>
          <cell r="R3382">
            <v>44914</v>
          </cell>
          <cell r="S3382">
            <v>44914</v>
          </cell>
          <cell r="T3382"/>
          <cell r="U3382" t="str">
            <v/>
          </cell>
          <cell r="V3382" t="str">
            <v>Mavi Yaka Direkt</v>
          </cell>
          <cell r="W3382" t="str">
            <v>LOT 3 (MIT)</v>
          </cell>
          <cell r="X3382" t="str">
            <v>ULEDI</v>
          </cell>
          <cell r="Y3382" t="str">
            <v>0</v>
          </cell>
          <cell r="Z3382" t="str">
            <v>TABORA MJINI</v>
          </cell>
          <cell r="AA3382" t="str">
            <v>0629 255 548</v>
          </cell>
          <cell r="AB3382" t="str">
            <v>USTA</v>
          </cell>
          <cell r="AC3382" t="str">
            <v>29</v>
          </cell>
          <cell r="AD3382" t="str">
            <v>LOT 3 (MIT)</v>
          </cell>
          <cell r="AE3382" t="str">
            <v>0113</v>
          </cell>
          <cell r="AF3382" t="str">
            <v>24</v>
          </cell>
          <cell r="AG3382" t="str">
            <v>KM 785+000 - 829+305</v>
          </cell>
          <cell r="AH3382">
            <v>36528</v>
          </cell>
          <cell r="AI3382" t="str">
            <v>Bay</v>
          </cell>
          <cell r="AJ3382" t="str">
            <v>Yerel-Saatlik</v>
          </cell>
          <cell r="AK3382">
            <v>2343.5500000000002</v>
          </cell>
          <cell r="AL3382" t="str">
            <v>TZS</v>
          </cell>
          <cell r="AM3382" t="str">
            <v>201002</v>
          </cell>
          <cell r="AN3382" t="str">
            <v>S</v>
          </cell>
          <cell r="AO3382" t="str">
            <v>T3</v>
          </cell>
          <cell r="AP3382" t="str">
            <v>5150</v>
          </cell>
          <cell r="AQ3382" t="str">
            <v>5175</v>
          </cell>
          <cell r="AR3382" t="str">
            <v>NMBBANK</v>
          </cell>
          <cell r="AS3382" t="str">
            <v/>
          </cell>
          <cell r="AT3382" t="str">
            <v>NMBBANK</v>
          </cell>
          <cell r="AU3382" t="str">
            <v>51010092462</v>
          </cell>
          <cell r="AV3382" t="str">
            <v/>
          </cell>
          <cell r="AW3382" t="str">
            <v/>
          </cell>
          <cell r="AX3382" t="str">
            <v>YUSTO MAKEMO MANG'ANA</v>
          </cell>
          <cell r="AY3382" t="str">
            <v/>
          </cell>
          <cell r="AZ3382">
            <v>44914</v>
          </cell>
          <cell r="BA3382"/>
          <cell r="BB3382" t="str">
            <v/>
          </cell>
          <cell r="BC3382"/>
          <cell r="BD3382" t="str">
            <v>Tanzanya-NSSF</v>
          </cell>
          <cell r="BE3382" t="str">
            <v>47185172</v>
          </cell>
          <cell r="BF3382" t="str">
            <v>135296422</v>
          </cell>
        </row>
        <row r="3383">
          <cell r="A3383">
            <v>10076663</v>
          </cell>
          <cell r="B3383" t="str">
            <v>ZABRON STANLEY</v>
          </cell>
          <cell r="C3383" t="str">
            <v>ZABRON</v>
          </cell>
          <cell r="D3383" t="str">
            <v>İŞ GÜVENLİĞİ YETKİLİSİ</v>
          </cell>
          <cell r="E3383" t="str">
            <v>SAFETY OFFICER</v>
          </cell>
          <cell r="F3383" t="str">
            <v>50105784</v>
          </cell>
          <cell r="G3383" t="str">
            <v>DOĞAN METALÜRJİ</v>
          </cell>
          <cell r="H3383" t="str">
            <v>50105784</v>
          </cell>
          <cell r="I3383" t="str">
            <v>0BBM</v>
          </cell>
          <cell r="J3383" t="str">
            <v>TOPRAK İŞLERİ</v>
          </cell>
          <cell r="K3383" t="str">
            <v>50111915</v>
          </cell>
          <cell r="L3383" t="str">
            <v>TZ</v>
          </cell>
          <cell r="M3383" t="str">
            <v>Tanzanyalı</v>
          </cell>
          <cell r="N3383" t="str">
            <v>0037</v>
          </cell>
          <cell r="O3383" t="str">
            <v>İTİGİ</v>
          </cell>
          <cell r="P3383" t="str">
            <v>6L</v>
          </cell>
          <cell r="Q3383" t="str">
            <v>DGN  İNŞAAT</v>
          </cell>
          <cell r="R3383">
            <v>44914</v>
          </cell>
          <cell r="S3383">
            <v>44914</v>
          </cell>
          <cell r="T3383"/>
          <cell r="U3383" t="str">
            <v/>
          </cell>
          <cell r="V3383" t="str">
            <v>Beyaz Yaka</v>
          </cell>
          <cell r="W3383" t="str">
            <v>LOT 3 (MIT)</v>
          </cell>
          <cell r="X3383" t="str">
            <v>MOMBASA</v>
          </cell>
          <cell r="Y3383" t="str">
            <v>0</v>
          </cell>
          <cell r="Z3383" t="str">
            <v>ILALA</v>
          </cell>
          <cell r="AA3383" t="str">
            <v>0764 431 034</v>
          </cell>
          <cell r="AB3383" t="str">
            <v>YETKİLİ</v>
          </cell>
          <cell r="AC3383" t="str">
            <v>29</v>
          </cell>
          <cell r="AD3383" t="str">
            <v>LOT 3 (MIT)</v>
          </cell>
          <cell r="AE3383" t="str">
            <v>0109</v>
          </cell>
          <cell r="AF3383" t="str">
            <v>02</v>
          </cell>
          <cell r="AG3383" t="str">
            <v>KM 535+000 - 595+000</v>
          </cell>
          <cell r="AH3383">
            <v>31255</v>
          </cell>
          <cell r="AI3383" t="str">
            <v>Bay</v>
          </cell>
          <cell r="AJ3383" t="str">
            <v>Yerel-Aylık</v>
          </cell>
          <cell r="AK3383">
            <v>659204.92000000004</v>
          </cell>
          <cell r="AL3383" t="str">
            <v>TZS</v>
          </cell>
          <cell r="AM3383" t="str">
            <v>301002</v>
          </cell>
          <cell r="AN3383" t="str">
            <v>S</v>
          </cell>
          <cell r="AO3383" t="str">
            <v>T3</v>
          </cell>
          <cell r="AP3383" t="str">
            <v>5150</v>
          </cell>
          <cell r="AQ3383" t="str">
            <v>5175</v>
          </cell>
          <cell r="AR3383" t="str">
            <v>NATIONAL MICROFINANCE BANK {NMB}</v>
          </cell>
          <cell r="AS3383" t="str">
            <v>MBEZI</v>
          </cell>
          <cell r="AT3383" t="str">
            <v>NMB</v>
          </cell>
          <cell r="AU3383" t="str">
            <v>51910016309</v>
          </cell>
          <cell r="AV3383" t="str">
            <v/>
          </cell>
          <cell r="AW3383" t="str">
            <v/>
          </cell>
          <cell r="AX3383" t="str">
            <v>ZABRON STANLEY ZABRON</v>
          </cell>
          <cell r="AY3383" t="str">
            <v/>
          </cell>
          <cell r="AZ3383">
            <v>45108</v>
          </cell>
          <cell r="BA3383"/>
          <cell r="BB3383" t="str">
            <v/>
          </cell>
          <cell r="BC3383"/>
          <cell r="BD3383" t="str">
            <v>Tanzanya-NSSF</v>
          </cell>
          <cell r="BE3383" t="str">
            <v>40672212</v>
          </cell>
          <cell r="BF3383" t="str">
            <v>149930590</v>
          </cell>
        </row>
        <row r="3384">
          <cell r="A3384">
            <v>10076662</v>
          </cell>
          <cell r="B3384" t="str">
            <v>SELEMANI SAIDI</v>
          </cell>
          <cell r="C3384" t="str">
            <v>MUHUNZI</v>
          </cell>
          <cell r="D3384" t="str">
            <v>BETON POMPA İŞÇİSİ</v>
          </cell>
          <cell r="E3384" t="str">
            <v>CONCRETE PUMP WORKER</v>
          </cell>
          <cell r="F3384" t="str">
            <v>50105777</v>
          </cell>
          <cell r="G3384" t="str">
            <v>BETON SANTRALİ</v>
          </cell>
          <cell r="H3384" t="str">
            <v>50105777</v>
          </cell>
          <cell r="I3384" t="str">
            <v>0AAZ</v>
          </cell>
          <cell r="J3384" t="str">
            <v>BETON SANTRALİ</v>
          </cell>
          <cell r="K3384" t="str">
            <v>50114619</v>
          </cell>
          <cell r="L3384" t="str">
            <v>TZ</v>
          </cell>
          <cell r="M3384" t="str">
            <v>Tanzanyalı</v>
          </cell>
          <cell r="N3384" t="str">
            <v>0035</v>
          </cell>
          <cell r="O3384" t="str">
            <v>TABORA</v>
          </cell>
          <cell r="P3384" t="str">
            <v>YM</v>
          </cell>
          <cell r="Q3384" t="str">
            <v>YAPI MERKEZİ</v>
          </cell>
          <cell r="R3384">
            <v>44914</v>
          </cell>
          <cell r="S3384">
            <v>44914</v>
          </cell>
          <cell r="T3384"/>
          <cell r="U3384" t="str">
            <v/>
          </cell>
          <cell r="V3384" t="str">
            <v>Mavi Yaka Direkt</v>
          </cell>
          <cell r="W3384" t="str">
            <v>LOT 3 (MIT)</v>
          </cell>
          <cell r="X3384" t="str">
            <v>KIBAHA</v>
          </cell>
          <cell r="Y3384" t="str">
            <v>0</v>
          </cell>
          <cell r="Z3384" t="str">
            <v>KIPANGEGE</v>
          </cell>
          <cell r="AA3384" t="str">
            <v>0787 429 889</v>
          </cell>
          <cell r="AB3384" t="str">
            <v>İŞÇİ</v>
          </cell>
          <cell r="AC3384" t="str">
            <v>29</v>
          </cell>
          <cell r="AD3384" t="str">
            <v>LOT 3 (MIT)</v>
          </cell>
          <cell r="AE3384" t="str">
            <v>0113</v>
          </cell>
          <cell r="AF3384" t="str">
            <v>19</v>
          </cell>
          <cell r="AG3384" t="str">
            <v>KM 785+000 - 829+305</v>
          </cell>
          <cell r="AH3384">
            <v>32978</v>
          </cell>
          <cell r="AI3384" t="str">
            <v>Bay</v>
          </cell>
          <cell r="AJ3384" t="str">
            <v>Yerel-Saatlik</v>
          </cell>
          <cell r="AK3384">
            <v>2164.1</v>
          </cell>
          <cell r="AL3384" t="str">
            <v>TZS</v>
          </cell>
          <cell r="AM3384" t="str">
            <v>201002</v>
          </cell>
          <cell r="AN3384" t="str">
            <v>S</v>
          </cell>
          <cell r="AO3384" t="str">
            <v>T3</v>
          </cell>
          <cell r="AP3384" t="str">
            <v>5150</v>
          </cell>
          <cell r="AQ3384" t="str">
            <v>5175</v>
          </cell>
          <cell r="AR3384" t="str">
            <v>CRDB BANK PLC</v>
          </cell>
          <cell r="AS3384" t="str">
            <v>VIJANA</v>
          </cell>
          <cell r="AT3384" t="str">
            <v>CRDBBANK</v>
          </cell>
          <cell r="AU3384" t="str">
            <v>0152391676200</v>
          </cell>
          <cell r="AV3384" t="str">
            <v/>
          </cell>
          <cell r="AW3384" t="str">
            <v/>
          </cell>
          <cell r="AX3384" t="str">
            <v>SELEMANI SAIDI MUHUNZI</v>
          </cell>
          <cell r="AY3384" t="str">
            <v/>
          </cell>
          <cell r="AZ3384">
            <v>44914</v>
          </cell>
          <cell r="BA3384"/>
          <cell r="BB3384" t="str">
            <v/>
          </cell>
          <cell r="BC3384"/>
          <cell r="BD3384" t="str">
            <v>Tanzanya-NSSF</v>
          </cell>
          <cell r="BE3384" t="str">
            <v>64585700</v>
          </cell>
          <cell r="BF3384" t="str">
            <v>121799936</v>
          </cell>
        </row>
        <row r="3385">
          <cell r="A3385">
            <v>10076660</v>
          </cell>
          <cell r="B3385" t="str">
            <v>AMINI RAMADHANI</v>
          </cell>
          <cell r="C3385" t="str">
            <v>KIMARO</v>
          </cell>
          <cell r="D3385" t="str">
            <v>DAMPERLİ KAMYON ŞOFÖRÜ</v>
          </cell>
          <cell r="E3385" t="str">
            <v>DUMPTRUCK DRIVER</v>
          </cell>
          <cell r="F3385" t="str">
            <v>50105773</v>
          </cell>
          <cell r="G3385" t="str">
            <v>ATÖLYE &amp; MAKİNA</v>
          </cell>
          <cell r="H3385" t="str">
            <v>50105758</v>
          </cell>
          <cell r="I3385" t="str">
            <v>0999</v>
          </cell>
          <cell r="J3385" t="str">
            <v>TOPRAK İŞLERİ</v>
          </cell>
          <cell r="K3385" t="str">
            <v>50110120</v>
          </cell>
          <cell r="L3385" t="str">
            <v>TZ</v>
          </cell>
          <cell r="M3385" t="str">
            <v>Tanzanyalı</v>
          </cell>
          <cell r="N3385" t="str">
            <v>0035</v>
          </cell>
          <cell r="O3385" t="str">
            <v>TABORA</v>
          </cell>
          <cell r="P3385" t="str">
            <v>YM</v>
          </cell>
          <cell r="Q3385" t="str">
            <v>YAPI MERKEZİ</v>
          </cell>
          <cell r="R3385">
            <v>44914</v>
          </cell>
          <cell r="S3385">
            <v>44914</v>
          </cell>
          <cell r="T3385"/>
          <cell r="U3385" t="str">
            <v/>
          </cell>
          <cell r="V3385" t="str">
            <v>Mavi Yaka Direkt</v>
          </cell>
          <cell r="W3385" t="str">
            <v>LOT 3 (MIT)</v>
          </cell>
          <cell r="X3385" t="str">
            <v>NKOTUMA</v>
          </cell>
          <cell r="Y3385" t="str">
            <v>0</v>
          </cell>
          <cell r="Z3385" t="str">
            <v>HAI</v>
          </cell>
          <cell r="AA3385" t="str">
            <v>0719579012/0745145142</v>
          </cell>
          <cell r="AB3385" t="str">
            <v>GÖREVLİ</v>
          </cell>
          <cell r="AC3385" t="str">
            <v>29</v>
          </cell>
          <cell r="AD3385" t="str">
            <v>LOT 3 (MIT)</v>
          </cell>
          <cell r="AE3385" t="str">
            <v>0113</v>
          </cell>
          <cell r="AF3385" t="str">
            <v>09</v>
          </cell>
          <cell r="AG3385" t="str">
            <v>KM 785+000 - 829+305</v>
          </cell>
          <cell r="AH3385">
            <v>28569</v>
          </cell>
          <cell r="AI3385" t="str">
            <v>Bay</v>
          </cell>
          <cell r="AJ3385" t="str">
            <v>Yerel-Saatlik</v>
          </cell>
          <cell r="AK3385">
            <v>2564.1</v>
          </cell>
          <cell r="AL3385" t="str">
            <v>TZS</v>
          </cell>
          <cell r="AM3385" t="str">
            <v>201002</v>
          </cell>
          <cell r="AN3385" t="str">
            <v>S</v>
          </cell>
          <cell r="AO3385" t="str">
            <v>T3</v>
          </cell>
          <cell r="AP3385" t="str">
            <v>5150</v>
          </cell>
          <cell r="AQ3385" t="str">
            <v>5175</v>
          </cell>
          <cell r="AR3385" t="str">
            <v>NMBBANK</v>
          </cell>
          <cell r="AS3385" t="str">
            <v/>
          </cell>
          <cell r="AT3385" t="str">
            <v>NMBBANK</v>
          </cell>
          <cell r="AU3385" t="str">
            <v>51010092834</v>
          </cell>
          <cell r="AV3385" t="str">
            <v/>
          </cell>
          <cell r="AW3385" t="str">
            <v/>
          </cell>
          <cell r="AX3385" t="str">
            <v>AMINI RAMADHANI KIMARO</v>
          </cell>
          <cell r="AY3385" t="str">
            <v/>
          </cell>
          <cell r="AZ3385">
            <v>44914</v>
          </cell>
          <cell r="BA3385"/>
          <cell r="BB3385" t="str">
            <v/>
          </cell>
          <cell r="BC3385"/>
          <cell r="BD3385" t="str">
            <v>Tanzanya-NSSF</v>
          </cell>
          <cell r="BE3385" t="str">
            <v>47160859</v>
          </cell>
          <cell r="BF3385" t="str">
            <v>116518880</v>
          </cell>
        </row>
        <row r="3386">
          <cell r="A3386">
            <v>10076658</v>
          </cell>
          <cell r="B3386" t="str">
            <v>FADHILI HUSSEIN</v>
          </cell>
          <cell r="C3386" t="str">
            <v>HEGGA</v>
          </cell>
          <cell r="D3386" t="str">
            <v>TANKER ŞOFÖRÜ</v>
          </cell>
          <cell r="E3386" t="str">
            <v>TANKER DRIVER</v>
          </cell>
          <cell r="F3386" t="str">
            <v>50106350</v>
          </cell>
          <cell r="G3386" t="str">
            <v>AMBAR</v>
          </cell>
          <cell r="H3386" t="str">
            <v>50105763</v>
          </cell>
          <cell r="I3386" t="str">
            <v>0AAA</v>
          </cell>
          <cell r="J3386" t="str">
            <v>AMBAR MAZOT GECE</v>
          </cell>
          <cell r="K3386" t="str">
            <v>50107144</v>
          </cell>
          <cell r="L3386" t="str">
            <v>TZ</v>
          </cell>
          <cell r="M3386" t="str">
            <v>Tanzanyalı</v>
          </cell>
          <cell r="N3386" t="str">
            <v>0036</v>
          </cell>
          <cell r="O3386" t="str">
            <v>MANYONİ</v>
          </cell>
          <cell r="P3386" t="str">
            <v>YM</v>
          </cell>
          <cell r="Q3386" t="str">
            <v>YAPI MERKEZİ</v>
          </cell>
          <cell r="R3386">
            <v>44914</v>
          </cell>
          <cell r="S3386">
            <v>44914</v>
          </cell>
          <cell r="T3386"/>
          <cell r="U3386" t="str">
            <v/>
          </cell>
          <cell r="V3386" t="str">
            <v>Mavi Yaka Direkt</v>
          </cell>
          <cell r="W3386" t="str">
            <v>LOT 3 (MIT)</v>
          </cell>
          <cell r="X3386" t="str">
            <v>KIMARA STOP OVER</v>
          </cell>
          <cell r="Y3386" t="str">
            <v>0</v>
          </cell>
          <cell r="Z3386" t="str">
            <v>UBUNGO</v>
          </cell>
          <cell r="AA3386" t="str">
            <v>0689855845/0755488525</v>
          </cell>
          <cell r="AB3386" t="str">
            <v>GÖREVLİ</v>
          </cell>
          <cell r="AC3386" t="str">
            <v>29</v>
          </cell>
          <cell r="AD3386" t="str">
            <v>LOT 3 (MIT)</v>
          </cell>
          <cell r="AE3386" t="str">
            <v>0113</v>
          </cell>
          <cell r="AF3386" t="str">
            <v>02</v>
          </cell>
          <cell r="AG3386" t="str">
            <v>KM 785+000 - 829+305</v>
          </cell>
          <cell r="AH3386">
            <v>31410</v>
          </cell>
          <cell r="AI3386" t="str">
            <v>Bay</v>
          </cell>
          <cell r="AJ3386" t="str">
            <v>Yerel-Saatlik</v>
          </cell>
          <cell r="AK3386">
            <v>2564.1</v>
          </cell>
          <cell r="AL3386" t="str">
            <v>TZS</v>
          </cell>
          <cell r="AM3386" t="str">
            <v>201002</v>
          </cell>
          <cell r="AN3386" t="str">
            <v>S</v>
          </cell>
          <cell r="AO3386" t="str">
            <v>T3</v>
          </cell>
          <cell r="AP3386" t="str">
            <v>5150</v>
          </cell>
          <cell r="AQ3386" t="str">
            <v>5175</v>
          </cell>
          <cell r="AR3386" t="str">
            <v>NMBBANK</v>
          </cell>
          <cell r="AS3386" t="str">
            <v/>
          </cell>
          <cell r="AT3386" t="str">
            <v>NMBBANK</v>
          </cell>
          <cell r="AU3386" t="str">
            <v>22310019167</v>
          </cell>
          <cell r="AV3386" t="str">
            <v/>
          </cell>
          <cell r="AW3386" t="str">
            <v/>
          </cell>
          <cell r="AX3386" t="str">
            <v>FADHILI HUSSEIN HEGGA</v>
          </cell>
          <cell r="AY3386" t="str">
            <v/>
          </cell>
          <cell r="AZ3386">
            <v>44914</v>
          </cell>
          <cell r="BA3386"/>
          <cell r="BB3386" t="str">
            <v/>
          </cell>
          <cell r="BC3386"/>
          <cell r="BD3386" t="str">
            <v>Tanzanya-NSSF</v>
          </cell>
          <cell r="BE3386" t="str">
            <v>46761216</v>
          </cell>
          <cell r="BF3386" t="str">
            <v>113428473</v>
          </cell>
        </row>
        <row r="3387">
          <cell r="A3387">
            <v>10076655</v>
          </cell>
          <cell r="B3387" t="str">
            <v>ELIHURUMA CLEMENT</v>
          </cell>
          <cell r="C3387" t="str">
            <v>MWANGA</v>
          </cell>
          <cell r="D3387" t="str">
            <v>PICKUP ŞOFÖRÜ</v>
          </cell>
          <cell r="E3387" t="str">
            <v>PICKUP DRIVER</v>
          </cell>
          <cell r="F3387" t="str">
            <v>50114904</v>
          </cell>
          <cell r="G3387" t="str">
            <v>İDARİ İŞLER (KAMP)</v>
          </cell>
          <cell r="H3387" t="str">
            <v>50105606</v>
          </cell>
          <cell r="I3387" t="str">
            <v>088Q</v>
          </cell>
          <cell r="J3387" t="str">
            <v>ÖLÇME İŞLERİ</v>
          </cell>
          <cell r="K3387" t="str">
            <v>50105678</v>
          </cell>
          <cell r="L3387" t="str">
            <v>TZ</v>
          </cell>
          <cell r="M3387" t="str">
            <v>Tanzanyalı</v>
          </cell>
          <cell r="N3387" t="str">
            <v>0035</v>
          </cell>
          <cell r="O3387" t="str">
            <v>TABORA</v>
          </cell>
          <cell r="P3387" t="str">
            <v>YM</v>
          </cell>
          <cell r="Q3387" t="str">
            <v>YAPI MERKEZİ</v>
          </cell>
          <cell r="R3387">
            <v>44914</v>
          </cell>
          <cell r="S3387">
            <v>44914</v>
          </cell>
          <cell r="T3387"/>
          <cell r="U3387" t="str">
            <v/>
          </cell>
          <cell r="V3387" t="str">
            <v>Mavi Yaka Endirekt</v>
          </cell>
          <cell r="W3387" t="str">
            <v>LOT 3 (MIT)</v>
          </cell>
          <cell r="X3387" t="str">
            <v>KISHEKO</v>
          </cell>
          <cell r="Y3387" t="str">
            <v>0</v>
          </cell>
          <cell r="Z3387" t="str">
            <v>MWANGA</v>
          </cell>
          <cell r="AA3387" t="str">
            <v>0784 524 385</v>
          </cell>
          <cell r="AB3387" t="str">
            <v>GÖREVLİ</v>
          </cell>
          <cell r="AC3387" t="str">
            <v>29</v>
          </cell>
          <cell r="AD3387" t="str">
            <v>LOT 3 (MIT)</v>
          </cell>
          <cell r="AE3387" t="str">
            <v>0113</v>
          </cell>
          <cell r="AF3387" t="str">
            <v>09</v>
          </cell>
          <cell r="AG3387" t="str">
            <v>KM 785+000 - 829+305</v>
          </cell>
          <cell r="AH3387">
            <v>26821</v>
          </cell>
          <cell r="AI3387" t="str">
            <v>Bay</v>
          </cell>
          <cell r="AJ3387" t="str">
            <v>Yerel-Saatlik</v>
          </cell>
          <cell r="AK3387">
            <v>2273.1</v>
          </cell>
          <cell r="AL3387" t="str">
            <v>TZS</v>
          </cell>
          <cell r="AM3387" t="str">
            <v>306002</v>
          </cell>
          <cell r="AN3387" t="str">
            <v>S</v>
          </cell>
          <cell r="AO3387" t="str">
            <v>T3</v>
          </cell>
          <cell r="AP3387" t="str">
            <v>5150</v>
          </cell>
          <cell r="AQ3387" t="str">
            <v>5175</v>
          </cell>
          <cell r="AR3387" t="str">
            <v>NMBBANK</v>
          </cell>
          <cell r="AS3387" t="str">
            <v/>
          </cell>
          <cell r="AT3387" t="str">
            <v>NMBBANK</v>
          </cell>
          <cell r="AU3387" t="str">
            <v>51010093442</v>
          </cell>
          <cell r="AV3387" t="str">
            <v/>
          </cell>
          <cell r="AW3387" t="str">
            <v/>
          </cell>
          <cell r="AX3387" t="str">
            <v>ELIHURUMA CLEMENT MWANGA</v>
          </cell>
          <cell r="AY3387" t="str">
            <v/>
          </cell>
          <cell r="AZ3387">
            <v>44914</v>
          </cell>
          <cell r="BA3387"/>
          <cell r="BB3387" t="str">
            <v/>
          </cell>
          <cell r="BC3387"/>
          <cell r="BD3387" t="str">
            <v>Tanzanya-NSSF</v>
          </cell>
          <cell r="BE3387" t="str">
            <v>39543404</v>
          </cell>
          <cell r="BF3387" t="str">
            <v>111163243</v>
          </cell>
        </row>
        <row r="3388">
          <cell r="A3388">
            <v>10076653</v>
          </cell>
          <cell r="B3388" t="str">
            <v>PETTER SAMSON</v>
          </cell>
          <cell r="C3388" t="str">
            <v>MZIRAY</v>
          </cell>
          <cell r="D3388" t="str">
            <v>ŞENÖR YARDIMCISI</v>
          </cell>
          <cell r="E3388" t="str">
            <v>CHAINMAN</v>
          </cell>
          <cell r="F3388" t="str">
            <v>50105606</v>
          </cell>
          <cell r="G3388" t="str">
            <v>ÖLÇME İŞLERİ</v>
          </cell>
          <cell r="H3388" t="str">
            <v>50105606</v>
          </cell>
          <cell r="I3388" t="str">
            <v>088Q</v>
          </cell>
          <cell r="J3388" t="str">
            <v>ÖLÇME İŞLERİ</v>
          </cell>
          <cell r="K3388" t="str">
            <v>50107969</v>
          </cell>
          <cell r="L3388" t="str">
            <v>TZ</v>
          </cell>
          <cell r="M3388" t="str">
            <v>Tanzanyalı</v>
          </cell>
          <cell r="N3388" t="str">
            <v>0038</v>
          </cell>
          <cell r="O3388" t="str">
            <v>TURA</v>
          </cell>
          <cell r="P3388" t="str">
            <v>YM</v>
          </cell>
          <cell r="Q3388" t="str">
            <v>YAPI MERKEZİ</v>
          </cell>
          <cell r="R3388">
            <v>44914</v>
          </cell>
          <cell r="S3388">
            <v>44914</v>
          </cell>
          <cell r="T3388"/>
          <cell r="U3388" t="str">
            <v/>
          </cell>
          <cell r="V3388" t="str">
            <v>Mavi Yaka Endirekt</v>
          </cell>
          <cell r="W3388" t="str">
            <v>LOT 3 (MIT)</v>
          </cell>
          <cell r="X3388" t="str">
            <v>IPULI</v>
          </cell>
          <cell r="Y3388" t="str">
            <v>0</v>
          </cell>
          <cell r="Z3388" t="str">
            <v>TABORA MJINI</v>
          </cell>
          <cell r="AA3388" t="str">
            <v>0656 536 599</v>
          </cell>
          <cell r="AB3388" t="str">
            <v>USTA</v>
          </cell>
          <cell r="AC3388" t="str">
            <v>29</v>
          </cell>
          <cell r="AD3388" t="str">
            <v>LOT 3 (MIT)</v>
          </cell>
          <cell r="AE3388" t="str">
            <v>0113</v>
          </cell>
          <cell r="AF3388" t="str">
            <v>24</v>
          </cell>
          <cell r="AG3388" t="str">
            <v>KM 785+000 - 829+305</v>
          </cell>
          <cell r="AH3388">
            <v>34062</v>
          </cell>
          <cell r="AI3388" t="str">
            <v>Bay</v>
          </cell>
          <cell r="AJ3388" t="str">
            <v>Yerel-Saatlik</v>
          </cell>
          <cell r="AK3388">
            <v>2164.1</v>
          </cell>
          <cell r="AL3388" t="str">
            <v>TZS</v>
          </cell>
          <cell r="AM3388" t="str">
            <v>306005</v>
          </cell>
          <cell r="AN3388" t="str">
            <v>S</v>
          </cell>
          <cell r="AO3388" t="str">
            <v>T3</v>
          </cell>
          <cell r="AP3388" t="str">
            <v>5150</v>
          </cell>
          <cell r="AQ3388" t="str">
            <v>5175</v>
          </cell>
          <cell r="AR3388" t="str">
            <v>NMBBANK</v>
          </cell>
          <cell r="AS3388" t="str">
            <v/>
          </cell>
          <cell r="AT3388" t="str">
            <v>NMBBANK</v>
          </cell>
          <cell r="AU3388" t="str">
            <v>51010092452</v>
          </cell>
          <cell r="AV3388" t="str">
            <v/>
          </cell>
          <cell r="AW3388" t="str">
            <v/>
          </cell>
          <cell r="AX3388" t="str">
            <v>PETTER SAMSON MZIRAY</v>
          </cell>
          <cell r="AY3388" t="str">
            <v/>
          </cell>
          <cell r="AZ3388">
            <v>44914</v>
          </cell>
          <cell r="BA3388"/>
          <cell r="BB3388" t="str">
            <v/>
          </cell>
          <cell r="BC3388"/>
          <cell r="BD3388" t="str">
            <v>Tanzanya-NSSF</v>
          </cell>
          <cell r="BE3388" t="str">
            <v>47185129</v>
          </cell>
          <cell r="BF3388" t="str">
            <v>143738450</v>
          </cell>
        </row>
        <row r="3389">
          <cell r="A3389">
            <v>10065672</v>
          </cell>
          <cell r="B3389" t="str">
            <v>MARTINE NDAKIDEMI</v>
          </cell>
          <cell r="C3389" t="str">
            <v>FREDY</v>
          </cell>
          <cell r="D3389" t="str">
            <v>İSG VE ÇEVRE EĞİTMENİ</v>
          </cell>
          <cell r="E3389" t="str">
            <v>HSE INSTRUCTOR</v>
          </cell>
          <cell r="F3389" t="str">
            <v>50105460</v>
          </cell>
          <cell r="G3389" t="str">
            <v>İSG VE ÇEVRE</v>
          </cell>
          <cell r="H3389" t="str">
            <v>50105460</v>
          </cell>
          <cell r="I3389" t="str">
            <v>088K</v>
          </cell>
          <cell r="J3389" t="str">
            <v>İŞ GÜVENLİĞİ</v>
          </cell>
          <cell r="K3389" t="str">
            <v>50113545</v>
          </cell>
          <cell r="L3389" t="str">
            <v>TZ</v>
          </cell>
          <cell r="M3389" t="str">
            <v>Tanzanyalı</v>
          </cell>
          <cell r="N3389" t="str">
            <v>0037</v>
          </cell>
          <cell r="O3389" t="str">
            <v>İTİGİ</v>
          </cell>
          <cell r="P3389" t="str">
            <v>YM</v>
          </cell>
          <cell r="Q3389" t="str">
            <v>YAPI MERKEZİ</v>
          </cell>
          <cell r="R3389">
            <v>44047</v>
          </cell>
          <cell r="S3389">
            <v>44728</v>
          </cell>
          <cell r="T3389">
            <v>44993</v>
          </cell>
          <cell r="U3389" t="str">
            <v>Bsz.S.İşSz.İşçiTrf.fsh(istifa)</v>
          </cell>
          <cell r="V3389" t="str">
            <v>Beyaz Yaka</v>
          </cell>
          <cell r="W3389" t="str">
            <v>LOT 3 (MIT)</v>
          </cell>
          <cell r="X3389" t="str">
            <v/>
          </cell>
          <cell r="Y3389" t="str">
            <v/>
          </cell>
          <cell r="Z3389" t="str">
            <v/>
          </cell>
          <cell r="AA3389" t="str">
            <v>0762311939</v>
          </cell>
          <cell r="AB3389" t="str">
            <v>UZMAN</v>
          </cell>
          <cell r="AC3389" t="str">
            <v>29</v>
          </cell>
          <cell r="AD3389" t="str">
            <v>LOT 3 (MIT)</v>
          </cell>
          <cell r="AE3389" t="str">
            <v>0113</v>
          </cell>
          <cell r="AF3389" t="str">
            <v/>
          </cell>
          <cell r="AG3389" t="str">
            <v>KM 785+000 - 829+305</v>
          </cell>
          <cell r="AH3389">
            <v>35670</v>
          </cell>
          <cell r="AI3389" t="str">
            <v>Bay</v>
          </cell>
          <cell r="AJ3389" t="str">
            <v>Yerel-Aylık</v>
          </cell>
          <cell r="AK3389">
            <v>653354</v>
          </cell>
          <cell r="AL3389" t="str">
            <v>TZS</v>
          </cell>
          <cell r="AM3389" t="str">
            <v>301002</v>
          </cell>
          <cell r="AN3389" t="str">
            <v>S</v>
          </cell>
          <cell r="AO3389" t="str">
            <v>T3</v>
          </cell>
          <cell r="AP3389" t="str">
            <v>5150</v>
          </cell>
          <cell r="AQ3389" t="str">
            <v>5175</v>
          </cell>
          <cell r="AR3389" t="str">
            <v>NATIONAL MICROFINANCE BANK {NMB}</v>
          </cell>
          <cell r="AS3389" t="str">
            <v>MBEZI</v>
          </cell>
          <cell r="AT3389" t="str">
            <v>NMB</v>
          </cell>
          <cell r="AU3389" t="str">
            <v>30610041470</v>
          </cell>
          <cell r="AV3389" t="str">
            <v/>
          </cell>
          <cell r="AW3389" t="str">
            <v/>
          </cell>
          <cell r="AX3389" t="str">
            <v>MARTINE NDAKIDEMI FREDY</v>
          </cell>
          <cell r="AY3389" t="str">
            <v/>
          </cell>
          <cell r="AZ3389">
            <v>44047</v>
          </cell>
          <cell r="BA3389"/>
          <cell r="BB3389" t="str">
            <v/>
          </cell>
          <cell r="BC3389"/>
          <cell r="BD3389" t="str">
            <v>Tanzanya-NSSF</v>
          </cell>
          <cell r="BE3389" t="str">
            <v>45069536</v>
          </cell>
          <cell r="BF3389" t="str">
            <v>141596357</v>
          </cell>
        </row>
        <row r="3390">
          <cell r="A3390">
            <v>10065725</v>
          </cell>
          <cell r="B3390" t="str">
            <v>JOSEPH BASILIUS</v>
          </cell>
          <cell r="C3390" t="str">
            <v>HAULE</v>
          </cell>
          <cell r="D3390" t="str">
            <v>KALIPÇI</v>
          </cell>
          <cell r="E3390" t="str">
            <v>FORMWORKER</v>
          </cell>
          <cell r="F3390" t="str">
            <v>50115272</v>
          </cell>
          <cell r="G3390" t="str">
            <v>İNŞAAT GRUBU</v>
          </cell>
          <cell r="H3390" t="str">
            <v>50105776</v>
          </cell>
          <cell r="I3390" t="str">
            <v>0BBL</v>
          </cell>
          <cell r="J3390" t="str">
            <v>İNŞAAT GRUBU</v>
          </cell>
          <cell r="K3390" t="str">
            <v>50115374</v>
          </cell>
          <cell r="L3390" t="str">
            <v>TZ</v>
          </cell>
          <cell r="M3390" t="str">
            <v>Tanzanyalı</v>
          </cell>
          <cell r="N3390" t="str">
            <v>0038</v>
          </cell>
          <cell r="O3390" t="str">
            <v>TURA</v>
          </cell>
          <cell r="P3390" t="str">
            <v>YM</v>
          </cell>
          <cell r="Q3390" t="str">
            <v>YAPI MERKEZİ</v>
          </cell>
          <cell r="R3390">
            <v>44882</v>
          </cell>
          <cell r="S3390">
            <v>44882</v>
          </cell>
          <cell r="T3390"/>
          <cell r="U3390" t="str">
            <v/>
          </cell>
          <cell r="V3390" t="str">
            <v>Mavi Yaka Direkt</v>
          </cell>
          <cell r="W3390" t="str">
            <v>LOT 3 (MIT)</v>
          </cell>
          <cell r="X3390" t="str">
            <v>KIZOTA</v>
          </cell>
          <cell r="Y3390" t="str">
            <v>0</v>
          </cell>
          <cell r="Z3390" t="str">
            <v>DODOMA MJINI</v>
          </cell>
          <cell r="AA3390" t="str">
            <v>0716741591</v>
          </cell>
          <cell r="AB3390" t="str">
            <v>USTA</v>
          </cell>
          <cell r="AC3390" t="str">
            <v>29</v>
          </cell>
          <cell r="AD3390" t="str">
            <v>LOT 3 (MIT)</v>
          </cell>
          <cell r="AE3390" t="str">
            <v>0109</v>
          </cell>
          <cell r="AF3390" t="str">
            <v>02</v>
          </cell>
          <cell r="AG3390" t="str">
            <v>KM 535+000 - 595+000</v>
          </cell>
          <cell r="AH3390">
            <v>31009</v>
          </cell>
          <cell r="AI3390" t="str">
            <v>Bay</v>
          </cell>
          <cell r="AJ3390" t="str">
            <v>Yerel-Saatlik</v>
          </cell>
          <cell r="AK3390">
            <v>2343.5500000000002</v>
          </cell>
          <cell r="AL3390" t="str">
            <v>TZS</v>
          </cell>
          <cell r="AM3390" t="str">
            <v>201002</v>
          </cell>
          <cell r="AN3390" t="str">
            <v>S</v>
          </cell>
          <cell r="AO3390" t="str">
            <v>T3</v>
          </cell>
          <cell r="AP3390" t="str">
            <v>5150</v>
          </cell>
          <cell r="AQ3390" t="str">
            <v>5175</v>
          </cell>
          <cell r="AR3390" t="str">
            <v>CRDB</v>
          </cell>
          <cell r="AS3390" t="str">
            <v>VIVA TOWER</v>
          </cell>
          <cell r="AT3390" t="str">
            <v>CRDB</v>
          </cell>
          <cell r="AU3390" t="str">
            <v>0152433308000</v>
          </cell>
          <cell r="AV3390" t="str">
            <v/>
          </cell>
          <cell r="AW3390" t="str">
            <v/>
          </cell>
          <cell r="AX3390" t="str">
            <v>JOSEPH BASILIUS HAULE</v>
          </cell>
          <cell r="AY3390" t="str">
            <v/>
          </cell>
          <cell r="AZ3390">
            <v>44050</v>
          </cell>
          <cell r="BA3390"/>
          <cell r="BB3390" t="str">
            <v/>
          </cell>
          <cell r="BC3390"/>
          <cell r="BD3390" t="str">
            <v>Tanzanya-NSSF</v>
          </cell>
          <cell r="BE3390" t="str">
            <v>39412393</v>
          </cell>
          <cell r="BF3390" t="str">
            <v>118187911</v>
          </cell>
        </row>
        <row r="3391">
          <cell r="A3391">
            <v>10073598</v>
          </cell>
          <cell r="B3391" t="str">
            <v>RENATUS RICHARD</v>
          </cell>
          <cell r="C3391" t="str">
            <v>BAMUHIGA</v>
          </cell>
          <cell r="D3391" t="str">
            <v>HARİTA TEKNİKERİ</v>
          </cell>
          <cell r="E3391" t="str">
            <v>SURVEY TECHNICIAN</v>
          </cell>
          <cell r="F3391" t="str">
            <v>50105668</v>
          </cell>
          <cell r="G3391" t="str">
            <v>KORAIL</v>
          </cell>
          <cell r="H3391" t="str">
            <v>50105606</v>
          </cell>
          <cell r="I3391" t="str">
            <v>088Q</v>
          </cell>
          <cell r="J3391" t="str">
            <v>ÖLÇME İŞLERİ</v>
          </cell>
          <cell r="K3391" t="str">
            <v>50107679</v>
          </cell>
          <cell r="L3391" t="str">
            <v>TZ</v>
          </cell>
          <cell r="M3391" t="str">
            <v>Tanzanyalı</v>
          </cell>
          <cell r="N3391" t="str">
            <v>0035</v>
          </cell>
          <cell r="O3391" t="str">
            <v>TABORA</v>
          </cell>
          <cell r="P3391" t="str">
            <v>6T</v>
          </cell>
          <cell r="Q3391" t="str">
            <v>KORAIL</v>
          </cell>
          <cell r="R3391">
            <v>44779</v>
          </cell>
          <cell r="S3391">
            <v>44779</v>
          </cell>
          <cell r="T3391"/>
          <cell r="U3391" t="str">
            <v/>
          </cell>
          <cell r="V3391" t="str">
            <v>Beyaz Yaka</v>
          </cell>
          <cell r="W3391" t="str">
            <v>LOT 3 (MIT)</v>
          </cell>
          <cell r="X3391" t="str">
            <v>MABIBO MWISHO</v>
          </cell>
          <cell r="Y3391" t="str">
            <v>0</v>
          </cell>
          <cell r="Z3391" t="str">
            <v>UBUNGO</v>
          </cell>
          <cell r="AA3391" t="str">
            <v>0714 633 983</v>
          </cell>
          <cell r="AB3391" t="str">
            <v>TEKNİKER</v>
          </cell>
          <cell r="AC3391" t="str">
            <v>29</v>
          </cell>
          <cell r="AD3391" t="str">
            <v>LOT 3 (MIT)</v>
          </cell>
          <cell r="AE3391" t="str">
            <v>0113</v>
          </cell>
          <cell r="AF3391" t="str">
            <v>02</v>
          </cell>
          <cell r="AG3391" t="str">
            <v>KM 785+000 - 829+305</v>
          </cell>
          <cell r="AH3391">
            <v>35358</v>
          </cell>
          <cell r="AI3391" t="str">
            <v>Bay</v>
          </cell>
          <cell r="AJ3391" t="str">
            <v>Yerel-Aylık</v>
          </cell>
          <cell r="AK3391">
            <v>700000</v>
          </cell>
          <cell r="AL3391" t="str">
            <v>TZS</v>
          </cell>
          <cell r="AM3391" t="str">
            <v>301002</v>
          </cell>
          <cell r="AN3391" t="str">
            <v>S</v>
          </cell>
          <cell r="AO3391" t="str">
            <v>T3</v>
          </cell>
          <cell r="AP3391" t="str">
            <v>5150</v>
          </cell>
          <cell r="AQ3391" t="str">
            <v>5175</v>
          </cell>
          <cell r="AR3391" t="str">
            <v>NMBBANK</v>
          </cell>
          <cell r="AS3391" t="str">
            <v/>
          </cell>
          <cell r="AT3391" t="str">
            <v>NMBBANK</v>
          </cell>
          <cell r="AU3391" t="str">
            <v>51010098840</v>
          </cell>
          <cell r="AV3391" t="str">
            <v/>
          </cell>
          <cell r="AW3391" t="str">
            <v/>
          </cell>
          <cell r="AX3391" t="str">
            <v>RENATUS RICHARD BAMUHIGA</v>
          </cell>
          <cell r="AY3391" t="str">
            <v/>
          </cell>
          <cell r="AZ3391">
            <v>44958</v>
          </cell>
          <cell r="BA3391"/>
          <cell r="BB3391" t="str">
            <v/>
          </cell>
          <cell r="BC3391"/>
          <cell r="BD3391" t="str">
            <v>Tanzanya-NSSF</v>
          </cell>
          <cell r="BE3391" t="str">
            <v>45008383</v>
          </cell>
          <cell r="BF3391" t="str">
            <v>144981200</v>
          </cell>
        </row>
        <row r="3392">
          <cell r="A3392">
            <v>10076635</v>
          </cell>
          <cell r="B3392" t="str">
            <v>NASSORO SAICK</v>
          </cell>
          <cell r="C3392" t="str">
            <v>ABDALLAH</v>
          </cell>
          <cell r="D3392" t="str">
            <v>KALIPÇI</v>
          </cell>
          <cell r="E3392" t="str">
            <v>FORMWORKER</v>
          </cell>
          <cell r="F3392" t="str">
            <v>50115271</v>
          </cell>
          <cell r="G3392" t="str">
            <v>İNŞAAT GRUBU</v>
          </cell>
          <cell r="H3392" t="str">
            <v>50105776</v>
          </cell>
          <cell r="I3392" t="str">
            <v>0BBL</v>
          </cell>
          <cell r="J3392" t="str">
            <v>İNŞAAT GRUBU</v>
          </cell>
          <cell r="K3392" t="str">
            <v>50115373</v>
          </cell>
          <cell r="L3392" t="str">
            <v>TZ</v>
          </cell>
          <cell r="M3392" t="str">
            <v>Tanzanyalı</v>
          </cell>
          <cell r="N3392" t="str">
            <v>0037</v>
          </cell>
          <cell r="O3392" t="str">
            <v>İTİGİ</v>
          </cell>
          <cell r="P3392" t="str">
            <v>YM</v>
          </cell>
          <cell r="Q3392" t="str">
            <v>YAPI MERKEZİ</v>
          </cell>
          <cell r="R3392">
            <v>44911</v>
          </cell>
          <cell r="S3392">
            <v>44911</v>
          </cell>
          <cell r="T3392"/>
          <cell r="U3392" t="str">
            <v/>
          </cell>
          <cell r="V3392" t="str">
            <v>Mavi Yaka Direkt</v>
          </cell>
          <cell r="W3392" t="str">
            <v>LOT 3 (MIT)</v>
          </cell>
          <cell r="X3392" t="str">
            <v>MANZESE</v>
          </cell>
          <cell r="Y3392" t="str">
            <v>0</v>
          </cell>
          <cell r="Z3392" t="str">
            <v>KILOSA</v>
          </cell>
          <cell r="AA3392" t="str">
            <v>0684 998 022</v>
          </cell>
          <cell r="AB3392" t="str">
            <v>USTA</v>
          </cell>
          <cell r="AC3392" t="str">
            <v>29</v>
          </cell>
          <cell r="AD3392" t="str">
            <v>LOT 3 (MIT)</v>
          </cell>
          <cell r="AE3392" t="str">
            <v>0109</v>
          </cell>
          <cell r="AF3392" t="str">
            <v>16</v>
          </cell>
          <cell r="AG3392" t="str">
            <v>KM 535+000 - 595+000</v>
          </cell>
          <cell r="AH3392">
            <v>35790</v>
          </cell>
          <cell r="AI3392" t="str">
            <v>Bay</v>
          </cell>
          <cell r="AJ3392" t="str">
            <v>Yerel-Saatlik</v>
          </cell>
          <cell r="AK3392">
            <v>2343.5500000000002</v>
          </cell>
          <cell r="AL3392" t="str">
            <v>TZS</v>
          </cell>
          <cell r="AM3392" t="str">
            <v>201002</v>
          </cell>
          <cell r="AN3392" t="str">
            <v>S</v>
          </cell>
          <cell r="AO3392" t="str">
            <v>T3</v>
          </cell>
          <cell r="AP3392" t="str">
            <v>5150</v>
          </cell>
          <cell r="AQ3392" t="str">
            <v>5175</v>
          </cell>
          <cell r="AR3392" t="str">
            <v>NMBBANK</v>
          </cell>
          <cell r="AS3392" t="str">
            <v/>
          </cell>
          <cell r="AT3392" t="str">
            <v>NMBBANK</v>
          </cell>
          <cell r="AU3392" t="str">
            <v>21810028036</v>
          </cell>
          <cell r="AV3392" t="str">
            <v/>
          </cell>
          <cell r="AW3392" t="str">
            <v/>
          </cell>
          <cell r="AX3392" t="str">
            <v>NASSORO SAICK ABDALLAH</v>
          </cell>
          <cell r="AY3392" t="str">
            <v/>
          </cell>
          <cell r="AZ3392">
            <v>44911</v>
          </cell>
          <cell r="BA3392"/>
          <cell r="BB3392" t="str">
            <v/>
          </cell>
          <cell r="BC3392"/>
          <cell r="BD3392" t="str">
            <v>Tanzanya-NSSF</v>
          </cell>
          <cell r="BE3392" t="str">
            <v>64214303</v>
          </cell>
          <cell r="BF3392" t="str">
            <v>143731367</v>
          </cell>
        </row>
        <row r="3393">
          <cell r="A3393">
            <v>10075544</v>
          </cell>
          <cell r="B3393" t="str">
            <v>ERICK TITUS</v>
          </cell>
          <cell r="C3393" t="str">
            <v>MASSAWE</v>
          </cell>
          <cell r="D3393" t="str">
            <v>KLİMA TAMİRCİSİ</v>
          </cell>
          <cell r="E3393" t="str">
            <v>AIR CONDITION REPAIRMAN</v>
          </cell>
          <cell r="F3393" t="str">
            <v>50105513</v>
          </cell>
          <cell r="G3393" t="str">
            <v>İDARİ İŞLER</v>
          </cell>
          <cell r="H3393" t="str">
            <v>50105513</v>
          </cell>
          <cell r="I3393" t="str">
            <v>0996</v>
          </cell>
          <cell r="J3393" t="str">
            <v>KAMP AMİRLİĞİ</v>
          </cell>
          <cell r="K3393" t="str">
            <v>50106400</v>
          </cell>
          <cell r="L3393" t="str">
            <v>TZ</v>
          </cell>
          <cell r="M3393" t="str">
            <v>Tanzanyalı</v>
          </cell>
          <cell r="N3393" t="str">
            <v>0037</v>
          </cell>
          <cell r="O3393" t="str">
            <v>İTİGİ</v>
          </cell>
          <cell r="P3393" t="str">
            <v>YM</v>
          </cell>
          <cell r="Q3393" t="str">
            <v>YAPI MERKEZİ</v>
          </cell>
          <cell r="R3393">
            <v>44869</v>
          </cell>
          <cell r="S3393">
            <v>44869</v>
          </cell>
          <cell r="T3393">
            <v>44987</v>
          </cell>
          <cell r="U3393" t="str">
            <v>Diğer nedenler</v>
          </cell>
          <cell r="V3393" t="str">
            <v>Mavi Yaka Endirekt</v>
          </cell>
          <cell r="W3393" t="str">
            <v>LOT 3 (MIT)</v>
          </cell>
          <cell r="X3393" t="str">
            <v>WARIOBA</v>
          </cell>
          <cell r="Y3393" t="str">
            <v>0</v>
          </cell>
          <cell r="Z3393" t="str">
            <v>KINONDONI</v>
          </cell>
          <cell r="AA3393" t="str">
            <v>0786 887 426</v>
          </cell>
          <cell r="AB3393" t="str">
            <v>İŞÇİ</v>
          </cell>
          <cell r="AC3393" t="str">
            <v>29</v>
          </cell>
          <cell r="AD3393" t="str">
            <v>LOT 3 (MIT)</v>
          </cell>
          <cell r="AE3393" t="str">
            <v>0113</v>
          </cell>
          <cell r="AF3393" t="str">
            <v>18</v>
          </cell>
          <cell r="AG3393" t="str">
            <v>KM 785+000 - 829+305</v>
          </cell>
          <cell r="AH3393">
            <v>35431</v>
          </cell>
          <cell r="AI3393" t="str">
            <v>Bay</v>
          </cell>
          <cell r="AJ3393" t="str">
            <v>Yerel-Saatlik</v>
          </cell>
          <cell r="AK3393">
            <v>2164.1</v>
          </cell>
          <cell r="AL3393" t="str">
            <v>TZS</v>
          </cell>
          <cell r="AM3393" t="str">
            <v>306002</v>
          </cell>
          <cell r="AN3393" t="str">
            <v>S</v>
          </cell>
          <cell r="AO3393" t="str">
            <v>T3</v>
          </cell>
          <cell r="AP3393" t="str">
            <v>5150</v>
          </cell>
          <cell r="AQ3393" t="str">
            <v>5175</v>
          </cell>
          <cell r="AR3393" t="str">
            <v>NMBBANK</v>
          </cell>
          <cell r="AS3393" t="str">
            <v/>
          </cell>
          <cell r="AT3393" t="str">
            <v>NMBBANK</v>
          </cell>
          <cell r="AU3393" t="str">
            <v>43110001438</v>
          </cell>
          <cell r="AV3393" t="str">
            <v/>
          </cell>
          <cell r="AW3393" t="str">
            <v/>
          </cell>
          <cell r="AX3393" t="str">
            <v>ERICK TITUS MASSAWE</v>
          </cell>
          <cell r="AY3393" t="str">
            <v/>
          </cell>
          <cell r="AZ3393">
            <v>44869</v>
          </cell>
          <cell r="BA3393"/>
          <cell r="BB3393" t="str">
            <v/>
          </cell>
          <cell r="BC3393"/>
          <cell r="BD3393" t="str">
            <v>Tanzanya-NSSF</v>
          </cell>
          <cell r="BE3393" t="str">
            <v>47122675</v>
          </cell>
          <cell r="BF3393" t="str">
            <v>152645333</v>
          </cell>
        </row>
        <row r="3394">
          <cell r="A3394">
            <v>10075546</v>
          </cell>
          <cell r="B3394" t="str">
            <v>EMMANUEL LAMECK</v>
          </cell>
          <cell r="C3394" t="str">
            <v>ZIGO</v>
          </cell>
          <cell r="D3394" t="str">
            <v>VİDANJÖR ŞOFÖRÜ</v>
          </cell>
          <cell r="E3394" t="str">
            <v>SEWAGE TRUCK DRIVER</v>
          </cell>
          <cell r="F3394" t="str">
            <v>50114904</v>
          </cell>
          <cell r="G3394" t="str">
            <v>İDARİ İŞLER (KAMP)</v>
          </cell>
          <cell r="H3394" t="str">
            <v>50105513</v>
          </cell>
          <cell r="I3394" t="str">
            <v>088F</v>
          </cell>
          <cell r="J3394" t="str">
            <v>İDARİ İŞLER</v>
          </cell>
          <cell r="K3394" t="str">
            <v>50112043</v>
          </cell>
          <cell r="L3394" t="str">
            <v>TZ</v>
          </cell>
          <cell r="M3394" t="str">
            <v>Tanzanyalı</v>
          </cell>
          <cell r="N3394" t="str">
            <v>0037</v>
          </cell>
          <cell r="O3394" t="str">
            <v>İTİGİ</v>
          </cell>
          <cell r="P3394" t="str">
            <v>YM</v>
          </cell>
          <cell r="Q3394" t="str">
            <v>YAPI MERKEZİ</v>
          </cell>
          <cell r="R3394">
            <v>44869</v>
          </cell>
          <cell r="S3394">
            <v>44869</v>
          </cell>
          <cell r="T3394">
            <v>45208</v>
          </cell>
          <cell r="U3394" t="str">
            <v>İşv. trf. işç. ahl. ayk.dav.</v>
          </cell>
          <cell r="V3394" t="str">
            <v>Mavi Yaka Endirekt</v>
          </cell>
          <cell r="W3394" t="str">
            <v>LOT 3 (MIT)</v>
          </cell>
          <cell r="X3394" t="str">
            <v>MANYUKI</v>
          </cell>
          <cell r="Y3394" t="str">
            <v>0</v>
          </cell>
          <cell r="Z3394" t="str">
            <v>MOROGORO MJINI</v>
          </cell>
          <cell r="AA3394" t="str">
            <v>0687 674 222</v>
          </cell>
          <cell r="AB3394" t="str">
            <v>GÖREVLİ</v>
          </cell>
          <cell r="AC3394" t="str">
            <v>29</v>
          </cell>
          <cell r="AD3394" t="str">
            <v>LOT 3 (MIT)</v>
          </cell>
          <cell r="AE3394" t="str">
            <v>0113</v>
          </cell>
          <cell r="AF3394" t="str">
            <v>16</v>
          </cell>
          <cell r="AG3394" t="str">
            <v>KM 785+000 - 829+305</v>
          </cell>
          <cell r="AH3394">
            <v>32502</v>
          </cell>
          <cell r="AI3394" t="str">
            <v>Bay</v>
          </cell>
          <cell r="AJ3394" t="str">
            <v>Yerel-Saatlik</v>
          </cell>
          <cell r="AK3394">
            <v>2564.1</v>
          </cell>
          <cell r="AL3394" t="str">
            <v>TZS</v>
          </cell>
          <cell r="AM3394" t="str">
            <v>306002</v>
          </cell>
          <cell r="AN3394" t="str">
            <v>S</v>
          </cell>
          <cell r="AO3394" t="str">
            <v>T3</v>
          </cell>
          <cell r="AP3394" t="str">
            <v>5150</v>
          </cell>
          <cell r="AQ3394" t="str">
            <v>5175</v>
          </cell>
          <cell r="AR3394" t="str">
            <v>CRDB BANK PLC</v>
          </cell>
          <cell r="AS3394" t="str">
            <v>VIJANA</v>
          </cell>
          <cell r="AT3394" t="str">
            <v>CRDBBANK</v>
          </cell>
          <cell r="AU3394" t="str">
            <v>0152310660700</v>
          </cell>
          <cell r="AV3394" t="str">
            <v/>
          </cell>
          <cell r="AW3394" t="str">
            <v/>
          </cell>
          <cell r="AX3394" t="str">
            <v>EMMANUEL LAMECK ZIGO</v>
          </cell>
          <cell r="AY3394" t="str">
            <v/>
          </cell>
          <cell r="AZ3394">
            <v>44869</v>
          </cell>
          <cell r="BA3394"/>
          <cell r="BB3394" t="str">
            <v/>
          </cell>
          <cell r="BC3394"/>
          <cell r="BD3394" t="str">
            <v>Tanzanya-NSSF</v>
          </cell>
          <cell r="BE3394" t="str">
            <v>64845974</v>
          </cell>
          <cell r="BF3394" t="str">
            <v>128582150</v>
          </cell>
        </row>
        <row r="3395">
          <cell r="A3395">
            <v>10072782</v>
          </cell>
          <cell r="B3395" t="str">
            <v>BAHATI SALUM</v>
          </cell>
          <cell r="C3395" t="str">
            <v>KAHANA</v>
          </cell>
          <cell r="D3395" t="str">
            <v>TEMİZLİK GÖREVLİSİ</v>
          </cell>
          <cell r="E3395" t="str">
            <v>CLEANER</v>
          </cell>
          <cell r="F3395" t="str">
            <v>50114904</v>
          </cell>
          <cell r="G3395" t="str">
            <v>İDARİ İŞLER (KAMP)</v>
          </cell>
          <cell r="H3395" t="str">
            <v>50105513</v>
          </cell>
          <cell r="I3395" t="str">
            <v>0996</v>
          </cell>
          <cell r="J3395" t="str">
            <v>KAMP AMİRLİĞİ</v>
          </cell>
          <cell r="K3395" t="str">
            <v>50105850</v>
          </cell>
          <cell r="L3395" t="str">
            <v>TZ</v>
          </cell>
          <cell r="M3395" t="str">
            <v>Tanzanyalı</v>
          </cell>
          <cell r="N3395" t="str">
            <v>0035</v>
          </cell>
          <cell r="O3395" t="str">
            <v>TABORA</v>
          </cell>
          <cell r="P3395" t="str">
            <v>YM</v>
          </cell>
          <cell r="Q3395" t="str">
            <v>YAPI MERKEZİ</v>
          </cell>
          <cell r="R3395">
            <v>44721</v>
          </cell>
          <cell r="S3395">
            <v>44721</v>
          </cell>
          <cell r="T3395"/>
          <cell r="U3395" t="str">
            <v/>
          </cell>
          <cell r="V3395" t="str">
            <v>Mavi Yaka Endirekt</v>
          </cell>
          <cell r="W3395" t="str">
            <v>LOT 3 (MIT)</v>
          </cell>
          <cell r="X3395" t="str">
            <v/>
          </cell>
          <cell r="Y3395" t="str">
            <v/>
          </cell>
          <cell r="Z3395" t="str">
            <v/>
          </cell>
          <cell r="AA3395" t="str">
            <v>0627 877 494</v>
          </cell>
          <cell r="AB3395" t="str">
            <v>İŞÇİ</v>
          </cell>
          <cell r="AC3395" t="str">
            <v>29</v>
          </cell>
          <cell r="AD3395" t="str">
            <v>LOT 3 (MIT)</v>
          </cell>
          <cell r="AE3395" t="str">
            <v>0113</v>
          </cell>
          <cell r="AF3395" t="str">
            <v/>
          </cell>
          <cell r="AG3395" t="str">
            <v>KM 785+000 - 829+305</v>
          </cell>
          <cell r="AH3395">
            <v>33202</v>
          </cell>
          <cell r="AI3395" t="str">
            <v>Bayan</v>
          </cell>
          <cell r="AJ3395" t="str">
            <v>Yerel-Saatlik</v>
          </cell>
          <cell r="AK3395">
            <v>2255.1</v>
          </cell>
          <cell r="AL3395" t="str">
            <v>TZS</v>
          </cell>
          <cell r="AM3395" t="str">
            <v>306002</v>
          </cell>
          <cell r="AN3395" t="str">
            <v>S</v>
          </cell>
          <cell r="AO3395" t="str">
            <v>T3</v>
          </cell>
          <cell r="AP3395" t="str">
            <v>5150</v>
          </cell>
          <cell r="AQ3395" t="str">
            <v>5175</v>
          </cell>
          <cell r="AR3395" t="str">
            <v>CRDB BANK PLC</v>
          </cell>
          <cell r="AS3395" t="str">
            <v>VIJANA</v>
          </cell>
          <cell r="AT3395" t="str">
            <v>CRDBBANK</v>
          </cell>
          <cell r="AU3395" t="str">
            <v>0152217060500</v>
          </cell>
          <cell r="AV3395" t="str">
            <v/>
          </cell>
          <cell r="AW3395" t="str">
            <v/>
          </cell>
          <cell r="AX3395" t="str">
            <v>BAHATI SALUM KAHANA</v>
          </cell>
          <cell r="AY3395" t="str">
            <v/>
          </cell>
          <cell r="AZ3395">
            <v>44721</v>
          </cell>
          <cell r="BA3395"/>
          <cell r="BB3395" t="str">
            <v/>
          </cell>
          <cell r="BC3395"/>
          <cell r="BD3395" t="str">
            <v>Tanzanya-NSSF</v>
          </cell>
          <cell r="BE3395" t="str">
            <v>58337792</v>
          </cell>
          <cell r="BF3395" t="str">
            <v>156340545</v>
          </cell>
        </row>
        <row r="3396">
          <cell r="A3396">
            <v>10075644</v>
          </cell>
          <cell r="B3396" t="str">
            <v>IBRAHIM HIMID</v>
          </cell>
          <cell r="C3396" t="str">
            <v>MAILA</v>
          </cell>
          <cell r="D3396" t="str">
            <v>BİNEK ARAÇ ŞOFÖRÜ</v>
          </cell>
          <cell r="E3396" t="str">
            <v>DRIVER</v>
          </cell>
          <cell r="F3396" t="str">
            <v>50114904</v>
          </cell>
          <cell r="G3396" t="str">
            <v>İDARİ İŞLER (KAMP)</v>
          </cell>
          <cell r="H3396" t="str">
            <v>50105778</v>
          </cell>
          <cell r="I3396" t="str">
            <v>0BB3</v>
          </cell>
          <cell r="J3396" t="str">
            <v>LOJİSTİK</v>
          </cell>
          <cell r="K3396" t="str">
            <v>50105888</v>
          </cell>
          <cell r="L3396" t="str">
            <v>TZ</v>
          </cell>
          <cell r="M3396" t="str">
            <v>Tanzanyalı</v>
          </cell>
          <cell r="N3396" t="str">
            <v>003H</v>
          </cell>
          <cell r="O3396" t="str">
            <v>İLALA</v>
          </cell>
          <cell r="P3396" t="str">
            <v>YM</v>
          </cell>
          <cell r="Q3396" t="str">
            <v>YAPI MERKEZİ</v>
          </cell>
          <cell r="R3396">
            <v>44875</v>
          </cell>
          <cell r="S3396">
            <v>44875</v>
          </cell>
          <cell r="T3396"/>
          <cell r="U3396" t="str">
            <v/>
          </cell>
          <cell r="V3396" t="str">
            <v>Mavi Yaka Endirekt</v>
          </cell>
          <cell r="W3396" t="str">
            <v>LOT 3 (MIT)</v>
          </cell>
          <cell r="X3396" t="str">
            <v>MAKONDE</v>
          </cell>
          <cell r="Y3396" t="str">
            <v>0</v>
          </cell>
          <cell r="Z3396" t="str">
            <v>TEMEKE</v>
          </cell>
          <cell r="AA3396" t="str">
            <v>0685 141 333</v>
          </cell>
          <cell r="AB3396" t="str">
            <v>GÖREVLİ</v>
          </cell>
          <cell r="AC3396" t="str">
            <v>29</v>
          </cell>
          <cell r="AD3396" t="str">
            <v>LOT 3 (MIT)</v>
          </cell>
          <cell r="AE3396" t="str">
            <v>0113</v>
          </cell>
          <cell r="AF3396" t="str">
            <v>02</v>
          </cell>
          <cell r="AG3396" t="str">
            <v>KM 785+000 - 829+305</v>
          </cell>
          <cell r="AH3396">
            <v>30710</v>
          </cell>
          <cell r="AI3396" t="str">
            <v>Bay</v>
          </cell>
          <cell r="AJ3396" t="str">
            <v>Yerel-Saatlik</v>
          </cell>
          <cell r="AK3396">
            <v>2273.1</v>
          </cell>
          <cell r="AL3396" t="str">
            <v>TZS</v>
          </cell>
          <cell r="AM3396" t="str">
            <v>306002</v>
          </cell>
          <cell r="AN3396" t="str">
            <v>S</v>
          </cell>
          <cell r="AO3396" t="str">
            <v>T3</v>
          </cell>
          <cell r="AP3396" t="str">
            <v>5150</v>
          </cell>
          <cell r="AQ3396" t="str">
            <v>5175</v>
          </cell>
          <cell r="AR3396" t="str">
            <v>NMBBANK</v>
          </cell>
          <cell r="AS3396" t="str">
            <v/>
          </cell>
          <cell r="AT3396" t="str">
            <v>NMBBANK</v>
          </cell>
          <cell r="AU3396" t="str">
            <v>51010098670</v>
          </cell>
          <cell r="AV3396" t="str">
            <v/>
          </cell>
          <cell r="AW3396" t="str">
            <v/>
          </cell>
          <cell r="AX3396" t="str">
            <v>IBRAHIM HIMID MAILA</v>
          </cell>
          <cell r="AY3396" t="str">
            <v/>
          </cell>
          <cell r="AZ3396">
            <v>44875</v>
          </cell>
          <cell r="BA3396"/>
          <cell r="BB3396" t="str">
            <v/>
          </cell>
          <cell r="BC3396"/>
          <cell r="BD3396" t="str">
            <v>Tanzanya-NSSF</v>
          </cell>
          <cell r="BE3396" t="str">
            <v>39850498</v>
          </cell>
          <cell r="BF3396" t="str">
            <v>124476992</v>
          </cell>
        </row>
        <row r="3397">
          <cell r="A3397">
            <v>10075651</v>
          </cell>
          <cell r="B3397" t="str">
            <v>ALLY JUMA</v>
          </cell>
          <cell r="C3397" t="str">
            <v>MPANDUJI</v>
          </cell>
          <cell r="D3397" t="str">
            <v>ALET OPERATÖRÜ</v>
          </cell>
          <cell r="E3397" t="str">
            <v>TOPOGRAPHICAL OPERATOR</v>
          </cell>
          <cell r="F3397" t="str">
            <v>50105606</v>
          </cell>
          <cell r="G3397" t="str">
            <v>ÖLÇME İŞLERİ</v>
          </cell>
          <cell r="H3397" t="str">
            <v>50105606</v>
          </cell>
          <cell r="I3397" t="str">
            <v>088Q</v>
          </cell>
          <cell r="J3397" t="str">
            <v>ÖLÇME İŞLERİ</v>
          </cell>
          <cell r="K3397" t="str">
            <v>50105848</v>
          </cell>
          <cell r="L3397" t="str">
            <v>TZ</v>
          </cell>
          <cell r="M3397" t="str">
            <v>Tanzanyalı</v>
          </cell>
          <cell r="N3397" t="str">
            <v>0039</v>
          </cell>
          <cell r="O3397" t="str">
            <v>NYAHUA</v>
          </cell>
          <cell r="P3397" t="str">
            <v>YM</v>
          </cell>
          <cell r="Q3397" t="str">
            <v>YAPI MERKEZİ</v>
          </cell>
          <cell r="R3397">
            <v>44875</v>
          </cell>
          <cell r="S3397">
            <v>44875</v>
          </cell>
          <cell r="T3397">
            <v>45120</v>
          </cell>
          <cell r="U3397" t="str">
            <v>Diğer nedenler</v>
          </cell>
          <cell r="V3397" t="str">
            <v>Mavi Yaka Endirekt</v>
          </cell>
          <cell r="W3397" t="str">
            <v>LOT 3 (MIT)</v>
          </cell>
          <cell r="X3397" t="str">
            <v>NGOKOLO</v>
          </cell>
          <cell r="Y3397" t="str">
            <v>0</v>
          </cell>
          <cell r="Z3397" t="str">
            <v>SHINYANGA MJINI</v>
          </cell>
          <cell r="AA3397" t="str">
            <v>0787 648 844</v>
          </cell>
          <cell r="AB3397" t="str">
            <v>OPERATÖR</v>
          </cell>
          <cell r="AC3397" t="str">
            <v>29</v>
          </cell>
          <cell r="AD3397" t="str">
            <v>LOT 3 (MIT)</v>
          </cell>
          <cell r="AE3397" t="str">
            <v>0113</v>
          </cell>
          <cell r="AF3397" t="str">
            <v>22</v>
          </cell>
          <cell r="AG3397" t="str">
            <v>KM 785+000 - 829+305</v>
          </cell>
          <cell r="AH3397">
            <v>28758</v>
          </cell>
          <cell r="AI3397" t="str">
            <v>Bay</v>
          </cell>
          <cell r="AJ3397" t="str">
            <v>Yerel-Saatlik</v>
          </cell>
          <cell r="AK3397">
            <v>3077</v>
          </cell>
          <cell r="AL3397" t="str">
            <v>TZS</v>
          </cell>
          <cell r="AM3397" t="str">
            <v>306005</v>
          </cell>
          <cell r="AN3397" t="str">
            <v>S</v>
          </cell>
          <cell r="AO3397" t="str">
            <v>T3</v>
          </cell>
          <cell r="AP3397" t="str">
            <v>5150</v>
          </cell>
          <cell r="AQ3397" t="str">
            <v>5175</v>
          </cell>
          <cell r="AR3397" t="str">
            <v>CRDB BANK PLC</v>
          </cell>
          <cell r="AS3397" t="str">
            <v>VIJANA</v>
          </cell>
          <cell r="AT3397" t="str">
            <v>CRDBBANK</v>
          </cell>
          <cell r="AU3397" t="str">
            <v>0152473278500</v>
          </cell>
          <cell r="AV3397" t="str">
            <v/>
          </cell>
          <cell r="AW3397" t="str">
            <v/>
          </cell>
          <cell r="AX3397" t="str">
            <v>ALLY JUMA MPANDUJI</v>
          </cell>
          <cell r="AY3397" t="str">
            <v/>
          </cell>
          <cell r="AZ3397">
            <v>44875</v>
          </cell>
          <cell r="BA3397"/>
          <cell r="BB3397" t="str">
            <v/>
          </cell>
          <cell r="BC3397"/>
          <cell r="BD3397" t="str">
            <v>Tanzanya-NSSF</v>
          </cell>
          <cell r="BE3397" t="str">
            <v>58153594</v>
          </cell>
          <cell r="BF3397" t="str">
            <v>147454961</v>
          </cell>
        </row>
        <row r="3398">
          <cell r="A3398">
            <v>10075652</v>
          </cell>
          <cell r="B3398" t="str">
            <v>MTATIRO ISDORI</v>
          </cell>
          <cell r="C3398" t="str">
            <v>MATATIRO</v>
          </cell>
          <cell r="D3398" t="str">
            <v>BİLGİ İŞLEM GÖREVLİSİ</v>
          </cell>
          <cell r="E3398" t="str">
            <v>INFORMATION TECHNOLOGIES CLERK</v>
          </cell>
          <cell r="F3398" t="str">
            <v>50105775</v>
          </cell>
          <cell r="G3398" t="str">
            <v>BİLGİ İŞLEM</v>
          </cell>
          <cell r="H3398" t="str">
            <v>50105775</v>
          </cell>
          <cell r="I3398" t="str">
            <v>0AAS</v>
          </cell>
          <cell r="J3398" t="str">
            <v>BİLGİ İŞLEM</v>
          </cell>
          <cell r="K3398" t="str">
            <v>50105827</v>
          </cell>
          <cell r="L3398" t="str">
            <v>TZ</v>
          </cell>
          <cell r="M3398" t="str">
            <v>Tanzanyalı</v>
          </cell>
          <cell r="N3398" t="str">
            <v>0035</v>
          </cell>
          <cell r="O3398" t="str">
            <v>TABORA</v>
          </cell>
          <cell r="P3398" t="str">
            <v>YM</v>
          </cell>
          <cell r="Q3398" t="str">
            <v>YAPI MERKEZİ</v>
          </cell>
          <cell r="R3398">
            <v>44875</v>
          </cell>
          <cell r="S3398">
            <v>44875</v>
          </cell>
          <cell r="T3398"/>
          <cell r="U3398" t="str">
            <v/>
          </cell>
          <cell r="V3398" t="str">
            <v>Beyaz Yaka</v>
          </cell>
          <cell r="W3398" t="str">
            <v>LOT 3 (MIT)</v>
          </cell>
          <cell r="X3398" t="str">
            <v>MOMBASA (MAZIZINI)</v>
          </cell>
          <cell r="Y3398" t="str">
            <v>0</v>
          </cell>
          <cell r="Z3398" t="str">
            <v>ILALA</v>
          </cell>
          <cell r="AA3398" t="str">
            <v>0763 985 860</v>
          </cell>
          <cell r="AB3398" t="str">
            <v>GÖREVLİ</v>
          </cell>
          <cell r="AC3398" t="str">
            <v>29</v>
          </cell>
          <cell r="AD3398" t="str">
            <v>LOT 3 (MIT)</v>
          </cell>
          <cell r="AE3398" t="str">
            <v>0113</v>
          </cell>
          <cell r="AF3398" t="str">
            <v>02</v>
          </cell>
          <cell r="AG3398" t="str">
            <v>KM 785+000 - 829+305</v>
          </cell>
          <cell r="AH3398">
            <v>31295</v>
          </cell>
          <cell r="AI3398" t="str">
            <v>Bay</v>
          </cell>
          <cell r="AJ3398" t="str">
            <v>Yerel-Aylık</v>
          </cell>
          <cell r="AK3398">
            <v>519915</v>
          </cell>
          <cell r="AL3398" t="str">
            <v>TZS</v>
          </cell>
          <cell r="AM3398" t="str">
            <v>301002</v>
          </cell>
          <cell r="AN3398" t="str">
            <v>S</v>
          </cell>
          <cell r="AO3398" t="str">
            <v>T3</v>
          </cell>
          <cell r="AP3398" t="str">
            <v>5150</v>
          </cell>
          <cell r="AQ3398" t="str">
            <v>5175</v>
          </cell>
          <cell r="AR3398" t="str">
            <v>CRDB BANK PLC</v>
          </cell>
          <cell r="AS3398" t="str">
            <v>VIJANA</v>
          </cell>
          <cell r="AT3398" t="str">
            <v>CRDBBANK</v>
          </cell>
          <cell r="AU3398" t="str">
            <v>0152681157000</v>
          </cell>
          <cell r="AV3398" t="str">
            <v/>
          </cell>
          <cell r="AW3398" t="str">
            <v/>
          </cell>
          <cell r="AX3398" t="str">
            <v>MTATIRO ISDORI MATATIRO</v>
          </cell>
          <cell r="AY3398" t="str">
            <v/>
          </cell>
          <cell r="AZ3398">
            <v>44875</v>
          </cell>
          <cell r="BA3398"/>
          <cell r="BB3398" t="str">
            <v/>
          </cell>
          <cell r="BC3398"/>
          <cell r="BD3398" t="str">
            <v>Tanzanya-NSSF</v>
          </cell>
          <cell r="BE3398" t="str">
            <v>61239291</v>
          </cell>
          <cell r="BF3398" t="str">
            <v>141620355</v>
          </cell>
        </row>
        <row r="3399">
          <cell r="A3399">
            <v>10075653</v>
          </cell>
          <cell r="B3399" t="str">
            <v>NEHEMIA YESAYA</v>
          </cell>
          <cell r="C3399" t="str">
            <v>AMBAYUU</v>
          </cell>
          <cell r="D3399" t="str">
            <v>PERSONEL GÖREVLİSİ</v>
          </cell>
          <cell r="E3399" t="str">
            <v>HR CLERK</v>
          </cell>
          <cell r="F3399" t="str">
            <v>50114884</v>
          </cell>
          <cell r="G3399" t="str">
            <v>İNSAN KAYNAKLARI (PERSONEL)</v>
          </cell>
          <cell r="H3399" t="str">
            <v>50105461</v>
          </cell>
          <cell r="I3399" t="str">
            <v>088H</v>
          </cell>
          <cell r="J3399" t="str">
            <v>İK PERSONEL</v>
          </cell>
          <cell r="K3399" t="str">
            <v>50106057</v>
          </cell>
          <cell r="L3399" t="str">
            <v>TZ</v>
          </cell>
          <cell r="M3399" t="str">
            <v>Tanzanyalı</v>
          </cell>
          <cell r="N3399" t="str">
            <v>0037</v>
          </cell>
          <cell r="O3399" t="str">
            <v>İTİGİ</v>
          </cell>
          <cell r="P3399" t="str">
            <v>YM</v>
          </cell>
          <cell r="Q3399" t="str">
            <v>YAPI MERKEZİ</v>
          </cell>
          <cell r="R3399">
            <v>44875</v>
          </cell>
          <cell r="S3399">
            <v>44875</v>
          </cell>
          <cell r="T3399"/>
          <cell r="U3399" t="str">
            <v/>
          </cell>
          <cell r="V3399" t="str">
            <v>Beyaz Yaka</v>
          </cell>
          <cell r="W3399" t="str">
            <v>LOT 3 (MIT)</v>
          </cell>
          <cell r="X3399" t="str">
            <v>CHANG'OMBE</v>
          </cell>
          <cell r="Y3399" t="str">
            <v>0</v>
          </cell>
          <cell r="Z3399" t="str">
            <v>ITIGI</v>
          </cell>
          <cell r="AA3399" t="str">
            <v>0753 881 803</v>
          </cell>
          <cell r="AB3399" t="str">
            <v>GÖREVLİ</v>
          </cell>
          <cell r="AC3399" t="str">
            <v>29</v>
          </cell>
          <cell r="AD3399" t="str">
            <v>LOT 3 (MIT)</v>
          </cell>
          <cell r="AE3399" t="str">
            <v>0113</v>
          </cell>
          <cell r="AF3399" t="str">
            <v>23</v>
          </cell>
          <cell r="AG3399" t="str">
            <v>KM 785+000 - 829+305</v>
          </cell>
          <cell r="AH3399">
            <v>33008</v>
          </cell>
          <cell r="AI3399" t="str">
            <v>Bay</v>
          </cell>
          <cell r="AJ3399" t="str">
            <v>Yerel-Aylık</v>
          </cell>
          <cell r="AK3399">
            <v>563915</v>
          </cell>
          <cell r="AL3399" t="str">
            <v>TZS</v>
          </cell>
          <cell r="AM3399" t="str">
            <v>301002</v>
          </cell>
          <cell r="AN3399" t="str">
            <v>S</v>
          </cell>
          <cell r="AO3399" t="str">
            <v>T3</v>
          </cell>
          <cell r="AP3399" t="str">
            <v>5150</v>
          </cell>
          <cell r="AQ3399" t="str">
            <v>5175</v>
          </cell>
          <cell r="AR3399" t="str">
            <v>NMBBANK</v>
          </cell>
          <cell r="AS3399" t="str">
            <v/>
          </cell>
          <cell r="AT3399" t="str">
            <v>NMBBANK</v>
          </cell>
          <cell r="AU3399" t="str">
            <v>40910028214</v>
          </cell>
          <cell r="AV3399" t="str">
            <v/>
          </cell>
          <cell r="AW3399" t="str">
            <v/>
          </cell>
          <cell r="AX3399" t="str">
            <v>NEHEMIA YESAYA AMBAYUU</v>
          </cell>
          <cell r="AY3399" t="str">
            <v/>
          </cell>
          <cell r="AZ3399">
            <v>44875</v>
          </cell>
          <cell r="BA3399"/>
          <cell r="BB3399" t="str">
            <v/>
          </cell>
          <cell r="BC3399"/>
          <cell r="BD3399" t="str">
            <v>Tanzanya-NSSF</v>
          </cell>
          <cell r="BE3399" t="str">
            <v>47112096</v>
          </cell>
          <cell r="BF3399" t="str">
            <v>152844719</v>
          </cell>
        </row>
        <row r="3400">
          <cell r="A3400">
            <v>10072781</v>
          </cell>
          <cell r="B3400" t="str">
            <v>EVA GEORGE</v>
          </cell>
          <cell r="C3400" t="str">
            <v>MAGANGA</v>
          </cell>
          <cell r="D3400" t="str">
            <v>TEMİZLİK GÖREVLİSİ</v>
          </cell>
          <cell r="E3400" t="str">
            <v>CLEANER</v>
          </cell>
          <cell r="F3400" t="str">
            <v>50105668</v>
          </cell>
          <cell r="G3400" t="str">
            <v>KORAIL</v>
          </cell>
          <cell r="H3400" t="str">
            <v>50105784</v>
          </cell>
          <cell r="I3400" t="str">
            <v>0BBP</v>
          </cell>
          <cell r="J3400" t="str">
            <v>İDARİ İŞLER</v>
          </cell>
          <cell r="K3400" t="str">
            <v>50105900</v>
          </cell>
          <cell r="L3400" t="str">
            <v>TZ</v>
          </cell>
          <cell r="M3400" t="str">
            <v>Tanzanyalı</v>
          </cell>
          <cell r="N3400" t="str">
            <v>0035</v>
          </cell>
          <cell r="O3400" t="str">
            <v>TABORA</v>
          </cell>
          <cell r="P3400" t="str">
            <v>6T</v>
          </cell>
          <cell r="Q3400" t="str">
            <v>KORAIL</v>
          </cell>
          <cell r="R3400">
            <v>44721</v>
          </cell>
          <cell r="S3400">
            <v>44721</v>
          </cell>
          <cell r="T3400">
            <v>45139</v>
          </cell>
          <cell r="U3400" t="str">
            <v>Diğer nedenler</v>
          </cell>
          <cell r="V3400" t="str">
            <v>Mavi Yaka Endirekt</v>
          </cell>
          <cell r="W3400" t="str">
            <v>LOT 3 (MIT)</v>
          </cell>
          <cell r="X3400" t="str">
            <v>BAKARI</v>
          </cell>
          <cell r="Y3400" t="str">
            <v>0</v>
          </cell>
          <cell r="Z3400" t="str">
            <v>MJINI</v>
          </cell>
          <cell r="AA3400" t="str">
            <v>0622 436 200</v>
          </cell>
          <cell r="AB3400" t="str">
            <v>İŞÇİ</v>
          </cell>
          <cell r="AC3400" t="str">
            <v>29</v>
          </cell>
          <cell r="AD3400" t="str">
            <v>LOT 3 (MIT)</v>
          </cell>
          <cell r="AE3400" t="str">
            <v>0109</v>
          </cell>
          <cell r="AF3400" t="str">
            <v>24</v>
          </cell>
          <cell r="AG3400" t="str">
            <v>KM 535+000 - 595+000</v>
          </cell>
          <cell r="AH3400">
            <v>34199</v>
          </cell>
          <cell r="AI3400" t="str">
            <v>Bayan</v>
          </cell>
          <cell r="AJ3400" t="str">
            <v>Yerel-Saatlik</v>
          </cell>
          <cell r="AK3400">
            <v>2255.1</v>
          </cell>
          <cell r="AL3400" t="str">
            <v>TZS</v>
          </cell>
          <cell r="AM3400" t="str">
            <v>306002</v>
          </cell>
          <cell r="AN3400" t="str">
            <v>S</v>
          </cell>
          <cell r="AO3400" t="str">
            <v>T3</v>
          </cell>
          <cell r="AP3400" t="str">
            <v>5150</v>
          </cell>
          <cell r="AQ3400" t="str">
            <v>5175</v>
          </cell>
          <cell r="AR3400" t="str">
            <v>NMBBANK</v>
          </cell>
          <cell r="AS3400" t="str">
            <v/>
          </cell>
          <cell r="AT3400" t="str">
            <v>NMBBANK</v>
          </cell>
          <cell r="AU3400" t="str">
            <v>51010086787</v>
          </cell>
          <cell r="AV3400" t="str">
            <v/>
          </cell>
          <cell r="AW3400" t="str">
            <v/>
          </cell>
          <cell r="AX3400" t="str">
            <v>EVA GEORGE MAGANGA</v>
          </cell>
          <cell r="AY3400" t="str">
            <v/>
          </cell>
          <cell r="AZ3400">
            <v>44721</v>
          </cell>
          <cell r="BA3400"/>
          <cell r="BB3400" t="str">
            <v/>
          </cell>
          <cell r="BC3400"/>
          <cell r="BD3400" t="str">
            <v>Tanzanya-NSSF</v>
          </cell>
          <cell r="BE3400" t="str">
            <v>46275342</v>
          </cell>
          <cell r="BF3400" t="str">
            <v>156340642</v>
          </cell>
        </row>
        <row r="3401">
          <cell r="A3401">
            <v>10075659</v>
          </cell>
          <cell r="B3401" t="str">
            <v>ANNASTAZIA ANDREA</v>
          </cell>
          <cell r="C3401" t="str">
            <v>MASANJA</v>
          </cell>
          <cell r="D3401" t="str">
            <v>TEMİZLİK GÖREVLİSİ YARDIMCISI</v>
          </cell>
          <cell r="E3401" t="str">
            <v>CLEANER</v>
          </cell>
          <cell r="F3401" t="str">
            <v>50114904</v>
          </cell>
          <cell r="G3401" t="str">
            <v>İDARİ İŞLER (KAMP)</v>
          </cell>
          <cell r="H3401" t="str">
            <v>50105513</v>
          </cell>
          <cell r="I3401" t="str">
            <v>0996</v>
          </cell>
          <cell r="J3401" t="str">
            <v>KAMP AMİRLİĞİ</v>
          </cell>
          <cell r="K3401" t="str">
            <v>50107505</v>
          </cell>
          <cell r="L3401" t="str">
            <v>TZ</v>
          </cell>
          <cell r="M3401" t="str">
            <v>Tanzanyalı</v>
          </cell>
          <cell r="N3401" t="str">
            <v>0037</v>
          </cell>
          <cell r="O3401" t="str">
            <v>İTİGİ</v>
          </cell>
          <cell r="P3401" t="str">
            <v>YM</v>
          </cell>
          <cell r="Q3401" t="str">
            <v>YAPI MERKEZİ</v>
          </cell>
          <cell r="R3401">
            <v>44876</v>
          </cell>
          <cell r="S3401">
            <v>44876</v>
          </cell>
          <cell r="T3401"/>
          <cell r="U3401" t="str">
            <v/>
          </cell>
          <cell r="V3401" t="str">
            <v>Mavi Yaka Endirekt</v>
          </cell>
          <cell r="W3401" t="str">
            <v>LOT 3 (MIT)</v>
          </cell>
          <cell r="X3401" t="str">
            <v>TAMBUKARELI</v>
          </cell>
          <cell r="Y3401" t="str">
            <v>0</v>
          </cell>
          <cell r="Z3401" t="str">
            <v>MANYONI MJINI</v>
          </cell>
          <cell r="AA3401" t="str">
            <v>0748 151 701</v>
          </cell>
          <cell r="AB3401" t="str">
            <v>İŞÇİ</v>
          </cell>
          <cell r="AC3401" t="str">
            <v>29</v>
          </cell>
          <cell r="AD3401" t="str">
            <v>LOT 3 (MIT)</v>
          </cell>
          <cell r="AE3401" t="str">
            <v>0113</v>
          </cell>
          <cell r="AF3401" t="str">
            <v>23</v>
          </cell>
          <cell r="AG3401" t="str">
            <v>KM 785+000 - 829+305</v>
          </cell>
          <cell r="AH3401">
            <v>35089</v>
          </cell>
          <cell r="AI3401" t="str">
            <v>Bay</v>
          </cell>
          <cell r="AJ3401" t="str">
            <v>Yerel-Saatlik</v>
          </cell>
          <cell r="AK3401">
            <v>2164.1</v>
          </cell>
          <cell r="AL3401" t="str">
            <v>TZS</v>
          </cell>
          <cell r="AM3401" t="str">
            <v>306002</v>
          </cell>
          <cell r="AN3401" t="str">
            <v>S</v>
          </cell>
          <cell r="AO3401" t="str">
            <v>T3</v>
          </cell>
          <cell r="AP3401" t="str">
            <v>5150</v>
          </cell>
          <cell r="AQ3401" t="str">
            <v>5175</v>
          </cell>
          <cell r="AR3401" t="str">
            <v>CRDB BANK PLC</v>
          </cell>
          <cell r="AS3401" t="str">
            <v>VIJANA</v>
          </cell>
          <cell r="AT3401" t="str">
            <v>CRDBBANK</v>
          </cell>
          <cell r="AU3401" t="str">
            <v>0152701950500</v>
          </cell>
          <cell r="AV3401" t="str">
            <v/>
          </cell>
          <cell r="AW3401" t="str">
            <v/>
          </cell>
          <cell r="AX3401" t="str">
            <v>ANNASTAZIA ANDREA MASANJA</v>
          </cell>
          <cell r="AY3401" t="str">
            <v/>
          </cell>
          <cell r="AZ3401">
            <v>44876</v>
          </cell>
          <cell r="BA3401"/>
          <cell r="BB3401" t="str">
            <v/>
          </cell>
          <cell r="BC3401"/>
          <cell r="BD3401" t="str">
            <v>Tanzanya-NSSF</v>
          </cell>
          <cell r="BE3401" t="str">
            <v>47135853</v>
          </cell>
          <cell r="BF3401" t="str">
            <v>158824388</v>
          </cell>
        </row>
        <row r="3402">
          <cell r="A3402">
            <v>10075660</v>
          </cell>
          <cell r="B3402" t="str">
            <v>ADAM YUSUF</v>
          </cell>
          <cell r="C3402" t="str">
            <v>MIRAJI</v>
          </cell>
          <cell r="D3402" t="str">
            <v>ÇELİK MONTAJCI</v>
          </cell>
          <cell r="E3402" t="str">
            <v>STEEL FITTER</v>
          </cell>
          <cell r="F3402" t="str">
            <v>50105776</v>
          </cell>
          <cell r="G3402" t="str">
            <v>İNŞAAT GRUBU</v>
          </cell>
          <cell r="H3402" t="str">
            <v>50107642</v>
          </cell>
          <cell r="I3402" t="str">
            <v>0BBQ</v>
          </cell>
          <cell r="J3402" t="str">
            <v>İNŞAAT GRUBU</v>
          </cell>
          <cell r="K3402" t="str">
            <v>50106624</v>
          </cell>
          <cell r="L3402" t="str">
            <v>TZ</v>
          </cell>
          <cell r="M3402" t="str">
            <v>Tanzanyalı</v>
          </cell>
          <cell r="N3402" t="str">
            <v>0037</v>
          </cell>
          <cell r="O3402" t="str">
            <v>İTİGİ</v>
          </cell>
          <cell r="P3402" t="str">
            <v>YM</v>
          </cell>
          <cell r="Q3402" t="str">
            <v>YAPI MERKEZİ</v>
          </cell>
          <cell r="R3402">
            <v>44876</v>
          </cell>
          <cell r="S3402">
            <v>44876</v>
          </cell>
          <cell r="T3402">
            <v>44987</v>
          </cell>
          <cell r="U3402" t="str">
            <v>İşv. trf. işç. ahl. ayk.dav.</v>
          </cell>
          <cell r="V3402" t="str">
            <v>Mavi Yaka Direkt</v>
          </cell>
          <cell r="W3402" t="str">
            <v>LOT 3 (MIT)</v>
          </cell>
          <cell r="X3402" t="str">
            <v>IPULI</v>
          </cell>
          <cell r="Y3402" t="str">
            <v>0</v>
          </cell>
          <cell r="Z3402" t="str">
            <v/>
          </cell>
          <cell r="AA3402" t="str">
            <v>0745 849 199</v>
          </cell>
          <cell r="AB3402" t="str">
            <v>USTA</v>
          </cell>
          <cell r="AC3402" t="str">
            <v>29</v>
          </cell>
          <cell r="AD3402" t="str">
            <v>LOT 3 (MIT)</v>
          </cell>
          <cell r="AE3402" t="str">
            <v>0113</v>
          </cell>
          <cell r="AF3402" t="str">
            <v>24</v>
          </cell>
          <cell r="AG3402" t="str">
            <v>KM 785+000 - 829+305</v>
          </cell>
          <cell r="AH3402">
            <v>30776</v>
          </cell>
          <cell r="AI3402" t="str">
            <v>Bay</v>
          </cell>
          <cell r="AJ3402" t="str">
            <v>Yerel-Saatlik</v>
          </cell>
          <cell r="AK3402">
            <v>2164.1</v>
          </cell>
          <cell r="AL3402" t="str">
            <v>TZS</v>
          </cell>
          <cell r="AM3402" t="str">
            <v>201002</v>
          </cell>
          <cell r="AN3402" t="str">
            <v>S</v>
          </cell>
          <cell r="AO3402" t="str">
            <v>T3</v>
          </cell>
          <cell r="AP3402" t="str">
            <v>5150</v>
          </cell>
          <cell r="AQ3402" t="str">
            <v>5175</v>
          </cell>
          <cell r="AR3402" t="str">
            <v>NMBBANK</v>
          </cell>
          <cell r="AS3402" t="str">
            <v/>
          </cell>
          <cell r="AT3402" t="str">
            <v>NMBBANK</v>
          </cell>
          <cell r="AU3402" t="str">
            <v>30810031868</v>
          </cell>
          <cell r="AV3402" t="str">
            <v/>
          </cell>
          <cell r="AW3402" t="str">
            <v/>
          </cell>
          <cell r="AX3402" t="str">
            <v>ADAM YUSUF MIRAJI</v>
          </cell>
          <cell r="AY3402" t="str">
            <v/>
          </cell>
          <cell r="AZ3402">
            <v>44876</v>
          </cell>
          <cell r="BA3402"/>
          <cell r="BB3402" t="str">
            <v/>
          </cell>
          <cell r="BC3402"/>
          <cell r="BD3402" t="str">
            <v>Tanzanya-NSSF</v>
          </cell>
          <cell r="BE3402" t="str">
            <v>64938409</v>
          </cell>
          <cell r="BF3402" t="str">
            <v>151642071</v>
          </cell>
        </row>
        <row r="3403">
          <cell r="A3403">
            <v>10075661</v>
          </cell>
          <cell r="B3403" t="str">
            <v>MRISHO MIKIDADI</v>
          </cell>
          <cell r="C3403" t="str">
            <v>IDD</v>
          </cell>
          <cell r="D3403" t="str">
            <v>VİDANJÖR ŞOFÖRÜ</v>
          </cell>
          <cell r="E3403" t="str">
            <v>SEWAGE TRUCK DRIVER</v>
          </cell>
          <cell r="F3403" t="str">
            <v>50114904</v>
          </cell>
          <cell r="G3403" t="str">
            <v>İDARİ İŞLER (KAMP)</v>
          </cell>
          <cell r="H3403" t="str">
            <v>50105513</v>
          </cell>
          <cell r="I3403" t="str">
            <v>0996</v>
          </cell>
          <cell r="J3403" t="str">
            <v>KAMP AMİRLİĞİ</v>
          </cell>
          <cell r="K3403" t="str">
            <v>50112043</v>
          </cell>
          <cell r="L3403" t="str">
            <v>TZ</v>
          </cell>
          <cell r="M3403" t="str">
            <v>Tanzanyalı</v>
          </cell>
          <cell r="N3403" t="str">
            <v>0035</v>
          </cell>
          <cell r="O3403" t="str">
            <v>TABORA</v>
          </cell>
          <cell r="P3403" t="str">
            <v>YM</v>
          </cell>
          <cell r="Q3403" t="str">
            <v>YAPI MERKEZİ</v>
          </cell>
          <cell r="R3403">
            <v>44876</v>
          </cell>
          <cell r="S3403">
            <v>44876</v>
          </cell>
          <cell r="T3403"/>
          <cell r="U3403" t="str">
            <v/>
          </cell>
          <cell r="V3403" t="str">
            <v>Mavi Yaka Endirekt</v>
          </cell>
          <cell r="W3403" t="str">
            <v>LOT 3 (MIT)</v>
          </cell>
          <cell r="X3403" t="str">
            <v>KALEMBELA</v>
          </cell>
          <cell r="Y3403" t="str">
            <v>0</v>
          </cell>
          <cell r="Z3403" t="str">
            <v>URAMBO</v>
          </cell>
          <cell r="AA3403" t="str">
            <v>0753 031 947</v>
          </cell>
          <cell r="AB3403" t="str">
            <v>GÖREVLİ</v>
          </cell>
          <cell r="AC3403" t="str">
            <v>29</v>
          </cell>
          <cell r="AD3403" t="str">
            <v>LOT 3 (MIT)</v>
          </cell>
          <cell r="AE3403" t="str">
            <v>0113</v>
          </cell>
          <cell r="AF3403" t="str">
            <v>24</v>
          </cell>
          <cell r="AG3403" t="str">
            <v>KM 785+000 - 829+305</v>
          </cell>
          <cell r="AH3403">
            <v>34215</v>
          </cell>
          <cell r="AI3403" t="str">
            <v>Bay</v>
          </cell>
          <cell r="AJ3403" t="str">
            <v>Yerel-Saatlik</v>
          </cell>
          <cell r="AK3403">
            <v>2564.1</v>
          </cell>
          <cell r="AL3403" t="str">
            <v>TZS</v>
          </cell>
          <cell r="AM3403" t="str">
            <v>306002</v>
          </cell>
          <cell r="AN3403" t="str">
            <v>S</v>
          </cell>
          <cell r="AO3403" t="str">
            <v>T3</v>
          </cell>
          <cell r="AP3403" t="str">
            <v>5150</v>
          </cell>
          <cell r="AQ3403" t="str">
            <v>5175</v>
          </cell>
          <cell r="AR3403" t="str">
            <v>NMBBANK</v>
          </cell>
          <cell r="AS3403" t="str">
            <v/>
          </cell>
          <cell r="AT3403" t="str">
            <v>NMBBANK</v>
          </cell>
          <cell r="AU3403" t="str">
            <v>51010099649</v>
          </cell>
          <cell r="AV3403" t="str">
            <v/>
          </cell>
          <cell r="AW3403" t="str">
            <v/>
          </cell>
          <cell r="AX3403" t="str">
            <v>MRISHO MIKIDADI IDD</v>
          </cell>
          <cell r="AY3403" t="str">
            <v/>
          </cell>
          <cell r="AZ3403">
            <v>44876</v>
          </cell>
          <cell r="BA3403"/>
          <cell r="BB3403" t="str">
            <v/>
          </cell>
          <cell r="BC3403"/>
          <cell r="BD3403" t="str">
            <v>Tanzanya-NSSF</v>
          </cell>
          <cell r="BE3403" t="str">
            <v>62030965</v>
          </cell>
          <cell r="BF3403" t="str">
            <v>137648601</v>
          </cell>
        </row>
        <row r="3404">
          <cell r="A3404">
            <v>10075662</v>
          </cell>
          <cell r="B3404" t="str">
            <v>CHANDE STIVINI</v>
          </cell>
          <cell r="C3404" t="str">
            <v>BILALI</v>
          </cell>
          <cell r="D3404" t="str">
            <v>ÇELİK MONTAJCI</v>
          </cell>
          <cell r="E3404" t="str">
            <v>STEEL FITTER</v>
          </cell>
          <cell r="F3404" t="str">
            <v>50115271</v>
          </cell>
          <cell r="G3404" t="str">
            <v>İNŞAAT GRUBU</v>
          </cell>
          <cell r="H3404" t="str">
            <v>50105776</v>
          </cell>
          <cell r="I3404" t="str">
            <v>0BBL</v>
          </cell>
          <cell r="J3404" t="str">
            <v>İNŞAAT GRUBU</v>
          </cell>
          <cell r="K3404" t="str">
            <v>50115381</v>
          </cell>
          <cell r="L3404" t="str">
            <v>TZ</v>
          </cell>
          <cell r="M3404" t="str">
            <v>Tanzanyalı</v>
          </cell>
          <cell r="N3404" t="str">
            <v>0037</v>
          </cell>
          <cell r="O3404" t="str">
            <v>İTİGİ</v>
          </cell>
          <cell r="P3404" t="str">
            <v>YM</v>
          </cell>
          <cell r="Q3404" t="str">
            <v>YAPI MERKEZİ</v>
          </cell>
          <cell r="R3404">
            <v>44876</v>
          </cell>
          <cell r="S3404">
            <v>44876</v>
          </cell>
          <cell r="T3404"/>
          <cell r="U3404" t="str">
            <v/>
          </cell>
          <cell r="V3404" t="str">
            <v>Mavi Yaka Direkt</v>
          </cell>
          <cell r="W3404" t="str">
            <v>LOT 3 (MIT)</v>
          </cell>
          <cell r="X3404" t="str">
            <v>CHADURU</v>
          </cell>
          <cell r="Y3404" t="str">
            <v>0</v>
          </cell>
          <cell r="Z3404" t="str">
            <v/>
          </cell>
          <cell r="AA3404" t="str">
            <v>0626 277 603</v>
          </cell>
          <cell r="AB3404" t="str">
            <v>USTA</v>
          </cell>
          <cell r="AC3404" t="str">
            <v>29</v>
          </cell>
          <cell r="AD3404" t="str">
            <v>LOT 3 (MIT)</v>
          </cell>
          <cell r="AE3404" t="str">
            <v>0109</v>
          </cell>
          <cell r="AF3404" t="str">
            <v>03</v>
          </cell>
          <cell r="AG3404" t="str">
            <v>KM 535+000 - 595+000</v>
          </cell>
          <cell r="AH3404">
            <v>34164</v>
          </cell>
          <cell r="AI3404" t="str">
            <v>Bay</v>
          </cell>
          <cell r="AJ3404" t="str">
            <v>Yerel-Saatlik</v>
          </cell>
          <cell r="AK3404">
            <v>2343.5500000000002</v>
          </cell>
          <cell r="AL3404" t="str">
            <v>TZS</v>
          </cell>
          <cell r="AM3404" t="str">
            <v>201002</v>
          </cell>
          <cell r="AN3404" t="str">
            <v>S</v>
          </cell>
          <cell r="AO3404" t="str">
            <v>T3</v>
          </cell>
          <cell r="AP3404" t="str">
            <v>5150</v>
          </cell>
          <cell r="AQ3404" t="str">
            <v>5175</v>
          </cell>
          <cell r="AR3404" t="str">
            <v>NMBBANK</v>
          </cell>
          <cell r="AS3404" t="str">
            <v/>
          </cell>
          <cell r="AT3404" t="str">
            <v>NMBBANK</v>
          </cell>
          <cell r="AU3404" t="str">
            <v>51010082593</v>
          </cell>
          <cell r="AV3404" t="str">
            <v/>
          </cell>
          <cell r="AW3404" t="str">
            <v/>
          </cell>
          <cell r="AX3404" t="str">
            <v>CHANDE STIVINI BILALI</v>
          </cell>
          <cell r="AY3404" t="str">
            <v/>
          </cell>
          <cell r="AZ3404">
            <v>44876</v>
          </cell>
          <cell r="BA3404"/>
          <cell r="BB3404" t="str">
            <v/>
          </cell>
          <cell r="BC3404"/>
          <cell r="BD3404" t="str">
            <v>Tanzanya-NSSF</v>
          </cell>
          <cell r="BE3404" t="str">
            <v>64072193</v>
          </cell>
          <cell r="BF3404" t="str">
            <v>152486448</v>
          </cell>
        </row>
        <row r="3405">
          <cell r="A3405">
            <v>10075664</v>
          </cell>
          <cell r="B3405" t="str">
            <v>JONAS PIUS</v>
          </cell>
          <cell r="C3405" t="str">
            <v>MAWETA</v>
          </cell>
          <cell r="D3405" t="str">
            <v>DÜZ İŞÇİ - DİREKT</v>
          </cell>
          <cell r="E3405" t="str">
            <v>UNSKILLED WORKER - PRODUCTIVE</v>
          </cell>
          <cell r="F3405" t="str">
            <v>50115272</v>
          </cell>
          <cell r="G3405" t="str">
            <v>İNŞAAT GRUBU</v>
          </cell>
          <cell r="H3405" t="str">
            <v>50105776</v>
          </cell>
          <cell r="I3405" t="str">
            <v>0BBL</v>
          </cell>
          <cell r="J3405" t="str">
            <v>İNŞAAT GRUBU</v>
          </cell>
          <cell r="K3405" t="str">
            <v>50115454</v>
          </cell>
          <cell r="L3405" t="str">
            <v>TZ</v>
          </cell>
          <cell r="M3405" t="str">
            <v>Tanzanyalı</v>
          </cell>
          <cell r="N3405" t="str">
            <v>0038</v>
          </cell>
          <cell r="O3405" t="str">
            <v>TURA</v>
          </cell>
          <cell r="P3405" t="str">
            <v>YM</v>
          </cell>
          <cell r="Q3405" t="str">
            <v>YAPI MERKEZİ</v>
          </cell>
          <cell r="R3405">
            <v>44876</v>
          </cell>
          <cell r="S3405">
            <v>44876</v>
          </cell>
          <cell r="T3405"/>
          <cell r="U3405" t="str">
            <v/>
          </cell>
          <cell r="V3405" t="str">
            <v>Mavi Yaka Direkt</v>
          </cell>
          <cell r="W3405" t="str">
            <v>LOT 3 (MIT)</v>
          </cell>
          <cell r="X3405" t="str">
            <v>KIPONDODA</v>
          </cell>
          <cell r="Y3405" t="str">
            <v>0</v>
          </cell>
          <cell r="Z3405" t="str">
            <v/>
          </cell>
          <cell r="AA3405" t="str">
            <v>0628 343 788</v>
          </cell>
          <cell r="AB3405" t="str">
            <v>İŞÇİ</v>
          </cell>
          <cell r="AC3405" t="str">
            <v>29</v>
          </cell>
          <cell r="AD3405" t="str">
            <v>LOT 3 (MIT)</v>
          </cell>
          <cell r="AE3405" t="str">
            <v>0109</v>
          </cell>
          <cell r="AF3405" t="str">
            <v>23</v>
          </cell>
          <cell r="AG3405" t="str">
            <v>KM 535+000 - 595+000</v>
          </cell>
          <cell r="AH3405">
            <v>36693</v>
          </cell>
          <cell r="AI3405" t="str">
            <v>Bay</v>
          </cell>
          <cell r="AJ3405" t="str">
            <v>Yerel-Saatlik</v>
          </cell>
          <cell r="AK3405">
            <v>2164.1</v>
          </cell>
          <cell r="AL3405" t="str">
            <v>TZS</v>
          </cell>
          <cell r="AM3405" t="str">
            <v>201002</v>
          </cell>
          <cell r="AN3405" t="str">
            <v>S</v>
          </cell>
          <cell r="AO3405" t="str">
            <v>T3</v>
          </cell>
          <cell r="AP3405" t="str">
            <v>5150</v>
          </cell>
          <cell r="AQ3405" t="str">
            <v>5175</v>
          </cell>
          <cell r="AR3405" t="str">
            <v>NMBBANK</v>
          </cell>
          <cell r="AS3405" t="str">
            <v/>
          </cell>
          <cell r="AT3405" t="str">
            <v>NMBBANK</v>
          </cell>
          <cell r="AU3405" t="str">
            <v>50710016085</v>
          </cell>
          <cell r="AV3405" t="str">
            <v/>
          </cell>
          <cell r="AW3405" t="str">
            <v/>
          </cell>
          <cell r="AX3405" t="str">
            <v>JONAS PIUS MAWETA</v>
          </cell>
          <cell r="AY3405" t="str">
            <v/>
          </cell>
          <cell r="AZ3405">
            <v>44876</v>
          </cell>
          <cell r="BA3405"/>
          <cell r="BB3405" t="str">
            <v/>
          </cell>
          <cell r="BC3405"/>
          <cell r="BD3405" t="str">
            <v>Tanzanya-NSSF</v>
          </cell>
          <cell r="BE3405" t="str">
            <v>47134715</v>
          </cell>
          <cell r="BF3405" t="str">
            <v>149591508</v>
          </cell>
        </row>
        <row r="3406">
          <cell r="A3406">
            <v>10072801</v>
          </cell>
          <cell r="B3406" t="str">
            <v>ANNASTAZIA MASINDE</v>
          </cell>
          <cell r="C3406" t="str">
            <v>MAGESA</v>
          </cell>
          <cell r="D3406" t="str">
            <v>TEMİZLİK GÖREVLİSİ</v>
          </cell>
          <cell r="E3406" t="str">
            <v>CLEANER</v>
          </cell>
          <cell r="F3406" t="str">
            <v>50114904</v>
          </cell>
          <cell r="G3406" t="str">
            <v>İDARİ İŞLER (KAMP)</v>
          </cell>
          <cell r="H3406" t="str">
            <v>50105513</v>
          </cell>
          <cell r="I3406" t="str">
            <v>0996</v>
          </cell>
          <cell r="J3406" t="str">
            <v>KAMP AMİRLİĞİ</v>
          </cell>
          <cell r="K3406" t="str">
            <v>50105850</v>
          </cell>
          <cell r="L3406" t="str">
            <v>TZ</v>
          </cell>
          <cell r="M3406" t="str">
            <v>Tanzanyalı</v>
          </cell>
          <cell r="N3406" t="str">
            <v>0035</v>
          </cell>
          <cell r="O3406" t="str">
            <v>TABORA</v>
          </cell>
          <cell r="P3406" t="str">
            <v>YM</v>
          </cell>
          <cell r="Q3406" t="str">
            <v>YAPI MERKEZİ</v>
          </cell>
          <cell r="R3406">
            <v>44726</v>
          </cell>
          <cell r="S3406">
            <v>44726</v>
          </cell>
          <cell r="T3406"/>
          <cell r="U3406" t="str">
            <v/>
          </cell>
          <cell r="V3406" t="str">
            <v>Mavi Yaka Endirekt</v>
          </cell>
          <cell r="W3406" t="str">
            <v>LOT 3 (MIT)</v>
          </cell>
          <cell r="X3406" t="str">
            <v>SOKONI</v>
          </cell>
          <cell r="Y3406" t="str">
            <v>0</v>
          </cell>
          <cell r="Z3406" t="str">
            <v>UYUI</v>
          </cell>
          <cell r="AA3406" t="str">
            <v>0687 319 918</v>
          </cell>
          <cell r="AB3406" t="str">
            <v>İŞÇİ</v>
          </cell>
          <cell r="AC3406" t="str">
            <v>29</v>
          </cell>
          <cell r="AD3406" t="str">
            <v>LOT 3 (MIT)</v>
          </cell>
          <cell r="AE3406" t="str">
            <v>0113</v>
          </cell>
          <cell r="AF3406" t="str">
            <v>24</v>
          </cell>
          <cell r="AG3406" t="str">
            <v>KM 785+000 - 829+305</v>
          </cell>
          <cell r="AH3406">
            <v>37797</v>
          </cell>
          <cell r="AI3406" t="str">
            <v>Bayan</v>
          </cell>
          <cell r="AJ3406" t="str">
            <v>Yerel-Saatlik</v>
          </cell>
          <cell r="AK3406">
            <v>2255.1</v>
          </cell>
          <cell r="AL3406" t="str">
            <v>TZS</v>
          </cell>
          <cell r="AM3406" t="str">
            <v>306002</v>
          </cell>
          <cell r="AN3406" t="str">
            <v>S</v>
          </cell>
          <cell r="AO3406" t="str">
            <v>T3</v>
          </cell>
          <cell r="AP3406" t="str">
            <v>5150</v>
          </cell>
          <cell r="AQ3406" t="str">
            <v>5175</v>
          </cell>
          <cell r="AR3406" t="str">
            <v>NMBBANK</v>
          </cell>
          <cell r="AS3406" t="str">
            <v/>
          </cell>
          <cell r="AT3406" t="str">
            <v>NMBBANK</v>
          </cell>
          <cell r="AU3406" t="str">
            <v>51010086588</v>
          </cell>
          <cell r="AV3406" t="str">
            <v/>
          </cell>
          <cell r="AW3406" t="str">
            <v/>
          </cell>
          <cell r="AX3406" t="str">
            <v>ANNASTAZIA MASINDE MAGESA</v>
          </cell>
          <cell r="AY3406" t="str">
            <v/>
          </cell>
          <cell r="AZ3406">
            <v>44726</v>
          </cell>
          <cell r="BA3406"/>
          <cell r="BB3406" t="str">
            <v/>
          </cell>
          <cell r="BC3406"/>
          <cell r="BD3406" t="str">
            <v>Tanzanya-NSSF</v>
          </cell>
          <cell r="BE3406" t="str">
            <v>46692895</v>
          </cell>
          <cell r="BF3406" t="str">
            <v>156393894</v>
          </cell>
        </row>
        <row r="3407">
          <cell r="A3407">
            <v>10072800</v>
          </cell>
          <cell r="B3407" t="str">
            <v>MASUNGA SANANE</v>
          </cell>
          <cell r="C3407" t="str">
            <v>NDEGESE</v>
          </cell>
          <cell r="D3407" t="str">
            <v>AMBAR İŞÇİSİ</v>
          </cell>
          <cell r="E3407" t="str">
            <v>WAREHOUSE WORKER</v>
          </cell>
          <cell r="F3407" t="str">
            <v>50106350</v>
          </cell>
          <cell r="G3407" t="str">
            <v>AMBAR</v>
          </cell>
          <cell r="H3407" t="str">
            <v>50105763</v>
          </cell>
          <cell r="I3407" t="str">
            <v>0AA5</v>
          </cell>
          <cell r="J3407" t="str">
            <v>AMBAR</v>
          </cell>
          <cell r="K3407" t="str">
            <v>50106351</v>
          </cell>
          <cell r="L3407" t="str">
            <v>TZ</v>
          </cell>
          <cell r="M3407" t="str">
            <v>Tanzanyalı</v>
          </cell>
          <cell r="N3407" t="str">
            <v>0035</v>
          </cell>
          <cell r="O3407" t="str">
            <v>TABORA</v>
          </cell>
          <cell r="P3407" t="str">
            <v>YM</v>
          </cell>
          <cell r="Q3407" t="str">
            <v>YAPI MERKEZİ</v>
          </cell>
          <cell r="R3407">
            <v>44726</v>
          </cell>
          <cell r="S3407">
            <v>44726</v>
          </cell>
          <cell r="T3407"/>
          <cell r="U3407" t="str">
            <v/>
          </cell>
          <cell r="V3407" t="str">
            <v>Mavi Yaka Endirekt</v>
          </cell>
          <cell r="W3407" t="str">
            <v>LOT 3 (MIT)</v>
          </cell>
          <cell r="X3407" t="str">
            <v>KASANGAWEZA</v>
          </cell>
          <cell r="Y3407" t="str">
            <v>0</v>
          </cell>
          <cell r="Z3407" t="str">
            <v>MJINI</v>
          </cell>
          <cell r="AA3407" t="str">
            <v>0628 182 688</v>
          </cell>
          <cell r="AB3407" t="str">
            <v>İŞÇİ</v>
          </cell>
          <cell r="AC3407" t="str">
            <v>29</v>
          </cell>
          <cell r="AD3407" t="str">
            <v>LOT 3 (MIT)</v>
          </cell>
          <cell r="AE3407" t="str">
            <v>0113</v>
          </cell>
          <cell r="AF3407" t="str">
            <v>24</v>
          </cell>
          <cell r="AG3407" t="str">
            <v>KM 785+000 - 829+305</v>
          </cell>
          <cell r="AH3407">
            <v>35187</v>
          </cell>
          <cell r="AI3407" t="str">
            <v>Bay</v>
          </cell>
          <cell r="AJ3407" t="str">
            <v>Yerel-Saatlik</v>
          </cell>
          <cell r="AK3407">
            <v>2164.1</v>
          </cell>
          <cell r="AL3407" t="str">
            <v>TZS</v>
          </cell>
          <cell r="AM3407" t="str">
            <v>306002</v>
          </cell>
          <cell r="AN3407" t="str">
            <v>S</v>
          </cell>
          <cell r="AO3407" t="str">
            <v>T3</v>
          </cell>
          <cell r="AP3407" t="str">
            <v>5150</v>
          </cell>
          <cell r="AQ3407" t="str">
            <v>5175</v>
          </cell>
          <cell r="AR3407" t="str">
            <v>NMBBANK</v>
          </cell>
          <cell r="AS3407" t="str">
            <v/>
          </cell>
          <cell r="AT3407" t="str">
            <v>NMBBANK</v>
          </cell>
          <cell r="AU3407" t="str">
            <v>51210012889</v>
          </cell>
          <cell r="AV3407" t="str">
            <v/>
          </cell>
          <cell r="AW3407" t="str">
            <v/>
          </cell>
          <cell r="AX3407" t="str">
            <v>MASUNGA SANANE NDEGESE</v>
          </cell>
          <cell r="AY3407" t="str">
            <v/>
          </cell>
          <cell r="AZ3407">
            <v>44726</v>
          </cell>
          <cell r="BA3407"/>
          <cell r="BB3407" t="str">
            <v/>
          </cell>
          <cell r="BC3407"/>
          <cell r="BD3407" t="str">
            <v>Tanzanya-NSSF</v>
          </cell>
          <cell r="BE3407" t="str">
            <v>66127769</v>
          </cell>
          <cell r="BF3407" t="str">
            <v>147408404</v>
          </cell>
        </row>
        <row r="3408">
          <cell r="A3408">
            <v>10072797</v>
          </cell>
          <cell r="B3408" t="str">
            <v>JOHN YUDA</v>
          </cell>
          <cell r="C3408" t="str">
            <v>LAZARO</v>
          </cell>
          <cell r="D3408" t="str">
            <v>KAMP SIHHİ TESİSATÇISI</v>
          </cell>
          <cell r="E3408" t="str">
            <v>CAMP PLUMBER</v>
          </cell>
          <cell r="F3408" t="str">
            <v>50114904</v>
          </cell>
          <cell r="G3408" t="str">
            <v>İDARİ İŞLER (KAMP)</v>
          </cell>
          <cell r="H3408" t="str">
            <v>50105513</v>
          </cell>
          <cell r="I3408" t="str">
            <v>0996</v>
          </cell>
          <cell r="J3408" t="str">
            <v>KAMP AMİRLİĞİ</v>
          </cell>
          <cell r="K3408" t="str">
            <v>50106080</v>
          </cell>
          <cell r="L3408" t="str">
            <v>TZ</v>
          </cell>
          <cell r="M3408" t="str">
            <v>Tanzanyalı</v>
          </cell>
          <cell r="N3408" t="str">
            <v>0035</v>
          </cell>
          <cell r="O3408" t="str">
            <v>TABORA</v>
          </cell>
          <cell r="P3408" t="str">
            <v>YM</v>
          </cell>
          <cell r="Q3408" t="str">
            <v>YAPI MERKEZİ</v>
          </cell>
          <cell r="R3408">
            <v>44724</v>
          </cell>
          <cell r="S3408">
            <v>44724</v>
          </cell>
          <cell r="T3408"/>
          <cell r="U3408" t="str">
            <v/>
          </cell>
          <cell r="V3408" t="str">
            <v>Mavi Yaka Endirekt</v>
          </cell>
          <cell r="W3408" t="str">
            <v>LOT 3 (MIT)</v>
          </cell>
          <cell r="X3408" t="str">
            <v/>
          </cell>
          <cell r="Y3408" t="str">
            <v/>
          </cell>
          <cell r="Z3408" t="str">
            <v/>
          </cell>
          <cell r="AA3408" t="str">
            <v>0769 713 094</v>
          </cell>
          <cell r="AB3408" t="str">
            <v>USTA</v>
          </cell>
          <cell r="AC3408" t="str">
            <v>29</v>
          </cell>
          <cell r="AD3408" t="str">
            <v>LOT 3 (MIT)</v>
          </cell>
          <cell r="AE3408" t="str">
            <v>0113</v>
          </cell>
          <cell r="AF3408" t="str">
            <v/>
          </cell>
          <cell r="AG3408" t="str">
            <v>KM 785+000 - 829+305</v>
          </cell>
          <cell r="AH3408">
            <v>35755</v>
          </cell>
          <cell r="AI3408" t="str">
            <v>Bay</v>
          </cell>
          <cell r="AJ3408" t="str">
            <v>Yerel-Saatlik</v>
          </cell>
          <cell r="AK3408">
            <v>2343.5500000000002</v>
          </cell>
          <cell r="AL3408" t="str">
            <v>TZS</v>
          </cell>
          <cell r="AM3408" t="str">
            <v>306002</v>
          </cell>
          <cell r="AN3408" t="str">
            <v>S</v>
          </cell>
          <cell r="AO3408" t="str">
            <v>T3</v>
          </cell>
          <cell r="AP3408" t="str">
            <v>5150</v>
          </cell>
          <cell r="AQ3408" t="str">
            <v>5175</v>
          </cell>
          <cell r="AR3408" t="str">
            <v>NMBBANK</v>
          </cell>
          <cell r="AS3408" t="str">
            <v/>
          </cell>
          <cell r="AT3408" t="str">
            <v>NMBBANK</v>
          </cell>
          <cell r="AU3408" t="str">
            <v>51010054403</v>
          </cell>
          <cell r="AV3408" t="str">
            <v/>
          </cell>
          <cell r="AW3408" t="str">
            <v/>
          </cell>
          <cell r="AX3408" t="str">
            <v>JOHN YUDA LAZARO</v>
          </cell>
          <cell r="AY3408" t="str">
            <v/>
          </cell>
          <cell r="AZ3408">
            <v>44724</v>
          </cell>
          <cell r="BA3408"/>
          <cell r="BB3408" t="str">
            <v/>
          </cell>
          <cell r="BC3408"/>
          <cell r="BD3408" t="str">
            <v>Tanzanya-NSSF</v>
          </cell>
          <cell r="BE3408" t="str">
            <v>46694495</v>
          </cell>
          <cell r="BF3408" t="str">
            <v>137464942</v>
          </cell>
        </row>
        <row r="3409">
          <cell r="A3409">
            <v>10072796</v>
          </cell>
          <cell r="B3409" t="str">
            <v>DEOGRATIAS BENEDICTO</v>
          </cell>
          <cell r="C3409" t="str">
            <v>FRANCIS</v>
          </cell>
          <cell r="D3409" t="str">
            <v>MİNİ EKSKAVATÖR OPERATÖRÜ</v>
          </cell>
          <cell r="E3409" t="str">
            <v>MINI EXCAVATOR OPERATOR</v>
          </cell>
          <cell r="F3409" t="str">
            <v>50105773</v>
          </cell>
          <cell r="G3409" t="str">
            <v>ATÖLYE &amp; MAKİNA</v>
          </cell>
          <cell r="H3409" t="str">
            <v>50105760</v>
          </cell>
          <cell r="I3409" t="str">
            <v>0AA3</v>
          </cell>
          <cell r="J3409" t="str">
            <v>BİNALAR MOBİLİZASYON</v>
          </cell>
          <cell r="K3409" t="str">
            <v>50115988</v>
          </cell>
          <cell r="L3409" t="str">
            <v>TZ</v>
          </cell>
          <cell r="M3409" t="str">
            <v>Tanzanyalı</v>
          </cell>
          <cell r="N3409" t="str">
            <v>0035</v>
          </cell>
          <cell r="O3409" t="str">
            <v>TABORA</v>
          </cell>
          <cell r="P3409" t="str">
            <v>YM</v>
          </cell>
          <cell r="Q3409" t="str">
            <v>YAPI MERKEZİ</v>
          </cell>
          <cell r="R3409">
            <v>44724</v>
          </cell>
          <cell r="S3409">
            <v>44724</v>
          </cell>
          <cell r="T3409"/>
          <cell r="U3409" t="str">
            <v/>
          </cell>
          <cell r="V3409" t="str">
            <v>Mavi Yaka Direkt</v>
          </cell>
          <cell r="W3409" t="str">
            <v>LOT 3 (MIT)</v>
          </cell>
          <cell r="X3409" t="str">
            <v/>
          </cell>
          <cell r="Y3409" t="str">
            <v/>
          </cell>
          <cell r="Z3409" t="str">
            <v/>
          </cell>
          <cell r="AA3409" t="str">
            <v>0742 698 352</v>
          </cell>
          <cell r="AB3409" t="str">
            <v>OPERATÖR</v>
          </cell>
          <cell r="AC3409" t="str">
            <v>29</v>
          </cell>
          <cell r="AD3409" t="str">
            <v>LOT 3 (MIT)</v>
          </cell>
          <cell r="AE3409" t="str">
            <v>0113</v>
          </cell>
          <cell r="AF3409" t="str">
            <v/>
          </cell>
          <cell r="AG3409" t="str">
            <v>KM 785+000 - 829+305</v>
          </cell>
          <cell r="AH3409">
            <v>34773</v>
          </cell>
          <cell r="AI3409" t="str">
            <v>Bay</v>
          </cell>
          <cell r="AJ3409" t="str">
            <v>Yerel-Saatlik</v>
          </cell>
          <cell r="AK3409">
            <v>2727.39</v>
          </cell>
          <cell r="AL3409" t="str">
            <v>TZS</v>
          </cell>
          <cell r="AM3409" t="str">
            <v>201002</v>
          </cell>
          <cell r="AN3409" t="str">
            <v>S</v>
          </cell>
          <cell r="AO3409" t="str">
            <v>T3</v>
          </cell>
          <cell r="AP3409" t="str">
            <v>5150</v>
          </cell>
          <cell r="AQ3409" t="str">
            <v>5175</v>
          </cell>
          <cell r="AR3409" t="str">
            <v>CRDB BANK PLC</v>
          </cell>
          <cell r="AS3409" t="str">
            <v>VIJANA</v>
          </cell>
          <cell r="AT3409" t="str">
            <v>CRDBBANK</v>
          </cell>
          <cell r="AU3409" t="str">
            <v>0152393011800</v>
          </cell>
          <cell r="AV3409" t="str">
            <v/>
          </cell>
          <cell r="AW3409" t="str">
            <v/>
          </cell>
          <cell r="AX3409" t="str">
            <v>DEOGRATIAS BENEDICTO FRANCIS</v>
          </cell>
          <cell r="AY3409" t="str">
            <v/>
          </cell>
          <cell r="AZ3409">
            <v>44724</v>
          </cell>
          <cell r="BA3409"/>
          <cell r="BB3409" t="str">
            <v/>
          </cell>
          <cell r="BC3409"/>
          <cell r="BD3409" t="str">
            <v>Tanzanya-NSSF</v>
          </cell>
          <cell r="BE3409" t="str">
            <v>64981460</v>
          </cell>
          <cell r="BF3409" t="str">
            <v>141160680</v>
          </cell>
        </row>
        <row r="3410">
          <cell r="A3410">
            <v>10072795</v>
          </cell>
          <cell r="B3410" t="str">
            <v>HARUNA SHABANI</v>
          </cell>
          <cell r="C3410" t="str">
            <v>MOHAMED</v>
          </cell>
          <cell r="D3410" t="str">
            <v>KALIPÇI</v>
          </cell>
          <cell r="E3410" t="str">
            <v>FORMWORKER</v>
          </cell>
          <cell r="F3410" t="str">
            <v>50105776</v>
          </cell>
          <cell r="G3410" t="str">
            <v>İNŞAAT GRUBU</v>
          </cell>
          <cell r="H3410" t="str">
            <v>50105760</v>
          </cell>
          <cell r="I3410" t="str">
            <v>099V</v>
          </cell>
          <cell r="J3410" t="str">
            <v>BİNALAR</v>
          </cell>
          <cell r="K3410" t="str">
            <v>50106435</v>
          </cell>
          <cell r="L3410" t="str">
            <v>TZ</v>
          </cell>
          <cell r="M3410" t="str">
            <v>Tanzanyalı</v>
          </cell>
          <cell r="N3410" t="str">
            <v>0035</v>
          </cell>
          <cell r="O3410" t="str">
            <v>TABORA</v>
          </cell>
          <cell r="P3410" t="str">
            <v>YM</v>
          </cell>
          <cell r="Q3410" t="str">
            <v>YAPI MERKEZİ</v>
          </cell>
          <cell r="R3410">
            <v>44724</v>
          </cell>
          <cell r="S3410">
            <v>44724</v>
          </cell>
          <cell r="T3410"/>
          <cell r="U3410" t="str">
            <v/>
          </cell>
          <cell r="V3410" t="str">
            <v>Mavi Yaka Direkt</v>
          </cell>
          <cell r="W3410" t="str">
            <v>LOT 3 (MIT)</v>
          </cell>
          <cell r="X3410" t="str">
            <v/>
          </cell>
          <cell r="Y3410" t="str">
            <v/>
          </cell>
          <cell r="Z3410" t="str">
            <v/>
          </cell>
          <cell r="AA3410" t="str">
            <v>0766 318 904</v>
          </cell>
          <cell r="AB3410" t="str">
            <v>USTA</v>
          </cell>
          <cell r="AC3410" t="str">
            <v>29</v>
          </cell>
          <cell r="AD3410" t="str">
            <v>LOT 3 (MIT)</v>
          </cell>
          <cell r="AE3410" t="str">
            <v>0113</v>
          </cell>
          <cell r="AF3410" t="str">
            <v/>
          </cell>
          <cell r="AG3410" t="str">
            <v>KM 785+000 - 829+305</v>
          </cell>
          <cell r="AH3410">
            <v>33156</v>
          </cell>
          <cell r="AI3410" t="str">
            <v>Bay</v>
          </cell>
          <cell r="AJ3410" t="str">
            <v>Yerel-Saatlik</v>
          </cell>
          <cell r="AK3410">
            <v>2343.5500000000002</v>
          </cell>
          <cell r="AL3410" t="str">
            <v>TZS</v>
          </cell>
          <cell r="AM3410" t="str">
            <v>201002</v>
          </cell>
          <cell r="AN3410" t="str">
            <v>S</v>
          </cell>
          <cell r="AO3410" t="str">
            <v>T3</v>
          </cell>
          <cell r="AP3410" t="str">
            <v>5150</v>
          </cell>
          <cell r="AQ3410" t="str">
            <v>5175</v>
          </cell>
          <cell r="AR3410" t="str">
            <v>CRDB BANK PLC</v>
          </cell>
          <cell r="AS3410" t="str">
            <v>VIJANA</v>
          </cell>
          <cell r="AT3410" t="str">
            <v>CRDBBANK</v>
          </cell>
          <cell r="AU3410" t="str">
            <v>0152667551200</v>
          </cell>
          <cell r="AV3410" t="str">
            <v/>
          </cell>
          <cell r="AW3410" t="str">
            <v/>
          </cell>
          <cell r="AX3410" t="str">
            <v>HARUNA SHABANI MOHAMED</v>
          </cell>
          <cell r="AY3410" t="str">
            <v/>
          </cell>
          <cell r="AZ3410">
            <v>44724</v>
          </cell>
          <cell r="BA3410"/>
          <cell r="BB3410" t="str">
            <v/>
          </cell>
          <cell r="BC3410"/>
          <cell r="BD3410" t="str">
            <v>Tanzanya-NSSF</v>
          </cell>
          <cell r="BE3410" t="str">
            <v>46694528</v>
          </cell>
          <cell r="BF3410" t="str">
            <v>116875284</v>
          </cell>
        </row>
        <row r="3411">
          <cell r="A3411">
            <v>10072793</v>
          </cell>
          <cell r="B3411" t="str">
            <v>REHEMA PAULO</v>
          </cell>
          <cell r="C3411" t="str">
            <v>JAMES</v>
          </cell>
          <cell r="D3411" t="str">
            <v>TEMİZLİK GÖREVLİSİ</v>
          </cell>
          <cell r="E3411" t="str">
            <v>CLEANER</v>
          </cell>
          <cell r="F3411" t="str">
            <v>50114904</v>
          </cell>
          <cell r="G3411" t="str">
            <v>İDARİ İŞLER (KAMP)</v>
          </cell>
          <cell r="H3411" t="str">
            <v>50105513</v>
          </cell>
          <cell r="I3411" t="str">
            <v>0996</v>
          </cell>
          <cell r="J3411" t="str">
            <v>KAMP AMİRLİĞİ</v>
          </cell>
          <cell r="K3411" t="str">
            <v>50105850</v>
          </cell>
          <cell r="L3411" t="str">
            <v>TZ</v>
          </cell>
          <cell r="M3411" t="str">
            <v>Tanzanyalı</v>
          </cell>
          <cell r="N3411" t="str">
            <v>0035</v>
          </cell>
          <cell r="O3411" t="str">
            <v>TABORA</v>
          </cell>
          <cell r="P3411" t="str">
            <v>YM</v>
          </cell>
          <cell r="Q3411" t="str">
            <v>YAPI MERKEZİ</v>
          </cell>
          <cell r="R3411">
            <v>44723</v>
          </cell>
          <cell r="S3411">
            <v>44723</v>
          </cell>
          <cell r="T3411"/>
          <cell r="U3411" t="str">
            <v/>
          </cell>
          <cell r="V3411" t="str">
            <v>Mavi Yaka Endirekt</v>
          </cell>
          <cell r="W3411" t="str">
            <v>LOT 3 (MIT)</v>
          </cell>
          <cell r="X3411" t="str">
            <v/>
          </cell>
          <cell r="Y3411" t="str">
            <v/>
          </cell>
          <cell r="Z3411" t="str">
            <v/>
          </cell>
          <cell r="AA3411" t="str">
            <v>0759 746 308</v>
          </cell>
          <cell r="AB3411" t="str">
            <v>İŞÇİ</v>
          </cell>
          <cell r="AC3411" t="str">
            <v>29</v>
          </cell>
          <cell r="AD3411" t="str">
            <v>LOT 3 (MIT)</v>
          </cell>
          <cell r="AE3411" t="str">
            <v>0113</v>
          </cell>
          <cell r="AF3411" t="str">
            <v/>
          </cell>
          <cell r="AG3411" t="str">
            <v>KM 785+000 - 829+305</v>
          </cell>
          <cell r="AH3411">
            <v>34917</v>
          </cell>
          <cell r="AI3411" t="str">
            <v>Bayan</v>
          </cell>
          <cell r="AJ3411" t="str">
            <v>Yerel-Saatlik</v>
          </cell>
          <cell r="AK3411">
            <v>2255.1</v>
          </cell>
          <cell r="AL3411" t="str">
            <v>TZS</v>
          </cell>
          <cell r="AM3411" t="str">
            <v>306002</v>
          </cell>
          <cell r="AN3411" t="str">
            <v>S</v>
          </cell>
          <cell r="AO3411" t="str">
            <v>T3</v>
          </cell>
          <cell r="AP3411" t="str">
            <v>5150</v>
          </cell>
          <cell r="AQ3411" t="str">
            <v>5175</v>
          </cell>
          <cell r="AR3411" t="str">
            <v>NMBBANK</v>
          </cell>
          <cell r="AS3411" t="str">
            <v/>
          </cell>
          <cell r="AT3411" t="str">
            <v>NMBBANK</v>
          </cell>
          <cell r="AU3411" t="str">
            <v>51010086749</v>
          </cell>
          <cell r="AV3411" t="str">
            <v/>
          </cell>
          <cell r="AW3411" t="str">
            <v/>
          </cell>
          <cell r="AX3411" t="str">
            <v>REHEMA PAULO JAMES</v>
          </cell>
          <cell r="AY3411" t="str">
            <v/>
          </cell>
          <cell r="AZ3411">
            <v>44723</v>
          </cell>
          <cell r="BA3411"/>
          <cell r="BB3411" t="str">
            <v/>
          </cell>
          <cell r="BC3411"/>
          <cell r="BD3411" t="str">
            <v>Tanzanya-NSSF</v>
          </cell>
          <cell r="BE3411" t="str">
            <v>46681204</v>
          </cell>
          <cell r="BF3411" t="str">
            <v>156375713</v>
          </cell>
        </row>
        <row r="3412">
          <cell r="A3412">
            <v>10073563</v>
          </cell>
          <cell r="B3412" t="str">
            <v>EGDIUS ANDREW</v>
          </cell>
          <cell r="C3412" t="str">
            <v>MWAMBAJA</v>
          </cell>
          <cell r="D3412" t="str">
            <v>HARİTA TEKNİKERİ</v>
          </cell>
          <cell r="E3412" t="str">
            <v>SURVEY TECHNICIAN</v>
          </cell>
          <cell r="F3412" t="str">
            <v>50105668</v>
          </cell>
          <cell r="G3412" t="str">
            <v>KORAIL</v>
          </cell>
          <cell r="H3412" t="str">
            <v>50105784</v>
          </cell>
          <cell r="I3412" t="str">
            <v>0BBO</v>
          </cell>
          <cell r="J3412" t="str">
            <v>ÖLÇME İŞLERİ</v>
          </cell>
          <cell r="K3412" t="str">
            <v>50107679</v>
          </cell>
          <cell r="L3412" t="str">
            <v>TZ</v>
          </cell>
          <cell r="M3412" t="str">
            <v>Tanzanyalı</v>
          </cell>
          <cell r="N3412" t="str">
            <v>0037</v>
          </cell>
          <cell r="O3412" t="str">
            <v>İTİGİ</v>
          </cell>
          <cell r="P3412" t="str">
            <v>6T</v>
          </cell>
          <cell r="Q3412" t="str">
            <v>KORAIL</v>
          </cell>
          <cell r="R3412">
            <v>44777</v>
          </cell>
          <cell r="S3412">
            <v>44777</v>
          </cell>
          <cell r="T3412"/>
          <cell r="U3412" t="str">
            <v/>
          </cell>
          <cell r="V3412" t="str">
            <v>Beyaz Yaka</v>
          </cell>
          <cell r="W3412" t="str">
            <v>LOT 3 (MIT)</v>
          </cell>
          <cell r="X3412" t="str">
            <v>KIKALAKALA TUANGOMA</v>
          </cell>
          <cell r="Y3412" t="str">
            <v>0</v>
          </cell>
          <cell r="Z3412" t="str">
            <v>TEMEKE</v>
          </cell>
          <cell r="AA3412" t="str">
            <v>0755 935 093</v>
          </cell>
          <cell r="AB3412" t="str">
            <v>TEKNİKER</v>
          </cell>
          <cell r="AC3412" t="str">
            <v>29</v>
          </cell>
          <cell r="AD3412" t="str">
            <v>LOT 3 (MIT)</v>
          </cell>
          <cell r="AE3412" t="str">
            <v>0109</v>
          </cell>
          <cell r="AF3412" t="str">
            <v>02</v>
          </cell>
          <cell r="AG3412" t="str">
            <v>KM 535+000 - 595+000</v>
          </cell>
          <cell r="AH3412">
            <v>24436</v>
          </cell>
          <cell r="AI3412" t="str">
            <v>Bay</v>
          </cell>
          <cell r="AJ3412" t="str">
            <v>Yerel-Aylık</v>
          </cell>
          <cell r="AK3412">
            <v>1083333</v>
          </cell>
          <cell r="AL3412" t="str">
            <v>TZS</v>
          </cell>
          <cell r="AM3412" t="str">
            <v>301002</v>
          </cell>
          <cell r="AN3412" t="str">
            <v>S</v>
          </cell>
          <cell r="AO3412" t="str">
            <v>T3</v>
          </cell>
          <cell r="AP3412" t="str">
            <v>5150</v>
          </cell>
          <cell r="AQ3412" t="str">
            <v>5175</v>
          </cell>
          <cell r="AR3412" t="str">
            <v>CRDB BANK PLC</v>
          </cell>
          <cell r="AS3412" t="str">
            <v>VIJANA</v>
          </cell>
          <cell r="AT3412" t="str">
            <v>CRDBBANK</v>
          </cell>
          <cell r="AU3412" t="str">
            <v>0152638532400</v>
          </cell>
          <cell r="AV3412" t="str">
            <v/>
          </cell>
          <cell r="AW3412" t="str">
            <v/>
          </cell>
          <cell r="AX3412" t="str">
            <v>EGDIUS ANDREW MWAMBAJA</v>
          </cell>
          <cell r="AY3412" t="str">
            <v/>
          </cell>
          <cell r="AZ3412">
            <v>44777</v>
          </cell>
          <cell r="BA3412"/>
          <cell r="BB3412" t="str">
            <v/>
          </cell>
          <cell r="BC3412"/>
          <cell r="BD3412" t="str">
            <v>Tanzanya-NSSF</v>
          </cell>
          <cell r="BE3412" t="str">
            <v>45349079</v>
          </cell>
          <cell r="BF3412" t="str">
            <v>157179551</v>
          </cell>
        </row>
        <row r="3413">
          <cell r="A3413">
            <v>10076422</v>
          </cell>
          <cell r="B3413" t="str">
            <v>CHRISTOFA SEME</v>
          </cell>
          <cell r="C3413" t="str">
            <v>SONGAMBELE</v>
          </cell>
          <cell r="D3413" t="str">
            <v>DÜZ İŞÇİ - DİREKT</v>
          </cell>
          <cell r="E3413" t="str">
            <v>UNSKILLED WORKER - PRODUCTIVE</v>
          </cell>
          <cell r="F3413" t="str">
            <v>50115271</v>
          </cell>
          <cell r="G3413" t="str">
            <v>İNŞAAT GRUBU</v>
          </cell>
          <cell r="H3413" t="str">
            <v>50105776</v>
          </cell>
          <cell r="I3413" t="str">
            <v>0BBL</v>
          </cell>
          <cell r="J3413" t="str">
            <v>İNŞAAT GRUBU</v>
          </cell>
          <cell r="K3413" t="str">
            <v>50115453</v>
          </cell>
          <cell r="L3413" t="str">
            <v>TZ</v>
          </cell>
          <cell r="M3413" t="str">
            <v>Tanzanyalı</v>
          </cell>
          <cell r="N3413" t="str">
            <v>0037</v>
          </cell>
          <cell r="O3413" t="str">
            <v>İTİGİ</v>
          </cell>
          <cell r="P3413" t="str">
            <v>YM</v>
          </cell>
          <cell r="Q3413" t="str">
            <v>YAPI MERKEZİ</v>
          </cell>
          <cell r="R3413">
            <v>44899</v>
          </cell>
          <cell r="S3413">
            <v>44899</v>
          </cell>
          <cell r="T3413"/>
          <cell r="U3413" t="str">
            <v/>
          </cell>
          <cell r="V3413" t="str">
            <v>Mavi Yaka Direkt</v>
          </cell>
          <cell r="W3413" t="str">
            <v>LOT 3 (MIT)</v>
          </cell>
          <cell r="X3413" t="str">
            <v>KANYENYELA</v>
          </cell>
          <cell r="Y3413" t="str">
            <v>0</v>
          </cell>
          <cell r="Z3413" t="str">
            <v>TABORA MJINI</v>
          </cell>
          <cell r="AA3413" t="str">
            <v>0784 694 219</v>
          </cell>
          <cell r="AB3413" t="str">
            <v>İŞÇİ</v>
          </cell>
          <cell r="AC3413" t="str">
            <v>29</v>
          </cell>
          <cell r="AD3413" t="str">
            <v>LOT 3 (MIT)</v>
          </cell>
          <cell r="AE3413" t="str">
            <v>0109</v>
          </cell>
          <cell r="AF3413" t="str">
            <v>24</v>
          </cell>
          <cell r="AG3413" t="str">
            <v>KM 535+000 - 595+000</v>
          </cell>
          <cell r="AH3413">
            <v>30294</v>
          </cell>
          <cell r="AI3413" t="str">
            <v>Bay</v>
          </cell>
          <cell r="AJ3413" t="str">
            <v>Yerel-Saatlik</v>
          </cell>
          <cell r="AK3413">
            <v>2164.1</v>
          </cell>
          <cell r="AL3413" t="str">
            <v>TZS</v>
          </cell>
          <cell r="AM3413" t="str">
            <v>201002</v>
          </cell>
          <cell r="AN3413" t="str">
            <v>S</v>
          </cell>
          <cell r="AO3413" t="str">
            <v>T3</v>
          </cell>
          <cell r="AP3413" t="str">
            <v>5150</v>
          </cell>
          <cell r="AQ3413" t="str">
            <v>5175</v>
          </cell>
          <cell r="AR3413" t="str">
            <v>CRDB BANK PLC</v>
          </cell>
          <cell r="AS3413" t="str">
            <v>VIJANA</v>
          </cell>
          <cell r="AT3413" t="str">
            <v>CRDBBANK</v>
          </cell>
          <cell r="AU3413" t="str">
            <v>0152340854700</v>
          </cell>
          <cell r="AV3413" t="str">
            <v/>
          </cell>
          <cell r="AW3413" t="str">
            <v/>
          </cell>
          <cell r="AX3413" t="str">
            <v>CHRISTOFA SEME SONGAMBELE</v>
          </cell>
          <cell r="AY3413" t="str">
            <v/>
          </cell>
          <cell r="AZ3413">
            <v>44899</v>
          </cell>
          <cell r="BA3413"/>
          <cell r="BB3413" t="str">
            <v/>
          </cell>
          <cell r="BC3413"/>
          <cell r="BD3413" t="str">
            <v>Tanzanya-NSSF</v>
          </cell>
          <cell r="BE3413" t="str">
            <v>47160732</v>
          </cell>
          <cell r="BF3413" t="str">
            <v>159070476</v>
          </cell>
        </row>
        <row r="3414">
          <cell r="A3414">
            <v>10073562</v>
          </cell>
          <cell r="B3414" t="str">
            <v>IRUNGA TWAHA</v>
          </cell>
          <cell r="C3414" t="str">
            <v>NCHANA</v>
          </cell>
          <cell r="D3414" t="str">
            <v>TOPRAK VE MALZEME MÜHENDİSİ ASİSTANI</v>
          </cell>
          <cell r="E3414" t="str">
            <v>EARTHWORKS CHIEF ASSITANT</v>
          </cell>
          <cell r="F3414" t="str">
            <v>50105776</v>
          </cell>
          <cell r="G3414" t="str">
            <v>İNŞAAT GRUBU</v>
          </cell>
          <cell r="H3414" t="str">
            <v>50105776</v>
          </cell>
          <cell r="I3414" t="str">
            <v>0BBL</v>
          </cell>
          <cell r="J3414" t="str">
            <v>İNŞAAT GRUBU</v>
          </cell>
          <cell r="K3414" t="str">
            <v>50107631</v>
          </cell>
          <cell r="L3414" t="str">
            <v>TZ</v>
          </cell>
          <cell r="M3414" t="str">
            <v>Tanzanyalı</v>
          </cell>
          <cell r="N3414" t="str">
            <v>0035</v>
          </cell>
          <cell r="O3414" t="str">
            <v>TABORA</v>
          </cell>
          <cell r="P3414" t="str">
            <v>YM</v>
          </cell>
          <cell r="Q3414" t="str">
            <v>YAPI MERKEZİ</v>
          </cell>
          <cell r="R3414">
            <v>44777</v>
          </cell>
          <cell r="S3414">
            <v>44777</v>
          </cell>
          <cell r="T3414"/>
          <cell r="U3414" t="str">
            <v/>
          </cell>
          <cell r="V3414" t="str">
            <v>Beyaz Yaka</v>
          </cell>
          <cell r="W3414" t="str">
            <v>LOT 3 (MIT)</v>
          </cell>
          <cell r="X3414" t="str">
            <v>WEYULA</v>
          </cell>
          <cell r="Y3414" t="str">
            <v>0</v>
          </cell>
          <cell r="Z3414" t="str">
            <v>DODOMA JIJI</v>
          </cell>
          <cell r="AA3414" t="str">
            <v>0755 935 093</v>
          </cell>
          <cell r="AB3414" t="str">
            <v>YETKİLİ</v>
          </cell>
          <cell r="AC3414" t="str">
            <v>29</v>
          </cell>
          <cell r="AD3414" t="str">
            <v>LOT 3 (MIT)</v>
          </cell>
          <cell r="AE3414" t="str">
            <v>0109</v>
          </cell>
          <cell r="AF3414" t="str">
            <v>03</v>
          </cell>
          <cell r="AG3414" t="str">
            <v>KM 535+000 - 595+000</v>
          </cell>
          <cell r="AH3414">
            <v>34831</v>
          </cell>
          <cell r="AI3414" t="str">
            <v>Bay</v>
          </cell>
          <cell r="AJ3414" t="str">
            <v>Yerel-Aylık</v>
          </cell>
          <cell r="AK3414">
            <v>608634</v>
          </cell>
          <cell r="AL3414" t="str">
            <v>TZS</v>
          </cell>
          <cell r="AM3414" t="str">
            <v>301002</v>
          </cell>
          <cell r="AN3414" t="str">
            <v>S</v>
          </cell>
          <cell r="AO3414" t="str">
            <v>T3</v>
          </cell>
          <cell r="AP3414" t="str">
            <v>5150</v>
          </cell>
          <cell r="AQ3414" t="str">
            <v>5175</v>
          </cell>
          <cell r="AR3414" t="str">
            <v>CRDB BANK PLC</v>
          </cell>
          <cell r="AS3414" t="str">
            <v>VIJANA</v>
          </cell>
          <cell r="AT3414" t="str">
            <v>CRDBBANK</v>
          </cell>
          <cell r="AU3414" t="str">
            <v>0152433314500</v>
          </cell>
          <cell r="AV3414" t="str">
            <v/>
          </cell>
          <cell r="AW3414" t="str">
            <v/>
          </cell>
          <cell r="AX3414" t="str">
            <v>IRUNGA TWAHA NCHANA</v>
          </cell>
          <cell r="AY3414" t="str">
            <v/>
          </cell>
          <cell r="AZ3414">
            <v>44777</v>
          </cell>
          <cell r="BA3414"/>
          <cell r="BB3414" t="str">
            <v/>
          </cell>
          <cell r="BC3414"/>
          <cell r="BD3414" t="str">
            <v>Tanzanya-NSSF</v>
          </cell>
          <cell r="BE3414" t="str">
            <v>45524837</v>
          </cell>
          <cell r="BF3414" t="str">
            <v>152872518</v>
          </cell>
        </row>
        <row r="3415">
          <cell r="A3415">
            <v>10072792</v>
          </cell>
          <cell r="B3415" t="str">
            <v>FRANK DANIEL</v>
          </cell>
          <cell r="C3415" t="str">
            <v>SWEDI</v>
          </cell>
          <cell r="D3415" t="str">
            <v>BİNEK ARAÇ ŞOFÖRÜ</v>
          </cell>
          <cell r="E3415" t="str">
            <v>DRIVER</v>
          </cell>
          <cell r="F3415" t="str">
            <v>50114904</v>
          </cell>
          <cell r="G3415" t="str">
            <v>İDARİ İŞLER (KAMP)</v>
          </cell>
          <cell r="H3415" t="str">
            <v>50105563</v>
          </cell>
          <cell r="I3415" t="str">
            <v>088M</v>
          </cell>
          <cell r="J3415" t="str">
            <v>JEOLOJİ VE GEOTEKNİK</v>
          </cell>
          <cell r="K3415" t="str">
            <v>50105888</v>
          </cell>
          <cell r="L3415" t="str">
            <v>TZ</v>
          </cell>
          <cell r="M3415" t="str">
            <v>Tanzanyalı</v>
          </cell>
          <cell r="N3415" t="str">
            <v>0037</v>
          </cell>
          <cell r="O3415" t="str">
            <v>İTİGİ</v>
          </cell>
          <cell r="P3415" t="str">
            <v>YM</v>
          </cell>
          <cell r="Q3415" t="str">
            <v>YAPI MERKEZİ</v>
          </cell>
          <cell r="R3415">
            <v>44723</v>
          </cell>
          <cell r="S3415">
            <v>44723</v>
          </cell>
          <cell r="T3415"/>
          <cell r="U3415" t="str">
            <v/>
          </cell>
          <cell r="V3415" t="str">
            <v>Mavi Yaka Endirekt</v>
          </cell>
          <cell r="W3415" t="str">
            <v>LOT 3 (MIT)</v>
          </cell>
          <cell r="X3415" t="str">
            <v>ITULI</v>
          </cell>
          <cell r="Y3415" t="str">
            <v>0</v>
          </cell>
          <cell r="Z3415" t="str">
            <v/>
          </cell>
          <cell r="AA3415" t="str">
            <v>0685 423 747</v>
          </cell>
          <cell r="AB3415" t="str">
            <v>GÖREVLİ</v>
          </cell>
          <cell r="AC3415" t="str">
            <v>29</v>
          </cell>
          <cell r="AD3415" t="str">
            <v>LOT 3 (MIT)</v>
          </cell>
          <cell r="AE3415" t="str">
            <v>0113</v>
          </cell>
          <cell r="AF3415" t="str">
            <v>24</v>
          </cell>
          <cell r="AG3415" t="str">
            <v>KM 785+000 - 829+305</v>
          </cell>
          <cell r="AH3415">
            <v>31702</v>
          </cell>
          <cell r="AI3415" t="str">
            <v>Bay</v>
          </cell>
          <cell r="AJ3415" t="str">
            <v>Yerel-Saatlik</v>
          </cell>
          <cell r="AK3415">
            <v>2273.1</v>
          </cell>
          <cell r="AL3415" t="str">
            <v>TZS</v>
          </cell>
          <cell r="AM3415" t="str">
            <v>306002</v>
          </cell>
          <cell r="AN3415" t="str">
            <v>S</v>
          </cell>
          <cell r="AO3415" t="str">
            <v>T3</v>
          </cell>
          <cell r="AP3415" t="str">
            <v>5150</v>
          </cell>
          <cell r="AQ3415" t="str">
            <v>5175</v>
          </cell>
          <cell r="AR3415" t="str">
            <v>CRDB BANK PLC</v>
          </cell>
          <cell r="AS3415" t="str">
            <v>VIJANA</v>
          </cell>
          <cell r="AT3415" t="str">
            <v>CRDBBANK</v>
          </cell>
          <cell r="AU3415" t="str">
            <v>0152458265300</v>
          </cell>
          <cell r="AV3415" t="str">
            <v/>
          </cell>
          <cell r="AW3415" t="str">
            <v/>
          </cell>
          <cell r="AX3415" t="str">
            <v>FRANK DANIEL SWEDI</v>
          </cell>
          <cell r="AY3415" t="str">
            <v/>
          </cell>
          <cell r="AZ3415">
            <v>44723</v>
          </cell>
          <cell r="BA3415"/>
          <cell r="BB3415" t="str">
            <v/>
          </cell>
          <cell r="BC3415"/>
          <cell r="BD3415" t="str">
            <v>Tanzanya-NSSF</v>
          </cell>
          <cell r="BE3415" t="str">
            <v>63311402</v>
          </cell>
          <cell r="BF3415" t="str">
            <v>112282475</v>
          </cell>
        </row>
        <row r="3416">
          <cell r="A3416">
            <v>10076418</v>
          </cell>
          <cell r="B3416" t="str">
            <v>STEPHEN BARNABAS</v>
          </cell>
          <cell r="C3416" t="str">
            <v>NYAKIHA</v>
          </cell>
          <cell r="D3416" t="str">
            <v>ŞENÖR YARDIMCISI</v>
          </cell>
          <cell r="E3416" t="str">
            <v>CHAINMAN</v>
          </cell>
          <cell r="F3416" t="str">
            <v>50105606</v>
          </cell>
          <cell r="G3416" t="str">
            <v>ÖLÇME İŞLERİ</v>
          </cell>
          <cell r="H3416" t="str">
            <v>50105606</v>
          </cell>
          <cell r="I3416" t="str">
            <v>088Q</v>
          </cell>
          <cell r="J3416" t="str">
            <v>ÖLÇME İŞLERİ</v>
          </cell>
          <cell r="K3416" t="str">
            <v>50107969</v>
          </cell>
          <cell r="L3416" t="str">
            <v>TZ</v>
          </cell>
          <cell r="M3416" t="str">
            <v>Tanzanyalı</v>
          </cell>
          <cell r="N3416" t="str">
            <v>0036</v>
          </cell>
          <cell r="O3416" t="str">
            <v>MANYONİ</v>
          </cell>
          <cell r="P3416" t="str">
            <v>YM</v>
          </cell>
          <cell r="Q3416" t="str">
            <v>YAPI MERKEZİ</v>
          </cell>
          <cell r="R3416">
            <v>44899</v>
          </cell>
          <cell r="S3416">
            <v>44899</v>
          </cell>
          <cell r="T3416">
            <v>45153</v>
          </cell>
          <cell r="U3416" t="str">
            <v>Diğer nedenler</v>
          </cell>
          <cell r="V3416" t="str">
            <v>Mavi Yaka Endirekt</v>
          </cell>
          <cell r="W3416" t="str">
            <v>LOT 3 (MIT)</v>
          </cell>
          <cell r="X3416" t="str">
            <v>MPELA</v>
          </cell>
          <cell r="Y3416" t="str">
            <v>0</v>
          </cell>
          <cell r="Z3416" t="str">
            <v>TABORA</v>
          </cell>
          <cell r="AA3416" t="str">
            <v>0744 640 106</v>
          </cell>
          <cell r="AB3416" t="str">
            <v>USTA</v>
          </cell>
          <cell r="AC3416" t="str">
            <v>29</v>
          </cell>
          <cell r="AD3416" t="str">
            <v>LOT 3 (MIT)</v>
          </cell>
          <cell r="AE3416" t="str">
            <v>0113</v>
          </cell>
          <cell r="AF3416" t="str">
            <v>24</v>
          </cell>
          <cell r="AG3416" t="str">
            <v>KM 785+000 - 829+305</v>
          </cell>
          <cell r="AH3416">
            <v>36174</v>
          </cell>
          <cell r="AI3416" t="str">
            <v>Bay</v>
          </cell>
          <cell r="AJ3416" t="str">
            <v>Yerel-Saatlik</v>
          </cell>
          <cell r="AK3416">
            <v>2164.1</v>
          </cell>
          <cell r="AL3416" t="str">
            <v>TZS</v>
          </cell>
          <cell r="AM3416" t="str">
            <v>306005</v>
          </cell>
          <cell r="AN3416" t="str">
            <v>S</v>
          </cell>
          <cell r="AO3416" t="str">
            <v>T3</v>
          </cell>
          <cell r="AP3416" t="str">
            <v>5150</v>
          </cell>
          <cell r="AQ3416" t="str">
            <v>5175</v>
          </cell>
          <cell r="AR3416" t="str">
            <v>NMBBANK</v>
          </cell>
          <cell r="AS3416" t="str">
            <v/>
          </cell>
          <cell r="AT3416" t="str">
            <v>NMBBANK</v>
          </cell>
          <cell r="AU3416" t="str">
            <v>51010092858</v>
          </cell>
          <cell r="AV3416" t="str">
            <v/>
          </cell>
          <cell r="AW3416" t="str">
            <v/>
          </cell>
          <cell r="AX3416" t="str">
            <v>STEPHEN BARNABAS NYAKIHA</v>
          </cell>
          <cell r="AY3416" t="str">
            <v/>
          </cell>
          <cell r="AZ3416">
            <v>44899</v>
          </cell>
          <cell r="BA3416"/>
          <cell r="BB3416" t="str">
            <v/>
          </cell>
          <cell r="BC3416"/>
          <cell r="BD3416" t="str">
            <v>Tanzanya-NSSF</v>
          </cell>
          <cell r="BE3416" t="str">
            <v>47163006</v>
          </cell>
          <cell r="BF3416" t="str">
            <v>151988989</v>
          </cell>
        </row>
        <row r="3417">
          <cell r="A3417">
            <v>10076417</v>
          </cell>
          <cell r="B3417" t="str">
            <v>ANUARY SHAWEJI</v>
          </cell>
          <cell r="C3417" t="str">
            <v>BEHA</v>
          </cell>
          <cell r="D3417" t="str">
            <v>KALIPÇI</v>
          </cell>
          <cell r="E3417" t="str">
            <v>FORMWORKER</v>
          </cell>
          <cell r="F3417" t="str">
            <v>50115273</v>
          </cell>
          <cell r="G3417" t="str">
            <v>İNŞAAT GRUBU</v>
          </cell>
          <cell r="H3417" t="str">
            <v>50105776</v>
          </cell>
          <cell r="I3417" t="str">
            <v>0BBL</v>
          </cell>
          <cell r="J3417" t="str">
            <v>İNŞAAT GRUBU</v>
          </cell>
          <cell r="K3417" t="str">
            <v>50115375</v>
          </cell>
          <cell r="L3417" t="str">
            <v>TZ</v>
          </cell>
          <cell r="M3417" t="str">
            <v>Tanzanyalı</v>
          </cell>
          <cell r="N3417" t="str">
            <v>0035</v>
          </cell>
          <cell r="O3417" t="str">
            <v>TABORA</v>
          </cell>
          <cell r="P3417" t="str">
            <v>YM</v>
          </cell>
          <cell r="Q3417" t="str">
            <v>YAPI MERKEZİ</v>
          </cell>
          <cell r="R3417">
            <v>44899</v>
          </cell>
          <cell r="S3417">
            <v>44899</v>
          </cell>
          <cell r="T3417"/>
          <cell r="U3417" t="str">
            <v/>
          </cell>
          <cell r="V3417" t="str">
            <v>Mavi Yaka Direkt</v>
          </cell>
          <cell r="W3417" t="str">
            <v>LOT 3 (MIT)</v>
          </cell>
          <cell r="X3417" t="str">
            <v>IPAGALA</v>
          </cell>
          <cell r="Y3417" t="str">
            <v>0</v>
          </cell>
          <cell r="Z3417" t="str">
            <v>DODOMA</v>
          </cell>
          <cell r="AA3417" t="str">
            <v>0654 652 400</v>
          </cell>
          <cell r="AB3417" t="str">
            <v>USTA</v>
          </cell>
          <cell r="AC3417" t="str">
            <v>29</v>
          </cell>
          <cell r="AD3417" t="str">
            <v>LOT 3 (MIT)</v>
          </cell>
          <cell r="AE3417" t="str">
            <v>0109</v>
          </cell>
          <cell r="AF3417" t="str">
            <v>03</v>
          </cell>
          <cell r="AG3417" t="str">
            <v>KM 535+000 - 595+000</v>
          </cell>
          <cell r="AH3417">
            <v>35313</v>
          </cell>
          <cell r="AI3417" t="str">
            <v>Bay</v>
          </cell>
          <cell r="AJ3417" t="str">
            <v>Yerel-Saatlik</v>
          </cell>
          <cell r="AK3417">
            <v>2343.5500000000002</v>
          </cell>
          <cell r="AL3417" t="str">
            <v>TZS</v>
          </cell>
          <cell r="AM3417" t="str">
            <v>201002</v>
          </cell>
          <cell r="AN3417" t="str">
            <v>S</v>
          </cell>
          <cell r="AO3417" t="str">
            <v>T3</v>
          </cell>
          <cell r="AP3417" t="str">
            <v>5150</v>
          </cell>
          <cell r="AQ3417" t="str">
            <v>5175</v>
          </cell>
          <cell r="AR3417" t="str">
            <v>NMBBANK</v>
          </cell>
          <cell r="AS3417" t="str">
            <v/>
          </cell>
          <cell r="AT3417" t="str">
            <v>NMBBANK</v>
          </cell>
          <cell r="AU3417" t="str">
            <v>53110008030</v>
          </cell>
          <cell r="AV3417" t="str">
            <v/>
          </cell>
          <cell r="AW3417" t="str">
            <v/>
          </cell>
          <cell r="AX3417" t="str">
            <v>ANUARY SHAWEJI BEHA</v>
          </cell>
          <cell r="AY3417" t="str">
            <v/>
          </cell>
          <cell r="AZ3417">
            <v>44899</v>
          </cell>
          <cell r="BA3417"/>
          <cell r="BB3417" t="str">
            <v/>
          </cell>
          <cell r="BC3417"/>
          <cell r="BD3417" t="str">
            <v>Tanzanya-NSSF</v>
          </cell>
          <cell r="BE3417" t="str">
            <v>47105361</v>
          </cell>
          <cell r="BF3417" t="str">
            <v>158348381</v>
          </cell>
        </row>
        <row r="3418">
          <cell r="A3418">
            <v>10068048</v>
          </cell>
          <cell r="B3418" t="str">
            <v>JOSEPH LAZARO</v>
          </cell>
          <cell r="C3418" t="str">
            <v>SITTA</v>
          </cell>
          <cell r="D3418" t="str">
            <v>MADEN MÜHENDİSİ</v>
          </cell>
          <cell r="E3418" t="str">
            <v>MINING ENGINEER</v>
          </cell>
          <cell r="F3418" t="str">
            <v>50109678</v>
          </cell>
          <cell r="G3418" t="str">
            <v>TAŞ OCAKLARI VE PATLATMA</v>
          </cell>
          <cell r="H3418" t="str">
            <v>50105776</v>
          </cell>
          <cell r="I3418" t="str">
            <v>0AAY</v>
          </cell>
          <cell r="J3418" t="str">
            <v>TAŞ OCAĞI GECE</v>
          </cell>
          <cell r="K3418" t="str">
            <v>50110286</v>
          </cell>
          <cell r="L3418" t="str">
            <v>TZ</v>
          </cell>
          <cell r="M3418" t="str">
            <v>Tanzanyalı</v>
          </cell>
          <cell r="N3418" t="str">
            <v>0035</v>
          </cell>
          <cell r="O3418" t="str">
            <v>TABORA</v>
          </cell>
          <cell r="P3418" t="str">
            <v>YM</v>
          </cell>
          <cell r="Q3418" t="str">
            <v>YAPI MERKEZİ</v>
          </cell>
          <cell r="R3418">
            <v>44995</v>
          </cell>
          <cell r="S3418">
            <v>44995</v>
          </cell>
          <cell r="T3418"/>
          <cell r="U3418" t="str">
            <v/>
          </cell>
          <cell r="V3418" t="str">
            <v>Beyaz Yaka</v>
          </cell>
          <cell r="W3418" t="str">
            <v>LOT 3 (MIT)</v>
          </cell>
          <cell r="X3418" t="str">
            <v>IPONYA</v>
          </cell>
          <cell r="Y3418" t="str">
            <v>0</v>
          </cell>
          <cell r="Z3418" t="str">
            <v>KAHAMA</v>
          </cell>
          <cell r="AA3418" t="str">
            <v>0753 778 789</v>
          </cell>
          <cell r="AB3418" t="str">
            <v>MÜHENDİS</v>
          </cell>
          <cell r="AC3418" t="str">
            <v>29</v>
          </cell>
          <cell r="AD3418" t="str">
            <v>LOT 3 (MIT)</v>
          </cell>
          <cell r="AE3418" t="str">
            <v>0113</v>
          </cell>
          <cell r="AF3418" t="str">
            <v/>
          </cell>
          <cell r="AG3418" t="str">
            <v>KM 785+000 - 829+305</v>
          </cell>
          <cell r="AH3418">
            <v>32615</v>
          </cell>
          <cell r="AI3418" t="str">
            <v>Bay</v>
          </cell>
          <cell r="AJ3418" t="str">
            <v>Yerel-Aylık</v>
          </cell>
          <cell r="AK3418">
            <v>891678</v>
          </cell>
          <cell r="AL3418" t="str">
            <v>TZS</v>
          </cell>
          <cell r="AM3418" t="str">
            <v>301002</v>
          </cell>
          <cell r="AN3418" t="str">
            <v/>
          </cell>
          <cell r="AO3418" t="str">
            <v>T3</v>
          </cell>
          <cell r="AP3418" t="str">
            <v>5150</v>
          </cell>
          <cell r="AQ3418" t="str">
            <v>5175</v>
          </cell>
          <cell r="AR3418" t="str">
            <v>NATIONAL MICROFINANCE BANK {NMB}</v>
          </cell>
          <cell r="AS3418" t="str">
            <v>MBEZI</v>
          </cell>
          <cell r="AT3418" t="str">
            <v>NMB</v>
          </cell>
          <cell r="AU3418" t="str">
            <v>32510012315</v>
          </cell>
          <cell r="AV3418" t="str">
            <v/>
          </cell>
          <cell r="AW3418" t="str">
            <v/>
          </cell>
          <cell r="AX3418" t="str">
            <v>JOSEPH LAZARO SITTA</v>
          </cell>
          <cell r="AY3418" t="str">
            <v/>
          </cell>
          <cell r="AZ3418">
            <v>44231</v>
          </cell>
          <cell r="BA3418"/>
          <cell r="BB3418" t="str">
            <v/>
          </cell>
          <cell r="BC3418"/>
          <cell r="BD3418" t="str">
            <v>Tanzanya-NSSF</v>
          </cell>
          <cell r="BE3418" t="str">
            <v>45182535</v>
          </cell>
          <cell r="BF3418" t="str">
            <v>149811621</v>
          </cell>
        </row>
        <row r="3419">
          <cell r="A3419">
            <v>10073561</v>
          </cell>
          <cell r="B3419" t="str">
            <v>JOYCE MAKALE</v>
          </cell>
          <cell r="C3419" t="str">
            <v>KATONDO</v>
          </cell>
          <cell r="D3419" t="str">
            <v>DOKÜMAN KONTROL GÖREVLİSİ</v>
          </cell>
          <cell r="E3419" t="str">
            <v>DOCUMENT CONTROL CLERK</v>
          </cell>
          <cell r="F3419" t="str">
            <v>50105668</v>
          </cell>
          <cell r="G3419" t="str">
            <v>KORAIL</v>
          </cell>
          <cell r="H3419" t="str">
            <v>50105833</v>
          </cell>
          <cell r="I3419" t="str">
            <v>0BBH</v>
          </cell>
          <cell r="J3419" t="str">
            <v>DÖKÜMAN KONTROL</v>
          </cell>
          <cell r="K3419" t="str">
            <v>50105906</v>
          </cell>
          <cell r="L3419" t="str">
            <v>TZ</v>
          </cell>
          <cell r="M3419" t="str">
            <v>Tanzanyalı</v>
          </cell>
          <cell r="N3419" t="str">
            <v>0035</v>
          </cell>
          <cell r="O3419" t="str">
            <v>TABORA</v>
          </cell>
          <cell r="P3419" t="str">
            <v>6T</v>
          </cell>
          <cell r="Q3419" t="str">
            <v>KORAIL</v>
          </cell>
          <cell r="R3419">
            <v>44777</v>
          </cell>
          <cell r="S3419">
            <v>44777</v>
          </cell>
          <cell r="T3419"/>
          <cell r="U3419" t="str">
            <v/>
          </cell>
          <cell r="V3419" t="str">
            <v>Beyaz Yaka</v>
          </cell>
          <cell r="W3419" t="str">
            <v>LOT 3 (MIT)</v>
          </cell>
          <cell r="X3419" t="str">
            <v>SIMBAMWENE</v>
          </cell>
          <cell r="Y3419" t="str">
            <v>0</v>
          </cell>
          <cell r="Z3419" t="str">
            <v>TABORA MJINI</v>
          </cell>
          <cell r="AA3419" t="str">
            <v>0768 304 112</v>
          </cell>
          <cell r="AB3419" t="str">
            <v>GÖREVLİ</v>
          </cell>
          <cell r="AC3419" t="str">
            <v>29</v>
          </cell>
          <cell r="AD3419" t="str">
            <v>LOT 3 (MIT)</v>
          </cell>
          <cell r="AE3419" t="str">
            <v>0109</v>
          </cell>
          <cell r="AF3419" t="str">
            <v>24</v>
          </cell>
          <cell r="AG3419" t="str">
            <v>KM 535+000 - 595+000</v>
          </cell>
          <cell r="AH3419">
            <v>37196</v>
          </cell>
          <cell r="AI3419" t="str">
            <v>Bayan</v>
          </cell>
          <cell r="AJ3419" t="str">
            <v>Yerel-Aylık</v>
          </cell>
          <cell r="AK3419">
            <v>455913.33</v>
          </cell>
          <cell r="AL3419" t="str">
            <v>TZS</v>
          </cell>
          <cell r="AM3419" t="str">
            <v>301002</v>
          </cell>
          <cell r="AN3419" t="str">
            <v>S</v>
          </cell>
          <cell r="AO3419" t="str">
            <v>T3</v>
          </cell>
          <cell r="AP3419" t="str">
            <v>5150</v>
          </cell>
          <cell r="AQ3419" t="str">
            <v>5175</v>
          </cell>
          <cell r="AR3419" t="str">
            <v>NMBBANK</v>
          </cell>
          <cell r="AS3419" t="str">
            <v/>
          </cell>
          <cell r="AT3419" t="str">
            <v>NMBBANK</v>
          </cell>
          <cell r="AU3419" t="str">
            <v>51010090487</v>
          </cell>
          <cell r="AV3419" t="str">
            <v/>
          </cell>
          <cell r="AW3419" t="str">
            <v/>
          </cell>
          <cell r="AX3419" t="str">
            <v>JOYCE MAKALE KATONDO</v>
          </cell>
          <cell r="AY3419" t="str">
            <v/>
          </cell>
          <cell r="AZ3419">
            <v>44777</v>
          </cell>
          <cell r="BA3419"/>
          <cell r="BB3419" t="str">
            <v/>
          </cell>
          <cell r="BC3419"/>
          <cell r="BD3419" t="str">
            <v>Tanzanya-NSSF</v>
          </cell>
          <cell r="BE3419" t="str">
            <v>46837625</v>
          </cell>
          <cell r="BF3419" t="str">
            <v>157163094</v>
          </cell>
        </row>
        <row r="3420">
          <cell r="A3420">
            <v>10076412</v>
          </cell>
          <cell r="B3420" t="str">
            <v>STEVEN MUSSA</v>
          </cell>
          <cell r="C3420" t="str">
            <v>KAMANDO</v>
          </cell>
          <cell r="D3420" t="str">
            <v>ŞENÖR YARDIMCISI</v>
          </cell>
          <cell r="E3420" t="str">
            <v>CHAINMAN</v>
          </cell>
          <cell r="F3420" t="str">
            <v>50105606</v>
          </cell>
          <cell r="G3420" t="str">
            <v>ÖLÇME İŞLERİ</v>
          </cell>
          <cell r="H3420" t="str">
            <v>50105606</v>
          </cell>
          <cell r="I3420" t="str">
            <v>088Q</v>
          </cell>
          <cell r="J3420" t="str">
            <v>ÖLÇME İŞLERİ</v>
          </cell>
          <cell r="K3420" t="str">
            <v>50107969</v>
          </cell>
          <cell r="L3420" t="str">
            <v>TZ</v>
          </cell>
          <cell r="M3420" t="str">
            <v>Tanzanyalı</v>
          </cell>
          <cell r="N3420" t="str">
            <v>0037</v>
          </cell>
          <cell r="O3420" t="str">
            <v>İTİGİ</v>
          </cell>
          <cell r="P3420" t="str">
            <v>YM</v>
          </cell>
          <cell r="Q3420" t="str">
            <v>YAPI MERKEZİ</v>
          </cell>
          <cell r="R3420">
            <v>44898</v>
          </cell>
          <cell r="S3420">
            <v>44898</v>
          </cell>
          <cell r="T3420"/>
          <cell r="U3420" t="str">
            <v/>
          </cell>
          <cell r="V3420" t="str">
            <v>Mavi Yaka Endirekt</v>
          </cell>
          <cell r="W3420" t="str">
            <v>LOT 3 (MIT)</v>
          </cell>
          <cell r="X3420" t="str">
            <v>MALABI</v>
          </cell>
          <cell r="Y3420" t="str">
            <v>0</v>
          </cell>
          <cell r="Z3420" t="str">
            <v>TABORA MANISPAA</v>
          </cell>
          <cell r="AA3420" t="str">
            <v>0787 994 002</v>
          </cell>
          <cell r="AB3420" t="str">
            <v>USTA</v>
          </cell>
          <cell r="AC3420" t="str">
            <v>29</v>
          </cell>
          <cell r="AD3420" t="str">
            <v>LOT 3 (MIT)</v>
          </cell>
          <cell r="AE3420" t="str">
            <v>0113</v>
          </cell>
          <cell r="AF3420" t="str">
            <v>24</v>
          </cell>
          <cell r="AG3420" t="str">
            <v>KM 785+000 - 829+305</v>
          </cell>
          <cell r="AH3420">
            <v>35797</v>
          </cell>
          <cell r="AI3420" t="str">
            <v>Bay</v>
          </cell>
          <cell r="AJ3420" t="str">
            <v>Yerel-Saatlik</v>
          </cell>
          <cell r="AK3420">
            <v>2164.1</v>
          </cell>
          <cell r="AL3420" t="str">
            <v>TZS</v>
          </cell>
          <cell r="AM3420" t="str">
            <v>306005</v>
          </cell>
          <cell r="AN3420" t="str">
            <v/>
          </cell>
          <cell r="AO3420" t="str">
            <v>T3</v>
          </cell>
          <cell r="AP3420" t="str">
            <v>5150</v>
          </cell>
          <cell r="AQ3420" t="str">
            <v>5175</v>
          </cell>
          <cell r="AR3420" t="str">
            <v>CRDB BANK PLC</v>
          </cell>
          <cell r="AS3420" t="str">
            <v>VIJANA</v>
          </cell>
          <cell r="AT3420" t="str">
            <v>CRDBBANK</v>
          </cell>
          <cell r="AU3420" t="str">
            <v>0152222843800</v>
          </cell>
          <cell r="AV3420" t="str">
            <v/>
          </cell>
          <cell r="AW3420" t="str">
            <v/>
          </cell>
          <cell r="AX3420" t="str">
            <v>STEVEN MUSSA KAMANDO</v>
          </cell>
          <cell r="AY3420" t="str">
            <v/>
          </cell>
          <cell r="AZ3420">
            <v>44898</v>
          </cell>
          <cell r="BA3420"/>
          <cell r="BB3420" t="str">
            <v/>
          </cell>
          <cell r="BC3420"/>
          <cell r="BD3420" t="str">
            <v>Tanzanya-NSSF</v>
          </cell>
          <cell r="BE3420" t="str">
            <v>64232484</v>
          </cell>
          <cell r="BF3420" t="str">
            <v>136523880</v>
          </cell>
        </row>
        <row r="3421">
          <cell r="A3421">
            <v>10067396</v>
          </cell>
          <cell r="B3421" t="str">
            <v>JOHN PETRO</v>
          </cell>
          <cell r="C3421" t="str">
            <v>ALEXANDER</v>
          </cell>
          <cell r="D3421" t="str">
            <v>ALET OPERATÖRÜ</v>
          </cell>
          <cell r="E3421" t="str">
            <v>TOPOGRAPHICAL OPERATOR</v>
          </cell>
          <cell r="F3421" t="str">
            <v>50105606</v>
          </cell>
          <cell r="G3421" t="str">
            <v>ÖLÇME İŞLERİ</v>
          </cell>
          <cell r="H3421" t="str">
            <v>50105606</v>
          </cell>
          <cell r="I3421" t="str">
            <v>088Q</v>
          </cell>
          <cell r="J3421" t="str">
            <v>ÖLÇME İŞLERİ</v>
          </cell>
          <cell r="K3421" t="str">
            <v>50105848</v>
          </cell>
          <cell r="L3421" t="str">
            <v>TZ</v>
          </cell>
          <cell r="M3421" t="str">
            <v>Tanzanyalı</v>
          </cell>
          <cell r="N3421" t="str">
            <v>0035</v>
          </cell>
          <cell r="O3421" t="str">
            <v>TABORA</v>
          </cell>
          <cell r="P3421" t="str">
            <v>YM</v>
          </cell>
          <cell r="Q3421" t="str">
            <v>YAPI MERKEZİ</v>
          </cell>
          <cell r="R3421">
            <v>44730</v>
          </cell>
          <cell r="S3421">
            <v>44730</v>
          </cell>
          <cell r="T3421"/>
          <cell r="U3421" t="str">
            <v/>
          </cell>
          <cell r="V3421" t="str">
            <v>Mavi Yaka Endirekt</v>
          </cell>
          <cell r="W3421" t="str">
            <v>LOT 3 (MIT)</v>
          </cell>
          <cell r="X3421" t="str">
            <v>MJIMPYA</v>
          </cell>
          <cell r="Y3421" t="str">
            <v>0</v>
          </cell>
          <cell r="Z3421" t="str">
            <v>CHAMWINO</v>
          </cell>
          <cell r="AA3421" t="str">
            <v>0693151842</v>
          </cell>
          <cell r="AB3421" t="str">
            <v>OPERATÖR</v>
          </cell>
          <cell r="AC3421" t="str">
            <v>29</v>
          </cell>
          <cell r="AD3421" t="str">
            <v>LOT 3 (MIT)</v>
          </cell>
          <cell r="AE3421" t="str">
            <v>0113</v>
          </cell>
          <cell r="AF3421" t="str">
            <v/>
          </cell>
          <cell r="AG3421" t="str">
            <v>KM 785+000 - 829+305</v>
          </cell>
          <cell r="AH3421">
            <v>35872</v>
          </cell>
          <cell r="AI3421" t="str">
            <v>Bay</v>
          </cell>
          <cell r="AJ3421" t="str">
            <v>Yerel-Saatlik</v>
          </cell>
          <cell r="AK3421">
            <v>2710.1</v>
          </cell>
          <cell r="AL3421" t="str">
            <v>TZS</v>
          </cell>
          <cell r="AM3421" t="str">
            <v>306005</v>
          </cell>
          <cell r="AN3421" t="str">
            <v>S</v>
          </cell>
          <cell r="AO3421" t="str">
            <v>T3</v>
          </cell>
          <cell r="AP3421" t="str">
            <v>5150</v>
          </cell>
          <cell r="AQ3421" t="str">
            <v>5175</v>
          </cell>
          <cell r="AR3421" t="str">
            <v>NMBBANK</v>
          </cell>
          <cell r="AS3421" t="str">
            <v/>
          </cell>
          <cell r="AT3421" t="str">
            <v>NMBBANK</v>
          </cell>
          <cell r="AU3421" t="str">
            <v>51710033896</v>
          </cell>
          <cell r="AV3421" t="str">
            <v/>
          </cell>
          <cell r="AW3421" t="str">
            <v/>
          </cell>
          <cell r="AX3421" t="str">
            <v>JOHN PETRO ALEXANDER</v>
          </cell>
          <cell r="AY3421" t="str">
            <v/>
          </cell>
          <cell r="AZ3421">
            <v>44730</v>
          </cell>
          <cell r="BA3421"/>
          <cell r="BB3421" t="str">
            <v/>
          </cell>
          <cell r="BC3421"/>
          <cell r="BD3421" t="str">
            <v>Tanzanya-NSSF</v>
          </cell>
          <cell r="BE3421" t="str">
            <v>45146492</v>
          </cell>
          <cell r="BF3421" t="str">
            <v>146015034</v>
          </cell>
        </row>
        <row r="3422">
          <cell r="A3422">
            <v>10076454</v>
          </cell>
          <cell r="B3422" t="str">
            <v>SALUMU MRISHO</v>
          </cell>
          <cell r="C3422" t="str">
            <v>ABDARA</v>
          </cell>
          <cell r="D3422" t="str">
            <v>KALIPÇI</v>
          </cell>
          <cell r="E3422" t="str">
            <v>FORMWORKER</v>
          </cell>
          <cell r="F3422" t="str">
            <v>50115273</v>
          </cell>
          <cell r="G3422" t="str">
            <v>İNŞAAT GRUBU</v>
          </cell>
          <cell r="H3422" t="str">
            <v>50105776</v>
          </cell>
          <cell r="I3422" t="str">
            <v>0BBL</v>
          </cell>
          <cell r="J3422" t="str">
            <v>İNŞAAT GRUBU</v>
          </cell>
          <cell r="K3422" t="str">
            <v>50115375</v>
          </cell>
          <cell r="L3422" t="str">
            <v>TZ</v>
          </cell>
          <cell r="M3422" t="str">
            <v>Tanzanyalı</v>
          </cell>
          <cell r="N3422" t="str">
            <v>0035</v>
          </cell>
          <cell r="O3422" t="str">
            <v>TABORA</v>
          </cell>
          <cell r="P3422" t="str">
            <v>YM</v>
          </cell>
          <cell r="Q3422" t="str">
            <v>YAPI MERKEZİ</v>
          </cell>
          <cell r="R3422">
            <v>44900</v>
          </cell>
          <cell r="S3422">
            <v>44900</v>
          </cell>
          <cell r="T3422"/>
          <cell r="U3422" t="str">
            <v/>
          </cell>
          <cell r="V3422" t="str">
            <v>Mavi Yaka Direkt</v>
          </cell>
          <cell r="W3422" t="str">
            <v>LOT 3 (MIT)</v>
          </cell>
          <cell r="X3422" t="str">
            <v>SIKONGE</v>
          </cell>
          <cell r="Y3422" t="str">
            <v>0</v>
          </cell>
          <cell r="Z3422" t="str">
            <v>SIKONGE</v>
          </cell>
          <cell r="AA3422" t="str">
            <v>0784 916 839</v>
          </cell>
          <cell r="AB3422" t="str">
            <v>USTA</v>
          </cell>
          <cell r="AC3422" t="str">
            <v>29</v>
          </cell>
          <cell r="AD3422" t="str">
            <v>LOT 3 (MIT)</v>
          </cell>
          <cell r="AE3422" t="str">
            <v>0109</v>
          </cell>
          <cell r="AF3422" t="str">
            <v>24</v>
          </cell>
          <cell r="AG3422" t="str">
            <v>KM 535+000 - 595+000</v>
          </cell>
          <cell r="AH3422">
            <v>27101</v>
          </cell>
          <cell r="AI3422" t="str">
            <v>Bay</v>
          </cell>
          <cell r="AJ3422" t="str">
            <v>Yerel-Saatlik</v>
          </cell>
          <cell r="AK3422">
            <v>2343.5500000000002</v>
          </cell>
          <cell r="AL3422" t="str">
            <v>TZS</v>
          </cell>
          <cell r="AM3422" t="str">
            <v>201002</v>
          </cell>
          <cell r="AN3422" t="str">
            <v>S</v>
          </cell>
          <cell r="AO3422" t="str">
            <v>T3</v>
          </cell>
          <cell r="AP3422" t="str">
            <v>5150</v>
          </cell>
          <cell r="AQ3422" t="str">
            <v>5175</v>
          </cell>
          <cell r="AR3422" t="str">
            <v>CRDB BANK PLC</v>
          </cell>
          <cell r="AS3422" t="str">
            <v>VIJANA</v>
          </cell>
          <cell r="AT3422" t="str">
            <v>CRDBBANK</v>
          </cell>
          <cell r="AU3422" t="str">
            <v>0152567572700</v>
          </cell>
          <cell r="AV3422" t="str">
            <v/>
          </cell>
          <cell r="AW3422" t="str">
            <v/>
          </cell>
          <cell r="AX3422" t="str">
            <v>SALUMU MRISHO ABDARA</v>
          </cell>
          <cell r="AY3422" t="str">
            <v/>
          </cell>
          <cell r="AZ3422">
            <v>44900</v>
          </cell>
          <cell r="BA3422"/>
          <cell r="BB3422" t="str">
            <v/>
          </cell>
          <cell r="BC3422"/>
          <cell r="BD3422" t="str">
            <v>Tanzanya-NSSF</v>
          </cell>
          <cell r="BE3422" t="str">
            <v>45216347</v>
          </cell>
          <cell r="BF3422" t="str">
            <v>159150550</v>
          </cell>
        </row>
        <row r="3423">
          <cell r="A3423">
            <v>10067414</v>
          </cell>
          <cell r="B3423" t="str">
            <v>PAULO TIMOTHEO</v>
          </cell>
          <cell r="C3423" t="str">
            <v>KACHAKA</v>
          </cell>
          <cell r="D3423" t="str">
            <v>KALIPÇI</v>
          </cell>
          <cell r="E3423" t="str">
            <v>FORMWORKER</v>
          </cell>
          <cell r="F3423" t="str">
            <v>50110487</v>
          </cell>
          <cell r="G3423" t="str">
            <v>GÜNDOĞDU</v>
          </cell>
          <cell r="H3423" t="str">
            <v>50110487</v>
          </cell>
          <cell r="I3423" t="str">
            <v>0EED</v>
          </cell>
          <cell r="J3423" t="str">
            <v>SANAT YAPILARI</v>
          </cell>
          <cell r="K3423" t="str">
            <v>50110488</v>
          </cell>
          <cell r="L3423" t="str">
            <v>TZ</v>
          </cell>
          <cell r="M3423" t="str">
            <v>Tanzanyalı</v>
          </cell>
          <cell r="N3423" t="str">
            <v>0035</v>
          </cell>
          <cell r="O3423" t="str">
            <v>TABORA</v>
          </cell>
          <cell r="P3423" t="str">
            <v>6F</v>
          </cell>
          <cell r="Q3423" t="str">
            <v>GÜNDOĞDU İNŞAAT</v>
          </cell>
          <cell r="R3423">
            <v>44174</v>
          </cell>
          <cell r="S3423">
            <v>45096</v>
          </cell>
          <cell r="T3423"/>
          <cell r="U3423" t="str">
            <v/>
          </cell>
          <cell r="V3423" t="str">
            <v>Mavi Yaka Direkt</v>
          </cell>
          <cell r="W3423" t="str">
            <v>LOT 3 (MIT)</v>
          </cell>
          <cell r="X3423" t="str">
            <v/>
          </cell>
          <cell r="Y3423" t="str">
            <v/>
          </cell>
          <cell r="Z3423" t="str">
            <v/>
          </cell>
          <cell r="AA3423" t="str">
            <v>0692771416</v>
          </cell>
          <cell r="AB3423" t="str">
            <v>USTA</v>
          </cell>
          <cell r="AC3423" t="str">
            <v>29</v>
          </cell>
          <cell r="AD3423" t="str">
            <v>LOT 3 (MIT)</v>
          </cell>
          <cell r="AE3423" t="str">
            <v>0113</v>
          </cell>
          <cell r="AF3423" t="str">
            <v/>
          </cell>
          <cell r="AG3423" t="str">
            <v>KM 785+000 - 829+305</v>
          </cell>
          <cell r="AH3423">
            <v>25486</v>
          </cell>
          <cell r="AI3423" t="str">
            <v>Bay</v>
          </cell>
          <cell r="AJ3423" t="str">
            <v>Yerel-Saatlik</v>
          </cell>
          <cell r="AK3423">
            <v>2343.5500000000002</v>
          </cell>
          <cell r="AL3423" t="str">
            <v>TZS</v>
          </cell>
          <cell r="AM3423" t="str">
            <v>201002</v>
          </cell>
          <cell r="AN3423" t="str">
            <v>S</v>
          </cell>
          <cell r="AO3423" t="str">
            <v>T3</v>
          </cell>
          <cell r="AP3423" t="str">
            <v>5150</v>
          </cell>
          <cell r="AQ3423" t="str">
            <v>5175</v>
          </cell>
          <cell r="AR3423" t="str">
            <v>NATIONAL MICROFINANCE BANK {NMB}</v>
          </cell>
          <cell r="AS3423" t="str">
            <v>MBEZI</v>
          </cell>
          <cell r="AT3423" t="str">
            <v>NMB</v>
          </cell>
          <cell r="AU3423" t="str">
            <v>53010006896</v>
          </cell>
          <cell r="AV3423" t="str">
            <v/>
          </cell>
          <cell r="AW3423" t="str">
            <v/>
          </cell>
          <cell r="AX3423" t="str">
            <v>PAULO TIMOTHEO KACHAKA</v>
          </cell>
          <cell r="AY3423" t="str">
            <v/>
          </cell>
          <cell r="AZ3423">
            <v>45096</v>
          </cell>
          <cell r="BA3423"/>
          <cell r="BB3423" t="str">
            <v/>
          </cell>
          <cell r="BC3423"/>
          <cell r="BD3423" t="str">
            <v>Tanzanya-NSSF</v>
          </cell>
          <cell r="BE3423" t="str">
            <v>45147824</v>
          </cell>
          <cell r="BF3423" t="str">
            <v>146391192</v>
          </cell>
        </row>
        <row r="3424">
          <cell r="A3424">
            <v>10067436</v>
          </cell>
          <cell r="B3424" t="str">
            <v>MOHAMED JUMA</v>
          </cell>
          <cell r="C3424" t="str">
            <v>MILLANZI</v>
          </cell>
          <cell r="D3424" t="str">
            <v>DAMPERLİ KAMYON ŞOFÖRÜ</v>
          </cell>
          <cell r="E3424" t="str">
            <v>DUMPTRUCK DRIVER</v>
          </cell>
          <cell r="F3424" t="str">
            <v>50105784</v>
          </cell>
          <cell r="G3424" t="str">
            <v>DOĞAN METALÜRJİ</v>
          </cell>
          <cell r="H3424" t="str">
            <v>50105784</v>
          </cell>
          <cell r="I3424" t="str">
            <v>0BBM</v>
          </cell>
          <cell r="J3424" t="str">
            <v>TOPRAK İŞLERİ</v>
          </cell>
          <cell r="K3424" t="str">
            <v>50106425</v>
          </cell>
          <cell r="L3424" t="str">
            <v>TZ</v>
          </cell>
          <cell r="M3424" t="str">
            <v>Tanzanyalı</v>
          </cell>
          <cell r="N3424" t="str">
            <v>0037</v>
          </cell>
          <cell r="O3424" t="str">
            <v>İTİGİ</v>
          </cell>
          <cell r="P3424" t="str">
            <v>6L</v>
          </cell>
          <cell r="Q3424" t="str">
            <v>DGN  İNŞAAT</v>
          </cell>
          <cell r="R3424">
            <v>45044</v>
          </cell>
          <cell r="S3424">
            <v>45044</v>
          </cell>
          <cell r="T3424"/>
          <cell r="U3424" t="str">
            <v/>
          </cell>
          <cell r="V3424" t="str">
            <v>Mavi Yaka Direkt</v>
          </cell>
          <cell r="W3424" t="str">
            <v>LOT 3 (MIT)</v>
          </cell>
          <cell r="X3424" t="str">
            <v>TEMEKE SANDARI CHIHOTA</v>
          </cell>
          <cell r="Y3424" t="str">
            <v>0</v>
          </cell>
          <cell r="Z3424" t="str">
            <v/>
          </cell>
          <cell r="AA3424" t="str">
            <v>0687579461</v>
          </cell>
          <cell r="AB3424" t="str">
            <v>GÖREVLİ</v>
          </cell>
          <cell r="AC3424" t="str">
            <v>29</v>
          </cell>
          <cell r="AD3424" t="str">
            <v>LOT 3 (MIT)</v>
          </cell>
          <cell r="AE3424" t="str">
            <v>0109</v>
          </cell>
          <cell r="AF3424" t="str">
            <v>02</v>
          </cell>
          <cell r="AG3424" t="str">
            <v>KM 535+000 - 595+000</v>
          </cell>
          <cell r="AH3424">
            <v>32874</v>
          </cell>
          <cell r="AI3424" t="str">
            <v>Bay</v>
          </cell>
          <cell r="AJ3424" t="str">
            <v>Yerel-Saatlik</v>
          </cell>
          <cell r="AK3424">
            <v>2564.1</v>
          </cell>
          <cell r="AL3424" t="str">
            <v>TZS</v>
          </cell>
          <cell r="AM3424" t="str">
            <v>201002</v>
          </cell>
          <cell r="AN3424" t="str">
            <v>S</v>
          </cell>
          <cell r="AO3424" t="str">
            <v>T3</v>
          </cell>
          <cell r="AP3424" t="str">
            <v>5150</v>
          </cell>
          <cell r="AQ3424" t="str">
            <v>5175</v>
          </cell>
          <cell r="AR3424" t="str">
            <v>NMBBANK</v>
          </cell>
          <cell r="AS3424" t="str">
            <v/>
          </cell>
          <cell r="AT3424" t="str">
            <v>NMBBANK</v>
          </cell>
          <cell r="AU3424" t="str">
            <v>52710004579</v>
          </cell>
          <cell r="AV3424" t="str">
            <v/>
          </cell>
          <cell r="AW3424" t="str">
            <v/>
          </cell>
          <cell r="AX3424" t="str">
            <v>MOHAMED JUMA MILLANZI</v>
          </cell>
          <cell r="AY3424" t="str">
            <v/>
          </cell>
          <cell r="AZ3424">
            <v>45044</v>
          </cell>
          <cell r="BA3424"/>
          <cell r="BB3424" t="str">
            <v/>
          </cell>
          <cell r="BC3424">
            <v>46361</v>
          </cell>
          <cell r="BD3424" t="str">
            <v>Tanzanya-NSSF</v>
          </cell>
          <cell r="BE3424" t="str">
            <v>56248245</v>
          </cell>
          <cell r="BF3424" t="str">
            <v>115897101</v>
          </cell>
        </row>
        <row r="3425">
          <cell r="A3425">
            <v>10074702</v>
          </cell>
          <cell r="B3425" t="str">
            <v>ATHUMANI ABDI</v>
          </cell>
          <cell r="C3425" t="str">
            <v>MFAUME</v>
          </cell>
          <cell r="D3425" t="str">
            <v>KAYNAKÇI</v>
          </cell>
          <cell r="E3425" t="str">
            <v>WELDER</v>
          </cell>
          <cell r="F3425" t="str">
            <v>50105773</v>
          </cell>
          <cell r="G3425" t="str">
            <v>ATÖLYE &amp; MAKİNA</v>
          </cell>
          <cell r="H3425" t="str">
            <v>50105773</v>
          </cell>
          <cell r="I3425" t="str">
            <v>0AAK</v>
          </cell>
          <cell r="J3425" t="str">
            <v>ATÖLYE İŞLETME GENEL</v>
          </cell>
          <cell r="K3425" t="str">
            <v>50108015</v>
          </cell>
          <cell r="L3425" t="str">
            <v>TZ</v>
          </cell>
          <cell r="M3425" t="str">
            <v>Tanzanyalı</v>
          </cell>
          <cell r="N3425" t="str">
            <v>0037</v>
          </cell>
          <cell r="O3425" t="str">
            <v>İTİGİ</v>
          </cell>
          <cell r="P3425" t="str">
            <v>YM</v>
          </cell>
          <cell r="Q3425" t="str">
            <v>YAPI MERKEZİ</v>
          </cell>
          <cell r="R3425">
            <v>44834</v>
          </cell>
          <cell r="S3425">
            <v>44834</v>
          </cell>
          <cell r="T3425"/>
          <cell r="U3425" t="str">
            <v/>
          </cell>
          <cell r="V3425" t="str">
            <v>Mavi Yaka Direkt</v>
          </cell>
          <cell r="W3425" t="str">
            <v>LOT 3 (MIT)</v>
          </cell>
          <cell r="X3425" t="str">
            <v>MBAGALA KUU</v>
          </cell>
          <cell r="Y3425" t="str">
            <v>0</v>
          </cell>
          <cell r="Z3425" t="str">
            <v/>
          </cell>
          <cell r="AA3425" t="str">
            <v>0682-781-826</v>
          </cell>
          <cell r="AB3425" t="str">
            <v>OPERATÖR</v>
          </cell>
          <cell r="AC3425" t="str">
            <v>29</v>
          </cell>
          <cell r="AD3425" t="str">
            <v>LOT 3 (MIT)</v>
          </cell>
          <cell r="AE3425" t="str">
            <v>0113</v>
          </cell>
          <cell r="AF3425" t="str">
            <v>02</v>
          </cell>
          <cell r="AG3425" t="str">
            <v>KM 785+000 - 829+305</v>
          </cell>
          <cell r="AH3425">
            <v>33717</v>
          </cell>
          <cell r="AI3425" t="str">
            <v>Bay</v>
          </cell>
          <cell r="AJ3425" t="str">
            <v>Yerel-Saatlik</v>
          </cell>
          <cell r="AK3425">
            <v>2343.5500000000002</v>
          </cell>
          <cell r="AL3425" t="str">
            <v>TZS</v>
          </cell>
          <cell r="AM3425" t="str">
            <v>201002</v>
          </cell>
          <cell r="AN3425" t="str">
            <v>S</v>
          </cell>
          <cell r="AO3425" t="str">
            <v>T3</v>
          </cell>
          <cell r="AP3425" t="str">
            <v>5150</v>
          </cell>
          <cell r="AQ3425" t="str">
            <v>5175</v>
          </cell>
          <cell r="AR3425" t="str">
            <v>NMBBANK</v>
          </cell>
          <cell r="AS3425" t="str">
            <v/>
          </cell>
          <cell r="AT3425" t="str">
            <v>NMBBANK</v>
          </cell>
          <cell r="AU3425" t="str">
            <v>51010090797</v>
          </cell>
          <cell r="AV3425" t="str">
            <v/>
          </cell>
          <cell r="AW3425" t="str">
            <v/>
          </cell>
          <cell r="AX3425" t="str">
            <v>ATHUMANI ABDI MFAUME</v>
          </cell>
          <cell r="AY3425" t="str">
            <v/>
          </cell>
          <cell r="AZ3425">
            <v>44834</v>
          </cell>
          <cell r="BA3425"/>
          <cell r="BB3425" t="str">
            <v/>
          </cell>
          <cell r="BC3425"/>
          <cell r="BD3425" t="str">
            <v>Tanzanya-NSSF</v>
          </cell>
          <cell r="BE3425" t="str">
            <v>47022963</v>
          </cell>
          <cell r="BF3425" t="str">
            <v>115240617</v>
          </cell>
        </row>
        <row r="3426">
          <cell r="A3426">
            <v>10067597</v>
          </cell>
          <cell r="B3426" t="str">
            <v>NURDINI IDRISA</v>
          </cell>
          <cell r="C3426" t="str">
            <v>MSUYA</v>
          </cell>
          <cell r="D3426" t="str">
            <v>PICKUP ŞOFÖRÜ</v>
          </cell>
          <cell r="E3426" t="str">
            <v>PICKUP DRIVER</v>
          </cell>
          <cell r="F3426" t="str">
            <v>50105668</v>
          </cell>
          <cell r="G3426" t="str">
            <v>KORAIL</v>
          </cell>
          <cell r="H3426" t="str">
            <v>50105668</v>
          </cell>
          <cell r="I3426" t="str">
            <v>0BBG</v>
          </cell>
          <cell r="J3426" t="str">
            <v>İDARİ İŞLER DISPATCH</v>
          </cell>
          <cell r="K3426" t="str">
            <v>50105674</v>
          </cell>
          <cell r="L3426" t="str">
            <v>TZ</v>
          </cell>
          <cell r="M3426" t="str">
            <v>Tanzanyalı</v>
          </cell>
          <cell r="N3426" t="str">
            <v>0035</v>
          </cell>
          <cell r="O3426" t="str">
            <v>TABORA</v>
          </cell>
          <cell r="P3426" t="str">
            <v>6T</v>
          </cell>
          <cell r="Q3426" t="str">
            <v>KORAIL</v>
          </cell>
          <cell r="R3426">
            <v>44187</v>
          </cell>
          <cell r="S3426">
            <v>45160</v>
          </cell>
          <cell r="T3426"/>
          <cell r="U3426" t="str">
            <v/>
          </cell>
          <cell r="V3426" t="str">
            <v>Mavi Yaka Endirekt</v>
          </cell>
          <cell r="W3426" t="str">
            <v>LOT 3 (MIT)</v>
          </cell>
          <cell r="X3426" t="str">
            <v/>
          </cell>
          <cell r="Y3426" t="str">
            <v/>
          </cell>
          <cell r="Z3426" t="str">
            <v/>
          </cell>
          <cell r="AA3426" t="str">
            <v>0754026170</v>
          </cell>
          <cell r="AB3426" t="str">
            <v>GÖREVLİ</v>
          </cell>
          <cell r="AC3426" t="str">
            <v>29</v>
          </cell>
          <cell r="AD3426" t="str">
            <v>LOT 3 (MIT)</v>
          </cell>
          <cell r="AE3426" t="str">
            <v>0113</v>
          </cell>
          <cell r="AF3426" t="str">
            <v/>
          </cell>
          <cell r="AG3426" t="str">
            <v>KM 785+000 - 829+305</v>
          </cell>
          <cell r="AH3426">
            <v>27709</v>
          </cell>
          <cell r="AI3426" t="str">
            <v>Bay</v>
          </cell>
          <cell r="AJ3426" t="str">
            <v>Yerel-Saatlik</v>
          </cell>
          <cell r="AK3426">
            <v>2273.3000000000002</v>
          </cell>
          <cell r="AL3426" t="str">
            <v>TZS</v>
          </cell>
          <cell r="AM3426" t="str">
            <v>306002</v>
          </cell>
          <cell r="AN3426" t="str">
            <v>S</v>
          </cell>
          <cell r="AO3426" t="str">
            <v>T3</v>
          </cell>
          <cell r="AP3426" t="str">
            <v>5150</v>
          </cell>
          <cell r="AQ3426" t="str">
            <v>5175</v>
          </cell>
          <cell r="AR3426" t="str">
            <v>CRDB</v>
          </cell>
          <cell r="AS3426" t="str">
            <v>VIVA TOWER</v>
          </cell>
          <cell r="AT3426" t="str">
            <v>CRDB</v>
          </cell>
          <cell r="AU3426" t="str">
            <v>0152255317600</v>
          </cell>
          <cell r="AV3426" t="str">
            <v/>
          </cell>
          <cell r="AW3426" t="str">
            <v/>
          </cell>
          <cell r="AX3426" t="str">
            <v>NURDINI IDRISA MSUYA</v>
          </cell>
          <cell r="AY3426" t="str">
            <v/>
          </cell>
          <cell r="AZ3426">
            <v>45160</v>
          </cell>
          <cell r="BA3426"/>
          <cell r="BB3426" t="str">
            <v/>
          </cell>
          <cell r="BC3426">
            <v>45930</v>
          </cell>
          <cell r="BD3426" t="str">
            <v>Tanzanya-NSSF</v>
          </cell>
          <cell r="BE3426" t="str">
            <v>60687983</v>
          </cell>
          <cell r="BF3426" t="str">
            <v>114463116</v>
          </cell>
        </row>
        <row r="3427">
          <cell r="A3427">
            <v>10074704</v>
          </cell>
          <cell r="B3427" t="str">
            <v>ISSACK JOHN</v>
          </cell>
          <cell r="C3427" t="str">
            <v>LEMA</v>
          </cell>
          <cell r="D3427" t="str">
            <v>İŞ GÜVENLİĞİ İŞÇİSİ</v>
          </cell>
          <cell r="E3427" t="str">
            <v>SAFETY WORKER</v>
          </cell>
          <cell r="F3427" t="str">
            <v>50114885</v>
          </cell>
          <cell r="G3427" t="str">
            <v>İSG VE ÇEVRE (İŞ GÜVENLİĞİ)</v>
          </cell>
          <cell r="H3427" t="str">
            <v>50105460</v>
          </cell>
          <cell r="I3427" t="str">
            <v>088K</v>
          </cell>
          <cell r="J3427" t="str">
            <v>İŞ GÜVENLİĞİ</v>
          </cell>
          <cell r="K3427" t="str">
            <v>50106589</v>
          </cell>
          <cell r="L3427" t="str">
            <v>TZ</v>
          </cell>
          <cell r="M3427" t="str">
            <v>Tanzanyalı</v>
          </cell>
          <cell r="N3427" t="str">
            <v>0037</v>
          </cell>
          <cell r="O3427" t="str">
            <v>İTİGİ</v>
          </cell>
          <cell r="P3427" t="str">
            <v>YM</v>
          </cell>
          <cell r="Q3427" t="str">
            <v>YAPI MERKEZİ</v>
          </cell>
          <cell r="R3427">
            <v>44835</v>
          </cell>
          <cell r="S3427">
            <v>44835</v>
          </cell>
          <cell r="T3427"/>
          <cell r="U3427" t="str">
            <v/>
          </cell>
          <cell r="V3427" t="str">
            <v>Mavi Yaka Endirekt</v>
          </cell>
          <cell r="W3427" t="str">
            <v>LOT 3 (MIT)</v>
          </cell>
          <cell r="X3427" t="str">
            <v>MAJENGO</v>
          </cell>
          <cell r="Y3427" t="str">
            <v>0</v>
          </cell>
          <cell r="Z3427" t="str">
            <v/>
          </cell>
          <cell r="AA3427" t="str">
            <v>0622-336-717</v>
          </cell>
          <cell r="AB3427" t="str">
            <v>İŞÇİ</v>
          </cell>
          <cell r="AC3427" t="str">
            <v>29</v>
          </cell>
          <cell r="AD3427" t="str">
            <v>LOT 3 (MIT)</v>
          </cell>
          <cell r="AE3427" t="str">
            <v>0113</v>
          </cell>
          <cell r="AF3427" t="str">
            <v>23</v>
          </cell>
          <cell r="AG3427" t="str">
            <v>KM 785+000 - 829+305</v>
          </cell>
          <cell r="AH3427">
            <v>29492</v>
          </cell>
          <cell r="AI3427" t="str">
            <v>Bay</v>
          </cell>
          <cell r="AJ3427" t="str">
            <v>Yerel-Saatlik</v>
          </cell>
          <cell r="AK3427">
            <v>2164.1</v>
          </cell>
          <cell r="AL3427" t="str">
            <v>TZS</v>
          </cell>
          <cell r="AM3427" t="str">
            <v>306002</v>
          </cell>
          <cell r="AN3427" t="str">
            <v>S</v>
          </cell>
          <cell r="AO3427" t="str">
            <v>T3</v>
          </cell>
          <cell r="AP3427" t="str">
            <v>5150</v>
          </cell>
          <cell r="AQ3427" t="str">
            <v>5175</v>
          </cell>
          <cell r="AR3427" t="str">
            <v>NMBBANK</v>
          </cell>
          <cell r="AS3427" t="str">
            <v/>
          </cell>
          <cell r="AT3427" t="str">
            <v>NMBBANK</v>
          </cell>
          <cell r="AU3427" t="str">
            <v>51010093527</v>
          </cell>
          <cell r="AV3427" t="str">
            <v/>
          </cell>
          <cell r="AW3427" t="str">
            <v/>
          </cell>
          <cell r="AX3427" t="str">
            <v>ISSACK JOHN LEMA</v>
          </cell>
          <cell r="AY3427" t="str">
            <v/>
          </cell>
          <cell r="AZ3427">
            <v>44835</v>
          </cell>
          <cell r="BA3427"/>
          <cell r="BB3427" t="str">
            <v/>
          </cell>
          <cell r="BC3427"/>
          <cell r="BD3427" t="str">
            <v>Tanzanya-NSSF</v>
          </cell>
          <cell r="BE3427" t="str">
            <v>47026689</v>
          </cell>
          <cell r="BF3427" t="str">
            <v>131976151</v>
          </cell>
        </row>
        <row r="3428">
          <cell r="A3428">
            <v>10073565</v>
          </cell>
          <cell r="B3428" t="str">
            <v>YAHAYA HASSAN</v>
          </cell>
          <cell r="C3428" t="str">
            <v>MAYINGU</v>
          </cell>
          <cell r="D3428" t="str">
            <v>KALIPÇI</v>
          </cell>
          <cell r="E3428" t="str">
            <v>FORMWORKER</v>
          </cell>
          <cell r="F3428" t="str">
            <v>50115271</v>
          </cell>
          <cell r="G3428" t="str">
            <v>İNŞAAT GRUBU</v>
          </cell>
          <cell r="H3428" t="str">
            <v>50105776</v>
          </cell>
          <cell r="I3428" t="str">
            <v>0BBL</v>
          </cell>
          <cell r="J3428" t="str">
            <v>İNŞAAT GRUBU</v>
          </cell>
          <cell r="K3428" t="str">
            <v>50115373</v>
          </cell>
          <cell r="L3428" t="str">
            <v>TZ</v>
          </cell>
          <cell r="M3428" t="str">
            <v>Tanzanyalı</v>
          </cell>
          <cell r="N3428" t="str">
            <v>0037</v>
          </cell>
          <cell r="O3428" t="str">
            <v>İTİGİ</v>
          </cell>
          <cell r="P3428" t="str">
            <v>YM</v>
          </cell>
          <cell r="Q3428" t="str">
            <v>YAPI MERKEZİ</v>
          </cell>
          <cell r="R3428">
            <v>44777</v>
          </cell>
          <cell r="S3428">
            <v>44777</v>
          </cell>
          <cell r="T3428"/>
          <cell r="U3428" t="str">
            <v/>
          </cell>
          <cell r="V3428" t="str">
            <v>Mavi Yaka Direkt</v>
          </cell>
          <cell r="W3428" t="str">
            <v>LOT 3 (MIT)</v>
          </cell>
          <cell r="X3428" t="str">
            <v>MAYINGU</v>
          </cell>
          <cell r="Y3428" t="str">
            <v>0</v>
          </cell>
          <cell r="Z3428" t="str">
            <v>TABORA MJINI</v>
          </cell>
          <cell r="AA3428" t="str">
            <v>0784 526 121</v>
          </cell>
          <cell r="AB3428" t="str">
            <v>USTA</v>
          </cell>
          <cell r="AC3428" t="str">
            <v>29</v>
          </cell>
          <cell r="AD3428" t="str">
            <v>LOT 3 (MIT)</v>
          </cell>
          <cell r="AE3428" t="str">
            <v>0109</v>
          </cell>
          <cell r="AF3428" t="str">
            <v>24</v>
          </cell>
          <cell r="AG3428" t="str">
            <v>KM 535+000 - 595+000</v>
          </cell>
          <cell r="AH3428">
            <v>25743</v>
          </cell>
          <cell r="AI3428" t="str">
            <v>Bay</v>
          </cell>
          <cell r="AJ3428" t="str">
            <v>Yerel-Saatlik</v>
          </cell>
          <cell r="AK3428">
            <v>2343.5500000000002</v>
          </cell>
          <cell r="AL3428" t="str">
            <v>TZS</v>
          </cell>
          <cell r="AM3428" t="str">
            <v>201002</v>
          </cell>
          <cell r="AN3428" t="str">
            <v>S</v>
          </cell>
          <cell r="AO3428" t="str">
            <v>T3</v>
          </cell>
          <cell r="AP3428" t="str">
            <v>5150</v>
          </cell>
          <cell r="AQ3428" t="str">
            <v>5175</v>
          </cell>
          <cell r="AR3428" t="str">
            <v>NMBBANK</v>
          </cell>
          <cell r="AS3428" t="str">
            <v/>
          </cell>
          <cell r="AT3428" t="str">
            <v>NMBBANK</v>
          </cell>
          <cell r="AU3428" t="str">
            <v>51010025672</v>
          </cell>
          <cell r="AV3428" t="str">
            <v/>
          </cell>
          <cell r="AW3428" t="str">
            <v/>
          </cell>
          <cell r="AX3428" t="str">
            <v>YAHAYA HASSAN MAYINGU</v>
          </cell>
          <cell r="AY3428" t="str">
            <v/>
          </cell>
          <cell r="AZ3428">
            <v>45017</v>
          </cell>
          <cell r="BA3428"/>
          <cell r="BB3428" t="str">
            <v/>
          </cell>
          <cell r="BC3428"/>
          <cell r="BD3428" t="str">
            <v>Tanzanya-NSSF</v>
          </cell>
          <cell r="BE3428" t="str">
            <v>46837615</v>
          </cell>
          <cell r="BF3428" t="str">
            <v>113120347</v>
          </cell>
        </row>
        <row r="3429">
          <cell r="A3429">
            <v>10075593</v>
          </cell>
          <cell r="B3429" t="str">
            <v>FRANCISCO GABRIEL</v>
          </cell>
          <cell r="C3429" t="str">
            <v>COSTANZI</v>
          </cell>
          <cell r="D3429" t="str">
            <v>EKSKAVATÖR OPERATÖRÜ</v>
          </cell>
          <cell r="E3429" t="str">
            <v>EXCAVATOR OPERATOR</v>
          </cell>
          <cell r="F3429" t="str">
            <v>50105784</v>
          </cell>
          <cell r="G3429" t="str">
            <v>DOĞAN METALÜRJİ</v>
          </cell>
          <cell r="H3429" t="str">
            <v>50105784</v>
          </cell>
          <cell r="I3429" t="str">
            <v>0FFT</v>
          </cell>
          <cell r="J3429" t="str">
            <v>TOPRAK İŞLERİ GECE</v>
          </cell>
          <cell r="K3429" t="str">
            <v>50106621</v>
          </cell>
          <cell r="L3429" t="str">
            <v>TZ</v>
          </cell>
          <cell r="M3429" t="str">
            <v>Tanzanyalı</v>
          </cell>
          <cell r="N3429" t="str">
            <v>0037</v>
          </cell>
          <cell r="O3429" t="str">
            <v>İTİGİ</v>
          </cell>
          <cell r="P3429" t="str">
            <v>6L</v>
          </cell>
          <cell r="Q3429" t="str">
            <v>DGN  İNŞAAT</v>
          </cell>
          <cell r="R3429">
            <v>44873</v>
          </cell>
          <cell r="S3429">
            <v>44873</v>
          </cell>
          <cell r="T3429"/>
          <cell r="U3429" t="str">
            <v/>
          </cell>
          <cell r="V3429" t="str">
            <v>Mavi Yaka Direkt</v>
          </cell>
          <cell r="W3429" t="str">
            <v>LOT 3 (MIT)</v>
          </cell>
          <cell r="X3429" t="str">
            <v>KIGAMBONI</v>
          </cell>
          <cell r="Y3429" t="str">
            <v>0</v>
          </cell>
          <cell r="Z3429" t="str">
            <v>MAFIA</v>
          </cell>
          <cell r="AA3429" t="str">
            <v>0686 595 840</v>
          </cell>
          <cell r="AB3429" t="str">
            <v>OPERATÖR</v>
          </cell>
          <cell r="AC3429" t="str">
            <v>29</v>
          </cell>
          <cell r="AD3429" t="str">
            <v>LOT 3 (MIT)</v>
          </cell>
          <cell r="AE3429" t="str">
            <v>0109</v>
          </cell>
          <cell r="AF3429" t="str">
            <v>19</v>
          </cell>
          <cell r="AG3429" t="str">
            <v>KM 535+000 - 595+000</v>
          </cell>
          <cell r="AH3429">
            <v>34469</v>
          </cell>
          <cell r="AI3429" t="str">
            <v>Bay</v>
          </cell>
          <cell r="AJ3429" t="str">
            <v>Yerel-Saatlik</v>
          </cell>
          <cell r="AK3429">
            <v>3076.92</v>
          </cell>
          <cell r="AL3429" t="str">
            <v>TZS</v>
          </cell>
          <cell r="AM3429" t="str">
            <v>201002</v>
          </cell>
          <cell r="AN3429" t="str">
            <v>S</v>
          </cell>
          <cell r="AO3429" t="str">
            <v>T3</v>
          </cell>
          <cell r="AP3429" t="str">
            <v>5150</v>
          </cell>
          <cell r="AQ3429" t="str">
            <v>5175</v>
          </cell>
          <cell r="AR3429" t="str">
            <v>CRDB BANK PLC</v>
          </cell>
          <cell r="AS3429" t="str">
            <v>VIJANA</v>
          </cell>
          <cell r="AT3429" t="str">
            <v>CRDBBANK</v>
          </cell>
          <cell r="AU3429" t="str">
            <v>0152429430100</v>
          </cell>
          <cell r="AV3429" t="str">
            <v/>
          </cell>
          <cell r="AW3429" t="str">
            <v/>
          </cell>
          <cell r="AX3429" t="str">
            <v>FRANCISCO GABRIEL COSTANZI</v>
          </cell>
          <cell r="AY3429" t="str">
            <v/>
          </cell>
          <cell r="AZ3429">
            <v>44873</v>
          </cell>
          <cell r="BA3429"/>
          <cell r="BB3429" t="str">
            <v/>
          </cell>
          <cell r="BC3429"/>
          <cell r="BD3429" t="str">
            <v>Tanzanya-NSSF</v>
          </cell>
          <cell r="BE3429" t="str">
            <v>65520041</v>
          </cell>
          <cell r="BF3429" t="str">
            <v>117468208</v>
          </cell>
        </row>
        <row r="3430">
          <cell r="A3430">
            <v>10073564</v>
          </cell>
          <cell r="B3430" t="str">
            <v>JUMA PAUL</v>
          </cell>
          <cell r="C3430" t="str">
            <v>MATEL</v>
          </cell>
          <cell r="D3430" t="str">
            <v>ÇELİK MONTAJCI YARDIMCISI</v>
          </cell>
          <cell r="E3430" t="str">
            <v>STEEL FITTER HELPER</v>
          </cell>
          <cell r="F3430" t="str">
            <v>50105776</v>
          </cell>
          <cell r="G3430" t="str">
            <v>İNŞAAT GRUBU</v>
          </cell>
          <cell r="H3430" t="str">
            <v>50105776</v>
          </cell>
          <cell r="I3430" t="str">
            <v>0BBL</v>
          </cell>
          <cell r="J3430" t="str">
            <v>İNŞAAT GRUBU</v>
          </cell>
          <cell r="K3430" t="str">
            <v>50107048</v>
          </cell>
          <cell r="L3430" t="str">
            <v>TZ</v>
          </cell>
          <cell r="M3430" t="str">
            <v>Tanzanyalı</v>
          </cell>
          <cell r="N3430" t="str">
            <v>0035</v>
          </cell>
          <cell r="O3430" t="str">
            <v>TABORA</v>
          </cell>
          <cell r="P3430" t="str">
            <v>YM</v>
          </cell>
          <cell r="Q3430" t="str">
            <v>YAPI MERKEZİ</v>
          </cell>
          <cell r="R3430">
            <v>44777</v>
          </cell>
          <cell r="S3430">
            <v>44777</v>
          </cell>
          <cell r="T3430"/>
          <cell r="U3430" t="str">
            <v/>
          </cell>
          <cell r="V3430" t="str">
            <v>Mavi Yaka Direkt</v>
          </cell>
          <cell r="W3430" t="str">
            <v>LOT 3 (MIT)</v>
          </cell>
          <cell r="X3430" t="str">
            <v>MROGORO</v>
          </cell>
          <cell r="Y3430" t="str">
            <v>0</v>
          </cell>
          <cell r="Z3430" t="str">
            <v>NZEGA</v>
          </cell>
          <cell r="AA3430" t="str">
            <v>0711 912 213</v>
          </cell>
          <cell r="AB3430" t="str">
            <v>İŞÇİ</v>
          </cell>
          <cell r="AC3430" t="str">
            <v>29</v>
          </cell>
          <cell r="AD3430" t="str">
            <v>LOT 3 (MIT)</v>
          </cell>
          <cell r="AE3430" t="str">
            <v>0109</v>
          </cell>
          <cell r="AF3430" t="str">
            <v>24</v>
          </cell>
          <cell r="AG3430" t="str">
            <v>KM 535+000 - 595+000</v>
          </cell>
          <cell r="AH3430">
            <v>31321</v>
          </cell>
          <cell r="AI3430" t="str">
            <v>Bay</v>
          </cell>
          <cell r="AJ3430" t="str">
            <v>Yerel-Saatlik</v>
          </cell>
          <cell r="AK3430">
            <v>2164.1</v>
          </cell>
          <cell r="AL3430" t="str">
            <v>TZS</v>
          </cell>
          <cell r="AM3430" t="str">
            <v>201002</v>
          </cell>
          <cell r="AN3430" t="str">
            <v>S</v>
          </cell>
          <cell r="AO3430" t="str">
            <v>T3</v>
          </cell>
          <cell r="AP3430" t="str">
            <v>5150</v>
          </cell>
          <cell r="AQ3430" t="str">
            <v>5175</v>
          </cell>
          <cell r="AR3430" t="str">
            <v>CRDB BANK PLC</v>
          </cell>
          <cell r="AS3430" t="str">
            <v>VIJANA</v>
          </cell>
          <cell r="AT3430" t="str">
            <v>CRDBBANK</v>
          </cell>
          <cell r="AU3430" t="str">
            <v>0152400757600</v>
          </cell>
          <cell r="AV3430" t="str">
            <v/>
          </cell>
          <cell r="AW3430" t="str">
            <v/>
          </cell>
          <cell r="AX3430" t="str">
            <v>JUMA PAUL MATEL</v>
          </cell>
          <cell r="AY3430" t="str">
            <v/>
          </cell>
          <cell r="AZ3430">
            <v>44866</v>
          </cell>
          <cell r="BA3430"/>
          <cell r="BB3430" t="str">
            <v/>
          </cell>
          <cell r="BC3430"/>
          <cell r="BD3430" t="str">
            <v>Tanzanya-NSSF</v>
          </cell>
          <cell r="BE3430" t="str">
            <v>62353594</v>
          </cell>
          <cell r="BF3430" t="str">
            <v>151804217</v>
          </cell>
        </row>
        <row r="3431">
          <cell r="A3431">
            <v>10067747</v>
          </cell>
          <cell r="B3431" t="str">
            <v>VICTOR OSMUNDI</v>
          </cell>
          <cell r="C3431" t="str">
            <v>MAPEMBE</v>
          </cell>
          <cell r="D3431" t="str">
            <v>KALIPÇI</v>
          </cell>
          <cell r="E3431" t="str">
            <v>FORMWORKER</v>
          </cell>
          <cell r="F3431" t="str">
            <v>50110487</v>
          </cell>
          <cell r="G3431" t="str">
            <v>GÜNDOĞDU</v>
          </cell>
          <cell r="H3431" t="str">
            <v>50110487</v>
          </cell>
          <cell r="I3431" t="str">
            <v>0EED</v>
          </cell>
          <cell r="J3431" t="str">
            <v>SANAT YAPILARI</v>
          </cell>
          <cell r="K3431" t="str">
            <v>50110488</v>
          </cell>
          <cell r="L3431" t="str">
            <v>TZ</v>
          </cell>
          <cell r="M3431" t="str">
            <v>Tanzanyalı</v>
          </cell>
          <cell r="N3431" t="str">
            <v>0035</v>
          </cell>
          <cell r="O3431" t="str">
            <v>TABORA</v>
          </cell>
          <cell r="P3431" t="str">
            <v>6F</v>
          </cell>
          <cell r="Q3431" t="str">
            <v>GÜNDOĞDU İNŞAAT</v>
          </cell>
          <cell r="R3431">
            <v>44205</v>
          </cell>
          <cell r="S3431">
            <v>45072</v>
          </cell>
          <cell r="T3431"/>
          <cell r="U3431" t="str">
            <v/>
          </cell>
          <cell r="V3431" t="str">
            <v>Mavi Yaka Direkt</v>
          </cell>
          <cell r="W3431" t="str">
            <v>LOT 3 (MIT)</v>
          </cell>
          <cell r="X3431" t="str">
            <v/>
          </cell>
          <cell r="Y3431" t="str">
            <v/>
          </cell>
          <cell r="Z3431" t="str">
            <v/>
          </cell>
          <cell r="AA3431" t="str">
            <v>0758358442</v>
          </cell>
          <cell r="AB3431" t="str">
            <v>USTA</v>
          </cell>
          <cell r="AC3431" t="str">
            <v>29</v>
          </cell>
          <cell r="AD3431" t="str">
            <v>LOT 3 (MIT)</v>
          </cell>
          <cell r="AE3431" t="str">
            <v>0113</v>
          </cell>
          <cell r="AF3431" t="str">
            <v/>
          </cell>
          <cell r="AG3431" t="str">
            <v>KM 785+000 - 829+305</v>
          </cell>
          <cell r="AH3431">
            <v>31104</v>
          </cell>
          <cell r="AI3431" t="str">
            <v>Bay</v>
          </cell>
          <cell r="AJ3431" t="str">
            <v>Yerel-Saatlik</v>
          </cell>
          <cell r="AK3431">
            <v>2343.5500000000002</v>
          </cell>
          <cell r="AL3431" t="str">
            <v>TZS</v>
          </cell>
          <cell r="AM3431" t="str">
            <v>201002</v>
          </cell>
          <cell r="AN3431" t="str">
            <v>S</v>
          </cell>
          <cell r="AO3431" t="str">
            <v>T3</v>
          </cell>
          <cell r="AP3431" t="str">
            <v>5150</v>
          </cell>
          <cell r="AQ3431" t="str">
            <v>5175</v>
          </cell>
          <cell r="AR3431" t="str">
            <v>NATIONAL MICROFINANCE BANK {NMB}</v>
          </cell>
          <cell r="AS3431" t="str">
            <v>MBEZI</v>
          </cell>
          <cell r="AT3431" t="str">
            <v>NMB</v>
          </cell>
          <cell r="AU3431" t="str">
            <v>51710035208</v>
          </cell>
          <cell r="AV3431" t="str">
            <v/>
          </cell>
          <cell r="AW3431" t="str">
            <v/>
          </cell>
          <cell r="AX3431" t="str">
            <v>VICTOR OSMUNDI MAPEMBE</v>
          </cell>
          <cell r="AY3431" t="str">
            <v/>
          </cell>
          <cell r="AZ3431">
            <v>45072</v>
          </cell>
          <cell r="BA3431"/>
          <cell r="BB3431" t="str">
            <v/>
          </cell>
          <cell r="BC3431"/>
          <cell r="BD3431" t="str">
            <v>Tanzanya-NSSF</v>
          </cell>
          <cell r="BE3431" t="str">
            <v>56888139</v>
          </cell>
          <cell r="BF3431" t="str">
            <v>111969671</v>
          </cell>
        </row>
        <row r="3432">
          <cell r="A3432">
            <v>10067761</v>
          </cell>
          <cell r="B3432" t="str">
            <v>SALUM KHAMIS</v>
          </cell>
          <cell r="C3432" t="str">
            <v>MBALE</v>
          </cell>
          <cell r="D3432" t="str">
            <v>SAPANCI</v>
          </cell>
          <cell r="E3432" t="str">
            <v>RIGGER</v>
          </cell>
          <cell r="F3432" t="str">
            <v>50105773</v>
          </cell>
          <cell r="G3432" t="str">
            <v>ATÖLYE &amp; MAKİNA</v>
          </cell>
          <cell r="H3432" t="str">
            <v>50105773</v>
          </cell>
          <cell r="I3432" t="str">
            <v>0AAM</v>
          </cell>
          <cell r="J3432" t="str">
            <v>ATÖLYE LİFTİNG</v>
          </cell>
          <cell r="K3432" t="str">
            <v>50108014</v>
          </cell>
          <cell r="L3432" t="str">
            <v>TZ</v>
          </cell>
          <cell r="M3432" t="str">
            <v>Tanzanyalı</v>
          </cell>
          <cell r="N3432" t="str">
            <v>0035</v>
          </cell>
          <cell r="O3432" t="str">
            <v>TABORA</v>
          </cell>
          <cell r="P3432" t="str">
            <v>YM</v>
          </cell>
          <cell r="Q3432" t="str">
            <v>YAPI MERKEZİ</v>
          </cell>
          <cell r="R3432">
            <v>45110</v>
          </cell>
          <cell r="S3432">
            <v>45110</v>
          </cell>
          <cell r="T3432">
            <v>45199</v>
          </cell>
          <cell r="U3432" t="str">
            <v>Diğer nedenler</v>
          </cell>
          <cell r="V3432" t="str">
            <v>Mavi Yaka Direkt</v>
          </cell>
          <cell r="W3432" t="str">
            <v>LOT 3 (MIT)</v>
          </cell>
          <cell r="X3432" t="str">
            <v>IRINGA MJINI</v>
          </cell>
          <cell r="Y3432" t="str">
            <v>0</v>
          </cell>
          <cell r="Z3432" t="str">
            <v>IRINGA</v>
          </cell>
          <cell r="AA3432" t="str">
            <v>0716693577</v>
          </cell>
          <cell r="AB3432" t="str">
            <v>İŞÇİ</v>
          </cell>
          <cell r="AC3432" t="str">
            <v>29</v>
          </cell>
          <cell r="AD3432" t="str">
            <v>LOT 3 (MIT)</v>
          </cell>
          <cell r="AE3432" t="str">
            <v>0113</v>
          </cell>
          <cell r="AF3432" t="str">
            <v>04</v>
          </cell>
          <cell r="AG3432" t="str">
            <v>KM 785+000 - 829+305</v>
          </cell>
          <cell r="AH3432">
            <v>32511</v>
          </cell>
          <cell r="AI3432" t="str">
            <v>Bay</v>
          </cell>
          <cell r="AJ3432" t="str">
            <v>Yerel-Saatlik</v>
          </cell>
          <cell r="AK3432">
            <v>2346.5500000000002</v>
          </cell>
          <cell r="AL3432" t="str">
            <v>TZS</v>
          </cell>
          <cell r="AM3432" t="str">
            <v>201002</v>
          </cell>
          <cell r="AN3432" t="str">
            <v>S</v>
          </cell>
          <cell r="AO3432" t="str">
            <v>T3</v>
          </cell>
          <cell r="AP3432" t="str">
            <v>5150</v>
          </cell>
          <cell r="AQ3432" t="str">
            <v>5175</v>
          </cell>
          <cell r="AR3432" t="str">
            <v>NATIONAL MICROFINANCE BANK {NMB}</v>
          </cell>
          <cell r="AS3432" t="str">
            <v>MBEZI</v>
          </cell>
          <cell r="AT3432" t="str">
            <v>NMB</v>
          </cell>
          <cell r="AU3432" t="str">
            <v>50510060062</v>
          </cell>
          <cell r="AV3432" t="str">
            <v/>
          </cell>
          <cell r="AW3432" t="str">
            <v/>
          </cell>
          <cell r="AX3432" t="str">
            <v>SALUM KHAMIS MBALE</v>
          </cell>
          <cell r="AY3432" t="str">
            <v/>
          </cell>
          <cell r="AZ3432">
            <v>44207</v>
          </cell>
          <cell r="BA3432"/>
          <cell r="BB3432" t="str">
            <v/>
          </cell>
          <cell r="BC3432"/>
          <cell r="BD3432" t="str">
            <v>Tanzanya-NSSF</v>
          </cell>
          <cell r="BE3432" t="str">
            <v>45164968</v>
          </cell>
          <cell r="BF3432" t="str">
            <v>118251350</v>
          </cell>
        </row>
        <row r="3433">
          <cell r="A3433">
            <v>10067774</v>
          </cell>
          <cell r="B3433" t="str">
            <v>ERASTO MAYDI</v>
          </cell>
          <cell r="C3433" t="str">
            <v>TLEHEMA</v>
          </cell>
          <cell r="D3433" t="str">
            <v>KALIPÇI</v>
          </cell>
          <cell r="E3433" t="str">
            <v>FORMWORKER</v>
          </cell>
          <cell r="F3433" t="str">
            <v>50110487</v>
          </cell>
          <cell r="G3433" t="str">
            <v>GÜNDOĞDU</v>
          </cell>
          <cell r="H3433" t="str">
            <v>50110487</v>
          </cell>
          <cell r="I3433" t="str">
            <v>0EED</v>
          </cell>
          <cell r="J3433" t="str">
            <v>SANAT YAPILARI</v>
          </cell>
          <cell r="K3433" t="str">
            <v>50110488</v>
          </cell>
          <cell r="L3433" t="str">
            <v>TZ</v>
          </cell>
          <cell r="M3433" t="str">
            <v>Tanzanyalı</v>
          </cell>
          <cell r="N3433" t="str">
            <v>0035</v>
          </cell>
          <cell r="O3433" t="str">
            <v>TABORA</v>
          </cell>
          <cell r="P3433" t="str">
            <v>6F</v>
          </cell>
          <cell r="Q3433" t="str">
            <v>GÜNDOĞDU İNŞAAT</v>
          </cell>
          <cell r="R3433">
            <v>44207</v>
          </cell>
          <cell r="S3433">
            <v>45065</v>
          </cell>
          <cell r="T3433"/>
          <cell r="U3433" t="str">
            <v/>
          </cell>
          <cell r="V3433" t="str">
            <v>Mavi Yaka Direkt</v>
          </cell>
          <cell r="W3433" t="str">
            <v>LOT 3 (MIT)</v>
          </cell>
          <cell r="X3433" t="str">
            <v/>
          </cell>
          <cell r="Y3433" t="str">
            <v/>
          </cell>
          <cell r="Z3433" t="str">
            <v/>
          </cell>
          <cell r="AA3433" t="str">
            <v>0629600162</v>
          </cell>
          <cell r="AB3433" t="str">
            <v>USTA</v>
          </cell>
          <cell r="AC3433" t="str">
            <v>29</v>
          </cell>
          <cell r="AD3433" t="str">
            <v>LOT 3 (MIT)</v>
          </cell>
          <cell r="AE3433" t="str">
            <v>0113</v>
          </cell>
          <cell r="AF3433" t="str">
            <v/>
          </cell>
          <cell r="AG3433" t="str">
            <v>KM 785+000 - 829+305</v>
          </cell>
          <cell r="AH3433">
            <v>34907</v>
          </cell>
          <cell r="AI3433" t="str">
            <v>Bay</v>
          </cell>
          <cell r="AJ3433" t="str">
            <v>Yerel-Saatlik</v>
          </cell>
          <cell r="AK3433">
            <v>2343.5500000000002</v>
          </cell>
          <cell r="AL3433" t="str">
            <v>TZS</v>
          </cell>
          <cell r="AM3433" t="str">
            <v>201002</v>
          </cell>
          <cell r="AN3433" t="str">
            <v>S</v>
          </cell>
          <cell r="AO3433" t="str">
            <v>T3</v>
          </cell>
          <cell r="AP3433" t="str">
            <v>5150</v>
          </cell>
          <cell r="AQ3433" t="str">
            <v>5175</v>
          </cell>
          <cell r="AR3433" t="str">
            <v>NATIONAL MICROFINANCE BANK {NMB}</v>
          </cell>
          <cell r="AS3433" t="str">
            <v>MBEZI</v>
          </cell>
          <cell r="AT3433" t="str">
            <v>NMB</v>
          </cell>
          <cell r="AU3433" t="str">
            <v>51710035190</v>
          </cell>
          <cell r="AV3433" t="str">
            <v/>
          </cell>
          <cell r="AW3433" t="str">
            <v/>
          </cell>
          <cell r="AX3433" t="str">
            <v>ERASTO MAYDI TLEHEMA</v>
          </cell>
          <cell r="AY3433" t="str">
            <v/>
          </cell>
          <cell r="AZ3433">
            <v>44207</v>
          </cell>
          <cell r="BA3433"/>
          <cell r="BB3433" t="str">
            <v/>
          </cell>
          <cell r="BC3433"/>
          <cell r="BD3433" t="str">
            <v>Tanzanya-NSSF</v>
          </cell>
          <cell r="BE3433" t="str">
            <v>45164524</v>
          </cell>
          <cell r="BF3433" t="str">
            <v>149117571</v>
          </cell>
        </row>
        <row r="3434">
          <cell r="A3434">
            <v>10075522</v>
          </cell>
          <cell r="B3434" t="str">
            <v>YASSIN TWAHA</v>
          </cell>
          <cell r="C3434" t="str">
            <v>KILUMBU</v>
          </cell>
          <cell r="D3434" t="str">
            <v>SAĞLIK GÖREVLİSİ</v>
          </cell>
          <cell r="E3434" t="str">
            <v>PARAMEDIC (CLERK)</v>
          </cell>
          <cell r="F3434" t="str">
            <v>50105460</v>
          </cell>
          <cell r="G3434" t="str">
            <v>İSG VE ÇEVRE</v>
          </cell>
          <cell r="H3434" t="str">
            <v>50105460</v>
          </cell>
          <cell r="I3434" t="str">
            <v>088S</v>
          </cell>
          <cell r="J3434" t="str">
            <v>SAĞLIK HİZMETLERİ</v>
          </cell>
          <cell r="K3434" t="str">
            <v>50106913</v>
          </cell>
          <cell r="L3434" t="str">
            <v>TZ</v>
          </cell>
          <cell r="M3434" t="str">
            <v>Tanzanyalı</v>
          </cell>
          <cell r="N3434" t="str">
            <v>0037</v>
          </cell>
          <cell r="O3434" t="str">
            <v>İTİGİ</v>
          </cell>
          <cell r="P3434" t="str">
            <v>YM</v>
          </cell>
          <cell r="Q3434" t="str">
            <v>YAPI MERKEZİ</v>
          </cell>
          <cell r="R3434">
            <v>44868</v>
          </cell>
          <cell r="S3434">
            <v>44868</v>
          </cell>
          <cell r="T3434">
            <v>44927</v>
          </cell>
          <cell r="U3434" t="str">
            <v>Bsz.S.İşSz.İşçiTrf.fsh(istifa)</v>
          </cell>
          <cell r="V3434" t="str">
            <v>Beyaz Yaka</v>
          </cell>
          <cell r="W3434" t="str">
            <v>LOT 3 (MIT)</v>
          </cell>
          <cell r="X3434" t="str">
            <v>LUSANGA "A"</v>
          </cell>
          <cell r="Y3434" t="str">
            <v>0</v>
          </cell>
          <cell r="Z3434" t="str">
            <v>MUHEZA</v>
          </cell>
          <cell r="AA3434" t="str">
            <v>0673 282 804</v>
          </cell>
          <cell r="AB3434" t="str">
            <v>GÖREVLİ</v>
          </cell>
          <cell r="AC3434" t="str">
            <v>29</v>
          </cell>
          <cell r="AD3434" t="str">
            <v>LOT 3 (MIT)</v>
          </cell>
          <cell r="AE3434" t="str">
            <v>0113</v>
          </cell>
          <cell r="AF3434" t="str">
            <v>29</v>
          </cell>
          <cell r="AG3434" t="str">
            <v>KM 785+000 - 829+305</v>
          </cell>
          <cell r="AH3434">
            <v>31851</v>
          </cell>
          <cell r="AI3434" t="str">
            <v>Bay</v>
          </cell>
          <cell r="AJ3434" t="str">
            <v>Yerel-Aylık</v>
          </cell>
          <cell r="AK3434">
            <v>563915</v>
          </cell>
          <cell r="AL3434" t="str">
            <v>TZS</v>
          </cell>
          <cell r="AM3434" t="str">
            <v>301002</v>
          </cell>
          <cell r="AN3434" t="str">
            <v>S</v>
          </cell>
          <cell r="AO3434" t="str">
            <v>T3</v>
          </cell>
          <cell r="AP3434" t="str">
            <v>5150</v>
          </cell>
          <cell r="AQ3434" t="str">
            <v>5175</v>
          </cell>
          <cell r="AR3434" t="str">
            <v>NMBBANK</v>
          </cell>
          <cell r="AS3434" t="str">
            <v/>
          </cell>
          <cell r="AT3434" t="str">
            <v>NMBBANK</v>
          </cell>
          <cell r="AU3434" t="str">
            <v>21910001405</v>
          </cell>
          <cell r="AV3434" t="str">
            <v/>
          </cell>
          <cell r="AW3434" t="str">
            <v/>
          </cell>
          <cell r="AX3434" t="str">
            <v>YASSIN TWAHA KILUMBU</v>
          </cell>
          <cell r="AY3434" t="str">
            <v/>
          </cell>
          <cell r="AZ3434">
            <v>44868</v>
          </cell>
          <cell r="BA3434"/>
          <cell r="BB3434" t="str">
            <v/>
          </cell>
          <cell r="BC3434"/>
          <cell r="BD3434" t="str">
            <v>Tanzanya-NSSF</v>
          </cell>
          <cell r="BE3434" t="str">
            <v>65397150</v>
          </cell>
          <cell r="BF3434" t="str">
            <v>116757230</v>
          </cell>
        </row>
        <row r="3435">
          <cell r="A3435">
            <v>10067817</v>
          </cell>
          <cell r="B3435" t="str">
            <v>MUSSA SAID</v>
          </cell>
          <cell r="C3435" t="str">
            <v>JUMA</v>
          </cell>
          <cell r="D3435" t="str">
            <v>DEMİRCİ</v>
          </cell>
          <cell r="E3435" t="str">
            <v>REBAR WORKER</v>
          </cell>
          <cell r="F3435" t="str">
            <v>50110487</v>
          </cell>
          <cell r="G3435" t="str">
            <v>GÜNDOĞDU</v>
          </cell>
          <cell r="H3435" t="str">
            <v>50110487</v>
          </cell>
          <cell r="I3435" t="str">
            <v>0EED</v>
          </cell>
          <cell r="J3435" t="str">
            <v>SANAT YAPILARI</v>
          </cell>
          <cell r="K3435" t="str">
            <v>50112320</v>
          </cell>
          <cell r="L3435" t="str">
            <v>TZ</v>
          </cell>
          <cell r="M3435" t="str">
            <v>Tanzanyalı</v>
          </cell>
          <cell r="N3435" t="str">
            <v>0035</v>
          </cell>
          <cell r="O3435" t="str">
            <v>TABORA</v>
          </cell>
          <cell r="P3435" t="str">
            <v>6F</v>
          </cell>
          <cell r="Q3435" t="str">
            <v>GÜNDOĞDU İNŞAAT</v>
          </cell>
          <cell r="R3435">
            <v>44956</v>
          </cell>
          <cell r="S3435">
            <v>44956</v>
          </cell>
          <cell r="T3435"/>
          <cell r="U3435" t="str">
            <v/>
          </cell>
          <cell r="V3435" t="str">
            <v>Mavi Yaka Direkt</v>
          </cell>
          <cell r="W3435" t="str">
            <v>LOT 3 (MIT)</v>
          </cell>
          <cell r="X3435" t="str">
            <v>MKONO WA MARA</v>
          </cell>
          <cell r="Y3435" t="str">
            <v>0</v>
          </cell>
          <cell r="Z3435" t="str">
            <v>KILOSA</v>
          </cell>
          <cell r="AA3435" t="str">
            <v>658681715</v>
          </cell>
          <cell r="AB3435" t="str">
            <v>USTA</v>
          </cell>
          <cell r="AC3435" t="str">
            <v>29</v>
          </cell>
          <cell r="AD3435" t="str">
            <v>LOT 3 (MIT)</v>
          </cell>
          <cell r="AE3435" t="str">
            <v>0113</v>
          </cell>
          <cell r="AF3435" t="str">
            <v/>
          </cell>
          <cell r="AG3435" t="str">
            <v>KM 785+000 - 829+305</v>
          </cell>
          <cell r="AH3435">
            <v>36652</v>
          </cell>
          <cell r="AI3435" t="str">
            <v>Bay</v>
          </cell>
          <cell r="AJ3435" t="str">
            <v>Yerel-Saatlik</v>
          </cell>
          <cell r="AK3435">
            <v>2343.5500000000002</v>
          </cell>
          <cell r="AL3435" t="str">
            <v>TZS</v>
          </cell>
          <cell r="AM3435" t="str">
            <v>201002</v>
          </cell>
          <cell r="AN3435" t="str">
            <v>S</v>
          </cell>
          <cell r="AO3435" t="str">
            <v>T3</v>
          </cell>
          <cell r="AP3435" t="str">
            <v>5150</v>
          </cell>
          <cell r="AQ3435" t="str">
            <v>5175</v>
          </cell>
          <cell r="AR3435" t="str">
            <v>NATIONAL MICROFINANCE BANK {NMB}</v>
          </cell>
          <cell r="AS3435" t="str">
            <v>MBEZI</v>
          </cell>
          <cell r="AT3435" t="str">
            <v>NMB</v>
          </cell>
          <cell r="AU3435" t="str">
            <v>51710035334</v>
          </cell>
          <cell r="AV3435" t="str">
            <v/>
          </cell>
          <cell r="AW3435" t="str">
            <v/>
          </cell>
          <cell r="AX3435" t="str">
            <v>MUSSA SAID JUMA</v>
          </cell>
          <cell r="AY3435" t="str">
            <v/>
          </cell>
          <cell r="AZ3435">
            <v>44209</v>
          </cell>
          <cell r="BA3435"/>
          <cell r="BB3435" t="str">
            <v/>
          </cell>
          <cell r="BC3435"/>
          <cell r="BD3435" t="str">
            <v>Tanzanya-NSSF</v>
          </cell>
          <cell r="BE3435" t="str">
            <v>45167589</v>
          </cell>
          <cell r="BF3435" t="str">
            <v>149290230</v>
          </cell>
        </row>
        <row r="3436">
          <cell r="A3436">
            <v>10067820</v>
          </cell>
          <cell r="B3436" t="str">
            <v>RAJABU KOASI</v>
          </cell>
          <cell r="C3436" t="str">
            <v>KATEMBO</v>
          </cell>
          <cell r="D3436" t="str">
            <v>DEMİRCİ</v>
          </cell>
          <cell r="E3436" t="str">
            <v>REBAR WORKER</v>
          </cell>
          <cell r="F3436" t="str">
            <v>50110487</v>
          </cell>
          <cell r="G3436" t="str">
            <v>GÜNDOĞDU</v>
          </cell>
          <cell r="H3436" t="str">
            <v>50110487</v>
          </cell>
          <cell r="I3436" t="str">
            <v>0EED</v>
          </cell>
          <cell r="J3436" t="str">
            <v>SANAT YAPILARI</v>
          </cell>
          <cell r="K3436" t="str">
            <v>50112320</v>
          </cell>
          <cell r="L3436" t="str">
            <v>TZ</v>
          </cell>
          <cell r="M3436" t="str">
            <v>Tanzanyalı</v>
          </cell>
          <cell r="N3436" t="str">
            <v>0035</v>
          </cell>
          <cell r="O3436" t="str">
            <v>TABORA</v>
          </cell>
          <cell r="P3436" t="str">
            <v>6F</v>
          </cell>
          <cell r="Q3436" t="str">
            <v>GÜNDOĞDU İNŞAAT</v>
          </cell>
          <cell r="R3436">
            <v>44209</v>
          </cell>
          <cell r="S3436">
            <v>45072</v>
          </cell>
          <cell r="T3436"/>
          <cell r="U3436" t="str">
            <v/>
          </cell>
          <cell r="V3436" t="str">
            <v>Mavi Yaka Direkt</v>
          </cell>
          <cell r="W3436" t="str">
            <v>LOT 3 (MIT)</v>
          </cell>
          <cell r="X3436" t="str">
            <v/>
          </cell>
          <cell r="Y3436" t="str">
            <v/>
          </cell>
          <cell r="Z3436" t="str">
            <v/>
          </cell>
          <cell r="AA3436" t="str">
            <v>0714717192</v>
          </cell>
          <cell r="AB3436" t="str">
            <v>USTA</v>
          </cell>
          <cell r="AC3436" t="str">
            <v>29</v>
          </cell>
          <cell r="AD3436" t="str">
            <v>LOT 3 (MIT)</v>
          </cell>
          <cell r="AE3436" t="str">
            <v>0113</v>
          </cell>
          <cell r="AF3436" t="str">
            <v/>
          </cell>
          <cell r="AG3436" t="str">
            <v>KM 785+000 - 829+305</v>
          </cell>
          <cell r="AH3436">
            <v>34181</v>
          </cell>
          <cell r="AI3436" t="str">
            <v>Bay</v>
          </cell>
          <cell r="AJ3436" t="str">
            <v>Yerel-Saatlik</v>
          </cell>
          <cell r="AK3436">
            <v>2343.5500000000002</v>
          </cell>
          <cell r="AL3436" t="str">
            <v>TZS</v>
          </cell>
          <cell r="AM3436" t="str">
            <v>201002</v>
          </cell>
          <cell r="AN3436" t="str">
            <v>S</v>
          </cell>
          <cell r="AO3436" t="str">
            <v>T3</v>
          </cell>
          <cell r="AP3436" t="str">
            <v>5150</v>
          </cell>
          <cell r="AQ3436" t="str">
            <v>5175</v>
          </cell>
          <cell r="AR3436" t="str">
            <v>CRDB</v>
          </cell>
          <cell r="AS3436" t="str">
            <v>VIVA TOWER</v>
          </cell>
          <cell r="AT3436" t="str">
            <v>CRDB</v>
          </cell>
          <cell r="AU3436" t="str">
            <v>0152549432100</v>
          </cell>
          <cell r="AV3436" t="str">
            <v/>
          </cell>
          <cell r="AW3436" t="str">
            <v/>
          </cell>
          <cell r="AX3436" t="str">
            <v>RAJABU KOASI KATEMBO</v>
          </cell>
          <cell r="AY3436" t="str">
            <v/>
          </cell>
          <cell r="AZ3436">
            <v>45072</v>
          </cell>
          <cell r="BA3436"/>
          <cell r="BB3436" t="str">
            <v/>
          </cell>
          <cell r="BC3436"/>
          <cell r="BD3436" t="str">
            <v>Tanzanya-NSSF</v>
          </cell>
          <cell r="BE3436" t="str">
            <v>45167337</v>
          </cell>
          <cell r="BF3436" t="str">
            <v>122921492</v>
          </cell>
        </row>
        <row r="3437">
          <cell r="A3437">
            <v>10065932</v>
          </cell>
          <cell r="B3437" t="str">
            <v>JULIUS BENEDICT</v>
          </cell>
          <cell r="C3437" t="str">
            <v>NGEDE</v>
          </cell>
          <cell r="D3437" t="str">
            <v>TANKER ŞOFÖRÜ</v>
          </cell>
          <cell r="E3437" t="str">
            <v>TANKER DRIVER</v>
          </cell>
          <cell r="F3437" t="str">
            <v>50105773</v>
          </cell>
          <cell r="G3437" t="str">
            <v>ATÖLYE &amp; MAKİNA</v>
          </cell>
          <cell r="H3437" t="str">
            <v>50105758</v>
          </cell>
          <cell r="I3437" t="str">
            <v>0999</v>
          </cell>
          <cell r="J3437" t="str">
            <v>TOPRAK İŞLERİ</v>
          </cell>
          <cell r="K3437" t="str">
            <v>50110199</v>
          </cell>
          <cell r="L3437" t="str">
            <v>TZ</v>
          </cell>
          <cell r="M3437" t="str">
            <v>Tanzanyalı</v>
          </cell>
          <cell r="N3437" t="str">
            <v>0035</v>
          </cell>
          <cell r="O3437" t="str">
            <v>TABORA</v>
          </cell>
          <cell r="P3437" t="str">
            <v>YM</v>
          </cell>
          <cell r="Q3437" t="str">
            <v>YAPI MERKEZİ</v>
          </cell>
          <cell r="R3437">
            <v>45133</v>
          </cell>
          <cell r="S3437">
            <v>45133</v>
          </cell>
          <cell r="T3437"/>
          <cell r="U3437" t="str">
            <v/>
          </cell>
          <cell r="V3437" t="str">
            <v>Mavi Yaka Direkt</v>
          </cell>
          <cell r="W3437" t="str">
            <v>LOT 3 (MIT)</v>
          </cell>
          <cell r="X3437" t="str">
            <v>DAR ES SALAAM TEMEKE MBAGALA KIZINGA</v>
          </cell>
          <cell r="Y3437" t="str">
            <v>0</v>
          </cell>
          <cell r="Z3437" t="str">
            <v>DAR ES SALAAM</v>
          </cell>
          <cell r="AA3437" t="str">
            <v>0766 410 526</v>
          </cell>
          <cell r="AB3437" t="str">
            <v>GÖREVLİ</v>
          </cell>
          <cell r="AC3437" t="str">
            <v>29</v>
          </cell>
          <cell r="AD3437" t="str">
            <v>LOT 3 (MIT)</v>
          </cell>
          <cell r="AE3437" t="str">
            <v>0113</v>
          </cell>
          <cell r="AF3437" t="str">
            <v>02</v>
          </cell>
          <cell r="AG3437" t="str">
            <v>KM 785+000 - 829+305</v>
          </cell>
          <cell r="AH3437">
            <v>27431</v>
          </cell>
          <cell r="AI3437" t="str">
            <v>Bay</v>
          </cell>
          <cell r="AJ3437" t="str">
            <v>Yerel-Saatlik</v>
          </cell>
          <cell r="AK3437">
            <v>2346.1</v>
          </cell>
          <cell r="AL3437" t="str">
            <v>TZS</v>
          </cell>
          <cell r="AM3437" t="str">
            <v>201002</v>
          </cell>
          <cell r="AN3437" t="str">
            <v>S</v>
          </cell>
          <cell r="AO3437" t="str">
            <v>T3</v>
          </cell>
          <cell r="AP3437" t="str">
            <v>5150</v>
          </cell>
          <cell r="AQ3437" t="str">
            <v>5175</v>
          </cell>
          <cell r="AR3437" t="str">
            <v>NATIONAL MICROFINANCE BANK {NMB}</v>
          </cell>
          <cell r="AS3437" t="str">
            <v>MBEZI</v>
          </cell>
          <cell r="AT3437" t="str">
            <v>NMB</v>
          </cell>
          <cell r="AU3437" t="str">
            <v>32410001692</v>
          </cell>
          <cell r="AV3437" t="str">
            <v/>
          </cell>
          <cell r="AW3437" t="str">
            <v/>
          </cell>
          <cell r="AX3437" t="str">
            <v>JULIUS BENEDICT NGEDE</v>
          </cell>
          <cell r="AY3437" t="str">
            <v/>
          </cell>
          <cell r="AZ3437">
            <v>45133</v>
          </cell>
          <cell r="BA3437"/>
          <cell r="BB3437" t="str">
            <v/>
          </cell>
          <cell r="BC3437">
            <v>46046</v>
          </cell>
          <cell r="BD3437" t="str">
            <v>Tanzanya-NSSF</v>
          </cell>
          <cell r="BE3437" t="str">
            <v>55915051</v>
          </cell>
          <cell r="BF3437" t="str">
            <v>107969373</v>
          </cell>
        </row>
        <row r="3438">
          <cell r="A3438">
            <v>10074665</v>
          </cell>
          <cell r="B3438" t="str">
            <v>EDSONI ROBATH</v>
          </cell>
          <cell r="C3438" t="str">
            <v>KINDOLE</v>
          </cell>
          <cell r="D3438" t="str">
            <v>DAMPERLİ KAMYON ŞOFÖRÜ</v>
          </cell>
          <cell r="E3438" t="str">
            <v>DUMPTRUCK DRIVER</v>
          </cell>
          <cell r="F3438" t="str">
            <v>50105784</v>
          </cell>
          <cell r="G3438" t="str">
            <v>DOĞAN METALÜRJİ</v>
          </cell>
          <cell r="H3438" t="str">
            <v>50105784</v>
          </cell>
          <cell r="I3438" t="str">
            <v>0FFT</v>
          </cell>
          <cell r="J3438" t="str">
            <v>TOPRAK İŞLERİ GECE</v>
          </cell>
          <cell r="K3438" t="str">
            <v>50106425</v>
          </cell>
          <cell r="L3438" t="str">
            <v>TZ</v>
          </cell>
          <cell r="M3438" t="str">
            <v>Tanzanyalı</v>
          </cell>
          <cell r="N3438" t="str">
            <v>0037</v>
          </cell>
          <cell r="O3438" t="str">
            <v>İTİGİ</v>
          </cell>
          <cell r="P3438" t="str">
            <v>6L</v>
          </cell>
          <cell r="Q3438" t="str">
            <v>DGN  İNŞAAT</v>
          </cell>
          <cell r="R3438">
            <v>45045</v>
          </cell>
          <cell r="S3438">
            <v>45045</v>
          </cell>
          <cell r="T3438"/>
          <cell r="U3438" t="str">
            <v/>
          </cell>
          <cell r="V3438" t="str">
            <v>Mavi Yaka Direkt</v>
          </cell>
          <cell r="W3438" t="str">
            <v>LOT 3 (MIT)</v>
          </cell>
          <cell r="X3438" t="str">
            <v>IRINGA MJINI KALENGA MWANGO</v>
          </cell>
          <cell r="Y3438" t="str">
            <v>0</v>
          </cell>
          <cell r="Z3438" t="str">
            <v/>
          </cell>
          <cell r="AA3438" t="str">
            <v>0699766366</v>
          </cell>
          <cell r="AB3438" t="str">
            <v>GÖREVLİ</v>
          </cell>
          <cell r="AC3438" t="str">
            <v>29</v>
          </cell>
          <cell r="AD3438" t="str">
            <v>LOT 3 (MIT)</v>
          </cell>
          <cell r="AE3438" t="str">
            <v>0109</v>
          </cell>
          <cell r="AF3438" t="str">
            <v>04</v>
          </cell>
          <cell r="AG3438" t="str">
            <v>KM 535+000 - 595+000</v>
          </cell>
          <cell r="AH3438">
            <v>32653</v>
          </cell>
          <cell r="AI3438" t="str">
            <v>Bay</v>
          </cell>
          <cell r="AJ3438" t="str">
            <v>Yerel-Saatlik</v>
          </cell>
          <cell r="AK3438">
            <v>2564.1</v>
          </cell>
          <cell r="AL3438" t="str">
            <v>TZS</v>
          </cell>
          <cell r="AM3438" t="str">
            <v>201002</v>
          </cell>
          <cell r="AN3438" t="str">
            <v/>
          </cell>
          <cell r="AO3438" t="str">
            <v>T3</v>
          </cell>
          <cell r="AP3438" t="str">
            <v>5150</v>
          </cell>
          <cell r="AQ3438" t="str">
            <v>5175</v>
          </cell>
          <cell r="AR3438" t="str">
            <v>CRDB</v>
          </cell>
          <cell r="AS3438" t="str">
            <v>VIVA TOWER</v>
          </cell>
          <cell r="AT3438" t="str">
            <v>CRDB</v>
          </cell>
          <cell r="AU3438" t="str">
            <v>0152677484400</v>
          </cell>
          <cell r="AV3438" t="str">
            <v/>
          </cell>
          <cell r="AW3438" t="str">
            <v/>
          </cell>
          <cell r="AX3438" t="str">
            <v>EDSONI ROBATH KINDOLE</v>
          </cell>
          <cell r="AY3438" t="str">
            <v/>
          </cell>
          <cell r="AZ3438">
            <v>45045</v>
          </cell>
          <cell r="BA3438"/>
          <cell r="BB3438" t="str">
            <v/>
          </cell>
          <cell r="BC3438">
            <v>45498</v>
          </cell>
          <cell r="BD3438" t="str">
            <v>Tanzanya-NSSF</v>
          </cell>
          <cell r="BE3438" t="str">
            <v>47014257</v>
          </cell>
          <cell r="BF3438" t="str">
            <v>121113368</v>
          </cell>
        </row>
        <row r="3439">
          <cell r="A3439">
            <v>10076616</v>
          </cell>
          <cell r="B3439" t="str">
            <v>RAMADHANI</v>
          </cell>
          <cell r="C3439" t="str">
            <v>MZELELA KALAMATA</v>
          </cell>
          <cell r="D3439" t="str">
            <v>TRANSMİKSER ŞOFÖRÜ</v>
          </cell>
          <cell r="E3439" t="str">
            <v>TRUCKMIXER DRIVER</v>
          </cell>
          <cell r="F3439" t="str">
            <v>50105773</v>
          </cell>
          <cell r="G3439" t="str">
            <v>ATÖLYE &amp; MAKİNA</v>
          </cell>
          <cell r="H3439" t="str">
            <v>50105777</v>
          </cell>
          <cell r="I3439" t="str">
            <v>0AAZ</v>
          </cell>
          <cell r="J3439" t="str">
            <v>BETON SANTRALİ</v>
          </cell>
          <cell r="K3439" t="str">
            <v>50108994</v>
          </cell>
          <cell r="L3439" t="str">
            <v>TZ</v>
          </cell>
          <cell r="M3439" t="str">
            <v>Tanzanyalı</v>
          </cell>
          <cell r="N3439" t="str">
            <v>0035</v>
          </cell>
          <cell r="O3439" t="str">
            <v>TABORA</v>
          </cell>
          <cell r="P3439" t="str">
            <v>YM</v>
          </cell>
          <cell r="Q3439" t="str">
            <v>YAPI MERKEZİ</v>
          </cell>
          <cell r="R3439">
            <v>44909</v>
          </cell>
          <cell r="S3439">
            <v>44909</v>
          </cell>
          <cell r="T3439"/>
          <cell r="U3439" t="str">
            <v/>
          </cell>
          <cell r="V3439" t="str">
            <v>Mavi Yaka Direkt</v>
          </cell>
          <cell r="W3439" t="str">
            <v>LOT 3 (MIT)</v>
          </cell>
          <cell r="X3439" t="str">
            <v>ILOLANGULU</v>
          </cell>
          <cell r="Y3439" t="str">
            <v>0</v>
          </cell>
          <cell r="Z3439" t="str">
            <v>UYUWI</v>
          </cell>
          <cell r="AA3439" t="str">
            <v>0767 720 587</v>
          </cell>
          <cell r="AB3439" t="str">
            <v>GÖREVLİ</v>
          </cell>
          <cell r="AC3439" t="str">
            <v>29</v>
          </cell>
          <cell r="AD3439" t="str">
            <v>LOT 3 (MIT)</v>
          </cell>
          <cell r="AE3439" t="str">
            <v>0113</v>
          </cell>
          <cell r="AF3439" t="str">
            <v>24</v>
          </cell>
          <cell r="AG3439" t="str">
            <v>KM 785+000 - 829+305</v>
          </cell>
          <cell r="AH3439">
            <v>31572</v>
          </cell>
          <cell r="AI3439" t="str">
            <v>Bay</v>
          </cell>
          <cell r="AJ3439" t="str">
            <v>Yerel-Saatlik</v>
          </cell>
          <cell r="AK3439">
            <v>2820.51</v>
          </cell>
          <cell r="AL3439" t="str">
            <v>TZS</v>
          </cell>
          <cell r="AM3439" t="str">
            <v>201002</v>
          </cell>
          <cell r="AN3439" t="str">
            <v>S</v>
          </cell>
          <cell r="AO3439" t="str">
            <v>T3</v>
          </cell>
          <cell r="AP3439" t="str">
            <v>5150</v>
          </cell>
          <cell r="AQ3439" t="str">
            <v>5175</v>
          </cell>
          <cell r="AR3439" t="str">
            <v>NMBBANK</v>
          </cell>
          <cell r="AS3439" t="str">
            <v/>
          </cell>
          <cell r="AT3439" t="str">
            <v>NMBBANK</v>
          </cell>
          <cell r="AU3439" t="str">
            <v>60710019608</v>
          </cell>
          <cell r="AV3439" t="str">
            <v/>
          </cell>
          <cell r="AW3439" t="str">
            <v/>
          </cell>
          <cell r="AX3439" t="str">
            <v>RAMADHANI MZELELA KALAMATA</v>
          </cell>
          <cell r="AY3439" t="str">
            <v/>
          </cell>
          <cell r="AZ3439">
            <v>44909</v>
          </cell>
          <cell r="BA3439"/>
          <cell r="BB3439" t="str">
            <v/>
          </cell>
          <cell r="BC3439"/>
          <cell r="BD3439" t="str">
            <v>Tanzanya-NSSF</v>
          </cell>
          <cell r="BE3439" t="str">
            <v>56224771</v>
          </cell>
          <cell r="BF3439" t="str">
            <v>116277883</v>
          </cell>
        </row>
        <row r="3440">
          <cell r="A3440">
            <v>10075525</v>
          </cell>
          <cell r="B3440" t="str">
            <v>IGNASI ARON</v>
          </cell>
          <cell r="C3440" t="str">
            <v>FUNGISHA</v>
          </cell>
          <cell r="D3440" t="str">
            <v>DAMPERLİ KAMYON ŞOFÖRÜ</v>
          </cell>
          <cell r="E3440" t="str">
            <v>DUMPTRUCK DRIVER</v>
          </cell>
          <cell r="F3440" t="str">
            <v>50109678</v>
          </cell>
          <cell r="G3440" t="str">
            <v>TAŞ OCAKLARI VE PATLATMA</v>
          </cell>
          <cell r="H3440" t="str">
            <v>50105776</v>
          </cell>
          <cell r="I3440" t="str">
            <v>0AAX</v>
          </cell>
          <cell r="J3440" t="str">
            <v>TAŞ OCAĞI</v>
          </cell>
          <cell r="K3440" t="str">
            <v>50112035</v>
          </cell>
          <cell r="L3440" t="str">
            <v>TZ</v>
          </cell>
          <cell r="M3440" t="str">
            <v>Tanzanyalı</v>
          </cell>
          <cell r="N3440" t="str">
            <v>0035</v>
          </cell>
          <cell r="O3440" t="str">
            <v>TABORA</v>
          </cell>
          <cell r="P3440" t="str">
            <v>YM</v>
          </cell>
          <cell r="Q3440" t="str">
            <v>YAPI MERKEZİ</v>
          </cell>
          <cell r="R3440">
            <v>44869</v>
          </cell>
          <cell r="S3440">
            <v>44869</v>
          </cell>
          <cell r="T3440"/>
          <cell r="U3440" t="str">
            <v/>
          </cell>
          <cell r="V3440" t="str">
            <v>Mavi Yaka Direkt</v>
          </cell>
          <cell r="W3440" t="str">
            <v>LOT 3 (MIT)</v>
          </cell>
          <cell r="X3440" t="str">
            <v/>
          </cell>
          <cell r="Y3440" t="str">
            <v/>
          </cell>
          <cell r="Z3440" t="str">
            <v/>
          </cell>
          <cell r="AA3440" t="str">
            <v>0654 797 395</v>
          </cell>
          <cell r="AB3440" t="str">
            <v>GÖREVLİ</v>
          </cell>
          <cell r="AC3440" t="str">
            <v>29</v>
          </cell>
          <cell r="AD3440" t="str">
            <v>LOT 3 (MIT)</v>
          </cell>
          <cell r="AE3440" t="str">
            <v>0113</v>
          </cell>
          <cell r="AF3440" t="str">
            <v/>
          </cell>
          <cell r="AG3440" t="str">
            <v>KM 785+000 - 829+305</v>
          </cell>
          <cell r="AH3440">
            <v>33391</v>
          </cell>
          <cell r="AI3440" t="str">
            <v>Bay</v>
          </cell>
          <cell r="AJ3440" t="str">
            <v>Yerel-Saatlik</v>
          </cell>
          <cell r="AK3440">
            <v>2564.1</v>
          </cell>
          <cell r="AL3440" t="str">
            <v>TZS</v>
          </cell>
          <cell r="AM3440" t="str">
            <v>201002</v>
          </cell>
          <cell r="AN3440" t="str">
            <v/>
          </cell>
          <cell r="AO3440" t="str">
            <v>T3</v>
          </cell>
          <cell r="AP3440" t="str">
            <v>5150</v>
          </cell>
          <cell r="AQ3440" t="str">
            <v>5175</v>
          </cell>
          <cell r="AR3440" t="str">
            <v>NMBBANK</v>
          </cell>
          <cell r="AS3440" t="str">
            <v/>
          </cell>
          <cell r="AT3440" t="str">
            <v>NMBBANK</v>
          </cell>
          <cell r="AU3440" t="str">
            <v>80110013608</v>
          </cell>
          <cell r="AV3440" t="str">
            <v/>
          </cell>
          <cell r="AW3440" t="str">
            <v/>
          </cell>
          <cell r="AX3440" t="str">
            <v>IGNASI ARON FUNGISHA</v>
          </cell>
          <cell r="AY3440" t="str">
            <v/>
          </cell>
          <cell r="AZ3440">
            <v>44869</v>
          </cell>
          <cell r="BA3440"/>
          <cell r="BB3440" t="str">
            <v/>
          </cell>
          <cell r="BC3440"/>
          <cell r="BD3440" t="str">
            <v>Tanzanya-NSSF</v>
          </cell>
          <cell r="BE3440" t="str">
            <v>63267942</v>
          </cell>
          <cell r="BF3440" t="str">
            <v>124131073</v>
          </cell>
        </row>
        <row r="3441">
          <cell r="A3441">
            <v>10076615</v>
          </cell>
          <cell r="B3441" t="str">
            <v>MICHAEL SIMON</v>
          </cell>
          <cell r="C3441" t="str">
            <v>MAMBOLEO</v>
          </cell>
          <cell r="D3441" t="str">
            <v>TRANSMİKSER ŞOFÖRÜ</v>
          </cell>
          <cell r="E3441" t="str">
            <v>TRUCKMIXER DRIVER</v>
          </cell>
          <cell r="F3441" t="str">
            <v>50105773</v>
          </cell>
          <cell r="G3441" t="str">
            <v>ATÖLYE &amp; MAKİNA</v>
          </cell>
          <cell r="H3441" t="str">
            <v>50105777</v>
          </cell>
          <cell r="I3441" t="str">
            <v>0AAZ</v>
          </cell>
          <cell r="J3441" t="str">
            <v>BETON SANTRALİ</v>
          </cell>
          <cell r="K3441" t="str">
            <v>50108994</v>
          </cell>
          <cell r="L3441" t="str">
            <v>TZ</v>
          </cell>
          <cell r="M3441" t="str">
            <v>Tanzanyalı</v>
          </cell>
          <cell r="N3441" t="str">
            <v>0035</v>
          </cell>
          <cell r="O3441" t="str">
            <v>TABORA</v>
          </cell>
          <cell r="P3441" t="str">
            <v>YM</v>
          </cell>
          <cell r="Q3441" t="str">
            <v>YAPI MERKEZİ</v>
          </cell>
          <cell r="R3441">
            <v>44909</v>
          </cell>
          <cell r="S3441">
            <v>44909</v>
          </cell>
          <cell r="T3441"/>
          <cell r="U3441" t="str">
            <v/>
          </cell>
          <cell r="V3441" t="str">
            <v>Mavi Yaka Direkt</v>
          </cell>
          <cell r="W3441" t="str">
            <v>LOT 3 (MIT)</v>
          </cell>
          <cell r="X3441" t="str">
            <v>MWAMKABALA</v>
          </cell>
          <cell r="Y3441" t="str">
            <v>0</v>
          </cell>
          <cell r="Z3441" t="str">
            <v>MUHEZA</v>
          </cell>
          <cell r="AA3441" t="str">
            <v>0686 036 420</v>
          </cell>
          <cell r="AB3441" t="str">
            <v>GÖREVLİ</v>
          </cell>
          <cell r="AC3441" t="str">
            <v>29</v>
          </cell>
          <cell r="AD3441" t="str">
            <v>LOT 3 (MIT)</v>
          </cell>
          <cell r="AE3441" t="str">
            <v>0113</v>
          </cell>
          <cell r="AF3441" t="str">
            <v>19</v>
          </cell>
          <cell r="AG3441" t="str">
            <v>KM 785+000 - 829+305</v>
          </cell>
          <cell r="AH3441">
            <v>31575</v>
          </cell>
          <cell r="AI3441" t="str">
            <v>Bay</v>
          </cell>
          <cell r="AJ3441" t="str">
            <v>Yerel-Saatlik</v>
          </cell>
          <cell r="AK3441">
            <v>2820.51</v>
          </cell>
          <cell r="AL3441" t="str">
            <v>TZS</v>
          </cell>
          <cell r="AM3441" t="str">
            <v>201002</v>
          </cell>
          <cell r="AN3441" t="str">
            <v>S</v>
          </cell>
          <cell r="AO3441" t="str">
            <v>T3</v>
          </cell>
          <cell r="AP3441" t="str">
            <v>5150</v>
          </cell>
          <cell r="AQ3441" t="str">
            <v>5175</v>
          </cell>
          <cell r="AR3441" t="str">
            <v>CRDB BANK PLC</v>
          </cell>
          <cell r="AS3441" t="str">
            <v>VIJANA</v>
          </cell>
          <cell r="AT3441" t="str">
            <v>CRDBBANK</v>
          </cell>
          <cell r="AU3441" t="str">
            <v>0152363530300</v>
          </cell>
          <cell r="AV3441" t="str">
            <v/>
          </cell>
          <cell r="AW3441" t="str">
            <v/>
          </cell>
          <cell r="AX3441" t="str">
            <v>MICHAEL SIMON MAMBOLEO</v>
          </cell>
          <cell r="AY3441" t="str">
            <v/>
          </cell>
          <cell r="AZ3441">
            <v>44909</v>
          </cell>
          <cell r="BA3441"/>
          <cell r="BB3441" t="str">
            <v/>
          </cell>
          <cell r="BC3441"/>
          <cell r="BD3441" t="str">
            <v>Tanzanya-NSSF</v>
          </cell>
          <cell r="BE3441" t="str">
            <v>57588848</v>
          </cell>
          <cell r="BF3441" t="str">
            <v>118942116</v>
          </cell>
        </row>
        <row r="3442">
          <cell r="A3442">
            <v>10076614</v>
          </cell>
          <cell r="B3442" t="str">
            <v>HEMEDY SULEYMANI</v>
          </cell>
          <cell r="C3442" t="str">
            <v>ABRAHAMANI</v>
          </cell>
          <cell r="D3442" t="str">
            <v>TRANSMİKSER ŞOFÖRÜ</v>
          </cell>
          <cell r="E3442" t="str">
            <v>TRUCKMIXER DRIVER</v>
          </cell>
          <cell r="F3442" t="str">
            <v>50105773</v>
          </cell>
          <cell r="G3442" t="str">
            <v>ATÖLYE &amp; MAKİNA</v>
          </cell>
          <cell r="H3442" t="str">
            <v>50105777</v>
          </cell>
          <cell r="I3442" t="str">
            <v>0AAZ</v>
          </cell>
          <cell r="J3442" t="str">
            <v>BETON SANTRALİ</v>
          </cell>
          <cell r="K3442" t="str">
            <v>50108994</v>
          </cell>
          <cell r="L3442" t="str">
            <v>TZ</v>
          </cell>
          <cell r="M3442" t="str">
            <v>Tanzanyalı</v>
          </cell>
          <cell r="N3442" t="str">
            <v>0035</v>
          </cell>
          <cell r="O3442" t="str">
            <v>TABORA</v>
          </cell>
          <cell r="P3442" t="str">
            <v>YM</v>
          </cell>
          <cell r="Q3442" t="str">
            <v>YAPI MERKEZİ</v>
          </cell>
          <cell r="R3442">
            <v>44909</v>
          </cell>
          <cell r="S3442">
            <v>44909</v>
          </cell>
          <cell r="T3442"/>
          <cell r="U3442" t="str">
            <v/>
          </cell>
          <cell r="V3442" t="str">
            <v>Mavi Yaka Direkt</v>
          </cell>
          <cell r="W3442" t="str">
            <v>LOT 3 (MIT)</v>
          </cell>
          <cell r="X3442" t="str">
            <v>IHUMWA</v>
          </cell>
          <cell r="Y3442" t="str">
            <v>0</v>
          </cell>
          <cell r="Z3442" t="str">
            <v>DODOMA</v>
          </cell>
          <cell r="AA3442" t="str">
            <v>0152558251700</v>
          </cell>
          <cell r="AB3442" t="str">
            <v>GÖREVLİ</v>
          </cell>
          <cell r="AC3442" t="str">
            <v>29</v>
          </cell>
          <cell r="AD3442" t="str">
            <v>LOT 3 (MIT)</v>
          </cell>
          <cell r="AE3442" t="str">
            <v>0113</v>
          </cell>
          <cell r="AF3442" t="str">
            <v>03</v>
          </cell>
          <cell r="AG3442" t="str">
            <v>KM 785+000 - 829+305</v>
          </cell>
          <cell r="AH3442">
            <v>35225</v>
          </cell>
          <cell r="AI3442" t="str">
            <v>Bay</v>
          </cell>
          <cell r="AJ3442" t="str">
            <v>Yerel-Saatlik</v>
          </cell>
          <cell r="AK3442">
            <v>2820.51</v>
          </cell>
          <cell r="AL3442" t="str">
            <v>TZS</v>
          </cell>
          <cell r="AM3442" t="str">
            <v>201002</v>
          </cell>
          <cell r="AN3442" t="str">
            <v>S</v>
          </cell>
          <cell r="AO3442" t="str">
            <v>T3</v>
          </cell>
          <cell r="AP3442" t="str">
            <v>5150</v>
          </cell>
          <cell r="AQ3442" t="str">
            <v>5175</v>
          </cell>
          <cell r="AR3442" t="str">
            <v>CRDB BANK PLC</v>
          </cell>
          <cell r="AS3442" t="str">
            <v>VIJANA</v>
          </cell>
          <cell r="AT3442" t="str">
            <v>CRDBBANK</v>
          </cell>
          <cell r="AU3442" t="str">
            <v>0152558251700</v>
          </cell>
          <cell r="AV3442" t="str">
            <v/>
          </cell>
          <cell r="AW3442" t="str">
            <v/>
          </cell>
          <cell r="AX3442" t="str">
            <v>HEMEDY SULEYMANI ABRAHAMANI</v>
          </cell>
          <cell r="AY3442" t="str">
            <v/>
          </cell>
          <cell r="AZ3442">
            <v>44909</v>
          </cell>
          <cell r="BA3442"/>
          <cell r="BB3442" t="str">
            <v/>
          </cell>
          <cell r="BC3442"/>
          <cell r="BD3442" t="str">
            <v>Tanzanya-NSSF</v>
          </cell>
          <cell r="BE3442" t="str">
            <v>47158902</v>
          </cell>
          <cell r="BF3442" t="str">
            <v>143222128</v>
          </cell>
        </row>
        <row r="3443">
          <cell r="A3443">
            <v>10075528</v>
          </cell>
          <cell r="B3443" t="str">
            <v>FRANK CHARLES</v>
          </cell>
          <cell r="C3443" t="str">
            <v>DUNDO</v>
          </cell>
          <cell r="D3443" t="str">
            <v>DAMPERLİ KAMYON ŞOFÖRÜ</v>
          </cell>
          <cell r="E3443" t="str">
            <v>DUMPTRUCK DRIVER</v>
          </cell>
          <cell r="F3443" t="str">
            <v>50115274</v>
          </cell>
          <cell r="G3443" t="str">
            <v>TOPRAK İŞLERİ</v>
          </cell>
          <cell r="H3443" t="str">
            <v>50105758</v>
          </cell>
          <cell r="I3443" t="str">
            <v>0999</v>
          </cell>
          <cell r="J3443" t="str">
            <v>TOPRAK İŞLERİ</v>
          </cell>
          <cell r="K3443" t="str">
            <v>50115483</v>
          </cell>
          <cell r="L3443" t="str">
            <v>TZ</v>
          </cell>
          <cell r="M3443" t="str">
            <v>Tanzanyalı</v>
          </cell>
          <cell r="N3443" t="str">
            <v>0035</v>
          </cell>
          <cell r="O3443" t="str">
            <v>TABORA</v>
          </cell>
          <cell r="P3443" t="str">
            <v>YM</v>
          </cell>
          <cell r="Q3443" t="str">
            <v>YAPI MERKEZİ</v>
          </cell>
          <cell r="R3443">
            <v>44869</v>
          </cell>
          <cell r="S3443">
            <v>44869</v>
          </cell>
          <cell r="T3443"/>
          <cell r="U3443" t="str">
            <v/>
          </cell>
          <cell r="V3443" t="str">
            <v>Mavi Yaka Direkt</v>
          </cell>
          <cell r="W3443" t="str">
            <v>LOT 3 (MIT)</v>
          </cell>
          <cell r="X3443" t="str">
            <v>JANGWANI</v>
          </cell>
          <cell r="Y3443" t="str">
            <v>0</v>
          </cell>
          <cell r="Z3443" t="str">
            <v>DODOMA MJINI</v>
          </cell>
          <cell r="AA3443" t="str">
            <v>0755 552 356</v>
          </cell>
          <cell r="AB3443" t="str">
            <v>GÖREVLİ</v>
          </cell>
          <cell r="AC3443" t="str">
            <v>29</v>
          </cell>
          <cell r="AD3443" t="str">
            <v>LOT 3 (MIT)</v>
          </cell>
          <cell r="AE3443" t="str">
            <v>0113</v>
          </cell>
          <cell r="AF3443" t="str">
            <v>02</v>
          </cell>
          <cell r="AG3443" t="str">
            <v>KM 785+000 - 829+305</v>
          </cell>
          <cell r="AH3443">
            <v>36121</v>
          </cell>
          <cell r="AI3443" t="str">
            <v>Bay</v>
          </cell>
          <cell r="AJ3443" t="str">
            <v>Yerel-Saatlik</v>
          </cell>
          <cell r="AK3443">
            <v>2564.1</v>
          </cell>
          <cell r="AL3443" t="str">
            <v>TZS</v>
          </cell>
          <cell r="AM3443" t="str">
            <v>201002</v>
          </cell>
          <cell r="AN3443" t="str">
            <v>S</v>
          </cell>
          <cell r="AO3443" t="str">
            <v>T3</v>
          </cell>
          <cell r="AP3443" t="str">
            <v>5150</v>
          </cell>
          <cell r="AQ3443" t="str">
            <v>5175</v>
          </cell>
          <cell r="AR3443" t="str">
            <v>CRDB BANK PLC</v>
          </cell>
          <cell r="AS3443" t="str">
            <v>VIJANA</v>
          </cell>
          <cell r="AT3443" t="str">
            <v>CRDBBANK</v>
          </cell>
          <cell r="AU3443" t="str">
            <v>0152696509900</v>
          </cell>
          <cell r="AV3443" t="str">
            <v/>
          </cell>
          <cell r="AW3443" t="str">
            <v/>
          </cell>
          <cell r="AX3443" t="str">
            <v>FRANK CHARLES DUNDO</v>
          </cell>
          <cell r="AY3443" t="str">
            <v/>
          </cell>
          <cell r="AZ3443">
            <v>44869</v>
          </cell>
          <cell r="BA3443"/>
          <cell r="BB3443" t="str">
            <v/>
          </cell>
          <cell r="BC3443"/>
          <cell r="BD3443" t="str">
            <v>Tanzanya-NSSF</v>
          </cell>
          <cell r="BE3443" t="str">
            <v>47109548</v>
          </cell>
          <cell r="BF3443" t="str">
            <v>153534470</v>
          </cell>
        </row>
        <row r="3444">
          <cell r="A3444">
            <v>10076613</v>
          </cell>
          <cell r="B3444" t="str">
            <v>FADHILI HUSSEIN</v>
          </cell>
          <cell r="C3444" t="str">
            <v>MUNA</v>
          </cell>
          <cell r="D3444" t="str">
            <v>TRANSMİKSER ŞOFÖRÜ</v>
          </cell>
          <cell r="E3444" t="str">
            <v>TRUCKMIXER DRIVER</v>
          </cell>
          <cell r="F3444" t="str">
            <v>50105773</v>
          </cell>
          <cell r="G3444" t="str">
            <v>ATÖLYE &amp; MAKİNA</v>
          </cell>
          <cell r="H3444" t="str">
            <v>50105777</v>
          </cell>
          <cell r="I3444" t="str">
            <v>0AAZ</v>
          </cell>
          <cell r="J3444" t="str">
            <v>BETON SANTRALİ</v>
          </cell>
          <cell r="K3444" t="str">
            <v>50108994</v>
          </cell>
          <cell r="L3444" t="str">
            <v>TZ</v>
          </cell>
          <cell r="M3444" t="str">
            <v>Tanzanyalı</v>
          </cell>
          <cell r="N3444" t="str">
            <v>0035</v>
          </cell>
          <cell r="O3444" t="str">
            <v>TABORA</v>
          </cell>
          <cell r="P3444" t="str">
            <v>YM</v>
          </cell>
          <cell r="Q3444" t="str">
            <v>YAPI MERKEZİ</v>
          </cell>
          <cell r="R3444">
            <v>44909</v>
          </cell>
          <cell r="S3444">
            <v>44909</v>
          </cell>
          <cell r="T3444"/>
          <cell r="U3444" t="str">
            <v/>
          </cell>
          <cell r="V3444" t="str">
            <v>Mavi Yaka Direkt</v>
          </cell>
          <cell r="W3444" t="str">
            <v>LOT 3 (MIT)</v>
          </cell>
          <cell r="X3444" t="str">
            <v>IKENGA</v>
          </cell>
          <cell r="Y3444" t="str">
            <v>0</v>
          </cell>
          <cell r="Z3444" t="str">
            <v>SINGIDA MJINI</v>
          </cell>
          <cell r="AA3444" t="str">
            <v>0657 468 883</v>
          </cell>
          <cell r="AB3444" t="str">
            <v>GÖREVLİ</v>
          </cell>
          <cell r="AC3444" t="str">
            <v>29</v>
          </cell>
          <cell r="AD3444" t="str">
            <v>LOT 3 (MIT)</v>
          </cell>
          <cell r="AE3444" t="str">
            <v>0113</v>
          </cell>
          <cell r="AF3444" t="str">
            <v>23</v>
          </cell>
          <cell r="AG3444" t="str">
            <v>KM 785+000 - 829+305</v>
          </cell>
          <cell r="AH3444">
            <v>35096</v>
          </cell>
          <cell r="AI3444" t="str">
            <v>Bay</v>
          </cell>
          <cell r="AJ3444" t="str">
            <v>Yerel-Saatlik</v>
          </cell>
          <cell r="AK3444">
            <v>2820.51</v>
          </cell>
          <cell r="AL3444" t="str">
            <v>TZS</v>
          </cell>
          <cell r="AM3444" t="str">
            <v>201002</v>
          </cell>
          <cell r="AN3444" t="str">
            <v>S</v>
          </cell>
          <cell r="AO3444" t="str">
            <v>T3</v>
          </cell>
          <cell r="AP3444" t="str">
            <v>5150</v>
          </cell>
          <cell r="AQ3444" t="str">
            <v>5175</v>
          </cell>
          <cell r="AR3444" t="str">
            <v>CRDB BANK PLC</v>
          </cell>
          <cell r="AS3444" t="str">
            <v>VIJANA</v>
          </cell>
          <cell r="AT3444" t="str">
            <v>CRDBBANK</v>
          </cell>
          <cell r="AU3444" t="str">
            <v>0152564408800</v>
          </cell>
          <cell r="AV3444" t="str">
            <v/>
          </cell>
          <cell r="AW3444" t="str">
            <v/>
          </cell>
          <cell r="AX3444" t="str">
            <v>FADHILI HUSSEIN MUNA</v>
          </cell>
          <cell r="AY3444" t="str">
            <v/>
          </cell>
          <cell r="AZ3444">
            <v>44909</v>
          </cell>
          <cell r="BA3444"/>
          <cell r="BB3444" t="str">
            <v/>
          </cell>
          <cell r="BC3444"/>
          <cell r="BD3444" t="str">
            <v>Tanzanya-NSSF</v>
          </cell>
          <cell r="BE3444" t="str">
            <v>65908732</v>
          </cell>
          <cell r="BF3444" t="str">
            <v>133845240</v>
          </cell>
        </row>
        <row r="3445">
          <cell r="A3445">
            <v>10076612</v>
          </cell>
          <cell r="B3445" t="str">
            <v>KHARIM KATO</v>
          </cell>
          <cell r="C3445" t="str">
            <v>HEMED</v>
          </cell>
          <cell r="D3445" t="str">
            <v>TRANSMİKSER ŞOFÖRÜ</v>
          </cell>
          <cell r="E3445" t="str">
            <v>TRUCKMIXER DRIVER</v>
          </cell>
          <cell r="F3445" t="str">
            <v>50105773</v>
          </cell>
          <cell r="G3445" t="str">
            <v>ATÖLYE &amp; MAKİNA</v>
          </cell>
          <cell r="H3445" t="str">
            <v>50105777</v>
          </cell>
          <cell r="I3445" t="str">
            <v>0AAZ</v>
          </cell>
          <cell r="J3445" t="str">
            <v>BETON SANTRALİ</v>
          </cell>
          <cell r="K3445" t="str">
            <v>50108994</v>
          </cell>
          <cell r="L3445" t="str">
            <v>TZ</v>
          </cell>
          <cell r="M3445" t="str">
            <v>Tanzanyalı</v>
          </cell>
          <cell r="N3445" t="str">
            <v>0035</v>
          </cell>
          <cell r="O3445" t="str">
            <v>TABORA</v>
          </cell>
          <cell r="P3445" t="str">
            <v>YM</v>
          </cell>
          <cell r="Q3445" t="str">
            <v>YAPI MERKEZİ</v>
          </cell>
          <cell r="R3445">
            <v>44909</v>
          </cell>
          <cell r="S3445">
            <v>44909</v>
          </cell>
          <cell r="T3445"/>
          <cell r="U3445" t="str">
            <v/>
          </cell>
          <cell r="V3445" t="str">
            <v>Mavi Yaka Direkt</v>
          </cell>
          <cell r="W3445" t="str">
            <v>LOT 3 (MIT)</v>
          </cell>
          <cell r="X3445" t="str">
            <v>BUSHAGO</v>
          </cell>
          <cell r="Y3445" t="str">
            <v>0</v>
          </cell>
          <cell r="Z3445" t="str">
            <v>MISENYI</v>
          </cell>
          <cell r="AA3445" t="str">
            <v>0625 725 392</v>
          </cell>
          <cell r="AB3445" t="str">
            <v>GÖREVLİ</v>
          </cell>
          <cell r="AC3445" t="str">
            <v>29</v>
          </cell>
          <cell r="AD3445" t="str">
            <v>LOT 3 (MIT)</v>
          </cell>
          <cell r="AE3445" t="str">
            <v>0113</v>
          </cell>
          <cell r="AF3445" t="str">
            <v>24</v>
          </cell>
          <cell r="AG3445" t="str">
            <v>KM 785+000 - 829+305</v>
          </cell>
          <cell r="AH3445">
            <v>36885</v>
          </cell>
          <cell r="AI3445" t="str">
            <v>Bay</v>
          </cell>
          <cell r="AJ3445" t="str">
            <v>Yerel-Saatlik</v>
          </cell>
          <cell r="AK3445">
            <v>2820.51</v>
          </cell>
          <cell r="AL3445" t="str">
            <v>TZS</v>
          </cell>
          <cell r="AM3445" t="str">
            <v>201002</v>
          </cell>
          <cell r="AN3445" t="str">
            <v>S</v>
          </cell>
          <cell r="AO3445" t="str">
            <v>T3</v>
          </cell>
          <cell r="AP3445" t="str">
            <v>5150</v>
          </cell>
          <cell r="AQ3445" t="str">
            <v>5175</v>
          </cell>
          <cell r="AR3445" t="str">
            <v>CRDB BANK PLC</v>
          </cell>
          <cell r="AS3445" t="str">
            <v>VIJANA</v>
          </cell>
          <cell r="AT3445" t="str">
            <v>CRDBBANK</v>
          </cell>
          <cell r="AU3445" t="str">
            <v>0152465647900</v>
          </cell>
          <cell r="AV3445" t="str">
            <v/>
          </cell>
          <cell r="AW3445" t="str">
            <v/>
          </cell>
          <cell r="AX3445" t="str">
            <v>KHARIM KATO HEMED</v>
          </cell>
          <cell r="AY3445" t="str">
            <v/>
          </cell>
          <cell r="AZ3445">
            <v>44909</v>
          </cell>
          <cell r="BA3445"/>
          <cell r="BB3445" t="str">
            <v/>
          </cell>
          <cell r="BC3445"/>
          <cell r="BD3445" t="str">
            <v>Tanzanya-NSSF</v>
          </cell>
          <cell r="BE3445" t="str">
            <v>66698227</v>
          </cell>
          <cell r="BF3445" t="str">
            <v>153149011</v>
          </cell>
        </row>
        <row r="3446">
          <cell r="A3446">
            <v>10075530</v>
          </cell>
          <cell r="B3446" t="str">
            <v>EMMANUEL SOSPETER</v>
          </cell>
          <cell r="C3446" t="str">
            <v>NUNGWANA</v>
          </cell>
          <cell r="D3446" t="str">
            <v>DAMPERLİ KAMYON ŞOFÖRÜ</v>
          </cell>
          <cell r="E3446" t="str">
            <v>DUMPTRUCK DRIVER</v>
          </cell>
          <cell r="F3446" t="str">
            <v>50115276</v>
          </cell>
          <cell r="G3446" t="str">
            <v>TOPRAK İŞLERİ</v>
          </cell>
          <cell r="H3446" t="str">
            <v>50105758</v>
          </cell>
          <cell r="I3446" t="str">
            <v>0999</v>
          </cell>
          <cell r="J3446" t="str">
            <v>TOPRAK İŞLERİ</v>
          </cell>
          <cell r="K3446" t="str">
            <v>50115481</v>
          </cell>
          <cell r="L3446" t="str">
            <v>TZ</v>
          </cell>
          <cell r="M3446" t="str">
            <v>Tanzanyalı</v>
          </cell>
          <cell r="N3446" t="str">
            <v>0037</v>
          </cell>
          <cell r="O3446" t="str">
            <v>İTİGİ</v>
          </cell>
          <cell r="P3446" t="str">
            <v>YM</v>
          </cell>
          <cell r="Q3446" t="str">
            <v>YAPI MERKEZİ</v>
          </cell>
          <cell r="R3446">
            <v>44869</v>
          </cell>
          <cell r="S3446">
            <v>44869</v>
          </cell>
          <cell r="T3446">
            <v>45124</v>
          </cell>
          <cell r="U3446" t="str">
            <v>Diğer nedenler</v>
          </cell>
          <cell r="V3446" t="str">
            <v>Mavi Yaka Direkt</v>
          </cell>
          <cell r="W3446" t="str">
            <v>LOT 3 (MIT)</v>
          </cell>
          <cell r="X3446" t="str">
            <v>BUGARIKA</v>
          </cell>
          <cell r="Y3446" t="str">
            <v>0</v>
          </cell>
          <cell r="Z3446" t="str">
            <v>NYAMAGANA</v>
          </cell>
          <cell r="AA3446" t="str">
            <v>0753 007 050</v>
          </cell>
          <cell r="AB3446" t="str">
            <v>GÖREVLİ</v>
          </cell>
          <cell r="AC3446" t="str">
            <v>29</v>
          </cell>
          <cell r="AD3446" t="str">
            <v>LOT 3 (MIT)</v>
          </cell>
          <cell r="AE3446" t="str">
            <v>0113</v>
          </cell>
          <cell r="AF3446" t="str">
            <v>18</v>
          </cell>
          <cell r="AG3446" t="str">
            <v>KM 785+000 - 829+305</v>
          </cell>
          <cell r="AH3446">
            <v>36542</v>
          </cell>
          <cell r="AI3446" t="str">
            <v>Bay</v>
          </cell>
          <cell r="AJ3446" t="str">
            <v>Yerel-Saatlik</v>
          </cell>
          <cell r="AK3446">
            <v>2564.1</v>
          </cell>
          <cell r="AL3446" t="str">
            <v>TZS</v>
          </cell>
          <cell r="AM3446" t="str">
            <v>201002</v>
          </cell>
          <cell r="AN3446" t="str">
            <v>S</v>
          </cell>
          <cell r="AO3446" t="str">
            <v>T3</v>
          </cell>
          <cell r="AP3446" t="str">
            <v>5150</v>
          </cell>
          <cell r="AQ3446" t="str">
            <v>5175</v>
          </cell>
          <cell r="AR3446" t="str">
            <v>NMBBANK</v>
          </cell>
          <cell r="AS3446" t="str">
            <v/>
          </cell>
          <cell r="AT3446" t="str">
            <v>NMBBANK</v>
          </cell>
          <cell r="AU3446" t="str">
            <v>62710002976</v>
          </cell>
          <cell r="AV3446" t="str">
            <v/>
          </cell>
          <cell r="AW3446" t="str">
            <v/>
          </cell>
          <cell r="AX3446" t="str">
            <v>EMMANUEL SOSPETER NUNGWANA</v>
          </cell>
          <cell r="AY3446" t="str">
            <v/>
          </cell>
          <cell r="AZ3446">
            <v>44869</v>
          </cell>
          <cell r="BA3446"/>
          <cell r="BB3446" t="str">
            <v/>
          </cell>
          <cell r="BC3446"/>
          <cell r="BD3446" t="str">
            <v>Tanzanya-NSSF</v>
          </cell>
          <cell r="BE3446" t="str">
            <v>64908208</v>
          </cell>
          <cell r="BF3446" t="str">
            <v>140153737</v>
          </cell>
        </row>
        <row r="3447">
          <cell r="A3447">
            <v>10076611</v>
          </cell>
          <cell r="B3447" t="str">
            <v>ELIASI JUMANNE</v>
          </cell>
          <cell r="C3447" t="str">
            <v>MAKASHI</v>
          </cell>
          <cell r="D3447" t="str">
            <v>TRANSMİKSER ŞOFÖRÜ</v>
          </cell>
          <cell r="E3447" t="str">
            <v>TRUCKMIXER DRIVER</v>
          </cell>
          <cell r="F3447" t="str">
            <v>50105773</v>
          </cell>
          <cell r="G3447" t="str">
            <v>ATÖLYE &amp; MAKİNA</v>
          </cell>
          <cell r="H3447" t="str">
            <v>50105777</v>
          </cell>
          <cell r="I3447" t="str">
            <v>0AAZ</v>
          </cell>
          <cell r="J3447" t="str">
            <v>BETON SANTRALİ</v>
          </cell>
          <cell r="K3447" t="str">
            <v>50108994</v>
          </cell>
          <cell r="L3447" t="str">
            <v>TZ</v>
          </cell>
          <cell r="M3447" t="str">
            <v>Tanzanyalı</v>
          </cell>
          <cell r="N3447" t="str">
            <v>0035</v>
          </cell>
          <cell r="O3447" t="str">
            <v>TABORA</v>
          </cell>
          <cell r="P3447" t="str">
            <v>YM</v>
          </cell>
          <cell r="Q3447" t="str">
            <v>YAPI MERKEZİ</v>
          </cell>
          <cell r="R3447">
            <v>44909</v>
          </cell>
          <cell r="S3447">
            <v>44909</v>
          </cell>
          <cell r="T3447"/>
          <cell r="U3447" t="str">
            <v/>
          </cell>
          <cell r="V3447" t="str">
            <v>Mavi Yaka Direkt</v>
          </cell>
          <cell r="W3447" t="str">
            <v>LOT 3 (MIT)</v>
          </cell>
          <cell r="X3447" t="str">
            <v>RUKEGE</v>
          </cell>
          <cell r="Y3447" t="str">
            <v>0</v>
          </cell>
          <cell r="Z3447" t="str">
            <v>GEITA VIJIJINI</v>
          </cell>
          <cell r="AA3447" t="str">
            <v>719 668 010</v>
          </cell>
          <cell r="AB3447" t="str">
            <v>GÖREVLİ</v>
          </cell>
          <cell r="AC3447" t="str">
            <v>29</v>
          </cell>
          <cell r="AD3447" t="str">
            <v>LOT 3 (MIT)</v>
          </cell>
          <cell r="AE3447" t="str">
            <v>0113</v>
          </cell>
          <cell r="AF3447" t="str">
            <v>16</v>
          </cell>
          <cell r="AG3447" t="str">
            <v>KM 785+000 - 829+305</v>
          </cell>
          <cell r="AH3447">
            <v>36400</v>
          </cell>
          <cell r="AI3447" t="str">
            <v>Bay</v>
          </cell>
          <cell r="AJ3447" t="str">
            <v>Yerel-Saatlik</v>
          </cell>
          <cell r="AK3447">
            <v>2820.51</v>
          </cell>
          <cell r="AL3447" t="str">
            <v>TZS</v>
          </cell>
          <cell r="AM3447" t="str">
            <v>201002</v>
          </cell>
          <cell r="AN3447" t="str">
            <v>S</v>
          </cell>
          <cell r="AO3447" t="str">
            <v>T3</v>
          </cell>
          <cell r="AP3447" t="str">
            <v>5150</v>
          </cell>
          <cell r="AQ3447" t="str">
            <v>5175</v>
          </cell>
          <cell r="AR3447" t="str">
            <v>NMBBANK</v>
          </cell>
          <cell r="AS3447" t="str">
            <v/>
          </cell>
          <cell r="AT3447" t="str">
            <v>NMBBANK</v>
          </cell>
          <cell r="AU3447" t="str">
            <v>31210031647</v>
          </cell>
          <cell r="AV3447" t="str">
            <v/>
          </cell>
          <cell r="AW3447" t="str">
            <v/>
          </cell>
          <cell r="AX3447" t="str">
            <v>ELIASI JUMANNE MAKASHI</v>
          </cell>
          <cell r="AY3447" t="str">
            <v/>
          </cell>
          <cell r="AZ3447">
            <v>44909</v>
          </cell>
          <cell r="BA3447"/>
          <cell r="BB3447" t="str">
            <v/>
          </cell>
          <cell r="BC3447"/>
          <cell r="BD3447" t="str">
            <v>Tanzanya-NSSF</v>
          </cell>
          <cell r="BE3447" t="str">
            <v>66281180</v>
          </cell>
          <cell r="BF3447" t="str">
            <v>143056279</v>
          </cell>
        </row>
        <row r="3448">
          <cell r="A3448">
            <v>10075402</v>
          </cell>
          <cell r="B3448" t="str">
            <v>JUMA ABDALLAH</v>
          </cell>
          <cell r="C3448" t="str">
            <v>BILALI</v>
          </cell>
          <cell r="D3448" t="str">
            <v>İŞ GÜVENLİĞİ İŞÇİSİ</v>
          </cell>
          <cell r="E3448" t="str">
            <v>SAFETY WORKER</v>
          </cell>
          <cell r="F3448" t="str">
            <v>50114885</v>
          </cell>
          <cell r="G3448" t="str">
            <v>İSG VE ÇEVRE (İŞ GÜVENLİĞİ)</v>
          </cell>
          <cell r="H3448" t="str">
            <v>50105460</v>
          </cell>
          <cell r="I3448" t="str">
            <v>088K</v>
          </cell>
          <cell r="J3448" t="str">
            <v>İŞ GÜVENLİĞİ</v>
          </cell>
          <cell r="K3448" t="str">
            <v>50106589</v>
          </cell>
          <cell r="L3448" t="str">
            <v>TZ</v>
          </cell>
          <cell r="M3448" t="str">
            <v>Tanzanyalı</v>
          </cell>
          <cell r="N3448" t="str">
            <v>0037</v>
          </cell>
          <cell r="O3448" t="str">
            <v>İTİGİ</v>
          </cell>
          <cell r="P3448" t="str">
            <v>YM</v>
          </cell>
          <cell r="Q3448" t="str">
            <v>YAPI MERKEZİ</v>
          </cell>
          <cell r="R3448">
            <v>44859</v>
          </cell>
          <cell r="S3448">
            <v>44859</v>
          </cell>
          <cell r="T3448"/>
          <cell r="U3448" t="str">
            <v/>
          </cell>
          <cell r="V3448" t="str">
            <v>Mavi Yaka Endirekt</v>
          </cell>
          <cell r="W3448" t="str">
            <v>LOT 3 (MIT)</v>
          </cell>
          <cell r="X3448" t="str">
            <v>MAJENGO</v>
          </cell>
          <cell r="Y3448" t="str">
            <v>0</v>
          </cell>
          <cell r="Z3448" t="str">
            <v>TABORA MJINI</v>
          </cell>
          <cell r="AA3448" t="str">
            <v>25.10.1993</v>
          </cell>
          <cell r="AB3448" t="str">
            <v>İŞÇİ</v>
          </cell>
          <cell r="AC3448" t="str">
            <v>29</v>
          </cell>
          <cell r="AD3448" t="str">
            <v>LOT 3 (MIT)</v>
          </cell>
          <cell r="AE3448" t="str">
            <v>0113</v>
          </cell>
          <cell r="AF3448" t="str">
            <v>24</v>
          </cell>
          <cell r="AG3448" t="str">
            <v>KM 785+000 - 829+305</v>
          </cell>
          <cell r="AH3448">
            <v>34267</v>
          </cell>
          <cell r="AI3448" t="str">
            <v>Bay</v>
          </cell>
          <cell r="AJ3448" t="str">
            <v>Yerel-Saatlik</v>
          </cell>
          <cell r="AK3448">
            <v>2164.1</v>
          </cell>
          <cell r="AL3448" t="str">
            <v>TZS</v>
          </cell>
          <cell r="AM3448" t="str">
            <v>306002</v>
          </cell>
          <cell r="AN3448" t="str">
            <v/>
          </cell>
          <cell r="AO3448" t="str">
            <v>T3</v>
          </cell>
          <cell r="AP3448" t="str">
            <v>5150</v>
          </cell>
          <cell r="AQ3448" t="str">
            <v>5175</v>
          </cell>
          <cell r="AR3448" t="str">
            <v>CRDB BANK PLC</v>
          </cell>
          <cell r="AS3448" t="str">
            <v>VIJANA</v>
          </cell>
          <cell r="AT3448" t="str">
            <v>CRDBBANK</v>
          </cell>
          <cell r="AU3448" t="str">
            <v>0152429441400</v>
          </cell>
          <cell r="AV3448" t="str">
            <v/>
          </cell>
          <cell r="AW3448" t="str">
            <v/>
          </cell>
          <cell r="AX3448" t="str">
            <v>JUMA ABDALLAH BILALI</v>
          </cell>
          <cell r="AY3448" t="str">
            <v/>
          </cell>
          <cell r="AZ3448">
            <v>44859</v>
          </cell>
          <cell r="BA3448"/>
          <cell r="BB3448" t="str">
            <v/>
          </cell>
          <cell r="BC3448"/>
          <cell r="BD3448" t="str">
            <v>Tanzanya-NSSF</v>
          </cell>
          <cell r="BE3448" t="str">
            <v>47105291</v>
          </cell>
          <cell r="BF3448" t="str">
            <v>156193046</v>
          </cell>
        </row>
        <row r="3449">
          <cell r="A3449">
            <v>10073493</v>
          </cell>
          <cell r="B3449" t="str">
            <v>ARNOLD GERALD</v>
          </cell>
          <cell r="C3449" t="str">
            <v>MWANGA</v>
          </cell>
          <cell r="D3449" t="str">
            <v>ÇELİK MONTAJCI</v>
          </cell>
          <cell r="E3449" t="str">
            <v>STEEL FITTER</v>
          </cell>
          <cell r="F3449" t="str">
            <v>50115272</v>
          </cell>
          <cell r="G3449" t="str">
            <v>İNŞAAT GRUBU</v>
          </cell>
          <cell r="H3449" t="str">
            <v>50105776</v>
          </cell>
          <cell r="I3449" t="str">
            <v>0BBL</v>
          </cell>
          <cell r="J3449" t="str">
            <v>İNŞAAT GRUBU</v>
          </cell>
          <cell r="K3449" t="str">
            <v>50115382</v>
          </cell>
          <cell r="L3449" t="str">
            <v>TZ</v>
          </cell>
          <cell r="M3449" t="str">
            <v>Tanzanyalı</v>
          </cell>
          <cell r="N3449" t="str">
            <v>0038</v>
          </cell>
          <cell r="O3449" t="str">
            <v>TURA</v>
          </cell>
          <cell r="P3449" t="str">
            <v>YM</v>
          </cell>
          <cell r="Q3449" t="str">
            <v>YAPI MERKEZİ</v>
          </cell>
          <cell r="R3449">
            <v>44772</v>
          </cell>
          <cell r="S3449">
            <v>44772</v>
          </cell>
          <cell r="T3449">
            <v>45266</v>
          </cell>
          <cell r="U3449" t="str">
            <v>İşin sona ermesi</v>
          </cell>
          <cell r="V3449" t="str">
            <v>Mavi Yaka Direkt</v>
          </cell>
          <cell r="W3449" t="str">
            <v>LOT 3 (MIT)</v>
          </cell>
          <cell r="X3449" t="str">
            <v>BARAA</v>
          </cell>
          <cell r="Y3449" t="str">
            <v>0</v>
          </cell>
          <cell r="Z3449" t="str">
            <v>SIHA</v>
          </cell>
          <cell r="AA3449" t="str">
            <v>0757 561 112</v>
          </cell>
          <cell r="AB3449" t="str">
            <v>USTA</v>
          </cell>
          <cell r="AC3449" t="str">
            <v>29</v>
          </cell>
          <cell r="AD3449" t="str">
            <v>LOT 3 (MIT)</v>
          </cell>
          <cell r="AE3449" t="str">
            <v>0109</v>
          </cell>
          <cell r="AF3449" t="str">
            <v>09</v>
          </cell>
          <cell r="AG3449" t="str">
            <v>KM 535+000 - 595+000</v>
          </cell>
          <cell r="AH3449">
            <v>32727</v>
          </cell>
          <cell r="AI3449" t="str">
            <v>Bay</v>
          </cell>
          <cell r="AJ3449" t="str">
            <v>Yerel-Saatlik</v>
          </cell>
          <cell r="AK3449">
            <v>2343.5500000000002</v>
          </cell>
          <cell r="AL3449" t="str">
            <v>TZS</v>
          </cell>
          <cell r="AM3449" t="str">
            <v>201002</v>
          </cell>
          <cell r="AN3449" t="str">
            <v>S</v>
          </cell>
          <cell r="AO3449" t="str">
            <v>T3</v>
          </cell>
          <cell r="AP3449" t="str">
            <v>5150</v>
          </cell>
          <cell r="AQ3449" t="str">
            <v>5175</v>
          </cell>
          <cell r="AR3449" t="str">
            <v>NMBBANK</v>
          </cell>
          <cell r="AS3449" t="str">
            <v/>
          </cell>
          <cell r="AT3449" t="str">
            <v>NMBBANK</v>
          </cell>
          <cell r="AU3449" t="str">
            <v>51010092130</v>
          </cell>
          <cell r="AV3449" t="str">
            <v/>
          </cell>
          <cell r="AW3449" t="str">
            <v/>
          </cell>
          <cell r="AX3449" t="str">
            <v>ARNOLD GERALD MWANGA</v>
          </cell>
          <cell r="AY3449" t="str">
            <v/>
          </cell>
          <cell r="AZ3449">
            <v>45017</v>
          </cell>
          <cell r="BA3449"/>
          <cell r="BB3449" t="str">
            <v/>
          </cell>
          <cell r="BC3449"/>
          <cell r="BD3449" t="str">
            <v>Tanzanya-NSSF</v>
          </cell>
          <cell r="BE3449" t="str">
            <v>46822754</v>
          </cell>
          <cell r="BF3449" t="str">
            <v>129865350</v>
          </cell>
        </row>
        <row r="3450">
          <cell r="A3450">
            <v>10070448</v>
          </cell>
          <cell r="B3450" t="str">
            <v>IDDI SEIFU</v>
          </cell>
          <cell r="C3450" t="str">
            <v>MAINGU</v>
          </cell>
          <cell r="D3450" t="str">
            <v>KALIPÇI</v>
          </cell>
          <cell r="E3450" t="str">
            <v>FORMWORKER</v>
          </cell>
          <cell r="F3450" t="str">
            <v>50115273</v>
          </cell>
          <cell r="G3450" t="str">
            <v>İNŞAAT GRUBU</v>
          </cell>
          <cell r="H3450" t="str">
            <v>50105776</v>
          </cell>
          <cell r="I3450" t="str">
            <v>0BBL</v>
          </cell>
          <cell r="J3450" t="str">
            <v>İNŞAAT GRUBU</v>
          </cell>
          <cell r="K3450" t="str">
            <v>50115375</v>
          </cell>
          <cell r="L3450" t="str">
            <v>TZ</v>
          </cell>
          <cell r="M3450" t="str">
            <v>Tanzanyalı</v>
          </cell>
          <cell r="N3450" t="str">
            <v>0035</v>
          </cell>
          <cell r="O3450" t="str">
            <v>TABORA</v>
          </cell>
          <cell r="P3450" t="str">
            <v>YM</v>
          </cell>
          <cell r="Q3450" t="str">
            <v>YAPI MERKEZİ</v>
          </cell>
          <cell r="R3450">
            <v>45006</v>
          </cell>
          <cell r="S3450">
            <v>45006</v>
          </cell>
          <cell r="T3450"/>
          <cell r="U3450" t="str">
            <v/>
          </cell>
          <cell r="V3450" t="str">
            <v>Mavi Yaka Direkt</v>
          </cell>
          <cell r="W3450" t="str">
            <v>LOT 3 (MIT)</v>
          </cell>
          <cell r="X3450" t="str">
            <v>MBAGARA KUU</v>
          </cell>
          <cell r="Y3450" t="str">
            <v>0</v>
          </cell>
          <cell r="Z3450" t="str">
            <v>TEMEKE</v>
          </cell>
          <cell r="AA3450" t="str">
            <v>0788 573 573</v>
          </cell>
          <cell r="AB3450" t="str">
            <v>USTA</v>
          </cell>
          <cell r="AC3450" t="str">
            <v>29</v>
          </cell>
          <cell r="AD3450" t="str">
            <v>LOT 3 (MIT)</v>
          </cell>
          <cell r="AE3450" t="str">
            <v>0109</v>
          </cell>
          <cell r="AF3450" t="str">
            <v/>
          </cell>
          <cell r="AG3450" t="str">
            <v>KM 535+000 - 595+000</v>
          </cell>
          <cell r="AH3450">
            <v>33951</v>
          </cell>
          <cell r="AI3450" t="str">
            <v>Bay</v>
          </cell>
          <cell r="AJ3450" t="str">
            <v>Yerel-Saatlik</v>
          </cell>
          <cell r="AK3450">
            <v>2343.5500000000002</v>
          </cell>
          <cell r="AL3450" t="str">
            <v>TZS</v>
          </cell>
          <cell r="AM3450" t="str">
            <v>201002</v>
          </cell>
          <cell r="AN3450" t="str">
            <v>S</v>
          </cell>
          <cell r="AO3450" t="str">
            <v>T3</v>
          </cell>
          <cell r="AP3450" t="str">
            <v>5150</v>
          </cell>
          <cell r="AQ3450" t="str">
            <v>5175</v>
          </cell>
          <cell r="AR3450" t="str">
            <v>CRDB</v>
          </cell>
          <cell r="AS3450" t="str">
            <v>VIVA TOWER</v>
          </cell>
          <cell r="AT3450" t="str">
            <v>CRDB</v>
          </cell>
          <cell r="AU3450" t="str">
            <v>0152595085400</v>
          </cell>
          <cell r="AV3450" t="str">
            <v/>
          </cell>
          <cell r="AW3450" t="str">
            <v/>
          </cell>
          <cell r="AX3450" t="str">
            <v>IDDI SEIFU MAINGU</v>
          </cell>
          <cell r="AY3450" t="str">
            <v/>
          </cell>
          <cell r="AZ3450">
            <v>44406</v>
          </cell>
          <cell r="BA3450"/>
          <cell r="BB3450" t="str">
            <v/>
          </cell>
          <cell r="BC3450"/>
          <cell r="BD3450" t="str">
            <v>Tanzanya-NSSF</v>
          </cell>
          <cell r="BE3450" t="str">
            <v>45298118</v>
          </cell>
          <cell r="BF3450" t="str">
            <v>152755082</v>
          </cell>
        </row>
        <row r="3451">
          <cell r="A3451">
            <v>10077198</v>
          </cell>
          <cell r="B3451" t="str">
            <v>PAULO JOHN</v>
          </cell>
          <cell r="C3451" t="str">
            <v>NASSARI</v>
          </cell>
          <cell r="D3451" t="str">
            <v>SİLİNDİR OPERATÖRÜ</v>
          </cell>
          <cell r="E3451" t="str">
            <v>ROLLER OPERATOR</v>
          </cell>
          <cell r="F3451" t="str">
            <v>50105758</v>
          </cell>
          <cell r="G3451" t="str">
            <v>TOPRAK İŞLERİ</v>
          </cell>
          <cell r="H3451" t="str">
            <v>50105758</v>
          </cell>
          <cell r="I3451" t="str">
            <v>099A</v>
          </cell>
          <cell r="J3451" t="str">
            <v>TOPRAK İŞLERİ GECE</v>
          </cell>
          <cell r="K3451" t="str">
            <v>50108516</v>
          </cell>
          <cell r="L3451" t="str">
            <v>TZ</v>
          </cell>
          <cell r="M3451" t="str">
            <v>Tanzanyalı</v>
          </cell>
          <cell r="N3451" t="str">
            <v>0036</v>
          </cell>
          <cell r="O3451" t="str">
            <v>MANYONİ</v>
          </cell>
          <cell r="P3451" t="str">
            <v>YM</v>
          </cell>
          <cell r="Q3451" t="str">
            <v>YAPI MERKEZİ</v>
          </cell>
          <cell r="R3451">
            <v>44956</v>
          </cell>
          <cell r="S3451">
            <v>44956</v>
          </cell>
          <cell r="T3451"/>
          <cell r="U3451" t="str">
            <v/>
          </cell>
          <cell r="V3451" t="str">
            <v>Mavi Yaka Direkt</v>
          </cell>
          <cell r="W3451" t="str">
            <v>LOT 3 (MIT)</v>
          </cell>
          <cell r="X3451" t="str">
            <v>NTUWE</v>
          </cell>
          <cell r="Y3451" t="str">
            <v>0</v>
          </cell>
          <cell r="Z3451" t="str">
            <v>ARUMERU</v>
          </cell>
          <cell r="AA3451" t="str">
            <v>0659 293 378</v>
          </cell>
          <cell r="AB3451" t="str">
            <v>OPERATÖR</v>
          </cell>
          <cell r="AC3451" t="str">
            <v>29</v>
          </cell>
          <cell r="AD3451" t="str">
            <v>LOT 3 (MIT)</v>
          </cell>
          <cell r="AE3451" t="str">
            <v>0113</v>
          </cell>
          <cell r="AF3451" t="str">
            <v/>
          </cell>
          <cell r="AG3451" t="str">
            <v>KM 785+000 - 829+305</v>
          </cell>
          <cell r="AH3451">
            <v>33664</v>
          </cell>
          <cell r="AI3451" t="str">
            <v>Bay</v>
          </cell>
          <cell r="AJ3451" t="str">
            <v>Yerel-Saatlik</v>
          </cell>
          <cell r="AK3451">
            <v>2528.1</v>
          </cell>
          <cell r="AL3451" t="str">
            <v>TZS</v>
          </cell>
          <cell r="AM3451" t="str">
            <v>201002</v>
          </cell>
          <cell r="AN3451" t="str">
            <v>S</v>
          </cell>
          <cell r="AO3451" t="str">
            <v>T3</v>
          </cell>
          <cell r="AP3451" t="str">
            <v>5150</v>
          </cell>
          <cell r="AQ3451" t="str">
            <v>5175</v>
          </cell>
          <cell r="AR3451" t="str">
            <v>CRDB BANK PLC</v>
          </cell>
          <cell r="AS3451" t="str">
            <v>VIJANA</v>
          </cell>
          <cell r="AT3451" t="str">
            <v>CRDBBANK</v>
          </cell>
          <cell r="AU3451" t="str">
            <v>0152584961400</v>
          </cell>
          <cell r="AV3451" t="str">
            <v/>
          </cell>
          <cell r="AW3451" t="str">
            <v/>
          </cell>
          <cell r="AX3451" t="str">
            <v>PAULO JOHN NASSARI</v>
          </cell>
          <cell r="AY3451" t="str">
            <v/>
          </cell>
          <cell r="AZ3451">
            <v>44956</v>
          </cell>
          <cell r="BA3451"/>
          <cell r="BB3451" t="str">
            <v/>
          </cell>
          <cell r="BC3451"/>
          <cell r="BD3451" t="str">
            <v>Tanzanya-NSSF</v>
          </cell>
          <cell r="BE3451" t="str">
            <v>64330710</v>
          </cell>
          <cell r="BF3451" t="str">
            <v>136490028</v>
          </cell>
        </row>
        <row r="3452">
          <cell r="A3452">
            <v>10073494</v>
          </cell>
          <cell r="B3452" t="str">
            <v>HABIBU MOHAMED</v>
          </cell>
          <cell r="C3452" t="str">
            <v>KASA</v>
          </cell>
          <cell r="D3452" t="str">
            <v>ÇELİK MONTAJCI YARDIMCISI</v>
          </cell>
          <cell r="E3452" t="str">
            <v>STEEL FITTER HELPER</v>
          </cell>
          <cell r="F3452" t="str">
            <v>50115271</v>
          </cell>
          <cell r="G3452" t="str">
            <v>İNŞAAT GRUBU</v>
          </cell>
          <cell r="H3452" t="str">
            <v>50105776</v>
          </cell>
          <cell r="I3452" t="str">
            <v>0BBL</v>
          </cell>
          <cell r="J3452" t="str">
            <v>İNŞAAT GRUBU</v>
          </cell>
          <cell r="K3452" t="str">
            <v>50115417</v>
          </cell>
          <cell r="L3452" t="str">
            <v>TZ</v>
          </cell>
          <cell r="M3452" t="str">
            <v>Tanzanyalı</v>
          </cell>
          <cell r="N3452" t="str">
            <v>0037</v>
          </cell>
          <cell r="O3452" t="str">
            <v>İTİGİ</v>
          </cell>
          <cell r="P3452" t="str">
            <v>YM</v>
          </cell>
          <cell r="Q3452" t="str">
            <v>YAPI MERKEZİ</v>
          </cell>
          <cell r="R3452">
            <v>44772</v>
          </cell>
          <cell r="S3452">
            <v>44772</v>
          </cell>
          <cell r="T3452">
            <v>45246</v>
          </cell>
          <cell r="U3452" t="str">
            <v>İşin sona ermesi</v>
          </cell>
          <cell r="V3452" t="str">
            <v>Mavi Yaka Direkt</v>
          </cell>
          <cell r="W3452" t="str">
            <v>LOT 3 (MIT)</v>
          </cell>
          <cell r="X3452" t="str">
            <v>MBAUDA</v>
          </cell>
          <cell r="Y3452" t="str">
            <v>0</v>
          </cell>
          <cell r="Z3452" t="str">
            <v>ALUMERU</v>
          </cell>
          <cell r="AA3452" t="str">
            <v>0752 397 471</v>
          </cell>
          <cell r="AB3452" t="str">
            <v>İŞÇİ</v>
          </cell>
          <cell r="AC3452" t="str">
            <v>29</v>
          </cell>
          <cell r="AD3452" t="str">
            <v>LOT 3 (MIT)</v>
          </cell>
          <cell r="AE3452" t="str">
            <v>0109</v>
          </cell>
          <cell r="AF3452" t="str">
            <v>01</v>
          </cell>
          <cell r="AG3452" t="str">
            <v>KM 535+000 - 595+000</v>
          </cell>
          <cell r="AH3452">
            <v>31687</v>
          </cell>
          <cell r="AI3452" t="str">
            <v>Bay</v>
          </cell>
          <cell r="AJ3452" t="str">
            <v>Yerel-Saatlik</v>
          </cell>
          <cell r="AK3452">
            <v>2164.1</v>
          </cell>
          <cell r="AL3452" t="str">
            <v>TZS</v>
          </cell>
          <cell r="AM3452" t="str">
            <v>201002</v>
          </cell>
          <cell r="AN3452" t="str">
            <v>S</v>
          </cell>
          <cell r="AO3452" t="str">
            <v>T3</v>
          </cell>
          <cell r="AP3452" t="str">
            <v>5150</v>
          </cell>
          <cell r="AQ3452" t="str">
            <v>5175</v>
          </cell>
          <cell r="AR3452" t="str">
            <v>NMBBANK</v>
          </cell>
          <cell r="AS3452" t="str">
            <v/>
          </cell>
          <cell r="AT3452" t="str">
            <v>NMBBANK</v>
          </cell>
          <cell r="AU3452" t="str">
            <v>40710031512</v>
          </cell>
          <cell r="AV3452" t="str">
            <v/>
          </cell>
          <cell r="AW3452" t="str">
            <v/>
          </cell>
          <cell r="AX3452" t="str">
            <v>HABIBU MOHAMED KASA</v>
          </cell>
          <cell r="AY3452" t="str">
            <v/>
          </cell>
          <cell r="AZ3452">
            <v>45017</v>
          </cell>
          <cell r="BA3452"/>
          <cell r="BB3452" t="str">
            <v/>
          </cell>
          <cell r="BC3452"/>
          <cell r="BD3452" t="str">
            <v>Tanzanya-NSSF</v>
          </cell>
          <cell r="BE3452" t="str">
            <v>59060166</v>
          </cell>
          <cell r="BF3452" t="str">
            <v>121057042</v>
          </cell>
        </row>
        <row r="3453">
          <cell r="A3453">
            <v>10070178</v>
          </cell>
          <cell r="B3453" t="str">
            <v>SALEHE ABDALLAH</v>
          </cell>
          <cell r="C3453" t="str">
            <v>MWAMINI</v>
          </cell>
          <cell r="D3453" t="str">
            <v>KALIPÇI</v>
          </cell>
          <cell r="E3453" t="str">
            <v>FORMWORKER</v>
          </cell>
          <cell r="F3453" t="str">
            <v>50115273</v>
          </cell>
          <cell r="G3453" t="str">
            <v>İNŞAAT GRUBU</v>
          </cell>
          <cell r="H3453" t="str">
            <v>50105776</v>
          </cell>
          <cell r="I3453" t="str">
            <v>0BBL</v>
          </cell>
          <cell r="J3453" t="str">
            <v>İNŞAAT GRUBU</v>
          </cell>
          <cell r="K3453" t="str">
            <v>50115375</v>
          </cell>
          <cell r="L3453" t="str">
            <v>TZ</v>
          </cell>
          <cell r="M3453" t="str">
            <v>Tanzanyalı</v>
          </cell>
          <cell r="N3453" t="str">
            <v>0035</v>
          </cell>
          <cell r="O3453" t="str">
            <v>TABORA</v>
          </cell>
          <cell r="P3453" t="str">
            <v>YM</v>
          </cell>
          <cell r="Q3453" t="str">
            <v>YAPI MERKEZİ</v>
          </cell>
          <cell r="R3453">
            <v>44995</v>
          </cell>
          <cell r="S3453">
            <v>44995</v>
          </cell>
          <cell r="T3453"/>
          <cell r="U3453" t="str">
            <v/>
          </cell>
          <cell r="V3453" t="str">
            <v>Mavi Yaka Direkt</v>
          </cell>
          <cell r="W3453" t="str">
            <v>LOT 3 (MIT)</v>
          </cell>
          <cell r="X3453" t="str">
            <v>KARIAKOO</v>
          </cell>
          <cell r="Y3453" t="str">
            <v>0</v>
          </cell>
          <cell r="Z3453" t="str">
            <v>TABORA MJINI</v>
          </cell>
          <cell r="AA3453" t="str">
            <v>0655 610 137</v>
          </cell>
          <cell r="AB3453" t="str">
            <v>USTA</v>
          </cell>
          <cell r="AC3453" t="str">
            <v>29</v>
          </cell>
          <cell r="AD3453" t="str">
            <v>LOT 3 (MIT)</v>
          </cell>
          <cell r="AE3453" t="str">
            <v>0109</v>
          </cell>
          <cell r="AF3453" t="str">
            <v/>
          </cell>
          <cell r="AG3453" t="str">
            <v>KM 535+000 - 595+000</v>
          </cell>
          <cell r="AH3453">
            <v>36902</v>
          </cell>
          <cell r="AI3453" t="str">
            <v>Bay</v>
          </cell>
          <cell r="AJ3453" t="str">
            <v>Yerel-Saatlik</v>
          </cell>
          <cell r="AK3453">
            <v>2343.5500000000002</v>
          </cell>
          <cell r="AL3453" t="str">
            <v>TZS</v>
          </cell>
          <cell r="AM3453" t="str">
            <v>201002</v>
          </cell>
          <cell r="AN3453" t="str">
            <v>S</v>
          </cell>
          <cell r="AO3453" t="str">
            <v>T3</v>
          </cell>
          <cell r="AP3453" t="str">
            <v>5150</v>
          </cell>
          <cell r="AQ3453" t="str">
            <v>5175</v>
          </cell>
          <cell r="AR3453" t="str">
            <v>CRDB</v>
          </cell>
          <cell r="AS3453" t="str">
            <v>VIVA TOWER</v>
          </cell>
          <cell r="AT3453" t="str">
            <v>CRDB</v>
          </cell>
          <cell r="AU3453" t="str">
            <v>0152536015600</v>
          </cell>
          <cell r="AV3453" t="str">
            <v/>
          </cell>
          <cell r="AW3453" t="str">
            <v/>
          </cell>
          <cell r="AX3453" t="str">
            <v>SALEHE ABDALLAH MWAMINI</v>
          </cell>
          <cell r="AY3453" t="str">
            <v/>
          </cell>
          <cell r="AZ3453">
            <v>44382</v>
          </cell>
          <cell r="BA3453"/>
          <cell r="BB3453" t="str">
            <v/>
          </cell>
          <cell r="BC3453"/>
          <cell r="BD3453" t="str">
            <v>Tanzanya-NSSF</v>
          </cell>
          <cell r="BE3453" t="str">
            <v>45285418</v>
          </cell>
          <cell r="BF3453" t="str">
            <v>152500475</v>
          </cell>
        </row>
        <row r="3454">
          <cell r="A3454">
            <v>10070520</v>
          </cell>
          <cell r="B3454" t="str">
            <v>MIRAJI WAZIRI</v>
          </cell>
          <cell r="C3454" t="str">
            <v>HUSSEIN</v>
          </cell>
          <cell r="D3454" t="str">
            <v>KALIPÇI</v>
          </cell>
          <cell r="E3454" t="str">
            <v>FORMWORKER</v>
          </cell>
          <cell r="F3454" t="str">
            <v>50105784</v>
          </cell>
          <cell r="G3454" t="str">
            <v>DOĞAN METALÜRJİ</v>
          </cell>
          <cell r="H3454" t="str">
            <v>50105784</v>
          </cell>
          <cell r="I3454" t="str">
            <v>0FF0</v>
          </cell>
          <cell r="J3454" t="str">
            <v>SANAT YAPILARI</v>
          </cell>
          <cell r="K3454" t="str">
            <v>50112760</v>
          </cell>
          <cell r="L3454" t="str">
            <v>TZ</v>
          </cell>
          <cell r="M3454" t="str">
            <v>Tanzanyalı</v>
          </cell>
          <cell r="N3454" t="str">
            <v>0037</v>
          </cell>
          <cell r="O3454" t="str">
            <v>İTİGİ</v>
          </cell>
          <cell r="P3454" t="str">
            <v>6L</v>
          </cell>
          <cell r="Q3454" t="str">
            <v>DGN  İNŞAAT</v>
          </cell>
          <cell r="R3454">
            <v>44956</v>
          </cell>
          <cell r="S3454">
            <v>44956</v>
          </cell>
          <cell r="T3454"/>
          <cell r="U3454" t="str">
            <v/>
          </cell>
          <cell r="V3454" t="str">
            <v>Mavi Yaka Direkt</v>
          </cell>
          <cell r="W3454" t="str">
            <v>LOT 3 (MIT)</v>
          </cell>
          <cell r="X3454" t="str">
            <v>MBUYUNI</v>
          </cell>
          <cell r="Y3454" t="str">
            <v>0</v>
          </cell>
          <cell r="Z3454" t="str">
            <v>HANDENI</v>
          </cell>
          <cell r="AA3454" t="str">
            <v>0766 963 926</v>
          </cell>
          <cell r="AB3454" t="str">
            <v>USTA</v>
          </cell>
          <cell r="AC3454" t="str">
            <v>29</v>
          </cell>
          <cell r="AD3454" t="str">
            <v>LOT 3 (MIT)</v>
          </cell>
          <cell r="AE3454" t="str">
            <v>0113</v>
          </cell>
          <cell r="AF3454" t="str">
            <v/>
          </cell>
          <cell r="AG3454" t="str">
            <v>KM 785+000 - 829+305</v>
          </cell>
          <cell r="AH3454">
            <v>30971</v>
          </cell>
          <cell r="AI3454" t="str">
            <v>Bay</v>
          </cell>
          <cell r="AJ3454" t="str">
            <v>Yerel-Saatlik</v>
          </cell>
          <cell r="AK3454">
            <v>2343.5500000000002</v>
          </cell>
          <cell r="AL3454" t="str">
            <v>TZS</v>
          </cell>
          <cell r="AM3454" t="str">
            <v>201002</v>
          </cell>
          <cell r="AN3454" t="str">
            <v>S</v>
          </cell>
          <cell r="AO3454" t="str">
            <v>T3</v>
          </cell>
          <cell r="AP3454" t="str">
            <v>5150</v>
          </cell>
          <cell r="AQ3454" t="str">
            <v>5175</v>
          </cell>
          <cell r="AR3454" t="str">
            <v>NATIONAL MICROFINANCE BANK {NMB}</v>
          </cell>
          <cell r="AS3454" t="str">
            <v>MBEZI</v>
          </cell>
          <cell r="AT3454" t="str">
            <v>NMB</v>
          </cell>
          <cell r="AU3454" t="str">
            <v>20410024974</v>
          </cell>
          <cell r="AV3454" t="str">
            <v/>
          </cell>
          <cell r="AW3454" t="str">
            <v/>
          </cell>
          <cell r="AX3454" t="str">
            <v>MIRAJI WAZIRI HUSSEIN</v>
          </cell>
          <cell r="AY3454" t="str">
            <v/>
          </cell>
          <cell r="AZ3454">
            <v>44410</v>
          </cell>
          <cell r="BA3454"/>
          <cell r="BB3454" t="str">
            <v/>
          </cell>
          <cell r="BC3454"/>
          <cell r="BD3454" t="str">
            <v>Tanzanya-NSSF</v>
          </cell>
          <cell r="BE3454" t="str">
            <v>56920156</v>
          </cell>
          <cell r="BF3454" t="str">
            <v>152796285</v>
          </cell>
        </row>
        <row r="3455">
          <cell r="A3455">
            <v>10073492</v>
          </cell>
          <cell r="B3455" t="str">
            <v>TECLA NIKOLAUS</v>
          </cell>
          <cell r="C3455" t="str">
            <v>NGWENGWE</v>
          </cell>
          <cell r="D3455" t="str">
            <v>TEMİZLİK GÖREVLİSİ</v>
          </cell>
          <cell r="E3455" t="str">
            <v>CLEANER</v>
          </cell>
          <cell r="F3455" t="str">
            <v>50114904</v>
          </cell>
          <cell r="G3455" t="str">
            <v>İDARİ İŞLER (KAMP)</v>
          </cell>
          <cell r="H3455" t="str">
            <v>50105774</v>
          </cell>
          <cell r="I3455" t="str">
            <v>0AAQ</v>
          </cell>
          <cell r="J3455" t="str">
            <v>KALİTE KONTROL</v>
          </cell>
          <cell r="K3455" t="str">
            <v>50105850</v>
          </cell>
          <cell r="L3455" t="str">
            <v>TZ</v>
          </cell>
          <cell r="M3455" t="str">
            <v>Tanzanyalı</v>
          </cell>
          <cell r="N3455" t="str">
            <v>0035</v>
          </cell>
          <cell r="O3455" t="str">
            <v>TABORA</v>
          </cell>
          <cell r="P3455" t="str">
            <v>YM</v>
          </cell>
          <cell r="Q3455" t="str">
            <v>YAPI MERKEZİ</v>
          </cell>
          <cell r="R3455">
            <v>44772</v>
          </cell>
          <cell r="S3455">
            <v>44772</v>
          </cell>
          <cell r="T3455"/>
          <cell r="U3455" t="str">
            <v/>
          </cell>
          <cell r="V3455" t="str">
            <v>Mavi Yaka Endirekt</v>
          </cell>
          <cell r="W3455" t="str">
            <v>LOT 3 (MIT)</v>
          </cell>
          <cell r="X3455" t="str">
            <v>UKIRIGURU</v>
          </cell>
          <cell r="Y3455" t="str">
            <v>0</v>
          </cell>
          <cell r="Z3455" t="str">
            <v>MISUNGWI</v>
          </cell>
          <cell r="AA3455" t="str">
            <v>0743 135 130</v>
          </cell>
          <cell r="AB3455" t="str">
            <v>İŞÇİ</v>
          </cell>
          <cell r="AC3455" t="str">
            <v>29</v>
          </cell>
          <cell r="AD3455" t="str">
            <v>LOT 3 (MIT)</v>
          </cell>
          <cell r="AE3455" t="str">
            <v>0113</v>
          </cell>
          <cell r="AF3455" t="str">
            <v>18</v>
          </cell>
          <cell r="AG3455" t="str">
            <v>KM 785+000 - 829+305</v>
          </cell>
          <cell r="AH3455">
            <v>35333</v>
          </cell>
          <cell r="AI3455" t="str">
            <v>Bayan</v>
          </cell>
          <cell r="AJ3455" t="str">
            <v>Yerel-Saatlik</v>
          </cell>
          <cell r="AK3455">
            <v>2255.1</v>
          </cell>
          <cell r="AL3455" t="str">
            <v>TZS</v>
          </cell>
          <cell r="AM3455" t="str">
            <v>306002</v>
          </cell>
          <cell r="AN3455" t="str">
            <v>S</v>
          </cell>
          <cell r="AO3455" t="str">
            <v>T3</v>
          </cell>
          <cell r="AP3455" t="str">
            <v>5150</v>
          </cell>
          <cell r="AQ3455" t="str">
            <v>5175</v>
          </cell>
          <cell r="AR3455" t="str">
            <v>NMBBANK</v>
          </cell>
          <cell r="AS3455" t="str">
            <v/>
          </cell>
          <cell r="AT3455" t="str">
            <v>NMBBANK</v>
          </cell>
          <cell r="AU3455" t="str">
            <v>51010092117</v>
          </cell>
          <cell r="AV3455" t="str">
            <v/>
          </cell>
          <cell r="AW3455" t="str">
            <v/>
          </cell>
          <cell r="AX3455" t="str">
            <v>TECLA NIKOLAUS  NGWENGWE</v>
          </cell>
          <cell r="AY3455" t="str">
            <v/>
          </cell>
          <cell r="AZ3455">
            <v>44772</v>
          </cell>
          <cell r="BA3455"/>
          <cell r="BB3455" t="str">
            <v/>
          </cell>
          <cell r="BC3455"/>
          <cell r="BD3455" t="str">
            <v>Tanzanya-NSSF</v>
          </cell>
          <cell r="BE3455" t="str">
            <v>46822749</v>
          </cell>
          <cell r="BF3455" t="str">
            <v>156992712</v>
          </cell>
        </row>
        <row r="3456">
          <cell r="A3456">
            <v>10070677</v>
          </cell>
          <cell r="B3456" t="str">
            <v>SAIDI SELEMANI</v>
          </cell>
          <cell r="C3456" t="str">
            <v>RAJABU</v>
          </cell>
          <cell r="D3456" t="str">
            <v>DOZER OPERATÖRÜ</v>
          </cell>
          <cell r="E3456" t="str">
            <v>DOZER OPERATOR</v>
          </cell>
          <cell r="F3456" t="str">
            <v>50105784</v>
          </cell>
          <cell r="G3456" t="str">
            <v>DOĞAN METALÜRJİ</v>
          </cell>
          <cell r="H3456" t="str">
            <v>50105784</v>
          </cell>
          <cell r="I3456" t="str">
            <v>0BBM</v>
          </cell>
          <cell r="J3456" t="str">
            <v>TOPRAK İŞLERİ</v>
          </cell>
          <cell r="K3456" t="str">
            <v>50106376</v>
          </cell>
          <cell r="L3456" t="str">
            <v>TZ</v>
          </cell>
          <cell r="M3456" t="str">
            <v>Tanzanyalı</v>
          </cell>
          <cell r="N3456" t="str">
            <v>0037</v>
          </cell>
          <cell r="O3456" t="str">
            <v>İTİGİ</v>
          </cell>
          <cell r="P3456" t="str">
            <v>6L</v>
          </cell>
          <cell r="Q3456" t="str">
            <v>DGN  İNŞAAT</v>
          </cell>
          <cell r="R3456">
            <v>45050</v>
          </cell>
          <cell r="S3456">
            <v>45050</v>
          </cell>
          <cell r="T3456"/>
          <cell r="U3456" t="str">
            <v/>
          </cell>
          <cell r="V3456" t="str">
            <v>Mavi Yaka Direkt</v>
          </cell>
          <cell r="W3456" t="str">
            <v>LOT 3 (MIT)</v>
          </cell>
          <cell r="X3456" t="str">
            <v>KISARAWE KILUVYA MADUKANI</v>
          </cell>
          <cell r="Y3456" t="str">
            <v>0</v>
          </cell>
          <cell r="Z3456" t="str">
            <v/>
          </cell>
          <cell r="AA3456" t="str">
            <v>0789 373 764</v>
          </cell>
          <cell r="AB3456" t="str">
            <v>OPERATÖR</v>
          </cell>
          <cell r="AC3456" t="str">
            <v>29</v>
          </cell>
          <cell r="AD3456" t="str">
            <v>LOT 3 (MIT)</v>
          </cell>
          <cell r="AE3456" t="str">
            <v>0109</v>
          </cell>
          <cell r="AF3456" t="str">
            <v>19</v>
          </cell>
          <cell r="AG3456" t="str">
            <v>KM 535+000 - 595+000</v>
          </cell>
          <cell r="AH3456">
            <v>32362</v>
          </cell>
          <cell r="AI3456" t="str">
            <v>Bay</v>
          </cell>
          <cell r="AJ3456" t="str">
            <v>Yerel-Saatlik</v>
          </cell>
          <cell r="AK3456">
            <v>3384.62</v>
          </cell>
          <cell r="AL3456" t="str">
            <v>TZS</v>
          </cell>
          <cell r="AM3456" t="str">
            <v>201002</v>
          </cell>
          <cell r="AN3456" t="str">
            <v/>
          </cell>
          <cell r="AO3456" t="str">
            <v>T3</v>
          </cell>
          <cell r="AP3456" t="str">
            <v>5150</v>
          </cell>
          <cell r="AQ3456" t="str">
            <v>5175</v>
          </cell>
          <cell r="AR3456" t="str">
            <v>NMBBANK</v>
          </cell>
          <cell r="AS3456" t="str">
            <v/>
          </cell>
          <cell r="AT3456" t="str">
            <v>NMBBANK</v>
          </cell>
          <cell r="AU3456" t="str">
            <v>50510068777</v>
          </cell>
          <cell r="AV3456" t="str">
            <v/>
          </cell>
          <cell r="AW3456" t="str">
            <v/>
          </cell>
          <cell r="AX3456" t="str">
            <v>SAIDI SELEMANI RAJABU</v>
          </cell>
          <cell r="AY3456" t="str">
            <v/>
          </cell>
          <cell r="AZ3456">
            <v>45050</v>
          </cell>
          <cell r="BA3456"/>
          <cell r="BB3456" t="str">
            <v/>
          </cell>
          <cell r="BC3456">
            <v>46506</v>
          </cell>
          <cell r="BD3456" t="str">
            <v>Tanzanya-NSSF</v>
          </cell>
          <cell r="BE3456" t="str">
            <v>57588945</v>
          </cell>
          <cell r="BF3456" t="str">
            <v>120971670</v>
          </cell>
        </row>
        <row r="3457">
          <cell r="A3457">
            <v>10070737</v>
          </cell>
          <cell r="B3457" t="str">
            <v>RENATUS PETER</v>
          </cell>
          <cell r="C3457" t="str">
            <v>JOHN</v>
          </cell>
          <cell r="D3457" t="str">
            <v>DAMPERLİ KAMYON ŞOFÖRÜ</v>
          </cell>
          <cell r="E3457" t="str">
            <v>DUMPTRUCK DRIVER</v>
          </cell>
          <cell r="F3457" t="str">
            <v>50105773</v>
          </cell>
          <cell r="G3457" t="str">
            <v>ATÖLYE &amp; MAKİNA</v>
          </cell>
          <cell r="H3457" t="str">
            <v>50105758</v>
          </cell>
          <cell r="I3457" t="str">
            <v>0999</v>
          </cell>
          <cell r="J3457" t="str">
            <v>TOPRAK İŞLERİ</v>
          </cell>
          <cell r="K3457" t="str">
            <v>50110120</v>
          </cell>
          <cell r="L3457" t="str">
            <v>TZ</v>
          </cell>
          <cell r="M3457" t="str">
            <v>Tanzanyalı</v>
          </cell>
          <cell r="N3457" t="str">
            <v>0036</v>
          </cell>
          <cell r="O3457" t="str">
            <v>MANYONİ</v>
          </cell>
          <cell r="P3457" t="str">
            <v>YM</v>
          </cell>
          <cell r="Q3457" t="str">
            <v>YAPI MERKEZİ</v>
          </cell>
          <cell r="R3457">
            <v>44710</v>
          </cell>
          <cell r="S3457">
            <v>45110</v>
          </cell>
          <cell r="T3457"/>
          <cell r="U3457" t="str">
            <v/>
          </cell>
          <cell r="V3457" t="str">
            <v>Mavi Yaka Direkt</v>
          </cell>
          <cell r="W3457" t="str">
            <v>LOT 3 (MIT)</v>
          </cell>
          <cell r="X3457" t="str">
            <v/>
          </cell>
          <cell r="Y3457" t="str">
            <v/>
          </cell>
          <cell r="Z3457" t="str">
            <v/>
          </cell>
          <cell r="AA3457" t="str">
            <v>0717 198 164</v>
          </cell>
          <cell r="AB3457" t="str">
            <v>GÖREVLİ</v>
          </cell>
          <cell r="AC3457" t="str">
            <v>29</v>
          </cell>
          <cell r="AD3457" t="str">
            <v>LOT 3 (MIT)</v>
          </cell>
          <cell r="AE3457" t="str">
            <v>0113</v>
          </cell>
          <cell r="AF3457" t="str">
            <v/>
          </cell>
          <cell r="AG3457" t="str">
            <v>KM 785+000 - 829+305</v>
          </cell>
          <cell r="AH3457">
            <v>30266</v>
          </cell>
          <cell r="AI3457" t="str">
            <v>Bay</v>
          </cell>
          <cell r="AJ3457" t="str">
            <v>Yerel-Saatlik</v>
          </cell>
          <cell r="AK3457">
            <v>2564.1</v>
          </cell>
          <cell r="AL3457" t="str">
            <v>TZS</v>
          </cell>
          <cell r="AM3457" t="str">
            <v>201002</v>
          </cell>
          <cell r="AN3457" t="str">
            <v>S</v>
          </cell>
          <cell r="AO3457" t="str">
            <v>T3</v>
          </cell>
          <cell r="AP3457" t="str">
            <v>5150</v>
          </cell>
          <cell r="AQ3457" t="str">
            <v>5175</v>
          </cell>
          <cell r="AR3457" t="str">
            <v>CRDB</v>
          </cell>
          <cell r="AS3457" t="str">
            <v>VIVA TOWER</v>
          </cell>
          <cell r="AT3457" t="str">
            <v>CRDB</v>
          </cell>
          <cell r="AU3457" t="str">
            <v>0152415723000</v>
          </cell>
          <cell r="AV3457" t="str">
            <v/>
          </cell>
          <cell r="AW3457" t="str">
            <v/>
          </cell>
          <cell r="AX3457" t="str">
            <v>RENATUS PETER JOHN</v>
          </cell>
          <cell r="AY3457" t="str">
            <v/>
          </cell>
          <cell r="AZ3457">
            <v>45110</v>
          </cell>
          <cell r="BA3457"/>
          <cell r="BB3457" t="str">
            <v/>
          </cell>
          <cell r="BC3457">
            <v>45919</v>
          </cell>
          <cell r="BD3457" t="str">
            <v>Tanzanya-NSSF</v>
          </cell>
          <cell r="BE3457" t="str">
            <v>58022414</v>
          </cell>
          <cell r="BF3457" t="str">
            <v>114616508</v>
          </cell>
        </row>
        <row r="3458">
          <cell r="A3458">
            <v>10073487</v>
          </cell>
          <cell r="B3458" t="str">
            <v>HARRYSON FELEX</v>
          </cell>
          <cell r="C3458" t="str">
            <v>CHAYA</v>
          </cell>
          <cell r="D3458" t="str">
            <v>KAMP İŞÇİSİ</v>
          </cell>
          <cell r="E3458" t="str">
            <v>CAMP WORKER</v>
          </cell>
          <cell r="F3458" t="str">
            <v>50114904</v>
          </cell>
          <cell r="G3458" t="str">
            <v>İDARİ İŞLER (KAMP)</v>
          </cell>
          <cell r="H3458" t="str">
            <v>50105763</v>
          </cell>
          <cell r="I3458" t="str">
            <v>0AA5</v>
          </cell>
          <cell r="J3458" t="str">
            <v>AMBAR</v>
          </cell>
          <cell r="K3458" t="str">
            <v>50106014</v>
          </cell>
          <cell r="L3458" t="str">
            <v>TZ</v>
          </cell>
          <cell r="M3458" t="str">
            <v>Tanzanyalı</v>
          </cell>
          <cell r="N3458" t="str">
            <v>0035</v>
          </cell>
          <cell r="O3458" t="str">
            <v>TABORA</v>
          </cell>
          <cell r="P3458" t="str">
            <v>YM</v>
          </cell>
          <cell r="Q3458" t="str">
            <v>YAPI MERKEZİ</v>
          </cell>
          <cell r="R3458">
            <v>44771</v>
          </cell>
          <cell r="S3458">
            <v>44771</v>
          </cell>
          <cell r="T3458"/>
          <cell r="U3458" t="str">
            <v/>
          </cell>
          <cell r="V3458" t="str">
            <v>Mavi Yaka Endirekt</v>
          </cell>
          <cell r="W3458" t="str">
            <v>LOT 3 (MIT)</v>
          </cell>
          <cell r="X3458" t="str">
            <v>WANDRI KATI</v>
          </cell>
          <cell r="Y3458" t="str">
            <v>0</v>
          </cell>
          <cell r="Z3458" t="str">
            <v>SIHA</v>
          </cell>
          <cell r="AA3458" t="str">
            <v>0712 791 972</v>
          </cell>
          <cell r="AB3458" t="str">
            <v>İŞÇİ</v>
          </cell>
          <cell r="AC3458" t="str">
            <v>29</v>
          </cell>
          <cell r="AD3458" t="str">
            <v>LOT 3 (MIT)</v>
          </cell>
          <cell r="AE3458" t="str">
            <v>0113</v>
          </cell>
          <cell r="AF3458" t="str">
            <v>09</v>
          </cell>
          <cell r="AG3458" t="str">
            <v>KM 785+000 - 829+305</v>
          </cell>
          <cell r="AH3458">
            <v>34396</v>
          </cell>
          <cell r="AI3458" t="str">
            <v>Bay</v>
          </cell>
          <cell r="AJ3458" t="str">
            <v>Yerel-Saatlik</v>
          </cell>
          <cell r="AK3458">
            <v>2164.1</v>
          </cell>
          <cell r="AL3458" t="str">
            <v>TZS</v>
          </cell>
          <cell r="AM3458" t="str">
            <v>306002</v>
          </cell>
          <cell r="AN3458" t="str">
            <v>S</v>
          </cell>
          <cell r="AO3458" t="str">
            <v>T3</v>
          </cell>
          <cell r="AP3458" t="str">
            <v>5150</v>
          </cell>
          <cell r="AQ3458" t="str">
            <v>5175</v>
          </cell>
          <cell r="AR3458" t="str">
            <v>NMBBANK</v>
          </cell>
          <cell r="AS3458" t="str">
            <v/>
          </cell>
          <cell r="AT3458" t="str">
            <v>NMBBANK</v>
          </cell>
          <cell r="AU3458" t="str">
            <v>43010008025</v>
          </cell>
          <cell r="AV3458" t="str">
            <v/>
          </cell>
          <cell r="AW3458" t="str">
            <v/>
          </cell>
          <cell r="AX3458" t="str">
            <v>HARRYSON FELEX CHAYA</v>
          </cell>
          <cell r="AY3458" t="str">
            <v/>
          </cell>
          <cell r="AZ3458">
            <v>44771</v>
          </cell>
          <cell r="BA3458"/>
          <cell r="BB3458" t="str">
            <v/>
          </cell>
          <cell r="BC3458"/>
          <cell r="BD3458" t="str">
            <v>Tanzanya-NSSF</v>
          </cell>
          <cell r="BE3458" t="str">
            <v>46822166</v>
          </cell>
          <cell r="BF3458" t="str">
            <v>156961477</v>
          </cell>
        </row>
        <row r="3459">
          <cell r="A3459">
            <v>10073486</v>
          </cell>
          <cell r="B3459" t="str">
            <v>LUCAS SEWANDO</v>
          </cell>
          <cell r="C3459" t="str">
            <v>SENYUME</v>
          </cell>
          <cell r="D3459" t="str">
            <v>SIHHİ TESİSATÇI YARDIMCISI</v>
          </cell>
          <cell r="E3459" t="str">
            <v>PLUMBER HELPER</v>
          </cell>
          <cell r="F3459" t="str">
            <v>50114903</v>
          </cell>
          <cell r="G3459" t="str">
            <v>MEP (MEKANİK)</v>
          </cell>
          <cell r="H3459" t="str">
            <v>50105770</v>
          </cell>
          <cell r="I3459" t="str">
            <v>0AAG</v>
          </cell>
          <cell r="J3459" t="str">
            <v>MEP MEKANİK</v>
          </cell>
          <cell r="K3459" t="str">
            <v>50107506</v>
          </cell>
          <cell r="L3459" t="str">
            <v>TZ</v>
          </cell>
          <cell r="M3459" t="str">
            <v>Tanzanyalı</v>
          </cell>
          <cell r="N3459" t="str">
            <v>0035</v>
          </cell>
          <cell r="O3459" t="str">
            <v>TABORA</v>
          </cell>
          <cell r="P3459" t="str">
            <v>YM</v>
          </cell>
          <cell r="Q3459" t="str">
            <v>YAPI MERKEZİ</v>
          </cell>
          <cell r="R3459">
            <v>44771</v>
          </cell>
          <cell r="S3459">
            <v>44771</v>
          </cell>
          <cell r="T3459"/>
          <cell r="U3459" t="str">
            <v/>
          </cell>
          <cell r="V3459" t="str">
            <v>Mavi Yaka Direkt</v>
          </cell>
          <cell r="W3459" t="str">
            <v>LOT 3 (MIT)</v>
          </cell>
          <cell r="X3459" t="str">
            <v>KIHONDA MAGHOROFANI</v>
          </cell>
          <cell r="Y3459" t="str">
            <v>0</v>
          </cell>
          <cell r="Z3459" t="str">
            <v>MOROGORO MJINI</v>
          </cell>
          <cell r="AA3459" t="str">
            <v>0747 738 737</v>
          </cell>
          <cell r="AB3459" t="str">
            <v>İŞÇİ</v>
          </cell>
          <cell r="AC3459" t="str">
            <v>29</v>
          </cell>
          <cell r="AD3459" t="str">
            <v>LOT 3 (MIT)</v>
          </cell>
          <cell r="AE3459" t="str">
            <v>0113</v>
          </cell>
          <cell r="AF3459" t="str">
            <v>16</v>
          </cell>
          <cell r="AG3459" t="str">
            <v>KM 785+000 - 829+305</v>
          </cell>
          <cell r="AH3459">
            <v>36370</v>
          </cell>
          <cell r="AI3459" t="str">
            <v>Bay</v>
          </cell>
          <cell r="AJ3459" t="str">
            <v>Yerel-Saatlik</v>
          </cell>
          <cell r="AK3459">
            <v>2164.1</v>
          </cell>
          <cell r="AL3459" t="str">
            <v>TZS</v>
          </cell>
          <cell r="AM3459" t="str">
            <v>201002</v>
          </cell>
          <cell r="AN3459" t="str">
            <v>S</v>
          </cell>
          <cell r="AO3459" t="str">
            <v>T3</v>
          </cell>
          <cell r="AP3459" t="str">
            <v>5150</v>
          </cell>
          <cell r="AQ3459" t="str">
            <v>5175</v>
          </cell>
          <cell r="AR3459" t="str">
            <v>NATIONAL MICROFINANCE BANK {NMB}</v>
          </cell>
          <cell r="AS3459" t="str">
            <v>MBEZI</v>
          </cell>
          <cell r="AT3459" t="str">
            <v>NMB</v>
          </cell>
          <cell r="AU3459" t="str">
            <v>51010100000</v>
          </cell>
          <cell r="AV3459" t="str">
            <v/>
          </cell>
          <cell r="AW3459" t="str">
            <v/>
          </cell>
          <cell r="AX3459" t="str">
            <v>LUCAS SEWANDO SENYUME</v>
          </cell>
          <cell r="AY3459" t="str">
            <v/>
          </cell>
          <cell r="AZ3459">
            <v>45108</v>
          </cell>
          <cell r="BA3459"/>
          <cell r="BB3459" t="str">
            <v/>
          </cell>
          <cell r="BC3459"/>
          <cell r="BD3459" t="str">
            <v>Tanzanya-NSSF</v>
          </cell>
          <cell r="BE3459" t="str">
            <v>46821027</v>
          </cell>
          <cell r="BF3459" t="str">
            <v>156959944</v>
          </cell>
        </row>
        <row r="3460">
          <cell r="A3460">
            <v>10077197</v>
          </cell>
          <cell r="B3460" t="str">
            <v>MUSA BOAZ</v>
          </cell>
          <cell r="C3460" t="str">
            <v>LANGSON</v>
          </cell>
          <cell r="D3460" t="str">
            <v>MİNİBÜS ŞOFÖRÜ</v>
          </cell>
          <cell r="E3460" t="str">
            <v>MINIBUS DRIVER</v>
          </cell>
          <cell r="F3460" t="str">
            <v>50114904</v>
          </cell>
          <cell r="G3460" t="str">
            <v>İDARİ İŞLER (KAMP)</v>
          </cell>
          <cell r="H3460" t="str">
            <v>50105513</v>
          </cell>
          <cell r="I3460" t="str">
            <v>0993</v>
          </cell>
          <cell r="J3460" t="str">
            <v>YEMEKHANE</v>
          </cell>
          <cell r="K3460" t="str">
            <v>50107409</v>
          </cell>
          <cell r="L3460" t="str">
            <v>TZ</v>
          </cell>
          <cell r="M3460" t="str">
            <v>Tanzanyalı</v>
          </cell>
          <cell r="N3460" t="str">
            <v>0037</v>
          </cell>
          <cell r="O3460" t="str">
            <v>İTİGİ</v>
          </cell>
          <cell r="P3460" t="str">
            <v>YM</v>
          </cell>
          <cell r="Q3460" t="str">
            <v>YAPI MERKEZİ</v>
          </cell>
          <cell r="R3460">
            <v>44956</v>
          </cell>
          <cell r="S3460">
            <v>44956</v>
          </cell>
          <cell r="T3460"/>
          <cell r="U3460" t="str">
            <v/>
          </cell>
          <cell r="V3460" t="str">
            <v>Mavi Yaka Endirekt</v>
          </cell>
          <cell r="W3460" t="str">
            <v>LOT 3 (MIT)</v>
          </cell>
          <cell r="X3460" t="str">
            <v>KAZIMA</v>
          </cell>
          <cell r="Y3460" t="str">
            <v>0</v>
          </cell>
          <cell r="Z3460" t="str">
            <v>TABORA MJINI</v>
          </cell>
          <cell r="AA3460" t="str">
            <v>0715 917 981</v>
          </cell>
          <cell r="AB3460" t="str">
            <v>GÖREVLİ</v>
          </cell>
          <cell r="AC3460" t="str">
            <v>29</v>
          </cell>
          <cell r="AD3460" t="str">
            <v>LOT 3 (MIT)</v>
          </cell>
          <cell r="AE3460" t="str">
            <v>0113</v>
          </cell>
          <cell r="AF3460" t="str">
            <v/>
          </cell>
          <cell r="AG3460" t="str">
            <v>KM 785+000 - 829+305</v>
          </cell>
          <cell r="AH3460">
            <v>34947</v>
          </cell>
          <cell r="AI3460" t="str">
            <v>Bay</v>
          </cell>
          <cell r="AJ3460" t="str">
            <v>Yerel-Saatlik</v>
          </cell>
          <cell r="AK3460">
            <v>2394.5100000000002</v>
          </cell>
          <cell r="AL3460" t="str">
            <v>TZS</v>
          </cell>
          <cell r="AM3460" t="str">
            <v>306002</v>
          </cell>
          <cell r="AN3460" t="str">
            <v>S</v>
          </cell>
          <cell r="AO3460" t="str">
            <v>T3</v>
          </cell>
          <cell r="AP3460" t="str">
            <v>5150</v>
          </cell>
          <cell r="AQ3460" t="str">
            <v>5175</v>
          </cell>
          <cell r="AR3460" t="str">
            <v>CRDB BANK PLC</v>
          </cell>
          <cell r="AS3460" t="str">
            <v>VIJANA</v>
          </cell>
          <cell r="AT3460" t="str">
            <v>CRDBBANK</v>
          </cell>
          <cell r="AU3460" t="str">
            <v>0152614129400</v>
          </cell>
          <cell r="AV3460" t="str">
            <v/>
          </cell>
          <cell r="AW3460" t="str">
            <v/>
          </cell>
          <cell r="AX3460" t="str">
            <v>MUSA BOAZ LANGSON</v>
          </cell>
          <cell r="AY3460" t="str">
            <v/>
          </cell>
          <cell r="AZ3460">
            <v>44956</v>
          </cell>
          <cell r="BA3460"/>
          <cell r="BB3460" t="str">
            <v/>
          </cell>
          <cell r="BC3460"/>
          <cell r="BD3460" t="str">
            <v>Tanzanya-NSSF</v>
          </cell>
          <cell r="BE3460" t="str">
            <v>46033366</v>
          </cell>
          <cell r="BF3460" t="str">
            <v>133386912</v>
          </cell>
        </row>
        <row r="3461">
          <cell r="A3461">
            <v>10077196</v>
          </cell>
          <cell r="B3461" t="str">
            <v>JUMA TADEY</v>
          </cell>
          <cell r="C3461" t="str">
            <v>MREMA</v>
          </cell>
          <cell r="D3461" t="str">
            <v>DEMİRCİ</v>
          </cell>
          <cell r="E3461" t="str">
            <v>REBAR WORKER</v>
          </cell>
          <cell r="F3461" t="str">
            <v>50105784</v>
          </cell>
          <cell r="G3461" t="str">
            <v>DOĞAN METALÜRJİ</v>
          </cell>
          <cell r="H3461" t="str">
            <v>50105784</v>
          </cell>
          <cell r="I3461" t="str">
            <v>0FF0</v>
          </cell>
          <cell r="J3461" t="str">
            <v>SANAT YAPILARI</v>
          </cell>
          <cell r="K3461" t="str">
            <v>50112609</v>
          </cell>
          <cell r="L3461" t="str">
            <v>TZ</v>
          </cell>
          <cell r="M3461" t="str">
            <v>Tanzanyalı</v>
          </cell>
          <cell r="N3461" t="str">
            <v>0037</v>
          </cell>
          <cell r="O3461" t="str">
            <v>İTİGİ</v>
          </cell>
          <cell r="P3461" t="str">
            <v>6L</v>
          </cell>
          <cell r="Q3461" t="str">
            <v>DGN  İNŞAAT</v>
          </cell>
          <cell r="R3461">
            <v>44956</v>
          </cell>
          <cell r="S3461">
            <v>44956</v>
          </cell>
          <cell r="T3461"/>
          <cell r="U3461" t="str">
            <v/>
          </cell>
          <cell r="V3461" t="str">
            <v>Mavi Yaka Direkt</v>
          </cell>
          <cell r="W3461" t="str">
            <v>LOT 3 (MIT)</v>
          </cell>
          <cell r="X3461" t="str">
            <v>MIGUDENI</v>
          </cell>
          <cell r="Y3461" t="str">
            <v>0</v>
          </cell>
          <cell r="Z3461" t="str">
            <v>BAGAMOYO</v>
          </cell>
          <cell r="AA3461" t="str">
            <v>0718 217 996</v>
          </cell>
          <cell r="AB3461" t="str">
            <v>USTA</v>
          </cell>
          <cell r="AC3461" t="str">
            <v>29</v>
          </cell>
          <cell r="AD3461" t="str">
            <v>LOT 3 (MIT)</v>
          </cell>
          <cell r="AE3461" t="str">
            <v>0113</v>
          </cell>
          <cell r="AF3461" t="str">
            <v/>
          </cell>
          <cell r="AG3461" t="str">
            <v>KM 785+000 - 829+305</v>
          </cell>
          <cell r="AH3461">
            <v>28857</v>
          </cell>
          <cell r="AI3461" t="str">
            <v>Bay</v>
          </cell>
          <cell r="AJ3461" t="str">
            <v>Yerel-Saatlik</v>
          </cell>
          <cell r="AK3461">
            <v>2343.5500000000002</v>
          </cell>
          <cell r="AL3461" t="str">
            <v>TZS</v>
          </cell>
          <cell r="AM3461" t="str">
            <v>201002</v>
          </cell>
          <cell r="AN3461" t="str">
            <v>S</v>
          </cell>
          <cell r="AO3461" t="str">
            <v>T3</v>
          </cell>
          <cell r="AP3461" t="str">
            <v>5150</v>
          </cell>
          <cell r="AQ3461" t="str">
            <v>5175</v>
          </cell>
          <cell r="AR3461" t="str">
            <v>NMBBANK</v>
          </cell>
          <cell r="AS3461" t="str">
            <v/>
          </cell>
          <cell r="AT3461" t="str">
            <v>NMBBANK</v>
          </cell>
          <cell r="AU3461" t="str">
            <v>51910014461</v>
          </cell>
          <cell r="AV3461" t="str">
            <v/>
          </cell>
          <cell r="AW3461" t="str">
            <v/>
          </cell>
          <cell r="AX3461" t="str">
            <v>JUMA TADEY MREMA</v>
          </cell>
          <cell r="AY3461" t="str">
            <v/>
          </cell>
          <cell r="AZ3461">
            <v>44956</v>
          </cell>
          <cell r="BA3461"/>
          <cell r="BB3461" t="str">
            <v/>
          </cell>
          <cell r="BC3461"/>
          <cell r="BD3461" t="str">
            <v>Tanzanya-NSSF</v>
          </cell>
          <cell r="BE3461" t="str">
            <v>47341758</v>
          </cell>
          <cell r="BF3461" t="str">
            <v>112747826</v>
          </cell>
        </row>
        <row r="3462">
          <cell r="A3462">
            <v>10077195</v>
          </cell>
          <cell r="B3462" t="str">
            <v>ENOS EZEKIEL</v>
          </cell>
          <cell r="C3462" t="str">
            <v>MAHONA</v>
          </cell>
          <cell r="D3462" t="str">
            <v>İŞ MAKİNELERİ TAMİRCİSİ</v>
          </cell>
          <cell r="E3462" t="str">
            <v>HEAVY VEHICLES MECHANIC</v>
          </cell>
          <cell r="F3462" t="str">
            <v>50105773</v>
          </cell>
          <cell r="G3462" t="str">
            <v>ATÖLYE &amp; MAKİNA</v>
          </cell>
          <cell r="H3462" t="str">
            <v>50105773</v>
          </cell>
          <cell r="I3462" t="str">
            <v>0AAK</v>
          </cell>
          <cell r="J3462" t="str">
            <v>ATÖLYE İŞLETME GENEL</v>
          </cell>
          <cell r="K3462" t="str">
            <v>50106082</v>
          </cell>
          <cell r="L3462" t="str">
            <v>TZ</v>
          </cell>
          <cell r="M3462" t="str">
            <v>Tanzanyalı</v>
          </cell>
          <cell r="N3462" t="str">
            <v>0035</v>
          </cell>
          <cell r="O3462" t="str">
            <v>TABORA</v>
          </cell>
          <cell r="P3462" t="str">
            <v>YM</v>
          </cell>
          <cell r="Q3462" t="str">
            <v>YAPI MERKEZİ</v>
          </cell>
          <cell r="R3462">
            <v>44956</v>
          </cell>
          <cell r="S3462">
            <v>44956</v>
          </cell>
          <cell r="T3462"/>
          <cell r="U3462" t="str">
            <v/>
          </cell>
          <cell r="V3462" t="str">
            <v>Mavi Yaka Endirekt</v>
          </cell>
          <cell r="W3462" t="str">
            <v>LOT 3 (MIT)</v>
          </cell>
          <cell r="X3462" t="str">
            <v>PASIANSI MASHARIKI</v>
          </cell>
          <cell r="Y3462" t="str">
            <v>0</v>
          </cell>
          <cell r="Z3462" t="str">
            <v>ILEMELA</v>
          </cell>
          <cell r="AA3462" t="str">
            <v>0689 835 721</v>
          </cell>
          <cell r="AB3462" t="str">
            <v>USTA</v>
          </cell>
          <cell r="AC3462" t="str">
            <v>29</v>
          </cell>
          <cell r="AD3462" t="str">
            <v>LOT 3 (MIT)</v>
          </cell>
          <cell r="AE3462" t="str">
            <v>0113</v>
          </cell>
          <cell r="AF3462" t="str">
            <v/>
          </cell>
          <cell r="AG3462" t="str">
            <v>KM 785+000 - 829+305</v>
          </cell>
          <cell r="AH3462">
            <v>35166</v>
          </cell>
          <cell r="AI3462" t="str">
            <v>Bay</v>
          </cell>
          <cell r="AJ3462" t="str">
            <v>Yerel-Saatlik</v>
          </cell>
          <cell r="AK3462">
            <v>2343.5500000000002</v>
          </cell>
          <cell r="AL3462" t="str">
            <v>TZS</v>
          </cell>
          <cell r="AM3462" t="str">
            <v>109002</v>
          </cell>
          <cell r="AN3462" t="str">
            <v>S</v>
          </cell>
          <cell r="AO3462" t="str">
            <v>T3</v>
          </cell>
          <cell r="AP3462" t="str">
            <v>5150</v>
          </cell>
          <cell r="AQ3462" t="str">
            <v>5175</v>
          </cell>
          <cell r="AR3462" t="str">
            <v>NMBBANK</v>
          </cell>
          <cell r="AS3462" t="str">
            <v/>
          </cell>
          <cell r="AT3462" t="str">
            <v>NMBBANK</v>
          </cell>
          <cell r="AU3462" t="str">
            <v>51010093167</v>
          </cell>
          <cell r="AV3462" t="str">
            <v/>
          </cell>
          <cell r="AW3462" t="str">
            <v/>
          </cell>
          <cell r="AX3462" t="str">
            <v>ENOS EZEKIEL MAHONA</v>
          </cell>
          <cell r="AY3462" t="str">
            <v/>
          </cell>
          <cell r="AZ3462">
            <v>44956</v>
          </cell>
          <cell r="BA3462"/>
          <cell r="BB3462" t="str">
            <v/>
          </cell>
          <cell r="BC3462"/>
          <cell r="BD3462" t="str">
            <v>Tanzanya-NSSF</v>
          </cell>
          <cell r="BE3462" t="str">
            <v>45226383</v>
          </cell>
          <cell r="BF3462" t="str">
            <v>151272991</v>
          </cell>
        </row>
        <row r="3463">
          <cell r="A3463">
            <v>10073495</v>
          </cell>
          <cell r="B3463" t="str">
            <v>JAMES EUGEN</v>
          </cell>
          <cell r="C3463" t="str">
            <v>LUANDA</v>
          </cell>
          <cell r="D3463" t="str">
            <v>SIHHİ TESİSATÇI</v>
          </cell>
          <cell r="E3463" t="str">
            <v>PLUMBER</v>
          </cell>
          <cell r="F3463" t="str">
            <v>50114903</v>
          </cell>
          <cell r="G3463" t="str">
            <v>MEP (MEKANİK)</v>
          </cell>
          <cell r="H3463" t="str">
            <v>50105770</v>
          </cell>
          <cell r="I3463" t="str">
            <v>0AAG</v>
          </cell>
          <cell r="J3463" t="str">
            <v>MEP MEKANİK</v>
          </cell>
          <cell r="K3463" t="str">
            <v>50107435</v>
          </cell>
          <cell r="L3463" t="str">
            <v>TZ</v>
          </cell>
          <cell r="M3463" t="str">
            <v>Tanzanyalı</v>
          </cell>
          <cell r="N3463" t="str">
            <v>0037</v>
          </cell>
          <cell r="O3463" t="str">
            <v>İTİGİ</v>
          </cell>
          <cell r="P3463" t="str">
            <v>YM</v>
          </cell>
          <cell r="Q3463" t="str">
            <v>YAPI MERKEZİ</v>
          </cell>
          <cell r="R3463">
            <v>44772</v>
          </cell>
          <cell r="S3463">
            <v>44772</v>
          </cell>
          <cell r="T3463"/>
          <cell r="U3463" t="str">
            <v/>
          </cell>
          <cell r="V3463" t="str">
            <v>Mavi Yaka Direkt</v>
          </cell>
          <cell r="W3463" t="str">
            <v>LOT 3 (MIT)</v>
          </cell>
          <cell r="X3463" t="str">
            <v>MBWANGA</v>
          </cell>
          <cell r="Y3463" t="str">
            <v>0</v>
          </cell>
          <cell r="Z3463" t="str">
            <v>DODOMA MJINI</v>
          </cell>
          <cell r="AA3463" t="str">
            <v>0673 140 906</v>
          </cell>
          <cell r="AB3463" t="str">
            <v>USTA</v>
          </cell>
          <cell r="AC3463" t="str">
            <v>29</v>
          </cell>
          <cell r="AD3463" t="str">
            <v>LOT 3 (MIT)</v>
          </cell>
          <cell r="AE3463" t="str">
            <v>0113</v>
          </cell>
          <cell r="AF3463" t="str">
            <v>02</v>
          </cell>
          <cell r="AG3463" t="str">
            <v>KM 785+000 - 829+305</v>
          </cell>
          <cell r="AH3463">
            <v>36046</v>
          </cell>
          <cell r="AI3463" t="str">
            <v>Bay</v>
          </cell>
          <cell r="AJ3463" t="str">
            <v>Yerel-Saatlik</v>
          </cell>
          <cell r="AK3463">
            <v>2343.5500000000002</v>
          </cell>
          <cell r="AL3463" t="str">
            <v>TZS</v>
          </cell>
          <cell r="AM3463" t="str">
            <v>201002</v>
          </cell>
          <cell r="AN3463" t="str">
            <v>S</v>
          </cell>
          <cell r="AO3463" t="str">
            <v>T3</v>
          </cell>
          <cell r="AP3463" t="str">
            <v>5150</v>
          </cell>
          <cell r="AQ3463" t="str">
            <v>5175</v>
          </cell>
          <cell r="AR3463" t="str">
            <v>NMBBANK</v>
          </cell>
          <cell r="AS3463" t="str">
            <v/>
          </cell>
          <cell r="AT3463" t="str">
            <v>NMBBANK</v>
          </cell>
          <cell r="AU3463" t="str">
            <v>51010090702</v>
          </cell>
          <cell r="AV3463" t="str">
            <v/>
          </cell>
          <cell r="AW3463" t="str">
            <v/>
          </cell>
          <cell r="AX3463" t="str">
            <v>JAMES EUGEN LUANDA</v>
          </cell>
          <cell r="AY3463" t="str">
            <v/>
          </cell>
          <cell r="AZ3463">
            <v>45017</v>
          </cell>
          <cell r="BA3463"/>
          <cell r="BB3463" t="str">
            <v/>
          </cell>
          <cell r="BC3463"/>
          <cell r="BD3463" t="str">
            <v>Tanzanya-NSSF</v>
          </cell>
          <cell r="BE3463" t="str">
            <v>46822859</v>
          </cell>
          <cell r="BF3463" t="str">
            <v>145028744</v>
          </cell>
        </row>
        <row r="3464">
          <cell r="A3464">
            <v>10062948</v>
          </cell>
          <cell r="B3464" t="str">
            <v>OCTAVIAN JASPER</v>
          </cell>
          <cell r="C3464" t="str">
            <v>MASSARE</v>
          </cell>
          <cell r="D3464" t="str">
            <v>SİLOBAS ŞOFÖRÜ</v>
          </cell>
          <cell r="E3464" t="str">
            <v>CEMENT TRAILER DRIVER</v>
          </cell>
          <cell r="F3464" t="str">
            <v>50105777</v>
          </cell>
          <cell r="G3464" t="str">
            <v>BETON SANTRALİ</v>
          </cell>
          <cell r="H3464" t="str">
            <v>50105777</v>
          </cell>
          <cell r="I3464" t="str">
            <v>0AAZ</v>
          </cell>
          <cell r="J3464" t="str">
            <v>BETON SANTRALİ</v>
          </cell>
          <cell r="K3464" t="str">
            <v>50108711</v>
          </cell>
          <cell r="L3464" t="str">
            <v>TZ</v>
          </cell>
          <cell r="M3464" t="str">
            <v>Tanzanyalı</v>
          </cell>
          <cell r="N3464" t="str">
            <v>0035</v>
          </cell>
          <cell r="O3464" t="str">
            <v>TABORA</v>
          </cell>
          <cell r="P3464" t="str">
            <v>YM</v>
          </cell>
          <cell r="Q3464" t="str">
            <v>YAPI MERKEZİ</v>
          </cell>
          <cell r="R3464">
            <v>43847</v>
          </cell>
          <cell r="S3464">
            <v>45131</v>
          </cell>
          <cell r="T3464">
            <v>45210</v>
          </cell>
          <cell r="U3464" t="str">
            <v>Dnm.S.İş Sözl. işçi trf. feshi</v>
          </cell>
          <cell r="V3464" t="str">
            <v>Mavi Yaka Endirekt</v>
          </cell>
          <cell r="W3464" t="str">
            <v>LOT 3 (MIT)</v>
          </cell>
          <cell r="X3464" t="str">
            <v/>
          </cell>
          <cell r="Y3464" t="str">
            <v/>
          </cell>
          <cell r="Z3464" t="str">
            <v/>
          </cell>
          <cell r="AA3464" t="str">
            <v>0717912490</v>
          </cell>
          <cell r="AB3464" t="str">
            <v>GÖREVLİ</v>
          </cell>
          <cell r="AC3464" t="str">
            <v>29</v>
          </cell>
          <cell r="AD3464" t="str">
            <v>LOT 3 (MIT)</v>
          </cell>
          <cell r="AE3464" t="str">
            <v>0113</v>
          </cell>
          <cell r="AF3464" t="str">
            <v/>
          </cell>
          <cell r="AG3464" t="str">
            <v>KM 785+000 - 829+305</v>
          </cell>
          <cell r="AH3464">
            <v>30798</v>
          </cell>
          <cell r="AI3464" t="str">
            <v>Bay</v>
          </cell>
          <cell r="AJ3464" t="str">
            <v>Yerel-Saatlik</v>
          </cell>
          <cell r="AK3464">
            <v>2717.95</v>
          </cell>
          <cell r="AL3464" t="str">
            <v>TZS</v>
          </cell>
          <cell r="AM3464" t="str">
            <v>306005</v>
          </cell>
          <cell r="AN3464" t="str">
            <v>S</v>
          </cell>
          <cell r="AO3464" t="str">
            <v>T3</v>
          </cell>
          <cell r="AP3464" t="str">
            <v>5150</v>
          </cell>
          <cell r="AQ3464" t="str">
            <v>5175</v>
          </cell>
          <cell r="AR3464" t="str">
            <v>CRDB</v>
          </cell>
          <cell r="AS3464" t="str">
            <v>VIVA TOWER</v>
          </cell>
          <cell r="AT3464" t="str">
            <v>CRDB</v>
          </cell>
          <cell r="AU3464" t="str">
            <v>0152253561200</v>
          </cell>
          <cell r="AV3464" t="str">
            <v/>
          </cell>
          <cell r="AW3464" t="str">
            <v/>
          </cell>
          <cell r="AX3464" t="str">
            <v>OCTAVIAN JASPER MASSARE</v>
          </cell>
          <cell r="AY3464" t="str">
            <v/>
          </cell>
          <cell r="AZ3464">
            <v>45131</v>
          </cell>
          <cell r="BA3464"/>
          <cell r="BB3464" t="str">
            <v/>
          </cell>
          <cell r="BC3464">
            <v>46036</v>
          </cell>
          <cell r="BD3464" t="str">
            <v>Tanzanya-NSSF</v>
          </cell>
          <cell r="BE3464" t="str">
            <v>58199489</v>
          </cell>
          <cell r="BF3464" t="str">
            <v>112599789</v>
          </cell>
        </row>
        <row r="3465">
          <cell r="A3465">
            <v>10063010</v>
          </cell>
          <cell r="B3465" t="str">
            <v>DAUDI STANDASLAUS</v>
          </cell>
          <cell r="C3465" t="str">
            <v>MGAJI</v>
          </cell>
          <cell r="D3465" t="str">
            <v>DEMİRCİ</v>
          </cell>
          <cell r="E3465" t="str">
            <v>REBAR WORKER</v>
          </cell>
          <cell r="F3465" t="str">
            <v>50112816</v>
          </cell>
          <cell r="G3465" t="str">
            <v>PREFABRİKASYON</v>
          </cell>
          <cell r="H3465" t="str">
            <v>50105779</v>
          </cell>
          <cell r="I3465" t="str">
            <v>0BB7</v>
          </cell>
          <cell r="J3465" t="str">
            <v>PREKAST</v>
          </cell>
          <cell r="K3465" t="str">
            <v>50113417</v>
          </cell>
          <cell r="L3465" t="str">
            <v>TZ</v>
          </cell>
          <cell r="M3465" t="str">
            <v>Tanzanyalı</v>
          </cell>
          <cell r="N3465" t="str">
            <v>0037</v>
          </cell>
          <cell r="O3465" t="str">
            <v>İTİGİ</v>
          </cell>
          <cell r="P3465" t="str">
            <v>YM</v>
          </cell>
          <cell r="Q3465" t="str">
            <v>YAPI MERKEZİ</v>
          </cell>
          <cell r="R3465">
            <v>43849</v>
          </cell>
          <cell r="S3465">
            <v>45028</v>
          </cell>
          <cell r="T3465"/>
          <cell r="U3465" t="str">
            <v/>
          </cell>
          <cell r="V3465" t="str">
            <v>Mavi Yaka Direkt</v>
          </cell>
          <cell r="W3465" t="str">
            <v>LOT 3 (MIT)</v>
          </cell>
          <cell r="X3465" t="str">
            <v/>
          </cell>
          <cell r="Y3465" t="str">
            <v/>
          </cell>
          <cell r="Z3465" t="str">
            <v/>
          </cell>
          <cell r="AA3465" t="str">
            <v>0675502552</v>
          </cell>
          <cell r="AB3465" t="str">
            <v>USTA</v>
          </cell>
          <cell r="AC3465" t="str">
            <v>29</v>
          </cell>
          <cell r="AD3465" t="str">
            <v>LOT 3 (MIT)</v>
          </cell>
          <cell r="AE3465" t="str">
            <v>0113</v>
          </cell>
          <cell r="AF3465" t="str">
            <v/>
          </cell>
          <cell r="AG3465" t="str">
            <v>KM 785+000 - 829+305</v>
          </cell>
          <cell r="AH3465">
            <v>33979</v>
          </cell>
          <cell r="AI3465" t="str">
            <v>Bay</v>
          </cell>
          <cell r="AJ3465" t="str">
            <v>Yerel-Saatlik</v>
          </cell>
          <cell r="AK3465">
            <v>2343.5500000000002</v>
          </cell>
          <cell r="AL3465" t="str">
            <v>TZS</v>
          </cell>
          <cell r="AM3465" t="str">
            <v>201002</v>
          </cell>
          <cell r="AN3465" t="str">
            <v>S</v>
          </cell>
          <cell r="AO3465" t="str">
            <v>T3</v>
          </cell>
          <cell r="AP3465" t="str">
            <v>5150</v>
          </cell>
          <cell r="AQ3465" t="str">
            <v>5175</v>
          </cell>
          <cell r="AR3465" t="str">
            <v>CRDB</v>
          </cell>
          <cell r="AS3465" t="str">
            <v>VIVA TOWER</v>
          </cell>
          <cell r="AT3465" t="str">
            <v>CRDB</v>
          </cell>
          <cell r="AU3465" t="str">
            <v>0152433241700</v>
          </cell>
          <cell r="AV3465" t="str">
            <v/>
          </cell>
          <cell r="AW3465" t="str">
            <v/>
          </cell>
          <cell r="AX3465" t="str">
            <v>DAUDI STANDASLAUS MGAJI</v>
          </cell>
          <cell r="AY3465" t="str">
            <v/>
          </cell>
          <cell r="AZ3465">
            <v>45028</v>
          </cell>
          <cell r="BA3465"/>
          <cell r="BB3465" t="str">
            <v/>
          </cell>
          <cell r="BC3465"/>
          <cell r="BD3465" t="str">
            <v>Tanzanya-NSSF</v>
          </cell>
          <cell r="BE3465" t="str">
            <v>65887042</v>
          </cell>
          <cell r="BF3465" t="str">
            <v>143476057</v>
          </cell>
        </row>
        <row r="3466">
          <cell r="A3466">
            <v>10073496</v>
          </cell>
          <cell r="B3466" t="str">
            <v>DAUDI MOSESI</v>
          </cell>
          <cell r="C3466" t="str">
            <v>MGONELA</v>
          </cell>
          <cell r="D3466" t="str">
            <v>SIHHİ TESİSATÇI</v>
          </cell>
          <cell r="E3466" t="str">
            <v>PLUMBER</v>
          </cell>
          <cell r="F3466" t="str">
            <v>50114903</v>
          </cell>
          <cell r="G3466" t="str">
            <v>MEP (MEKANİK)</v>
          </cell>
          <cell r="H3466" t="str">
            <v>50105770</v>
          </cell>
          <cell r="I3466" t="str">
            <v>0AAG</v>
          </cell>
          <cell r="J3466" t="str">
            <v>MEP MEKANİK</v>
          </cell>
          <cell r="K3466" t="str">
            <v>50107435</v>
          </cell>
          <cell r="L3466" t="str">
            <v>TZ</v>
          </cell>
          <cell r="M3466" t="str">
            <v>Tanzanyalı</v>
          </cell>
          <cell r="N3466" t="str">
            <v>0035</v>
          </cell>
          <cell r="O3466" t="str">
            <v>TABORA</v>
          </cell>
          <cell r="P3466" t="str">
            <v>YM</v>
          </cell>
          <cell r="Q3466" t="str">
            <v>YAPI MERKEZİ</v>
          </cell>
          <cell r="R3466">
            <v>44772</v>
          </cell>
          <cell r="S3466">
            <v>44772</v>
          </cell>
          <cell r="T3466">
            <v>45175</v>
          </cell>
          <cell r="U3466" t="str">
            <v>Bsz.S.İşSz.İşçiTrf.fsh(istifa)</v>
          </cell>
          <cell r="V3466" t="str">
            <v>Mavi Yaka Direkt</v>
          </cell>
          <cell r="W3466" t="str">
            <v>LOT 3 (MIT)</v>
          </cell>
          <cell r="X3466" t="str">
            <v>AMANI</v>
          </cell>
          <cell r="Y3466" t="str">
            <v>0</v>
          </cell>
          <cell r="Z3466" t="str">
            <v>DODOMA MJINI</v>
          </cell>
          <cell r="AA3466" t="str">
            <v>0655 079 011</v>
          </cell>
          <cell r="AB3466" t="str">
            <v>USTA</v>
          </cell>
          <cell r="AC3466" t="str">
            <v>29</v>
          </cell>
          <cell r="AD3466" t="str">
            <v>LOT 3 (MIT)</v>
          </cell>
          <cell r="AE3466" t="str">
            <v>0113</v>
          </cell>
          <cell r="AF3466" t="str">
            <v>02</v>
          </cell>
          <cell r="AG3466" t="str">
            <v>KM 785+000 - 829+305</v>
          </cell>
          <cell r="AH3466">
            <v>33945</v>
          </cell>
          <cell r="AI3466" t="str">
            <v>Bay</v>
          </cell>
          <cell r="AJ3466" t="str">
            <v>Yerel-Saatlik</v>
          </cell>
          <cell r="AK3466">
            <v>2343.5500000000002</v>
          </cell>
          <cell r="AL3466" t="str">
            <v>TZS</v>
          </cell>
          <cell r="AM3466" t="str">
            <v>201002</v>
          </cell>
          <cell r="AN3466" t="str">
            <v>S</v>
          </cell>
          <cell r="AO3466" t="str">
            <v>T3</v>
          </cell>
          <cell r="AP3466" t="str">
            <v>5150</v>
          </cell>
          <cell r="AQ3466" t="str">
            <v>5175</v>
          </cell>
          <cell r="AR3466" t="str">
            <v>NMBBANK</v>
          </cell>
          <cell r="AS3466" t="str">
            <v/>
          </cell>
          <cell r="AT3466" t="str">
            <v>NMBBANK</v>
          </cell>
          <cell r="AU3466" t="str">
            <v>51010092118</v>
          </cell>
          <cell r="AV3466" t="str">
            <v/>
          </cell>
          <cell r="AW3466" t="str">
            <v/>
          </cell>
          <cell r="AX3466" t="str">
            <v>DAUDI MOSESI MGONELA</v>
          </cell>
          <cell r="AY3466" t="str">
            <v/>
          </cell>
          <cell r="AZ3466">
            <v>45017</v>
          </cell>
          <cell r="BA3466"/>
          <cell r="BB3466" t="str">
            <v/>
          </cell>
          <cell r="BC3466"/>
          <cell r="BD3466" t="str">
            <v>Tanzanya-NSSF</v>
          </cell>
          <cell r="BE3466" t="str">
            <v>46822882</v>
          </cell>
          <cell r="BF3466" t="str">
            <v>156993360</v>
          </cell>
        </row>
        <row r="3467">
          <cell r="A3467">
            <v>10076757</v>
          </cell>
          <cell r="B3467" t="str">
            <v>JUMA HAMIS</v>
          </cell>
          <cell r="C3467" t="str">
            <v>MASOUD</v>
          </cell>
          <cell r="D3467" t="str">
            <v>DAMPERLİ KAMYON ŞOFÖRÜ</v>
          </cell>
          <cell r="E3467" t="str">
            <v>DUMPTRUCK DRIVER</v>
          </cell>
          <cell r="F3467" t="str">
            <v>50105758</v>
          </cell>
          <cell r="G3467" t="str">
            <v>TOPRAK İŞLERİ</v>
          </cell>
          <cell r="H3467" t="str">
            <v>50105758</v>
          </cell>
          <cell r="I3467" t="str">
            <v>0999</v>
          </cell>
          <cell r="J3467" t="str">
            <v>TOPRAK İŞLERİ</v>
          </cell>
          <cell r="K3467" t="str">
            <v>50110593</v>
          </cell>
          <cell r="L3467" t="str">
            <v>TZ</v>
          </cell>
          <cell r="M3467" t="str">
            <v>Tanzanyalı</v>
          </cell>
          <cell r="N3467" t="str">
            <v>0038</v>
          </cell>
          <cell r="O3467" t="str">
            <v>TURA</v>
          </cell>
          <cell r="P3467" t="str">
            <v>YM</v>
          </cell>
          <cell r="Q3467" t="str">
            <v>YAPI MERKEZİ</v>
          </cell>
          <cell r="R3467">
            <v>44920</v>
          </cell>
          <cell r="S3467">
            <v>44920</v>
          </cell>
          <cell r="T3467">
            <v>45058</v>
          </cell>
          <cell r="U3467" t="str">
            <v>İşv. trf. işç. ahl. ayk.dav.</v>
          </cell>
          <cell r="V3467" t="str">
            <v>Mavi Yaka Direkt</v>
          </cell>
          <cell r="W3467" t="str">
            <v>LOT 3 (MIT)</v>
          </cell>
          <cell r="X3467" t="str">
            <v>IPOLE</v>
          </cell>
          <cell r="Y3467" t="str">
            <v>0</v>
          </cell>
          <cell r="Z3467" t="str">
            <v>TABORA</v>
          </cell>
          <cell r="AA3467" t="str">
            <v>0621 712 659</v>
          </cell>
          <cell r="AB3467" t="str">
            <v>GÖREVLİ</v>
          </cell>
          <cell r="AC3467" t="str">
            <v>29</v>
          </cell>
          <cell r="AD3467" t="str">
            <v>LOT 3 (MIT)</v>
          </cell>
          <cell r="AE3467" t="str">
            <v>0113</v>
          </cell>
          <cell r="AF3467" t="str">
            <v>24</v>
          </cell>
          <cell r="AG3467" t="str">
            <v>KM 785+000 - 829+305</v>
          </cell>
          <cell r="AH3467">
            <v>33701</v>
          </cell>
          <cell r="AI3467" t="str">
            <v>Bay</v>
          </cell>
          <cell r="AJ3467" t="str">
            <v>Yerel-Saatlik</v>
          </cell>
          <cell r="AK3467">
            <v>2564.1</v>
          </cell>
          <cell r="AL3467" t="str">
            <v>TZS</v>
          </cell>
          <cell r="AM3467" t="str">
            <v>201002</v>
          </cell>
          <cell r="AN3467" t="str">
            <v>S</v>
          </cell>
          <cell r="AO3467" t="str">
            <v>T3</v>
          </cell>
          <cell r="AP3467" t="str">
            <v>5150</v>
          </cell>
          <cell r="AQ3467" t="str">
            <v>5175</v>
          </cell>
          <cell r="AR3467" t="str">
            <v>NMBBANK</v>
          </cell>
          <cell r="AS3467" t="str">
            <v/>
          </cell>
          <cell r="AT3467" t="str">
            <v>NMBBANK</v>
          </cell>
          <cell r="AU3467" t="str">
            <v>51010092543</v>
          </cell>
          <cell r="AV3467" t="str">
            <v/>
          </cell>
          <cell r="AW3467" t="str">
            <v/>
          </cell>
          <cell r="AX3467" t="str">
            <v>JUMA HAMIS MASOUD</v>
          </cell>
          <cell r="AY3467" t="str">
            <v/>
          </cell>
          <cell r="AZ3467">
            <v>44920</v>
          </cell>
          <cell r="BA3467"/>
          <cell r="BB3467" t="str">
            <v/>
          </cell>
          <cell r="BC3467"/>
          <cell r="BD3467" t="str">
            <v>Tanzanya-NSSF</v>
          </cell>
          <cell r="BE3467" t="str">
            <v>47197777</v>
          </cell>
          <cell r="BF3467" t="str">
            <v>140043125</v>
          </cell>
        </row>
        <row r="3468">
          <cell r="A3468">
            <v>10070031</v>
          </cell>
          <cell r="B3468" t="str">
            <v>MWARAMI OMARY</v>
          </cell>
          <cell r="C3468" t="str">
            <v>MSAHILO</v>
          </cell>
          <cell r="D3468" t="str">
            <v>SİLİNDİR OPERATÖRÜ</v>
          </cell>
          <cell r="E3468" t="str">
            <v>ROLLER OPERATOR</v>
          </cell>
          <cell r="F3468" t="str">
            <v>50105758</v>
          </cell>
          <cell r="G3468" t="str">
            <v>TOPRAK İŞLERİ</v>
          </cell>
          <cell r="H3468" t="str">
            <v>50105758</v>
          </cell>
          <cell r="I3468" t="str">
            <v>099B</v>
          </cell>
          <cell r="J3468" t="str">
            <v>TOPRAK İŞLERİ GENEL</v>
          </cell>
          <cell r="K3468" t="str">
            <v>50108516</v>
          </cell>
          <cell r="L3468" t="str">
            <v>TZ</v>
          </cell>
          <cell r="M3468" t="str">
            <v>Tanzanyalı</v>
          </cell>
          <cell r="N3468" t="str">
            <v>0035</v>
          </cell>
          <cell r="O3468" t="str">
            <v>TABORA</v>
          </cell>
          <cell r="P3468" t="str">
            <v>YM</v>
          </cell>
          <cell r="Q3468" t="str">
            <v>YAPI MERKEZİ</v>
          </cell>
          <cell r="R3468">
            <v>45097</v>
          </cell>
          <cell r="S3468">
            <v>45097</v>
          </cell>
          <cell r="T3468"/>
          <cell r="U3468" t="str">
            <v/>
          </cell>
          <cell r="V3468" t="str">
            <v>Mavi Yaka Direkt</v>
          </cell>
          <cell r="W3468" t="str">
            <v>LOT 3 (MIT)</v>
          </cell>
          <cell r="X3468" t="str">
            <v>TEMEKE KIZINGA KIZINGA</v>
          </cell>
          <cell r="Y3468" t="str">
            <v>0</v>
          </cell>
          <cell r="Z3468" t="str">
            <v>DAR ES SALAAM</v>
          </cell>
          <cell r="AA3468" t="str">
            <v>0683 072 329</v>
          </cell>
          <cell r="AB3468" t="str">
            <v>OPERATÖR</v>
          </cell>
          <cell r="AC3468" t="str">
            <v>29</v>
          </cell>
          <cell r="AD3468" t="str">
            <v>LOT 3 (MIT)</v>
          </cell>
          <cell r="AE3468" t="str">
            <v>0113</v>
          </cell>
          <cell r="AF3468" t="str">
            <v>02</v>
          </cell>
          <cell r="AG3468" t="str">
            <v>KM 785+000 - 829+305</v>
          </cell>
          <cell r="AH3468">
            <v>36015</v>
          </cell>
          <cell r="AI3468" t="str">
            <v>Bay</v>
          </cell>
          <cell r="AJ3468" t="str">
            <v>Yerel-Saatlik</v>
          </cell>
          <cell r="AK3468">
            <v>2528.1</v>
          </cell>
          <cell r="AL3468" t="str">
            <v>TZS</v>
          </cell>
          <cell r="AM3468" t="str">
            <v>201002</v>
          </cell>
          <cell r="AN3468" t="str">
            <v>S</v>
          </cell>
          <cell r="AO3468" t="str">
            <v>T3</v>
          </cell>
          <cell r="AP3468" t="str">
            <v>5150</v>
          </cell>
          <cell r="AQ3468" t="str">
            <v>5175</v>
          </cell>
          <cell r="AR3468" t="str">
            <v>NATIONAL MICROFINANCE BANK {NMB}</v>
          </cell>
          <cell r="AS3468" t="str">
            <v>MBEZI</v>
          </cell>
          <cell r="AT3468" t="str">
            <v>NMB</v>
          </cell>
          <cell r="AU3468" t="str">
            <v>50510065913</v>
          </cell>
          <cell r="AV3468" t="str">
            <v/>
          </cell>
          <cell r="AW3468" t="str">
            <v/>
          </cell>
          <cell r="AX3468" t="str">
            <v>MWARAMI OMARY MSAHILO</v>
          </cell>
          <cell r="AY3468" t="str">
            <v/>
          </cell>
          <cell r="AZ3468">
            <v>45097</v>
          </cell>
          <cell r="BA3468"/>
          <cell r="BB3468" t="str">
            <v/>
          </cell>
          <cell r="BC3468">
            <v>45931</v>
          </cell>
          <cell r="BD3468" t="str">
            <v>Tanzanya-NSSF</v>
          </cell>
          <cell r="BE3468" t="str">
            <v>45276756</v>
          </cell>
          <cell r="BF3468" t="str">
            <v>143255085</v>
          </cell>
        </row>
        <row r="3469">
          <cell r="A3469">
            <v>10070015</v>
          </cell>
          <cell r="B3469" t="str">
            <v>HAJI SAID</v>
          </cell>
          <cell r="C3469" t="str">
            <v>OMARY</v>
          </cell>
          <cell r="D3469" t="str">
            <v>DAMPERLİ KAMYON ŞOFÖRÜ</v>
          </cell>
          <cell r="E3469" t="str">
            <v>DUMPTRUCK DRIVER</v>
          </cell>
          <cell r="F3469" t="str">
            <v>50109678</v>
          </cell>
          <cell r="G3469" t="str">
            <v>TAŞ OCAKLARI VE PATLATMA</v>
          </cell>
          <cell r="H3469" t="str">
            <v>50105776</v>
          </cell>
          <cell r="I3469" t="str">
            <v>0AAX</v>
          </cell>
          <cell r="J3469" t="str">
            <v>TAŞ OCAĞI</v>
          </cell>
          <cell r="K3469" t="str">
            <v>50112035</v>
          </cell>
          <cell r="L3469" t="str">
            <v>TZ</v>
          </cell>
          <cell r="M3469" t="str">
            <v>Tanzanyalı</v>
          </cell>
          <cell r="N3469" t="str">
            <v>0036</v>
          </cell>
          <cell r="O3469" t="str">
            <v>MANYONİ</v>
          </cell>
          <cell r="P3469" t="str">
            <v>YM</v>
          </cell>
          <cell r="Q3469" t="str">
            <v>YAPI MERKEZİ</v>
          </cell>
          <cell r="R3469">
            <v>45043</v>
          </cell>
          <cell r="S3469">
            <v>45043</v>
          </cell>
          <cell r="T3469">
            <v>45175</v>
          </cell>
          <cell r="U3469" t="str">
            <v>4857 sy. Kanun Madde 25-II-d</v>
          </cell>
          <cell r="V3469" t="str">
            <v>Mavi Yaka Direkt</v>
          </cell>
          <cell r="W3469" t="str">
            <v>LOT 3 (MIT)</v>
          </cell>
          <cell r="X3469" t="str">
            <v>BAGAMOYO MSATA MAZIZI</v>
          </cell>
          <cell r="Y3469" t="str">
            <v>0</v>
          </cell>
          <cell r="Z3469" t="str">
            <v/>
          </cell>
          <cell r="AA3469" t="str">
            <v>0719 300 296</v>
          </cell>
          <cell r="AB3469" t="str">
            <v>GÖREVLİ</v>
          </cell>
          <cell r="AC3469" t="str">
            <v>29</v>
          </cell>
          <cell r="AD3469" t="str">
            <v>LOT 3 (MIT)</v>
          </cell>
          <cell r="AE3469" t="str">
            <v>0113</v>
          </cell>
          <cell r="AF3469" t="str">
            <v>19</v>
          </cell>
          <cell r="AG3469" t="str">
            <v>KM 785+000 - 829+305</v>
          </cell>
          <cell r="AH3469">
            <v>33740</v>
          </cell>
          <cell r="AI3469" t="str">
            <v>Bay</v>
          </cell>
          <cell r="AJ3469" t="str">
            <v>Yerel-Saatlik</v>
          </cell>
          <cell r="AK3469">
            <v>2346.1</v>
          </cell>
          <cell r="AL3469" t="str">
            <v>TZS</v>
          </cell>
          <cell r="AM3469" t="str">
            <v>201002</v>
          </cell>
          <cell r="AN3469" t="str">
            <v/>
          </cell>
          <cell r="AO3469" t="str">
            <v>T3</v>
          </cell>
          <cell r="AP3469" t="str">
            <v>5150</v>
          </cell>
          <cell r="AQ3469" t="str">
            <v>5175</v>
          </cell>
          <cell r="AR3469" t="str">
            <v>CRDB BANK PLC</v>
          </cell>
          <cell r="AS3469" t="str">
            <v>VIJANA</v>
          </cell>
          <cell r="AT3469" t="str">
            <v>CRDBBANK</v>
          </cell>
          <cell r="AU3469" t="str">
            <v>0152559019500</v>
          </cell>
          <cell r="AV3469" t="str">
            <v/>
          </cell>
          <cell r="AW3469" t="str">
            <v/>
          </cell>
          <cell r="AX3469" t="str">
            <v>HAJI SAID OMARY</v>
          </cell>
          <cell r="AY3469" t="str">
            <v/>
          </cell>
          <cell r="AZ3469">
            <v>45043</v>
          </cell>
          <cell r="BA3469"/>
          <cell r="BB3469" t="str">
            <v/>
          </cell>
          <cell r="BC3469"/>
          <cell r="BD3469" t="str">
            <v>Tanzanya-NSSF</v>
          </cell>
          <cell r="BE3469" t="str">
            <v>57473293</v>
          </cell>
          <cell r="BF3469" t="str">
            <v>138757633</v>
          </cell>
        </row>
        <row r="3470">
          <cell r="A3470">
            <v>10076750</v>
          </cell>
          <cell r="B3470" t="str">
            <v>JUMA THOMAS</v>
          </cell>
          <cell r="C3470" t="str">
            <v>SAMWEL</v>
          </cell>
          <cell r="D3470" t="str">
            <v>DAMPERLİ KAMYON ŞOFÖRÜ</v>
          </cell>
          <cell r="E3470" t="str">
            <v>DUMPTRUCK DRIVER</v>
          </cell>
          <cell r="F3470" t="str">
            <v>50105758</v>
          </cell>
          <cell r="G3470" t="str">
            <v>TOPRAK İŞLERİ</v>
          </cell>
          <cell r="H3470" t="str">
            <v>50105758</v>
          </cell>
          <cell r="I3470" t="str">
            <v>0999</v>
          </cell>
          <cell r="J3470" t="str">
            <v>TOPRAK İŞLERİ</v>
          </cell>
          <cell r="K3470" t="str">
            <v>50110593</v>
          </cell>
          <cell r="L3470" t="str">
            <v>TZ</v>
          </cell>
          <cell r="M3470" t="str">
            <v>Tanzanyalı</v>
          </cell>
          <cell r="N3470" t="str">
            <v>0036</v>
          </cell>
          <cell r="O3470" t="str">
            <v>MANYONİ</v>
          </cell>
          <cell r="P3470" t="str">
            <v>YM</v>
          </cell>
          <cell r="Q3470" t="str">
            <v>YAPI MERKEZİ</v>
          </cell>
          <cell r="R3470">
            <v>44919</v>
          </cell>
          <cell r="S3470">
            <v>44919</v>
          </cell>
          <cell r="T3470">
            <v>45094</v>
          </cell>
          <cell r="U3470" t="str">
            <v>Diğer nedenler</v>
          </cell>
          <cell r="V3470" t="str">
            <v>Mavi Yaka Direkt</v>
          </cell>
          <cell r="W3470" t="str">
            <v>LOT 3 (MIT)</v>
          </cell>
          <cell r="X3470" t="str">
            <v>CHAMWINO</v>
          </cell>
          <cell r="Y3470" t="str">
            <v>0</v>
          </cell>
          <cell r="Z3470" t="str">
            <v>MOROGORO VIJIJINI</v>
          </cell>
          <cell r="AA3470" t="str">
            <v>0783 828 851</v>
          </cell>
          <cell r="AB3470" t="str">
            <v>GÖREVLİ</v>
          </cell>
          <cell r="AC3470" t="str">
            <v>29</v>
          </cell>
          <cell r="AD3470" t="str">
            <v>LOT 3 (MIT)</v>
          </cell>
          <cell r="AE3470" t="str">
            <v>0113</v>
          </cell>
          <cell r="AF3470" t="str">
            <v>16</v>
          </cell>
          <cell r="AG3470" t="str">
            <v>KM 785+000 - 829+305</v>
          </cell>
          <cell r="AH3470">
            <v>36581</v>
          </cell>
          <cell r="AI3470" t="str">
            <v>Bay</v>
          </cell>
          <cell r="AJ3470" t="str">
            <v>Yerel-Saatlik</v>
          </cell>
          <cell r="AK3470">
            <v>2564.1</v>
          </cell>
          <cell r="AL3470" t="str">
            <v>TZS</v>
          </cell>
          <cell r="AM3470" t="str">
            <v>201002</v>
          </cell>
          <cell r="AN3470" t="str">
            <v>S</v>
          </cell>
          <cell r="AO3470" t="str">
            <v>T3</v>
          </cell>
          <cell r="AP3470" t="str">
            <v>5150</v>
          </cell>
          <cell r="AQ3470" t="str">
            <v>5175</v>
          </cell>
          <cell r="AR3470" t="str">
            <v>NMBBANK</v>
          </cell>
          <cell r="AS3470" t="str">
            <v/>
          </cell>
          <cell r="AT3470" t="str">
            <v>NMBBANK</v>
          </cell>
          <cell r="AU3470" t="str">
            <v>51010093421</v>
          </cell>
          <cell r="AV3470" t="str">
            <v/>
          </cell>
          <cell r="AW3470" t="str">
            <v/>
          </cell>
          <cell r="AX3470" t="str">
            <v>JUMA THOMAS SAMWEL</v>
          </cell>
          <cell r="AY3470" t="str">
            <v/>
          </cell>
          <cell r="AZ3470">
            <v>44919</v>
          </cell>
          <cell r="BA3470"/>
          <cell r="BB3470" t="str">
            <v/>
          </cell>
          <cell r="BC3470"/>
          <cell r="BD3470" t="str">
            <v>Tanzanya-NSSF</v>
          </cell>
          <cell r="BE3470" t="str">
            <v>47195805</v>
          </cell>
          <cell r="BF3470" t="str">
            <v>151428207</v>
          </cell>
        </row>
        <row r="3471">
          <cell r="A3471">
            <v>10063135</v>
          </cell>
          <cell r="B3471" t="str">
            <v>SHAMTE OMARI</v>
          </cell>
          <cell r="C3471" t="str">
            <v>MTUPA</v>
          </cell>
          <cell r="D3471" t="str">
            <v>SAĞLIK GÖREVLİSİ</v>
          </cell>
          <cell r="E3471" t="str">
            <v>PARAMEDIC (CLERK)</v>
          </cell>
          <cell r="F3471" t="str">
            <v>50114887</v>
          </cell>
          <cell r="G3471" t="str">
            <v>İSG VE ÇEVRE (SAĞLIK)</v>
          </cell>
          <cell r="H3471" t="str">
            <v>50105460</v>
          </cell>
          <cell r="I3471" t="str">
            <v>088S</v>
          </cell>
          <cell r="J3471" t="str">
            <v>SAĞLIK HİZMETLERİ</v>
          </cell>
          <cell r="K3471" t="str">
            <v>50106913</v>
          </cell>
          <cell r="L3471" t="str">
            <v>TZ</v>
          </cell>
          <cell r="M3471" t="str">
            <v>Tanzanyalı</v>
          </cell>
          <cell r="N3471" t="str">
            <v>0035</v>
          </cell>
          <cell r="O3471" t="str">
            <v>TABORA</v>
          </cell>
          <cell r="P3471" t="str">
            <v>YM</v>
          </cell>
          <cell r="Q3471" t="str">
            <v>YAPI MERKEZİ</v>
          </cell>
          <cell r="R3471">
            <v>43852</v>
          </cell>
          <cell r="S3471">
            <v>44743</v>
          </cell>
          <cell r="T3471"/>
          <cell r="U3471" t="str">
            <v/>
          </cell>
          <cell r="V3471" t="str">
            <v>Beyaz Yaka</v>
          </cell>
          <cell r="W3471" t="str">
            <v>LOT 3 (MIT)</v>
          </cell>
          <cell r="X3471" t="str">
            <v/>
          </cell>
          <cell r="Y3471" t="str">
            <v/>
          </cell>
          <cell r="Z3471" t="str">
            <v/>
          </cell>
          <cell r="AA3471" t="str">
            <v>0659359774</v>
          </cell>
          <cell r="AB3471" t="str">
            <v>GÖREVLİ</v>
          </cell>
          <cell r="AC3471" t="str">
            <v>29</v>
          </cell>
          <cell r="AD3471" t="str">
            <v>LOT 3 (MIT)</v>
          </cell>
          <cell r="AE3471" t="str">
            <v>0113</v>
          </cell>
          <cell r="AF3471" t="str">
            <v/>
          </cell>
          <cell r="AG3471" t="str">
            <v>KM 785+000 - 829+305</v>
          </cell>
          <cell r="AH3471">
            <v>35065</v>
          </cell>
          <cell r="AI3471" t="str">
            <v>Bay</v>
          </cell>
          <cell r="AJ3471" t="str">
            <v>Yerel-Aylık</v>
          </cell>
          <cell r="AK3471">
            <v>591126.79</v>
          </cell>
          <cell r="AL3471" t="str">
            <v>TZS</v>
          </cell>
          <cell r="AM3471" t="str">
            <v>301002</v>
          </cell>
          <cell r="AN3471" t="str">
            <v>S</v>
          </cell>
          <cell r="AO3471" t="str">
            <v>T3</v>
          </cell>
          <cell r="AP3471" t="str">
            <v>5150</v>
          </cell>
          <cell r="AQ3471" t="str">
            <v>5175</v>
          </cell>
          <cell r="AR3471" t="str">
            <v>CRDB</v>
          </cell>
          <cell r="AS3471" t="str">
            <v>VIVA TOWER</v>
          </cell>
          <cell r="AT3471" t="str">
            <v>CRDB</v>
          </cell>
          <cell r="AU3471" t="str">
            <v>0152480209900</v>
          </cell>
          <cell r="AV3471" t="str">
            <v/>
          </cell>
          <cell r="AW3471" t="str">
            <v/>
          </cell>
          <cell r="AX3471" t="str">
            <v>SHAMTE OMARI MTUPA</v>
          </cell>
          <cell r="AY3471" t="str">
            <v/>
          </cell>
          <cell r="AZ3471">
            <v>43852</v>
          </cell>
          <cell r="BA3471"/>
          <cell r="BB3471" t="str">
            <v/>
          </cell>
          <cell r="BC3471"/>
          <cell r="BD3471" t="str">
            <v>Tanzanya-NSSF</v>
          </cell>
          <cell r="BE3471" t="str">
            <v>45007022</v>
          </cell>
          <cell r="BF3471" t="str">
            <v>142958546</v>
          </cell>
        </row>
        <row r="3472">
          <cell r="A3472">
            <v>10077085</v>
          </cell>
          <cell r="B3472" t="str">
            <v>YASINTA FAINI</v>
          </cell>
          <cell r="C3472" t="str">
            <v>MINJA</v>
          </cell>
          <cell r="D3472" t="str">
            <v>TEMİZLİK GÖREVLİSİ</v>
          </cell>
          <cell r="E3472" t="str">
            <v>CLEANER</v>
          </cell>
          <cell r="F3472" t="str">
            <v>50114904</v>
          </cell>
          <cell r="G3472" t="str">
            <v>İDARİ İŞLER (KAMP)</v>
          </cell>
          <cell r="H3472" t="str">
            <v>50105513</v>
          </cell>
          <cell r="I3472" t="str">
            <v>0996</v>
          </cell>
          <cell r="J3472" t="str">
            <v>KAMP AMİRLİĞİ</v>
          </cell>
          <cell r="K3472" t="str">
            <v>50105850</v>
          </cell>
          <cell r="L3472" t="str">
            <v>TZ</v>
          </cell>
          <cell r="M3472" t="str">
            <v>Tanzanyalı</v>
          </cell>
          <cell r="N3472" t="str">
            <v>0039</v>
          </cell>
          <cell r="O3472" t="str">
            <v>NYAHUA</v>
          </cell>
          <cell r="P3472" t="str">
            <v>YM</v>
          </cell>
          <cell r="Q3472" t="str">
            <v>YAPI MERKEZİ</v>
          </cell>
          <cell r="R3472">
            <v>44947</v>
          </cell>
          <cell r="S3472">
            <v>44947</v>
          </cell>
          <cell r="T3472"/>
          <cell r="U3472" t="str">
            <v/>
          </cell>
          <cell r="V3472" t="str">
            <v>Mavi Yaka Endirekt</v>
          </cell>
          <cell r="W3472" t="str">
            <v>LOT 3 (MIT)</v>
          </cell>
          <cell r="X3472" t="str">
            <v>MPELA</v>
          </cell>
          <cell r="Y3472" t="str">
            <v>0</v>
          </cell>
          <cell r="Z3472" t="str">
            <v>TABORA</v>
          </cell>
          <cell r="AA3472" t="str">
            <v>0764014560/0788252518</v>
          </cell>
          <cell r="AB3472" t="str">
            <v>İŞÇİ</v>
          </cell>
          <cell r="AC3472" t="str">
            <v>29</v>
          </cell>
          <cell r="AD3472" t="str">
            <v>LOT 3 (MIT)</v>
          </cell>
          <cell r="AE3472" t="str">
            <v>0113</v>
          </cell>
          <cell r="AF3472" t="str">
            <v>24</v>
          </cell>
          <cell r="AG3472" t="str">
            <v>KM 785+000 - 829+305</v>
          </cell>
          <cell r="AH3472">
            <v>29440</v>
          </cell>
          <cell r="AI3472" t="str">
            <v>Bayan</v>
          </cell>
          <cell r="AJ3472" t="str">
            <v>Yerel-Saatlik</v>
          </cell>
          <cell r="AK3472">
            <v>2343.5500000000002</v>
          </cell>
          <cell r="AL3472" t="str">
            <v>TZS</v>
          </cell>
          <cell r="AM3472" t="str">
            <v>306002</v>
          </cell>
          <cell r="AN3472" t="str">
            <v>S</v>
          </cell>
          <cell r="AO3472" t="str">
            <v>T3</v>
          </cell>
          <cell r="AP3472" t="str">
            <v>5150</v>
          </cell>
          <cell r="AQ3472" t="str">
            <v>5175</v>
          </cell>
          <cell r="AR3472" t="str">
            <v>CRDB BANK PLC</v>
          </cell>
          <cell r="AS3472" t="str">
            <v>VIJANA</v>
          </cell>
          <cell r="AT3472" t="str">
            <v>CRDBBANK</v>
          </cell>
          <cell r="AU3472" t="str">
            <v>0152713340800</v>
          </cell>
          <cell r="AV3472" t="str">
            <v/>
          </cell>
          <cell r="AW3472" t="str">
            <v/>
          </cell>
          <cell r="AX3472" t="str">
            <v>YASINTA FAINI MINJA</v>
          </cell>
          <cell r="AY3472" t="str">
            <v/>
          </cell>
          <cell r="AZ3472">
            <v>44947</v>
          </cell>
          <cell r="BA3472"/>
          <cell r="BB3472" t="str">
            <v/>
          </cell>
          <cell r="BC3472"/>
          <cell r="BD3472" t="str">
            <v>Tanzanya-NSSF</v>
          </cell>
          <cell r="BE3472" t="str">
            <v>47244383</v>
          </cell>
          <cell r="BF3472" t="str">
            <v>162698125</v>
          </cell>
        </row>
        <row r="3473">
          <cell r="A3473">
            <v>10077086</v>
          </cell>
          <cell r="B3473" t="str">
            <v>ABDALLA SAIDI</v>
          </cell>
          <cell r="C3473" t="str">
            <v>MUSA</v>
          </cell>
          <cell r="D3473" t="str">
            <v>BETON SANTRAL OPERATÖRÜ</v>
          </cell>
          <cell r="E3473" t="str">
            <v>CONCRETE PLANT OPERATOR</v>
          </cell>
          <cell r="F3473" t="str">
            <v>50105777</v>
          </cell>
          <cell r="G3473" t="str">
            <v>BETON SANTRALİ</v>
          </cell>
          <cell r="H3473" t="str">
            <v>50105777</v>
          </cell>
          <cell r="I3473" t="str">
            <v>0AAZ</v>
          </cell>
          <cell r="J3473" t="str">
            <v>BETON SANTRALİ</v>
          </cell>
          <cell r="K3473" t="str">
            <v>50108808</v>
          </cell>
          <cell r="L3473" t="str">
            <v>TZ</v>
          </cell>
          <cell r="M3473" t="str">
            <v>Tanzanyalı</v>
          </cell>
          <cell r="N3473" t="str">
            <v>0035</v>
          </cell>
          <cell r="O3473" t="str">
            <v>TABORA</v>
          </cell>
          <cell r="P3473" t="str">
            <v>YM</v>
          </cell>
          <cell r="Q3473" t="str">
            <v>YAPI MERKEZİ</v>
          </cell>
          <cell r="R3473">
            <v>44947</v>
          </cell>
          <cell r="S3473">
            <v>44947</v>
          </cell>
          <cell r="T3473"/>
          <cell r="U3473" t="str">
            <v/>
          </cell>
          <cell r="V3473" t="str">
            <v>Mavi Yaka Endirekt</v>
          </cell>
          <cell r="W3473" t="str">
            <v>LOT 3 (MIT)</v>
          </cell>
          <cell r="X3473" t="str">
            <v>UHURU</v>
          </cell>
          <cell r="Y3473" t="str">
            <v>0</v>
          </cell>
          <cell r="Z3473" t="str">
            <v>TABORA MJINI</v>
          </cell>
          <cell r="AA3473" t="str">
            <v>0685 417 668</v>
          </cell>
          <cell r="AB3473" t="str">
            <v>OPERATÖR</v>
          </cell>
          <cell r="AC3473" t="str">
            <v>29</v>
          </cell>
          <cell r="AD3473" t="str">
            <v>LOT 3 (MIT)</v>
          </cell>
          <cell r="AE3473" t="str">
            <v>0113</v>
          </cell>
          <cell r="AF3473" t="str">
            <v>24</v>
          </cell>
          <cell r="AG3473" t="str">
            <v>KM 785+000 - 829+305</v>
          </cell>
          <cell r="AH3473">
            <v>37325</v>
          </cell>
          <cell r="AI3473" t="str">
            <v>Bay</v>
          </cell>
          <cell r="AJ3473" t="str">
            <v>Yerel-Saatlik</v>
          </cell>
          <cell r="AK3473">
            <v>2528.1</v>
          </cell>
          <cell r="AL3473" t="str">
            <v>TZS</v>
          </cell>
          <cell r="AM3473" t="str">
            <v>306005</v>
          </cell>
          <cell r="AN3473" t="str">
            <v>S</v>
          </cell>
          <cell r="AO3473" t="str">
            <v>T3</v>
          </cell>
          <cell r="AP3473" t="str">
            <v>5150</v>
          </cell>
          <cell r="AQ3473" t="str">
            <v>5175</v>
          </cell>
          <cell r="AR3473" t="str">
            <v>CRDB BANK PLC</v>
          </cell>
          <cell r="AS3473" t="str">
            <v>VIJANA</v>
          </cell>
          <cell r="AT3473" t="str">
            <v>CRDBBANK</v>
          </cell>
          <cell r="AU3473" t="str">
            <v>0152713363100</v>
          </cell>
          <cell r="AV3473" t="str">
            <v/>
          </cell>
          <cell r="AW3473" t="str">
            <v/>
          </cell>
          <cell r="AX3473" t="str">
            <v>ABDALLA SAIDI MUSA</v>
          </cell>
          <cell r="AY3473" t="str">
            <v/>
          </cell>
          <cell r="AZ3473">
            <v>44947</v>
          </cell>
          <cell r="BA3473"/>
          <cell r="BB3473" t="str">
            <v/>
          </cell>
          <cell r="BC3473"/>
          <cell r="BD3473" t="str">
            <v>Tanzanya-NSSF</v>
          </cell>
          <cell r="BE3473" t="str">
            <v>47244364</v>
          </cell>
          <cell r="BF3473" t="str">
            <v>162700111</v>
          </cell>
        </row>
        <row r="3474">
          <cell r="A3474">
            <v>10077087</v>
          </cell>
          <cell r="B3474" t="str">
            <v>NOEL YOHANA</v>
          </cell>
          <cell r="C3474" t="str">
            <v>MREKONI</v>
          </cell>
          <cell r="D3474" t="str">
            <v>KALIPÇI</v>
          </cell>
          <cell r="E3474" t="str">
            <v>FORMWORKER</v>
          </cell>
          <cell r="F3474" t="str">
            <v>50105784</v>
          </cell>
          <cell r="G3474" t="str">
            <v>DOĞAN METALÜRJİ</v>
          </cell>
          <cell r="H3474" t="str">
            <v>50105784</v>
          </cell>
          <cell r="I3474" t="str">
            <v>0FF0</v>
          </cell>
          <cell r="J3474" t="str">
            <v>SANAT YAPILARI</v>
          </cell>
          <cell r="K3474" t="str">
            <v>50112760</v>
          </cell>
          <cell r="L3474" t="str">
            <v>TZ</v>
          </cell>
          <cell r="M3474" t="str">
            <v>Tanzanyalı</v>
          </cell>
          <cell r="N3474" t="str">
            <v>0037</v>
          </cell>
          <cell r="O3474" t="str">
            <v>İTİGİ</v>
          </cell>
          <cell r="P3474" t="str">
            <v>6L</v>
          </cell>
          <cell r="Q3474" t="str">
            <v>DGN  İNŞAAT</v>
          </cell>
          <cell r="R3474">
            <v>44947</v>
          </cell>
          <cell r="S3474">
            <v>44947</v>
          </cell>
          <cell r="T3474"/>
          <cell r="U3474" t="str">
            <v/>
          </cell>
          <cell r="V3474" t="str">
            <v>Mavi Yaka Direkt</v>
          </cell>
          <cell r="W3474" t="str">
            <v>LOT 3 (MIT)</v>
          </cell>
          <cell r="X3474" t="str">
            <v/>
          </cell>
          <cell r="Y3474" t="str">
            <v/>
          </cell>
          <cell r="Z3474" t="str">
            <v/>
          </cell>
          <cell r="AA3474" t="str">
            <v>0787201697/0676618764</v>
          </cell>
          <cell r="AB3474" t="str">
            <v>USTA</v>
          </cell>
          <cell r="AC3474" t="str">
            <v>29</v>
          </cell>
          <cell r="AD3474" t="str">
            <v>LOT 3 (MIT)</v>
          </cell>
          <cell r="AE3474" t="str">
            <v>0113</v>
          </cell>
          <cell r="AF3474" t="str">
            <v/>
          </cell>
          <cell r="AG3474" t="str">
            <v>KM 785+000 - 829+305</v>
          </cell>
          <cell r="AH3474">
            <v>34956</v>
          </cell>
          <cell r="AI3474" t="str">
            <v>Bay</v>
          </cell>
          <cell r="AJ3474" t="str">
            <v>Yerel-Saatlik</v>
          </cell>
          <cell r="AK3474">
            <v>2497.34</v>
          </cell>
          <cell r="AL3474" t="str">
            <v>TZS</v>
          </cell>
          <cell r="AM3474" t="str">
            <v>201002</v>
          </cell>
          <cell r="AN3474" t="str">
            <v>S</v>
          </cell>
          <cell r="AO3474" t="str">
            <v>T3</v>
          </cell>
          <cell r="AP3474" t="str">
            <v>5150</v>
          </cell>
          <cell r="AQ3474" t="str">
            <v>5175</v>
          </cell>
          <cell r="AR3474" t="str">
            <v>NMBBANK</v>
          </cell>
          <cell r="AS3474" t="str">
            <v/>
          </cell>
          <cell r="AT3474" t="str">
            <v>NMBBANK</v>
          </cell>
          <cell r="AU3474" t="str">
            <v>50510051137</v>
          </cell>
          <cell r="AV3474" t="str">
            <v/>
          </cell>
          <cell r="AW3474" t="str">
            <v/>
          </cell>
          <cell r="AX3474" t="str">
            <v>NOEL YOHANA MREKONI</v>
          </cell>
          <cell r="AY3474" t="str">
            <v/>
          </cell>
          <cell r="AZ3474">
            <v>44947</v>
          </cell>
          <cell r="BA3474"/>
          <cell r="BB3474" t="str">
            <v/>
          </cell>
          <cell r="BC3474"/>
          <cell r="BD3474" t="str">
            <v>Tanzanya-NSSF</v>
          </cell>
          <cell r="BE3474" t="str">
            <v>65008464</v>
          </cell>
          <cell r="BF3474" t="str">
            <v>143492672</v>
          </cell>
        </row>
        <row r="3475">
          <cell r="A3475">
            <v>10073497</v>
          </cell>
          <cell r="B3475" t="str">
            <v>SADIKI EMMANUEL</v>
          </cell>
          <cell r="C3475" t="str">
            <v>KAWAYA</v>
          </cell>
          <cell r="D3475" t="str">
            <v>ÇELİK MONTAJCI</v>
          </cell>
          <cell r="E3475" t="str">
            <v>STEEL FITTER</v>
          </cell>
          <cell r="F3475" t="str">
            <v>50115271</v>
          </cell>
          <cell r="G3475" t="str">
            <v>İNŞAAT GRUBU</v>
          </cell>
          <cell r="H3475" t="str">
            <v>50105776</v>
          </cell>
          <cell r="I3475" t="str">
            <v>0BBL</v>
          </cell>
          <cell r="J3475" t="str">
            <v>İNŞAAT GRUBU</v>
          </cell>
          <cell r="K3475" t="str">
            <v>50115381</v>
          </cell>
          <cell r="L3475" t="str">
            <v>TZ</v>
          </cell>
          <cell r="M3475" t="str">
            <v>Tanzanyalı</v>
          </cell>
          <cell r="N3475" t="str">
            <v>0037</v>
          </cell>
          <cell r="O3475" t="str">
            <v>İTİGİ</v>
          </cell>
          <cell r="P3475" t="str">
            <v>YM</v>
          </cell>
          <cell r="Q3475" t="str">
            <v>YAPI MERKEZİ</v>
          </cell>
          <cell r="R3475">
            <v>44772</v>
          </cell>
          <cell r="S3475">
            <v>44772</v>
          </cell>
          <cell r="T3475"/>
          <cell r="U3475" t="str">
            <v/>
          </cell>
          <cell r="V3475" t="str">
            <v>Mavi Yaka Direkt</v>
          </cell>
          <cell r="W3475" t="str">
            <v>LOT 3 (MIT)</v>
          </cell>
          <cell r="X3475" t="str">
            <v>CCM</v>
          </cell>
          <cell r="Y3475" t="str">
            <v>0</v>
          </cell>
          <cell r="Z3475" t="str">
            <v>KILOSA</v>
          </cell>
          <cell r="AA3475" t="str">
            <v>0684 323 935</v>
          </cell>
          <cell r="AB3475" t="str">
            <v>USTA</v>
          </cell>
          <cell r="AC3475" t="str">
            <v>29</v>
          </cell>
          <cell r="AD3475" t="str">
            <v>LOT 3 (MIT)</v>
          </cell>
          <cell r="AE3475" t="str">
            <v>0109</v>
          </cell>
          <cell r="AF3475" t="str">
            <v>16</v>
          </cell>
          <cell r="AG3475" t="str">
            <v>KM 535+000 - 595+000</v>
          </cell>
          <cell r="AH3475">
            <v>34714</v>
          </cell>
          <cell r="AI3475" t="str">
            <v>Bay</v>
          </cell>
          <cell r="AJ3475" t="str">
            <v>Yerel-Saatlik</v>
          </cell>
          <cell r="AK3475">
            <v>2343.5500000000002</v>
          </cell>
          <cell r="AL3475" t="str">
            <v>TZS</v>
          </cell>
          <cell r="AM3475" t="str">
            <v>201002</v>
          </cell>
          <cell r="AN3475" t="str">
            <v>S</v>
          </cell>
          <cell r="AO3475" t="str">
            <v>T3</v>
          </cell>
          <cell r="AP3475" t="str">
            <v>5150</v>
          </cell>
          <cell r="AQ3475" t="str">
            <v>5175</v>
          </cell>
          <cell r="AR3475" t="str">
            <v>NMBBANK</v>
          </cell>
          <cell r="AS3475" t="str">
            <v/>
          </cell>
          <cell r="AT3475" t="str">
            <v>NMBBANK</v>
          </cell>
          <cell r="AU3475" t="str">
            <v>51010090571</v>
          </cell>
          <cell r="AV3475" t="str">
            <v/>
          </cell>
          <cell r="AW3475" t="str">
            <v/>
          </cell>
          <cell r="AX3475" t="str">
            <v>SADIKI EMMANUEL KAWAYA</v>
          </cell>
          <cell r="AY3475" t="str">
            <v/>
          </cell>
          <cell r="AZ3475">
            <v>45017</v>
          </cell>
          <cell r="BA3475"/>
          <cell r="BB3475" t="str">
            <v/>
          </cell>
          <cell r="BC3475"/>
          <cell r="BD3475" t="str">
            <v>Tanzanya-NSSF</v>
          </cell>
          <cell r="BE3475" t="str">
            <v>46821020</v>
          </cell>
          <cell r="BF3475" t="str">
            <v>130626890</v>
          </cell>
        </row>
        <row r="3476">
          <cell r="A3476">
            <v>10077143</v>
          </cell>
          <cell r="B3476" t="str">
            <v>DENNIS STEVEN</v>
          </cell>
          <cell r="C3476" t="str">
            <v>NGUA</v>
          </cell>
          <cell r="D3476" t="str">
            <v>PICKUP ŞOFÖRÜ</v>
          </cell>
          <cell r="E3476" t="str">
            <v>PICKUP DRIVER</v>
          </cell>
          <cell r="F3476" t="str">
            <v>50114904</v>
          </cell>
          <cell r="G3476" t="str">
            <v>İDARİ İŞLER (KAMP)</v>
          </cell>
          <cell r="H3476" t="str">
            <v>50105513</v>
          </cell>
          <cell r="I3476" t="str">
            <v>0993</v>
          </cell>
          <cell r="J3476" t="str">
            <v>YEMEKHANE</v>
          </cell>
          <cell r="K3476" t="str">
            <v>50105678</v>
          </cell>
          <cell r="L3476" t="str">
            <v>TZ</v>
          </cell>
          <cell r="M3476" t="str">
            <v>Tanzanyalı</v>
          </cell>
          <cell r="N3476" t="str">
            <v>0035</v>
          </cell>
          <cell r="O3476" t="str">
            <v>TABORA</v>
          </cell>
          <cell r="P3476" t="str">
            <v>YM</v>
          </cell>
          <cell r="Q3476" t="str">
            <v>YAPI MERKEZİ</v>
          </cell>
          <cell r="R3476">
            <v>44952</v>
          </cell>
          <cell r="S3476">
            <v>44952</v>
          </cell>
          <cell r="T3476"/>
          <cell r="U3476" t="str">
            <v/>
          </cell>
          <cell r="V3476" t="str">
            <v>Mavi Yaka Endirekt</v>
          </cell>
          <cell r="W3476" t="str">
            <v>LOT 3 (MIT)</v>
          </cell>
          <cell r="X3476" t="str">
            <v>CHODO</v>
          </cell>
          <cell r="Y3476" t="str">
            <v>0</v>
          </cell>
          <cell r="Z3476" t="str">
            <v>UBUNGO</v>
          </cell>
          <cell r="AA3476" t="str">
            <v>0717 359 948</v>
          </cell>
          <cell r="AB3476" t="str">
            <v>GÖREVLİ</v>
          </cell>
          <cell r="AC3476" t="str">
            <v>29</v>
          </cell>
          <cell r="AD3476" t="str">
            <v>LOT 3 (MIT)</v>
          </cell>
          <cell r="AE3476" t="str">
            <v>0113</v>
          </cell>
          <cell r="AF3476" t="str">
            <v/>
          </cell>
          <cell r="AG3476" t="str">
            <v>KM 785+000 - 829+305</v>
          </cell>
          <cell r="AH3476">
            <v>32820</v>
          </cell>
          <cell r="AI3476" t="str">
            <v>Bay</v>
          </cell>
          <cell r="AJ3476" t="str">
            <v>Yerel-Saatlik</v>
          </cell>
          <cell r="AK3476">
            <v>2273.1</v>
          </cell>
          <cell r="AL3476" t="str">
            <v>TZS</v>
          </cell>
          <cell r="AM3476" t="str">
            <v>306002</v>
          </cell>
          <cell r="AN3476" t="str">
            <v>S</v>
          </cell>
          <cell r="AO3476" t="str">
            <v>T3</v>
          </cell>
          <cell r="AP3476" t="str">
            <v>5150</v>
          </cell>
          <cell r="AQ3476" t="str">
            <v>5175</v>
          </cell>
          <cell r="AR3476" t="str">
            <v>CRDB BANK PLC</v>
          </cell>
          <cell r="AS3476" t="str">
            <v>VIJANA</v>
          </cell>
          <cell r="AT3476" t="str">
            <v>CRDBBANK</v>
          </cell>
          <cell r="AU3476" t="str">
            <v>0152714105500</v>
          </cell>
          <cell r="AV3476" t="str">
            <v/>
          </cell>
          <cell r="AW3476" t="str">
            <v/>
          </cell>
          <cell r="AX3476" t="str">
            <v>DENNIS STEVEN NGUA</v>
          </cell>
          <cell r="AY3476" t="str">
            <v/>
          </cell>
          <cell r="AZ3476">
            <v>44952</v>
          </cell>
          <cell r="BA3476"/>
          <cell r="BB3476" t="str">
            <v/>
          </cell>
          <cell r="BC3476"/>
          <cell r="BD3476" t="str">
            <v>Tanzanya-NSSF</v>
          </cell>
          <cell r="BE3476" t="str">
            <v>64371352</v>
          </cell>
          <cell r="BF3476" t="str">
            <v>116038919</v>
          </cell>
        </row>
        <row r="3477">
          <cell r="A3477">
            <v>10069709</v>
          </cell>
          <cell r="B3477" t="str">
            <v>NORBERT BERNARD</v>
          </cell>
          <cell r="C3477" t="str">
            <v>MVUNGI</v>
          </cell>
          <cell r="D3477" t="str">
            <v>PICKUP ŞOFÖRÜ</v>
          </cell>
          <cell r="E3477" t="str">
            <v>PICKUP DRIVER</v>
          </cell>
          <cell r="F3477" t="str">
            <v>50114904</v>
          </cell>
          <cell r="G3477" t="str">
            <v>İDARİ İŞLER (KAMP)</v>
          </cell>
          <cell r="H3477" t="str">
            <v>50105461</v>
          </cell>
          <cell r="I3477" t="str">
            <v>088I</v>
          </cell>
          <cell r="J3477" t="str">
            <v>İK TAHAKKUK</v>
          </cell>
          <cell r="K3477" t="str">
            <v>50105678</v>
          </cell>
          <cell r="L3477" t="str">
            <v>TZ</v>
          </cell>
          <cell r="M3477" t="str">
            <v>Tanzanyalı</v>
          </cell>
          <cell r="N3477" t="str">
            <v>0035</v>
          </cell>
          <cell r="O3477" t="str">
            <v>TABORA</v>
          </cell>
          <cell r="P3477" t="str">
            <v>YM</v>
          </cell>
          <cell r="Q3477" t="str">
            <v>YAPI MERKEZİ</v>
          </cell>
          <cell r="R3477">
            <v>44970</v>
          </cell>
          <cell r="S3477">
            <v>44970</v>
          </cell>
          <cell r="T3477">
            <v>45261</v>
          </cell>
          <cell r="U3477" t="str">
            <v>Bsz.S.İşSz.İşçiTrf.fsh(istifa)</v>
          </cell>
          <cell r="V3477" t="str">
            <v>Mavi Yaka Endirekt</v>
          </cell>
          <cell r="W3477" t="str">
            <v>LOT 3 (MIT)</v>
          </cell>
          <cell r="X3477" t="str">
            <v>KISUKURU</v>
          </cell>
          <cell r="Y3477" t="str">
            <v>0</v>
          </cell>
          <cell r="Z3477" t="str">
            <v>ILALA</v>
          </cell>
          <cell r="AA3477" t="str">
            <v>0699 455 033</v>
          </cell>
          <cell r="AB3477" t="str">
            <v>GÖREVLİ</v>
          </cell>
          <cell r="AC3477" t="str">
            <v>29</v>
          </cell>
          <cell r="AD3477" t="str">
            <v>LOT 3 (MIT)</v>
          </cell>
          <cell r="AE3477" t="str">
            <v>0113</v>
          </cell>
          <cell r="AF3477" t="str">
            <v/>
          </cell>
          <cell r="AG3477" t="str">
            <v>KM 785+000 - 829+305</v>
          </cell>
          <cell r="AH3477">
            <v>36658</v>
          </cell>
          <cell r="AI3477" t="str">
            <v>Bay</v>
          </cell>
          <cell r="AJ3477" t="str">
            <v>Yerel-Saatlik</v>
          </cell>
          <cell r="AK3477">
            <v>2273.1</v>
          </cell>
          <cell r="AL3477" t="str">
            <v>TZS</v>
          </cell>
          <cell r="AM3477" t="str">
            <v>306002</v>
          </cell>
          <cell r="AN3477" t="str">
            <v>S</v>
          </cell>
          <cell r="AO3477" t="str">
            <v>T3</v>
          </cell>
          <cell r="AP3477" t="str">
            <v>5150</v>
          </cell>
          <cell r="AQ3477" t="str">
            <v>5175</v>
          </cell>
          <cell r="AR3477" t="str">
            <v>CRDB</v>
          </cell>
          <cell r="AS3477" t="str">
            <v>VIVA TOWER</v>
          </cell>
          <cell r="AT3477" t="str">
            <v>CRDB</v>
          </cell>
          <cell r="AU3477" t="str">
            <v>0152580104500</v>
          </cell>
          <cell r="AV3477" t="str">
            <v/>
          </cell>
          <cell r="AW3477" t="str">
            <v/>
          </cell>
          <cell r="AX3477" t="str">
            <v>NORBERT BERNARD MVUNGI</v>
          </cell>
          <cell r="AY3477" t="str">
            <v/>
          </cell>
          <cell r="AZ3477">
            <v>44352</v>
          </cell>
          <cell r="BA3477"/>
          <cell r="BB3477" t="str">
            <v/>
          </cell>
          <cell r="BC3477"/>
          <cell r="BD3477" t="str">
            <v>Tanzanya-NSSF</v>
          </cell>
          <cell r="BE3477" t="str">
            <v>66467381</v>
          </cell>
          <cell r="BF3477" t="str">
            <v>138535916</v>
          </cell>
        </row>
        <row r="3478">
          <cell r="A3478">
            <v>10077142</v>
          </cell>
          <cell r="B3478" t="str">
            <v>PETER HERBERT</v>
          </cell>
          <cell r="C3478" t="str">
            <v>NKWERA</v>
          </cell>
          <cell r="D3478" t="str">
            <v>GREYDER OPERATÖRÜ</v>
          </cell>
          <cell r="E3478" t="str">
            <v>GRADER OPERATOR</v>
          </cell>
          <cell r="F3478" t="str">
            <v>50105758</v>
          </cell>
          <cell r="G3478" t="str">
            <v>TOPRAK İŞLERİ</v>
          </cell>
          <cell r="H3478" t="str">
            <v>50105758</v>
          </cell>
          <cell r="I3478" t="str">
            <v>099A</v>
          </cell>
          <cell r="J3478" t="str">
            <v>TOPRAK İŞLERİ GECE</v>
          </cell>
          <cell r="K3478" t="str">
            <v>50112041</v>
          </cell>
          <cell r="L3478" t="str">
            <v>TZ</v>
          </cell>
          <cell r="M3478" t="str">
            <v>Tanzanyalı</v>
          </cell>
          <cell r="N3478" t="str">
            <v>0036</v>
          </cell>
          <cell r="O3478" t="str">
            <v>MANYONİ</v>
          </cell>
          <cell r="P3478" t="str">
            <v>YM</v>
          </cell>
          <cell r="Q3478" t="str">
            <v>YAPI MERKEZİ</v>
          </cell>
          <cell r="R3478">
            <v>44952</v>
          </cell>
          <cell r="S3478">
            <v>44952</v>
          </cell>
          <cell r="T3478"/>
          <cell r="U3478" t="str">
            <v/>
          </cell>
          <cell r="V3478" t="str">
            <v>Mavi Yaka Direkt</v>
          </cell>
          <cell r="W3478" t="str">
            <v>LOT 3 (MIT)</v>
          </cell>
          <cell r="X3478" t="str">
            <v>KWALA</v>
          </cell>
          <cell r="Y3478" t="str">
            <v>0</v>
          </cell>
          <cell r="Z3478" t="str">
            <v>KIBAHA</v>
          </cell>
          <cell r="AA3478" t="str">
            <v>0689 604 385</v>
          </cell>
          <cell r="AB3478" t="str">
            <v>OPERATÖR</v>
          </cell>
          <cell r="AC3478" t="str">
            <v>29</v>
          </cell>
          <cell r="AD3478" t="str">
            <v>LOT 3 (MIT)</v>
          </cell>
          <cell r="AE3478" t="str">
            <v>0113</v>
          </cell>
          <cell r="AF3478" t="str">
            <v/>
          </cell>
          <cell r="AG3478" t="str">
            <v>KM 785+000 - 829+305</v>
          </cell>
          <cell r="AH3478">
            <v>35641</v>
          </cell>
          <cell r="AI3478" t="str">
            <v>Bay</v>
          </cell>
          <cell r="AJ3478" t="str">
            <v>Yerel-Saatlik</v>
          </cell>
          <cell r="AK3478">
            <v>2983.1</v>
          </cell>
          <cell r="AL3478" t="str">
            <v>TZS</v>
          </cell>
          <cell r="AM3478" t="str">
            <v>201002</v>
          </cell>
          <cell r="AN3478" t="str">
            <v>S</v>
          </cell>
          <cell r="AO3478" t="str">
            <v>T3</v>
          </cell>
          <cell r="AP3478" t="str">
            <v>5150</v>
          </cell>
          <cell r="AQ3478" t="str">
            <v>5175</v>
          </cell>
          <cell r="AR3478" t="str">
            <v>NMBBANK</v>
          </cell>
          <cell r="AS3478" t="str">
            <v/>
          </cell>
          <cell r="AT3478" t="str">
            <v>NMBBANK</v>
          </cell>
          <cell r="AU3478" t="str">
            <v>21210018255</v>
          </cell>
          <cell r="AV3478" t="str">
            <v/>
          </cell>
          <cell r="AW3478" t="str">
            <v/>
          </cell>
          <cell r="AX3478" t="str">
            <v>PETER HERBERT NKWERA</v>
          </cell>
          <cell r="AY3478" t="str">
            <v/>
          </cell>
          <cell r="AZ3478">
            <v>44952</v>
          </cell>
          <cell r="BA3478"/>
          <cell r="BB3478" t="str">
            <v/>
          </cell>
          <cell r="BC3478"/>
          <cell r="BD3478" t="str">
            <v>Tanzanya-NSSF</v>
          </cell>
          <cell r="BE3478" t="str">
            <v>61762199</v>
          </cell>
          <cell r="BF3478" t="str">
            <v>140000264</v>
          </cell>
        </row>
        <row r="3479">
          <cell r="A3479">
            <v>10062736</v>
          </cell>
          <cell r="B3479" t="str">
            <v>MESHACK NESORY</v>
          </cell>
          <cell r="C3479" t="str">
            <v>KURUBONE</v>
          </cell>
          <cell r="D3479" t="str">
            <v>İŞ GÜVENLİĞİ İŞÇİSİ</v>
          </cell>
          <cell r="E3479" t="str">
            <v>SAFETY WORKER</v>
          </cell>
          <cell r="F3479" t="str">
            <v>50114885</v>
          </cell>
          <cell r="G3479" t="str">
            <v>İSG VE ÇEVRE (İŞ GÜVENLİĞİ)</v>
          </cell>
          <cell r="H3479" t="str">
            <v>50105460</v>
          </cell>
          <cell r="I3479" t="str">
            <v>088K</v>
          </cell>
          <cell r="J3479" t="str">
            <v>İŞ GÜVENLİĞİ</v>
          </cell>
          <cell r="K3479" t="str">
            <v>50106589</v>
          </cell>
          <cell r="L3479" t="str">
            <v>TZ</v>
          </cell>
          <cell r="M3479" t="str">
            <v>Tanzanyalı</v>
          </cell>
          <cell r="N3479" t="str">
            <v>0037</v>
          </cell>
          <cell r="O3479" t="str">
            <v>İTİGİ</v>
          </cell>
          <cell r="P3479" t="str">
            <v>YM</v>
          </cell>
          <cell r="Q3479" t="str">
            <v>YAPI MERKEZİ</v>
          </cell>
          <cell r="R3479">
            <v>45125</v>
          </cell>
          <cell r="S3479">
            <v>45125</v>
          </cell>
          <cell r="T3479"/>
          <cell r="U3479" t="str">
            <v/>
          </cell>
          <cell r="V3479" t="str">
            <v>Mavi Yaka Endirekt</v>
          </cell>
          <cell r="W3479" t="str">
            <v>LOT 3 (MIT)</v>
          </cell>
          <cell r="X3479" t="str">
            <v>TABORA UYUI ISEVYA KILIMBIKA</v>
          </cell>
          <cell r="Y3479" t="str">
            <v>0</v>
          </cell>
          <cell r="Z3479" t="str">
            <v>TABORA</v>
          </cell>
          <cell r="AA3479" t="str">
            <v>0658043300</v>
          </cell>
          <cell r="AB3479" t="str">
            <v>İŞÇİ</v>
          </cell>
          <cell r="AC3479" t="str">
            <v>29</v>
          </cell>
          <cell r="AD3479" t="str">
            <v>LOT 3 (MIT)</v>
          </cell>
          <cell r="AE3479" t="str">
            <v>0113</v>
          </cell>
          <cell r="AF3479" t="str">
            <v>24</v>
          </cell>
          <cell r="AG3479" t="str">
            <v>KM 785+000 - 829+305</v>
          </cell>
          <cell r="AH3479">
            <v>34875</v>
          </cell>
          <cell r="AI3479" t="str">
            <v>Bay</v>
          </cell>
          <cell r="AJ3479" t="str">
            <v>Yerel-Saatlik</v>
          </cell>
          <cell r="AK3479">
            <v>2164.1</v>
          </cell>
          <cell r="AL3479" t="str">
            <v>TZS</v>
          </cell>
          <cell r="AM3479" t="str">
            <v>306002</v>
          </cell>
          <cell r="AN3479" t="str">
            <v>S</v>
          </cell>
          <cell r="AO3479" t="str">
            <v>T3</v>
          </cell>
          <cell r="AP3479" t="str">
            <v>5150</v>
          </cell>
          <cell r="AQ3479" t="str">
            <v>5175</v>
          </cell>
          <cell r="AR3479" t="str">
            <v>CRDB BANK PLC</v>
          </cell>
          <cell r="AS3479" t="str">
            <v>VIJANA</v>
          </cell>
          <cell r="AT3479" t="str">
            <v>CRDBBANK</v>
          </cell>
          <cell r="AU3479" t="str">
            <v>0152711812200</v>
          </cell>
          <cell r="AV3479" t="str">
            <v/>
          </cell>
          <cell r="AW3479" t="str">
            <v/>
          </cell>
          <cell r="AX3479" t="str">
            <v>MESHACK NESORY KURUBONE</v>
          </cell>
          <cell r="AY3479" t="str">
            <v/>
          </cell>
          <cell r="AZ3479">
            <v>45125</v>
          </cell>
          <cell r="BA3479"/>
          <cell r="BB3479" t="str">
            <v/>
          </cell>
          <cell r="BC3479"/>
          <cell r="BD3479" t="str">
            <v>Tanzanya-NSSF</v>
          </cell>
          <cell r="BE3479" t="str">
            <v>66310954</v>
          </cell>
          <cell r="BF3479" t="str">
            <v>143390578</v>
          </cell>
        </row>
        <row r="3480">
          <cell r="A3480">
            <v>10074629</v>
          </cell>
          <cell r="B3480" t="str">
            <v>GLORY AWARIO</v>
          </cell>
          <cell r="C3480" t="str">
            <v>MBISE</v>
          </cell>
          <cell r="D3480" t="str">
            <v>TEMİZLİK GÖREVLİSİ</v>
          </cell>
          <cell r="E3480" t="str">
            <v>CLEANER</v>
          </cell>
          <cell r="F3480" t="str">
            <v>50114904</v>
          </cell>
          <cell r="G3480" t="str">
            <v>İDARİ İŞLER (KAMP)</v>
          </cell>
          <cell r="H3480" t="str">
            <v>50105513</v>
          </cell>
          <cell r="I3480" t="str">
            <v>0996</v>
          </cell>
          <cell r="J3480" t="str">
            <v>KAMP AMİRLİĞİ</v>
          </cell>
          <cell r="K3480" t="str">
            <v>50105850</v>
          </cell>
          <cell r="L3480" t="str">
            <v>TZ</v>
          </cell>
          <cell r="M3480" t="str">
            <v>Tanzanyalı</v>
          </cell>
          <cell r="N3480" t="str">
            <v>0035</v>
          </cell>
          <cell r="O3480" t="str">
            <v>TABORA</v>
          </cell>
          <cell r="P3480" t="str">
            <v>YM</v>
          </cell>
          <cell r="Q3480" t="str">
            <v>YAPI MERKEZİ</v>
          </cell>
          <cell r="R3480">
            <v>44831</v>
          </cell>
          <cell r="S3480">
            <v>44831</v>
          </cell>
          <cell r="T3480"/>
          <cell r="U3480" t="str">
            <v/>
          </cell>
          <cell r="V3480" t="str">
            <v>Mavi Yaka Endirekt</v>
          </cell>
          <cell r="W3480" t="str">
            <v>LOT 3 (MIT)</v>
          </cell>
          <cell r="X3480" t="str">
            <v>PULI MAJENGO</v>
          </cell>
          <cell r="Y3480" t="str">
            <v>0</v>
          </cell>
          <cell r="Z3480" t="str">
            <v/>
          </cell>
          <cell r="AA3480" t="str">
            <v>0683-200-288</v>
          </cell>
          <cell r="AB3480" t="str">
            <v>İŞÇİ</v>
          </cell>
          <cell r="AC3480" t="str">
            <v>29</v>
          </cell>
          <cell r="AD3480" t="str">
            <v>LOT 3 (MIT)</v>
          </cell>
          <cell r="AE3480" t="str">
            <v>0113</v>
          </cell>
          <cell r="AF3480" t="str">
            <v>24</v>
          </cell>
          <cell r="AG3480" t="str">
            <v>KM 785+000 - 829+305</v>
          </cell>
          <cell r="AH3480">
            <v>35503</v>
          </cell>
          <cell r="AI3480" t="str">
            <v>Bayan</v>
          </cell>
          <cell r="AJ3480" t="str">
            <v>Yerel-Saatlik</v>
          </cell>
          <cell r="AK3480">
            <v>2255.1</v>
          </cell>
          <cell r="AL3480" t="str">
            <v>TZS</v>
          </cell>
          <cell r="AM3480" t="str">
            <v>306002</v>
          </cell>
          <cell r="AN3480" t="str">
            <v/>
          </cell>
          <cell r="AO3480" t="str">
            <v>T3</v>
          </cell>
          <cell r="AP3480" t="str">
            <v>5150</v>
          </cell>
          <cell r="AQ3480" t="str">
            <v>5175</v>
          </cell>
          <cell r="AR3480" t="str">
            <v>NMBBANK</v>
          </cell>
          <cell r="AS3480" t="str">
            <v/>
          </cell>
          <cell r="AT3480" t="str">
            <v>NMBBANK</v>
          </cell>
          <cell r="AU3480" t="str">
            <v>51010090665</v>
          </cell>
          <cell r="AV3480" t="str">
            <v/>
          </cell>
          <cell r="AW3480" t="str">
            <v/>
          </cell>
          <cell r="AX3480" t="str">
            <v>GLORY AWARIO MBISE</v>
          </cell>
          <cell r="AY3480" t="str">
            <v/>
          </cell>
          <cell r="AZ3480">
            <v>44831</v>
          </cell>
          <cell r="BA3480"/>
          <cell r="BB3480" t="str">
            <v/>
          </cell>
          <cell r="BC3480"/>
          <cell r="BD3480" t="str">
            <v>Tanzanya-NSSF</v>
          </cell>
          <cell r="BE3480" t="str">
            <v>47011288</v>
          </cell>
          <cell r="BF3480" t="str">
            <v>157321005</v>
          </cell>
        </row>
        <row r="3481">
          <cell r="A3481">
            <v>10074630</v>
          </cell>
          <cell r="B3481" t="str">
            <v>ADELA OSCAR</v>
          </cell>
          <cell r="C3481" t="str">
            <v>KAZAULA</v>
          </cell>
          <cell r="D3481" t="str">
            <v>ÇAMAŞIRHANE GÖREVLİSİ</v>
          </cell>
          <cell r="E3481" t="str">
            <v>LAUNDRY WORKER</v>
          </cell>
          <cell r="F3481" t="str">
            <v>50114904</v>
          </cell>
          <cell r="G3481" t="str">
            <v>İDARİ İŞLER (KAMP)</v>
          </cell>
          <cell r="H3481" t="str">
            <v>50105513</v>
          </cell>
          <cell r="I3481" t="str">
            <v>0996</v>
          </cell>
          <cell r="J3481" t="str">
            <v>KAMP AMİRLİĞİ</v>
          </cell>
          <cell r="K3481" t="str">
            <v>50108256</v>
          </cell>
          <cell r="L3481" t="str">
            <v>TZ</v>
          </cell>
          <cell r="M3481" t="str">
            <v>Tanzanyalı</v>
          </cell>
          <cell r="N3481" t="str">
            <v>0035</v>
          </cell>
          <cell r="O3481" t="str">
            <v>TABORA</v>
          </cell>
          <cell r="P3481" t="str">
            <v>YM</v>
          </cell>
          <cell r="Q3481" t="str">
            <v>YAPI MERKEZİ</v>
          </cell>
          <cell r="R3481">
            <v>44831</v>
          </cell>
          <cell r="S3481">
            <v>44831</v>
          </cell>
          <cell r="T3481"/>
          <cell r="U3481" t="str">
            <v/>
          </cell>
          <cell r="V3481" t="str">
            <v>Mavi Yaka Endirekt</v>
          </cell>
          <cell r="W3481" t="str">
            <v>LOT 3 (MIT)</v>
          </cell>
          <cell r="X3481" t="str">
            <v>POLISI</v>
          </cell>
          <cell r="Y3481" t="str">
            <v>0</v>
          </cell>
          <cell r="Z3481" t="str">
            <v/>
          </cell>
          <cell r="AA3481" t="str">
            <v>0623-805-325</v>
          </cell>
          <cell r="AB3481" t="str">
            <v>İŞÇİ</v>
          </cell>
          <cell r="AC3481" t="str">
            <v>29</v>
          </cell>
          <cell r="AD3481" t="str">
            <v>LOT 3 (MIT)</v>
          </cell>
          <cell r="AE3481" t="str">
            <v>0113</v>
          </cell>
          <cell r="AF3481" t="str">
            <v>24</v>
          </cell>
          <cell r="AG3481" t="str">
            <v>KM 785+000 - 829+305</v>
          </cell>
          <cell r="AH3481">
            <v>32374</v>
          </cell>
          <cell r="AI3481" t="str">
            <v>Bayan</v>
          </cell>
          <cell r="AJ3481" t="str">
            <v>Yerel-Saatlik</v>
          </cell>
          <cell r="AK3481">
            <v>2164.1</v>
          </cell>
          <cell r="AL3481" t="str">
            <v>TZS</v>
          </cell>
          <cell r="AM3481" t="str">
            <v>306002</v>
          </cell>
          <cell r="AN3481" t="str">
            <v/>
          </cell>
          <cell r="AO3481" t="str">
            <v>T3</v>
          </cell>
          <cell r="AP3481" t="str">
            <v>5150</v>
          </cell>
          <cell r="AQ3481" t="str">
            <v>5175</v>
          </cell>
          <cell r="AR3481" t="str">
            <v>NMBBANK</v>
          </cell>
          <cell r="AS3481" t="str">
            <v/>
          </cell>
          <cell r="AT3481" t="str">
            <v>NMBBANK</v>
          </cell>
          <cell r="AU3481" t="str">
            <v>51010064840</v>
          </cell>
          <cell r="AV3481" t="str">
            <v/>
          </cell>
          <cell r="AW3481" t="str">
            <v/>
          </cell>
          <cell r="AX3481" t="str">
            <v>ADELA OSCAR KAZAULA</v>
          </cell>
          <cell r="AY3481" t="str">
            <v/>
          </cell>
          <cell r="AZ3481">
            <v>44831</v>
          </cell>
          <cell r="BA3481"/>
          <cell r="BB3481" t="str">
            <v/>
          </cell>
          <cell r="BC3481"/>
          <cell r="BD3481" t="str">
            <v>Tanzanya-NSSF</v>
          </cell>
          <cell r="BE3481" t="str">
            <v>56285965</v>
          </cell>
          <cell r="BF3481" t="str">
            <v>150734703</v>
          </cell>
        </row>
        <row r="3482">
          <cell r="A3482">
            <v>10074631</v>
          </cell>
          <cell r="B3482" t="str">
            <v>SAMWEL TADEI</v>
          </cell>
          <cell r="C3482" t="str">
            <v>MKANULA</v>
          </cell>
          <cell r="D3482" t="str">
            <v>KAYNAKÇI</v>
          </cell>
          <cell r="E3482" t="str">
            <v>WELDER</v>
          </cell>
          <cell r="F3482" t="str">
            <v>50105773</v>
          </cell>
          <cell r="G3482" t="str">
            <v>ATÖLYE &amp; MAKİNA</v>
          </cell>
          <cell r="H3482" t="str">
            <v>50105773</v>
          </cell>
          <cell r="I3482" t="str">
            <v>0AAK</v>
          </cell>
          <cell r="J3482" t="str">
            <v>ATÖLYE İŞLETME GENEL</v>
          </cell>
          <cell r="K3482" t="str">
            <v>50108015</v>
          </cell>
          <cell r="L3482" t="str">
            <v>TZ</v>
          </cell>
          <cell r="M3482" t="str">
            <v>Tanzanyalı</v>
          </cell>
          <cell r="N3482" t="str">
            <v>0037</v>
          </cell>
          <cell r="O3482" t="str">
            <v>İTİGİ</v>
          </cell>
          <cell r="P3482" t="str">
            <v>YM</v>
          </cell>
          <cell r="Q3482" t="str">
            <v>YAPI MERKEZİ</v>
          </cell>
          <cell r="R3482">
            <v>44831</v>
          </cell>
          <cell r="S3482">
            <v>44831</v>
          </cell>
          <cell r="T3482">
            <v>44992</v>
          </cell>
          <cell r="U3482" t="str">
            <v>Diğer nedenler</v>
          </cell>
          <cell r="V3482" t="str">
            <v>Mavi Yaka Direkt</v>
          </cell>
          <cell r="W3482" t="str">
            <v>LOT 3 (MIT)</v>
          </cell>
          <cell r="X3482" t="str">
            <v>VIROBO</v>
          </cell>
          <cell r="Y3482" t="str">
            <v>0</v>
          </cell>
          <cell r="Z3482" t="str">
            <v/>
          </cell>
          <cell r="AA3482" t="str">
            <v>0789-276-583</v>
          </cell>
          <cell r="AB3482" t="str">
            <v>OPERATÖR</v>
          </cell>
          <cell r="AC3482" t="str">
            <v>29</v>
          </cell>
          <cell r="AD3482" t="str">
            <v>LOT 3 (MIT)</v>
          </cell>
          <cell r="AE3482" t="str">
            <v>0113</v>
          </cell>
          <cell r="AF3482" t="str">
            <v>02</v>
          </cell>
          <cell r="AG3482" t="str">
            <v>KM 785+000 - 829+305</v>
          </cell>
          <cell r="AH3482">
            <v>33650</v>
          </cell>
          <cell r="AI3482" t="str">
            <v>Bay</v>
          </cell>
          <cell r="AJ3482" t="str">
            <v>Yerel-Saatlik</v>
          </cell>
          <cell r="AK3482">
            <v>2164.1</v>
          </cell>
          <cell r="AL3482" t="str">
            <v>TZS</v>
          </cell>
          <cell r="AM3482" t="str">
            <v>201002</v>
          </cell>
          <cell r="AN3482" t="str">
            <v/>
          </cell>
          <cell r="AO3482" t="str">
            <v>T3</v>
          </cell>
          <cell r="AP3482" t="str">
            <v>5150</v>
          </cell>
          <cell r="AQ3482" t="str">
            <v>5175</v>
          </cell>
          <cell r="AR3482" t="str">
            <v>CRDB BANK PLC</v>
          </cell>
          <cell r="AS3482" t="str">
            <v>VIJANA</v>
          </cell>
          <cell r="AT3482" t="str">
            <v>CRDBBANK</v>
          </cell>
          <cell r="AU3482" t="str">
            <v>0152623246500</v>
          </cell>
          <cell r="AV3482" t="str">
            <v/>
          </cell>
          <cell r="AW3482" t="str">
            <v/>
          </cell>
          <cell r="AX3482" t="str">
            <v>SAMWEL TADEI MKANULA</v>
          </cell>
          <cell r="AY3482" t="str">
            <v/>
          </cell>
          <cell r="AZ3482">
            <v>44831</v>
          </cell>
          <cell r="BA3482"/>
          <cell r="BB3482" t="str">
            <v/>
          </cell>
          <cell r="BC3482"/>
          <cell r="BD3482" t="str">
            <v>Tanzanya-NSSF</v>
          </cell>
          <cell r="BE3482" t="str">
            <v>62396366</v>
          </cell>
          <cell r="BF3482" t="str">
            <v>140700207</v>
          </cell>
        </row>
        <row r="3483">
          <cell r="A3483">
            <v>10074632</v>
          </cell>
          <cell r="B3483" t="str">
            <v>CHRISCUS EXPEDITHO</v>
          </cell>
          <cell r="C3483" t="str">
            <v>KAMBA</v>
          </cell>
          <cell r="D3483" t="str">
            <v>EKSKAVATÖR OPERATÖRÜ</v>
          </cell>
          <cell r="E3483" t="str">
            <v>EXCAVATOR OPERATOR</v>
          </cell>
          <cell r="F3483" t="str">
            <v>50105773</v>
          </cell>
          <cell r="G3483" t="str">
            <v>ATÖLYE &amp; MAKİNA</v>
          </cell>
          <cell r="H3483" t="str">
            <v>50105758</v>
          </cell>
          <cell r="I3483" t="str">
            <v>0999</v>
          </cell>
          <cell r="J3483" t="str">
            <v>TOPRAK İŞLERİ</v>
          </cell>
          <cell r="K3483" t="str">
            <v>50106556</v>
          </cell>
          <cell r="L3483" t="str">
            <v>TZ</v>
          </cell>
          <cell r="M3483" t="str">
            <v>Tanzanyalı</v>
          </cell>
          <cell r="N3483" t="str">
            <v>0036</v>
          </cell>
          <cell r="O3483" t="str">
            <v>MANYONİ</v>
          </cell>
          <cell r="P3483" t="str">
            <v>YM</v>
          </cell>
          <cell r="Q3483" t="str">
            <v>YAPI MERKEZİ</v>
          </cell>
          <cell r="R3483">
            <v>44831</v>
          </cell>
          <cell r="S3483">
            <v>44831</v>
          </cell>
          <cell r="T3483"/>
          <cell r="U3483" t="str">
            <v/>
          </cell>
          <cell r="V3483" t="str">
            <v>Mavi Yaka Direkt</v>
          </cell>
          <cell r="W3483" t="str">
            <v>LOT 3 (MIT)</v>
          </cell>
          <cell r="X3483" t="str">
            <v>MLABANI</v>
          </cell>
          <cell r="Y3483" t="str">
            <v>0</v>
          </cell>
          <cell r="Z3483" t="str">
            <v/>
          </cell>
          <cell r="AA3483" t="str">
            <v>0682-973-377</v>
          </cell>
          <cell r="AB3483" t="str">
            <v>OPERATÖR</v>
          </cell>
          <cell r="AC3483" t="str">
            <v>29</v>
          </cell>
          <cell r="AD3483" t="str">
            <v>LOT 3 (MIT)</v>
          </cell>
          <cell r="AE3483" t="str">
            <v>0113</v>
          </cell>
          <cell r="AF3483" t="str">
            <v>16</v>
          </cell>
          <cell r="AG3483" t="str">
            <v>KM 785+000 - 829+305</v>
          </cell>
          <cell r="AH3483">
            <v>35371</v>
          </cell>
          <cell r="AI3483" t="str">
            <v>Bay</v>
          </cell>
          <cell r="AJ3483" t="str">
            <v>Yerel-Saatlik</v>
          </cell>
          <cell r="AK3483">
            <v>3076.92</v>
          </cell>
          <cell r="AL3483" t="str">
            <v>TZS</v>
          </cell>
          <cell r="AM3483" t="str">
            <v>201002</v>
          </cell>
          <cell r="AN3483" t="str">
            <v/>
          </cell>
          <cell r="AO3483" t="str">
            <v>T3</v>
          </cell>
          <cell r="AP3483" t="str">
            <v>5150</v>
          </cell>
          <cell r="AQ3483" t="str">
            <v>5175</v>
          </cell>
          <cell r="AR3483" t="str">
            <v>CRDB BANK PLC</v>
          </cell>
          <cell r="AS3483" t="str">
            <v>VIJANA</v>
          </cell>
          <cell r="AT3483" t="str">
            <v>CRDBBANK</v>
          </cell>
          <cell r="AU3483" t="str">
            <v>0152619758600</v>
          </cell>
          <cell r="AV3483" t="str">
            <v/>
          </cell>
          <cell r="AW3483" t="str">
            <v/>
          </cell>
          <cell r="AX3483" t="str">
            <v>CHRISCUS EXPEDITHO KAMBA</v>
          </cell>
          <cell r="AY3483" t="str">
            <v/>
          </cell>
          <cell r="AZ3483">
            <v>44831</v>
          </cell>
          <cell r="BA3483"/>
          <cell r="BB3483" t="str">
            <v/>
          </cell>
          <cell r="BC3483"/>
          <cell r="BD3483" t="str">
            <v>Tanzanya-NSSF</v>
          </cell>
          <cell r="BE3483" t="str">
            <v>45806729</v>
          </cell>
          <cell r="BF3483" t="str">
            <v>144966783</v>
          </cell>
        </row>
        <row r="3484">
          <cell r="A3484">
            <v>10062834</v>
          </cell>
          <cell r="B3484" t="str">
            <v>IBRAHIMU BRASIUS</v>
          </cell>
          <cell r="C3484" t="str">
            <v>KILEO</v>
          </cell>
          <cell r="D3484" t="str">
            <v>SİLOBAS ŞOFÖRÜ</v>
          </cell>
          <cell r="E3484" t="str">
            <v>CEMENT TRAILER DRIVER</v>
          </cell>
          <cell r="F3484" t="str">
            <v>50105777</v>
          </cell>
          <cell r="G3484" t="str">
            <v>BETON SANTRALİ</v>
          </cell>
          <cell r="H3484" t="str">
            <v>50105777</v>
          </cell>
          <cell r="I3484" t="str">
            <v>0AAZ</v>
          </cell>
          <cell r="J3484" t="str">
            <v>BETON SANTRALİ</v>
          </cell>
          <cell r="K3484" t="str">
            <v>50108711</v>
          </cell>
          <cell r="L3484" t="str">
            <v>TZ</v>
          </cell>
          <cell r="M3484" t="str">
            <v>Tanzanyalı</v>
          </cell>
          <cell r="N3484" t="str">
            <v>0038</v>
          </cell>
          <cell r="O3484" t="str">
            <v>TURA</v>
          </cell>
          <cell r="P3484" t="str">
            <v>YM</v>
          </cell>
          <cell r="Q3484" t="str">
            <v>YAPI MERKEZİ</v>
          </cell>
          <cell r="R3484">
            <v>43844</v>
          </cell>
          <cell r="S3484">
            <v>45119</v>
          </cell>
          <cell r="T3484"/>
          <cell r="U3484" t="str">
            <v/>
          </cell>
          <cell r="V3484" t="str">
            <v>Mavi Yaka Endirekt</v>
          </cell>
          <cell r="W3484" t="str">
            <v>LOT 3 (MIT)</v>
          </cell>
          <cell r="X3484" t="str">
            <v/>
          </cell>
          <cell r="Y3484" t="str">
            <v/>
          </cell>
          <cell r="Z3484" t="str">
            <v/>
          </cell>
          <cell r="AA3484" t="str">
            <v>0626935334</v>
          </cell>
          <cell r="AB3484" t="str">
            <v>GÖREVLİ</v>
          </cell>
          <cell r="AC3484" t="str">
            <v>29</v>
          </cell>
          <cell r="AD3484" t="str">
            <v>LOT 3 (MIT)</v>
          </cell>
          <cell r="AE3484" t="str">
            <v>0113</v>
          </cell>
          <cell r="AF3484" t="str">
            <v/>
          </cell>
          <cell r="AG3484" t="str">
            <v>KM 785+000 - 829+305</v>
          </cell>
          <cell r="AH3484">
            <v>29346</v>
          </cell>
          <cell r="AI3484" t="str">
            <v>Bay</v>
          </cell>
          <cell r="AJ3484" t="str">
            <v>Yerel-Saatlik</v>
          </cell>
          <cell r="AK3484">
            <v>2717.95</v>
          </cell>
          <cell r="AL3484" t="str">
            <v>TZS</v>
          </cell>
          <cell r="AM3484" t="str">
            <v>306005</v>
          </cell>
          <cell r="AN3484" t="str">
            <v>S</v>
          </cell>
          <cell r="AO3484" t="str">
            <v>T3</v>
          </cell>
          <cell r="AP3484" t="str">
            <v>5150</v>
          </cell>
          <cell r="AQ3484" t="str">
            <v>5175</v>
          </cell>
          <cell r="AR3484" t="str">
            <v>CRDB</v>
          </cell>
          <cell r="AS3484" t="str">
            <v>VIVA TOWER</v>
          </cell>
          <cell r="AT3484" t="str">
            <v>CRDB</v>
          </cell>
          <cell r="AU3484" t="str">
            <v>0152433243400</v>
          </cell>
          <cell r="AV3484" t="str">
            <v/>
          </cell>
          <cell r="AW3484" t="str">
            <v/>
          </cell>
          <cell r="AX3484" t="str">
            <v>IBRAHIMU BRASIUS KILEO</v>
          </cell>
          <cell r="AY3484" t="str">
            <v/>
          </cell>
          <cell r="AZ3484">
            <v>45119</v>
          </cell>
          <cell r="BA3484"/>
          <cell r="BB3484" t="str">
            <v/>
          </cell>
          <cell r="BC3484">
            <v>46120</v>
          </cell>
          <cell r="BD3484" t="str">
            <v>Tanzanya-NSSF</v>
          </cell>
          <cell r="BE3484" t="str">
            <v>59708069</v>
          </cell>
          <cell r="BF3484" t="str">
            <v>117917681</v>
          </cell>
        </row>
        <row r="3485">
          <cell r="A3485">
            <v>10073498</v>
          </cell>
          <cell r="B3485" t="str">
            <v>JOSEPH EMANUEL</v>
          </cell>
          <cell r="C3485" t="str">
            <v>MTANI</v>
          </cell>
          <cell r="D3485" t="str">
            <v>SIHHİ TESİSATÇI YARDIMCISI</v>
          </cell>
          <cell r="E3485" t="str">
            <v>PLUMBER HELPER</v>
          </cell>
          <cell r="F3485" t="str">
            <v>50114903</v>
          </cell>
          <cell r="G3485" t="str">
            <v>MEP (MEKANİK)</v>
          </cell>
          <cell r="H3485" t="str">
            <v>50105770</v>
          </cell>
          <cell r="I3485" t="str">
            <v>0AAG</v>
          </cell>
          <cell r="J3485" t="str">
            <v>MEP MEKANİK</v>
          </cell>
          <cell r="K3485" t="str">
            <v>50107506</v>
          </cell>
          <cell r="L3485" t="str">
            <v>TZ</v>
          </cell>
          <cell r="M3485" t="str">
            <v>Tanzanyalı</v>
          </cell>
          <cell r="N3485" t="str">
            <v>0035</v>
          </cell>
          <cell r="O3485" t="str">
            <v>TABORA</v>
          </cell>
          <cell r="P3485" t="str">
            <v>YM</v>
          </cell>
          <cell r="Q3485" t="str">
            <v>YAPI MERKEZİ</v>
          </cell>
          <cell r="R3485">
            <v>44772</v>
          </cell>
          <cell r="S3485">
            <v>44772</v>
          </cell>
          <cell r="T3485"/>
          <cell r="U3485" t="str">
            <v/>
          </cell>
          <cell r="V3485" t="str">
            <v>Mavi Yaka Direkt</v>
          </cell>
          <cell r="W3485" t="str">
            <v>LOT 3 (MIT)</v>
          </cell>
          <cell r="X3485" t="str">
            <v>ILAZO</v>
          </cell>
          <cell r="Y3485" t="str">
            <v>0</v>
          </cell>
          <cell r="Z3485" t="str">
            <v>DODOMA MJINI</v>
          </cell>
          <cell r="AA3485" t="str">
            <v>0753 829 128</v>
          </cell>
          <cell r="AB3485" t="str">
            <v>İŞÇİ</v>
          </cell>
          <cell r="AC3485" t="str">
            <v>29</v>
          </cell>
          <cell r="AD3485" t="str">
            <v>LOT 3 (MIT)</v>
          </cell>
          <cell r="AE3485" t="str">
            <v>0113</v>
          </cell>
          <cell r="AF3485" t="str">
            <v>02</v>
          </cell>
          <cell r="AG3485" t="str">
            <v>KM 785+000 - 829+305</v>
          </cell>
          <cell r="AH3485">
            <v>32509</v>
          </cell>
          <cell r="AI3485" t="str">
            <v>Bay</v>
          </cell>
          <cell r="AJ3485" t="str">
            <v>Yerel-Saatlik</v>
          </cell>
          <cell r="AK3485">
            <v>2164.1</v>
          </cell>
          <cell r="AL3485" t="str">
            <v>TZS</v>
          </cell>
          <cell r="AM3485" t="str">
            <v>201002</v>
          </cell>
          <cell r="AN3485" t="str">
            <v>S</v>
          </cell>
          <cell r="AO3485" t="str">
            <v>T3</v>
          </cell>
          <cell r="AP3485" t="str">
            <v>5150</v>
          </cell>
          <cell r="AQ3485" t="str">
            <v>5175</v>
          </cell>
          <cell r="AR3485" t="str">
            <v>NMBBANK</v>
          </cell>
          <cell r="AS3485" t="str">
            <v/>
          </cell>
          <cell r="AT3485" t="str">
            <v>NMBBANK</v>
          </cell>
          <cell r="AU3485" t="str">
            <v>51710037738</v>
          </cell>
          <cell r="AV3485" t="str">
            <v/>
          </cell>
          <cell r="AW3485" t="str">
            <v/>
          </cell>
          <cell r="AX3485" t="str">
            <v>JOSEPH EMANUEL MTANI</v>
          </cell>
          <cell r="AY3485" t="str">
            <v/>
          </cell>
          <cell r="AZ3485">
            <v>45017</v>
          </cell>
          <cell r="BA3485"/>
          <cell r="BB3485" t="str">
            <v/>
          </cell>
          <cell r="BC3485"/>
          <cell r="BD3485" t="str">
            <v>Tanzanya-NSSF</v>
          </cell>
          <cell r="BE3485" t="str">
            <v>46822839</v>
          </cell>
          <cell r="BF3485" t="str">
            <v>119205727</v>
          </cell>
        </row>
        <row r="3486">
          <cell r="A3486">
            <v>10073499</v>
          </cell>
          <cell r="B3486" t="str">
            <v>SHIGELA SHABANI</v>
          </cell>
          <cell r="C3486" t="str">
            <v>ZENGO</v>
          </cell>
          <cell r="D3486" t="str">
            <v>ELEKTRİK TESİSATÇI</v>
          </cell>
          <cell r="E3486" t="str">
            <v>ELECTRICIAN</v>
          </cell>
          <cell r="F3486" t="str">
            <v>50114902</v>
          </cell>
          <cell r="G3486" t="str">
            <v>MEP (ELEKTRİK)</v>
          </cell>
          <cell r="H3486" t="str">
            <v>50105770</v>
          </cell>
          <cell r="I3486" t="str">
            <v>0AAE</v>
          </cell>
          <cell r="J3486" t="str">
            <v>MEP ELEKTRİK</v>
          </cell>
          <cell r="K3486" t="str">
            <v>50106732</v>
          </cell>
          <cell r="L3486" t="str">
            <v>TZ</v>
          </cell>
          <cell r="M3486" t="str">
            <v>Tanzanyalı</v>
          </cell>
          <cell r="N3486" t="str">
            <v>0035</v>
          </cell>
          <cell r="O3486" t="str">
            <v>TABORA</v>
          </cell>
          <cell r="P3486" t="str">
            <v>YM</v>
          </cell>
          <cell r="Q3486" t="str">
            <v>YAPI MERKEZİ</v>
          </cell>
          <cell r="R3486">
            <v>44772</v>
          </cell>
          <cell r="S3486">
            <v>44772</v>
          </cell>
          <cell r="T3486"/>
          <cell r="U3486" t="str">
            <v/>
          </cell>
          <cell r="V3486" t="str">
            <v>Mavi Yaka Direkt</v>
          </cell>
          <cell r="W3486" t="str">
            <v>LOT 3 (MIT)</v>
          </cell>
          <cell r="X3486" t="str">
            <v>MAFISA</v>
          </cell>
          <cell r="Y3486" t="str">
            <v>0</v>
          </cell>
          <cell r="Z3486" t="str">
            <v>MOROGORO MJINI</v>
          </cell>
          <cell r="AA3486" t="str">
            <v>0620 158 304</v>
          </cell>
          <cell r="AB3486" t="str">
            <v>USTA</v>
          </cell>
          <cell r="AC3486" t="str">
            <v>29</v>
          </cell>
          <cell r="AD3486" t="str">
            <v>LOT 3 (MIT)</v>
          </cell>
          <cell r="AE3486" t="str">
            <v>0113</v>
          </cell>
          <cell r="AF3486" t="str">
            <v>16</v>
          </cell>
          <cell r="AG3486" t="str">
            <v>KM 785+000 - 829+305</v>
          </cell>
          <cell r="AH3486">
            <v>34854</v>
          </cell>
          <cell r="AI3486" t="str">
            <v>Bay</v>
          </cell>
          <cell r="AJ3486" t="str">
            <v>Yerel-Saatlik</v>
          </cell>
          <cell r="AK3486">
            <v>2343.5500000000002</v>
          </cell>
          <cell r="AL3486" t="str">
            <v>TZS</v>
          </cell>
          <cell r="AM3486" t="str">
            <v>201002</v>
          </cell>
          <cell r="AN3486" t="str">
            <v>S</v>
          </cell>
          <cell r="AO3486" t="str">
            <v>T3</v>
          </cell>
          <cell r="AP3486" t="str">
            <v>5150</v>
          </cell>
          <cell r="AQ3486" t="str">
            <v>5175</v>
          </cell>
          <cell r="AR3486" t="str">
            <v>NMBBANK</v>
          </cell>
          <cell r="AS3486" t="str">
            <v/>
          </cell>
          <cell r="AT3486" t="str">
            <v>NMBBANK</v>
          </cell>
          <cell r="AU3486" t="str">
            <v>51010092119</v>
          </cell>
          <cell r="AV3486" t="str">
            <v/>
          </cell>
          <cell r="AW3486" t="str">
            <v/>
          </cell>
          <cell r="AX3486" t="str">
            <v>SHIGELA SHABANI ZENGO</v>
          </cell>
          <cell r="AY3486" t="str">
            <v/>
          </cell>
          <cell r="AZ3486">
            <v>44772</v>
          </cell>
          <cell r="BA3486"/>
          <cell r="BB3486" t="str">
            <v/>
          </cell>
          <cell r="BC3486"/>
          <cell r="BD3486" t="str">
            <v>Tanzanya-NSSF</v>
          </cell>
          <cell r="BE3486" t="str">
            <v>46822899</v>
          </cell>
          <cell r="BF3486" t="str">
            <v>156991503</v>
          </cell>
        </row>
        <row r="3487">
          <cell r="A3487">
            <v>10073500</v>
          </cell>
          <cell r="B3487" t="str">
            <v>PHILMINA AJUNA</v>
          </cell>
          <cell r="C3487" t="str">
            <v>PHILLIBERT</v>
          </cell>
          <cell r="D3487" t="str">
            <v>TEMİZLİK GÖREVLİSİ YARDIMCISI</v>
          </cell>
          <cell r="E3487" t="str">
            <v>CLEANER</v>
          </cell>
          <cell r="F3487" t="str">
            <v>50105668</v>
          </cell>
          <cell r="G3487" t="str">
            <v>KORAIL</v>
          </cell>
          <cell r="H3487" t="str">
            <v>50105784</v>
          </cell>
          <cell r="I3487" t="str">
            <v>0BBP</v>
          </cell>
          <cell r="J3487" t="str">
            <v>İDARİ İŞLER</v>
          </cell>
          <cell r="K3487" t="str">
            <v>50107519</v>
          </cell>
          <cell r="L3487" t="str">
            <v>TZ</v>
          </cell>
          <cell r="M3487" t="str">
            <v>Tanzanyalı</v>
          </cell>
          <cell r="N3487" t="str">
            <v>0035</v>
          </cell>
          <cell r="O3487" t="str">
            <v>TABORA</v>
          </cell>
          <cell r="P3487" t="str">
            <v>6T</v>
          </cell>
          <cell r="Q3487" t="str">
            <v>KORAIL</v>
          </cell>
          <cell r="R3487">
            <v>44772</v>
          </cell>
          <cell r="S3487">
            <v>44772</v>
          </cell>
          <cell r="T3487"/>
          <cell r="U3487" t="str">
            <v/>
          </cell>
          <cell r="V3487" t="str">
            <v>Mavi Yaka Endirekt</v>
          </cell>
          <cell r="W3487" t="str">
            <v>LOT 3 (MIT)</v>
          </cell>
          <cell r="X3487" t="str">
            <v>MZAMBALAUNI</v>
          </cell>
          <cell r="Y3487" t="str">
            <v>0</v>
          </cell>
          <cell r="Z3487" t="str">
            <v>ILALA</v>
          </cell>
          <cell r="AA3487" t="str">
            <v>0784 816 726</v>
          </cell>
          <cell r="AB3487" t="str">
            <v>İŞÇİ</v>
          </cell>
          <cell r="AC3487" t="str">
            <v>29</v>
          </cell>
          <cell r="AD3487" t="str">
            <v>LOT 3 (MIT)</v>
          </cell>
          <cell r="AE3487" t="str">
            <v>0109</v>
          </cell>
          <cell r="AF3487" t="str">
            <v>02</v>
          </cell>
          <cell r="AG3487" t="str">
            <v>KM 535+000 - 595+000</v>
          </cell>
          <cell r="AH3487">
            <v>35072</v>
          </cell>
          <cell r="AI3487" t="str">
            <v>Bayan</v>
          </cell>
          <cell r="AJ3487" t="str">
            <v>Yerel-Saatlik</v>
          </cell>
          <cell r="AK3487">
            <v>2164.1</v>
          </cell>
          <cell r="AL3487" t="str">
            <v>TZS</v>
          </cell>
          <cell r="AM3487" t="str">
            <v>306002</v>
          </cell>
          <cell r="AN3487" t="str">
            <v>S</v>
          </cell>
          <cell r="AO3487" t="str">
            <v>T3</v>
          </cell>
          <cell r="AP3487" t="str">
            <v>5150</v>
          </cell>
          <cell r="AQ3487" t="str">
            <v>5175</v>
          </cell>
          <cell r="AR3487" t="str">
            <v>NMBBANK</v>
          </cell>
          <cell r="AS3487" t="str">
            <v/>
          </cell>
          <cell r="AT3487" t="str">
            <v>NMBBANK</v>
          </cell>
          <cell r="AU3487" t="str">
            <v>51010092125</v>
          </cell>
          <cell r="AV3487" t="str">
            <v/>
          </cell>
          <cell r="AW3487" t="str">
            <v/>
          </cell>
          <cell r="AX3487" t="str">
            <v>PHILMINA AJUNA  PHILLIBERT</v>
          </cell>
          <cell r="AY3487" t="str">
            <v/>
          </cell>
          <cell r="AZ3487">
            <v>45017</v>
          </cell>
          <cell r="BA3487"/>
          <cell r="BB3487" t="str">
            <v/>
          </cell>
          <cell r="BC3487"/>
          <cell r="BD3487" t="str">
            <v>Tanzanya-NSSF</v>
          </cell>
          <cell r="BE3487" t="str">
            <v>46822355</v>
          </cell>
          <cell r="BF3487" t="str">
            <v>156945838</v>
          </cell>
        </row>
        <row r="3488">
          <cell r="A3488">
            <v>10073505</v>
          </cell>
          <cell r="B3488" t="str">
            <v>JOSEPH SAIMON</v>
          </cell>
          <cell r="C3488" t="str">
            <v>BAZILA</v>
          </cell>
          <cell r="D3488" t="str">
            <v>SIHHİ TESİSATÇI</v>
          </cell>
          <cell r="E3488" t="str">
            <v>PLUMBER</v>
          </cell>
          <cell r="F3488" t="str">
            <v>50114903</v>
          </cell>
          <cell r="G3488" t="str">
            <v>MEP (MEKANİK)</v>
          </cell>
          <cell r="H3488" t="str">
            <v>50105770</v>
          </cell>
          <cell r="I3488" t="str">
            <v>0AAG</v>
          </cell>
          <cell r="J3488" t="str">
            <v>MEP MEKANİK</v>
          </cell>
          <cell r="K3488" t="str">
            <v>50107435</v>
          </cell>
          <cell r="L3488" t="str">
            <v>TZ</v>
          </cell>
          <cell r="M3488" t="str">
            <v>Tanzanyalı</v>
          </cell>
          <cell r="N3488" t="str">
            <v>0037</v>
          </cell>
          <cell r="O3488" t="str">
            <v>İTİGİ</v>
          </cell>
          <cell r="P3488" t="str">
            <v>YM</v>
          </cell>
          <cell r="Q3488" t="str">
            <v>YAPI MERKEZİ</v>
          </cell>
          <cell r="R3488">
            <v>44773</v>
          </cell>
          <cell r="S3488">
            <v>44773</v>
          </cell>
          <cell r="T3488"/>
          <cell r="U3488" t="str">
            <v/>
          </cell>
          <cell r="V3488" t="str">
            <v>Mavi Yaka Direkt</v>
          </cell>
          <cell r="W3488" t="str">
            <v>LOT 3 (MIT)</v>
          </cell>
          <cell r="X3488" t="str">
            <v>MANZESE</v>
          </cell>
          <cell r="Y3488" t="str">
            <v>0</v>
          </cell>
          <cell r="Z3488" t="str">
            <v>KILOSA</v>
          </cell>
          <cell r="AA3488" t="str">
            <v>0629 169 442</v>
          </cell>
          <cell r="AB3488" t="str">
            <v>USTA</v>
          </cell>
          <cell r="AC3488" t="str">
            <v>29</v>
          </cell>
          <cell r="AD3488" t="str">
            <v>LOT 3 (MIT)</v>
          </cell>
          <cell r="AE3488" t="str">
            <v>0113</v>
          </cell>
          <cell r="AF3488" t="str">
            <v>16</v>
          </cell>
          <cell r="AG3488" t="str">
            <v>KM 785+000 - 829+305</v>
          </cell>
          <cell r="AH3488">
            <v>35187</v>
          </cell>
          <cell r="AI3488" t="str">
            <v>Bay</v>
          </cell>
          <cell r="AJ3488" t="str">
            <v>Yerel-Saatlik</v>
          </cell>
          <cell r="AK3488">
            <v>2343.5500000000002</v>
          </cell>
          <cell r="AL3488" t="str">
            <v>TZS</v>
          </cell>
          <cell r="AM3488" t="str">
            <v>201002</v>
          </cell>
          <cell r="AN3488" t="str">
            <v>S</v>
          </cell>
          <cell r="AO3488" t="str">
            <v>T3</v>
          </cell>
          <cell r="AP3488" t="str">
            <v>5150</v>
          </cell>
          <cell r="AQ3488" t="str">
            <v>5175</v>
          </cell>
          <cell r="AR3488" t="str">
            <v>NMBBANK</v>
          </cell>
          <cell r="AS3488" t="str">
            <v/>
          </cell>
          <cell r="AT3488" t="str">
            <v>NMBBANK</v>
          </cell>
          <cell r="AU3488" t="str">
            <v>21810017394</v>
          </cell>
          <cell r="AV3488" t="str">
            <v/>
          </cell>
          <cell r="AW3488" t="str">
            <v/>
          </cell>
          <cell r="AX3488" t="str">
            <v>JOSEPH SAIMON BAZILA</v>
          </cell>
          <cell r="AY3488" t="str">
            <v/>
          </cell>
          <cell r="AZ3488">
            <v>44773</v>
          </cell>
          <cell r="BA3488"/>
          <cell r="BB3488" t="str">
            <v/>
          </cell>
          <cell r="BC3488"/>
          <cell r="BD3488" t="str">
            <v>Tanzanya-NSSF</v>
          </cell>
          <cell r="BE3488" t="str">
            <v>65445317</v>
          </cell>
          <cell r="BF3488" t="str">
            <v>157002783</v>
          </cell>
        </row>
        <row r="3489">
          <cell r="A3489">
            <v>10073506</v>
          </cell>
          <cell r="B3489" t="str">
            <v>ALLY HASSAN</v>
          </cell>
          <cell r="C3489" t="str">
            <v>KINDAI</v>
          </cell>
          <cell r="D3489" t="str">
            <v>SIHHİ TESİSATÇI YARDIMCISI</v>
          </cell>
          <cell r="E3489" t="str">
            <v>PLUMBER HELPER</v>
          </cell>
          <cell r="F3489" t="str">
            <v>50114903</v>
          </cell>
          <cell r="G3489" t="str">
            <v>MEP (MEKANİK)</v>
          </cell>
          <cell r="H3489" t="str">
            <v>50105770</v>
          </cell>
          <cell r="I3489" t="str">
            <v>0AAG</v>
          </cell>
          <cell r="J3489" t="str">
            <v>MEP MEKANİK</v>
          </cell>
          <cell r="K3489" t="str">
            <v>50107506</v>
          </cell>
          <cell r="L3489" t="str">
            <v>TZ</v>
          </cell>
          <cell r="M3489" t="str">
            <v>Tanzanyalı</v>
          </cell>
          <cell r="N3489" t="str">
            <v>0037</v>
          </cell>
          <cell r="O3489" t="str">
            <v>İTİGİ</v>
          </cell>
          <cell r="P3489" t="str">
            <v>YM</v>
          </cell>
          <cell r="Q3489" t="str">
            <v>YAPI MERKEZİ</v>
          </cell>
          <cell r="R3489">
            <v>44773</v>
          </cell>
          <cell r="S3489">
            <v>44773</v>
          </cell>
          <cell r="T3489"/>
          <cell r="U3489" t="str">
            <v/>
          </cell>
          <cell r="V3489" t="str">
            <v>Mavi Yaka Direkt</v>
          </cell>
          <cell r="W3489" t="str">
            <v>LOT 3 (MIT)</v>
          </cell>
          <cell r="X3489" t="str">
            <v>MBWANGA</v>
          </cell>
          <cell r="Y3489" t="str">
            <v>0</v>
          </cell>
          <cell r="Z3489" t="str">
            <v>DODOMA MJINI</v>
          </cell>
          <cell r="AA3489" t="str">
            <v>0694 325 032</v>
          </cell>
          <cell r="AB3489" t="str">
            <v>İŞÇİ</v>
          </cell>
          <cell r="AC3489" t="str">
            <v>29</v>
          </cell>
          <cell r="AD3489" t="str">
            <v>LOT 3 (MIT)</v>
          </cell>
          <cell r="AE3489" t="str">
            <v>0113</v>
          </cell>
          <cell r="AF3489" t="str">
            <v>02</v>
          </cell>
          <cell r="AG3489" t="str">
            <v>KM 785+000 - 829+305</v>
          </cell>
          <cell r="AH3489">
            <v>34030</v>
          </cell>
          <cell r="AI3489" t="str">
            <v>Bay</v>
          </cell>
          <cell r="AJ3489" t="str">
            <v>Yerel-Saatlik</v>
          </cell>
          <cell r="AK3489">
            <v>2164.1</v>
          </cell>
          <cell r="AL3489" t="str">
            <v>TZS</v>
          </cell>
          <cell r="AM3489" t="str">
            <v>201002</v>
          </cell>
          <cell r="AN3489" t="str">
            <v>S</v>
          </cell>
          <cell r="AO3489" t="str">
            <v>T3</v>
          </cell>
          <cell r="AP3489" t="str">
            <v>5150</v>
          </cell>
          <cell r="AQ3489" t="str">
            <v>5175</v>
          </cell>
          <cell r="AR3489" t="str">
            <v>NMBBANK</v>
          </cell>
          <cell r="AS3489" t="str">
            <v/>
          </cell>
          <cell r="AT3489" t="str">
            <v>NMBBANK</v>
          </cell>
          <cell r="AU3489" t="str">
            <v>51010090627</v>
          </cell>
          <cell r="AV3489" t="str">
            <v/>
          </cell>
          <cell r="AW3489" t="str">
            <v/>
          </cell>
          <cell r="AX3489" t="str">
            <v>ALLY HASSAN KINDAI</v>
          </cell>
          <cell r="AY3489" t="str">
            <v/>
          </cell>
          <cell r="AZ3489">
            <v>44773</v>
          </cell>
          <cell r="BA3489"/>
          <cell r="BB3489" t="str">
            <v/>
          </cell>
          <cell r="BC3489"/>
          <cell r="BD3489" t="str">
            <v>Tanzanya-NSSF</v>
          </cell>
          <cell r="BE3489" t="str">
            <v>45078052</v>
          </cell>
          <cell r="BF3489" t="str">
            <v>129547901</v>
          </cell>
        </row>
        <row r="3490">
          <cell r="A3490">
            <v>10073507</v>
          </cell>
          <cell r="B3490" t="str">
            <v>JUMANNE SALUM</v>
          </cell>
          <cell r="C3490" t="str">
            <v>MATTO</v>
          </cell>
          <cell r="D3490" t="str">
            <v>ELEKTRİK TESİSATÇI</v>
          </cell>
          <cell r="E3490" t="str">
            <v>ELECTRICIAN</v>
          </cell>
          <cell r="F3490" t="str">
            <v>50114902</v>
          </cell>
          <cell r="G3490" t="str">
            <v>MEP (ELEKTRİK)</v>
          </cell>
          <cell r="H3490" t="str">
            <v>50105770</v>
          </cell>
          <cell r="I3490" t="str">
            <v>0AAE</v>
          </cell>
          <cell r="J3490" t="str">
            <v>MEP ELEKTRİK</v>
          </cell>
          <cell r="K3490" t="str">
            <v>50106732</v>
          </cell>
          <cell r="L3490" t="str">
            <v>TZ</v>
          </cell>
          <cell r="M3490" t="str">
            <v>Tanzanyalı</v>
          </cell>
          <cell r="N3490" t="str">
            <v>0037</v>
          </cell>
          <cell r="O3490" t="str">
            <v>İTİGİ</v>
          </cell>
          <cell r="P3490" t="str">
            <v>YM</v>
          </cell>
          <cell r="Q3490" t="str">
            <v>YAPI MERKEZİ</v>
          </cell>
          <cell r="R3490">
            <v>44773</v>
          </cell>
          <cell r="S3490">
            <v>44773</v>
          </cell>
          <cell r="T3490"/>
          <cell r="U3490" t="str">
            <v/>
          </cell>
          <cell r="V3490" t="str">
            <v>Mavi Yaka Direkt</v>
          </cell>
          <cell r="W3490" t="str">
            <v>LOT 3 (MIT)</v>
          </cell>
          <cell r="X3490" t="str">
            <v>MKUYUNI</v>
          </cell>
          <cell r="Y3490" t="str">
            <v>0</v>
          </cell>
          <cell r="Z3490" t="str">
            <v>NYAMAGANA</v>
          </cell>
          <cell r="AA3490" t="str">
            <v>0743 100 347</v>
          </cell>
          <cell r="AB3490" t="str">
            <v>USTA</v>
          </cell>
          <cell r="AC3490" t="str">
            <v>29</v>
          </cell>
          <cell r="AD3490" t="str">
            <v>LOT 3 (MIT)</v>
          </cell>
          <cell r="AE3490" t="str">
            <v>0113</v>
          </cell>
          <cell r="AF3490" t="str">
            <v>18</v>
          </cell>
          <cell r="AG3490" t="str">
            <v>KM 785+000 - 829+305</v>
          </cell>
          <cell r="AH3490">
            <v>32578</v>
          </cell>
          <cell r="AI3490" t="str">
            <v>Bay</v>
          </cell>
          <cell r="AJ3490" t="str">
            <v>Yerel-Saatlik</v>
          </cell>
          <cell r="AK3490">
            <v>2343.5500000000002</v>
          </cell>
          <cell r="AL3490" t="str">
            <v>TZS</v>
          </cell>
          <cell r="AM3490" t="str">
            <v>201002</v>
          </cell>
          <cell r="AN3490" t="str">
            <v>S</v>
          </cell>
          <cell r="AO3490" t="str">
            <v>T3</v>
          </cell>
          <cell r="AP3490" t="str">
            <v>5150</v>
          </cell>
          <cell r="AQ3490" t="str">
            <v>5175</v>
          </cell>
          <cell r="AR3490" t="str">
            <v>CRDB BANK PLC</v>
          </cell>
          <cell r="AS3490" t="str">
            <v>VIJANA</v>
          </cell>
          <cell r="AT3490" t="str">
            <v>CRDBBANK</v>
          </cell>
          <cell r="AU3490" t="str">
            <v>0152486915800</v>
          </cell>
          <cell r="AV3490" t="str">
            <v/>
          </cell>
          <cell r="AW3490" t="str">
            <v/>
          </cell>
          <cell r="AX3490" t="str">
            <v>JUMANNE SALUM MATTO</v>
          </cell>
          <cell r="AY3490" t="str">
            <v/>
          </cell>
          <cell r="AZ3490">
            <v>44866</v>
          </cell>
          <cell r="BA3490"/>
          <cell r="BB3490" t="str">
            <v/>
          </cell>
          <cell r="BC3490"/>
          <cell r="BD3490" t="str">
            <v>Tanzanya-NSSF</v>
          </cell>
          <cell r="BE3490" t="str">
            <v>45265183</v>
          </cell>
          <cell r="BF3490" t="str">
            <v>151245536</v>
          </cell>
        </row>
        <row r="3491">
          <cell r="A3491">
            <v>10073508</v>
          </cell>
          <cell r="B3491" t="str">
            <v>FESTO JOSEPH</v>
          </cell>
          <cell r="C3491" t="str">
            <v>TESHA</v>
          </cell>
          <cell r="D3491" t="str">
            <v>ELEKTRİK TESİSATÇI</v>
          </cell>
          <cell r="E3491" t="str">
            <v>ELECTRICIAN</v>
          </cell>
          <cell r="F3491" t="str">
            <v>50114902</v>
          </cell>
          <cell r="G3491" t="str">
            <v>MEP (ELEKTRİK)</v>
          </cell>
          <cell r="H3491" t="str">
            <v>50105770</v>
          </cell>
          <cell r="I3491" t="str">
            <v>0AAE</v>
          </cell>
          <cell r="J3491" t="str">
            <v>MEP ELEKTRİK</v>
          </cell>
          <cell r="K3491" t="str">
            <v>50106732</v>
          </cell>
          <cell r="L3491" t="str">
            <v>TZ</v>
          </cell>
          <cell r="M3491" t="str">
            <v>Tanzanyalı</v>
          </cell>
          <cell r="N3491" t="str">
            <v>0037</v>
          </cell>
          <cell r="O3491" t="str">
            <v>İTİGİ</v>
          </cell>
          <cell r="P3491" t="str">
            <v>YM</v>
          </cell>
          <cell r="Q3491" t="str">
            <v>YAPI MERKEZİ</v>
          </cell>
          <cell r="R3491">
            <v>44773</v>
          </cell>
          <cell r="S3491">
            <v>44773</v>
          </cell>
          <cell r="T3491"/>
          <cell r="U3491" t="str">
            <v/>
          </cell>
          <cell r="V3491" t="str">
            <v>Mavi Yaka Direkt</v>
          </cell>
          <cell r="W3491" t="str">
            <v>LOT 3 (MIT)</v>
          </cell>
          <cell r="X3491" t="str">
            <v>MUUNGANO</v>
          </cell>
          <cell r="Y3491" t="str">
            <v>0</v>
          </cell>
          <cell r="Z3491" t="str">
            <v>DODOMA MJINI</v>
          </cell>
          <cell r="AA3491" t="str">
            <v>0657 339 735</v>
          </cell>
          <cell r="AB3491" t="str">
            <v>USTA</v>
          </cell>
          <cell r="AC3491" t="str">
            <v>29</v>
          </cell>
          <cell r="AD3491" t="str">
            <v>LOT 3 (MIT)</v>
          </cell>
          <cell r="AE3491" t="str">
            <v>0113</v>
          </cell>
          <cell r="AF3491" t="str">
            <v>03</v>
          </cell>
          <cell r="AG3491" t="str">
            <v>KM 785+000 - 829+305</v>
          </cell>
          <cell r="AH3491">
            <v>33042</v>
          </cell>
          <cell r="AI3491" t="str">
            <v>Bay</v>
          </cell>
          <cell r="AJ3491" t="str">
            <v>Yerel-Saatlik</v>
          </cell>
          <cell r="AK3491">
            <v>2343.5500000000002</v>
          </cell>
          <cell r="AL3491" t="str">
            <v>TZS</v>
          </cell>
          <cell r="AM3491" t="str">
            <v>201002</v>
          </cell>
          <cell r="AN3491" t="str">
            <v>S</v>
          </cell>
          <cell r="AO3491" t="str">
            <v>T3</v>
          </cell>
          <cell r="AP3491" t="str">
            <v>5150</v>
          </cell>
          <cell r="AQ3491" t="str">
            <v>5175</v>
          </cell>
          <cell r="AR3491" t="str">
            <v>NMBBANK</v>
          </cell>
          <cell r="AS3491" t="str">
            <v/>
          </cell>
          <cell r="AT3491" t="str">
            <v>NMBBANK</v>
          </cell>
          <cell r="AU3491" t="str">
            <v>51710023574</v>
          </cell>
          <cell r="AV3491" t="str">
            <v/>
          </cell>
          <cell r="AW3491" t="str">
            <v/>
          </cell>
          <cell r="AX3491" t="str">
            <v>FESTO JOSEPH TESHA</v>
          </cell>
          <cell r="AY3491" t="str">
            <v/>
          </cell>
          <cell r="AZ3491">
            <v>45017</v>
          </cell>
          <cell r="BA3491"/>
          <cell r="BB3491" t="str">
            <v/>
          </cell>
          <cell r="BC3491"/>
          <cell r="BD3491" t="str">
            <v>Tanzanya-NSSF</v>
          </cell>
          <cell r="BE3491" t="str">
            <v>64683850</v>
          </cell>
          <cell r="BF3491" t="str">
            <v>143242951</v>
          </cell>
        </row>
        <row r="3492">
          <cell r="A3492">
            <v>10073515</v>
          </cell>
          <cell r="B3492" t="str">
            <v>ABDULAZIZI MASOUD</v>
          </cell>
          <cell r="C3492" t="str">
            <v>MAULID</v>
          </cell>
          <cell r="D3492" t="str">
            <v>İDARİ İŞLER GÖREVLİSİ</v>
          </cell>
          <cell r="E3492" t="str">
            <v>ADMINISTRATIVE AFFAIRS CLERK</v>
          </cell>
          <cell r="F3492" t="str">
            <v>50105668</v>
          </cell>
          <cell r="G3492" t="str">
            <v>KORAIL</v>
          </cell>
          <cell r="H3492" t="str">
            <v>50105668</v>
          </cell>
          <cell r="I3492" t="str">
            <v>0FFQ</v>
          </cell>
          <cell r="J3492" t="str">
            <v>KORAIL</v>
          </cell>
          <cell r="K3492" t="str">
            <v>50106052</v>
          </cell>
          <cell r="L3492" t="str">
            <v>TZ</v>
          </cell>
          <cell r="M3492" t="str">
            <v>Tanzanyalı</v>
          </cell>
          <cell r="N3492" t="str">
            <v>0035</v>
          </cell>
          <cell r="O3492" t="str">
            <v>TABORA</v>
          </cell>
          <cell r="P3492" t="str">
            <v>6T</v>
          </cell>
          <cell r="Q3492" t="str">
            <v>KORAIL</v>
          </cell>
          <cell r="R3492">
            <v>44774</v>
          </cell>
          <cell r="S3492">
            <v>44774</v>
          </cell>
          <cell r="T3492"/>
          <cell r="U3492" t="str">
            <v/>
          </cell>
          <cell r="V3492" t="str">
            <v>Beyaz Yaka</v>
          </cell>
          <cell r="W3492" t="str">
            <v>LOT 3 (MIT)</v>
          </cell>
          <cell r="X3492" t="str">
            <v>UTULIVU BIMA</v>
          </cell>
          <cell r="Y3492" t="str">
            <v>0</v>
          </cell>
          <cell r="Z3492" t="str">
            <v>ILALA</v>
          </cell>
          <cell r="AA3492" t="str">
            <v>0784 019 189</v>
          </cell>
          <cell r="AB3492" t="str">
            <v>GÖREVLİ</v>
          </cell>
          <cell r="AC3492" t="str">
            <v>29</v>
          </cell>
          <cell r="AD3492" t="str">
            <v>LOT 3 (MIT)</v>
          </cell>
          <cell r="AE3492" t="str">
            <v>0113</v>
          </cell>
          <cell r="AF3492" t="str">
            <v>02</v>
          </cell>
          <cell r="AG3492" t="str">
            <v>KM 785+000 - 829+305</v>
          </cell>
          <cell r="AH3492">
            <v>32753</v>
          </cell>
          <cell r="AI3492" t="str">
            <v>Bay</v>
          </cell>
          <cell r="AJ3492" t="str">
            <v>Yerel-Aylık</v>
          </cell>
          <cell r="AK3492">
            <v>523677.19</v>
          </cell>
          <cell r="AL3492" t="str">
            <v>TZS</v>
          </cell>
          <cell r="AM3492" t="str">
            <v>301002</v>
          </cell>
          <cell r="AN3492" t="str">
            <v>S</v>
          </cell>
          <cell r="AO3492" t="str">
            <v>T3</v>
          </cell>
          <cell r="AP3492" t="str">
            <v>5150</v>
          </cell>
          <cell r="AQ3492" t="str">
            <v>5175</v>
          </cell>
          <cell r="AR3492" t="str">
            <v>CRDB BANK PLC</v>
          </cell>
          <cell r="AS3492" t="str">
            <v>VIJANA</v>
          </cell>
          <cell r="AT3492" t="str">
            <v>CRDBBANK</v>
          </cell>
          <cell r="AU3492" t="str">
            <v>0152679529900</v>
          </cell>
          <cell r="AV3492" t="str">
            <v/>
          </cell>
          <cell r="AW3492" t="str">
            <v/>
          </cell>
          <cell r="AX3492" t="str">
            <v>ABDULAZIZI MASOUD  MAULID</v>
          </cell>
          <cell r="AY3492" t="str">
            <v/>
          </cell>
          <cell r="AZ3492">
            <v>44774</v>
          </cell>
          <cell r="BA3492"/>
          <cell r="BB3492" t="str">
            <v/>
          </cell>
          <cell r="BC3492"/>
          <cell r="BD3492" t="str">
            <v>Tanzanya-NSSF</v>
          </cell>
          <cell r="BE3492" t="str">
            <v>66323738</v>
          </cell>
          <cell r="BF3492" t="str">
            <v>153583773</v>
          </cell>
        </row>
        <row r="3493">
          <cell r="A3493">
            <v>10076749</v>
          </cell>
          <cell r="B3493" t="str">
            <v>ABDALAH HAIDALI</v>
          </cell>
          <cell r="C3493" t="str">
            <v>KINGULI</v>
          </cell>
          <cell r="D3493" t="str">
            <v>DAMPERLİ KAMYON ŞOFÖRÜ</v>
          </cell>
          <cell r="E3493" t="str">
            <v>DUMPTRUCK DRIVER</v>
          </cell>
          <cell r="F3493" t="str">
            <v>50105773</v>
          </cell>
          <cell r="G3493" t="str">
            <v>ATÖLYE &amp; MAKİNA</v>
          </cell>
          <cell r="H3493" t="str">
            <v>50105776</v>
          </cell>
          <cell r="I3493" t="str">
            <v>0AAX</v>
          </cell>
          <cell r="J3493" t="str">
            <v>TAŞ OCAĞI</v>
          </cell>
          <cell r="K3493" t="str">
            <v>50110120</v>
          </cell>
          <cell r="L3493" t="str">
            <v>TZ</v>
          </cell>
          <cell r="M3493" t="str">
            <v>Tanzanyalı</v>
          </cell>
          <cell r="N3493" t="str">
            <v>0035</v>
          </cell>
          <cell r="O3493" t="str">
            <v>TABORA</v>
          </cell>
          <cell r="P3493" t="str">
            <v>YM</v>
          </cell>
          <cell r="Q3493" t="str">
            <v>YAPI MERKEZİ</v>
          </cell>
          <cell r="R3493">
            <v>44919</v>
          </cell>
          <cell r="S3493">
            <v>44919</v>
          </cell>
          <cell r="T3493"/>
          <cell r="U3493" t="str">
            <v/>
          </cell>
          <cell r="V3493" t="str">
            <v>Mavi Yaka Direkt</v>
          </cell>
          <cell r="W3493" t="str">
            <v>LOT 3 (MIT)</v>
          </cell>
          <cell r="X3493" t="str">
            <v>VILOBO</v>
          </cell>
          <cell r="Y3493" t="str">
            <v>0</v>
          </cell>
          <cell r="Z3493" t="str">
            <v>ILALA</v>
          </cell>
          <cell r="AA3493" t="str">
            <v>0654 970 449</v>
          </cell>
          <cell r="AB3493" t="str">
            <v>GÖREVLİ</v>
          </cell>
          <cell r="AC3493" t="str">
            <v>29</v>
          </cell>
          <cell r="AD3493" t="str">
            <v>LOT 3 (MIT)</v>
          </cell>
          <cell r="AE3493" t="str">
            <v>0113</v>
          </cell>
          <cell r="AF3493" t="str">
            <v>02</v>
          </cell>
          <cell r="AG3493" t="str">
            <v>KM 785+000 - 829+305</v>
          </cell>
          <cell r="AH3493">
            <v>37513</v>
          </cell>
          <cell r="AI3493" t="str">
            <v>Bay</v>
          </cell>
          <cell r="AJ3493" t="str">
            <v>Yerel-Saatlik</v>
          </cell>
          <cell r="AK3493">
            <v>2564.1</v>
          </cell>
          <cell r="AL3493" t="str">
            <v>TZS</v>
          </cell>
          <cell r="AM3493" t="str">
            <v>201002</v>
          </cell>
          <cell r="AN3493" t="str">
            <v>S</v>
          </cell>
          <cell r="AO3493" t="str">
            <v>T3</v>
          </cell>
          <cell r="AP3493" t="str">
            <v>5150</v>
          </cell>
          <cell r="AQ3493" t="str">
            <v>5175</v>
          </cell>
          <cell r="AR3493" t="str">
            <v>NMBBANK</v>
          </cell>
          <cell r="AS3493" t="str">
            <v/>
          </cell>
          <cell r="AT3493" t="str">
            <v>NMBBANK</v>
          </cell>
          <cell r="AU3493" t="str">
            <v>51010093422</v>
          </cell>
          <cell r="AV3493" t="str">
            <v/>
          </cell>
          <cell r="AW3493" t="str">
            <v/>
          </cell>
          <cell r="AX3493" t="str">
            <v>ABDALAH HAIDALI KINGULI</v>
          </cell>
          <cell r="AY3493" t="str">
            <v/>
          </cell>
          <cell r="AZ3493">
            <v>44919</v>
          </cell>
          <cell r="BA3493"/>
          <cell r="BB3493" t="str">
            <v/>
          </cell>
          <cell r="BC3493"/>
          <cell r="BD3493" t="str">
            <v>Tanzanya-NSSF</v>
          </cell>
          <cell r="BE3493" t="str">
            <v>47195814</v>
          </cell>
          <cell r="BF3493" t="str">
            <v>154954066</v>
          </cell>
        </row>
        <row r="3494">
          <cell r="A3494">
            <v>10076771</v>
          </cell>
          <cell r="B3494" t="str">
            <v>BAKARI ABDALLAH</v>
          </cell>
          <cell r="C3494" t="str">
            <v>ALMAS</v>
          </cell>
          <cell r="D3494" t="str">
            <v>SERAMİKÇİ</v>
          </cell>
          <cell r="E3494" t="str">
            <v>CERAMIC LAYER</v>
          </cell>
          <cell r="F3494" t="str">
            <v>50115271</v>
          </cell>
          <cell r="G3494" t="str">
            <v>İNŞAAT GRUBU</v>
          </cell>
          <cell r="H3494" t="str">
            <v>50105776</v>
          </cell>
          <cell r="I3494" t="str">
            <v>0BBL</v>
          </cell>
          <cell r="J3494" t="str">
            <v>İNŞAAT GRUBU</v>
          </cell>
          <cell r="K3494" t="str">
            <v>50115389</v>
          </cell>
          <cell r="L3494" t="str">
            <v>TZ</v>
          </cell>
          <cell r="M3494" t="str">
            <v>Tanzanyalı</v>
          </cell>
          <cell r="N3494" t="str">
            <v>0037</v>
          </cell>
          <cell r="O3494" t="str">
            <v>İTİGİ</v>
          </cell>
          <cell r="P3494" t="str">
            <v>YM</v>
          </cell>
          <cell r="Q3494" t="str">
            <v>YAPI MERKEZİ</v>
          </cell>
          <cell r="R3494">
            <v>44920</v>
          </cell>
          <cell r="S3494">
            <v>44920</v>
          </cell>
          <cell r="T3494"/>
          <cell r="U3494" t="str">
            <v/>
          </cell>
          <cell r="V3494" t="str">
            <v>Mavi Yaka Direkt</v>
          </cell>
          <cell r="W3494" t="str">
            <v>LOT 3 (MIT)</v>
          </cell>
          <cell r="X3494" t="str">
            <v>TAMBUKARELI</v>
          </cell>
          <cell r="Y3494" t="str">
            <v>0</v>
          </cell>
          <cell r="Z3494" t="str">
            <v>MANYONI</v>
          </cell>
          <cell r="AA3494" t="str">
            <v>0684679064</v>
          </cell>
          <cell r="AB3494" t="str">
            <v>USTA</v>
          </cell>
          <cell r="AC3494" t="str">
            <v>29</v>
          </cell>
          <cell r="AD3494" t="str">
            <v>LOT 3 (MIT)</v>
          </cell>
          <cell r="AE3494" t="str">
            <v>0109</v>
          </cell>
          <cell r="AF3494" t="str">
            <v>23</v>
          </cell>
          <cell r="AG3494" t="str">
            <v>KM 535+000 - 595+000</v>
          </cell>
          <cell r="AH3494">
            <v>30962</v>
          </cell>
          <cell r="AI3494" t="str">
            <v>Bay</v>
          </cell>
          <cell r="AJ3494" t="str">
            <v>Yerel-Saatlik</v>
          </cell>
          <cell r="AK3494">
            <v>2343.5500000000002</v>
          </cell>
          <cell r="AL3494" t="str">
            <v>TZS</v>
          </cell>
          <cell r="AM3494" t="str">
            <v>201002</v>
          </cell>
          <cell r="AN3494" t="str">
            <v>S</v>
          </cell>
          <cell r="AO3494" t="str">
            <v>T3</v>
          </cell>
          <cell r="AP3494" t="str">
            <v>5150</v>
          </cell>
          <cell r="AQ3494" t="str">
            <v>5175</v>
          </cell>
          <cell r="AR3494" t="str">
            <v>CRDB BANK PLC</v>
          </cell>
          <cell r="AS3494" t="str">
            <v>VIJANA</v>
          </cell>
          <cell r="AT3494" t="str">
            <v>CRDBBANK</v>
          </cell>
          <cell r="AU3494" t="str">
            <v>0152694050400</v>
          </cell>
          <cell r="AV3494" t="str">
            <v/>
          </cell>
          <cell r="AW3494" t="str">
            <v/>
          </cell>
          <cell r="AX3494" t="str">
            <v>BAKARI ABDALLAH ALMAS</v>
          </cell>
          <cell r="AY3494" t="str">
            <v/>
          </cell>
          <cell r="AZ3494">
            <v>44920</v>
          </cell>
          <cell r="BA3494"/>
          <cell r="BB3494" t="str">
            <v/>
          </cell>
          <cell r="BC3494"/>
          <cell r="BD3494" t="str">
            <v>Tanzanya-NSSF</v>
          </cell>
          <cell r="BE3494" t="str">
            <v>47106490</v>
          </cell>
          <cell r="BF3494" t="str">
            <v>158372541</v>
          </cell>
        </row>
        <row r="3495">
          <cell r="A3495">
            <v>10068624</v>
          </cell>
          <cell r="B3495" t="str">
            <v>ZEPHANIA SYLVESTER</v>
          </cell>
          <cell r="C3495" t="str">
            <v>PETER</v>
          </cell>
          <cell r="D3495" t="str">
            <v>EKSKAVATÖR OPERATÖRÜ</v>
          </cell>
          <cell r="E3495" t="str">
            <v>EXCAVATOR OPERATOR</v>
          </cell>
          <cell r="F3495" t="str">
            <v>50115275</v>
          </cell>
          <cell r="G3495" t="str">
            <v>TOPRAK İŞLERİ</v>
          </cell>
          <cell r="H3495" t="str">
            <v>50105758</v>
          </cell>
          <cell r="I3495" t="str">
            <v>0999</v>
          </cell>
          <cell r="J3495" t="str">
            <v>TOPRAK İŞLERİ</v>
          </cell>
          <cell r="K3495" t="str">
            <v>50116410</v>
          </cell>
          <cell r="L3495" t="str">
            <v>TZ</v>
          </cell>
          <cell r="M3495" t="str">
            <v>Tanzanyalı</v>
          </cell>
          <cell r="N3495" t="str">
            <v>0038</v>
          </cell>
          <cell r="O3495" t="str">
            <v>TURA</v>
          </cell>
          <cell r="P3495" t="str">
            <v>YM</v>
          </cell>
          <cell r="Q3495" t="str">
            <v>YAPI MERKEZİ</v>
          </cell>
          <cell r="R3495">
            <v>45110</v>
          </cell>
          <cell r="S3495">
            <v>45110</v>
          </cell>
          <cell r="T3495"/>
          <cell r="U3495" t="str">
            <v/>
          </cell>
          <cell r="V3495" t="str">
            <v>Mavi Yaka Direkt</v>
          </cell>
          <cell r="W3495" t="str">
            <v>LOT 3 (MIT)</v>
          </cell>
          <cell r="X3495" t="str">
            <v>IGUNGA</v>
          </cell>
          <cell r="Y3495" t="str">
            <v>0</v>
          </cell>
          <cell r="Z3495" t="str">
            <v>TABORA</v>
          </cell>
          <cell r="AA3495" t="str">
            <v>0628090805</v>
          </cell>
          <cell r="AB3495" t="str">
            <v>OPERATÖR</v>
          </cell>
          <cell r="AC3495" t="str">
            <v>29</v>
          </cell>
          <cell r="AD3495" t="str">
            <v>LOT 3 (MIT)</v>
          </cell>
          <cell r="AE3495" t="str">
            <v>0113</v>
          </cell>
          <cell r="AF3495" t="str">
            <v>24</v>
          </cell>
          <cell r="AG3495" t="str">
            <v>KM 785+000 - 829+305</v>
          </cell>
          <cell r="AH3495">
            <v>35518</v>
          </cell>
          <cell r="AI3495" t="str">
            <v>Bay</v>
          </cell>
          <cell r="AJ3495" t="str">
            <v>Yerel-Saatlik</v>
          </cell>
          <cell r="AK3495">
            <v>2528.1</v>
          </cell>
          <cell r="AL3495" t="str">
            <v>TZS</v>
          </cell>
          <cell r="AM3495" t="str">
            <v>201002</v>
          </cell>
          <cell r="AN3495" t="str">
            <v>S</v>
          </cell>
          <cell r="AO3495" t="str">
            <v>T3</v>
          </cell>
          <cell r="AP3495" t="str">
            <v>5150</v>
          </cell>
          <cell r="AQ3495" t="str">
            <v>5175</v>
          </cell>
          <cell r="AR3495" t="str">
            <v>NATIONAL MICROFINANCE BANK {NMB}</v>
          </cell>
          <cell r="AS3495" t="str">
            <v>MBEZI</v>
          </cell>
          <cell r="AT3495" t="str">
            <v>NMB</v>
          </cell>
          <cell r="AU3495" t="str">
            <v>50910016453</v>
          </cell>
          <cell r="AV3495" t="str">
            <v/>
          </cell>
          <cell r="AW3495" t="str">
            <v/>
          </cell>
          <cell r="AX3495" t="str">
            <v>ZEPHANIA SYLVESTER PETER</v>
          </cell>
          <cell r="AY3495" t="str">
            <v/>
          </cell>
          <cell r="AZ3495">
            <v>44283</v>
          </cell>
          <cell r="BA3495"/>
          <cell r="BB3495" t="str">
            <v/>
          </cell>
          <cell r="BC3495">
            <v>45694</v>
          </cell>
          <cell r="BD3495" t="str">
            <v>Tanzanya-NSSF</v>
          </cell>
          <cell r="BE3495" t="str">
            <v>63830825</v>
          </cell>
          <cell r="BF3495" t="str">
            <v>140486388</v>
          </cell>
        </row>
        <row r="3496">
          <cell r="A3496">
            <v>10076770</v>
          </cell>
          <cell r="B3496" t="str">
            <v>JOHN MALECHELA</v>
          </cell>
          <cell r="C3496" t="str">
            <v>KAGOMA</v>
          </cell>
          <cell r="D3496" t="str">
            <v>DAMPERLİ KAMYON ŞOFÖRÜ</v>
          </cell>
          <cell r="E3496" t="str">
            <v>DUMPTRUCK DRIVER</v>
          </cell>
          <cell r="F3496" t="str">
            <v>50115276</v>
          </cell>
          <cell r="G3496" t="str">
            <v>TOPRAK İŞLERİ</v>
          </cell>
          <cell r="H3496" t="str">
            <v>50105758</v>
          </cell>
          <cell r="I3496" t="str">
            <v>0999</v>
          </cell>
          <cell r="J3496" t="str">
            <v>TOPRAK İŞLERİ</v>
          </cell>
          <cell r="K3496" t="str">
            <v>50115481</v>
          </cell>
          <cell r="L3496" t="str">
            <v>TZ</v>
          </cell>
          <cell r="M3496" t="str">
            <v>Tanzanyalı</v>
          </cell>
          <cell r="N3496" t="str">
            <v>0037</v>
          </cell>
          <cell r="O3496" t="str">
            <v>İTİGİ</v>
          </cell>
          <cell r="P3496" t="str">
            <v>YM</v>
          </cell>
          <cell r="Q3496" t="str">
            <v>YAPI MERKEZİ</v>
          </cell>
          <cell r="R3496">
            <v>44920</v>
          </cell>
          <cell r="S3496">
            <v>44920</v>
          </cell>
          <cell r="T3496"/>
          <cell r="U3496" t="str">
            <v/>
          </cell>
          <cell r="V3496" t="str">
            <v>Mavi Yaka Direkt</v>
          </cell>
          <cell r="W3496" t="str">
            <v>LOT 3 (MIT)</v>
          </cell>
          <cell r="X3496" t="str">
            <v>KWIHARA</v>
          </cell>
          <cell r="Y3496" t="str">
            <v>0</v>
          </cell>
          <cell r="Z3496" t="str">
            <v>TABORA MJINI</v>
          </cell>
          <cell r="AA3496" t="str">
            <v>0789 179 580</v>
          </cell>
          <cell r="AB3496" t="str">
            <v>GÖREVLİ</v>
          </cell>
          <cell r="AC3496" t="str">
            <v>29</v>
          </cell>
          <cell r="AD3496" t="str">
            <v>LOT 3 (MIT)</v>
          </cell>
          <cell r="AE3496" t="str">
            <v>0113</v>
          </cell>
          <cell r="AF3496" t="str">
            <v>24</v>
          </cell>
          <cell r="AG3496" t="str">
            <v>KM 785+000 - 829+305</v>
          </cell>
          <cell r="AH3496">
            <v>35635</v>
          </cell>
          <cell r="AI3496" t="str">
            <v>Bay</v>
          </cell>
          <cell r="AJ3496" t="str">
            <v>Yerel-Saatlik</v>
          </cell>
          <cell r="AK3496">
            <v>2564.1</v>
          </cell>
          <cell r="AL3496" t="str">
            <v>TZS</v>
          </cell>
          <cell r="AM3496" t="str">
            <v>201002</v>
          </cell>
          <cell r="AN3496" t="str">
            <v>S</v>
          </cell>
          <cell r="AO3496" t="str">
            <v>T3</v>
          </cell>
          <cell r="AP3496" t="str">
            <v>5150</v>
          </cell>
          <cell r="AQ3496" t="str">
            <v>5175</v>
          </cell>
          <cell r="AR3496" t="str">
            <v>NMBBANK</v>
          </cell>
          <cell r="AS3496" t="str">
            <v/>
          </cell>
          <cell r="AT3496" t="str">
            <v>NMBBANK</v>
          </cell>
          <cell r="AU3496" t="str">
            <v>90110010402</v>
          </cell>
          <cell r="AV3496" t="str">
            <v/>
          </cell>
          <cell r="AW3496" t="str">
            <v/>
          </cell>
          <cell r="AX3496" t="str">
            <v>JOHN MALECHELA KAGOMA</v>
          </cell>
          <cell r="AY3496" t="str">
            <v/>
          </cell>
          <cell r="AZ3496">
            <v>44920</v>
          </cell>
          <cell r="BA3496"/>
          <cell r="BB3496" t="str">
            <v/>
          </cell>
          <cell r="BC3496"/>
          <cell r="BD3496" t="str">
            <v>Tanzanya-NSSF</v>
          </cell>
          <cell r="BE3496" t="str">
            <v>45338000</v>
          </cell>
          <cell r="BF3496" t="str">
            <v>126165358</v>
          </cell>
        </row>
        <row r="3497">
          <cell r="A3497">
            <v>10076769</v>
          </cell>
          <cell r="B3497" t="str">
            <v>SENGA MOSHI</v>
          </cell>
          <cell r="C3497" t="str">
            <v>SENGA</v>
          </cell>
          <cell r="D3497" t="str">
            <v>KALIPÇI</v>
          </cell>
          <cell r="E3497" t="str">
            <v>FORMWORKER</v>
          </cell>
          <cell r="F3497" t="str">
            <v>50112816</v>
          </cell>
          <cell r="G3497" t="str">
            <v>PREFABRİKASYON</v>
          </cell>
          <cell r="H3497" t="str">
            <v>50105779</v>
          </cell>
          <cell r="I3497" t="str">
            <v>0BB7</v>
          </cell>
          <cell r="J3497" t="str">
            <v>PREKAST</v>
          </cell>
          <cell r="K3497" t="str">
            <v>50113453</v>
          </cell>
          <cell r="L3497" t="str">
            <v>TZ</v>
          </cell>
          <cell r="M3497" t="str">
            <v>Tanzanyalı</v>
          </cell>
          <cell r="N3497" t="str">
            <v>0035</v>
          </cell>
          <cell r="O3497" t="str">
            <v>TABORA</v>
          </cell>
          <cell r="P3497" t="str">
            <v>YM</v>
          </cell>
          <cell r="Q3497" t="str">
            <v>YAPI MERKEZİ</v>
          </cell>
          <cell r="R3497">
            <v>44920</v>
          </cell>
          <cell r="S3497">
            <v>44920</v>
          </cell>
          <cell r="T3497"/>
          <cell r="U3497" t="str">
            <v/>
          </cell>
          <cell r="V3497" t="str">
            <v>Mavi Yaka Direkt</v>
          </cell>
          <cell r="W3497" t="str">
            <v>LOT 3 (MIT)</v>
          </cell>
          <cell r="X3497" t="str">
            <v>KWANYEMBO</v>
          </cell>
          <cell r="Y3497" t="str">
            <v>0</v>
          </cell>
          <cell r="Z3497" t="str">
            <v>TABORA MJINI</v>
          </cell>
          <cell r="AA3497" t="str">
            <v>0756 784 460</v>
          </cell>
          <cell r="AB3497" t="str">
            <v>USTA</v>
          </cell>
          <cell r="AC3497" t="str">
            <v>29</v>
          </cell>
          <cell r="AD3497" t="str">
            <v>LOT 3 (MIT)</v>
          </cell>
          <cell r="AE3497" t="str">
            <v>0113</v>
          </cell>
          <cell r="AF3497" t="str">
            <v>24</v>
          </cell>
          <cell r="AG3497" t="str">
            <v>KM 785+000 - 829+305</v>
          </cell>
          <cell r="AH3497">
            <v>35597</v>
          </cell>
          <cell r="AI3497" t="str">
            <v>Bay</v>
          </cell>
          <cell r="AJ3497" t="str">
            <v>Yerel-Saatlik</v>
          </cell>
          <cell r="AK3497">
            <v>2343.5500000000002</v>
          </cell>
          <cell r="AL3497" t="str">
            <v>TZS</v>
          </cell>
          <cell r="AM3497" t="str">
            <v>201002</v>
          </cell>
          <cell r="AN3497" t="str">
            <v>S</v>
          </cell>
          <cell r="AO3497" t="str">
            <v>T3</v>
          </cell>
          <cell r="AP3497" t="str">
            <v>5150</v>
          </cell>
          <cell r="AQ3497" t="str">
            <v>5175</v>
          </cell>
          <cell r="AR3497" t="str">
            <v>CRDB BANK PLC</v>
          </cell>
          <cell r="AS3497" t="str">
            <v>VIJANA</v>
          </cell>
          <cell r="AT3497" t="str">
            <v>CRDBBANK</v>
          </cell>
          <cell r="AU3497" t="str">
            <v>0152694632200</v>
          </cell>
          <cell r="AV3497" t="str">
            <v/>
          </cell>
          <cell r="AW3497" t="str">
            <v/>
          </cell>
          <cell r="AX3497" t="str">
            <v>SENGA MOSHI SENGA</v>
          </cell>
          <cell r="AY3497" t="str">
            <v/>
          </cell>
          <cell r="AZ3497">
            <v>44920</v>
          </cell>
          <cell r="BA3497"/>
          <cell r="BB3497" t="str">
            <v/>
          </cell>
          <cell r="BC3497"/>
          <cell r="BD3497" t="str">
            <v>Tanzanya-NSSF</v>
          </cell>
          <cell r="BE3497" t="str">
            <v>47195545</v>
          </cell>
          <cell r="BF3497" t="str">
            <v>156441465</v>
          </cell>
        </row>
        <row r="3498">
          <cell r="A3498">
            <v>10076768</v>
          </cell>
          <cell r="B3498" t="str">
            <v>SAID SALUM</v>
          </cell>
          <cell r="C3498" t="str">
            <v>SAID</v>
          </cell>
          <cell r="D3498" t="str">
            <v>DAMPERLİ KAMYON ŞOFÖRÜ</v>
          </cell>
          <cell r="E3498" t="str">
            <v>DUMPTRUCK DRIVER</v>
          </cell>
          <cell r="F3498" t="str">
            <v>50105773</v>
          </cell>
          <cell r="G3498" t="str">
            <v>ATÖLYE &amp; MAKİNA</v>
          </cell>
          <cell r="H3498" t="str">
            <v>50105773</v>
          </cell>
          <cell r="I3498" t="str">
            <v>0AAK</v>
          </cell>
          <cell r="J3498" t="str">
            <v>ATÖLYE İŞLETME GENEL</v>
          </cell>
          <cell r="K3498" t="str">
            <v>50110120</v>
          </cell>
          <cell r="L3498" t="str">
            <v>TZ</v>
          </cell>
          <cell r="M3498" t="str">
            <v>Tanzanyalı</v>
          </cell>
          <cell r="N3498" t="str">
            <v>0035</v>
          </cell>
          <cell r="O3498" t="str">
            <v>TABORA</v>
          </cell>
          <cell r="P3498" t="str">
            <v>YM</v>
          </cell>
          <cell r="Q3498" t="str">
            <v>YAPI MERKEZİ</v>
          </cell>
          <cell r="R3498">
            <v>44920</v>
          </cell>
          <cell r="S3498">
            <v>44920</v>
          </cell>
          <cell r="T3498">
            <v>44953</v>
          </cell>
          <cell r="U3498" t="str">
            <v>Bsz.S.İşSz.İşçiTrf.fsh(istifa)</v>
          </cell>
          <cell r="V3498" t="str">
            <v>Mavi Yaka Direkt</v>
          </cell>
          <cell r="W3498" t="str">
            <v>LOT 3 (MIT)</v>
          </cell>
          <cell r="X3498" t="str">
            <v/>
          </cell>
          <cell r="Y3498" t="str">
            <v>0</v>
          </cell>
          <cell r="Z3498" t="str">
            <v>TABORA MJINI</v>
          </cell>
          <cell r="AA3498" t="str">
            <v>0783 148 283</v>
          </cell>
          <cell r="AB3498" t="str">
            <v>GÖREVLİ</v>
          </cell>
          <cell r="AC3498" t="str">
            <v>29</v>
          </cell>
          <cell r="AD3498" t="str">
            <v>LOT 3 (MIT)</v>
          </cell>
          <cell r="AE3498" t="str">
            <v>0113</v>
          </cell>
          <cell r="AF3498" t="str">
            <v>24</v>
          </cell>
          <cell r="AG3498" t="str">
            <v>KM 785+000 - 829+305</v>
          </cell>
          <cell r="AH3498">
            <v>30120</v>
          </cell>
          <cell r="AI3498" t="str">
            <v>Bay</v>
          </cell>
          <cell r="AJ3498" t="str">
            <v>Yerel-Saatlik</v>
          </cell>
          <cell r="AK3498">
            <v>2564.1</v>
          </cell>
          <cell r="AL3498" t="str">
            <v>TZS</v>
          </cell>
          <cell r="AM3498" t="str">
            <v>201002</v>
          </cell>
          <cell r="AN3498" t="str">
            <v>S</v>
          </cell>
          <cell r="AO3498" t="str">
            <v>T3</v>
          </cell>
          <cell r="AP3498" t="str">
            <v>5150</v>
          </cell>
          <cell r="AQ3498" t="str">
            <v>5175</v>
          </cell>
          <cell r="AR3498" t="str">
            <v>NMBBANK</v>
          </cell>
          <cell r="AS3498" t="str">
            <v/>
          </cell>
          <cell r="AT3498" t="str">
            <v>NMBBANK</v>
          </cell>
          <cell r="AU3498" t="str">
            <v>20710062074</v>
          </cell>
          <cell r="AV3498" t="str">
            <v/>
          </cell>
          <cell r="AW3498" t="str">
            <v/>
          </cell>
          <cell r="AX3498" t="str">
            <v>SAID SALUM SAID</v>
          </cell>
          <cell r="AY3498" t="str">
            <v/>
          </cell>
          <cell r="AZ3498">
            <v>44920</v>
          </cell>
          <cell r="BA3498"/>
          <cell r="BB3498" t="str">
            <v/>
          </cell>
          <cell r="BC3498"/>
          <cell r="BD3498" t="str">
            <v>Tanzanya-NSSF</v>
          </cell>
          <cell r="BE3498" t="str">
            <v>47198493</v>
          </cell>
          <cell r="BF3498" t="str">
            <v>120253565</v>
          </cell>
        </row>
        <row r="3499">
          <cell r="A3499">
            <v>10076767</v>
          </cell>
          <cell r="B3499" t="str">
            <v>KANUTI FABIAN</v>
          </cell>
          <cell r="C3499" t="str">
            <v>KEYAMBA</v>
          </cell>
          <cell r="D3499" t="str">
            <v>DEMİRCİ</v>
          </cell>
          <cell r="E3499" t="str">
            <v>REBAR WORKER</v>
          </cell>
          <cell r="F3499" t="str">
            <v>50112816</v>
          </cell>
          <cell r="G3499" t="str">
            <v>PREFABRİKASYON</v>
          </cell>
          <cell r="H3499" t="str">
            <v>50105779</v>
          </cell>
          <cell r="I3499" t="str">
            <v>0BB7</v>
          </cell>
          <cell r="J3499" t="str">
            <v>PREKAST</v>
          </cell>
          <cell r="K3499" t="str">
            <v>50113417</v>
          </cell>
          <cell r="L3499" t="str">
            <v>TZ</v>
          </cell>
          <cell r="M3499" t="str">
            <v>Tanzanyalı</v>
          </cell>
          <cell r="N3499" t="str">
            <v>0035</v>
          </cell>
          <cell r="O3499" t="str">
            <v>TABORA</v>
          </cell>
          <cell r="P3499" t="str">
            <v>YM</v>
          </cell>
          <cell r="Q3499" t="str">
            <v>YAPI MERKEZİ</v>
          </cell>
          <cell r="R3499">
            <v>44920</v>
          </cell>
          <cell r="S3499">
            <v>44920</v>
          </cell>
          <cell r="T3499"/>
          <cell r="U3499" t="str">
            <v/>
          </cell>
          <cell r="V3499" t="str">
            <v>Mavi Yaka Direkt</v>
          </cell>
          <cell r="W3499" t="str">
            <v>LOT 3 (MIT)</v>
          </cell>
          <cell r="X3499" t="str">
            <v>MALABI</v>
          </cell>
          <cell r="Y3499" t="str">
            <v>0</v>
          </cell>
          <cell r="Z3499" t="str">
            <v>TABORA MJINI</v>
          </cell>
          <cell r="AA3499" t="str">
            <v>0714 215 157</v>
          </cell>
          <cell r="AB3499" t="str">
            <v>USTA</v>
          </cell>
          <cell r="AC3499" t="str">
            <v>29</v>
          </cell>
          <cell r="AD3499" t="str">
            <v>LOT 3 (MIT)</v>
          </cell>
          <cell r="AE3499" t="str">
            <v>0113</v>
          </cell>
          <cell r="AF3499" t="str">
            <v>24</v>
          </cell>
          <cell r="AG3499" t="str">
            <v>KM 785+000 - 829+305</v>
          </cell>
          <cell r="AH3499">
            <v>30826</v>
          </cell>
          <cell r="AI3499" t="str">
            <v>Bay</v>
          </cell>
          <cell r="AJ3499" t="str">
            <v>Yerel-Saatlik</v>
          </cell>
          <cell r="AK3499">
            <v>2343.5500000000002</v>
          </cell>
          <cell r="AL3499" t="str">
            <v>TZS</v>
          </cell>
          <cell r="AM3499" t="str">
            <v>201002</v>
          </cell>
          <cell r="AN3499" t="str">
            <v>S</v>
          </cell>
          <cell r="AO3499" t="str">
            <v>T3</v>
          </cell>
          <cell r="AP3499" t="str">
            <v>5150</v>
          </cell>
          <cell r="AQ3499" t="str">
            <v>5175</v>
          </cell>
          <cell r="AR3499" t="str">
            <v>CRDB BANK PLC</v>
          </cell>
          <cell r="AS3499" t="str">
            <v>VIJANA</v>
          </cell>
          <cell r="AT3499" t="str">
            <v>CRDBBANK</v>
          </cell>
          <cell r="AU3499" t="str">
            <v>0152709772400</v>
          </cell>
          <cell r="AV3499" t="str">
            <v/>
          </cell>
          <cell r="AW3499" t="str">
            <v/>
          </cell>
          <cell r="AX3499" t="str">
            <v>KANUTI FABIAN KEYAMBA</v>
          </cell>
          <cell r="AY3499" t="str">
            <v/>
          </cell>
          <cell r="AZ3499">
            <v>44920</v>
          </cell>
          <cell r="BA3499"/>
          <cell r="BB3499" t="str">
            <v/>
          </cell>
          <cell r="BC3499"/>
          <cell r="BD3499" t="str">
            <v>Tanzanya-NSSF</v>
          </cell>
          <cell r="BE3499" t="str">
            <v>47192222</v>
          </cell>
          <cell r="BF3499" t="str">
            <v>132887047</v>
          </cell>
        </row>
        <row r="3500">
          <cell r="A3500">
            <v>10076766</v>
          </cell>
          <cell r="B3500" t="str">
            <v>SALMA RASHIDI</v>
          </cell>
          <cell r="C3500" t="str">
            <v>ATHUMANI</v>
          </cell>
          <cell r="D3500" t="str">
            <v>SERVİS GÖREVLİSİ</v>
          </cell>
          <cell r="E3500" t="str">
            <v>WAITER</v>
          </cell>
          <cell r="F3500" t="str">
            <v>50114905</v>
          </cell>
          <cell r="G3500" t="str">
            <v>İDARİ İŞLER (YEMEKHANE)</v>
          </cell>
          <cell r="H3500" t="str">
            <v>50105513</v>
          </cell>
          <cell r="I3500" t="str">
            <v>0993</v>
          </cell>
          <cell r="J3500" t="str">
            <v>YEMEKHANE</v>
          </cell>
          <cell r="K3500" t="str">
            <v>50115052</v>
          </cell>
          <cell r="L3500" t="str">
            <v>TZ</v>
          </cell>
          <cell r="M3500" t="str">
            <v>Tanzanyalı</v>
          </cell>
          <cell r="N3500" t="str">
            <v>0035</v>
          </cell>
          <cell r="O3500" t="str">
            <v>TABORA</v>
          </cell>
          <cell r="P3500" t="str">
            <v>YM</v>
          </cell>
          <cell r="Q3500" t="str">
            <v>YAPI MERKEZİ</v>
          </cell>
          <cell r="R3500">
            <v>44920</v>
          </cell>
          <cell r="S3500">
            <v>44920</v>
          </cell>
          <cell r="T3500"/>
          <cell r="U3500" t="str">
            <v/>
          </cell>
          <cell r="V3500" t="str">
            <v>Mavi Yaka Endirekt</v>
          </cell>
          <cell r="W3500" t="str">
            <v>LOT 3 (MIT)</v>
          </cell>
          <cell r="X3500" t="str">
            <v>KARIAKOO</v>
          </cell>
          <cell r="Y3500" t="str">
            <v>0</v>
          </cell>
          <cell r="Z3500" t="str">
            <v>TABORA MJINI</v>
          </cell>
          <cell r="AA3500" t="str">
            <v>0682 810 955</v>
          </cell>
          <cell r="AB3500" t="str">
            <v>GÖREVLİ</v>
          </cell>
          <cell r="AC3500" t="str">
            <v>29</v>
          </cell>
          <cell r="AD3500" t="str">
            <v>LOT 3 (MIT)</v>
          </cell>
          <cell r="AE3500" t="str">
            <v>0113</v>
          </cell>
          <cell r="AF3500" t="str">
            <v>24</v>
          </cell>
          <cell r="AG3500" t="str">
            <v>KM 785+000 - 829+305</v>
          </cell>
          <cell r="AH3500">
            <v>35783</v>
          </cell>
          <cell r="AI3500" t="str">
            <v>Bayan</v>
          </cell>
          <cell r="AJ3500" t="str">
            <v>Yerel-Saatlik</v>
          </cell>
          <cell r="AK3500">
            <v>2255.1</v>
          </cell>
          <cell r="AL3500" t="str">
            <v>TZS</v>
          </cell>
          <cell r="AM3500" t="str">
            <v>306002</v>
          </cell>
          <cell r="AN3500" t="str">
            <v>S</v>
          </cell>
          <cell r="AO3500" t="str">
            <v>T3</v>
          </cell>
          <cell r="AP3500" t="str">
            <v>5150</v>
          </cell>
          <cell r="AQ3500" t="str">
            <v>5175</v>
          </cell>
          <cell r="AR3500" t="str">
            <v>NMBBANK</v>
          </cell>
          <cell r="AS3500" t="str">
            <v/>
          </cell>
          <cell r="AT3500" t="str">
            <v>NMBBANK</v>
          </cell>
          <cell r="AU3500" t="str">
            <v>51010092480</v>
          </cell>
          <cell r="AV3500" t="str">
            <v/>
          </cell>
          <cell r="AW3500" t="str">
            <v/>
          </cell>
          <cell r="AX3500" t="str">
            <v>SALMA RASHIDI ATHUMANI</v>
          </cell>
          <cell r="AY3500" t="str">
            <v/>
          </cell>
          <cell r="AZ3500">
            <v>44920</v>
          </cell>
          <cell r="BA3500"/>
          <cell r="BB3500" t="str">
            <v/>
          </cell>
          <cell r="BC3500"/>
          <cell r="BD3500" t="str">
            <v>Tanzanya-NSSF</v>
          </cell>
          <cell r="BE3500" t="str">
            <v>47189295</v>
          </cell>
          <cell r="BF3500" t="str">
            <v>159296504</v>
          </cell>
        </row>
        <row r="3501">
          <cell r="A3501">
            <v>10068549</v>
          </cell>
          <cell r="B3501" t="str">
            <v>SALUM MOHAMED</v>
          </cell>
          <cell r="C3501" t="str">
            <v>MIZEGA</v>
          </cell>
          <cell r="D3501" t="str">
            <v>DAMPERLİ KAMYON ŞOFÖRÜ</v>
          </cell>
          <cell r="E3501" t="str">
            <v>DUMPTRUCK DRIVER</v>
          </cell>
          <cell r="F3501" t="str">
            <v>50105773</v>
          </cell>
          <cell r="G3501" t="str">
            <v>ATÖLYE &amp; MAKİNA</v>
          </cell>
          <cell r="H3501" t="str">
            <v>50105758</v>
          </cell>
          <cell r="I3501" t="str">
            <v>0999</v>
          </cell>
          <cell r="J3501" t="str">
            <v>TOPRAK İŞLERİ</v>
          </cell>
          <cell r="K3501" t="str">
            <v>50110120</v>
          </cell>
          <cell r="L3501" t="str">
            <v>TZ</v>
          </cell>
          <cell r="M3501" t="str">
            <v>Tanzanyalı</v>
          </cell>
          <cell r="N3501" t="str">
            <v>0036</v>
          </cell>
          <cell r="O3501" t="str">
            <v>MANYONİ</v>
          </cell>
          <cell r="P3501" t="str">
            <v>YM</v>
          </cell>
          <cell r="Q3501" t="str">
            <v>YAPI MERKEZİ</v>
          </cell>
          <cell r="R3501">
            <v>45166</v>
          </cell>
          <cell r="S3501">
            <v>45166</v>
          </cell>
          <cell r="T3501"/>
          <cell r="U3501" t="str">
            <v/>
          </cell>
          <cell r="V3501" t="str">
            <v>Mavi Yaka Direkt</v>
          </cell>
          <cell r="W3501" t="str">
            <v>LOT 3 (MIT)</v>
          </cell>
          <cell r="X3501" t="str">
            <v>ILALA VIWEGE MAJOHE</v>
          </cell>
          <cell r="Y3501" t="str">
            <v>0</v>
          </cell>
          <cell r="Z3501" t="str">
            <v/>
          </cell>
          <cell r="AA3501" t="str">
            <v>0763600870</v>
          </cell>
          <cell r="AB3501" t="str">
            <v>GÖREVLİ</v>
          </cell>
          <cell r="AC3501" t="str">
            <v>29</v>
          </cell>
          <cell r="AD3501" t="str">
            <v>LOT 3 (MIT)</v>
          </cell>
          <cell r="AE3501" t="str">
            <v>0113</v>
          </cell>
          <cell r="AF3501" t="str">
            <v>02</v>
          </cell>
          <cell r="AG3501" t="str">
            <v>KM 785+000 - 829+305</v>
          </cell>
          <cell r="AH3501">
            <v>32429</v>
          </cell>
          <cell r="AI3501" t="str">
            <v>Bay</v>
          </cell>
          <cell r="AJ3501" t="str">
            <v>Yerel-Saatlik</v>
          </cell>
          <cell r="AK3501">
            <v>2564.1</v>
          </cell>
          <cell r="AL3501" t="str">
            <v>TZS</v>
          </cell>
          <cell r="AM3501" t="str">
            <v>201002</v>
          </cell>
          <cell r="AN3501" t="str">
            <v>S</v>
          </cell>
          <cell r="AO3501" t="str">
            <v>T3</v>
          </cell>
          <cell r="AP3501" t="str">
            <v>5150</v>
          </cell>
          <cell r="AQ3501" t="str">
            <v>5175</v>
          </cell>
          <cell r="AR3501" t="str">
            <v>CRDB</v>
          </cell>
          <cell r="AS3501" t="str">
            <v>VIVA TOWER</v>
          </cell>
          <cell r="AT3501" t="str">
            <v>CRDB</v>
          </cell>
          <cell r="AU3501" t="str">
            <v>0152515896600</v>
          </cell>
          <cell r="AV3501" t="str">
            <v/>
          </cell>
          <cell r="AW3501" t="str">
            <v/>
          </cell>
          <cell r="AX3501" t="str">
            <v>SALUM MOHAMED MIZEGA</v>
          </cell>
          <cell r="AY3501" t="str">
            <v/>
          </cell>
          <cell r="AZ3501">
            <v>45166</v>
          </cell>
          <cell r="BA3501"/>
          <cell r="BB3501" t="str">
            <v/>
          </cell>
          <cell r="BC3501">
            <v>45972</v>
          </cell>
          <cell r="BD3501" t="str">
            <v>Tanzanya-NSSF</v>
          </cell>
          <cell r="BE3501" t="str">
            <v>63883775</v>
          </cell>
          <cell r="BF3501" t="str">
            <v>125432689</v>
          </cell>
        </row>
        <row r="3502">
          <cell r="A3502">
            <v>10076765</v>
          </cell>
          <cell r="B3502" t="str">
            <v>ABDALLAH MOHAMED</v>
          </cell>
          <cell r="C3502" t="str">
            <v>NASSORO</v>
          </cell>
          <cell r="D3502" t="str">
            <v>DAMPERLİ KAMYON ŞOFÖRÜ</v>
          </cell>
          <cell r="E3502" t="str">
            <v>DUMPTRUCK DRIVER</v>
          </cell>
          <cell r="F3502" t="str">
            <v>50115276</v>
          </cell>
          <cell r="G3502" t="str">
            <v>TOPRAK İŞLERİ</v>
          </cell>
          <cell r="H3502" t="str">
            <v>50105758</v>
          </cell>
          <cell r="I3502" t="str">
            <v>0999</v>
          </cell>
          <cell r="J3502" t="str">
            <v>TOPRAK İŞLERİ</v>
          </cell>
          <cell r="K3502" t="str">
            <v>50115481</v>
          </cell>
          <cell r="L3502" t="str">
            <v>TZ</v>
          </cell>
          <cell r="M3502" t="str">
            <v>Tanzanyalı</v>
          </cell>
          <cell r="N3502" t="str">
            <v>0037</v>
          </cell>
          <cell r="O3502" t="str">
            <v>İTİGİ</v>
          </cell>
          <cell r="P3502" t="str">
            <v>YM</v>
          </cell>
          <cell r="Q3502" t="str">
            <v>YAPI MERKEZİ</v>
          </cell>
          <cell r="R3502">
            <v>44920</v>
          </cell>
          <cell r="S3502">
            <v>44920</v>
          </cell>
          <cell r="T3502"/>
          <cell r="U3502" t="str">
            <v/>
          </cell>
          <cell r="V3502" t="str">
            <v>Mavi Yaka Direkt</v>
          </cell>
          <cell r="W3502" t="str">
            <v>LOT 3 (MIT)</v>
          </cell>
          <cell r="X3502" t="str">
            <v>KASHAULII</v>
          </cell>
          <cell r="Y3502" t="str">
            <v>0</v>
          </cell>
          <cell r="Z3502" t="str">
            <v>MPANDA</v>
          </cell>
          <cell r="AA3502" t="str">
            <v>0624 233 316</v>
          </cell>
          <cell r="AB3502" t="str">
            <v>GÖREVLİ</v>
          </cell>
          <cell r="AC3502" t="str">
            <v>29</v>
          </cell>
          <cell r="AD3502" t="str">
            <v>LOT 3 (MIT)</v>
          </cell>
          <cell r="AE3502" t="str">
            <v>0113</v>
          </cell>
          <cell r="AF3502" t="str">
            <v>28</v>
          </cell>
          <cell r="AG3502" t="str">
            <v>KM 785+000 - 829+305</v>
          </cell>
          <cell r="AH3502">
            <v>27784</v>
          </cell>
          <cell r="AI3502" t="str">
            <v>Bay</v>
          </cell>
          <cell r="AJ3502" t="str">
            <v>Yerel-Saatlik</v>
          </cell>
          <cell r="AK3502">
            <v>2564.1</v>
          </cell>
          <cell r="AL3502" t="str">
            <v>TZS</v>
          </cell>
          <cell r="AM3502" t="str">
            <v>201002</v>
          </cell>
          <cell r="AN3502" t="str">
            <v>S</v>
          </cell>
          <cell r="AO3502" t="str">
            <v>T3</v>
          </cell>
          <cell r="AP3502" t="str">
            <v>5150</v>
          </cell>
          <cell r="AQ3502" t="str">
            <v>5175</v>
          </cell>
          <cell r="AR3502" t="str">
            <v>CRDB BANK PLC</v>
          </cell>
          <cell r="AS3502" t="str">
            <v>VIJANA</v>
          </cell>
          <cell r="AT3502" t="str">
            <v>CRDBBANK</v>
          </cell>
          <cell r="AU3502" t="str">
            <v>0152710130200</v>
          </cell>
          <cell r="AV3502" t="str">
            <v/>
          </cell>
          <cell r="AW3502" t="str">
            <v/>
          </cell>
          <cell r="AX3502" t="str">
            <v>ABDALLAH MOHAMED NASSORO</v>
          </cell>
          <cell r="AY3502" t="str">
            <v/>
          </cell>
          <cell r="AZ3502">
            <v>44920</v>
          </cell>
          <cell r="BA3502"/>
          <cell r="BB3502" t="str">
            <v/>
          </cell>
          <cell r="BC3502"/>
          <cell r="BD3502" t="str">
            <v>Tanzanya-NSSF</v>
          </cell>
          <cell r="BE3502" t="str">
            <v>62261258</v>
          </cell>
          <cell r="BF3502" t="str">
            <v>119607124</v>
          </cell>
        </row>
        <row r="3503">
          <cell r="A3503">
            <v>10076764</v>
          </cell>
          <cell r="B3503" t="str">
            <v>MKUBWA RAJABU</v>
          </cell>
          <cell r="C3503" t="str">
            <v>BWANGA</v>
          </cell>
          <cell r="D3503" t="str">
            <v>DÜZ İŞÇİ - DİREKT</v>
          </cell>
          <cell r="E3503" t="str">
            <v>UNSKILLED WORKER - PRODUCTIVE</v>
          </cell>
          <cell r="F3503" t="str">
            <v>50115277</v>
          </cell>
          <cell r="G3503" t="str">
            <v>TOPRAK İŞLERİ</v>
          </cell>
          <cell r="H3503" t="str">
            <v>50105758</v>
          </cell>
          <cell r="I3503" t="str">
            <v>0999</v>
          </cell>
          <cell r="J3503" t="str">
            <v>TOPRAK İŞLERİ</v>
          </cell>
          <cell r="K3503" t="str">
            <v>50115512</v>
          </cell>
          <cell r="L3503" t="str">
            <v>TZ</v>
          </cell>
          <cell r="M3503" t="str">
            <v>Tanzanyalı</v>
          </cell>
          <cell r="N3503" t="str">
            <v>0036</v>
          </cell>
          <cell r="O3503" t="str">
            <v>MANYONİ</v>
          </cell>
          <cell r="P3503" t="str">
            <v>YM</v>
          </cell>
          <cell r="Q3503" t="str">
            <v>YAPI MERKEZİ</v>
          </cell>
          <cell r="R3503">
            <v>44920</v>
          </cell>
          <cell r="S3503">
            <v>44920</v>
          </cell>
          <cell r="T3503"/>
          <cell r="U3503" t="str">
            <v/>
          </cell>
          <cell r="V3503" t="str">
            <v>Mavi Yaka Direkt</v>
          </cell>
          <cell r="W3503" t="str">
            <v>LOT 3 (MIT)</v>
          </cell>
          <cell r="X3503" t="str">
            <v>SHULE</v>
          </cell>
          <cell r="Y3503" t="str">
            <v>0</v>
          </cell>
          <cell r="Z3503" t="str">
            <v>TABORA MJINI</v>
          </cell>
          <cell r="AA3503" t="str">
            <v>0784 279 530</v>
          </cell>
          <cell r="AB3503" t="str">
            <v>İŞÇİ</v>
          </cell>
          <cell r="AC3503" t="str">
            <v>29</v>
          </cell>
          <cell r="AD3503" t="str">
            <v>LOT 3 (MIT)</v>
          </cell>
          <cell r="AE3503" t="str">
            <v>0113</v>
          </cell>
          <cell r="AF3503" t="str">
            <v>24</v>
          </cell>
          <cell r="AG3503" t="str">
            <v>KM 785+000 - 829+305</v>
          </cell>
          <cell r="AH3503">
            <v>27472</v>
          </cell>
          <cell r="AI3503" t="str">
            <v>Bay</v>
          </cell>
          <cell r="AJ3503" t="str">
            <v>Yerel-Saatlik</v>
          </cell>
          <cell r="AK3503">
            <v>2343.5500000000002</v>
          </cell>
          <cell r="AL3503" t="str">
            <v>TZS</v>
          </cell>
          <cell r="AM3503" t="str">
            <v>201002</v>
          </cell>
          <cell r="AN3503" t="str">
            <v>S</v>
          </cell>
          <cell r="AO3503" t="str">
            <v>T3</v>
          </cell>
          <cell r="AP3503" t="str">
            <v>5150</v>
          </cell>
          <cell r="AQ3503" t="str">
            <v>5175</v>
          </cell>
          <cell r="AR3503" t="str">
            <v>NMBBANK</v>
          </cell>
          <cell r="AS3503" t="str">
            <v/>
          </cell>
          <cell r="AT3503" t="str">
            <v>NMBBANK</v>
          </cell>
          <cell r="AU3503" t="str">
            <v>51010092535</v>
          </cell>
          <cell r="AV3503" t="str">
            <v/>
          </cell>
          <cell r="AW3503" t="str">
            <v/>
          </cell>
          <cell r="AX3503" t="str">
            <v>MKUBWA RAJABU BWANGA</v>
          </cell>
          <cell r="AY3503" t="str">
            <v/>
          </cell>
          <cell r="AZ3503">
            <v>44920</v>
          </cell>
          <cell r="BA3503"/>
          <cell r="BB3503" t="str">
            <v/>
          </cell>
          <cell r="BC3503"/>
          <cell r="BD3503" t="str">
            <v>Tanzanya-NSSF</v>
          </cell>
          <cell r="BE3503" t="str">
            <v>47198485</v>
          </cell>
          <cell r="BF3503" t="str">
            <v>159414353</v>
          </cell>
        </row>
        <row r="3504">
          <cell r="A3504">
            <v>10076763</v>
          </cell>
          <cell r="B3504" t="str">
            <v>DAVID JULIUS</v>
          </cell>
          <cell r="C3504" t="str">
            <v>LUMELEZE</v>
          </cell>
          <cell r="D3504" t="str">
            <v>SERAMİKÇİ</v>
          </cell>
          <cell r="E3504" t="str">
            <v>CERAMIC LAYER</v>
          </cell>
          <cell r="F3504" t="str">
            <v>50115272</v>
          </cell>
          <cell r="G3504" t="str">
            <v>İNŞAAT GRUBU</v>
          </cell>
          <cell r="H3504" t="str">
            <v>50105776</v>
          </cell>
          <cell r="I3504" t="str">
            <v>0BBL</v>
          </cell>
          <cell r="J3504" t="str">
            <v>İNŞAAT GRUBU</v>
          </cell>
          <cell r="K3504" t="str">
            <v>50115390</v>
          </cell>
          <cell r="L3504" t="str">
            <v>TZ</v>
          </cell>
          <cell r="M3504" t="str">
            <v>Tanzanyalı</v>
          </cell>
          <cell r="N3504" t="str">
            <v>0038</v>
          </cell>
          <cell r="O3504" t="str">
            <v>TURA</v>
          </cell>
          <cell r="P3504" t="str">
            <v>YM</v>
          </cell>
          <cell r="Q3504" t="str">
            <v>YAPI MERKEZİ</v>
          </cell>
          <cell r="R3504">
            <v>44920</v>
          </cell>
          <cell r="S3504">
            <v>44920</v>
          </cell>
          <cell r="T3504"/>
          <cell r="U3504" t="str">
            <v/>
          </cell>
          <cell r="V3504" t="str">
            <v>Mavi Yaka Direkt</v>
          </cell>
          <cell r="W3504" t="str">
            <v>LOT 3 (MIT)</v>
          </cell>
          <cell r="X3504" t="str">
            <v>IPULI</v>
          </cell>
          <cell r="Y3504" t="str">
            <v>0</v>
          </cell>
          <cell r="Z3504" t="str">
            <v>TABORA MJINI</v>
          </cell>
          <cell r="AA3504" t="str">
            <v>0759 726 695</v>
          </cell>
          <cell r="AB3504" t="str">
            <v>USTA</v>
          </cell>
          <cell r="AC3504" t="str">
            <v>29</v>
          </cell>
          <cell r="AD3504" t="str">
            <v>LOT 3 (MIT)</v>
          </cell>
          <cell r="AE3504" t="str">
            <v>0109</v>
          </cell>
          <cell r="AF3504" t="str">
            <v>24</v>
          </cell>
          <cell r="AG3504" t="str">
            <v>KM 535+000 - 595+000</v>
          </cell>
          <cell r="AH3504">
            <v>35492</v>
          </cell>
          <cell r="AI3504" t="str">
            <v>Bay</v>
          </cell>
          <cell r="AJ3504" t="str">
            <v>Yerel-Saatlik</v>
          </cell>
          <cell r="AK3504">
            <v>2343.5500000000002</v>
          </cell>
          <cell r="AL3504" t="str">
            <v>TZS</v>
          </cell>
          <cell r="AM3504" t="str">
            <v>201002</v>
          </cell>
          <cell r="AN3504" t="str">
            <v>S</v>
          </cell>
          <cell r="AO3504" t="str">
            <v>T3</v>
          </cell>
          <cell r="AP3504" t="str">
            <v>5150</v>
          </cell>
          <cell r="AQ3504" t="str">
            <v>5175</v>
          </cell>
          <cell r="AR3504" t="str">
            <v>NMBBANK</v>
          </cell>
          <cell r="AS3504" t="str">
            <v/>
          </cell>
          <cell r="AT3504" t="str">
            <v>NMBBANK</v>
          </cell>
          <cell r="AU3504" t="str">
            <v>51010092515</v>
          </cell>
          <cell r="AV3504" t="str">
            <v/>
          </cell>
          <cell r="AW3504" t="str">
            <v/>
          </cell>
          <cell r="AX3504" t="str">
            <v>DAVID JULIUS LUMELEZE</v>
          </cell>
          <cell r="AY3504" t="str">
            <v/>
          </cell>
          <cell r="AZ3504">
            <v>44920</v>
          </cell>
          <cell r="BA3504"/>
          <cell r="BB3504" t="str">
            <v/>
          </cell>
          <cell r="BC3504"/>
          <cell r="BD3504" t="str">
            <v>Tanzanya-NSSF</v>
          </cell>
          <cell r="BE3504" t="str">
            <v>47191910</v>
          </cell>
          <cell r="BF3504" t="str">
            <v>159358755</v>
          </cell>
        </row>
        <row r="3505">
          <cell r="A3505">
            <v>10076762</v>
          </cell>
          <cell r="B3505" t="str">
            <v>ANETH ALLY</v>
          </cell>
          <cell r="C3505" t="str">
            <v>HARUNA</v>
          </cell>
          <cell r="D3505" t="str">
            <v>SERVİS GÖREVLİSİ</v>
          </cell>
          <cell r="E3505" t="str">
            <v>WAITER</v>
          </cell>
          <cell r="F3505" t="str">
            <v>50114905</v>
          </cell>
          <cell r="G3505" t="str">
            <v>İDARİ İŞLER (YEMEKHANE)</v>
          </cell>
          <cell r="H3505" t="str">
            <v>50105513</v>
          </cell>
          <cell r="I3505" t="str">
            <v>0993</v>
          </cell>
          <cell r="J3505" t="str">
            <v>YEMEKHANE</v>
          </cell>
          <cell r="K3505" t="str">
            <v>50115052</v>
          </cell>
          <cell r="L3505" t="str">
            <v>TZ</v>
          </cell>
          <cell r="M3505" t="str">
            <v>Tanzanyalı</v>
          </cell>
          <cell r="N3505" t="str">
            <v>0035</v>
          </cell>
          <cell r="O3505" t="str">
            <v>TABORA</v>
          </cell>
          <cell r="P3505" t="str">
            <v>YM</v>
          </cell>
          <cell r="Q3505" t="str">
            <v>YAPI MERKEZİ</v>
          </cell>
          <cell r="R3505">
            <v>44920</v>
          </cell>
          <cell r="S3505">
            <v>44920</v>
          </cell>
          <cell r="T3505"/>
          <cell r="U3505" t="str">
            <v/>
          </cell>
          <cell r="V3505" t="str">
            <v>Mavi Yaka Endirekt</v>
          </cell>
          <cell r="W3505" t="str">
            <v>LOT 3 (MIT)</v>
          </cell>
          <cell r="X3505" t="str">
            <v/>
          </cell>
          <cell r="Y3505" t="str">
            <v>0</v>
          </cell>
          <cell r="Z3505" t="str">
            <v>TABORA MJINI</v>
          </cell>
          <cell r="AA3505" t="str">
            <v>0678 336 377</v>
          </cell>
          <cell r="AB3505" t="str">
            <v>GÖREVLİ</v>
          </cell>
          <cell r="AC3505" t="str">
            <v>29</v>
          </cell>
          <cell r="AD3505" t="str">
            <v>LOT 3 (MIT)</v>
          </cell>
          <cell r="AE3505" t="str">
            <v>0113</v>
          </cell>
          <cell r="AF3505" t="str">
            <v>24</v>
          </cell>
          <cell r="AG3505" t="str">
            <v>KM 785+000 - 829+305</v>
          </cell>
          <cell r="AH3505">
            <v>35612</v>
          </cell>
          <cell r="AI3505" t="str">
            <v>Bayan</v>
          </cell>
          <cell r="AJ3505" t="str">
            <v>Yerel-Saatlik</v>
          </cell>
          <cell r="AK3505">
            <v>2255.1</v>
          </cell>
          <cell r="AL3505" t="str">
            <v>TZS</v>
          </cell>
          <cell r="AM3505" t="str">
            <v>306002</v>
          </cell>
          <cell r="AN3505" t="str">
            <v>S</v>
          </cell>
          <cell r="AO3505" t="str">
            <v>T3</v>
          </cell>
          <cell r="AP3505" t="str">
            <v>5150</v>
          </cell>
          <cell r="AQ3505" t="str">
            <v>5175</v>
          </cell>
          <cell r="AR3505" t="str">
            <v>NMBBANK</v>
          </cell>
          <cell r="AS3505" t="str">
            <v/>
          </cell>
          <cell r="AT3505" t="str">
            <v>NMBBANK</v>
          </cell>
          <cell r="AU3505" t="str">
            <v>51010100386</v>
          </cell>
          <cell r="AV3505" t="str">
            <v/>
          </cell>
          <cell r="AW3505" t="str">
            <v/>
          </cell>
          <cell r="AX3505" t="str">
            <v>ANETH ALLY HARUNA</v>
          </cell>
          <cell r="AY3505" t="str">
            <v/>
          </cell>
          <cell r="AZ3505">
            <v>44920</v>
          </cell>
          <cell r="BA3505"/>
          <cell r="BB3505" t="str">
            <v/>
          </cell>
          <cell r="BC3505"/>
          <cell r="BD3505" t="str">
            <v>Tanzanya-NSSF</v>
          </cell>
          <cell r="BE3505" t="str">
            <v>47189374</v>
          </cell>
          <cell r="BF3505" t="str">
            <v>159296180</v>
          </cell>
        </row>
        <row r="3506">
          <cell r="A3506">
            <v>10073551</v>
          </cell>
          <cell r="B3506" t="str">
            <v>HAFIDHI SHABANI</v>
          </cell>
          <cell r="C3506" t="str">
            <v>SHEREHE</v>
          </cell>
          <cell r="D3506" t="str">
            <v>ÇELİK MONTAJCI</v>
          </cell>
          <cell r="E3506" t="str">
            <v>STEEL FITTER</v>
          </cell>
          <cell r="F3506" t="str">
            <v>50105776</v>
          </cell>
          <cell r="G3506" t="str">
            <v>İNŞAAT GRUBU</v>
          </cell>
          <cell r="H3506" t="str">
            <v>50105776</v>
          </cell>
          <cell r="I3506" t="str">
            <v>0BBL</v>
          </cell>
          <cell r="J3506" t="str">
            <v>İNŞAAT GRUBU</v>
          </cell>
          <cell r="K3506" t="str">
            <v>50106624</v>
          </cell>
          <cell r="L3506" t="str">
            <v>TZ</v>
          </cell>
          <cell r="M3506" t="str">
            <v>Tanzanyalı</v>
          </cell>
          <cell r="N3506" t="str">
            <v>0035</v>
          </cell>
          <cell r="O3506" t="str">
            <v>TABORA</v>
          </cell>
          <cell r="P3506" t="str">
            <v>YM</v>
          </cell>
          <cell r="Q3506" t="str">
            <v>YAPI MERKEZİ</v>
          </cell>
          <cell r="R3506">
            <v>44776</v>
          </cell>
          <cell r="S3506">
            <v>44776</v>
          </cell>
          <cell r="T3506"/>
          <cell r="U3506" t="str">
            <v/>
          </cell>
          <cell r="V3506" t="str">
            <v>Mavi Yaka Direkt</v>
          </cell>
          <cell r="W3506" t="str">
            <v>LOT 3 (MIT)</v>
          </cell>
          <cell r="X3506" t="str">
            <v>KIBWE</v>
          </cell>
          <cell r="Y3506" t="str">
            <v>0</v>
          </cell>
          <cell r="Z3506" t="str">
            <v>MOROGORO</v>
          </cell>
          <cell r="AA3506" t="str">
            <v>0718 292 549</v>
          </cell>
          <cell r="AB3506" t="str">
            <v>USTA</v>
          </cell>
          <cell r="AC3506" t="str">
            <v>29</v>
          </cell>
          <cell r="AD3506" t="str">
            <v>LOT 3 (MIT)</v>
          </cell>
          <cell r="AE3506" t="str">
            <v>0109</v>
          </cell>
          <cell r="AF3506" t="str">
            <v>02</v>
          </cell>
          <cell r="AG3506" t="str">
            <v>KM 535+000 - 595+000</v>
          </cell>
          <cell r="AH3506">
            <v>34597</v>
          </cell>
          <cell r="AI3506" t="str">
            <v>Bay</v>
          </cell>
          <cell r="AJ3506" t="str">
            <v>Yerel-Saatlik</v>
          </cell>
          <cell r="AK3506">
            <v>2343.5500000000002</v>
          </cell>
          <cell r="AL3506" t="str">
            <v>TZS</v>
          </cell>
          <cell r="AM3506" t="str">
            <v>201002</v>
          </cell>
          <cell r="AN3506" t="str">
            <v>S</v>
          </cell>
          <cell r="AO3506" t="str">
            <v>T3</v>
          </cell>
          <cell r="AP3506" t="str">
            <v>5150</v>
          </cell>
          <cell r="AQ3506" t="str">
            <v>5175</v>
          </cell>
          <cell r="AR3506" t="str">
            <v>NMBBANK</v>
          </cell>
          <cell r="AS3506" t="str">
            <v/>
          </cell>
          <cell r="AT3506" t="str">
            <v>NMBBANK</v>
          </cell>
          <cell r="AU3506" t="str">
            <v>51010090500</v>
          </cell>
          <cell r="AV3506" t="str">
            <v/>
          </cell>
          <cell r="AW3506" t="str">
            <v/>
          </cell>
          <cell r="AX3506" t="str">
            <v>HAFIDHI SHABANI SHEREHE</v>
          </cell>
          <cell r="AY3506" t="str">
            <v/>
          </cell>
          <cell r="AZ3506">
            <v>44776</v>
          </cell>
          <cell r="BA3506"/>
          <cell r="BB3506" t="str">
            <v/>
          </cell>
          <cell r="BC3506"/>
          <cell r="BD3506" t="str">
            <v>Tanzanya-NSSF</v>
          </cell>
          <cell r="BE3506" t="str">
            <v>46831826</v>
          </cell>
          <cell r="BF3506" t="str">
            <v>153112568</v>
          </cell>
        </row>
        <row r="3507">
          <cell r="A3507">
            <v>10076760</v>
          </cell>
          <cell r="B3507" t="str">
            <v>JOSEPH DEMITRIO</v>
          </cell>
          <cell r="C3507" t="str">
            <v>NANGALI</v>
          </cell>
          <cell r="D3507" t="str">
            <v>MİNİBÜS ŞOFÖRÜ</v>
          </cell>
          <cell r="E3507" t="str">
            <v>MINIBUS DRIVER</v>
          </cell>
          <cell r="F3507" t="str">
            <v>50114904</v>
          </cell>
          <cell r="G3507" t="str">
            <v>İDARİ İŞLER (KAMP)</v>
          </cell>
          <cell r="H3507" t="str">
            <v>50105513</v>
          </cell>
          <cell r="I3507" t="str">
            <v>088F</v>
          </cell>
          <cell r="J3507" t="str">
            <v>İDARİ İŞLER</v>
          </cell>
          <cell r="K3507" t="str">
            <v>50107409</v>
          </cell>
          <cell r="L3507" t="str">
            <v>TZ</v>
          </cell>
          <cell r="M3507" t="str">
            <v>Tanzanyalı</v>
          </cell>
          <cell r="N3507" t="str">
            <v>0037</v>
          </cell>
          <cell r="O3507" t="str">
            <v>İTİGİ</v>
          </cell>
          <cell r="P3507" t="str">
            <v>YM</v>
          </cell>
          <cell r="Q3507" t="str">
            <v>YAPI MERKEZİ</v>
          </cell>
          <cell r="R3507">
            <v>44920</v>
          </cell>
          <cell r="S3507">
            <v>44920</v>
          </cell>
          <cell r="T3507"/>
          <cell r="U3507" t="str">
            <v/>
          </cell>
          <cell r="V3507" t="str">
            <v>Mavi Yaka Endirekt</v>
          </cell>
          <cell r="W3507" t="str">
            <v>LOT 3 (MIT)</v>
          </cell>
          <cell r="X3507" t="str">
            <v>BUGWETO</v>
          </cell>
          <cell r="Y3507" t="str">
            <v>0</v>
          </cell>
          <cell r="Z3507" t="str">
            <v>SHINYANGA MJINI</v>
          </cell>
          <cell r="AA3507" t="str">
            <v>0767 173 086</v>
          </cell>
          <cell r="AB3507" t="str">
            <v>GÖREVLİ</v>
          </cell>
          <cell r="AC3507" t="str">
            <v>29</v>
          </cell>
          <cell r="AD3507" t="str">
            <v>LOT 3 (MIT)</v>
          </cell>
          <cell r="AE3507" t="str">
            <v>0113</v>
          </cell>
          <cell r="AF3507" t="str">
            <v>23</v>
          </cell>
          <cell r="AG3507" t="str">
            <v>KM 785+000 - 829+305</v>
          </cell>
          <cell r="AH3507">
            <v>27488</v>
          </cell>
          <cell r="AI3507" t="str">
            <v>Bay</v>
          </cell>
          <cell r="AJ3507" t="str">
            <v>Yerel-Saatlik</v>
          </cell>
          <cell r="AK3507">
            <v>2273.3000000000002</v>
          </cell>
          <cell r="AL3507" t="str">
            <v>TZS</v>
          </cell>
          <cell r="AM3507" t="str">
            <v>306002</v>
          </cell>
          <cell r="AN3507" t="str">
            <v>S</v>
          </cell>
          <cell r="AO3507" t="str">
            <v>T3</v>
          </cell>
          <cell r="AP3507" t="str">
            <v>5150</v>
          </cell>
          <cell r="AQ3507" t="str">
            <v>5175</v>
          </cell>
          <cell r="AR3507" t="str">
            <v>CRDB BANK PLC</v>
          </cell>
          <cell r="AS3507" t="str">
            <v>VIJANA</v>
          </cell>
          <cell r="AT3507" t="str">
            <v>CRDBBANK</v>
          </cell>
          <cell r="AU3507" t="str">
            <v>0152606580300</v>
          </cell>
          <cell r="AV3507" t="str">
            <v/>
          </cell>
          <cell r="AW3507" t="str">
            <v/>
          </cell>
          <cell r="AX3507" t="str">
            <v>JOSEPH DEMITRIO NANGALI</v>
          </cell>
          <cell r="AY3507" t="str">
            <v/>
          </cell>
          <cell r="AZ3507">
            <v>44920</v>
          </cell>
          <cell r="BA3507"/>
          <cell r="BB3507" t="str">
            <v/>
          </cell>
          <cell r="BC3507"/>
          <cell r="BD3507" t="str">
            <v>Tanzanya-NSSF</v>
          </cell>
          <cell r="BE3507" t="str">
            <v>50286250</v>
          </cell>
          <cell r="BF3507" t="str">
            <v>112126317</v>
          </cell>
        </row>
        <row r="3508">
          <cell r="A3508">
            <v>10076758</v>
          </cell>
          <cell r="B3508" t="str">
            <v>IBRAHIM BAKAR</v>
          </cell>
          <cell r="C3508" t="str">
            <v>MUSSA</v>
          </cell>
          <cell r="D3508" t="str">
            <v>BAKIM ARABASI OPERATÖRÜ</v>
          </cell>
          <cell r="E3508" t="str">
            <v>MAINTENANCE VEHICLE OPERATOR</v>
          </cell>
          <cell r="F3508" t="str">
            <v>50105773</v>
          </cell>
          <cell r="G3508" t="str">
            <v>ATÖLYE &amp; MAKİNA</v>
          </cell>
          <cell r="H3508" t="str">
            <v>50105773</v>
          </cell>
          <cell r="I3508" t="str">
            <v>0AAK</v>
          </cell>
          <cell r="J3508" t="str">
            <v>ATÖLYE İŞLETME GENEL</v>
          </cell>
          <cell r="K3508" t="str">
            <v>50112014</v>
          </cell>
          <cell r="L3508" t="str">
            <v>TZ</v>
          </cell>
          <cell r="M3508" t="str">
            <v>Tanzanyalı</v>
          </cell>
          <cell r="N3508" t="str">
            <v>0037</v>
          </cell>
          <cell r="O3508" t="str">
            <v>İTİGİ</v>
          </cell>
          <cell r="P3508" t="str">
            <v>YM</v>
          </cell>
          <cell r="Q3508" t="str">
            <v>YAPI MERKEZİ</v>
          </cell>
          <cell r="R3508">
            <v>44920</v>
          </cell>
          <cell r="S3508">
            <v>44920</v>
          </cell>
          <cell r="T3508"/>
          <cell r="U3508" t="str">
            <v/>
          </cell>
          <cell r="V3508" t="str">
            <v>Mavi Yaka Endirekt</v>
          </cell>
          <cell r="W3508" t="str">
            <v>LOT 3 (MIT)</v>
          </cell>
          <cell r="X3508" t="str">
            <v>MAJENGO</v>
          </cell>
          <cell r="Y3508" t="str">
            <v>0</v>
          </cell>
          <cell r="Z3508" t="str">
            <v/>
          </cell>
          <cell r="AA3508" t="str">
            <v>0679 069 564</v>
          </cell>
          <cell r="AB3508" t="str">
            <v>OPERATÖR</v>
          </cell>
          <cell r="AC3508" t="str">
            <v>29</v>
          </cell>
          <cell r="AD3508" t="str">
            <v>LOT 3 (MIT)</v>
          </cell>
          <cell r="AE3508" t="str">
            <v>0113</v>
          </cell>
          <cell r="AF3508" t="str">
            <v>24</v>
          </cell>
          <cell r="AG3508" t="str">
            <v>KM 785+000 - 829+305</v>
          </cell>
          <cell r="AH3508">
            <v>33701</v>
          </cell>
          <cell r="AI3508" t="str">
            <v>Bay</v>
          </cell>
          <cell r="AJ3508" t="str">
            <v>Yerel-Saatlik</v>
          </cell>
          <cell r="AK3508">
            <v>2346.1</v>
          </cell>
          <cell r="AL3508" t="str">
            <v>TZS</v>
          </cell>
          <cell r="AM3508" t="str">
            <v>109002</v>
          </cell>
          <cell r="AN3508" t="str">
            <v>S</v>
          </cell>
          <cell r="AO3508" t="str">
            <v>T3</v>
          </cell>
          <cell r="AP3508" t="str">
            <v>5150</v>
          </cell>
          <cell r="AQ3508" t="str">
            <v>5175</v>
          </cell>
          <cell r="AR3508" t="str">
            <v>CRDB BANK PLC</v>
          </cell>
          <cell r="AS3508" t="str">
            <v>VIJANA</v>
          </cell>
          <cell r="AT3508" t="str">
            <v>CRDBBANK</v>
          </cell>
          <cell r="AU3508" t="str">
            <v>0152431355100</v>
          </cell>
          <cell r="AV3508" t="str">
            <v/>
          </cell>
          <cell r="AW3508" t="str">
            <v/>
          </cell>
          <cell r="AX3508" t="str">
            <v>IBRAHIM BAKAR MUSSA</v>
          </cell>
          <cell r="AY3508" t="str">
            <v/>
          </cell>
          <cell r="AZ3508">
            <v>44920</v>
          </cell>
          <cell r="BA3508"/>
          <cell r="BB3508" t="str">
            <v/>
          </cell>
          <cell r="BC3508"/>
          <cell r="BD3508" t="str">
            <v>Tanzanya-NSSF</v>
          </cell>
          <cell r="BE3508" t="str">
            <v>65910990</v>
          </cell>
          <cell r="BF3508" t="str">
            <v>131328494</v>
          </cell>
        </row>
        <row r="3509">
          <cell r="A3509">
            <v>10073552</v>
          </cell>
          <cell r="B3509" t="str">
            <v>MICHAEL THOMAS</v>
          </cell>
          <cell r="C3509" t="str">
            <v>CHARLES</v>
          </cell>
          <cell r="D3509" t="str">
            <v>ÇELİK MONTAJCI YARDIMCISI</v>
          </cell>
          <cell r="E3509" t="str">
            <v>STEEL FITTER HELPER</v>
          </cell>
          <cell r="F3509" t="str">
            <v>50115270</v>
          </cell>
          <cell r="G3509" t="str">
            <v>İNŞAAT GRUBU</v>
          </cell>
          <cell r="H3509" t="str">
            <v>50105776</v>
          </cell>
          <cell r="I3509" t="str">
            <v>0BBL</v>
          </cell>
          <cell r="J3509" t="str">
            <v>İNŞAAT GRUBU</v>
          </cell>
          <cell r="K3509" t="str">
            <v>50115416</v>
          </cell>
          <cell r="L3509" t="str">
            <v>TZ</v>
          </cell>
          <cell r="M3509" t="str">
            <v>Tanzanyalı</v>
          </cell>
          <cell r="N3509" t="str">
            <v>0036</v>
          </cell>
          <cell r="O3509" t="str">
            <v>MANYONİ</v>
          </cell>
          <cell r="P3509" t="str">
            <v>YM</v>
          </cell>
          <cell r="Q3509" t="str">
            <v>YAPI MERKEZİ</v>
          </cell>
          <cell r="R3509">
            <v>44776</v>
          </cell>
          <cell r="S3509">
            <v>44776</v>
          </cell>
          <cell r="T3509">
            <v>45166</v>
          </cell>
          <cell r="U3509" t="str">
            <v>Diğer nedenler</v>
          </cell>
          <cell r="V3509" t="str">
            <v>Mavi Yaka Direkt</v>
          </cell>
          <cell r="W3509" t="str">
            <v>LOT 3 (MIT)</v>
          </cell>
          <cell r="X3509" t="str">
            <v>MLANDIRI</v>
          </cell>
          <cell r="Y3509" t="str">
            <v>0</v>
          </cell>
          <cell r="Z3509" t="str">
            <v>KIBEHA</v>
          </cell>
          <cell r="AA3509" t="str">
            <v>0763 575 145</v>
          </cell>
          <cell r="AB3509" t="str">
            <v>İŞÇİ</v>
          </cell>
          <cell r="AC3509" t="str">
            <v>29</v>
          </cell>
          <cell r="AD3509" t="str">
            <v>LOT 3 (MIT)</v>
          </cell>
          <cell r="AE3509" t="str">
            <v>0109</v>
          </cell>
          <cell r="AF3509" t="str">
            <v>18</v>
          </cell>
          <cell r="AG3509" t="str">
            <v>KM 535+000 - 595+000</v>
          </cell>
          <cell r="AH3509">
            <v>34731</v>
          </cell>
          <cell r="AI3509" t="str">
            <v>Bay</v>
          </cell>
          <cell r="AJ3509" t="str">
            <v>Yerel-Saatlik</v>
          </cell>
          <cell r="AK3509">
            <v>2164.1</v>
          </cell>
          <cell r="AL3509" t="str">
            <v>TZS</v>
          </cell>
          <cell r="AM3509" t="str">
            <v>201002</v>
          </cell>
          <cell r="AN3509" t="str">
            <v>S</v>
          </cell>
          <cell r="AO3509" t="str">
            <v>T3</v>
          </cell>
          <cell r="AP3509" t="str">
            <v>5150</v>
          </cell>
          <cell r="AQ3509" t="str">
            <v>5175</v>
          </cell>
          <cell r="AR3509" t="str">
            <v>NMBBANK</v>
          </cell>
          <cell r="AS3509" t="str">
            <v/>
          </cell>
          <cell r="AT3509" t="str">
            <v>NMBBANK</v>
          </cell>
          <cell r="AU3509" t="str">
            <v>51010092133</v>
          </cell>
          <cell r="AV3509" t="str">
            <v/>
          </cell>
          <cell r="AW3509" t="str">
            <v/>
          </cell>
          <cell r="AX3509" t="str">
            <v>MICHAEL THOMAS CHARLES</v>
          </cell>
          <cell r="AY3509" t="str">
            <v/>
          </cell>
          <cell r="AZ3509">
            <v>44776</v>
          </cell>
          <cell r="BA3509"/>
          <cell r="BB3509" t="str">
            <v/>
          </cell>
          <cell r="BC3509"/>
          <cell r="BD3509" t="str">
            <v>Tanzanya-NSSF</v>
          </cell>
          <cell r="BE3509" t="str">
            <v>64370526</v>
          </cell>
          <cell r="BF3509" t="str">
            <v>131738501</v>
          </cell>
        </row>
        <row r="3510">
          <cell r="A3510">
            <v>10064951</v>
          </cell>
          <cell r="B3510" t="str">
            <v>GERALD TITO</v>
          </cell>
          <cell r="C3510" t="str">
            <v>MBAGA</v>
          </cell>
          <cell r="D3510" t="str">
            <v>OTOBÜS ŞOFÖRÜ</v>
          </cell>
          <cell r="E3510" t="str">
            <v>BUS DRIVER</v>
          </cell>
          <cell r="F3510" t="str">
            <v>50114904</v>
          </cell>
          <cell r="G3510" t="str">
            <v>İDARİ İŞLER (KAMP)</v>
          </cell>
          <cell r="H3510" t="str">
            <v>50105513</v>
          </cell>
          <cell r="I3510" t="str">
            <v>0996</v>
          </cell>
          <cell r="J3510" t="str">
            <v>KAMP AMİRLİĞİ</v>
          </cell>
          <cell r="K3510" t="str">
            <v>50105677</v>
          </cell>
          <cell r="L3510" t="str">
            <v>TZ</v>
          </cell>
          <cell r="M3510" t="str">
            <v>Tanzanyalı</v>
          </cell>
          <cell r="N3510" t="str">
            <v>0035</v>
          </cell>
          <cell r="O3510" t="str">
            <v>TABORA</v>
          </cell>
          <cell r="P3510" t="str">
            <v>YM</v>
          </cell>
          <cell r="Q3510" t="str">
            <v>YAPI MERKEZİ</v>
          </cell>
          <cell r="R3510">
            <v>43990</v>
          </cell>
          <cell r="S3510">
            <v>44652</v>
          </cell>
          <cell r="T3510">
            <v>45043</v>
          </cell>
          <cell r="U3510" t="str">
            <v>4857 sy. Kanun Madde 25-II-e</v>
          </cell>
          <cell r="V3510" t="str">
            <v>Mavi Yaka Endirekt</v>
          </cell>
          <cell r="W3510" t="str">
            <v>LOT 3 (MIT)</v>
          </cell>
          <cell r="X3510" t="str">
            <v/>
          </cell>
          <cell r="Y3510" t="str">
            <v/>
          </cell>
          <cell r="Z3510" t="str">
            <v/>
          </cell>
          <cell r="AA3510" t="str">
            <v>0655906366</v>
          </cell>
          <cell r="AB3510" t="str">
            <v>GÖREVLİ</v>
          </cell>
          <cell r="AC3510" t="str">
            <v>29</v>
          </cell>
          <cell r="AD3510" t="str">
            <v>LOT 3 (MIT)</v>
          </cell>
          <cell r="AE3510" t="str">
            <v>0113</v>
          </cell>
          <cell r="AF3510" t="str">
            <v/>
          </cell>
          <cell r="AG3510" t="str">
            <v>KM 785+000 - 829+305</v>
          </cell>
          <cell r="AH3510">
            <v>28600</v>
          </cell>
          <cell r="AI3510" t="str">
            <v>Bay</v>
          </cell>
          <cell r="AJ3510" t="str">
            <v>Yerel-Saatlik</v>
          </cell>
          <cell r="AK3510">
            <v>2164.1</v>
          </cell>
          <cell r="AL3510" t="str">
            <v>TZS</v>
          </cell>
          <cell r="AM3510" t="str">
            <v>306002</v>
          </cell>
          <cell r="AN3510" t="str">
            <v>S</v>
          </cell>
          <cell r="AO3510" t="str">
            <v>T3</v>
          </cell>
          <cell r="AP3510" t="str">
            <v>5150</v>
          </cell>
          <cell r="AQ3510" t="str">
            <v>5175</v>
          </cell>
          <cell r="AR3510" t="str">
            <v>CRDB</v>
          </cell>
          <cell r="AS3510" t="str">
            <v>VIVA TOWER</v>
          </cell>
          <cell r="AT3510" t="str">
            <v>CRDB</v>
          </cell>
          <cell r="AU3510" t="str">
            <v>0152396540700</v>
          </cell>
          <cell r="AV3510" t="str">
            <v/>
          </cell>
          <cell r="AW3510" t="str">
            <v/>
          </cell>
          <cell r="AX3510" t="str">
            <v>GERALD TITO MBAGA</v>
          </cell>
          <cell r="AY3510" t="str">
            <v/>
          </cell>
          <cell r="AZ3510">
            <v>43990</v>
          </cell>
          <cell r="BA3510"/>
          <cell r="BB3510" t="str">
            <v/>
          </cell>
          <cell r="BC3510">
            <v>46239</v>
          </cell>
          <cell r="BD3510" t="str">
            <v>Tanzanya-NSSF</v>
          </cell>
          <cell r="BE3510" t="str">
            <v>65865049</v>
          </cell>
          <cell r="BF3510" t="str">
            <v>113207485</v>
          </cell>
        </row>
        <row r="3511">
          <cell r="A3511">
            <v>10076701</v>
          </cell>
          <cell r="B3511" t="str">
            <v>LILIAN IHONDE</v>
          </cell>
          <cell r="C3511" t="str">
            <v>AMOS</v>
          </cell>
          <cell r="D3511" t="str">
            <v>TEMİZLİK GÖREVLİSİ</v>
          </cell>
          <cell r="E3511" t="str">
            <v>CLEANER</v>
          </cell>
          <cell r="F3511" t="str">
            <v>50114904</v>
          </cell>
          <cell r="G3511" t="str">
            <v>İDARİ İŞLER (KAMP)</v>
          </cell>
          <cell r="H3511" t="str">
            <v>50105513</v>
          </cell>
          <cell r="I3511" t="str">
            <v>0996</v>
          </cell>
          <cell r="J3511" t="str">
            <v>KAMP AMİRLİĞİ</v>
          </cell>
          <cell r="K3511" t="str">
            <v>50105850</v>
          </cell>
          <cell r="L3511" t="str">
            <v>TZ</v>
          </cell>
          <cell r="M3511" t="str">
            <v>Tanzanyalı</v>
          </cell>
          <cell r="N3511" t="str">
            <v>0037</v>
          </cell>
          <cell r="O3511" t="str">
            <v>İTİGİ</v>
          </cell>
          <cell r="P3511" t="str">
            <v>YM</v>
          </cell>
          <cell r="Q3511" t="str">
            <v>YAPI MERKEZİ</v>
          </cell>
          <cell r="R3511">
            <v>44917</v>
          </cell>
          <cell r="S3511">
            <v>44917</v>
          </cell>
          <cell r="T3511"/>
          <cell r="U3511" t="str">
            <v/>
          </cell>
          <cell r="V3511" t="str">
            <v>Mavi Yaka Endirekt</v>
          </cell>
          <cell r="W3511" t="str">
            <v>LOT 3 (MIT)</v>
          </cell>
          <cell r="X3511" t="str">
            <v>SARANDA</v>
          </cell>
          <cell r="Y3511" t="str">
            <v>0</v>
          </cell>
          <cell r="Z3511" t="str">
            <v>MANYONI</v>
          </cell>
          <cell r="AA3511" t="str">
            <v>0693 001 621</v>
          </cell>
          <cell r="AB3511" t="str">
            <v>İŞÇİ</v>
          </cell>
          <cell r="AC3511" t="str">
            <v>29</v>
          </cell>
          <cell r="AD3511" t="str">
            <v>LOT 3 (MIT)</v>
          </cell>
          <cell r="AE3511" t="str">
            <v>0113</v>
          </cell>
          <cell r="AF3511" t="str">
            <v>23</v>
          </cell>
          <cell r="AG3511" t="str">
            <v>KM 785+000 - 829+305</v>
          </cell>
          <cell r="AH3511">
            <v>34627</v>
          </cell>
          <cell r="AI3511" t="str">
            <v>Bayan</v>
          </cell>
          <cell r="AJ3511" t="str">
            <v>Yerel-Saatlik</v>
          </cell>
          <cell r="AK3511">
            <v>2255.1</v>
          </cell>
          <cell r="AL3511" t="str">
            <v>TZS</v>
          </cell>
          <cell r="AM3511" t="str">
            <v>306002</v>
          </cell>
          <cell r="AN3511" t="str">
            <v>S</v>
          </cell>
          <cell r="AO3511" t="str">
            <v>T3</v>
          </cell>
          <cell r="AP3511" t="str">
            <v>5150</v>
          </cell>
          <cell r="AQ3511" t="str">
            <v>5175</v>
          </cell>
          <cell r="AR3511" t="str">
            <v>NMBBANK</v>
          </cell>
          <cell r="AS3511" t="str">
            <v/>
          </cell>
          <cell r="AT3511" t="str">
            <v>NMBBANK</v>
          </cell>
          <cell r="AU3511" t="str">
            <v>50710017692</v>
          </cell>
          <cell r="AV3511" t="str">
            <v/>
          </cell>
          <cell r="AW3511" t="str">
            <v/>
          </cell>
          <cell r="AX3511" t="str">
            <v>LILIAN IHONDE AMOS</v>
          </cell>
          <cell r="AY3511" t="str">
            <v/>
          </cell>
          <cell r="AZ3511">
            <v>44917</v>
          </cell>
          <cell r="BA3511"/>
          <cell r="BB3511" t="str">
            <v/>
          </cell>
          <cell r="BC3511"/>
          <cell r="BD3511" t="str">
            <v>Tanzanya-NSSF</v>
          </cell>
          <cell r="BE3511" t="str">
            <v>47191279</v>
          </cell>
          <cell r="BF3511" t="str">
            <v>159358348</v>
          </cell>
        </row>
        <row r="3512">
          <cell r="A3512">
            <v>10076700</v>
          </cell>
          <cell r="B3512" t="str">
            <v>HERIETH BILLY</v>
          </cell>
          <cell r="C3512" t="str">
            <v>SEMANGO</v>
          </cell>
          <cell r="D3512" t="str">
            <v>TEMİZLİK GÖREVLİSİ</v>
          </cell>
          <cell r="E3512" t="str">
            <v>CLEANER</v>
          </cell>
          <cell r="F3512" t="str">
            <v>50114904</v>
          </cell>
          <cell r="G3512" t="str">
            <v>İDARİ İŞLER (KAMP)</v>
          </cell>
          <cell r="H3512" t="str">
            <v>50105513</v>
          </cell>
          <cell r="I3512" t="str">
            <v>0996</v>
          </cell>
          <cell r="J3512" t="str">
            <v>KAMP AMİRLİĞİ</v>
          </cell>
          <cell r="K3512" t="str">
            <v>50105850</v>
          </cell>
          <cell r="L3512" t="str">
            <v>TZ</v>
          </cell>
          <cell r="M3512" t="str">
            <v>Tanzanyalı</v>
          </cell>
          <cell r="N3512" t="str">
            <v>0037</v>
          </cell>
          <cell r="O3512" t="str">
            <v>İTİGİ</v>
          </cell>
          <cell r="P3512" t="str">
            <v>YM</v>
          </cell>
          <cell r="Q3512" t="str">
            <v>YAPI MERKEZİ</v>
          </cell>
          <cell r="R3512">
            <v>44917</v>
          </cell>
          <cell r="S3512">
            <v>44917</v>
          </cell>
          <cell r="T3512"/>
          <cell r="U3512" t="str">
            <v/>
          </cell>
          <cell r="V3512" t="str">
            <v>Mavi Yaka Endirekt</v>
          </cell>
          <cell r="W3512" t="str">
            <v>LOT 3 (MIT)</v>
          </cell>
          <cell r="X3512" t="str">
            <v>CHANG'OMBE</v>
          </cell>
          <cell r="Y3512" t="str">
            <v>0</v>
          </cell>
          <cell r="Z3512" t="str">
            <v>MANYONI</v>
          </cell>
          <cell r="AA3512" t="str">
            <v>0765 880 404</v>
          </cell>
          <cell r="AB3512" t="str">
            <v>İŞÇİ</v>
          </cell>
          <cell r="AC3512" t="str">
            <v>29</v>
          </cell>
          <cell r="AD3512" t="str">
            <v>LOT 3 (MIT)</v>
          </cell>
          <cell r="AE3512" t="str">
            <v>0113</v>
          </cell>
          <cell r="AF3512" t="str">
            <v>23</v>
          </cell>
          <cell r="AG3512" t="str">
            <v>KM 785+000 - 829+305</v>
          </cell>
          <cell r="AH3512">
            <v>33938</v>
          </cell>
          <cell r="AI3512" t="str">
            <v>Bayan</v>
          </cell>
          <cell r="AJ3512" t="str">
            <v>Yerel-Saatlik</v>
          </cell>
          <cell r="AK3512">
            <v>2255.1</v>
          </cell>
          <cell r="AL3512" t="str">
            <v>TZS</v>
          </cell>
          <cell r="AM3512" t="str">
            <v>306002</v>
          </cell>
          <cell r="AN3512" t="str">
            <v>S</v>
          </cell>
          <cell r="AO3512" t="str">
            <v>T3</v>
          </cell>
          <cell r="AP3512" t="str">
            <v>5150</v>
          </cell>
          <cell r="AQ3512" t="str">
            <v>5175</v>
          </cell>
          <cell r="AR3512" t="str">
            <v>CRDB BANK PLC</v>
          </cell>
          <cell r="AS3512" t="str">
            <v>VIJANA</v>
          </cell>
          <cell r="AT3512" t="str">
            <v>CRDBBANK</v>
          </cell>
          <cell r="AU3512" t="str">
            <v>0152709693600</v>
          </cell>
          <cell r="AV3512" t="str">
            <v/>
          </cell>
          <cell r="AW3512" t="str">
            <v/>
          </cell>
          <cell r="AX3512" t="str">
            <v>HERIETH BILLY SEMANGO</v>
          </cell>
          <cell r="AY3512" t="str">
            <v/>
          </cell>
          <cell r="AZ3512">
            <v>44917</v>
          </cell>
          <cell r="BA3512"/>
          <cell r="BB3512" t="str">
            <v/>
          </cell>
          <cell r="BC3512"/>
          <cell r="BD3512" t="str">
            <v>Tanzanya-NSSF</v>
          </cell>
          <cell r="BE3512" t="str">
            <v>47191263</v>
          </cell>
          <cell r="BF3512" t="str">
            <v>159354903</v>
          </cell>
        </row>
        <row r="3513">
          <cell r="A3513">
            <v>10073553</v>
          </cell>
          <cell r="B3513" t="str">
            <v>IZADINI ABDUL</v>
          </cell>
          <cell r="C3513" t="str">
            <v>MSANGI</v>
          </cell>
          <cell r="D3513" t="str">
            <v>PICKUP ŞOFÖRÜ</v>
          </cell>
          <cell r="E3513" t="str">
            <v>PICKUP DRIVER</v>
          </cell>
          <cell r="F3513" t="str">
            <v>50105668</v>
          </cell>
          <cell r="G3513" t="str">
            <v>KORAIL</v>
          </cell>
          <cell r="H3513" t="str">
            <v>50105668</v>
          </cell>
          <cell r="I3513" t="str">
            <v>0BBF</v>
          </cell>
          <cell r="J3513" t="str">
            <v>İDARİ İŞLER</v>
          </cell>
          <cell r="K3513" t="str">
            <v>50105674</v>
          </cell>
          <cell r="L3513" t="str">
            <v>TZ</v>
          </cell>
          <cell r="M3513" t="str">
            <v>Tanzanyalı</v>
          </cell>
          <cell r="N3513" t="str">
            <v>0035</v>
          </cell>
          <cell r="O3513" t="str">
            <v>TABORA</v>
          </cell>
          <cell r="P3513" t="str">
            <v>6T</v>
          </cell>
          <cell r="Q3513" t="str">
            <v>KORAIL</v>
          </cell>
          <cell r="R3513">
            <v>44776</v>
          </cell>
          <cell r="S3513">
            <v>44776</v>
          </cell>
          <cell r="T3513"/>
          <cell r="U3513" t="str">
            <v/>
          </cell>
          <cell r="V3513" t="str">
            <v>Mavi Yaka Endirekt</v>
          </cell>
          <cell r="W3513" t="str">
            <v>LOT 3 (MIT)</v>
          </cell>
          <cell r="X3513" t="str">
            <v>MIJIMPYA</v>
          </cell>
          <cell r="Y3513" t="str">
            <v>0</v>
          </cell>
          <cell r="Z3513" t="str">
            <v/>
          </cell>
          <cell r="AA3513" t="str">
            <v>0755 343 037</v>
          </cell>
          <cell r="AB3513" t="str">
            <v>GÖREVLİ</v>
          </cell>
          <cell r="AC3513" t="str">
            <v>29</v>
          </cell>
          <cell r="AD3513" t="str">
            <v>LOT 3 (MIT)</v>
          </cell>
          <cell r="AE3513" t="str">
            <v>0113</v>
          </cell>
          <cell r="AF3513" t="str">
            <v>19</v>
          </cell>
          <cell r="AG3513" t="str">
            <v>KM 785+000 - 829+305</v>
          </cell>
          <cell r="AH3513">
            <v>26401</v>
          </cell>
          <cell r="AI3513" t="str">
            <v>Bay</v>
          </cell>
          <cell r="AJ3513" t="str">
            <v>Yerel-Saatlik</v>
          </cell>
          <cell r="AK3513">
            <v>2273.1</v>
          </cell>
          <cell r="AL3513" t="str">
            <v>TZS</v>
          </cell>
          <cell r="AM3513" t="str">
            <v>306002</v>
          </cell>
          <cell r="AN3513" t="str">
            <v>S</v>
          </cell>
          <cell r="AO3513" t="str">
            <v>T3</v>
          </cell>
          <cell r="AP3513" t="str">
            <v>5150</v>
          </cell>
          <cell r="AQ3513" t="str">
            <v>5175</v>
          </cell>
          <cell r="AR3513" t="str">
            <v>NMBBANK</v>
          </cell>
          <cell r="AS3513" t="str">
            <v/>
          </cell>
          <cell r="AT3513" t="str">
            <v>NMBBANK</v>
          </cell>
          <cell r="AU3513" t="str">
            <v>51010092435</v>
          </cell>
          <cell r="AV3513" t="str">
            <v/>
          </cell>
          <cell r="AW3513" t="str">
            <v/>
          </cell>
          <cell r="AX3513" t="str">
            <v>IZADINI ABDUL MSANGI</v>
          </cell>
          <cell r="AY3513" t="str">
            <v/>
          </cell>
          <cell r="AZ3513">
            <v>44776</v>
          </cell>
          <cell r="BA3513"/>
          <cell r="BB3513" t="str">
            <v/>
          </cell>
          <cell r="BC3513"/>
          <cell r="BD3513" t="str">
            <v>Tanzanya-NSSF</v>
          </cell>
          <cell r="BE3513" t="str">
            <v>46831933</v>
          </cell>
          <cell r="BF3513" t="str">
            <v>112664084</v>
          </cell>
        </row>
        <row r="3514">
          <cell r="A3514">
            <v>10076698</v>
          </cell>
          <cell r="B3514" t="str">
            <v>LUCIA KANDIDUS</v>
          </cell>
          <cell r="C3514" t="str">
            <v>CHALAMILA</v>
          </cell>
          <cell r="D3514" t="str">
            <v>TEMİZLİK GÖREVLİSİ</v>
          </cell>
          <cell r="E3514" t="str">
            <v>CLEANER</v>
          </cell>
          <cell r="F3514" t="str">
            <v>50114904</v>
          </cell>
          <cell r="G3514" t="str">
            <v>İDARİ İŞLER (KAMP)</v>
          </cell>
          <cell r="H3514" t="str">
            <v>50105513</v>
          </cell>
          <cell r="I3514" t="str">
            <v>0996</v>
          </cell>
          <cell r="J3514" t="str">
            <v>KAMP AMİRLİĞİ</v>
          </cell>
          <cell r="K3514" t="str">
            <v>50105850</v>
          </cell>
          <cell r="L3514" t="str">
            <v>TZ</v>
          </cell>
          <cell r="M3514" t="str">
            <v>Tanzanyalı</v>
          </cell>
          <cell r="N3514" t="str">
            <v>0037</v>
          </cell>
          <cell r="O3514" t="str">
            <v>İTİGİ</v>
          </cell>
          <cell r="P3514" t="str">
            <v>YM</v>
          </cell>
          <cell r="Q3514" t="str">
            <v>YAPI MERKEZİ</v>
          </cell>
          <cell r="R3514">
            <v>44917</v>
          </cell>
          <cell r="S3514">
            <v>44917</v>
          </cell>
          <cell r="T3514"/>
          <cell r="U3514" t="str">
            <v/>
          </cell>
          <cell r="V3514" t="str">
            <v>Mavi Yaka Endirekt</v>
          </cell>
          <cell r="W3514" t="str">
            <v>LOT 3 (MIT)</v>
          </cell>
          <cell r="X3514" t="str">
            <v>TAMBUKARELI</v>
          </cell>
          <cell r="Y3514" t="str">
            <v>0</v>
          </cell>
          <cell r="Z3514" t="str">
            <v>MANYONI</v>
          </cell>
          <cell r="AA3514" t="str">
            <v>0753556331/0679789495</v>
          </cell>
          <cell r="AB3514" t="str">
            <v>İŞÇİ</v>
          </cell>
          <cell r="AC3514" t="str">
            <v>29</v>
          </cell>
          <cell r="AD3514" t="str">
            <v>LOT 3 (MIT)</v>
          </cell>
          <cell r="AE3514" t="str">
            <v>0113</v>
          </cell>
          <cell r="AF3514" t="str">
            <v>23</v>
          </cell>
          <cell r="AG3514" t="str">
            <v>KM 785+000 - 829+305</v>
          </cell>
          <cell r="AH3514">
            <v>31999</v>
          </cell>
          <cell r="AI3514" t="str">
            <v>Bayan</v>
          </cell>
          <cell r="AJ3514" t="str">
            <v>Yerel-Saatlik</v>
          </cell>
          <cell r="AK3514">
            <v>2255.1</v>
          </cell>
          <cell r="AL3514" t="str">
            <v>TZS</v>
          </cell>
          <cell r="AM3514" t="str">
            <v>306002</v>
          </cell>
          <cell r="AN3514" t="str">
            <v>S</v>
          </cell>
          <cell r="AO3514" t="str">
            <v>T3</v>
          </cell>
          <cell r="AP3514" t="str">
            <v>5150</v>
          </cell>
          <cell r="AQ3514" t="str">
            <v>5175</v>
          </cell>
          <cell r="AR3514" t="str">
            <v>NMBBANK</v>
          </cell>
          <cell r="AS3514" t="str">
            <v/>
          </cell>
          <cell r="AT3514" t="str">
            <v>NMBBANK</v>
          </cell>
          <cell r="AU3514" t="str">
            <v>24010006067</v>
          </cell>
          <cell r="AV3514" t="str">
            <v/>
          </cell>
          <cell r="AW3514" t="str">
            <v/>
          </cell>
          <cell r="AX3514" t="str">
            <v>LUCIA KANDIDUS CHALAMILA</v>
          </cell>
          <cell r="AY3514" t="str">
            <v/>
          </cell>
          <cell r="AZ3514">
            <v>44917</v>
          </cell>
          <cell r="BA3514"/>
          <cell r="BB3514" t="str">
            <v/>
          </cell>
          <cell r="BC3514"/>
          <cell r="BD3514" t="str">
            <v>Tanzanya-NSSF</v>
          </cell>
          <cell r="BE3514" t="str">
            <v>47191258</v>
          </cell>
          <cell r="BF3514" t="str">
            <v>159355152</v>
          </cell>
        </row>
        <row r="3515">
          <cell r="A3515">
            <v>10076697</v>
          </cell>
          <cell r="B3515" t="str">
            <v>AMANI HEMEDI</v>
          </cell>
          <cell r="C3515" t="str">
            <v>ZAYUMBA</v>
          </cell>
          <cell r="D3515" t="str">
            <v>TEST VE EĞİTİM MERKEZİ GÖREVLİSİ</v>
          </cell>
          <cell r="E3515" t="str">
            <v>TEST AND TRAINING CENTER OFFICER</v>
          </cell>
          <cell r="F3515" t="str">
            <v>50105795</v>
          </cell>
          <cell r="G3515" t="str">
            <v>TEKNİK DEĞERLENDİRME &amp; EĞİTİM MERKEZİ</v>
          </cell>
          <cell r="H3515" t="str">
            <v>50105795</v>
          </cell>
          <cell r="I3515" t="str">
            <v>0BBA</v>
          </cell>
          <cell r="J3515" t="str">
            <v>TEST MERKEZİ</v>
          </cell>
          <cell r="K3515" t="str">
            <v>50105796</v>
          </cell>
          <cell r="L3515" t="str">
            <v>TZ</v>
          </cell>
          <cell r="M3515" t="str">
            <v>Tanzanyalı</v>
          </cell>
          <cell r="N3515" t="str">
            <v>0035</v>
          </cell>
          <cell r="O3515" t="str">
            <v>TABORA</v>
          </cell>
          <cell r="P3515" t="str">
            <v>YM</v>
          </cell>
          <cell r="Q3515" t="str">
            <v>YAPI MERKEZİ</v>
          </cell>
          <cell r="R3515">
            <v>44917</v>
          </cell>
          <cell r="S3515">
            <v>44917</v>
          </cell>
          <cell r="T3515"/>
          <cell r="U3515" t="str">
            <v/>
          </cell>
          <cell r="V3515" t="str">
            <v>Beyaz Yaka</v>
          </cell>
          <cell r="W3515" t="str">
            <v>LOT 3 (MIT)</v>
          </cell>
          <cell r="X3515" t="str">
            <v>MADENGE</v>
          </cell>
          <cell r="Y3515" t="str">
            <v>0</v>
          </cell>
          <cell r="Z3515" t="str">
            <v>ILALA</v>
          </cell>
          <cell r="AA3515" t="str">
            <v>0715118563/0676112303</v>
          </cell>
          <cell r="AB3515" t="str">
            <v>GÖREVLİ</v>
          </cell>
          <cell r="AC3515" t="str">
            <v>29</v>
          </cell>
          <cell r="AD3515" t="str">
            <v>LOT 3 (MIT)</v>
          </cell>
          <cell r="AE3515" t="str">
            <v>0109</v>
          </cell>
          <cell r="AF3515" t="str">
            <v>16</v>
          </cell>
          <cell r="AG3515" t="str">
            <v>KM 535+000 - 595+000</v>
          </cell>
          <cell r="AH3515">
            <v>35812</v>
          </cell>
          <cell r="AI3515" t="str">
            <v>Bayan</v>
          </cell>
          <cell r="AJ3515" t="str">
            <v>Yerel-Aylık</v>
          </cell>
          <cell r="AK3515">
            <v>519915</v>
          </cell>
          <cell r="AL3515" t="str">
            <v>TZS</v>
          </cell>
          <cell r="AM3515" t="str">
            <v>301002</v>
          </cell>
          <cell r="AN3515" t="str">
            <v>S</v>
          </cell>
          <cell r="AO3515" t="str">
            <v>T3</v>
          </cell>
          <cell r="AP3515" t="str">
            <v>5150</v>
          </cell>
          <cell r="AQ3515" t="str">
            <v>5175</v>
          </cell>
          <cell r="AR3515" t="str">
            <v>NMBBANK</v>
          </cell>
          <cell r="AS3515" t="str">
            <v/>
          </cell>
          <cell r="AT3515" t="str">
            <v>NMBBANK</v>
          </cell>
          <cell r="AU3515" t="str">
            <v>51010092507</v>
          </cell>
          <cell r="AV3515" t="str">
            <v/>
          </cell>
          <cell r="AW3515" t="str">
            <v/>
          </cell>
          <cell r="AX3515" t="str">
            <v>AMANI HEMEDI ZAYUMBA</v>
          </cell>
          <cell r="AY3515" t="str">
            <v/>
          </cell>
          <cell r="AZ3515">
            <v>44917</v>
          </cell>
          <cell r="BA3515"/>
          <cell r="BB3515" t="str">
            <v/>
          </cell>
          <cell r="BC3515"/>
          <cell r="BD3515" t="str">
            <v>Tanzanya-NSSF</v>
          </cell>
          <cell r="BE3515" t="str">
            <v>47191536</v>
          </cell>
          <cell r="BF3515" t="str">
            <v>159352560</v>
          </cell>
        </row>
        <row r="3516">
          <cell r="A3516">
            <v>10076748</v>
          </cell>
          <cell r="B3516" t="str">
            <v>ALIMASI SELEMANI</v>
          </cell>
          <cell r="C3516" t="str">
            <v>ALIMASI</v>
          </cell>
          <cell r="D3516" t="str">
            <v>DAMPERLİ KAMYON ŞOFÖRÜ</v>
          </cell>
          <cell r="E3516" t="str">
            <v>DUMPTRUCK DRIVER</v>
          </cell>
          <cell r="F3516" t="str">
            <v>50115275</v>
          </cell>
          <cell r="G3516" t="str">
            <v>TOPRAK İŞLERİ</v>
          </cell>
          <cell r="H3516" t="str">
            <v>50105758</v>
          </cell>
          <cell r="I3516" t="str">
            <v>0999</v>
          </cell>
          <cell r="J3516" t="str">
            <v>TOPRAK İŞLERİ</v>
          </cell>
          <cell r="K3516" t="str">
            <v>50115482</v>
          </cell>
          <cell r="L3516" t="str">
            <v>TZ</v>
          </cell>
          <cell r="M3516" t="str">
            <v>Tanzanyalı</v>
          </cell>
          <cell r="N3516" t="str">
            <v>0038</v>
          </cell>
          <cell r="O3516" t="str">
            <v>TURA</v>
          </cell>
          <cell r="P3516" t="str">
            <v>YM</v>
          </cell>
          <cell r="Q3516" t="str">
            <v>YAPI MERKEZİ</v>
          </cell>
          <cell r="R3516">
            <v>44919</v>
          </cell>
          <cell r="S3516">
            <v>44919</v>
          </cell>
          <cell r="T3516"/>
          <cell r="U3516" t="str">
            <v/>
          </cell>
          <cell r="V3516" t="str">
            <v>Mavi Yaka Direkt</v>
          </cell>
          <cell r="W3516" t="str">
            <v>LOT 3 (MIT)</v>
          </cell>
          <cell r="X3516" t="str">
            <v>KAMBINI</v>
          </cell>
          <cell r="Y3516" t="str">
            <v>0</v>
          </cell>
          <cell r="Z3516" t="str">
            <v>CHALINZE</v>
          </cell>
          <cell r="AA3516" t="str">
            <v>0789 500 670</v>
          </cell>
          <cell r="AB3516" t="str">
            <v>GÖREVLİ</v>
          </cell>
          <cell r="AC3516" t="str">
            <v>29</v>
          </cell>
          <cell r="AD3516" t="str">
            <v>LOT 3 (MIT)</v>
          </cell>
          <cell r="AE3516" t="str">
            <v>0113</v>
          </cell>
          <cell r="AF3516" t="str">
            <v>19</v>
          </cell>
          <cell r="AG3516" t="str">
            <v>KM 785+000 - 829+305</v>
          </cell>
          <cell r="AH3516">
            <v>26035</v>
          </cell>
          <cell r="AI3516" t="str">
            <v>Bay</v>
          </cell>
          <cell r="AJ3516" t="str">
            <v>Yerel-Saatlik</v>
          </cell>
          <cell r="AK3516">
            <v>2564.1</v>
          </cell>
          <cell r="AL3516" t="str">
            <v>TZS</v>
          </cell>
          <cell r="AM3516" t="str">
            <v>201002</v>
          </cell>
          <cell r="AN3516" t="str">
            <v>S</v>
          </cell>
          <cell r="AO3516" t="str">
            <v>T3</v>
          </cell>
          <cell r="AP3516" t="str">
            <v>5150</v>
          </cell>
          <cell r="AQ3516" t="str">
            <v>5175</v>
          </cell>
          <cell r="AR3516" t="str">
            <v>CRDB BANK PLC</v>
          </cell>
          <cell r="AS3516" t="str">
            <v>VIJANA</v>
          </cell>
          <cell r="AT3516" t="str">
            <v>CRDBBANK</v>
          </cell>
          <cell r="AU3516" t="str">
            <v>0152563279600</v>
          </cell>
          <cell r="AV3516" t="str">
            <v/>
          </cell>
          <cell r="AW3516" t="str">
            <v/>
          </cell>
          <cell r="AX3516" t="str">
            <v>ALIMASI SELEMANI ALIMASI</v>
          </cell>
          <cell r="AY3516" t="str">
            <v/>
          </cell>
          <cell r="AZ3516">
            <v>44919</v>
          </cell>
          <cell r="BA3516"/>
          <cell r="BB3516" t="str">
            <v/>
          </cell>
          <cell r="BC3516"/>
          <cell r="BD3516" t="str">
            <v>Tanzanya-NSSF</v>
          </cell>
          <cell r="BE3516" t="str">
            <v>62335081</v>
          </cell>
          <cell r="BF3516" t="str">
            <v>120762443</v>
          </cell>
        </row>
        <row r="3517">
          <cell r="A3517">
            <v>10076747</v>
          </cell>
          <cell r="B3517" t="str">
            <v>BARAKA SOSPETER</v>
          </cell>
          <cell r="C3517" t="str">
            <v>MTEMI</v>
          </cell>
          <cell r="D3517" t="str">
            <v>DAMPERLİ KAMYON ŞOFÖRÜ</v>
          </cell>
          <cell r="E3517" t="str">
            <v>DUMPTRUCK DRIVER</v>
          </cell>
          <cell r="F3517" t="str">
            <v>50115276</v>
          </cell>
          <cell r="G3517" t="str">
            <v>TOPRAK İŞLERİ</v>
          </cell>
          <cell r="H3517" t="str">
            <v>50105758</v>
          </cell>
          <cell r="I3517" t="str">
            <v>0999</v>
          </cell>
          <cell r="J3517" t="str">
            <v>TOPRAK İŞLERİ</v>
          </cell>
          <cell r="K3517" t="str">
            <v>50115481</v>
          </cell>
          <cell r="L3517" t="str">
            <v>TZ</v>
          </cell>
          <cell r="M3517" t="str">
            <v>Tanzanyalı</v>
          </cell>
          <cell r="N3517" t="str">
            <v>0037</v>
          </cell>
          <cell r="O3517" t="str">
            <v>İTİGİ</v>
          </cell>
          <cell r="P3517" t="str">
            <v>YM</v>
          </cell>
          <cell r="Q3517" t="str">
            <v>YAPI MERKEZİ</v>
          </cell>
          <cell r="R3517">
            <v>44919</v>
          </cell>
          <cell r="S3517">
            <v>44919</v>
          </cell>
          <cell r="T3517">
            <v>45080</v>
          </cell>
          <cell r="U3517" t="str">
            <v>4857 sy. Kanun Madde 25-II-e</v>
          </cell>
          <cell r="V3517" t="str">
            <v>Mavi Yaka Direkt</v>
          </cell>
          <cell r="W3517" t="str">
            <v>LOT 3 (MIT)</v>
          </cell>
          <cell r="X3517" t="str">
            <v>NDUNGURU</v>
          </cell>
          <cell r="Y3517" t="str">
            <v>0</v>
          </cell>
          <cell r="Z3517" t="str">
            <v>DODOMA MANISPAA</v>
          </cell>
          <cell r="AA3517" t="str">
            <v>0692 518 556</v>
          </cell>
          <cell r="AB3517" t="str">
            <v>GÖREVLİ</v>
          </cell>
          <cell r="AC3517" t="str">
            <v>29</v>
          </cell>
          <cell r="AD3517" t="str">
            <v>LOT 3 (MIT)</v>
          </cell>
          <cell r="AE3517" t="str">
            <v>0113</v>
          </cell>
          <cell r="AF3517" t="str">
            <v>03</v>
          </cell>
          <cell r="AG3517" t="str">
            <v>KM 785+000 - 829+305</v>
          </cell>
          <cell r="AH3517">
            <v>36290</v>
          </cell>
          <cell r="AI3517" t="str">
            <v>Bay</v>
          </cell>
          <cell r="AJ3517" t="str">
            <v>Yerel-Saatlik</v>
          </cell>
          <cell r="AK3517">
            <v>2564.1</v>
          </cell>
          <cell r="AL3517" t="str">
            <v>TZS</v>
          </cell>
          <cell r="AM3517" t="str">
            <v>201002</v>
          </cell>
          <cell r="AN3517" t="str">
            <v>S</v>
          </cell>
          <cell r="AO3517" t="str">
            <v>T3</v>
          </cell>
          <cell r="AP3517" t="str">
            <v>5150</v>
          </cell>
          <cell r="AQ3517" t="str">
            <v>5175</v>
          </cell>
          <cell r="AR3517" t="str">
            <v>NMBBANK</v>
          </cell>
          <cell r="AS3517" t="str">
            <v/>
          </cell>
          <cell r="AT3517" t="str">
            <v>NMBBANK</v>
          </cell>
          <cell r="AU3517" t="str">
            <v>51710036605</v>
          </cell>
          <cell r="AV3517" t="str">
            <v/>
          </cell>
          <cell r="AW3517" t="str">
            <v/>
          </cell>
          <cell r="AX3517" t="str">
            <v>BARAKA SOSPETER MTEMI</v>
          </cell>
          <cell r="AY3517" t="str">
            <v/>
          </cell>
          <cell r="AZ3517">
            <v>44919</v>
          </cell>
          <cell r="BA3517"/>
          <cell r="BB3517" t="str">
            <v/>
          </cell>
          <cell r="BC3517"/>
          <cell r="BD3517" t="str">
            <v>Tanzanya-NSSF</v>
          </cell>
          <cell r="BE3517" t="str">
            <v>45216523</v>
          </cell>
          <cell r="BF3517" t="str">
            <v>127394598</v>
          </cell>
        </row>
        <row r="3518">
          <cell r="A3518">
            <v>10076746</v>
          </cell>
          <cell r="B3518" t="str">
            <v>ISIHAKA RASHIDI</v>
          </cell>
          <cell r="C3518" t="str">
            <v>RUHOMVYA</v>
          </cell>
          <cell r="D3518" t="str">
            <v>DAMPERLİ KAMYON ŞOFÖRÜ</v>
          </cell>
          <cell r="E3518" t="str">
            <v>DUMPTRUCK DRIVER</v>
          </cell>
          <cell r="F3518" t="str">
            <v>50105758</v>
          </cell>
          <cell r="G3518" t="str">
            <v>TOPRAK İŞLERİ</v>
          </cell>
          <cell r="H3518" t="str">
            <v>50105758</v>
          </cell>
          <cell r="I3518" t="str">
            <v>0999</v>
          </cell>
          <cell r="J3518" t="str">
            <v>TOPRAK İŞLERİ</v>
          </cell>
          <cell r="K3518" t="str">
            <v>50110593</v>
          </cell>
          <cell r="L3518" t="str">
            <v>TZ</v>
          </cell>
          <cell r="M3518" t="str">
            <v>Tanzanyalı</v>
          </cell>
          <cell r="N3518" t="str">
            <v>0037</v>
          </cell>
          <cell r="O3518" t="str">
            <v>İTİGİ</v>
          </cell>
          <cell r="P3518" t="str">
            <v>YM</v>
          </cell>
          <cell r="Q3518" t="str">
            <v>YAPI MERKEZİ</v>
          </cell>
          <cell r="R3518">
            <v>44919</v>
          </cell>
          <cell r="S3518">
            <v>44919</v>
          </cell>
          <cell r="T3518">
            <v>45017</v>
          </cell>
          <cell r="U3518" t="str">
            <v>Bsz.S.İşSz.İşçiTrf.fsh(istifa)</v>
          </cell>
          <cell r="V3518" t="str">
            <v>Mavi Yaka Direkt</v>
          </cell>
          <cell r="W3518" t="str">
            <v>LOT 3 (MIT)</v>
          </cell>
          <cell r="X3518" t="str">
            <v>RUSIMBI</v>
          </cell>
          <cell r="Y3518" t="str">
            <v>0</v>
          </cell>
          <cell r="Z3518" t="str">
            <v>KIGOMA MJINI</v>
          </cell>
          <cell r="AA3518" t="str">
            <v>0768 694 492</v>
          </cell>
          <cell r="AB3518" t="str">
            <v>GÖREVLİ</v>
          </cell>
          <cell r="AC3518" t="str">
            <v>29</v>
          </cell>
          <cell r="AD3518" t="str">
            <v>LOT 3 (MIT)</v>
          </cell>
          <cell r="AE3518" t="str">
            <v>0113</v>
          </cell>
          <cell r="AF3518" t="str">
            <v>08</v>
          </cell>
          <cell r="AG3518" t="str">
            <v>KM 785+000 - 829+305</v>
          </cell>
          <cell r="AH3518">
            <v>34252</v>
          </cell>
          <cell r="AI3518" t="str">
            <v>Bay</v>
          </cell>
          <cell r="AJ3518" t="str">
            <v>Yerel-Saatlik</v>
          </cell>
          <cell r="AK3518">
            <v>2564.1</v>
          </cell>
          <cell r="AL3518" t="str">
            <v>TZS</v>
          </cell>
          <cell r="AM3518" t="str">
            <v>201002</v>
          </cell>
          <cell r="AN3518" t="str">
            <v>S</v>
          </cell>
          <cell r="AO3518" t="str">
            <v>T3</v>
          </cell>
          <cell r="AP3518" t="str">
            <v>5150</v>
          </cell>
          <cell r="AQ3518" t="str">
            <v>5175</v>
          </cell>
          <cell r="AR3518" t="str">
            <v>NMBBANK</v>
          </cell>
          <cell r="AS3518" t="str">
            <v/>
          </cell>
          <cell r="AT3518" t="str">
            <v>NMBBANK</v>
          </cell>
          <cell r="AU3518" t="str">
            <v>53010009506</v>
          </cell>
          <cell r="AV3518" t="str">
            <v/>
          </cell>
          <cell r="AW3518" t="str">
            <v/>
          </cell>
          <cell r="AX3518" t="str">
            <v>ISIHAKA RASHIDI RUHOMVYA</v>
          </cell>
          <cell r="AY3518" t="str">
            <v/>
          </cell>
          <cell r="AZ3518">
            <v>44919</v>
          </cell>
          <cell r="BA3518"/>
          <cell r="BB3518" t="str">
            <v/>
          </cell>
          <cell r="BC3518"/>
          <cell r="BD3518" t="str">
            <v>Tanzanya-NSSF</v>
          </cell>
          <cell r="BE3518" t="str">
            <v>62427725</v>
          </cell>
          <cell r="BF3518" t="str">
            <v>117163407</v>
          </cell>
        </row>
        <row r="3519">
          <cell r="A3519">
            <v>10076744</v>
          </cell>
          <cell r="B3519" t="str">
            <v>DEUS CHARLES</v>
          </cell>
          <cell r="C3519" t="str">
            <v>TARIMO</v>
          </cell>
          <cell r="D3519" t="str">
            <v>DAMPERLİ KAMYON ŞOFÖRÜ</v>
          </cell>
          <cell r="E3519" t="str">
            <v>DUMPTRUCK DRIVER</v>
          </cell>
          <cell r="F3519" t="str">
            <v>50105758</v>
          </cell>
          <cell r="G3519" t="str">
            <v>TOPRAK İŞLERİ</v>
          </cell>
          <cell r="H3519" t="str">
            <v>50105758</v>
          </cell>
          <cell r="I3519" t="str">
            <v>0999</v>
          </cell>
          <cell r="J3519" t="str">
            <v>TOPRAK İŞLERİ</v>
          </cell>
          <cell r="K3519" t="str">
            <v>50110593</v>
          </cell>
          <cell r="L3519" t="str">
            <v>TZ</v>
          </cell>
          <cell r="M3519" t="str">
            <v>Tanzanyalı</v>
          </cell>
          <cell r="N3519" t="str">
            <v>0036</v>
          </cell>
          <cell r="O3519" t="str">
            <v>MANYONİ</v>
          </cell>
          <cell r="P3519" t="str">
            <v>YM</v>
          </cell>
          <cell r="Q3519" t="str">
            <v>YAPI MERKEZİ</v>
          </cell>
          <cell r="R3519">
            <v>44919</v>
          </cell>
          <cell r="S3519">
            <v>44919</v>
          </cell>
          <cell r="T3519"/>
          <cell r="U3519" t="str">
            <v/>
          </cell>
          <cell r="V3519" t="str">
            <v>Mavi Yaka Direkt</v>
          </cell>
          <cell r="W3519" t="str">
            <v>LOT 3 (MIT)</v>
          </cell>
          <cell r="X3519" t="str">
            <v>MASANGA</v>
          </cell>
          <cell r="Y3519" t="str">
            <v>0</v>
          </cell>
          <cell r="Z3519" t="str">
            <v>IGUNGA</v>
          </cell>
          <cell r="AA3519" t="str">
            <v>0622 121 167</v>
          </cell>
          <cell r="AB3519" t="str">
            <v>GÖREVLİ</v>
          </cell>
          <cell r="AC3519" t="str">
            <v>29</v>
          </cell>
          <cell r="AD3519" t="str">
            <v>LOT 3 (MIT)</v>
          </cell>
          <cell r="AE3519" t="str">
            <v>0113</v>
          </cell>
          <cell r="AF3519" t="str">
            <v>24</v>
          </cell>
          <cell r="AG3519" t="str">
            <v>KM 785+000 - 829+305</v>
          </cell>
          <cell r="AH3519">
            <v>34378</v>
          </cell>
          <cell r="AI3519" t="str">
            <v>Bay</v>
          </cell>
          <cell r="AJ3519" t="str">
            <v>Yerel-Saatlik</v>
          </cell>
          <cell r="AK3519">
            <v>2564.1</v>
          </cell>
          <cell r="AL3519" t="str">
            <v>TZS</v>
          </cell>
          <cell r="AM3519" t="str">
            <v>201002</v>
          </cell>
          <cell r="AN3519" t="str">
            <v>S</v>
          </cell>
          <cell r="AO3519" t="str">
            <v>T3</v>
          </cell>
          <cell r="AP3519" t="str">
            <v>5150</v>
          </cell>
          <cell r="AQ3519" t="str">
            <v>5175</v>
          </cell>
          <cell r="AR3519" t="str">
            <v>NMBBANK</v>
          </cell>
          <cell r="AS3519" t="str">
            <v/>
          </cell>
          <cell r="AT3519" t="str">
            <v>NMBBANK</v>
          </cell>
          <cell r="AU3519" t="str">
            <v>50910007127</v>
          </cell>
          <cell r="AV3519" t="str">
            <v/>
          </cell>
          <cell r="AW3519" t="str">
            <v/>
          </cell>
          <cell r="AX3519" t="str">
            <v>DEUS CHARLES TARIMO</v>
          </cell>
          <cell r="AY3519" t="str">
            <v/>
          </cell>
          <cell r="AZ3519">
            <v>44919</v>
          </cell>
          <cell r="BA3519"/>
          <cell r="BB3519" t="str">
            <v/>
          </cell>
          <cell r="BC3519"/>
          <cell r="BD3519" t="str">
            <v>Tanzanya-NSSF</v>
          </cell>
          <cell r="BE3519" t="str">
            <v>47195558</v>
          </cell>
          <cell r="BF3519" t="str">
            <v>137692228</v>
          </cell>
        </row>
        <row r="3520">
          <cell r="A3520">
            <v>10076743</v>
          </cell>
          <cell r="B3520" t="str">
            <v>MAULIDI IBRAHIMU</v>
          </cell>
          <cell r="C3520" t="str">
            <v>NYANGE</v>
          </cell>
          <cell r="D3520" t="str">
            <v>BETON SANTRALİ USTASI</v>
          </cell>
          <cell r="E3520" t="str">
            <v>CONCRETE PLANT WORKER</v>
          </cell>
          <cell r="F3520" t="str">
            <v>50105777</v>
          </cell>
          <cell r="G3520" t="str">
            <v>BETON SANTRALİ</v>
          </cell>
          <cell r="H3520" t="str">
            <v>50105777</v>
          </cell>
          <cell r="I3520" t="str">
            <v>0AAZ</v>
          </cell>
          <cell r="J3520" t="str">
            <v>BETON SANTRALİ</v>
          </cell>
          <cell r="K3520" t="str">
            <v>50113821</v>
          </cell>
          <cell r="L3520" t="str">
            <v>TZ</v>
          </cell>
          <cell r="M3520" t="str">
            <v>Tanzanyalı</v>
          </cell>
          <cell r="N3520" t="str">
            <v>0036</v>
          </cell>
          <cell r="O3520" t="str">
            <v>MANYONİ</v>
          </cell>
          <cell r="P3520" t="str">
            <v>YM</v>
          </cell>
          <cell r="Q3520" t="str">
            <v>YAPI MERKEZİ</v>
          </cell>
          <cell r="R3520">
            <v>44919</v>
          </cell>
          <cell r="S3520">
            <v>44919</v>
          </cell>
          <cell r="T3520"/>
          <cell r="U3520" t="str">
            <v/>
          </cell>
          <cell r="V3520" t="str">
            <v>Mavi Yaka Endirekt</v>
          </cell>
          <cell r="W3520" t="str">
            <v>LOT 3 (MIT)</v>
          </cell>
          <cell r="X3520" t="str">
            <v>KWAMBA</v>
          </cell>
          <cell r="Y3520" t="str">
            <v>0</v>
          </cell>
          <cell r="Z3520" t="str">
            <v>KILINDI</v>
          </cell>
          <cell r="AA3520" t="str">
            <v>0692 692 033</v>
          </cell>
          <cell r="AB3520" t="str">
            <v>USTA</v>
          </cell>
          <cell r="AC3520" t="str">
            <v>29</v>
          </cell>
          <cell r="AD3520" t="str">
            <v>LOT 3 (MIT)</v>
          </cell>
          <cell r="AE3520" t="str">
            <v>0113</v>
          </cell>
          <cell r="AF3520" t="str">
            <v>02</v>
          </cell>
          <cell r="AG3520" t="str">
            <v>KM 785+000 - 829+305</v>
          </cell>
          <cell r="AH3520">
            <v>35247</v>
          </cell>
          <cell r="AI3520" t="str">
            <v>Bay</v>
          </cell>
          <cell r="AJ3520" t="str">
            <v>Yerel-Saatlik</v>
          </cell>
          <cell r="AK3520">
            <v>2255.1</v>
          </cell>
          <cell r="AL3520" t="str">
            <v>TZS</v>
          </cell>
          <cell r="AM3520" t="str">
            <v>306005</v>
          </cell>
          <cell r="AN3520" t="str">
            <v/>
          </cell>
          <cell r="AO3520" t="str">
            <v>T3</v>
          </cell>
          <cell r="AP3520" t="str">
            <v>5150</v>
          </cell>
          <cell r="AQ3520" t="str">
            <v>5175</v>
          </cell>
          <cell r="AR3520" t="str">
            <v>NMBBANK</v>
          </cell>
          <cell r="AS3520" t="str">
            <v/>
          </cell>
          <cell r="AT3520" t="str">
            <v>NMBBANK</v>
          </cell>
          <cell r="AU3520" t="str">
            <v>51010092458</v>
          </cell>
          <cell r="AV3520" t="str">
            <v/>
          </cell>
          <cell r="AW3520" t="str">
            <v/>
          </cell>
          <cell r="AX3520" t="str">
            <v>MAULIDI IBRAHIMU NYANGE</v>
          </cell>
          <cell r="AY3520" t="str">
            <v/>
          </cell>
          <cell r="AZ3520">
            <v>44919</v>
          </cell>
          <cell r="BA3520"/>
          <cell r="BB3520" t="str">
            <v/>
          </cell>
          <cell r="BC3520"/>
          <cell r="BD3520" t="str">
            <v>Tanzanya-NSSF</v>
          </cell>
          <cell r="BE3520" t="str">
            <v>47185162</v>
          </cell>
          <cell r="BF3520" t="str">
            <v>159292169</v>
          </cell>
        </row>
        <row r="3521">
          <cell r="A3521">
            <v>10076741</v>
          </cell>
          <cell r="B3521" t="str">
            <v>SHURUKU OMARI</v>
          </cell>
          <cell r="C3521" t="str">
            <v>CHIKOKOTO</v>
          </cell>
          <cell r="D3521" t="str">
            <v>BETON SANTRALİ USTASI</v>
          </cell>
          <cell r="E3521" t="str">
            <v>CONCRETE PLANT WORKER</v>
          </cell>
          <cell r="F3521" t="str">
            <v>50105777</v>
          </cell>
          <cell r="G3521" t="str">
            <v>BETON SANTRALİ</v>
          </cell>
          <cell r="H3521" t="str">
            <v>50105777</v>
          </cell>
          <cell r="I3521" t="str">
            <v>0AAZ</v>
          </cell>
          <cell r="J3521" t="str">
            <v>BETON SANTRALİ</v>
          </cell>
          <cell r="K3521" t="str">
            <v>50113821</v>
          </cell>
          <cell r="L3521" t="str">
            <v>TZ</v>
          </cell>
          <cell r="M3521" t="str">
            <v>Tanzanyalı</v>
          </cell>
          <cell r="N3521" t="str">
            <v>0036</v>
          </cell>
          <cell r="O3521" t="str">
            <v>MANYONİ</v>
          </cell>
          <cell r="P3521" t="str">
            <v>YM</v>
          </cell>
          <cell r="Q3521" t="str">
            <v>YAPI MERKEZİ</v>
          </cell>
          <cell r="R3521">
            <v>44919</v>
          </cell>
          <cell r="S3521">
            <v>44919</v>
          </cell>
          <cell r="T3521"/>
          <cell r="U3521" t="str">
            <v/>
          </cell>
          <cell r="V3521" t="str">
            <v>Mavi Yaka Endirekt</v>
          </cell>
          <cell r="W3521" t="str">
            <v>LOT 3 (MIT)</v>
          </cell>
          <cell r="X3521" t="str">
            <v>MKWATANI</v>
          </cell>
          <cell r="Y3521" t="str">
            <v>0</v>
          </cell>
          <cell r="Z3521" t="str">
            <v>MOROGORO</v>
          </cell>
          <cell r="AA3521" t="str">
            <v>0788 153 394</v>
          </cell>
          <cell r="AB3521" t="str">
            <v>USTA</v>
          </cell>
          <cell r="AC3521" t="str">
            <v>29</v>
          </cell>
          <cell r="AD3521" t="str">
            <v>LOT 3 (MIT)</v>
          </cell>
          <cell r="AE3521" t="str">
            <v>0113</v>
          </cell>
          <cell r="AF3521" t="str">
            <v>16</v>
          </cell>
          <cell r="AG3521" t="str">
            <v>KM 785+000 - 829+305</v>
          </cell>
          <cell r="AH3521">
            <v>30234</v>
          </cell>
          <cell r="AI3521" t="str">
            <v>Bay</v>
          </cell>
          <cell r="AJ3521" t="str">
            <v>Yerel-Saatlik</v>
          </cell>
          <cell r="AK3521">
            <v>2255.1</v>
          </cell>
          <cell r="AL3521" t="str">
            <v>TZS</v>
          </cell>
          <cell r="AM3521" t="str">
            <v>306005</v>
          </cell>
          <cell r="AN3521" t="str">
            <v/>
          </cell>
          <cell r="AO3521" t="str">
            <v>T3</v>
          </cell>
          <cell r="AP3521" t="str">
            <v>5150</v>
          </cell>
          <cell r="AQ3521" t="str">
            <v>5175</v>
          </cell>
          <cell r="AR3521" t="str">
            <v>NMBBANK</v>
          </cell>
          <cell r="AS3521" t="str">
            <v/>
          </cell>
          <cell r="AT3521" t="str">
            <v>NMBBANK</v>
          </cell>
          <cell r="AU3521" t="str">
            <v>51010092456</v>
          </cell>
          <cell r="AV3521" t="str">
            <v/>
          </cell>
          <cell r="AW3521" t="str">
            <v/>
          </cell>
          <cell r="AX3521" t="str">
            <v>SHURUKU OMARI CHIKOKOTO</v>
          </cell>
          <cell r="AY3521" t="str">
            <v/>
          </cell>
          <cell r="AZ3521">
            <v>44919</v>
          </cell>
          <cell r="BA3521"/>
          <cell r="BB3521" t="str">
            <v/>
          </cell>
          <cell r="BC3521"/>
          <cell r="BD3521" t="str">
            <v>Tanzanya-NSSF</v>
          </cell>
          <cell r="BE3521" t="str">
            <v>47185164</v>
          </cell>
          <cell r="BF3521" t="str">
            <v>159292037</v>
          </cell>
        </row>
        <row r="3522">
          <cell r="A3522">
            <v>10076740</v>
          </cell>
          <cell r="B3522" t="str">
            <v>ALLY MOHAMED</v>
          </cell>
          <cell r="C3522" t="str">
            <v>SAIDI</v>
          </cell>
          <cell r="D3522" t="str">
            <v>BETON SANTRALİ USTASI</v>
          </cell>
          <cell r="E3522" t="str">
            <v>CONCRETE PLANT WORKER</v>
          </cell>
          <cell r="F3522" t="str">
            <v>50105777</v>
          </cell>
          <cell r="G3522" t="str">
            <v>BETON SANTRALİ</v>
          </cell>
          <cell r="H3522" t="str">
            <v>50105777</v>
          </cell>
          <cell r="I3522" t="str">
            <v>0AAZ</v>
          </cell>
          <cell r="J3522" t="str">
            <v>BETON SANTRALİ</v>
          </cell>
          <cell r="K3522" t="str">
            <v>50113821</v>
          </cell>
          <cell r="L3522" t="str">
            <v>TZ</v>
          </cell>
          <cell r="M3522" t="str">
            <v>Tanzanyalı</v>
          </cell>
          <cell r="N3522" t="str">
            <v>0036</v>
          </cell>
          <cell r="O3522" t="str">
            <v>MANYONİ</v>
          </cell>
          <cell r="P3522" t="str">
            <v>YM</v>
          </cell>
          <cell r="Q3522" t="str">
            <v>YAPI MERKEZİ</v>
          </cell>
          <cell r="R3522">
            <v>44919</v>
          </cell>
          <cell r="S3522">
            <v>44919</v>
          </cell>
          <cell r="T3522"/>
          <cell r="U3522" t="str">
            <v/>
          </cell>
          <cell r="V3522" t="str">
            <v>Mavi Yaka Endirekt</v>
          </cell>
          <cell r="W3522" t="str">
            <v>LOT 3 (MIT)</v>
          </cell>
          <cell r="X3522" t="str">
            <v>KIPONDODA</v>
          </cell>
          <cell r="Y3522" t="str">
            <v>0</v>
          </cell>
          <cell r="Z3522" t="str">
            <v>SINGIDA</v>
          </cell>
          <cell r="AA3522" t="str">
            <v>0755 466 334</v>
          </cell>
          <cell r="AB3522" t="str">
            <v>USTA</v>
          </cell>
          <cell r="AC3522" t="str">
            <v>29</v>
          </cell>
          <cell r="AD3522" t="str">
            <v>LOT 3 (MIT)</v>
          </cell>
          <cell r="AE3522" t="str">
            <v>0113</v>
          </cell>
          <cell r="AF3522" t="str">
            <v>23</v>
          </cell>
          <cell r="AG3522" t="str">
            <v>KM 785+000 - 829+305</v>
          </cell>
          <cell r="AH3522">
            <v>29581</v>
          </cell>
          <cell r="AI3522" t="str">
            <v>Bay</v>
          </cell>
          <cell r="AJ3522" t="str">
            <v>Yerel-Saatlik</v>
          </cell>
          <cell r="AK3522">
            <v>2255.1</v>
          </cell>
          <cell r="AL3522" t="str">
            <v>TZS</v>
          </cell>
          <cell r="AM3522" t="str">
            <v>306005</v>
          </cell>
          <cell r="AN3522" t="str">
            <v/>
          </cell>
          <cell r="AO3522" t="str">
            <v>T3</v>
          </cell>
          <cell r="AP3522" t="str">
            <v>5150</v>
          </cell>
          <cell r="AQ3522" t="str">
            <v>5175</v>
          </cell>
          <cell r="AR3522" t="str">
            <v>NMBBANK</v>
          </cell>
          <cell r="AS3522" t="str">
            <v/>
          </cell>
          <cell r="AT3522" t="str">
            <v>NMBBANK</v>
          </cell>
          <cell r="AU3522" t="str">
            <v>51010092457</v>
          </cell>
          <cell r="AV3522" t="str">
            <v/>
          </cell>
          <cell r="AW3522" t="str">
            <v/>
          </cell>
          <cell r="AX3522" t="str">
            <v>ALLY MOHAMED SAIDI</v>
          </cell>
          <cell r="AY3522" t="str">
            <v/>
          </cell>
          <cell r="AZ3522">
            <v>44919</v>
          </cell>
          <cell r="BA3522"/>
          <cell r="BB3522" t="str">
            <v/>
          </cell>
          <cell r="BC3522"/>
          <cell r="BD3522" t="str">
            <v>Tanzanya-NSSF</v>
          </cell>
          <cell r="BE3522" t="str">
            <v>47185166</v>
          </cell>
          <cell r="BF3522" t="str">
            <v>139066685</v>
          </cell>
        </row>
        <row r="3523">
          <cell r="A3523">
            <v>10076739</v>
          </cell>
          <cell r="B3523" t="str">
            <v>GIDIONI MOHAMED</v>
          </cell>
          <cell r="C3523" t="str">
            <v>MBARUKU</v>
          </cell>
          <cell r="D3523" t="str">
            <v>BETON SANTRALİ USTASI</v>
          </cell>
          <cell r="E3523" t="str">
            <v>CONCRETE PLANT WORKER</v>
          </cell>
          <cell r="F3523" t="str">
            <v>50105777</v>
          </cell>
          <cell r="G3523" t="str">
            <v>BETON SANTRALİ</v>
          </cell>
          <cell r="H3523" t="str">
            <v>50105777</v>
          </cell>
          <cell r="I3523" t="str">
            <v>0AAZ</v>
          </cell>
          <cell r="J3523" t="str">
            <v>BETON SANTRALİ</v>
          </cell>
          <cell r="K3523" t="str">
            <v>50113821</v>
          </cell>
          <cell r="L3523" t="str">
            <v>TZ</v>
          </cell>
          <cell r="M3523" t="str">
            <v>Tanzanyalı</v>
          </cell>
          <cell r="N3523" t="str">
            <v>0037</v>
          </cell>
          <cell r="O3523" t="str">
            <v>İTİGİ</v>
          </cell>
          <cell r="P3523" t="str">
            <v>YM</v>
          </cell>
          <cell r="Q3523" t="str">
            <v>YAPI MERKEZİ</v>
          </cell>
          <cell r="R3523">
            <v>44919</v>
          </cell>
          <cell r="S3523">
            <v>44919</v>
          </cell>
          <cell r="T3523"/>
          <cell r="U3523" t="str">
            <v/>
          </cell>
          <cell r="V3523" t="str">
            <v>Mavi Yaka Endirekt</v>
          </cell>
          <cell r="W3523" t="str">
            <v>LOT 3 (MIT)</v>
          </cell>
          <cell r="X3523" t="str">
            <v>VISIGA</v>
          </cell>
          <cell r="Y3523" t="str">
            <v>0</v>
          </cell>
          <cell r="Z3523" t="str">
            <v>PWANI</v>
          </cell>
          <cell r="AA3523" t="str">
            <v>0623 193 649</v>
          </cell>
          <cell r="AB3523" t="str">
            <v>USTA</v>
          </cell>
          <cell r="AC3523" t="str">
            <v>29</v>
          </cell>
          <cell r="AD3523" t="str">
            <v>LOT 3 (MIT)</v>
          </cell>
          <cell r="AE3523" t="str">
            <v>0113</v>
          </cell>
          <cell r="AF3523" t="str">
            <v>19</v>
          </cell>
          <cell r="AG3523" t="str">
            <v>KM 785+000 - 829+305</v>
          </cell>
          <cell r="AH3523">
            <v>31445</v>
          </cell>
          <cell r="AI3523" t="str">
            <v>Bay</v>
          </cell>
          <cell r="AJ3523" t="str">
            <v>Yerel-Saatlik</v>
          </cell>
          <cell r="AK3523">
            <v>2255.1</v>
          </cell>
          <cell r="AL3523" t="str">
            <v>TZS</v>
          </cell>
          <cell r="AM3523" t="str">
            <v>306005</v>
          </cell>
          <cell r="AN3523" t="str">
            <v/>
          </cell>
          <cell r="AO3523" t="str">
            <v>T3</v>
          </cell>
          <cell r="AP3523" t="str">
            <v>5150</v>
          </cell>
          <cell r="AQ3523" t="str">
            <v>5175</v>
          </cell>
          <cell r="AR3523" t="str">
            <v>CRDB BANK PLC</v>
          </cell>
          <cell r="AS3523" t="str">
            <v>VIJANA</v>
          </cell>
          <cell r="AT3523" t="str">
            <v>CRDBBANK</v>
          </cell>
          <cell r="AU3523" t="str">
            <v>0152291511100</v>
          </cell>
          <cell r="AV3523" t="str">
            <v/>
          </cell>
          <cell r="AW3523" t="str">
            <v/>
          </cell>
          <cell r="AX3523" t="str">
            <v>GIDIONI MOHAMED  MBARUKU</v>
          </cell>
          <cell r="AY3523" t="str">
            <v/>
          </cell>
          <cell r="AZ3523">
            <v>44919</v>
          </cell>
          <cell r="BA3523"/>
          <cell r="BB3523" t="str">
            <v/>
          </cell>
          <cell r="BC3523"/>
          <cell r="BD3523" t="str">
            <v>Tanzanya-NSSF</v>
          </cell>
          <cell r="BE3523" t="str">
            <v>40251292</v>
          </cell>
          <cell r="BF3523" t="str">
            <v>147417039</v>
          </cell>
        </row>
        <row r="3524">
          <cell r="A3524">
            <v>10064755</v>
          </cell>
          <cell r="B3524" t="str">
            <v>DASTAN DAMIAN</v>
          </cell>
          <cell r="C3524" t="str">
            <v>NGONYANI</v>
          </cell>
          <cell r="D3524" t="str">
            <v>DOZER OPERATÖRÜ</v>
          </cell>
          <cell r="E3524" t="str">
            <v>DOZER OPERATOR</v>
          </cell>
          <cell r="F3524" t="str">
            <v>50105784</v>
          </cell>
          <cell r="G3524" t="str">
            <v>DOĞAN METALÜRJİ</v>
          </cell>
          <cell r="H3524" t="str">
            <v>50105784</v>
          </cell>
          <cell r="I3524" t="str">
            <v>0BBM</v>
          </cell>
          <cell r="J3524" t="str">
            <v>TOPRAK İŞLERİ</v>
          </cell>
          <cell r="K3524" t="str">
            <v>50106376</v>
          </cell>
          <cell r="L3524" t="str">
            <v>TZ</v>
          </cell>
          <cell r="M3524" t="str">
            <v>Tanzanyalı</v>
          </cell>
          <cell r="N3524" t="str">
            <v>0037</v>
          </cell>
          <cell r="O3524" t="str">
            <v>İTİGİ</v>
          </cell>
          <cell r="P3524" t="str">
            <v>6L</v>
          </cell>
          <cell r="Q3524" t="str">
            <v>DGN  İNŞAAT</v>
          </cell>
          <cell r="R3524">
            <v>44716</v>
          </cell>
          <cell r="S3524">
            <v>44716</v>
          </cell>
          <cell r="T3524">
            <v>45190</v>
          </cell>
          <cell r="U3524" t="str">
            <v>İşv. trf. işç. ahl. ayk.dav.</v>
          </cell>
          <cell r="V3524" t="str">
            <v>Mavi Yaka Direkt</v>
          </cell>
          <cell r="W3524" t="str">
            <v>LOT 3 (MIT)</v>
          </cell>
          <cell r="X3524" t="str">
            <v/>
          </cell>
          <cell r="Y3524" t="str">
            <v>DAR ES SALAAM</v>
          </cell>
          <cell r="Z3524" t="str">
            <v/>
          </cell>
          <cell r="AA3524" t="str">
            <v>0753831439</v>
          </cell>
          <cell r="AB3524" t="str">
            <v>OPERATÖR</v>
          </cell>
          <cell r="AC3524" t="str">
            <v>29</v>
          </cell>
          <cell r="AD3524" t="str">
            <v>LOT 3 (MIT)</v>
          </cell>
          <cell r="AE3524" t="str">
            <v>0109</v>
          </cell>
          <cell r="AF3524" t="str">
            <v/>
          </cell>
          <cell r="AG3524" t="str">
            <v>KM 535+000 - 595+000</v>
          </cell>
          <cell r="AH3524">
            <v>34951</v>
          </cell>
          <cell r="AI3524" t="str">
            <v>Bay</v>
          </cell>
          <cell r="AJ3524" t="str">
            <v>Yerel-Saatlik</v>
          </cell>
          <cell r="AK3524">
            <v>3384.62</v>
          </cell>
          <cell r="AL3524" t="str">
            <v>TZS</v>
          </cell>
          <cell r="AM3524" t="str">
            <v>201002</v>
          </cell>
          <cell r="AN3524" t="str">
            <v>S</v>
          </cell>
          <cell r="AO3524" t="str">
            <v>T3</v>
          </cell>
          <cell r="AP3524" t="str">
            <v>5150</v>
          </cell>
          <cell r="AQ3524" t="str">
            <v>5175</v>
          </cell>
          <cell r="AR3524" t="str">
            <v>CRDB</v>
          </cell>
          <cell r="AS3524" t="str">
            <v>VIVA TOWER</v>
          </cell>
          <cell r="AT3524" t="str">
            <v>CRDB</v>
          </cell>
          <cell r="AU3524" t="str">
            <v>0152495868400</v>
          </cell>
          <cell r="AV3524" t="str">
            <v/>
          </cell>
          <cell r="AW3524" t="str">
            <v/>
          </cell>
          <cell r="AX3524" t="str">
            <v>DASTAN DAMIAN NGONYANI</v>
          </cell>
          <cell r="AY3524" t="str">
            <v/>
          </cell>
          <cell r="AZ3524">
            <v>44716</v>
          </cell>
          <cell r="BA3524"/>
          <cell r="BB3524" t="str">
            <v/>
          </cell>
          <cell r="BC3524">
            <v>45524</v>
          </cell>
          <cell r="BD3524" t="str">
            <v>Tanzanya-NSSF</v>
          </cell>
          <cell r="BE3524" t="str">
            <v>45043303</v>
          </cell>
          <cell r="BF3524" t="str">
            <v>132226199</v>
          </cell>
        </row>
        <row r="3525">
          <cell r="A3525">
            <v>10064875</v>
          </cell>
          <cell r="B3525" t="str">
            <v>PANCRAS CLAUD</v>
          </cell>
          <cell r="C3525" t="str">
            <v>CYPRIAN</v>
          </cell>
          <cell r="D3525" t="str">
            <v>ALET OPERATÖRÜ</v>
          </cell>
          <cell r="E3525" t="str">
            <v>TOPOGRAPHICAL OPERATOR</v>
          </cell>
          <cell r="F3525" t="str">
            <v>50105784</v>
          </cell>
          <cell r="G3525" t="str">
            <v>DOĞAN METALÜRJİ</v>
          </cell>
          <cell r="H3525" t="str">
            <v>50105784</v>
          </cell>
          <cell r="I3525" t="str">
            <v>0BBO</v>
          </cell>
          <cell r="J3525" t="str">
            <v>ÖLÇME İŞLERİ</v>
          </cell>
          <cell r="K3525" t="str">
            <v>50107101</v>
          </cell>
          <cell r="L3525" t="str">
            <v>TZ</v>
          </cell>
          <cell r="M3525" t="str">
            <v>Tanzanyalı</v>
          </cell>
          <cell r="N3525" t="str">
            <v>0037</v>
          </cell>
          <cell r="O3525" t="str">
            <v>İTİGİ</v>
          </cell>
          <cell r="P3525" t="str">
            <v>6L</v>
          </cell>
          <cell r="Q3525" t="str">
            <v>DGN  İNŞAAT</v>
          </cell>
          <cell r="R3525">
            <v>44755</v>
          </cell>
          <cell r="S3525">
            <v>44755</v>
          </cell>
          <cell r="T3525"/>
          <cell r="U3525" t="str">
            <v/>
          </cell>
          <cell r="V3525" t="str">
            <v>Mavi Yaka Endirekt</v>
          </cell>
          <cell r="W3525" t="str">
            <v>LOT 3 (MIT)</v>
          </cell>
          <cell r="X3525" t="str">
            <v>MIEMBEM</v>
          </cell>
          <cell r="Y3525" t="str">
            <v>0</v>
          </cell>
          <cell r="Z3525" t="str">
            <v>KOROGWE</v>
          </cell>
          <cell r="AA3525" t="str">
            <v>0745 321 105</v>
          </cell>
          <cell r="AB3525" t="str">
            <v>OPERATÖR</v>
          </cell>
          <cell r="AC3525" t="str">
            <v>29</v>
          </cell>
          <cell r="AD3525" t="str">
            <v>LOT 3 (MIT)</v>
          </cell>
          <cell r="AE3525" t="str">
            <v>0109</v>
          </cell>
          <cell r="AF3525" t="str">
            <v>25</v>
          </cell>
          <cell r="AG3525" t="str">
            <v>KM 535+000 - 595+000</v>
          </cell>
          <cell r="AH3525">
            <v>35232</v>
          </cell>
          <cell r="AI3525" t="str">
            <v>Bay</v>
          </cell>
          <cell r="AJ3525" t="str">
            <v>Yerel-Saatlik</v>
          </cell>
          <cell r="AK3525">
            <v>3077</v>
          </cell>
          <cell r="AL3525" t="str">
            <v>TZS</v>
          </cell>
          <cell r="AM3525" t="str">
            <v>306005</v>
          </cell>
          <cell r="AN3525" t="str">
            <v>S</v>
          </cell>
          <cell r="AO3525" t="str">
            <v>T3</v>
          </cell>
          <cell r="AP3525" t="str">
            <v>5150</v>
          </cell>
          <cell r="AQ3525" t="str">
            <v>5175</v>
          </cell>
          <cell r="AR3525" t="str">
            <v>CRDB</v>
          </cell>
          <cell r="AS3525" t="str">
            <v>VIVA TOWER</v>
          </cell>
          <cell r="AT3525" t="str">
            <v>CRDB</v>
          </cell>
          <cell r="AU3525" t="str">
            <v>0152433268000</v>
          </cell>
          <cell r="AV3525" t="str">
            <v/>
          </cell>
          <cell r="AW3525" t="str">
            <v/>
          </cell>
          <cell r="AX3525" t="str">
            <v>PANCRAS CLAUD CYPRIAN</v>
          </cell>
          <cell r="AY3525" t="str">
            <v/>
          </cell>
          <cell r="AZ3525">
            <v>43985</v>
          </cell>
          <cell r="BA3525"/>
          <cell r="BB3525" t="str">
            <v/>
          </cell>
          <cell r="BC3525"/>
          <cell r="BD3525" t="str">
            <v>Tanzanya-NSSF</v>
          </cell>
          <cell r="BE3525" t="str">
            <v>65168801</v>
          </cell>
          <cell r="BF3525" t="str">
            <v>144779819</v>
          </cell>
        </row>
        <row r="3526">
          <cell r="A3526">
            <v>10076781</v>
          </cell>
          <cell r="B3526" t="str">
            <v>SHABANI MASUMBUKO</v>
          </cell>
          <cell r="C3526" t="str">
            <v>MOHAMEDI</v>
          </cell>
          <cell r="D3526" t="str">
            <v>EKSKAVATÖR OPERATÖRÜ</v>
          </cell>
          <cell r="E3526" t="str">
            <v>EXCAVATOR OPERATOR</v>
          </cell>
          <cell r="F3526" t="str">
            <v>50105773</v>
          </cell>
          <cell r="G3526" t="str">
            <v>ATÖLYE &amp; MAKİNA</v>
          </cell>
          <cell r="H3526" t="str">
            <v>50105758</v>
          </cell>
          <cell r="I3526" t="str">
            <v>0999</v>
          </cell>
          <cell r="J3526" t="str">
            <v>TOPRAK İŞLERİ</v>
          </cell>
          <cell r="K3526" t="str">
            <v>50106556</v>
          </cell>
          <cell r="L3526" t="str">
            <v>TZ</v>
          </cell>
          <cell r="M3526" t="str">
            <v>Tanzanyalı</v>
          </cell>
          <cell r="N3526" t="str">
            <v>0037</v>
          </cell>
          <cell r="O3526" t="str">
            <v>İTİGİ</v>
          </cell>
          <cell r="P3526" t="str">
            <v>YM</v>
          </cell>
          <cell r="Q3526" t="str">
            <v>YAPI MERKEZİ</v>
          </cell>
          <cell r="R3526">
            <v>44921</v>
          </cell>
          <cell r="S3526">
            <v>44921</v>
          </cell>
          <cell r="T3526"/>
          <cell r="U3526" t="str">
            <v/>
          </cell>
          <cell r="V3526" t="str">
            <v>Mavi Yaka Direkt</v>
          </cell>
          <cell r="W3526" t="str">
            <v>LOT 3 (MIT)</v>
          </cell>
          <cell r="X3526" t="str">
            <v>MVUMI</v>
          </cell>
          <cell r="Y3526" t="str">
            <v>0</v>
          </cell>
          <cell r="Z3526" t="str">
            <v>KILOSA</v>
          </cell>
          <cell r="AA3526" t="str">
            <v>0786 802 726</v>
          </cell>
          <cell r="AB3526" t="str">
            <v>OPERATÖR</v>
          </cell>
          <cell r="AC3526" t="str">
            <v>29</v>
          </cell>
          <cell r="AD3526" t="str">
            <v>LOT 3 (MIT)</v>
          </cell>
          <cell r="AE3526" t="str">
            <v>0113</v>
          </cell>
          <cell r="AF3526" t="str">
            <v>16</v>
          </cell>
          <cell r="AG3526" t="str">
            <v>KM 785+000 - 829+305</v>
          </cell>
          <cell r="AH3526">
            <v>33950</v>
          </cell>
          <cell r="AI3526" t="str">
            <v>Bay</v>
          </cell>
          <cell r="AJ3526" t="str">
            <v>Yerel-Saatlik</v>
          </cell>
          <cell r="AK3526">
            <v>3076.92</v>
          </cell>
          <cell r="AL3526" t="str">
            <v>TZS</v>
          </cell>
          <cell r="AM3526" t="str">
            <v>201002</v>
          </cell>
          <cell r="AN3526" t="str">
            <v>S</v>
          </cell>
          <cell r="AO3526" t="str">
            <v>T3</v>
          </cell>
          <cell r="AP3526" t="str">
            <v>5150</v>
          </cell>
          <cell r="AQ3526" t="str">
            <v>5175</v>
          </cell>
          <cell r="AR3526" t="str">
            <v>CRDB BANK PLC</v>
          </cell>
          <cell r="AS3526" t="str">
            <v>VIJANA</v>
          </cell>
          <cell r="AT3526" t="str">
            <v>CRDBBANK</v>
          </cell>
          <cell r="AU3526" t="str">
            <v>0152703426500</v>
          </cell>
          <cell r="AV3526" t="str">
            <v/>
          </cell>
          <cell r="AW3526" t="str">
            <v/>
          </cell>
          <cell r="AX3526" t="str">
            <v>SHABANI MASUMBUKO MOHAMEDI</v>
          </cell>
          <cell r="AY3526" t="str">
            <v/>
          </cell>
          <cell r="AZ3526">
            <v>44921</v>
          </cell>
          <cell r="BA3526"/>
          <cell r="BB3526" t="str">
            <v/>
          </cell>
          <cell r="BC3526"/>
          <cell r="BD3526" t="str">
            <v>Tanzanya-NSSF</v>
          </cell>
          <cell r="BE3526" t="str">
            <v>47144592</v>
          </cell>
          <cell r="BF3526" t="str">
            <v>123001311</v>
          </cell>
        </row>
        <row r="3527">
          <cell r="A3527">
            <v>10076780</v>
          </cell>
          <cell r="B3527" t="str">
            <v>MUSSA ADNANI</v>
          </cell>
          <cell r="C3527" t="str">
            <v>MSANGI</v>
          </cell>
          <cell r="D3527" t="str">
            <v>KALIPÇI</v>
          </cell>
          <cell r="E3527" t="str">
            <v>FORMWORKER</v>
          </cell>
          <cell r="F3527" t="str">
            <v>50112816</v>
          </cell>
          <cell r="G3527" t="str">
            <v>PREFABRİKASYON</v>
          </cell>
          <cell r="H3527" t="str">
            <v>50105779</v>
          </cell>
          <cell r="I3527" t="str">
            <v>0BB7</v>
          </cell>
          <cell r="J3527" t="str">
            <v>PREKAST</v>
          </cell>
          <cell r="K3527" t="str">
            <v>50113453</v>
          </cell>
          <cell r="L3527" t="str">
            <v>TZ</v>
          </cell>
          <cell r="M3527" t="str">
            <v>Tanzanyalı</v>
          </cell>
          <cell r="N3527" t="str">
            <v>0035</v>
          </cell>
          <cell r="O3527" t="str">
            <v>TABORA</v>
          </cell>
          <cell r="P3527" t="str">
            <v>YM</v>
          </cell>
          <cell r="Q3527" t="str">
            <v>YAPI MERKEZİ</v>
          </cell>
          <cell r="R3527">
            <v>44921</v>
          </cell>
          <cell r="S3527">
            <v>44921</v>
          </cell>
          <cell r="T3527"/>
          <cell r="U3527" t="str">
            <v/>
          </cell>
          <cell r="V3527" t="str">
            <v>Mavi Yaka Direkt</v>
          </cell>
          <cell r="W3527" t="str">
            <v>LOT 3 (MIT)</v>
          </cell>
          <cell r="X3527" t="str">
            <v>OLD KIOMBOI</v>
          </cell>
          <cell r="Y3527" t="str">
            <v>0</v>
          </cell>
          <cell r="Z3527" t="str">
            <v>IRAMBA</v>
          </cell>
          <cell r="AA3527" t="str">
            <v>0717 661 207</v>
          </cell>
          <cell r="AB3527" t="str">
            <v>USTA</v>
          </cell>
          <cell r="AC3527" t="str">
            <v>29</v>
          </cell>
          <cell r="AD3527" t="str">
            <v>LOT 3 (MIT)</v>
          </cell>
          <cell r="AE3527" t="str">
            <v>0113</v>
          </cell>
          <cell r="AF3527" t="str">
            <v>23</v>
          </cell>
          <cell r="AG3527" t="str">
            <v>KM 785+000 - 829+305</v>
          </cell>
          <cell r="AH3527">
            <v>33885</v>
          </cell>
          <cell r="AI3527" t="str">
            <v>Bay</v>
          </cell>
          <cell r="AJ3527" t="str">
            <v>Yerel-Saatlik</v>
          </cell>
          <cell r="AK3527">
            <v>2343.5500000000002</v>
          </cell>
          <cell r="AL3527" t="str">
            <v>TZS</v>
          </cell>
          <cell r="AM3527" t="str">
            <v>201002</v>
          </cell>
          <cell r="AN3527" t="str">
            <v>S</v>
          </cell>
          <cell r="AO3527" t="str">
            <v>T3</v>
          </cell>
          <cell r="AP3527" t="str">
            <v>5150</v>
          </cell>
          <cell r="AQ3527" t="str">
            <v>5175</v>
          </cell>
          <cell r="AR3527" t="str">
            <v>CRDB BANK PLC</v>
          </cell>
          <cell r="AS3527" t="str">
            <v>VIJANA</v>
          </cell>
          <cell r="AT3527" t="str">
            <v>CRDBBANK</v>
          </cell>
          <cell r="AU3527" t="str">
            <v>0152709768500</v>
          </cell>
          <cell r="AV3527" t="str">
            <v/>
          </cell>
          <cell r="AW3527" t="str">
            <v/>
          </cell>
          <cell r="AX3527" t="str">
            <v>MUSSA ADNANI MSANGI</v>
          </cell>
          <cell r="AY3527" t="str">
            <v/>
          </cell>
          <cell r="AZ3527">
            <v>44921</v>
          </cell>
          <cell r="BA3527"/>
          <cell r="BB3527" t="str">
            <v/>
          </cell>
          <cell r="BC3527"/>
          <cell r="BD3527" t="str">
            <v>Tanzanya-NSSF</v>
          </cell>
          <cell r="BE3527" t="str">
            <v>47192122</v>
          </cell>
          <cell r="BF3527" t="str">
            <v>126701543</v>
          </cell>
        </row>
        <row r="3528">
          <cell r="A3528">
            <v>10076779</v>
          </cell>
          <cell r="B3528" t="str">
            <v>JOHN GODFREY</v>
          </cell>
          <cell r="C3528" t="str">
            <v>MASEMBO</v>
          </cell>
          <cell r="D3528" t="str">
            <v>KALIPÇI</v>
          </cell>
          <cell r="E3528" t="str">
            <v>FORMWORKER</v>
          </cell>
          <cell r="F3528" t="str">
            <v>50112816</v>
          </cell>
          <cell r="G3528" t="str">
            <v>PREFABRİKASYON</v>
          </cell>
          <cell r="H3528" t="str">
            <v>50105779</v>
          </cell>
          <cell r="I3528" t="str">
            <v>0BB7</v>
          </cell>
          <cell r="J3528" t="str">
            <v>PREKAST</v>
          </cell>
          <cell r="K3528" t="str">
            <v>50113453</v>
          </cell>
          <cell r="L3528" t="str">
            <v>TZ</v>
          </cell>
          <cell r="M3528" t="str">
            <v>Tanzanyalı</v>
          </cell>
          <cell r="N3528" t="str">
            <v>0035</v>
          </cell>
          <cell r="O3528" t="str">
            <v>TABORA</v>
          </cell>
          <cell r="P3528" t="str">
            <v>YM</v>
          </cell>
          <cell r="Q3528" t="str">
            <v>YAPI MERKEZİ</v>
          </cell>
          <cell r="R3528">
            <v>44921</v>
          </cell>
          <cell r="S3528">
            <v>44921</v>
          </cell>
          <cell r="T3528"/>
          <cell r="U3528" t="str">
            <v/>
          </cell>
          <cell r="V3528" t="str">
            <v>Mavi Yaka Direkt</v>
          </cell>
          <cell r="W3528" t="str">
            <v>LOT 3 (MIT)</v>
          </cell>
          <cell r="X3528" t="str">
            <v>BUSWULU</v>
          </cell>
          <cell r="Y3528" t="str">
            <v>0</v>
          </cell>
          <cell r="Z3528" t="str">
            <v>NZEGA</v>
          </cell>
          <cell r="AA3528" t="str">
            <v>0712 969 838</v>
          </cell>
          <cell r="AB3528" t="str">
            <v>USTA</v>
          </cell>
          <cell r="AC3528" t="str">
            <v>29</v>
          </cell>
          <cell r="AD3528" t="str">
            <v>LOT 3 (MIT)</v>
          </cell>
          <cell r="AE3528" t="str">
            <v>0113</v>
          </cell>
          <cell r="AF3528" t="str">
            <v>24</v>
          </cell>
          <cell r="AG3528" t="str">
            <v>KM 785+000 - 829+305</v>
          </cell>
          <cell r="AH3528">
            <v>28698</v>
          </cell>
          <cell r="AI3528" t="str">
            <v>Bay</v>
          </cell>
          <cell r="AJ3528" t="str">
            <v>Yerel-Saatlik</v>
          </cell>
          <cell r="AK3528">
            <v>2343.5500000000002</v>
          </cell>
          <cell r="AL3528" t="str">
            <v>TZS</v>
          </cell>
          <cell r="AM3528" t="str">
            <v>201002</v>
          </cell>
          <cell r="AN3528" t="str">
            <v>S</v>
          </cell>
          <cell r="AO3528" t="str">
            <v>T3</v>
          </cell>
          <cell r="AP3528" t="str">
            <v>5150</v>
          </cell>
          <cell r="AQ3528" t="str">
            <v>5175</v>
          </cell>
          <cell r="AR3528" t="str">
            <v>CRDB BANK PLC</v>
          </cell>
          <cell r="AS3528" t="str">
            <v>VIJANA</v>
          </cell>
          <cell r="AT3528" t="str">
            <v>CRDBBANK</v>
          </cell>
          <cell r="AU3528" t="str">
            <v>0152246900900</v>
          </cell>
          <cell r="AV3528" t="str">
            <v/>
          </cell>
          <cell r="AW3528" t="str">
            <v/>
          </cell>
          <cell r="AX3528" t="str">
            <v>JOHN GODFREY MASEMBO</v>
          </cell>
          <cell r="AY3528" t="str">
            <v/>
          </cell>
          <cell r="AZ3528">
            <v>44921</v>
          </cell>
          <cell r="BA3528"/>
          <cell r="BB3528" t="str">
            <v/>
          </cell>
          <cell r="BC3528"/>
          <cell r="BD3528" t="str">
            <v>Tanzanya-NSSF</v>
          </cell>
          <cell r="BE3528" t="str">
            <v>55958281</v>
          </cell>
          <cell r="BF3528" t="str">
            <v>115590456</v>
          </cell>
        </row>
        <row r="3529">
          <cell r="A3529">
            <v>10073524</v>
          </cell>
          <cell r="B3529" t="str">
            <v>ATHUMANI SHABANI</v>
          </cell>
          <cell r="C3529" t="str">
            <v>SAIDI</v>
          </cell>
          <cell r="D3529" t="str">
            <v>ÇELİK MONTAJCI</v>
          </cell>
          <cell r="E3529" t="str">
            <v>STEEL FITTER</v>
          </cell>
          <cell r="F3529" t="str">
            <v>50105776</v>
          </cell>
          <cell r="G3529" t="str">
            <v>İNŞAAT GRUBU</v>
          </cell>
          <cell r="H3529" t="str">
            <v>50105776</v>
          </cell>
          <cell r="I3529" t="str">
            <v>0BBL</v>
          </cell>
          <cell r="J3529" t="str">
            <v>İNŞAAT GRUBU</v>
          </cell>
          <cell r="K3529" t="str">
            <v>50106624</v>
          </cell>
          <cell r="L3529" t="str">
            <v>TZ</v>
          </cell>
          <cell r="M3529" t="str">
            <v>Tanzanyalı</v>
          </cell>
          <cell r="N3529" t="str">
            <v>0035</v>
          </cell>
          <cell r="O3529" t="str">
            <v>TABORA</v>
          </cell>
          <cell r="P3529" t="str">
            <v>YM</v>
          </cell>
          <cell r="Q3529" t="str">
            <v>YAPI MERKEZİ</v>
          </cell>
          <cell r="R3529">
            <v>44775</v>
          </cell>
          <cell r="S3529">
            <v>44775</v>
          </cell>
          <cell r="T3529">
            <v>45202</v>
          </cell>
          <cell r="U3529" t="str">
            <v>İşin sona ermesi</v>
          </cell>
          <cell r="V3529" t="str">
            <v>Mavi Yaka Direkt</v>
          </cell>
          <cell r="W3529" t="str">
            <v>LOT 3 (MIT)</v>
          </cell>
          <cell r="X3529" t="str">
            <v>MIYUJI</v>
          </cell>
          <cell r="Y3529" t="str">
            <v>0</v>
          </cell>
          <cell r="Z3529" t="str">
            <v>DODOMA</v>
          </cell>
          <cell r="AA3529" t="str">
            <v>0789 985 662</v>
          </cell>
          <cell r="AB3529" t="str">
            <v>USTA</v>
          </cell>
          <cell r="AC3529" t="str">
            <v>29</v>
          </cell>
          <cell r="AD3529" t="str">
            <v>LOT 3 (MIT)</v>
          </cell>
          <cell r="AE3529" t="str">
            <v>0109</v>
          </cell>
          <cell r="AF3529" t="str">
            <v>03</v>
          </cell>
          <cell r="AG3529" t="str">
            <v>KM 535+000 - 595+000</v>
          </cell>
          <cell r="AH3529">
            <v>36060</v>
          </cell>
          <cell r="AI3529" t="str">
            <v>Bay</v>
          </cell>
          <cell r="AJ3529" t="str">
            <v>Yerel-Saatlik</v>
          </cell>
          <cell r="AK3529">
            <v>2343.5500000000002</v>
          </cell>
          <cell r="AL3529" t="str">
            <v>TZS</v>
          </cell>
          <cell r="AM3529" t="str">
            <v>201002</v>
          </cell>
          <cell r="AN3529" t="str">
            <v>S</v>
          </cell>
          <cell r="AO3529" t="str">
            <v>T3</v>
          </cell>
          <cell r="AP3529" t="str">
            <v>5150</v>
          </cell>
          <cell r="AQ3529" t="str">
            <v>5175</v>
          </cell>
          <cell r="AR3529" t="str">
            <v>NMBBANK</v>
          </cell>
          <cell r="AS3529" t="str">
            <v/>
          </cell>
          <cell r="AT3529" t="str">
            <v>NMBBANK</v>
          </cell>
          <cell r="AU3529" t="str">
            <v>51010077338</v>
          </cell>
          <cell r="AV3529" t="str">
            <v/>
          </cell>
          <cell r="AW3529" t="str">
            <v/>
          </cell>
          <cell r="AX3529" t="str">
            <v>ATHUMANI SHABANI SAIDI</v>
          </cell>
          <cell r="AY3529" t="str">
            <v/>
          </cell>
          <cell r="AZ3529">
            <v>45017</v>
          </cell>
          <cell r="BA3529"/>
          <cell r="BB3529" t="str">
            <v/>
          </cell>
          <cell r="BC3529"/>
          <cell r="BD3529" t="str">
            <v>Tanzanya-NSSF</v>
          </cell>
          <cell r="BE3529" t="str">
            <v>46826978</v>
          </cell>
          <cell r="BF3529" t="str">
            <v>155969016</v>
          </cell>
        </row>
        <row r="3530">
          <cell r="A3530">
            <v>10076778</v>
          </cell>
          <cell r="B3530" t="str">
            <v>EPAFRA RAPHAEL</v>
          </cell>
          <cell r="C3530" t="str">
            <v>MAHEWA</v>
          </cell>
          <cell r="D3530" t="str">
            <v>DAMPERLİ KAMYON ŞOFÖRÜ</v>
          </cell>
          <cell r="E3530" t="str">
            <v>DUMPTRUCK DRIVER</v>
          </cell>
          <cell r="F3530" t="str">
            <v>50105773</v>
          </cell>
          <cell r="G3530" t="str">
            <v>ATÖLYE &amp; MAKİNA</v>
          </cell>
          <cell r="H3530" t="str">
            <v>50105776</v>
          </cell>
          <cell r="I3530" t="str">
            <v>0AAX</v>
          </cell>
          <cell r="J3530" t="str">
            <v>TAŞ OCAĞI</v>
          </cell>
          <cell r="K3530" t="str">
            <v>50110120</v>
          </cell>
          <cell r="L3530" t="str">
            <v>TZ</v>
          </cell>
          <cell r="M3530" t="str">
            <v>Tanzanyalı</v>
          </cell>
          <cell r="N3530" t="str">
            <v>0035</v>
          </cell>
          <cell r="O3530" t="str">
            <v>TABORA</v>
          </cell>
          <cell r="P3530" t="str">
            <v>YM</v>
          </cell>
          <cell r="Q3530" t="str">
            <v>YAPI MERKEZİ</v>
          </cell>
          <cell r="R3530">
            <v>44921</v>
          </cell>
          <cell r="S3530">
            <v>44921</v>
          </cell>
          <cell r="T3530"/>
          <cell r="U3530" t="str">
            <v/>
          </cell>
          <cell r="V3530" t="str">
            <v>Mavi Yaka Direkt</v>
          </cell>
          <cell r="W3530" t="str">
            <v>LOT 3 (MIT)</v>
          </cell>
          <cell r="X3530" t="str">
            <v>KWAMUHUZI</v>
          </cell>
          <cell r="Y3530" t="str">
            <v>0</v>
          </cell>
          <cell r="Z3530" t="str">
            <v>MVOMERO</v>
          </cell>
          <cell r="AA3530" t="str">
            <v>0674 888 633</v>
          </cell>
          <cell r="AB3530" t="str">
            <v>GÖREVLİ</v>
          </cell>
          <cell r="AC3530" t="str">
            <v>29</v>
          </cell>
          <cell r="AD3530" t="str">
            <v>LOT 3 (MIT)</v>
          </cell>
          <cell r="AE3530" t="str">
            <v>0113</v>
          </cell>
          <cell r="AF3530" t="str">
            <v>16</v>
          </cell>
          <cell r="AG3530" t="str">
            <v>KM 785+000 - 829+305</v>
          </cell>
          <cell r="AH3530">
            <v>35134</v>
          </cell>
          <cell r="AI3530" t="str">
            <v>Bay</v>
          </cell>
          <cell r="AJ3530" t="str">
            <v>Yerel-Saatlik</v>
          </cell>
          <cell r="AK3530">
            <v>2564.1</v>
          </cell>
          <cell r="AL3530" t="str">
            <v>TZS</v>
          </cell>
          <cell r="AM3530" t="str">
            <v>201002</v>
          </cell>
          <cell r="AN3530" t="str">
            <v>S</v>
          </cell>
          <cell r="AO3530" t="str">
            <v>T3</v>
          </cell>
          <cell r="AP3530" t="str">
            <v>5150</v>
          </cell>
          <cell r="AQ3530" t="str">
            <v>5175</v>
          </cell>
          <cell r="AR3530" t="str">
            <v>NMBBANK</v>
          </cell>
          <cell r="AS3530" t="str">
            <v/>
          </cell>
          <cell r="AT3530" t="str">
            <v>NMBBANK</v>
          </cell>
          <cell r="AU3530" t="str">
            <v>23210009887</v>
          </cell>
          <cell r="AV3530" t="str">
            <v/>
          </cell>
          <cell r="AW3530" t="str">
            <v/>
          </cell>
          <cell r="AX3530" t="str">
            <v>EPAFRA RAPHAEL MAHEWA</v>
          </cell>
          <cell r="AY3530" t="str">
            <v/>
          </cell>
          <cell r="AZ3530">
            <v>44921</v>
          </cell>
          <cell r="BA3530"/>
          <cell r="BB3530" t="str">
            <v/>
          </cell>
          <cell r="BC3530"/>
          <cell r="BD3530" t="str">
            <v>Tanzanya-NSSF</v>
          </cell>
          <cell r="BE3530" t="str">
            <v>47197745</v>
          </cell>
          <cell r="BF3530" t="str">
            <v>134354305</v>
          </cell>
        </row>
        <row r="3531">
          <cell r="A3531">
            <v>10064737</v>
          </cell>
          <cell r="B3531" t="str">
            <v>IDDY IDDY</v>
          </cell>
          <cell r="C3531" t="str">
            <v>NDUMBA</v>
          </cell>
          <cell r="D3531" t="str">
            <v>DAMPERLİ KAMYON ŞOFÖRÜ</v>
          </cell>
          <cell r="E3531" t="str">
            <v>DUMPTRUCK DRIVER</v>
          </cell>
          <cell r="F3531" t="str">
            <v>50105784</v>
          </cell>
          <cell r="G3531" t="str">
            <v>DOĞAN METALÜRJİ</v>
          </cell>
          <cell r="H3531" t="str">
            <v>50105784</v>
          </cell>
          <cell r="I3531" t="str">
            <v>0FFT</v>
          </cell>
          <cell r="J3531" t="str">
            <v>TOPRAK İŞLERİ GECE</v>
          </cell>
          <cell r="K3531" t="str">
            <v>50106425</v>
          </cell>
          <cell r="L3531" t="str">
            <v>TZ</v>
          </cell>
          <cell r="M3531" t="str">
            <v>Tanzanyalı</v>
          </cell>
          <cell r="N3531" t="str">
            <v>0037</v>
          </cell>
          <cell r="O3531" t="str">
            <v>İTİGİ</v>
          </cell>
          <cell r="P3531" t="str">
            <v>6L</v>
          </cell>
          <cell r="Q3531" t="str">
            <v>DGN  İNŞAAT</v>
          </cell>
          <cell r="R3531">
            <v>45043</v>
          </cell>
          <cell r="S3531">
            <v>45043</v>
          </cell>
          <cell r="T3531"/>
          <cell r="U3531" t="str">
            <v/>
          </cell>
          <cell r="V3531" t="str">
            <v>Mavi Yaka Direkt</v>
          </cell>
          <cell r="W3531" t="str">
            <v>LOT 3 (MIT)</v>
          </cell>
          <cell r="X3531" t="str">
            <v>CHEYO MASELELE RUVUMA</v>
          </cell>
          <cell r="Y3531" t="str">
            <v>0</v>
          </cell>
          <cell r="Z3531" t="str">
            <v>TABORA</v>
          </cell>
          <cell r="AA3531" t="str">
            <v>0687993415</v>
          </cell>
          <cell r="AB3531" t="str">
            <v>GÖREVLİ</v>
          </cell>
          <cell r="AC3531" t="str">
            <v>29</v>
          </cell>
          <cell r="AD3531" t="str">
            <v>LOT 3 (MIT)</v>
          </cell>
          <cell r="AE3531" t="str">
            <v>0109</v>
          </cell>
          <cell r="AF3531" t="str">
            <v>24</v>
          </cell>
          <cell r="AG3531" t="str">
            <v>KM 535+000 - 595+000</v>
          </cell>
          <cell r="AH3531">
            <v>33945</v>
          </cell>
          <cell r="AI3531" t="str">
            <v>Bay</v>
          </cell>
          <cell r="AJ3531" t="str">
            <v>Yerel-Saatlik</v>
          </cell>
          <cell r="AK3531">
            <v>2564.1</v>
          </cell>
          <cell r="AL3531" t="str">
            <v>TZS</v>
          </cell>
          <cell r="AM3531" t="str">
            <v>201002</v>
          </cell>
          <cell r="AN3531" t="str">
            <v>S</v>
          </cell>
          <cell r="AO3531" t="str">
            <v>T3</v>
          </cell>
          <cell r="AP3531" t="str">
            <v>5150</v>
          </cell>
          <cell r="AQ3531" t="str">
            <v>5175</v>
          </cell>
          <cell r="AR3531" t="str">
            <v>NMBBANK</v>
          </cell>
          <cell r="AS3531" t="str">
            <v/>
          </cell>
          <cell r="AT3531" t="str">
            <v>NMBBANK</v>
          </cell>
          <cell r="AU3531" t="str">
            <v>51010102976</v>
          </cell>
          <cell r="AV3531" t="str">
            <v/>
          </cell>
          <cell r="AW3531" t="str">
            <v/>
          </cell>
          <cell r="AX3531" t="str">
            <v>IDDY IDDY NDUMBA</v>
          </cell>
          <cell r="AY3531" t="str">
            <v/>
          </cell>
          <cell r="AZ3531">
            <v>45043</v>
          </cell>
          <cell r="BA3531"/>
          <cell r="BB3531" t="str">
            <v/>
          </cell>
          <cell r="BC3531"/>
          <cell r="BD3531" t="str">
            <v>Tanzanya-NSSF</v>
          </cell>
          <cell r="BE3531" t="str">
            <v>61540609</v>
          </cell>
          <cell r="BF3531" t="str">
            <v>119901294</v>
          </cell>
        </row>
        <row r="3532">
          <cell r="A3532">
            <v>10076775</v>
          </cell>
          <cell r="B3532" t="str">
            <v>ZENA HERI</v>
          </cell>
          <cell r="C3532" t="str">
            <v>SAIDI</v>
          </cell>
          <cell r="D3532" t="str">
            <v>SERVİS GÖREVLİSİ</v>
          </cell>
          <cell r="E3532" t="str">
            <v>WAITER</v>
          </cell>
          <cell r="F3532" t="str">
            <v>50114905</v>
          </cell>
          <cell r="G3532" t="str">
            <v>İDARİ İŞLER (YEMEKHANE)</v>
          </cell>
          <cell r="H3532" t="str">
            <v>50105513</v>
          </cell>
          <cell r="I3532" t="str">
            <v>0993</v>
          </cell>
          <cell r="J3532" t="str">
            <v>YEMEKHANE</v>
          </cell>
          <cell r="K3532" t="str">
            <v>50115052</v>
          </cell>
          <cell r="L3532" t="str">
            <v>TZ</v>
          </cell>
          <cell r="M3532" t="str">
            <v>Tanzanyalı</v>
          </cell>
          <cell r="N3532" t="str">
            <v>0035</v>
          </cell>
          <cell r="O3532" t="str">
            <v>TABORA</v>
          </cell>
          <cell r="P3532" t="str">
            <v>YM</v>
          </cell>
          <cell r="Q3532" t="str">
            <v>YAPI MERKEZİ</v>
          </cell>
          <cell r="R3532">
            <v>44920</v>
          </cell>
          <cell r="S3532">
            <v>44920</v>
          </cell>
          <cell r="T3532"/>
          <cell r="U3532" t="str">
            <v/>
          </cell>
          <cell r="V3532" t="str">
            <v>Mavi Yaka Endirekt</v>
          </cell>
          <cell r="W3532" t="str">
            <v>LOT 3 (MIT)</v>
          </cell>
          <cell r="X3532" t="str">
            <v>BOMA</v>
          </cell>
          <cell r="Y3532" t="str">
            <v>0</v>
          </cell>
          <cell r="Z3532" t="str">
            <v>TABORA MJINI</v>
          </cell>
          <cell r="AA3532" t="str">
            <v>0752 395 338</v>
          </cell>
          <cell r="AB3532" t="str">
            <v>GÖREVLİ</v>
          </cell>
          <cell r="AC3532" t="str">
            <v>29</v>
          </cell>
          <cell r="AD3532" t="str">
            <v>LOT 3 (MIT)</v>
          </cell>
          <cell r="AE3532" t="str">
            <v>0113</v>
          </cell>
          <cell r="AF3532" t="str">
            <v>24</v>
          </cell>
          <cell r="AG3532" t="str">
            <v>KM 785+000 - 829+305</v>
          </cell>
          <cell r="AH3532">
            <v>32853</v>
          </cell>
          <cell r="AI3532" t="str">
            <v>Bayan</v>
          </cell>
          <cell r="AJ3532" t="str">
            <v>Yerel-Saatlik</v>
          </cell>
          <cell r="AK3532">
            <v>2255.1</v>
          </cell>
          <cell r="AL3532" t="str">
            <v>TZS</v>
          </cell>
          <cell r="AM3532" t="str">
            <v>306002</v>
          </cell>
          <cell r="AN3532" t="str">
            <v>S</v>
          </cell>
          <cell r="AO3532" t="str">
            <v>T3</v>
          </cell>
          <cell r="AP3532" t="str">
            <v>5150</v>
          </cell>
          <cell r="AQ3532" t="str">
            <v>5175</v>
          </cell>
          <cell r="AR3532" t="str">
            <v>NMBBANK</v>
          </cell>
          <cell r="AS3532" t="str">
            <v/>
          </cell>
          <cell r="AT3532" t="str">
            <v>NMBBANK</v>
          </cell>
          <cell r="AU3532" t="str">
            <v>51010100388</v>
          </cell>
          <cell r="AV3532" t="str">
            <v/>
          </cell>
          <cell r="AW3532" t="str">
            <v/>
          </cell>
          <cell r="AX3532" t="str">
            <v>ZENA HERI SAIDI</v>
          </cell>
          <cell r="AY3532" t="str">
            <v/>
          </cell>
          <cell r="AZ3532">
            <v>44920</v>
          </cell>
          <cell r="BA3532"/>
          <cell r="BB3532" t="str">
            <v/>
          </cell>
          <cell r="BC3532"/>
          <cell r="BD3532" t="str">
            <v>Tanzanya-NSSF</v>
          </cell>
          <cell r="BE3532" t="str">
            <v>47189292</v>
          </cell>
          <cell r="BF3532" t="str">
            <v>159296040</v>
          </cell>
        </row>
        <row r="3533">
          <cell r="A3533">
            <v>10076774</v>
          </cell>
          <cell r="B3533" t="str">
            <v>AMINA ALLY</v>
          </cell>
          <cell r="C3533" t="str">
            <v>ABDALLAH</v>
          </cell>
          <cell r="D3533" t="str">
            <v>SERVİS GÖREVLİSİ</v>
          </cell>
          <cell r="E3533" t="str">
            <v>WAITER</v>
          </cell>
          <cell r="F3533" t="str">
            <v>50114905</v>
          </cell>
          <cell r="G3533" t="str">
            <v>İDARİ İŞLER (YEMEKHANE)</v>
          </cell>
          <cell r="H3533" t="str">
            <v>50105513</v>
          </cell>
          <cell r="I3533" t="str">
            <v>0994</v>
          </cell>
          <cell r="J3533" t="str">
            <v>YEMEKHANE GECE</v>
          </cell>
          <cell r="K3533" t="str">
            <v>50115052</v>
          </cell>
          <cell r="L3533" t="str">
            <v>TZ</v>
          </cell>
          <cell r="M3533" t="str">
            <v>Tanzanyalı</v>
          </cell>
          <cell r="N3533" t="str">
            <v>0035</v>
          </cell>
          <cell r="O3533" t="str">
            <v>TABORA</v>
          </cell>
          <cell r="P3533" t="str">
            <v>YM</v>
          </cell>
          <cell r="Q3533" t="str">
            <v>YAPI MERKEZİ</v>
          </cell>
          <cell r="R3533">
            <v>44920</v>
          </cell>
          <cell r="S3533">
            <v>44920</v>
          </cell>
          <cell r="T3533"/>
          <cell r="U3533" t="str">
            <v/>
          </cell>
          <cell r="V3533" t="str">
            <v>Mavi Yaka Endirekt</v>
          </cell>
          <cell r="W3533" t="str">
            <v>LOT 3 (MIT)</v>
          </cell>
          <cell r="X3533" t="str">
            <v>AZIMIO</v>
          </cell>
          <cell r="Y3533" t="str">
            <v>0</v>
          </cell>
          <cell r="Z3533" t="str">
            <v>TABORA MJINI</v>
          </cell>
          <cell r="AA3533" t="str">
            <v>0743 639 725</v>
          </cell>
          <cell r="AB3533" t="str">
            <v>GÖREVLİ</v>
          </cell>
          <cell r="AC3533" t="str">
            <v>29</v>
          </cell>
          <cell r="AD3533" t="str">
            <v>LOT 3 (MIT)</v>
          </cell>
          <cell r="AE3533" t="str">
            <v>0113</v>
          </cell>
          <cell r="AF3533" t="str">
            <v>24</v>
          </cell>
          <cell r="AG3533" t="str">
            <v>KM 785+000 - 829+305</v>
          </cell>
          <cell r="AH3533">
            <v>35616</v>
          </cell>
          <cell r="AI3533" t="str">
            <v>Bayan</v>
          </cell>
          <cell r="AJ3533" t="str">
            <v>Yerel-Saatlik</v>
          </cell>
          <cell r="AK3533">
            <v>2255.1</v>
          </cell>
          <cell r="AL3533" t="str">
            <v>TZS</v>
          </cell>
          <cell r="AM3533" t="str">
            <v>306002</v>
          </cell>
          <cell r="AN3533" t="str">
            <v>S</v>
          </cell>
          <cell r="AO3533" t="str">
            <v>T3</v>
          </cell>
          <cell r="AP3533" t="str">
            <v>5150</v>
          </cell>
          <cell r="AQ3533" t="str">
            <v>5175</v>
          </cell>
          <cell r="AR3533" t="str">
            <v>NMBBANK</v>
          </cell>
          <cell r="AS3533" t="str">
            <v/>
          </cell>
          <cell r="AT3533" t="str">
            <v>NMBBANK</v>
          </cell>
          <cell r="AU3533" t="str">
            <v>51010093454</v>
          </cell>
          <cell r="AV3533" t="str">
            <v/>
          </cell>
          <cell r="AW3533" t="str">
            <v/>
          </cell>
          <cell r="AX3533" t="str">
            <v>AMINA ALLY ABDALLAH</v>
          </cell>
          <cell r="AY3533" t="str">
            <v/>
          </cell>
          <cell r="AZ3533">
            <v>44920</v>
          </cell>
          <cell r="BA3533"/>
          <cell r="BB3533" t="str">
            <v/>
          </cell>
          <cell r="BC3533"/>
          <cell r="BD3533" t="str">
            <v>Tanzanya-NSSF</v>
          </cell>
          <cell r="BE3533" t="str">
            <v>47189280</v>
          </cell>
          <cell r="BF3533" t="str">
            <v>159296539</v>
          </cell>
        </row>
        <row r="3534">
          <cell r="A3534">
            <v>10073549</v>
          </cell>
          <cell r="B3534" t="str">
            <v>EDSON COSTANTINE</v>
          </cell>
          <cell r="C3534" t="str">
            <v>NG'HWENGE</v>
          </cell>
          <cell r="D3534" t="str">
            <v>ÇELİK MONTAJCI</v>
          </cell>
          <cell r="E3534" t="str">
            <v>STEEL FITTER</v>
          </cell>
          <cell r="F3534" t="str">
            <v>50115272</v>
          </cell>
          <cell r="G3534" t="str">
            <v>İNŞAAT GRUBU</v>
          </cell>
          <cell r="H3534" t="str">
            <v>50105776</v>
          </cell>
          <cell r="I3534" t="str">
            <v>0BBL</v>
          </cell>
          <cell r="J3534" t="str">
            <v>İNŞAAT GRUBU</v>
          </cell>
          <cell r="K3534" t="str">
            <v>50115382</v>
          </cell>
          <cell r="L3534" t="str">
            <v>TZ</v>
          </cell>
          <cell r="M3534" t="str">
            <v>Tanzanyalı</v>
          </cell>
          <cell r="N3534" t="str">
            <v>0038</v>
          </cell>
          <cell r="O3534" t="str">
            <v>TURA</v>
          </cell>
          <cell r="P3534" t="str">
            <v>YM</v>
          </cell>
          <cell r="Q3534" t="str">
            <v>YAPI MERKEZİ</v>
          </cell>
          <cell r="R3534">
            <v>44776</v>
          </cell>
          <cell r="S3534">
            <v>44776</v>
          </cell>
          <cell r="T3534">
            <v>45258</v>
          </cell>
          <cell r="U3534" t="str">
            <v>İşin sona ermesi</v>
          </cell>
          <cell r="V3534" t="str">
            <v>Mavi Yaka Direkt</v>
          </cell>
          <cell r="W3534" t="str">
            <v>LOT 3 (MIT)</v>
          </cell>
          <cell r="X3534" t="str">
            <v>KIGOMBONI</v>
          </cell>
          <cell r="Y3534" t="str">
            <v>0</v>
          </cell>
          <cell r="Z3534" t="str">
            <v/>
          </cell>
          <cell r="AA3534" t="str">
            <v>0782 783 490</v>
          </cell>
          <cell r="AB3534" t="str">
            <v>USTA</v>
          </cell>
          <cell r="AC3534" t="str">
            <v>29</v>
          </cell>
          <cell r="AD3534" t="str">
            <v>LOT 3 (MIT)</v>
          </cell>
          <cell r="AE3534" t="str">
            <v>0109</v>
          </cell>
          <cell r="AF3534" t="str">
            <v>02</v>
          </cell>
          <cell r="AG3534" t="str">
            <v>KM 535+000 - 595+000</v>
          </cell>
          <cell r="AH3534">
            <v>34167</v>
          </cell>
          <cell r="AI3534" t="str">
            <v>Bay</v>
          </cell>
          <cell r="AJ3534" t="str">
            <v>Yerel-Saatlik</v>
          </cell>
          <cell r="AK3534">
            <v>2343.5500000000002</v>
          </cell>
          <cell r="AL3534" t="str">
            <v>TZS</v>
          </cell>
          <cell r="AM3534" t="str">
            <v>201002</v>
          </cell>
          <cell r="AN3534" t="str">
            <v>S</v>
          </cell>
          <cell r="AO3534" t="str">
            <v>T3</v>
          </cell>
          <cell r="AP3534" t="str">
            <v>5150</v>
          </cell>
          <cell r="AQ3534" t="str">
            <v>5175</v>
          </cell>
          <cell r="AR3534" t="str">
            <v>NMBBANK</v>
          </cell>
          <cell r="AS3534" t="str">
            <v/>
          </cell>
          <cell r="AT3534" t="str">
            <v>NMBBANK</v>
          </cell>
          <cell r="AU3534" t="str">
            <v>21010024164</v>
          </cell>
          <cell r="AV3534" t="str">
            <v/>
          </cell>
          <cell r="AW3534" t="str">
            <v/>
          </cell>
          <cell r="AX3534" t="str">
            <v>EDSON COSTANTINE NG'HWENGE</v>
          </cell>
          <cell r="AY3534" t="str">
            <v/>
          </cell>
          <cell r="AZ3534">
            <v>44776</v>
          </cell>
          <cell r="BA3534"/>
          <cell r="BB3534" t="str">
            <v/>
          </cell>
          <cell r="BC3534"/>
          <cell r="BD3534" t="str">
            <v>Tanzanya-NSSF</v>
          </cell>
          <cell r="BE3534" t="str">
            <v>45130134</v>
          </cell>
          <cell r="BF3534" t="str">
            <v>157176676</v>
          </cell>
        </row>
        <row r="3535">
          <cell r="A3535">
            <v>10076772</v>
          </cell>
          <cell r="B3535" t="str">
            <v>FLORENSI DANIELI</v>
          </cell>
          <cell r="C3535" t="str">
            <v>HALFAN</v>
          </cell>
          <cell r="D3535" t="str">
            <v>DEMİRCİ YARDIMCISI</v>
          </cell>
          <cell r="E3535" t="str">
            <v>REBAR WORKER HELPER</v>
          </cell>
          <cell r="F3535" t="str">
            <v>50115270</v>
          </cell>
          <cell r="G3535" t="str">
            <v>İNŞAAT GRUBU</v>
          </cell>
          <cell r="H3535" t="str">
            <v>50105759</v>
          </cell>
          <cell r="I3535" t="str">
            <v>099R</v>
          </cell>
          <cell r="J3535" t="str">
            <v>SANAT YAPILARI</v>
          </cell>
          <cell r="K3535" t="str">
            <v>50115436</v>
          </cell>
          <cell r="L3535" t="str">
            <v>TZ</v>
          </cell>
          <cell r="M3535" t="str">
            <v>Tanzanyalı</v>
          </cell>
          <cell r="N3535" t="str">
            <v>0036</v>
          </cell>
          <cell r="O3535" t="str">
            <v>MANYONİ</v>
          </cell>
          <cell r="P3535" t="str">
            <v>YM</v>
          </cell>
          <cell r="Q3535" t="str">
            <v>YAPI MERKEZİ</v>
          </cell>
          <cell r="R3535">
            <v>44920</v>
          </cell>
          <cell r="S3535">
            <v>44920</v>
          </cell>
          <cell r="T3535"/>
          <cell r="U3535" t="str">
            <v/>
          </cell>
          <cell r="V3535" t="str">
            <v>Mavi Yaka Direkt</v>
          </cell>
          <cell r="W3535" t="str">
            <v>LOT 3 (MIT)</v>
          </cell>
          <cell r="X3535" t="str">
            <v>MADESA</v>
          </cell>
          <cell r="Y3535" t="str">
            <v>0</v>
          </cell>
          <cell r="Z3535" t="str">
            <v>BAGAMOYO</v>
          </cell>
          <cell r="AA3535" t="str">
            <v>0710 263 552</v>
          </cell>
          <cell r="AB3535" t="str">
            <v>İŞÇİ</v>
          </cell>
          <cell r="AC3535" t="str">
            <v>29</v>
          </cell>
          <cell r="AD3535" t="str">
            <v>LOT 3 (MIT)</v>
          </cell>
          <cell r="AE3535" t="str">
            <v>0113</v>
          </cell>
          <cell r="AF3535" t="str">
            <v>19</v>
          </cell>
          <cell r="AG3535" t="str">
            <v>KM 785+000 - 829+305</v>
          </cell>
          <cell r="AH3535">
            <v>35256</v>
          </cell>
          <cell r="AI3535" t="str">
            <v>Bay</v>
          </cell>
          <cell r="AJ3535" t="str">
            <v>Yerel-Saatlik</v>
          </cell>
          <cell r="AK3535">
            <v>2164.1</v>
          </cell>
          <cell r="AL3535" t="str">
            <v>TZS</v>
          </cell>
          <cell r="AM3535" t="str">
            <v>201002</v>
          </cell>
          <cell r="AN3535" t="str">
            <v>S</v>
          </cell>
          <cell r="AO3535" t="str">
            <v>T3</v>
          </cell>
          <cell r="AP3535" t="str">
            <v>5150</v>
          </cell>
          <cell r="AQ3535" t="str">
            <v>5175</v>
          </cell>
          <cell r="AR3535" t="str">
            <v>NMBBANK</v>
          </cell>
          <cell r="AS3535" t="str">
            <v/>
          </cell>
          <cell r="AT3535" t="str">
            <v>NMBBANK</v>
          </cell>
          <cell r="AU3535" t="str">
            <v>21810018342</v>
          </cell>
          <cell r="AV3535" t="str">
            <v/>
          </cell>
          <cell r="AW3535" t="str">
            <v/>
          </cell>
          <cell r="AX3535" t="str">
            <v>FLORENSI DANIELI HALFAN</v>
          </cell>
          <cell r="AY3535" t="str">
            <v/>
          </cell>
          <cell r="AZ3535">
            <v>44920</v>
          </cell>
          <cell r="BA3535"/>
          <cell r="BB3535" t="str">
            <v/>
          </cell>
          <cell r="BC3535"/>
          <cell r="BD3535" t="str">
            <v>Tanzanya-NSSF</v>
          </cell>
          <cell r="BE3535" t="str">
            <v>61896179</v>
          </cell>
          <cell r="BF3535" t="str">
            <v>143776662</v>
          </cell>
        </row>
        <row r="3536">
          <cell r="A3536">
            <v>10068673</v>
          </cell>
          <cell r="B3536" t="str">
            <v>HASSANI ATHUMANI</v>
          </cell>
          <cell r="C3536" t="str">
            <v>LIKWATA</v>
          </cell>
          <cell r="D3536" t="str">
            <v>VİNÇLİ KAMYON OPERATÖRÜ</v>
          </cell>
          <cell r="E3536" t="str">
            <v>CRANE TRUCK OPERATOR</v>
          </cell>
          <cell r="F3536" t="str">
            <v>50110487</v>
          </cell>
          <cell r="G3536" t="str">
            <v>GÜNDOĞDU</v>
          </cell>
          <cell r="H3536" t="str">
            <v>50110487</v>
          </cell>
          <cell r="I3536" t="str">
            <v>0EED</v>
          </cell>
          <cell r="J3536" t="str">
            <v>SANAT YAPILARI</v>
          </cell>
          <cell r="K3536" t="str">
            <v>50115623</v>
          </cell>
          <cell r="L3536" t="str">
            <v>TZ</v>
          </cell>
          <cell r="M3536" t="str">
            <v>Tanzanyalı</v>
          </cell>
          <cell r="N3536" t="str">
            <v>0035</v>
          </cell>
          <cell r="O3536" t="str">
            <v>TABORA</v>
          </cell>
          <cell r="P3536" t="str">
            <v>6F</v>
          </cell>
          <cell r="Q3536" t="str">
            <v>GÜNDOĞDU İNŞAAT</v>
          </cell>
          <cell r="R3536">
            <v>44287</v>
          </cell>
          <cell r="S3536">
            <v>45096</v>
          </cell>
          <cell r="T3536"/>
          <cell r="U3536" t="str">
            <v/>
          </cell>
          <cell r="V3536" t="str">
            <v>Mavi Yaka Direkt</v>
          </cell>
          <cell r="W3536" t="str">
            <v>LOT 3 (MIT)</v>
          </cell>
          <cell r="X3536" t="str">
            <v/>
          </cell>
          <cell r="Y3536" t="str">
            <v/>
          </cell>
          <cell r="Z3536" t="str">
            <v/>
          </cell>
          <cell r="AA3536" t="str">
            <v>0682 437 313</v>
          </cell>
          <cell r="AB3536" t="str">
            <v>OPERATÖR</v>
          </cell>
          <cell r="AC3536" t="str">
            <v>29</v>
          </cell>
          <cell r="AD3536" t="str">
            <v>LOT 3 (MIT)</v>
          </cell>
          <cell r="AE3536" t="str">
            <v>0113</v>
          </cell>
          <cell r="AF3536" t="str">
            <v/>
          </cell>
          <cell r="AG3536" t="str">
            <v>KM 785+000 - 829+305</v>
          </cell>
          <cell r="AH3536">
            <v>35079</v>
          </cell>
          <cell r="AI3536" t="str">
            <v>Bay</v>
          </cell>
          <cell r="AJ3536" t="str">
            <v>Yerel-Saatlik</v>
          </cell>
          <cell r="AK3536">
            <v>2641.03</v>
          </cell>
          <cell r="AL3536" t="str">
            <v>TZS</v>
          </cell>
          <cell r="AM3536" t="str">
            <v>201002</v>
          </cell>
          <cell r="AN3536" t="str">
            <v>S</v>
          </cell>
          <cell r="AO3536" t="str">
            <v>T3</v>
          </cell>
          <cell r="AP3536" t="str">
            <v>5150</v>
          </cell>
          <cell r="AQ3536" t="str">
            <v>5175</v>
          </cell>
          <cell r="AR3536" t="str">
            <v>NATIONAL MICROFINANCE BANK {NMB}</v>
          </cell>
          <cell r="AS3536" t="str">
            <v>MBEZI</v>
          </cell>
          <cell r="AT3536" t="str">
            <v>NMB</v>
          </cell>
          <cell r="AU3536" t="str">
            <v>51710036893</v>
          </cell>
          <cell r="AV3536" t="str">
            <v/>
          </cell>
          <cell r="AW3536" t="str">
            <v/>
          </cell>
          <cell r="AX3536" t="str">
            <v>HASSANI ATHUMANI LIKWATA</v>
          </cell>
          <cell r="AY3536" t="str">
            <v/>
          </cell>
          <cell r="AZ3536">
            <v>45096</v>
          </cell>
          <cell r="BA3536"/>
          <cell r="BB3536" t="str">
            <v/>
          </cell>
          <cell r="BC3536">
            <v>46098</v>
          </cell>
          <cell r="BD3536" t="str">
            <v>Tanzanya-NSSF</v>
          </cell>
          <cell r="BE3536" t="str">
            <v>45219850</v>
          </cell>
          <cell r="BF3536" t="str">
            <v>125619096</v>
          </cell>
        </row>
        <row r="3537">
          <cell r="A3537">
            <v>10068670</v>
          </cell>
          <cell r="B3537" t="str">
            <v>RUBEN MUSULA</v>
          </cell>
          <cell r="C3537" t="str">
            <v>THOMAS</v>
          </cell>
          <cell r="D3537" t="str">
            <v>TERCÜMAN</v>
          </cell>
          <cell r="E3537" t="str">
            <v>TRANSLATOR</v>
          </cell>
          <cell r="F3537" t="str">
            <v>50106350</v>
          </cell>
          <cell r="G3537" t="str">
            <v>AMBAR</v>
          </cell>
          <cell r="H3537" t="str">
            <v>50105763</v>
          </cell>
          <cell r="I3537" t="str">
            <v>0AA5</v>
          </cell>
          <cell r="J3537" t="str">
            <v>AMBAR</v>
          </cell>
          <cell r="K3537" t="str">
            <v>50116249</v>
          </cell>
          <cell r="L3537" t="str">
            <v>TZ</v>
          </cell>
          <cell r="M3537" t="str">
            <v>Tanzanyalı</v>
          </cell>
          <cell r="N3537" t="str">
            <v>0035</v>
          </cell>
          <cell r="O3537" t="str">
            <v>TABORA</v>
          </cell>
          <cell r="P3537" t="str">
            <v>YM</v>
          </cell>
          <cell r="Q3537" t="str">
            <v>YAPI MERKEZİ</v>
          </cell>
          <cell r="R3537">
            <v>44742</v>
          </cell>
          <cell r="S3537">
            <v>44742</v>
          </cell>
          <cell r="T3537"/>
          <cell r="U3537" t="str">
            <v/>
          </cell>
          <cell r="V3537" t="str">
            <v>Beyaz Yaka</v>
          </cell>
          <cell r="W3537" t="str">
            <v>LOT 3 (MIT)</v>
          </cell>
          <cell r="X3537" t="str">
            <v>ULONGONI</v>
          </cell>
          <cell r="Y3537" t="str">
            <v>0</v>
          </cell>
          <cell r="Z3537" t="str">
            <v>ILALA</v>
          </cell>
          <cell r="AA3537" t="str">
            <v>0782 134 351</v>
          </cell>
          <cell r="AB3537" t="str">
            <v>UZMAN YARDIMCISI</v>
          </cell>
          <cell r="AC3537" t="str">
            <v>29</v>
          </cell>
          <cell r="AD3537" t="str">
            <v>LOT 3 (MIT)</v>
          </cell>
          <cell r="AE3537" t="str">
            <v>0113</v>
          </cell>
          <cell r="AF3537" t="str">
            <v>02</v>
          </cell>
          <cell r="AG3537" t="str">
            <v>KM 785+000 - 829+305</v>
          </cell>
          <cell r="AH3537">
            <v>30341</v>
          </cell>
          <cell r="AI3537" t="str">
            <v>Bay</v>
          </cell>
          <cell r="AJ3537" t="str">
            <v>Yerel-Aylık</v>
          </cell>
          <cell r="AK3537">
            <v>519915</v>
          </cell>
          <cell r="AL3537" t="str">
            <v>TZS</v>
          </cell>
          <cell r="AM3537" t="str">
            <v>301002</v>
          </cell>
          <cell r="AN3537" t="str">
            <v>S</v>
          </cell>
          <cell r="AO3537" t="str">
            <v>T3</v>
          </cell>
          <cell r="AP3537" t="str">
            <v>5150</v>
          </cell>
          <cell r="AQ3537" t="str">
            <v>5175</v>
          </cell>
          <cell r="AR3537" t="str">
            <v>NATIONAL MICROFINANCE BANK {NMB}</v>
          </cell>
          <cell r="AS3537" t="str">
            <v>MBEZI</v>
          </cell>
          <cell r="AT3537" t="str">
            <v>NMB</v>
          </cell>
          <cell r="AU3537" t="str">
            <v>51710036929</v>
          </cell>
          <cell r="AV3537" t="str">
            <v/>
          </cell>
          <cell r="AW3537" t="str">
            <v/>
          </cell>
          <cell r="AX3537" t="str">
            <v>RUBEN MUSULA THOMAS</v>
          </cell>
          <cell r="AY3537" t="str">
            <v/>
          </cell>
          <cell r="AZ3537">
            <v>44287</v>
          </cell>
          <cell r="BA3537"/>
          <cell r="BB3537" t="str">
            <v/>
          </cell>
          <cell r="BC3537">
            <v>46081</v>
          </cell>
          <cell r="BD3537" t="str">
            <v>Tanzanya-NSSF</v>
          </cell>
          <cell r="BE3537" t="str">
            <v>57822360</v>
          </cell>
          <cell r="BF3537" t="str">
            <v>115948016</v>
          </cell>
        </row>
        <row r="3538">
          <cell r="A3538">
            <v>10077154</v>
          </cell>
          <cell r="B3538" t="str">
            <v>EMANUEL ALLA</v>
          </cell>
          <cell r="C3538" t="str">
            <v>MWENESI</v>
          </cell>
          <cell r="D3538" t="str">
            <v>YAĞCI</v>
          </cell>
          <cell r="E3538" t="str">
            <v>GREASER</v>
          </cell>
          <cell r="F3538" t="str">
            <v>50105777</v>
          </cell>
          <cell r="G3538" t="str">
            <v>BETON SANTRALİ</v>
          </cell>
          <cell r="H3538" t="str">
            <v>50105777</v>
          </cell>
          <cell r="I3538" t="str">
            <v>0AAZ</v>
          </cell>
          <cell r="J3538" t="str">
            <v>BETON SANTRALİ</v>
          </cell>
          <cell r="K3538" t="str">
            <v>50112761</v>
          </cell>
          <cell r="L3538" t="str">
            <v>TZ</v>
          </cell>
          <cell r="M3538" t="str">
            <v>Tanzanyalı</v>
          </cell>
          <cell r="N3538" t="str">
            <v>0037</v>
          </cell>
          <cell r="O3538" t="str">
            <v>İTİGİ</v>
          </cell>
          <cell r="P3538" t="str">
            <v>YM</v>
          </cell>
          <cell r="Q3538" t="str">
            <v>YAPI MERKEZİ</v>
          </cell>
          <cell r="R3538">
            <v>44952</v>
          </cell>
          <cell r="S3538">
            <v>44952</v>
          </cell>
          <cell r="T3538"/>
          <cell r="U3538" t="str">
            <v/>
          </cell>
          <cell r="V3538" t="str">
            <v>Mavi Yaka Endirekt</v>
          </cell>
          <cell r="W3538" t="str">
            <v>LOT 3 (MIT)</v>
          </cell>
          <cell r="X3538" t="str">
            <v>IPULI</v>
          </cell>
          <cell r="Y3538" t="str">
            <v>0</v>
          </cell>
          <cell r="Z3538" t="str">
            <v>TABORA MJINI</v>
          </cell>
          <cell r="AA3538" t="str">
            <v>0757 321 062</v>
          </cell>
          <cell r="AB3538" t="str">
            <v>USTA</v>
          </cell>
          <cell r="AC3538" t="str">
            <v>29</v>
          </cell>
          <cell r="AD3538" t="str">
            <v>LOT 3 (MIT)</v>
          </cell>
          <cell r="AE3538" t="str">
            <v>0113</v>
          </cell>
          <cell r="AF3538" t="str">
            <v/>
          </cell>
          <cell r="AG3538" t="str">
            <v>KM 785+000 - 829+305</v>
          </cell>
          <cell r="AH3538">
            <v>36373</v>
          </cell>
          <cell r="AI3538" t="str">
            <v>Bay</v>
          </cell>
          <cell r="AJ3538" t="str">
            <v>Yerel-Saatlik</v>
          </cell>
          <cell r="AK3538">
            <v>2343.5500000000002</v>
          </cell>
          <cell r="AL3538" t="str">
            <v>TZS</v>
          </cell>
          <cell r="AM3538" t="str">
            <v>109002</v>
          </cell>
          <cell r="AN3538" t="str">
            <v>S</v>
          </cell>
          <cell r="AO3538" t="str">
            <v>T3</v>
          </cell>
          <cell r="AP3538" t="str">
            <v>5150</v>
          </cell>
          <cell r="AQ3538" t="str">
            <v>5175</v>
          </cell>
          <cell r="AR3538" t="str">
            <v>NMBBANK</v>
          </cell>
          <cell r="AS3538" t="str">
            <v/>
          </cell>
          <cell r="AT3538" t="str">
            <v>NMBBANK</v>
          </cell>
          <cell r="AU3538" t="str">
            <v>51010084679</v>
          </cell>
          <cell r="AV3538" t="str">
            <v/>
          </cell>
          <cell r="AW3538" t="str">
            <v/>
          </cell>
          <cell r="AX3538" t="str">
            <v>EMANUEL ALLA MWENESI</v>
          </cell>
          <cell r="AY3538" t="str">
            <v/>
          </cell>
          <cell r="AZ3538">
            <v>44952</v>
          </cell>
          <cell r="BA3538"/>
          <cell r="BB3538" t="str">
            <v/>
          </cell>
          <cell r="BC3538"/>
          <cell r="BD3538" t="str">
            <v>Tanzanya-NSSF</v>
          </cell>
          <cell r="BE3538" t="str">
            <v>47249422</v>
          </cell>
          <cell r="BF3538" t="str">
            <v>157734040</v>
          </cell>
        </row>
        <row r="3539">
          <cell r="A3539">
            <v>10073610</v>
          </cell>
          <cell r="B3539" t="str">
            <v>MARIAM MOHAMED</v>
          </cell>
          <cell r="C3539" t="str">
            <v>MUSA</v>
          </cell>
          <cell r="D3539" t="str">
            <v>SERVİS GÖREVLİSİ</v>
          </cell>
          <cell r="E3539" t="str">
            <v>WAITER</v>
          </cell>
          <cell r="F3539" t="str">
            <v>50114904</v>
          </cell>
          <cell r="G3539" t="str">
            <v>İDARİ İŞLER (KAMP)</v>
          </cell>
          <cell r="H3539" t="str">
            <v>50105513</v>
          </cell>
          <cell r="I3539" t="str">
            <v>0996</v>
          </cell>
          <cell r="J3539" t="str">
            <v>KAMP AMİRLİĞİ</v>
          </cell>
          <cell r="K3539" t="str">
            <v>50106303</v>
          </cell>
          <cell r="L3539" t="str">
            <v>TZ</v>
          </cell>
          <cell r="M3539" t="str">
            <v>Tanzanyalı</v>
          </cell>
          <cell r="N3539" t="str">
            <v>0035</v>
          </cell>
          <cell r="O3539" t="str">
            <v>TABORA</v>
          </cell>
          <cell r="P3539" t="str">
            <v>YM</v>
          </cell>
          <cell r="Q3539" t="str">
            <v>YAPI MERKEZİ</v>
          </cell>
          <cell r="R3539">
            <v>44774</v>
          </cell>
          <cell r="S3539">
            <v>44774</v>
          </cell>
          <cell r="T3539"/>
          <cell r="U3539" t="str">
            <v/>
          </cell>
          <cell r="V3539" t="str">
            <v>Mavi Yaka Endirekt</v>
          </cell>
          <cell r="W3539" t="str">
            <v>LOT 3 (MIT)</v>
          </cell>
          <cell r="X3539" t="str">
            <v>SANYA JUU</v>
          </cell>
          <cell r="Y3539" t="str">
            <v>0</v>
          </cell>
          <cell r="Z3539" t="str">
            <v>SIHA</v>
          </cell>
          <cell r="AA3539" t="str">
            <v>0675 976 688</v>
          </cell>
          <cell r="AB3539" t="str">
            <v>GÖREVLİ</v>
          </cell>
          <cell r="AC3539" t="str">
            <v>29</v>
          </cell>
          <cell r="AD3539" t="str">
            <v>LOT 3 (MIT)</v>
          </cell>
          <cell r="AE3539" t="str">
            <v>0113</v>
          </cell>
          <cell r="AF3539" t="str">
            <v>18</v>
          </cell>
          <cell r="AG3539" t="str">
            <v>KM 785+000 - 829+305</v>
          </cell>
          <cell r="AH3539">
            <v>32991</v>
          </cell>
          <cell r="AI3539" t="str">
            <v>Bayan</v>
          </cell>
          <cell r="AJ3539" t="str">
            <v>Yerel-Saatlik</v>
          </cell>
          <cell r="AK3539">
            <v>2255.1</v>
          </cell>
          <cell r="AL3539" t="str">
            <v>TZS</v>
          </cell>
          <cell r="AM3539" t="str">
            <v>306002</v>
          </cell>
          <cell r="AN3539" t="str">
            <v>S</v>
          </cell>
          <cell r="AO3539" t="str">
            <v>T3</v>
          </cell>
          <cell r="AP3539" t="str">
            <v>5150</v>
          </cell>
          <cell r="AQ3539" t="str">
            <v>5175</v>
          </cell>
          <cell r="AR3539" t="str">
            <v>NMBBANK</v>
          </cell>
          <cell r="AS3539" t="str">
            <v/>
          </cell>
          <cell r="AT3539" t="str">
            <v>NMBBANK</v>
          </cell>
          <cell r="AU3539" t="str">
            <v>43110013250</v>
          </cell>
          <cell r="AV3539" t="str">
            <v/>
          </cell>
          <cell r="AW3539" t="str">
            <v/>
          </cell>
          <cell r="AX3539" t="str">
            <v>MARIAM MOHAMED MUSA</v>
          </cell>
          <cell r="AY3539" t="str">
            <v/>
          </cell>
          <cell r="AZ3539">
            <v>45017</v>
          </cell>
          <cell r="BA3539"/>
          <cell r="BB3539" t="str">
            <v/>
          </cell>
          <cell r="BC3539"/>
          <cell r="BD3539" t="str">
            <v>Tanzanya-NSSF</v>
          </cell>
          <cell r="BE3539" t="str">
            <v>46841746</v>
          </cell>
          <cell r="BF3539" t="str">
            <v>157186469</v>
          </cell>
        </row>
        <row r="3540">
          <cell r="A3540">
            <v>10077096</v>
          </cell>
          <cell r="B3540" t="str">
            <v>FRENK LAURENT</v>
          </cell>
          <cell r="C3540" t="str">
            <v>OTANGE</v>
          </cell>
          <cell r="D3540" t="str">
            <v>KALIPÇI</v>
          </cell>
          <cell r="E3540" t="str">
            <v>FORMWORKER</v>
          </cell>
          <cell r="F3540" t="str">
            <v>50105784</v>
          </cell>
          <cell r="G3540" t="str">
            <v>DOĞAN METALÜRJİ</v>
          </cell>
          <cell r="H3540" t="str">
            <v>50105784</v>
          </cell>
          <cell r="I3540" t="str">
            <v>0FF0</v>
          </cell>
          <cell r="J3540" t="str">
            <v>SANAT YAPILARI</v>
          </cell>
          <cell r="K3540" t="str">
            <v>50112760</v>
          </cell>
          <cell r="L3540" t="str">
            <v>TZ</v>
          </cell>
          <cell r="M3540" t="str">
            <v>Tanzanyalı</v>
          </cell>
          <cell r="N3540" t="str">
            <v>0037</v>
          </cell>
          <cell r="O3540" t="str">
            <v>İTİGİ</v>
          </cell>
          <cell r="P3540" t="str">
            <v>6L</v>
          </cell>
          <cell r="Q3540" t="str">
            <v>DGN  İNŞAAT</v>
          </cell>
          <cell r="R3540">
            <v>44949</v>
          </cell>
          <cell r="S3540">
            <v>44949</v>
          </cell>
          <cell r="T3540"/>
          <cell r="U3540" t="str">
            <v/>
          </cell>
          <cell r="V3540" t="str">
            <v>Mavi Yaka Direkt</v>
          </cell>
          <cell r="W3540" t="str">
            <v>LOT 3 (MIT)</v>
          </cell>
          <cell r="X3540" t="str">
            <v>MANILA</v>
          </cell>
          <cell r="Y3540" t="str">
            <v>0</v>
          </cell>
          <cell r="Z3540" t="str">
            <v>RORYA</v>
          </cell>
          <cell r="AA3540" t="str">
            <v>0768 976 037</v>
          </cell>
          <cell r="AB3540" t="str">
            <v>USTA</v>
          </cell>
          <cell r="AC3540" t="str">
            <v>29</v>
          </cell>
          <cell r="AD3540" t="str">
            <v>LOT 3 (MIT)</v>
          </cell>
          <cell r="AE3540" t="str">
            <v>0113</v>
          </cell>
          <cell r="AF3540" t="str">
            <v>13</v>
          </cell>
          <cell r="AG3540" t="str">
            <v>KM 785+000 - 829+305</v>
          </cell>
          <cell r="AH3540">
            <v>32475</v>
          </cell>
          <cell r="AI3540" t="str">
            <v>Bay</v>
          </cell>
          <cell r="AJ3540" t="str">
            <v>Yerel-Saatlik</v>
          </cell>
          <cell r="AK3540">
            <v>2497.34</v>
          </cell>
          <cell r="AL3540" t="str">
            <v>TZS</v>
          </cell>
          <cell r="AM3540" t="str">
            <v>201002</v>
          </cell>
          <cell r="AN3540" t="str">
            <v>S</v>
          </cell>
          <cell r="AO3540" t="str">
            <v>T3</v>
          </cell>
          <cell r="AP3540" t="str">
            <v>5150</v>
          </cell>
          <cell r="AQ3540" t="str">
            <v>5175</v>
          </cell>
          <cell r="AR3540" t="str">
            <v>CRDB BANK PLC</v>
          </cell>
          <cell r="AS3540" t="str">
            <v>VIJANA</v>
          </cell>
          <cell r="AT3540" t="str">
            <v>CRDBBANK</v>
          </cell>
          <cell r="AU3540" t="str">
            <v>0152433337400</v>
          </cell>
          <cell r="AV3540" t="str">
            <v/>
          </cell>
          <cell r="AW3540" t="str">
            <v/>
          </cell>
          <cell r="AX3540" t="str">
            <v>FRENK LAURENT OTANGE</v>
          </cell>
          <cell r="AY3540" t="str">
            <v/>
          </cell>
          <cell r="AZ3540">
            <v>44949</v>
          </cell>
          <cell r="BA3540"/>
          <cell r="BB3540" t="str">
            <v/>
          </cell>
          <cell r="BC3540"/>
          <cell r="BD3540" t="str">
            <v>Tanzanya-NSSF</v>
          </cell>
          <cell r="BE3540" t="str">
            <v>60751061</v>
          </cell>
          <cell r="BF3540" t="str">
            <v>143567400</v>
          </cell>
        </row>
        <row r="3541">
          <cell r="A3541">
            <v>10077101</v>
          </cell>
          <cell r="B3541" t="str">
            <v>PERPETUA ALEX</v>
          </cell>
          <cell r="C3541" t="str">
            <v>MAHINDA</v>
          </cell>
          <cell r="D3541" t="str">
            <v>TEMİZLİK GÖREVLİSİ</v>
          </cell>
          <cell r="E3541" t="str">
            <v>CLEANER</v>
          </cell>
          <cell r="F3541" t="str">
            <v>50114904</v>
          </cell>
          <cell r="G3541" t="str">
            <v>İDARİ İŞLER (KAMP)</v>
          </cell>
          <cell r="H3541" t="str">
            <v>50105513</v>
          </cell>
          <cell r="I3541" t="str">
            <v>0996</v>
          </cell>
          <cell r="J3541" t="str">
            <v>KAMP AMİRLİĞİ</v>
          </cell>
          <cell r="K3541" t="str">
            <v>50105850</v>
          </cell>
          <cell r="L3541" t="str">
            <v>TZ</v>
          </cell>
          <cell r="M3541" t="str">
            <v>Tanzanyalı</v>
          </cell>
          <cell r="N3541" t="str">
            <v>0035</v>
          </cell>
          <cell r="O3541" t="str">
            <v>TABORA</v>
          </cell>
          <cell r="P3541" t="str">
            <v>YM</v>
          </cell>
          <cell r="Q3541" t="str">
            <v>YAPI MERKEZİ</v>
          </cell>
          <cell r="R3541">
            <v>44949</v>
          </cell>
          <cell r="S3541">
            <v>44949</v>
          </cell>
          <cell r="T3541"/>
          <cell r="U3541" t="str">
            <v/>
          </cell>
          <cell r="V3541" t="str">
            <v>Mavi Yaka Endirekt</v>
          </cell>
          <cell r="W3541" t="str">
            <v>LOT 3 (MIT)</v>
          </cell>
          <cell r="X3541" t="str">
            <v>MPELA</v>
          </cell>
          <cell r="Y3541" t="str">
            <v>0</v>
          </cell>
          <cell r="Z3541" t="str">
            <v>TABORA MJINI</v>
          </cell>
          <cell r="AA3541" t="str">
            <v>0783 749 995</v>
          </cell>
          <cell r="AB3541" t="str">
            <v>İŞÇİ</v>
          </cell>
          <cell r="AC3541" t="str">
            <v>29</v>
          </cell>
          <cell r="AD3541" t="str">
            <v>LOT 3 (MIT)</v>
          </cell>
          <cell r="AE3541" t="str">
            <v>0113</v>
          </cell>
          <cell r="AF3541" t="str">
            <v>24</v>
          </cell>
          <cell r="AG3541" t="str">
            <v>KM 785+000 - 829+305</v>
          </cell>
          <cell r="AH3541">
            <v>30869</v>
          </cell>
          <cell r="AI3541" t="str">
            <v>Bay</v>
          </cell>
          <cell r="AJ3541" t="str">
            <v>Yerel-Saatlik</v>
          </cell>
          <cell r="AK3541">
            <v>2255.1</v>
          </cell>
          <cell r="AL3541" t="str">
            <v>TZS</v>
          </cell>
          <cell r="AM3541" t="str">
            <v>306002</v>
          </cell>
          <cell r="AN3541" t="str">
            <v>S</v>
          </cell>
          <cell r="AO3541" t="str">
            <v>T3</v>
          </cell>
          <cell r="AP3541" t="str">
            <v>5150</v>
          </cell>
          <cell r="AQ3541" t="str">
            <v>5175</v>
          </cell>
          <cell r="AR3541" t="str">
            <v>CRDB BANK PLC</v>
          </cell>
          <cell r="AS3541" t="str">
            <v>VIJANA</v>
          </cell>
          <cell r="AT3541" t="str">
            <v>CRDBBANK</v>
          </cell>
          <cell r="AU3541" t="str">
            <v>0152713358200</v>
          </cell>
          <cell r="AV3541" t="str">
            <v/>
          </cell>
          <cell r="AW3541" t="str">
            <v/>
          </cell>
          <cell r="AX3541" t="str">
            <v>PERPETUA ALEX MAHINDA</v>
          </cell>
          <cell r="AY3541" t="str">
            <v/>
          </cell>
          <cell r="AZ3541">
            <v>44949</v>
          </cell>
          <cell r="BA3541"/>
          <cell r="BB3541" t="str">
            <v/>
          </cell>
          <cell r="BC3541"/>
          <cell r="BD3541" t="str">
            <v>Tanzanya-NSSF</v>
          </cell>
          <cell r="BE3541" t="str">
            <v>47244389</v>
          </cell>
          <cell r="BF3541" t="str">
            <v>162697846</v>
          </cell>
        </row>
        <row r="3542">
          <cell r="A3542">
            <v>10073627</v>
          </cell>
          <cell r="B3542" t="str">
            <v>HILDA CHARLES</v>
          </cell>
          <cell r="C3542" t="str">
            <v>MSIGWA</v>
          </cell>
          <cell r="D3542" t="str">
            <v>TASARIM MÜHENDİSİ ASİSTANI</v>
          </cell>
          <cell r="E3542" t="str">
            <v>DESIGN ENGINEER</v>
          </cell>
          <cell r="F3542" t="str">
            <v>50106358</v>
          </cell>
          <cell r="G3542" t="str">
            <v>DİZAYN</v>
          </cell>
          <cell r="H3542" t="str">
            <v>50106358</v>
          </cell>
          <cell r="I3542" t="str">
            <v>0BBJ</v>
          </cell>
          <cell r="J3542" t="str">
            <v>DİZAYN</v>
          </cell>
          <cell r="K3542" t="str">
            <v>50107733</v>
          </cell>
          <cell r="L3542" t="str">
            <v>TZ</v>
          </cell>
          <cell r="M3542" t="str">
            <v>Tanzanyalı</v>
          </cell>
          <cell r="N3542" t="str">
            <v>0035</v>
          </cell>
          <cell r="O3542" t="str">
            <v>TABORA</v>
          </cell>
          <cell r="P3542" t="str">
            <v>YM</v>
          </cell>
          <cell r="Q3542" t="str">
            <v>YAPI MERKEZİ</v>
          </cell>
          <cell r="R3542">
            <v>44783</v>
          </cell>
          <cell r="S3542">
            <v>44783</v>
          </cell>
          <cell r="T3542"/>
          <cell r="U3542" t="str">
            <v/>
          </cell>
          <cell r="V3542" t="str">
            <v>Beyaz Yaka</v>
          </cell>
          <cell r="W3542" t="str">
            <v>LOT 3 (MIT)</v>
          </cell>
          <cell r="X3542" t="str">
            <v>TEMBONI</v>
          </cell>
          <cell r="Y3542" t="str">
            <v>0</v>
          </cell>
          <cell r="Z3542" t="str">
            <v>UBUNGO</v>
          </cell>
          <cell r="AA3542" t="str">
            <v>0759 181 854</v>
          </cell>
          <cell r="AB3542" t="str">
            <v>MÜHENDİS</v>
          </cell>
          <cell r="AC3542" t="str">
            <v>29</v>
          </cell>
          <cell r="AD3542" t="str">
            <v>LOT 3 (MIT)</v>
          </cell>
          <cell r="AE3542" t="str">
            <v>0110</v>
          </cell>
          <cell r="AF3542" t="str">
            <v>02</v>
          </cell>
          <cell r="AG3542" t="str">
            <v>KM 595+000 - 655+000</v>
          </cell>
          <cell r="AH3542">
            <v>35364</v>
          </cell>
          <cell r="AI3542" t="str">
            <v>Bayan</v>
          </cell>
          <cell r="AJ3542" t="str">
            <v>Yerel-Aylık</v>
          </cell>
          <cell r="AK3542">
            <v>987506</v>
          </cell>
          <cell r="AL3542" t="str">
            <v>TZS</v>
          </cell>
          <cell r="AM3542" t="str">
            <v>301002</v>
          </cell>
          <cell r="AN3542" t="str">
            <v/>
          </cell>
          <cell r="AO3542" t="str">
            <v>T3</v>
          </cell>
          <cell r="AP3542" t="str">
            <v>5150</v>
          </cell>
          <cell r="AQ3542" t="str">
            <v>5175</v>
          </cell>
          <cell r="AR3542" t="str">
            <v>CRDB BANK PLC</v>
          </cell>
          <cell r="AS3542" t="str">
            <v>VIJANA</v>
          </cell>
          <cell r="AT3542" t="str">
            <v>CRDBBANK</v>
          </cell>
          <cell r="AU3542" t="str">
            <v>0152404423300</v>
          </cell>
          <cell r="AV3542" t="str">
            <v/>
          </cell>
          <cell r="AW3542" t="str">
            <v/>
          </cell>
          <cell r="AX3542" t="str">
            <v>HILDA CHARLES MSIGWA</v>
          </cell>
          <cell r="AY3542" t="str">
            <v/>
          </cell>
          <cell r="AZ3542">
            <v>44866</v>
          </cell>
          <cell r="BA3542"/>
          <cell r="BB3542" t="str">
            <v/>
          </cell>
          <cell r="BC3542"/>
          <cell r="BD3542" t="str">
            <v>Tanzanya-NSSF</v>
          </cell>
          <cell r="BE3542" t="str">
            <v>46840047</v>
          </cell>
          <cell r="BF3542" t="str">
            <v>131185324</v>
          </cell>
        </row>
        <row r="3543">
          <cell r="A3543">
            <v>10077248</v>
          </cell>
          <cell r="B3543" t="str">
            <v>SAUDA HAMISI</v>
          </cell>
          <cell r="C3543" t="str">
            <v>BARUANI</v>
          </cell>
          <cell r="D3543" t="str">
            <v>TEMİZLİK GÖREVLİSİ</v>
          </cell>
          <cell r="E3543" t="str">
            <v>CLEANER</v>
          </cell>
          <cell r="F3543" t="str">
            <v>50114904</v>
          </cell>
          <cell r="G3543" t="str">
            <v>İDARİ İŞLER (KAMP)</v>
          </cell>
          <cell r="H3543" t="str">
            <v>50105513</v>
          </cell>
          <cell r="I3543" t="str">
            <v>0996</v>
          </cell>
          <cell r="J3543" t="str">
            <v>KAMP AMİRLİĞİ</v>
          </cell>
          <cell r="K3543" t="str">
            <v>50105850</v>
          </cell>
          <cell r="L3543" t="str">
            <v>TZ</v>
          </cell>
          <cell r="M3543" t="str">
            <v>Tanzanyalı</v>
          </cell>
          <cell r="N3543" t="str">
            <v>0037</v>
          </cell>
          <cell r="O3543" t="str">
            <v>İTİGİ</v>
          </cell>
          <cell r="P3543" t="str">
            <v>YM</v>
          </cell>
          <cell r="Q3543" t="str">
            <v>YAPI MERKEZİ</v>
          </cell>
          <cell r="R3543">
            <v>44959</v>
          </cell>
          <cell r="S3543">
            <v>44959</v>
          </cell>
          <cell r="T3543"/>
          <cell r="U3543" t="str">
            <v/>
          </cell>
          <cell r="V3543" t="str">
            <v>Mavi Yaka Endirekt</v>
          </cell>
          <cell r="W3543" t="str">
            <v>LOT 3 (MIT)</v>
          </cell>
          <cell r="X3543" t="str">
            <v>MAJENGO</v>
          </cell>
          <cell r="Y3543" t="str">
            <v>0</v>
          </cell>
          <cell r="Z3543" t="str">
            <v>MANYONI</v>
          </cell>
          <cell r="AA3543" t="str">
            <v>0752 619 022</v>
          </cell>
          <cell r="AB3543" t="str">
            <v>İŞÇİ</v>
          </cell>
          <cell r="AC3543" t="str">
            <v>29</v>
          </cell>
          <cell r="AD3543" t="str">
            <v>LOT 3 (MIT)</v>
          </cell>
          <cell r="AE3543" t="str">
            <v>0113</v>
          </cell>
          <cell r="AF3543" t="str">
            <v/>
          </cell>
          <cell r="AG3543" t="str">
            <v>KM 785+000 - 829+305</v>
          </cell>
          <cell r="AH3543">
            <v>32029</v>
          </cell>
          <cell r="AI3543" t="str">
            <v>Bayan</v>
          </cell>
          <cell r="AJ3543" t="str">
            <v>Yerel-Saatlik</v>
          </cell>
          <cell r="AK3543">
            <v>2255.1</v>
          </cell>
          <cell r="AL3543" t="str">
            <v>TZS</v>
          </cell>
          <cell r="AM3543" t="str">
            <v>306002</v>
          </cell>
          <cell r="AN3543" t="str">
            <v>S</v>
          </cell>
          <cell r="AO3543" t="str">
            <v>T3</v>
          </cell>
          <cell r="AP3543" t="str">
            <v>5150</v>
          </cell>
          <cell r="AQ3543" t="str">
            <v>5175</v>
          </cell>
          <cell r="AR3543" t="str">
            <v>NMBBANK</v>
          </cell>
          <cell r="AS3543" t="str">
            <v/>
          </cell>
          <cell r="AT3543" t="str">
            <v>NMBBANK</v>
          </cell>
          <cell r="AU3543" t="str">
            <v>51010093105</v>
          </cell>
          <cell r="AV3543" t="str">
            <v/>
          </cell>
          <cell r="AW3543" t="str">
            <v/>
          </cell>
          <cell r="AX3543" t="str">
            <v>SAUDA HAMISI BARUANI</v>
          </cell>
          <cell r="AY3543" t="str">
            <v/>
          </cell>
          <cell r="AZ3543">
            <v>44959</v>
          </cell>
          <cell r="BA3543"/>
          <cell r="BB3543" t="str">
            <v/>
          </cell>
          <cell r="BC3543"/>
          <cell r="BD3543" t="str">
            <v>Tanzanya-NSSF</v>
          </cell>
          <cell r="BE3543" t="str">
            <v>47353902</v>
          </cell>
          <cell r="BF3543" t="str">
            <v>162935712</v>
          </cell>
        </row>
        <row r="3544">
          <cell r="A3544">
            <v>10077247</v>
          </cell>
          <cell r="B3544" t="str">
            <v>RODA MICHAEL</v>
          </cell>
          <cell r="C3544" t="str">
            <v>LAMECK</v>
          </cell>
          <cell r="D3544" t="str">
            <v>TEMİZLİK GÖREVLİSİ</v>
          </cell>
          <cell r="E3544" t="str">
            <v>CLEANER</v>
          </cell>
          <cell r="F3544" t="str">
            <v>50114904</v>
          </cell>
          <cell r="G3544" t="str">
            <v>İDARİ İŞLER (KAMP)</v>
          </cell>
          <cell r="H3544" t="str">
            <v>50105513</v>
          </cell>
          <cell r="I3544" t="str">
            <v>0996</v>
          </cell>
          <cell r="J3544" t="str">
            <v>KAMP AMİRLİĞİ</v>
          </cell>
          <cell r="K3544" t="str">
            <v>50105850</v>
          </cell>
          <cell r="L3544" t="str">
            <v>TZ</v>
          </cell>
          <cell r="M3544" t="str">
            <v>Tanzanyalı</v>
          </cell>
          <cell r="N3544" t="str">
            <v>0037</v>
          </cell>
          <cell r="O3544" t="str">
            <v>İTİGİ</v>
          </cell>
          <cell r="P3544" t="str">
            <v>YM</v>
          </cell>
          <cell r="Q3544" t="str">
            <v>YAPI MERKEZİ</v>
          </cell>
          <cell r="R3544">
            <v>44959</v>
          </cell>
          <cell r="S3544">
            <v>44959</v>
          </cell>
          <cell r="T3544"/>
          <cell r="U3544" t="str">
            <v/>
          </cell>
          <cell r="V3544" t="str">
            <v>Mavi Yaka Endirekt</v>
          </cell>
          <cell r="W3544" t="str">
            <v>LOT 3 (MIT)</v>
          </cell>
          <cell r="X3544" t="str">
            <v>MAJENGO</v>
          </cell>
          <cell r="Y3544" t="str">
            <v>0</v>
          </cell>
          <cell r="Z3544" t="str">
            <v>MANYONI</v>
          </cell>
          <cell r="AA3544" t="str">
            <v>0657 580 363</v>
          </cell>
          <cell r="AB3544" t="str">
            <v>İŞÇİ</v>
          </cell>
          <cell r="AC3544" t="str">
            <v>29</v>
          </cell>
          <cell r="AD3544" t="str">
            <v>LOT 3 (MIT)</v>
          </cell>
          <cell r="AE3544" t="str">
            <v>0113</v>
          </cell>
          <cell r="AF3544" t="str">
            <v/>
          </cell>
          <cell r="AG3544" t="str">
            <v>KM 785+000 - 829+305</v>
          </cell>
          <cell r="AH3544">
            <v>32947</v>
          </cell>
          <cell r="AI3544" t="str">
            <v>Bayan</v>
          </cell>
          <cell r="AJ3544" t="str">
            <v>Yerel-Saatlik</v>
          </cell>
          <cell r="AK3544">
            <v>2255.1</v>
          </cell>
          <cell r="AL3544" t="str">
            <v>TZS</v>
          </cell>
          <cell r="AM3544" t="str">
            <v>306002</v>
          </cell>
          <cell r="AN3544" t="str">
            <v>S</v>
          </cell>
          <cell r="AO3544" t="str">
            <v>T3</v>
          </cell>
          <cell r="AP3544" t="str">
            <v>5150</v>
          </cell>
          <cell r="AQ3544" t="str">
            <v>5175</v>
          </cell>
          <cell r="AR3544" t="str">
            <v>NMBBANK</v>
          </cell>
          <cell r="AS3544" t="str">
            <v/>
          </cell>
          <cell r="AT3544" t="str">
            <v>NMBBANK</v>
          </cell>
          <cell r="AU3544" t="str">
            <v>51010093166</v>
          </cell>
          <cell r="AV3544" t="str">
            <v/>
          </cell>
          <cell r="AW3544" t="str">
            <v/>
          </cell>
          <cell r="AX3544" t="str">
            <v>RODA MICHAEL LAMECK</v>
          </cell>
          <cell r="AY3544" t="str">
            <v/>
          </cell>
          <cell r="AZ3544">
            <v>44959</v>
          </cell>
          <cell r="BA3544"/>
          <cell r="BB3544" t="str">
            <v/>
          </cell>
          <cell r="BC3544"/>
          <cell r="BD3544" t="str">
            <v>Tanzanya-NSSF</v>
          </cell>
          <cell r="BE3544" t="str">
            <v>47353895</v>
          </cell>
          <cell r="BF3544" t="str">
            <v>162935232</v>
          </cell>
        </row>
        <row r="3545">
          <cell r="A3545">
            <v>10077246</v>
          </cell>
          <cell r="B3545" t="str">
            <v>DOREEN DAMAS</v>
          </cell>
          <cell r="C3545" t="str">
            <v>LUHWAGO</v>
          </cell>
          <cell r="D3545" t="str">
            <v>TEMİZLİK GÖREVLİSİ</v>
          </cell>
          <cell r="E3545" t="str">
            <v>CLEANER</v>
          </cell>
          <cell r="F3545" t="str">
            <v>50114904</v>
          </cell>
          <cell r="G3545" t="str">
            <v>İDARİ İŞLER (KAMP)</v>
          </cell>
          <cell r="H3545" t="str">
            <v>50105513</v>
          </cell>
          <cell r="I3545" t="str">
            <v>0996</v>
          </cell>
          <cell r="J3545" t="str">
            <v>KAMP AMİRLİĞİ</v>
          </cell>
          <cell r="K3545" t="str">
            <v>50105850</v>
          </cell>
          <cell r="L3545" t="str">
            <v>TZ</v>
          </cell>
          <cell r="M3545" t="str">
            <v>Tanzanyalı</v>
          </cell>
          <cell r="N3545" t="str">
            <v>0036</v>
          </cell>
          <cell r="O3545" t="str">
            <v>MANYONİ</v>
          </cell>
          <cell r="P3545" t="str">
            <v>YM</v>
          </cell>
          <cell r="Q3545" t="str">
            <v>YAPI MERKEZİ</v>
          </cell>
          <cell r="R3545">
            <v>44959</v>
          </cell>
          <cell r="S3545">
            <v>44959</v>
          </cell>
          <cell r="T3545"/>
          <cell r="U3545" t="str">
            <v/>
          </cell>
          <cell r="V3545" t="str">
            <v>Mavi Yaka Endirekt</v>
          </cell>
          <cell r="W3545" t="str">
            <v>LOT 3 (MIT)</v>
          </cell>
          <cell r="X3545" t="str">
            <v>MAJENGO</v>
          </cell>
          <cell r="Y3545" t="str">
            <v>0</v>
          </cell>
          <cell r="Z3545" t="str">
            <v>MANYONI</v>
          </cell>
          <cell r="AA3545" t="str">
            <v>0742 671 099</v>
          </cell>
          <cell r="AB3545" t="str">
            <v>İŞÇİ</v>
          </cell>
          <cell r="AC3545" t="str">
            <v>29</v>
          </cell>
          <cell r="AD3545" t="str">
            <v>LOT 3 (MIT)</v>
          </cell>
          <cell r="AE3545" t="str">
            <v>0113</v>
          </cell>
          <cell r="AF3545" t="str">
            <v/>
          </cell>
          <cell r="AG3545" t="str">
            <v>KM 785+000 - 829+305</v>
          </cell>
          <cell r="AH3545">
            <v>36066</v>
          </cell>
          <cell r="AI3545" t="str">
            <v>Bayan</v>
          </cell>
          <cell r="AJ3545" t="str">
            <v>Yerel-Saatlik</v>
          </cell>
          <cell r="AK3545">
            <v>2255.1</v>
          </cell>
          <cell r="AL3545" t="str">
            <v>TZS</v>
          </cell>
          <cell r="AM3545" t="str">
            <v>306002</v>
          </cell>
          <cell r="AN3545" t="str">
            <v>S</v>
          </cell>
          <cell r="AO3545" t="str">
            <v>T3</v>
          </cell>
          <cell r="AP3545" t="str">
            <v>5150</v>
          </cell>
          <cell r="AQ3545" t="str">
            <v>5175</v>
          </cell>
          <cell r="AR3545" t="str">
            <v>NMBBANK</v>
          </cell>
          <cell r="AS3545" t="str">
            <v/>
          </cell>
          <cell r="AT3545" t="str">
            <v>NMBBANK</v>
          </cell>
          <cell r="AU3545" t="str">
            <v>80110021663</v>
          </cell>
          <cell r="AV3545" t="str">
            <v/>
          </cell>
          <cell r="AW3545" t="str">
            <v/>
          </cell>
          <cell r="AX3545" t="str">
            <v>DOREEN DAMAS LUHWAGO</v>
          </cell>
          <cell r="AY3545" t="str">
            <v/>
          </cell>
          <cell r="AZ3545">
            <v>44959</v>
          </cell>
          <cell r="BA3545"/>
          <cell r="BB3545" t="str">
            <v/>
          </cell>
          <cell r="BC3545"/>
          <cell r="BD3545" t="str">
            <v>Tanzanya-NSSF</v>
          </cell>
          <cell r="BE3545" t="str">
            <v>45239490</v>
          </cell>
          <cell r="BF3545" t="str">
            <v>162854003</v>
          </cell>
        </row>
        <row r="3546">
          <cell r="A3546">
            <v>10077241</v>
          </cell>
          <cell r="B3546" t="str">
            <v>MIKIDADI RASHIDI</v>
          </cell>
          <cell r="C3546" t="str">
            <v>FERUZI</v>
          </cell>
          <cell r="D3546" t="str">
            <v>SERVİS GÖREVLİSİ</v>
          </cell>
          <cell r="E3546" t="str">
            <v>WAITER</v>
          </cell>
          <cell r="F3546" t="str">
            <v>50114905</v>
          </cell>
          <cell r="G3546" t="str">
            <v>İDARİ İŞLER (YEMEKHANE)</v>
          </cell>
          <cell r="H3546" t="str">
            <v>50105513</v>
          </cell>
          <cell r="I3546" t="str">
            <v>0993</v>
          </cell>
          <cell r="J3546" t="str">
            <v>YEMEKHANE</v>
          </cell>
          <cell r="K3546" t="str">
            <v>50115052</v>
          </cell>
          <cell r="L3546" t="str">
            <v>TZ</v>
          </cell>
          <cell r="M3546" t="str">
            <v>Tanzanyalı</v>
          </cell>
          <cell r="N3546" t="str">
            <v>0035</v>
          </cell>
          <cell r="O3546" t="str">
            <v>TABORA</v>
          </cell>
          <cell r="P3546" t="str">
            <v>YM</v>
          </cell>
          <cell r="Q3546" t="str">
            <v>YAPI MERKEZİ</v>
          </cell>
          <cell r="R3546">
            <v>44958</v>
          </cell>
          <cell r="S3546">
            <v>44958</v>
          </cell>
          <cell r="T3546"/>
          <cell r="U3546" t="str">
            <v/>
          </cell>
          <cell r="V3546" t="str">
            <v>Mavi Yaka Endirekt</v>
          </cell>
          <cell r="W3546" t="str">
            <v>LOT 3 (MIT)</v>
          </cell>
          <cell r="X3546" t="str">
            <v>MINAAZI</v>
          </cell>
          <cell r="Y3546" t="str">
            <v>0</v>
          </cell>
          <cell r="Z3546" t="str">
            <v>TABORA MJINI</v>
          </cell>
          <cell r="AA3546" t="str">
            <v>0628 122 372</v>
          </cell>
          <cell r="AB3546" t="str">
            <v>GÖREVLİ</v>
          </cell>
          <cell r="AC3546" t="str">
            <v>29</v>
          </cell>
          <cell r="AD3546" t="str">
            <v>LOT 3 (MIT)</v>
          </cell>
          <cell r="AE3546" t="str">
            <v>0113</v>
          </cell>
          <cell r="AF3546" t="str">
            <v/>
          </cell>
          <cell r="AG3546" t="str">
            <v>KM 785+000 - 829+305</v>
          </cell>
          <cell r="AH3546">
            <v>34958</v>
          </cell>
          <cell r="AI3546" t="str">
            <v>Bay</v>
          </cell>
          <cell r="AJ3546" t="str">
            <v>Yerel-Saatlik</v>
          </cell>
          <cell r="AK3546">
            <v>2255.1</v>
          </cell>
          <cell r="AL3546" t="str">
            <v>TZS</v>
          </cell>
          <cell r="AM3546" t="str">
            <v>306002</v>
          </cell>
          <cell r="AN3546" t="str">
            <v>S</v>
          </cell>
          <cell r="AO3546" t="str">
            <v>T3</v>
          </cell>
          <cell r="AP3546" t="str">
            <v>5150</v>
          </cell>
          <cell r="AQ3546" t="str">
            <v>5175</v>
          </cell>
          <cell r="AR3546" t="str">
            <v>NMBBANK</v>
          </cell>
          <cell r="AS3546" t="str">
            <v/>
          </cell>
          <cell r="AT3546" t="str">
            <v>NMBBANK</v>
          </cell>
          <cell r="AU3546" t="str">
            <v>51010092983</v>
          </cell>
          <cell r="AV3546" t="str">
            <v/>
          </cell>
          <cell r="AW3546" t="str">
            <v/>
          </cell>
          <cell r="AX3546" t="str">
            <v>MIKIDADI RASHIDI FERUZI</v>
          </cell>
          <cell r="AY3546" t="str">
            <v/>
          </cell>
          <cell r="AZ3546">
            <v>44958</v>
          </cell>
          <cell r="BA3546"/>
          <cell r="BB3546" t="str">
            <v/>
          </cell>
          <cell r="BC3546"/>
          <cell r="BD3546" t="str">
            <v>Tanzanya-NSSF</v>
          </cell>
          <cell r="BE3546" t="str">
            <v>47353748</v>
          </cell>
          <cell r="BF3546" t="str">
            <v>155945982</v>
          </cell>
        </row>
        <row r="3547">
          <cell r="A3547">
            <v>10062419</v>
          </cell>
          <cell r="B3547" t="str">
            <v>IBRAHIM MBOTOLA</v>
          </cell>
          <cell r="C3547" t="str">
            <v>ABDALLAH</v>
          </cell>
          <cell r="D3547" t="str">
            <v>DAMPERLİ KAMYON ŞOFÖRÜ</v>
          </cell>
          <cell r="E3547" t="str">
            <v>DUMPTRUCK DRIVER</v>
          </cell>
          <cell r="F3547" t="str">
            <v>50109678</v>
          </cell>
          <cell r="G3547" t="str">
            <v>TAŞ OCAKLARI VE PATLATMA</v>
          </cell>
          <cell r="H3547" t="str">
            <v>50105776</v>
          </cell>
          <cell r="I3547" t="str">
            <v>0AAX</v>
          </cell>
          <cell r="J3547" t="str">
            <v>TAŞ OCAĞI</v>
          </cell>
          <cell r="K3547" t="str">
            <v>50112035</v>
          </cell>
          <cell r="L3547" t="str">
            <v>TZ</v>
          </cell>
          <cell r="M3547" t="str">
            <v>Tanzanyalı</v>
          </cell>
          <cell r="N3547" t="str">
            <v>0036</v>
          </cell>
          <cell r="O3547" t="str">
            <v>MANYONİ</v>
          </cell>
          <cell r="P3547" t="str">
            <v>YM</v>
          </cell>
          <cell r="Q3547" t="str">
            <v>YAPI MERKEZİ</v>
          </cell>
          <cell r="R3547">
            <v>45043</v>
          </cell>
          <cell r="S3547">
            <v>45043</v>
          </cell>
          <cell r="T3547"/>
          <cell r="U3547" t="str">
            <v/>
          </cell>
          <cell r="V3547" t="str">
            <v>Mavi Yaka Direkt</v>
          </cell>
          <cell r="W3547" t="str">
            <v>LOT 3 (MIT)</v>
          </cell>
          <cell r="X3547" t="str">
            <v>KIGAMBONI KISIWANI KISIWANI</v>
          </cell>
          <cell r="Y3547" t="str">
            <v>0</v>
          </cell>
          <cell r="Z3547" t="str">
            <v/>
          </cell>
          <cell r="AA3547" t="str">
            <v>0716 486 252</v>
          </cell>
          <cell r="AB3547" t="str">
            <v>GÖREVLİ</v>
          </cell>
          <cell r="AC3547" t="str">
            <v>29</v>
          </cell>
          <cell r="AD3547" t="str">
            <v>LOT 3 (MIT)</v>
          </cell>
          <cell r="AE3547" t="str">
            <v>0113</v>
          </cell>
          <cell r="AF3547" t="str">
            <v>02</v>
          </cell>
          <cell r="AG3547" t="str">
            <v>KM 785+000 - 829+305</v>
          </cell>
          <cell r="AH3547">
            <v>33125</v>
          </cell>
          <cell r="AI3547" t="str">
            <v>Bay</v>
          </cell>
          <cell r="AJ3547" t="str">
            <v>Yerel-Saatlik</v>
          </cell>
          <cell r="AK3547">
            <v>2346.1</v>
          </cell>
          <cell r="AL3547" t="str">
            <v>TZS</v>
          </cell>
          <cell r="AM3547" t="str">
            <v>201002</v>
          </cell>
          <cell r="AN3547" t="str">
            <v>S</v>
          </cell>
          <cell r="AO3547" t="str">
            <v>T3</v>
          </cell>
          <cell r="AP3547" t="str">
            <v>5150</v>
          </cell>
          <cell r="AQ3547" t="str">
            <v>5175</v>
          </cell>
          <cell r="AR3547" t="str">
            <v>NMBBANK</v>
          </cell>
          <cell r="AS3547" t="str">
            <v/>
          </cell>
          <cell r="AT3547" t="str">
            <v>NMBBANK</v>
          </cell>
          <cell r="AU3547" t="str">
            <v>24510030197</v>
          </cell>
          <cell r="AV3547" t="str">
            <v/>
          </cell>
          <cell r="AW3547" t="str">
            <v/>
          </cell>
          <cell r="AX3547" t="str">
            <v>IBRAHIM MBOTOLA ABDALLAH</v>
          </cell>
          <cell r="AY3547" t="str">
            <v/>
          </cell>
          <cell r="AZ3547">
            <v>45043</v>
          </cell>
          <cell r="BA3547"/>
          <cell r="BB3547" t="str">
            <v/>
          </cell>
          <cell r="BC3547"/>
          <cell r="BD3547" t="str">
            <v>Tanzanya-NSSF</v>
          </cell>
          <cell r="BE3547" t="str">
            <v>66404029</v>
          </cell>
          <cell r="BF3547" t="str">
            <v>119651050</v>
          </cell>
        </row>
        <row r="3548">
          <cell r="A3548">
            <v>10062441</v>
          </cell>
          <cell r="B3548" t="str">
            <v>OMARY HAMAD</v>
          </cell>
          <cell r="C3548" t="str">
            <v>HANGO</v>
          </cell>
          <cell r="D3548" t="str">
            <v>ŞENÖR</v>
          </cell>
          <cell r="E3548" t="str">
            <v>CHAINMAN</v>
          </cell>
          <cell r="F3548" t="str">
            <v>50105784</v>
          </cell>
          <cell r="G3548" t="str">
            <v>DOĞAN METALÜRJİ</v>
          </cell>
          <cell r="H3548" t="str">
            <v>50105784</v>
          </cell>
          <cell r="I3548" t="str">
            <v>0BBO</v>
          </cell>
          <cell r="J3548" t="str">
            <v>ÖLÇME İŞLERİ</v>
          </cell>
          <cell r="K3548" t="str">
            <v>50107111</v>
          </cell>
          <cell r="L3548" t="str">
            <v>TZ</v>
          </cell>
          <cell r="M3548" t="str">
            <v>Tanzanyalı</v>
          </cell>
          <cell r="N3548" t="str">
            <v>0037</v>
          </cell>
          <cell r="O3548" t="str">
            <v>İTİGİ</v>
          </cell>
          <cell r="P3548" t="str">
            <v>6L</v>
          </cell>
          <cell r="Q3548" t="str">
            <v>DGN  İNŞAAT</v>
          </cell>
          <cell r="R3548">
            <v>44756</v>
          </cell>
          <cell r="S3548">
            <v>44756</v>
          </cell>
          <cell r="T3548"/>
          <cell r="U3548" t="str">
            <v/>
          </cell>
          <cell r="V3548" t="str">
            <v>Mavi Yaka Endirekt</v>
          </cell>
          <cell r="W3548" t="str">
            <v>LOT 3 (MIT)</v>
          </cell>
          <cell r="X3548" t="str">
            <v>KONGOWE</v>
          </cell>
          <cell r="Y3548" t="str">
            <v>0</v>
          </cell>
          <cell r="Z3548" t="str">
            <v>KIBAHA</v>
          </cell>
          <cell r="AA3548" t="str">
            <v>0718 501 427</v>
          </cell>
          <cell r="AB3548" t="str">
            <v>USTA</v>
          </cell>
          <cell r="AC3548" t="str">
            <v>29</v>
          </cell>
          <cell r="AD3548" t="str">
            <v>LOT 3 (MIT)</v>
          </cell>
          <cell r="AE3548" t="str">
            <v>0109</v>
          </cell>
          <cell r="AF3548" t="str">
            <v>19</v>
          </cell>
          <cell r="AG3548" t="str">
            <v>KM 535+000 - 595+000</v>
          </cell>
          <cell r="AH3548">
            <v>34044</v>
          </cell>
          <cell r="AI3548" t="str">
            <v>Bay</v>
          </cell>
          <cell r="AJ3548" t="str">
            <v>Yerel-Saatlik</v>
          </cell>
          <cell r="AK3548">
            <v>2255.1</v>
          </cell>
          <cell r="AL3548" t="str">
            <v>TZS</v>
          </cell>
          <cell r="AM3548" t="str">
            <v>306005</v>
          </cell>
          <cell r="AN3548" t="str">
            <v>S</v>
          </cell>
          <cell r="AO3548" t="str">
            <v>T3</v>
          </cell>
          <cell r="AP3548" t="str">
            <v>5150</v>
          </cell>
          <cell r="AQ3548" t="str">
            <v>5175</v>
          </cell>
          <cell r="AR3548" t="str">
            <v>CRDB</v>
          </cell>
          <cell r="AS3548" t="str">
            <v>VIVA TOWER</v>
          </cell>
          <cell r="AT3548" t="str">
            <v>CRDB</v>
          </cell>
          <cell r="AU3548" t="str">
            <v>0152412433900</v>
          </cell>
          <cell r="AV3548" t="str">
            <v/>
          </cell>
          <cell r="AW3548" t="str">
            <v/>
          </cell>
          <cell r="AX3548" t="str">
            <v>OMARY HAMAD HANGO</v>
          </cell>
          <cell r="AY3548" t="str">
            <v/>
          </cell>
          <cell r="AZ3548">
            <v>43826</v>
          </cell>
          <cell r="BA3548"/>
          <cell r="BB3548" t="str">
            <v/>
          </cell>
          <cell r="BC3548"/>
          <cell r="BD3548" t="str">
            <v>Tanzanya-NSSF</v>
          </cell>
          <cell r="BE3548" t="str">
            <v>45020359</v>
          </cell>
          <cell r="BF3548" t="str">
            <v>125630200</v>
          </cell>
        </row>
        <row r="3549">
          <cell r="A3549">
            <v>10074625</v>
          </cell>
          <cell r="B3549" t="str">
            <v>KAANASIA GODFREY</v>
          </cell>
          <cell r="C3549" t="str">
            <v>MINJA</v>
          </cell>
          <cell r="D3549" t="str">
            <v>TEMİZLİK GÖREVLİSİ YARDIMCISI</v>
          </cell>
          <cell r="E3549" t="str">
            <v>CLEANER</v>
          </cell>
          <cell r="F3549" t="str">
            <v>50114904</v>
          </cell>
          <cell r="G3549" t="str">
            <v>İDARİ İŞLER (KAMP)</v>
          </cell>
          <cell r="H3549" t="str">
            <v>50105513</v>
          </cell>
          <cell r="I3549" t="str">
            <v>0996</v>
          </cell>
          <cell r="J3549" t="str">
            <v>KAMP AMİRLİĞİ</v>
          </cell>
          <cell r="K3549" t="str">
            <v>50107505</v>
          </cell>
          <cell r="L3549" t="str">
            <v>TZ</v>
          </cell>
          <cell r="M3549" t="str">
            <v>Tanzanyalı</v>
          </cell>
          <cell r="N3549" t="str">
            <v>0035</v>
          </cell>
          <cell r="O3549" t="str">
            <v>TABORA</v>
          </cell>
          <cell r="P3549" t="str">
            <v>YM</v>
          </cell>
          <cell r="Q3549" t="str">
            <v>YAPI MERKEZİ</v>
          </cell>
          <cell r="R3549">
            <v>44831</v>
          </cell>
          <cell r="S3549">
            <v>44831</v>
          </cell>
          <cell r="T3549"/>
          <cell r="U3549" t="str">
            <v/>
          </cell>
          <cell r="V3549" t="str">
            <v>Mavi Yaka Endirekt</v>
          </cell>
          <cell r="W3549" t="str">
            <v>LOT 3 (MIT)</v>
          </cell>
          <cell r="X3549" t="str">
            <v>KOMALYANGOE</v>
          </cell>
          <cell r="Y3549" t="str">
            <v>0</v>
          </cell>
          <cell r="Z3549" t="str">
            <v/>
          </cell>
          <cell r="AA3549" t="str">
            <v>0694-037-562</v>
          </cell>
          <cell r="AB3549" t="str">
            <v>İŞÇİ</v>
          </cell>
          <cell r="AC3549" t="str">
            <v>29</v>
          </cell>
          <cell r="AD3549" t="str">
            <v>LOT 3 (MIT)</v>
          </cell>
          <cell r="AE3549" t="str">
            <v>0113</v>
          </cell>
          <cell r="AF3549" t="str">
            <v>24</v>
          </cell>
          <cell r="AG3549" t="str">
            <v>KM 785+000 - 829+305</v>
          </cell>
          <cell r="AH3549">
            <v>33285</v>
          </cell>
          <cell r="AI3549" t="str">
            <v>Bay</v>
          </cell>
          <cell r="AJ3549" t="str">
            <v>Yerel-Saatlik</v>
          </cell>
          <cell r="AK3549">
            <v>2164.1</v>
          </cell>
          <cell r="AL3549" t="str">
            <v>TZS</v>
          </cell>
          <cell r="AM3549" t="str">
            <v>306002</v>
          </cell>
          <cell r="AN3549" t="str">
            <v/>
          </cell>
          <cell r="AO3549" t="str">
            <v>T3</v>
          </cell>
          <cell r="AP3549" t="str">
            <v>5150</v>
          </cell>
          <cell r="AQ3549" t="str">
            <v>5175</v>
          </cell>
          <cell r="AR3549" t="str">
            <v>NMBBANK</v>
          </cell>
          <cell r="AS3549" t="str">
            <v/>
          </cell>
          <cell r="AT3549" t="str">
            <v>NMBBANK</v>
          </cell>
          <cell r="AU3549" t="str">
            <v>51010095827</v>
          </cell>
          <cell r="AV3549" t="str">
            <v/>
          </cell>
          <cell r="AW3549" t="str">
            <v/>
          </cell>
          <cell r="AX3549" t="str">
            <v>KAANASIA GODFREY MINJA</v>
          </cell>
          <cell r="AY3549" t="str">
            <v/>
          </cell>
          <cell r="AZ3549">
            <v>44831</v>
          </cell>
          <cell r="BA3549"/>
          <cell r="BB3549" t="str">
            <v/>
          </cell>
          <cell r="BC3549"/>
          <cell r="BD3549" t="str">
            <v>Tanzanya-NSSF</v>
          </cell>
          <cell r="BE3549" t="str">
            <v>47011299</v>
          </cell>
          <cell r="BF3549" t="str">
            <v>157942069</v>
          </cell>
        </row>
        <row r="3550">
          <cell r="A3550">
            <v>10077120</v>
          </cell>
          <cell r="B3550" t="str">
            <v>ADAM SALUM</v>
          </cell>
          <cell r="C3550" t="str">
            <v>SALEHE</v>
          </cell>
          <cell r="D3550" t="str">
            <v>AMBAR İŞÇİSİ</v>
          </cell>
          <cell r="E3550" t="str">
            <v>WAREHOUSE WORKER</v>
          </cell>
          <cell r="F3550" t="str">
            <v>50106350</v>
          </cell>
          <cell r="G3550" t="str">
            <v>AMBAR</v>
          </cell>
          <cell r="H3550" t="str">
            <v>50105763</v>
          </cell>
          <cell r="I3550" t="str">
            <v>0AA5</v>
          </cell>
          <cell r="J3550" t="str">
            <v>AMBAR</v>
          </cell>
          <cell r="K3550" t="str">
            <v>50106351</v>
          </cell>
          <cell r="L3550" t="str">
            <v>TZ</v>
          </cell>
          <cell r="M3550" t="str">
            <v>Tanzanyalı</v>
          </cell>
          <cell r="N3550" t="str">
            <v>0035</v>
          </cell>
          <cell r="O3550" t="str">
            <v>TABORA</v>
          </cell>
          <cell r="P3550" t="str">
            <v>YM</v>
          </cell>
          <cell r="Q3550" t="str">
            <v>YAPI MERKEZİ</v>
          </cell>
          <cell r="R3550">
            <v>44951</v>
          </cell>
          <cell r="S3550">
            <v>44951</v>
          </cell>
          <cell r="T3550"/>
          <cell r="U3550" t="str">
            <v/>
          </cell>
          <cell r="V3550" t="str">
            <v>Mavi Yaka Endirekt</v>
          </cell>
          <cell r="W3550" t="str">
            <v>LOT 3 (MIT)</v>
          </cell>
          <cell r="X3550" t="str">
            <v>KAZIMA</v>
          </cell>
          <cell r="Y3550" t="str">
            <v>0</v>
          </cell>
          <cell r="Z3550" t="str">
            <v>TABORA MJINI</v>
          </cell>
          <cell r="AA3550" t="str">
            <v>0789 346 194</v>
          </cell>
          <cell r="AB3550" t="str">
            <v>İŞÇİ</v>
          </cell>
          <cell r="AC3550" t="str">
            <v>29</v>
          </cell>
          <cell r="AD3550" t="str">
            <v>LOT 3 (MIT)</v>
          </cell>
          <cell r="AE3550" t="str">
            <v>0113</v>
          </cell>
          <cell r="AF3550" t="str">
            <v>24</v>
          </cell>
          <cell r="AG3550" t="str">
            <v>KM 785+000 - 829+305</v>
          </cell>
          <cell r="AH3550">
            <v>34104</v>
          </cell>
          <cell r="AI3550" t="str">
            <v>Bay</v>
          </cell>
          <cell r="AJ3550" t="str">
            <v>Yerel-Saatlik</v>
          </cell>
          <cell r="AK3550">
            <v>2164.1</v>
          </cell>
          <cell r="AL3550" t="str">
            <v>TZS</v>
          </cell>
          <cell r="AM3550" t="str">
            <v>306002</v>
          </cell>
          <cell r="AN3550" t="str">
            <v>S</v>
          </cell>
          <cell r="AO3550" t="str">
            <v>T3</v>
          </cell>
          <cell r="AP3550" t="str">
            <v>5150</v>
          </cell>
          <cell r="AQ3550" t="str">
            <v>5175</v>
          </cell>
          <cell r="AR3550" t="str">
            <v>NMBBANK</v>
          </cell>
          <cell r="AS3550" t="str">
            <v/>
          </cell>
          <cell r="AT3550" t="str">
            <v>NMBBANK</v>
          </cell>
          <cell r="AU3550" t="str">
            <v>51010093112</v>
          </cell>
          <cell r="AV3550" t="str">
            <v/>
          </cell>
          <cell r="AW3550" t="str">
            <v/>
          </cell>
          <cell r="AX3550" t="str">
            <v>ADAM SALUM SALEHE</v>
          </cell>
          <cell r="AY3550" t="str">
            <v/>
          </cell>
          <cell r="AZ3550">
            <v>44951</v>
          </cell>
          <cell r="BA3550"/>
          <cell r="BB3550" t="str">
            <v/>
          </cell>
          <cell r="BC3550"/>
          <cell r="BD3550" t="str">
            <v>Tanzanya-NSSF</v>
          </cell>
          <cell r="BE3550" t="str">
            <v>47244492</v>
          </cell>
          <cell r="BF3550" t="str">
            <v>154831517</v>
          </cell>
        </row>
        <row r="3551">
          <cell r="A3551">
            <v>10077121</v>
          </cell>
          <cell r="B3551" t="str">
            <v>JACKSON ELIAS</v>
          </cell>
          <cell r="C3551" t="str">
            <v>NTAMALA</v>
          </cell>
          <cell r="D3551" t="str">
            <v>PICKUP ŞOFÖRÜ</v>
          </cell>
          <cell r="E3551" t="str">
            <v>PICKUP DRIVER</v>
          </cell>
          <cell r="F3551" t="str">
            <v>50114904</v>
          </cell>
          <cell r="G3551" t="str">
            <v>İDARİ İŞLER (KAMP)</v>
          </cell>
          <cell r="H3551" t="str">
            <v>50105513</v>
          </cell>
          <cell r="I3551" t="str">
            <v>0994</v>
          </cell>
          <cell r="J3551" t="str">
            <v>YEMEKHANE GECE</v>
          </cell>
          <cell r="K3551" t="str">
            <v>50105678</v>
          </cell>
          <cell r="L3551" t="str">
            <v>TZ</v>
          </cell>
          <cell r="M3551" t="str">
            <v>Tanzanyalı</v>
          </cell>
          <cell r="N3551" t="str">
            <v>0037</v>
          </cell>
          <cell r="O3551" t="str">
            <v>İTİGİ</v>
          </cell>
          <cell r="P3551" t="str">
            <v>YM</v>
          </cell>
          <cell r="Q3551" t="str">
            <v>YAPI MERKEZİ</v>
          </cell>
          <cell r="R3551">
            <v>44951</v>
          </cell>
          <cell r="S3551">
            <v>44951</v>
          </cell>
          <cell r="T3551"/>
          <cell r="U3551" t="str">
            <v/>
          </cell>
          <cell r="V3551" t="str">
            <v>Mavi Yaka Endirekt</v>
          </cell>
          <cell r="W3551" t="str">
            <v>LOT 3 (MIT)</v>
          </cell>
          <cell r="X3551" t="str">
            <v>BOMBA MZINGA</v>
          </cell>
          <cell r="Y3551" t="str">
            <v>0</v>
          </cell>
          <cell r="Z3551" t="str">
            <v>TABORA MJINI</v>
          </cell>
          <cell r="AA3551" t="str">
            <v>0686 187 108</v>
          </cell>
          <cell r="AB3551" t="str">
            <v>GÖREVLİ</v>
          </cell>
          <cell r="AC3551" t="str">
            <v>29</v>
          </cell>
          <cell r="AD3551" t="str">
            <v>LOT 3 (MIT)</v>
          </cell>
          <cell r="AE3551" t="str">
            <v>0113</v>
          </cell>
          <cell r="AF3551" t="str">
            <v>24</v>
          </cell>
          <cell r="AG3551" t="str">
            <v>KM 785+000 - 829+305</v>
          </cell>
          <cell r="AH3551">
            <v>29252</v>
          </cell>
          <cell r="AI3551" t="str">
            <v>Bay</v>
          </cell>
          <cell r="AJ3551" t="str">
            <v>Yerel-Saatlik</v>
          </cell>
          <cell r="AK3551">
            <v>2273.1</v>
          </cell>
          <cell r="AL3551" t="str">
            <v>TZS</v>
          </cell>
          <cell r="AM3551" t="str">
            <v>306002</v>
          </cell>
          <cell r="AN3551" t="str">
            <v>S</v>
          </cell>
          <cell r="AO3551" t="str">
            <v>T3</v>
          </cell>
          <cell r="AP3551" t="str">
            <v>5150</v>
          </cell>
          <cell r="AQ3551" t="str">
            <v>5175</v>
          </cell>
          <cell r="AR3551" t="str">
            <v>NMBBANK</v>
          </cell>
          <cell r="AS3551" t="str">
            <v/>
          </cell>
          <cell r="AT3551" t="str">
            <v>NMBBANK</v>
          </cell>
          <cell r="AU3551" t="str">
            <v>51010027369</v>
          </cell>
          <cell r="AV3551" t="str">
            <v/>
          </cell>
          <cell r="AW3551" t="str">
            <v/>
          </cell>
          <cell r="AX3551" t="str">
            <v>JACKSON ELIAS NTAMALA</v>
          </cell>
          <cell r="AY3551" t="str">
            <v/>
          </cell>
          <cell r="AZ3551">
            <v>44951</v>
          </cell>
          <cell r="BA3551"/>
          <cell r="BB3551" t="str">
            <v/>
          </cell>
          <cell r="BC3551"/>
          <cell r="BD3551" t="str">
            <v>Tanzanya-NSSF</v>
          </cell>
          <cell r="BE3551" t="str">
            <v>56874741</v>
          </cell>
          <cell r="BF3551" t="str">
            <v>110938519</v>
          </cell>
        </row>
        <row r="3552">
          <cell r="A3552">
            <v>10077122</v>
          </cell>
          <cell r="B3552" t="str">
            <v>MARTIN STEPHANO</v>
          </cell>
          <cell r="C3552" t="str">
            <v>MGUNYA</v>
          </cell>
          <cell r="D3552" t="str">
            <v>AĞIR VASITA TAMİRCİSİ</v>
          </cell>
          <cell r="E3552" t="str">
            <v>HEAVY VHEICLE REPAIRMAN</v>
          </cell>
          <cell r="F3552" t="str">
            <v>50105773</v>
          </cell>
          <cell r="G3552" t="str">
            <v>ATÖLYE &amp; MAKİNA</v>
          </cell>
          <cell r="H3552" t="str">
            <v>50105773</v>
          </cell>
          <cell r="I3552" t="str">
            <v>0AAK</v>
          </cell>
          <cell r="J3552" t="str">
            <v>ATÖLYE İŞLETME GENEL</v>
          </cell>
          <cell r="K3552" t="str">
            <v>50106598</v>
          </cell>
          <cell r="L3552" t="str">
            <v>TZ</v>
          </cell>
          <cell r="M3552" t="str">
            <v>Tanzanyalı</v>
          </cell>
          <cell r="N3552" t="str">
            <v>0035</v>
          </cell>
          <cell r="O3552" t="str">
            <v>TABORA</v>
          </cell>
          <cell r="P3552" t="str">
            <v>YM</v>
          </cell>
          <cell r="Q3552" t="str">
            <v>YAPI MERKEZİ</v>
          </cell>
          <cell r="R3552">
            <v>44951</v>
          </cell>
          <cell r="S3552">
            <v>44951</v>
          </cell>
          <cell r="T3552"/>
          <cell r="U3552" t="str">
            <v/>
          </cell>
          <cell r="V3552" t="str">
            <v>Mavi Yaka Endirekt</v>
          </cell>
          <cell r="W3552" t="str">
            <v>LOT 3 (MIT)</v>
          </cell>
          <cell r="X3552" t="str">
            <v>MNUBI</v>
          </cell>
          <cell r="Y3552" t="str">
            <v>0</v>
          </cell>
          <cell r="Z3552" t="str">
            <v>MUHEZA</v>
          </cell>
          <cell r="AA3552" t="str">
            <v>0653 959 854</v>
          </cell>
          <cell r="AB3552" t="str">
            <v>USTA</v>
          </cell>
          <cell r="AC3552" t="str">
            <v>29</v>
          </cell>
          <cell r="AD3552" t="str">
            <v>LOT 3 (MIT)</v>
          </cell>
          <cell r="AE3552" t="str">
            <v>0113</v>
          </cell>
          <cell r="AF3552" t="str">
            <v>19</v>
          </cell>
          <cell r="AG3552" t="str">
            <v>KM 785+000 - 829+305</v>
          </cell>
          <cell r="AH3552">
            <v>34700</v>
          </cell>
          <cell r="AI3552" t="str">
            <v>Bay</v>
          </cell>
          <cell r="AJ3552" t="str">
            <v>Yerel-Saatlik</v>
          </cell>
          <cell r="AK3552">
            <v>2343.5500000000002</v>
          </cell>
          <cell r="AL3552" t="str">
            <v>TZS</v>
          </cell>
          <cell r="AM3552" t="str">
            <v>109002</v>
          </cell>
          <cell r="AN3552" t="str">
            <v>S</v>
          </cell>
          <cell r="AO3552" t="str">
            <v>T3</v>
          </cell>
          <cell r="AP3552" t="str">
            <v>5150</v>
          </cell>
          <cell r="AQ3552" t="str">
            <v>5175</v>
          </cell>
          <cell r="AR3552" t="str">
            <v>NMBBANK</v>
          </cell>
          <cell r="AS3552" t="str">
            <v/>
          </cell>
          <cell r="AT3552" t="str">
            <v>NMBBANK</v>
          </cell>
          <cell r="AU3552" t="str">
            <v>51010093184</v>
          </cell>
          <cell r="AV3552" t="str">
            <v/>
          </cell>
          <cell r="AW3552" t="str">
            <v/>
          </cell>
          <cell r="AX3552" t="str">
            <v>MARTIN STEPHANO MGUNYA</v>
          </cell>
          <cell r="AY3552" t="str">
            <v/>
          </cell>
          <cell r="AZ3552">
            <v>44951</v>
          </cell>
          <cell r="BA3552"/>
          <cell r="BB3552" t="str">
            <v/>
          </cell>
          <cell r="BC3552"/>
          <cell r="BD3552" t="str">
            <v>Tanzanya-NSSF</v>
          </cell>
          <cell r="BE3552" t="str">
            <v>47239628</v>
          </cell>
          <cell r="BF3552" t="str">
            <v>162648330</v>
          </cell>
        </row>
        <row r="3553">
          <cell r="A3553">
            <v>10077124</v>
          </cell>
          <cell r="B3553" t="str">
            <v>MATHEW ABRAHAM</v>
          </cell>
          <cell r="C3553" t="str">
            <v>MSHAHALA</v>
          </cell>
          <cell r="D3553" t="str">
            <v>AMBAR İŞÇİSİ</v>
          </cell>
          <cell r="E3553" t="str">
            <v>WAREHOUSE WORKER</v>
          </cell>
          <cell r="F3553" t="str">
            <v>50106350</v>
          </cell>
          <cell r="G3553" t="str">
            <v>AMBAR</v>
          </cell>
          <cell r="H3553" t="str">
            <v>50105763</v>
          </cell>
          <cell r="I3553" t="str">
            <v>0AA5</v>
          </cell>
          <cell r="J3553" t="str">
            <v>AMBAR</v>
          </cell>
          <cell r="K3553" t="str">
            <v>50106351</v>
          </cell>
          <cell r="L3553" t="str">
            <v>TZ</v>
          </cell>
          <cell r="M3553" t="str">
            <v>Tanzanyalı</v>
          </cell>
          <cell r="N3553" t="str">
            <v>0035</v>
          </cell>
          <cell r="O3553" t="str">
            <v>TABORA</v>
          </cell>
          <cell r="P3553" t="str">
            <v>YM</v>
          </cell>
          <cell r="Q3553" t="str">
            <v>YAPI MERKEZİ</v>
          </cell>
          <cell r="R3553">
            <v>44951</v>
          </cell>
          <cell r="S3553">
            <v>44951</v>
          </cell>
          <cell r="T3553"/>
          <cell r="U3553" t="str">
            <v/>
          </cell>
          <cell r="V3553" t="str">
            <v>Mavi Yaka Endirekt</v>
          </cell>
          <cell r="W3553" t="str">
            <v>LOT 3 (MIT)</v>
          </cell>
          <cell r="X3553" t="str">
            <v>USUHILO</v>
          </cell>
          <cell r="Y3553" t="str">
            <v>0</v>
          </cell>
          <cell r="Z3553" t="str">
            <v/>
          </cell>
          <cell r="AA3553" t="str">
            <v>0789 346 194</v>
          </cell>
          <cell r="AB3553" t="str">
            <v>İŞÇİ</v>
          </cell>
          <cell r="AC3553" t="str">
            <v>29</v>
          </cell>
          <cell r="AD3553" t="str">
            <v>LOT 3 (MIT)</v>
          </cell>
          <cell r="AE3553" t="str">
            <v>0113</v>
          </cell>
          <cell r="AF3553" t="str">
            <v>24</v>
          </cell>
          <cell r="AG3553" t="str">
            <v>KM 785+000 - 829+305</v>
          </cell>
          <cell r="AH3553">
            <v>32933</v>
          </cell>
          <cell r="AI3553" t="str">
            <v>Bay</v>
          </cell>
          <cell r="AJ3553" t="str">
            <v>Yerel-Saatlik</v>
          </cell>
          <cell r="AK3553">
            <v>2164.1</v>
          </cell>
          <cell r="AL3553" t="str">
            <v>TZS</v>
          </cell>
          <cell r="AM3553" t="str">
            <v>306002</v>
          </cell>
          <cell r="AN3553" t="str">
            <v>S</v>
          </cell>
          <cell r="AO3553" t="str">
            <v>T3</v>
          </cell>
          <cell r="AP3553" t="str">
            <v>5150</v>
          </cell>
          <cell r="AQ3553" t="str">
            <v>5175</v>
          </cell>
          <cell r="AR3553" t="str">
            <v>CRDB BANK PLC</v>
          </cell>
          <cell r="AS3553" t="str">
            <v>VIJANA</v>
          </cell>
          <cell r="AT3553" t="str">
            <v>CRDBBANK</v>
          </cell>
          <cell r="AU3553" t="str">
            <v>0152713739500</v>
          </cell>
          <cell r="AV3553" t="str">
            <v/>
          </cell>
          <cell r="AW3553" t="str">
            <v/>
          </cell>
          <cell r="AX3553" t="str">
            <v>MATHEW ABRAHAM MSHAHALA</v>
          </cell>
          <cell r="AY3553" t="str">
            <v/>
          </cell>
          <cell r="AZ3553">
            <v>44951</v>
          </cell>
          <cell r="BA3553"/>
          <cell r="BB3553" t="str">
            <v/>
          </cell>
          <cell r="BC3553"/>
          <cell r="BD3553" t="str">
            <v>Tanzanya-NSSF</v>
          </cell>
          <cell r="BE3553" t="str">
            <v>47245765</v>
          </cell>
          <cell r="BF3553" t="str">
            <v>116713004</v>
          </cell>
        </row>
        <row r="3554">
          <cell r="A3554">
            <v>10077126</v>
          </cell>
          <cell r="B3554" t="str">
            <v>SHOMARI RAMADHANI</v>
          </cell>
          <cell r="C3554" t="str">
            <v>CHUMA</v>
          </cell>
          <cell r="D3554" t="str">
            <v>DEMİRCİ</v>
          </cell>
          <cell r="E3554" t="str">
            <v>REBAR WORKER</v>
          </cell>
          <cell r="F3554" t="str">
            <v>50105784</v>
          </cell>
          <cell r="G3554" t="str">
            <v>DOĞAN METALÜRJİ</v>
          </cell>
          <cell r="H3554" t="str">
            <v>50105784</v>
          </cell>
          <cell r="I3554" t="str">
            <v>0FF0</v>
          </cell>
          <cell r="J3554" t="str">
            <v>SANAT YAPILARI</v>
          </cell>
          <cell r="K3554" t="str">
            <v>50112609</v>
          </cell>
          <cell r="L3554" t="str">
            <v>TZ</v>
          </cell>
          <cell r="M3554" t="str">
            <v>Tanzanyalı</v>
          </cell>
          <cell r="N3554" t="str">
            <v>0037</v>
          </cell>
          <cell r="O3554" t="str">
            <v>İTİGİ</v>
          </cell>
          <cell r="P3554" t="str">
            <v>6L</v>
          </cell>
          <cell r="Q3554" t="str">
            <v>DGN  İNŞAAT</v>
          </cell>
          <cell r="R3554">
            <v>44951</v>
          </cell>
          <cell r="S3554">
            <v>44951</v>
          </cell>
          <cell r="T3554"/>
          <cell r="U3554" t="str">
            <v/>
          </cell>
          <cell r="V3554" t="str">
            <v>Mavi Yaka Direkt</v>
          </cell>
          <cell r="W3554" t="str">
            <v>LOT 3 (MIT)</v>
          </cell>
          <cell r="X3554" t="str">
            <v>MWEMBESONGO</v>
          </cell>
          <cell r="Y3554" t="str">
            <v>0</v>
          </cell>
          <cell r="Z3554" t="str">
            <v>MOROGORO MJINI</v>
          </cell>
          <cell r="AA3554" t="str">
            <v>0652 275 762</v>
          </cell>
          <cell r="AB3554" t="str">
            <v>USTA</v>
          </cell>
          <cell r="AC3554" t="str">
            <v>29</v>
          </cell>
          <cell r="AD3554" t="str">
            <v>LOT 3 (MIT)</v>
          </cell>
          <cell r="AE3554" t="str">
            <v>0113</v>
          </cell>
          <cell r="AF3554" t="str">
            <v>16</v>
          </cell>
          <cell r="AG3554" t="str">
            <v>KM 785+000 - 829+305</v>
          </cell>
          <cell r="AH3554">
            <v>29180</v>
          </cell>
          <cell r="AI3554" t="str">
            <v>Bay</v>
          </cell>
          <cell r="AJ3554" t="str">
            <v>Yerel-Saatlik</v>
          </cell>
          <cell r="AK3554">
            <v>2497.34</v>
          </cell>
          <cell r="AL3554" t="str">
            <v>TZS</v>
          </cell>
          <cell r="AM3554" t="str">
            <v>201002</v>
          </cell>
          <cell r="AN3554" t="str">
            <v>S</v>
          </cell>
          <cell r="AO3554" t="str">
            <v>T3</v>
          </cell>
          <cell r="AP3554" t="str">
            <v>5150</v>
          </cell>
          <cell r="AQ3554" t="str">
            <v>5175</v>
          </cell>
          <cell r="AR3554" t="str">
            <v>CRDB BANK PLC</v>
          </cell>
          <cell r="AS3554" t="str">
            <v>VIJANA</v>
          </cell>
          <cell r="AT3554" t="str">
            <v>CRDBBANK</v>
          </cell>
          <cell r="AU3554" t="str">
            <v>0152455748200</v>
          </cell>
          <cell r="AV3554" t="str">
            <v/>
          </cell>
          <cell r="AW3554" t="str">
            <v/>
          </cell>
          <cell r="AX3554" t="str">
            <v>SHOMARI RAMADHANI CHUMA</v>
          </cell>
          <cell r="AY3554" t="str">
            <v/>
          </cell>
          <cell r="AZ3554">
            <v>44951</v>
          </cell>
          <cell r="BA3554"/>
          <cell r="BB3554" t="str">
            <v/>
          </cell>
          <cell r="BC3554"/>
          <cell r="BD3554" t="str">
            <v>Tanzanya-NSSF</v>
          </cell>
          <cell r="BE3554" t="str">
            <v>66255309</v>
          </cell>
          <cell r="BF3554" t="str">
            <v>129242310</v>
          </cell>
        </row>
        <row r="3555">
          <cell r="A3555">
            <v>10077127</v>
          </cell>
          <cell r="B3555" t="str">
            <v>OLIVER PETER</v>
          </cell>
          <cell r="C3555" t="str">
            <v>SHIMANYI</v>
          </cell>
          <cell r="D3555" t="str">
            <v>TEMİZLİK GÖREVLİSİ</v>
          </cell>
          <cell r="E3555" t="str">
            <v>CLEANER</v>
          </cell>
          <cell r="F3555" t="str">
            <v>50114904</v>
          </cell>
          <cell r="G3555" t="str">
            <v>İDARİ İŞLER (KAMP)</v>
          </cell>
          <cell r="H3555" t="str">
            <v>50105513</v>
          </cell>
          <cell r="I3555" t="str">
            <v>0996</v>
          </cell>
          <cell r="J3555" t="str">
            <v>KAMP AMİRLİĞİ</v>
          </cell>
          <cell r="K3555" t="str">
            <v>50105850</v>
          </cell>
          <cell r="L3555" t="str">
            <v>TZ</v>
          </cell>
          <cell r="M3555" t="str">
            <v>Tanzanyalı</v>
          </cell>
          <cell r="N3555" t="str">
            <v>0039</v>
          </cell>
          <cell r="O3555" t="str">
            <v>NYAHUA</v>
          </cell>
          <cell r="P3555" t="str">
            <v>YM</v>
          </cell>
          <cell r="Q3555" t="str">
            <v>YAPI MERKEZİ</v>
          </cell>
          <cell r="R3555">
            <v>44951</v>
          </cell>
          <cell r="S3555">
            <v>44951</v>
          </cell>
          <cell r="T3555"/>
          <cell r="U3555" t="str">
            <v/>
          </cell>
          <cell r="V3555" t="str">
            <v>Mavi Yaka Endirekt</v>
          </cell>
          <cell r="W3555" t="str">
            <v>LOT 3 (MIT)</v>
          </cell>
          <cell r="X3555" t="str">
            <v>MJINI IPULI</v>
          </cell>
          <cell r="Y3555" t="str">
            <v>0</v>
          </cell>
          <cell r="Z3555" t="str">
            <v>TABORA</v>
          </cell>
          <cell r="AA3555" t="str">
            <v>0654 527 467</v>
          </cell>
          <cell r="AB3555" t="str">
            <v>İŞÇİ</v>
          </cell>
          <cell r="AC3555" t="str">
            <v>29</v>
          </cell>
          <cell r="AD3555" t="str">
            <v>LOT 3 (MIT)</v>
          </cell>
          <cell r="AE3555" t="str">
            <v>0113</v>
          </cell>
          <cell r="AF3555" t="str">
            <v>24</v>
          </cell>
          <cell r="AG3555" t="str">
            <v>KM 785+000 - 829+305</v>
          </cell>
          <cell r="AH3555">
            <v>30721</v>
          </cell>
          <cell r="AI3555" t="str">
            <v>Bay</v>
          </cell>
          <cell r="AJ3555" t="str">
            <v>Yerel-Saatlik</v>
          </cell>
          <cell r="AK3555">
            <v>2255.1</v>
          </cell>
          <cell r="AL3555" t="str">
            <v>TZS</v>
          </cell>
          <cell r="AM3555" t="str">
            <v>306002</v>
          </cell>
          <cell r="AN3555" t="str">
            <v/>
          </cell>
          <cell r="AO3555" t="str">
            <v>T3</v>
          </cell>
          <cell r="AP3555" t="str">
            <v>5150</v>
          </cell>
          <cell r="AQ3555" t="str">
            <v>5175</v>
          </cell>
          <cell r="AR3555" t="str">
            <v>CRDB BANK PLC</v>
          </cell>
          <cell r="AS3555" t="str">
            <v>VIJANA</v>
          </cell>
          <cell r="AT3555" t="str">
            <v>CRDBBANK</v>
          </cell>
          <cell r="AU3555" t="str">
            <v>0152641007700</v>
          </cell>
          <cell r="AV3555" t="str">
            <v/>
          </cell>
          <cell r="AW3555" t="str">
            <v/>
          </cell>
          <cell r="AX3555" t="str">
            <v>OLIVER PETER SHIMANYI</v>
          </cell>
          <cell r="AY3555" t="str">
            <v/>
          </cell>
          <cell r="AZ3555">
            <v>44951</v>
          </cell>
          <cell r="BA3555"/>
          <cell r="BB3555" t="str">
            <v/>
          </cell>
          <cell r="BC3555"/>
          <cell r="BD3555" t="str">
            <v>Tanzanya-NSSF</v>
          </cell>
          <cell r="BE3555" t="str">
            <v>65789814</v>
          </cell>
          <cell r="BF3555" t="str">
            <v>153026092</v>
          </cell>
        </row>
        <row r="3556">
          <cell r="A3556">
            <v>10062526</v>
          </cell>
          <cell r="B3556" t="str">
            <v>ALEX ATANAS</v>
          </cell>
          <cell r="C3556" t="str">
            <v>MGIMBA</v>
          </cell>
          <cell r="D3556" t="str">
            <v>KALIPÇI</v>
          </cell>
          <cell r="E3556" t="str">
            <v>FORMWORKER</v>
          </cell>
          <cell r="F3556" t="str">
            <v>50105784</v>
          </cell>
          <cell r="G3556" t="str">
            <v>DOĞAN METALÜRJİ</v>
          </cell>
          <cell r="H3556" t="str">
            <v>50105784</v>
          </cell>
          <cell r="I3556" t="str">
            <v>0FF0</v>
          </cell>
          <cell r="J3556" t="str">
            <v>SANAT YAPILARI</v>
          </cell>
          <cell r="K3556" t="str">
            <v>50112760</v>
          </cell>
          <cell r="L3556" t="str">
            <v>TZ</v>
          </cell>
          <cell r="M3556" t="str">
            <v>Tanzanyalı</v>
          </cell>
          <cell r="N3556" t="str">
            <v>0037</v>
          </cell>
          <cell r="O3556" t="str">
            <v>İTİGİ</v>
          </cell>
          <cell r="P3556" t="str">
            <v>6L</v>
          </cell>
          <cell r="Q3556" t="str">
            <v>DGN  İNŞAAT</v>
          </cell>
          <cell r="R3556">
            <v>44985</v>
          </cell>
          <cell r="S3556">
            <v>44985</v>
          </cell>
          <cell r="T3556"/>
          <cell r="U3556" t="str">
            <v/>
          </cell>
          <cell r="V3556" t="str">
            <v>Mavi Yaka Direkt</v>
          </cell>
          <cell r="W3556" t="str">
            <v>LOT 3 (MIT)</v>
          </cell>
          <cell r="X3556" t="str">
            <v>TEMEKE</v>
          </cell>
          <cell r="Y3556" t="str">
            <v>0</v>
          </cell>
          <cell r="Z3556" t="str">
            <v>DAR ES SALAM</v>
          </cell>
          <cell r="AA3556" t="str">
            <v>0672958914</v>
          </cell>
          <cell r="AB3556" t="str">
            <v>USTA</v>
          </cell>
          <cell r="AC3556" t="str">
            <v>29</v>
          </cell>
          <cell r="AD3556" t="str">
            <v>LOT 3 (MIT)</v>
          </cell>
          <cell r="AE3556" t="str">
            <v>0113</v>
          </cell>
          <cell r="AF3556" t="str">
            <v/>
          </cell>
          <cell r="AG3556" t="str">
            <v>KM 785+000 - 829+305</v>
          </cell>
          <cell r="AH3556">
            <v>33332</v>
          </cell>
          <cell r="AI3556" t="str">
            <v>Bay</v>
          </cell>
          <cell r="AJ3556" t="str">
            <v>Yerel-Saatlik</v>
          </cell>
          <cell r="AK3556">
            <v>2343.5500000000002</v>
          </cell>
          <cell r="AL3556" t="str">
            <v>TZS</v>
          </cell>
          <cell r="AM3556" t="str">
            <v>201002</v>
          </cell>
          <cell r="AN3556" t="str">
            <v>S</v>
          </cell>
          <cell r="AO3556" t="str">
            <v>T3</v>
          </cell>
          <cell r="AP3556" t="str">
            <v>5150</v>
          </cell>
          <cell r="AQ3556" t="str">
            <v>5175</v>
          </cell>
          <cell r="AR3556" t="str">
            <v>NMBBANK</v>
          </cell>
          <cell r="AS3556" t="str">
            <v/>
          </cell>
          <cell r="AT3556" t="str">
            <v>NMBBANK</v>
          </cell>
          <cell r="AU3556" t="str">
            <v>22410017267</v>
          </cell>
          <cell r="AV3556" t="str">
            <v/>
          </cell>
          <cell r="AW3556" t="str">
            <v/>
          </cell>
          <cell r="AX3556" t="str">
            <v>ALEX ATANAS MGIMBA</v>
          </cell>
          <cell r="AY3556" t="str">
            <v/>
          </cell>
          <cell r="AZ3556">
            <v>44985</v>
          </cell>
          <cell r="BA3556"/>
          <cell r="BB3556" t="str">
            <v/>
          </cell>
          <cell r="BC3556"/>
          <cell r="BD3556" t="str">
            <v>Tanzanya-NSSF</v>
          </cell>
          <cell r="BE3556" t="str">
            <v>63579006</v>
          </cell>
          <cell r="BF3556" t="str">
            <v>120729837</v>
          </cell>
        </row>
        <row r="3557">
          <cell r="A3557">
            <v>10062549</v>
          </cell>
          <cell r="B3557" t="str">
            <v>SELEMANI ELENEI</v>
          </cell>
          <cell r="C3557" t="str">
            <v>MWIDAWALO</v>
          </cell>
          <cell r="D3557" t="str">
            <v>KALIPÇI</v>
          </cell>
          <cell r="E3557" t="str">
            <v>FORMWORKER</v>
          </cell>
          <cell r="F3557" t="str">
            <v>50105784</v>
          </cell>
          <cell r="G3557" t="str">
            <v>DOĞAN METALÜRJİ</v>
          </cell>
          <cell r="H3557" t="str">
            <v>50105784</v>
          </cell>
          <cell r="I3557" t="str">
            <v>0FF0</v>
          </cell>
          <cell r="J3557" t="str">
            <v>SANAT YAPILARI</v>
          </cell>
          <cell r="K3557" t="str">
            <v>50112760</v>
          </cell>
          <cell r="L3557" t="str">
            <v>TZ</v>
          </cell>
          <cell r="M3557" t="str">
            <v>Tanzanyalı</v>
          </cell>
          <cell r="N3557" t="str">
            <v>0037</v>
          </cell>
          <cell r="O3557" t="str">
            <v>İTİGİ</v>
          </cell>
          <cell r="P3557" t="str">
            <v>6L</v>
          </cell>
          <cell r="Q3557" t="str">
            <v>DGN  İNŞAAT</v>
          </cell>
          <cell r="R3557">
            <v>44973</v>
          </cell>
          <cell r="S3557">
            <v>44973</v>
          </cell>
          <cell r="T3557"/>
          <cell r="U3557" t="str">
            <v/>
          </cell>
          <cell r="V3557" t="str">
            <v>Mavi Yaka Direkt</v>
          </cell>
          <cell r="W3557" t="str">
            <v>LOT 3 (MIT)</v>
          </cell>
          <cell r="X3557" t="str">
            <v>RELINI</v>
          </cell>
          <cell r="Y3557" t="str">
            <v>0</v>
          </cell>
          <cell r="Z3557" t="str">
            <v>DODOMA MJINI</v>
          </cell>
          <cell r="AA3557" t="str">
            <v>0716187616</v>
          </cell>
          <cell r="AB3557" t="str">
            <v>USTA</v>
          </cell>
          <cell r="AC3557" t="str">
            <v>29</v>
          </cell>
          <cell r="AD3557" t="str">
            <v>LOT 3 (MIT)</v>
          </cell>
          <cell r="AE3557" t="str">
            <v>0113</v>
          </cell>
          <cell r="AF3557" t="str">
            <v/>
          </cell>
          <cell r="AG3557" t="str">
            <v>KM 785+000 - 829+305</v>
          </cell>
          <cell r="AH3557">
            <v>30949</v>
          </cell>
          <cell r="AI3557" t="str">
            <v>Bay</v>
          </cell>
          <cell r="AJ3557" t="str">
            <v>Yerel-Saatlik</v>
          </cell>
          <cell r="AK3557">
            <v>2343.5500000000002</v>
          </cell>
          <cell r="AL3557" t="str">
            <v>TZS</v>
          </cell>
          <cell r="AM3557" t="str">
            <v>201002</v>
          </cell>
          <cell r="AN3557" t="str">
            <v>S</v>
          </cell>
          <cell r="AO3557" t="str">
            <v>T3</v>
          </cell>
          <cell r="AP3557" t="str">
            <v>5150</v>
          </cell>
          <cell r="AQ3557" t="str">
            <v>5175</v>
          </cell>
          <cell r="AR3557" t="str">
            <v>CRDB</v>
          </cell>
          <cell r="AS3557" t="str">
            <v>VIVA TOWER</v>
          </cell>
          <cell r="AT3557" t="str">
            <v>CRDB</v>
          </cell>
          <cell r="AU3557" t="str">
            <v>0152391982800</v>
          </cell>
          <cell r="AV3557" t="str">
            <v/>
          </cell>
          <cell r="AW3557" t="str">
            <v/>
          </cell>
          <cell r="AX3557" t="str">
            <v>SELEMANI ELENEI MWIDAWALO</v>
          </cell>
          <cell r="AY3557" t="str">
            <v/>
          </cell>
          <cell r="AZ3557">
            <v>43834</v>
          </cell>
          <cell r="BA3557"/>
          <cell r="BB3557" t="str">
            <v/>
          </cell>
          <cell r="BC3557"/>
          <cell r="BD3557" t="str">
            <v>Tanzanya-NSSF</v>
          </cell>
          <cell r="BE3557" t="str">
            <v>66410991</v>
          </cell>
          <cell r="BF3557" t="str">
            <v>143008363</v>
          </cell>
        </row>
        <row r="3558">
          <cell r="A3558">
            <v>10077136</v>
          </cell>
          <cell r="B3558" t="str">
            <v>SAMWELI ALFRED</v>
          </cell>
          <cell r="C3558" t="str">
            <v>KAKANA</v>
          </cell>
          <cell r="D3558" t="str">
            <v>DAMPERLİ KAMYON ŞOFÖRÜ</v>
          </cell>
          <cell r="E3558" t="str">
            <v>DUMPTRUCK DRIVER</v>
          </cell>
          <cell r="F3558" t="str">
            <v>50115276</v>
          </cell>
          <cell r="G3558" t="str">
            <v>TOPRAK İŞLERİ</v>
          </cell>
          <cell r="H3558" t="str">
            <v>50105758</v>
          </cell>
          <cell r="I3558" t="str">
            <v>0999</v>
          </cell>
          <cell r="J3558" t="str">
            <v>TOPRAK İŞLERİ</v>
          </cell>
          <cell r="K3558" t="str">
            <v>50115481</v>
          </cell>
          <cell r="L3558" t="str">
            <v>TZ</v>
          </cell>
          <cell r="M3558" t="str">
            <v>Tanzanyalı</v>
          </cell>
          <cell r="N3558" t="str">
            <v>0037</v>
          </cell>
          <cell r="O3558" t="str">
            <v>İTİGİ</v>
          </cell>
          <cell r="P3558" t="str">
            <v>YM</v>
          </cell>
          <cell r="Q3558" t="str">
            <v>YAPI MERKEZİ</v>
          </cell>
          <cell r="R3558">
            <v>44952</v>
          </cell>
          <cell r="S3558">
            <v>44952</v>
          </cell>
          <cell r="T3558"/>
          <cell r="U3558" t="str">
            <v/>
          </cell>
          <cell r="V3558" t="str">
            <v>Mavi Yaka Direkt</v>
          </cell>
          <cell r="W3558" t="str">
            <v>LOT 3 (MIT)</v>
          </cell>
          <cell r="X3558" t="str">
            <v>MANOA</v>
          </cell>
          <cell r="Y3558" t="str">
            <v>0</v>
          </cell>
          <cell r="Z3558" t="str">
            <v>TABORA MJINI</v>
          </cell>
          <cell r="AA3558" t="str">
            <v>0655 895 803</v>
          </cell>
          <cell r="AB3558" t="str">
            <v>GÖREVLİ</v>
          </cell>
          <cell r="AC3558" t="str">
            <v>29</v>
          </cell>
          <cell r="AD3558" t="str">
            <v>LOT 3 (MIT)</v>
          </cell>
          <cell r="AE3558" t="str">
            <v>0113</v>
          </cell>
          <cell r="AF3558" t="str">
            <v/>
          </cell>
          <cell r="AG3558" t="str">
            <v>KM 785+000 - 829+305</v>
          </cell>
          <cell r="AH3558">
            <v>29298</v>
          </cell>
          <cell r="AI3558" t="str">
            <v>Bay</v>
          </cell>
          <cell r="AJ3558" t="str">
            <v>Yerel-Saatlik</v>
          </cell>
          <cell r="AK3558">
            <v>2346.1</v>
          </cell>
          <cell r="AL3558" t="str">
            <v>TZS</v>
          </cell>
          <cell r="AM3558" t="str">
            <v>201002</v>
          </cell>
          <cell r="AN3558" t="str">
            <v>S</v>
          </cell>
          <cell r="AO3558" t="str">
            <v>T3</v>
          </cell>
          <cell r="AP3558" t="str">
            <v>5150</v>
          </cell>
          <cell r="AQ3558" t="str">
            <v>5175</v>
          </cell>
          <cell r="AR3558" t="str">
            <v>NMBBANK</v>
          </cell>
          <cell r="AS3558" t="str">
            <v/>
          </cell>
          <cell r="AT3558" t="str">
            <v>NMBBANK</v>
          </cell>
          <cell r="AU3558" t="str">
            <v>51210010726</v>
          </cell>
          <cell r="AV3558" t="str">
            <v/>
          </cell>
          <cell r="AW3558" t="str">
            <v/>
          </cell>
          <cell r="AX3558" t="str">
            <v>SAMWELI ALFRED KAKANA</v>
          </cell>
          <cell r="AY3558" t="str">
            <v/>
          </cell>
          <cell r="AZ3558">
            <v>44952</v>
          </cell>
          <cell r="BA3558"/>
          <cell r="BB3558" t="str">
            <v/>
          </cell>
          <cell r="BC3558"/>
          <cell r="BD3558" t="str">
            <v>Tanzanya-NSSF</v>
          </cell>
          <cell r="BE3558" t="str">
            <v>65371216</v>
          </cell>
          <cell r="BF3558" t="str">
            <v>112787437</v>
          </cell>
        </row>
        <row r="3559">
          <cell r="A3559">
            <v>10062570</v>
          </cell>
          <cell r="B3559" t="str">
            <v>MAJID ABDALAH</v>
          </cell>
          <cell r="C3559" t="str">
            <v>MASHAKA</v>
          </cell>
          <cell r="D3559" t="str">
            <v>YAĞCI</v>
          </cell>
          <cell r="E3559" t="str">
            <v>GREASER</v>
          </cell>
          <cell r="F3559" t="str">
            <v>50105777</v>
          </cell>
          <cell r="G3559" t="str">
            <v>BETON SANTRALİ</v>
          </cell>
          <cell r="H3559" t="str">
            <v>50105777</v>
          </cell>
          <cell r="I3559" t="str">
            <v>0AAZ</v>
          </cell>
          <cell r="J3559" t="str">
            <v>BETON SANTRALİ</v>
          </cell>
          <cell r="K3559" t="str">
            <v>50112761</v>
          </cell>
          <cell r="L3559" t="str">
            <v>TZ</v>
          </cell>
          <cell r="M3559" t="str">
            <v>Tanzanyalı</v>
          </cell>
          <cell r="N3559" t="str">
            <v>0037</v>
          </cell>
          <cell r="O3559" t="str">
            <v>İTİGİ</v>
          </cell>
          <cell r="P3559" t="str">
            <v>YM</v>
          </cell>
          <cell r="Q3559" t="str">
            <v>YAPI MERKEZİ</v>
          </cell>
          <cell r="R3559">
            <v>45121</v>
          </cell>
          <cell r="S3559">
            <v>45121</v>
          </cell>
          <cell r="T3559"/>
          <cell r="U3559" t="str">
            <v/>
          </cell>
          <cell r="V3559" t="str">
            <v>Mavi Yaka Endirekt</v>
          </cell>
          <cell r="W3559" t="str">
            <v>LOT 3 (MIT)</v>
          </cell>
          <cell r="X3559" t="str">
            <v>NYAMAGANA BUTIMBA ISENI</v>
          </cell>
          <cell r="Y3559" t="str">
            <v>0</v>
          </cell>
          <cell r="Z3559" t="str">
            <v>MWANZA</v>
          </cell>
          <cell r="AA3559" t="str">
            <v>0763202547</v>
          </cell>
          <cell r="AB3559" t="str">
            <v>USTA</v>
          </cell>
          <cell r="AC3559" t="str">
            <v>29</v>
          </cell>
          <cell r="AD3559" t="str">
            <v>LOT 3 (MIT)</v>
          </cell>
          <cell r="AE3559" t="str">
            <v>0113</v>
          </cell>
          <cell r="AF3559" t="str">
            <v>18</v>
          </cell>
          <cell r="AG3559" t="str">
            <v>KM 785+000 - 829+305</v>
          </cell>
          <cell r="AH3559">
            <v>34062</v>
          </cell>
          <cell r="AI3559" t="str">
            <v>Bay</v>
          </cell>
          <cell r="AJ3559" t="str">
            <v>Yerel-Saatlik</v>
          </cell>
          <cell r="AK3559">
            <v>2164.1</v>
          </cell>
          <cell r="AL3559" t="str">
            <v>TZS</v>
          </cell>
          <cell r="AM3559" t="str">
            <v>109002</v>
          </cell>
          <cell r="AN3559" t="str">
            <v>S</v>
          </cell>
          <cell r="AO3559" t="str">
            <v>T3</v>
          </cell>
          <cell r="AP3559" t="str">
            <v>5150</v>
          </cell>
          <cell r="AQ3559" t="str">
            <v>5175</v>
          </cell>
          <cell r="AR3559" t="str">
            <v>CRDB</v>
          </cell>
          <cell r="AS3559" t="str">
            <v>VIVA TOWER</v>
          </cell>
          <cell r="AT3559" t="str">
            <v>CRDB</v>
          </cell>
          <cell r="AU3559" t="str">
            <v>0152730181800</v>
          </cell>
          <cell r="AV3559" t="str">
            <v/>
          </cell>
          <cell r="AW3559" t="str">
            <v/>
          </cell>
          <cell r="AX3559" t="str">
            <v>MAJID ABDALAH MASHAKA</v>
          </cell>
          <cell r="AY3559" t="str">
            <v/>
          </cell>
          <cell r="AZ3559">
            <v>45121</v>
          </cell>
          <cell r="BA3559"/>
          <cell r="BB3559" t="str">
            <v/>
          </cell>
          <cell r="BC3559"/>
          <cell r="BD3559" t="str">
            <v>Tanzanya-NSSF</v>
          </cell>
          <cell r="BE3559" t="str">
            <v>65117069</v>
          </cell>
          <cell r="BF3559" t="str">
            <v>122622312</v>
          </cell>
        </row>
        <row r="3560">
          <cell r="A3560">
            <v>10062596</v>
          </cell>
          <cell r="B3560" t="str">
            <v>PROSPER ELIONA</v>
          </cell>
          <cell r="C3560" t="str">
            <v>MASUKE</v>
          </cell>
          <cell r="D3560" t="str">
            <v>TRANSMİKSER ŞOFÖRÜ</v>
          </cell>
          <cell r="E3560" t="str">
            <v>TRUCKMIXER DRIVER</v>
          </cell>
          <cell r="F3560" t="str">
            <v>50105777</v>
          </cell>
          <cell r="G3560" t="str">
            <v>BETON SANTRALİ</v>
          </cell>
          <cell r="H3560" t="str">
            <v>50105777</v>
          </cell>
          <cell r="I3560" t="str">
            <v>0AAZ</v>
          </cell>
          <cell r="J3560" t="str">
            <v>BETON SANTRALİ</v>
          </cell>
          <cell r="K3560" t="str">
            <v>50110321</v>
          </cell>
          <cell r="L3560" t="str">
            <v>TZ</v>
          </cell>
          <cell r="M3560" t="str">
            <v>Tanzanyalı</v>
          </cell>
          <cell r="N3560" t="str">
            <v>0036</v>
          </cell>
          <cell r="O3560" t="str">
            <v>MANYONİ</v>
          </cell>
          <cell r="P3560" t="str">
            <v>YM</v>
          </cell>
          <cell r="Q3560" t="str">
            <v>YAPI MERKEZİ</v>
          </cell>
          <cell r="R3560">
            <v>45119</v>
          </cell>
          <cell r="S3560">
            <v>45119</v>
          </cell>
          <cell r="T3560"/>
          <cell r="U3560" t="str">
            <v/>
          </cell>
          <cell r="V3560" t="str">
            <v>Mavi Yaka Direkt</v>
          </cell>
          <cell r="W3560" t="str">
            <v>LOT 3 (MIT)</v>
          </cell>
          <cell r="X3560" t="str">
            <v>KILIMANJARO MOSHI KIMOCHI SANGO</v>
          </cell>
          <cell r="Y3560" t="str">
            <v>0</v>
          </cell>
          <cell r="Z3560" t="str">
            <v>KILIMANJARO</v>
          </cell>
          <cell r="AA3560" t="str">
            <v>0714648547</v>
          </cell>
          <cell r="AB3560" t="str">
            <v>GÖREVLİ</v>
          </cell>
          <cell r="AC3560" t="str">
            <v>29</v>
          </cell>
          <cell r="AD3560" t="str">
            <v>LOT 3 (MIT)</v>
          </cell>
          <cell r="AE3560" t="str">
            <v>0113</v>
          </cell>
          <cell r="AF3560" t="str">
            <v>09</v>
          </cell>
          <cell r="AG3560" t="str">
            <v>KM 785+000 - 829+305</v>
          </cell>
          <cell r="AH3560">
            <v>31090</v>
          </cell>
          <cell r="AI3560" t="str">
            <v>Bay</v>
          </cell>
          <cell r="AJ3560" t="str">
            <v>Yerel-Saatlik</v>
          </cell>
          <cell r="AK3560">
            <v>2564.1</v>
          </cell>
          <cell r="AL3560" t="str">
            <v>TZS</v>
          </cell>
          <cell r="AM3560" t="str">
            <v>201002</v>
          </cell>
          <cell r="AN3560" t="str">
            <v>S</v>
          </cell>
          <cell r="AO3560" t="str">
            <v>T3</v>
          </cell>
          <cell r="AP3560" t="str">
            <v>5150</v>
          </cell>
          <cell r="AQ3560" t="str">
            <v>5175</v>
          </cell>
          <cell r="AR3560" t="str">
            <v>CRDB</v>
          </cell>
          <cell r="AS3560" t="str">
            <v>VIVA TOWER</v>
          </cell>
          <cell r="AT3560" t="str">
            <v>CRDB</v>
          </cell>
          <cell r="AU3560" t="str">
            <v>0152455283300</v>
          </cell>
          <cell r="AV3560" t="str">
            <v/>
          </cell>
          <cell r="AW3560" t="str">
            <v/>
          </cell>
          <cell r="AX3560" t="str">
            <v>PROSPER ELIONA MASUKE</v>
          </cell>
          <cell r="AY3560" t="str">
            <v/>
          </cell>
          <cell r="AZ3560">
            <v>45119</v>
          </cell>
          <cell r="BA3560"/>
          <cell r="BB3560" t="str">
            <v/>
          </cell>
          <cell r="BC3560">
            <v>44474</v>
          </cell>
          <cell r="BD3560" t="str">
            <v>Tanzanya-NSSF</v>
          </cell>
          <cell r="BE3560" t="str">
            <v>66424240</v>
          </cell>
          <cell r="BF3560" t="str">
            <v>116105683</v>
          </cell>
        </row>
        <row r="3561">
          <cell r="A3561">
            <v>10064312</v>
          </cell>
          <cell r="B3561" t="str">
            <v>MIRIAM ISAACK</v>
          </cell>
          <cell r="C3561" t="str">
            <v>MWENZEMO</v>
          </cell>
          <cell r="D3561" t="str">
            <v>ÇAMAŞIRHANE GÖREVLİSİ</v>
          </cell>
          <cell r="E3561" t="str">
            <v>LAUNDRY WORKER</v>
          </cell>
          <cell r="F3561" t="str">
            <v>50114904</v>
          </cell>
          <cell r="G3561" t="str">
            <v>İDARİ İŞLER (KAMP)</v>
          </cell>
          <cell r="H3561" t="str">
            <v>50105513</v>
          </cell>
          <cell r="I3561" t="str">
            <v>0996</v>
          </cell>
          <cell r="J3561" t="str">
            <v>KAMP AMİRLİĞİ</v>
          </cell>
          <cell r="K3561" t="str">
            <v>50108256</v>
          </cell>
          <cell r="L3561" t="str">
            <v>TZ</v>
          </cell>
          <cell r="M3561" t="str">
            <v>Tanzanyalı</v>
          </cell>
          <cell r="N3561" t="str">
            <v>0037</v>
          </cell>
          <cell r="O3561" t="str">
            <v>İTİGİ</v>
          </cell>
          <cell r="P3561" t="str">
            <v>YM</v>
          </cell>
          <cell r="Q3561" t="str">
            <v>YAPI MERKEZİ</v>
          </cell>
          <cell r="R3561">
            <v>45006</v>
          </cell>
          <cell r="S3561">
            <v>45006</v>
          </cell>
          <cell r="T3561"/>
          <cell r="U3561" t="str">
            <v/>
          </cell>
          <cell r="V3561" t="str">
            <v>Mavi Yaka Endirekt</v>
          </cell>
          <cell r="W3561" t="str">
            <v>LOT 3 (MIT)</v>
          </cell>
          <cell r="X3561" t="str">
            <v>NKUHUNGU</v>
          </cell>
          <cell r="Y3561" t="str">
            <v>0</v>
          </cell>
          <cell r="Z3561" t="str">
            <v>DODOMA MJINI</v>
          </cell>
          <cell r="AA3561" t="str">
            <v>0785 479 856</v>
          </cell>
          <cell r="AB3561" t="str">
            <v>İŞÇİ</v>
          </cell>
          <cell r="AC3561" t="str">
            <v>29</v>
          </cell>
          <cell r="AD3561" t="str">
            <v>LOT 3 (MIT)</v>
          </cell>
          <cell r="AE3561" t="str">
            <v>0113</v>
          </cell>
          <cell r="AF3561" t="str">
            <v/>
          </cell>
          <cell r="AG3561" t="str">
            <v>KM 785+000 - 829+305</v>
          </cell>
          <cell r="AH3561">
            <v>34769</v>
          </cell>
          <cell r="AI3561" t="str">
            <v>Bayan</v>
          </cell>
          <cell r="AJ3561" t="str">
            <v>Yerel-Saatlik</v>
          </cell>
          <cell r="AK3561">
            <v>2164.1</v>
          </cell>
          <cell r="AL3561" t="str">
            <v>TZS</v>
          </cell>
          <cell r="AM3561" t="str">
            <v>306002</v>
          </cell>
          <cell r="AN3561" t="str">
            <v>S</v>
          </cell>
          <cell r="AO3561" t="str">
            <v>T3</v>
          </cell>
          <cell r="AP3561" t="str">
            <v>5150</v>
          </cell>
          <cell r="AQ3561" t="str">
            <v>5175</v>
          </cell>
          <cell r="AR3561" t="str">
            <v>NATIONAL MICROFINANCE BANK {NMB}</v>
          </cell>
          <cell r="AS3561" t="str">
            <v>MBEZI</v>
          </cell>
          <cell r="AT3561" t="str">
            <v>NMB</v>
          </cell>
          <cell r="AU3561" t="str">
            <v>51710044127</v>
          </cell>
          <cell r="AV3561" t="str">
            <v/>
          </cell>
          <cell r="AW3561" t="str">
            <v/>
          </cell>
          <cell r="AX3561" t="str">
            <v>MIRIAM ISAACK MWENZEMO</v>
          </cell>
          <cell r="AY3561" t="str">
            <v/>
          </cell>
          <cell r="AZ3561">
            <v>45012</v>
          </cell>
          <cell r="BA3561"/>
          <cell r="BB3561" t="str">
            <v/>
          </cell>
          <cell r="BC3561"/>
          <cell r="BD3561" t="str">
            <v>Tanzanya-NSSF</v>
          </cell>
          <cell r="BE3561" t="str">
            <v>66573467</v>
          </cell>
          <cell r="BF3561" t="str">
            <v>164379396</v>
          </cell>
        </row>
        <row r="3562">
          <cell r="A3562">
            <v>10064240</v>
          </cell>
          <cell r="B3562" t="str">
            <v>JAMES FRANCIS</v>
          </cell>
          <cell r="C3562" t="str">
            <v>MMBANDO</v>
          </cell>
          <cell r="D3562" t="str">
            <v>MEKANİK TESİSATÇI</v>
          </cell>
          <cell r="E3562" t="str">
            <v>MECHANICAL INSTALLATION WORKER</v>
          </cell>
          <cell r="F3562" t="str">
            <v>50105784</v>
          </cell>
          <cell r="G3562" t="str">
            <v>DOĞAN METALÜRJİ</v>
          </cell>
          <cell r="H3562" t="str">
            <v>50105784</v>
          </cell>
          <cell r="I3562" t="str">
            <v>0BBN</v>
          </cell>
          <cell r="J3562" t="str">
            <v>ATÖLYE İŞLETME</v>
          </cell>
          <cell r="K3562" t="str">
            <v>50109675</v>
          </cell>
          <cell r="L3562" t="str">
            <v>TZ</v>
          </cell>
          <cell r="M3562" t="str">
            <v>Tanzanyalı</v>
          </cell>
          <cell r="N3562" t="str">
            <v>0037</v>
          </cell>
          <cell r="O3562" t="str">
            <v>İTİGİ</v>
          </cell>
          <cell r="P3562" t="str">
            <v>6L</v>
          </cell>
          <cell r="Q3562" t="str">
            <v>DGN  İNŞAAT</v>
          </cell>
          <cell r="R3562">
            <v>43910</v>
          </cell>
          <cell r="S3562">
            <v>44854</v>
          </cell>
          <cell r="T3562"/>
          <cell r="U3562" t="str">
            <v/>
          </cell>
          <cell r="V3562" t="str">
            <v>Mavi Yaka Direkt</v>
          </cell>
          <cell r="W3562" t="str">
            <v>LOT 3 (MIT)</v>
          </cell>
          <cell r="X3562" t="str">
            <v/>
          </cell>
          <cell r="Y3562" t="str">
            <v/>
          </cell>
          <cell r="Z3562" t="str">
            <v/>
          </cell>
          <cell r="AA3562" t="str">
            <v>0679239172</v>
          </cell>
          <cell r="AB3562" t="str">
            <v>USTA</v>
          </cell>
          <cell r="AC3562" t="str">
            <v>29</v>
          </cell>
          <cell r="AD3562" t="str">
            <v>LOT 3 (MIT)</v>
          </cell>
          <cell r="AE3562" t="str">
            <v>0109</v>
          </cell>
          <cell r="AF3562" t="str">
            <v/>
          </cell>
          <cell r="AG3562" t="str">
            <v>KM 535+000 - 595+000</v>
          </cell>
          <cell r="AH3562">
            <v>29720</v>
          </cell>
          <cell r="AI3562" t="str">
            <v>Bay</v>
          </cell>
          <cell r="AJ3562" t="str">
            <v>Yerel-Saatlik</v>
          </cell>
          <cell r="AK3562">
            <v>2343.5500000000002</v>
          </cell>
          <cell r="AL3562" t="str">
            <v>TZS</v>
          </cell>
          <cell r="AM3562" t="str">
            <v>201002</v>
          </cell>
          <cell r="AN3562" t="str">
            <v>S</v>
          </cell>
          <cell r="AO3562" t="str">
            <v>T3</v>
          </cell>
          <cell r="AP3562" t="str">
            <v>5150</v>
          </cell>
          <cell r="AQ3562" t="str">
            <v>5175</v>
          </cell>
          <cell r="AR3562" t="str">
            <v>CRDB</v>
          </cell>
          <cell r="AS3562" t="str">
            <v>VIVA TOWER</v>
          </cell>
          <cell r="AT3562" t="str">
            <v>CRDB</v>
          </cell>
          <cell r="AU3562" t="str">
            <v>0152481642600</v>
          </cell>
          <cell r="AV3562" t="str">
            <v/>
          </cell>
          <cell r="AW3562" t="str">
            <v/>
          </cell>
          <cell r="AX3562" t="str">
            <v>JAMES FRANCIS MMBANDO</v>
          </cell>
          <cell r="AY3562" t="str">
            <v/>
          </cell>
          <cell r="AZ3562">
            <v>43910</v>
          </cell>
          <cell r="BA3562"/>
          <cell r="BB3562" t="str">
            <v/>
          </cell>
          <cell r="BC3562"/>
          <cell r="BD3562" t="str">
            <v>Tanzanya-NSSF</v>
          </cell>
          <cell r="BE3562" t="str">
            <v>45024971</v>
          </cell>
          <cell r="BF3562" t="str">
            <v>116970325</v>
          </cell>
        </row>
        <row r="3563">
          <cell r="A3563">
            <v>10076948</v>
          </cell>
          <cell r="B3563" t="str">
            <v>PHILEMON BENADI</v>
          </cell>
          <cell r="C3563" t="str">
            <v>SEPETU</v>
          </cell>
          <cell r="D3563" t="str">
            <v>KAMP İŞÇİSİ</v>
          </cell>
          <cell r="E3563" t="str">
            <v>CAMP WORKER</v>
          </cell>
          <cell r="F3563" t="str">
            <v>50114904</v>
          </cell>
          <cell r="G3563" t="str">
            <v>İDARİ İŞLER (KAMP)</v>
          </cell>
          <cell r="H3563" t="str">
            <v>50105513</v>
          </cell>
          <cell r="I3563" t="str">
            <v>0996</v>
          </cell>
          <cell r="J3563" t="str">
            <v>KAMP AMİRLİĞİ</v>
          </cell>
          <cell r="K3563" t="str">
            <v>50106014</v>
          </cell>
          <cell r="L3563" t="str">
            <v>TZ</v>
          </cell>
          <cell r="M3563" t="str">
            <v>Tanzanyalı</v>
          </cell>
          <cell r="N3563" t="str">
            <v>0035</v>
          </cell>
          <cell r="O3563" t="str">
            <v>TABORA</v>
          </cell>
          <cell r="P3563" t="str">
            <v>YM</v>
          </cell>
          <cell r="Q3563" t="str">
            <v>YAPI MERKEZİ</v>
          </cell>
          <cell r="R3563">
            <v>44935</v>
          </cell>
          <cell r="S3563">
            <v>44935</v>
          </cell>
          <cell r="T3563"/>
          <cell r="U3563" t="str">
            <v/>
          </cell>
          <cell r="V3563" t="str">
            <v>Mavi Yaka Endirekt</v>
          </cell>
          <cell r="W3563" t="str">
            <v>LOT 3 (MIT)</v>
          </cell>
          <cell r="X3563" t="str">
            <v>KWIHALA</v>
          </cell>
          <cell r="Y3563" t="str">
            <v>0</v>
          </cell>
          <cell r="Z3563" t="str">
            <v>TABORA MANISPAA</v>
          </cell>
          <cell r="AA3563" t="str">
            <v>0787 707 841</v>
          </cell>
          <cell r="AB3563" t="str">
            <v>İŞÇİ</v>
          </cell>
          <cell r="AC3563" t="str">
            <v>29</v>
          </cell>
          <cell r="AD3563" t="str">
            <v>LOT 3 (MIT)</v>
          </cell>
          <cell r="AE3563" t="str">
            <v>0113</v>
          </cell>
          <cell r="AF3563" t="str">
            <v>24</v>
          </cell>
          <cell r="AG3563" t="str">
            <v>KM 785+000 - 829+305</v>
          </cell>
          <cell r="AH3563">
            <v>25650</v>
          </cell>
          <cell r="AI3563" t="str">
            <v>Bay</v>
          </cell>
          <cell r="AJ3563" t="str">
            <v>Yerel-Saatlik</v>
          </cell>
          <cell r="AK3563">
            <v>2164.1</v>
          </cell>
          <cell r="AL3563" t="str">
            <v>TZS</v>
          </cell>
          <cell r="AM3563" t="str">
            <v>306002</v>
          </cell>
          <cell r="AN3563" t="str">
            <v>S</v>
          </cell>
          <cell r="AO3563" t="str">
            <v>T3</v>
          </cell>
          <cell r="AP3563" t="str">
            <v>5150</v>
          </cell>
          <cell r="AQ3563" t="str">
            <v>5175</v>
          </cell>
          <cell r="AR3563" t="str">
            <v>NMBBANK</v>
          </cell>
          <cell r="AS3563" t="str">
            <v/>
          </cell>
          <cell r="AT3563" t="str">
            <v>NMBBANK</v>
          </cell>
          <cell r="AU3563" t="str">
            <v>51010060917</v>
          </cell>
          <cell r="AV3563" t="str">
            <v/>
          </cell>
          <cell r="AW3563" t="str">
            <v/>
          </cell>
          <cell r="AX3563" t="str">
            <v>PHILEMON BENADI SEPETU</v>
          </cell>
          <cell r="AY3563" t="str">
            <v/>
          </cell>
          <cell r="AZ3563">
            <v>44935</v>
          </cell>
          <cell r="BA3563"/>
          <cell r="BB3563" t="str">
            <v/>
          </cell>
          <cell r="BC3563"/>
          <cell r="BD3563" t="str">
            <v>Tanzanya-NSSF</v>
          </cell>
          <cell r="BE3563" t="str">
            <v>47222428</v>
          </cell>
          <cell r="BF3563" t="str">
            <v>162455818</v>
          </cell>
        </row>
        <row r="3564">
          <cell r="A3564">
            <v>10076962</v>
          </cell>
          <cell r="B3564" t="str">
            <v>ALBERT MAXIMILIAN</v>
          </cell>
          <cell r="C3564" t="str">
            <v>MASATU</v>
          </cell>
          <cell r="D3564" t="str">
            <v>DÜZ İŞÇİ - DİREKT</v>
          </cell>
          <cell r="E3564" t="str">
            <v>UNSKILLED WORKER - PRODUCTIVE</v>
          </cell>
          <cell r="F3564" t="str">
            <v>50115272</v>
          </cell>
          <cell r="G3564" t="str">
            <v>İNŞAAT GRUBU</v>
          </cell>
          <cell r="H3564" t="str">
            <v>50105776</v>
          </cell>
          <cell r="I3564" t="str">
            <v>0BBL</v>
          </cell>
          <cell r="J3564" t="str">
            <v>İNŞAAT GRUBU</v>
          </cell>
          <cell r="K3564" t="str">
            <v>50115454</v>
          </cell>
          <cell r="L3564" t="str">
            <v>TZ</v>
          </cell>
          <cell r="M3564" t="str">
            <v>Tanzanyalı</v>
          </cell>
          <cell r="N3564" t="str">
            <v>0038</v>
          </cell>
          <cell r="O3564" t="str">
            <v>TURA</v>
          </cell>
          <cell r="P3564" t="str">
            <v>YM</v>
          </cell>
          <cell r="Q3564" t="str">
            <v>YAPI MERKEZİ</v>
          </cell>
          <cell r="R3564">
            <v>44937</v>
          </cell>
          <cell r="S3564">
            <v>44937</v>
          </cell>
          <cell r="T3564"/>
          <cell r="U3564" t="str">
            <v/>
          </cell>
          <cell r="V3564" t="str">
            <v>Mavi Yaka Direkt</v>
          </cell>
          <cell r="W3564" t="str">
            <v>LOT 3 (MIT)</v>
          </cell>
          <cell r="X3564" t="str">
            <v>MWEMBENI</v>
          </cell>
          <cell r="Y3564" t="str">
            <v>0</v>
          </cell>
          <cell r="Z3564" t="str">
            <v>MANYONI</v>
          </cell>
          <cell r="AA3564" t="str">
            <v>0747388745/0679388745</v>
          </cell>
          <cell r="AB3564" t="str">
            <v>İŞÇİ</v>
          </cell>
          <cell r="AC3564" t="str">
            <v>29</v>
          </cell>
          <cell r="AD3564" t="str">
            <v>LOT 3 (MIT)</v>
          </cell>
          <cell r="AE3564" t="str">
            <v>0109</v>
          </cell>
          <cell r="AF3564" t="str">
            <v>23</v>
          </cell>
          <cell r="AG3564" t="str">
            <v>KM 535+000 - 595+000</v>
          </cell>
          <cell r="AH3564">
            <v>34377</v>
          </cell>
          <cell r="AI3564" t="str">
            <v>Bay</v>
          </cell>
          <cell r="AJ3564" t="str">
            <v>Yerel-Saatlik</v>
          </cell>
          <cell r="AK3564">
            <v>2343.5500000000002</v>
          </cell>
          <cell r="AL3564" t="str">
            <v>TZS</v>
          </cell>
          <cell r="AM3564" t="str">
            <v>201002</v>
          </cell>
          <cell r="AN3564" t="str">
            <v>S</v>
          </cell>
          <cell r="AO3564" t="str">
            <v>T3</v>
          </cell>
          <cell r="AP3564" t="str">
            <v>5150</v>
          </cell>
          <cell r="AQ3564" t="str">
            <v>5175</v>
          </cell>
          <cell r="AR3564" t="str">
            <v>NMBBANK</v>
          </cell>
          <cell r="AS3564" t="str">
            <v/>
          </cell>
          <cell r="AT3564" t="str">
            <v>NMBBANK</v>
          </cell>
          <cell r="AU3564" t="str">
            <v>51010093371</v>
          </cell>
          <cell r="AV3564" t="str">
            <v/>
          </cell>
          <cell r="AW3564" t="str">
            <v/>
          </cell>
          <cell r="AX3564" t="str">
            <v>ALBERT MAXIMILIAN MASATU</v>
          </cell>
          <cell r="AY3564" t="str">
            <v/>
          </cell>
          <cell r="AZ3564">
            <v>44937</v>
          </cell>
          <cell r="BA3564"/>
          <cell r="BB3564" t="str">
            <v/>
          </cell>
          <cell r="BC3564"/>
          <cell r="BD3564" t="str">
            <v>Tanzanya-NSSF</v>
          </cell>
          <cell r="BE3564" t="str">
            <v>47222447</v>
          </cell>
          <cell r="BF3564" t="str">
            <v>162455680</v>
          </cell>
        </row>
        <row r="3565">
          <cell r="A3565">
            <v>10076947</v>
          </cell>
          <cell r="B3565" t="str">
            <v>ELIAS ERNEST</v>
          </cell>
          <cell r="C3565" t="str">
            <v>KONDO</v>
          </cell>
          <cell r="D3565" t="str">
            <v>KAMP İŞÇİSİ</v>
          </cell>
          <cell r="E3565" t="str">
            <v>CAMP WORKER</v>
          </cell>
          <cell r="F3565" t="str">
            <v>50114904</v>
          </cell>
          <cell r="G3565" t="str">
            <v>İDARİ İŞLER (KAMP)</v>
          </cell>
          <cell r="H3565" t="str">
            <v>50105513</v>
          </cell>
          <cell r="I3565" t="str">
            <v>0996</v>
          </cell>
          <cell r="J3565" t="str">
            <v>KAMP AMİRLİĞİ</v>
          </cell>
          <cell r="K3565" t="str">
            <v>50106014</v>
          </cell>
          <cell r="L3565" t="str">
            <v>TZ</v>
          </cell>
          <cell r="M3565" t="str">
            <v>Tanzanyalı</v>
          </cell>
          <cell r="N3565" t="str">
            <v>0035</v>
          </cell>
          <cell r="O3565" t="str">
            <v>TABORA</v>
          </cell>
          <cell r="P3565" t="str">
            <v>YM</v>
          </cell>
          <cell r="Q3565" t="str">
            <v>YAPI MERKEZİ</v>
          </cell>
          <cell r="R3565">
            <v>44935</v>
          </cell>
          <cell r="S3565">
            <v>44935</v>
          </cell>
          <cell r="T3565"/>
          <cell r="U3565" t="str">
            <v/>
          </cell>
          <cell r="V3565" t="str">
            <v>Mavi Yaka Endirekt</v>
          </cell>
          <cell r="W3565" t="str">
            <v>LOT 3 (MIT)</v>
          </cell>
          <cell r="X3565" t="str">
            <v>BOMA</v>
          </cell>
          <cell r="Y3565" t="str">
            <v>0</v>
          </cell>
          <cell r="Z3565" t="str">
            <v>TABORA MANISPAA</v>
          </cell>
          <cell r="AA3565" t="str">
            <v>0714417172/0629217864</v>
          </cell>
          <cell r="AB3565" t="str">
            <v>İŞÇİ</v>
          </cell>
          <cell r="AC3565" t="str">
            <v>29</v>
          </cell>
          <cell r="AD3565" t="str">
            <v>LOT 3 (MIT)</v>
          </cell>
          <cell r="AE3565" t="str">
            <v>0113</v>
          </cell>
          <cell r="AF3565" t="str">
            <v>24</v>
          </cell>
          <cell r="AG3565" t="str">
            <v>KM 785+000 - 829+305</v>
          </cell>
          <cell r="AH3565">
            <v>30133</v>
          </cell>
          <cell r="AI3565" t="str">
            <v>Bay</v>
          </cell>
          <cell r="AJ3565" t="str">
            <v>Yerel-Saatlik</v>
          </cell>
          <cell r="AK3565">
            <v>2164.1</v>
          </cell>
          <cell r="AL3565" t="str">
            <v>TZS</v>
          </cell>
          <cell r="AM3565" t="str">
            <v>306002</v>
          </cell>
          <cell r="AN3565" t="str">
            <v>S</v>
          </cell>
          <cell r="AO3565" t="str">
            <v>T3</v>
          </cell>
          <cell r="AP3565" t="str">
            <v>5150</v>
          </cell>
          <cell r="AQ3565" t="str">
            <v>5175</v>
          </cell>
          <cell r="AR3565" t="str">
            <v>NMBBANK</v>
          </cell>
          <cell r="AS3565" t="str">
            <v/>
          </cell>
          <cell r="AT3565" t="str">
            <v>NMBBANK</v>
          </cell>
          <cell r="AU3565" t="str">
            <v>51010066252</v>
          </cell>
          <cell r="AV3565" t="str">
            <v/>
          </cell>
          <cell r="AW3565" t="str">
            <v/>
          </cell>
          <cell r="AX3565" t="str">
            <v>ELIAS ERNEST KONDO</v>
          </cell>
          <cell r="AY3565" t="str">
            <v/>
          </cell>
          <cell r="AZ3565">
            <v>44935</v>
          </cell>
          <cell r="BA3565"/>
          <cell r="BB3565" t="str">
            <v/>
          </cell>
          <cell r="BC3565"/>
          <cell r="BD3565" t="str">
            <v>Tanzanya-NSSF</v>
          </cell>
          <cell r="BE3565" t="str">
            <v>47222946</v>
          </cell>
          <cell r="BF3565" t="str">
            <v>136938282</v>
          </cell>
        </row>
        <row r="3566">
          <cell r="A3566">
            <v>10076946</v>
          </cell>
          <cell r="B3566" t="str">
            <v>CHARLES THOMAS</v>
          </cell>
          <cell r="C3566" t="str">
            <v>MAIRA</v>
          </cell>
          <cell r="D3566" t="str">
            <v>ALET OPERATÖRÜ</v>
          </cell>
          <cell r="E3566" t="str">
            <v>TOPOGRAPHICAL OPERATOR</v>
          </cell>
          <cell r="F3566" t="str">
            <v>50105606</v>
          </cell>
          <cell r="G3566" t="str">
            <v>ÖLÇME İŞLERİ</v>
          </cell>
          <cell r="H3566" t="str">
            <v>50105606</v>
          </cell>
          <cell r="I3566" t="str">
            <v>088Q</v>
          </cell>
          <cell r="J3566" t="str">
            <v>ÖLÇME İŞLERİ</v>
          </cell>
          <cell r="K3566" t="str">
            <v>50105848</v>
          </cell>
          <cell r="L3566" t="str">
            <v>TZ</v>
          </cell>
          <cell r="M3566" t="str">
            <v>Tanzanyalı</v>
          </cell>
          <cell r="N3566" t="str">
            <v>0036</v>
          </cell>
          <cell r="O3566" t="str">
            <v>MANYONİ</v>
          </cell>
          <cell r="P3566" t="str">
            <v>YM</v>
          </cell>
          <cell r="Q3566" t="str">
            <v>YAPI MERKEZİ</v>
          </cell>
          <cell r="R3566">
            <v>44935</v>
          </cell>
          <cell r="S3566">
            <v>44935</v>
          </cell>
          <cell r="T3566">
            <v>44994</v>
          </cell>
          <cell r="U3566" t="str">
            <v>Bsz.S.İşSz.İşçiTrf.fsh(istifa)</v>
          </cell>
          <cell r="V3566" t="str">
            <v>Mavi Yaka Endirekt</v>
          </cell>
          <cell r="W3566" t="str">
            <v>LOT 3 (MIT)</v>
          </cell>
          <cell r="X3566" t="str">
            <v>MANYUKI</v>
          </cell>
          <cell r="Y3566" t="str">
            <v>0</v>
          </cell>
          <cell r="Z3566" t="str">
            <v>MOROGORO MJINI</v>
          </cell>
          <cell r="AA3566" t="str">
            <v>0784 887 130</v>
          </cell>
          <cell r="AB3566" t="str">
            <v>OPERATÖR</v>
          </cell>
          <cell r="AC3566" t="str">
            <v>29</v>
          </cell>
          <cell r="AD3566" t="str">
            <v>LOT 3 (MIT)</v>
          </cell>
          <cell r="AE3566" t="str">
            <v>0113</v>
          </cell>
          <cell r="AF3566" t="str">
            <v>16</v>
          </cell>
          <cell r="AG3566" t="str">
            <v>KM 785+000 - 829+305</v>
          </cell>
          <cell r="AH3566">
            <v>25662</v>
          </cell>
          <cell r="AI3566" t="str">
            <v>Bay</v>
          </cell>
          <cell r="AJ3566" t="str">
            <v>Yerel-Saatlik</v>
          </cell>
          <cell r="AK3566">
            <v>2710.1</v>
          </cell>
          <cell r="AL3566" t="str">
            <v>TZS</v>
          </cell>
          <cell r="AM3566" t="str">
            <v>306005</v>
          </cell>
          <cell r="AN3566" t="str">
            <v/>
          </cell>
          <cell r="AO3566" t="str">
            <v>T3</v>
          </cell>
          <cell r="AP3566" t="str">
            <v>5150</v>
          </cell>
          <cell r="AQ3566" t="str">
            <v>5175</v>
          </cell>
          <cell r="AR3566" t="str">
            <v>CRDB BANK PLC</v>
          </cell>
          <cell r="AS3566" t="str">
            <v>VIJANA</v>
          </cell>
          <cell r="AT3566" t="str">
            <v>CRDBBANK</v>
          </cell>
          <cell r="AU3566" t="str">
            <v>0112075691800</v>
          </cell>
          <cell r="AV3566" t="str">
            <v/>
          </cell>
          <cell r="AW3566" t="str">
            <v/>
          </cell>
          <cell r="AX3566" t="str">
            <v>CHARLES THOMAS MAIRA</v>
          </cell>
          <cell r="AY3566" t="str">
            <v/>
          </cell>
          <cell r="AZ3566">
            <v>44935</v>
          </cell>
          <cell r="BA3566"/>
          <cell r="BB3566" t="str">
            <v/>
          </cell>
          <cell r="BC3566"/>
          <cell r="BD3566" t="str">
            <v>Tanzanya-NSSF</v>
          </cell>
          <cell r="BE3566" t="str">
            <v>36699357</v>
          </cell>
          <cell r="BF3566" t="str">
            <v>143728382</v>
          </cell>
        </row>
        <row r="3567">
          <cell r="A3567">
            <v>10076963</v>
          </cell>
          <cell r="B3567" t="str">
            <v>EBEATH SHEGRIN</v>
          </cell>
          <cell r="C3567" t="str">
            <v>NCHIMBI</v>
          </cell>
          <cell r="D3567" t="str">
            <v>TRANSMİKSER ŞOFÖRÜ</v>
          </cell>
          <cell r="E3567" t="str">
            <v>TRUCKMIXER DRIVER</v>
          </cell>
          <cell r="F3567" t="str">
            <v>50105777</v>
          </cell>
          <cell r="G3567" t="str">
            <v>BETON SANTRALİ</v>
          </cell>
          <cell r="H3567" t="str">
            <v>50105777</v>
          </cell>
          <cell r="I3567" t="str">
            <v>0AAZ</v>
          </cell>
          <cell r="J3567" t="str">
            <v>BETON SANTRALİ</v>
          </cell>
          <cell r="K3567" t="str">
            <v>50115766</v>
          </cell>
          <cell r="L3567" t="str">
            <v>TZ</v>
          </cell>
          <cell r="M3567" t="str">
            <v>Tanzanyalı</v>
          </cell>
          <cell r="N3567" t="str">
            <v>0037</v>
          </cell>
          <cell r="O3567" t="str">
            <v>İTİGİ</v>
          </cell>
          <cell r="P3567" t="str">
            <v>YM</v>
          </cell>
          <cell r="Q3567" t="str">
            <v>YAPI MERKEZİ</v>
          </cell>
          <cell r="R3567">
            <v>44937</v>
          </cell>
          <cell r="S3567">
            <v>44937</v>
          </cell>
          <cell r="T3567"/>
          <cell r="U3567" t="str">
            <v/>
          </cell>
          <cell r="V3567" t="str">
            <v>Mavi Yaka Direkt</v>
          </cell>
          <cell r="W3567" t="str">
            <v>LOT 3 (MIT)</v>
          </cell>
          <cell r="X3567" t="str">
            <v>LIPUMBA</v>
          </cell>
          <cell r="Y3567" t="str">
            <v>0</v>
          </cell>
          <cell r="Z3567" t="str">
            <v>MBIGA</v>
          </cell>
          <cell r="AA3567" t="str">
            <v>0765 637 294</v>
          </cell>
          <cell r="AB3567" t="str">
            <v>GÖREVLİ</v>
          </cell>
          <cell r="AC3567" t="str">
            <v>29</v>
          </cell>
          <cell r="AD3567" t="str">
            <v>LOT 3 (MIT)</v>
          </cell>
          <cell r="AE3567" t="str">
            <v>0113</v>
          </cell>
          <cell r="AF3567" t="str">
            <v>21</v>
          </cell>
          <cell r="AG3567" t="str">
            <v>KM 785+000 - 829+305</v>
          </cell>
          <cell r="AH3567">
            <v>34855</v>
          </cell>
          <cell r="AI3567" t="str">
            <v>Bay</v>
          </cell>
          <cell r="AJ3567" t="str">
            <v>Yerel-Saatlik</v>
          </cell>
          <cell r="AK3567">
            <v>2528.1</v>
          </cell>
          <cell r="AL3567" t="str">
            <v>TZS</v>
          </cell>
          <cell r="AM3567" t="str">
            <v>201002</v>
          </cell>
          <cell r="AN3567" t="str">
            <v>S</v>
          </cell>
          <cell r="AO3567" t="str">
            <v>T3</v>
          </cell>
          <cell r="AP3567" t="str">
            <v>5150</v>
          </cell>
          <cell r="AQ3567" t="str">
            <v>5175</v>
          </cell>
          <cell r="AR3567" t="str">
            <v>NMBBANK</v>
          </cell>
          <cell r="AS3567" t="str">
            <v/>
          </cell>
          <cell r="AT3567" t="str">
            <v>NMBBANK</v>
          </cell>
          <cell r="AU3567" t="str">
            <v>51010093344</v>
          </cell>
          <cell r="AV3567" t="str">
            <v/>
          </cell>
          <cell r="AW3567" t="str">
            <v/>
          </cell>
          <cell r="AX3567" t="str">
            <v>EBEATH SHEGRIN NCHIMBI</v>
          </cell>
          <cell r="AY3567" t="str">
            <v/>
          </cell>
          <cell r="AZ3567">
            <v>44937</v>
          </cell>
          <cell r="BA3567"/>
          <cell r="BB3567" t="str">
            <v/>
          </cell>
          <cell r="BC3567"/>
          <cell r="BD3567" t="str">
            <v>Tanzanya-NSSF</v>
          </cell>
          <cell r="BE3567" t="str">
            <v>47226703</v>
          </cell>
          <cell r="BF3567" t="str">
            <v>127428883</v>
          </cell>
        </row>
        <row r="3568">
          <cell r="A3568">
            <v>10076944</v>
          </cell>
          <cell r="B3568" t="str">
            <v>MOSES NYANDA</v>
          </cell>
          <cell r="C3568" t="str">
            <v>LUKINDIKA</v>
          </cell>
          <cell r="D3568" t="str">
            <v>EKSKAVATÖR OPERATÖRÜ</v>
          </cell>
          <cell r="E3568" t="str">
            <v>EXCAVATOR OPERATOR</v>
          </cell>
          <cell r="F3568" t="str">
            <v>50105773</v>
          </cell>
          <cell r="G3568" t="str">
            <v>ATÖLYE &amp; MAKİNA</v>
          </cell>
          <cell r="H3568" t="str">
            <v>50105758</v>
          </cell>
          <cell r="I3568" t="str">
            <v>0999</v>
          </cell>
          <cell r="J3568" t="str">
            <v>TOPRAK İŞLERİ</v>
          </cell>
          <cell r="K3568" t="str">
            <v>50106556</v>
          </cell>
          <cell r="L3568" t="str">
            <v>TZ</v>
          </cell>
          <cell r="M3568" t="str">
            <v>Tanzanyalı</v>
          </cell>
          <cell r="N3568" t="str">
            <v>0039</v>
          </cell>
          <cell r="O3568" t="str">
            <v>NYAHUA</v>
          </cell>
          <cell r="P3568" t="str">
            <v>YM</v>
          </cell>
          <cell r="Q3568" t="str">
            <v>YAPI MERKEZİ</v>
          </cell>
          <cell r="R3568">
            <v>44935</v>
          </cell>
          <cell r="S3568">
            <v>44935</v>
          </cell>
          <cell r="T3568">
            <v>45230</v>
          </cell>
          <cell r="U3568" t="str">
            <v>Bsz.S.İşSz.İşçiTrf.fsh(istifa)</v>
          </cell>
          <cell r="V3568" t="str">
            <v>Mavi Yaka Direkt</v>
          </cell>
          <cell r="W3568" t="str">
            <v>LOT 3 (MIT)</v>
          </cell>
          <cell r="X3568" t="str">
            <v>SHULE</v>
          </cell>
          <cell r="Y3568" t="str">
            <v>0</v>
          </cell>
          <cell r="Z3568" t="str">
            <v>BUSEGA</v>
          </cell>
          <cell r="AA3568" t="str">
            <v>0769 564 769</v>
          </cell>
          <cell r="AB3568" t="str">
            <v>OPERATÖR</v>
          </cell>
          <cell r="AC3568" t="str">
            <v>29</v>
          </cell>
          <cell r="AD3568" t="str">
            <v>LOT 3 (MIT)</v>
          </cell>
          <cell r="AE3568" t="str">
            <v>0113</v>
          </cell>
          <cell r="AF3568" t="str">
            <v>30</v>
          </cell>
          <cell r="AG3568" t="str">
            <v>KM 785+000 - 829+305</v>
          </cell>
          <cell r="AH3568">
            <v>29048</v>
          </cell>
          <cell r="AI3568" t="str">
            <v>Bay</v>
          </cell>
          <cell r="AJ3568" t="str">
            <v>Yerel-Saatlik</v>
          </cell>
          <cell r="AK3568">
            <v>3419.9</v>
          </cell>
          <cell r="AL3568" t="str">
            <v>TZS</v>
          </cell>
          <cell r="AM3568" t="str">
            <v>201002</v>
          </cell>
          <cell r="AN3568" t="str">
            <v/>
          </cell>
          <cell r="AO3568" t="str">
            <v>T3</v>
          </cell>
          <cell r="AP3568" t="str">
            <v>5150</v>
          </cell>
          <cell r="AQ3568" t="str">
            <v>5175</v>
          </cell>
          <cell r="AR3568" t="str">
            <v>CRDB BANK PLC</v>
          </cell>
          <cell r="AS3568" t="str">
            <v>VIJANA</v>
          </cell>
          <cell r="AT3568" t="str">
            <v>CRDBBANK</v>
          </cell>
          <cell r="AU3568" t="str">
            <v>0152320624600</v>
          </cell>
          <cell r="AV3568" t="str">
            <v/>
          </cell>
          <cell r="AW3568" t="str">
            <v/>
          </cell>
          <cell r="AX3568" t="str">
            <v>MOSES NYANDA LUKINDIKA</v>
          </cell>
          <cell r="AY3568" t="str">
            <v/>
          </cell>
          <cell r="AZ3568">
            <v>44935</v>
          </cell>
          <cell r="BA3568"/>
          <cell r="BB3568" t="str">
            <v/>
          </cell>
          <cell r="BC3568"/>
          <cell r="BD3568" t="str">
            <v>Tanzanya-NSSF</v>
          </cell>
          <cell r="BE3568" t="str">
            <v>61694479</v>
          </cell>
          <cell r="BF3568" t="str">
            <v>124497507</v>
          </cell>
        </row>
        <row r="3569">
          <cell r="A3569">
            <v>10076943</v>
          </cell>
          <cell r="B3569" t="str">
            <v>IDDI HUSENI</v>
          </cell>
          <cell r="C3569" t="str">
            <v>KABAYA</v>
          </cell>
          <cell r="D3569" t="str">
            <v>EKSKAVATÖR OPERATÖRÜ</v>
          </cell>
          <cell r="E3569" t="str">
            <v>EXCAVATOR OPERATOR</v>
          </cell>
          <cell r="F3569" t="str">
            <v>50105773</v>
          </cell>
          <cell r="G3569" t="str">
            <v>ATÖLYE &amp; MAKİNA</v>
          </cell>
          <cell r="H3569" t="str">
            <v>50105758</v>
          </cell>
          <cell r="I3569" t="str">
            <v>0999</v>
          </cell>
          <cell r="J3569" t="str">
            <v>TOPRAK İŞLERİ</v>
          </cell>
          <cell r="K3569" t="str">
            <v>50106556</v>
          </cell>
          <cell r="L3569" t="str">
            <v>TZ</v>
          </cell>
          <cell r="M3569" t="str">
            <v>Tanzanyalı</v>
          </cell>
          <cell r="N3569" t="str">
            <v>0035</v>
          </cell>
          <cell r="O3569" t="str">
            <v>TABORA</v>
          </cell>
          <cell r="P3569" t="str">
            <v>YM</v>
          </cell>
          <cell r="Q3569" t="str">
            <v>YAPI MERKEZİ</v>
          </cell>
          <cell r="R3569">
            <v>44935</v>
          </cell>
          <cell r="S3569">
            <v>44935</v>
          </cell>
          <cell r="T3569"/>
          <cell r="U3569" t="str">
            <v/>
          </cell>
          <cell r="V3569" t="str">
            <v>Mavi Yaka Direkt</v>
          </cell>
          <cell r="W3569" t="str">
            <v>LOT 3 (MIT)</v>
          </cell>
          <cell r="X3569" t="str">
            <v>GINERI</v>
          </cell>
          <cell r="Y3569" t="str">
            <v>0</v>
          </cell>
          <cell r="Z3569" t="str">
            <v>MISUNA</v>
          </cell>
          <cell r="AA3569" t="str">
            <v>0752 667 770</v>
          </cell>
          <cell r="AB3569" t="str">
            <v>OPERATÖR</v>
          </cell>
          <cell r="AC3569" t="str">
            <v>29</v>
          </cell>
          <cell r="AD3569" t="str">
            <v>LOT 3 (MIT)</v>
          </cell>
          <cell r="AE3569" t="str">
            <v>0113</v>
          </cell>
          <cell r="AF3569" t="str">
            <v>23</v>
          </cell>
          <cell r="AG3569" t="str">
            <v>KM 785+000 - 829+305</v>
          </cell>
          <cell r="AH3569">
            <v>33702</v>
          </cell>
          <cell r="AI3569" t="str">
            <v>Bay</v>
          </cell>
          <cell r="AJ3569" t="str">
            <v>Yerel-Saatlik</v>
          </cell>
          <cell r="AK3569">
            <v>3419.9</v>
          </cell>
          <cell r="AL3569" t="str">
            <v>TZS</v>
          </cell>
          <cell r="AM3569" t="str">
            <v>201002</v>
          </cell>
          <cell r="AN3569" t="str">
            <v/>
          </cell>
          <cell r="AO3569" t="str">
            <v>T3</v>
          </cell>
          <cell r="AP3569" t="str">
            <v>5150</v>
          </cell>
          <cell r="AQ3569" t="str">
            <v>5175</v>
          </cell>
          <cell r="AR3569" t="str">
            <v>CRDB BANK PLC</v>
          </cell>
          <cell r="AS3569" t="str">
            <v>VIJANA</v>
          </cell>
          <cell r="AT3569" t="str">
            <v>CRDBBANK</v>
          </cell>
          <cell r="AU3569" t="str">
            <v>0152345956200</v>
          </cell>
          <cell r="AV3569" t="str">
            <v/>
          </cell>
          <cell r="AW3569" t="str">
            <v/>
          </cell>
          <cell r="AX3569" t="str">
            <v>IDDI HUSENI KABAYA</v>
          </cell>
          <cell r="AY3569" t="str">
            <v/>
          </cell>
          <cell r="AZ3569">
            <v>44935</v>
          </cell>
          <cell r="BA3569"/>
          <cell r="BB3569" t="str">
            <v/>
          </cell>
          <cell r="BC3569"/>
          <cell r="BD3569" t="str">
            <v>Tanzanya-NSSF</v>
          </cell>
          <cell r="BE3569" t="str">
            <v>45061366</v>
          </cell>
          <cell r="BF3569" t="str">
            <v>140046221</v>
          </cell>
        </row>
        <row r="3570">
          <cell r="A3570">
            <v>10076967</v>
          </cell>
          <cell r="B3570" t="str">
            <v>JUMA LUKANYA</v>
          </cell>
          <cell r="C3570" t="str">
            <v>MASHILIM</v>
          </cell>
          <cell r="D3570" t="str">
            <v>KAMP İŞÇİSİ</v>
          </cell>
          <cell r="E3570" t="str">
            <v>CAMP WORKER</v>
          </cell>
          <cell r="F3570" t="str">
            <v>50114904</v>
          </cell>
          <cell r="G3570" t="str">
            <v>İDARİ İŞLER (KAMP)</v>
          </cell>
          <cell r="H3570" t="str">
            <v>50105513</v>
          </cell>
          <cell r="I3570" t="str">
            <v>0996</v>
          </cell>
          <cell r="J3570" t="str">
            <v>KAMP AMİRLİĞİ</v>
          </cell>
          <cell r="K3570" t="str">
            <v>50106014</v>
          </cell>
          <cell r="L3570" t="str">
            <v>TZ</v>
          </cell>
          <cell r="M3570" t="str">
            <v>Tanzanyalı</v>
          </cell>
          <cell r="N3570" t="str">
            <v>0035</v>
          </cell>
          <cell r="O3570" t="str">
            <v>TABORA</v>
          </cell>
          <cell r="P3570" t="str">
            <v>YM</v>
          </cell>
          <cell r="Q3570" t="str">
            <v>YAPI MERKEZİ</v>
          </cell>
          <cell r="R3570">
            <v>44937</v>
          </cell>
          <cell r="S3570">
            <v>44937</v>
          </cell>
          <cell r="T3570"/>
          <cell r="U3570" t="str">
            <v/>
          </cell>
          <cell r="V3570" t="str">
            <v>Mavi Yaka Endirekt</v>
          </cell>
          <cell r="W3570" t="str">
            <v>LOT 3 (MIT)</v>
          </cell>
          <cell r="X3570" t="str">
            <v>NYERERE</v>
          </cell>
          <cell r="Y3570" t="str">
            <v>0</v>
          </cell>
          <cell r="Z3570" t="str">
            <v>TABORA MANISPAA</v>
          </cell>
          <cell r="AA3570" t="str">
            <v>0652 825 188</v>
          </cell>
          <cell r="AB3570" t="str">
            <v>İŞÇİ</v>
          </cell>
          <cell r="AC3570" t="str">
            <v>29</v>
          </cell>
          <cell r="AD3570" t="str">
            <v>LOT 3 (MIT)</v>
          </cell>
          <cell r="AE3570" t="str">
            <v>0113</v>
          </cell>
          <cell r="AF3570" t="str">
            <v>24</v>
          </cell>
          <cell r="AG3570" t="str">
            <v>KM 785+000 - 829+305</v>
          </cell>
          <cell r="AH3570">
            <v>30905</v>
          </cell>
          <cell r="AI3570" t="str">
            <v>Bay</v>
          </cell>
          <cell r="AJ3570" t="str">
            <v>Yerel-Saatlik</v>
          </cell>
          <cell r="AK3570">
            <v>2164.1</v>
          </cell>
          <cell r="AL3570" t="str">
            <v>TZS</v>
          </cell>
          <cell r="AM3570" t="str">
            <v>306002</v>
          </cell>
          <cell r="AN3570" t="str">
            <v>S</v>
          </cell>
          <cell r="AO3570" t="str">
            <v>T3</v>
          </cell>
          <cell r="AP3570" t="str">
            <v>5150</v>
          </cell>
          <cell r="AQ3570" t="str">
            <v>5175</v>
          </cell>
          <cell r="AR3570" t="str">
            <v>NMBBANK</v>
          </cell>
          <cell r="AS3570" t="str">
            <v/>
          </cell>
          <cell r="AT3570" t="str">
            <v>NMBBANK</v>
          </cell>
          <cell r="AU3570" t="str">
            <v>51010093357</v>
          </cell>
          <cell r="AV3570" t="str">
            <v/>
          </cell>
          <cell r="AW3570" t="str">
            <v/>
          </cell>
          <cell r="AX3570" t="str">
            <v>JUMA LUKANYA MASHILIM</v>
          </cell>
          <cell r="AY3570" t="str">
            <v/>
          </cell>
          <cell r="AZ3570">
            <v>44937</v>
          </cell>
          <cell r="BA3570"/>
          <cell r="BB3570" t="str">
            <v/>
          </cell>
          <cell r="BC3570"/>
          <cell r="BD3570" t="str">
            <v>Tanzanya-NSSF</v>
          </cell>
          <cell r="BE3570" t="str">
            <v>47223226</v>
          </cell>
          <cell r="BF3570" t="str">
            <v>162469665</v>
          </cell>
        </row>
        <row r="3571">
          <cell r="A3571">
            <v>10077038</v>
          </cell>
          <cell r="B3571" t="str">
            <v>JACKSON ANTHONY</v>
          </cell>
          <cell r="C3571" t="str">
            <v>MOMBO</v>
          </cell>
          <cell r="D3571" t="str">
            <v>İŞ GÜVENLİĞİ İŞÇİSİ</v>
          </cell>
          <cell r="E3571" t="str">
            <v>SAFETY WORKER</v>
          </cell>
          <cell r="F3571" t="str">
            <v>50114885</v>
          </cell>
          <cell r="G3571" t="str">
            <v>İSG VE ÇEVRE (İŞ GÜVENLİĞİ)</v>
          </cell>
          <cell r="H3571" t="str">
            <v>50105460</v>
          </cell>
          <cell r="I3571" t="str">
            <v>088K</v>
          </cell>
          <cell r="J3571" t="str">
            <v>İŞ GÜVENLİĞİ</v>
          </cell>
          <cell r="K3571" t="str">
            <v>50106589</v>
          </cell>
          <cell r="L3571" t="str">
            <v>TZ</v>
          </cell>
          <cell r="M3571" t="str">
            <v>Tanzanyalı</v>
          </cell>
          <cell r="N3571" t="str">
            <v>0038</v>
          </cell>
          <cell r="O3571" t="str">
            <v>TURA</v>
          </cell>
          <cell r="P3571" t="str">
            <v>YM</v>
          </cell>
          <cell r="Q3571" t="str">
            <v>YAPI MERKEZİ</v>
          </cell>
          <cell r="R3571">
            <v>44944</v>
          </cell>
          <cell r="S3571">
            <v>44944</v>
          </cell>
          <cell r="T3571"/>
          <cell r="U3571" t="str">
            <v/>
          </cell>
          <cell r="V3571" t="str">
            <v>Mavi Yaka Endirekt</v>
          </cell>
          <cell r="W3571" t="str">
            <v>LOT 3 (MIT)</v>
          </cell>
          <cell r="X3571" t="str">
            <v>GENGE SITA</v>
          </cell>
          <cell r="Y3571" t="str">
            <v>0</v>
          </cell>
          <cell r="Z3571" t="str">
            <v/>
          </cell>
          <cell r="AA3571" t="str">
            <v>0787570675/0733402103</v>
          </cell>
          <cell r="AB3571" t="str">
            <v>İŞÇİ</v>
          </cell>
          <cell r="AC3571" t="str">
            <v>29</v>
          </cell>
          <cell r="AD3571" t="str">
            <v>LOT 3 (MIT)</v>
          </cell>
          <cell r="AE3571" t="str">
            <v>0113</v>
          </cell>
          <cell r="AF3571" t="str">
            <v>24</v>
          </cell>
          <cell r="AG3571" t="str">
            <v>KM 785+000 - 829+305</v>
          </cell>
          <cell r="AH3571">
            <v>32845</v>
          </cell>
          <cell r="AI3571" t="str">
            <v>Bay</v>
          </cell>
          <cell r="AJ3571" t="str">
            <v>Yerel-Saatlik</v>
          </cell>
          <cell r="AK3571">
            <v>2343.5500000000002</v>
          </cell>
          <cell r="AL3571" t="str">
            <v>TZS</v>
          </cell>
          <cell r="AM3571" t="str">
            <v>306002</v>
          </cell>
          <cell r="AN3571" t="str">
            <v>S</v>
          </cell>
          <cell r="AO3571" t="str">
            <v>T3</v>
          </cell>
          <cell r="AP3571" t="str">
            <v>5150</v>
          </cell>
          <cell r="AQ3571" t="str">
            <v>5175</v>
          </cell>
          <cell r="AR3571" t="str">
            <v>NMBBANK</v>
          </cell>
          <cell r="AS3571" t="str">
            <v/>
          </cell>
          <cell r="AT3571" t="str">
            <v>NMBBANK</v>
          </cell>
          <cell r="AU3571" t="str">
            <v>51010093287</v>
          </cell>
          <cell r="AV3571" t="str">
            <v/>
          </cell>
          <cell r="AW3571" t="str">
            <v/>
          </cell>
          <cell r="AX3571" t="str">
            <v>JACKSON ANTHONY MOMBO</v>
          </cell>
          <cell r="AY3571" t="str">
            <v/>
          </cell>
          <cell r="AZ3571">
            <v>44944</v>
          </cell>
          <cell r="BA3571"/>
          <cell r="BB3571" t="str">
            <v/>
          </cell>
          <cell r="BC3571"/>
          <cell r="BD3571" t="str">
            <v>Tanzanya-NSSF</v>
          </cell>
          <cell r="BE3571" t="str">
            <v>47234842</v>
          </cell>
          <cell r="BF3571" t="str">
            <v>162616129</v>
          </cell>
        </row>
        <row r="3572">
          <cell r="A3572">
            <v>10077037</v>
          </cell>
          <cell r="B3572" t="str">
            <v>JACKSON PHANUEL</v>
          </cell>
          <cell r="C3572" t="str">
            <v>SWAI</v>
          </cell>
          <cell r="D3572" t="str">
            <v>DEMİRCİ</v>
          </cell>
          <cell r="E3572" t="str">
            <v>REBAR WORKER</v>
          </cell>
          <cell r="F3572" t="str">
            <v>50105784</v>
          </cell>
          <cell r="G3572" t="str">
            <v>DOĞAN METALÜRJİ</v>
          </cell>
          <cell r="H3572" t="str">
            <v>50105784</v>
          </cell>
          <cell r="I3572" t="str">
            <v>0FF0</v>
          </cell>
          <cell r="J3572" t="str">
            <v>SANAT YAPILARI</v>
          </cell>
          <cell r="K3572" t="str">
            <v>50112609</v>
          </cell>
          <cell r="L3572" t="str">
            <v>TZ</v>
          </cell>
          <cell r="M3572" t="str">
            <v>Tanzanyalı</v>
          </cell>
          <cell r="N3572" t="str">
            <v>0037</v>
          </cell>
          <cell r="O3572" t="str">
            <v>İTİGİ</v>
          </cell>
          <cell r="P3572" t="str">
            <v>6L</v>
          </cell>
          <cell r="Q3572" t="str">
            <v>DGN  İNŞAAT</v>
          </cell>
          <cell r="R3572">
            <v>44944</v>
          </cell>
          <cell r="S3572">
            <v>44944</v>
          </cell>
          <cell r="T3572"/>
          <cell r="U3572" t="str">
            <v/>
          </cell>
          <cell r="V3572" t="str">
            <v>Mavi Yaka Direkt</v>
          </cell>
          <cell r="W3572" t="str">
            <v>LOT 3 (MIT)</v>
          </cell>
          <cell r="X3572" t="str">
            <v>MBUYUNI</v>
          </cell>
          <cell r="Y3572" t="str">
            <v>0</v>
          </cell>
          <cell r="Z3572" t="str">
            <v>DODOMA MJINI</v>
          </cell>
          <cell r="AA3572" t="str">
            <v>0675 718 295</v>
          </cell>
          <cell r="AB3572" t="str">
            <v>USTA</v>
          </cell>
          <cell r="AC3572" t="str">
            <v>29</v>
          </cell>
          <cell r="AD3572" t="str">
            <v>LOT 3 (MIT)</v>
          </cell>
          <cell r="AE3572" t="str">
            <v>0113</v>
          </cell>
          <cell r="AF3572" t="str">
            <v>03</v>
          </cell>
          <cell r="AG3572" t="str">
            <v>KM 785+000 - 829+305</v>
          </cell>
          <cell r="AH3572">
            <v>33312</v>
          </cell>
          <cell r="AI3572" t="str">
            <v>Bay</v>
          </cell>
          <cell r="AJ3572" t="str">
            <v>Yerel-Saatlik</v>
          </cell>
          <cell r="AK3572">
            <v>2497.34</v>
          </cell>
          <cell r="AL3572" t="str">
            <v>TZS</v>
          </cell>
          <cell r="AM3572" t="str">
            <v>201002</v>
          </cell>
          <cell r="AN3572" t="str">
            <v>S</v>
          </cell>
          <cell r="AO3572" t="str">
            <v>T3</v>
          </cell>
          <cell r="AP3572" t="str">
            <v>5150</v>
          </cell>
          <cell r="AQ3572" t="str">
            <v>5175</v>
          </cell>
          <cell r="AR3572" t="str">
            <v>CRDB BANK PLC</v>
          </cell>
          <cell r="AS3572" t="str">
            <v>VIJANA</v>
          </cell>
          <cell r="AT3572" t="str">
            <v>CRDBBANK</v>
          </cell>
          <cell r="AU3572" t="str">
            <v>0152455263500</v>
          </cell>
          <cell r="AV3572" t="str">
            <v/>
          </cell>
          <cell r="AW3572" t="str">
            <v/>
          </cell>
          <cell r="AX3572" t="str">
            <v>JACKSON PHANUEL SWAI</v>
          </cell>
          <cell r="AY3572" t="str">
            <v/>
          </cell>
          <cell r="AZ3572">
            <v>44944</v>
          </cell>
          <cell r="BA3572"/>
          <cell r="BB3572" t="str">
            <v/>
          </cell>
          <cell r="BC3572"/>
          <cell r="BD3572" t="str">
            <v>Tanzanya-NSSF</v>
          </cell>
          <cell r="BE3572" t="str">
            <v>66269806</v>
          </cell>
          <cell r="BF3572" t="str">
            <v>142934612</v>
          </cell>
        </row>
        <row r="3573">
          <cell r="A3573">
            <v>10077028</v>
          </cell>
          <cell r="B3573" t="str">
            <v>ABUU OMARI</v>
          </cell>
          <cell r="C3573" t="str">
            <v>AKIDA</v>
          </cell>
          <cell r="D3573" t="str">
            <v>İŞ GÜVENLİĞİ İŞÇİSİ</v>
          </cell>
          <cell r="E3573" t="str">
            <v>SAFETY WORKER</v>
          </cell>
          <cell r="F3573" t="str">
            <v>50114885</v>
          </cell>
          <cell r="G3573" t="str">
            <v>İSG VE ÇEVRE (İŞ GÜVENLİĞİ)</v>
          </cell>
          <cell r="H3573" t="str">
            <v>50105460</v>
          </cell>
          <cell r="I3573" t="str">
            <v>088K</v>
          </cell>
          <cell r="J3573" t="str">
            <v>İŞ GÜVENLİĞİ</v>
          </cell>
          <cell r="K3573" t="str">
            <v>50106589</v>
          </cell>
          <cell r="L3573" t="str">
            <v>TZ</v>
          </cell>
          <cell r="M3573" t="str">
            <v>Tanzanyalı</v>
          </cell>
          <cell r="N3573" t="str">
            <v>0037</v>
          </cell>
          <cell r="O3573" t="str">
            <v>İTİGİ</v>
          </cell>
          <cell r="P3573" t="str">
            <v>YM</v>
          </cell>
          <cell r="Q3573" t="str">
            <v>YAPI MERKEZİ</v>
          </cell>
          <cell r="R3573">
            <v>44943</v>
          </cell>
          <cell r="S3573">
            <v>44943</v>
          </cell>
          <cell r="T3573"/>
          <cell r="U3573" t="str">
            <v/>
          </cell>
          <cell r="V3573" t="str">
            <v>Mavi Yaka Endirekt</v>
          </cell>
          <cell r="W3573" t="str">
            <v>LOT 3 (MIT)</v>
          </cell>
          <cell r="X3573" t="str">
            <v>MAFURIKO</v>
          </cell>
          <cell r="Y3573" t="str">
            <v>0</v>
          </cell>
          <cell r="Z3573" t="str">
            <v>ILALA</v>
          </cell>
          <cell r="AA3573" t="str">
            <v>0714 200 063</v>
          </cell>
          <cell r="AB3573" t="str">
            <v>İŞÇİ</v>
          </cell>
          <cell r="AC3573" t="str">
            <v>29</v>
          </cell>
          <cell r="AD3573" t="str">
            <v>LOT 3 (MIT)</v>
          </cell>
          <cell r="AE3573" t="str">
            <v>0113</v>
          </cell>
          <cell r="AF3573" t="str">
            <v>02</v>
          </cell>
          <cell r="AG3573" t="str">
            <v>KM 785+000 - 829+305</v>
          </cell>
          <cell r="AH3573">
            <v>31119</v>
          </cell>
          <cell r="AI3573" t="str">
            <v>Bay</v>
          </cell>
          <cell r="AJ3573" t="str">
            <v>Yerel-Saatlik</v>
          </cell>
          <cell r="AK3573">
            <v>2343.5500000000002</v>
          </cell>
          <cell r="AL3573" t="str">
            <v>TZS</v>
          </cell>
          <cell r="AM3573" t="str">
            <v>306002</v>
          </cell>
          <cell r="AN3573" t="str">
            <v>S</v>
          </cell>
          <cell r="AO3573" t="str">
            <v>T3</v>
          </cell>
          <cell r="AP3573" t="str">
            <v>5150</v>
          </cell>
          <cell r="AQ3573" t="str">
            <v>5175</v>
          </cell>
          <cell r="AR3573" t="str">
            <v>CRDB BANK PLC</v>
          </cell>
          <cell r="AS3573" t="str">
            <v>VIJANA</v>
          </cell>
          <cell r="AT3573" t="str">
            <v>CRDBBANK</v>
          </cell>
          <cell r="AU3573" t="str">
            <v>0152288966000</v>
          </cell>
          <cell r="AV3573" t="str">
            <v/>
          </cell>
          <cell r="AW3573" t="str">
            <v/>
          </cell>
          <cell r="AX3573" t="str">
            <v>ABUU OMARI AKIDA</v>
          </cell>
          <cell r="AY3573" t="str">
            <v/>
          </cell>
          <cell r="AZ3573">
            <v>44943</v>
          </cell>
          <cell r="BA3573"/>
          <cell r="BB3573" t="str">
            <v/>
          </cell>
          <cell r="BC3573"/>
          <cell r="BD3573" t="str">
            <v>Tanzanya-NSSF</v>
          </cell>
          <cell r="BE3573" t="str">
            <v>63130289</v>
          </cell>
          <cell r="BF3573" t="str">
            <v>142884992</v>
          </cell>
        </row>
        <row r="3574">
          <cell r="A3574">
            <v>10077040</v>
          </cell>
          <cell r="B3574" t="str">
            <v>RAJABU HAMGO</v>
          </cell>
          <cell r="C3574" t="str">
            <v>IFUJA</v>
          </cell>
          <cell r="D3574" t="str">
            <v>DEMİRCİ</v>
          </cell>
          <cell r="E3574" t="str">
            <v>REBAR WORKER</v>
          </cell>
          <cell r="F3574" t="str">
            <v>50105784</v>
          </cell>
          <cell r="G3574" t="str">
            <v>DOĞAN METALÜRJİ</v>
          </cell>
          <cell r="H3574" t="str">
            <v>50105784</v>
          </cell>
          <cell r="I3574" t="str">
            <v>0FF0</v>
          </cell>
          <cell r="J3574" t="str">
            <v>SANAT YAPILARI</v>
          </cell>
          <cell r="K3574" t="str">
            <v>50112609</v>
          </cell>
          <cell r="L3574" t="str">
            <v>TZ</v>
          </cell>
          <cell r="M3574" t="str">
            <v>Tanzanyalı</v>
          </cell>
          <cell r="N3574" t="str">
            <v>0037</v>
          </cell>
          <cell r="O3574" t="str">
            <v>İTİGİ</v>
          </cell>
          <cell r="P3574" t="str">
            <v>6L</v>
          </cell>
          <cell r="Q3574" t="str">
            <v>DGN  İNŞAAT</v>
          </cell>
          <cell r="R3574">
            <v>44944</v>
          </cell>
          <cell r="S3574">
            <v>44944</v>
          </cell>
          <cell r="T3574"/>
          <cell r="U3574" t="str">
            <v/>
          </cell>
          <cell r="V3574" t="str">
            <v>Mavi Yaka Direkt</v>
          </cell>
          <cell r="W3574" t="str">
            <v>LOT 3 (MIT)</v>
          </cell>
          <cell r="X3574" t="str">
            <v>CHADURU</v>
          </cell>
          <cell r="Y3574" t="str">
            <v>0</v>
          </cell>
          <cell r="Z3574" t="str">
            <v>DODOMA MJINI</v>
          </cell>
          <cell r="AA3574" t="str">
            <v>0655 320 163</v>
          </cell>
          <cell r="AB3574" t="str">
            <v>USTA</v>
          </cell>
          <cell r="AC3574" t="str">
            <v>29</v>
          </cell>
          <cell r="AD3574" t="str">
            <v>LOT 3 (MIT)</v>
          </cell>
          <cell r="AE3574" t="str">
            <v>0113</v>
          </cell>
          <cell r="AF3574" t="str">
            <v>23</v>
          </cell>
          <cell r="AG3574" t="str">
            <v>KM 785+000 - 829+305</v>
          </cell>
          <cell r="AH3574">
            <v>29513</v>
          </cell>
          <cell r="AI3574" t="str">
            <v>Bay</v>
          </cell>
          <cell r="AJ3574" t="str">
            <v>Yerel-Saatlik</v>
          </cell>
          <cell r="AK3574">
            <v>2497.34</v>
          </cell>
          <cell r="AL3574" t="str">
            <v>TZS</v>
          </cell>
          <cell r="AM3574" t="str">
            <v>201002</v>
          </cell>
          <cell r="AN3574" t="str">
            <v>S</v>
          </cell>
          <cell r="AO3574" t="str">
            <v>T3</v>
          </cell>
          <cell r="AP3574" t="str">
            <v>5150</v>
          </cell>
          <cell r="AQ3574" t="str">
            <v>5175</v>
          </cell>
          <cell r="AR3574" t="str">
            <v>NMBBANK</v>
          </cell>
          <cell r="AS3574" t="str">
            <v/>
          </cell>
          <cell r="AT3574" t="str">
            <v>NMBBANK</v>
          </cell>
          <cell r="AU3574" t="str">
            <v>51710026654</v>
          </cell>
          <cell r="AV3574" t="str">
            <v/>
          </cell>
          <cell r="AW3574" t="str">
            <v/>
          </cell>
          <cell r="AX3574" t="str">
            <v>RAJABU HAMGO  IFUJA</v>
          </cell>
          <cell r="AY3574" t="str">
            <v/>
          </cell>
          <cell r="AZ3574">
            <v>44944</v>
          </cell>
          <cell r="BA3574"/>
          <cell r="BB3574" t="str">
            <v/>
          </cell>
          <cell r="BC3574"/>
          <cell r="BD3574" t="str">
            <v>Tanzanya-NSSF</v>
          </cell>
          <cell r="BE3574" t="str">
            <v>66282063</v>
          </cell>
          <cell r="BF3574" t="str">
            <v>143762920</v>
          </cell>
        </row>
        <row r="3575">
          <cell r="A3575">
            <v>10077088</v>
          </cell>
          <cell r="B3575" t="str">
            <v>SWALEHE YAHAYA</v>
          </cell>
          <cell r="C3575" t="str">
            <v>KIMJIHOBE</v>
          </cell>
          <cell r="D3575" t="str">
            <v>DEMİRCİ</v>
          </cell>
          <cell r="E3575" t="str">
            <v>REBAR WORKER</v>
          </cell>
          <cell r="F3575" t="str">
            <v>50105784</v>
          </cell>
          <cell r="G3575" t="str">
            <v>DOĞAN METALÜRJİ</v>
          </cell>
          <cell r="H3575" t="str">
            <v>50105784</v>
          </cell>
          <cell r="I3575" t="str">
            <v>0FF0</v>
          </cell>
          <cell r="J3575" t="str">
            <v>SANAT YAPILARI</v>
          </cell>
          <cell r="K3575" t="str">
            <v>50112609</v>
          </cell>
          <cell r="L3575" t="str">
            <v>TZ</v>
          </cell>
          <cell r="M3575" t="str">
            <v>Tanzanyalı</v>
          </cell>
          <cell r="N3575" t="str">
            <v>0037</v>
          </cell>
          <cell r="O3575" t="str">
            <v>İTİGİ</v>
          </cell>
          <cell r="P3575" t="str">
            <v>6L</v>
          </cell>
          <cell r="Q3575" t="str">
            <v>DGN  İNŞAAT</v>
          </cell>
          <cell r="R3575">
            <v>44947</v>
          </cell>
          <cell r="S3575">
            <v>44947</v>
          </cell>
          <cell r="T3575"/>
          <cell r="U3575" t="str">
            <v/>
          </cell>
          <cell r="V3575" t="str">
            <v>Mavi Yaka Direkt</v>
          </cell>
          <cell r="W3575" t="str">
            <v>LOT 3 (MIT)</v>
          </cell>
          <cell r="X3575" t="str">
            <v>MKWATANI</v>
          </cell>
          <cell r="Y3575" t="str">
            <v>0</v>
          </cell>
          <cell r="Z3575" t="str">
            <v>KILOSA</v>
          </cell>
          <cell r="AA3575" t="str">
            <v>0625 922 259</v>
          </cell>
          <cell r="AB3575" t="str">
            <v>USTA</v>
          </cell>
          <cell r="AC3575" t="str">
            <v>29</v>
          </cell>
          <cell r="AD3575" t="str">
            <v>LOT 3 (MIT)</v>
          </cell>
          <cell r="AE3575" t="str">
            <v>0113</v>
          </cell>
          <cell r="AF3575" t="str">
            <v>03</v>
          </cell>
          <cell r="AG3575" t="str">
            <v>KM 785+000 - 829+305</v>
          </cell>
          <cell r="AH3575">
            <v>36603</v>
          </cell>
          <cell r="AI3575" t="str">
            <v>Bay</v>
          </cell>
          <cell r="AJ3575" t="str">
            <v>Yerel-Saatlik</v>
          </cell>
          <cell r="AK3575">
            <v>2497.34</v>
          </cell>
          <cell r="AL3575" t="str">
            <v>TZS</v>
          </cell>
          <cell r="AM3575" t="str">
            <v>201002</v>
          </cell>
          <cell r="AN3575" t="str">
            <v>S</v>
          </cell>
          <cell r="AO3575" t="str">
            <v>T3</v>
          </cell>
          <cell r="AP3575" t="str">
            <v>5150</v>
          </cell>
          <cell r="AQ3575" t="str">
            <v>5175</v>
          </cell>
          <cell r="AR3575" t="str">
            <v>CRDB BANK PLC</v>
          </cell>
          <cell r="AS3575" t="str">
            <v>VIJANA</v>
          </cell>
          <cell r="AT3575" t="str">
            <v>CRDBBANK</v>
          </cell>
          <cell r="AU3575" t="str">
            <v>0152455252100</v>
          </cell>
          <cell r="AV3575" t="str">
            <v/>
          </cell>
          <cell r="AW3575" t="str">
            <v/>
          </cell>
          <cell r="AX3575" t="str">
            <v>SWALEHE YAHAYA KIMJIHOBE</v>
          </cell>
          <cell r="AY3575" t="str">
            <v/>
          </cell>
          <cell r="AZ3575">
            <v>44947</v>
          </cell>
          <cell r="BA3575"/>
          <cell r="BB3575" t="str">
            <v/>
          </cell>
          <cell r="BC3575"/>
          <cell r="BD3575" t="str">
            <v>Tanzanya-NSSF</v>
          </cell>
          <cell r="BE3575" t="str">
            <v>66309867</v>
          </cell>
          <cell r="BF3575" t="str">
            <v>143427951</v>
          </cell>
        </row>
        <row r="3576">
          <cell r="A3576">
            <v>10077089</v>
          </cell>
          <cell r="B3576" t="str">
            <v>DAUDI CHARLES</v>
          </cell>
          <cell r="C3576" t="str">
            <v>MAGINA</v>
          </cell>
          <cell r="D3576" t="str">
            <v>DOZER OPERATÖRÜ</v>
          </cell>
          <cell r="E3576" t="str">
            <v>DOZER OPERATOR</v>
          </cell>
          <cell r="F3576" t="str">
            <v>50105784</v>
          </cell>
          <cell r="G3576" t="str">
            <v>DOĞAN METALÜRJİ</v>
          </cell>
          <cell r="H3576" t="str">
            <v>50105784</v>
          </cell>
          <cell r="I3576" t="str">
            <v>0FFT</v>
          </cell>
          <cell r="J3576" t="str">
            <v>TOPRAK İŞLERİ GECE</v>
          </cell>
          <cell r="K3576" t="str">
            <v>50106376</v>
          </cell>
          <cell r="L3576" t="str">
            <v>TZ</v>
          </cell>
          <cell r="M3576" t="str">
            <v>Tanzanyalı</v>
          </cell>
          <cell r="N3576" t="str">
            <v>0037</v>
          </cell>
          <cell r="O3576" t="str">
            <v>İTİGİ</v>
          </cell>
          <cell r="P3576" t="str">
            <v>6L</v>
          </cell>
          <cell r="Q3576" t="str">
            <v>DGN  İNŞAAT</v>
          </cell>
          <cell r="R3576">
            <v>44947</v>
          </cell>
          <cell r="S3576">
            <v>44947</v>
          </cell>
          <cell r="T3576">
            <v>45111</v>
          </cell>
          <cell r="U3576" t="str">
            <v>Diğer nedenler</v>
          </cell>
          <cell r="V3576" t="str">
            <v>Mavi Yaka Direkt</v>
          </cell>
          <cell r="W3576" t="str">
            <v>LOT 3 (MIT)</v>
          </cell>
          <cell r="X3576" t="str">
            <v>MUTAKUJA</v>
          </cell>
          <cell r="Y3576" t="str">
            <v>0</v>
          </cell>
          <cell r="Z3576" t="str">
            <v>BUCHOSA</v>
          </cell>
          <cell r="AA3576" t="str">
            <v>0788 504 834</v>
          </cell>
          <cell r="AB3576" t="str">
            <v>OPERATÖR</v>
          </cell>
          <cell r="AC3576" t="str">
            <v>29</v>
          </cell>
          <cell r="AD3576" t="str">
            <v>LOT 3 (MIT)</v>
          </cell>
          <cell r="AE3576" t="str">
            <v>0109</v>
          </cell>
          <cell r="AF3576" t="str">
            <v>27</v>
          </cell>
          <cell r="AG3576" t="str">
            <v>KM 535+000 - 595+000</v>
          </cell>
          <cell r="AH3576">
            <v>30975</v>
          </cell>
          <cell r="AI3576" t="str">
            <v>Bay</v>
          </cell>
          <cell r="AJ3576" t="str">
            <v>Yerel-Saatlik</v>
          </cell>
          <cell r="AK3576">
            <v>2892.1</v>
          </cell>
          <cell r="AL3576" t="str">
            <v>TZS</v>
          </cell>
          <cell r="AM3576" t="str">
            <v>201002</v>
          </cell>
          <cell r="AN3576" t="str">
            <v>S</v>
          </cell>
          <cell r="AO3576" t="str">
            <v>T3</v>
          </cell>
          <cell r="AP3576" t="str">
            <v>5150</v>
          </cell>
          <cell r="AQ3576" t="str">
            <v>5175</v>
          </cell>
          <cell r="AR3576" t="str">
            <v>CRDB BANK PLC</v>
          </cell>
          <cell r="AS3576" t="str">
            <v>VIJANA</v>
          </cell>
          <cell r="AT3576" t="str">
            <v>CRDBBANK</v>
          </cell>
          <cell r="AU3576" t="str">
            <v>0152693589500</v>
          </cell>
          <cell r="AV3576" t="str">
            <v/>
          </cell>
          <cell r="AW3576" t="str">
            <v/>
          </cell>
          <cell r="AX3576" t="str">
            <v>DAUDI CHARLES MAGINA</v>
          </cell>
          <cell r="AY3576" t="str">
            <v/>
          </cell>
          <cell r="AZ3576">
            <v>44947</v>
          </cell>
          <cell r="BA3576"/>
          <cell r="BB3576" t="str">
            <v/>
          </cell>
          <cell r="BC3576"/>
          <cell r="BD3576" t="str">
            <v>Tanzanya-NSSF</v>
          </cell>
          <cell r="BE3576" t="str">
            <v>64832066</v>
          </cell>
          <cell r="BF3576" t="str">
            <v>117561259</v>
          </cell>
        </row>
        <row r="3577">
          <cell r="A3577">
            <v>10077025</v>
          </cell>
          <cell r="B3577" t="str">
            <v>SOSSELA BALOLESHADRACK</v>
          </cell>
          <cell r="C3577" t="str">
            <v>SOSSELA</v>
          </cell>
          <cell r="D3577" t="str">
            <v>DAMPERLİ KAMYON ŞOFÖRÜ</v>
          </cell>
          <cell r="E3577" t="str">
            <v>DUMPTRUCK DRIVER</v>
          </cell>
          <cell r="F3577" t="str">
            <v>50109678</v>
          </cell>
          <cell r="G3577" t="str">
            <v>TAŞ OCAKLARI VE PATLATMA</v>
          </cell>
          <cell r="H3577" t="str">
            <v>50105758</v>
          </cell>
          <cell r="I3577" t="str">
            <v>0999</v>
          </cell>
          <cell r="J3577" t="str">
            <v>TOPRAK İŞLERİ</v>
          </cell>
          <cell r="K3577" t="str">
            <v>50112035</v>
          </cell>
          <cell r="L3577" t="str">
            <v>TZ</v>
          </cell>
          <cell r="M3577" t="str">
            <v>Tanzanyalı</v>
          </cell>
          <cell r="N3577" t="str">
            <v>0035</v>
          </cell>
          <cell r="O3577" t="str">
            <v>TABORA</v>
          </cell>
          <cell r="P3577" t="str">
            <v>YM</v>
          </cell>
          <cell r="Q3577" t="str">
            <v>YAPI MERKEZİ</v>
          </cell>
          <cell r="R3577">
            <v>44943</v>
          </cell>
          <cell r="S3577">
            <v>44943</v>
          </cell>
          <cell r="T3577"/>
          <cell r="U3577" t="str">
            <v/>
          </cell>
          <cell r="V3577" t="str">
            <v>Mavi Yaka Direkt</v>
          </cell>
          <cell r="W3577" t="str">
            <v>LOT 3 (MIT)</v>
          </cell>
          <cell r="X3577" t="str">
            <v>CHEYO "A"</v>
          </cell>
          <cell r="Y3577" t="str">
            <v>0</v>
          </cell>
          <cell r="Z3577" t="str">
            <v>TABORA MJINI</v>
          </cell>
          <cell r="AA3577" t="str">
            <v>0655 686 512</v>
          </cell>
          <cell r="AB3577" t="str">
            <v>GÖREVLİ</v>
          </cell>
          <cell r="AC3577" t="str">
            <v>29</v>
          </cell>
          <cell r="AD3577" t="str">
            <v>LOT 3 (MIT)</v>
          </cell>
          <cell r="AE3577" t="str">
            <v>0113</v>
          </cell>
          <cell r="AF3577" t="str">
            <v>24</v>
          </cell>
          <cell r="AG3577" t="str">
            <v>KM 785+000 - 829+305</v>
          </cell>
          <cell r="AH3577">
            <v>27118</v>
          </cell>
          <cell r="AI3577" t="str">
            <v>Bay</v>
          </cell>
          <cell r="AJ3577" t="str">
            <v>Yerel-Saatlik</v>
          </cell>
          <cell r="AK3577">
            <v>2907.57</v>
          </cell>
          <cell r="AL3577" t="str">
            <v>TZS</v>
          </cell>
          <cell r="AM3577" t="str">
            <v>201002</v>
          </cell>
          <cell r="AN3577" t="str">
            <v>S</v>
          </cell>
          <cell r="AO3577" t="str">
            <v>T3</v>
          </cell>
          <cell r="AP3577" t="str">
            <v>5150</v>
          </cell>
          <cell r="AQ3577" t="str">
            <v>5175</v>
          </cell>
          <cell r="AR3577" t="str">
            <v>CRDB BANK PLC</v>
          </cell>
          <cell r="AS3577" t="str">
            <v>VIJANA</v>
          </cell>
          <cell r="AT3577" t="str">
            <v>CRDBBANK</v>
          </cell>
          <cell r="AU3577" t="str">
            <v>0112460449300</v>
          </cell>
          <cell r="AV3577" t="str">
            <v/>
          </cell>
          <cell r="AW3577" t="str">
            <v/>
          </cell>
          <cell r="AX3577" t="str">
            <v>SOSSELA BALOLESHADRACK SOSSELA</v>
          </cell>
          <cell r="AY3577" t="str">
            <v/>
          </cell>
          <cell r="AZ3577">
            <v>44943</v>
          </cell>
          <cell r="BA3577"/>
          <cell r="BB3577" t="str">
            <v/>
          </cell>
          <cell r="BC3577"/>
          <cell r="BD3577" t="str">
            <v>Tanzanya-NSSF</v>
          </cell>
          <cell r="BE3577" t="str">
            <v>55756301</v>
          </cell>
          <cell r="BF3577" t="str">
            <v>110913508</v>
          </cell>
        </row>
        <row r="3578">
          <cell r="A3578">
            <v>10077090</v>
          </cell>
          <cell r="B3578" t="str">
            <v>ADAM MISANA</v>
          </cell>
          <cell r="C3578" t="str">
            <v>MSAKU</v>
          </cell>
          <cell r="D3578" t="str">
            <v>GÜVENLİK GÖREVLİSİ</v>
          </cell>
          <cell r="E3578" t="str">
            <v>SECURITY</v>
          </cell>
          <cell r="F3578" t="str">
            <v>50114906</v>
          </cell>
          <cell r="G3578" t="str">
            <v>İDARİ İŞLER (GÜVENLİK)</v>
          </cell>
          <cell r="H3578" t="str">
            <v>50105513</v>
          </cell>
          <cell r="I3578" t="str">
            <v>088D</v>
          </cell>
          <cell r="J3578" t="str">
            <v>GÜVENLİK</v>
          </cell>
          <cell r="K3578" t="str">
            <v>50105605</v>
          </cell>
          <cell r="L3578" t="str">
            <v>TZ</v>
          </cell>
          <cell r="M3578" t="str">
            <v>Tanzanyalı</v>
          </cell>
          <cell r="N3578" t="str">
            <v>0036</v>
          </cell>
          <cell r="O3578" t="str">
            <v>MANYONİ</v>
          </cell>
          <cell r="P3578" t="str">
            <v>YM</v>
          </cell>
          <cell r="Q3578" t="str">
            <v>YAPI MERKEZİ</v>
          </cell>
          <cell r="R3578">
            <v>44947</v>
          </cell>
          <cell r="S3578">
            <v>44947</v>
          </cell>
          <cell r="T3578"/>
          <cell r="U3578" t="str">
            <v/>
          </cell>
          <cell r="V3578" t="str">
            <v>Mavi Yaka Endirekt</v>
          </cell>
          <cell r="W3578" t="str">
            <v>LOT 3 (MIT)</v>
          </cell>
          <cell r="X3578" t="str">
            <v>ESTATE</v>
          </cell>
          <cell r="Y3578" t="str">
            <v>0</v>
          </cell>
          <cell r="Z3578" t="str">
            <v>KINONDONI MBWENI</v>
          </cell>
          <cell r="AA3578" t="str">
            <v>0787010333/0748210170</v>
          </cell>
          <cell r="AB3578" t="str">
            <v>GÖREVLİ</v>
          </cell>
          <cell r="AC3578" t="str">
            <v>29</v>
          </cell>
          <cell r="AD3578" t="str">
            <v>LOT 3 (MIT)</v>
          </cell>
          <cell r="AE3578" t="str">
            <v>0113</v>
          </cell>
          <cell r="AF3578" t="str">
            <v>27</v>
          </cell>
          <cell r="AG3578" t="str">
            <v>KM 785+000 - 829+305</v>
          </cell>
          <cell r="AH3578">
            <v>29319</v>
          </cell>
          <cell r="AI3578" t="str">
            <v>Bay</v>
          </cell>
          <cell r="AJ3578" t="str">
            <v>Yerel-Saatlik</v>
          </cell>
          <cell r="AK3578">
            <v>2164.1</v>
          </cell>
          <cell r="AL3578" t="str">
            <v>TZS</v>
          </cell>
          <cell r="AM3578" t="str">
            <v>306002</v>
          </cell>
          <cell r="AN3578" t="str">
            <v>S</v>
          </cell>
          <cell r="AO3578" t="str">
            <v>T3</v>
          </cell>
          <cell r="AP3578" t="str">
            <v>5150</v>
          </cell>
          <cell r="AQ3578" t="str">
            <v>5175</v>
          </cell>
          <cell r="AR3578" t="str">
            <v>NMBBANK</v>
          </cell>
          <cell r="AS3578" t="str">
            <v/>
          </cell>
          <cell r="AT3578" t="str">
            <v>NMBBANK</v>
          </cell>
          <cell r="AU3578" t="str">
            <v>51010093230</v>
          </cell>
          <cell r="AV3578" t="str">
            <v/>
          </cell>
          <cell r="AW3578" t="str">
            <v/>
          </cell>
          <cell r="AX3578" t="str">
            <v>ADAM MISANA MSAKU</v>
          </cell>
          <cell r="AY3578" t="str">
            <v/>
          </cell>
          <cell r="AZ3578">
            <v>44947</v>
          </cell>
          <cell r="BA3578"/>
          <cell r="BB3578" t="str">
            <v/>
          </cell>
          <cell r="BC3578"/>
          <cell r="BD3578" t="str">
            <v>Tanzanya-NSSF</v>
          </cell>
          <cell r="BE3578" t="str">
            <v>60666293</v>
          </cell>
          <cell r="BF3578" t="str">
            <v>162685635</v>
          </cell>
        </row>
        <row r="3579">
          <cell r="A3579">
            <v>10077022</v>
          </cell>
          <cell r="B3579" t="str">
            <v>EMMANUEL MATHIAS</v>
          </cell>
          <cell r="C3579" t="str">
            <v>MAYUMA</v>
          </cell>
          <cell r="D3579" t="str">
            <v>SAHA MÜHENDİSİ</v>
          </cell>
          <cell r="E3579" t="str">
            <v>SITE ENGINEER</v>
          </cell>
          <cell r="F3579" t="str">
            <v>50115273</v>
          </cell>
          <cell r="G3579" t="str">
            <v>İNŞAAT GRUBU</v>
          </cell>
          <cell r="H3579" t="str">
            <v>50105776</v>
          </cell>
          <cell r="I3579" t="str">
            <v>0BBL</v>
          </cell>
          <cell r="J3579" t="str">
            <v>İNŞAAT GRUBU</v>
          </cell>
          <cell r="K3579" t="str">
            <v>50115303</v>
          </cell>
          <cell r="L3579" t="str">
            <v>TZ</v>
          </cell>
          <cell r="M3579" t="str">
            <v>Tanzanyalı</v>
          </cell>
          <cell r="N3579" t="str">
            <v>0035</v>
          </cell>
          <cell r="O3579" t="str">
            <v>TABORA</v>
          </cell>
          <cell r="P3579" t="str">
            <v>YM</v>
          </cell>
          <cell r="Q3579" t="str">
            <v>YAPI MERKEZİ</v>
          </cell>
          <cell r="R3579">
            <v>44942</v>
          </cell>
          <cell r="S3579">
            <v>44942</v>
          </cell>
          <cell r="T3579"/>
          <cell r="U3579" t="str">
            <v/>
          </cell>
          <cell r="V3579" t="str">
            <v>Beyaz Yaka</v>
          </cell>
          <cell r="W3579" t="str">
            <v>LOT 3 (MIT)</v>
          </cell>
          <cell r="X3579" t="str">
            <v>SARANGA</v>
          </cell>
          <cell r="Y3579" t="str">
            <v>0</v>
          </cell>
          <cell r="Z3579" t="str">
            <v>UBUNGO</v>
          </cell>
          <cell r="AA3579" t="str">
            <v>0658530318/0658530318</v>
          </cell>
          <cell r="AB3579" t="str">
            <v>MÜHENDİS</v>
          </cell>
          <cell r="AC3579" t="str">
            <v>29</v>
          </cell>
          <cell r="AD3579" t="str">
            <v>LOT 3 (MIT)</v>
          </cell>
          <cell r="AE3579" t="str">
            <v>0109</v>
          </cell>
          <cell r="AF3579" t="str">
            <v>02</v>
          </cell>
          <cell r="AG3579" t="str">
            <v>KM 535+000 - 595+000</v>
          </cell>
          <cell r="AH3579">
            <v>32492</v>
          </cell>
          <cell r="AI3579" t="str">
            <v>Bay</v>
          </cell>
          <cell r="AJ3579" t="str">
            <v>Yerel-Aylık</v>
          </cell>
          <cell r="AK3579">
            <v>837472.99</v>
          </cell>
          <cell r="AL3579" t="str">
            <v>TZS</v>
          </cell>
          <cell r="AM3579" t="str">
            <v>301002</v>
          </cell>
          <cell r="AN3579" t="str">
            <v>S</v>
          </cell>
          <cell r="AO3579" t="str">
            <v>T3</v>
          </cell>
          <cell r="AP3579" t="str">
            <v>5150</v>
          </cell>
          <cell r="AQ3579" t="str">
            <v>5175</v>
          </cell>
          <cell r="AR3579" t="str">
            <v>CRDB BANK PLC</v>
          </cell>
          <cell r="AS3579" t="str">
            <v>VIJANA</v>
          </cell>
          <cell r="AT3579" t="str">
            <v>CRDBBANK</v>
          </cell>
          <cell r="AU3579" t="str">
            <v>0152408961900</v>
          </cell>
          <cell r="AV3579" t="str">
            <v/>
          </cell>
          <cell r="AW3579" t="str">
            <v/>
          </cell>
          <cell r="AX3579" t="str">
            <v>EMMANUEL MATHIAS MAYUMA</v>
          </cell>
          <cell r="AY3579" t="str">
            <v/>
          </cell>
          <cell r="AZ3579">
            <v>44942</v>
          </cell>
          <cell r="BA3579"/>
          <cell r="BB3579" t="str">
            <v/>
          </cell>
          <cell r="BC3579"/>
          <cell r="BD3579" t="str">
            <v>Tanzanya-NSSF</v>
          </cell>
          <cell r="BE3579" t="str">
            <v>59429216</v>
          </cell>
          <cell r="BF3579" t="str">
            <v>147006853</v>
          </cell>
        </row>
        <row r="3580">
          <cell r="A3580">
            <v>10077021</v>
          </cell>
          <cell r="B3580" t="str">
            <v>SADICK GABRIEL</v>
          </cell>
          <cell r="C3580" t="str">
            <v>KABULA</v>
          </cell>
          <cell r="D3580" t="str">
            <v>AĞIR VASITA TAMİRCİSİ</v>
          </cell>
          <cell r="E3580" t="str">
            <v>HEAVY VHEICLE REPAIRMAN</v>
          </cell>
          <cell r="F3580" t="str">
            <v>50105773</v>
          </cell>
          <cell r="G3580" t="str">
            <v>ATÖLYE &amp; MAKİNA</v>
          </cell>
          <cell r="H3580" t="str">
            <v>50105773</v>
          </cell>
          <cell r="I3580" t="str">
            <v>0AAK</v>
          </cell>
          <cell r="J3580" t="str">
            <v>ATÖLYE İŞLETME GENEL</v>
          </cell>
          <cell r="K3580" t="str">
            <v>50106598</v>
          </cell>
          <cell r="L3580" t="str">
            <v>TZ</v>
          </cell>
          <cell r="M3580" t="str">
            <v>Tanzanyalı</v>
          </cell>
          <cell r="N3580" t="str">
            <v>0035</v>
          </cell>
          <cell r="O3580" t="str">
            <v>TABORA</v>
          </cell>
          <cell r="P3580" t="str">
            <v>YM</v>
          </cell>
          <cell r="Q3580" t="str">
            <v>YAPI MERKEZİ</v>
          </cell>
          <cell r="R3580">
            <v>44942</v>
          </cell>
          <cell r="S3580">
            <v>44942</v>
          </cell>
          <cell r="T3580"/>
          <cell r="U3580" t="str">
            <v/>
          </cell>
          <cell r="V3580" t="str">
            <v>Mavi Yaka Endirekt</v>
          </cell>
          <cell r="W3580" t="str">
            <v>LOT 3 (MIT)</v>
          </cell>
          <cell r="X3580" t="str">
            <v>UREDI</v>
          </cell>
          <cell r="Y3580" t="str">
            <v>0</v>
          </cell>
          <cell r="Z3580" t="str">
            <v>TABORA MJINI</v>
          </cell>
          <cell r="AA3580" t="str">
            <v>0689907995/0765187555</v>
          </cell>
          <cell r="AB3580" t="str">
            <v>USTA</v>
          </cell>
          <cell r="AC3580" t="str">
            <v>29</v>
          </cell>
          <cell r="AD3580" t="str">
            <v>LOT 3 (MIT)</v>
          </cell>
          <cell r="AE3580" t="str">
            <v>0113</v>
          </cell>
          <cell r="AF3580" t="str">
            <v>24</v>
          </cell>
          <cell r="AG3580" t="str">
            <v>KM 785+000 - 829+305</v>
          </cell>
          <cell r="AH3580">
            <v>29398</v>
          </cell>
          <cell r="AI3580" t="str">
            <v>Bay</v>
          </cell>
          <cell r="AJ3580" t="str">
            <v>Yerel-Saatlik</v>
          </cell>
          <cell r="AK3580">
            <v>2599.81</v>
          </cell>
          <cell r="AL3580" t="str">
            <v>TZS</v>
          </cell>
          <cell r="AM3580" t="str">
            <v>109002</v>
          </cell>
          <cell r="AN3580" t="str">
            <v>S</v>
          </cell>
          <cell r="AO3580" t="str">
            <v>T3</v>
          </cell>
          <cell r="AP3580" t="str">
            <v>5150</v>
          </cell>
          <cell r="AQ3580" t="str">
            <v>5175</v>
          </cell>
          <cell r="AR3580" t="str">
            <v>CRDB BANK PLC</v>
          </cell>
          <cell r="AS3580" t="str">
            <v>VIJANA</v>
          </cell>
          <cell r="AT3580" t="str">
            <v>CRDBBANK</v>
          </cell>
          <cell r="AU3580" t="str">
            <v>0152708565500</v>
          </cell>
          <cell r="AV3580" t="str">
            <v/>
          </cell>
          <cell r="AW3580" t="str">
            <v/>
          </cell>
          <cell r="AX3580" t="str">
            <v>SADICK GABRIEL KABULA</v>
          </cell>
          <cell r="AY3580" t="str">
            <v/>
          </cell>
          <cell r="AZ3580">
            <v>44942</v>
          </cell>
          <cell r="BA3580"/>
          <cell r="BB3580" t="str">
            <v/>
          </cell>
          <cell r="BC3580"/>
          <cell r="BD3580" t="str">
            <v>Tanzanya-NSSF</v>
          </cell>
          <cell r="BE3580" t="str">
            <v>47230796</v>
          </cell>
          <cell r="BF3580" t="str">
            <v>114675431</v>
          </cell>
        </row>
        <row r="3581">
          <cell r="A3581">
            <v>10077020</v>
          </cell>
          <cell r="B3581" t="str">
            <v>JUMA ABASI</v>
          </cell>
          <cell r="C3581" t="str">
            <v>ZOMBE</v>
          </cell>
          <cell r="D3581" t="str">
            <v>DAMPERLİ KAMYON ŞOFÖRÜ</v>
          </cell>
          <cell r="E3581" t="str">
            <v>DUMPTRUCK DRIVER</v>
          </cell>
          <cell r="F3581" t="str">
            <v>50109678</v>
          </cell>
          <cell r="G3581" t="str">
            <v>TAŞ OCAKLARI VE PATLATMA</v>
          </cell>
          <cell r="H3581" t="str">
            <v>50105776</v>
          </cell>
          <cell r="I3581" t="str">
            <v>0AAX</v>
          </cell>
          <cell r="J3581" t="str">
            <v>TAŞ OCAĞI</v>
          </cell>
          <cell r="K3581" t="str">
            <v>50112035</v>
          </cell>
          <cell r="L3581" t="str">
            <v>TZ</v>
          </cell>
          <cell r="M3581" t="str">
            <v>Tanzanyalı</v>
          </cell>
          <cell r="N3581" t="str">
            <v>0035</v>
          </cell>
          <cell r="O3581" t="str">
            <v>TABORA</v>
          </cell>
          <cell r="P3581" t="str">
            <v>YM</v>
          </cell>
          <cell r="Q3581" t="str">
            <v>YAPI MERKEZİ</v>
          </cell>
          <cell r="R3581">
            <v>44942</v>
          </cell>
          <cell r="S3581">
            <v>44942</v>
          </cell>
          <cell r="T3581"/>
          <cell r="U3581" t="str">
            <v/>
          </cell>
          <cell r="V3581" t="str">
            <v>Mavi Yaka Direkt</v>
          </cell>
          <cell r="W3581" t="str">
            <v>LOT 3 (MIT)</v>
          </cell>
          <cell r="X3581" t="str">
            <v>SABABA</v>
          </cell>
          <cell r="Y3581" t="str">
            <v>0</v>
          </cell>
          <cell r="Z3581" t="str">
            <v>ILALA</v>
          </cell>
          <cell r="AA3581" t="str">
            <v>0693 759 226</v>
          </cell>
          <cell r="AB3581" t="str">
            <v>GÖREVLİ</v>
          </cell>
          <cell r="AC3581" t="str">
            <v>29</v>
          </cell>
          <cell r="AD3581" t="str">
            <v>LOT 3 (MIT)</v>
          </cell>
          <cell r="AE3581" t="str">
            <v>0113</v>
          </cell>
          <cell r="AF3581" t="str">
            <v>02</v>
          </cell>
          <cell r="AG3581" t="str">
            <v>KM 785+000 - 829+305</v>
          </cell>
          <cell r="AH3581">
            <v>33349</v>
          </cell>
          <cell r="AI3581" t="str">
            <v>Bay</v>
          </cell>
          <cell r="AJ3581" t="str">
            <v>Yerel-Saatlik</v>
          </cell>
          <cell r="AK3581">
            <v>2907.57</v>
          </cell>
          <cell r="AL3581" t="str">
            <v>TZS</v>
          </cell>
          <cell r="AM3581" t="str">
            <v>201002</v>
          </cell>
          <cell r="AN3581" t="str">
            <v>S</v>
          </cell>
          <cell r="AO3581" t="str">
            <v>T3</v>
          </cell>
          <cell r="AP3581" t="str">
            <v>5150</v>
          </cell>
          <cell r="AQ3581" t="str">
            <v>5175</v>
          </cell>
          <cell r="AR3581" t="str">
            <v>CRDB BANK PLC</v>
          </cell>
          <cell r="AS3581" t="str">
            <v>VIJANA</v>
          </cell>
          <cell r="AT3581" t="str">
            <v>CRDBBANK</v>
          </cell>
          <cell r="AU3581" t="str">
            <v>0152593622400</v>
          </cell>
          <cell r="AV3581" t="str">
            <v/>
          </cell>
          <cell r="AW3581" t="str">
            <v/>
          </cell>
          <cell r="AX3581" t="str">
            <v>JUMA ABASI ZOMBE</v>
          </cell>
          <cell r="AY3581" t="str">
            <v/>
          </cell>
          <cell r="AZ3581">
            <v>44942</v>
          </cell>
          <cell r="BA3581"/>
          <cell r="BB3581" t="str">
            <v/>
          </cell>
          <cell r="BC3581"/>
          <cell r="BD3581" t="str">
            <v>Tanzanya-NSSF</v>
          </cell>
          <cell r="BE3581" t="str">
            <v>65369548</v>
          </cell>
          <cell r="BF3581" t="str">
            <v>118794842</v>
          </cell>
        </row>
        <row r="3582">
          <cell r="A3582">
            <v>10077019</v>
          </cell>
          <cell r="B3582" t="str">
            <v>IBRAHIM SAIDI</v>
          </cell>
          <cell r="C3582" t="str">
            <v>YUSUPH</v>
          </cell>
          <cell r="D3582" t="str">
            <v>DAMPERLİ KAMYON ŞOFÖRÜ</v>
          </cell>
          <cell r="E3582" t="str">
            <v>DUMPTRUCK DRIVER</v>
          </cell>
          <cell r="F3582" t="str">
            <v>50109678</v>
          </cell>
          <cell r="G3582" t="str">
            <v>TAŞ OCAKLARI VE PATLATMA</v>
          </cell>
          <cell r="H3582" t="str">
            <v>50105776</v>
          </cell>
          <cell r="I3582" t="str">
            <v>0AAX</v>
          </cell>
          <cell r="J3582" t="str">
            <v>TAŞ OCAĞI</v>
          </cell>
          <cell r="K3582" t="str">
            <v>50112035</v>
          </cell>
          <cell r="L3582" t="str">
            <v>TZ</v>
          </cell>
          <cell r="M3582" t="str">
            <v>Tanzanyalı</v>
          </cell>
          <cell r="N3582" t="str">
            <v>0035</v>
          </cell>
          <cell r="O3582" t="str">
            <v>TABORA</v>
          </cell>
          <cell r="P3582" t="str">
            <v>YM</v>
          </cell>
          <cell r="Q3582" t="str">
            <v>YAPI MERKEZİ</v>
          </cell>
          <cell r="R3582">
            <v>44942</v>
          </cell>
          <cell r="S3582">
            <v>44942</v>
          </cell>
          <cell r="T3582"/>
          <cell r="U3582" t="str">
            <v/>
          </cell>
          <cell r="V3582" t="str">
            <v>Mavi Yaka Direkt</v>
          </cell>
          <cell r="W3582" t="str">
            <v>LOT 3 (MIT)</v>
          </cell>
          <cell r="X3582" t="str">
            <v>KARIAKOO</v>
          </cell>
          <cell r="Y3582" t="str">
            <v>0</v>
          </cell>
          <cell r="Z3582" t="str">
            <v>TABORA MJINI</v>
          </cell>
          <cell r="AA3582" t="str">
            <v>0784 619 082</v>
          </cell>
          <cell r="AB3582" t="str">
            <v>GÖREVLİ</v>
          </cell>
          <cell r="AC3582" t="str">
            <v>29</v>
          </cell>
          <cell r="AD3582" t="str">
            <v>LOT 3 (MIT)</v>
          </cell>
          <cell r="AE3582" t="str">
            <v>0113</v>
          </cell>
          <cell r="AF3582" t="str">
            <v>24</v>
          </cell>
          <cell r="AG3582" t="str">
            <v>KM 785+000 - 829+305</v>
          </cell>
          <cell r="AH3582">
            <v>28646</v>
          </cell>
          <cell r="AI3582" t="str">
            <v>Bay</v>
          </cell>
          <cell r="AJ3582" t="str">
            <v>Yerel-Saatlik</v>
          </cell>
          <cell r="AK3582">
            <v>2907.57</v>
          </cell>
          <cell r="AL3582" t="str">
            <v>TZS</v>
          </cell>
          <cell r="AM3582" t="str">
            <v>201002</v>
          </cell>
          <cell r="AN3582" t="str">
            <v>S</v>
          </cell>
          <cell r="AO3582" t="str">
            <v>T3</v>
          </cell>
          <cell r="AP3582" t="str">
            <v>5150</v>
          </cell>
          <cell r="AQ3582" t="str">
            <v>5175</v>
          </cell>
          <cell r="AR3582" t="str">
            <v>CRDB BANK PLC</v>
          </cell>
          <cell r="AS3582" t="str">
            <v>VIJANA</v>
          </cell>
          <cell r="AT3582" t="str">
            <v>CRDBBANK</v>
          </cell>
          <cell r="AU3582" t="str">
            <v>0152708519300</v>
          </cell>
          <cell r="AV3582" t="str">
            <v/>
          </cell>
          <cell r="AW3582" t="str">
            <v/>
          </cell>
          <cell r="AX3582" t="str">
            <v>IBRAHIM SAIDI YUSUPH</v>
          </cell>
          <cell r="AY3582" t="str">
            <v/>
          </cell>
          <cell r="AZ3582">
            <v>44942</v>
          </cell>
          <cell r="BA3582"/>
          <cell r="BB3582" t="str">
            <v/>
          </cell>
          <cell r="BC3582"/>
          <cell r="BD3582" t="str">
            <v>Tanzanya-NSSF</v>
          </cell>
          <cell r="BE3582" t="str">
            <v>47230780</v>
          </cell>
          <cell r="BF3582" t="str">
            <v>105925573</v>
          </cell>
        </row>
        <row r="3583">
          <cell r="A3583">
            <v>10062600</v>
          </cell>
          <cell r="B3583" t="str">
            <v>PENDO PENDAELI</v>
          </cell>
          <cell r="C3583" t="str">
            <v>KITOMARI</v>
          </cell>
          <cell r="D3583" t="str">
            <v>DATA OPERATÖRÜ</v>
          </cell>
          <cell r="E3583" t="str">
            <v>DATA OPERATOR</v>
          </cell>
          <cell r="F3583" t="str">
            <v>50105777</v>
          </cell>
          <cell r="G3583" t="str">
            <v>BETON SANTRALİ</v>
          </cell>
          <cell r="H3583" t="str">
            <v>50105777</v>
          </cell>
          <cell r="I3583" t="str">
            <v>0AAZ</v>
          </cell>
          <cell r="J3583" t="str">
            <v>BETON SANTRALİ</v>
          </cell>
          <cell r="K3583" t="str">
            <v>50115588</v>
          </cell>
          <cell r="L3583" t="str">
            <v>TZ</v>
          </cell>
          <cell r="M3583" t="str">
            <v>Tanzanyalı</v>
          </cell>
          <cell r="N3583" t="str">
            <v>0035</v>
          </cell>
          <cell r="O3583" t="str">
            <v>TABORA</v>
          </cell>
          <cell r="P3583" t="str">
            <v>YM</v>
          </cell>
          <cell r="Q3583" t="str">
            <v>YAPI MERKEZİ</v>
          </cell>
          <cell r="R3583">
            <v>43837</v>
          </cell>
          <cell r="S3583">
            <v>44652</v>
          </cell>
          <cell r="T3583"/>
          <cell r="U3583" t="str">
            <v/>
          </cell>
          <cell r="V3583" t="str">
            <v>Beyaz Yaka</v>
          </cell>
          <cell r="W3583" t="str">
            <v>LOT 3 (MIT)</v>
          </cell>
          <cell r="X3583" t="str">
            <v/>
          </cell>
          <cell r="Y3583" t="str">
            <v/>
          </cell>
          <cell r="Z3583" t="str">
            <v/>
          </cell>
          <cell r="AA3583" t="str">
            <v>0653314313</v>
          </cell>
          <cell r="AB3583" t="str">
            <v>OPERATÖR</v>
          </cell>
          <cell r="AC3583" t="str">
            <v>29</v>
          </cell>
          <cell r="AD3583" t="str">
            <v>LOT 3 (MIT)</v>
          </cell>
          <cell r="AE3583" t="str">
            <v>0113</v>
          </cell>
          <cell r="AF3583" t="str">
            <v/>
          </cell>
          <cell r="AG3583" t="str">
            <v>KM 785+000 - 829+305</v>
          </cell>
          <cell r="AH3583">
            <v>32542</v>
          </cell>
          <cell r="AI3583" t="str">
            <v>Bayan</v>
          </cell>
          <cell r="AJ3583" t="str">
            <v>Yerel-Aylık</v>
          </cell>
          <cell r="AK3583">
            <v>563915</v>
          </cell>
          <cell r="AL3583" t="str">
            <v>TZS</v>
          </cell>
          <cell r="AM3583" t="str">
            <v>301002</v>
          </cell>
          <cell r="AN3583" t="str">
            <v>S</v>
          </cell>
          <cell r="AO3583" t="str">
            <v>T3</v>
          </cell>
          <cell r="AP3583" t="str">
            <v>5150</v>
          </cell>
          <cell r="AQ3583" t="str">
            <v>5175</v>
          </cell>
          <cell r="AR3583" t="str">
            <v>CRDB</v>
          </cell>
          <cell r="AS3583" t="str">
            <v>VIVA TOWER</v>
          </cell>
          <cell r="AT3583" t="str">
            <v>CRDB</v>
          </cell>
          <cell r="AU3583" t="str">
            <v>0152433684100</v>
          </cell>
          <cell r="AV3583" t="str">
            <v/>
          </cell>
          <cell r="AW3583" t="str">
            <v/>
          </cell>
          <cell r="AX3583" t="str">
            <v>PENDO PENDAELI KITOMARI</v>
          </cell>
          <cell r="AY3583" t="str">
            <v/>
          </cell>
          <cell r="AZ3583">
            <v>43837</v>
          </cell>
          <cell r="BA3583"/>
          <cell r="BB3583" t="str">
            <v/>
          </cell>
          <cell r="BC3583"/>
          <cell r="BD3583" t="str">
            <v>Tanzanya-NSSF</v>
          </cell>
          <cell r="BE3583" t="str">
            <v>45004948</v>
          </cell>
          <cell r="BF3583" t="str">
            <v>142765551</v>
          </cell>
        </row>
        <row r="3584">
          <cell r="A3584">
            <v>10077282</v>
          </cell>
          <cell r="B3584" t="str">
            <v>JUMA RASHID</v>
          </cell>
          <cell r="C3584" t="str">
            <v>SAHELA</v>
          </cell>
          <cell r="D3584" t="str">
            <v>MİNİBÜS ŞOFÖRÜ</v>
          </cell>
          <cell r="E3584" t="str">
            <v>MINIBUS DRIVER</v>
          </cell>
          <cell r="F3584" t="str">
            <v>50114904</v>
          </cell>
          <cell r="G3584" t="str">
            <v>İDARİ İŞLER (KAMP)</v>
          </cell>
          <cell r="H3584" t="str">
            <v>50105513</v>
          </cell>
          <cell r="I3584" t="str">
            <v>0994</v>
          </cell>
          <cell r="J3584" t="str">
            <v>YEMEKHANE GECE</v>
          </cell>
          <cell r="K3584" t="str">
            <v>50107409</v>
          </cell>
          <cell r="L3584" t="str">
            <v>TZ</v>
          </cell>
          <cell r="M3584" t="str">
            <v>Tanzanyalı</v>
          </cell>
          <cell r="N3584" t="str">
            <v>0035</v>
          </cell>
          <cell r="O3584" t="str">
            <v>TABORA</v>
          </cell>
          <cell r="P3584" t="str">
            <v>YM</v>
          </cell>
          <cell r="Q3584" t="str">
            <v>YAPI MERKEZİ</v>
          </cell>
          <cell r="R3584">
            <v>44960</v>
          </cell>
          <cell r="S3584">
            <v>44960</v>
          </cell>
          <cell r="T3584"/>
          <cell r="U3584" t="str">
            <v/>
          </cell>
          <cell r="V3584" t="str">
            <v>Mavi Yaka Endirekt</v>
          </cell>
          <cell r="W3584" t="str">
            <v>LOT 3 (MIT)</v>
          </cell>
          <cell r="X3584" t="str">
            <v>KAZEMBE</v>
          </cell>
          <cell r="Y3584" t="str">
            <v>0</v>
          </cell>
          <cell r="Z3584" t="str">
            <v>TABORA MANISPAA</v>
          </cell>
          <cell r="AA3584" t="str">
            <v>0769 150 088</v>
          </cell>
          <cell r="AB3584" t="str">
            <v>GÖREVLİ</v>
          </cell>
          <cell r="AC3584" t="str">
            <v>29</v>
          </cell>
          <cell r="AD3584" t="str">
            <v>LOT 3 (MIT)</v>
          </cell>
          <cell r="AE3584" t="str">
            <v>0113</v>
          </cell>
          <cell r="AF3584" t="str">
            <v/>
          </cell>
          <cell r="AG3584" t="str">
            <v>KM 785+000 - 829+305</v>
          </cell>
          <cell r="AH3584">
            <v>32380</v>
          </cell>
          <cell r="AI3584" t="str">
            <v>Bay</v>
          </cell>
          <cell r="AJ3584" t="str">
            <v>Yerel-Saatlik</v>
          </cell>
          <cell r="AK3584">
            <v>2394.5100000000002</v>
          </cell>
          <cell r="AL3584" t="str">
            <v>TZS</v>
          </cell>
          <cell r="AM3584" t="str">
            <v>306002</v>
          </cell>
          <cell r="AN3584" t="str">
            <v>A</v>
          </cell>
          <cell r="AO3584" t="str">
            <v>T3</v>
          </cell>
          <cell r="AP3584" t="str">
            <v>5150</v>
          </cell>
          <cell r="AQ3584" t="str">
            <v>5175</v>
          </cell>
          <cell r="AR3584" t="str">
            <v>CRDB BANK PLC</v>
          </cell>
          <cell r="AS3584" t="str">
            <v>VIJANA</v>
          </cell>
          <cell r="AT3584" t="str">
            <v>CRDBBANK</v>
          </cell>
          <cell r="AU3584" t="str">
            <v>0152714447700</v>
          </cell>
          <cell r="AV3584" t="str">
            <v/>
          </cell>
          <cell r="AW3584" t="str">
            <v/>
          </cell>
          <cell r="AX3584" t="str">
            <v>JUMA RASHID SAHELA</v>
          </cell>
          <cell r="AY3584" t="str">
            <v/>
          </cell>
          <cell r="AZ3584">
            <v>44960</v>
          </cell>
          <cell r="BA3584"/>
          <cell r="BB3584" t="str">
            <v/>
          </cell>
          <cell r="BC3584"/>
          <cell r="BD3584" t="str">
            <v>Tanzanya-NSSF</v>
          </cell>
          <cell r="BE3584" t="str">
            <v>47342155</v>
          </cell>
          <cell r="BF3584" t="str">
            <v>125114199</v>
          </cell>
        </row>
        <row r="3585">
          <cell r="A3585">
            <v>10077058</v>
          </cell>
          <cell r="B3585" t="str">
            <v>RAMADHANI RAJABU</v>
          </cell>
          <cell r="C3585" t="str">
            <v>LIKOTA</v>
          </cell>
          <cell r="D3585" t="str">
            <v>BACKHOE LOADER OPERATÖRÜ</v>
          </cell>
          <cell r="E3585" t="str">
            <v>BACKHOE LOADER OPERATOR</v>
          </cell>
          <cell r="F3585" t="str">
            <v>50105776</v>
          </cell>
          <cell r="G3585" t="str">
            <v>İNŞAAT GRUBU</v>
          </cell>
          <cell r="H3585" t="str">
            <v>50105760</v>
          </cell>
          <cell r="I3585" t="str">
            <v>0AA3</v>
          </cell>
          <cell r="J3585" t="str">
            <v>BİNALAR MOBİLİZASYON</v>
          </cell>
          <cell r="K3585" t="str">
            <v>50106607</v>
          </cell>
          <cell r="L3585" t="str">
            <v>TZ</v>
          </cell>
          <cell r="M3585" t="str">
            <v>Tanzanyalı</v>
          </cell>
          <cell r="N3585" t="str">
            <v>0035</v>
          </cell>
          <cell r="O3585" t="str">
            <v>TABORA</v>
          </cell>
          <cell r="P3585" t="str">
            <v>YM</v>
          </cell>
          <cell r="Q3585" t="str">
            <v>YAPI MERKEZİ</v>
          </cell>
          <cell r="R3585">
            <v>44945</v>
          </cell>
          <cell r="S3585">
            <v>44945</v>
          </cell>
          <cell r="T3585"/>
          <cell r="U3585" t="str">
            <v/>
          </cell>
          <cell r="V3585" t="str">
            <v>Mavi Yaka Direkt</v>
          </cell>
          <cell r="W3585" t="str">
            <v>LOT 3 (MIT)</v>
          </cell>
          <cell r="X3585" t="str">
            <v>MHORO</v>
          </cell>
          <cell r="Y3585" t="str">
            <v>0</v>
          </cell>
          <cell r="Z3585" t="str">
            <v>RUJIFI</v>
          </cell>
          <cell r="AA3585" t="str">
            <v>0687 387 583</v>
          </cell>
          <cell r="AB3585" t="str">
            <v>OPERATÖR</v>
          </cell>
          <cell r="AC3585" t="str">
            <v>29</v>
          </cell>
          <cell r="AD3585" t="str">
            <v>LOT 3 (MIT)</v>
          </cell>
          <cell r="AE3585" t="str">
            <v>0113</v>
          </cell>
          <cell r="AF3585" t="str">
            <v>19</v>
          </cell>
          <cell r="AG3585" t="str">
            <v>KM 785+000 - 829+305</v>
          </cell>
          <cell r="AH3585">
            <v>36871</v>
          </cell>
          <cell r="AI3585" t="str">
            <v>Bay</v>
          </cell>
          <cell r="AJ3585" t="str">
            <v>Yerel-Saatlik</v>
          </cell>
          <cell r="AK3585">
            <v>2892.1</v>
          </cell>
          <cell r="AL3585" t="str">
            <v>TZS</v>
          </cell>
          <cell r="AM3585" t="str">
            <v>201002</v>
          </cell>
          <cell r="AN3585" t="str">
            <v>S</v>
          </cell>
          <cell r="AO3585" t="str">
            <v>T3</v>
          </cell>
          <cell r="AP3585" t="str">
            <v>5150</v>
          </cell>
          <cell r="AQ3585" t="str">
            <v>5175</v>
          </cell>
          <cell r="AR3585" t="str">
            <v>CRDB BANK PLC</v>
          </cell>
          <cell r="AS3585" t="str">
            <v>VIJANA</v>
          </cell>
          <cell r="AT3585" t="str">
            <v>CRDBBANK</v>
          </cell>
          <cell r="AU3585" t="str">
            <v>0152699198400</v>
          </cell>
          <cell r="AV3585" t="str">
            <v/>
          </cell>
          <cell r="AW3585" t="str">
            <v/>
          </cell>
          <cell r="AX3585" t="str">
            <v>RAMADHANI RAJABU LIKOTA</v>
          </cell>
          <cell r="AY3585" t="str">
            <v/>
          </cell>
          <cell r="AZ3585">
            <v>44945</v>
          </cell>
          <cell r="BA3585"/>
          <cell r="BB3585" t="str">
            <v/>
          </cell>
          <cell r="BC3585"/>
          <cell r="BD3585" t="str">
            <v>Tanzanya-NSSF</v>
          </cell>
          <cell r="BE3585" t="str">
            <v>47241096</v>
          </cell>
          <cell r="BF3585" t="str">
            <v>155881321</v>
          </cell>
        </row>
        <row r="3586">
          <cell r="A3586">
            <v>10077064</v>
          </cell>
          <cell r="B3586" t="str">
            <v>KALIMU ANDREA</v>
          </cell>
          <cell r="C3586" t="str">
            <v>JELEMIA</v>
          </cell>
          <cell r="D3586" t="str">
            <v>DÜZ İŞÇİ - DİREKT</v>
          </cell>
          <cell r="E3586" t="str">
            <v>UNSKILLED WORKER - PRODUCTIVE</v>
          </cell>
          <cell r="F3586" t="str">
            <v>50115272</v>
          </cell>
          <cell r="G3586" t="str">
            <v>İNŞAAT GRUBU</v>
          </cell>
          <cell r="H3586" t="str">
            <v>50105776</v>
          </cell>
          <cell r="I3586" t="str">
            <v>0BBL</v>
          </cell>
          <cell r="J3586" t="str">
            <v>İNŞAAT GRUBU</v>
          </cell>
          <cell r="K3586" t="str">
            <v>50115454</v>
          </cell>
          <cell r="L3586" t="str">
            <v>TZ</v>
          </cell>
          <cell r="M3586" t="str">
            <v>Tanzanyalı</v>
          </cell>
          <cell r="N3586" t="str">
            <v>0038</v>
          </cell>
          <cell r="O3586" t="str">
            <v>TURA</v>
          </cell>
          <cell r="P3586" t="str">
            <v>YM</v>
          </cell>
          <cell r="Q3586" t="str">
            <v>YAPI MERKEZİ</v>
          </cell>
          <cell r="R3586">
            <v>44945</v>
          </cell>
          <cell r="S3586">
            <v>44945</v>
          </cell>
          <cell r="T3586"/>
          <cell r="U3586" t="str">
            <v/>
          </cell>
          <cell r="V3586" t="str">
            <v>Mavi Yaka Direkt</v>
          </cell>
          <cell r="W3586" t="str">
            <v>LOT 3 (MIT)</v>
          </cell>
          <cell r="X3586" t="str">
            <v>GENGE SITA</v>
          </cell>
          <cell r="Y3586" t="str">
            <v>0</v>
          </cell>
          <cell r="Z3586" t="str">
            <v>UYUI</v>
          </cell>
          <cell r="AA3586" t="str">
            <v>0687 007 251</v>
          </cell>
          <cell r="AB3586" t="str">
            <v>İŞÇİ</v>
          </cell>
          <cell r="AC3586" t="str">
            <v>29</v>
          </cell>
          <cell r="AD3586" t="str">
            <v>LOT 3 (MIT)</v>
          </cell>
          <cell r="AE3586" t="str">
            <v>0109</v>
          </cell>
          <cell r="AF3586" t="str">
            <v>24</v>
          </cell>
          <cell r="AG3586" t="str">
            <v>KM 535+000 - 595+000</v>
          </cell>
          <cell r="AH3586">
            <v>34874</v>
          </cell>
          <cell r="AI3586" t="str">
            <v>Bay</v>
          </cell>
          <cell r="AJ3586" t="str">
            <v>Yerel-Saatlik</v>
          </cell>
          <cell r="AK3586">
            <v>2343.5500000000002</v>
          </cell>
          <cell r="AL3586" t="str">
            <v>TZS</v>
          </cell>
          <cell r="AM3586" t="str">
            <v>201002</v>
          </cell>
          <cell r="AN3586" t="str">
            <v>S</v>
          </cell>
          <cell r="AO3586" t="str">
            <v>T3</v>
          </cell>
          <cell r="AP3586" t="str">
            <v>5150</v>
          </cell>
          <cell r="AQ3586" t="str">
            <v>5175</v>
          </cell>
          <cell r="AR3586" t="str">
            <v>NMBBANK</v>
          </cell>
          <cell r="AS3586" t="str">
            <v/>
          </cell>
          <cell r="AT3586" t="str">
            <v>NMBBANK</v>
          </cell>
          <cell r="AU3586" t="str">
            <v>51010093286</v>
          </cell>
          <cell r="AV3586" t="str">
            <v/>
          </cell>
          <cell r="AW3586" t="str">
            <v/>
          </cell>
          <cell r="AX3586" t="str">
            <v>KALIMU ANDREA JELEMIA</v>
          </cell>
          <cell r="AY3586" t="str">
            <v/>
          </cell>
          <cell r="AZ3586">
            <v>45017</v>
          </cell>
          <cell r="BA3586"/>
          <cell r="BB3586" t="str">
            <v/>
          </cell>
          <cell r="BC3586"/>
          <cell r="BD3586" t="str">
            <v>Tanzanya-NSSF</v>
          </cell>
          <cell r="BE3586" t="str">
            <v>47234853</v>
          </cell>
          <cell r="BF3586" t="str">
            <v>162615963</v>
          </cell>
        </row>
        <row r="3587">
          <cell r="A3587">
            <v>10077065</v>
          </cell>
          <cell r="B3587" t="str">
            <v>SIMON PETER</v>
          </cell>
          <cell r="C3587" t="str">
            <v>MATOZI</v>
          </cell>
          <cell r="D3587" t="str">
            <v>BACKHOE LOADER OPERATÖRÜ</v>
          </cell>
          <cell r="E3587" t="str">
            <v>BACKHOE LOADER OPERATOR</v>
          </cell>
          <cell r="F3587" t="str">
            <v>50115273</v>
          </cell>
          <cell r="G3587" t="str">
            <v>İNŞAAT GRUBU</v>
          </cell>
          <cell r="H3587" t="str">
            <v>50105776</v>
          </cell>
          <cell r="I3587" t="str">
            <v>0BBL</v>
          </cell>
          <cell r="J3587" t="str">
            <v>İNŞAAT GRUBU</v>
          </cell>
          <cell r="K3587" t="str">
            <v>50115403</v>
          </cell>
          <cell r="L3587" t="str">
            <v>TZ</v>
          </cell>
          <cell r="M3587" t="str">
            <v>Tanzanyalı</v>
          </cell>
          <cell r="N3587" t="str">
            <v>0035</v>
          </cell>
          <cell r="O3587" t="str">
            <v>TABORA</v>
          </cell>
          <cell r="P3587" t="str">
            <v>YM</v>
          </cell>
          <cell r="Q3587" t="str">
            <v>YAPI MERKEZİ</v>
          </cell>
          <cell r="R3587">
            <v>44945</v>
          </cell>
          <cell r="S3587">
            <v>44945</v>
          </cell>
          <cell r="T3587"/>
          <cell r="U3587" t="str">
            <v/>
          </cell>
          <cell r="V3587" t="str">
            <v>Mavi Yaka Direkt</v>
          </cell>
          <cell r="W3587" t="str">
            <v>LOT 3 (MIT)</v>
          </cell>
          <cell r="X3587" t="str">
            <v>NKOKOTO</v>
          </cell>
          <cell r="Y3587" t="str">
            <v>0</v>
          </cell>
          <cell r="Z3587" t="str">
            <v>URAMBO</v>
          </cell>
          <cell r="AA3587" t="str">
            <v>0620 188 992</v>
          </cell>
          <cell r="AB3587" t="str">
            <v>OPERATÖR</v>
          </cell>
          <cell r="AC3587" t="str">
            <v>29</v>
          </cell>
          <cell r="AD3587" t="str">
            <v>LOT 3 (MIT)</v>
          </cell>
          <cell r="AE3587" t="str">
            <v>0109</v>
          </cell>
          <cell r="AF3587" t="str">
            <v>24</v>
          </cell>
          <cell r="AG3587" t="str">
            <v>KM 535+000 - 595+000</v>
          </cell>
          <cell r="AH3587">
            <v>35418</v>
          </cell>
          <cell r="AI3587" t="str">
            <v>Bay</v>
          </cell>
          <cell r="AJ3587" t="str">
            <v>Yerel-Saatlik</v>
          </cell>
          <cell r="AK3587">
            <v>2892.1</v>
          </cell>
          <cell r="AL3587" t="str">
            <v>TZS</v>
          </cell>
          <cell r="AM3587" t="str">
            <v>201002</v>
          </cell>
          <cell r="AN3587" t="str">
            <v>S</v>
          </cell>
          <cell r="AO3587" t="str">
            <v>T3</v>
          </cell>
          <cell r="AP3587" t="str">
            <v>5150</v>
          </cell>
          <cell r="AQ3587" t="str">
            <v>5175</v>
          </cell>
          <cell r="AR3587" t="str">
            <v>NMBBANK</v>
          </cell>
          <cell r="AS3587" t="str">
            <v/>
          </cell>
          <cell r="AT3587" t="str">
            <v>NMBBANK</v>
          </cell>
          <cell r="AU3587" t="str">
            <v>63110005605</v>
          </cell>
          <cell r="AV3587" t="str">
            <v/>
          </cell>
          <cell r="AW3587" t="str">
            <v/>
          </cell>
          <cell r="AX3587" t="str">
            <v>SIMON PETER MATOZI</v>
          </cell>
          <cell r="AY3587" t="str">
            <v/>
          </cell>
          <cell r="AZ3587">
            <v>44945</v>
          </cell>
          <cell r="BA3587"/>
          <cell r="BB3587" t="str">
            <v/>
          </cell>
          <cell r="BC3587"/>
          <cell r="BD3587" t="str">
            <v>Tanzanya-NSSF</v>
          </cell>
          <cell r="BE3587" t="str">
            <v>47120810</v>
          </cell>
          <cell r="BF3587" t="str">
            <v>156519529</v>
          </cell>
        </row>
        <row r="3588">
          <cell r="A3588">
            <v>10077066</v>
          </cell>
          <cell r="B3588" t="str">
            <v>REINHARD ISSACK</v>
          </cell>
          <cell r="C3588" t="str">
            <v>MWANGA</v>
          </cell>
          <cell r="D3588" t="str">
            <v>KLİMA TAMİRCİSİ</v>
          </cell>
          <cell r="E3588" t="str">
            <v>AIR CONDITION REPAIRMAN</v>
          </cell>
          <cell r="F3588" t="str">
            <v>50114904</v>
          </cell>
          <cell r="G3588" t="str">
            <v>İDARİ İŞLER (KAMP)</v>
          </cell>
          <cell r="H3588" t="str">
            <v>50105513</v>
          </cell>
          <cell r="I3588" t="str">
            <v>0996</v>
          </cell>
          <cell r="J3588" t="str">
            <v>KAMP AMİRLİĞİ</v>
          </cell>
          <cell r="K3588" t="str">
            <v>50106400</v>
          </cell>
          <cell r="L3588" t="str">
            <v>TZ</v>
          </cell>
          <cell r="M3588" t="str">
            <v>Tanzanyalı</v>
          </cell>
          <cell r="N3588" t="str">
            <v>0037</v>
          </cell>
          <cell r="O3588" t="str">
            <v>İTİGİ</v>
          </cell>
          <cell r="P3588" t="str">
            <v>YM</v>
          </cell>
          <cell r="Q3588" t="str">
            <v>YAPI MERKEZİ</v>
          </cell>
          <cell r="R3588">
            <v>44945</v>
          </cell>
          <cell r="S3588">
            <v>44945</v>
          </cell>
          <cell r="T3588"/>
          <cell r="U3588" t="str">
            <v/>
          </cell>
          <cell r="V3588" t="str">
            <v>Mavi Yaka Endirekt</v>
          </cell>
          <cell r="W3588" t="str">
            <v>LOT 3 (MIT)</v>
          </cell>
          <cell r="X3588" t="str">
            <v>KAMBI YA RAHA</v>
          </cell>
          <cell r="Y3588" t="str">
            <v>0</v>
          </cell>
          <cell r="Z3588" t="str">
            <v>HAI</v>
          </cell>
          <cell r="AA3588" t="str">
            <v>0769 455 076</v>
          </cell>
          <cell r="AB3588" t="str">
            <v>İŞÇİ</v>
          </cell>
          <cell r="AC3588" t="str">
            <v>29</v>
          </cell>
          <cell r="AD3588" t="str">
            <v>LOT 3 (MIT)</v>
          </cell>
          <cell r="AE3588" t="str">
            <v>0113</v>
          </cell>
          <cell r="AF3588" t="str">
            <v>09</v>
          </cell>
          <cell r="AG3588" t="str">
            <v>KM 785+000 - 829+305</v>
          </cell>
          <cell r="AH3588">
            <v>36484</v>
          </cell>
          <cell r="AI3588" t="str">
            <v>Bay</v>
          </cell>
          <cell r="AJ3588" t="str">
            <v>Yerel-Saatlik</v>
          </cell>
          <cell r="AK3588">
            <v>2394.5100000000002</v>
          </cell>
          <cell r="AL3588" t="str">
            <v>TZS</v>
          </cell>
          <cell r="AM3588" t="str">
            <v>306002</v>
          </cell>
          <cell r="AN3588" t="str">
            <v>S</v>
          </cell>
          <cell r="AO3588" t="str">
            <v>T3</v>
          </cell>
          <cell r="AP3588" t="str">
            <v>5150</v>
          </cell>
          <cell r="AQ3588" t="str">
            <v>5175</v>
          </cell>
          <cell r="AR3588" t="str">
            <v>CRDB BANK PLC</v>
          </cell>
          <cell r="AS3588" t="str">
            <v>VIJANA</v>
          </cell>
          <cell r="AT3588" t="str">
            <v>CRDBBANK</v>
          </cell>
          <cell r="AU3588" t="str">
            <v>0152712834000</v>
          </cell>
          <cell r="AV3588" t="str">
            <v/>
          </cell>
          <cell r="AW3588" t="str">
            <v/>
          </cell>
          <cell r="AX3588" t="str">
            <v>REINHARD ISSACK  MWANGA</v>
          </cell>
          <cell r="AY3588" t="str">
            <v/>
          </cell>
          <cell r="AZ3588">
            <v>44945</v>
          </cell>
          <cell r="BA3588"/>
          <cell r="BB3588" t="str">
            <v/>
          </cell>
          <cell r="BC3588"/>
          <cell r="BD3588" t="str">
            <v>Tanzanya-NSSF</v>
          </cell>
          <cell r="BE3588" t="str">
            <v>47236673</v>
          </cell>
          <cell r="BF3588" t="str">
            <v>162614908</v>
          </cell>
        </row>
        <row r="3589">
          <cell r="A3589">
            <v>10077280</v>
          </cell>
          <cell r="B3589" t="str">
            <v>SHEKINAH MUHANUZI</v>
          </cell>
          <cell r="C3589" t="str">
            <v>RWABYO</v>
          </cell>
          <cell r="D3589" t="str">
            <v>ELEKTRİK TESİSATÇI</v>
          </cell>
          <cell r="E3589" t="str">
            <v>ELECTRICIAN</v>
          </cell>
          <cell r="F3589" t="str">
            <v>50114902</v>
          </cell>
          <cell r="G3589" t="str">
            <v>MEP (ELEKTRİK)</v>
          </cell>
          <cell r="H3589" t="str">
            <v>50105770</v>
          </cell>
          <cell r="I3589" t="str">
            <v>0AAE</v>
          </cell>
          <cell r="J3589" t="str">
            <v>MEP ELEKTRİK</v>
          </cell>
          <cell r="K3589" t="str">
            <v>50106732</v>
          </cell>
          <cell r="L3589" t="str">
            <v>TZ</v>
          </cell>
          <cell r="M3589" t="str">
            <v>Tanzanyalı</v>
          </cell>
          <cell r="N3589" t="str">
            <v>0035</v>
          </cell>
          <cell r="O3589" t="str">
            <v>TABORA</v>
          </cell>
          <cell r="P3589" t="str">
            <v>YM</v>
          </cell>
          <cell r="Q3589" t="str">
            <v>YAPI MERKEZİ</v>
          </cell>
          <cell r="R3589">
            <v>44960</v>
          </cell>
          <cell r="S3589">
            <v>44960</v>
          </cell>
          <cell r="T3589"/>
          <cell r="U3589" t="str">
            <v/>
          </cell>
          <cell r="V3589" t="str">
            <v>Mavi Yaka Direkt</v>
          </cell>
          <cell r="W3589" t="str">
            <v>LOT 3 (MIT)</v>
          </cell>
          <cell r="X3589" t="str">
            <v>MTUNGAGI</v>
          </cell>
          <cell r="Y3589" t="str">
            <v>0</v>
          </cell>
          <cell r="Z3589" t="str">
            <v>TABORA MANISPAA</v>
          </cell>
          <cell r="AA3589" t="str">
            <v>0655 758 125</v>
          </cell>
          <cell r="AB3589" t="str">
            <v>USTA</v>
          </cell>
          <cell r="AC3589" t="str">
            <v>29</v>
          </cell>
          <cell r="AD3589" t="str">
            <v>LOT 3 (MIT)</v>
          </cell>
          <cell r="AE3589" t="str">
            <v>0113</v>
          </cell>
          <cell r="AF3589" t="str">
            <v/>
          </cell>
          <cell r="AG3589" t="str">
            <v>KM 785+000 - 829+305</v>
          </cell>
          <cell r="AH3589">
            <v>29996</v>
          </cell>
          <cell r="AI3589" t="str">
            <v>Bay</v>
          </cell>
          <cell r="AJ3589" t="str">
            <v>Yerel-Saatlik</v>
          </cell>
          <cell r="AK3589">
            <v>2343.5500000000002</v>
          </cell>
          <cell r="AL3589" t="str">
            <v>TZS</v>
          </cell>
          <cell r="AM3589" t="str">
            <v>201002</v>
          </cell>
          <cell r="AN3589" t="str">
            <v/>
          </cell>
          <cell r="AO3589" t="str">
            <v>T3</v>
          </cell>
          <cell r="AP3589" t="str">
            <v>5150</v>
          </cell>
          <cell r="AQ3589" t="str">
            <v>5175</v>
          </cell>
          <cell r="AR3589" t="str">
            <v>CRDB BANK PLC</v>
          </cell>
          <cell r="AS3589" t="str">
            <v>VIJANA</v>
          </cell>
          <cell r="AT3589" t="str">
            <v>CRDBBANK</v>
          </cell>
          <cell r="AU3589" t="str">
            <v>0152661144400</v>
          </cell>
          <cell r="AV3589" t="str">
            <v/>
          </cell>
          <cell r="AW3589" t="str">
            <v/>
          </cell>
          <cell r="AX3589" t="str">
            <v>SHEKINAH MUHANUZI RWABYO</v>
          </cell>
          <cell r="AY3589" t="str">
            <v/>
          </cell>
          <cell r="AZ3589">
            <v>44960</v>
          </cell>
          <cell r="BA3589"/>
          <cell r="BB3589" t="str">
            <v/>
          </cell>
          <cell r="BC3589"/>
          <cell r="BD3589" t="str">
            <v>Tanzanya-NSSF</v>
          </cell>
          <cell r="BE3589" t="str">
            <v>47354148</v>
          </cell>
          <cell r="BF3589" t="str">
            <v>135034266</v>
          </cell>
        </row>
        <row r="3590">
          <cell r="A3590">
            <v>10077279</v>
          </cell>
          <cell r="B3590" t="str">
            <v>SCHOLASTICA MWANJOKA</v>
          </cell>
          <cell r="C3590" t="str">
            <v>ISAVICA</v>
          </cell>
          <cell r="D3590" t="str">
            <v>ELEKTRİK TESİSATÇI</v>
          </cell>
          <cell r="E3590" t="str">
            <v>ELECTRICIAN</v>
          </cell>
          <cell r="F3590" t="str">
            <v>50114902</v>
          </cell>
          <cell r="G3590" t="str">
            <v>MEP (ELEKTRİK)</v>
          </cell>
          <cell r="H3590" t="str">
            <v>50105770</v>
          </cell>
          <cell r="I3590" t="str">
            <v>0AAE</v>
          </cell>
          <cell r="J3590" t="str">
            <v>MEP ELEKTRİK</v>
          </cell>
          <cell r="K3590" t="str">
            <v>50106732</v>
          </cell>
          <cell r="L3590" t="str">
            <v>TZ</v>
          </cell>
          <cell r="M3590" t="str">
            <v>Tanzanyalı</v>
          </cell>
          <cell r="N3590" t="str">
            <v>0037</v>
          </cell>
          <cell r="O3590" t="str">
            <v>İTİGİ</v>
          </cell>
          <cell r="P3590" t="str">
            <v>YM</v>
          </cell>
          <cell r="Q3590" t="str">
            <v>YAPI MERKEZİ</v>
          </cell>
          <cell r="R3590">
            <v>44960</v>
          </cell>
          <cell r="S3590">
            <v>44960</v>
          </cell>
          <cell r="T3590"/>
          <cell r="U3590" t="str">
            <v/>
          </cell>
          <cell r="V3590" t="str">
            <v>Mavi Yaka Direkt</v>
          </cell>
          <cell r="W3590" t="str">
            <v>LOT 3 (MIT)</v>
          </cell>
          <cell r="X3590" t="str">
            <v>MTUNGAGI</v>
          </cell>
          <cell r="Y3590" t="str">
            <v>0</v>
          </cell>
          <cell r="Z3590" t="str">
            <v>TABORA MANISPAA</v>
          </cell>
          <cell r="AA3590" t="str">
            <v>0762 043 061</v>
          </cell>
          <cell r="AB3590" t="str">
            <v>USTA</v>
          </cell>
          <cell r="AC3590" t="str">
            <v>29</v>
          </cell>
          <cell r="AD3590" t="str">
            <v>LOT 3 (MIT)</v>
          </cell>
          <cell r="AE3590" t="str">
            <v>0113</v>
          </cell>
          <cell r="AF3590" t="str">
            <v/>
          </cell>
          <cell r="AG3590" t="str">
            <v>KM 785+000 - 829+305</v>
          </cell>
          <cell r="AH3590">
            <v>35415</v>
          </cell>
          <cell r="AI3590" t="str">
            <v>Bayan</v>
          </cell>
          <cell r="AJ3590" t="str">
            <v>Yerel-Saatlik</v>
          </cell>
          <cell r="AK3590">
            <v>2343.5500000000002</v>
          </cell>
          <cell r="AL3590" t="str">
            <v>TZS</v>
          </cell>
          <cell r="AM3590" t="str">
            <v>201002</v>
          </cell>
          <cell r="AN3590" t="str">
            <v/>
          </cell>
          <cell r="AO3590" t="str">
            <v>T3</v>
          </cell>
          <cell r="AP3590" t="str">
            <v>5150</v>
          </cell>
          <cell r="AQ3590" t="str">
            <v>5175</v>
          </cell>
          <cell r="AR3590" t="str">
            <v>CRDB BANK PLC</v>
          </cell>
          <cell r="AS3590" t="str">
            <v>VIJANA</v>
          </cell>
          <cell r="AT3590" t="str">
            <v>CRDBBANK</v>
          </cell>
          <cell r="AU3590" t="str">
            <v>0152587668300</v>
          </cell>
          <cell r="AV3590" t="str">
            <v/>
          </cell>
          <cell r="AW3590" t="str">
            <v/>
          </cell>
          <cell r="AX3590" t="str">
            <v>SCHOLASTICA MWANJOKA ISAVICA</v>
          </cell>
          <cell r="AY3590" t="str">
            <v/>
          </cell>
          <cell r="AZ3590">
            <v>44960</v>
          </cell>
          <cell r="BA3590"/>
          <cell r="BB3590" t="str">
            <v/>
          </cell>
          <cell r="BC3590"/>
          <cell r="BD3590" t="str">
            <v>Tanzanya-NSSF</v>
          </cell>
          <cell r="BE3590" t="str">
            <v>47357791</v>
          </cell>
          <cell r="BF3590" t="str">
            <v>153934037</v>
          </cell>
        </row>
        <row r="3591">
          <cell r="A3591">
            <v>10077276</v>
          </cell>
          <cell r="B3591" t="str">
            <v>MKIDADI ABUSHEHE</v>
          </cell>
          <cell r="C3591" t="str">
            <v>SEMBULE</v>
          </cell>
          <cell r="D3591" t="str">
            <v>DEMİRCİ YARDIMCISI</v>
          </cell>
          <cell r="E3591" t="str">
            <v>REBAR WORKER HELPER</v>
          </cell>
          <cell r="F3591" t="str">
            <v>50110487</v>
          </cell>
          <cell r="G3591" t="str">
            <v>GÜNDOĞDU</v>
          </cell>
          <cell r="H3591" t="str">
            <v>50110487</v>
          </cell>
          <cell r="I3591" t="str">
            <v>0EED</v>
          </cell>
          <cell r="J3591" t="str">
            <v>SANAT YAPILARI</v>
          </cell>
          <cell r="K3591" t="str">
            <v>50112793</v>
          </cell>
          <cell r="L3591" t="str">
            <v>TZ</v>
          </cell>
          <cell r="M3591" t="str">
            <v>Tanzanyalı</v>
          </cell>
          <cell r="N3591" t="str">
            <v>0035</v>
          </cell>
          <cell r="O3591" t="str">
            <v>TABORA</v>
          </cell>
          <cell r="P3591" t="str">
            <v>6F</v>
          </cell>
          <cell r="Q3591" t="str">
            <v>GÜNDOĞDU İNŞAAT</v>
          </cell>
          <cell r="R3591">
            <v>44960</v>
          </cell>
          <cell r="S3591">
            <v>44960</v>
          </cell>
          <cell r="T3591"/>
          <cell r="U3591" t="str">
            <v/>
          </cell>
          <cell r="V3591" t="str">
            <v>Mavi Yaka Direkt</v>
          </cell>
          <cell r="W3591" t="str">
            <v>LOT 3 (MIT)</v>
          </cell>
          <cell r="X3591" t="str">
            <v>KIRUANI</v>
          </cell>
          <cell r="Y3591" t="str">
            <v>0</v>
          </cell>
          <cell r="Z3591" t="str">
            <v>SIMANJIRO</v>
          </cell>
          <cell r="AA3591" t="str">
            <v>0659 840 965</v>
          </cell>
          <cell r="AB3591" t="str">
            <v>İŞÇİ</v>
          </cell>
          <cell r="AC3591" t="str">
            <v>29</v>
          </cell>
          <cell r="AD3591" t="str">
            <v>LOT 3 (MIT)</v>
          </cell>
          <cell r="AE3591" t="str">
            <v>0113</v>
          </cell>
          <cell r="AF3591" t="str">
            <v/>
          </cell>
          <cell r="AG3591" t="str">
            <v>KM 785+000 - 829+305</v>
          </cell>
          <cell r="AH3591">
            <v>34919</v>
          </cell>
          <cell r="AI3591" t="str">
            <v>Bay</v>
          </cell>
          <cell r="AJ3591" t="str">
            <v>Yerel-Saatlik</v>
          </cell>
          <cell r="AK3591">
            <v>2343.5500000000002</v>
          </cell>
          <cell r="AL3591" t="str">
            <v>TZS</v>
          </cell>
          <cell r="AM3591" t="str">
            <v>201002</v>
          </cell>
          <cell r="AN3591" t="str">
            <v>S</v>
          </cell>
          <cell r="AO3591" t="str">
            <v>T3</v>
          </cell>
          <cell r="AP3591" t="str">
            <v>5150</v>
          </cell>
          <cell r="AQ3591" t="str">
            <v>5175</v>
          </cell>
          <cell r="AR3591" t="str">
            <v>NMBBANK</v>
          </cell>
          <cell r="AS3591" t="str">
            <v/>
          </cell>
          <cell r="AT3591" t="str">
            <v>NMBBANK</v>
          </cell>
          <cell r="AU3591" t="str">
            <v>51710042209</v>
          </cell>
          <cell r="AV3591" t="str">
            <v/>
          </cell>
          <cell r="AW3591" t="str">
            <v/>
          </cell>
          <cell r="AX3591" t="str">
            <v>MKIDADI ABUSHEHE SEMBULE</v>
          </cell>
          <cell r="AY3591" t="str">
            <v/>
          </cell>
          <cell r="AZ3591">
            <v>44960</v>
          </cell>
          <cell r="BA3591"/>
          <cell r="BB3591" t="str">
            <v/>
          </cell>
          <cell r="BC3591"/>
          <cell r="BD3591" t="str">
            <v>Tanzanya-NSSF</v>
          </cell>
          <cell r="BE3591" t="str">
            <v>66377579</v>
          </cell>
          <cell r="BF3591" t="str">
            <v>144263839</v>
          </cell>
        </row>
        <row r="3592">
          <cell r="A3592">
            <v>10077275</v>
          </cell>
          <cell r="B3592" t="str">
            <v>SALUM WANSOMBA</v>
          </cell>
          <cell r="C3592" t="str">
            <v>YASINI</v>
          </cell>
          <cell r="D3592" t="str">
            <v>DAMPERLİ KAMYON ŞOFÖRÜ</v>
          </cell>
          <cell r="E3592" t="str">
            <v>DUMPTRUCK DRIVER</v>
          </cell>
          <cell r="F3592" t="str">
            <v>50115276</v>
          </cell>
          <cell r="G3592" t="str">
            <v>TOPRAK İŞLERİ</v>
          </cell>
          <cell r="H3592" t="str">
            <v>50105758</v>
          </cell>
          <cell r="I3592" t="str">
            <v>0999</v>
          </cell>
          <cell r="J3592" t="str">
            <v>TOPRAK İŞLERİ</v>
          </cell>
          <cell r="K3592" t="str">
            <v>50115481</v>
          </cell>
          <cell r="L3592" t="str">
            <v>TZ</v>
          </cell>
          <cell r="M3592" t="str">
            <v>Tanzanyalı</v>
          </cell>
          <cell r="N3592" t="str">
            <v>0037</v>
          </cell>
          <cell r="O3592" t="str">
            <v>İTİGİ</v>
          </cell>
          <cell r="P3592" t="str">
            <v>YM</v>
          </cell>
          <cell r="Q3592" t="str">
            <v>YAPI MERKEZİ</v>
          </cell>
          <cell r="R3592">
            <v>44960</v>
          </cell>
          <cell r="S3592">
            <v>44960</v>
          </cell>
          <cell r="T3592"/>
          <cell r="U3592" t="str">
            <v/>
          </cell>
          <cell r="V3592" t="str">
            <v>Mavi Yaka Direkt</v>
          </cell>
          <cell r="W3592" t="str">
            <v>LOT 3 (MIT)</v>
          </cell>
          <cell r="X3592" t="str">
            <v>KIDONGO CHEKUNDU</v>
          </cell>
          <cell r="Y3592" t="str">
            <v>0</v>
          </cell>
          <cell r="Z3592" t="str">
            <v>TABORA MANISPAA</v>
          </cell>
          <cell r="AA3592" t="str">
            <v>0785 072 110</v>
          </cell>
          <cell r="AB3592" t="str">
            <v>GÖREVLİ</v>
          </cell>
          <cell r="AC3592" t="str">
            <v>29</v>
          </cell>
          <cell r="AD3592" t="str">
            <v>LOT 3 (MIT)</v>
          </cell>
          <cell r="AE3592" t="str">
            <v>0113</v>
          </cell>
          <cell r="AF3592" t="str">
            <v/>
          </cell>
          <cell r="AG3592" t="str">
            <v>KM 785+000 - 829+305</v>
          </cell>
          <cell r="AH3592">
            <v>29504</v>
          </cell>
          <cell r="AI3592" t="str">
            <v>Bay</v>
          </cell>
          <cell r="AJ3592" t="str">
            <v>Yerel-Saatlik</v>
          </cell>
          <cell r="AK3592">
            <v>2346.1</v>
          </cell>
          <cell r="AL3592" t="str">
            <v>TZS</v>
          </cell>
          <cell r="AM3592" t="str">
            <v>201002</v>
          </cell>
          <cell r="AN3592" t="str">
            <v/>
          </cell>
          <cell r="AO3592" t="str">
            <v>T3</v>
          </cell>
          <cell r="AP3592" t="str">
            <v>5150</v>
          </cell>
          <cell r="AQ3592" t="str">
            <v>5175</v>
          </cell>
          <cell r="AR3592" t="str">
            <v>CRDB BANK PLC</v>
          </cell>
          <cell r="AS3592" t="str">
            <v>VIJANA</v>
          </cell>
          <cell r="AT3592" t="str">
            <v>CRDBBANK</v>
          </cell>
          <cell r="AU3592" t="str">
            <v>0152716022000</v>
          </cell>
          <cell r="AV3592" t="str">
            <v/>
          </cell>
          <cell r="AW3592" t="str">
            <v/>
          </cell>
          <cell r="AX3592" t="str">
            <v>SALUM WANSOMBA YASINI</v>
          </cell>
          <cell r="AY3592" t="str">
            <v/>
          </cell>
          <cell r="AZ3592">
            <v>44960</v>
          </cell>
          <cell r="BA3592"/>
          <cell r="BB3592" t="str">
            <v/>
          </cell>
          <cell r="BC3592"/>
          <cell r="BD3592" t="str">
            <v>Tanzanya-NSSF</v>
          </cell>
          <cell r="BE3592" t="str">
            <v>63842939</v>
          </cell>
          <cell r="BF3592" t="str">
            <v>115447300</v>
          </cell>
        </row>
        <row r="3593">
          <cell r="A3593">
            <v>10077274</v>
          </cell>
          <cell r="B3593" t="str">
            <v>DOTTO ALMAS</v>
          </cell>
          <cell r="C3593" t="str">
            <v>WEMBO</v>
          </cell>
          <cell r="D3593" t="str">
            <v>DAMPERLİ KAMYON ŞOFÖRÜ</v>
          </cell>
          <cell r="E3593" t="str">
            <v>DUMPTRUCK DRIVER</v>
          </cell>
          <cell r="F3593" t="str">
            <v>50109678</v>
          </cell>
          <cell r="G3593" t="str">
            <v>TAŞ OCAKLARI VE PATLATMA</v>
          </cell>
          <cell r="H3593" t="str">
            <v>50105776</v>
          </cell>
          <cell r="I3593" t="str">
            <v>0AAX</v>
          </cell>
          <cell r="J3593" t="str">
            <v>TAŞ OCAĞI</v>
          </cell>
          <cell r="K3593" t="str">
            <v>50112035</v>
          </cell>
          <cell r="L3593" t="str">
            <v>TZ</v>
          </cell>
          <cell r="M3593" t="str">
            <v>Tanzanyalı</v>
          </cell>
          <cell r="N3593" t="str">
            <v>0037</v>
          </cell>
          <cell r="O3593" t="str">
            <v>İTİGİ</v>
          </cell>
          <cell r="P3593" t="str">
            <v>YM</v>
          </cell>
          <cell r="Q3593" t="str">
            <v>YAPI MERKEZİ</v>
          </cell>
          <cell r="R3593">
            <v>44960</v>
          </cell>
          <cell r="S3593">
            <v>44960</v>
          </cell>
          <cell r="T3593"/>
          <cell r="U3593" t="str">
            <v/>
          </cell>
          <cell r="V3593" t="str">
            <v>Mavi Yaka Direkt</v>
          </cell>
          <cell r="W3593" t="str">
            <v>LOT 3 (MIT)</v>
          </cell>
          <cell r="X3593" t="str">
            <v>KAZIMA</v>
          </cell>
          <cell r="Y3593" t="str">
            <v>0</v>
          </cell>
          <cell r="Z3593" t="str">
            <v>TABORA MANISPAA</v>
          </cell>
          <cell r="AA3593" t="str">
            <v>0782 089 655</v>
          </cell>
          <cell r="AB3593" t="str">
            <v>GÖREVLİ</v>
          </cell>
          <cell r="AC3593" t="str">
            <v>29</v>
          </cell>
          <cell r="AD3593" t="str">
            <v>LOT 3 (MIT)</v>
          </cell>
          <cell r="AE3593" t="str">
            <v>0113</v>
          </cell>
          <cell r="AF3593" t="str">
            <v/>
          </cell>
          <cell r="AG3593" t="str">
            <v>KM 785+000 - 829+305</v>
          </cell>
          <cell r="AH3593">
            <v>28903</v>
          </cell>
          <cell r="AI3593" t="str">
            <v>Bay</v>
          </cell>
          <cell r="AJ3593" t="str">
            <v>Yerel-Saatlik</v>
          </cell>
          <cell r="AK3593">
            <v>2346.1</v>
          </cell>
          <cell r="AL3593" t="str">
            <v>TZS</v>
          </cell>
          <cell r="AM3593" t="str">
            <v>201002</v>
          </cell>
          <cell r="AN3593" t="str">
            <v/>
          </cell>
          <cell r="AO3593" t="str">
            <v>T3</v>
          </cell>
          <cell r="AP3593" t="str">
            <v>5150</v>
          </cell>
          <cell r="AQ3593" t="str">
            <v>5175</v>
          </cell>
          <cell r="AR3593" t="str">
            <v>CRDB BANK PLC</v>
          </cell>
          <cell r="AS3593" t="str">
            <v>VIJANA</v>
          </cell>
          <cell r="AT3593" t="str">
            <v>CRDBBANK</v>
          </cell>
          <cell r="AU3593" t="str">
            <v>0152631582700</v>
          </cell>
          <cell r="AV3593" t="str">
            <v/>
          </cell>
          <cell r="AW3593" t="str">
            <v/>
          </cell>
          <cell r="AX3593" t="str">
            <v>DOTTO ALMAS WEMBO</v>
          </cell>
          <cell r="AY3593" t="str">
            <v/>
          </cell>
          <cell r="AZ3593">
            <v>44960</v>
          </cell>
          <cell r="BA3593"/>
          <cell r="BB3593" t="str">
            <v/>
          </cell>
          <cell r="BC3593"/>
          <cell r="BD3593" t="str">
            <v>Tanzanya-NSSF</v>
          </cell>
          <cell r="BE3593" t="str">
            <v>46288149</v>
          </cell>
          <cell r="BF3593" t="str">
            <v>115931938</v>
          </cell>
        </row>
        <row r="3594">
          <cell r="A3594">
            <v>10077273</v>
          </cell>
          <cell r="B3594" t="str">
            <v>SAMWELI JOSEPH</v>
          </cell>
          <cell r="C3594" t="str">
            <v>NDAHANI</v>
          </cell>
          <cell r="D3594" t="str">
            <v>BAYRAKÇI</v>
          </cell>
          <cell r="E3594" t="str">
            <v>FLAGMAN</v>
          </cell>
          <cell r="F3594" t="str">
            <v>50114885</v>
          </cell>
          <cell r="G3594" t="str">
            <v>İSG VE ÇEVRE (İŞ GÜVENLİĞİ)</v>
          </cell>
          <cell r="H3594" t="str">
            <v>50105758</v>
          </cell>
          <cell r="I3594" t="str">
            <v>099A</v>
          </cell>
          <cell r="J3594" t="str">
            <v>TOPRAK İŞLERİ GECE</v>
          </cell>
          <cell r="K3594" t="str">
            <v>50106212</v>
          </cell>
          <cell r="L3594" t="str">
            <v>TZ</v>
          </cell>
          <cell r="M3594" t="str">
            <v>Tanzanyalı</v>
          </cell>
          <cell r="N3594" t="str">
            <v>0036</v>
          </cell>
          <cell r="O3594" t="str">
            <v>MANYONİ</v>
          </cell>
          <cell r="P3594" t="str">
            <v>YM</v>
          </cell>
          <cell r="Q3594" t="str">
            <v>YAPI MERKEZİ</v>
          </cell>
          <cell r="R3594">
            <v>44960</v>
          </cell>
          <cell r="S3594">
            <v>44960</v>
          </cell>
          <cell r="T3594"/>
          <cell r="U3594" t="str">
            <v/>
          </cell>
          <cell r="V3594" t="str">
            <v>Mavi Yaka Endirekt</v>
          </cell>
          <cell r="W3594" t="str">
            <v>LOT 3 (MIT)</v>
          </cell>
          <cell r="X3594" t="str">
            <v>SARANDA</v>
          </cell>
          <cell r="Y3594" t="str">
            <v>0</v>
          </cell>
          <cell r="Z3594" t="str">
            <v>MANYONI</v>
          </cell>
          <cell r="AA3594" t="str">
            <v>0682 246 787</v>
          </cell>
          <cell r="AB3594" t="str">
            <v>İŞÇİ</v>
          </cell>
          <cell r="AC3594" t="str">
            <v>29</v>
          </cell>
          <cell r="AD3594" t="str">
            <v>LOT 3 (MIT)</v>
          </cell>
          <cell r="AE3594" t="str">
            <v>0113</v>
          </cell>
          <cell r="AF3594" t="str">
            <v/>
          </cell>
          <cell r="AG3594" t="str">
            <v>KM 785+000 - 829+305</v>
          </cell>
          <cell r="AH3594">
            <v>33750</v>
          </cell>
          <cell r="AI3594" t="str">
            <v>Bay</v>
          </cell>
          <cell r="AJ3594" t="str">
            <v>Yerel-Saatlik</v>
          </cell>
          <cell r="AK3594">
            <v>2343.5500000000002</v>
          </cell>
          <cell r="AL3594" t="str">
            <v>TZS</v>
          </cell>
          <cell r="AM3594" t="str">
            <v>306005</v>
          </cell>
          <cell r="AN3594" t="str">
            <v/>
          </cell>
          <cell r="AO3594" t="str">
            <v>T3</v>
          </cell>
          <cell r="AP3594" t="str">
            <v>5150</v>
          </cell>
          <cell r="AQ3594" t="str">
            <v>5175</v>
          </cell>
          <cell r="AR3594" t="str">
            <v>NMBBANK</v>
          </cell>
          <cell r="AS3594" t="str">
            <v/>
          </cell>
          <cell r="AT3594" t="str">
            <v>NMBBANK</v>
          </cell>
          <cell r="AU3594" t="str">
            <v>51010092947</v>
          </cell>
          <cell r="AV3594" t="str">
            <v/>
          </cell>
          <cell r="AW3594" t="str">
            <v/>
          </cell>
          <cell r="AX3594" t="str">
            <v>SAMWELI JOSEPH NDAHANI</v>
          </cell>
          <cell r="AY3594" t="str">
            <v/>
          </cell>
          <cell r="AZ3594">
            <v>44960</v>
          </cell>
          <cell r="BA3594"/>
          <cell r="BB3594" t="str">
            <v/>
          </cell>
          <cell r="BC3594"/>
          <cell r="BD3594" t="str">
            <v>Tanzanya-NSSF</v>
          </cell>
          <cell r="BE3594" t="str">
            <v>47354728</v>
          </cell>
          <cell r="BF3594" t="str">
            <v>162933922</v>
          </cell>
        </row>
        <row r="3595">
          <cell r="A3595">
            <v>10062692</v>
          </cell>
          <cell r="B3595" t="str">
            <v>ALFAYO BALEGELEJE</v>
          </cell>
          <cell r="C3595" t="str">
            <v>MWIGELO</v>
          </cell>
          <cell r="D3595" t="str">
            <v>PICKUP ŞOFÖRÜ</v>
          </cell>
          <cell r="E3595" t="str">
            <v>PICKUP DRIVER</v>
          </cell>
          <cell r="F3595" t="str">
            <v>50105784</v>
          </cell>
          <cell r="G3595" t="str">
            <v>DOĞAN METALÜRJİ</v>
          </cell>
          <cell r="H3595" t="str">
            <v>50105784</v>
          </cell>
          <cell r="I3595" t="str">
            <v>0BBM</v>
          </cell>
          <cell r="J3595" t="str">
            <v>TOPRAK İŞLERİ</v>
          </cell>
          <cell r="K3595" t="str">
            <v>50106429</v>
          </cell>
          <cell r="L3595" t="str">
            <v>TZ</v>
          </cell>
          <cell r="M3595" t="str">
            <v>Tanzanyalı</v>
          </cell>
          <cell r="N3595" t="str">
            <v>0037</v>
          </cell>
          <cell r="O3595" t="str">
            <v>İTİGİ</v>
          </cell>
          <cell r="P3595" t="str">
            <v>6L</v>
          </cell>
          <cell r="Q3595" t="str">
            <v>DGN  İNŞAAT</v>
          </cell>
          <cell r="R3595">
            <v>43838</v>
          </cell>
          <cell r="S3595">
            <v>44713</v>
          </cell>
          <cell r="T3595"/>
          <cell r="U3595" t="str">
            <v/>
          </cell>
          <cell r="V3595" t="str">
            <v>Mavi Yaka Endirekt</v>
          </cell>
          <cell r="W3595" t="str">
            <v>LOT 3 (MIT)</v>
          </cell>
          <cell r="X3595" t="str">
            <v/>
          </cell>
          <cell r="Y3595" t="str">
            <v/>
          </cell>
          <cell r="Z3595" t="str">
            <v/>
          </cell>
          <cell r="AA3595" t="str">
            <v>0784582504</v>
          </cell>
          <cell r="AB3595" t="str">
            <v>GÖREVLİ</v>
          </cell>
          <cell r="AC3595" t="str">
            <v>29</v>
          </cell>
          <cell r="AD3595" t="str">
            <v>LOT 3 (MIT)</v>
          </cell>
          <cell r="AE3595" t="str">
            <v>0109</v>
          </cell>
          <cell r="AF3595" t="str">
            <v/>
          </cell>
          <cell r="AG3595" t="str">
            <v>KM 535+000 - 595+000</v>
          </cell>
          <cell r="AH3595">
            <v>27340</v>
          </cell>
          <cell r="AI3595" t="str">
            <v>Bay</v>
          </cell>
          <cell r="AJ3595" t="str">
            <v>Yerel-Saatlik</v>
          </cell>
          <cell r="AK3595">
            <v>2273.1</v>
          </cell>
          <cell r="AL3595" t="str">
            <v>TZS</v>
          </cell>
          <cell r="AM3595" t="str">
            <v>306002</v>
          </cell>
          <cell r="AN3595" t="str">
            <v>S</v>
          </cell>
          <cell r="AO3595" t="str">
            <v>T3</v>
          </cell>
          <cell r="AP3595" t="str">
            <v>5150</v>
          </cell>
          <cell r="AQ3595" t="str">
            <v>5175</v>
          </cell>
          <cell r="AR3595" t="str">
            <v>NMBBANK</v>
          </cell>
          <cell r="AS3595" t="str">
            <v/>
          </cell>
          <cell r="AT3595" t="str">
            <v>NMBBANK</v>
          </cell>
          <cell r="AU3595" t="str">
            <v>51010086675</v>
          </cell>
          <cell r="AV3595" t="str">
            <v/>
          </cell>
          <cell r="AW3595" t="str">
            <v/>
          </cell>
          <cell r="AX3595" t="str">
            <v>ALFAYO BALEGELEJE MWIGELO</v>
          </cell>
          <cell r="AY3595" t="str">
            <v/>
          </cell>
          <cell r="AZ3595">
            <v>44713</v>
          </cell>
          <cell r="BA3595"/>
          <cell r="BB3595" t="str">
            <v/>
          </cell>
          <cell r="BC3595">
            <v>46116</v>
          </cell>
          <cell r="BD3595" t="str">
            <v>Tanzanya-NSSF</v>
          </cell>
          <cell r="BE3595" t="str">
            <v>35785497</v>
          </cell>
          <cell r="BF3595" t="str">
            <v>111452830</v>
          </cell>
        </row>
        <row r="3596">
          <cell r="A3596">
            <v>10077172</v>
          </cell>
          <cell r="B3596" t="str">
            <v>JUMA JUMANNE</v>
          </cell>
          <cell r="C3596" t="str">
            <v>HAMIS</v>
          </cell>
          <cell r="D3596" t="str">
            <v>AMBAR İŞÇİSİ</v>
          </cell>
          <cell r="E3596" t="str">
            <v>WAREHOUSE WORKER</v>
          </cell>
          <cell r="F3596" t="str">
            <v>50106350</v>
          </cell>
          <cell r="G3596" t="str">
            <v>AMBAR</v>
          </cell>
          <cell r="H3596" t="str">
            <v>50105763</v>
          </cell>
          <cell r="I3596" t="str">
            <v>0AA5</v>
          </cell>
          <cell r="J3596" t="str">
            <v>AMBAR</v>
          </cell>
          <cell r="K3596" t="str">
            <v>50106351</v>
          </cell>
          <cell r="L3596" t="str">
            <v>TZ</v>
          </cell>
          <cell r="M3596" t="str">
            <v>Tanzanyalı</v>
          </cell>
          <cell r="N3596" t="str">
            <v>0035</v>
          </cell>
          <cell r="O3596" t="str">
            <v>TABORA</v>
          </cell>
          <cell r="P3596" t="str">
            <v>YM</v>
          </cell>
          <cell r="Q3596" t="str">
            <v>YAPI MERKEZİ</v>
          </cell>
          <cell r="R3596">
            <v>44953</v>
          </cell>
          <cell r="S3596">
            <v>44953</v>
          </cell>
          <cell r="T3596"/>
          <cell r="U3596" t="str">
            <v/>
          </cell>
          <cell r="V3596" t="str">
            <v>Mavi Yaka Endirekt</v>
          </cell>
          <cell r="W3596" t="str">
            <v>LOT 3 (MIT)</v>
          </cell>
          <cell r="X3596" t="str">
            <v>MAYEYE</v>
          </cell>
          <cell r="Y3596" t="str">
            <v>0</v>
          </cell>
          <cell r="Z3596" t="str">
            <v>TABORA MJINI</v>
          </cell>
          <cell r="AA3596" t="str">
            <v>0787 870 600</v>
          </cell>
          <cell r="AB3596" t="str">
            <v>İŞÇİ</v>
          </cell>
          <cell r="AC3596" t="str">
            <v>29</v>
          </cell>
          <cell r="AD3596" t="str">
            <v>LOT 3 (MIT)</v>
          </cell>
          <cell r="AE3596" t="str">
            <v>0113</v>
          </cell>
          <cell r="AF3596" t="str">
            <v/>
          </cell>
          <cell r="AG3596" t="str">
            <v>KM 785+000 - 829+305</v>
          </cell>
          <cell r="AH3596">
            <v>31894</v>
          </cell>
          <cell r="AI3596" t="str">
            <v>Bay</v>
          </cell>
          <cell r="AJ3596" t="str">
            <v>Yerel-Saatlik</v>
          </cell>
          <cell r="AK3596">
            <v>2164.1</v>
          </cell>
          <cell r="AL3596" t="str">
            <v>TZS</v>
          </cell>
          <cell r="AM3596" t="str">
            <v>306002</v>
          </cell>
          <cell r="AN3596" t="str">
            <v>S</v>
          </cell>
          <cell r="AO3596" t="str">
            <v>T3</v>
          </cell>
          <cell r="AP3596" t="str">
            <v>5150</v>
          </cell>
          <cell r="AQ3596" t="str">
            <v>5175</v>
          </cell>
          <cell r="AR3596" t="str">
            <v>CRDB BANK PLC</v>
          </cell>
          <cell r="AS3596" t="str">
            <v>VIJANA</v>
          </cell>
          <cell r="AT3596" t="str">
            <v>CRDBBANK</v>
          </cell>
          <cell r="AU3596" t="str">
            <v>0152714087700</v>
          </cell>
          <cell r="AV3596" t="str">
            <v/>
          </cell>
          <cell r="AW3596" t="str">
            <v/>
          </cell>
          <cell r="AX3596" t="str">
            <v>JUMA JUMANNE HAMIS</v>
          </cell>
          <cell r="AY3596" t="str">
            <v/>
          </cell>
          <cell r="AZ3596">
            <v>44953</v>
          </cell>
          <cell r="BA3596"/>
          <cell r="BB3596" t="str">
            <v/>
          </cell>
          <cell r="BC3596"/>
          <cell r="BD3596" t="str">
            <v>Tanzanya-NSSF</v>
          </cell>
          <cell r="BE3596" t="str">
            <v>47244490</v>
          </cell>
          <cell r="BF3596" t="str">
            <v>155599812</v>
          </cell>
        </row>
        <row r="3597">
          <cell r="A3597">
            <v>10077168</v>
          </cell>
          <cell r="B3597" t="str">
            <v>BAKARY ALLY</v>
          </cell>
          <cell r="C3597" t="str">
            <v>HAMZA</v>
          </cell>
          <cell r="D3597" t="str">
            <v>DEMİRCİ</v>
          </cell>
          <cell r="E3597" t="str">
            <v>REBAR WORKER</v>
          </cell>
          <cell r="F3597" t="str">
            <v>50110487</v>
          </cell>
          <cell r="G3597" t="str">
            <v>GÜNDOĞDU</v>
          </cell>
          <cell r="H3597" t="str">
            <v>50110487</v>
          </cell>
          <cell r="I3597" t="str">
            <v>0EED</v>
          </cell>
          <cell r="J3597" t="str">
            <v>SANAT YAPILARI</v>
          </cell>
          <cell r="K3597" t="str">
            <v>50112320</v>
          </cell>
          <cell r="L3597" t="str">
            <v>TZ</v>
          </cell>
          <cell r="M3597" t="str">
            <v>Tanzanyalı</v>
          </cell>
          <cell r="N3597" t="str">
            <v>0035</v>
          </cell>
          <cell r="O3597" t="str">
            <v>TABORA</v>
          </cell>
          <cell r="P3597" t="str">
            <v>6F</v>
          </cell>
          <cell r="Q3597" t="str">
            <v>GÜNDOĞDU İNŞAAT</v>
          </cell>
          <cell r="R3597">
            <v>44953</v>
          </cell>
          <cell r="S3597">
            <v>44953</v>
          </cell>
          <cell r="T3597"/>
          <cell r="U3597" t="str">
            <v/>
          </cell>
          <cell r="V3597" t="str">
            <v>Mavi Yaka Direkt</v>
          </cell>
          <cell r="W3597" t="str">
            <v>LOT 3 (MIT)</v>
          </cell>
          <cell r="X3597" t="str">
            <v>DOSIDOSI</v>
          </cell>
          <cell r="Y3597" t="str">
            <v>0</v>
          </cell>
          <cell r="Z3597" t="str">
            <v>KITETO</v>
          </cell>
          <cell r="AA3597" t="str">
            <v>0625 920 035</v>
          </cell>
          <cell r="AB3597" t="str">
            <v>USTA</v>
          </cell>
          <cell r="AC3597" t="str">
            <v>29</v>
          </cell>
          <cell r="AD3597" t="str">
            <v>LOT 3 (MIT)</v>
          </cell>
          <cell r="AE3597" t="str">
            <v>0113</v>
          </cell>
          <cell r="AF3597" t="str">
            <v/>
          </cell>
          <cell r="AG3597" t="str">
            <v>KM 785+000 - 829+305</v>
          </cell>
          <cell r="AH3597">
            <v>34673</v>
          </cell>
          <cell r="AI3597" t="str">
            <v>Bay</v>
          </cell>
          <cell r="AJ3597" t="str">
            <v>Yerel-Saatlik</v>
          </cell>
          <cell r="AK3597">
            <v>2343.5500000000002</v>
          </cell>
          <cell r="AL3597" t="str">
            <v>TZS</v>
          </cell>
          <cell r="AM3597" t="str">
            <v>201002</v>
          </cell>
          <cell r="AN3597" t="str">
            <v>S</v>
          </cell>
          <cell r="AO3597" t="str">
            <v>T3</v>
          </cell>
          <cell r="AP3597" t="str">
            <v>5150</v>
          </cell>
          <cell r="AQ3597" t="str">
            <v>5175</v>
          </cell>
          <cell r="AR3597" t="str">
            <v>NATIONAL MICROFINANCE BANK {NMB}</v>
          </cell>
          <cell r="AS3597" t="str">
            <v>MBEZI</v>
          </cell>
          <cell r="AT3597" t="str">
            <v>NMB</v>
          </cell>
          <cell r="AU3597" t="str">
            <v>50510067291</v>
          </cell>
          <cell r="AV3597" t="str">
            <v/>
          </cell>
          <cell r="AW3597" t="str">
            <v/>
          </cell>
          <cell r="AX3597" t="str">
            <v>BAKARY ALLY HAMZA</v>
          </cell>
          <cell r="AY3597" t="str">
            <v/>
          </cell>
          <cell r="AZ3597">
            <v>44953</v>
          </cell>
          <cell r="BA3597"/>
          <cell r="BB3597" t="str">
            <v/>
          </cell>
          <cell r="BC3597"/>
          <cell r="BD3597" t="str">
            <v>Tanzanya-NSSF</v>
          </cell>
          <cell r="BE3597" t="str">
            <v>45150717</v>
          </cell>
          <cell r="BF3597" t="str">
            <v>149480072</v>
          </cell>
        </row>
        <row r="3598">
          <cell r="A3598">
            <v>10077167</v>
          </cell>
          <cell r="B3598" t="str">
            <v>DUNIA SHOMARI</v>
          </cell>
          <cell r="C3598" t="str">
            <v>KISETO</v>
          </cell>
          <cell r="D3598" t="str">
            <v>DEMİRCİ</v>
          </cell>
          <cell r="E3598" t="str">
            <v>REBAR WORKER</v>
          </cell>
          <cell r="F3598" t="str">
            <v>50105784</v>
          </cell>
          <cell r="G3598" t="str">
            <v>DOĞAN METALÜRJİ</v>
          </cell>
          <cell r="H3598" t="str">
            <v>50105784</v>
          </cell>
          <cell r="I3598" t="str">
            <v>0FF0</v>
          </cell>
          <cell r="J3598" t="str">
            <v>SANAT YAPILARI</v>
          </cell>
          <cell r="K3598" t="str">
            <v>50112609</v>
          </cell>
          <cell r="L3598" t="str">
            <v>TZ</v>
          </cell>
          <cell r="M3598" t="str">
            <v>Tanzanyalı</v>
          </cell>
          <cell r="N3598" t="str">
            <v>0037</v>
          </cell>
          <cell r="O3598" t="str">
            <v>İTİGİ</v>
          </cell>
          <cell r="P3598" t="str">
            <v>6L</v>
          </cell>
          <cell r="Q3598" t="str">
            <v>DGN  İNŞAAT</v>
          </cell>
          <cell r="R3598">
            <v>44953</v>
          </cell>
          <cell r="S3598">
            <v>44953</v>
          </cell>
          <cell r="T3598"/>
          <cell r="U3598" t="str">
            <v/>
          </cell>
          <cell r="V3598" t="str">
            <v>Mavi Yaka Direkt</v>
          </cell>
          <cell r="W3598" t="str">
            <v>LOT 3 (MIT)</v>
          </cell>
          <cell r="X3598" t="str">
            <v>NZUGUNI B</v>
          </cell>
          <cell r="Y3598" t="str">
            <v>0</v>
          </cell>
          <cell r="Z3598" t="str">
            <v>DODOMA MJINI</v>
          </cell>
          <cell r="AA3598" t="str">
            <v>0719 113 666</v>
          </cell>
          <cell r="AB3598" t="str">
            <v>USTA</v>
          </cell>
          <cell r="AC3598" t="str">
            <v>29</v>
          </cell>
          <cell r="AD3598" t="str">
            <v>LOT 3 (MIT)</v>
          </cell>
          <cell r="AE3598" t="str">
            <v>0113</v>
          </cell>
          <cell r="AF3598" t="str">
            <v/>
          </cell>
          <cell r="AG3598" t="str">
            <v>KM 785+000 - 829+305</v>
          </cell>
          <cell r="AH3598">
            <v>31855</v>
          </cell>
          <cell r="AI3598" t="str">
            <v>Bay</v>
          </cell>
          <cell r="AJ3598" t="str">
            <v>Yerel-Saatlik</v>
          </cell>
          <cell r="AK3598">
            <v>2343.5500000000002</v>
          </cell>
          <cell r="AL3598" t="str">
            <v>TZS</v>
          </cell>
          <cell r="AM3598" t="str">
            <v>201002</v>
          </cell>
          <cell r="AN3598" t="str">
            <v/>
          </cell>
          <cell r="AO3598" t="str">
            <v>T3</v>
          </cell>
          <cell r="AP3598" t="str">
            <v>5150</v>
          </cell>
          <cell r="AQ3598" t="str">
            <v>5175</v>
          </cell>
          <cell r="AR3598" t="str">
            <v>NMBBANK</v>
          </cell>
          <cell r="AS3598" t="str">
            <v/>
          </cell>
          <cell r="AT3598" t="str">
            <v>NMBBANK</v>
          </cell>
          <cell r="AU3598" t="str">
            <v>51010093069</v>
          </cell>
          <cell r="AV3598" t="str">
            <v/>
          </cell>
          <cell r="AW3598" t="str">
            <v/>
          </cell>
          <cell r="AX3598" t="str">
            <v>DUNIA SHOMARI KISETO</v>
          </cell>
          <cell r="AY3598" t="str">
            <v/>
          </cell>
          <cell r="AZ3598">
            <v>44953</v>
          </cell>
          <cell r="BA3598"/>
          <cell r="BB3598" t="str">
            <v/>
          </cell>
          <cell r="BC3598"/>
          <cell r="BD3598" t="str">
            <v>Tanzanya-NSSF</v>
          </cell>
          <cell r="BE3598" t="str">
            <v>59731427</v>
          </cell>
          <cell r="BF3598" t="str">
            <v>143262049</v>
          </cell>
        </row>
        <row r="3599">
          <cell r="A3599">
            <v>10077165</v>
          </cell>
          <cell r="B3599" t="str">
            <v>LIVINUS ROGASIAN</v>
          </cell>
          <cell r="C3599" t="str">
            <v>MAGARI</v>
          </cell>
          <cell r="D3599" t="str">
            <v>KALIPÇI</v>
          </cell>
          <cell r="E3599" t="str">
            <v>FORMWORKER</v>
          </cell>
          <cell r="F3599" t="str">
            <v>50110487</v>
          </cell>
          <cell r="G3599" t="str">
            <v>GÜNDOĞDU</v>
          </cell>
          <cell r="H3599" t="str">
            <v>50110487</v>
          </cell>
          <cell r="I3599" t="str">
            <v>0EED</v>
          </cell>
          <cell r="J3599" t="str">
            <v>SANAT YAPILARI</v>
          </cell>
          <cell r="K3599" t="str">
            <v>50110488</v>
          </cell>
          <cell r="L3599" t="str">
            <v>TZ</v>
          </cell>
          <cell r="M3599" t="str">
            <v>Tanzanyalı</v>
          </cell>
          <cell r="N3599" t="str">
            <v>0035</v>
          </cell>
          <cell r="O3599" t="str">
            <v>TABORA</v>
          </cell>
          <cell r="P3599" t="str">
            <v>6F</v>
          </cell>
          <cell r="Q3599" t="str">
            <v>GÜNDOĞDU İNŞAAT</v>
          </cell>
          <cell r="R3599">
            <v>44953</v>
          </cell>
          <cell r="S3599">
            <v>44953</v>
          </cell>
          <cell r="T3599"/>
          <cell r="U3599" t="str">
            <v/>
          </cell>
          <cell r="V3599" t="str">
            <v>Mavi Yaka Direkt</v>
          </cell>
          <cell r="W3599" t="str">
            <v>LOT 3 (MIT)</v>
          </cell>
          <cell r="X3599" t="str">
            <v>VISEGESE</v>
          </cell>
          <cell r="Y3599" t="str">
            <v>0</v>
          </cell>
          <cell r="Z3599" t="str">
            <v>MOROGORO MJINI</v>
          </cell>
          <cell r="AA3599" t="str">
            <v>0714 157 797</v>
          </cell>
          <cell r="AB3599" t="str">
            <v>USTA</v>
          </cell>
          <cell r="AC3599" t="str">
            <v>29</v>
          </cell>
          <cell r="AD3599" t="str">
            <v>LOT 3 (MIT)</v>
          </cell>
          <cell r="AE3599" t="str">
            <v>0113</v>
          </cell>
          <cell r="AF3599" t="str">
            <v/>
          </cell>
          <cell r="AG3599" t="str">
            <v>KM 785+000 - 829+305</v>
          </cell>
          <cell r="AH3599">
            <v>27091</v>
          </cell>
          <cell r="AI3599" t="str">
            <v>Bay</v>
          </cell>
          <cell r="AJ3599" t="str">
            <v>Yerel-Saatlik</v>
          </cell>
          <cell r="AK3599">
            <v>2343.5500000000002</v>
          </cell>
          <cell r="AL3599" t="str">
            <v>TZS</v>
          </cell>
          <cell r="AM3599" t="str">
            <v>201002</v>
          </cell>
          <cell r="AN3599" t="str">
            <v/>
          </cell>
          <cell r="AO3599" t="str">
            <v>T3</v>
          </cell>
          <cell r="AP3599" t="str">
            <v>5150</v>
          </cell>
          <cell r="AQ3599" t="str">
            <v>5175</v>
          </cell>
          <cell r="AR3599" t="str">
            <v>NATIONAL MICROFINANCE BANK {NMB}</v>
          </cell>
          <cell r="AS3599" t="str">
            <v>MBEZI</v>
          </cell>
          <cell r="AT3599" t="str">
            <v>NMB</v>
          </cell>
          <cell r="AU3599" t="str">
            <v>51710035207</v>
          </cell>
          <cell r="AV3599" t="str">
            <v/>
          </cell>
          <cell r="AW3599" t="str">
            <v/>
          </cell>
          <cell r="AX3599" t="str">
            <v>LIVINUS ROGASIAN MAGARI</v>
          </cell>
          <cell r="AY3599" t="str">
            <v/>
          </cell>
          <cell r="AZ3599">
            <v>44953</v>
          </cell>
          <cell r="BA3599"/>
          <cell r="BB3599" t="str">
            <v/>
          </cell>
          <cell r="BC3599"/>
          <cell r="BD3599" t="str">
            <v>Tanzanya-NSSF</v>
          </cell>
          <cell r="BE3599" t="str">
            <v>45166341</v>
          </cell>
          <cell r="BF3599" t="str">
            <v>149095985</v>
          </cell>
        </row>
        <row r="3600">
          <cell r="A3600">
            <v>10077164</v>
          </cell>
          <cell r="B3600" t="str">
            <v>RAMADHANI GANJA</v>
          </cell>
          <cell r="C3600" t="str">
            <v>KULWA</v>
          </cell>
          <cell r="D3600" t="str">
            <v>DAMPERLİ KAMYON ŞOFÖRÜ</v>
          </cell>
          <cell r="E3600" t="str">
            <v>DUMPTRUCK DRIVER</v>
          </cell>
          <cell r="F3600" t="str">
            <v>50105758</v>
          </cell>
          <cell r="G3600" t="str">
            <v>TOPRAK İŞLERİ</v>
          </cell>
          <cell r="H3600" t="str">
            <v>50105758</v>
          </cell>
          <cell r="I3600" t="str">
            <v>099A</v>
          </cell>
          <cell r="J3600" t="str">
            <v>TOPRAK İŞLERİ GECE</v>
          </cell>
          <cell r="K3600" t="str">
            <v>50110593</v>
          </cell>
          <cell r="L3600" t="str">
            <v>TZ</v>
          </cell>
          <cell r="M3600" t="str">
            <v>Tanzanyalı</v>
          </cell>
          <cell r="N3600" t="str">
            <v>0036</v>
          </cell>
          <cell r="O3600" t="str">
            <v>MANYONİ</v>
          </cell>
          <cell r="P3600" t="str">
            <v>YM</v>
          </cell>
          <cell r="Q3600" t="str">
            <v>YAPI MERKEZİ</v>
          </cell>
          <cell r="R3600">
            <v>44953</v>
          </cell>
          <cell r="S3600">
            <v>44953</v>
          </cell>
          <cell r="T3600"/>
          <cell r="U3600" t="str">
            <v/>
          </cell>
          <cell r="V3600" t="str">
            <v>Mavi Yaka Direkt</v>
          </cell>
          <cell r="W3600" t="str">
            <v>LOT 3 (MIT)</v>
          </cell>
          <cell r="X3600" t="str">
            <v>SONGO MAFISA</v>
          </cell>
          <cell r="Y3600" t="str">
            <v>0</v>
          </cell>
          <cell r="Z3600" t="str">
            <v>MOROGORO MJINI</v>
          </cell>
          <cell r="AA3600" t="str">
            <v>0683 093 265</v>
          </cell>
          <cell r="AB3600" t="str">
            <v>GÖREVLİ</v>
          </cell>
          <cell r="AC3600" t="str">
            <v>29</v>
          </cell>
          <cell r="AD3600" t="str">
            <v>LOT 3 (MIT)</v>
          </cell>
          <cell r="AE3600" t="str">
            <v>0113</v>
          </cell>
          <cell r="AF3600" t="str">
            <v/>
          </cell>
          <cell r="AG3600" t="str">
            <v>KM 785+000 - 829+305</v>
          </cell>
          <cell r="AH3600">
            <v>33484</v>
          </cell>
          <cell r="AI3600" t="str">
            <v>Bay</v>
          </cell>
          <cell r="AJ3600" t="str">
            <v>Yerel-Saatlik</v>
          </cell>
          <cell r="AK3600">
            <v>2346.1</v>
          </cell>
          <cell r="AL3600" t="str">
            <v>TZS</v>
          </cell>
          <cell r="AM3600" t="str">
            <v>201002</v>
          </cell>
          <cell r="AN3600" t="str">
            <v>S</v>
          </cell>
          <cell r="AO3600" t="str">
            <v>T3</v>
          </cell>
          <cell r="AP3600" t="str">
            <v>5150</v>
          </cell>
          <cell r="AQ3600" t="str">
            <v>5175</v>
          </cell>
          <cell r="AR3600" t="str">
            <v>CRDB BANK PLC</v>
          </cell>
          <cell r="AS3600" t="str">
            <v>VIJANA</v>
          </cell>
          <cell r="AT3600" t="str">
            <v>CRDBBANK</v>
          </cell>
          <cell r="AU3600" t="str">
            <v>0152714399700</v>
          </cell>
          <cell r="AV3600" t="str">
            <v/>
          </cell>
          <cell r="AW3600" t="str">
            <v/>
          </cell>
          <cell r="AX3600" t="str">
            <v>RAMADHANI GANJA KULWA</v>
          </cell>
          <cell r="AY3600" t="str">
            <v/>
          </cell>
          <cell r="AZ3600">
            <v>44953</v>
          </cell>
          <cell r="BA3600"/>
          <cell r="BB3600" t="str">
            <v/>
          </cell>
          <cell r="BC3600"/>
          <cell r="BD3600" t="str">
            <v>Tanzanya-NSSF</v>
          </cell>
          <cell r="BE3600" t="str">
            <v>47294290</v>
          </cell>
          <cell r="BF3600" t="str">
            <v>125115527</v>
          </cell>
        </row>
        <row r="3601">
          <cell r="A3601">
            <v>10077162</v>
          </cell>
          <cell r="B3601" t="str">
            <v>ABDALLAH SEIF</v>
          </cell>
          <cell r="C3601" t="str">
            <v>MUSSA</v>
          </cell>
          <cell r="D3601" t="str">
            <v>DEMİRCİ</v>
          </cell>
          <cell r="E3601" t="str">
            <v>REBAR WORKER</v>
          </cell>
          <cell r="F3601" t="str">
            <v>50110487</v>
          </cell>
          <cell r="G3601" t="str">
            <v>GÜNDOĞDU</v>
          </cell>
          <cell r="H3601" t="str">
            <v>50110487</v>
          </cell>
          <cell r="I3601" t="str">
            <v>0EED</v>
          </cell>
          <cell r="J3601" t="str">
            <v>SANAT YAPILARI</v>
          </cell>
          <cell r="K3601" t="str">
            <v>50112320</v>
          </cell>
          <cell r="L3601" t="str">
            <v>TZ</v>
          </cell>
          <cell r="M3601" t="str">
            <v>Tanzanyalı</v>
          </cell>
          <cell r="N3601" t="str">
            <v>0035</v>
          </cell>
          <cell r="O3601" t="str">
            <v>TABORA</v>
          </cell>
          <cell r="P3601" t="str">
            <v>6F</v>
          </cell>
          <cell r="Q3601" t="str">
            <v>GÜNDOĞDU İNŞAAT</v>
          </cell>
          <cell r="R3601">
            <v>44953</v>
          </cell>
          <cell r="S3601">
            <v>44953</v>
          </cell>
          <cell r="T3601"/>
          <cell r="U3601" t="str">
            <v/>
          </cell>
          <cell r="V3601" t="str">
            <v>Mavi Yaka Direkt</v>
          </cell>
          <cell r="W3601" t="str">
            <v>LOT 3 (MIT)</v>
          </cell>
          <cell r="X3601" t="str">
            <v>NALAWANDA</v>
          </cell>
          <cell r="Y3601" t="str">
            <v>0</v>
          </cell>
          <cell r="Z3601" t="str">
            <v>DODOMA  MJINI</v>
          </cell>
          <cell r="AA3601" t="str">
            <v>0624 764 431</v>
          </cell>
          <cell r="AB3601" t="str">
            <v>USTA</v>
          </cell>
          <cell r="AC3601" t="str">
            <v>29</v>
          </cell>
          <cell r="AD3601" t="str">
            <v>LOT 3 (MIT)</v>
          </cell>
          <cell r="AE3601" t="str">
            <v>0113</v>
          </cell>
          <cell r="AF3601" t="str">
            <v/>
          </cell>
          <cell r="AG3601" t="str">
            <v>KM 785+000 - 829+305</v>
          </cell>
          <cell r="AH3601">
            <v>35283</v>
          </cell>
          <cell r="AI3601" t="str">
            <v>Bay</v>
          </cell>
          <cell r="AJ3601" t="str">
            <v>Yerel-Saatlik</v>
          </cell>
          <cell r="AK3601">
            <v>2343.5500000000002</v>
          </cell>
          <cell r="AL3601" t="str">
            <v>TZS</v>
          </cell>
          <cell r="AM3601" t="str">
            <v>201002</v>
          </cell>
          <cell r="AN3601" t="str">
            <v>S</v>
          </cell>
          <cell r="AO3601" t="str">
            <v>T3</v>
          </cell>
          <cell r="AP3601" t="str">
            <v>5150</v>
          </cell>
          <cell r="AQ3601" t="str">
            <v>5175</v>
          </cell>
          <cell r="AR3601" t="str">
            <v>NMBBANK</v>
          </cell>
          <cell r="AS3601" t="str">
            <v/>
          </cell>
          <cell r="AT3601" t="str">
            <v>NMBBANK</v>
          </cell>
          <cell r="AU3601" t="str">
            <v>51710035335</v>
          </cell>
          <cell r="AV3601" t="str">
            <v/>
          </cell>
          <cell r="AW3601" t="str">
            <v/>
          </cell>
          <cell r="AX3601" t="str">
            <v>ABDALLAH SEIF MUSSA</v>
          </cell>
          <cell r="AY3601" t="str">
            <v/>
          </cell>
          <cell r="AZ3601">
            <v>44953</v>
          </cell>
          <cell r="BA3601"/>
          <cell r="BB3601" t="str">
            <v/>
          </cell>
          <cell r="BC3601"/>
          <cell r="BD3601" t="str">
            <v>Tanzanya-NSSF</v>
          </cell>
          <cell r="BE3601" t="str">
            <v>45167607</v>
          </cell>
          <cell r="BF3601" t="str">
            <v>149284745</v>
          </cell>
        </row>
        <row r="3602">
          <cell r="A3602">
            <v>10077161</v>
          </cell>
          <cell r="B3602" t="str">
            <v>DAUD BUSALASALA</v>
          </cell>
          <cell r="C3602" t="str">
            <v>CHARLES</v>
          </cell>
          <cell r="D3602" t="str">
            <v>DOKÜMAN KONTROL GÖREVLİSİ</v>
          </cell>
          <cell r="E3602" t="str">
            <v>DOCUMENT CONTROL CLERK</v>
          </cell>
          <cell r="F3602" t="str">
            <v>50105668</v>
          </cell>
          <cell r="G3602" t="str">
            <v>KORAIL</v>
          </cell>
          <cell r="H3602" t="str">
            <v>50105694</v>
          </cell>
          <cell r="I3602" t="str">
            <v>0BBK</v>
          </cell>
          <cell r="J3602" t="str">
            <v>SÖZLEŞME</v>
          </cell>
          <cell r="K3602" t="str">
            <v>50105906</v>
          </cell>
          <cell r="L3602" t="str">
            <v>TZ</v>
          </cell>
          <cell r="M3602" t="str">
            <v>Tanzanyalı</v>
          </cell>
          <cell r="N3602" t="str">
            <v>0037</v>
          </cell>
          <cell r="O3602" t="str">
            <v>İTİGİ</v>
          </cell>
          <cell r="P3602" t="str">
            <v>6T</v>
          </cell>
          <cell r="Q3602" t="str">
            <v>KORAIL</v>
          </cell>
          <cell r="R3602">
            <v>44953</v>
          </cell>
          <cell r="S3602">
            <v>44953</v>
          </cell>
          <cell r="T3602"/>
          <cell r="U3602" t="str">
            <v/>
          </cell>
          <cell r="V3602" t="str">
            <v>Beyaz Yaka</v>
          </cell>
          <cell r="W3602" t="str">
            <v>LOT 3 (MIT)</v>
          </cell>
          <cell r="X3602" t="str">
            <v>NZERA</v>
          </cell>
          <cell r="Y3602" t="str">
            <v>0</v>
          </cell>
          <cell r="Z3602" t="str">
            <v>GEITA MJINI</v>
          </cell>
          <cell r="AA3602" t="str">
            <v>0622 893 049</v>
          </cell>
          <cell r="AB3602" t="str">
            <v>GÖREVLİ</v>
          </cell>
          <cell r="AC3602" t="str">
            <v>29</v>
          </cell>
          <cell r="AD3602" t="str">
            <v>LOT 3 (MIT)</v>
          </cell>
          <cell r="AE3602" t="str">
            <v>0109</v>
          </cell>
          <cell r="AF3602" t="str">
            <v>27</v>
          </cell>
          <cell r="AG3602" t="str">
            <v>KM 535+000 - 595+000</v>
          </cell>
          <cell r="AH3602">
            <v>34508</v>
          </cell>
          <cell r="AI3602" t="str">
            <v>Bay</v>
          </cell>
          <cell r="AJ3602" t="str">
            <v>Yerel-Aylık</v>
          </cell>
          <cell r="AK3602">
            <v>455913.33</v>
          </cell>
          <cell r="AL3602" t="str">
            <v>TZS</v>
          </cell>
          <cell r="AM3602" t="str">
            <v>301002</v>
          </cell>
          <cell r="AN3602" t="str">
            <v>S</v>
          </cell>
          <cell r="AO3602" t="str">
            <v>T3</v>
          </cell>
          <cell r="AP3602" t="str">
            <v>5150</v>
          </cell>
          <cell r="AQ3602" t="str">
            <v>5175</v>
          </cell>
          <cell r="AR3602" t="str">
            <v>CRDB BANK PLC</v>
          </cell>
          <cell r="AS3602" t="str">
            <v>VIJANA</v>
          </cell>
          <cell r="AT3602" t="str">
            <v>CRDBBANK</v>
          </cell>
          <cell r="AU3602" t="str">
            <v>0152675597700</v>
          </cell>
          <cell r="AV3602" t="str">
            <v/>
          </cell>
          <cell r="AW3602" t="str">
            <v/>
          </cell>
          <cell r="AX3602" t="str">
            <v>DAUD BUSALASALA CHARLES</v>
          </cell>
          <cell r="AY3602" t="str">
            <v/>
          </cell>
          <cell r="AZ3602">
            <v>44953</v>
          </cell>
          <cell r="BA3602"/>
          <cell r="BB3602" t="str">
            <v/>
          </cell>
          <cell r="BC3602"/>
          <cell r="BD3602" t="str">
            <v>Tanzanya-NSSF</v>
          </cell>
          <cell r="BE3602" t="str">
            <v>62225626</v>
          </cell>
          <cell r="BF3602" t="str">
            <v>141740059</v>
          </cell>
        </row>
        <row r="3603">
          <cell r="A3603">
            <v>10077159</v>
          </cell>
          <cell r="B3603" t="str">
            <v>MASOUD SELEMANI</v>
          </cell>
          <cell r="C3603" t="str">
            <v>MASUWA</v>
          </cell>
          <cell r="D3603" t="str">
            <v>MUHASEBE GÖREVLİSİ</v>
          </cell>
          <cell r="E3603" t="str">
            <v>ACCOUNTING CLERK</v>
          </cell>
          <cell r="F3603" t="str">
            <v>50105763</v>
          </cell>
          <cell r="G3603" t="str">
            <v>MALİ İŞLER</v>
          </cell>
          <cell r="H3603" t="str">
            <v>50105763</v>
          </cell>
          <cell r="I3603" t="str">
            <v>0AAD</v>
          </cell>
          <cell r="J3603" t="str">
            <v>MUHASEBE</v>
          </cell>
          <cell r="K3603" t="str">
            <v>50106379</v>
          </cell>
          <cell r="L3603" t="str">
            <v>TZ</v>
          </cell>
          <cell r="M3603" t="str">
            <v>Tanzanyalı</v>
          </cell>
          <cell r="N3603" t="str">
            <v>0035</v>
          </cell>
          <cell r="O3603" t="str">
            <v>TABORA</v>
          </cell>
          <cell r="P3603" t="str">
            <v>YM</v>
          </cell>
          <cell r="Q3603" t="str">
            <v>YAPI MERKEZİ</v>
          </cell>
          <cell r="R3603">
            <v>44953</v>
          </cell>
          <cell r="S3603">
            <v>44953</v>
          </cell>
          <cell r="T3603">
            <v>44961</v>
          </cell>
          <cell r="U3603" t="str">
            <v>Bsz.S.İşSz.İşçiTrf.fsh(istifa)</v>
          </cell>
          <cell r="V3603" t="str">
            <v>Beyaz Yaka</v>
          </cell>
          <cell r="W3603" t="str">
            <v>LOT 3 (MIT)</v>
          </cell>
          <cell r="X3603" t="str">
            <v>NATA</v>
          </cell>
          <cell r="Y3603" t="str">
            <v>0</v>
          </cell>
          <cell r="Z3603" t="str">
            <v>NZEGA</v>
          </cell>
          <cell r="AA3603" t="str">
            <v>0762 337 635</v>
          </cell>
          <cell r="AB3603" t="str">
            <v>GÖREVLİ</v>
          </cell>
          <cell r="AC3603" t="str">
            <v>29</v>
          </cell>
          <cell r="AD3603" t="str">
            <v>LOT 3 (MIT)</v>
          </cell>
          <cell r="AE3603" t="str">
            <v>0113</v>
          </cell>
          <cell r="AF3603" t="str">
            <v/>
          </cell>
          <cell r="AG3603" t="str">
            <v>KM 785+000 - 829+305</v>
          </cell>
          <cell r="AH3603">
            <v>32504</v>
          </cell>
          <cell r="AI3603" t="str">
            <v>Bay</v>
          </cell>
          <cell r="AJ3603" t="str">
            <v>Yerel-Aylık</v>
          </cell>
          <cell r="AK3603">
            <v>563915</v>
          </cell>
          <cell r="AL3603" t="str">
            <v>TZS</v>
          </cell>
          <cell r="AM3603" t="str">
            <v>301002</v>
          </cell>
          <cell r="AN3603" t="str">
            <v>S</v>
          </cell>
          <cell r="AO3603" t="str">
            <v>T3</v>
          </cell>
          <cell r="AP3603" t="str">
            <v>5150</v>
          </cell>
          <cell r="AQ3603" t="str">
            <v>5175</v>
          </cell>
          <cell r="AR3603" t="str">
            <v>CRDB BANK PLC</v>
          </cell>
          <cell r="AS3603" t="str">
            <v>VIJANA</v>
          </cell>
          <cell r="AT3603" t="str">
            <v>CRDBBANK</v>
          </cell>
          <cell r="AU3603" t="str">
            <v>0152554102700</v>
          </cell>
          <cell r="AV3603" t="str">
            <v/>
          </cell>
          <cell r="AW3603" t="str">
            <v/>
          </cell>
          <cell r="AX3603" t="str">
            <v>MASOUD SELEMANI MASUWA</v>
          </cell>
          <cell r="AY3603" t="str">
            <v/>
          </cell>
          <cell r="AZ3603">
            <v>44953</v>
          </cell>
          <cell r="BA3603"/>
          <cell r="BB3603" t="str">
            <v/>
          </cell>
          <cell r="BC3603"/>
          <cell r="BD3603" t="str">
            <v>Tanzanya-NSSF</v>
          </cell>
          <cell r="BE3603" t="str">
            <v>45021046</v>
          </cell>
          <cell r="BF3603" t="str">
            <v>133377662</v>
          </cell>
        </row>
        <row r="3604">
          <cell r="A3604">
            <v>10077156</v>
          </cell>
          <cell r="B3604" t="str">
            <v>KULWA MRISHO</v>
          </cell>
          <cell r="C3604" t="str">
            <v>JUMA</v>
          </cell>
          <cell r="D3604" t="str">
            <v>SERVİS GÖREVLİSİ</v>
          </cell>
          <cell r="E3604" t="str">
            <v>WAITER</v>
          </cell>
          <cell r="F3604" t="str">
            <v>50114905</v>
          </cell>
          <cell r="G3604" t="str">
            <v>İDARİ İŞLER (YEMEKHANE)</v>
          </cell>
          <cell r="H3604" t="str">
            <v>50105513</v>
          </cell>
          <cell r="I3604" t="str">
            <v>0993</v>
          </cell>
          <cell r="J3604" t="str">
            <v>YEMEKHANE</v>
          </cell>
          <cell r="K3604" t="str">
            <v>50115052</v>
          </cell>
          <cell r="L3604" t="str">
            <v>TZ</v>
          </cell>
          <cell r="M3604" t="str">
            <v>Tanzanyalı</v>
          </cell>
          <cell r="N3604" t="str">
            <v>0035</v>
          </cell>
          <cell r="O3604" t="str">
            <v>TABORA</v>
          </cell>
          <cell r="P3604" t="str">
            <v>YM</v>
          </cell>
          <cell r="Q3604" t="str">
            <v>YAPI MERKEZİ</v>
          </cell>
          <cell r="R3604">
            <v>44952</v>
          </cell>
          <cell r="S3604">
            <v>44952</v>
          </cell>
          <cell r="T3604"/>
          <cell r="U3604" t="str">
            <v/>
          </cell>
          <cell r="V3604" t="str">
            <v>Mavi Yaka Endirekt</v>
          </cell>
          <cell r="W3604" t="str">
            <v>LOT 3 (MIT)</v>
          </cell>
          <cell r="X3604" t="str">
            <v>SHALUA</v>
          </cell>
          <cell r="Y3604" t="str">
            <v>0</v>
          </cell>
          <cell r="Z3604" t="str">
            <v>TABORA MJINI</v>
          </cell>
          <cell r="AA3604" t="str">
            <v>0788 775 933</v>
          </cell>
          <cell r="AB3604" t="str">
            <v>GÖREVLİ</v>
          </cell>
          <cell r="AC3604" t="str">
            <v>29</v>
          </cell>
          <cell r="AD3604" t="str">
            <v>LOT 3 (MIT)</v>
          </cell>
          <cell r="AE3604" t="str">
            <v>0113</v>
          </cell>
          <cell r="AF3604" t="str">
            <v/>
          </cell>
          <cell r="AG3604" t="str">
            <v>KM 785+000 - 829+305</v>
          </cell>
          <cell r="AH3604">
            <v>36178</v>
          </cell>
          <cell r="AI3604" t="str">
            <v>Bayan</v>
          </cell>
          <cell r="AJ3604" t="str">
            <v>Yerel-Saatlik</v>
          </cell>
          <cell r="AK3604">
            <v>2255.1</v>
          </cell>
          <cell r="AL3604" t="str">
            <v>TZS</v>
          </cell>
          <cell r="AM3604" t="str">
            <v>306002</v>
          </cell>
          <cell r="AN3604" t="str">
            <v>S</v>
          </cell>
          <cell r="AO3604" t="str">
            <v>T3</v>
          </cell>
          <cell r="AP3604" t="str">
            <v>5150</v>
          </cell>
          <cell r="AQ3604" t="str">
            <v>5175</v>
          </cell>
          <cell r="AR3604" t="str">
            <v>CRDB BANK PLC</v>
          </cell>
          <cell r="AS3604" t="str">
            <v>VIJANA</v>
          </cell>
          <cell r="AT3604" t="str">
            <v>CRDBBANK</v>
          </cell>
          <cell r="AU3604" t="str">
            <v>0152713031900</v>
          </cell>
          <cell r="AV3604" t="str">
            <v/>
          </cell>
          <cell r="AW3604" t="str">
            <v/>
          </cell>
          <cell r="AX3604" t="str">
            <v>KULWA MRISHO JUMA</v>
          </cell>
          <cell r="AY3604" t="str">
            <v/>
          </cell>
          <cell r="AZ3604">
            <v>44952</v>
          </cell>
          <cell r="BA3604"/>
          <cell r="BB3604" t="str">
            <v/>
          </cell>
          <cell r="BC3604"/>
          <cell r="BD3604" t="str">
            <v>Tanzanya-NSSF</v>
          </cell>
          <cell r="BE3604" t="str">
            <v>47239049</v>
          </cell>
          <cell r="BF3604" t="str">
            <v>162641891</v>
          </cell>
        </row>
        <row r="3605">
          <cell r="A3605">
            <v>10077155</v>
          </cell>
          <cell r="B3605" t="str">
            <v>RAPHAEL RAINOF</v>
          </cell>
          <cell r="C3605" t="str">
            <v>LIGANGA</v>
          </cell>
          <cell r="D3605" t="str">
            <v>YAĞCI</v>
          </cell>
          <cell r="E3605" t="str">
            <v>GREASER</v>
          </cell>
          <cell r="F3605" t="str">
            <v>50105777</v>
          </cell>
          <cell r="G3605" t="str">
            <v>BETON SANTRALİ</v>
          </cell>
          <cell r="H3605" t="str">
            <v>50105777</v>
          </cell>
          <cell r="I3605" t="str">
            <v>0AAZ</v>
          </cell>
          <cell r="J3605" t="str">
            <v>BETON SANTRALİ</v>
          </cell>
          <cell r="K3605" t="str">
            <v>50112761</v>
          </cell>
          <cell r="L3605" t="str">
            <v>TZ</v>
          </cell>
          <cell r="M3605" t="str">
            <v>Tanzanyalı</v>
          </cell>
          <cell r="N3605" t="str">
            <v>0037</v>
          </cell>
          <cell r="O3605" t="str">
            <v>İTİGİ</v>
          </cell>
          <cell r="P3605" t="str">
            <v>YM</v>
          </cell>
          <cell r="Q3605" t="str">
            <v>YAPI MERKEZİ</v>
          </cell>
          <cell r="R3605">
            <v>44952</v>
          </cell>
          <cell r="S3605">
            <v>44952</v>
          </cell>
          <cell r="T3605"/>
          <cell r="U3605" t="str">
            <v/>
          </cell>
          <cell r="V3605" t="str">
            <v>Mavi Yaka Endirekt</v>
          </cell>
          <cell r="W3605" t="str">
            <v>LOT 3 (MIT)</v>
          </cell>
          <cell r="X3605" t="str">
            <v>KAKOLA</v>
          </cell>
          <cell r="Y3605" t="str">
            <v>0</v>
          </cell>
          <cell r="Z3605" t="str">
            <v>TABORA MJINI</v>
          </cell>
          <cell r="AA3605" t="str">
            <v>0684 981 711</v>
          </cell>
          <cell r="AB3605" t="str">
            <v>USTA</v>
          </cell>
          <cell r="AC3605" t="str">
            <v>29</v>
          </cell>
          <cell r="AD3605" t="str">
            <v>LOT 3 (MIT)</v>
          </cell>
          <cell r="AE3605" t="str">
            <v>0113</v>
          </cell>
          <cell r="AF3605" t="str">
            <v>24</v>
          </cell>
          <cell r="AG3605" t="str">
            <v>KM 785+000 - 829+305</v>
          </cell>
          <cell r="AH3605">
            <v>34335</v>
          </cell>
          <cell r="AI3605" t="str">
            <v>Bay</v>
          </cell>
          <cell r="AJ3605" t="str">
            <v>Yerel-Saatlik</v>
          </cell>
          <cell r="AK3605">
            <v>2343.5500000000002</v>
          </cell>
          <cell r="AL3605" t="str">
            <v>TZS</v>
          </cell>
          <cell r="AM3605" t="str">
            <v>109002</v>
          </cell>
          <cell r="AN3605" t="str">
            <v>S</v>
          </cell>
          <cell r="AO3605" t="str">
            <v>T3</v>
          </cell>
          <cell r="AP3605" t="str">
            <v>5150</v>
          </cell>
          <cell r="AQ3605" t="str">
            <v>5175</v>
          </cell>
          <cell r="AR3605" t="str">
            <v>CRDB BANK PLC</v>
          </cell>
          <cell r="AS3605" t="str">
            <v>VIJANA</v>
          </cell>
          <cell r="AT3605" t="str">
            <v>CRDBBANK</v>
          </cell>
          <cell r="AU3605" t="str">
            <v>0152625610300</v>
          </cell>
          <cell r="AV3605" t="str">
            <v/>
          </cell>
          <cell r="AW3605" t="str">
            <v/>
          </cell>
          <cell r="AX3605" t="str">
            <v>RAPHAEL RAINOF LIGANGA</v>
          </cell>
          <cell r="AY3605" t="str">
            <v/>
          </cell>
          <cell r="AZ3605">
            <v>44952</v>
          </cell>
          <cell r="BA3605"/>
          <cell r="BB3605" t="str">
            <v/>
          </cell>
          <cell r="BC3605"/>
          <cell r="BD3605" t="str">
            <v>Tanzanya-NSSF</v>
          </cell>
          <cell r="BE3605" t="str">
            <v>65158776</v>
          </cell>
          <cell r="BF3605" t="str">
            <v>151275397</v>
          </cell>
        </row>
        <row r="3606">
          <cell r="A3606">
            <v>10074626</v>
          </cell>
          <cell r="B3606" t="str">
            <v>ZAHRA AMINI</v>
          </cell>
          <cell r="C3606" t="str">
            <v>KATIKO</v>
          </cell>
          <cell r="D3606" t="str">
            <v>ÇAMAŞIRHANE GÖREVLİSİ</v>
          </cell>
          <cell r="E3606" t="str">
            <v>LAUNDRY WORKER</v>
          </cell>
          <cell r="F3606" t="str">
            <v>50114904</v>
          </cell>
          <cell r="G3606" t="str">
            <v>İDARİ İŞLER (KAMP)</v>
          </cell>
          <cell r="H3606" t="str">
            <v>50105513</v>
          </cell>
          <cell r="I3606" t="str">
            <v>0996</v>
          </cell>
          <cell r="J3606" t="str">
            <v>KAMP AMİRLİĞİ</v>
          </cell>
          <cell r="K3606" t="str">
            <v>50108256</v>
          </cell>
          <cell r="L3606" t="str">
            <v>TZ</v>
          </cell>
          <cell r="M3606" t="str">
            <v>Tanzanyalı</v>
          </cell>
          <cell r="N3606" t="str">
            <v>0035</v>
          </cell>
          <cell r="O3606" t="str">
            <v>TABORA</v>
          </cell>
          <cell r="P3606" t="str">
            <v>YM</v>
          </cell>
          <cell r="Q3606" t="str">
            <v>YAPI MERKEZİ</v>
          </cell>
          <cell r="R3606">
            <v>44831</v>
          </cell>
          <cell r="S3606">
            <v>44831</v>
          </cell>
          <cell r="T3606"/>
          <cell r="U3606" t="str">
            <v/>
          </cell>
          <cell r="V3606" t="str">
            <v>Mavi Yaka Endirekt</v>
          </cell>
          <cell r="W3606" t="str">
            <v>LOT 3 (MIT)</v>
          </cell>
          <cell r="X3606" t="str">
            <v>KISARIKA</v>
          </cell>
          <cell r="Y3606" t="str">
            <v>0</v>
          </cell>
          <cell r="Z3606" t="str">
            <v/>
          </cell>
          <cell r="AA3606" t="str">
            <v>0679-561-658</v>
          </cell>
          <cell r="AB3606" t="str">
            <v>İŞÇİ</v>
          </cell>
          <cell r="AC3606" t="str">
            <v>29</v>
          </cell>
          <cell r="AD3606" t="str">
            <v>LOT 3 (MIT)</v>
          </cell>
          <cell r="AE3606" t="str">
            <v>0113</v>
          </cell>
          <cell r="AF3606" t="str">
            <v>24</v>
          </cell>
          <cell r="AG3606" t="str">
            <v>KM 785+000 - 829+305</v>
          </cell>
          <cell r="AH3606">
            <v>35435</v>
          </cell>
          <cell r="AI3606" t="str">
            <v>Bay</v>
          </cell>
          <cell r="AJ3606" t="str">
            <v>Yerel-Saatlik</v>
          </cell>
          <cell r="AK3606">
            <v>2164.1</v>
          </cell>
          <cell r="AL3606" t="str">
            <v>TZS</v>
          </cell>
          <cell r="AM3606" t="str">
            <v>306002</v>
          </cell>
          <cell r="AN3606" t="str">
            <v/>
          </cell>
          <cell r="AO3606" t="str">
            <v>T3</v>
          </cell>
          <cell r="AP3606" t="str">
            <v>5150</v>
          </cell>
          <cell r="AQ3606" t="str">
            <v>5175</v>
          </cell>
          <cell r="AR3606" t="str">
            <v>NMBBANK</v>
          </cell>
          <cell r="AS3606" t="str">
            <v/>
          </cell>
          <cell r="AT3606" t="str">
            <v>NMBBANK</v>
          </cell>
          <cell r="AU3606" t="str">
            <v>51010093717</v>
          </cell>
          <cell r="AV3606" t="str">
            <v/>
          </cell>
          <cell r="AW3606" t="str">
            <v/>
          </cell>
          <cell r="AX3606" t="str">
            <v>ZAHRA AMINI KATIKO</v>
          </cell>
          <cell r="AY3606" t="str">
            <v/>
          </cell>
          <cell r="AZ3606">
            <v>44831</v>
          </cell>
          <cell r="BA3606"/>
          <cell r="BB3606" t="str">
            <v/>
          </cell>
          <cell r="BC3606"/>
          <cell r="BD3606" t="str">
            <v>Tanzanya-NSSF</v>
          </cell>
          <cell r="BE3606" t="str">
            <v>47014129</v>
          </cell>
          <cell r="BF3606" t="str">
            <v>157987976</v>
          </cell>
        </row>
        <row r="3607">
          <cell r="A3607">
            <v>10062604</v>
          </cell>
          <cell r="B3607" t="str">
            <v>JAFARI ALLY</v>
          </cell>
          <cell r="C3607" t="str">
            <v>MTENGA</v>
          </cell>
          <cell r="D3607" t="str">
            <v>SİLOBAS ŞOFÖRÜ</v>
          </cell>
          <cell r="E3607" t="str">
            <v>CEMENT TRAILER DRIVER</v>
          </cell>
          <cell r="F3607" t="str">
            <v>50105777</v>
          </cell>
          <cell r="G3607" t="str">
            <v>BETON SANTRALİ</v>
          </cell>
          <cell r="H3607" t="str">
            <v>50105777</v>
          </cell>
          <cell r="I3607" t="str">
            <v>0AAZ</v>
          </cell>
          <cell r="J3607" t="str">
            <v>BETON SANTRALİ</v>
          </cell>
          <cell r="K3607" t="str">
            <v>50108711</v>
          </cell>
          <cell r="L3607" t="str">
            <v>TZ</v>
          </cell>
          <cell r="M3607" t="str">
            <v>Tanzanyalı</v>
          </cell>
          <cell r="N3607" t="str">
            <v>0036</v>
          </cell>
          <cell r="O3607" t="str">
            <v>MANYONİ</v>
          </cell>
          <cell r="P3607" t="str">
            <v>YM</v>
          </cell>
          <cell r="Q3607" t="str">
            <v>YAPI MERKEZİ</v>
          </cell>
          <cell r="R3607">
            <v>43837</v>
          </cell>
          <cell r="S3607">
            <v>45125</v>
          </cell>
          <cell r="T3607"/>
          <cell r="U3607" t="str">
            <v/>
          </cell>
          <cell r="V3607" t="str">
            <v>Mavi Yaka Endirekt</v>
          </cell>
          <cell r="W3607" t="str">
            <v>LOT 3 (MIT)</v>
          </cell>
          <cell r="X3607" t="str">
            <v/>
          </cell>
          <cell r="Y3607" t="str">
            <v/>
          </cell>
          <cell r="Z3607" t="str">
            <v/>
          </cell>
          <cell r="AA3607" t="str">
            <v>0718508364</v>
          </cell>
          <cell r="AB3607" t="str">
            <v>GÖREVLİ</v>
          </cell>
          <cell r="AC3607" t="str">
            <v>29</v>
          </cell>
          <cell r="AD3607" t="str">
            <v>LOT 3 (MIT)</v>
          </cell>
          <cell r="AE3607" t="str">
            <v>0113</v>
          </cell>
          <cell r="AF3607" t="str">
            <v/>
          </cell>
          <cell r="AG3607" t="str">
            <v>KM 785+000 - 829+305</v>
          </cell>
          <cell r="AH3607">
            <v>33120</v>
          </cell>
          <cell r="AI3607" t="str">
            <v>Bay</v>
          </cell>
          <cell r="AJ3607" t="str">
            <v>Yerel-Saatlik</v>
          </cell>
          <cell r="AK3607">
            <v>2717.95</v>
          </cell>
          <cell r="AL3607" t="str">
            <v>TZS</v>
          </cell>
          <cell r="AM3607" t="str">
            <v>306005</v>
          </cell>
          <cell r="AN3607" t="str">
            <v>S</v>
          </cell>
          <cell r="AO3607" t="str">
            <v>T3</v>
          </cell>
          <cell r="AP3607" t="str">
            <v>5150</v>
          </cell>
          <cell r="AQ3607" t="str">
            <v>5175</v>
          </cell>
          <cell r="AR3607" t="str">
            <v>CRDB</v>
          </cell>
          <cell r="AS3607" t="str">
            <v>VIVA TOWER</v>
          </cell>
          <cell r="AT3607" t="str">
            <v>CRDB</v>
          </cell>
          <cell r="AU3607" t="str">
            <v>0152455283100</v>
          </cell>
          <cell r="AV3607" t="str">
            <v/>
          </cell>
          <cell r="AW3607" t="str">
            <v/>
          </cell>
          <cell r="AX3607" t="str">
            <v>JAFARI ALLY MTENGA</v>
          </cell>
          <cell r="AY3607" t="str">
            <v/>
          </cell>
          <cell r="AZ3607">
            <v>45125</v>
          </cell>
          <cell r="BA3607"/>
          <cell r="BB3607" t="str">
            <v/>
          </cell>
          <cell r="BC3607">
            <v>45825</v>
          </cell>
          <cell r="BD3607" t="str">
            <v>Tanzanya-NSSF</v>
          </cell>
          <cell r="BE3607" t="str">
            <v>66424216</v>
          </cell>
          <cell r="BF3607" t="str">
            <v>129581735</v>
          </cell>
        </row>
        <row r="3608">
          <cell r="A3608">
            <v>10062609</v>
          </cell>
          <cell r="B3608" t="str">
            <v>WALTER KHALFAN</v>
          </cell>
          <cell r="C3608" t="str">
            <v>NASSOR</v>
          </cell>
          <cell r="D3608" t="str">
            <v>SİLOBAS ŞOFÖRÜ</v>
          </cell>
          <cell r="E3608" t="str">
            <v>CEMENT TRAILER DRIVER</v>
          </cell>
          <cell r="F3608" t="str">
            <v>50105777</v>
          </cell>
          <cell r="G3608" t="str">
            <v>BETON SANTRALİ</v>
          </cell>
          <cell r="H3608" t="str">
            <v>50105777</v>
          </cell>
          <cell r="I3608" t="str">
            <v>0AAZ</v>
          </cell>
          <cell r="J3608" t="str">
            <v>BETON SANTRALİ</v>
          </cell>
          <cell r="K3608" t="str">
            <v>50108711</v>
          </cell>
          <cell r="L3608" t="str">
            <v>TZ</v>
          </cell>
          <cell r="M3608" t="str">
            <v>Tanzanyalı</v>
          </cell>
          <cell r="N3608" t="str">
            <v>0035</v>
          </cell>
          <cell r="O3608" t="str">
            <v>TABORA</v>
          </cell>
          <cell r="P3608" t="str">
            <v>YM</v>
          </cell>
          <cell r="Q3608" t="str">
            <v>YAPI MERKEZİ</v>
          </cell>
          <cell r="R3608">
            <v>45125</v>
          </cell>
          <cell r="S3608">
            <v>45125</v>
          </cell>
          <cell r="T3608"/>
          <cell r="U3608" t="str">
            <v/>
          </cell>
          <cell r="V3608" t="str">
            <v>Mavi Yaka Endirekt</v>
          </cell>
          <cell r="W3608" t="str">
            <v>LOT 3 (MIT)</v>
          </cell>
          <cell r="X3608" t="str">
            <v/>
          </cell>
          <cell r="Y3608" t="str">
            <v/>
          </cell>
          <cell r="Z3608" t="str">
            <v/>
          </cell>
          <cell r="AA3608" t="str">
            <v>0769869595</v>
          </cell>
          <cell r="AB3608" t="str">
            <v>GÖREVLİ</v>
          </cell>
          <cell r="AC3608" t="str">
            <v>29</v>
          </cell>
          <cell r="AD3608" t="str">
            <v>LOT 3 (MIT)</v>
          </cell>
          <cell r="AE3608" t="str">
            <v>0113</v>
          </cell>
          <cell r="AF3608" t="str">
            <v/>
          </cell>
          <cell r="AG3608" t="str">
            <v>KM 785+000 - 829+305</v>
          </cell>
          <cell r="AH3608">
            <v>35582</v>
          </cell>
          <cell r="AI3608" t="str">
            <v>Bay</v>
          </cell>
          <cell r="AJ3608" t="str">
            <v>Yerel-Saatlik</v>
          </cell>
          <cell r="AK3608">
            <v>2717.95</v>
          </cell>
          <cell r="AL3608" t="str">
            <v>TZS</v>
          </cell>
          <cell r="AM3608" t="str">
            <v>306005</v>
          </cell>
          <cell r="AN3608" t="str">
            <v>S</v>
          </cell>
          <cell r="AO3608" t="str">
            <v>T3</v>
          </cell>
          <cell r="AP3608" t="str">
            <v>5150</v>
          </cell>
          <cell r="AQ3608" t="str">
            <v>5175</v>
          </cell>
          <cell r="AR3608" t="str">
            <v>CRDB</v>
          </cell>
          <cell r="AS3608" t="str">
            <v>VIVA TOWER</v>
          </cell>
          <cell r="AT3608" t="str">
            <v>CRDB</v>
          </cell>
          <cell r="AU3608" t="str">
            <v>01J2007243100</v>
          </cell>
          <cell r="AV3608" t="str">
            <v/>
          </cell>
          <cell r="AW3608" t="str">
            <v/>
          </cell>
          <cell r="AX3608" t="str">
            <v>WALTER KHALFAN NASSOR</v>
          </cell>
          <cell r="AY3608" t="str">
            <v/>
          </cell>
          <cell r="AZ3608">
            <v>45125</v>
          </cell>
          <cell r="BA3608"/>
          <cell r="BB3608" t="str">
            <v/>
          </cell>
          <cell r="BC3608">
            <v>45777</v>
          </cell>
          <cell r="BD3608" t="str">
            <v>Tanzanya-NSSF</v>
          </cell>
          <cell r="BE3608" t="str">
            <v>57484244</v>
          </cell>
          <cell r="BF3608" t="str">
            <v>111803951</v>
          </cell>
        </row>
        <row r="3609">
          <cell r="A3609">
            <v>10077043</v>
          </cell>
          <cell r="B3609" t="str">
            <v>NYALANDA AGUSTINO</v>
          </cell>
          <cell r="C3609" t="str">
            <v>NGASA</v>
          </cell>
          <cell r="D3609" t="str">
            <v>DEMİRCİ</v>
          </cell>
          <cell r="E3609" t="str">
            <v>REBAR WORKER</v>
          </cell>
          <cell r="F3609" t="str">
            <v>50105784</v>
          </cell>
          <cell r="G3609" t="str">
            <v>DOĞAN METALÜRJİ</v>
          </cell>
          <cell r="H3609" t="str">
            <v>50105784</v>
          </cell>
          <cell r="I3609" t="str">
            <v>0FF0</v>
          </cell>
          <cell r="J3609" t="str">
            <v>SANAT YAPILARI</v>
          </cell>
          <cell r="K3609" t="str">
            <v>50112609</v>
          </cell>
          <cell r="L3609" t="str">
            <v>TZ</v>
          </cell>
          <cell r="M3609" t="str">
            <v>Tanzanyalı</v>
          </cell>
          <cell r="N3609" t="str">
            <v>0037</v>
          </cell>
          <cell r="O3609" t="str">
            <v>İTİGİ</v>
          </cell>
          <cell r="P3609" t="str">
            <v>6L</v>
          </cell>
          <cell r="Q3609" t="str">
            <v>DGN  İNŞAAT</v>
          </cell>
          <cell r="R3609">
            <v>44944</v>
          </cell>
          <cell r="S3609">
            <v>44944</v>
          </cell>
          <cell r="T3609"/>
          <cell r="U3609" t="str">
            <v/>
          </cell>
          <cell r="V3609" t="str">
            <v>Mavi Yaka Direkt</v>
          </cell>
          <cell r="W3609" t="str">
            <v>LOT 3 (MIT)</v>
          </cell>
          <cell r="X3609" t="str">
            <v>NKINIZIWA C</v>
          </cell>
          <cell r="Y3609" t="str">
            <v>0</v>
          </cell>
          <cell r="Z3609" t="str">
            <v>NZEGA</v>
          </cell>
          <cell r="AA3609" t="str">
            <v>0676 640 481</v>
          </cell>
          <cell r="AB3609" t="str">
            <v>USTA</v>
          </cell>
          <cell r="AC3609" t="str">
            <v>29</v>
          </cell>
          <cell r="AD3609" t="str">
            <v>LOT 3 (MIT)</v>
          </cell>
          <cell r="AE3609" t="str">
            <v>0113</v>
          </cell>
          <cell r="AF3609" t="str">
            <v>24</v>
          </cell>
          <cell r="AG3609" t="str">
            <v>KM 785+000 - 829+305</v>
          </cell>
          <cell r="AH3609">
            <v>34258</v>
          </cell>
          <cell r="AI3609" t="str">
            <v>Bay</v>
          </cell>
          <cell r="AJ3609" t="str">
            <v>Yerel-Saatlik</v>
          </cell>
          <cell r="AK3609">
            <v>2497.34</v>
          </cell>
          <cell r="AL3609" t="str">
            <v>TZS</v>
          </cell>
          <cell r="AM3609" t="str">
            <v>201002</v>
          </cell>
          <cell r="AN3609" t="str">
            <v>S</v>
          </cell>
          <cell r="AO3609" t="str">
            <v>T3</v>
          </cell>
          <cell r="AP3609" t="str">
            <v>5150</v>
          </cell>
          <cell r="AQ3609" t="str">
            <v>5175</v>
          </cell>
          <cell r="AR3609" t="str">
            <v>CRDB BANK PLC</v>
          </cell>
          <cell r="AS3609" t="str">
            <v>VIJANA</v>
          </cell>
          <cell r="AT3609" t="str">
            <v>CRDBBANK</v>
          </cell>
          <cell r="AU3609" t="str">
            <v>0152336626000</v>
          </cell>
          <cell r="AV3609" t="str">
            <v/>
          </cell>
          <cell r="AW3609" t="str">
            <v/>
          </cell>
          <cell r="AX3609" t="str">
            <v>NYALANDA AGUSTINO NGASA</v>
          </cell>
          <cell r="AY3609" t="str">
            <v/>
          </cell>
          <cell r="AZ3609">
            <v>44944</v>
          </cell>
          <cell r="BA3609"/>
          <cell r="BB3609" t="str">
            <v/>
          </cell>
          <cell r="BC3609"/>
          <cell r="BD3609" t="str">
            <v>Tanzanya-NSSF</v>
          </cell>
          <cell r="BE3609" t="str">
            <v>64180603</v>
          </cell>
          <cell r="BF3609" t="str">
            <v>124763851</v>
          </cell>
        </row>
        <row r="3610">
          <cell r="A3610">
            <v>10074627</v>
          </cell>
          <cell r="B3610" t="str">
            <v>MOHAMED MUSSA</v>
          </cell>
          <cell r="C3610" t="str">
            <v>MSIKITI</v>
          </cell>
          <cell r="D3610" t="str">
            <v>SİLOBAS ŞOFÖRÜ</v>
          </cell>
          <cell r="E3610" t="str">
            <v>CEMENT TRAILER DRIVER</v>
          </cell>
          <cell r="F3610" t="str">
            <v>50105777</v>
          </cell>
          <cell r="G3610" t="str">
            <v>BETON SANTRALİ</v>
          </cell>
          <cell r="H3610" t="str">
            <v>50105777</v>
          </cell>
          <cell r="I3610" t="str">
            <v>0AAZ</v>
          </cell>
          <cell r="J3610" t="str">
            <v>BETON SANTRALİ</v>
          </cell>
          <cell r="K3610" t="str">
            <v>50108711</v>
          </cell>
          <cell r="L3610" t="str">
            <v>TZ</v>
          </cell>
          <cell r="M3610" t="str">
            <v>Tanzanyalı</v>
          </cell>
          <cell r="N3610" t="str">
            <v>0035</v>
          </cell>
          <cell r="O3610" t="str">
            <v>TABORA</v>
          </cell>
          <cell r="P3610" t="str">
            <v>YM</v>
          </cell>
          <cell r="Q3610" t="str">
            <v>YAPI MERKEZİ</v>
          </cell>
          <cell r="R3610">
            <v>44831</v>
          </cell>
          <cell r="S3610">
            <v>44831</v>
          </cell>
          <cell r="T3610"/>
          <cell r="U3610" t="str">
            <v/>
          </cell>
          <cell r="V3610" t="str">
            <v>Mavi Yaka Endirekt</v>
          </cell>
          <cell r="W3610" t="str">
            <v>LOT 3 (MIT)</v>
          </cell>
          <cell r="X3610" t="str">
            <v>CHEYO</v>
          </cell>
          <cell r="Y3610" t="str">
            <v>0</v>
          </cell>
          <cell r="Z3610" t="str">
            <v/>
          </cell>
          <cell r="AA3610" t="str">
            <v>0788-353-353</v>
          </cell>
          <cell r="AB3610" t="str">
            <v>GÖREVLİ</v>
          </cell>
          <cell r="AC3610" t="str">
            <v>29</v>
          </cell>
          <cell r="AD3610" t="str">
            <v>LOT 3 (MIT)</v>
          </cell>
          <cell r="AE3610" t="str">
            <v>0113</v>
          </cell>
          <cell r="AF3610" t="str">
            <v>24</v>
          </cell>
          <cell r="AG3610" t="str">
            <v>KM 785+000 - 829+305</v>
          </cell>
          <cell r="AH3610">
            <v>25934</v>
          </cell>
          <cell r="AI3610" t="str">
            <v>Bay</v>
          </cell>
          <cell r="AJ3610" t="str">
            <v>Yerel-Saatlik</v>
          </cell>
          <cell r="AK3610">
            <v>2907.57</v>
          </cell>
          <cell r="AL3610" t="str">
            <v>TZS</v>
          </cell>
          <cell r="AM3610" t="str">
            <v>306005</v>
          </cell>
          <cell r="AN3610" t="str">
            <v/>
          </cell>
          <cell r="AO3610" t="str">
            <v>T3</v>
          </cell>
          <cell r="AP3610" t="str">
            <v>5150</v>
          </cell>
          <cell r="AQ3610" t="str">
            <v>5175</v>
          </cell>
          <cell r="AR3610" t="str">
            <v>NMBBANK</v>
          </cell>
          <cell r="AS3610" t="str">
            <v/>
          </cell>
          <cell r="AT3610" t="str">
            <v>NMBBANK</v>
          </cell>
          <cell r="AU3610" t="str">
            <v>25110008935</v>
          </cell>
          <cell r="AV3610" t="str">
            <v/>
          </cell>
          <cell r="AW3610" t="str">
            <v/>
          </cell>
          <cell r="AX3610" t="str">
            <v>MOHAMED MUSSA MSIKITI</v>
          </cell>
          <cell r="AY3610" t="str">
            <v/>
          </cell>
          <cell r="AZ3610">
            <v>44831</v>
          </cell>
          <cell r="BA3610"/>
          <cell r="BB3610" t="str">
            <v/>
          </cell>
          <cell r="BC3610"/>
          <cell r="BD3610" t="str">
            <v>Tanzanya-NSSF</v>
          </cell>
          <cell r="BE3610" t="str">
            <v>56192231</v>
          </cell>
          <cell r="BF3610" t="str">
            <v>113173025</v>
          </cell>
        </row>
        <row r="3611">
          <cell r="A3611">
            <v>10074628</v>
          </cell>
          <cell r="B3611" t="str">
            <v>ROBERT ISACK</v>
          </cell>
          <cell r="C3611" t="str">
            <v>NJIA</v>
          </cell>
          <cell r="D3611" t="str">
            <v>BETONCU</v>
          </cell>
          <cell r="E3611" t="str">
            <v>CONCRETE WORKER</v>
          </cell>
          <cell r="F3611" t="str">
            <v>50105777</v>
          </cell>
          <cell r="G3611" t="str">
            <v>BETON SANTRALİ</v>
          </cell>
          <cell r="H3611" t="str">
            <v>50105777</v>
          </cell>
          <cell r="I3611" t="str">
            <v>0AAZ</v>
          </cell>
          <cell r="J3611" t="str">
            <v>BETON SANTRALİ</v>
          </cell>
          <cell r="K3611" t="str">
            <v>50113598</v>
          </cell>
          <cell r="L3611" t="str">
            <v>TZ</v>
          </cell>
          <cell r="M3611" t="str">
            <v>Tanzanyalı</v>
          </cell>
          <cell r="N3611" t="str">
            <v>0037</v>
          </cell>
          <cell r="O3611" t="str">
            <v>İTİGİ</v>
          </cell>
          <cell r="P3611" t="str">
            <v>YM</v>
          </cell>
          <cell r="Q3611" t="str">
            <v>YAPI MERKEZİ</v>
          </cell>
          <cell r="R3611">
            <v>44831</v>
          </cell>
          <cell r="S3611">
            <v>44831</v>
          </cell>
          <cell r="T3611"/>
          <cell r="U3611" t="str">
            <v/>
          </cell>
          <cell r="V3611" t="str">
            <v>Mavi Yaka Direkt</v>
          </cell>
          <cell r="W3611" t="str">
            <v>LOT 3 (MIT)</v>
          </cell>
          <cell r="X3611" t="str">
            <v>MABONDENI</v>
          </cell>
          <cell r="Y3611" t="str">
            <v>0</v>
          </cell>
          <cell r="Z3611" t="str">
            <v/>
          </cell>
          <cell r="AA3611" t="str">
            <v>0657-448-050</v>
          </cell>
          <cell r="AB3611" t="str">
            <v>USTA</v>
          </cell>
          <cell r="AC3611" t="str">
            <v>29</v>
          </cell>
          <cell r="AD3611" t="str">
            <v>LOT 3 (MIT)</v>
          </cell>
          <cell r="AE3611" t="str">
            <v>0113</v>
          </cell>
          <cell r="AF3611" t="str">
            <v>23</v>
          </cell>
          <cell r="AG3611" t="str">
            <v>KM 785+000 - 829+305</v>
          </cell>
          <cell r="AH3611">
            <v>32590</v>
          </cell>
          <cell r="AI3611" t="str">
            <v>Bay</v>
          </cell>
          <cell r="AJ3611" t="str">
            <v>Yerel-Saatlik</v>
          </cell>
          <cell r="AK3611">
            <v>2255.1</v>
          </cell>
          <cell r="AL3611" t="str">
            <v>TZS</v>
          </cell>
          <cell r="AM3611" t="str">
            <v>201002</v>
          </cell>
          <cell r="AN3611" t="str">
            <v/>
          </cell>
          <cell r="AO3611" t="str">
            <v>T3</v>
          </cell>
          <cell r="AP3611" t="str">
            <v>5150</v>
          </cell>
          <cell r="AQ3611" t="str">
            <v>5175</v>
          </cell>
          <cell r="AR3611" t="str">
            <v>CRDB BANK PLC</v>
          </cell>
          <cell r="AS3611" t="str">
            <v>VIJANA</v>
          </cell>
          <cell r="AT3611" t="str">
            <v>CRDBBANK</v>
          </cell>
          <cell r="AU3611" t="str">
            <v>0152661584800</v>
          </cell>
          <cell r="AV3611" t="str">
            <v/>
          </cell>
          <cell r="AW3611" t="str">
            <v/>
          </cell>
          <cell r="AX3611" t="str">
            <v>ROBERT ISACK NJIA</v>
          </cell>
          <cell r="AY3611" t="str">
            <v/>
          </cell>
          <cell r="AZ3611">
            <v>44831</v>
          </cell>
          <cell r="BA3611"/>
          <cell r="BB3611" t="str">
            <v/>
          </cell>
          <cell r="BC3611"/>
          <cell r="BD3611" t="str">
            <v>Tanzanya-NSSF</v>
          </cell>
          <cell r="BE3611" t="str">
            <v>46939057</v>
          </cell>
          <cell r="BF3611" t="str">
            <v>123768310</v>
          </cell>
        </row>
        <row r="3612">
          <cell r="A3612">
            <v>10062691</v>
          </cell>
          <cell r="B3612" t="str">
            <v>ERASTO MOSES</v>
          </cell>
          <cell r="C3612" t="str">
            <v>CHILEWA</v>
          </cell>
          <cell r="D3612" t="str">
            <v>PICKUP ŞOFÖRÜ</v>
          </cell>
          <cell r="E3612" t="str">
            <v>PICKUP DRIVER</v>
          </cell>
          <cell r="F3612" t="str">
            <v>50115275</v>
          </cell>
          <cell r="G3612" t="str">
            <v>TOPRAK İŞLERİ</v>
          </cell>
          <cell r="H3612" t="str">
            <v>50105758</v>
          </cell>
          <cell r="I3612" t="str">
            <v>0999</v>
          </cell>
          <cell r="J3612" t="str">
            <v>TOPRAK İŞLERİ</v>
          </cell>
          <cell r="K3612" t="str">
            <v>50115754</v>
          </cell>
          <cell r="L3612" t="str">
            <v>TZ</v>
          </cell>
          <cell r="M3612" t="str">
            <v>Tanzanyalı</v>
          </cell>
          <cell r="N3612" t="str">
            <v>0038</v>
          </cell>
          <cell r="O3612" t="str">
            <v>TURA</v>
          </cell>
          <cell r="P3612" t="str">
            <v>YM</v>
          </cell>
          <cell r="Q3612" t="str">
            <v>YAPI MERKEZİ</v>
          </cell>
          <cell r="R3612">
            <v>43838</v>
          </cell>
          <cell r="S3612">
            <v>44763</v>
          </cell>
          <cell r="T3612"/>
          <cell r="U3612" t="str">
            <v/>
          </cell>
          <cell r="V3612" t="str">
            <v>Mavi Yaka Endirekt</v>
          </cell>
          <cell r="W3612" t="str">
            <v>LOT 3 (MIT)</v>
          </cell>
          <cell r="X3612" t="str">
            <v/>
          </cell>
          <cell r="Y3612" t="str">
            <v/>
          </cell>
          <cell r="Z3612" t="str">
            <v/>
          </cell>
          <cell r="AA3612" t="str">
            <v>0655300191</v>
          </cell>
          <cell r="AB3612" t="str">
            <v>GÖREVLİ</v>
          </cell>
          <cell r="AC3612" t="str">
            <v>29</v>
          </cell>
          <cell r="AD3612" t="str">
            <v>LOT 3 (MIT)</v>
          </cell>
          <cell r="AE3612" t="str">
            <v>0113</v>
          </cell>
          <cell r="AF3612" t="str">
            <v/>
          </cell>
          <cell r="AG3612" t="str">
            <v>KM 785+000 - 829+305</v>
          </cell>
          <cell r="AH3612">
            <v>31605</v>
          </cell>
          <cell r="AI3612" t="str">
            <v>Bay</v>
          </cell>
          <cell r="AJ3612" t="str">
            <v>Yerel-Saatlik</v>
          </cell>
          <cell r="AK3612">
            <v>2273.1</v>
          </cell>
          <cell r="AL3612" t="str">
            <v>TZS</v>
          </cell>
          <cell r="AM3612" t="str">
            <v>306002</v>
          </cell>
          <cell r="AN3612" t="str">
            <v>S</v>
          </cell>
          <cell r="AO3612" t="str">
            <v>T3</v>
          </cell>
          <cell r="AP3612" t="str">
            <v>5150</v>
          </cell>
          <cell r="AQ3612" t="str">
            <v>5175</v>
          </cell>
          <cell r="AR3612" t="str">
            <v>CRDB</v>
          </cell>
          <cell r="AS3612" t="str">
            <v>VIVA TOWER</v>
          </cell>
          <cell r="AT3612" t="str">
            <v>CRDB</v>
          </cell>
          <cell r="AU3612" t="str">
            <v>0152473438800</v>
          </cell>
          <cell r="AV3612" t="str">
            <v/>
          </cell>
          <cell r="AW3612" t="str">
            <v/>
          </cell>
          <cell r="AX3612" t="str">
            <v>ERASTO MOSES CHILEWA</v>
          </cell>
          <cell r="AY3612" t="str">
            <v/>
          </cell>
          <cell r="AZ3612">
            <v>43838</v>
          </cell>
          <cell r="BA3612"/>
          <cell r="BB3612" t="str">
            <v/>
          </cell>
          <cell r="BC3612">
            <v>46462</v>
          </cell>
          <cell r="BD3612" t="str">
            <v>Tanzanya-NSSF</v>
          </cell>
          <cell r="BE3612" t="str">
            <v>60870885</v>
          </cell>
          <cell r="BF3612" t="str">
            <v>112221484</v>
          </cell>
        </row>
        <row r="3613">
          <cell r="A3613">
            <v>10077304</v>
          </cell>
          <cell r="B3613" t="str">
            <v>TUMAINI GILBART</v>
          </cell>
          <cell r="C3613" t="str">
            <v>SILLA</v>
          </cell>
          <cell r="D3613" t="str">
            <v>BETON SANTRALİ DÜZ İŞÇİSİ</v>
          </cell>
          <cell r="E3613" t="str">
            <v>UNSKILLED WORKER - PRODUCTIVE</v>
          </cell>
          <cell r="F3613" t="str">
            <v>50105777</v>
          </cell>
          <cell r="G3613" t="str">
            <v>BETON SANTRALİ</v>
          </cell>
          <cell r="H3613" t="str">
            <v>50105777</v>
          </cell>
          <cell r="I3613" t="str">
            <v>0AAZ</v>
          </cell>
          <cell r="J3613" t="str">
            <v>BETON SANTRALİ</v>
          </cell>
          <cell r="K3613" t="str">
            <v>50107202</v>
          </cell>
          <cell r="L3613" t="str">
            <v>TZ</v>
          </cell>
          <cell r="M3613" t="str">
            <v>Tanzanyalı</v>
          </cell>
          <cell r="N3613" t="str">
            <v>0037</v>
          </cell>
          <cell r="O3613" t="str">
            <v>İTİGİ</v>
          </cell>
          <cell r="P3613" t="str">
            <v>YM</v>
          </cell>
          <cell r="Q3613" t="str">
            <v>YAPI MERKEZİ</v>
          </cell>
          <cell r="R3613">
            <v>44961</v>
          </cell>
          <cell r="S3613">
            <v>44961</v>
          </cell>
          <cell r="T3613"/>
          <cell r="U3613" t="str">
            <v/>
          </cell>
          <cell r="V3613" t="str">
            <v>Mavi Yaka Direkt</v>
          </cell>
          <cell r="W3613" t="str">
            <v>LOT 3 (MIT)</v>
          </cell>
          <cell r="X3613" t="str">
            <v>TAMBUKARELI</v>
          </cell>
          <cell r="Y3613" t="str">
            <v>0</v>
          </cell>
          <cell r="Z3613" t="str">
            <v>MANYONI</v>
          </cell>
          <cell r="AA3613" t="str">
            <v>0766 521 595</v>
          </cell>
          <cell r="AB3613" t="str">
            <v>İŞÇİ</v>
          </cell>
          <cell r="AC3613" t="str">
            <v>29</v>
          </cell>
          <cell r="AD3613" t="str">
            <v>LOT 3 (MIT)</v>
          </cell>
          <cell r="AE3613" t="str">
            <v>0113</v>
          </cell>
          <cell r="AF3613" t="str">
            <v/>
          </cell>
          <cell r="AG3613" t="str">
            <v>KM 785+000 - 829+305</v>
          </cell>
          <cell r="AH3613">
            <v>32329</v>
          </cell>
          <cell r="AI3613" t="str">
            <v>Bay</v>
          </cell>
          <cell r="AJ3613" t="str">
            <v>Yerel-Saatlik</v>
          </cell>
          <cell r="AK3613">
            <v>2164.1</v>
          </cell>
          <cell r="AL3613" t="str">
            <v>TZS</v>
          </cell>
          <cell r="AM3613" t="str">
            <v>201002</v>
          </cell>
          <cell r="AN3613" t="str">
            <v/>
          </cell>
          <cell r="AO3613" t="str">
            <v>T3</v>
          </cell>
          <cell r="AP3613" t="str">
            <v>5150</v>
          </cell>
          <cell r="AQ3613" t="str">
            <v>5175</v>
          </cell>
          <cell r="AR3613" t="str">
            <v>NMBBANK</v>
          </cell>
          <cell r="AS3613" t="str">
            <v/>
          </cell>
          <cell r="AT3613" t="str">
            <v>NMBBANK</v>
          </cell>
          <cell r="AU3613" t="str">
            <v>51010098902</v>
          </cell>
          <cell r="AV3613" t="str">
            <v/>
          </cell>
          <cell r="AW3613" t="str">
            <v/>
          </cell>
          <cell r="AX3613" t="str">
            <v>TUMAINI GILBART SILLA</v>
          </cell>
          <cell r="AY3613" t="str">
            <v/>
          </cell>
          <cell r="AZ3613">
            <v>44961</v>
          </cell>
          <cell r="BA3613"/>
          <cell r="BB3613" t="str">
            <v/>
          </cell>
          <cell r="BC3613"/>
          <cell r="BD3613" t="str">
            <v>Tanzanya-NSSF</v>
          </cell>
          <cell r="BE3613" t="str">
            <v>47360449</v>
          </cell>
          <cell r="BF3613" t="str">
            <v>162988689</v>
          </cell>
        </row>
        <row r="3614">
          <cell r="A3614">
            <v>10077303</v>
          </cell>
          <cell r="B3614" t="str">
            <v>RASHIDI ISSA</v>
          </cell>
          <cell r="C3614" t="str">
            <v>MASSANJA</v>
          </cell>
          <cell r="D3614" t="str">
            <v>BETON SANTRALİ DÜZ İŞÇİSİ</v>
          </cell>
          <cell r="E3614" t="str">
            <v>UNSKILLED WORKER - PRODUCTIVE</v>
          </cell>
          <cell r="F3614" t="str">
            <v>50105777</v>
          </cell>
          <cell r="G3614" t="str">
            <v>BETON SANTRALİ</v>
          </cell>
          <cell r="H3614" t="str">
            <v>50105777</v>
          </cell>
          <cell r="I3614" t="str">
            <v>0AAZ</v>
          </cell>
          <cell r="J3614" t="str">
            <v>BETON SANTRALİ</v>
          </cell>
          <cell r="K3614" t="str">
            <v>50107202</v>
          </cell>
          <cell r="L3614" t="str">
            <v>TZ</v>
          </cell>
          <cell r="M3614" t="str">
            <v>Tanzanyalı</v>
          </cell>
          <cell r="N3614" t="str">
            <v>0035</v>
          </cell>
          <cell r="O3614" t="str">
            <v>TABORA</v>
          </cell>
          <cell r="P3614" t="str">
            <v>YM</v>
          </cell>
          <cell r="Q3614" t="str">
            <v>YAPI MERKEZİ</v>
          </cell>
          <cell r="R3614">
            <v>44961</v>
          </cell>
          <cell r="S3614">
            <v>44961</v>
          </cell>
          <cell r="T3614"/>
          <cell r="U3614" t="str">
            <v/>
          </cell>
          <cell r="V3614" t="str">
            <v>Mavi Yaka Direkt</v>
          </cell>
          <cell r="W3614" t="str">
            <v>LOT 3 (MIT)</v>
          </cell>
          <cell r="X3614" t="str">
            <v>SARANDA KATI</v>
          </cell>
          <cell r="Y3614" t="str">
            <v>0</v>
          </cell>
          <cell r="Z3614" t="str">
            <v>MANYONI</v>
          </cell>
          <cell r="AA3614" t="str">
            <v>0783 750 131</v>
          </cell>
          <cell r="AB3614" t="str">
            <v>İŞÇİ</v>
          </cell>
          <cell r="AC3614" t="str">
            <v>29</v>
          </cell>
          <cell r="AD3614" t="str">
            <v>LOT 3 (MIT)</v>
          </cell>
          <cell r="AE3614" t="str">
            <v>0113</v>
          </cell>
          <cell r="AF3614" t="str">
            <v/>
          </cell>
          <cell r="AG3614" t="str">
            <v>KM 785+000 - 829+305</v>
          </cell>
          <cell r="AH3614">
            <v>27792</v>
          </cell>
          <cell r="AI3614" t="str">
            <v>Bay</v>
          </cell>
          <cell r="AJ3614" t="str">
            <v>Yerel-Saatlik</v>
          </cell>
          <cell r="AK3614">
            <v>2164.1</v>
          </cell>
          <cell r="AL3614" t="str">
            <v>TZS</v>
          </cell>
          <cell r="AM3614" t="str">
            <v>201002</v>
          </cell>
          <cell r="AN3614" t="str">
            <v>S</v>
          </cell>
          <cell r="AO3614" t="str">
            <v>T3</v>
          </cell>
          <cell r="AP3614" t="str">
            <v>5150</v>
          </cell>
          <cell r="AQ3614" t="str">
            <v>5175</v>
          </cell>
          <cell r="AR3614" t="str">
            <v>NMBBANK</v>
          </cell>
          <cell r="AS3614" t="str">
            <v/>
          </cell>
          <cell r="AT3614" t="str">
            <v>NMBBANK</v>
          </cell>
          <cell r="AU3614" t="str">
            <v>51010098903</v>
          </cell>
          <cell r="AV3614" t="str">
            <v/>
          </cell>
          <cell r="AW3614" t="str">
            <v/>
          </cell>
          <cell r="AX3614" t="str">
            <v>RASHIDI ISSA MASSANJA</v>
          </cell>
          <cell r="AY3614" t="str">
            <v/>
          </cell>
          <cell r="AZ3614">
            <v>44961</v>
          </cell>
          <cell r="BA3614"/>
          <cell r="BB3614" t="str">
            <v/>
          </cell>
          <cell r="BC3614"/>
          <cell r="BD3614" t="str">
            <v>Tanzanya-NSSF</v>
          </cell>
          <cell r="BE3614" t="str">
            <v>47360445</v>
          </cell>
          <cell r="BF3614" t="str">
            <v>162988891</v>
          </cell>
        </row>
        <row r="3615">
          <cell r="A3615">
            <v>10077302</v>
          </cell>
          <cell r="B3615" t="str">
            <v>OMARY ABDALLAH</v>
          </cell>
          <cell r="C3615" t="str">
            <v>KINOGA</v>
          </cell>
          <cell r="D3615" t="str">
            <v>LOADER OPERATÖRÜ</v>
          </cell>
          <cell r="E3615" t="str">
            <v>LOADER OPERATOR</v>
          </cell>
          <cell r="F3615" t="str">
            <v>50115276</v>
          </cell>
          <cell r="G3615" t="str">
            <v>TOPRAK İŞLERİ</v>
          </cell>
          <cell r="H3615" t="str">
            <v>50105758</v>
          </cell>
          <cell r="I3615" t="str">
            <v>0999</v>
          </cell>
          <cell r="J3615" t="str">
            <v>TOPRAK İŞLERİ</v>
          </cell>
          <cell r="K3615" t="str">
            <v>50115489</v>
          </cell>
          <cell r="L3615" t="str">
            <v>TZ</v>
          </cell>
          <cell r="M3615" t="str">
            <v>Tanzanyalı</v>
          </cell>
          <cell r="N3615" t="str">
            <v>0037</v>
          </cell>
          <cell r="O3615" t="str">
            <v>İTİGİ</v>
          </cell>
          <cell r="P3615" t="str">
            <v>YM</v>
          </cell>
          <cell r="Q3615" t="str">
            <v>YAPI MERKEZİ</v>
          </cell>
          <cell r="R3615">
            <v>44961</v>
          </cell>
          <cell r="S3615">
            <v>44961</v>
          </cell>
          <cell r="T3615"/>
          <cell r="U3615" t="str">
            <v/>
          </cell>
          <cell r="V3615" t="str">
            <v>Mavi Yaka Direkt</v>
          </cell>
          <cell r="W3615" t="str">
            <v>LOT 3 (MIT)</v>
          </cell>
          <cell r="X3615" t="str">
            <v>MIKOROSHINI</v>
          </cell>
          <cell r="Y3615" t="str">
            <v>0</v>
          </cell>
          <cell r="Z3615" t="str">
            <v>TEMEKE</v>
          </cell>
          <cell r="AA3615" t="str">
            <v>0745 877 678</v>
          </cell>
          <cell r="AB3615" t="str">
            <v>OPERATÖR</v>
          </cell>
          <cell r="AC3615" t="str">
            <v>29</v>
          </cell>
          <cell r="AD3615" t="str">
            <v>LOT 3 (MIT)</v>
          </cell>
          <cell r="AE3615" t="str">
            <v>0113</v>
          </cell>
          <cell r="AF3615" t="str">
            <v/>
          </cell>
          <cell r="AG3615" t="str">
            <v>KM 785+000 - 829+305</v>
          </cell>
          <cell r="AH3615">
            <v>32267</v>
          </cell>
          <cell r="AI3615" t="str">
            <v>Bay</v>
          </cell>
          <cell r="AJ3615" t="str">
            <v>Yerel-Saatlik</v>
          </cell>
          <cell r="AK3615">
            <v>2528.1</v>
          </cell>
          <cell r="AL3615" t="str">
            <v>TZS</v>
          </cell>
          <cell r="AM3615" t="str">
            <v>201002</v>
          </cell>
          <cell r="AN3615" t="str">
            <v>S</v>
          </cell>
          <cell r="AO3615" t="str">
            <v>T3</v>
          </cell>
          <cell r="AP3615" t="str">
            <v>5150</v>
          </cell>
          <cell r="AQ3615" t="str">
            <v>5175</v>
          </cell>
          <cell r="AR3615" t="str">
            <v>CRDB BANK PLC</v>
          </cell>
          <cell r="AS3615" t="str">
            <v>VIJANA</v>
          </cell>
          <cell r="AT3615" t="str">
            <v>CRDBBANK</v>
          </cell>
          <cell r="AU3615" t="str">
            <v>0152610563200</v>
          </cell>
          <cell r="AV3615" t="str">
            <v/>
          </cell>
          <cell r="AW3615" t="str">
            <v/>
          </cell>
          <cell r="AX3615" t="str">
            <v>OMARY ABDALLAH KINOGA</v>
          </cell>
          <cell r="AY3615" t="str">
            <v/>
          </cell>
          <cell r="AZ3615">
            <v>44961</v>
          </cell>
          <cell r="BA3615"/>
          <cell r="BB3615" t="str">
            <v/>
          </cell>
          <cell r="BC3615"/>
          <cell r="BD3615" t="str">
            <v>Tanzanya-NSSF</v>
          </cell>
          <cell r="BE3615" t="str">
            <v>45166401</v>
          </cell>
          <cell r="BF3615" t="str">
            <v>129730579</v>
          </cell>
        </row>
        <row r="3616">
          <cell r="A3616">
            <v>10077301</v>
          </cell>
          <cell r="B3616" t="str">
            <v>ERNEST SEBASTIAN</v>
          </cell>
          <cell r="C3616" t="str">
            <v>MANENO</v>
          </cell>
          <cell r="D3616" t="str">
            <v>ELEKTRİK TESİSATÇI</v>
          </cell>
          <cell r="E3616" t="str">
            <v>ELECTRICIAN</v>
          </cell>
          <cell r="F3616" t="str">
            <v>50114902</v>
          </cell>
          <cell r="G3616" t="str">
            <v>MEP (ELEKTRİK)</v>
          </cell>
          <cell r="H3616" t="str">
            <v>50105770</v>
          </cell>
          <cell r="I3616" t="str">
            <v>0AAE</v>
          </cell>
          <cell r="J3616" t="str">
            <v>MEP ELEKTRİK</v>
          </cell>
          <cell r="K3616" t="str">
            <v>50106732</v>
          </cell>
          <cell r="L3616" t="str">
            <v>TZ</v>
          </cell>
          <cell r="M3616" t="str">
            <v>Tanzanyalı</v>
          </cell>
          <cell r="N3616" t="str">
            <v>0035</v>
          </cell>
          <cell r="O3616" t="str">
            <v>TABORA</v>
          </cell>
          <cell r="P3616" t="str">
            <v>YM</v>
          </cell>
          <cell r="Q3616" t="str">
            <v>YAPI MERKEZİ</v>
          </cell>
          <cell r="R3616">
            <v>44961</v>
          </cell>
          <cell r="S3616">
            <v>44961</v>
          </cell>
          <cell r="T3616"/>
          <cell r="U3616" t="str">
            <v/>
          </cell>
          <cell r="V3616" t="str">
            <v>Mavi Yaka Direkt</v>
          </cell>
          <cell r="W3616" t="str">
            <v>LOT 3 (MIT)</v>
          </cell>
          <cell r="X3616" t="str">
            <v>BARUTI</v>
          </cell>
          <cell r="Y3616" t="str">
            <v>0</v>
          </cell>
          <cell r="Z3616" t="str">
            <v>TABORA MANISPAA</v>
          </cell>
          <cell r="AA3616" t="str">
            <v>0654 392 921</v>
          </cell>
          <cell r="AB3616" t="str">
            <v>USTA</v>
          </cell>
          <cell r="AC3616" t="str">
            <v>29</v>
          </cell>
          <cell r="AD3616" t="str">
            <v>LOT 3 (MIT)</v>
          </cell>
          <cell r="AE3616" t="str">
            <v>0113</v>
          </cell>
          <cell r="AF3616" t="str">
            <v/>
          </cell>
          <cell r="AG3616" t="str">
            <v>KM 785+000 - 829+305</v>
          </cell>
          <cell r="AH3616">
            <v>34878</v>
          </cell>
          <cell r="AI3616" t="str">
            <v>Bay</v>
          </cell>
          <cell r="AJ3616" t="str">
            <v>Yerel-Saatlik</v>
          </cell>
          <cell r="AK3616">
            <v>2343.5500000000002</v>
          </cell>
          <cell r="AL3616" t="str">
            <v>TZS</v>
          </cell>
          <cell r="AM3616" t="str">
            <v>201002</v>
          </cell>
          <cell r="AN3616" t="str">
            <v/>
          </cell>
          <cell r="AO3616" t="str">
            <v>T3</v>
          </cell>
          <cell r="AP3616" t="str">
            <v>5150</v>
          </cell>
          <cell r="AQ3616" t="str">
            <v>5175</v>
          </cell>
          <cell r="AR3616" t="str">
            <v>NMBBANK</v>
          </cell>
          <cell r="AS3616" t="str">
            <v/>
          </cell>
          <cell r="AT3616" t="str">
            <v>NMBBANK</v>
          </cell>
          <cell r="AU3616" t="str">
            <v>51010033295</v>
          </cell>
          <cell r="AV3616" t="str">
            <v/>
          </cell>
          <cell r="AW3616" t="str">
            <v/>
          </cell>
          <cell r="AX3616" t="str">
            <v>ERNEST SEBASTIAN MANENO</v>
          </cell>
          <cell r="AY3616" t="str">
            <v/>
          </cell>
          <cell r="AZ3616">
            <v>44961</v>
          </cell>
          <cell r="BA3616"/>
          <cell r="BB3616" t="str">
            <v/>
          </cell>
          <cell r="BC3616"/>
          <cell r="BD3616" t="str">
            <v>Tanzanya-NSSF</v>
          </cell>
          <cell r="BE3616" t="str">
            <v>47360471</v>
          </cell>
          <cell r="BF3616" t="str">
            <v>162981242</v>
          </cell>
        </row>
        <row r="3617">
          <cell r="A3617">
            <v>10077300</v>
          </cell>
          <cell r="B3617" t="str">
            <v>MATHIAS GEORGE</v>
          </cell>
          <cell r="C3617" t="str">
            <v>SEKWA</v>
          </cell>
          <cell r="D3617" t="str">
            <v>BAYRAKÇI</v>
          </cell>
          <cell r="E3617" t="str">
            <v>FLAGMAN</v>
          </cell>
          <cell r="F3617" t="str">
            <v>50114885</v>
          </cell>
          <cell r="G3617" t="str">
            <v>İSG VE ÇEVRE (İŞ GÜVENLİĞİ)</v>
          </cell>
          <cell r="H3617" t="str">
            <v>50105758</v>
          </cell>
          <cell r="I3617" t="str">
            <v>099A</v>
          </cell>
          <cell r="J3617" t="str">
            <v>TOPRAK İŞLERİ GECE</v>
          </cell>
          <cell r="K3617" t="str">
            <v>50106212</v>
          </cell>
          <cell r="L3617" t="str">
            <v>TZ</v>
          </cell>
          <cell r="M3617" t="str">
            <v>Tanzanyalı</v>
          </cell>
          <cell r="N3617" t="str">
            <v>0036</v>
          </cell>
          <cell r="O3617" t="str">
            <v>MANYONİ</v>
          </cell>
          <cell r="P3617" t="str">
            <v>YM</v>
          </cell>
          <cell r="Q3617" t="str">
            <v>YAPI MERKEZİ</v>
          </cell>
          <cell r="R3617">
            <v>44961</v>
          </cell>
          <cell r="S3617">
            <v>44961</v>
          </cell>
          <cell r="T3617"/>
          <cell r="U3617" t="str">
            <v/>
          </cell>
          <cell r="V3617" t="str">
            <v>Mavi Yaka Endirekt</v>
          </cell>
          <cell r="W3617" t="str">
            <v>LOT 3 (MIT)</v>
          </cell>
          <cell r="X3617" t="str">
            <v>ILALOO</v>
          </cell>
          <cell r="Y3617" t="str">
            <v>0</v>
          </cell>
          <cell r="Z3617" t="str">
            <v>MANYONI</v>
          </cell>
          <cell r="AA3617" t="str">
            <v>0782 400 245</v>
          </cell>
          <cell r="AB3617" t="str">
            <v>İŞÇİ</v>
          </cell>
          <cell r="AC3617" t="str">
            <v>29</v>
          </cell>
          <cell r="AD3617" t="str">
            <v>LOT 3 (MIT)</v>
          </cell>
          <cell r="AE3617" t="str">
            <v>0113</v>
          </cell>
          <cell r="AF3617" t="str">
            <v/>
          </cell>
          <cell r="AG3617" t="str">
            <v>KM 785+000 - 829+305</v>
          </cell>
          <cell r="AH3617">
            <v>31456</v>
          </cell>
          <cell r="AI3617" t="str">
            <v>Bay</v>
          </cell>
          <cell r="AJ3617" t="str">
            <v>Yerel-Saatlik</v>
          </cell>
          <cell r="AK3617">
            <v>2343.5500000000002</v>
          </cell>
          <cell r="AL3617" t="str">
            <v>TZS</v>
          </cell>
          <cell r="AM3617" t="str">
            <v>306005</v>
          </cell>
          <cell r="AN3617" t="str">
            <v>S</v>
          </cell>
          <cell r="AO3617" t="str">
            <v>T3</v>
          </cell>
          <cell r="AP3617" t="str">
            <v>5150</v>
          </cell>
          <cell r="AQ3617" t="str">
            <v>5175</v>
          </cell>
          <cell r="AR3617" t="str">
            <v>NMBBANK</v>
          </cell>
          <cell r="AS3617" t="str">
            <v/>
          </cell>
          <cell r="AT3617" t="str">
            <v>NMBBANK</v>
          </cell>
          <cell r="AU3617" t="str">
            <v>51010098904</v>
          </cell>
          <cell r="AV3617" t="str">
            <v/>
          </cell>
          <cell r="AW3617" t="str">
            <v/>
          </cell>
          <cell r="AX3617" t="str">
            <v>MATHIAS GEORGE SEKWA</v>
          </cell>
          <cell r="AY3617" t="str">
            <v/>
          </cell>
          <cell r="AZ3617">
            <v>44961</v>
          </cell>
          <cell r="BA3617"/>
          <cell r="BB3617" t="str">
            <v/>
          </cell>
          <cell r="BC3617"/>
          <cell r="BD3617" t="str">
            <v>Tanzanya-NSSF</v>
          </cell>
          <cell r="BE3617" t="str">
            <v>47360460</v>
          </cell>
          <cell r="BF3617" t="str">
            <v>162989049</v>
          </cell>
        </row>
        <row r="3618">
          <cell r="A3618">
            <v>10077299</v>
          </cell>
          <cell r="B3618" t="str">
            <v>LUCAS JONAS</v>
          </cell>
          <cell r="C3618" t="str">
            <v>MOSESI</v>
          </cell>
          <cell r="D3618" t="str">
            <v>BETON SANTRALİ DÜZ İŞÇİSİ</v>
          </cell>
          <cell r="E3618" t="str">
            <v>UNSKILLED WORKER - PRODUCTIVE</v>
          </cell>
          <cell r="F3618" t="str">
            <v>50105777</v>
          </cell>
          <cell r="G3618" t="str">
            <v>BETON SANTRALİ</v>
          </cell>
          <cell r="H3618" t="str">
            <v>50105777</v>
          </cell>
          <cell r="I3618" t="str">
            <v>0AAZ</v>
          </cell>
          <cell r="J3618" t="str">
            <v>BETON SANTRALİ</v>
          </cell>
          <cell r="K3618" t="str">
            <v>50107202</v>
          </cell>
          <cell r="L3618" t="str">
            <v>TZ</v>
          </cell>
          <cell r="M3618" t="str">
            <v>Tanzanyalı</v>
          </cell>
          <cell r="N3618" t="str">
            <v>0037</v>
          </cell>
          <cell r="O3618" t="str">
            <v>İTİGİ</v>
          </cell>
          <cell r="P3618" t="str">
            <v>YM</v>
          </cell>
          <cell r="Q3618" t="str">
            <v>YAPI MERKEZİ</v>
          </cell>
          <cell r="R3618">
            <v>44961</v>
          </cell>
          <cell r="S3618">
            <v>44961</v>
          </cell>
          <cell r="T3618"/>
          <cell r="U3618" t="str">
            <v/>
          </cell>
          <cell r="V3618" t="str">
            <v>Mavi Yaka Direkt</v>
          </cell>
          <cell r="W3618" t="str">
            <v>LOT 3 (MIT)</v>
          </cell>
          <cell r="X3618" t="str">
            <v>SARANDA</v>
          </cell>
          <cell r="Y3618" t="str">
            <v>0</v>
          </cell>
          <cell r="Z3618" t="str">
            <v>MANYONI</v>
          </cell>
          <cell r="AA3618" t="str">
            <v>0683 176 405</v>
          </cell>
          <cell r="AB3618" t="str">
            <v>İŞÇİ</v>
          </cell>
          <cell r="AC3618" t="str">
            <v>29</v>
          </cell>
          <cell r="AD3618" t="str">
            <v>LOT 3 (MIT)</v>
          </cell>
          <cell r="AE3618" t="str">
            <v>0113</v>
          </cell>
          <cell r="AF3618" t="str">
            <v/>
          </cell>
          <cell r="AG3618" t="str">
            <v>KM 785+000 - 829+305</v>
          </cell>
          <cell r="AH3618">
            <v>35182</v>
          </cell>
          <cell r="AI3618" t="str">
            <v>Bay</v>
          </cell>
          <cell r="AJ3618" t="str">
            <v>Yerel-Saatlik</v>
          </cell>
          <cell r="AK3618">
            <v>2164.1</v>
          </cell>
          <cell r="AL3618" t="str">
            <v>TZS</v>
          </cell>
          <cell r="AM3618" t="str">
            <v>201002</v>
          </cell>
          <cell r="AN3618" t="str">
            <v>S</v>
          </cell>
          <cell r="AO3618" t="str">
            <v>T3</v>
          </cell>
          <cell r="AP3618" t="str">
            <v>5150</v>
          </cell>
          <cell r="AQ3618" t="str">
            <v>5175</v>
          </cell>
          <cell r="AR3618" t="str">
            <v>CRDB BANK PLC</v>
          </cell>
          <cell r="AS3618" t="str">
            <v>VIJANA</v>
          </cell>
          <cell r="AT3618" t="str">
            <v>CRDBBANK</v>
          </cell>
          <cell r="AU3618" t="str">
            <v>0152592509400</v>
          </cell>
          <cell r="AV3618" t="str">
            <v/>
          </cell>
          <cell r="AW3618" t="str">
            <v/>
          </cell>
          <cell r="AX3618" t="str">
            <v>LUCAS JONAS MOSESI</v>
          </cell>
          <cell r="AY3618" t="str">
            <v/>
          </cell>
          <cell r="AZ3618">
            <v>44961</v>
          </cell>
          <cell r="BA3618"/>
          <cell r="BB3618" t="str">
            <v/>
          </cell>
          <cell r="BC3618"/>
          <cell r="BD3618" t="str">
            <v>Tanzanya-NSSF</v>
          </cell>
          <cell r="BE3618" t="str">
            <v>47360469</v>
          </cell>
          <cell r="BF3618" t="str">
            <v>162988484</v>
          </cell>
        </row>
        <row r="3619">
          <cell r="A3619">
            <v>10077298</v>
          </cell>
          <cell r="B3619" t="str">
            <v>OMARY ADALI</v>
          </cell>
          <cell r="C3619" t="str">
            <v>MRUTU</v>
          </cell>
          <cell r="D3619" t="str">
            <v>YEMEKHANE GÖREVLİSİ</v>
          </cell>
          <cell r="E3619" t="str">
            <v>DINING HALL CLERK</v>
          </cell>
          <cell r="F3619" t="str">
            <v>50114905</v>
          </cell>
          <cell r="G3619" t="str">
            <v>İDARİ İŞLER (YEMEKHANE)</v>
          </cell>
          <cell r="H3619" t="str">
            <v>50105513</v>
          </cell>
          <cell r="I3619" t="str">
            <v>0993</v>
          </cell>
          <cell r="J3619" t="str">
            <v>YEMEKHANE</v>
          </cell>
          <cell r="K3619" t="str">
            <v>50115209</v>
          </cell>
          <cell r="L3619" t="str">
            <v>TZ</v>
          </cell>
          <cell r="M3619" t="str">
            <v>Tanzanyalı</v>
          </cell>
          <cell r="N3619" t="str">
            <v>0035</v>
          </cell>
          <cell r="O3619" t="str">
            <v>TABORA</v>
          </cell>
          <cell r="P3619" t="str">
            <v>YM</v>
          </cell>
          <cell r="Q3619" t="str">
            <v>YAPI MERKEZİ</v>
          </cell>
          <cell r="R3619">
            <v>44961</v>
          </cell>
          <cell r="S3619">
            <v>44961</v>
          </cell>
          <cell r="T3619"/>
          <cell r="U3619" t="str">
            <v/>
          </cell>
          <cell r="V3619" t="str">
            <v>Mavi Yaka Endirekt</v>
          </cell>
          <cell r="W3619" t="str">
            <v>LOT 3 (MIT)</v>
          </cell>
          <cell r="X3619" t="str">
            <v>MOERA</v>
          </cell>
          <cell r="Y3619" t="str">
            <v>0</v>
          </cell>
          <cell r="Z3619" t="str">
            <v>TABORA MJINI</v>
          </cell>
          <cell r="AA3619" t="str">
            <v>0757 047 691</v>
          </cell>
          <cell r="AB3619" t="str">
            <v>GÖREVLİ</v>
          </cell>
          <cell r="AC3619" t="str">
            <v>29</v>
          </cell>
          <cell r="AD3619" t="str">
            <v>LOT 3 (MIT)</v>
          </cell>
          <cell r="AE3619" t="str">
            <v>0113</v>
          </cell>
          <cell r="AF3619" t="str">
            <v/>
          </cell>
          <cell r="AG3619" t="str">
            <v>KM 785+000 - 829+305</v>
          </cell>
          <cell r="AH3619">
            <v>35824</v>
          </cell>
          <cell r="AI3619" t="str">
            <v>Bay</v>
          </cell>
          <cell r="AJ3619" t="str">
            <v>Yerel-Aylık</v>
          </cell>
          <cell r="AK3619">
            <v>523677.19</v>
          </cell>
          <cell r="AL3619" t="str">
            <v>TZS</v>
          </cell>
          <cell r="AM3619" t="str">
            <v>306002</v>
          </cell>
          <cell r="AN3619" t="str">
            <v/>
          </cell>
          <cell r="AO3619" t="str">
            <v>T3</v>
          </cell>
          <cell r="AP3619" t="str">
            <v>5150</v>
          </cell>
          <cell r="AQ3619" t="str">
            <v>5175</v>
          </cell>
          <cell r="AR3619" t="str">
            <v>CRDB BANK PLC</v>
          </cell>
          <cell r="AS3619" t="str">
            <v>VIJANA</v>
          </cell>
          <cell r="AT3619" t="str">
            <v>CRDBBANK</v>
          </cell>
          <cell r="AU3619" t="str">
            <v>0152672679500</v>
          </cell>
          <cell r="AV3619" t="str">
            <v/>
          </cell>
          <cell r="AW3619" t="str">
            <v/>
          </cell>
          <cell r="AX3619" t="str">
            <v>OMARY ADALI MRUTU</v>
          </cell>
          <cell r="AY3619" t="str">
            <v/>
          </cell>
          <cell r="AZ3619">
            <v>44961</v>
          </cell>
          <cell r="BA3619"/>
          <cell r="BB3619" t="str">
            <v/>
          </cell>
          <cell r="BC3619"/>
          <cell r="BD3619" t="str">
            <v>Tanzanya-NSSF</v>
          </cell>
          <cell r="BE3619" t="str">
            <v>47362240</v>
          </cell>
          <cell r="BF3619" t="str">
            <v>162986910</v>
          </cell>
        </row>
        <row r="3620">
          <cell r="A3620">
            <v>10077297</v>
          </cell>
          <cell r="B3620" t="str">
            <v>JUDITH JULIUS</v>
          </cell>
          <cell r="C3620" t="str">
            <v>MBAKIZAKI</v>
          </cell>
          <cell r="D3620" t="str">
            <v>LABORATUVAR TEKNİKERİ</v>
          </cell>
          <cell r="E3620" t="str">
            <v>LABORATORY TECHNICIAN</v>
          </cell>
          <cell r="F3620" t="str">
            <v>50105668</v>
          </cell>
          <cell r="G3620" t="str">
            <v>KORAIL</v>
          </cell>
          <cell r="H3620" t="str">
            <v>50105774</v>
          </cell>
          <cell r="I3620" t="str">
            <v>0AAQ</v>
          </cell>
          <cell r="J3620" t="str">
            <v>KALİTE KONTROL</v>
          </cell>
          <cell r="K3620" t="str">
            <v>50113109</v>
          </cell>
          <cell r="L3620" t="str">
            <v>TZ</v>
          </cell>
          <cell r="M3620" t="str">
            <v>Tanzanyalı</v>
          </cell>
          <cell r="N3620" t="str">
            <v>0037</v>
          </cell>
          <cell r="O3620" t="str">
            <v>İTİGİ</v>
          </cell>
          <cell r="P3620" t="str">
            <v>6T</v>
          </cell>
          <cell r="Q3620" t="str">
            <v>KORAIL</v>
          </cell>
          <cell r="R3620">
            <v>44961</v>
          </cell>
          <cell r="S3620">
            <v>44961</v>
          </cell>
          <cell r="T3620"/>
          <cell r="U3620" t="str">
            <v/>
          </cell>
          <cell r="V3620" t="str">
            <v>Beyaz Yaka</v>
          </cell>
          <cell r="W3620" t="str">
            <v>LOT 3 (MIT)</v>
          </cell>
          <cell r="X3620" t="str">
            <v>TENGERU</v>
          </cell>
          <cell r="Y3620" t="str">
            <v>0</v>
          </cell>
          <cell r="Z3620" t="str">
            <v>ARUMERU</v>
          </cell>
          <cell r="AA3620" t="str">
            <v>0629 992 785</v>
          </cell>
          <cell r="AB3620" t="str">
            <v>TEKNİKER</v>
          </cell>
          <cell r="AC3620" t="str">
            <v>29</v>
          </cell>
          <cell r="AD3620" t="str">
            <v>LOT 3 (MIT)</v>
          </cell>
          <cell r="AE3620" t="str">
            <v>0113</v>
          </cell>
          <cell r="AF3620" t="str">
            <v/>
          </cell>
          <cell r="AG3620" t="str">
            <v>KM 785+000 - 829+305</v>
          </cell>
          <cell r="AH3620">
            <v>33677</v>
          </cell>
          <cell r="AI3620" t="str">
            <v>Bayan</v>
          </cell>
          <cell r="AJ3620" t="str">
            <v>Yerel-Aylık</v>
          </cell>
          <cell r="AK3620">
            <v>629349.54</v>
          </cell>
          <cell r="AL3620" t="str">
            <v>TZS</v>
          </cell>
          <cell r="AM3620" t="str">
            <v>301002</v>
          </cell>
          <cell r="AN3620" t="str">
            <v>S</v>
          </cell>
          <cell r="AO3620" t="str">
            <v>T3</v>
          </cell>
          <cell r="AP3620" t="str">
            <v>5150</v>
          </cell>
          <cell r="AQ3620" t="str">
            <v>5175</v>
          </cell>
          <cell r="AR3620" t="str">
            <v>CRDB BANK PLC</v>
          </cell>
          <cell r="AS3620" t="str">
            <v>VIJANA</v>
          </cell>
          <cell r="AT3620" t="str">
            <v>CRDBBANK</v>
          </cell>
          <cell r="AU3620" t="str">
            <v>0152523731800</v>
          </cell>
          <cell r="AV3620" t="str">
            <v/>
          </cell>
          <cell r="AW3620" t="str">
            <v/>
          </cell>
          <cell r="AX3620" t="str">
            <v>JUDITH JULIUS MBAKIZAKI</v>
          </cell>
          <cell r="AY3620" t="str">
            <v/>
          </cell>
          <cell r="AZ3620">
            <v>44961</v>
          </cell>
          <cell r="BA3620"/>
          <cell r="BB3620" t="str">
            <v/>
          </cell>
          <cell r="BC3620"/>
          <cell r="BD3620" t="str">
            <v>Tanzanya-NSSF</v>
          </cell>
          <cell r="BE3620" t="str">
            <v>47361959</v>
          </cell>
          <cell r="BF3620" t="str">
            <v>162982974</v>
          </cell>
        </row>
        <row r="3621">
          <cell r="A3621">
            <v>10077296</v>
          </cell>
          <cell r="B3621" t="str">
            <v>EMANUEL JACKSON</v>
          </cell>
          <cell r="C3621" t="str">
            <v>NDWATA</v>
          </cell>
          <cell r="D3621" t="str">
            <v>İŞ GÜVENLİĞİ GÖREVLİSİ</v>
          </cell>
          <cell r="E3621" t="str">
            <v>SAFETY CLERK</v>
          </cell>
          <cell r="F3621" t="str">
            <v>50114885</v>
          </cell>
          <cell r="G3621" t="str">
            <v>İSG VE ÇEVRE (İŞ GÜVENLİĞİ)</v>
          </cell>
          <cell r="H3621" t="str">
            <v>50105460</v>
          </cell>
          <cell r="I3621" t="str">
            <v>088K</v>
          </cell>
          <cell r="J3621" t="str">
            <v>İŞ GÜVENLİĞİ</v>
          </cell>
          <cell r="K3621" t="str">
            <v>50110186</v>
          </cell>
          <cell r="L3621" t="str">
            <v>TZ</v>
          </cell>
          <cell r="M3621" t="str">
            <v>Tanzanyalı</v>
          </cell>
          <cell r="N3621" t="str">
            <v>0037</v>
          </cell>
          <cell r="O3621" t="str">
            <v>İTİGİ</v>
          </cell>
          <cell r="P3621" t="str">
            <v>YM</v>
          </cell>
          <cell r="Q3621" t="str">
            <v>YAPI MERKEZİ</v>
          </cell>
          <cell r="R3621">
            <v>44961</v>
          </cell>
          <cell r="S3621">
            <v>44961</v>
          </cell>
          <cell r="T3621">
            <v>45054</v>
          </cell>
          <cell r="U3621" t="str">
            <v>Bsz.S.İşSz.İşçiTrf.fsh(istifa)</v>
          </cell>
          <cell r="V3621" t="str">
            <v>Beyaz Yaka</v>
          </cell>
          <cell r="W3621" t="str">
            <v>LOT 3 (MIT)</v>
          </cell>
          <cell r="X3621" t="str">
            <v>BUNJU A</v>
          </cell>
          <cell r="Y3621" t="str">
            <v>0</v>
          </cell>
          <cell r="Z3621" t="str">
            <v>KINONDONI</v>
          </cell>
          <cell r="AA3621" t="str">
            <v>0783 928 458</v>
          </cell>
          <cell r="AB3621" t="str">
            <v>GÖREVLİ</v>
          </cell>
          <cell r="AC3621" t="str">
            <v>29</v>
          </cell>
          <cell r="AD3621" t="str">
            <v>LOT 3 (MIT)</v>
          </cell>
          <cell r="AE3621" t="str">
            <v>0113</v>
          </cell>
          <cell r="AF3621" t="str">
            <v/>
          </cell>
          <cell r="AG3621" t="str">
            <v>KM 785+000 - 829+305</v>
          </cell>
          <cell r="AH3621">
            <v>35624</v>
          </cell>
          <cell r="AI3621" t="str">
            <v>Bay</v>
          </cell>
          <cell r="AJ3621" t="str">
            <v>Yerel-Aylık</v>
          </cell>
          <cell r="AK3621">
            <v>496110</v>
          </cell>
          <cell r="AL3621" t="str">
            <v>TZS</v>
          </cell>
          <cell r="AM3621" t="str">
            <v>301002</v>
          </cell>
          <cell r="AN3621" t="str">
            <v/>
          </cell>
          <cell r="AO3621" t="str">
            <v>T3</v>
          </cell>
          <cell r="AP3621" t="str">
            <v>5150</v>
          </cell>
          <cell r="AQ3621" t="str">
            <v>5175</v>
          </cell>
          <cell r="AR3621" t="str">
            <v>NMBBANK</v>
          </cell>
          <cell r="AS3621" t="str">
            <v/>
          </cell>
          <cell r="AT3621" t="str">
            <v>NMBBANK</v>
          </cell>
          <cell r="AU3621" t="str">
            <v>52010054904</v>
          </cell>
          <cell r="AV3621" t="str">
            <v/>
          </cell>
          <cell r="AW3621" t="str">
            <v/>
          </cell>
          <cell r="AX3621" t="str">
            <v>EMANUEL JACKSON NDWATA</v>
          </cell>
          <cell r="AY3621" t="str">
            <v/>
          </cell>
          <cell r="AZ3621">
            <v>44961</v>
          </cell>
          <cell r="BA3621"/>
          <cell r="BB3621" t="str">
            <v/>
          </cell>
          <cell r="BC3621"/>
          <cell r="BD3621" t="str">
            <v>Tanzanya-NSSF</v>
          </cell>
          <cell r="BE3621" t="str">
            <v>47362371</v>
          </cell>
          <cell r="BF3621" t="str">
            <v>152266537</v>
          </cell>
        </row>
        <row r="3622">
          <cell r="A3622">
            <v>10077056</v>
          </cell>
          <cell r="B3622" t="str">
            <v>ATALIKA ABDALLAH</v>
          </cell>
          <cell r="C3622" t="str">
            <v>MLEANI</v>
          </cell>
          <cell r="D3622" t="str">
            <v>AĞIR VASITA TAMİRCİSİ</v>
          </cell>
          <cell r="E3622" t="str">
            <v>HEAVY VHEICLE REPAIRMAN</v>
          </cell>
          <cell r="F3622" t="str">
            <v>50105773</v>
          </cell>
          <cell r="G3622" t="str">
            <v>ATÖLYE &amp; MAKİNA</v>
          </cell>
          <cell r="H3622" t="str">
            <v>50105773</v>
          </cell>
          <cell r="I3622" t="str">
            <v>0AAK</v>
          </cell>
          <cell r="J3622" t="str">
            <v>ATÖLYE İŞLETME GENEL</v>
          </cell>
          <cell r="K3622" t="str">
            <v>50106598</v>
          </cell>
          <cell r="L3622" t="str">
            <v>TZ</v>
          </cell>
          <cell r="M3622" t="str">
            <v>Tanzanyalı</v>
          </cell>
          <cell r="N3622" t="str">
            <v>0035</v>
          </cell>
          <cell r="O3622" t="str">
            <v>TABORA</v>
          </cell>
          <cell r="P3622" t="str">
            <v>YM</v>
          </cell>
          <cell r="Q3622" t="str">
            <v>YAPI MERKEZİ</v>
          </cell>
          <cell r="R3622">
            <v>44945</v>
          </cell>
          <cell r="S3622">
            <v>44945</v>
          </cell>
          <cell r="T3622"/>
          <cell r="U3622" t="str">
            <v/>
          </cell>
          <cell r="V3622" t="str">
            <v>Mavi Yaka Endirekt</v>
          </cell>
          <cell r="W3622" t="str">
            <v>LOT 3 (MIT)</v>
          </cell>
          <cell r="X3622" t="str">
            <v>MAJIMATITU</v>
          </cell>
          <cell r="Y3622" t="str">
            <v>0</v>
          </cell>
          <cell r="Z3622" t="str">
            <v>TEMEKE</v>
          </cell>
          <cell r="AA3622" t="str">
            <v>0710 787 592</v>
          </cell>
          <cell r="AB3622" t="str">
            <v>USTA</v>
          </cell>
          <cell r="AC3622" t="str">
            <v>29</v>
          </cell>
          <cell r="AD3622" t="str">
            <v>LOT 3 (MIT)</v>
          </cell>
          <cell r="AE3622" t="str">
            <v>0113</v>
          </cell>
          <cell r="AF3622" t="str">
            <v>02</v>
          </cell>
          <cell r="AG3622" t="str">
            <v>KM 785+000 - 829+305</v>
          </cell>
          <cell r="AH3622">
            <v>33012</v>
          </cell>
          <cell r="AI3622" t="str">
            <v>Bay</v>
          </cell>
          <cell r="AJ3622" t="str">
            <v>Yerel-Saatlik</v>
          </cell>
          <cell r="AK3622">
            <v>2599.81</v>
          </cell>
          <cell r="AL3622" t="str">
            <v>TZS</v>
          </cell>
          <cell r="AM3622" t="str">
            <v>109002</v>
          </cell>
          <cell r="AN3622" t="str">
            <v>S</v>
          </cell>
          <cell r="AO3622" t="str">
            <v>T3</v>
          </cell>
          <cell r="AP3622" t="str">
            <v>5150</v>
          </cell>
          <cell r="AQ3622" t="str">
            <v>5175</v>
          </cell>
          <cell r="AR3622" t="str">
            <v>NATIONAL MICROFINANCE BANK {NMB}</v>
          </cell>
          <cell r="AS3622" t="str">
            <v>MBEZI</v>
          </cell>
          <cell r="AT3622" t="str">
            <v>NMB</v>
          </cell>
          <cell r="AU3622" t="str">
            <v>51010093116</v>
          </cell>
          <cell r="AV3622" t="str">
            <v/>
          </cell>
          <cell r="AW3622" t="str">
            <v/>
          </cell>
          <cell r="AX3622" t="str">
            <v>ATALIKA ABDALLAH MLEANI</v>
          </cell>
          <cell r="AY3622" t="str">
            <v/>
          </cell>
          <cell r="AZ3622">
            <v>44946</v>
          </cell>
          <cell r="BA3622"/>
          <cell r="BB3622" t="str">
            <v/>
          </cell>
          <cell r="BC3622"/>
          <cell r="BD3622" t="str">
            <v>Tanzanya-NSSF</v>
          </cell>
          <cell r="BE3622" t="str">
            <v>61727733</v>
          </cell>
          <cell r="BF3622" t="str">
            <v>162674161</v>
          </cell>
        </row>
        <row r="3623">
          <cell r="A3623">
            <v>10077286</v>
          </cell>
          <cell r="B3623" t="str">
            <v>STAMILI HAJI</v>
          </cell>
          <cell r="C3623" t="str">
            <v>YASSIN</v>
          </cell>
          <cell r="D3623" t="str">
            <v>TEMİZLİK GÖREVLİSİ</v>
          </cell>
          <cell r="E3623" t="str">
            <v>CLEANER</v>
          </cell>
          <cell r="F3623" t="str">
            <v>50114904</v>
          </cell>
          <cell r="G3623" t="str">
            <v>İDARİ İŞLER (KAMP)</v>
          </cell>
          <cell r="H3623" t="str">
            <v>50105513</v>
          </cell>
          <cell r="I3623" t="str">
            <v>0996</v>
          </cell>
          <cell r="J3623" t="str">
            <v>KAMP AMİRLİĞİ</v>
          </cell>
          <cell r="K3623" t="str">
            <v>50105850</v>
          </cell>
          <cell r="L3623" t="str">
            <v>TZ</v>
          </cell>
          <cell r="M3623" t="str">
            <v>Tanzanyalı</v>
          </cell>
          <cell r="N3623" t="str">
            <v>0037</v>
          </cell>
          <cell r="O3623" t="str">
            <v>İTİGİ</v>
          </cell>
          <cell r="P3623" t="str">
            <v>YM</v>
          </cell>
          <cell r="Q3623" t="str">
            <v>YAPI MERKEZİ</v>
          </cell>
          <cell r="R3623">
            <v>44960</v>
          </cell>
          <cell r="S3623">
            <v>44960</v>
          </cell>
          <cell r="T3623"/>
          <cell r="U3623" t="str">
            <v/>
          </cell>
          <cell r="V3623" t="str">
            <v>Mavi Yaka Endirekt</v>
          </cell>
          <cell r="W3623" t="str">
            <v>LOT 3 (MIT)</v>
          </cell>
          <cell r="X3623" t="str">
            <v>SEKONDARI</v>
          </cell>
          <cell r="Y3623" t="str">
            <v>0</v>
          </cell>
          <cell r="Z3623" t="str">
            <v>MANYONI MITOO</v>
          </cell>
          <cell r="AA3623" t="str">
            <v>0752 738 123</v>
          </cell>
          <cell r="AB3623" t="str">
            <v>İŞÇİ</v>
          </cell>
          <cell r="AC3623" t="str">
            <v>29</v>
          </cell>
          <cell r="AD3623" t="str">
            <v>LOT 3 (MIT)</v>
          </cell>
          <cell r="AE3623" t="str">
            <v>0113</v>
          </cell>
          <cell r="AF3623" t="str">
            <v/>
          </cell>
          <cell r="AG3623" t="str">
            <v>KM 785+000 - 829+305</v>
          </cell>
          <cell r="AH3623">
            <v>33902</v>
          </cell>
          <cell r="AI3623" t="str">
            <v>Bayan</v>
          </cell>
          <cell r="AJ3623" t="str">
            <v>Yerel-Saatlik</v>
          </cell>
          <cell r="AK3623">
            <v>2255.1</v>
          </cell>
          <cell r="AL3623" t="str">
            <v>TZS</v>
          </cell>
          <cell r="AM3623" t="str">
            <v>306002</v>
          </cell>
          <cell r="AN3623" t="str">
            <v/>
          </cell>
          <cell r="AO3623" t="str">
            <v>T3</v>
          </cell>
          <cell r="AP3623" t="str">
            <v>5150</v>
          </cell>
          <cell r="AQ3623" t="str">
            <v>5175</v>
          </cell>
          <cell r="AR3623" t="str">
            <v>NMBBANK</v>
          </cell>
          <cell r="AS3623" t="str">
            <v/>
          </cell>
          <cell r="AT3623" t="str">
            <v>NMBBANK</v>
          </cell>
          <cell r="AU3623" t="str">
            <v>51010093088</v>
          </cell>
          <cell r="AV3623" t="str">
            <v/>
          </cell>
          <cell r="AW3623" t="str">
            <v/>
          </cell>
          <cell r="AX3623" t="str">
            <v>STAMILI HAJI YASSIN</v>
          </cell>
          <cell r="AY3623" t="str">
            <v/>
          </cell>
          <cell r="AZ3623">
            <v>44960</v>
          </cell>
          <cell r="BA3623"/>
          <cell r="BB3623" t="str">
            <v/>
          </cell>
          <cell r="BC3623"/>
          <cell r="BD3623" t="str">
            <v>Tanzanya-NSSF</v>
          </cell>
          <cell r="BE3623" t="str">
            <v>47355326</v>
          </cell>
          <cell r="BF3623" t="str">
            <v>162941453</v>
          </cell>
        </row>
        <row r="3624">
          <cell r="A3624">
            <v>10077285</v>
          </cell>
          <cell r="B3624" t="str">
            <v>ELIZABETH DINO</v>
          </cell>
          <cell r="C3624" t="str">
            <v>KAMOGA</v>
          </cell>
          <cell r="D3624" t="str">
            <v>TEMİZLİK GÖREVLİSİ</v>
          </cell>
          <cell r="E3624" t="str">
            <v>CLEANER</v>
          </cell>
          <cell r="F3624" t="str">
            <v>50114904</v>
          </cell>
          <cell r="G3624" t="str">
            <v>İDARİ İŞLER (KAMP)</v>
          </cell>
          <cell r="H3624" t="str">
            <v>50105513</v>
          </cell>
          <cell r="I3624" t="str">
            <v>0996</v>
          </cell>
          <cell r="J3624" t="str">
            <v>KAMP AMİRLİĞİ</v>
          </cell>
          <cell r="K3624" t="str">
            <v>50105850</v>
          </cell>
          <cell r="L3624" t="str">
            <v>TZ</v>
          </cell>
          <cell r="M3624" t="str">
            <v>Tanzanyalı</v>
          </cell>
          <cell r="N3624" t="str">
            <v>0038</v>
          </cell>
          <cell r="O3624" t="str">
            <v>TURA</v>
          </cell>
          <cell r="P3624" t="str">
            <v>YM</v>
          </cell>
          <cell r="Q3624" t="str">
            <v>YAPI MERKEZİ</v>
          </cell>
          <cell r="R3624">
            <v>44960</v>
          </cell>
          <cell r="S3624">
            <v>44960</v>
          </cell>
          <cell r="T3624"/>
          <cell r="U3624" t="str">
            <v/>
          </cell>
          <cell r="V3624" t="str">
            <v>Mavi Yaka Endirekt</v>
          </cell>
          <cell r="W3624" t="str">
            <v>LOT 3 (MIT)</v>
          </cell>
          <cell r="X3624" t="str">
            <v>SONGAMBELE</v>
          </cell>
          <cell r="Y3624" t="str">
            <v>0</v>
          </cell>
          <cell r="Z3624" t="str">
            <v>MANYONI</v>
          </cell>
          <cell r="AA3624" t="str">
            <v>0782 744 509</v>
          </cell>
          <cell r="AB3624" t="str">
            <v>İŞÇİ</v>
          </cell>
          <cell r="AC3624" t="str">
            <v>29</v>
          </cell>
          <cell r="AD3624" t="str">
            <v>LOT 3 (MIT)</v>
          </cell>
          <cell r="AE3624" t="str">
            <v>0113</v>
          </cell>
          <cell r="AF3624" t="str">
            <v/>
          </cell>
          <cell r="AG3624" t="str">
            <v>KM 785+000 - 829+305</v>
          </cell>
          <cell r="AH3624">
            <v>35916</v>
          </cell>
          <cell r="AI3624" t="str">
            <v>Bayan</v>
          </cell>
          <cell r="AJ3624" t="str">
            <v>Yerel-Saatlik</v>
          </cell>
          <cell r="AK3624">
            <v>2255.1</v>
          </cell>
          <cell r="AL3624" t="str">
            <v>TZS</v>
          </cell>
          <cell r="AM3624" t="str">
            <v>306002</v>
          </cell>
          <cell r="AN3624" t="str">
            <v/>
          </cell>
          <cell r="AO3624" t="str">
            <v>T3</v>
          </cell>
          <cell r="AP3624" t="str">
            <v>5150</v>
          </cell>
          <cell r="AQ3624" t="str">
            <v>5175</v>
          </cell>
          <cell r="AR3624" t="str">
            <v>NMBBANK</v>
          </cell>
          <cell r="AS3624" t="str">
            <v/>
          </cell>
          <cell r="AT3624" t="str">
            <v>NMBBANK</v>
          </cell>
          <cell r="AU3624" t="str">
            <v>51910014555</v>
          </cell>
          <cell r="AV3624" t="str">
            <v/>
          </cell>
          <cell r="AW3624" t="str">
            <v/>
          </cell>
          <cell r="AX3624" t="str">
            <v>ELIZABETH DINO KAMOGA</v>
          </cell>
          <cell r="AY3624" t="str">
            <v/>
          </cell>
          <cell r="AZ3624">
            <v>44960</v>
          </cell>
          <cell r="BA3624"/>
          <cell r="BB3624" t="str">
            <v/>
          </cell>
          <cell r="BC3624"/>
          <cell r="BD3624" t="str">
            <v>Tanzanya-NSSF</v>
          </cell>
          <cell r="BE3624" t="str">
            <v>47354797</v>
          </cell>
          <cell r="BF3624" t="str">
            <v>139535170</v>
          </cell>
        </row>
        <row r="3625">
          <cell r="A3625">
            <v>10077057</v>
          </cell>
          <cell r="B3625" t="str">
            <v>GODFREY ANTHONY</v>
          </cell>
          <cell r="C3625" t="str">
            <v>DANIEL</v>
          </cell>
          <cell r="D3625" t="str">
            <v>KAYNAKÇI</v>
          </cell>
          <cell r="E3625" t="str">
            <v>WELDER</v>
          </cell>
          <cell r="F3625" t="str">
            <v>50105777</v>
          </cell>
          <cell r="G3625" t="str">
            <v>BETON SANTRALİ</v>
          </cell>
          <cell r="H3625" t="str">
            <v>50105777</v>
          </cell>
          <cell r="I3625" t="str">
            <v>0AAZ</v>
          </cell>
          <cell r="J3625" t="str">
            <v>BETON SANTRALİ</v>
          </cell>
          <cell r="K3625" t="str">
            <v>50114408</v>
          </cell>
          <cell r="L3625" t="str">
            <v>TZ</v>
          </cell>
          <cell r="M3625" t="str">
            <v>Tanzanyalı</v>
          </cell>
          <cell r="N3625" t="str">
            <v>0035</v>
          </cell>
          <cell r="O3625" t="str">
            <v>TABORA</v>
          </cell>
          <cell r="P3625" t="str">
            <v>YM</v>
          </cell>
          <cell r="Q3625" t="str">
            <v>YAPI MERKEZİ</v>
          </cell>
          <cell r="R3625">
            <v>44945</v>
          </cell>
          <cell r="S3625">
            <v>44945</v>
          </cell>
          <cell r="T3625"/>
          <cell r="U3625" t="str">
            <v/>
          </cell>
          <cell r="V3625" t="str">
            <v>Mavi Yaka Direkt</v>
          </cell>
          <cell r="W3625" t="str">
            <v>LOT 3 (MIT)</v>
          </cell>
          <cell r="X3625" t="str">
            <v>MAJENGO</v>
          </cell>
          <cell r="Y3625" t="str">
            <v>0</v>
          </cell>
          <cell r="Z3625" t="str">
            <v>CHAMWINO</v>
          </cell>
          <cell r="AA3625" t="str">
            <v>0672 109 550</v>
          </cell>
          <cell r="AB3625" t="str">
            <v>OPERATÖR</v>
          </cell>
          <cell r="AC3625" t="str">
            <v>29</v>
          </cell>
          <cell r="AD3625" t="str">
            <v>LOT 3 (MIT)</v>
          </cell>
          <cell r="AE3625" t="str">
            <v>0113</v>
          </cell>
          <cell r="AF3625" t="str">
            <v>03</v>
          </cell>
          <cell r="AG3625" t="str">
            <v>KM 785+000 - 829+305</v>
          </cell>
          <cell r="AH3625">
            <v>28996</v>
          </cell>
          <cell r="AI3625" t="str">
            <v>Bay</v>
          </cell>
          <cell r="AJ3625" t="str">
            <v>Yerel-Saatlik</v>
          </cell>
          <cell r="AK3625">
            <v>2713.38</v>
          </cell>
          <cell r="AL3625" t="str">
            <v>TZS</v>
          </cell>
          <cell r="AM3625" t="str">
            <v>201002</v>
          </cell>
          <cell r="AN3625" t="str">
            <v>S</v>
          </cell>
          <cell r="AO3625" t="str">
            <v>T3</v>
          </cell>
          <cell r="AP3625" t="str">
            <v>5150</v>
          </cell>
          <cell r="AQ3625" t="str">
            <v>5175</v>
          </cell>
          <cell r="AR3625" t="str">
            <v>CRDB BANK PLC</v>
          </cell>
          <cell r="AS3625" t="str">
            <v>VIJANA</v>
          </cell>
          <cell r="AT3625" t="str">
            <v>CRDBBANK</v>
          </cell>
          <cell r="AU3625" t="str">
            <v>0152429445000</v>
          </cell>
          <cell r="AV3625" t="str">
            <v/>
          </cell>
          <cell r="AW3625" t="str">
            <v/>
          </cell>
          <cell r="AX3625" t="str">
            <v>GODFREY ANTHONY DANIEL</v>
          </cell>
          <cell r="AY3625" t="str">
            <v/>
          </cell>
          <cell r="AZ3625">
            <v>44945</v>
          </cell>
          <cell r="BA3625"/>
          <cell r="BB3625" t="str">
            <v/>
          </cell>
          <cell r="BC3625"/>
          <cell r="BD3625" t="str">
            <v>Tanzanya-NSSF</v>
          </cell>
          <cell r="BE3625" t="str">
            <v>65894065</v>
          </cell>
          <cell r="BF3625" t="str">
            <v>149316442</v>
          </cell>
        </row>
        <row r="3626">
          <cell r="A3626">
            <v>10077284</v>
          </cell>
          <cell r="B3626" t="str">
            <v>ZUBERI SULEIMANI</v>
          </cell>
          <cell r="C3626" t="str">
            <v>KAMBANGWA</v>
          </cell>
          <cell r="D3626" t="str">
            <v>SERVİS GÖREVLİSİ</v>
          </cell>
          <cell r="E3626" t="str">
            <v>WAITER</v>
          </cell>
          <cell r="F3626" t="str">
            <v>50114905</v>
          </cell>
          <cell r="G3626" t="str">
            <v>İDARİ İŞLER (YEMEKHANE)</v>
          </cell>
          <cell r="H3626" t="str">
            <v>50105513</v>
          </cell>
          <cell r="I3626" t="str">
            <v>0994</v>
          </cell>
          <cell r="J3626" t="str">
            <v>YEMEKHANE GECE</v>
          </cell>
          <cell r="K3626" t="str">
            <v>50115052</v>
          </cell>
          <cell r="L3626" t="str">
            <v>TZ</v>
          </cell>
          <cell r="M3626" t="str">
            <v>Tanzanyalı</v>
          </cell>
          <cell r="N3626" t="str">
            <v>0035</v>
          </cell>
          <cell r="O3626" t="str">
            <v>TABORA</v>
          </cell>
          <cell r="P3626" t="str">
            <v>YM</v>
          </cell>
          <cell r="Q3626" t="str">
            <v>YAPI MERKEZİ</v>
          </cell>
          <cell r="R3626">
            <v>44960</v>
          </cell>
          <cell r="S3626">
            <v>44960</v>
          </cell>
          <cell r="T3626"/>
          <cell r="U3626" t="str">
            <v/>
          </cell>
          <cell r="V3626" t="str">
            <v>Mavi Yaka Endirekt</v>
          </cell>
          <cell r="W3626" t="str">
            <v>LOT 3 (MIT)</v>
          </cell>
          <cell r="X3626" t="str">
            <v>MWANGA KUSINI</v>
          </cell>
          <cell r="Y3626" t="str">
            <v>0</v>
          </cell>
          <cell r="Z3626" t="str">
            <v>KIGOMA MJINI</v>
          </cell>
          <cell r="AA3626" t="str">
            <v>0674 203 681</v>
          </cell>
          <cell r="AB3626" t="str">
            <v>GÖREVLİ</v>
          </cell>
          <cell r="AC3626" t="str">
            <v>29</v>
          </cell>
          <cell r="AD3626" t="str">
            <v>LOT 3 (MIT)</v>
          </cell>
          <cell r="AE3626" t="str">
            <v>0113</v>
          </cell>
          <cell r="AF3626" t="str">
            <v/>
          </cell>
          <cell r="AG3626" t="str">
            <v>KM 785+000 - 829+305</v>
          </cell>
          <cell r="AH3626">
            <v>34486</v>
          </cell>
          <cell r="AI3626" t="str">
            <v>Bay</v>
          </cell>
          <cell r="AJ3626" t="str">
            <v>Yerel-Saatlik</v>
          </cell>
          <cell r="AK3626">
            <v>2255.1</v>
          </cell>
          <cell r="AL3626" t="str">
            <v>TZS</v>
          </cell>
          <cell r="AM3626" t="str">
            <v>306002</v>
          </cell>
          <cell r="AN3626" t="str">
            <v/>
          </cell>
          <cell r="AO3626" t="str">
            <v>T3</v>
          </cell>
          <cell r="AP3626" t="str">
            <v>5150</v>
          </cell>
          <cell r="AQ3626" t="str">
            <v>5175</v>
          </cell>
          <cell r="AR3626" t="str">
            <v>NMBBANK</v>
          </cell>
          <cell r="AS3626" t="str">
            <v/>
          </cell>
          <cell r="AT3626" t="str">
            <v>NMBBANK</v>
          </cell>
          <cell r="AU3626" t="str">
            <v>51010092964</v>
          </cell>
          <cell r="AV3626" t="str">
            <v/>
          </cell>
          <cell r="AW3626" t="str">
            <v/>
          </cell>
          <cell r="AX3626" t="str">
            <v>ZUBERI SULEIMANI KAMBANGWA</v>
          </cell>
          <cell r="AY3626" t="str">
            <v/>
          </cell>
          <cell r="AZ3626">
            <v>44960</v>
          </cell>
          <cell r="BA3626"/>
          <cell r="BB3626" t="str">
            <v/>
          </cell>
          <cell r="BC3626"/>
          <cell r="BD3626" t="str">
            <v>Tanzanya-NSSF</v>
          </cell>
          <cell r="BE3626" t="str">
            <v>47353867</v>
          </cell>
          <cell r="BF3626" t="str">
            <v>128035036</v>
          </cell>
        </row>
        <row r="3627">
          <cell r="A3627">
            <v>10077283</v>
          </cell>
          <cell r="B3627" t="str">
            <v>VICTOR WILLIAM</v>
          </cell>
          <cell r="C3627" t="str">
            <v>BIVUNGUYE</v>
          </cell>
          <cell r="D3627" t="str">
            <v>SAĞLIK GÖREVLİSİ</v>
          </cell>
          <cell r="E3627" t="str">
            <v>PARAMEDIC (CLERK)</v>
          </cell>
          <cell r="F3627" t="str">
            <v>50114887</v>
          </cell>
          <cell r="G3627" t="str">
            <v>İSG VE ÇEVRE (SAĞLIK)</v>
          </cell>
          <cell r="H3627" t="str">
            <v>50105460</v>
          </cell>
          <cell r="I3627" t="str">
            <v>088S</v>
          </cell>
          <cell r="J3627" t="str">
            <v>SAĞLIK HİZMETLERİ</v>
          </cell>
          <cell r="K3627" t="str">
            <v>50106913</v>
          </cell>
          <cell r="L3627" t="str">
            <v>TZ</v>
          </cell>
          <cell r="M3627" t="str">
            <v>Tanzanyalı</v>
          </cell>
          <cell r="N3627" t="str">
            <v>0035</v>
          </cell>
          <cell r="O3627" t="str">
            <v>TABORA</v>
          </cell>
          <cell r="P3627" t="str">
            <v>YM</v>
          </cell>
          <cell r="Q3627" t="str">
            <v>YAPI MERKEZİ</v>
          </cell>
          <cell r="R3627">
            <v>44960</v>
          </cell>
          <cell r="S3627">
            <v>44960</v>
          </cell>
          <cell r="T3627"/>
          <cell r="U3627" t="str">
            <v/>
          </cell>
          <cell r="V3627" t="str">
            <v>Beyaz Yaka</v>
          </cell>
          <cell r="W3627" t="str">
            <v>LOT 3 (MIT)</v>
          </cell>
          <cell r="X3627" t="str">
            <v>KILONGAWIMA</v>
          </cell>
          <cell r="Y3627" t="str">
            <v>0</v>
          </cell>
          <cell r="Z3627" t="str">
            <v>KINONDONI</v>
          </cell>
          <cell r="AA3627" t="str">
            <v>0658 787 954</v>
          </cell>
          <cell r="AB3627" t="str">
            <v>GÖREVLİ</v>
          </cell>
          <cell r="AC3627" t="str">
            <v>29</v>
          </cell>
          <cell r="AD3627" t="str">
            <v>LOT 3 (MIT)</v>
          </cell>
          <cell r="AE3627" t="str">
            <v>0113</v>
          </cell>
          <cell r="AF3627" t="str">
            <v/>
          </cell>
          <cell r="AG3627" t="str">
            <v>KM 785+000 - 829+305</v>
          </cell>
          <cell r="AH3627">
            <v>34880</v>
          </cell>
          <cell r="AI3627" t="str">
            <v>Bay</v>
          </cell>
          <cell r="AJ3627" t="str">
            <v>Yerel-Aylık</v>
          </cell>
          <cell r="AK3627">
            <v>591126.79</v>
          </cell>
          <cell r="AL3627" t="str">
            <v>TZS</v>
          </cell>
          <cell r="AM3627" t="str">
            <v>301002</v>
          </cell>
          <cell r="AN3627" t="str">
            <v/>
          </cell>
          <cell r="AO3627" t="str">
            <v>T3</v>
          </cell>
          <cell r="AP3627" t="str">
            <v>5150</v>
          </cell>
          <cell r="AQ3627" t="str">
            <v>5175</v>
          </cell>
          <cell r="AR3627" t="str">
            <v>NMBBANK</v>
          </cell>
          <cell r="AS3627" t="str">
            <v/>
          </cell>
          <cell r="AT3627" t="str">
            <v>NMBBANK</v>
          </cell>
          <cell r="AU3627" t="str">
            <v>23110036210</v>
          </cell>
          <cell r="AV3627" t="str">
            <v/>
          </cell>
          <cell r="AW3627" t="str">
            <v/>
          </cell>
          <cell r="AX3627" t="str">
            <v>VICTOR WILLIAM BIVUNGUYE</v>
          </cell>
          <cell r="AY3627" t="str">
            <v/>
          </cell>
          <cell r="AZ3627">
            <v>44960</v>
          </cell>
          <cell r="BA3627"/>
          <cell r="BB3627" t="str">
            <v/>
          </cell>
          <cell r="BC3627"/>
          <cell r="BD3627" t="str">
            <v>Tanzanya-NSSF</v>
          </cell>
          <cell r="BE3627" t="str">
            <v>45356754</v>
          </cell>
          <cell r="BF3627" t="str">
            <v>145113814</v>
          </cell>
        </row>
        <row r="3628">
          <cell r="A3628">
            <v>10065305</v>
          </cell>
          <cell r="B3628" t="str">
            <v>AMOSI IBARE</v>
          </cell>
          <cell r="C3628" t="str">
            <v>NYABAKOLA</v>
          </cell>
          <cell r="D3628" t="str">
            <v>DOZER OPERATÖRÜ</v>
          </cell>
          <cell r="E3628" t="str">
            <v>DOZER OPERATOR</v>
          </cell>
          <cell r="F3628" t="str">
            <v>50105784</v>
          </cell>
          <cell r="G3628" t="str">
            <v>DOĞAN METALÜRJİ</v>
          </cell>
          <cell r="H3628" t="str">
            <v>50105784</v>
          </cell>
          <cell r="I3628" t="str">
            <v>0BBM</v>
          </cell>
          <cell r="J3628" t="str">
            <v>TOPRAK İŞLERİ</v>
          </cell>
          <cell r="K3628" t="str">
            <v>50106376</v>
          </cell>
          <cell r="L3628" t="str">
            <v>TZ</v>
          </cell>
          <cell r="M3628" t="str">
            <v>Tanzanyalı</v>
          </cell>
          <cell r="N3628" t="str">
            <v>0037</v>
          </cell>
          <cell r="O3628" t="str">
            <v>İTİGİ</v>
          </cell>
          <cell r="P3628" t="str">
            <v>6L</v>
          </cell>
          <cell r="Q3628" t="str">
            <v>DGN  İNŞAAT</v>
          </cell>
          <cell r="R3628">
            <v>44390</v>
          </cell>
          <cell r="S3628">
            <v>44809</v>
          </cell>
          <cell r="T3628">
            <v>44910</v>
          </cell>
          <cell r="U3628" t="str">
            <v>Diğer nedenler</v>
          </cell>
          <cell r="V3628" t="str">
            <v>Mavi Yaka Direkt</v>
          </cell>
          <cell r="W3628" t="str">
            <v>LOT 3 (MIT)</v>
          </cell>
          <cell r="X3628" t="str">
            <v>NYASIROLI</v>
          </cell>
          <cell r="Y3628" t="str">
            <v>0</v>
          </cell>
          <cell r="Z3628" t="str">
            <v>BUTIAMA</v>
          </cell>
          <cell r="AA3628" t="str">
            <v>0763405607</v>
          </cell>
          <cell r="AB3628" t="str">
            <v>OPERATÖR</v>
          </cell>
          <cell r="AC3628" t="str">
            <v>29</v>
          </cell>
          <cell r="AD3628" t="str">
            <v>LOT 3 (MIT)</v>
          </cell>
          <cell r="AE3628" t="str">
            <v>0109</v>
          </cell>
          <cell r="AF3628" t="str">
            <v>13</v>
          </cell>
          <cell r="AG3628" t="str">
            <v>KM 535+000 - 595+000</v>
          </cell>
          <cell r="AH3628">
            <v>27624</v>
          </cell>
          <cell r="AI3628" t="str">
            <v>Bay</v>
          </cell>
          <cell r="AJ3628" t="str">
            <v>Yerel-Saatlik</v>
          </cell>
          <cell r="AK3628">
            <v>3384.62</v>
          </cell>
          <cell r="AL3628" t="str">
            <v>TZS</v>
          </cell>
          <cell r="AM3628" t="str">
            <v>201002</v>
          </cell>
          <cell r="AN3628" t="str">
            <v/>
          </cell>
          <cell r="AO3628" t="str">
            <v>T3</v>
          </cell>
          <cell r="AP3628" t="str">
            <v>5150</v>
          </cell>
          <cell r="AQ3628" t="str">
            <v>5175</v>
          </cell>
          <cell r="AR3628" t="str">
            <v>CRDB</v>
          </cell>
          <cell r="AS3628" t="str">
            <v>VIVA TOWER</v>
          </cell>
          <cell r="AT3628" t="str">
            <v>CRDB</v>
          </cell>
          <cell r="AU3628" t="str">
            <v>0152291697400</v>
          </cell>
          <cell r="AV3628" t="str">
            <v/>
          </cell>
          <cell r="AW3628" t="str">
            <v/>
          </cell>
          <cell r="AX3628" t="str">
            <v>AMOSI IBARE NYABAKOLA</v>
          </cell>
          <cell r="AY3628" t="str">
            <v/>
          </cell>
          <cell r="AZ3628">
            <v>44008</v>
          </cell>
          <cell r="BA3628"/>
          <cell r="BB3628" t="str">
            <v/>
          </cell>
          <cell r="BC3628"/>
          <cell r="BD3628" t="str">
            <v>Tanzanya-NSSF</v>
          </cell>
          <cell r="BE3628" t="str">
            <v>57725055</v>
          </cell>
          <cell r="BF3628" t="str">
            <v>115802550</v>
          </cell>
        </row>
        <row r="3629">
          <cell r="A3629">
            <v>10076853</v>
          </cell>
          <cell r="B3629" t="str">
            <v>PETER BATROMEO</v>
          </cell>
          <cell r="C3629" t="str">
            <v>NYALANDA</v>
          </cell>
          <cell r="D3629" t="str">
            <v>PICKUP ŞOFÖRÜ</v>
          </cell>
          <cell r="E3629" t="str">
            <v>PICKUP DRIVER</v>
          </cell>
          <cell r="F3629" t="str">
            <v>50105513</v>
          </cell>
          <cell r="G3629" t="str">
            <v>İDARİ İŞLER</v>
          </cell>
          <cell r="H3629" t="str">
            <v>50105776</v>
          </cell>
          <cell r="I3629" t="str">
            <v>0AAV</v>
          </cell>
          <cell r="J3629" t="str">
            <v>OCAK VE PATLATMA</v>
          </cell>
          <cell r="K3629" t="str">
            <v>50105678</v>
          </cell>
          <cell r="L3629" t="str">
            <v>TZ</v>
          </cell>
          <cell r="M3629" t="str">
            <v>Tanzanyalı</v>
          </cell>
          <cell r="N3629" t="str">
            <v>0037</v>
          </cell>
          <cell r="O3629" t="str">
            <v>İTİGİ</v>
          </cell>
          <cell r="P3629" t="str">
            <v>YM</v>
          </cell>
          <cell r="Q3629" t="str">
            <v>YAPI MERKEZİ</v>
          </cell>
          <cell r="R3629">
            <v>44929</v>
          </cell>
          <cell r="S3629">
            <v>44929</v>
          </cell>
          <cell r="T3629">
            <v>44998</v>
          </cell>
          <cell r="U3629" t="str">
            <v>İşv. trf. işç. ahl. ayk.dav.</v>
          </cell>
          <cell r="V3629" t="str">
            <v>Mavi Yaka Endirekt</v>
          </cell>
          <cell r="W3629" t="str">
            <v>LOT 3 (MIT)</v>
          </cell>
          <cell r="X3629" t="str">
            <v/>
          </cell>
          <cell r="Y3629" t="str">
            <v/>
          </cell>
          <cell r="Z3629" t="str">
            <v/>
          </cell>
          <cell r="AA3629" t="str">
            <v>0783 221 028</v>
          </cell>
          <cell r="AB3629" t="str">
            <v>GÖREVLİ</v>
          </cell>
          <cell r="AC3629" t="str">
            <v>29</v>
          </cell>
          <cell r="AD3629" t="str">
            <v>LOT 3 (MIT)</v>
          </cell>
          <cell r="AE3629" t="str">
            <v>0113</v>
          </cell>
          <cell r="AF3629" t="str">
            <v/>
          </cell>
          <cell r="AG3629" t="str">
            <v>KM 785+000 - 829+305</v>
          </cell>
          <cell r="AH3629">
            <v>30851</v>
          </cell>
          <cell r="AI3629" t="str">
            <v>Bay</v>
          </cell>
          <cell r="AJ3629" t="str">
            <v>Yerel-Saatlik</v>
          </cell>
          <cell r="AK3629">
            <v>2164.1</v>
          </cell>
          <cell r="AL3629" t="str">
            <v>TZS</v>
          </cell>
          <cell r="AM3629" t="str">
            <v>306002</v>
          </cell>
          <cell r="AN3629" t="str">
            <v/>
          </cell>
          <cell r="AO3629" t="str">
            <v>T3</v>
          </cell>
          <cell r="AP3629" t="str">
            <v>5150</v>
          </cell>
          <cell r="AQ3629" t="str">
            <v>5175</v>
          </cell>
          <cell r="AR3629" t="str">
            <v>NMBBANK</v>
          </cell>
          <cell r="AS3629" t="str">
            <v/>
          </cell>
          <cell r="AT3629" t="str">
            <v>NMBBANK</v>
          </cell>
          <cell r="AU3629" t="str">
            <v>50910030393</v>
          </cell>
          <cell r="AV3629" t="str">
            <v/>
          </cell>
          <cell r="AW3629" t="str">
            <v/>
          </cell>
          <cell r="AX3629" t="str">
            <v>PETER BATROMEO NYALANDA</v>
          </cell>
          <cell r="AY3629" t="str">
            <v/>
          </cell>
          <cell r="AZ3629">
            <v>44929</v>
          </cell>
          <cell r="BA3629"/>
          <cell r="BB3629" t="str">
            <v/>
          </cell>
          <cell r="BC3629"/>
          <cell r="BD3629" t="str">
            <v>Tanzanya-NSSF</v>
          </cell>
          <cell r="BE3629" t="str">
            <v>47202547</v>
          </cell>
          <cell r="BF3629" t="str">
            <v>124439612</v>
          </cell>
        </row>
        <row r="3630">
          <cell r="A3630">
            <v>10076295</v>
          </cell>
          <cell r="B3630" t="str">
            <v>BAKARI KHALFANI</v>
          </cell>
          <cell r="C3630" t="str">
            <v>BAKARI</v>
          </cell>
          <cell r="D3630" t="str">
            <v>DAMPERLİ KAMYON ŞOFÖRÜ</v>
          </cell>
          <cell r="E3630" t="str">
            <v>DUMPTRUCK DRIVER</v>
          </cell>
          <cell r="F3630" t="str">
            <v>50105773</v>
          </cell>
          <cell r="G3630" t="str">
            <v>ATÖLYE &amp; MAKİNA</v>
          </cell>
          <cell r="H3630" t="str">
            <v>50105773</v>
          </cell>
          <cell r="I3630" t="str">
            <v>0AAK</v>
          </cell>
          <cell r="J3630" t="str">
            <v>ATÖLYE İŞLETME GENEL</v>
          </cell>
          <cell r="K3630" t="str">
            <v>50110120</v>
          </cell>
          <cell r="L3630" t="str">
            <v>TZ</v>
          </cell>
          <cell r="M3630" t="str">
            <v>Tanzanyalı</v>
          </cell>
          <cell r="N3630" t="str">
            <v>0036</v>
          </cell>
          <cell r="O3630" t="str">
            <v>MANYONİ</v>
          </cell>
          <cell r="P3630" t="str">
            <v>YM</v>
          </cell>
          <cell r="Q3630" t="str">
            <v>YAPI MERKEZİ</v>
          </cell>
          <cell r="R3630">
            <v>44897</v>
          </cell>
          <cell r="S3630">
            <v>44897</v>
          </cell>
          <cell r="T3630">
            <v>44932</v>
          </cell>
          <cell r="U3630" t="str">
            <v>İşv. trf. işç. ahl. ayk.dav.</v>
          </cell>
          <cell r="V3630" t="str">
            <v>Mavi Yaka Direkt</v>
          </cell>
          <cell r="W3630" t="str">
            <v>LOT 3 (MIT)</v>
          </cell>
          <cell r="X3630" t="str">
            <v>ISEVYA</v>
          </cell>
          <cell r="Y3630" t="str">
            <v>0</v>
          </cell>
          <cell r="Z3630" t="str">
            <v>TABORA MJINI</v>
          </cell>
          <cell r="AA3630" t="str">
            <v>0679 348 848</v>
          </cell>
          <cell r="AB3630" t="str">
            <v>GÖREVLİ</v>
          </cell>
          <cell r="AC3630" t="str">
            <v>29</v>
          </cell>
          <cell r="AD3630" t="str">
            <v>LOT 3 (MIT)</v>
          </cell>
          <cell r="AE3630" t="str">
            <v>0113</v>
          </cell>
          <cell r="AF3630" t="str">
            <v>24</v>
          </cell>
          <cell r="AG3630" t="str">
            <v>KM 785+000 - 829+305</v>
          </cell>
          <cell r="AH3630">
            <v>35039</v>
          </cell>
          <cell r="AI3630" t="str">
            <v>Bay</v>
          </cell>
          <cell r="AJ3630" t="str">
            <v>Yerel-Saatlik</v>
          </cell>
          <cell r="AK3630">
            <v>2564.1</v>
          </cell>
          <cell r="AL3630" t="str">
            <v>TZS</v>
          </cell>
          <cell r="AM3630" t="str">
            <v>201002</v>
          </cell>
          <cell r="AN3630" t="str">
            <v>S</v>
          </cell>
          <cell r="AO3630" t="str">
            <v>T3</v>
          </cell>
          <cell r="AP3630" t="str">
            <v>5150</v>
          </cell>
          <cell r="AQ3630" t="str">
            <v>5175</v>
          </cell>
          <cell r="AR3630" t="str">
            <v>NMBBANK</v>
          </cell>
          <cell r="AS3630" t="str">
            <v/>
          </cell>
          <cell r="AT3630" t="str">
            <v>NMBBANK</v>
          </cell>
          <cell r="AU3630" t="str">
            <v>51010092833</v>
          </cell>
          <cell r="AV3630" t="str">
            <v/>
          </cell>
          <cell r="AW3630" t="str">
            <v/>
          </cell>
          <cell r="AX3630" t="str">
            <v>BAKARI KHALFANI  BAKARI</v>
          </cell>
          <cell r="AY3630" t="str">
            <v/>
          </cell>
          <cell r="AZ3630">
            <v>44897</v>
          </cell>
          <cell r="BA3630"/>
          <cell r="BB3630" t="str">
            <v/>
          </cell>
          <cell r="BC3630"/>
          <cell r="BD3630" t="str">
            <v>Tanzanya-NSSF</v>
          </cell>
          <cell r="BE3630" t="str">
            <v>65087046</v>
          </cell>
          <cell r="BF3630" t="str">
            <v>154714103</v>
          </cell>
        </row>
        <row r="3631">
          <cell r="A3631">
            <v>10076296</v>
          </cell>
          <cell r="B3631" t="str">
            <v>BARAKA ITAGALA</v>
          </cell>
          <cell r="C3631" t="str">
            <v>HOSEA</v>
          </cell>
          <cell r="D3631" t="str">
            <v>KAMP İŞÇİSİ</v>
          </cell>
          <cell r="E3631" t="str">
            <v>CAMP WORKER</v>
          </cell>
          <cell r="F3631" t="str">
            <v>50114904</v>
          </cell>
          <cell r="G3631" t="str">
            <v>İDARİ İŞLER (KAMP)</v>
          </cell>
          <cell r="H3631" t="str">
            <v>50105513</v>
          </cell>
          <cell r="I3631" t="str">
            <v>0996</v>
          </cell>
          <cell r="J3631" t="str">
            <v>KAMP AMİRLİĞİ</v>
          </cell>
          <cell r="K3631" t="str">
            <v>50106014</v>
          </cell>
          <cell r="L3631" t="str">
            <v>TZ</v>
          </cell>
          <cell r="M3631" t="str">
            <v>Tanzanyalı</v>
          </cell>
          <cell r="N3631" t="str">
            <v>0037</v>
          </cell>
          <cell r="O3631" t="str">
            <v>İTİGİ</v>
          </cell>
          <cell r="P3631" t="str">
            <v>YM</v>
          </cell>
          <cell r="Q3631" t="str">
            <v>YAPI MERKEZİ</v>
          </cell>
          <cell r="R3631">
            <v>44897</v>
          </cell>
          <cell r="S3631">
            <v>44897</v>
          </cell>
          <cell r="T3631"/>
          <cell r="U3631" t="str">
            <v/>
          </cell>
          <cell r="V3631" t="str">
            <v>Mavi Yaka Endirekt</v>
          </cell>
          <cell r="W3631" t="str">
            <v>LOT 3 (MIT)</v>
          </cell>
          <cell r="X3631" t="str">
            <v/>
          </cell>
          <cell r="Y3631" t="str">
            <v/>
          </cell>
          <cell r="Z3631" t="str">
            <v/>
          </cell>
          <cell r="AA3631" t="str">
            <v>0629 206 255</v>
          </cell>
          <cell r="AB3631" t="str">
            <v>İŞÇİ</v>
          </cell>
          <cell r="AC3631" t="str">
            <v>29</v>
          </cell>
          <cell r="AD3631" t="str">
            <v>LOT 3 (MIT)</v>
          </cell>
          <cell r="AE3631" t="str">
            <v>0113</v>
          </cell>
          <cell r="AF3631" t="str">
            <v/>
          </cell>
          <cell r="AG3631" t="str">
            <v>KM 785+000 - 829+305</v>
          </cell>
          <cell r="AH3631">
            <v>35440</v>
          </cell>
          <cell r="AI3631" t="str">
            <v>Bay</v>
          </cell>
          <cell r="AJ3631" t="str">
            <v>Yerel-Saatlik</v>
          </cell>
          <cell r="AK3631">
            <v>2164.1</v>
          </cell>
          <cell r="AL3631" t="str">
            <v>TZS</v>
          </cell>
          <cell r="AM3631" t="str">
            <v>306002</v>
          </cell>
          <cell r="AN3631" t="str">
            <v>S</v>
          </cell>
          <cell r="AO3631" t="str">
            <v>T3</v>
          </cell>
          <cell r="AP3631" t="str">
            <v>5150</v>
          </cell>
          <cell r="AQ3631" t="str">
            <v>5175</v>
          </cell>
          <cell r="AR3631" t="str">
            <v>NMBBANK</v>
          </cell>
          <cell r="AS3631" t="str">
            <v/>
          </cell>
          <cell r="AT3631" t="str">
            <v>NMBBANK</v>
          </cell>
          <cell r="AU3631" t="str">
            <v>51010092817</v>
          </cell>
          <cell r="AV3631" t="str">
            <v/>
          </cell>
          <cell r="AW3631" t="str">
            <v/>
          </cell>
          <cell r="AX3631" t="str">
            <v>BARAKA ITAGALA HOSEA</v>
          </cell>
          <cell r="AY3631" t="str">
            <v/>
          </cell>
          <cell r="AZ3631">
            <v>44897</v>
          </cell>
          <cell r="BA3631"/>
          <cell r="BB3631" t="str">
            <v/>
          </cell>
          <cell r="BC3631"/>
          <cell r="BD3631" t="str">
            <v>Tanzanya-NSSF</v>
          </cell>
          <cell r="BE3631" t="str">
            <v>47159275</v>
          </cell>
          <cell r="BF3631" t="str">
            <v>159078183</v>
          </cell>
        </row>
        <row r="3632">
          <cell r="A3632">
            <v>10064612</v>
          </cell>
          <cell r="B3632" t="str">
            <v>CLEY RAMADHANI</v>
          </cell>
          <cell r="C3632" t="str">
            <v>VULLU</v>
          </cell>
          <cell r="D3632" t="str">
            <v>BAKIMCI</v>
          </cell>
          <cell r="E3632" t="str">
            <v>MAINTENANCE WORKER</v>
          </cell>
          <cell r="F3632" t="str">
            <v>50105773</v>
          </cell>
          <cell r="G3632" t="str">
            <v>ATÖLYE &amp; MAKİNA</v>
          </cell>
          <cell r="H3632" t="str">
            <v>50105773</v>
          </cell>
          <cell r="I3632" t="str">
            <v>0AAK</v>
          </cell>
          <cell r="J3632" t="str">
            <v>ATÖLYE İŞLETME GENEL</v>
          </cell>
          <cell r="K3632" t="str">
            <v>50110581</v>
          </cell>
          <cell r="L3632" t="str">
            <v>TZ</v>
          </cell>
          <cell r="M3632" t="str">
            <v>Tanzanyalı</v>
          </cell>
          <cell r="N3632" t="str">
            <v>0035</v>
          </cell>
          <cell r="O3632" t="str">
            <v>TABORA</v>
          </cell>
          <cell r="P3632" t="str">
            <v>YM</v>
          </cell>
          <cell r="Q3632" t="str">
            <v>YAPI MERKEZİ</v>
          </cell>
          <cell r="R3632">
            <v>45089</v>
          </cell>
          <cell r="S3632">
            <v>45089</v>
          </cell>
          <cell r="T3632"/>
          <cell r="U3632" t="str">
            <v/>
          </cell>
          <cell r="V3632" t="str">
            <v>Mavi Yaka Endirekt</v>
          </cell>
          <cell r="W3632" t="str">
            <v>LOT 3 (MIT)</v>
          </cell>
          <cell r="X3632" t="str">
            <v>ILALA KISIWANI KUHANGAIKA</v>
          </cell>
          <cell r="Y3632" t="str">
            <v>0</v>
          </cell>
          <cell r="Z3632" t="str">
            <v>DAR ES SALAAM</v>
          </cell>
          <cell r="AA3632" t="str">
            <v>0689 285 755</v>
          </cell>
          <cell r="AB3632" t="str">
            <v>USTA</v>
          </cell>
          <cell r="AC3632" t="str">
            <v>29</v>
          </cell>
          <cell r="AD3632" t="str">
            <v>LOT 3 (MIT)</v>
          </cell>
          <cell r="AE3632" t="str">
            <v>0113</v>
          </cell>
          <cell r="AF3632" t="str">
            <v>02</v>
          </cell>
          <cell r="AG3632" t="str">
            <v>KM 785+000 - 829+305</v>
          </cell>
          <cell r="AH3632">
            <v>36651</v>
          </cell>
          <cell r="AI3632" t="str">
            <v>Bay</v>
          </cell>
          <cell r="AJ3632" t="str">
            <v>Yerel-Saatlik</v>
          </cell>
          <cell r="AK3632">
            <v>2164.1</v>
          </cell>
          <cell r="AL3632" t="str">
            <v>TZS</v>
          </cell>
          <cell r="AM3632" t="str">
            <v>109002</v>
          </cell>
          <cell r="AN3632" t="str">
            <v>S</v>
          </cell>
          <cell r="AO3632" t="str">
            <v>T3</v>
          </cell>
          <cell r="AP3632" t="str">
            <v>5150</v>
          </cell>
          <cell r="AQ3632" t="str">
            <v>5175</v>
          </cell>
          <cell r="AR3632" t="str">
            <v>CRDB</v>
          </cell>
          <cell r="AS3632" t="str">
            <v>VIVA TOWER</v>
          </cell>
          <cell r="AT3632" t="str">
            <v>CRDB</v>
          </cell>
          <cell r="AU3632" t="str">
            <v>0152468928300</v>
          </cell>
          <cell r="AV3632" t="str">
            <v/>
          </cell>
          <cell r="AW3632" t="str">
            <v/>
          </cell>
          <cell r="AX3632" t="str">
            <v>CLEY RAMADHANI VULLU</v>
          </cell>
          <cell r="AY3632" t="str">
            <v/>
          </cell>
          <cell r="AZ3632">
            <v>45089</v>
          </cell>
          <cell r="BA3632"/>
          <cell r="BB3632" t="str">
            <v/>
          </cell>
          <cell r="BC3632"/>
          <cell r="BD3632" t="str">
            <v>Tanzanya-NSSF</v>
          </cell>
          <cell r="BE3632" t="str">
            <v>45037093</v>
          </cell>
          <cell r="BF3632" t="str">
            <v>140668370</v>
          </cell>
        </row>
        <row r="3633">
          <cell r="A3633">
            <v>10076297</v>
          </cell>
          <cell r="B3633" t="str">
            <v>KANDIDO ANSELIMI</v>
          </cell>
          <cell r="C3633" t="str">
            <v>MTINDA</v>
          </cell>
          <cell r="D3633" t="str">
            <v>SERAMİKÇİ YARDIMCISI</v>
          </cell>
          <cell r="E3633" t="str">
            <v>CERAMIC LAYER</v>
          </cell>
          <cell r="F3633" t="str">
            <v>50115271</v>
          </cell>
          <cell r="G3633" t="str">
            <v>İNŞAAT GRUBU</v>
          </cell>
          <cell r="H3633" t="str">
            <v>50105776</v>
          </cell>
          <cell r="I3633" t="str">
            <v>0BBL</v>
          </cell>
          <cell r="J3633" t="str">
            <v>İNŞAAT GRUBU</v>
          </cell>
          <cell r="K3633" t="str">
            <v>50115429</v>
          </cell>
          <cell r="L3633" t="str">
            <v>TZ</v>
          </cell>
          <cell r="M3633" t="str">
            <v>Tanzanyalı</v>
          </cell>
          <cell r="N3633" t="str">
            <v>0037</v>
          </cell>
          <cell r="O3633" t="str">
            <v>İTİGİ</v>
          </cell>
          <cell r="P3633" t="str">
            <v>YM</v>
          </cell>
          <cell r="Q3633" t="str">
            <v>YAPI MERKEZİ</v>
          </cell>
          <cell r="R3633">
            <v>44897</v>
          </cell>
          <cell r="S3633">
            <v>44897</v>
          </cell>
          <cell r="T3633"/>
          <cell r="U3633" t="str">
            <v/>
          </cell>
          <cell r="V3633" t="str">
            <v>Mavi Yaka Direkt</v>
          </cell>
          <cell r="W3633" t="str">
            <v>LOT 3 (MIT)</v>
          </cell>
          <cell r="X3633" t="str">
            <v>MANCHESTER</v>
          </cell>
          <cell r="Y3633" t="str">
            <v>0</v>
          </cell>
          <cell r="Z3633" t="str">
            <v>MANYONI</v>
          </cell>
          <cell r="AA3633" t="str">
            <v>0782 794 120</v>
          </cell>
          <cell r="AB3633" t="str">
            <v>USTA</v>
          </cell>
          <cell r="AC3633" t="str">
            <v>29</v>
          </cell>
          <cell r="AD3633" t="str">
            <v>LOT 3 (MIT)</v>
          </cell>
          <cell r="AE3633" t="str">
            <v>0109</v>
          </cell>
          <cell r="AF3633" t="str">
            <v>23</v>
          </cell>
          <cell r="AG3633" t="str">
            <v>KM 535+000 - 595+000</v>
          </cell>
          <cell r="AH3633">
            <v>28570</v>
          </cell>
          <cell r="AI3633" t="str">
            <v>Bay</v>
          </cell>
          <cell r="AJ3633" t="str">
            <v>Yerel-Saatlik</v>
          </cell>
          <cell r="AK3633">
            <v>2164.1</v>
          </cell>
          <cell r="AL3633" t="str">
            <v>TZS</v>
          </cell>
          <cell r="AM3633" t="str">
            <v>201002</v>
          </cell>
          <cell r="AN3633" t="str">
            <v>S</v>
          </cell>
          <cell r="AO3633" t="str">
            <v>T3</v>
          </cell>
          <cell r="AP3633" t="str">
            <v>5150</v>
          </cell>
          <cell r="AQ3633" t="str">
            <v>5175</v>
          </cell>
          <cell r="AR3633" t="str">
            <v>NMBBANK</v>
          </cell>
          <cell r="AS3633" t="str">
            <v/>
          </cell>
          <cell r="AT3633" t="str">
            <v>NMBBANK</v>
          </cell>
          <cell r="AU3633" t="str">
            <v>22110099689</v>
          </cell>
          <cell r="AV3633" t="str">
            <v/>
          </cell>
          <cell r="AW3633" t="str">
            <v/>
          </cell>
          <cell r="AX3633" t="str">
            <v>KANDIDO ANSELIMI MTINDA</v>
          </cell>
          <cell r="AY3633" t="str">
            <v/>
          </cell>
          <cell r="AZ3633">
            <v>44897</v>
          </cell>
          <cell r="BA3633"/>
          <cell r="BB3633" t="str">
            <v/>
          </cell>
          <cell r="BC3633"/>
          <cell r="BD3633" t="str">
            <v>Tanzanya-NSSF</v>
          </cell>
          <cell r="BE3633" t="str">
            <v>47160629</v>
          </cell>
          <cell r="BF3633" t="str">
            <v>159007693</v>
          </cell>
        </row>
        <row r="3634">
          <cell r="A3634">
            <v>10076298</v>
          </cell>
          <cell r="B3634" t="str">
            <v>BONIPHACE DALALI</v>
          </cell>
          <cell r="C3634" t="str">
            <v>BUNDALA</v>
          </cell>
          <cell r="D3634" t="str">
            <v>EKSKAVATÖR OPERATÖRÜ</v>
          </cell>
          <cell r="E3634" t="str">
            <v>EXCAVATOR OPERATOR</v>
          </cell>
          <cell r="F3634" t="str">
            <v>50105773</v>
          </cell>
          <cell r="G3634" t="str">
            <v>ATÖLYE &amp; MAKİNA</v>
          </cell>
          <cell r="H3634" t="str">
            <v>50105758</v>
          </cell>
          <cell r="I3634" t="str">
            <v>0999</v>
          </cell>
          <cell r="J3634" t="str">
            <v>TOPRAK İŞLERİ</v>
          </cell>
          <cell r="K3634" t="str">
            <v>50106556</v>
          </cell>
          <cell r="L3634" t="str">
            <v>TZ</v>
          </cell>
          <cell r="M3634" t="str">
            <v>Tanzanyalı</v>
          </cell>
          <cell r="N3634" t="str">
            <v>0036</v>
          </cell>
          <cell r="O3634" t="str">
            <v>MANYONİ</v>
          </cell>
          <cell r="P3634" t="str">
            <v>YM</v>
          </cell>
          <cell r="Q3634" t="str">
            <v>YAPI MERKEZİ</v>
          </cell>
          <cell r="R3634">
            <v>44897</v>
          </cell>
          <cell r="S3634">
            <v>44897</v>
          </cell>
          <cell r="T3634"/>
          <cell r="U3634" t="str">
            <v/>
          </cell>
          <cell r="V3634" t="str">
            <v>Mavi Yaka Direkt</v>
          </cell>
          <cell r="W3634" t="str">
            <v>LOT 3 (MIT)</v>
          </cell>
          <cell r="X3634" t="str">
            <v>BUSALALA</v>
          </cell>
          <cell r="Y3634" t="str">
            <v>0</v>
          </cell>
          <cell r="Z3634" t="str">
            <v>KAHAMA</v>
          </cell>
          <cell r="AA3634" t="str">
            <v>0758604391/0753722934</v>
          </cell>
          <cell r="AB3634" t="str">
            <v>OPERATÖR</v>
          </cell>
          <cell r="AC3634" t="str">
            <v>29</v>
          </cell>
          <cell r="AD3634" t="str">
            <v>LOT 3 (MIT)</v>
          </cell>
          <cell r="AE3634" t="str">
            <v>0113</v>
          </cell>
          <cell r="AF3634" t="str">
            <v>30</v>
          </cell>
          <cell r="AG3634" t="str">
            <v>KM 785+000 - 829+305</v>
          </cell>
          <cell r="AH3634">
            <v>37289</v>
          </cell>
          <cell r="AI3634" t="str">
            <v>Bay</v>
          </cell>
          <cell r="AJ3634" t="str">
            <v>Yerel-Saatlik</v>
          </cell>
          <cell r="AK3634">
            <v>3076.92</v>
          </cell>
          <cell r="AL3634" t="str">
            <v>TZS</v>
          </cell>
          <cell r="AM3634" t="str">
            <v>201002</v>
          </cell>
          <cell r="AN3634" t="str">
            <v>S</v>
          </cell>
          <cell r="AO3634" t="str">
            <v>T3</v>
          </cell>
          <cell r="AP3634" t="str">
            <v>5150</v>
          </cell>
          <cell r="AQ3634" t="str">
            <v>5175</v>
          </cell>
          <cell r="AR3634" t="str">
            <v>NMBBANK</v>
          </cell>
          <cell r="AS3634" t="str">
            <v/>
          </cell>
          <cell r="AT3634" t="str">
            <v>NMBBANK</v>
          </cell>
          <cell r="AU3634" t="str">
            <v>30610060549</v>
          </cell>
          <cell r="AV3634" t="str">
            <v/>
          </cell>
          <cell r="AW3634" t="str">
            <v/>
          </cell>
          <cell r="AX3634" t="str">
            <v>BONIPHACE DALALI BUNDALA</v>
          </cell>
          <cell r="AY3634" t="str">
            <v/>
          </cell>
          <cell r="AZ3634">
            <v>44897</v>
          </cell>
          <cell r="BA3634"/>
          <cell r="BB3634" t="str">
            <v/>
          </cell>
          <cell r="BC3634"/>
          <cell r="BD3634" t="str">
            <v>Tanzanya-NSSF</v>
          </cell>
          <cell r="BE3634" t="str">
            <v>46475370</v>
          </cell>
          <cell r="BF3634" t="str">
            <v>151254497</v>
          </cell>
        </row>
        <row r="3635">
          <cell r="A3635">
            <v>10076300</v>
          </cell>
          <cell r="B3635" t="str">
            <v>SHABANI LUCAS</v>
          </cell>
          <cell r="C3635" t="str">
            <v>MERUMBA</v>
          </cell>
          <cell r="D3635" t="str">
            <v>ŞENÖR YARDIMCISI</v>
          </cell>
          <cell r="E3635" t="str">
            <v>CHAINMAN</v>
          </cell>
          <cell r="F3635" t="str">
            <v>50105606</v>
          </cell>
          <cell r="G3635" t="str">
            <v>ÖLÇME İŞLERİ</v>
          </cell>
          <cell r="H3635" t="str">
            <v>50105606</v>
          </cell>
          <cell r="I3635" t="str">
            <v>088Q</v>
          </cell>
          <cell r="J3635" t="str">
            <v>ÖLÇME İŞLERİ</v>
          </cell>
          <cell r="K3635" t="str">
            <v>50107969</v>
          </cell>
          <cell r="L3635" t="str">
            <v>TZ</v>
          </cell>
          <cell r="M3635" t="str">
            <v>Tanzanyalı</v>
          </cell>
          <cell r="N3635" t="str">
            <v>0035</v>
          </cell>
          <cell r="O3635" t="str">
            <v>TABORA</v>
          </cell>
          <cell r="P3635" t="str">
            <v>YM</v>
          </cell>
          <cell r="Q3635" t="str">
            <v>YAPI MERKEZİ</v>
          </cell>
          <cell r="R3635">
            <v>44897</v>
          </cell>
          <cell r="S3635">
            <v>44897</v>
          </cell>
          <cell r="T3635"/>
          <cell r="U3635" t="str">
            <v/>
          </cell>
          <cell r="V3635" t="str">
            <v>Mavi Yaka Endirekt</v>
          </cell>
          <cell r="W3635" t="str">
            <v>LOT 3 (MIT)</v>
          </cell>
          <cell r="X3635" t="str">
            <v>NYAHUA</v>
          </cell>
          <cell r="Y3635" t="str">
            <v>0</v>
          </cell>
          <cell r="Z3635" t="str">
            <v>TABORA</v>
          </cell>
          <cell r="AA3635" t="str">
            <v/>
          </cell>
          <cell r="AB3635" t="str">
            <v>USTA</v>
          </cell>
          <cell r="AC3635" t="str">
            <v>29</v>
          </cell>
          <cell r="AD3635" t="str">
            <v>LOT 3 (MIT)</v>
          </cell>
          <cell r="AE3635" t="str">
            <v>0113</v>
          </cell>
          <cell r="AF3635" t="str">
            <v>24</v>
          </cell>
          <cell r="AG3635" t="str">
            <v>KM 785+000 - 829+305</v>
          </cell>
          <cell r="AH3635">
            <v>37746</v>
          </cell>
          <cell r="AI3635" t="str">
            <v>Bay</v>
          </cell>
          <cell r="AJ3635" t="str">
            <v>Yerel-Saatlik</v>
          </cell>
          <cell r="AK3635">
            <v>2164.1</v>
          </cell>
          <cell r="AL3635" t="str">
            <v>TZS</v>
          </cell>
          <cell r="AM3635" t="str">
            <v>306005</v>
          </cell>
          <cell r="AN3635" t="str">
            <v>S</v>
          </cell>
          <cell r="AO3635" t="str">
            <v>T3</v>
          </cell>
          <cell r="AP3635" t="str">
            <v>5150</v>
          </cell>
          <cell r="AQ3635" t="str">
            <v>5175</v>
          </cell>
          <cell r="AR3635" t="str">
            <v>NMBBANK</v>
          </cell>
          <cell r="AS3635" t="str">
            <v/>
          </cell>
          <cell r="AT3635" t="str">
            <v>NMBBANK</v>
          </cell>
          <cell r="AU3635" t="str">
            <v>51010092785</v>
          </cell>
          <cell r="AV3635" t="str">
            <v/>
          </cell>
          <cell r="AW3635" t="str">
            <v/>
          </cell>
          <cell r="AX3635" t="str">
            <v>SHABANI LUCAS MERUMBA</v>
          </cell>
          <cell r="AY3635" t="str">
            <v/>
          </cell>
          <cell r="AZ3635">
            <v>44897</v>
          </cell>
          <cell r="BA3635"/>
          <cell r="BB3635" t="str">
            <v/>
          </cell>
          <cell r="BC3635"/>
          <cell r="BD3635" t="str">
            <v>Tanzanya-NSSF</v>
          </cell>
          <cell r="BE3635" t="str">
            <v>47160614</v>
          </cell>
          <cell r="BF3635" t="str">
            <v>159051315</v>
          </cell>
        </row>
        <row r="3636">
          <cell r="A3636">
            <v>10076301</v>
          </cell>
          <cell r="B3636" t="str">
            <v>RASHIDI RASHIDI</v>
          </cell>
          <cell r="C3636" t="str">
            <v>KAPORO</v>
          </cell>
          <cell r="D3636" t="str">
            <v>PICKUP ŞOFÖRÜ</v>
          </cell>
          <cell r="E3636" t="str">
            <v>PICKUP DRIVER</v>
          </cell>
          <cell r="F3636" t="str">
            <v>50114904</v>
          </cell>
          <cell r="G3636" t="str">
            <v>İDARİ İŞLER (KAMP)</v>
          </cell>
          <cell r="H3636" t="str">
            <v>50105774</v>
          </cell>
          <cell r="I3636" t="str">
            <v>0AAQ</v>
          </cell>
          <cell r="J3636" t="str">
            <v>KALİTE KONTROL</v>
          </cell>
          <cell r="K3636" t="str">
            <v>50105678</v>
          </cell>
          <cell r="L3636" t="str">
            <v>TZ</v>
          </cell>
          <cell r="M3636" t="str">
            <v>Tanzanyalı</v>
          </cell>
          <cell r="N3636" t="str">
            <v>0037</v>
          </cell>
          <cell r="O3636" t="str">
            <v>İTİGİ</v>
          </cell>
          <cell r="P3636" t="str">
            <v>YM</v>
          </cell>
          <cell r="Q3636" t="str">
            <v>YAPI MERKEZİ</v>
          </cell>
          <cell r="R3636">
            <v>44897</v>
          </cell>
          <cell r="S3636">
            <v>44897</v>
          </cell>
          <cell r="T3636"/>
          <cell r="U3636" t="str">
            <v/>
          </cell>
          <cell r="V3636" t="str">
            <v>Mavi Yaka Endirekt</v>
          </cell>
          <cell r="W3636" t="str">
            <v>LOT 3 (MIT)</v>
          </cell>
          <cell r="X3636" t="str">
            <v>MANZESE</v>
          </cell>
          <cell r="Y3636" t="str">
            <v>0</v>
          </cell>
          <cell r="Z3636" t="str">
            <v>DAR ES SALAAM</v>
          </cell>
          <cell r="AA3636" t="str">
            <v>0654 106 555</v>
          </cell>
          <cell r="AB3636" t="str">
            <v>GÖREVLİ</v>
          </cell>
          <cell r="AC3636" t="str">
            <v>29</v>
          </cell>
          <cell r="AD3636" t="str">
            <v>LOT 3 (MIT)</v>
          </cell>
          <cell r="AE3636" t="str">
            <v>0113</v>
          </cell>
          <cell r="AF3636" t="str">
            <v>02</v>
          </cell>
          <cell r="AG3636" t="str">
            <v>KM 785+000 - 829+305</v>
          </cell>
          <cell r="AH3636">
            <v>31154</v>
          </cell>
          <cell r="AI3636" t="str">
            <v>Bay</v>
          </cell>
          <cell r="AJ3636" t="str">
            <v>Yerel-Saatlik</v>
          </cell>
          <cell r="AK3636">
            <v>2273.1</v>
          </cell>
          <cell r="AL3636" t="str">
            <v>TZS</v>
          </cell>
          <cell r="AM3636" t="str">
            <v>306002</v>
          </cell>
          <cell r="AN3636" t="str">
            <v>S</v>
          </cell>
          <cell r="AO3636" t="str">
            <v>T3</v>
          </cell>
          <cell r="AP3636" t="str">
            <v>5150</v>
          </cell>
          <cell r="AQ3636" t="str">
            <v>5175</v>
          </cell>
          <cell r="AR3636" t="str">
            <v>NMBBANK</v>
          </cell>
          <cell r="AS3636" t="str">
            <v/>
          </cell>
          <cell r="AT3636" t="str">
            <v>NMBBANK</v>
          </cell>
          <cell r="AU3636" t="str">
            <v>20110020483</v>
          </cell>
          <cell r="AV3636" t="str">
            <v/>
          </cell>
          <cell r="AW3636" t="str">
            <v/>
          </cell>
          <cell r="AX3636" t="str">
            <v>RASHIDI RASHIDI KAPORO</v>
          </cell>
          <cell r="AY3636" t="str">
            <v/>
          </cell>
          <cell r="AZ3636">
            <v>44897</v>
          </cell>
          <cell r="BA3636"/>
          <cell r="BB3636" t="str">
            <v/>
          </cell>
          <cell r="BC3636"/>
          <cell r="BD3636" t="str">
            <v>Tanzanya-NSSF</v>
          </cell>
          <cell r="BE3636" t="str">
            <v>45024719</v>
          </cell>
          <cell r="BF3636" t="str">
            <v>120061356</v>
          </cell>
        </row>
        <row r="3637">
          <cell r="A3637">
            <v>10076302</v>
          </cell>
          <cell r="B3637" t="str">
            <v>LAURENT JACKSON</v>
          </cell>
          <cell r="C3637" t="str">
            <v>MACHIYA</v>
          </cell>
          <cell r="D3637" t="str">
            <v>PICKUP ŞOFÖRÜ</v>
          </cell>
          <cell r="E3637" t="str">
            <v>PICKUP DRIVER</v>
          </cell>
          <cell r="F3637" t="str">
            <v>50114904</v>
          </cell>
          <cell r="G3637" t="str">
            <v>İDARİ İŞLER (KAMP)</v>
          </cell>
          <cell r="H3637" t="str">
            <v>50105758</v>
          </cell>
          <cell r="I3637" t="str">
            <v>0999</v>
          </cell>
          <cell r="J3637" t="str">
            <v>TOPRAK İŞLERİ</v>
          </cell>
          <cell r="K3637" t="str">
            <v>50105678</v>
          </cell>
          <cell r="L3637" t="str">
            <v>TZ</v>
          </cell>
          <cell r="M3637" t="str">
            <v>Tanzanyalı</v>
          </cell>
          <cell r="N3637" t="str">
            <v>0037</v>
          </cell>
          <cell r="O3637" t="str">
            <v>İTİGİ</v>
          </cell>
          <cell r="P3637" t="str">
            <v>YM</v>
          </cell>
          <cell r="Q3637" t="str">
            <v>YAPI MERKEZİ</v>
          </cell>
          <cell r="R3637">
            <v>44897</v>
          </cell>
          <cell r="S3637">
            <v>44897</v>
          </cell>
          <cell r="T3637">
            <v>45088</v>
          </cell>
          <cell r="U3637" t="str">
            <v>Diğer nedenler</v>
          </cell>
          <cell r="V3637" t="str">
            <v>Mavi Yaka Endirekt</v>
          </cell>
          <cell r="W3637" t="str">
            <v>LOT 3 (MIT)</v>
          </cell>
          <cell r="X3637" t="str">
            <v>KITANGALI</v>
          </cell>
          <cell r="Y3637" t="str">
            <v>0</v>
          </cell>
          <cell r="Z3637" t="str">
            <v>SHINYANGA</v>
          </cell>
          <cell r="AA3637" t="str">
            <v>0759 699 702</v>
          </cell>
          <cell r="AB3637" t="str">
            <v>GÖREVLİ</v>
          </cell>
          <cell r="AC3637" t="str">
            <v>29</v>
          </cell>
          <cell r="AD3637" t="str">
            <v>LOT 3 (MIT)</v>
          </cell>
          <cell r="AE3637" t="str">
            <v>0113</v>
          </cell>
          <cell r="AF3637" t="str">
            <v>22</v>
          </cell>
          <cell r="AG3637" t="str">
            <v>KM 785+000 - 829+305</v>
          </cell>
          <cell r="AH3637">
            <v>35005</v>
          </cell>
          <cell r="AI3637" t="str">
            <v>Bay</v>
          </cell>
          <cell r="AJ3637" t="str">
            <v>Yerel-Saatlik</v>
          </cell>
          <cell r="AK3637">
            <v>2273.1</v>
          </cell>
          <cell r="AL3637" t="str">
            <v>TZS</v>
          </cell>
          <cell r="AM3637" t="str">
            <v>306002</v>
          </cell>
          <cell r="AN3637" t="str">
            <v>S</v>
          </cell>
          <cell r="AO3637" t="str">
            <v>T3</v>
          </cell>
          <cell r="AP3637" t="str">
            <v>5150</v>
          </cell>
          <cell r="AQ3637" t="str">
            <v>5175</v>
          </cell>
          <cell r="AR3637" t="str">
            <v>NMBBANK</v>
          </cell>
          <cell r="AS3637" t="str">
            <v/>
          </cell>
          <cell r="AT3637" t="str">
            <v>NMBBANK</v>
          </cell>
          <cell r="AU3637" t="str">
            <v>30710040975</v>
          </cell>
          <cell r="AV3637" t="str">
            <v/>
          </cell>
          <cell r="AW3637" t="str">
            <v/>
          </cell>
          <cell r="AX3637" t="str">
            <v>LAURENT JACKSON MACHIYA</v>
          </cell>
          <cell r="AY3637" t="str">
            <v/>
          </cell>
          <cell r="AZ3637">
            <v>44897</v>
          </cell>
          <cell r="BA3637"/>
          <cell r="BB3637" t="str">
            <v/>
          </cell>
          <cell r="BC3637"/>
          <cell r="BD3637" t="str">
            <v>Tanzanya-NSSF</v>
          </cell>
          <cell r="BE3637" t="str">
            <v>47162902</v>
          </cell>
          <cell r="BF3637" t="str">
            <v>122581950</v>
          </cell>
        </row>
        <row r="3638">
          <cell r="A3638">
            <v>10076852</v>
          </cell>
          <cell r="B3638" t="str">
            <v>SALUM ABDALLAH</v>
          </cell>
          <cell r="C3638" t="str">
            <v>MAKANA</v>
          </cell>
          <cell r="D3638" t="str">
            <v>KALIPÇI YARDIMCISI</v>
          </cell>
          <cell r="E3638" t="str">
            <v>FORMWORKER HELPER</v>
          </cell>
          <cell r="F3638" t="str">
            <v>50115270</v>
          </cell>
          <cell r="G3638" t="str">
            <v>İNŞAAT GRUBU</v>
          </cell>
          <cell r="H3638" t="str">
            <v>50105759</v>
          </cell>
          <cell r="I3638" t="str">
            <v>099R</v>
          </cell>
          <cell r="J3638" t="str">
            <v>SANAT YAPILARI</v>
          </cell>
          <cell r="K3638" t="str">
            <v>50115420</v>
          </cell>
          <cell r="L3638" t="str">
            <v>TZ</v>
          </cell>
          <cell r="M3638" t="str">
            <v>Tanzanyalı</v>
          </cell>
          <cell r="N3638" t="str">
            <v>0036</v>
          </cell>
          <cell r="O3638" t="str">
            <v>MANYONİ</v>
          </cell>
          <cell r="P3638" t="str">
            <v>YM</v>
          </cell>
          <cell r="Q3638" t="str">
            <v>YAPI MERKEZİ</v>
          </cell>
          <cell r="R3638">
            <v>44929</v>
          </cell>
          <cell r="S3638">
            <v>44929</v>
          </cell>
          <cell r="T3638"/>
          <cell r="U3638" t="str">
            <v/>
          </cell>
          <cell r="V3638" t="str">
            <v>Mavi Yaka Direkt</v>
          </cell>
          <cell r="W3638" t="str">
            <v>LOT 3 (MIT)</v>
          </cell>
          <cell r="X3638" t="str">
            <v>KANONI</v>
          </cell>
          <cell r="Y3638" t="str">
            <v>0</v>
          </cell>
          <cell r="Z3638" t="str">
            <v>TABORA</v>
          </cell>
          <cell r="AA3638" t="str">
            <v>0769 895 998</v>
          </cell>
          <cell r="AB3638" t="str">
            <v>İŞÇİ</v>
          </cell>
          <cell r="AC3638" t="str">
            <v>29</v>
          </cell>
          <cell r="AD3638" t="str">
            <v>LOT 3 (MIT)</v>
          </cell>
          <cell r="AE3638" t="str">
            <v>0113</v>
          </cell>
          <cell r="AF3638" t="str">
            <v>24</v>
          </cell>
          <cell r="AG3638" t="str">
            <v>KM 785+000 - 829+305</v>
          </cell>
          <cell r="AH3638">
            <v>34489</v>
          </cell>
          <cell r="AI3638" t="str">
            <v>Bay</v>
          </cell>
          <cell r="AJ3638" t="str">
            <v>Yerel-Saatlik</v>
          </cell>
          <cell r="AK3638">
            <v>2164.1</v>
          </cell>
          <cell r="AL3638" t="str">
            <v>TZS</v>
          </cell>
          <cell r="AM3638" t="str">
            <v>201002</v>
          </cell>
          <cell r="AN3638" t="str">
            <v/>
          </cell>
          <cell r="AO3638" t="str">
            <v>T3</v>
          </cell>
          <cell r="AP3638" t="str">
            <v>5150</v>
          </cell>
          <cell r="AQ3638" t="str">
            <v>5175</v>
          </cell>
          <cell r="AR3638" t="str">
            <v>NMBBANK</v>
          </cell>
          <cell r="AS3638" t="str">
            <v/>
          </cell>
          <cell r="AT3638" t="str">
            <v>NMBBANK</v>
          </cell>
          <cell r="AU3638" t="str">
            <v>51010092608</v>
          </cell>
          <cell r="AV3638" t="str">
            <v/>
          </cell>
          <cell r="AW3638" t="str">
            <v/>
          </cell>
          <cell r="AX3638" t="str">
            <v>SALUM ABDALLAH MAKANA</v>
          </cell>
          <cell r="AY3638" t="str">
            <v/>
          </cell>
          <cell r="AZ3638">
            <v>44929</v>
          </cell>
          <cell r="BA3638"/>
          <cell r="BB3638" t="str">
            <v/>
          </cell>
          <cell r="BC3638"/>
          <cell r="BD3638" t="str">
            <v>Tanzanya-NSSF</v>
          </cell>
          <cell r="BE3638" t="str">
            <v>47204949</v>
          </cell>
          <cell r="BF3638" t="str">
            <v>162253247</v>
          </cell>
        </row>
        <row r="3639">
          <cell r="A3639">
            <v>10076851</v>
          </cell>
          <cell r="B3639" t="str">
            <v>CHRISTOPHER SEIF</v>
          </cell>
          <cell r="C3639" t="str">
            <v>CHRISTOPHER</v>
          </cell>
          <cell r="D3639" t="str">
            <v>DEMİRCİ</v>
          </cell>
          <cell r="E3639" t="str">
            <v>REBAR WORKER</v>
          </cell>
          <cell r="F3639" t="str">
            <v>50115270</v>
          </cell>
          <cell r="G3639" t="str">
            <v>İNŞAAT GRUBU</v>
          </cell>
          <cell r="H3639" t="str">
            <v>50105759</v>
          </cell>
          <cell r="I3639" t="str">
            <v>099R</v>
          </cell>
          <cell r="J3639" t="str">
            <v>SANAT YAPILARI</v>
          </cell>
          <cell r="K3639" t="str">
            <v>50115376</v>
          </cell>
          <cell r="L3639" t="str">
            <v>TZ</v>
          </cell>
          <cell r="M3639" t="str">
            <v>Tanzanyalı</v>
          </cell>
          <cell r="N3639" t="str">
            <v>0036</v>
          </cell>
          <cell r="O3639" t="str">
            <v>MANYONİ</v>
          </cell>
          <cell r="P3639" t="str">
            <v>YM</v>
          </cell>
          <cell r="Q3639" t="str">
            <v>YAPI MERKEZİ</v>
          </cell>
          <cell r="R3639">
            <v>44929</v>
          </cell>
          <cell r="S3639">
            <v>44929</v>
          </cell>
          <cell r="T3639"/>
          <cell r="U3639" t="str">
            <v/>
          </cell>
          <cell r="V3639" t="str">
            <v>Mavi Yaka Direkt</v>
          </cell>
          <cell r="W3639" t="str">
            <v>LOT 3 (MIT)</v>
          </cell>
          <cell r="X3639" t="str">
            <v>JUHUDI</v>
          </cell>
          <cell r="Y3639" t="str">
            <v>0</v>
          </cell>
          <cell r="Z3639" t="str">
            <v>TABORA MANISPAA</v>
          </cell>
          <cell r="AA3639" t="str">
            <v>0688 624 436</v>
          </cell>
          <cell r="AB3639" t="str">
            <v>USTA</v>
          </cell>
          <cell r="AC3639" t="str">
            <v>29</v>
          </cell>
          <cell r="AD3639" t="str">
            <v>LOT 3 (MIT)</v>
          </cell>
          <cell r="AE3639" t="str">
            <v>0113</v>
          </cell>
          <cell r="AF3639" t="str">
            <v>24</v>
          </cell>
          <cell r="AG3639" t="str">
            <v>KM 785+000 - 829+305</v>
          </cell>
          <cell r="AH3639">
            <v>30812</v>
          </cell>
          <cell r="AI3639" t="str">
            <v>Bay</v>
          </cell>
          <cell r="AJ3639" t="str">
            <v>Yerel-Saatlik</v>
          </cell>
          <cell r="AK3639">
            <v>2343.5500000000002</v>
          </cell>
          <cell r="AL3639" t="str">
            <v>TZS</v>
          </cell>
          <cell r="AM3639" t="str">
            <v>201002</v>
          </cell>
          <cell r="AN3639" t="str">
            <v>S</v>
          </cell>
          <cell r="AO3639" t="str">
            <v>T3</v>
          </cell>
          <cell r="AP3639" t="str">
            <v>5150</v>
          </cell>
          <cell r="AQ3639" t="str">
            <v>5175</v>
          </cell>
          <cell r="AR3639" t="str">
            <v>NMBBANK</v>
          </cell>
          <cell r="AS3639" t="str">
            <v/>
          </cell>
          <cell r="AT3639" t="str">
            <v>NMBBANK</v>
          </cell>
          <cell r="AU3639" t="str">
            <v>51010087569</v>
          </cell>
          <cell r="AV3639" t="str">
            <v/>
          </cell>
          <cell r="AW3639" t="str">
            <v/>
          </cell>
          <cell r="AX3639" t="str">
            <v>CHRISTOPHER SEIF CHRISTOPHER</v>
          </cell>
          <cell r="AY3639" t="str">
            <v/>
          </cell>
          <cell r="AZ3639">
            <v>44929</v>
          </cell>
          <cell r="BA3639"/>
          <cell r="BB3639" t="str">
            <v/>
          </cell>
          <cell r="BC3639"/>
          <cell r="BD3639" t="str">
            <v>Tanzanya-NSSF</v>
          </cell>
          <cell r="BE3639" t="str">
            <v>46863498</v>
          </cell>
          <cell r="BF3639" t="str">
            <v>156942189</v>
          </cell>
        </row>
        <row r="3640">
          <cell r="A3640">
            <v>10076850</v>
          </cell>
          <cell r="B3640" t="str">
            <v>RAMADHANI RAMADHANI</v>
          </cell>
          <cell r="C3640" t="str">
            <v>ZIDADU</v>
          </cell>
          <cell r="D3640" t="str">
            <v>BAKIM ARABASI OPERATÖRÜ</v>
          </cell>
          <cell r="E3640" t="str">
            <v>MAINTENANCE VEHICLE OPERATOR</v>
          </cell>
          <cell r="F3640" t="str">
            <v>50105773</v>
          </cell>
          <cell r="G3640" t="str">
            <v>ATÖLYE &amp; MAKİNA</v>
          </cell>
          <cell r="H3640" t="str">
            <v>50105773</v>
          </cell>
          <cell r="I3640" t="str">
            <v>0AAK</v>
          </cell>
          <cell r="J3640" t="str">
            <v>ATÖLYE İŞLETME GENEL</v>
          </cell>
          <cell r="K3640" t="str">
            <v>50112014</v>
          </cell>
          <cell r="L3640" t="str">
            <v>TZ</v>
          </cell>
          <cell r="M3640" t="str">
            <v>Tanzanyalı</v>
          </cell>
          <cell r="N3640" t="str">
            <v>0037</v>
          </cell>
          <cell r="O3640" t="str">
            <v>İTİGİ</v>
          </cell>
          <cell r="P3640" t="str">
            <v>YM</v>
          </cell>
          <cell r="Q3640" t="str">
            <v>YAPI MERKEZİ</v>
          </cell>
          <cell r="R3640">
            <v>44929</v>
          </cell>
          <cell r="S3640">
            <v>44929</v>
          </cell>
          <cell r="T3640"/>
          <cell r="U3640" t="str">
            <v/>
          </cell>
          <cell r="V3640" t="str">
            <v>Mavi Yaka Endirekt</v>
          </cell>
          <cell r="W3640" t="str">
            <v>LOT 3 (MIT)</v>
          </cell>
          <cell r="X3640" t="str">
            <v>KIBULANG'OMA</v>
          </cell>
          <cell r="Y3640" t="str">
            <v>0</v>
          </cell>
          <cell r="Z3640" t="str">
            <v>SONGEA</v>
          </cell>
          <cell r="AA3640" t="str">
            <v>0753444370/0784481465</v>
          </cell>
          <cell r="AB3640" t="str">
            <v>OPERATÖR</v>
          </cell>
          <cell r="AC3640" t="str">
            <v>29</v>
          </cell>
          <cell r="AD3640" t="str">
            <v>LOT 3 (MIT)</v>
          </cell>
          <cell r="AE3640" t="str">
            <v>0113</v>
          </cell>
          <cell r="AF3640" t="str">
            <v>21</v>
          </cell>
          <cell r="AG3640" t="str">
            <v>KM 785+000 - 829+305</v>
          </cell>
          <cell r="AH3640">
            <v>29464</v>
          </cell>
          <cell r="AI3640" t="str">
            <v>Bay</v>
          </cell>
          <cell r="AJ3640" t="str">
            <v>Yerel-Saatlik</v>
          </cell>
          <cell r="AK3640">
            <v>2346.1</v>
          </cell>
          <cell r="AL3640" t="str">
            <v>TZS</v>
          </cell>
          <cell r="AM3640" t="str">
            <v>109002</v>
          </cell>
          <cell r="AN3640" t="str">
            <v/>
          </cell>
          <cell r="AO3640" t="str">
            <v>T3</v>
          </cell>
          <cell r="AP3640" t="str">
            <v>5150</v>
          </cell>
          <cell r="AQ3640" t="str">
            <v>5175</v>
          </cell>
          <cell r="AR3640" t="str">
            <v>NMBBANK</v>
          </cell>
          <cell r="AS3640" t="str">
            <v/>
          </cell>
          <cell r="AT3640" t="str">
            <v>NMBBANK</v>
          </cell>
          <cell r="AU3640" t="str">
            <v>22910055758</v>
          </cell>
          <cell r="AV3640" t="str">
            <v/>
          </cell>
          <cell r="AW3640" t="str">
            <v/>
          </cell>
          <cell r="AX3640" t="str">
            <v>RAMADHANI RAMADHANI ZIDADU</v>
          </cell>
          <cell r="AY3640" t="str">
            <v/>
          </cell>
          <cell r="AZ3640">
            <v>44929</v>
          </cell>
          <cell r="BA3640"/>
          <cell r="BB3640" t="str">
            <v/>
          </cell>
          <cell r="BC3640"/>
          <cell r="BD3640" t="str">
            <v>Tanzanya-NSSF</v>
          </cell>
          <cell r="BE3640" t="str">
            <v>61746479</v>
          </cell>
          <cell r="BF3640" t="str">
            <v>115210467</v>
          </cell>
        </row>
        <row r="3641">
          <cell r="A3641">
            <v>10076848</v>
          </cell>
          <cell r="B3641" t="str">
            <v>ABDALLAH</v>
          </cell>
          <cell r="C3641" t="str">
            <v>ANTONYJEREMIAH</v>
          </cell>
          <cell r="D3641" t="str">
            <v>DEMİRCİ</v>
          </cell>
          <cell r="E3641" t="str">
            <v>REBAR WORKER</v>
          </cell>
          <cell r="F3641" t="str">
            <v>50115270</v>
          </cell>
          <cell r="G3641" t="str">
            <v>İNŞAAT GRUBU</v>
          </cell>
          <cell r="H3641" t="str">
            <v>50105759</v>
          </cell>
          <cell r="I3641" t="str">
            <v>099R</v>
          </cell>
          <cell r="J3641" t="str">
            <v>SANAT YAPILARI</v>
          </cell>
          <cell r="K3641" t="str">
            <v>50115376</v>
          </cell>
          <cell r="L3641" t="str">
            <v>TZ</v>
          </cell>
          <cell r="M3641" t="str">
            <v>Tanzanyalı</v>
          </cell>
          <cell r="N3641" t="str">
            <v>0036</v>
          </cell>
          <cell r="O3641" t="str">
            <v>MANYONİ</v>
          </cell>
          <cell r="P3641" t="str">
            <v>YM</v>
          </cell>
          <cell r="Q3641" t="str">
            <v>YAPI MERKEZİ</v>
          </cell>
          <cell r="R3641">
            <v>44929</v>
          </cell>
          <cell r="S3641">
            <v>44929</v>
          </cell>
          <cell r="T3641"/>
          <cell r="U3641" t="str">
            <v/>
          </cell>
          <cell r="V3641" t="str">
            <v>Mavi Yaka Direkt</v>
          </cell>
          <cell r="W3641" t="str">
            <v>LOT 3 (MIT)</v>
          </cell>
          <cell r="X3641" t="str">
            <v>KIPUGARA</v>
          </cell>
          <cell r="Y3641" t="str">
            <v>0</v>
          </cell>
          <cell r="Z3641" t="str">
            <v>NZEGA PUGE</v>
          </cell>
          <cell r="AA3641" t="str">
            <v>0687 383 032</v>
          </cell>
          <cell r="AB3641" t="str">
            <v>USTA</v>
          </cell>
          <cell r="AC3641" t="str">
            <v>29</v>
          </cell>
          <cell r="AD3641" t="str">
            <v>LOT 3 (MIT)</v>
          </cell>
          <cell r="AE3641" t="str">
            <v>0113</v>
          </cell>
          <cell r="AF3641" t="str">
            <v>24</v>
          </cell>
          <cell r="AG3641" t="str">
            <v>KM 785+000 - 829+305</v>
          </cell>
          <cell r="AH3641">
            <v>33563</v>
          </cell>
          <cell r="AI3641" t="str">
            <v>Bay</v>
          </cell>
          <cell r="AJ3641" t="str">
            <v>Yerel-Saatlik</v>
          </cell>
          <cell r="AK3641">
            <v>2343.5500000000002</v>
          </cell>
          <cell r="AL3641" t="str">
            <v>TZS</v>
          </cell>
          <cell r="AM3641" t="str">
            <v>201002</v>
          </cell>
          <cell r="AN3641" t="str">
            <v/>
          </cell>
          <cell r="AO3641" t="str">
            <v>T3</v>
          </cell>
          <cell r="AP3641" t="str">
            <v>5150</v>
          </cell>
          <cell r="AQ3641" t="str">
            <v>5175</v>
          </cell>
          <cell r="AR3641" t="str">
            <v>NMBBANK</v>
          </cell>
          <cell r="AS3641" t="str">
            <v/>
          </cell>
          <cell r="AT3641" t="str">
            <v>NMBBANK</v>
          </cell>
          <cell r="AU3641" t="str">
            <v>51010092616</v>
          </cell>
          <cell r="AV3641" t="str">
            <v/>
          </cell>
          <cell r="AW3641" t="str">
            <v/>
          </cell>
          <cell r="AX3641" t="str">
            <v>ABDALLAH ANTONYJEREMIAH</v>
          </cell>
          <cell r="AY3641" t="str">
            <v/>
          </cell>
          <cell r="AZ3641">
            <v>44929</v>
          </cell>
          <cell r="BA3641"/>
          <cell r="BB3641" t="str">
            <v/>
          </cell>
          <cell r="BC3641"/>
          <cell r="BD3641" t="str">
            <v>Tanzanya-NSSF</v>
          </cell>
          <cell r="BE3641" t="str">
            <v>47205043</v>
          </cell>
          <cell r="BF3641" t="str">
            <v>162268198</v>
          </cell>
        </row>
        <row r="3642">
          <cell r="A3642">
            <v>10076849</v>
          </cell>
          <cell r="B3642" t="str">
            <v>STEPHANO KUBINGWA</v>
          </cell>
          <cell r="C3642" t="str">
            <v>YOHANA</v>
          </cell>
          <cell r="D3642" t="str">
            <v>DEMİRCİ</v>
          </cell>
          <cell r="E3642" t="str">
            <v>REBAR WORKER</v>
          </cell>
          <cell r="F3642" t="str">
            <v>50115270</v>
          </cell>
          <cell r="G3642" t="str">
            <v>İNŞAAT GRUBU</v>
          </cell>
          <cell r="H3642" t="str">
            <v>50105759</v>
          </cell>
          <cell r="I3642" t="str">
            <v>099R</v>
          </cell>
          <cell r="J3642" t="str">
            <v>SANAT YAPILARI</v>
          </cell>
          <cell r="K3642" t="str">
            <v>50115376</v>
          </cell>
          <cell r="L3642" t="str">
            <v>TZ</v>
          </cell>
          <cell r="M3642" t="str">
            <v>Tanzanyalı</v>
          </cell>
          <cell r="N3642" t="str">
            <v>0036</v>
          </cell>
          <cell r="O3642" t="str">
            <v>MANYONİ</v>
          </cell>
          <cell r="P3642" t="str">
            <v>YM</v>
          </cell>
          <cell r="Q3642" t="str">
            <v>YAPI MERKEZİ</v>
          </cell>
          <cell r="R3642">
            <v>44929</v>
          </cell>
          <cell r="S3642">
            <v>44929</v>
          </cell>
          <cell r="T3642"/>
          <cell r="U3642" t="str">
            <v/>
          </cell>
          <cell r="V3642" t="str">
            <v>Mavi Yaka Direkt</v>
          </cell>
          <cell r="W3642" t="str">
            <v>LOT 3 (MIT)</v>
          </cell>
          <cell r="X3642" t="str">
            <v>MAGUBIKO</v>
          </cell>
          <cell r="Y3642" t="str">
            <v>0</v>
          </cell>
          <cell r="Z3642" t="str">
            <v>TABORA MANISPAA</v>
          </cell>
          <cell r="AA3642" t="str">
            <v>0789 227 926</v>
          </cell>
          <cell r="AB3642" t="str">
            <v>USTA</v>
          </cell>
          <cell r="AC3642" t="str">
            <v>29</v>
          </cell>
          <cell r="AD3642" t="str">
            <v>LOT 3 (MIT)</v>
          </cell>
          <cell r="AE3642" t="str">
            <v>0113</v>
          </cell>
          <cell r="AF3642" t="str">
            <v>24</v>
          </cell>
          <cell r="AG3642" t="str">
            <v>KM 785+000 - 829+305</v>
          </cell>
          <cell r="AH3642">
            <v>36575</v>
          </cell>
          <cell r="AI3642" t="str">
            <v>Bay</v>
          </cell>
          <cell r="AJ3642" t="str">
            <v>Yerel-Saatlik</v>
          </cell>
          <cell r="AK3642">
            <v>2343.5500000000002</v>
          </cell>
          <cell r="AL3642" t="str">
            <v>TZS</v>
          </cell>
          <cell r="AM3642" t="str">
            <v>201002</v>
          </cell>
          <cell r="AN3642" t="str">
            <v/>
          </cell>
          <cell r="AO3642" t="str">
            <v>T3</v>
          </cell>
          <cell r="AP3642" t="str">
            <v>5150</v>
          </cell>
          <cell r="AQ3642" t="str">
            <v>5175</v>
          </cell>
          <cell r="AR3642" t="str">
            <v>NMBBANK</v>
          </cell>
          <cell r="AS3642" t="str">
            <v/>
          </cell>
          <cell r="AT3642" t="str">
            <v>NMBBANK</v>
          </cell>
          <cell r="AU3642" t="str">
            <v>51010092603</v>
          </cell>
          <cell r="AV3642" t="str">
            <v/>
          </cell>
          <cell r="AW3642" t="str">
            <v/>
          </cell>
          <cell r="AX3642" t="str">
            <v>STEPHANO KUBINGWA YOHANA</v>
          </cell>
          <cell r="AY3642" t="str">
            <v/>
          </cell>
          <cell r="AZ3642">
            <v>44929</v>
          </cell>
          <cell r="BA3642"/>
          <cell r="BB3642" t="str">
            <v/>
          </cell>
          <cell r="BC3642"/>
          <cell r="BD3642" t="str">
            <v>Tanzanya-NSSF</v>
          </cell>
          <cell r="BE3642" t="str">
            <v>47205084</v>
          </cell>
          <cell r="BF3642" t="str">
            <v>158841967</v>
          </cell>
        </row>
        <row r="3643">
          <cell r="A3643">
            <v>10075491</v>
          </cell>
          <cell r="B3643" t="str">
            <v>DASTAN NOAH</v>
          </cell>
          <cell r="C3643" t="str">
            <v>MGAWE</v>
          </cell>
          <cell r="D3643" t="str">
            <v>İŞ GÜVENLİĞİ İŞÇİSİ</v>
          </cell>
          <cell r="E3643" t="str">
            <v>SAFETY WORKER</v>
          </cell>
          <cell r="F3643" t="str">
            <v>50114885</v>
          </cell>
          <cell r="G3643" t="str">
            <v>İSG VE ÇEVRE (İŞ GÜVENLİĞİ)</v>
          </cell>
          <cell r="H3643" t="str">
            <v>50105460</v>
          </cell>
          <cell r="I3643" t="str">
            <v>088K</v>
          </cell>
          <cell r="J3643" t="str">
            <v>İŞ GÜVENLİĞİ</v>
          </cell>
          <cell r="K3643" t="str">
            <v>50106589</v>
          </cell>
          <cell r="L3643" t="str">
            <v>TZ</v>
          </cell>
          <cell r="M3643" t="str">
            <v>Tanzanyalı</v>
          </cell>
          <cell r="N3643" t="str">
            <v>0037</v>
          </cell>
          <cell r="O3643" t="str">
            <v>İTİGİ</v>
          </cell>
          <cell r="P3643" t="str">
            <v>YM</v>
          </cell>
          <cell r="Q3643" t="str">
            <v>YAPI MERKEZİ</v>
          </cell>
          <cell r="R3643">
            <v>44866</v>
          </cell>
          <cell r="S3643">
            <v>44866</v>
          </cell>
          <cell r="T3643"/>
          <cell r="U3643" t="str">
            <v/>
          </cell>
          <cell r="V3643" t="str">
            <v>Mavi Yaka Endirekt</v>
          </cell>
          <cell r="W3643" t="str">
            <v>LOT 3 (MIT)</v>
          </cell>
          <cell r="X3643" t="str">
            <v>MISACHEE</v>
          </cell>
          <cell r="Y3643" t="str">
            <v>0</v>
          </cell>
          <cell r="Z3643" t="str">
            <v>MANYONI</v>
          </cell>
          <cell r="AA3643" t="str">
            <v>0757 240 912</v>
          </cell>
          <cell r="AB3643" t="str">
            <v>İŞÇİ</v>
          </cell>
          <cell r="AC3643" t="str">
            <v>29</v>
          </cell>
          <cell r="AD3643" t="str">
            <v>LOT 3 (MIT)</v>
          </cell>
          <cell r="AE3643" t="str">
            <v>0113</v>
          </cell>
          <cell r="AF3643" t="str">
            <v>23</v>
          </cell>
          <cell r="AG3643" t="str">
            <v>KM 785+000 - 829+305</v>
          </cell>
          <cell r="AH3643">
            <v>34886</v>
          </cell>
          <cell r="AI3643" t="str">
            <v>Bay</v>
          </cell>
          <cell r="AJ3643" t="str">
            <v>Yerel-Saatlik</v>
          </cell>
          <cell r="AK3643">
            <v>2164.1</v>
          </cell>
          <cell r="AL3643" t="str">
            <v>TZS</v>
          </cell>
          <cell r="AM3643" t="str">
            <v>306002</v>
          </cell>
          <cell r="AN3643" t="str">
            <v>S</v>
          </cell>
          <cell r="AO3643" t="str">
            <v>T3</v>
          </cell>
          <cell r="AP3643" t="str">
            <v>5150</v>
          </cell>
          <cell r="AQ3643" t="str">
            <v>5175</v>
          </cell>
          <cell r="AR3643" t="str">
            <v>NMBBANK</v>
          </cell>
          <cell r="AS3643" t="str">
            <v/>
          </cell>
          <cell r="AT3643" t="str">
            <v>NMBBANK</v>
          </cell>
          <cell r="AU3643" t="str">
            <v>51910009398</v>
          </cell>
          <cell r="AV3643" t="str">
            <v/>
          </cell>
          <cell r="AW3643" t="str">
            <v/>
          </cell>
          <cell r="AX3643" t="str">
            <v>DASTAN NOAH MGAWE</v>
          </cell>
          <cell r="AY3643" t="str">
            <v/>
          </cell>
          <cell r="AZ3643">
            <v>44866</v>
          </cell>
          <cell r="BA3643"/>
          <cell r="BB3643" t="str">
            <v/>
          </cell>
          <cell r="BC3643"/>
          <cell r="BD3643" t="str">
            <v>Tanzanya-NSSF</v>
          </cell>
          <cell r="BE3643" t="str">
            <v>47117142</v>
          </cell>
          <cell r="BF3643" t="str">
            <v>131971400</v>
          </cell>
        </row>
        <row r="3644">
          <cell r="A3644">
            <v>10075490</v>
          </cell>
          <cell r="B3644" t="str">
            <v>ERICK MATHIAS</v>
          </cell>
          <cell r="C3644" t="str">
            <v>MALUNGUJA</v>
          </cell>
          <cell r="D3644" t="str">
            <v>ELEKTRİK TESİSATÇI</v>
          </cell>
          <cell r="E3644" t="str">
            <v>ELECTRICIAN</v>
          </cell>
          <cell r="F3644" t="str">
            <v>50114902</v>
          </cell>
          <cell r="G3644" t="str">
            <v>MEP (ELEKTRİK)</v>
          </cell>
          <cell r="H3644" t="str">
            <v>50105770</v>
          </cell>
          <cell r="I3644" t="str">
            <v>0AAE</v>
          </cell>
          <cell r="J3644" t="str">
            <v>MEP ELEKTRİK</v>
          </cell>
          <cell r="K3644" t="str">
            <v>50106732</v>
          </cell>
          <cell r="L3644" t="str">
            <v>TZ</v>
          </cell>
          <cell r="M3644" t="str">
            <v>Tanzanyalı</v>
          </cell>
          <cell r="N3644" t="str">
            <v>0037</v>
          </cell>
          <cell r="O3644" t="str">
            <v>İTİGİ</v>
          </cell>
          <cell r="P3644" t="str">
            <v>YM</v>
          </cell>
          <cell r="Q3644" t="str">
            <v>YAPI MERKEZİ</v>
          </cell>
          <cell r="R3644">
            <v>44866</v>
          </cell>
          <cell r="S3644">
            <v>44866</v>
          </cell>
          <cell r="T3644"/>
          <cell r="U3644" t="str">
            <v/>
          </cell>
          <cell r="V3644" t="str">
            <v>Mavi Yaka Direkt</v>
          </cell>
          <cell r="W3644" t="str">
            <v>LOT 3 (MIT)</v>
          </cell>
          <cell r="X3644" t="str">
            <v>BUNGILO "B"</v>
          </cell>
          <cell r="Y3644" t="str">
            <v>0</v>
          </cell>
          <cell r="Z3644" t="str">
            <v>ILEMERA</v>
          </cell>
          <cell r="AA3644" t="str">
            <v>0715 531 751</v>
          </cell>
          <cell r="AB3644" t="str">
            <v>USTA</v>
          </cell>
          <cell r="AC3644" t="str">
            <v>29</v>
          </cell>
          <cell r="AD3644" t="str">
            <v>LOT 3 (MIT)</v>
          </cell>
          <cell r="AE3644" t="str">
            <v>0113</v>
          </cell>
          <cell r="AF3644" t="str">
            <v>18</v>
          </cell>
          <cell r="AG3644" t="str">
            <v>KM 785+000 - 829+305</v>
          </cell>
          <cell r="AH3644">
            <v>36088</v>
          </cell>
          <cell r="AI3644" t="str">
            <v>Bay</v>
          </cell>
          <cell r="AJ3644" t="str">
            <v>Yerel-Saatlik</v>
          </cell>
          <cell r="AK3644">
            <v>2343.5500000000002</v>
          </cell>
          <cell r="AL3644" t="str">
            <v>TZS</v>
          </cell>
          <cell r="AM3644" t="str">
            <v>201002</v>
          </cell>
          <cell r="AN3644" t="str">
            <v/>
          </cell>
          <cell r="AO3644" t="str">
            <v>T3</v>
          </cell>
          <cell r="AP3644" t="str">
            <v>5150</v>
          </cell>
          <cell r="AQ3644" t="str">
            <v>5175</v>
          </cell>
          <cell r="AR3644" t="str">
            <v>NMBBANK</v>
          </cell>
          <cell r="AS3644" t="str">
            <v/>
          </cell>
          <cell r="AT3644" t="str">
            <v>NMBBANK</v>
          </cell>
          <cell r="AU3644" t="str">
            <v>31110121641</v>
          </cell>
          <cell r="AV3644" t="str">
            <v/>
          </cell>
          <cell r="AW3644" t="str">
            <v/>
          </cell>
          <cell r="AX3644" t="str">
            <v>ERICK MATHIAS MALUNGUJA</v>
          </cell>
          <cell r="AY3644" t="str">
            <v/>
          </cell>
          <cell r="AZ3644">
            <v>44866</v>
          </cell>
          <cell r="BA3644"/>
          <cell r="BB3644" t="str">
            <v/>
          </cell>
          <cell r="BC3644"/>
          <cell r="BD3644" t="str">
            <v>Tanzanya-NSSF</v>
          </cell>
          <cell r="BE3644" t="str">
            <v>47112239</v>
          </cell>
          <cell r="BF3644" t="str">
            <v>158605260</v>
          </cell>
        </row>
        <row r="3645">
          <cell r="A3645">
            <v>10072815</v>
          </cell>
          <cell r="B3645" t="str">
            <v>FREDRICK GASPER</v>
          </cell>
          <cell r="C3645" t="str">
            <v>MAKACHILLA</v>
          </cell>
          <cell r="D3645" t="str">
            <v>PERSONEL GÖREVLİSİ</v>
          </cell>
          <cell r="E3645" t="str">
            <v>HR CLERK</v>
          </cell>
          <cell r="F3645" t="str">
            <v>50114884</v>
          </cell>
          <cell r="G3645" t="str">
            <v>İNSAN KAYNAKLARI (PERSONEL)</v>
          </cell>
          <cell r="H3645" t="str">
            <v>50105461</v>
          </cell>
          <cell r="I3645" t="str">
            <v>088H</v>
          </cell>
          <cell r="J3645" t="str">
            <v>İK PERSONEL</v>
          </cell>
          <cell r="K3645" t="str">
            <v>50106057</v>
          </cell>
          <cell r="L3645" t="str">
            <v>TZ</v>
          </cell>
          <cell r="M3645" t="str">
            <v>Tanzanyalı</v>
          </cell>
          <cell r="N3645" t="str">
            <v>0035</v>
          </cell>
          <cell r="O3645" t="str">
            <v>TABORA</v>
          </cell>
          <cell r="P3645" t="str">
            <v>YM</v>
          </cell>
          <cell r="Q3645" t="str">
            <v>YAPI MERKEZİ</v>
          </cell>
          <cell r="R3645">
            <v>44728</v>
          </cell>
          <cell r="S3645">
            <v>44728</v>
          </cell>
          <cell r="T3645"/>
          <cell r="U3645" t="str">
            <v/>
          </cell>
          <cell r="V3645" t="str">
            <v>Beyaz Yaka</v>
          </cell>
          <cell r="W3645" t="str">
            <v>LOT 3 (MIT)</v>
          </cell>
          <cell r="X3645" t="str">
            <v/>
          </cell>
          <cell r="Y3645" t="str">
            <v/>
          </cell>
          <cell r="Z3645" t="str">
            <v/>
          </cell>
          <cell r="AA3645" t="str">
            <v>0719 858 621</v>
          </cell>
          <cell r="AB3645" t="str">
            <v>GÖREVLİ</v>
          </cell>
          <cell r="AC3645" t="str">
            <v>29</v>
          </cell>
          <cell r="AD3645" t="str">
            <v>LOT 3 (MIT)</v>
          </cell>
          <cell r="AE3645" t="str">
            <v>0113</v>
          </cell>
          <cell r="AF3645" t="str">
            <v/>
          </cell>
          <cell r="AG3645" t="str">
            <v>KM 785+000 - 829+305</v>
          </cell>
          <cell r="AH3645">
            <v>33340</v>
          </cell>
          <cell r="AI3645" t="str">
            <v>Bay</v>
          </cell>
          <cell r="AJ3645" t="str">
            <v>Yerel-Aylık</v>
          </cell>
          <cell r="AK3645">
            <v>668200.81999999995</v>
          </cell>
          <cell r="AL3645" t="str">
            <v>TZS</v>
          </cell>
          <cell r="AM3645" t="str">
            <v>301002</v>
          </cell>
          <cell r="AN3645" t="str">
            <v>S</v>
          </cell>
          <cell r="AO3645" t="str">
            <v>T3</v>
          </cell>
          <cell r="AP3645" t="str">
            <v>5150</v>
          </cell>
          <cell r="AQ3645" t="str">
            <v>5175</v>
          </cell>
          <cell r="AR3645" t="str">
            <v>CRDB BANK PLC</v>
          </cell>
          <cell r="AS3645" t="str">
            <v>VIJANA</v>
          </cell>
          <cell r="AT3645" t="str">
            <v>CRDBBANK</v>
          </cell>
          <cell r="AU3645" t="str">
            <v>0152431738800</v>
          </cell>
          <cell r="AV3645" t="str">
            <v/>
          </cell>
          <cell r="AW3645" t="str">
            <v/>
          </cell>
          <cell r="AX3645" t="str">
            <v>FREDRICK GASPER MAKACHILLA</v>
          </cell>
          <cell r="AY3645" t="str">
            <v/>
          </cell>
          <cell r="AZ3645">
            <v>44728</v>
          </cell>
          <cell r="BA3645"/>
          <cell r="BB3645" t="str">
            <v/>
          </cell>
          <cell r="BC3645"/>
          <cell r="BD3645" t="str">
            <v>Tanzanya-NSSF</v>
          </cell>
          <cell r="BE3645" t="str">
            <v>46529160</v>
          </cell>
          <cell r="BF3645" t="str">
            <v>138055213</v>
          </cell>
        </row>
        <row r="3646">
          <cell r="A3646">
            <v>10074810</v>
          </cell>
          <cell r="B3646" t="str">
            <v>AMBALI SAIDI</v>
          </cell>
          <cell r="C3646" t="str">
            <v>AMBALI</v>
          </cell>
          <cell r="D3646" t="str">
            <v>EKSKAVATÖR OPERATÖRÜ</v>
          </cell>
          <cell r="E3646" t="str">
            <v>EXCAVATOR OPERATOR</v>
          </cell>
          <cell r="F3646" t="str">
            <v>50109678</v>
          </cell>
          <cell r="G3646" t="str">
            <v>TAŞ OCAKLARI VE PATLATMA</v>
          </cell>
          <cell r="H3646" t="str">
            <v>50105776</v>
          </cell>
          <cell r="I3646" t="str">
            <v>0AAX</v>
          </cell>
          <cell r="J3646" t="str">
            <v>TAŞ OCAĞI</v>
          </cell>
          <cell r="K3646" t="str">
            <v>50112037</v>
          </cell>
          <cell r="L3646" t="str">
            <v>TZ</v>
          </cell>
          <cell r="M3646" t="str">
            <v>Tanzanyalı</v>
          </cell>
          <cell r="N3646" t="str">
            <v>0035</v>
          </cell>
          <cell r="O3646" t="str">
            <v>TABORA</v>
          </cell>
          <cell r="P3646" t="str">
            <v>YM</v>
          </cell>
          <cell r="Q3646" t="str">
            <v>YAPI MERKEZİ</v>
          </cell>
          <cell r="R3646">
            <v>44840</v>
          </cell>
          <cell r="S3646">
            <v>44840</v>
          </cell>
          <cell r="T3646">
            <v>44968</v>
          </cell>
          <cell r="U3646" t="str">
            <v>İşv. trf. işç. ahl. ayk.dav.</v>
          </cell>
          <cell r="V3646" t="str">
            <v>Mavi Yaka Direkt</v>
          </cell>
          <cell r="W3646" t="str">
            <v>LOT 3 (MIT)</v>
          </cell>
          <cell r="X3646" t="str">
            <v>KIZUIANI</v>
          </cell>
          <cell r="Y3646" t="str">
            <v>0</v>
          </cell>
          <cell r="Z3646" t="str">
            <v/>
          </cell>
          <cell r="AA3646" t="str">
            <v>0689-417-125</v>
          </cell>
          <cell r="AB3646" t="str">
            <v>OPERATÖR</v>
          </cell>
          <cell r="AC3646" t="str">
            <v>29</v>
          </cell>
          <cell r="AD3646" t="str">
            <v>LOT 3 (MIT)</v>
          </cell>
          <cell r="AE3646" t="str">
            <v>0113</v>
          </cell>
          <cell r="AF3646" t="str">
            <v>02</v>
          </cell>
          <cell r="AG3646" t="str">
            <v>KM 785+000 - 829+305</v>
          </cell>
          <cell r="AH3646">
            <v>28046</v>
          </cell>
          <cell r="AI3646" t="str">
            <v>Bay</v>
          </cell>
          <cell r="AJ3646" t="str">
            <v>Yerel-Saatlik</v>
          </cell>
          <cell r="AK3646">
            <v>3076.92</v>
          </cell>
          <cell r="AL3646" t="str">
            <v>TZS</v>
          </cell>
          <cell r="AM3646" t="str">
            <v>201002</v>
          </cell>
          <cell r="AN3646" t="str">
            <v>S</v>
          </cell>
          <cell r="AO3646" t="str">
            <v>T3</v>
          </cell>
          <cell r="AP3646" t="str">
            <v>5150</v>
          </cell>
          <cell r="AQ3646" t="str">
            <v>5175</v>
          </cell>
          <cell r="AR3646" t="str">
            <v>CRDB BANK PLC</v>
          </cell>
          <cell r="AS3646" t="str">
            <v>VIJANA</v>
          </cell>
          <cell r="AT3646" t="str">
            <v>CRDBBANK</v>
          </cell>
          <cell r="AU3646" t="str">
            <v>0152643124700</v>
          </cell>
          <cell r="AV3646" t="str">
            <v/>
          </cell>
          <cell r="AW3646" t="str">
            <v/>
          </cell>
          <cell r="AX3646" t="str">
            <v>AMBALI SAIDI AMBALI</v>
          </cell>
          <cell r="AY3646" t="str">
            <v/>
          </cell>
          <cell r="AZ3646">
            <v>44840</v>
          </cell>
          <cell r="BA3646"/>
          <cell r="BB3646" t="str">
            <v/>
          </cell>
          <cell r="BC3646"/>
          <cell r="BD3646" t="str">
            <v>Tanzanya-NSSF</v>
          </cell>
          <cell r="BE3646" t="str">
            <v>32830572</v>
          </cell>
          <cell r="BF3646" t="str">
            <v>118965256</v>
          </cell>
        </row>
        <row r="3647">
          <cell r="A3647">
            <v>10076303</v>
          </cell>
          <cell r="B3647" t="str">
            <v>GASPER BARNABAS</v>
          </cell>
          <cell r="C3647" t="str">
            <v>TESHA</v>
          </cell>
          <cell r="D3647" t="str">
            <v>KAMP İŞÇİSİ</v>
          </cell>
          <cell r="E3647" t="str">
            <v>CAMP WORKER</v>
          </cell>
          <cell r="F3647" t="str">
            <v>50114904</v>
          </cell>
          <cell r="G3647" t="str">
            <v>İDARİ İŞLER (KAMP)</v>
          </cell>
          <cell r="H3647" t="str">
            <v>50105513</v>
          </cell>
          <cell r="I3647" t="str">
            <v>0996</v>
          </cell>
          <cell r="J3647" t="str">
            <v>KAMP AMİRLİĞİ</v>
          </cell>
          <cell r="K3647" t="str">
            <v>50106014</v>
          </cell>
          <cell r="L3647" t="str">
            <v>TZ</v>
          </cell>
          <cell r="M3647" t="str">
            <v>Tanzanyalı</v>
          </cell>
          <cell r="N3647" t="str">
            <v>0037</v>
          </cell>
          <cell r="O3647" t="str">
            <v>İTİGİ</v>
          </cell>
          <cell r="P3647" t="str">
            <v>YM</v>
          </cell>
          <cell r="Q3647" t="str">
            <v>YAPI MERKEZİ</v>
          </cell>
          <cell r="R3647">
            <v>44897</v>
          </cell>
          <cell r="S3647">
            <v>44897</v>
          </cell>
          <cell r="T3647"/>
          <cell r="U3647" t="str">
            <v/>
          </cell>
          <cell r="V3647" t="str">
            <v>Mavi Yaka Endirekt</v>
          </cell>
          <cell r="W3647" t="str">
            <v>LOT 3 (MIT)</v>
          </cell>
          <cell r="X3647" t="str">
            <v>KANYENYE</v>
          </cell>
          <cell r="Y3647" t="str">
            <v>0</v>
          </cell>
          <cell r="Z3647" t="str">
            <v>TABORA</v>
          </cell>
          <cell r="AA3647" t="str">
            <v>0699 856 884</v>
          </cell>
          <cell r="AB3647" t="str">
            <v>İŞÇİ</v>
          </cell>
          <cell r="AC3647" t="str">
            <v>29</v>
          </cell>
          <cell r="AD3647" t="str">
            <v>LOT 3 (MIT)</v>
          </cell>
          <cell r="AE3647" t="str">
            <v>0113</v>
          </cell>
          <cell r="AF3647" t="str">
            <v>24</v>
          </cell>
          <cell r="AG3647" t="str">
            <v>KM 785+000 - 829+305</v>
          </cell>
          <cell r="AH3647">
            <v>36500</v>
          </cell>
          <cell r="AI3647" t="str">
            <v>Bay</v>
          </cell>
          <cell r="AJ3647" t="str">
            <v>Yerel-Saatlik</v>
          </cell>
          <cell r="AK3647">
            <v>2164.1</v>
          </cell>
          <cell r="AL3647" t="str">
            <v>TZS</v>
          </cell>
          <cell r="AM3647" t="str">
            <v>306002</v>
          </cell>
          <cell r="AN3647" t="str">
            <v>S</v>
          </cell>
          <cell r="AO3647" t="str">
            <v>T3</v>
          </cell>
          <cell r="AP3647" t="str">
            <v>5150</v>
          </cell>
          <cell r="AQ3647" t="str">
            <v>5175</v>
          </cell>
          <cell r="AR3647" t="str">
            <v>NMBBANK</v>
          </cell>
          <cell r="AS3647" t="str">
            <v/>
          </cell>
          <cell r="AT3647" t="str">
            <v>NMBBANK</v>
          </cell>
          <cell r="AU3647" t="str">
            <v>51010099687</v>
          </cell>
          <cell r="AV3647" t="str">
            <v/>
          </cell>
          <cell r="AW3647" t="str">
            <v/>
          </cell>
          <cell r="AX3647" t="str">
            <v>GASPER BARNABAS TESHA</v>
          </cell>
          <cell r="AY3647" t="str">
            <v/>
          </cell>
          <cell r="AZ3647">
            <v>44897</v>
          </cell>
          <cell r="BA3647"/>
          <cell r="BB3647" t="str">
            <v/>
          </cell>
          <cell r="BC3647"/>
          <cell r="BD3647" t="str">
            <v>Tanzanya-NSSF</v>
          </cell>
          <cell r="BE3647" t="str">
            <v>47153020</v>
          </cell>
          <cell r="BF3647" t="str">
            <v>152676182</v>
          </cell>
        </row>
        <row r="3648">
          <cell r="A3648">
            <v>10072822</v>
          </cell>
          <cell r="B3648" t="str">
            <v>MOHAMED HUSSEN</v>
          </cell>
          <cell r="C3648" t="str">
            <v>OMARY</v>
          </cell>
          <cell r="D3648" t="str">
            <v>BAYRAKÇI</v>
          </cell>
          <cell r="E3648" t="str">
            <v>FLAGMAN</v>
          </cell>
          <cell r="F3648" t="str">
            <v>50114885</v>
          </cell>
          <cell r="G3648" t="str">
            <v>İSG VE ÇEVRE (İŞ GÜVENLİĞİ)</v>
          </cell>
          <cell r="H3648" t="str">
            <v>50105758</v>
          </cell>
          <cell r="I3648" t="str">
            <v>099A</v>
          </cell>
          <cell r="J3648" t="str">
            <v>TOPRAK İŞLERİ GECE</v>
          </cell>
          <cell r="K3648" t="str">
            <v>50113559</v>
          </cell>
          <cell r="L3648" t="str">
            <v>TZ</v>
          </cell>
          <cell r="M3648" t="str">
            <v>Tanzanyalı</v>
          </cell>
          <cell r="N3648" t="str">
            <v>0037</v>
          </cell>
          <cell r="O3648" t="str">
            <v>İTİGİ</v>
          </cell>
          <cell r="P3648" t="str">
            <v>YM</v>
          </cell>
          <cell r="Q3648" t="str">
            <v>YAPI MERKEZİ</v>
          </cell>
          <cell r="R3648">
            <v>44729</v>
          </cell>
          <cell r="S3648">
            <v>44729</v>
          </cell>
          <cell r="T3648"/>
          <cell r="U3648" t="str">
            <v/>
          </cell>
          <cell r="V3648" t="str">
            <v>Mavi Yaka Endirekt</v>
          </cell>
          <cell r="W3648" t="str">
            <v>LOT 3 (MIT)</v>
          </cell>
          <cell r="X3648" t="str">
            <v>MABONDENI</v>
          </cell>
          <cell r="Y3648" t="str">
            <v>0</v>
          </cell>
          <cell r="Z3648" t="str">
            <v>MANYONI</v>
          </cell>
          <cell r="AA3648" t="str">
            <v>0688 499 214</v>
          </cell>
          <cell r="AB3648" t="str">
            <v>İŞÇİ</v>
          </cell>
          <cell r="AC3648" t="str">
            <v>29</v>
          </cell>
          <cell r="AD3648" t="str">
            <v>LOT 3 (MIT)</v>
          </cell>
          <cell r="AE3648" t="str">
            <v>0113</v>
          </cell>
          <cell r="AF3648" t="str">
            <v>23</v>
          </cell>
          <cell r="AG3648" t="str">
            <v>KM 785+000 - 829+305</v>
          </cell>
          <cell r="AH3648">
            <v>30942</v>
          </cell>
          <cell r="AI3648" t="str">
            <v>Bay</v>
          </cell>
          <cell r="AJ3648" t="str">
            <v>Yerel-Saatlik</v>
          </cell>
          <cell r="AK3648">
            <v>2164.1</v>
          </cell>
          <cell r="AL3648" t="str">
            <v>TZS</v>
          </cell>
          <cell r="AM3648" t="str">
            <v>306005</v>
          </cell>
          <cell r="AN3648" t="str">
            <v>S</v>
          </cell>
          <cell r="AO3648" t="str">
            <v>T3</v>
          </cell>
          <cell r="AP3648" t="str">
            <v>5150</v>
          </cell>
          <cell r="AQ3648" t="str">
            <v>5175</v>
          </cell>
          <cell r="AR3648" t="str">
            <v>NMBBANK</v>
          </cell>
          <cell r="AS3648" t="str">
            <v/>
          </cell>
          <cell r="AT3648" t="str">
            <v>NMBBANK</v>
          </cell>
          <cell r="AU3648" t="str">
            <v>51010086152</v>
          </cell>
          <cell r="AV3648" t="str">
            <v/>
          </cell>
          <cell r="AW3648" t="str">
            <v/>
          </cell>
          <cell r="AX3648" t="str">
            <v>MOHAMED HUSSEN OMARY</v>
          </cell>
          <cell r="AY3648" t="str">
            <v/>
          </cell>
          <cell r="AZ3648">
            <v>44729</v>
          </cell>
          <cell r="BA3648"/>
          <cell r="BB3648" t="str">
            <v/>
          </cell>
          <cell r="BC3648"/>
          <cell r="BD3648" t="str">
            <v>Tanzanya-NSSF</v>
          </cell>
          <cell r="BE3648" t="str">
            <v>46721519</v>
          </cell>
          <cell r="BF3648" t="str">
            <v>156487597</v>
          </cell>
        </row>
        <row r="3649">
          <cell r="A3649">
            <v>10072823</v>
          </cell>
          <cell r="B3649" t="str">
            <v>HOSEA CHARLES</v>
          </cell>
          <cell r="C3649" t="str">
            <v>MAKABALI</v>
          </cell>
          <cell r="D3649" t="str">
            <v>BAYRAKÇI</v>
          </cell>
          <cell r="E3649" t="str">
            <v>FLAGMAN</v>
          </cell>
          <cell r="F3649" t="str">
            <v>50114885</v>
          </cell>
          <cell r="G3649" t="str">
            <v>İSG VE ÇEVRE (İŞ GÜVENLİĞİ)</v>
          </cell>
          <cell r="H3649" t="str">
            <v>50105758</v>
          </cell>
          <cell r="I3649" t="str">
            <v>0999</v>
          </cell>
          <cell r="J3649" t="str">
            <v>TOPRAK İŞLERİ</v>
          </cell>
          <cell r="K3649" t="str">
            <v>50113559</v>
          </cell>
          <cell r="L3649" t="str">
            <v>TZ</v>
          </cell>
          <cell r="M3649" t="str">
            <v>Tanzanyalı</v>
          </cell>
          <cell r="N3649" t="str">
            <v>0037</v>
          </cell>
          <cell r="O3649" t="str">
            <v>İTİGİ</v>
          </cell>
          <cell r="P3649" t="str">
            <v>YM</v>
          </cell>
          <cell r="Q3649" t="str">
            <v>YAPI MERKEZİ</v>
          </cell>
          <cell r="R3649">
            <v>44729</v>
          </cell>
          <cell r="S3649">
            <v>44729</v>
          </cell>
          <cell r="T3649"/>
          <cell r="U3649" t="str">
            <v/>
          </cell>
          <cell r="V3649" t="str">
            <v>Mavi Yaka Endirekt</v>
          </cell>
          <cell r="W3649" t="str">
            <v>LOT 3 (MIT)</v>
          </cell>
          <cell r="X3649" t="str">
            <v>MLOWA</v>
          </cell>
          <cell r="Y3649" t="str">
            <v>0</v>
          </cell>
          <cell r="Z3649" t="str">
            <v>ITIGI</v>
          </cell>
          <cell r="AA3649" t="str">
            <v>0764 937 749</v>
          </cell>
          <cell r="AB3649" t="str">
            <v>İŞÇİ</v>
          </cell>
          <cell r="AC3649" t="str">
            <v>29</v>
          </cell>
          <cell r="AD3649" t="str">
            <v>LOT 3 (MIT)</v>
          </cell>
          <cell r="AE3649" t="str">
            <v>0113</v>
          </cell>
          <cell r="AF3649" t="str">
            <v>23</v>
          </cell>
          <cell r="AG3649" t="str">
            <v>KM 785+000 - 829+305</v>
          </cell>
          <cell r="AH3649">
            <v>30307</v>
          </cell>
          <cell r="AI3649" t="str">
            <v>Bay</v>
          </cell>
          <cell r="AJ3649" t="str">
            <v>Yerel-Saatlik</v>
          </cell>
          <cell r="AK3649">
            <v>2164.1</v>
          </cell>
          <cell r="AL3649" t="str">
            <v>TZS</v>
          </cell>
          <cell r="AM3649" t="str">
            <v>306005</v>
          </cell>
          <cell r="AN3649" t="str">
            <v>S</v>
          </cell>
          <cell r="AO3649" t="str">
            <v>T3</v>
          </cell>
          <cell r="AP3649" t="str">
            <v>5150</v>
          </cell>
          <cell r="AQ3649" t="str">
            <v>5175</v>
          </cell>
          <cell r="AR3649" t="str">
            <v>NMBBANK</v>
          </cell>
          <cell r="AS3649" t="str">
            <v/>
          </cell>
          <cell r="AT3649" t="str">
            <v>NMBBANK</v>
          </cell>
          <cell r="AU3649" t="str">
            <v>51010086155</v>
          </cell>
          <cell r="AV3649" t="str">
            <v/>
          </cell>
          <cell r="AW3649" t="str">
            <v/>
          </cell>
          <cell r="AX3649" t="str">
            <v>HOSEA CHARLES MAKABALI</v>
          </cell>
          <cell r="AY3649" t="str">
            <v/>
          </cell>
          <cell r="AZ3649">
            <v>44729</v>
          </cell>
          <cell r="BA3649"/>
          <cell r="BB3649" t="str">
            <v/>
          </cell>
          <cell r="BC3649"/>
          <cell r="BD3649" t="str">
            <v>Tanzanya-NSSF</v>
          </cell>
          <cell r="BE3649" t="str">
            <v>46721528</v>
          </cell>
          <cell r="BF3649" t="str">
            <v>156488704</v>
          </cell>
        </row>
        <row r="3650">
          <cell r="A3650">
            <v>10072824</v>
          </cell>
          <cell r="B3650" t="str">
            <v>WILSON DOTTO</v>
          </cell>
          <cell r="C3650" t="str">
            <v>CHRISTIAN</v>
          </cell>
          <cell r="D3650" t="str">
            <v>BAHÇIVAN</v>
          </cell>
          <cell r="E3650" t="str">
            <v>GARDENER</v>
          </cell>
          <cell r="F3650" t="str">
            <v>50105795</v>
          </cell>
          <cell r="G3650" t="str">
            <v>TEKNİK DEĞERLENDİRME &amp; EĞİTİM MERKEZİ</v>
          </cell>
          <cell r="H3650" t="str">
            <v>50105795</v>
          </cell>
          <cell r="I3650" t="str">
            <v>0BBA</v>
          </cell>
          <cell r="J3650" t="str">
            <v>TEST MERKEZİ</v>
          </cell>
          <cell r="K3650" t="str">
            <v>50106501</v>
          </cell>
          <cell r="L3650" t="str">
            <v>TZ</v>
          </cell>
          <cell r="M3650" t="str">
            <v>Tanzanyalı</v>
          </cell>
          <cell r="N3650" t="str">
            <v>0035</v>
          </cell>
          <cell r="O3650" t="str">
            <v>TABORA</v>
          </cell>
          <cell r="P3650" t="str">
            <v>YM</v>
          </cell>
          <cell r="Q3650" t="str">
            <v>YAPI MERKEZİ</v>
          </cell>
          <cell r="R3650">
            <v>44729</v>
          </cell>
          <cell r="S3650">
            <v>44729</v>
          </cell>
          <cell r="T3650"/>
          <cell r="U3650" t="str">
            <v/>
          </cell>
          <cell r="V3650" t="str">
            <v>Mavi Yaka Endirekt</v>
          </cell>
          <cell r="W3650" t="str">
            <v>LOT 3 (MIT)</v>
          </cell>
          <cell r="X3650" t="str">
            <v>ITETEMIA</v>
          </cell>
          <cell r="Y3650" t="str">
            <v>0</v>
          </cell>
          <cell r="Z3650" t="str">
            <v>MANISPAA</v>
          </cell>
          <cell r="AA3650" t="str">
            <v>0759 909 033</v>
          </cell>
          <cell r="AB3650" t="str">
            <v>İŞÇİ</v>
          </cell>
          <cell r="AC3650" t="str">
            <v>29</v>
          </cell>
          <cell r="AD3650" t="str">
            <v>LOT 3 (MIT)</v>
          </cell>
          <cell r="AE3650" t="str">
            <v>0109</v>
          </cell>
          <cell r="AF3650" t="str">
            <v>24</v>
          </cell>
          <cell r="AG3650" t="str">
            <v>KM 535+000 - 595+000</v>
          </cell>
          <cell r="AH3650">
            <v>32610</v>
          </cell>
          <cell r="AI3650" t="str">
            <v>Bay</v>
          </cell>
          <cell r="AJ3650" t="str">
            <v>Yerel-Saatlik</v>
          </cell>
          <cell r="AK3650">
            <v>2164.1</v>
          </cell>
          <cell r="AL3650" t="str">
            <v>TZS</v>
          </cell>
          <cell r="AM3650" t="str">
            <v>306002</v>
          </cell>
          <cell r="AN3650" t="str">
            <v>S</v>
          </cell>
          <cell r="AO3650" t="str">
            <v>T3</v>
          </cell>
          <cell r="AP3650" t="str">
            <v>5150</v>
          </cell>
          <cell r="AQ3650" t="str">
            <v>5175</v>
          </cell>
          <cell r="AR3650" t="str">
            <v>NMBBANK</v>
          </cell>
          <cell r="AS3650" t="str">
            <v/>
          </cell>
          <cell r="AT3650" t="str">
            <v>NMBBANK</v>
          </cell>
          <cell r="AU3650" t="str">
            <v>51010086182</v>
          </cell>
          <cell r="AV3650" t="str">
            <v/>
          </cell>
          <cell r="AW3650" t="str">
            <v/>
          </cell>
          <cell r="AX3650" t="str">
            <v>WILSON DOTTO CHRISTIAN</v>
          </cell>
          <cell r="AY3650" t="str">
            <v/>
          </cell>
          <cell r="AZ3650">
            <v>44729</v>
          </cell>
          <cell r="BA3650"/>
          <cell r="BB3650" t="str">
            <v/>
          </cell>
          <cell r="BC3650"/>
          <cell r="BD3650" t="str">
            <v>Tanzanya-NSSF</v>
          </cell>
          <cell r="BE3650" t="str">
            <v>64401340</v>
          </cell>
          <cell r="BF3650" t="str">
            <v>143052672</v>
          </cell>
        </row>
        <row r="3651">
          <cell r="A3651">
            <v>10076811</v>
          </cell>
          <cell r="B3651" t="str">
            <v>EVOD SAMSON</v>
          </cell>
          <cell r="C3651" t="str">
            <v>LUHWAGO</v>
          </cell>
          <cell r="D3651" t="str">
            <v>BACKHOE LOADER OPERATÖRÜ</v>
          </cell>
          <cell r="E3651" t="str">
            <v>BACKHOE LOADER OPERATOR</v>
          </cell>
          <cell r="F3651" t="str">
            <v>50105773</v>
          </cell>
          <cell r="G3651" t="str">
            <v>ATÖLYE &amp; MAKİNA</v>
          </cell>
          <cell r="H3651" t="str">
            <v>50105773</v>
          </cell>
          <cell r="I3651" t="str">
            <v>0AAK</v>
          </cell>
          <cell r="J3651" t="str">
            <v>ATÖLYE İŞLETME GENEL</v>
          </cell>
          <cell r="K3651" t="str">
            <v>50111091</v>
          </cell>
          <cell r="L3651" t="str">
            <v>TZ</v>
          </cell>
          <cell r="M3651" t="str">
            <v>Tanzanyalı</v>
          </cell>
          <cell r="N3651" t="str">
            <v>0039</v>
          </cell>
          <cell r="O3651" t="str">
            <v>NYAHUA</v>
          </cell>
          <cell r="P3651" t="str">
            <v>YM</v>
          </cell>
          <cell r="Q3651" t="str">
            <v>YAPI MERKEZİ</v>
          </cell>
          <cell r="R3651">
            <v>44923</v>
          </cell>
          <cell r="S3651">
            <v>44923</v>
          </cell>
          <cell r="T3651">
            <v>45017</v>
          </cell>
          <cell r="U3651" t="str">
            <v>Bsz.S.İşSz.İşçiTrf.fsh(istifa)</v>
          </cell>
          <cell r="V3651" t="str">
            <v>Mavi Yaka Direkt</v>
          </cell>
          <cell r="W3651" t="str">
            <v>LOT 3 (MIT)</v>
          </cell>
          <cell r="X3651" t="str">
            <v>USAMBUSI</v>
          </cell>
          <cell r="Y3651" t="str">
            <v>0</v>
          </cell>
          <cell r="Z3651" t="str">
            <v>MAFINGA</v>
          </cell>
          <cell r="AA3651" t="str">
            <v>0764 568 366</v>
          </cell>
          <cell r="AB3651" t="str">
            <v>OPERATÖR</v>
          </cell>
          <cell r="AC3651" t="str">
            <v>29</v>
          </cell>
          <cell r="AD3651" t="str">
            <v>LOT 3 (MIT)</v>
          </cell>
          <cell r="AE3651" t="str">
            <v>0113</v>
          </cell>
          <cell r="AF3651" t="str">
            <v/>
          </cell>
          <cell r="AG3651" t="str">
            <v>KM 785+000 - 829+305</v>
          </cell>
          <cell r="AH3651">
            <v>34456</v>
          </cell>
          <cell r="AI3651" t="str">
            <v>Bay</v>
          </cell>
          <cell r="AJ3651" t="str">
            <v>Yerel-Saatlik</v>
          </cell>
          <cell r="AK3651">
            <v>3076.92</v>
          </cell>
          <cell r="AL3651" t="str">
            <v>TZS</v>
          </cell>
          <cell r="AM3651" t="str">
            <v>201002</v>
          </cell>
          <cell r="AN3651" t="str">
            <v>S</v>
          </cell>
          <cell r="AO3651" t="str">
            <v>T3</v>
          </cell>
          <cell r="AP3651" t="str">
            <v>5150</v>
          </cell>
          <cell r="AQ3651" t="str">
            <v>5175</v>
          </cell>
          <cell r="AR3651" t="str">
            <v>NMBBANK</v>
          </cell>
          <cell r="AS3651" t="str">
            <v/>
          </cell>
          <cell r="AT3651" t="str">
            <v>NMBBANK</v>
          </cell>
          <cell r="AU3651" t="str">
            <v>22510061370</v>
          </cell>
          <cell r="AV3651" t="str">
            <v/>
          </cell>
          <cell r="AW3651" t="str">
            <v/>
          </cell>
          <cell r="AX3651" t="str">
            <v>EVOD SAMSON LUHWAGO</v>
          </cell>
          <cell r="AY3651" t="str">
            <v/>
          </cell>
          <cell r="AZ3651">
            <v>44923</v>
          </cell>
          <cell r="BA3651"/>
          <cell r="BB3651" t="str">
            <v/>
          </cell>
          <cell r="BC3651"/>
          <cell r="BD3651" t="str">
            <v>Tanzanya-NSSF</v>
          </cell>
          <cell r="BE3651" t="str">
            <v>64888266</v>
          </cell>
          <cell r="BF3651" t="str">
            <v>125264603</v>
          </cell>
        </row>
        <row r="3652">
          <cell r="A3652">
            <v>10073468</v>
          </cell>
          <cell r="B3652" t="str">
            <v>ALEXANDER JACOB</v>
          </cell>
          <cell r="C3652" t="str">
            <v>MAGANGA</v>
          </cell>
          <cell r="D3652" t="str">
            <v>ÇELİK MONTAJCI YARDIMCISI</v>
          </cell>
          <cell r="E3652" t="str">
            <v>STEEL FITTER HELPER</v>
          </cell>
          <cell r="F3652" t="str">
            <v>50115271</v>
          </cell>
          <cell r="G3652" t="str">
            <v>İNŞAAT GRUBU</v>
          </cell>
          <cell r="H3652" t="str">
            <v>50105776</v>
          </cell>
          <cell r="I3652" t="str">
            <v>0BBL</v>
          </cell>
          <cell r="J3652" t="str">
            <v>İNŞAAT GRUBU</v>
          </cell>
          <cell r="K3652" t="str">
            <v>50115417</v>
          </cell>
          <cell r="L3652" t="str">
            <v>TZ</v>
          </cell>
          <cell r="M3652" t="str">
            <v>Tanzanyalı</v>
          </cell>
          <cell r="N3652" t="str">
            <v>0037</v>
          </cell>
          <cell r="O3652" t="str">
            <v>İTİGİ</v>
          </cell>
          <cell r="P3652" t="str">
            <v>YM</v>
          </cell>
          <cell r="Q3652" t="str">
            <v>YAPI MERKEZİ</v>
          </cell>
          <cell r="R3652">
            <v>44770</v>
          </cell>
          <cell r="S3652">
            <v>44770</v>
          </cell>
          <cell r="T3652"/>
          <cell r="U3652" t="str">
            <v/>
          </cell>
          <cell r="V3652" t="str">
            <v>Mavi Yaka Direkt</v>
          </cell>
          <cell r="W3652" t="str">
            <v>LOT 3 (MIT)</v>
          </cell>
          <cell r="X3652" t="str">
            <v>KIHONZILE</v>
          </cell>
          <cell r="Y3652" t="str">
            <v>0</v>
          </cell>
          <cell r="Z3652" t="str">
            <v>MABWEPANDE</v>
          </cell>
          <cell r="AA3652" t="str">
            <v>0687 183 926</v>
          </cell>
          <cell r="AB3652" t="str">
            <v>İŞÇİ</v>
          </cell>
          <cell r="AC3652" t="str">
            <v>29</v>
          </cell>
          <cell r="AD3652" t="str">
            <v>LOT 3 (MIT)</v>
          </cell>
          <cell r="AE3652" t="str">
            <v>0109</v>
          </cell>
          <cell r="AF3652" t="str">
            <v>24</v>
          </cell>
          <cell r="AG3652" t="str">
            <v>KM 535+000 - 595+000</v>
          </cell>
          <cell r="AH3652">
            <v>34796</v>
          </cell>
          <cell r="AI3652" t="str">
            <v>Bay</v>
          </cell>
          <cell r="AJ3652" t="str">
            <v>Yerel-Saatlik</v>
          </cell>
          <cell r="AK3652">
            <v>2164.1</v>
          </cell>
          <cell r="AL3652" t="str">
            <v>TZS</v>
          </cell>
          <cell r="AM3652" t="str">
            <v>201002</v>
          </cell>
          <cell r="AN3652" t="str">
            <v>S</v>
          </cell>
          <cell r="AO3652" t="str">
            <v>T3</v>
          </cell>
          <cell r="AP3652" t="str">
            <v>5150</v>
          </cell>
          <cell r="AQ3652" t="str">
            <v>5175</v>
          </cell>
          <cell r="AR3652" t="str">
            <v>NMBBANK</v>
          </cell>
          <cell r="AS3652" t="str">
            <v/>
          </cell>
          <cell r="AT3652" t="str">
            <v>NMBBANK</v>
          </cell>
          <cell r="AU3652" t="str">
            <v>20910010964</v>
          </cell>
          <cell r="AV3652" t="str">
            <v/>
          </cell>
          <cell r="AW3652" t="str">
            <v/>
          </cell>
          <cell r="AX3652" t="str">
            <v>ALEXANDER JACOB  MAGANGA</v>
          </cell>
          <cell r="AY3652" t="str">
            <v/>
          </cell>
          <cell r="AZ3652">
            <v>44770</v>
          </cell>
          <cell r="BA3652"/>
          <cell r="BB3652" t="str">
            <v/>
          </cell>
          <cell r="BC3652"/>
          <cell r="BD3652" t="str">
            <v>Tanzanya-NSSF</v>
          </cell>
          <cell r="BE3652" t="str">
            <v>66462711</v>
          </cell>
          <cell r="BF3652" t="str">
            <v>146992838</v>
          </cell>
        </row>
        <row r="3653">
          <cell r="A3653">
            <v>10076809</v>
          </cell>
          <cell r="B3653" t="str">
            <v>PATRICK NDABILA</v>
          </cell>
          <cell r="C3653" t="str">
            <v>MAFUMBA</v>
          </cell>
          <cell r="D3653" t="str">
            <v>KALIPÇI</v>
          </cell>
          <cell r="E3653" t="str">
            <v>FORMWORKER</v>
          </cell>
          <cell r="F3653" t="str">
            <v>50115270</v>
          </cell>
          <cell r="G3653" t="str">
            <v>İNŞAAT GRUBU</v>
          </cell>
          <cell r="H3653" t="str">
            <v>50105759</v>
          </cell>
          <cell r="I3653" t="str">
            <v>099R</v>
          </cell>
          <cell r="J3653" t="str">
            <v>SANAT YAPILARI</v>
          </cell>
          <cell r="K3653" t="str">
            <v>50115372</v>
          </cell>
          <cell r="L3653" t="str">
            <v>TZ</v>
          </cell>
          <cell r="M3653" t="str">
            <v>Tanzanyalı</v>
          </cell>
          <cell r="N3653" t="str">
            <v>0036</v>
          </cell>
          <cell r="O3653" t="str">
            <v>MANYONİ</v>
          </cell>
          <cell r="P3653" t="str">
            <v>YM</v>
          </cell>
          <cell r="Q3653" t="str">
            <v>YAPI MERKEZİ</v>
          </cell>
          <cell r="R3653">
            <v>44923</v>
          </cell>
          <cell r="S3653">
            <v>44923</v>
          </cell>
          <cell r="T3653"/>
          <cell r="U3653" t="str">
            <v/>
          </cell>
          <cell r="V3653" t="str">
            <v>Mavi Yaka Direkt</v>
          </cell>
          <cell r="W3653" t="str">
            <v>LOT 3 (MIT)</v>
          </cell>
          <cell r="X3653" t="str">
            <v>NDALA</v>
          </cell>
          <cell r="Y3653" t="str">
            <v>0</v>
          </cell>
          <cell r="Z3653" t="str">
            <v>SHINYANGA MJINI</v>
          </cell>
          <cell r="AA3653" t="str">
            <v>0658 833 666</v>
          </cell>
          <cell r="AB3653" t="str">
            <v>USTA</v>
          </cell>
          <cell r="AC3653" t="str">
            <v>29</v>
          </cell>
          <cell r="AD3653" t="str">
            <v>LOT 3 (MIT)</v>
          </cell>
          <cell r="AE3653" t="str">
            <v>0113</v>
          </cell>
          <cell r="AF3653" t="str">
            <v/>
          </cell>
          <cell r="AG3653" t="str">
            <v>KM 785+000 - 829+305</v>
          </cell>
          <cell r="AH3653">
            <v>31522</v>
          </cell>
          <cell r="AI3653" t="str">
            <v>Bay</v>
          </cell>
          <cell r="AJ3653" t="str">
            <v>Yerel-Saatlik</v>
          </cell>
          <cell r="AK3653">
            <v>2343.5500000000002</v>
          </cell>
          <cell r="AL3653" t="str">
            <v>TZS</v>
          </cell>
          <cell r="AM3653" t="str">
            <v>201002</v>
          </cell>
          <cell r="AN3653" t="str">
            <v>S</v>
          </cell>
          <cell r="AO3653" t="str">
            <v>T3</v>
          </cell>
          <cell r="AP3653" t="str">
            <v>5150</v>
          </cell>
          <cell r="AQ3653" t="str">
            <v>5175</v>
          </cell>
          <cell r="AR3653" t="str">
            <v>CRDB BANK PLC</v>
          </cell>
          <cell r="AS3653" t="str">
            <v>VIJANA</v>
          </cell>
          <cell r="AT3653" t="str">
            <v>CRDBBANK</v>
          </cell>
          <cell r="AU3653" t="str">
            <v>0152692845200</v>
          </cell>
          <cell r="AV3653" t="str">
            <v/>
          </cell>
          <cell r="AW3653" t="str">
            <v/>
          </cell>
          <cell r="AX3653" t="str">
            <v>PATRICK NDABILA MAFUMBA</v>
          </cell>
          <cell r="AY3653" t="str">
            <v/>
          </cell>
          <cell r="AZ3653">
            <v>44923</v>
          </cell>
          <cell r="BA3653"/>
          <cell r="BB3653" t="str">
            <v/>
          </cell>
          <cell r="BC3653"/>
          <cell r="BD3653" t="str">
            <v>Tanzanya-NSSF</v>
          </cell>
          <cell r="BE3653" t="str">
            <v>47059235</v>
          </cell>
          <cell r="BF3653" t="str">
            <v>158309807</v>
          </cell>
        </row>
        <row r="3654">
          <cell r="A3654">
            <v>10072362</v>
          </cell>
          <cell r="B3654" t="str">
            <v>EMMANUEL KIM</v>
          </cell>
          <cell r="C3654" t="str">
            <v>ROBERT</v>
          </cell>
          <cell r="D3654" t="str">
            <v>PERSONEL GÖREVLİSİ</v>
          </cell>
          <cell r="E3654" t="str">
            <v>HR CLERK</v>
          </cell>
          <cell r="F3654" t="str">
            <v>50114884</v>
          </cell>
          <cell r="G3654" t="str">
            <v>İNSAN KAYNAKLARI (PERSONEL)</v>
          </cell>
          <cell r="H3654" t="str">
            <v>50105461</v>
          </cell>
          <cell r="I3654" t="str">
            <v>088H</v>
          </cell>
          <cell r="J3654" t="str">
            <v>İK PERSONEL</v>
          </cell>
          <cell r="K3654" t="str">
            <v>50106057</v>
          </cell>
          <cell r="L3654" t="str">
            <v>TZ</v>
          </cell>
          <cell r="M3654" t="str">
            <v>Tanzanyalı</v>
          </cell>
          <cell r="N3654" t="str">
            <v>0035</v>
          </cell>
          <cell r="O3654" t="str">
            <v>TABORA</v>
          </cell>
          <cell r="P3654" t="str">
            <v>YM</v>
          </cell>
          <cell r="Q3654" t="str">
            <v>YAPI MERKEZİ</v>
          </cell>
          <cell r="R3654">
            <v>44620</v>
          </cell>
          <cell r="S3654">
            <v>44720</v>
          </cell>
          <cell r="T3654"/>
          <cell r="U3654" t="str">
            <v/>
          </cell>
          <cell r="V3654" t="str">
            <v>Beyaz Yaka</v>
          </cell>
          <cell r="W3654" t="str">
            <v>LOT 3 (MIT)</v>
          </cell>
          <cell r="X3654" t="str">
            <v/>
          </cell>
          <cell r="Y3654" t="str">
            <v/>
          </cell>
          <cell r="Z3654" t="str">
            <v/>
          </cell>
          <cell r="AA3654" t="str">
            <v>0654778608</v>
          </cell>
          <cell r="AB3654" t="str">
            <v>GÖREVLİ</v>
          </cell>
          <cell r="AC3654" t="str">
            <v>29</v>
          </cell>
          <cell r="AD3654" t="str">
            <v>LOT 3 (MIT)</v>
          </cell>
          <cell r="AE3654" t="str">
            <v>0113</v>
          </cell>
          <cell r="AF3654" t="str">
            <v/>
          </cell>
          <cell r="AG3654" t="str">
            <v>KM 785+000 - 829+305</v>
          </cell>
          <cell r="AH3654">
            <v>34927</v>
          </cell>
          <cell r="AI3654" t="str">
            <v>Bay</v>
          </cell>
          <cell r="AJ3654" t="str">
            <v>Yerel-Aylık</v>
          </cell>
          <cell r="AK3654">
            <v>668200.81999999995</v>
          </cell>
          <cell r="AL3654" t="str">
            <v>TZS</v>
          </cell>
          <cell r="AM3654" t="str">
            <v>301002</v>
          </cell>
          <cell r="AN3654" t="str">
            <v>S</v>
          </cell>
          <cell r="AO3654" t="str">
            <v>T3</v>
          </cell>
          <cell r="AP3654" t="str">
            <v>5150</v>
          </cell>
          <cell r="AQ3654" t="str">
            <v>5175</v>
          </cell>
          <cell r="AR3654" t="str">
            <v>CRDB</v>
          </cell>
          <cell r="AS3654" t="str">
            <v>VIVA TOWER</v>
          </cell>
          <cell r="AT3654" t="str">
            <v>CRDB</v>
          </cell>
          <cell r="AU3654" t="str">
            <v>0152643310500</v>
          </cell>
          <cell r="AV3654" t="str">
            <v/>
          </cell>
          <cell r="AW3654" t="str">
            <v/>
          </cell>
          <cell r="AX3654" t="str">
            <v>EMMANUEL KIM ROBERT</v>
          </cell>
          <cell r="AY3654" t="str">
            <v/>
          </cell>
          <cell r="AZ3654">
            <v>44620</v>
          </cell>
          <cell r="BA3654"/>
          <cell r="BB3654" t="str">
            <v/>
          </cell>
          <cell r="BC3654"/>
          <cell r="BD3654" t="str">
            <v>Tanzanya-NSSF</v>
          </cell>
          <cell r="BE3654" t="str">
            <v>46324802</v>
          </cell>
          <cell r="BF3654" t="str">
            <v>137902281</v>
          </cell>
        </row>
        <row r="3655">
          <cell r="A3655">
            <v>10076290</v>
          </cell>
          <cell r="B3655" t="str">
            <v>IBRAHIMU SHABANI</v>
          </cell>
          <cell r="C3655" t="str">
            <v>CHAMBIA</v>
          </cell>
          <cell r="D3655" t="str">
            <v>DAMPERLİ KAMYON ŞOFÖRÜ</v>
          </cell>
          <cell r="E3655" t="str">
            <v>DUMPTRUCK DRIVER</v>
          </cell>
          <cell r="F3655" t="str">
            <v>50105758</v>
          </cell>
          <cell r="G3655" t="str">
            <v>TOPRAK İŞLERİ</v>
          </cell>
          <cell r="H3655" t="str">
            <v>50105758</v>
          </cell>
          <cell r="I3655" t="str">
            <v>0999</v>
          </cell>
          <cell r="J3655" t="str">
            <v>TOPRAK İŞLERİ</v>
          </cell>
          <cell r="K3655" t="str">
            <v>50110593</v>
          </cell>
          <cell r="L3655" t="str">
            <v>TZ</v>
          </cell>
          <cell r="M3655" t="str">
            <v>Tanzanyalı</v>
          </cell>
          <cell r="N3655" t="str">
            <v>0036</v>
          </cell>
          <cell r="O3655" t="str">
            <v>MANYONİ</v>
          </cell>
          <cell r="P3655" t="str">
            <v>YM</v>
          </cell>
          <cell r="Q3655" t="str">
            <v>YAPI MERKEZİ</v>
          </cell>
          <cell r="R3655">
            <v>44897</v>
          </cell>
          <cell r="S3655">
            <v>44897</v>
          </cell>
          <cell r="T3655"/>
          <cell r="U3655" t="str">
            <v/>
          </cell>
          <cell r="V3655" t="str">
            <v>Mavi Yaka Direkt</v>
          </cell>
          <cell r="W3655" t="str">
            <v>LOT 3 (MIT)</v>
          </cell>
          <cell r="X3655" t="str">
            <v>MOROMBO</v>
          </cell>
          <cell r="Y3655" t="str">
            <v>0</v>
          </cell>
          <cell r="Z3655" t="str">
            <v>ARUSHA</v>
          </cell>
          <cell r="AA3655" t="str">
            <v>0782 316 194</v>
          </cell>
          <cell r="AB3655" t="str">
            <v>GÖREVLİ</v>
          </cell>
          <cell r="AC3655" t="str">
            <v>29</v>
          </cell>
          <cell r="AD3655" t="str">
            <v>LOT 3 (MIT)</v>
          </cell>
          <cell r="AE3655" t="str">
            <v>0113</v>
          </cell>
          <cell r="AF3655" t="str">
            <v>01</v>
          </cell>
          <cell r="AG3655" t="str">
            <v>KM 785+000 - 829+305</v>
          </cell>
          <cell r="AH3655">
            <v>34926</v>
          </cell>
          <cell r="AI3655" t="str">
            <v>Bay</v>
          </cell>
          <cell r="AJ3655" t="str">
            <v>Yerel-Saatlik</v>
          </cell>
          <cell r="AK3655">
            <v>2564.1</v>
          </cell>
          <cell r="AL3655" t="str">
            <v>TZS</v>
          </cell>
          <cell r="AM3655" t="str">
            <v>201002</v>
          </cell>
          <cell r="AN3655" t="str">
            <v>S</v>
          </cell>
          <cell r="AO3655" t="str">
            <v>T3</v>
          </cell>
          <cell r="AP3655" t="str">
            <v>5150</v>
          </cell>
          <cell r="AQ3655" t="str">
            <v>5175</v>
          </cell>
          <cell r="AR3655" t="str">
            <v>CRDB BANK PLC</v>
          </cell>
          <cell r="AS3655" t="str">
            <v>VIJANA</v>
          </cell>
          <cell r="AT3655" t="str">
            <v>CRDBBANK</v>
          </cell>
          <cell r="AU3655" t="str">
            <v>0152424311000</v>
          </cell>
          <cell r="AV3655" t="str">
            <v/>
          </cell>
          <cell r="AW3655" t="str">
            <v/>
          </cell>
          <cell r="AX3655" t="str">
            <v>IBRAHIMU SHABANI CHAMBIA</v>
          </cell>
          <cell r="AY3655" t="str">
            <v/>
          </cell>
          <cell r="AZ3655">
            <v>44897</v>
          </cell>
          <cell r="BA3655"/>
          <cell r="BB3655" t="str">
            <v/>
          </cell>
          <cell r="BC3655"/>
          <cell r="BD3655" t="str">
            <v>Tanzanya-NSSF</v>
          </cell>
          <cell r="BE3655" t="str">
            <v>45030309</v>
          </cell>
          <cell r="BF3655" t="str">
            <v>139079701</v>
          </cell>
        </row>
        <row r="3656">
          <cell r="A3656">
            <v>10076804</v>
          </cell>
          <cell r="B3656" t="str">
            <v>RAJABU MOHAMED</v>
          </cell>
          <cell r="C3656" t="str">
            <v>KATETE</v>
          </cell>
          <cell r="D3656" t="str">
            <v>KALIPÇI YARDIMCISI</v>
          </cell>
          <cell r="E3656" t="str">
            <v>FORMWORKER HELPER</v>
          </cell>
          <cell r="F3656" t="str">
            <v>50115270</v>
          </cell>
          <cell r="G3656" t="str">
            <v>İNŞAAT GRUBU</v>
          </cell>
          <cell r="H3656" t="str">
            <v>50105759</v>
          </cell>
          <cell r="I3656" t="str">
            <v>099R</v>
          </cell>
          <cell r="J3656" t="str">
            <v>SANAT YAPILARI</v>
          </cell>
          <cell r="K3656" t="str">
            <v>50115420</v>
          </cell>
          <cell r="L3656" t="str">
            <v>TZ</v>
          </cell>
          <cell r="M3656" t="str">
            <v>Tanzanyalı</v>
          </cell>
          <cell r="N3656" t="str">
            <v>0036</v>
          </cell>
          <cell r="O3656" t="str">
            <v>MANYONİ</v>
          </cell>
          <cell r="P3656" t="str">
            <v>YM</v>
          </cell>
          <cell r="Q3656" t="str">
            <v>YAPI MERKEZİ</v>
          </cell>
          <cell r="R3656">
            <v>44923</v>
          </cell>
          <cell r="S3656">
            <v>44923</v>
          </cell>
          <cell r="T3656"/>
          <cell r="U3656" t="str">
            <v/>
          </cell>
          <cell r="V3656" t="str">
            <v>Mavi Yaka Direkt</v>
          </cell>
          <cell r="W3656" t="str">
            <v>LOT 3 (MIT)</v>
          </cell>
          <cell r="X3656" t="str">
            <v>NYERERE</v>
          </cell>
          <cell r="Y3656" t="str">
            <v>0</v>
          </cell>
          <cell r="Z3656" t="str">
            <v>TABORA MJINI</v>
          </cell>
          <cell r="AA3656" t="str">
            <v>0753 311 844</v>
          </cell>
          <cell r="AB3656" t="str">
            <v>İŞÇİ</v>
          </cell>
          <cell r="AC3656" t="str">
            <v>29</v>
          </cell>
          <cell r="AD3656" t="str">
            <v>LOT 3 (MIT)</v>
          </cell>
          <cell r="AE3656" t="str">
            <v>0113</v>
          </cell>
          <cell r="AF3656" t="str">
            <v/>
          </cell>
          <cell r="AG3656" t="str">
            <v>KM 785+000 - 829+305</v>
          </cell>
          <cell r="AH3656">
            <v>35760</v>
          </cell>
          <cell r="AI3656" t="str">
            <v>Bay</v>
          </cell>
          <cell r="AJ3656" t="str">
            <v>Yerel-Saatlik</v>
          </cell>
          <cell r="AK3656">
            <v>2164.1</v>
          </cell>
          <cell r="AL3656" t="str">
            <v>TZS</v>
          </cell>
          <cell r="AM3656" t="str">
            <v>201002</v>
          </cell>
          <cell r="AN3656" t="str">
            <v>S</v>
          </cell>
          <cell r="AO3656" t="str">
            <v>T3</v>
          </cell>
          <cell r="AP3656" t="str">
            <v>5150</v>
          </cell>
          <cell r="AQ3656" t="str">
            <v>5175</v>
          </cell>
          <cell r="AR3656" t="str">
            <v>NMBBANK</v>
          </cell>
          <cell r="AS3656" t="str">
            <v/>
          </cell>
          <cell r="AT3656" t="str">
            <v>NMBBANK</v>
          </cell>
          <cell r="AU3656" t="str">
            <v>51010092533</v>
          </cell>
          <cell r="AV3656" t="str">
            <v/>
          </cell>
          <cell r="AW3656" t="str">
            <v/>
          </cell>
          <cell r="AX3656" t="str">
            <v>RAJABU MOHAMED KATETE</v>
          </cell>
          <cell r="AY3656" t="str">
            <v/>
          </cell>
          <cell r="AZ3656">
            <v>44923</v>
          </cell>
          <cell r="BA3656"/>
          <cell r="BB3656" t="str">
            <v/>
          </cell>
          <cell r="BC3656"/>
          <cell r="BD3656" t="str">
            <v>Tanzanya-NSSF</v>
          </cell>
          <cell r="BE3656" t="str">
            <v>47201256</v>
          </cell>
          <cell r="BF3656" t="str">
            <v>161599395</v>
          </cell>
        </row>
        <row r="3657">
          <cell r="A3657">
            <v>10076292</v>
          </cell>
          <cell r="B3657" t="str">
            <v>REUBEN SAMWEL</v>
          </cell>
          <cell r="C3657" t="str">
            <v>MKUYA</v>
          </cell>
          <cell r="D3657" t="str">
            <v>PICKUP ŞOFÖRÜ</v>
          </cell>
          <cell r="E3657" t="str">
            <v>PICKUP DRIVER</v>
          </cell>
          <cell r="F3657" t="str">
            <v>50114904</v>
          </cell>
          <cell r="G3657" t="str">
            <v>İDARİ İŞLER (KAMP)</v>
          </cell>
          <cell r="H3657" t="str">
            <v>50105776</v>
          </cell>
          <cell r="I3657" t="str">
            <v>0BBL</v>
          </cell>
          <cell r="J3657" t="str">
            <v>İNŞAAT GRUBU</v>
          </cell>
          <cell r="K3657" t="str">
            <v>50105678</v>
          </cell>
          <cell r="L3657" t="str">
            <v>TZ</v>
          </cell>
          <cell r="M3657" t="str">
            <v>Tanzanyalı</v>
          </cell>
          <cell r="N3657" t="str">
            <v>0037</v>
          </cell>
          <cell r="O3657" t="str">
            <v>İTİGİ</v>
          </cell>
          <cell r="P3657" t="str">
            <v>YM</v>
          </cell>
          <cell r="Q3657" t="str">
            <v>YAPI MERKEZİ</v>
          </cell>
          <cell r="R3657">
            <v>44897</v>
          </cell>
          <cell r="S3657">
            <v>44897</v>
          </cell>
          <cell r="T3657"/>
          <cell r="U3657" t="str">
            <v/>
          </cell>
          <cell r="V3657" t="str">
            <v>Mavi Yaka Endirekt</v>
          </cell>
          <cell r="W3657" t="str">
            <v>LOT 3 (MIT)</v>
          </cell>
          <cell r="X3657" t="str">
            <v>MKONDOGWA</v>
          </cell>
          <cell r="Y3657" t="str">
            <v>0</v>
          </cell>
          <cell r="Z3657" t="str">
            <v>TEMEKE</v>
          </cell>
          <cell r="AA3657" t="str">
            <v>0767 918 257</v>
          </cell>
          <cell r="AB3657" t="str">
            <v>GÖREVLİ</v>
          </cell>
          <cell r="AC3657" t="str">
            <v>29</v>
          </cell>
          <cell r="AD3657" t="str">
            <v>LOT 3 (MIT)</v>
          </cell>
          <cell r="AE3657" t="str">
            <v>0109</v>
          </cell>
          <cell r="AF3657" t="str">
            <v>02</v>
          </cell>
          <cell r="AG3657" t="str">
            <v>KM 535+000 - 595+000</v>
          </cell>
          <cell r="AH3657">
            <v>33909</v>
          </cell>
          <cell r="AI3657" t="str">
            <v>Bay</v>
          </cell>
          <cell r="AJ3657" t="str">
            <v>Yerel-Saatlik</v>
          </cell>
          <cell r="AK3657">
            <v>2273.1</v>
          </cell>
          <cell r="AL3657" t="str">
            <v>TZS</v>
          </cell>
          <cell r="AM3657" t="str">
            <v>306002</v>
          </cell>
          <cell r="AN3657" t="str">
            <v>S</v>
          </cell>
          <cell r="AO3657" t="str">
            <v>T3</v>
          </cell>
          <cell r="AP3657" t="str">
            <v>5150</v>
          </cell>
          <cell r="AQ3657" t="str">
            <v>5175</v>
          </cell>
          <cell r="AR3657" t="str">
            <v>NMBBANK</v>
          </cell>
          <cell r="AS3657" t="str">
            <v/>
          </cell>
          <cell r="AT3657" t="str">
            <v>NMBBANK</v>
          </cell>
          <cell r="AU3657" t="str">
            <v>51010092854</v>
          </cell>
          <cell r="AV3657" t="str">
            <v/>
          </cell>
          <cell r="AW3657" t="str">
            <v/>
          </cell>
          <cell r="AX3657" t="str">
            <v>REUBEN SAMWEL MKUYA</v>
          </cell>
          <cell r="AY3657" t="str">
            <v/>
          </cell>
          <cell r="AZ3657">
            <v>44897</v>
          </cell>
          <cell r="BA3657"/>
          <cell r="BB3657" t="str">
            <v/>
          </cell>
          <cell r="BC3657"/>
          <cell r="BD3657" t="str">
            <v>Tanzanya-NSSF</v>
          </cell>
          <cell r="BE3657" t="str">
            <v>47162911</v>
          </cell>
          <cell r="BF3657" t="str">
            <v>119176646</v>
          </cell>
        </row>
        <row r="3658">
          <cell r="A3658">
            <v>10076802</v>
          </cell>
          <cell r="B3658" t="str">
            <v>ABDALLAH ABDUL</v>
          </cell>
          <cell r="C3658" t="str">
            <v>ABDALLAH</v>
          </cell>
          <cell r="D3658" t="str">
            <v>PICKUP ŞOFÖRÜ</v>
          </cell>
          <cell r="E3658" t="str">
            <v>PICKUP DRIVER</v>
          </cell>
          <cell r="F3658" t="str">
            <v>50114904</v>
          </cell>
          <cell r="G3658" t="str">
            <v>İDARİ İŞLER (KAMP)</v>
          </cell>
          <cell r="H3658" t="str">
            <v>50105461</v>
          </cell>
          <cell r="I3658" t="str">
            <v>088I</v>
          </cell>
          <cell r="J3658" t="str">
            <v>İK TAHAKKUK</v>
          </cell>
          <cell r="K3658" t="str">
            <v>50105678</v>
          </cell>
          <cell r="L3658" t="str">
            <v>TZ</v>
          </cell>
          <cell r="M3658" t="str">
            <v>Tanzanyalı</v>
          </cell>
          <cell r="N3658" t="str">
            <v>0037</v>
          </cell>
          <cell r="O3658" t="str">
            <v>İTİGİ</v>
          </cell>
          <cell r="P3658" t="str">
            <v>YM</v>
          </cell>
          <cell r="Q3658" t="str">
            <v>YAPI MERKEZİ</v>
          </cell>
          <cell r="R3658">
            <v>44923</v>
          </cell>
          <cell r="S3658">
            <v>44923</v>
          </cell>
          <cell r="T3658"/>
          <cell r="U3658" t="str">
            <v/>
          </cell>
          <cell r="V3658" t="str">
            <v>Mavi Yaka Endirekt</v>
          </cell>
          <cell r="W3658" t="str">
            <v>LOT 3 (MIT)</v>
          </cell>
          <cell r="X3658" t="str">
            <v>NYAKAHAMBA</v>
          </cell>
          <cell r="Y3658" t="str">
            <v>0</v>
          </cell>
          <cell r="Z3658" t="str">
            <v>BAGAMOYO</v>
          </cell>
          <cell r="AA3658" t="str">
            <v>0627 860 373</v>
          </cell>
          <cell r="AB3658" t="str">
            <v>GÖREVLİ</v>
          </cell>
          <cell r="AC3658" t="str">
            <v>29</v>
          </cell>
          <cell r="AD3658" t="str">
            <v>LOT 3 (MIT)</v>
          </cell>
          <cell r="AE3658" t="str">
            <v>0113</v>
          </cell>
          <cell r="AF3658" t="str">
            <v/>
          </cell>
          <cell r="AG3658" t="str">
            <v>KM 785+000 - 829+305</v>
          </cell>
          <cell r="AH3658">
            <v>31857</v>
          </cell>
          <cell r="AI3658" t="str">
            <v>Bay</v>
          </cell>
          <cell r="AJ3658" t="str">
            <v>Yerel-Saatlik</v>
          </cell>
          <cell r="AK3658">
            <v>2273.1</v>
          </cell>
          <cell r="AL3658" t="str">
            <v>TZS</v>
          </cell>
          <cell r="AM3658" t="str">
            <v>306002</v>
          </cell>
          <cell r="AN3658" t="str">
            <v>S</v>
          </cell>
          <cell r="AO3658" t="str">
            <v>T3</v>
          </cell>
          <cell r="AP3658" t="str">
            <v>5150</v>
          </cell>
          <cell r="AQ3658" t="str">
            <v>5175</v>
          </cell>
          <cell r="AR3658" t="str">
            <v>NMBBANK</v>
          </cell>
          <cell r="AS3658" t="str">
            <v/>
          </cell>
          <cell r="AT3658" t="str">
            <v>NMBBANK</v>
          </cell>
          <cell r="AU3658" t="str">
            <v>51010092574</v>
          </cell>
          <cell r="AV3658" t="str">
            <v/>
          </cell>
          <cell r="AW3658" t="str">
            <v/>
          </cell>
          <cell r="AX3658" t="str">
            <v>ABDALLAH ABDUL ABDALLAH</v>
          </cell>
          <cell r="AY3658" t="str">
            <v/>
          </cell>
          <cell r="AZ3658">
            <v>44923</v>
          </cell>
          <cell r="BA3658"/>
          <cell r="BB3658" t="str">
            <v/>
          </cell>
          <cell r="BC3658"/>
          <cell r="BD3658" t="str">
            <v>Tanzanya-NSSF</v>
          </cell>
          <cell r="BE3658" t="str">
            <v>47201274</v>
          </cell>
          <cell r="BF3658" t="str">
            <v>115523066</v>
          </cell>
        </row>
        <row r="3659">
          <cell r="A3659">
            <v>10076801</v>
          </cell>
          <cell r="B3659" t="str">
            <v>SLVESTA FABIAN</v>
          </cell>
          <cell r="C3659" t="str">
            <v>MKAMA</v>
          </cell>
          <cell r="D3659" t="str">
            <v>EKSKAVATÖR OPERATÖRÜ</v>
          </cell>
          <cell r="E3659" t="str">
            <v>EXCAVATOR OPERATOR</v>
          </cell>
          <cell r="F3659" t="str">
            <v>50105773</v>
          </cell>
          <cell r="G3659" t="str">
            <v>ATÖLYE &amp; MAKİNA</v>
          </cell>
          <cell r="H3659" t="str">
            <v>50105758</v>
          </cell>
          <cell r="I3659" t="str">
            <v>0999</v>
          </cell>
          <cell r="J3659" t="str">
            <v>TOPRAK İŞLERİ</v>
          </cell>
          <cell r="K3659" t="str">
            <v>50106556</v>
          </cell>
          <cell r="L3659" t="str">
            <v>TZ</v>
          </cell>
          <cell r="M3659" t="str">
            <v>Tanzanyalı</v>
          </cell>
          <cell r="N3659" t="str">
            <v>0035</v>
          </cell>
          <cell r="O3659" t="str">
            <v>TABORA</v>
          </cell>
          <cell r="P3659" t="str">
            <v>YM</v>
          </cell>
          <cell r="Q3659" t="str">
            <v>YAPI MERKEZİ</v>
          </cell>
          <cell r="R3659">
            <v>44923</v>
          </cell>
          <cell r="S3659">
            <v>44923</v>
          </cell>
          <cell r="T3659"/>
          <cell r="U3659" t="str">
            <v/>
          </cell>
          <cell r="V3659" t="str">
            <v>Mavi Yaka Direkt</v>
          </cell>
          <cell r="W3659" t="str">
            <v>LOT 3 (MIT)</v>
          </cell>
          <cell r="X3659" t="str">
            <v>LUBAGA FARM</v>
          </cell>
          <cell r="Y3659" t="str">
            <v>0</v>
          </cell>
          <cell r="Z3659" t="str">
            <v>SHINYANGA MJINI</v>
          </cell>
          <cell r="AA3659" t="str">
            <v>0768 884 796</v>
          </cell>
          <cell r="AB3659" t="str">
            <v>OPERATÖR</v>
          </cell>
          <cell r="AC3659" t="str">
            <v>29</v>
          </cell>
          <cell r="AD3659" t="str">
            <v>LOT 3 (MIT)</v>
          </cell>
          <cell r="AE3659" t="str">
            <v>0113</v>
          </cell>
          <cell r="AF3659" t="str">
            <v/>
          </cell>
          <cell r="AG3659" t="str">
            <v>KM 785+000 - 829+305</v>
          </cell>
          <cell r="AH3659">
            <v>33435</v>
          </cell>
          <cell r="AI3659" t="str">
            <v>Bay</v>
          </cell>
          <cell r="AJ3659" t="str">
            <v>Yerel-Saatlik</v>
          </cell>
          <cell r="AK3659">
            <v>3076.92</v>
          </cell>
          <cell r="AL3659" t="str">
            <v>TZS</v>
          </cell>
          <cell r="AM3659" t="str">
            <v>201002</v>
          </cell>
          <cell r="AN3659" t="str">
            <v>S</v>
          </cell>
          <cell r="AO3659" t="str">
            <v>T3</v>
          </cell>
          <cell r="AP3659" t="str">
            <v>5150</v>
          </cell>
          <cell r="AQ3659" t="str">
            <v>5175</v>
          </cell>
          <cell r="AR3659" t="str">
            <v>CRDB BANK PLC</v>
          </cell>
          <cell r="AS3659" t="str">
            <v>VIJANA</v>
          </cell>
          <cell r="AT3659" t="str">
            <v>CRDBBANK</v>
          </cell>
          <cell r="AU3659" t="str">
            <v>0152225506900</v>
          </cell>
          <cell r="AV3659" t="str">
            <v/>
          </cell>
          <cell r="AW3659" t="str">
            <v/>
          </cell>
          <cell r="AX3659" t="str">
            <v>SLVESTA FABIAN MKAMA</v>
          </cell>
          <cell r="AY3659" t="str">
            <v/>
          </cell>
          <cell r="AZ3659">
            <v>44923</v>
          </cell>
          <cell r="BA3659"/>
          <cell r="BB3659" t="str">
            <v/>
          </cell>
          <cell r="BC3659"/>
          <cell r="BD3659" t="str">
            <v>Tanzanya-NSSF</v>
          </cell>
          <cell r="BE3659" t="str">
            <v>55808646</v>
          </cell>
          <cell r="BF3659" t="str">
            <v>121531623</v>
          </cell>
        </row>
        <row r="3660">
          <cell r="A3660">
            <v>10064673</v>
          </cell>
          <cell r="B3660" t="str">
            <v>JULIUS HUMPHREY</v>
          </cell>
          <cell r="C3660" t="str">
            <v>LEMA</v>
          </cell>
          <cell r="D3660" t="str">
            <v>PICKUP ŞOFÖRÜ</v>
          </cell>
          <cell r="E3660" t="str">
            <v>PICKUP DRIVER</v>
          </cell>
          <cell r="F3660" t="str">
            <v>50105784</v>
          </cell>
          <cell r="G3660" t="str">
            <v>DOĞAN METALÜRJİ</v>
          </cell>
          <cell r="H3660" t="str">
            <v>50105784</v>
          </cell>
          <cell r="I3660" t="str">
            <v>0BBN</v>
          </cell>
          <cell r="J3660" t="str">
            <v>ATÖLYE İŞLETME</v>
          </cell>
          <cell r="K3660" t="str">
            <v>50106429</v>
          </cell>
          <cell r="L3660" t="str">
            <v>TZ</v>
          </cell>
          <cell r="M3660" t="str">
            <v>Tanzanyalı</v>
          </cell>
          <cell r="N3660" t="str">
            <v>0037</v>
          </cell>
          <cell r="O3660" t="str">
            <v>İTİGİ</v>
          </cell>
          <cell r="P3660" t="str">
            <v>6L</v>
          </cell>
          <cell r="Q3660" t="str">
            <v>DGN  İNŞAAT</v>
          </cell>
          <cell r="R3660">
            <v>44854</v>
          </cell>
          <cell r="S3660">
            <v>44854</v>
          </cell>
          <cell r="T3660">
            <v>45173</v>
          </cell>
          <cell r="U3660" t="str">
            <v>Diğer nedenler</v>
          </cell>
          <cell r="V3660" t="str">
            <v>Mavi Yaka Endirekt</v>
          </cell>
          <cell r="W3660" t="str">
            <v>LOT 3 (MIT)</v>
          </cell>
          <cell r="X3660" t="str">
            <v/>
          </cell>
          <cell r="Y3660" t="str">
            <v/>
          </cell>
          <cell r="Z3660" t="str">
            <v/>
          </cell>
          <cell r="AA3660" t="str">
            <v>0673301871</v>
          </cell>
          <cell r="AB3660" t="str">
            <v>GÖREVLİ</v>
          </cell>
          <cell r="AC3660" t="str">
            <v>29</v>
          </cell>
          <cell r="AD3660" t="str">
            <v>LOT 3 (MIT)</v>
          </cell>
          <cell r="AE3660" t="str">
            <v>0109</v>
          </cell>
          <cell r="AF3660" t="str">
            <v/>
          </cell>
          <cell r="AG3660" t="str">
            <v>KM 535+000 - 595+000</v>
          </cell>
          <cell r="AH3660">
            <v>32026</v>
          </cell>
          <cell r="AI3660" t="str">
            <v>Bay</v>
          </cell>
          <cell r="AJ3660" t="str">
            <v>Yerel-Saatlik</v>
          </cell>
          <cell r="AK3660">
            <v>2273.1</v>
          </cell>
          <cell r="AL3660" t="str">
            <v>TZS</v>
          </cell>
          <cell r="AM3660" t="str">
            <v>306002</v>
          </cell>
          <cell r="AN3660" t="str">
            <v>S</v>
          </cell>
          <cell r="AO3660" t="str">
            <v>T3</v>
          </cell>
          <cell r="AP3660" t="str">
            <v>5150</v>
          </cell>
          <cell r="AQ3660" t="str">
            <v>5175</v>
          </cell>
          <cell r="AR3660" t="str">
            <v>CRDB</v>
          </cell>
          <cell r="AS3660" t="str">
            <v>VIVA TOWER</v>
          </cell>
          <cell r="AT3660" t="str">
            <v>CRDB</v>
          </cell>
          <cell r="AU3660" t="str">
            <v>0152674916500</v>
          </cell>
          <cell r="AV3660" t="str">
            <v/>
          </cell>
          <cell r="AW3660" t="str">
            <v/>
          </cell>
          <cell r="AX3660" t="str">
            <v>JULIUS HUMPHREY LEMA</v>
          </cell>
          <cell r="AY3660" t="str">
            <v/>
          </cell>
          <cell r="AZ3660">
            <v>44854</v>
          </cell>
          <cell r="BA3660"/>
          <cell r="BB3660" t="str">
            <v/>
          </cell>
          <cell r="BC3660">
            <v>44343</v>
          </cell>
          <cell r="BD3660" t="str">
            <v>Tanzanya-NSSF</v>
          </cell>
          <cell r="BE3660" t="str">
            <v>45039656</v>
          </cell>
          <cell r="BF3660" t="str">
            <v>116586584</v>
          </cell>
        </row>
        <row r="3661">
          <cell r="A3661">
            <v>10076293</v>
          </cell>
          <cell r="B3661" t="str">
            <v>JAMES MARWA</v>
          </cell>
          <cell r="C3661" t="str">
            <v>WANGWE</v>
          </cell>
          <cell r="D3661" t="str">
            <v>DAMPERLİ KAMYON ŞOFÖRÜ</v>
          </cell>
          <cell r="E3661" t="str">
            <v>DUMPTRUCK DRIVER</v>
          </cell>
          <cell r="F3661" t="str">
            <v>50105773</v>
          </cell>
          <cell r="G3661" t="str">
            <v>ATÖLYE &amp; MAKİNA</v>
          </cell>
          <cell r="H3661" t="str">
            <v>50105758</v>
          </cell>
          <cell r="I3661" t="str">
            <v>0999</v>
          </cell>
          <cell r="J3661" t="str">
            <v>TOPRAK İŞLERİ</v>
          </cell>
          <cell r="K3661" t="str">
            <v>50110120</v>
          </cell>
          <cell r="L3661" t="str">
            <v>TZ</v>
          </cell>
          <cell r="M3661" t="str">
            <v>Tanzanyalı</v>
          </cell>
          <cell r="N3661" t="str">
            <v>0035</v>
          </cell>
          <cell r="O3661" t="str">
            <v>TABORA</v>
          </cell>
          <cell r="P3661" t="str">
            <v>YM</v>
          </cell>
          <cell r="Q3661" t="str">
            <v>YAPI MERKEZİ</v>
          </cell>
          <cell r="R3661">
            <v>44897</v>
          </cell>
          <cell r="S3661">
            <v>44897</v>
          </cell>
          <cell r="T3661"/>
          <cell r="U3661" t="str">
            <v/>
          </cell>
          <cell r="V3661" t="str">
            <v>Mavi Yaka Direkt</v>
          </cell>
          <cell r="W3661" t="str">
            <v>LOT 3 (MIT)</v>
          </cell>
          <cell r="X3661" t="str">
            <v>BONSABI</v>
          </cell>
          <cell r="Y3661" t="str">
            <v>0</v>
          </cell>
          <cell r="Z3661" t="str">
            <v>TARIME</v>
          </cell>
          <cell r="AA3661" t="str">
            <v>0627 908 776</v>
          </cell>
          <cell r="AB3661" t="str">
            <v>GÖREVLİ</v>
          </cell>
          <cell r="AC3661" t="str">
            <v>29</v>
          </cell>
          <cell r="AD3661" t="str">
            <v>LOT 3 (MIT)</v>
          </cell>
          <cell r="AE3661" t="str">
            <v>0113</v>
          </cell>
          <cell r="AF3661" t="str">
            <v>13</v>
          </cell>
          <cell r="AG3661" t="str">
            <v>KM 785+000 - 829+305</v>
          </cell>
          <cell r="AH3661">
            <v>36171</v>
          </cell>
          <cell r="AI3661" t="str">
            <v>Bay</v>
          </cell>
          <cell r="AJ3661" t="str">
            <v>Yerel-Saatlik</v>
          </cell>
          <cell r="AK3661">
            <v>2564.1</v>
          </cell>
          <cell r="AL3661" t="str">
            <v>TZS</v>
          </cell>
          <cell r="AM3661" t="str">
            <v>201002</v>
          </cell>
          <cell r="AN3661" t="str">
            <v>S</v>
          </cell>
          <cell r="AO3661" t="str">
            <v>T3</v>
          </cell>
          <cell r="AP3661" t="str">
            <v>5150</v>
          </cell>
          <cell r="AQ3661" t="str">
            <v>5175</v>
          </cell>
          <cell r="AR3661" t="str">
            <v>CRDB BANK PLC</v>
          </cell>
          <cell r="AS3661" t="str">
            <v>VIJANA</v>
          </cell>
          <cell r="AT3661" t="str">
            <v>CRDBBANK</v>
          </cell>
          <cell r="AU3661" t="str">
            <v>0152564252900</v>
          </cell>
          <cell r="AV3661" t="str">
            <v/>
          </cell>
          <cell r="AW3661" t="str">
            <v/>
          </cell>
          <cell r="AX3661" t="str">
            <v>JAMES MARWA WANGWE</v>
          </cell>
          <cell r="AY3661" t="str">
            <v/>
          </cell>
          <cell r="AZ3661">
            <v>44897</v>
          </cell>
          <cell r="BA3661"/>
          <cell r="BB3661" t="str">
            <v/>
          </cell>
          <cell r="BC3661"/>
          <cell r="BD3661" t="str">
            <v>Tanzanya-NSSF</v>
          </cell>
          <cell r="BE3661" t="str">
            <v>46911500</v>
          </cell>
          <cell r="BF3661" t="str">
            <v>155854502</v>
          </cell>
        </row>
        <row r="3662">
          <cell r="A3662">
            <v>10076863</v>
          </cell>
          <cell r="B3662" t="str">
            <v>AMOSI FELISBETO</v>
          </cell>
          <cell r="C3662" t="str">
            <v>KWANUNGU</v>
          </cell>
          <cell r="D3662" t="str">
            <v>KALIPÇI</v>
          </cell>
          <cell r="E3662" t="str">
            <v>FORMWORKER</v>
          </cell>
          <cell r="F3662" t="str">
            <v>50115270</v>
          </cell>
          <cell r="G3662" t="str">
            <v>İNŞAAT GRUBU</v>
          </cell>
          <cell r="H3662" t="str">
            <v>50105759</v>
          </cell>
          <cell r="I3662" t="str">
            <v>099R</v>
          </cell>
          <cell r="J3662" t="str">
            <v>SANAT YAPILARI</v>
          </cell>
          <cell r="K3662" t="str">
            <v>50115372</v>
          </cell>
          <cell r="L3662" t="str">
            <v>TZ</v>
          </cell>
          <cell r="M3662" t="str">
            <v>Tanzanyalı</v>
          </cell>
          <cell r="N3662" t="str">
            <v>0036</v>
          </cell>
          <cell r="O3662" t="str">
            <v>MANYONİ</v>
          </cell>
          <cell r="P3662" t="str">
            <v>YM</v>
          </cell>
          <cell r="Q3662" t="str">
            <v>YAPI MERKEZİ</v>
          </cell>
          <cell r="R3662">
            <v>44929</v>
          </cell>
          <cell r="S3662">
            <v>44929</v>
          </cell>
          <cell r="T3662"/>
          <cell r="U3662" t="str">
            <v/>
          </cell>
          <cell r="V3662" t="str">
            <v>Mavi Yaka Direkt</v>
          </cell>
          <cell r="W3662" t="str">
            <v>LOT 3 (MIT)</v>
          </cell>
          <cell r="X3662" t="str">
            <v>AZIZI ALLY</v>
          </cell>
          <cell r="Y3662" t="str">
            <v>0</v>
          </cell>
          <cell r="Z3662" t="str">
            <v>TEMEKE</v>
          </cell>
          <cell r="AA3662" t="str">
            <v>0743 614 461</v>
          </cell>
          <cell r="AB3662" t="str">
            <v>USTA</v>
          </cell>
          <cell r="AC3662" t="str">
            <v>29</v>
          </cell>
          <cell r="AD3662" t="str">
            <v>LOT 3 (MIT)</v>
          </cell>
          <cell r="AE3662" t="str">
            <v>0113</v>
          </cell>
          <cell r="AF3662" t="str">
            <v>02</v>
          </cell>
          <cell r="AG3662" t="str">
            <v>KM 785+000 - 829+305</v>
          </cell>
          <cell r="AH3662">
            <v>32602</v>
          </cell>
          <cell r="AI3662" t="str">
            <v>Bay</v>
          </cell>
          <cell r="AJ3662" t="str">
            <v>Yerel-Saatlik</v>
          </cell>
          <cell r="AK3662">
            <v>2343.5500000000002</v>
          </cell>
          <cell r="AL3662" t="str">
            <v>TZS</v>
          </cell>
          <cell r="AM3662" t="str">
            <v>201002</v>
          </cell>
          <cell r="AN3662" t="str">
            <v/>
          </cell>
          <cell r="AO3662" t="str">
            <v>T3</v>
          </cell>
          <cell r="AP3662" t="str">
            <v>5150</v>
          </cell>
          <cell r="AQ3662" t="str">
            <v>5175</v>
          </cell>
          <cell r="AR3662" t="str">
            <v>NMBBANK</v>
          </cell>
          <cell r="AS3662" t="str">
            <v/>
          </cell>
          <cell r="AT3662" t="str">
            <v>NMBBANK</v>
          </cell>
          <cell r="AU3662" t="str">
            <v>51010092640</v>
          </cell>
          <cell r="AV3662" t="str">
            <v/>
          </cell>
          <cell r="AW3662" t="str">
            <v/>
          </cell>
          <cell r="AX3662" t="str">
            <v>AMOSI FELISBETO KWANUNGU</v>
          </cell>
          <cell r="AY3662" t="str">
            <v/>
          </cell>
          <cell r="AZ3662">
            <v>44929</v>
          </cell>
          <cell r="BA3662"/>
          <cell r="BB3662" t="str">
            <v/>
          </cell>
          <cell r="BC3662"/>
          <cell r="BD3662" t="str">
            <v>Tanzanya-NSSF</v>
          </cell>
          <cell r="BE3662" t="str">
            <v>47205159</v>
          </cell>
          <cell r="BF3662" t="str">
            <v>162285963</v>
          </cell>
        </row>
        <row r="3663">
          <cell r="A3663">
            <v>10076862</v>
          </cell>
          <cell r="B3663" t="str">
            <v>DEUS MASUNGA</v>
          </cell>
          <cell r="C3663" t="str">
            <v>DAUDI</v>
          </cell>
          <cell r="D3663" t="str">
            <v>BOYACI</v>
          </cell>
          <cell r="E3663" t="str">
            <v>PAINTER</v>
          </cell>
          <cell r="F3663" t="str">
            <v>50114885</v>
          </cell>
          <cell r="G3663" t="str">
            <v>İSG VE ÇEVRE (İŞ GÜVENLİĞİ)</v>
          </cell>
          <cell r="H3663" t="str">
            <v>50105460</v>
          </cell>
          <cell r="I3663" t="str">
            <v>088K</v>
          </cell>
          <cell r="J3663" t="str">
            <v>İŞ GÜVENLİĞİ</v>
          </cell>
          <cell r="K3663" t="str">
            <v>50113372</v>
          </cell>
          <cell r="L3663" t="str">
            <v>TZ</v>
          </cell>
          <cell r="M3663" t="str">
            <v>Tanzanyalı</v>
          </cell>
          <cell r="N3663" t="str">
            <v>0035</v>
          </cell>
          <cell r="O3663" t="str">
            <v>TABORA</v>
          </cell>
          <cell r="P3663" t="str">
            <v>YM</v>
          </cell>
          <cell r="Q3663" t="str">
            <v>YAPI MERKEZİ</v>
          </cell>
          <cell r="R3663">
            <v>44929</v>
          </cell>
          <cell r="S3663">
            <v>44929</v>
          </cell>
          <cell r="T3663"/>
          <cell r="U3663" t="str">
            <v/>
          </cell>
          <cell r="V3663" t="str">
            <v>Mavi Yaka Direkt</v>
          </cell>
          <cell r="W3663" t="str">
            <v>LOT 3 (MIT)</v>
          </cell>
          <cell r="X3663" t="str">
            <v/>
          </cell>
          <cell r="Y3663" t="str">
            <v/>
          </cell>
          <cell r="Z3663" t="str">
            <v/>
          </cell>
          <cell r="AA3663" t="str">
            <v>0782 123 265</v>
          </cell>
          <cell r="AB3663" t="str">
            <v>USTA</v>
          </cell>
          <cell r="AC3663" t="str">
            <v>29</v>
          </cell>
          <cell r="AD3663" t="str">
            <v>LOT 3 (MIT)</v>
          </cell>
          <cell r="AE3663" t="str">
            <v>0113</v>
          </cell>
          <cell r="AF3663" t="str">
            <v/>
          </cell>
          <cell r="AG3663" t="str">
            <v>KM 785+000 - 829+305</v>
          </cell>
          <cell r="AH3663">
            <v>36838</v>
          </cell>
          <cell r="AI3663" t="str">
            <v>Bay</v>
          </cell>
          <cell r="AJ3663" t="str">
            <v>Yerel-Saatlik</v>
          </cell>
          <cell r="AK3663">
            <v>2343.5500000000002</v>
          </cell>
          <cell r="AL3663" t="str">
            <v>TZS</v>
          </cell>
          <cell r="AM3663" t="str">
            <v>201002</v>
          </cell>
          <cell r="AN3663" t="str">
            <v/>
          </cell>
          <cell r="AO3663" t="str">
            <v>T3</v>
          </cell>
          <cell r="AP3663" t="str">
            <v>5150</v>
          </cell>
          <cell r="AQ3663" t="str">
            <v>5175</v>
          </cell>
          <cell r="AR3663" t="str">
            <v>NMBBANK</v>
          </cell>
          <cell r="AS3663" t="str">
            <v/>
          </cell>
          <cell r="AT3663" t="str">
            <v>NMBBANK</v>
          </cell>
          <cell r="AU3663" t="str">
            <v>51010092596</v>
          </cell>
          <cell r="AV3663" t="str">
            <v/>
          </cell>
          <cell r="AW3663" t="str">
            <v/>
          </cell>
          <cell r="AX3663" t="str">
            <v>DEUS MASUNGA DAUDI</v>
          </cell>
          <cell r="AY3663" t="str">
            <v/>
          </cell>
          <cell r="AZ3663">
            <v>44929</v>
          </cell>
          <cell r="BA3663"/>
          <cell r="BB3663" t="str">
            <v/>
          </cell>
          <cell r="BC3663"/>
          <cell r="BD3663" t="str">
            <v>Tanzanya-NSSF</v>
          </cell>
          <cell r="BE3663" t="str">
            <v>47202610</v>
          </cell>
          <cell r="BF3663" t="str">
            <v>162275720</v>
          </cell>
        </row>
        <row r="3664">
          <cell r="A3664">
            <v>10076861</v>
          </cell>
          <cell r="B3664" t="str">
            <v>MWAJUMA ALFANI</v>
          </cell>
          <cell r="C3664" t="str">
            <v>RAJABU</v>
          </cell>
          <cell r="D3664" t="str">
            <v>SERVİS GÖREVLİSİ</v>
          </cell>
          <cell r="E3664" t="str">
            <v>WAITER</v>
          </cell>
          <cell r="F3664" t="str">
            <v>50114905</v>
          </cell>
          <cell r="G3664" t="str">
            <v>İDARİ İŞLER (YEMEKHANE)</v>
          </cell>
          <cell r="H3664" t="str">
            <v>50105513</v>
          </cell>
          <cell r="I3664" t="str">
            <v>0994</v>
          </cell>
          <cell r="J3664" t="str">
            <v>YEMEKHANE GECE</v>
          </cell>
          <cell r="K3664" t="str">
            <v>50115052</v>
          </cell>
          <cell r="L3664" t="str">
            <v>TZ</v>
          </cell>
          <cell r="M3664" t="str">
            <v>Tanzanyalı</v>
          </cell>
          <cell r="N3664" t="str">
            <v>0037</v>
          </cell>
          <cell r="O3664" t="str">
            <v>İTİGİ</v>
          </cell>
          <cell r="P3664" t="str">
            <v>YM</v>
          </cell>
          <cell r="Q3664" t="str">
            <v>YAPI MERKEZİ</v>
          </cell>
          <cell r="R3664">
            <v>44929</v>
          </cell>
          <cell r="S3664">
            <v>44929</v>
          </cell>
          <cell r="T3664"/>
          <cell r="U3664" t="str">
            <v/>
          </cell>
          <cell r="V3664" t="str">
            <v>Mavi Yaka Endirekt</v>
          </cell>
          <cell r="W3664" t="str">
            <v>LOT 3 (MIT)</v>
          </cell>
          <cell r="X3664" t="str">
            <v>MTONGA</v>
          </cell>
          <cell r="Y3664" t="str">
            <v>0</v>
          </cell>
          <cell r="Z3664" t="str">
            <v>KOROGWE</v>
          </cell>
          <cell r="AA3664" t="str">
            <v>0674 463 332</v>
          </cell>
          <cell r="AB3664" t="str">
            <v>GÖREVLİ</v>
          </cell>
          <cell r="AC3664" t="str">
            <v>29</v>
          </cell>
          <cell r="AD3664" t="str">
            <v>LOT 3 (MIT)</v>
          </cell>
          <cell r="AE3664" t="str">
            <v>0113</v>
          </cell>
          <cell r="AF3664" t="str">
            <v/>
          </cell>
          <cell r="AG3664" t="str">
            <v>KM 785+000 - 829+305</v>
          </cell>
          <cell r="AH3664">
            <v>36550</v>
          </cell>
          <cell r="AI3664" t="str">
            <v>Bayan</v>
          </cell>
          <cell r="AJ3664" t="str">
            <v>Yerel-Saatlik</v>
          </cell>
          <cell r="AK3664">
            <v>2255.1</v>
          </cell>
          <cell r="AL3664" t="str">
            <v>TZS</v>
          </cell>
          <cell r="AM3664" t="str">
            <v>306002</v>
          </cell>
          <cell r="AN3664" t="str">
            <v/>
          </cell>
          <cell r="AO3664" t="str">
            <v>T3</v>
          </cell>
          <cell r="AP3664" t="str">
            <v>5150</v>
          </cell>
          <cell r="AQ3664" t="str">
            <v>5175</v>
          </cell>
          <cell r="AR3664" t="str">
            <v>NMBBANK</v>
          </cell>
          <cell r="AS3664" t="str">
            <v/>
          </cell>
          <cell r="AT3664" t="str">
            <v>NMBBANK</v>
          </cell>
          <cell r="AU3664" t="str">
            <v>41810015337</v>
          </cell>
          <cell r="AV3664" t="str">
            <v/>
          </cell>
          <cell r="AW3664" t="str">
            <v/>
          </cell>
          <cell r="AX3664" t="str">
            <v>MWAJUMA ALFANI RAJABU</v>
          </cell>
          <cell r="AY3664" t="str">
            <v/>
          </cell>
          <cell r="AZ3664">
            <v>44929</v>
          </cell>
          <cell r="BA3664"/>
          <cell r="BB3664" t="str">
            <v/>
          </cell>
          <cell r="BC3664"/>
          <cell r="BD3664" t="str">
            <v>Tanzanya-NSSF</v>
          </cell>
          <cell r="BE3664" t="str">
            <v>47204312</v>
          </cell>
          <cell r="BF3664" t="str">
            <v>151117120</v>
          </cell>
        </row>
        <row r="3665">
          <cell r="A3665">
            <v>10076860</v>
          </cell>
          <cell r="B3665" t="str">
            <v>KAZARA MUSSA</v>
          </cell>
          <cell r="C3665" t="str">
            <v>SIBERA</v>
          </cell>
          <cell r="D3665" t="str">
            <v>DÜZ İŞÇİ - DİREKT</v>
          </cell>
          <cell r="E3665" t="str">
            <v>UNSKILLED WORKER - PRODUCTIVE</v>
          </cell>
          <cell r="F3665" t="str">
            <v>50115277</v>
          </cell>
          <cell r="G3665" t="str">
            <v>TOPRAK İŞLERİ</v>
          </cell>
          <cell r="H3665" t="str">
            <v>50105758</v>
          </cell>
          <cell r="I3665" t="str">
            <v>0999</v>
          </cell>
          <cell r="J3665" t="str">
            <v>TOPRAK İŞLERİ</v>
          </cell>
          <cell r="K3665" t="str">
            <v>50115512</v>
          </cell>
          <cell r="L3665" t="str">
            <v>TZ</v>
          </cell>
          <cell r="M3665" t="str">
            <v>Tanzanyalı</v>
          </cell>
          <cell r="N3665" t="str">
            <v>0036</v>
          </cell>
          <cell r="O3665" t="str">
            <v>MANYONİ</v>
          </cell>
          <cell r="P3665" t="str">
            <v>YM</v>
          </cell>
          <cell r="Q3665" t="str">
            <v>YAPI MERKEZİ</v>
          </cell>
          <cell r="R3665">
            <v>44929</v>
          </cell>
          <cell r="S3665">
            <v>44929</v>
          </cell>
          <cell r="T3665"/>
          <cell r="U3665" t="str">
            <v/>
          </cell>
          <cell r="V3665" t="str">
            <v>Mavi Yaka Direkt</v>
          </cell>
          <cell r="W3665" t="str">
            <v>LOT 3 (MIT)</v>
          </cell>
          <cell r="X3665" t="str">
            <v>SKANDA</v>
          </cell>
          <cell r="Y3665" t="str">
            <v>0</v>
          </cell>
          <cell r="Z3665" t="str">
            <v>TABORA MJINI</v>
          </cell>
          <cell r="AA3665" t="str">
            <v>02.04.1994</v>
          </cell>
          <cell r="AB3665" t="str">
            <v>İŞÇİ</v>
          </cell>
          <cell r="AC3665" t="str">
            <v>29</v>
          </cell>
          <cell r="AD3665" t="str">
            <v>LOT 3 (MIT)</v>
          </cell>
          <cell r="AE3665" t="str">
            <v>0113</v>
          </cell>
          <cell r="AF3665" t="str">
            <v>24</v>
          </cell>
          <cell r="AG3665" t="str">
            <v>KM 785+000 - 829+305</v>
          </cell>
          <cell r="AH3665">
            <v>34426</v>
          </cell>
          <cell r="AI3665" t="str">
            <v>Bay</v>
          </cell>
          <cell r="AJ3665" t="str">
            <v>Yerel-Saatlik</v>
          </cell>
          <cell r="AK3665">
            <v>2343.5500000000002</v>
          </cell>
          <cell r="AL3665" t="str">
            <v>TZS</v>
          </cell>
          <cell r="AM3665" t="str">
            <v>201002</v>
          </cell>
          <cell r="AN3665" t="str">
            <v/>
          </cell>
          <cell r="AO3665" t="str">
            <v>T3</v>
          </cell>
          <cell r="AP3665" t="str">
            <v>5150</v>
          </cell>
          <cell r="AQ3665" t="str">
            <v>5175</v>
          </cell>
          <cell r="AR3665" t="str">
            <v>CRDB BANK PLC</v>
          </cell>
          <cell r="AS3665" t="str">
            <v>VIJANA</v>
          </cell>
          <cell r="AT3665" t="str">
            <v>CRDBBANK</v>
          </cell>
          <cell r="AU3665" t="str">
            <v>0152710910600</v>
          </cell>
          <cell r="AV3665" t="str">
            <v/>
          </cell>
          <cell r="AW3665" t="str">
            <v/>
          </cell>
          <cell r="AX3665" t="str">
            <v>KAZARA MUSSA SIBERA</v>
          </cell>
          <cell r="AY3665" t="str">
            <v/>
          </cell>
          <cell r="AZ3665">
            <v>44929</v>
          </cell>
          <cell r="BA3665"/>
          <cell r="BB3665" t="str">
            <v/>
          </cell>
          <cell r="BC3665"/>
          <cell r="BD3665" t="str">
            <v>Tanzanya-NSSF</v>
          </cell>
          <cell r="BE3665" t="str">
            <v>65822978</v>
          </cell>
          <cell r="BF3665" t="str">
            <v>122904016</v>
          </cell>
        </row>
        <row r="3666">
          <cell r="A3666">
            <v>10076859</v>
          </cell>
          <cell r="B3666" t="str">
            <v>JUMA RAMADHANI</v>
          </cell>
          <cell r="C3666" t="str">
            <v>CHAPPA</v>
          </cell>
          <cell r="D3666" t="str">
            <v>KALIPÇI YARDIMCISI</v>
          </cell>
          <cell r="E3666" t="str">
            <v>FORMWORKER HELPER</v>
          </cell>
          <cell r="F3666" t="str">
            <v>50115270</v>
          </cell>
          <cell r="G3666" t="str">
            <v>İNŞAAT GRUBU</v>
          </cell>
          <cell r="H3666" t="str">
            <v>50105759</v>
          </cell>
          <cell r="I3666" t="str">
            <v>099R</v>
          </cell>
          <cell r="J3666" t="str">
            <v>SANAT YAPILARI</v>
          </cell>
          <cell r="K3666" t="str">
            <v>50115420</v>
          </cell>
          <cell r="L3666" t="str">
            <v>TZ</v>
          </cell>
          <cell r="M3666" t="str">
            <v>Tanzanyalı</v>
          </cell>
          <cell r="N3666" t="str">
            <v>0036</v>
          </cell>
          <cell r="O3666" t="str">
            <v>MANYONİ</v>
          </cell>
          <cell r="P3666" t="str">
            <v>YM</v>
          </cell>
          <cell r="Q3666" t="str">
            <v>YAPI MERKEZİ</v>
          </cell>
          <cell r="R3666">
            <v>44929</v>
          </cell>
          <cell r="S3666">
            <v>44929</v>
          </cell>
          <cell r="T3666"/>
          <cell r="U3666" t="str">
            <v/>
          </cell>
          <cell r="V3666" t="str">
            <v>Mavi Yaka Direkt</v>
          </cell>
          <cell r="W3666" t="str">
            <v>LOT 3 (MIT)</v>
          </cell>
          <cell r="X3666" t="str">
            <v>MTUNGAGI</v>
          </cell>
          <cell r="Y3666" t="str">
            <v>0</v>
          </cell>
          <cell r="Z3666" t="str">
            <v>TABORA MJINI</v>
          </cell>
          <cell r="AA3666" t="str">
            <v>0788 036 107</v>
          </cell>
          <cell r="AB3666" t="str">
            <v>İŞÇİ</v>
          </cell>
          <cell r="AC3666" t="str">
            <v>29</v>
          </cell>
          <cell r="AD3666" t="str">
            <v>LOT 3 (MIT)</v>
          </cell>
          <cell r="AE3666" t="str">
            <v>0113</v>
          </cell>
          <cell r="AF3666" t="str">
            <v>24</v>
          </cell>
          <cell r="AG3666" t="str">
            <v>KM 785+000 - 829+305</v>
          </cell>
          <cell r="AH3666">
            <v>35782</v>
          </cell>
          <cell r="AI3666" t="str">
            <v>Bay</v>
          </cell>
          <cell r="AJ3666" t="str">
            <v>Yerel-Saatlik</v>
          </cell>
          <cell r="AK3666">
            <v>2164.1</v>
          </cell>
          <cell r="AL3666" t="str">
            <v>TZS</v>
          </cell>
          <cell r="AM3666" t="str">
            <v>201002</v>
          </cell>
          <cell r="AN3666" t="str">
            <v/>
          </cell>
          <cell r="AO3666" t="str">
            <v>T3</v>
          </cell>
          <cell r="AP3666" t="str">
            <v>5150</v>
          </cell>
          <cell r="AQ3666" t="str">
            <v>5175</v>
          </cell>
          <cell r="AR3666" t="str">
            <v>NMBBANK</v>
          </cell>
          <cell r="AS3666" t="str">
            <v/>
          </cell>
          <cell r="AT3666" t="str">
            <v>NMBBANK</v>
          </cell>
          <cell r="AU3666" t="str">
            <v>51010092577</v>
          </cell>
          <cell r="AV3666" t="str">
            <v/>
          </cell>
          <cell r="AW3666" t="str">
            <v/>
          </cell>
          <cell r="AX3666" t="str">
            <v>JUMA RAMADHANI CHAPPA</v>
          </cell>
          <cell r="AY3666" t="str">
            <v/>
          </cell>
          <cell r="AZ3666">
            <v>44929</v>
          </cell>
          <cell r="BA3666"/>
          <cell r="BB3666" t="str">
            <v/>
          </cell>
          <cell r="BC3666"/>
          <cell r="BD3666" t="str">
            <v>Tanzanya-NSSF</v>
          </cell>
          <cell r="BE3666" t="str">
            <v>47202584</v>
          </cell>
          <cell r="BF3666" t="str">
            <v>162276174</v>
          </cell>
        </row>
        <row r="3667">
          <cell r="A3667">
            <v>10076858</v>
          </cell>
          <cell r="B3667" t="str">
            <v>RUTAGWELERA</v>
          </cell>
          <cell r="C3667" t="str">
            <v>PAULIN LEONIDAS</v>
          </cell>
          <cell r="D3667" t="str">
            <v>LOADER OPERATÖRÜ</v>
          </cell>
          <cell r="E3667" t="str">
            <v>LOADER OPERATOR</v>
          </cell>
          <cell r="F3667" t="str">
            <v>50109678</v>
          </cell>
          <cell r="G3667" t="str">
            <v>TAŞ OCAKLARI VE PATLATMA</v>
          </cell>
          <cell r="H3667" t="str">
            <v>50105776</v>
          </cell>
          <cell r="I3667" t="str">
            <v>0AAX</v>
          </cell>
          <cell r="J3667" t="str">
            <v>TAŞ OCAĞI</v>
          </cell>
          <cell r="K3667" t="str">
            <v>50112375</v>
          </cell>
          <cell r="L3667" t="str">
            <v>TZ</v>
          </cell>
          <cell r="M3667" t="str">
            <v>Tanzanyalı</v>
          </cell>
          <cell r="N3667" t="str">
            <v>0037</v>
          </cell>
          <cell r="O3667" t="str">
            <v>İTİGİ</v>
          </cell>
          <cell r="P3667" t="str">
            <v>YM</v>
          </cell>
          <cell r="Q3667" t="str">
            <v>YAPI MERKEZİ</v>
          </cell>
          <cell r="R3667">
            <v>44929</v>
          </cell>
          <cell r="S3667">
            <v>44929</v>
          </cell>
          <cell r="T3667"/>
          <cell r="U3667" t="str">
            <v/>
          </cell>
          <cell r="V3667" t="str">
            <v>Mavi Yaka Direkt</v>
          </cell>
          <cell r="W3667" t="str">
            <v>LOT 3 (MIT)</v>
          </cell>
          <cell r="X3667" t="str">
            <v>VIJANA</v>
          </cell>
          <cell r="Y3667" t="str">
            <v>0</v>
          </cell>
          <cell r="Z3667" t="str">
            <v>MISSENYI</v>
          </cell>
          <cell r="AA3667" t="str">
            <v>0762 679 247</v>
          </cell>
          <cell r="AB3667" t="str">
            <v>OPERATÖR</v>
          </cell>
          <cell r="AC3667" t="str">
            <v>29</v>
          </cell>
          <cell r="AD3667" t="str">
            <v>LOT 3 (MIT)</v>
          </cell>
          <cell r="AE3667" t="str">
            <v>0113</v>
          </cell>
          <cell r="AF3667" t="str">
            <v>05</v>
          </cell>
          <cell r="AG3667" t="str">
            <v>KM 785+000 - 829+305</v>
          </cell>
          <cell r="AH3667">
            <v>35942</v>
          </cell>
          <cell r="AI3667" t="str">
            <v>Bay</v>
          </cell>
          <cell r="AJ3667" t="str">
            <v>Yerel-Saatlik</v>
          </cell>
          <cell r="AK3667">
            <v>3076.92</v>
          </cell>
          <cell r="AL3667" t="str">
            <v>TZS</v>
          </cell>
          <cell r="AM3667" t="str">
            <v>201002</v>
          </cell>
          <cell r="AN3667" t="str">
            <v/>
          </cell>
          <cell r="AO3667" t="str">
            <v>T3</v>
          </cell>
          <cell r="AP3667" t="str">
            <v>5150</v>
          </cell>
          <cell r="AQ3667" t="str">
            <v>5175</v>
          </cell>
          <cell r="AR3667" t="str">
            <v>NMBBANK</v>
          </cell>
          <cell r="AS3667" t="str">
            <v/>
          </cell>
          <cell r="AT3667" t="str">
            <v>NMBBANK</v>
          </cell>
          <cell r="AU3667" t="str">
            <v>60210040727</v>
          </cell>
          <cell r="AV3667" t="str">
            <v/>
          </cell>
          <cell r="AW3667" t="str">
            <v/>
          </cell>
          <cell r="AX3667" t="str">
            <v>RUTAGWELERA PAULIN LEONIDAS</v>
          </cell>
          <cell r="AY3667" t="str">
            <v/>
          </cell>
          <cell r="AZ3667">
            <v>44929</v>
          </cell>
          <cell r="BA3667"/>
          <cell r="BB3667" t="str">
            <v/>
          </cell>
          <cell r="BC3667"/>
          <cell r="BD3667" t="str">
            <v>Tanzanya-NSSF</v>
          </cell>
          <cell r="BE3667" t="str">
            <v>47204590</v>
          </cell>
          <cell r="BF3667" t="str">
            <v>137669803</v>
          </cell>
        </row>
        <row r="3668">
          <cell r="A3668">
            <v>10076857</v>
          </cell>
          <cell r="B3668" t="str">
            <v>BAKARI SHABANI</v>
          </cell>
          <cell r="C3668" t="str">
            <v>BAKARI</v>
          </cell>
          <cell r="D3668" t="str">
            <v>DEMİRCİ</v>
          </cell>
          <cell r="E3668" t="str">
            <v>REBAR WORKER</v>
          </cell>
          <cell r="F3668" t="str">
            <v>50115270</v>
          </cell>
          <cell r="G3668" t="str">
            <v>İNŞAAT GRUBU</v>
          </cell>
          <cell r="H3668" t="str">
            <v>50105759</v>
          </cell>
          <cell r="I3668" t="str">
            <v>099R</v>
          </cell>
          <cell r="J3668" t="str">
            <v>SANAT YAPILARI</v>
          </cell>
          <cell r="K3668" t="str">
            <v>50115376</v>
          </cell>
          <cell r="L3668" t="str">
            <v>TZ</v>
          </cell>
          <cell r="M3668" t="str">
            <v>Tanzanyalı</v>
          </cell>
          <cell r="N3668" t="str">
            <v>0036</v>
          </cell>
          <cell r="O3668" t="str">
            <v>MANYONİ</v>
          </cell>
          <cell r="P3668" t="str">
            <v>YM</v>
          </cell>
          <cell r="Q3668" t="str">
            <v>YAPI MERKEZİ</v>
          </cell>
          <cell r="R3668">
            <v>44929</v>
          </cell>
          <cell r="S3668">
            <v>44929</v>
          </cell>
          <cell r="T3668"/>
          <cell r="U3668" t="str">
            <v/>
          </cell>
          <cell r="V3668" t="str">
            <v>Mavi Yaka Direkt</v>
          </cell>
          <cell r="W3668" t="str">
            <v>LOT 3 (MIT)</v>
          </cell>
          <cell r="X3668" t="str">
            <v>UHURU</v>
          </cell>
          <cell r="Y3668" t="str">
            <v>0</v>
          </cell>
          <cell r="Z3668" t="str">
            <v>TABORA MJINI</v>
          </cell>
          <cell r="AA3668" t="str">
            <v>0626 201 615</v>
          </cell>
          <cell r="AB3668" t="str">
            <v>USTA</v>
          </cell>
          <cell r="AC3668" t="str">
            <v>29</v>
          </cell>
          <cell r="AD3668" t="str">
            <v>LOT 3 (MIT)</v>
          </cell>
          <cell r="AE3668" t="str">
            <v>0113</v>
          </cell>
          <cell r="AF3668" t="str">
            <v>24</v>
          </cell>
          <cell r="AG3668" t="str">
            <v>KM 785+000 - 829+305</v>
          </cell>
          <cell r="AH3668">
            <v>34063</v>
          </cell>
          <cell r="AI3668" t="str">
            <v>Bay</v>
          </cell>
          <cell r="AJ3668" t="str">
            <v>Yerel-Saatlik</v>
          </cell>
          <cell r="AK3668">
            <v>2343.5500000000002</v>
          </cell>
          <cell r="AL3668" t="str">
            <v>TZS</v>
          </cell>
          <cell r="AM3668" t="str">
            <v>201002</v>
          </cell>
          <cell r="AN3668" t="str">
            <v/>
          </cell>
          <cell r="AO3668" t="str">
            <v>T3</v>
          </cell>
          <cell r="AP3668" t="str">
            <v>5150</v>
          </cell>
          <cell r="AQ3668" t="str">
            <v>5175</v>
          </cell>
          <cell r="AR3668" t="str">
            <v>CRDB BANK PLC</v>
          </cell>
          <cell r="AS3668" t="str">
            <v>VIJANA</v>
          </cell>
          <cell r="AT3668" t="str">
            <v>CRDBBANK</v>
          </cell>
          <cell r="AU3668" t="str">
            <v>0152676962900</v>
          </cell>
          <cell r="AV3668" t="str">
            <v/>
          </cell>
          <cell r="AW3668" t="str">
            <v/>
          </cell>
          <cell r="AX3668" t="str">
            <v>BAKARI SHABANI BAKARI</v>
          </cell>
          <cell r="AY3668" t="str">
            <v/>
          </cell>
          <cell r="AZ3668">
            <v>44929</v>
          </cell>
          <cell r="BA3668"/>
          <cell r="BB3668" t="str">
            <v/>
          </cell>
          <cell r="BC3668"/>
          <cell r="BD3668" t="str">
            <v>Tanzanya-NSSF</v>
          </cell>
          <cell r="BE3668" t="str">
            <v>46863581</v>
          </cell>
          <cell r="BF3668" t="str">
            <v>156957933</v>
          </cell>
        </row>
        <row r="3669">
          <cell r="A3669">
            <v>10076856</v>
          </cell>
          <cell r="B3669" t="str">
            <v>ANTHONY ANDREW</v>
          </cell>
          <cell r="C3669" t="str">
            <v>NYAMWELU</v>
          </cell>
          <cell r="D3669" t="str">
            <v>DÜZ İŞÇİ - DİREKT</v>
          </cell>
          <cell r="E3669" t="str">
            <v>UNSKILLED WORKER - PRODUCTIVE</v>
          </cell>
          <cell r="F3669" t="str">
            <v>50115277</v>
          </cell>
          <cell r="G3669" t="str">
            <v>TOPRAK İŞLERİ</v>
          </cell>
          <cell r="H3669" t="str">
            <v>50105784</v>
          </cell>
          <cell r="I3669" t="str">
            <v>0BBM</v>
          </cell>
          <cell r="J3669" t="str">
            <v>TOPRAK İŞLERİ</v>
          </cell>
          <cell r="K3669" t="str">
            <v>50115512</v>
          </cell>
          <cell r="L3669" t="str">
            <v>TZ</v>
          </cell>
          <cell r="M3669" t="str">
            <v>Tanzanyalı</v>
          </cell>
          <cell r="N3669" t="str">
            <v>0036</v>
          </cell>
          <cell r="O3669" t="str">
            <v>MANYONİ</v>
          </cell>
          <cell r="P3669" t="str">
            <v>YM</v>
          </cell>
          <cell r="Q3669" t="str">
            <v>YAPI MERKEZİ</v>
          </cell>
          <cell r="R3669">
            <v>44929</v>
          </cell>
          <cell r="S3669">
            <v>44929</v>
          </cell>
          <cell r="T3669"/>
          <cell r="U3669" t="str">
            <v/>
          </cell>
          <cell r="V3669" t="str">
            <v>Mavi Yaka Direkt</v>
          </cell>
          <cell r="W3669" t="str">
            <v>LOT 3 (MIT)</v>
          </cell>
          <cell r="X3669" t="str">
            <v>JUHUDI</v>
          </cell>
          <cell r="Y3669" t="str">
            <v>0</v>
          </cell>
          <cell r="Z3669" t="str">
            <v>TABORA MANISPAA</v>
          </cell>
          <cell r="AA3669" t="str">
            <v>0786 625 382</v>
          </cell>
          <cell r="AB3669" t="str">
            <v>İŞÇİ</v>
          </cell>
          <cell r="AC3669" t="str">
            <v>29</v>
          </cell>
          <cell r="AD3669" t="str">
            <v>LOT 3 (MIT)</v>
          </cell>
          <cell r="AE3669" t="str">
            <v>0109</v>
          </cell>
          <cell r="AF3669" t="str">
            <v/>
          </cell>
          <cell r="AG3669" t="str">
            <v>KM 535+000 - 595+000</v>
          </cell>
          <cell r="AH3669">
            <v>33239</v>
          </cell>
          <cell r="AI3669" t="str">
            <v>Bay</v>
          </cell>
          <cell r="AJ3669" t="str">
            <v>Yerel-Saatlik</v>
          </cell>
          <cell r="AK3669">
            <v>2164.1</v>
          </cell>
          <cell r="AL3669" t="str">
            <v>TZS</v>
          </cell>
          <cell r="AM3669" t="str">
            <v>201002</v>
          </cell>
          <cell r="AN3669" t="str">
            <v/>
          </cell>
          <cell r="AO3669" t="str">
            <v>T3</v>
          </cell>
          <cell r="AP3669" t="str">
            <v>5150</v>
          </cell>
          <cell r="AQ3669" t="str">
            <v>5175</v>
          </cell>
          <cell r="AR3669" t="str">
            <v>CRDB BANK PLC</v>
          </cell>
          <cell r="AS3669" t="str">
            <v>VIJANA</v>
          </cell>
          <cell r="AT3669" t="str">
            <v>CRDBBANK</v>
          </cell>
          <cell r="AU3669" t="str">
            <v>0152679611000</v>
          </cell>
          <cell r="AV3669" t="str">
            <v/>
          </cell>
          <cell r="AW3669" t="str">
            <v/>
          </cell>
          <cell r="AX3669" t="str">
            <v>ANTHONY ANDREW NYAMWELU</v>
          </cell>
          <cell r="AY3669" t="str">
            <v/>
          </cell>
          <cell r="AZ3669">
            <v>44929</v>
          </cell>
          <cell r="BA3669"/>
          <cell r="BB3669" t="str">
            <v/>
          </cell>
          <cell r="BC3669"/>
          <cell r="BD3669" t="str">
            <v>Tanzanya-NSSF</v>
          </cell>
          <cell r="BE3669" t="str">
            <v>46863577</v>
          </cell>
          <cell r="BF3669" t="str">
            <v>122891984</v>
          </cell>
        </row>
        <row r="3670">
          <cell r="A3670">
            <v>10076855</v>
          </cell>
          <cell r="B3670" t="str">
            <v>JAPHARY SAID</v>
          </cell>
          <cell r="C3670" t="str">
            <v>NTILICHA</v>
          </cell>
          <cell r="D3670" t="str">
            <v>DEMİRCİ YARDIMCISI</v>
          </cell>
          <cell r="E3670" t="str">
            <v>REBAR WORKER HELPER</v>
          </cell>
          <cell r="F3670" t="str">
            <v>50115270</v>
          </cell>
          <cell r="G3670" t="str">
            <v>İNŞAAT GRUBU</v>
          </cell>
          <cell r="H3670" t="str">
            <v>50105759</v>
          </cell>
          <cell r="I3670" t="str">
            <v>099R</v>
          </cell>
          <cell r="J3670" t="str">
            <v>SANAT YAPILARI</v>
          </cell>
          <cell r="K3670" t="str">
            <v>50115436</v>
          </cell>
          <cell r="L3670" t="str">
            <v>TZ</v>
          </cell>
          <cell r="M3670" t="str">
            <v>Tanzanyalı</v>
          </cell>
          <cell r="N3670" t="str">
            <v>0036</v>
          </cell>
          <cell r="O3670" t="str">
            <v>MANYONİ</v>
          </cell>
          <cell r="P3670" t="str">
            <v>YM</v>
          </cell>
          <cell r="Q3670" t="str">
            <v>YAPI MERKEZİ</v>
          </cell>
          <cell r="R3670">
            <v>44929</v>
          </cell>
          <cell r="S3670">
            <v>44929</v>
          </cell>
          <cell r="T3670"/>
          <cell r="U3670" t="str">
            <v/>
          </cell>
          <cell r="V3670" t="str">
            <v>Mavi Yaka Direkt</v>
          </cell>
          <cell r="W3670" t="str">
            <v>LOT 3 (MIT)</v>
          </cell>
          <cell r="X3670" t="str">
            <v>BUTEKO</v>
          </cell>
          <cell r="Y3670" t="str">
            <v>0</v>
          </cell>
          <cell r="Z3670" t="str">
            <v>KIGOMA MJINI</v>
          </cell>
          <cell r="AA3670" t="str">
            <v>0745 066 640</v>
          </cell>
          <cell r="AB3670" t="str">
            <v>İŞÇİ</v>
          </cell>
          <cell r="AC3670" t="str">
            <v>29</v>
          </cell>
          <cell r="AD3670" t="str">
            <v>LOT 3 (MIT)</v>
          </cell>
          <cell r="AE3670" t="str">
            <v>0113</v>
          </cell>
          <cell r="AF3670" t="str">
            <v>08</v>
          </cell>
          <cell r="AG3670" t="str">
            <v>KM 785+000 - 829+305</v>
          </cell>
          <cell r="AH3670">
            <v>32799</v>
          </cell>
          <cell r="AI3670" t="str">
            <v>Bay</v>
          </cell>
          <cell r="AJ3670" t="str">
            <v>Yerel-Saatlik</v>
          </cell>
          <cell r="AK3670">
            <v>2164.1</v>
          </cell>
          <cell r="AL3670" t="str">
            <v>TZS</v>
          </cell>
          <cell r="AM3670" t="str">
            <v>201002</v>
          </cell>
          <cell r="AN3670" t="str">
            <v/>
          </cell>
          <cell r="AO3670" t="str">
            <v>T3</v>
          </cell>
          <cell r="AP3670" t="str">
            <v>5150</v>
          </cell>
          <cell r="AQ3670" t="str">
            <v>5175</v>
          </cell>
          <cell r="AR3670" t="str">
            <v>NMBBANK</v>
          </cell>
          <cell r="AS3670" t="str">
            <v/>
          </cell>
          <cell r="AT3670" t="str">
            <v>NMBBANK</v>
          </cell>
          <cell r="AU3670" t="str">
            <v>51010092610</v>
          </cell>
          <cell r="AV3670" t="str">
            <v/>
          </cell>
          <cell r="AW3670" t="str">
            <v/>
          </cell>
          <cell r="AX3670" t="str">
            <v>JAPHARY SAID NTILICHA</v>
          </cell>
          <cell r="AY3670" t="str">
            <v/>
          </cell>
          <cell r="AZ3670">
            <v>44929</v>
          </cell>
          <cell r="BA3670"/>
          <cell r="BB3670" t="str">
            <v/>
          </cell>
          <cell r="BC3670"/>
          <cell r="BD3670" t="str">
            <v>Tanzanya-NSSF</v>
          </cell>
          <cell r="BE3670" t="str">
            <v>45282877</v>
          </cell>
          <cell r="BF3670" t="str">
            <v>162266586</v>
          </cell>
        </row>
        <row r="3671">
          <cell r="A3671">
            <v>10076854</v>
          </cell>
          <cell r="B3671" t="str">
            <v>SABDIN ABUBAKARI</v>
          </cell>
          <cell r="C3671" t="str">
            <v>SABDIN</v>
          </cell>
          <cell r="D3671" t="str">
            <v>DEMİRCİ</v>
          </cell>
          <cell r="E3671" t="str">
            <v>REBAR WORKER</v>
          </cell>
          <cell r="F3671" t="str">
            <v>50115270</v>
          </cell>
          <cell r="G3671" t="str">
            <v>İNŞAAT GRUBU</v>
          </cell>
          <cell r="H3671" t="str">
            <v>50105759</v>
          </cell>
          <cell r="I3671" t="str">
            <v>099R</v>
          </cell>
          <cell r="J3671" t="str">
            <v>SANAT YAPILARI</v>
          </cell>
          <cell r="K3671" t="str">
            <v>50115376</v>
          </cell>
          <cell r="L3671" t="str">
            <v>TZ</v>
          </cell>
          <cell r="M3671" t="str">
            <v>Tanzanyalı</v>
          </cell>
          <cell r="N3671" t="str">
            <v>0036</v>
          </cell>
          <cell r="O3671" t="str">
            <v>MANYONİ</v>
          </cell>
          <cell r="P3671" t="str">
            <v>YM</v>
          </cell>
          <cell r="Q3671" t="str">
            <v>YAPI MERKEZİ</v>
          </cell>
          <cell r="R3671">
            <v>44929</v>
          </cell>
          <cell r="S3671">
            <v>44929</v>
          </cell>
          <cell r="T3671"/>
          <cell r="U3671" t="str">
            <v/>
          </cell>
          <cell r="V3671" t="str">
            <v>Mavi Yaka Direkt</v>
          </cell>
          <cell r="W3671" t="str">
            <v>LOT 3 (MIT)</v>
          </cell>
          <cell r="X3671" t="str">
            <v>IPULI MNADANI</v>
          </cell>
          <cell r="Y3671" t="str">
            <v>0</v>
          </cell>
          <cell r="Z3671" t="str">
            <v>TABORA MANISPAA</v>
          </cell>
          <cell r="AA3671" t="str">
            <v>0745 527 257</v>
          </cell>
          <cell r="AB3671" t="str">
            <v>USTA</v>
          </cell>
          <cell r="AC3671" t="str">
            <v>29</v>
          </cell>
          <cell r="AD3671" t="str">
            <v>LOT 3 (MIT)</v>
          </cell>
          <cell r="AE3671" t="str">
            <v>0113</v>
          </cell>
          <cell r="AF3671" t="str">
            <v>24</v>
          </cell>
          <cell r="AG3671" t="str">
            <v>KM 785+000 - 829+305</v>
          </cell>
          <cell r="AH3671">
            <v>35015</v>
          </cell>
          <cell r="AI3671" t="str">
            <v>Bay</v>
          </cell>
          <cell r="AJ3671" t="str">
            <v>Yerel-Saatlik</v>
          </cell>
          <cell r="AK3671">
            <v>2343.5500000000002</v>
          </cell>
          <cell r="AL3671" t="str">
            <v>TZS</v>
          </cell>
          <cell r="AM3671" t="str">
            <v>201002</v>
          </cell>
          <cell r="AN3671" t="str">
            <v/>
          </cell>
          <cell r="AO3671" t="str">
            <v>T3</v>
          </cell>
          <cell r="AP3671" t="str">
            <v>5150</v>
          </cell>
          <cell r="AQ3671" t="str">
            <v>5175</v>
          </cell>
          <cell r="AR3671" t="str">
            <v>CRDB BANK PLC</v>
          </cell>
          <cell r="AS3671" t="str">
            <v>VIJANA</v>
          </cell>
          <cell r="AT3671" t="str">
            <v>CRDBBANK</v>
          </cell>
          <cell r="AU3671" t="str">
            <v>0152668236400</v>
          </cell>
          <cell r="AV3671" t="str">
            <v/>
          </cell>
          <cell r="AW3671" t="str">
            <v/>
          </cell>
          <cell r="AX3671" t="str">
            <v>SABDIN ABUBAKARI SABDIN</v>
          </cell>
          <cell r="AY3671" t="str">
            <v/>
          </cell>
          <cell r="AZ3671">
            <v>44929</v>
          </cell>
          <cell r="BA3671"/>
          <cell r="BB3671" t="str">
            <v/>
          </cell>
          <cell r="BC3671"/>
          <cell r="BD3671" t="str">
            <v>Tanzanya-NSSF</v>
          </cell>
          <cell r="BE3671" t="str">
            <v>46863593</v>
          </cell>
          <cell r="BF3671" t="str">
            <v>156943665</v>
          </cell>
        </row>
        <row r="3672">
          <cell r="A3672">
            <v>10076294</v>
          </cell>
          <cell r="B3672" t="str">
            <v>BILALY ANUARY</v>
          </cell>
          <cell r="C3672" t="str">
            <v>ABDULY</v>
          </cell>
          <cell r="D3672" t="str">
            <v>ŞENÖR YARDIMCISI</v>
          </cell>
          <cell r="E3672" t="str">
            <v>CHAINMAN</v>
          </cell>
          <cell r="F3672" t="str">
            <v>50105606</v>
          </cell>
          <cell r="G3672" t="str">
            <v>ÖLÇME İŞLERİ</v>
          </cell>
          <cell r="H3672" t="str">
            <v>50105606</v>
          </cell>
          <cell r="I3672" t="str">
            <v>088Q</v>
          </cell>
          <cell r="J3672" t="str">
            <v>ÖLÇME İŞLERİ</v>
          </cell>
          <cell r="K3672" t="str">
            <v>50107969</v>
          </cell>
          <cell r="L3672" t="str">
            <v>TZ</v>
          </cell>
          <cell r="M3672" t="str">
            <v>Tanzanyalı</v>
          </cell>
          <cell r="N3672" t="str">
            <v>0038</v>
          </cell>
          <cell r="O3672" t="str">
            <v>TURA</v>
          </cell>
          <cell r="P3672" t="str">
            <v>YM</v>
          </cell>
          <cell r="Q3672" t="str">
            <v>YAPI MERKEZİ</v>
          </cell>
          <cell r="R3672">
            <v>44897</v>
          </cell>
          <cell r="S3672">
            <v>44897</v>
          </cell>
          <cell r="T3672"/>
          <cell r="U3672" t="str">
            <v/>
          </cell>
          <cell r="V3672" t="str">
            <v>Mavi Yaka Endirekt</v>
          </cell>
          <cell r="W3672" t="str">
            <v>LOT 3 (MIT)</v>
          </cell>
          <cell r="X3672" t="str">
            <v>ISEVYA</v>
          </cell>
          <cell r="Y3672" t="str">
            <v>0</v>
          </cell>
          <cell r="Z3672" t="str">
            <v>TABORA</v>
          </cell>
          <cell r="AA3672" t="str">
            <v>0713 240 006</v>
          </cell>
          <cell r="AB3672" t="str">
            <v>USTA</v>
          </cell>
          <cell r="AC3672" t="str">
            <v>29</v>
          </cell>
          <cell r="AD3672" t="str">
            <v>LOT 3 (MIT)</v>
          </cell>
          <cell r="AE3672" t="str">
            <v>0113</v>
          </cell>
          <cell r="AF3672" t="str">
            <v>24</v>
          </cell>
          <cell r="AG3672" t="str">
            <v>KM 785+000 - 829+305</v>
          </cell>
          <cell r="AH3672">
            <v>33141</v>
          </cell>
          <cell r="AI3672" t="str">
            <v>Bay</v>
          </cell>
          <cell r="AJ3672" t="str">
            <v>Yerel-Saatlik</v>
          </cell>
          <cell r="AK3672">
            <v>2164.1</v>
          </cell>
          <cell r="AL3672" t="str">
            <v>TZS</v>
          </cell>
          <cell r="AM3672" t="str">
            <v>306005</v>
          </cell>
          <cell r="AN3672" t="str">
            <v>S</v>
          </cell>
          <cell r="AO3672" t="str">
            <v>T3</v>
          </cell>
          <cell r="AP3672" t="str">
            <v>5150</v>
          </cell>
          <cell r="AQ3672" t="str">
            <v>5175</v>
          </cell>
          <cell r="AR3672" t="str">
            <v>CRDB BANK PLC</v>
          </cell>
          <cell r="AS3672" t="str">
            <v>VIJANA</v>
          </cell>
          <cell r="AT3672" t="str">
            <v>CRDBBANK</v>
          </cell>
          <cell r="AU3672" t="str">
            <v>0152705903000</v>
          </cell>
          <cell r="AV3672" t="str">
            <v/>
          </cell>
          <cell r="AW3672" t="str">
            <v/>
          </cell>
          <cell r="AX3672" t="str">
            <v>BILALY ANUARY ABDULY</v>
          </cell>
          <cell r="AY3672" t="str">
            <v/>
          </cell>
          <cell r="AZ3672">
            <v>44897</v>
          </cell>
          <cell r="BA3672"/>
          <cell r="BB3672" t="str">
            <v/>
          </cell>
          <cell r="BC3672"/>
          <cell r="BD3672" t="str">
            <v>Tanzanya-NSSF</v>
          </cell>
          <cell r="BE3672" t="str">
            <v>47160695</v>
          </cell>
          <cell r="BF3672" t="str">
            <v>155076895</v>
          </cell>
        </row>
        <row r="3673">
          <cell r="A3673">
            <v>10076304</v>
          </cell>
          <cell r="B3673" t="str">
            <v>BERNAD PROTAS</v>
          </cell>
          <cell r="C3673" t="str">
            <v>BAKOBI</v>
          </cell>
          <cell r="D3673" t="str">
            <v>DUVARCI</v>
          </cell>
          <cell r="E3673" t="str">
            <v>MASON</v>
          </cell>
          <cell r="F3673" t="str">
            <v>50115271</v>
          </cell>
          <cell r="G3673" t="str">
            <v>İNŞAAT GRUBU</v>
          </cell>
          <cell r="H3673" t="str">
            <v>50105776</v>
          </cell>
          <cell r="I3673" t="str">
            <v>0BBL</v>
          </cell>
          <cell r="J3673" t="str">
            <v>İNŞAAT GRUBU</v>
          </cell>
          <cell r="K3673" t="str">
            <v>50115385</v>
          </cell>
          <cell r="L3673" t="str">
            <v>TZ</v>
          </cell>
          <cell r="M3673" t="str">
            <v>Tanzanyalı</v>
          </cell>
          <cell r="N3673" t="str">
            <v>0037</v>
          </cell>
          <cell r="O3673" t="str">
            <v>İTİGİ</v>
          </cell>
          <cell r="P3673" t="str">
            <v>YM</v>
          </cell>
          <cell r="Q3673" t="str">
            <v>YAPI MERKEZİ</v>
          </cell>
          <cell r="R3673">
            <v>44897</v>
          </cell>
          <cell r="S3673">
            <v>44897</v>
          </cell>
          <cell r="T3673"/>
          <cell r="U3673" t="str">
            <v/>
          </cell>
          <cell r="V3673" t="str">
            <v>Mavi Yaka Direkt</v>
          </cell>
          <cell r="W3673" t="str">
            <v>LOT 3 (MIT)</v>
          </cell>
          <cell r="X3673" t="str">
            <v>KIDATU</v>
          </cell>
          <cell r="Y3673" t="str">
            <v>0</v>
          </cell>
          <cell r="Z3673" t="str">
            <v>TABORA MJINI</v>
          </cell>
          <cell r="AA3673" t="str">
            <v>0767 165 768</v>
          </cell>
          <cell r="AB3673" t="str">
            <v>USTA</v>
          </cell>
          <cell r="AC3673" t="str">
            <v>29</v>
          </cell>
          <cell r="AD3673" t="str">
            <v>LOT 3 (MIT)</v>
          </cell>
          <cell r="AE3673" t="str">
            <v>0109</v>
          </cell>
          <cell r="AF3673" t="str">
            <v>24</v>
          </cell>
          <cell r="AG3673" t="str">
            <v>KM 535+000 - 595+000</v>
          </cell>
          <cell r="AH3673">
            <v>33442</v>
          </cell>
          <cell r="AI3673" t="str">
            <v>Bay</v>
          </cell>
          <cell r="AJ3673" t="str">
            <v>Yerel-Saatlik</v>
          </cell>
          <cell r="AK3673">
            <v>2343.5500000000002</v>
          </cell>
          <cell r="AL3673" t="str">
            <v>TZS</v>
          </cell>
          <cell r="AM3673" t="str">
            <v>201002</v>
          </cell>
          <cell r="AN3673" t="str">
            <v>S</v>
          </cell>
          <cell r="AO3673" t="str">
            <v>T3</v>
          </cell>
          <cell r="AP3673" t="str">
            <v>5150</v>
          </cell>
          <cell r="AQ3673" t="str">
            <v>5175</v>
          </cell>
          <cell r="AR3673" t="str">
            <v>CRDB BANK PLC</v>
          </cell>
          <cell r="AS3673" t="str">
            <v>VIJANA</v>
          </cell>
          <cell r="AT3673" t="str">
            <v>CRDBBANK</v>
          </cell>
          <cell r="AU3673" t="str">
            <v>0152700169700</v>
          </cell>
          <cell r="AV3673" t="str">
            <v/>
          </cell>
          <cell r="AW3673" t="str">
            <v/>
          </cell>
          <cell r="AX3673" t="str">
            <v>BERNAD PROTAS BAKOBI</v>
          </cell>
          <cell r="AY3673" t="str">
            <v/>
          </cell>
          <cell r="AZ3673">
            <v>44897</v>
          </cell>
          <cell r="BA3673"/>
          <cell r="BB3673" t="str">
            <v/>
          </cell>
          <cell r="BC3673"/>
          <cell r="BD3673" t="str">
            <v>Tanzanya-NSSF</v>
          </cell>
          <cell r="BE3673" t="str">
            <v>47147928</v>
          </cell>
          <cell r="BF3673" t="str">
            <v>119380340</v>
          </cell>
        </row>
        <row r="3674">
          <cell r="A3674">
            <v>10075509</v>
          </cell>
          <cell r="B3674" t="str">
            <v>JUMA NASSIBU</v>
          </cell>
          <cell r="C3674" t="str">
            <v>JUMA</v>
          </cell>
          <cell r="D3674" t="str">
            <v>KAMP KALIPÇISI</v>
          </cell>
          <cell r="E3674" t="str">
            <v>CAMP FORMWORKER</v>
          </cell>
          <cell r="F3674" t="str">
            <v>50114904</v>
          </cell>
          <cell r="G3674" t="str">
            <v>İDARİ İŞLER (KAMP)</v>
          </cell>
          <cell r="H3674" t="str">
            <v>50105513</v>
          </cell>
          <cell r="I3674" t="str">
            <v>0996</v>
          </cell>
          <cell r="J3674" t="str">
            <v>KAMP AMİRLİĞİ</v>
          </cell>
          <cell r="K3674" t="str">
            <v>50110201</v>
          </cell>
          <cell r="L3674" t="str">
            <v>TZ</v>
          </cell>
          <cell r="M3674" t="str">
            <v>Tanzanyalı</v>
          </cell>
          <cell r="N3674" t="str">
            <v>0037</v>
          </cell>
          <cell r="O3674" t="str">
            <v>İTİGİ</v>
          </cell>
          <cell r="P3674" t="str">
            <v>YM</v>
          </cell>
          <cell r="Q3674" t="str">
            <v>YAPI MERKEZİ</v>
          </cell>
          <cell r="R3674">
            <v>44867</v>
          </cell>
          <cell r="S3674">
            <v>44867</v>
          </cell>
          <cell r="T3674"/>
          <cell r="U3674" t="str">
            <v/>
          </cell>
          <cell r="V3674" t="str">
            <v>Mavi Yaka Endirekt</v>
          </cell>
          <cell r="W3674" t="str">
            <v>LOT 3 (MIT)</v>
          </cell>
          <cell r="X3674" t="str">
            <v>MWALITANI</v>
          </cell>
          <cell r="Y3674" t="str">
            <v>0</v>
          </cell>
          <cell r="Z3674" t="str">
            <v>TABORA MJINI</v>
          </cell>
          <cell r="AA3674" t="str">
            <v>0782 409 279</v>
          </cell>
          <cell r="AB3674" t="str">
            <v>USTA</v>
          </cell>
          <cell r="AC3674" t="str">
            <v>29</v>
          </cell>
          <cell r="AD3674" t="str">
            <v>LOT 3 (MIT)</v>
          </cell>
          <cell r="AE3674" t="str">
            <v>0113</v>
          </cell>
          <cell r="AF3674" t="str">
            <v>24</v>
          </cell>
          <cell r="AG3674" t="str">
            <v>KM 785+000 - 829+305</v>
          </cell>
          <cell r="AH3674">
            <v>31384</v>
          </cell>
          <cell r="AI3674" t="str">
            <v>Bay</v>
          </cell>
          <cell r="AJ3674" t="str">
            <v>Yerel-Saatlik</v>
          </cell>
          <cell r="AK3674">
            <v>2343.5500000000002</v>
          </cell>
          <cell r="AL3674" t="str">
            <v>TZS</v>
          </cell>
          <cell r="AM3674" t="str">
            <v>305002</v>
          </cell>
          <cell r="AN3674" t="str">
            <v>S</v>
          </cell>
          <cell r="AO3674" t="str">
            <v>T3</v>
          </cell>
          <cell r="AP3674" t="str">
            <v>5150</v>
          </cell>
          <cell r="AQ3674" t="str">
            <v>5175</v>
          </cell>
          <cell r="AR3674" t="str">
            <v>CRDB BANK PLC</v>
          </cell>
          <cell r="AS3674" t="str">
            <v>VIJANA</v>
          </cell>
          <cell r="AT3674" t="str">
            <v>CRDBBANK</v>
          </cell>
          <cell r="AU3674" t="str">
            <v>0152676750000</v>
          </cell>
          <cell r="AV3674" t="str">
            <v/>
          </cell>
          <cell r="AW3674" t="str">
            <v/>
          </cell>
          <cell r="AX3674" t="str">
            <v>JUMA NASSIBU JUMA</v>
          </cell>
          <cell r="AY3674" t="str">
            <v/>
          </cell>
          <cell r="AZ3674">
            <v>44867</v>
          </cell>
          <cell r="BA3674"/>
          <cell r="BB3674" t="str">
            <v/>
          </cell>
          <cell r="BC3674"/>
          <cell r="BD3674" t="str">
            <v>Tanzanya-NSSF</v>
          </cell>
          <cell r="BE3674" t="str">
            <v>47119176</v>
          </cell>
          <cell r="BF3674" t="str">
            <v>122907740</v>
          </cell>
        </row>
        <row r="3675">
          <cell r="A3675">
            <v>10075508</v>
          </cell>
          <cell r="B3675" t="str">
            <v>TUMAINI JULIUS</v>
          </cell>
          <cell r="C3675" t="str">
            <v>CHIDUO</v>
          </cell>
          <cell r="D3675" t="str">
            <v>TANKER ŞOFÖRÜ</v>
          </cell>
          <cell r="E3675" t="str">
            <v>TANKER DRIVER</v>
          </cell>
          <cell r="F3675" t="str">
            <v>50106350</v>
          </cell>
          <cell r="G3675" t="str">
            <v>AMBAR</v>
          </cell>
          <cell r="H3675" t="str">
            <v>50105763</v>
          </cell>
          <cell r="I3675" t="str">
            <v>0AAA</v>
          </cell>
          <cell r="J3675" t="str">
            <v>AMBAR MAZOT GECE</v>
          </cell>
          <cell r="K3675" t="str">
            <v>50107144</v>
          </cell>
          <cell r="L3675" t="str">
            <v>TZ</v>
          </cell>
          <cell r="M3675" t="str">
            <v>Tanzanyalı</v>
          </cell>
          <cell r="N3675" t="str">
            <v>0036</v>
          </cell>
          <cell r="O3675" t="str">
            <v>MANYONİ</v>
          </cell>
          <cell r="P3675" t="str">
            <v>YM</v>
          </cell>
          <cell r="Q3675" t="str">
            <v>YAPI MERKEZİ</v>
          </cell>
          <cell r="R3675">
            <v>44867</v>
          </cell>
          <cell r="S3675">
            <v>44867</v>
          </cell>
          <cell r="T3675"/>
          <cell r="U3675" t="str">
            <v/>
          </cell>
          <cell r="V3675" t="str">
            <v>Mavi Yaka Direkt</v>
          </cell>
          <cell r="W3675" t="str">
            <v>LOT 3 (MIT)</v>
          </cell>
          <cell r="X3675" t="str">
            <v>SOKONI</v>
          </cell>
          <cell r="Y3675" t="str">
            <v>0</v>
          </cell>
          <cell r="Z3675" t="str">
            <v>TABORA MJINI</v>
          </cell>
          <cell r="AA3675" t="str">
            <v>0717 575 488</v>
          </cell>
          <cell r="AB3675" t="str">
            <v>GÖREVLİ</v>
          </cell>
          <cell r="AC3675" t="str">
            <v>29</v>
          </cell>
          <cell r="AD3675" t="str">
            <v>LOT 3 (MIT)</v>
          </cell>
          <cell r="AE3675" t="str">
            <v>0113</v>
          </cell>
          <cell r="AF3675" t="str">
            <v>24</v>
          </cell>
          <cell r="AG3675" t="str">
            <v>KM 785+000 - 829+305</v>
          </cell>
          <cell r="AH3675">
            <v>34773</v>
          </cell>
          <cell r="AI3675" t="str">
            <v>Bay</v>
          </cell>
          <cell r="AJ3675" t="str">
            <v>Yerel-Saatlik</v>
          </cell>
          <cell r="AK3675">
            <v>2564.1</v>
          </cell>
          <cell r="AL3675" t="str">
            <v>TZS</v>
          </cell>
          <cell r="AM3675" t="str">
            <v>201002</v>
          </cell>
          <cell r="AN3675" t="str">
            <v>S</v>
          </cell>
          <cell r="AO3675" t="str">
            <v>T3</v>
          </cell>
          <cell r="AP3675" t="str">
            <v>5150</v>
          </cell>
          <cell r="AQ3675" t="str">
            <v>5175</v>
          </cell>
          <cell r="AR3675" t="str">
            <v>NMBBANK</v>
          </cell>
          <cell r="AS3675" t="str">
            <v/>
          </cell>
          <cell r="AT3675" t="str">
            <v>NMBBANK</v>
          </cell>
          <cell r="AU3675" t="str">
            <v>51010098406</v>
          </cell>
          <cell r="AV3675" t="str">
            <v/>
          </cell>
          <cell r="AW3675" t="str">
            <v/>
          </cell>
          <cell r="AX3675" t="str">
            <v>TUMAINI JULIUS CHIDUO</v>
          </cell>
          <cell r="AY3675" t="str">
            <v/>
          </cell>
          <cell r="AZ3675">
            <v>44867</v>
          </cell>
          <cell r="BA3675"/>
          <cell r="BB3675" t="str">
            <v/>
          </cell>
          <cell r="BC3675"/>
          <cell r="BD3675" t="str">
            <v>Tanzanya-NSSF</v>
          </cell>
          <cell r="BE3675" t="str">
            <v>47120386</v>
          </cell>
          <cell r="BF3675" t="str">
            <v>131563043</v>
          </cell>
        </row>
        <row r="3676">
          <cell r="A3676">
            <v>10075507</v>
          </cell>
          <cell r="B3676" t="str">
            <v>TISCO IBRAHIM</v>
          </cell>
          <cell r="C3676" t="str">
            <v>THOMAS</v>
          </cell>
          <cell r="D3676" t="str">
            <v>TANKER ŞOFÖRÜ</v>
          </cell>
          <cell r="E3676" t="str">
            <v>TANKER DRIVER</v>
          </cell>
          <cell r="F3676" t="str">
            <v>50106350</v>
          </cell>
          <cell r="G3676" t="str">
            <v>AMBAR</v>
          </cell>
          <cell r="H3676" t="str">
            <v>50105763</v>
          </cell>
          <cell r="I3676" t="str">
            <v>0AA9</v>
          </cell>
          <cell r="J3676" t="str">
            <v>AMBAR MAZOT</v>
          </cell>
          <cell r="K3676" t="str">
            <v>50107144</v>
          </cell>
          <cell r="L3676" t="str">
            <v>TZ</v>
          </cell>
          <cell r="M3676" t="str">
            <v>Tanzanyalı</v>
          </cell>
          <cell r="N3676" t="str">
            <v>0035</v>
          </cell>
          <cell r="O3676" t="str">
            <v>TABORA</v>
          </cell>
          <cell r="P3676" t="str">
            <v>YM</v>
          </cell>
          <cell r="Q3676" t="str">
            <v>YAPI MERKEZİ</v>
          </cell>
          <cell r="R3676">
            <v>44867</v>
          </cell>
          <cell r="S3676">
            <v>44867</v>
          </cell>
          <cell r="T3676"/>
          <cell r="U3676" t="str">
            <v/>
          </cell>
          <cell r="V3676" t="str">
            <v>Mavi Yaka Direkt</v>
          </cell>
          <cell r="W3676" t="str">
            <v>LOT 3 (MIT)</v>
          </cell>
          <cell r="X3676" t="str">
            <v>MLOWA</v>
          </cell>
          <cell r="Y3676" t="str">
            <v>0</v>
          </cell>
          <cell r="Z3676" t="str">
            <v>ITIGI</v>
          </cell>
          <cell r="AA3676" t="str">
            <v>0766 240 105</v>
          </cell>
          <cell r="AB3676" t="str">
            <v>GÖREVLİ</v>
          </cell>
          <cell r="AC3676" t="str">
            <v>29</v>
          </cell>
          <cell r="AD3676" t="str">
            <v>LOT 3 (MIT)</v>
          </cell>
          <cell r="AE3676" t="str">
            <v>0113</v>
          </cell>
          <cell r="AF3676" t="str">
            <v>23</v>
          </cell>
          <cell r="AG3676" t="str">
            <v>KM 785+000 - 829+305</v>
          </cell>
          <cell r="AH3676">
            <v>36831</v>
          </cell>
          <cell r="AI3676" t="str">
            <v>Bay</v>
          </cell>
          <cell r="AJ3676" t="str">
            <v>Yerel-Saatlik</v>
          </cell>
          <cell r="AK3676">
            <v>2564.1</v>
          </cell>
          <cell r="AL3676" t="str">
            <v>TZS</v>
          </cell>
          <cell r="AM3676" t="str">
            <v>201002</v>
          </cell>
          <cell r="AN3676" t="str">
            <v>S</v>
          </cell>
          <cell r="AO3676" t="str">
            <v>T3</v>
          </cell>
          <cell r="AP3676" t="str">
            <v>5150</v>
          </cell>
          <cell r="AQ3676" t="str">
            <v>5175</v>
          </cell>
          <cell r="AR3676" t="str">
            <v>NMBBANK</v>
          </cell>
          <cell r="AS3676" t="str">
            <v/>
          </cell>
          <cell r="AT3676" t="str">
            <v>NMBBANK</v>
          </cell>
          <cell r="AU3676" t="str">
            <v>51010091214</v>
          </cell>
          <cell r="AV3676" t="str">
            <v/>
          </cell>
          <cell r="AW3676" t="str">
            <v/>
          </cell>
          <cell r="AX3676" t="str">
            <v>TISCO IBRAHIM THOMAS</v>
          </cell>
          <cell r="AY3676" t="str">
            <v/>
          </cell>
          <cell r="AZ3676">
            <v>44867</v>
          </cell>
          <cell r="BA3676"/>
          <cell r="BB3676" t="str">
            <v/>
          </cell>
          <cell r="BC3676"/>
          <cell r="BD3676" t="str">
            <v>Tanzanya-NSSF</v>
          </cell>
          <cell r="BE3676" t="str">
            <v>47119368</v>
          </cell>
          <cell r="BF3676" t="str">
            <v>149512381</v>
          </cell>
        </row>
        <row r="3677">
          <cell r="A3677">
            <v>10075506</v>
          </cell>
          <cell r="B3677" t="str">
            <v>OSCAR FELIX</v>
          </cell>
          <cell r="C3677" t="str">
            <v>MAGANZA</v>
          </cell>
          <cell r="D3677" t="str">
            <v>MİNİBÜS ŞOFÖRÜ</v>
          </cell>
          <cell r="E3677" t="str">
            <v>MINIBUS DRIVER</v>
          </cell>
          <cell r="F3677" t="str">
            <v>50114904</v>
          </cell>
          <cell r="G3677" t="str">
            <v>İDARİ İŞLER (KAMP)</v>
          </cell>
          <cell r="H3677" t="str">
            <v>50105513</v>
          </cell>
          <cell r="I3677" t="str">
            <v>088F</v>
          </cell>
          <cell r="J3677" t="str">
            <v>İDARİ İŞLER</v>
          </cell>
          <cell r="K3677" t="str">
            <v>50107409</v>
          </cell>
          <cell r="L3677" t="str">
            <v>TZ</v>
          </cell>
          <cell r="M3677" t="str">
            <v>Tanzanyalı</v>
          </cell>
          <cell r="N3677" t="str">
            <v>0037</v>
          </cell>
          <cell r="O3677" t="str">
            <v>İTİGİ</v>
          </cell>
          <cell r="P3677" t="str">
            <v>YM</v>
          </cell>
          <cell r="Q3677" t="str">
            <v>YAPI MERKEZİ</v>
          </cell>
          <cell r="R3677">
            <v>44867</v>
          </cell>
          <cell r="S3677">
            <v>44867</v>
          </cell>
          <cell r="T3677"/>
          <cell r="U3677" t="str">
            <v/>
          </cell>
          <cell r="V3677" t="str">
            <v>Mavi Yaka Endirekt</v>
          </cell>
          <cell r="W3677" t="str">
            <v>LOT 3 (MIT)</v>
          </cell>
          <cell r="X3677" t="str">
            <v/>
          </cell>
          <cell r="Y3677" t="str">
            <v/>
          </cell>
          <cell r="Z3677" t="str">
            <v/>
          </cell>
          <cell r="AA3677" t="str">
            <v>0653 215 413</v>
          </cell>
          <cell r="AB3677" t="str">
            <v>GÖREVLİ</v>
          </cell>
          <cell r="AC3677" t="str">
            <v>29</v>
          </cell>
          <cell r="AD3677" t="str">
            <v>LOT 3 (MIT)</v>
          </cell>
          <cell r="AE3677" t="str">
            <v>0113</v>
          </cell>
          <cell r="AF3677" t="str">
            <v/>
          </cell>
          <cell r="AG3677" t="str">
            <v>KM 785+000 - 829+305</v>
          </cell>
          <cell r="AH3677">
            <v>34668</v>
          </cell>
          <cell r="AI3677" t="str">
            <v>Bay</v>
          </cell>
          <cell r="AJ3677" t="str">
            <v>Yerel-Saatlik</v>
          </cell>
          <cell r="AK3677">
            <v>2273.3000000000002</v>
          </cell>
          <cell r="AL3677" t="str">
            <v>TZS</v>
          </cell>
          <cell r="AM3677" t="str">
            <v>306002</v>
          </cell>
          <cell r="AN3677" t="str">
            <v>S</v>
          </cell>
          <cell r="AO3677" t="str">
            <v>T3</v>
          </cell>
          <cell r="AP3677" t="str">
            <v>5150</v>
          </cell>
          <cell r="AQ3677" t="str">
            <v>5175</v>
          </cell>
          <cell r="AR3677" t="str">
            <v>NMBBANK</v>
          </cell>
          <cell r="AS3677" t="str">
            <v/>
          </cell>
          <cell r="AT3677" t="str">
            <v>NMBBANK</v>
          </cell>
          <cell r="AU3677" t="str">
            <v>51710035350</v>
          </cell>
          <cell r="AV3677" t="str">
            <v/>
          </cell>
          <cell r="AW3677" t="str">
            <v/>
          </cell>
          <cell r="AX3677" t="str">
            <v>OSCAR FELIX MAGANZA</v>
          </cell>
          <cell r="AY3677" t="str">
            <v/>
          </cell>
          <cell r="AZ3677">
            <v>44867</v>
          </cell>
          <cell r="BA3677"/>
          <cell r="BB3677" t="str">
            <v/>
          </cell>
          <cell r="BC3677"/>
          <cell r="BD3677" t="str">
            <v>Tanzanya-NSSF</v>
          </cell>
          <cell r="BE3677" t="str">
            <v>45167438</v>
          </cell>
          <cell r="BF3677" t="str">
            <v>128141243</v>
          </cell>
        </row>
        <row r="3678">
          <cell r="A3678">
            <v>10075504</v>
          </cell>
          <cell r="B3678" t="str">
            <v>NURDIN LAZARO</v>
          </cell>
          <cell r="C3678" t="str">
            <v>KIMARO</v>
          </cell>
          <cell r="D3678" t="str">
            <v>MİNİBÜS ŞOFÖRÜ</v>
          </cell>
          <cell r="E3678" t="str">
            <v>MINIBUS DRIVER</v>
          </cell>
          <cell r="F3678" t="str">
            <v>50114904</v>
          </cell>
          <cell r="G3678" t="str">
            <v>İDARİ İŞLER (KAMP)</v>
          </cell>
          <cell r="H3678" t="str">
            <v>50105513</v>
          </cell>
          <cell r="I3678" t="str">
            <v>088F</v>
          </cell>
          <cell r="J3678" t="str">
            <v>İDARİ İŞLER</v>
          </cell>
          <cell r="K3678" t="str">
            <v>50107409</v>
          </cell>
          <cell r="L3678" t="str">
            <v>TZ</v>
          </cell>
          <cell r="M3678" t="str">
            <v>Tanzanyalı</v>
          </cell>
          <cell r="N3678" t="str">
            <v>0037</v>
          </cell>
          <cell r="O3678" t="str">
            <v>İTİGİ</v>
          </cell>
          <cell r="P3678" t="str">
            <v>YM</v>
          </cell>
          <cell r="Q3678" t="str">
            <v>YAPI MERKEZİ</v>
          </cell>
          <cell r="R3678">
            <v>44867</v>
          </cell>
          <cell r="S3678">
            <v>44867</v>
          </cell>
          <cell r="T3678"/>
          <cell r="U3678" t="str">
            <v/>
          </cell>
          <cell r="V3678" t="str">
            <v>Mavi Yaka Endirekt</v>
          </cell>
          <cell r="W3678" t="str">
            <v>LOT 3 (MIT)</v>
          </cell>
          <cell r="X3678" t="str">
            <v>KIKATITI</v>
          </cell>
          <cell r="Y3678" t="str">
            <v>0</v>
          </cell>
          <cell r="Z3678" t="str">
            <v>ARUMERU</v>
          </cell>
          <cell r="AA3678" t="str">
            <v>0742 578 575</v>
          </cell>
          <cell r="AB3678" t="str">
            <v>GÖREVLİ</v>
          </cell>
          <cell r="AC3678" t="str">
            <v>29</v>
          </cell>
          <cell r="AD3678" t="str">
            <v>LOT 3 (MIT)</v>
          </cell>
          <cell r="AE3678" t="str">
            <v>0113</v>
          </cell>
          <cell r="AF3678" t="str">
            <v>01</v>
          </cell>
          <cell r="AG3678" t="str">
            <v>KM 785+000 - 829+305</v>
          </cell>
          <cell r="AH3678">
            <v>31985</v>
          </cell>
          <cell r="AI3678" t="str">
            <v>Bay</v>
          </cell>
          <cell r="AJ3678" t="str">
            <v>Yerel-Saatlik</v>
          </cell>
          <cell r="AK3678">
            <v>2273.3000000000002</v>
          </cell>
          <cell r="AL3678" t="str">
            <v>TZS</v>
          </cell>
          <cell r="AM3678" t="str">
            <v>306002</v>
          </cell>
          <cell r="AN3678" t="str">
            <v>S</v>
          </cell>
          <cell r="AO3678" t="str">
            <v>T3</v>
          </cell>
          <cell r="AP3678" t="str">
            <v>5150</v>
          </cell>
          <cell r="AQ3678" t="str">
            <v>5175</v>
          </cell>
          <cell r="AR3678" t="str">
            <v>CRDB BANK PLC</v>
          </cell>
          <cell r="AS3678" t="str">
            <v>VIJANA</v>
          </cell>
          <cell r="AT3678" t="str">
            <v>CRDBBANK</v>
          </cell>
          <cell r="AU3678" t="str">
            <v>0152405569500</v>
          </cell>
          <cell r="AV3678" t="str">
            <v/>
          </cell>
          <cell r="AW3678" t="str">
            <v/>
          </cell>
          <cell r="AX3678" t="str">
            <v>NURDIN LAZARO KIMARO</v>
          </cell>
          <cell r="AY3678" t="str">
            <v/>
          </cell>
          <cell r="AZ3678">
            <v>44867</v>
          </cell>
          <cell r="BA3678"/>
          <cell r="BB3678" t="str">
            <v/>
          </cell>
          <cell r="BC3678"/>
          <cell r="BD3678" t="str">
            <v>Tanzanya-NSSF</v>
          </cell>
          <cell r="BE3678" t="str">
            <v>47120129</v>
          </cell>
          <cell r="BF3678" t="str">
            <v>114680303</v>
          </cell>
        </row>
        <row r="3679">
          <cell r="A3679">
            <v>10075502</v>
          </cell>
          <cell r="B3679" t="str">
            <v>PHILIBERT BAKUNDA</v>
          </cell>
          <cell r="C3679" t="str">
            <v>ANDREW</v>
          </cell>
          <cell r="D3679" t="str">
            <v>MİNİBÜS ŞOFÖRÜ</v>
          </cell>
          <cell r="E3679" t="str">
            <v>MINIBUS DRIVER</v>
          </cell>
          <cell r="F3679" t="str">
            <v>50114904</v>
          </cell>
          <cell r="G3679" t="str">
            <v>İDARİ İŞLER (KAMP)</v>
          </cell>
          <cell r="H3679" t="str">
            <v>50105513</v>
          </cell>
          <cell r="I3679" t="str">
            <v>088F</v>
          </cell>
          <cell r="J3679" t="str">
            <v>İDARİ İŞLER</v>
          </cell>
          <cell r="K3679" t="str">
            <v>50107409</v>
          </cell>
          <cell r="L3679" t="str">
            <v>TZ</v>
          </cell>
          <cell r="M3679" t="str">
            <v>Tanzanyalı</v>
          </cell>
          <cell r="N3679" t="str">
            <v>003H</v>
          </cell>
          <cell r="O3679" t="str">
            <v>İLALA</v>
          </cell>
          <cell r="P3679" t="str">
            <v>YM</v>
          </cell>
          <cell r="Q3679" t="str">
            <v>YAPI MERKEZİ</v>
          </cell>
          <cell r="R3679">
            <v>44867</v>
          </cell>
          <cell r="S3679">
            <v>44867</v>
          </cell>
          <cell r="T3679"/>
          <cell r="U3679" t="str">
            <v/>
          </cell>
          <cell r="V3679" t="str">
            <v>Mavi Yaka Endirekt</v>
          </cell>
          <cell r="W3679" t="str">
            <v>LOT 3 (MIT)</v>
          </cell>
          <cell r="X3679" t="str">
            <v>NZINGO</v>
          </cell>
          <cell r="Y3679" t="str">
            <v>0</v>
          </cell>
          <cell r="Z3679" t="str">
            <v/>
          </cell>
          <cell r="AA3679" t="str">
            <v>0757 044 777</v>
          </cell>
          <cell r="AB3679" t="str">
            <v>GÖREVLİ</v>
          </cell>
          <cell r="AC3679" t="str">
            <v>29</v>
          </cell>
          <cell r="AD3679" t="str">
            <v>LOT 3 (MIT)</v>
          </cell>
          <cell r="AE3679" t="str">
            <v>0113</v>
          </cell>
          <cell r="AF3679" t="str">
            <v>08</v>
          </cell>
          <cell r="AG3679" t="str">
            <v>KM 785+000 - 829+305</v>
          </cell>
          <cell r="AH3679">
            <v>29221</v>
          </cell>
          <cell r="AI3679" t="str">
            <v>Bay</v>
          </cell>
          <cell r="AJ3679" t="str">
            <v>Yerel-Saatlik</v>
          </cell>
          <cell r="AK3679">
            <v>2273.3000000000002</v>
          </cell>
          <cell r="AL3679" t="str">
            <v>TZS</v>
          </cell>
          <cell r="AM3679" t="str">
            <v>306002</v>
          </cell>
          <cell r="AN3679" t="str">
            <v>S</v>
          </cell>
          <cell r="AO3679" t="str">
            <v>T3</v>
          </cell>
          <cell r="AP3679" t="str">
            <v>5150</v>
          </cell>
          <cell r="AQ3679" t="str">
            <v>5175</v>
          </cell>
          <cell r="AR3679" t="str">
            <v>CRDB BANK PLC</v>
          </cell>
          <cell r="AS3679" t="str">
            <v>VIJANA</v>
          </cell>
          <cell r="AT3679" t="str">
            <v>CRDBBANK</v>
          </cell>
          <cell r="AU3679" t="str">
            <v>01J2087827000</v>
          </cell>
          <cell r="AV3679" t="str">
            <v/>
          </cell>
          <cell r="AW3679" t="str">
            <v/>
          </cell>
          <cell r="AX3679" t="str">
            <v>PHILIBERT BAKUNDA ANDREW</v>
          </cell>
          <cell r="AY3679" t="str">
            <v/>
          </cell>
          <cell r="AZ3679">
            <v>44868</v>
          </cell>
          <cell r="BA3679"/>
          <cell r="BB3679" t="str">
            <v/>
          </cell>
          <cell r="BC3679"/>
          <cell r="BD3679" t="str">
            <v>Tanzanya-NSSF</v>
          </cell>
          <cell r="BE3679" t="str">
            <v>64345467</v>
          </cell>
          <cell r="BF3679" t="str">
            <v>112678026</v>
          </cell>
        </row>
        <row r="3680">
          <cell r="A3680">
            <v>10075501</v>
          </cell>
          <cell r="B3680" t="str">
            <v>BAKARI ABDALLAH</v>
          </cell>
          <cell r="C3680" t="str">
            <v>RAMADHANI</v>
          </cell>
          <cell r="D3680" t="str">
            <v>TRAKTÖR ŞOFÖRÜ</v>
          </cell>
          <cell r="E3680" t="str">
            <v>TRACTOR DRIVER</v>
          </cell>
          <cell r="F3680" t="str">
            <v>50114904</v>
          </cell>
          <cell r="G3680" t="str">
            <v>İDARİ İŞLER (KAMP)</v>
          </cell>
          <cell r="H3680" t="str">
            <v>50105776</v>
          </cell>
          <cell r="I3680" t="str">
            <v>0BBL</v>
          </cell>
          <cell r="J3680" t="str">
            <v>İNŞAAT GRUBU</v>
          </cell>
          <cell r="K3680" t="str">
            <v>50113793</v>
          </cell>
          <cell r="L3680" t="str">
            <v>TZ</v>
          </cell>
          <cell r="M3680" t="str">
            <v>Tanzanyalı</v>
          </cell>
          <cell r="N3680" t="str">
            <v>0037</v>
          </cell>
          <cell r="O3680" t="str">
            <v>İTİGİ</v>
          </cell>
          <cell r="P3680" t="str">
            <v>YM</v>
          </cell>
          <cell r="Q3680" t="str">
            <v>YAPI MERKEZİ</v>
          </cell>
          <cell r="R3680">
            <v>44867</v>
          </cell>
          <cell r="S3680">
            <v>44867</v>
          </cell>
          <cell r="T3680"/>
          <cell r="U3680" t="str">
            <v/>
          </cell>
          <cell r="V3680" t="str">
            <v>Mavi Yaka Endirekt</v>
          </cell>
          <cell r="W3680" t="str">
            <v>LOT 3 (MIT)</v>
          </cell>
          <cell r="X3680" t="str">
            <v>CHANG'OMBE</v>
          </cell>
          <cell r="Y3680" t="str">
            <v>0</v>
          </cell>
          <cell r="Z3680" t="str">
            <v>ITIGI</v>
          </cell>
          <cell r="AA3680" t="str">
            <v>0755 675 197</v>
          </cell>
          <cell r="AB3680" t="str">
            <v>GÖREVLİ</v>
          </cell>
          <cell r="AC3680" t="str">
            <v>29</v>
          </cell>
          <cell r="AD3680" t="str">
            <v>LOT 3 (MIT)</v>
          </cell>
          <cell r="AE3680" t="str">
            <v>0109</v>
          </cell>
          <cell r="AF3680" t="str">
            <v>23</v>
          </cell>
          <cell r="AG3680" t="str">
            <v>KM 535+000 - 595+000</v>
          </cell>
          <cell r="AH3680">
            <v>31300</v>
          </cell>
          <cell r="AI3680" t="str">
            <v>Bay</v>
          </cell>
          <cell r="AJ3680" t="str">
            <v>Yerel-Saatlik</v>
          </cell>
          <cell r="AK3680">
            <v>2343.5500000000002</v>
          </cell>
          <cell r="AL3680" t="str">
            <v>TZS</v>
          </cell>
          <cell r="AM3680" t="str">
            <v>109002</v>
          </cell>
          <cell r="AN3680" t="str">
            <v>S</v>
          </cell>
          <cell r="AO3680" t="str">
            <v>T3</v>
          </cell>
          <cell r="AP3680" t="str">
            <v>5150</v>
          </cell>
          <cell r="AQ3680" t="str">
            <v>5175</v>
          </cell>
          <cell r="AR3680" t="str">
            <v>NMBBANK</v>
          </cell>
          <cell r="AS3680" t="str">
            <v/>
          </cell>
          <cell r="AT3680" t="str">
            <v>NMBBANK</v>
          </cell>
          <cell r="AU3680" t="str">
            <v>51010091215</v>
          </cell>
          <cell r="AV3680" t="str">
            <v/>
          </cell>
          <cell r="AW3680" t="str">
            <v/>
          </cell>
          <cell r="AX3680" t="str">
            <v>BAKARI ABDALLAH RAMADHANI</v>
          </cell>
          <cell r="AY3680" t="str">
            <v/>
          </cell>
          <cell r="AZ3680">
            <v>44867</v>
          </cell>
          <cell r="BA3680"/>
          <cell r="BB3680" t="str">
            <v/>
          </cell>
          <cell r="BC3680"/>
          <cell r="BD3680" t="str">
            <v>Tanzanya-NSSF</v>
          </cell>
          <cell r="BE3680" t="str">
            <v>47119348</v>
          </cell>
          <cell r="BF3680" t="str">
            <v>128677348</v>
          </cell>
        </row>
        <row r="3681">
          <cell r="A3681">
            <v>10071184</v>
          </cell>
          <cell r="B3681" t="str">
            <v>OSWARD ELIEZER</v>
          </cell>
          <cell r="C3681" t="str">
            <v>VEGULA</v>
          </cell>
          <cell r="D3681" t="str">
            <v>KALIPÇI</v>
          </cell>
          <cell r="E3681" t="str">
            <v>FORMWORKER</v>
          </cell>
          <cell r="F3681" t="str">
            <v>50110487</v>
          </cell>
          <cell r="G3681" t="str">
            <v>GÜNDOĞDU</v>
          </cell>
          <cell r="H3681" t="str">
            <v>50110487</v>
          </cell>
          <cell r="I3681" t="str">
            <v>0EED</v>
          </cell>
          <cell r="J3681" t="str">
            <v>SANAT YAPILARI</v>
          </cell>
          <cell r="K3681" t="str">
            <v>50110488</v>
          </cell>
          <cell r="L3681" t="str">
            <v>TZ</v>
          </cell>
          <cell r="M3681" t="str">
            <v>Tanzanyalı</v>
          </cell>
          <cell r="N3681" t="str">
            <v>0035</v>
          </cell>
          <cell r="O3681" t="str">
            <v>TABORA</v>
          </cell>
          <cell r="P3681" t="str">
            <v>6F</v>
          </cell>
          <cell r="Q3681" t="str">
            <v>GÜNDOĞDU İNŞAAT</v>
          </cell>
          <cell r="R3681">
            <v>44443</v>
          </cell>
          <cell r="S3681">
            <v>45065</v>
          </cell>
          <cell r="T3681"/>
          <cell r="U3681" t="str">
            <v/>
          </cell>
          <cell r="V3681" t="str">
            <v>Mavi Yaka Direkt</v>
          </cell>
          <cell r="W3681" t="str">
            <v>LOT 3 (MIT)</v>
          </cell>
          <cell r="X3681" t="str">
            <v/>
          </cell>
          <cell r="Y3681" t="str">
            <v/>
          </cell>
          <cell r="Z3681" t="str">
            <v/>
          </cell>
          <cell r="AA3681" t="str">
            <v>0716 124 460</v>
          </cell>
          <cell r="AB3681" t="str">
            <v>USTA</v>
          </cell>
          <cell r="AC3681" t="str">
            <v>29</v>
          </cell>
          <cell r="AD3681" t="str">
            <v>LOT 3 (MIT)</v>
          </cell>
          <cell r="AE3681" t="str">
            <v>0113</v>
          </cell>
          <cell r="AF3681" t="str">
            <v/>
          </cell>
          <cell r="AG3681" t="str">
            <v>KM 785+000 - 829+305</v>
          </cell>
          <cell r="AH3681">
            <v>32578</v>
          </cell>
          <cell r="AI3681" t="str">
            <v>Bay</v>
          </cell>
          <cell r="AJ3681" t="str">
            <v>Yerel-Saatlik</v>
          </cell>
          <cell r="AK3681">
            <v>2343.5500000000002</v>
          </cell>
          <cell r="AL3681" t="str">
            <v>TZS</v>
          </cell>
          <cell r="AM3681" t="str">
            <v>201002</v>
          </cell>
          <cell r="AN3681" t="str">
            <v>S</v>
          </cell>
          <cell r="AO3681" t="str">
            <v>T3</v>
          </cell>
          <cell r="AP3681" t="str">
            <v>5150</v>
          </cell>
          <cell r="AQ3681" t="str">
            <v>5175</v>
          </cell>
          <cell r="AR3681" t="str">
            <v>NATIONAL MICROFINANCE BANK {NMB}</v>
          </cell>
          <cell r="AS3681" t="str">
            <v>MBEZI</v>
          </cell>
          <cell r="AT3681" t="str">
            <v>NMB</v>
          </cell>
          <cell r="AU3681" t="str">
            <v>52810007126</v>
          </cell>
          <cell r="AV3681" t="str">
            <v/>
          </cell>
          <cell r="AW3681" t="str">
            <v/>
          </cell>
          <cell r="AX3681" t="str">
            <v>OSWARD ELIEZER VEGULA</v>
          </cell>
          <cell r="AY3681" t="str">
            <v/>
          </cell>
          <cell r="AZ3681">
            <v>44443</v>
          </cell>
          <cell r="BA3681"/>
          <cell r="BB3681" t="str">
            <v/>
          </cell>
          <cell r="BC3681"/>
          <cell r="BD3681" t="str">
            <v>Tanzanya-NSSF</v>
          </cell>
          <cell r="BE3681" t="str">
            <v>45243709</v>
          </cell>
          <cell r="BF3681" t="str">
            <v>153195781</v>
          </cell>
        </row>
        <row r="3682">
          <cell r="A3682">
            <v>10075497</v>
          </cell>
          <cell r="B3682" t="str">
            <v>SOLOMON JUMA</v>
          </cell>
          <cell r="C3682" t="str">
            <v>SALUMU</v>
          </cell>
          <cell r="D3682" t="str">
            <v>SİLİNDİR OPERATÖRÜ</v>
          </cell>
          <cell r="E3682" t="str">
            <v>ROLLER OPERATOR</v>
          </cell>
          <cell r="F3682" t="str">
            <v>50105784</v>
          </cell>
          <cell r="G3682" t="str">
            <v>DOĞAN METALÜRJİ</v>
          </cell>
          <cell r="H3682" t="str">
            <v>50105784</v>
          </cell>
          <cell r="I3682" t="str">
            <v>0FFT</v>
          </cell>
          <cell r="J3682" t="str">
            <v>TOPRAK İŞLERİ GECE</v>
          </cell>
          <cell r="K3682" t="str">
            <v>50106427</v>
          </cell>
          <cell r="L3682" t="str">
            <v>TZ</v>
          </cell>
          <cell r="M3682" t="str">
            <v>Tanzanyalı</v>
          </cell>
          <cell r="N3682" t="str">
            <v>0037</v>
          </cell>
          <cell r="O3682" t="str">
            <v>İTİGİ</v>
          </cell>
          <cell r="P3682" t="str">
            <v>6L</v>
          </cell>
          <cell r="Q3682" t="str">
            <v>DGN  İNŞAAT</v>
          </cell>
          <cell r="R3682">
            <v>44866</v>
          </cell>
          <cell r="S3682">
            <v>44866</v>
          </cell>
          <cell r="T3682"/>
          <cell r="U3682" t="str">
            <v/>
          </cell>
          <cell r="V3682" t="str">
            <v>Mavi Yaka Direkt</v>
          </cell>
          <cell r="W3682" t="str">
            <v>LOT 3 (MIT)</v>
          </cell>
          <cell r="X3682" t="str">
            <v>MANZESE "A"</v>
          </cell>
          <cell r="Y3682" t="str">
            <v>0</v>
          </cell>
          <cell r="Z3682" t="str">
            <v>KILOSA</v>
          </cell>
          <cell r="AA3682" t="str">
            <v>0785 414 121</v>
          </cell>
          <cell r="AB3682" t="str">
            <v>OPERATÖR</v>
          </cell>
          <cell r="AC3682" t="str">
            <v>29</v>
          </cell>
          <cell r="AD3682" t="str">
            <v>LOT 3 (MIT)</v>
          </cell>
          <cell r="AE3682" t="str">
            <v>0109</v>
          </cell>
          <cell r="AF3682" t="str">
            <v>02</v>
          </cell>
          <cell r="AG3682" t="str">
            <v>KM 535+000 - 595+000</v>
          </cell>
          <cell r="AH3682">
            <v>30516</v>
          </cell>
          <cell r="AI3682" t="str">
            <v>Bay</v>
          </cell>
          <cell r="AJ3682" t="str">
            <v>Yerel-Saatlik</v>
          </cell>
          <cell r="AK3682">
            <v>2528.1</v>
          </cell>
          <cell r="AL3682" t="str">
            <v>TZS</v>
          </cell>
          <cell r="AM3682" t="str">
            <v>201002</v>
          </cell>
          <cell r="AN3682" t="str">
            <v>S</v>
          </cell>
          <cell r="AO3682" t="str">
            <v>T3</v>
          </cell>
          <cell r="AP3682" t="str">
            <v>5150</v>
          </cell>
          <cell r="AQ3682" t="str">
            <v>5175</v>
          </cell>
          <cell r="AR3682" t="str">
            <v>CRDB BANK PLC</v>
          </cell>
          <cell r="AS3682" t="str">
            <v>VIJANA</v>
          </cell>
          <cell r="AT3682" t="str">
            <v>CRDBBANK</v>
          </cell>
          <cell r="AU3682" t="str">
            <v>0152652523400</v>
          </cell>
          <cell r="AV3682" t="str">
            <v/>
          </cell>
          <cell r="AW3682" t="str">
            <v/>
          </cell>
          <cell r="AX3682" t="str">
            <v>SOLOMON JUMA SALUMU</v>
          </cell>
          <cell r="AY3682" t="str">
            <v/>
          </cell>
          <cell r="AZ3682">
            <v>44866</v>
          </cell>
          <cell r="BA3682"/>
          <cell r="BB3682" t="str">
            <v/>
          </cell>
          <cell r="BC3682"/>
          <cell r="BD3682" t="str">
            <v>Tanzanya-NSSF</v>
          </cell>
          <cell r="BE3682" t="str">
            <v>45065213</v>
          </cell>
          <cell r="BF3682" t="str">
            <v>149278516</v>
          </cell>
        </row>
        <row r="3683">
          <cell r="A3683">
            <v>10075496</v>
          </cell>
          <cell r="B3683" t="str">
            <v>ZAITUNI SALUM</v>
          </cell>
          <cell r="C3683" t="str">
            <v>FREDNAND</v>
          </cell>
          <cell r="D3683" t="str">
            <v>İŞ GÜVENLİĞİ GÖREVLİSİ</v>
          </cell>
          <cell r="E3683" t="str">
            <v>SAFETY CLERK</v>
          </cell>
          <cell r="F3683" t="str">
            <v>50114885</v>
          </cell>
          <cell r="G3683" t="str">
            <v>İSG VE ÇEVRE (İŞ GÜVENLİĞİ)</v>
          </cell>
          <cell r="H3683" t="str">
            <v>50105460</v>
          </cell>
          <cell r="I3683" t="str">
            <v>088K</v>
          </cell>
          <cell r="J3683" t="str">
            <v>İŞ GÜVENLİĞİ</v>
          </cell>
          <cell r="K3683" t="str">
            <v>50110186</v>
          </cell>
          <cell r="L3683" t="str">
            <v>TZ</v>
          </cell>
          <cell r="M3683" t="str">
            <v>Tanzanyalı</v>
          </cell>
          <cell r="N3683" t="str">
            <v>0035</v>
          </cell>
          <cell r="O3683" t="str">
            <v>TABORA</v>
          </cell>
          <cell r="P3683" t="str">
            <v>YM</v>
          </cell>
          <cell r="Q3683" t="str">
            <v>YAPI MERKEZİ</v>
          </cell>
          <cell r="R3683">
            <v>44866</v>
          </cell>
          <cell r="S3683">
            <v>44866</v>
          </cell>
          <cell r="T3683"/>
          <cell r="U3683" t="str">
            <v/>
          </cell>
          <cell r="V3683" t="str">
            <v>Beyaz Yaka</v>
          </cell>
          <cell r="W3683" t="str">
            <v>LOT 3 (MIT)</v>
          </cell>
          <cell r="X3683" t="str">
            <v>MIPANGO</v>
          </cell>
          <cell r="Y3683" t="str">
            <v>0</v>
          </cell>
          <cell r="Z3683" t="str">
            <v>DODOMA MJINI</v>
          </cell>
          <cell r="AA3683" t="str">
            <v>0745 414 200</v>
          </cell>
          <cell r="AB3683" t="str">
            <v>GÖREVLİ</v>
          </cell>
          <cell r="AC3683" t="str">
            <v>29</v>
          </cell>
          <cell r="AD3683" t="str">
            <v>LOT 3 (MIT)</v>
          </cell>
          <cell r="AE3683" t="str">
            <v>0113</v>
          </cell>
          <cell r="AF3683" t="str">
            <v>02</v>
          </cell>
          <cell r="AG3683" t="str">
            <v>KM 785+000 - 829+305</v>
          </cell>
          <cell r="AH3683">
            <v>36104</v>
          </cell>
          <cell r="AI3683" t="str">
            <v>Bayan</v>
          </cell>
          <cell r="AJ3683" t="str">
            <v>Yerel-Aylık</v>
          </cell>
          <cell r="AK3683">
            <v>496110</v>
          </cell>
          <cell r="AL3683" t="str">
            <v>TZS</v>
          </cell>
          <cell r="AM3683" t="str">
            <v>301002</v>
          </cell>
          <cell r="AN3683" t="str">
            <v>S</v>
          </cell>
          <cell r="AO3683" t="str">
            <v>T3</v>
          </cell>
          <cell r="AP3683" t="str">
            <v>5150</v>
          </cell>
          <cell r="AQ3683" t="str">
            <v>5175</v>
          </cell>
          <cell r="AR3683" t="str">
            <v>NMBBANK</v>
          </cell>
          <cell r="AS3683" t="str">
            <v/>
          </cell>
          <cell r="AT3683" t="str">
            <v>NMBBANK</v>
          </cell>
          <cell r="AU3683" t="str">
            <v>50510083715</v>
          </cell>
          <cell r="AV3683" t="str">
            <v/>
          </cell>
          <cell r="AW3683" t="str">
            <v/>
          </cell>
          <cell r="AX3683" t="str">
            <v>ZAITUNI SALUM FREDNAND</v>
          </cell>
          <cell r="AY3683" t="str">
            <v/>
          </cell>
          <cell r="AZ3683">
            <v>44866</v>
          </cell>
          <cell r="BA3683"/>
          <cell r="BB3683" t="str">
            <v/>
          </cell>
          <cell r="BC3683"/>
          <cell r="BD3683" t="str">
            <v>Tanzanya-NSSF</v>
          </cell>
          <cell r="BE3683" t="str">
            <v>47117836</v>
          </cell>
          <cell r="BF3683" t="str">
            <v>158606666</v>
          </cell>
        </row>
        <row r="3684">
          <cell r="A3684">
            <v>10075495</v>
          </cell>
          <cell r="B3684" t="str">
            <v>VALENTINE JOHN</v>
          </cell>
          <cell r="C3684" t="str">
            <v>KATUBA</v>
          </cell>
          <cell r="D3684" t="str">
            <v>AĞIR VASITA TAMİRCİSİ</v>
          </cell>
          <cell r="E3684" t="str">
            <v>HEAVY VHEICLE REPAIRMAN</v>
          </cell>
          <cell r="F3684" t="str">
            <v>50105784</v>
          </cell>
          <cell r="G3684" t="str">
            <v>DOĞAN METALÜRJİ</v>
          </cell>
          <cell r="H3684" t="str">
            <v>50105784</v>
          </cell>
          <cell r="I3684" t="str">
            <v>0BBN</v>
          </cell>
          <cell r="J3684" t="str">
            <v>ATÖLYE İŞLETME</v>
          </cell>
          <cell r="K3684" t="str">
            <v>50107738</v>
          </cell>
          <cell r="L3684" t="str">
            <v>TZ</v>
          </cell>
          <cell r="M3684" t="str">
            <v>Tanzanyalı</v>
          </cell>
          <cell r="N3684" t="str">
            <v>0037</v>
          </cell>
          <cell r="O3684" t="str">
            <v>İTİGİ</v>
          </cell>
          <cell r="P3684" t="str">
            <v>6L</v>
          </cell>
          <cell r="Q3684" t="str">
            <v>DGN  İNŞAAT</v>
          </cell>
          <cell r="R3684">
            <v>44866</v>
          </cell>
          <cell r="S3684">
            <v>44866</v>
          </cell>
          <cell r="T3684"/>
          <cell r="U3684" t="str">
            <v/>
          </cell>
          <cell r="V3684" t="str">
            <v>Mavi Yaka Endirekt</v>
          </cell>
          <cell r="W3684" t="str">
            <v>LOT 3 (MIT)</v>
          </cell>
          <cell r="X3684" t="str">
            <v>IGOMA KATI</v>
          </cell>
          <cell r="Y3684" t="str">
            <v>0</v>
          </cell>
          <cell r="Z3684" t="str">
            <v>NYAMAGANA</v>
          </cell>
          <cell r="AA3684" t="str">
            <v>0629 048 521</v>
          </cell>
          <cell r="AB3684" t="str">
            <v>USTA</v>
          </cell>
          <cell r="AC3684" t="str">
            <v>29</v>
          </cell>
          <cell r="AD3684" t="str">
            <v>LOT 3 (MIT)</v>
          </cell>
          <cell r="AE3684" t="str">
            <v>0109</v>
          </cell>
          <cell r="AF3684" t="str">
            <v>18</v>
          </cell>
          <cell r="AG3684" t="str">
            <v>KM 535+000 - 595+000</v>
          </cell>
          <cell r="AH3684">
            <v>35432</v>
          </cell>
          <cell r="AI3684" t="str">
            <v>Bay</v>
          </cell>
          <cell r="AJ3684" t="str">
            <v>Yerel-Saatlik</v>
          </cell>
          <cell r="AK3684">
            <v>2343.5500000000002</v>
          </cell>
          <cell r="AL3684" t="str">
            <v>TZS</v>
          </cell>
          <cell r="AM3684" t="str">
            <v>109002</v>
          </cell>
          <cell r="AN3684" t="str">
            <v>S</v>
          </cell>
          <cell r="AO3684" t="str">
            <v>T3</v>
          </cell>
          <cell r="AP3684" t="str">
            <v>5150</v>
          </cell>
          <cell r="AQ3684" t="str">
            <v>5175</v>
          </cell>
          <cell r="AR3684" t="str">
            <v>NMBBANK</v>
          </cell>
          <cell r="AS3684" t="str">
            <v/>
          </cell>
          <cell r="AT3684" t="str">
            <v>NMBBANK</v>
          </cell>
          <cell r="AU3684" t="str">
            <v>22110051297</v>
          </cell>
          <cell r="AV3684" t="str">
            <v/>
          </cell>
          <cell r="AW3684" t="str">
            <v/>
          </cell>
          <cell r="AX3684" t="str">
            <v>VALENTINE JOHN KATUBA</v>
          </cell>
          <cell r="AY3684" t="str">
            <v/>
          </cell>
          <cell r="AZ3684">
            <v>44866</v>
          </cell>
          <cell r="BA3684"/>
          <cell r="BB3684" t="str">
            <v/>
          </cell>
          <cell r="BC3684"/>
          <cell r="BD3684" t="str">
            <v>Tanzanya-NSSF</v>
          </cell>
          <cell r="BE3684" t="str">
            <v>47117866</v>
          </cell>
          <cell r="BF3684" t="str">
            <v>130895034</v>
          </cell>
        </row>
        <row r="3685">
          <cell r="A3685">
            <v>10075494</v>
          </cell>
          <cell r="B3685" t="str">
            <v>OMARY MASHAKA</v>
          </cell>
          <cell r="C3685" t="str">
            <v>KESSY</v>
          </cell>
          <cell r="D3685" t="str">
            <v>BAKIMCI</v>
          </cell>
          <cell r="E3685" t="str">
            <v>MAINTENANCE WORKER</v>
          </cell>
          <cell r="F3685" t="str">
            <v>50105784</v>
          </cell>
          <cell r="G3685" t="str">
            <v>DOĞAN METALÜRJİ</v>
          </cell>
          <cell r="H3685" t="str">
            <v>50105784</v>
          </cell>
          <cell r="I3685" t="str">
            <v>0BBN</v>
          </cell>
          <cell r="J3685" t="str">
            <v>ATÖLYE İŞLETME</v>
          </cell>
          <cell r="K3685" t="str">
            <v>50106527</v>
          </cell>
          <cell r="L3685" t="str">
            <v>TZ</v>
          </cell>
          <cell r="M3685" t="str">
            <v>Tanzanyalı</v>
          </cell>
          <cell r="N3685" t="str">
            <v>0037</v>
          </cell>
          <cell r="O3685" t="str">
            <v>İTİGİ</v>
          </cell>
          <cell r="P3685" t="str">
            <v>6L</v>
          </cell>
          <cell r="Q3685" t="str">
            <v>DGN  İNŞAAT</v>
          </cell>
          <cell r="R3685">
            <v>44866</v>
          </cell>
          <cell r="S3685">
            <v>44866</v>
          </cell>
          <cell r="T3685"/>
          <cell r="U3685" t="str">
            <v/>
          </cell>
          <cell r="V3685" t="str">
            <v>Mavi Yaka Endirekt</v>
          </cell>
          <cell r="W3685" t="str">
            <v>LOT 3 (MIT)</v>
          </cell>
          <cell r="X3685" t="str">
            <v>MSUFINI</v>
          </cell>
          <cell r="Y3685" t="str">
            <v>0</v>
          </cell>
          <cell r="Z3685" t="str">
            <v>MOROGORO MJINI</v>
          </cell>
          <cell r="AA3685" t="str">
            <v>0655 262 681</v>
          </cell>
          <cell r="AB3685" t="str">
            <v>USTA</v>
          </cell>
          <cell r="AC3685" t="str">
            <v>29</v>
          </cell>
          <cell r="AD3685" t="str">
            <v>LOT 3 (MIT)</v>
          </cell>
          <cell r="AE3685" t="str">
            <v>0109</v>
          </cell>
          <cell r="AF3685" t="str">
            <v>16</v>
          </cell>
          <cell r="AG3685" t="str">
            <v>KM 535+000 - 595+000</v>
          </cell>
          <cell r="AH3685">
            <v>36077</v>
          </cell>
          <cell r="AI3685" t="str">
            <v>Bay</v>
          </cell>
          <cell r="AJ3685" t="str">
            <v>Yerel-Saatlik</v>
          </cell>
          <cell r="AK3685">
            <v>2343.5500000000002</v>
          </cell>
          <cell r="AL3685" t="str">
            <v>TZS</v>
          </cell>
          <cell r="AM3685" t="str">
            <v>109002</v>
          </cell>
          <cell r="AN3685" t="str">
            <v>S</v>
          </cell>
          <cell r="AO3685" t="str">
            <v>T3</v>
          </cell>
          <cell r="AP3685" t="str">
            <v>5150</v>
          </cell>
          <cell r="AQ3685" t="str">
            <v>5175</v>
          </cell>
          <cell r="AR3685" t="str">
            <v>CRDB BANK PLC</v>
          </cell>
          <cell r="AS3685" t="str">
            <v>VIJANA</v>
          </cell>
          <cell r="AT3685" t="str">
            <v>CRDBBANK</v>
          </cell>
          <cell r="AU3685" t="str">
            <v>0152592218000</v>
          </cell>
          <cell r="AV3685" t="str">
            <v/>
          </cell>
          <cell r="AW3685" t="str">
            <v/>
          </cell>
          <cell r="AX3685" t="str">
            <v>OMARY MASHAKA KESSY</v>
          </cell>
          <cell r="AY3685" t="str">
            <v/>
          </cell>
          <cell r="AZ3685">
            <v>44866</v>
          </cell>
          <cell r="BA3685"/>
          <cell r="BB3685" t="str">
            <v/>
          </cell>
          <cell r="BC3685"/>
          <cell r="BD3685" t="str">
            <v>Tanzanya-NSSF</v>
          </cell>
          <cell r="BE3685" t="str">
            <v>45244248</v>
          </cell>
          <cell r="BF3685" t="str">
            <v>151169473</v>
          </cell>
        </row>
        <row r="3686">
          <cell r="A3686">
            <v>10075493</v>
          </cell>
          <cell r="B3686" t="str">
            <v>HUSSEIN YAHAYA</v>
          </cell>
          <cell r="C3686" t="str">
            <v>HAMIS</v>
          </cell>
          <cell r="D3686" t="str">
            <v>DAMPERLİ KAMYON ŞOFÖRÜ</v>
          </cell>
          <cell r="E3686" t="str">
            <v>DUMPTRUCK DRIVER</v>
          </cell>
          <cell r="F3686" t="str">
            <v>50109678</v>
          </cell>
          <cell r="G3686" t="str">
            <v>TAŞ OCAKLARI VE PATLATMA</v>
          </cell>
          <cell r="H3686" t="str">
            <v>50105776</v>
          </cell>
          <cell r="I3686" t="str">
            <v>0AAX</v>
          </cell>
          <cell r="J3686" t="str">
            <v>TAŞ OCAĞI</v>
          </cell>
          <cell r="K3686" t="str">
            <v>50112035</v>
          </cell>
          <cell r="L3686" t="str">
            <v>TZ</v>
          </cell>
          <cell r="M3686" t="str">
            <v>Tanzanyalı</v>
          </cell>
          <cell r="N3686" t="str">
            <v>0035</v>
          </cell>
          <cell r="O3686" t="str">
            <v>TABORA</v>
          </cell>
          <cell r="P3686" t="str">
            <v>YM</v>
          </cell>
          <cell r="Q3686" t="str">
            <v>YAPI MERKEZİ</v>
          </cell>
          <cell r="R3686">
            <v>44866</v>
          </cell>
          <cell r="S3686">
            <v>44866</v>
          </cell>
          <cell r="T3686"/>
          <cell r="U3686" t="str">
            <v/>
          </cell>
          <cell r="V3686" t="str">
            <v>Mavi Yaka Direkt</v>
          </cell>
          <cell r="W3686" t="str">
            <v>LOT 3 (MIT)</v>
          </cell>
          <cell r="X3686" t="str">
            <v>MANZESE</v>
          </cell>
          <cell r="Y3686" t="str">
            <v>0</v>
          </cell>
          <cell r="Z3686" t="str">
            <v>SHINYANGA KAHAMA</v>
          </cell>
          <cell r="AA3686" t="str">
            <v>0624 933 451</v>
          </cell>
          <cell r="AB3686" t="str">
            <v>GÖREVLİ</v>
          </cell>
          <cell r="AC3686" t="str">
            <v>29</v>
          </cell>
          <cell r="AD3686" t="str">
            <v>LOT 3 (MIT)</v>
          </cell>
          <cell r="AE3686" t="str">
            <v>0113</v>
          </cell>
          <cell r="AF3686" t="str">
            <v>22</v>
          </cell>
          <cell r="AG3686" t="str">
            <v>KM 785+000 - 829+305</v>
          </cell>
          <cell r="AH3686">
            <v>31975</v>
          </cell>
          <cell r="AI3686" t="str">
            <v>Bay</v>
          </cell>
          <cell r="AJ3686" t="str">
            <v>Yerel-Saatlik</v>
          </cell>
          <cell r="AK3686">
            <v>2564.1</v>
          </cell>
          <cell r="AL3686" t="str">
            <v>TZS</v>
          </cell>
          <cell r="AM3686" t="str">
            <v>201002</v>
          </cell>
          <cell r="AN3686" t="str">
            <v>S</v>
          </cell>
          <cell r="AO3686" t="str">
            <v>T3</v>
          </cell>
          <cell r="AP3686" t="str">
            <v>5150</v>
          </cell>
          <cell r="AQ3686" t="str">
            <v>5175</v>
          </cell>
          <cell r="AR3686" t="str">
            <v>CRDB BANK PLC</v>
          </cell>
          <cell r="AS3686" t="str">
            <v>VIJANA</v>
          </cell>
          <cell r="AT3686" t="str">
            <v>CRDBBANK</v>
          </cell>
          <cell r="AU3686" t="str">
            <v>0152468954800</v>
          </cell>
          <cell r="AV3686" t="str">
            <v/>
          </cell>
          <cell r="AW3686" t="str">
            <v/>
          </cell>
          <cell r="AX3686" t="str">
            <v>HUSSEIN YAHAYA HAMIS</v>
          </cell>
          <cell r="AY3686" t="str">
            <v/>
          </cell>
          <cell r="AZ3686">
            <v>44866</v>
          </cell>
          <cell r="BA3686"/>
          <cell r="BB3686" t="str">
            <v/>
          </cell>
          <cell r="BC3686"/>
          <cell r="BD3686" t="str">
            <v>Tanzanya-NSSF</v>
          </cell>
          <cell r="BE3686" t="str">
            <v>66602939</v>
          </cell>
          <cell r="BF3686" t="str">
            <v>119302862</v>
          </cell>
        </row>
        <row r="3687">
          <cell r="A3687">
            <v>10075492</v>
          </cell>
          <cell r="B3687" t="str">
            <v>ARIP OLKELE</v>
          </cell>
          <cell r="C3687" t="str">
            <v>EMANUEL</v>
          </cell>
          <cell r="D3687" t="str">
            <v>TRAKTÖR ŞOFÖRÜ</v>
          </cell>
          <cell r="E3687" t="str">
            <v>TRACTOR DRIVER</v>
          </cell>
          <cell r="F3687" t="str">
            <v>50114904</v>
          </cell>
          <cell r="G3687" t="str">
            <v>İDARİ İŞLER (KAMP)</v>
          </cell>
          <cell r="H3687" t="str">
            <v>50105776</v>
          </cell>
          <cell r="I3687" t="str">
            <v>0BBL</v>
          </cell>
          <cell r="J3687" t="str">
            <v>İNŞAAT GRUBU</v>
          </cell>
          <cell r="K3687" t="str">
            <v>50113793</v>
          </cell>
          <cell r="L3687" t="str">
            <v>TZ</v>
          </cell>
          <cell r="M3687" t="str">
            <v>Tanzanyalı</v>
          </cell>
          <cell r="N3687" t="str">
            <v>0037</v>
          </cell>
          <cell r="O3687" t="str">
            <v>İTİGİ</v>
          </cell>
          <cell r="P3687" t="str">
            <v>YM</v>
          </cell>
          <cell r="Q3687" t="str">
            <v>YAPI MERKEZİ</v>
          </cell>
          <cell r="R3687">
            <v>44866</v>
          </cell>
          <cell r="S3687">
            <v>44866</v>
          </cell>
          <cell r="T3687"/>
          <cell r="U3687" t="str">
            <v/>
          </cell>
          <cell r="V3687" t="str">
            <v>Mavi Yaka Endirekt</v>
          </cell>
          <cell r="W3687" t="str">
            <v>LOT 3 (MIT)</v>
          </cell>
          <cell r="X3687" t="str">
            <v>OLKEREY</v>
          </cell>
          <cell r="Y3687" t="str">
            <v>0</v>
          </cell>
          <cell r="Z3687" t="str">
            <v>ARUSHA</v>
          </cell>
          <cell r="AA3687" t="str">
            <v>0743 681 976</v>
          </cell>
          <cell r="AB3687" t="str">
            <v>GÖREVLİ</v>
          </cell>
          <cell r="AC3687" t="str">
            <v>29</v>
          </cell>
          <cell r="AD3687" t="str">
            <v>LOT 3 (MIT)</v>
          </cell>
          <cell r="AE3687" t="str">
            <v>0109</v>
          </cell>
          <cell r="AF3687" t="str">
            <v>01</v>
          </cell>
          <cell r="AG3687" t="str">
            <v>KM 535+000 - 595+000</v>
          </cell>
          <cell r="AH3687">
            <v>31845</v>
          </cell>
          <cell r="AI3687" t="str">
            <v>Bay</v>
          </cell>
          <cell r="AJ3687" t="str">
            <v>Yerel-Saatlik</v>
          </cell>
          <cell r="AK3687">
            <v>2343.5500000000002</v>
          </cell>
          <cell r="AL3687" t="str">
            <v>TZS</v>
          </cell>
          <cell r="AM3687" t="str">
            <v>109002</v>
          </cell>
          <cell r="AN3687" t="str">
            <v>S</v>
          </cell>
          <cell r="AO3687" t="str">
            <v>T3</v>
          </cell>
          <cell r="AP3687" t="str">
            <v>5150</v>
          </cell>
          <cell r="AQ3687" t="str">
            <v>5175</v>
          </cell>
          <cell r="AR3687" t="str">
            <v>NMBBANK</v>
          </cell>
          <cell r="AS3687" t="str">
            <v/>
          </cell>
          <cell r="AT3687" t="str">
            <v>NMBBANK</v>
          </cell>
          <cell r="AU3687" t="str">
            <v>51010095058</v>
          </cell>
          <cell r="AV3687" t="str">
            <v/>
          </cell>
          <cell r="AW3687" t="str">
            <v/>
          </cell>
          <cell r="AX3687" t="str">
            <v>ARIP OLKELE EMANUEL</v>
          </cell>
          <cell r="AY3687" t="str">
            <v/>
          </cell>
          <cell r="AZ3687">
            <v>44866</v>
          </cell>
          <cell r="BA3687"/>
          <cell r="BB3687" t="str">
            <v/>
          </cell>
          <cell r="BC3687"/>
          <cell r="BD3687" t="str">
            <v>Tanzanya-NSSF</v>
          </cell>
          <cell r="BE3687" t="str">
            <v>47109255</v>
          </cell>
          <cell r="BF3687" t="str">
            <v>115640542</v>
          </cell>
        </row>
        <row r="3688">
          <cell r="A3688">
            <v>10075454</v>
          </cell>
          <cell r="B3688" t="str">
            <v>PETRO SANGAYO</v>
          </cell>
          <cell r="C3688" t="str">
            <v>MIPONYI</v>
          </cell>
          <cell r="D3688" t="str">
            <v>DAMPERLİ KAMYON ŞOFÖRÜ</v>
          </cell>
          <cell r="E3688" t="str">
            <v>DUMPTRUCK DRIVER</v>
          </cell>
          <cell r="F3688" t="str">
            <v>50109678</v>
          </cell>
          <cell r="G3688" t="str">
            <v>TAŞ OCAKLARI VE PATLATMA</v>
          </cell>
          <cell r="H3688" t="str">
            <v>50105776</v>
          </cell>
          <cell r="I3688" t="str">
            <v>0AAX</v>
          </cell>
          <cell r="J3688" t="str">
            <v>TAŞ OCAĞI</v>
          </cell>
          <cell r="K3688" t="str">
            <v>50112035</v>
          </cell>
          <cell r="L3688" t="str">
            <v>TZ</v>
          </cell>
          <cell r="M3688" t="str">
            <v>Tanzanyalı</v>
          </cell>
          <cell r="N3688" t="str">
            <v>0035</v>
          </cell>
          <cell r="O3688" t="str">
            <v>TABORA</v>
          </cell>
          <cell r="P3688" t="str">
            <v>YM</v>
          </cell>
          <cell r="Q3688" t="str">
            <v>YAPI MERKEZİ</v>
          </cell>
          <cell r="R3688">
            <v>44861</v>
          </cell>
          <cell r="S3688">
            <v>44861</v>
          </cell>
          <cell r="T3688"/>
          <cell r="U3688" t="str">
            <v/>
          </cell>
          <cell r="V3688" t="str">
            <v>Mavi Yaka Direkt</v>
          </cell>
          <cell r="W3688" t="str">
            <v>LOT 3 (MIT)</v>
          </cell>
          <cell r="X3688" t="str">
            <v>ELERAI</v>
          </cell>
          <cell r="Y3688" t="str">
            <v>0</v>
          </cell>
          <cell r="Z3688" t="str">
            <v>ARUSHA MJINI</v>
          </cell>
          <cell r="AA3688" t="str">
            <v>0753 374 052</v>
          </cell>
          <cell r="AB3688" t="str">
            <v>GÖREVLİ</v>
          </cell>
          <cell r="AC3688" t="str">
            <v>29</v>
          </cell>
          <cell r="AD3688" t="str">
            <v>LOT 3 (MIT)</v>
          </cell>
          <cell r="AE3688" t="str">
            <v>0113</v>
          </cell>
          <cell r="AF3688" t="str">
            <v>01</v>
          </cell>
          <cell r="AG3688" t="str">
            <v>KM 785+000 - 829+305</v>
          </cell>
          <cell r="AH3688">
            <v>28373</v>
          </cell>
          <cell r="AI3688" t="str">
            <v>Bay</v>
          </cell>
          <cell r="AJ3688" t="str">
            <v>Yerel-Saatlik</v>
          </cell>
          <cell r="AK3688">
            <v>2564.1</v>
          </cell>
          <cell r="AL3688" t="str">
            <v>TZS</v>
          </cell>
          <cell r="AM3688" t="str">
            <v>201002</v>
          </cell>
          <cell r="AN3688" t="str">
            <v>S</v>
          </cell>
          <cell r="AO3688" t="str">
            <v>T3</v>
          </cell>
          <cell r="AP3688" t="str">
            <v>5150</v>
          </cell>
          <cell r="AQ3688" t="str">
            <v>5175</v>
          </cell>
          <cell r="AR3688" t="str">
            <v>NMBBANK</v>
          </cell>
          <cell r="AS3688" t="str">
            <v/>
          </cell>
          <cell r="AT3688" t="str">
            <v>NMBBANK</v>
          </cell>
          <cell r="AU3688" t="str">
            <v>51210010773</v>
          </cell>
          <cell r="AV3688" t="str">
            <v/>
          </cell>
          <cell r="AW3688" t="str">
            <v/>
          </cell>
          <cell r="AX3688" t="str">
            <v>PETRO SANGAYO MIPONYI</v>
          </cell>
          <cell r="AY3688" t="str">
            <v/>
          </cell>
          <cell r="AZ3688">
            <v>44861</v>
          </cell>
          <cell r="BA3688"/>
          <cell r="BB3688" t="str">
            <v/>
          </cell>
          <cell r="BC3688"/>
          <cell r="BD3688" t="str">
            <v>Tanzanya-NSSF</v>
          </cell>
          <cell r="BE3688" t="str">
            <v>56113455</v>
          </cell>
          <cell r="BF3688" t="str">
            <v>116376865</v>
          </cell>
        </row>
        <row r="3689">
          <cell r="A3689">
            <v>10075409</v>
          </cell>
          <cell r="B3689" t="str">
            <v>CHARLES GODFREY</v>
          </cell>
          <cell r="C3689" t="str">
            <v>MLULU</v>
          </cell>
          <cell r="D3689" t="str">
            <v>PICKUP ŞOFÖRÜ</v>
          </cell>
          <cell r="E3689" t="str">
            <v>PICKUP DRIVER</v>
          </cell>
          <cell r="F3689" t="str">
            <v>50114904</v>
          </cell>
          <cell r="G3689" t="str">
            <v>İDARİ İŞLER (KAMP)</v>
          </cell>
          <cell r="H3689" t="str">
            <v>50105513</v>
          </cell>
          <cell r="I3689" t="str">
            <v>088D</v>
          </cell>
          <cell r="J3689" t="str">
            <v>GÜVENLİK</v>
          </cell>
          <cell r="K3689" t="str">
            <v>50105678</v>
          </cell>
          <cell r="L3689" t="str">
            <v>TZ</v>
          </cell>
          <cell r="M3689" t="str">
            <v>Tanzanyalı</v>
          </cell>
          <cell r="N3689" t="str">
            <v>0039</v>
          </cell>
          <cell r="O3689" t="str">
            <v>NYAHUA</v>
          </cell>
          <cell r="P3689" t="str">
            <v>YM</v>
          </cell>
          <cell r="Q3689" t="str">
            <v>YAPI MERKEZİ</v>
          </cell>
          <cell r="R3689">
            <v>44859</v>
          </cell>
          <cell r="S3689">
            <v>44859</v>
          </cell>
          <cell r="T3689"/>
          <cell r="U3689" t="str">
            <v/>
          </cell>
          <cell r="V3689" t="str">
            <v>Mavi Yaka Endirekt</v>
          </cell>
          <cell r="W3689" t="str">
            <v>LOT 3 (MIT)</v>
          </cell>
          <cell r="X3689" t="str">
            <v>MBUYUNI</v>
          </cell>
          <cell r="Y3689" t="str">
            <v>0</v>
          </cell>
          <cell r="Z3689" t="str">
            <v>DODOMA MJINI</v>
          </cell>
          <cell r="AA3689" t="str">
            <v>0717 831 744</v>
          </cell>
          <cell r="AB3689" t="str">
            <v>GÖREVLİ</v>
          </cell>
          <cell r="AC3689" t="str">
            <v>29</v>
          </cell>
          <cell r="AD3689" t="str">
            <v>LOT 3 (MIT)</v>
          </cell>
          <cell r="AE3689" t="str">
            <v>0113</v>
          </cell>
          <cell r="AF3689" t="str">
            <v>03</v>
          </cell>
          <cell r="AG3689" t="str">
            <v>KM 785+000 - 829+305</v>
          </cell>
          <cell r="AH3689">
            <v>30376</v>
          </cell>
          <cell r="AI3689" t="str">
            <v>Bay</v>
          </cell>
          <cell r="AJ3689" t="str">
            <v>Yerel-Saatlik</v>
          </cell>
          <cell r="AK3689">
            <v>2273.1</v>
          </cell>
          <cell r="AL3689" t="str">
            <v>TZS</v>
          </cell>
          <cell r="AM3689" t="str">
            <v>306002</v>
          </cell>
          <cell r="AN3689" t="str">
            <v/>
          </cell>
          <cell r="AO3689" t="str">
            <v>T3</v>
          </cell>
          <cell r="AP3689" t="str">
            <v>5150</v>
          </cell>
          <cell r="AQ3689" t="str">
            <v>5175</v>
          </cell>
          <cell r="AR3689" t="str">
            <v>CRDB BANK PLC</v>
          </cell>
          <cell r="AS3689" t="str">
            <v>VIJANA</v>
          </cell>
          <cell r="AT3689" t="str">
            <v>CRDBBANK</v>
          </cell>
          <cell r="AU3689" t="str">
            <v>0152378956200</v>
          </cell>
          <cell r="AV3689" t="str">
            <v/>
          </cell>
          <cell r="AW3689" t="str">
            <v/>
          </cell>
          <cell r="AX3689" t="str">
            <v>CHARLES GODFREY MLULU</v>
          </cell>
          <cell r="AY3689" t="str">
            <v/>
          </cell>
          <cell r="AZ3689">
            <v>44859</v>
          </cell>
          <cell r="BA3689"/>
          <cell r="BB3689" t="str">
            <v/>
          </cell>
          <cell r="BC3689"/>
          <cell r="BD3689" t="str">
            <v>Tanzanya-NSSF</v>
          </cell>
          <cell r="BE3689" t="str">
            <v>64117421</v>
          </cell>
          <cell r="BF3689" t="str">
            <v>116037238</v>
          </cell>
        </row>
        <row r="3690">
          <cell r="A3690">
            <v>10075408</v>
          </cell>
          <cell r="B3690" t="str">
            <v>CHABWASI JULIUS</v>
          </cell>
          <cell r="C3690" t="str">
            <v>MABUSI</v>
          </cell>
          <cell r="D3690" t="str">
            <v>EKSKAVATÖR OPERATÖRÜ</v>
          </cell>
          <cell r="E3690" t="str">
            <v>EXCAVATOR OPERATOR</v>
          </cell>
          <cell r="F3690" t="str">
            <v>50105773</v>
          </cell>
          <cell r="G3690" t="str">
            <v>ATÖLYE &amp; MAKİNA</v>
          </cell>
          <cell r="H3690" t="str">
            <v>50105776</v>
          </cell>
          <cell r="I3690" t="str">
            <v>0AAX</v>
          </cell>
          <cell r="J3690" t="str">
            <v>TAŞ OCAĞI</v>
          </cell>
          <cell r="K3690" t="str">
            <v>50106556</v>
          </cell>
          <cell r="L3690" t="str">
            <v>TZ</v>
          </cell>
          <cell r="M3690" t="str">
            <v>Tanzanyalı</v>
          </cell>
          <cell r="N3690" t="str">
            <v>0035</v>
          </cell>
          <cell r="O3690" t="str">
            <v>TABORA</v>
          </cell>
          <cell r="P3690" t="str">
            <v>YM</v>
          </cell>
          <cell r="Q3690" t="str">
            <v>YAPI MERKEZİ</v>
          </cell>
          <cell r="R3690">
            <v>44859</v>
          </cell>
          <cell r="S3690">
            <v>44859</v>
          </cell>
          <cell r="T3690"/>
          <cell r="U3690" t="str">
            <v/>
          </cell>
          <cell r="V3690" t="str">
            <v>Mavi Yaka Direkt</v>
          </cell>
          <cell r="W3690" t="str">
            <v>LOT 3 (MIT)</v>
          </cell>
          <cell r="X3690" t="str">
            <v>CHANGARA</v>
          </cell>
          <cell r="Y3690" t="str">
            <v>0</v>
          </cell>
          <cell r="Z3690" t="str">
            <v>MUSOMA KIGERA</v>
          </cell>
          <cell r="AA3690" t="str">
            <v>0764 470 502</v>
          </cell>
          <cell r="AB3690" t="str">
            <v>OPERATÖR</v>
          </cell>
          <cell r="AC3690" t="str">
            <v>29</v>
          </cell>
          <cell r="AD3690" t="str">
            <v>LOT 3 (MIT)</v>
          </cell>
          <cell r="AE3690" t="str">
            <v>0113</v>
          </cell>
          <cell r="AF3690" t="str">
            <v>13</v>
          </cell>
          <cell r="AG3690" t="str">
            <v>KM 785+000 - 829+305</v>
          </cell>
          <cell r="AH3690">
            <v>34186</v>
          </cell>
          <cell r="AI3690" t="str">
            <v>Bay</v>
          </cell>
          <cell r="AJ3690" t="str">
            <v>Yerel-Saatlik</v>
          </cell>
          <cell r="AK3690">
            <v>3076.92</v>
          </cell>
          <cell r="AL3690" t="str">
            <v>TZS</v>
          </cell>
          <cell r="AM3690" t="str">
            <v>201002</v>
          </cell>
          <cell r="AN3690" t="str">
            <v>S</v>
          </cell>
          <cell r="AO3690" t="str">
            <v>T3</v>
          </cell>
          <cell r="AP3690" t="str">
            <v>5150</v>
          </cell>
          <cell r="AQ3690" t="str">
            <v>5175</v>
          </cell>
          <cell r="AR3690" t="str">
            <v>CRDB BANK PLC</v>
          </cell>
          <cell r="AS3690" t="str">
            <v>VIJANA</v>
          </cell>
          <cell r="AT3690" t="str">
            <v>CRDBBANK</v>
          </cell>
          <cell r="AU3690" t="str">
            <v>0152420279800</v>
          </cell>
          <cell r="AV3690" t="str">
            <v/>
          </cell>
          <cell r="AW3690" t="str">
            <v/>
          </cell>
          <cell r="AX3690" t="str">
            <v>CHABWASI JULIUS MABUSI</v>
          </cell>
          <cell r="AY3690" t="str">
            <v/>
          </cell>
          <cell r="AZ3690">
            <v>44859</v>
          </cell>
          <cell r="BA3690"/>
          <cell r="BB3690" t="str">
            <v/>
          </cell>
          <cell r="BC3690"/>
          <cell r="BD3690" t="str">
            <v>Tanzanya-NSSF</v>
          </cell>
          <cell r="BE3690" t="str">
            <v>65061578</v>
          </cell>
          <cell r="BF3690" t="str">
            <v>130728316</v>
          </cell>
        </row>
        <row r="3691">
          <cell r="A3691">
            <v>10075407</v>
          </cell>
          <cell r="B3691" t="str">
            <v>ARONI TATIZO</v>
          </cell>
          <cell r="C3691" t="str">
            <v>LAMECK</v>
          </cell>
          <cell r="D3691" t="str">
            <v>EKSKAVATÖR OPERATÖRÜ</v>
          </cell>
          <cell r="E3691" t="str">
            <v>EXCAVATOR OPERATOR</v>
          </cell>
          <cell r="F3691" t="str">
            <v>50105773</v>
          </cell>
          <cell r="G3691" t="str">
            <v>ATÖLYE &amp; MAKİNA</v>
          </cell>
          <cell r="H3691" t="str">
            <v>50105760</v>
          </cell>
          <cell r="I3691" t="str">
            <v>0AA3</v>
          </cell>
          <cell r="J3691" t="str">
            <v>BİNALAR MOBİLİZASYON</v>
          </cell>
          <cell r="K3691" t="str">
            <v>50106556</v>
          </cell>
          <cell r="L3691" t="str">
            <v>TZ</v>
          </cell>
          <cell r="M3691" t="str">
            <v>Tanzanyalı</v>
          </cell>
          <cell r="N3691" t="str">
            <v>0035</v>
          </cell>
          <cell r="O3691" t="str">
            <v>TABORA</v>
          </cell>
          <cell r="P3691" t="str">
            <v>YM</v>
          </cell>
          <cell r="Q3691" t="str">
            <v>YAPI MERKEZİ</v>
          </cell>
          <cell r="R3691">
            <v>44859</v>
          </cell>
          <cell r="S3691">
            <v>44859</v>
          </cell>
          <cell r="T3691"/>
          <cell r="U3691" t="str">
            <v/>
          </cell>
          <cell r="V3691" t="str">
            <v>Mavi Yaka Direkt</v>
          </cell>
          <cell r="W3691" t="str">
            <v>LOT 3 (MIT)</v>
          </cell>
          <cell r="X3691" t="str">
            <v>MBELELE</v>
          </cell>
          <cell r="Y3691" t="str">
            <v>0</v>
          </cell>
          <cell r="Z3691" t="str">
            <v>GEAITA LUDETE</v>
          </cell>
          <cell r="AA3691" t="str">
            <v>0757 614 633</v>
          </cell>
          <cell r="AB3691" t="str">
            <v>OPERATÖR</v>
          </cell>
          <cell r="AC3691" t="str">
            <v>29</v>
          </cell>
          <cell r="AD3691" t="str">
            <v>LOT 3 (MIT)</v>
          </cell>
          <cell r="AE3691" t="str">
            <v>0113</v>
          </cell>
          <cell r="AF3691" t="str">
            <v>29</v>
          </cell>
          <cell r="AG3691" t="str">
            <v>KM 785+000 - 829+305</v>
          </cell>
          <cell r="AH3691">
            <v>36253</v>
          </cell>
          <cell r="AI3691" t="str">
            <v>Bay</v>
          </cell>
          <cell r="AJ3691" t="str">
            <v>Yerel-Saatlik</v>
          </cell>
          <cell r="AK3691">
            <v>3076.92</v>
          </cell>
          <cell r="AL3691" t="str">
            <v>TZS</v>
          </cell>
          <cell r="AM3691" t="str">
            <v>201002</v>
          </cell>
          <cell r="AN3691" t="str">
            <v>S</v>
          </cell>
          <cell r="AO3691" t="str">
            <v>T3</v>
          </cell>
          <cell r="AP3691" t="str">
            <v>5150</v>
          </cell>
          <cell r="AQ3691" t="str">
            <v>5175</v>
          </cell>
          <cell r="AR3691" t="str">
            <v>CRDB BANK PLC</v>
          </cell>
          <cell r="AS3691" t="str">
            <v>VIJANA</v>
          </cell>
          <cell r="AT3691" t="str">
            <v>CRDBBANK</v>
          </cell>
          <cell r="AU3691" t="str">
            <v>0152498600500</v>
          </cell>
          <cell r="AV3691" t="str">
            <v/>
          </cell>
          <cell r="AW3691" t="str">
            <v/>
          </cell>
          <cell r="AX3691" t="str">
            <v>ARONI TATIZO LAMECK</v>
          </cell>
          <cell r="AY3691" t="str">
            <v/>
          </cell>
          <cell r="AZ3691">
            <v>44859</v>
          </cell>
          <cell r="BA3691"/>
          <cell r="BB3691" t="str">
            <v/>
          </cell>
          <cell r="BC3691"/>
          <cell r="BD3691" t="str">
            <v>Tanzanya-NSSF</v>
          </cell>
          <cell r="BE3691" t="str">
            <v>46829049</v>
          </cell>
          <cell r="BF3691" t="str">
            <v>155010312</v>
          </cell>
        </row>
        <row r="3692">
          <cell r="A3692">
            <v>10075406</v>
          </cell>
          <cell r="B3692" t="str">
            <v>JUMA SADALA</v>
          </cell>
          <cell r="C3692" t="str">
            <v>MLOSHA</v>
          </cell>
          <cell r="D3692" t="str">
            <v>SAPANCI YARDIMCISI</v>
          </cell>
          <cell r="E3692" t="str">
            <v>RIGGER</v>
          </cell>
          <cell r="F3692" t="str">
            <v>50105773</v>
          </cell>
          <cell r="G3692" t="str">
            <v>ATÖLYE &amp; MAKİNA</v>
          </cell>
          <cell r="H3692" t="str">
            <v>50105773</v>
          </cell>
          <cell r="I3692" t="str">
            <v>0AAM</v>
          </cell>
          <cell r="J3692" t="str">
            <v>ATÖLYE LİFTİNG</v>
          </cell>
          <cell r="K3692" t="str">
            <v>50107945</v>
          </cell>
          <cell r="L3692" t="str">
            <v>TZ</v>
          </cell>
          <cell r="M3692" t="str">
            <v>Tanzanyalı</v>
          </cell>
          <cell r="N3692" t="str">
            <v>0038</v>
          </cell>
          <cell r="O3692" t="str">
            <v>TURA</v>
          </cell>
          <cell r="P3692" t="str">
            <v>YM</v>
          </cell>
          <cell r="Q3692" t="str">
            <v>YAPI MERKEZİ</v>
          </cell>
          <cell r="R3692">
            <v>44859</v>
          </cell>
          <cell r="S3692">
            <v>44859</v>
          </cell>
          <cell r="T3692"/>
          <cell r="U3692" t="str">
            <v/>
          </cell>
          <cell r="V3692" t="str">
            <v>Mavi Yaka Direkt</v>
          </cell>
          <cell r="W3692" t="str">
            <v>LOT 3 (MIT)</v>
          </cell>
          <cell r="X3692" t="str">
            <v>MZINGA</v>
          </cell>
          <cell r="Y3692" t="str">
            <v>0</v>
          </cell>
          <cell r="Z3692" t="str">
            <v>TABORA MJINI</v>
          </cell>
          <cell r="AA3692" t="str">
            <v>0756 753 780</v>
          </cell>
          <cell r="AB3692" t="str">
            <v>İŞÇİ</v>
          </cell>
          <cell r="AC3692" t="str">
            <v>29</v>
          </cell>
          <cell r="AD3692" t="str">
            <v>LOT 3 (MIT)</v>
          </cell>
          <cell r="AE3692" t="str">
            <v>0113</v>
          </cell>
          <cell r="AF3692" t="str">
            <v>24</v>
          </cell>
          <cell r="AG3692" t="str">
            <v>KM 785+000 - 829+305</v>
          </cell>
          <cell r="AH3692">
            <v>30783</v>
          </cell>
          <cell r="AI3692" t="str">
            <v>Bay</v>
          </cell>
          <cell r="AJ3692" t="str">
            <v>Yerel-Saatlik</v>
          </cell>
          <cell r="AK3692">
            <v>2164.1</v>
          </cell>
          <cell r="AL3692" t="str">
            <v>TZS</v>
          </cell>
          <cell r="AM3692" t="str">
            <v>201002</v>
          </cell>
          <cell r="AN3692" t="str">
            <v>S</v>
          </cell>
          <cell r="AO3692" t="str">
            <v>T3</v>
          </cell>
          <cell r="AP3692" t="str">
            <v>5150</v>
          </cell>
          <cell r="AQ3692" t="str">
            <v>5175</v>
          </cell>
          <cell r="AR3692" t="str">
            <v>NMBBANK</v>
          </cell>
          <cell r="AS3692" t="str">
            <v/>
          </cell>
          <cell r="AT3692" t="str">
            <v>NMBBANK</v>
          </cell>
          <cell r="AU3692" t="str">
            <v>51010091141</v>
          </cell>
          <cell r="AV3692" t="str">
            <v/>
          </cell>
          <cell r="AW3692" t="str">
            <v/>
          </cell>
          <cell r="AX3692" t="str">
            <v>JUMA SADALA MLOSHA</v>
          </cell>
          <cell r="AY3692" t="str">
            <v/>
          </cell>
          <cell r="AZ3692">
            <v>44859</v>
          </cell>
          <cell r="BA3692"/>
          <cell r="BB3692" t="str">
            <v/>
          </cell>
          <cell r="BC3692"/>
          <cell r="BD3692" t="str">
            <v>Tanzanya-NSSF</v>
          </cell>
          <cell r="BE3692" t="str">
            <v>47103975</v>
          </cell>
          <cell r="BF3692" t="str">
            <v>119912881</v>
          </cell>
        </row>
        <row r="3693">
          <cell r="A3693">
            <v>10075405</v>
          </cell>
          <cell r="B3693" t="str">
            <v>MARIAM TUMAINI</v>
          </cell>
          <cell r="C3693" t="str">
            <v>AMBARI</v>
          </cell>
          <cell r="D3693" t="str">
            <v>SİLİNDİR OPERATÖRÜ</v>
          </cell>
          <cell r="E3693" t="str">
            <v>ROLLER OPERATOR</v>
          </cell>
          <cell r="F3693" t="str">
            <v>50105758</v>
          </cell>
          <cell r="G3693" t="str">
            <v>TOPRAK İŞLERİ</v>
          </cell>
          <cell r="H3693" t="str">
            <v>50105758</v>
          </cell>
          <cell r="I3693" t="str">
            <v>0999</v>
          </cell>
          <cell r="J3693" t="str">
            <v>TOPRAK İŞLERİ</v>
          </cell>
          <cell r="K3693" t="str">
            <v>50108516</v>
          </cell>
          <cell r="L3693" t="str">
            <v>TZ</v>
          </cell>
          <cell r="M3693" t="str">
            <v>Tanzanyalı</v>
          </cell>
          <cell r="N3693" t="str">
            <v>0035</v>
          </cell>
          <cell r="O3693" t="str">
            <v>TABORA</v>
          </cell>
          <cell r="P3693" t="str">
            <v>YM</v>
          </cell>
          <cell r="Q3693" t="str">
            <v>YAPI MERKEZİ</v>
          </cell>
          <cell r="R3693">
            <v>44859</v>
          </cell>
          <cell r="S3693">
            <v>44859</v>
          </cell>
          <cell r="T3693"/>
          <cell r="U3693" t="str">
            <v/>
          </cell>
          <cell r="V3693" t="str">
            <v>Mavi Yaka Direkt</v>
          </cell>
          <cell r="W3693" t="str">
            <v>LOT 3 (MIT)</v>
          </cell>
          <cell r="X3693" t="str">
            <v>AREA 6</v>
          </cell>
          <cell r="Y3693" t="str">
            <v>0</v>
          </cell>
          <cell r="Z3693" t="str">
            <v>MOROGORO MJINI</v>
          </cell>
          <cell r="AA3693" t="str">
            <v>0655 961 919</v>
          </cell>
          <cell r="AB3693" t="str">
            <v>OPERATÖR</v>
          </cell>
          <cell r="AC3693" t="str">
            <v>29</v>
          </cell>
          <cell r="AD3693" t="str">
            <v>LOT 3 (MIT)</v>
          </cell>
          <cell r="AE3693" t="str">
            <v>0113</v>
          </cell>
          <cell r="AF3693" t="str">
            <v>16</v>
          </cell>
          <cell r="AG3693" t="str">
            <v>KM 785+000 - 829+305</v>
          </cell>
          <cell r="AH3693">
            <v>30608</v>
          </cell>
          <cell r="AI3693" t="str">
            <v>Bayan</v>
          </cell>
          <cell r="AJ3693" t="str">
            <v>Yerel-Saatlik</v>
          </cell>
          <cell r="AK3693">
            <v>2983.1</v>
          </cell>
          <cell r="AL3693" t="str">
            <v>TZS</v>
          </cell>
          <cell r="AM3693" t="str">
            <v>201002</v>
          </cell>
          <cell r="AN3693" t="str">
            <v>S</v>
          </cell>
          <cell r="AO3693" t="str">
            <v>T3</v>
          </cell>
          <cell r="AP3693" t="str">
            <v>5150</v>
          </cell>
          <cell r="AQ3693" t="str">
            <v>5175</v>
          </cell>
          <cell r="AR3693" t="str">
            <v>NMBBANK</v>
          </cell>
          <cell r="AS3693" t="str">
            <v/>
          </cell>
          <cell r="AT3693" t="str">
            <v>NMBBANK</v>
          </cell>
          <cell r="AU3693" t="str">
            <v>51010091193</v>
          </cell>
          <cell r="AV3693" t="str">
            <v/>
          </cell>
          <cell r="AW3693" t="str">
            <v/>
          </cell>
          <cell r="AX3693" t="str">
            <v>MARIAM TUMAINI AMBARI</v>
          </cell>
          <cell r="AY3693" t="str">
            <v/>
          </cell>
          <cell r="AZ3693">
            <v>44859</v>
          </cell>
          <cell r="BA3693"/>
          <cell r="BB3693" t="str">
            <v/>
          </cell>
          <cell r="BC3693"/>
          <cell r="BD3693" t="str">
            <v>Tanzanya-NSSF</v>
          </cell>
          <cell r="BE3693" t="str">
            <v>45014063</v>
          </cell>
          <cell r="BF3693" t="str">
            <v>140047279</v>
          </cell>
        </row>
        <row r="3694">
          <cell r="A3694">
            <v>10075404</v>
          </cell>
          <cell r="B3694" t="str">
            <v>HAPPYNESS BARNABA</v>
          </cell>
          <cell r="C3694" t="str">
            <v>CHACHA</v>
          </cell>
          <cell r="D3694" t="str">
            <v>ÇAMAŞIRHANE GÖREVLİSİ</v>
          </cell>
          <cell r="E3694" t="str">
            <v>LAUNDRY WORKER</v>
          </cell>
          <cell r="F3694" t="str">
            <v>50105668</v>
          </cell>
          <cell r="G3694" t="str">
            <v>KORAIL</v>
          </cell>
          <cell r="H3694" t="str">
            <v>50105668</v>
          </cell>
          <cell r="I3694" t="str">
            <v>0BBF</v>
          </cell>
          <cell r="J3694" t="str">
            <v>İDARİ İŞLER</v>
          </cell>
          <cell r="K3694" t="str">
            <v>50108016</v>
          </cell>
          <cell r="L3694" t="str">
            <v>TZ</v>
          </cell>
          <cell r="M3694" t="str">
            <v>Tanzanyalı</v>
          </cell>
          <cell r="N3694" t="str">
            <v>0037</v>
          </cell>
          <cell r="O3694" t="str">
            <v>İTİGİ</v>
          </cell>
          <cell r="P3694" t="str">
            <v>6T</v>
          </cell>
          <cell r="Q3694" t="str">
            <v>KORAIL</v>
          </cell>
          <cell r="R3694">
            <v>44859</v>
          </cell>
          <cell r="S3694">
            <v>44859</v>
          </cell>
          <cell r="T3694"/>
          <cell r="U3694" t="str">
            <v/>
          </cell>
          <cell r="V3694" t="str">
            <v>Mavi Yaka Endirekt</v>
          </cell>
          <cell r="W3694" t="str">
            <v>LOT 3 (MIT)</v>
          </cell>
          <cell r="X3694" t="str">
            <v>SONGAMBELE</v>
          </cell>
          <cell r="Y3694" t="str">
            <v>0</v>
          </cell>
          <cell r="Z3694" t="str">
            <v>BUNDA</v>
          </cell>
          <cell r="AA3694" t="str">
            <v>0620 311 788</v>
          </cell>
          <cell r="AB3694" t="str">
            <v>İŞÇİ</v>
          </cell>
          <cell r="AC3694" t="str">
            <v>29</v>
          </cell>
          <cell r="AD3694" t="str">
            <v>LOT 3 (MIT)</v>
          </cell>
          <cell r="AE3694" t="str">
            <v>0113</v>
          </cell>
          <cell r="AF3694" t="str">
            <v>23</v>
          </cell>
          <cell r="AG3694" t="str">
            <v>KM 785+000 - 829+305</v>
          </cell>
          <cell r="AH3694">
            <v>33232</v>
          </cell>
          <cell r="AI3694" t="str">
            <v>Bayan</v>
          </cell>
          <cell r="AJ3694" t="str">
            <v>Yerel-Saatlik</v>
          </cell>
          <cell r="AK3694">
            <v>2164.1</v>
          </cell>
          <cell r="AL3694" t="str">
            <v>TZS</v>
          </cell>
          <cell r="AM3694" t="str">
            <v>306002</v>
          </cell>
          <cell r="AN3694" t="str">
            <v>S</v>
          </cell>
          <cell r="AO3694" t="str">
            <v>T3</v>
          </cell>
          <cell r="AP3694" t="str">
            <v>5150</v>
          </cell>
          <cell r="AQ3694" t="str">
            <v>5175</v>
          </cell>
          <cell r="AR3694" t="str">
            <v>NMBBANK</v>
          </cell>
          <cell r="AS3694" t="str">
            <v/>
          </cell>
          <cell r="AT3694" t="str">
            <v>NMBBANK</v>
          </cell>
          <cell r="AU3694" t="str">
            <v>32410016013</v>
          </cell>
          <cell r="AV3694" t="str">
            <v/>
          </cell>
          <cell r="AW3694" t="str">
            <v/>
          </cell>
          <cell r="AX3694" t="str">
            <v>HAPPYNESS BARNABA CHACHA</v>
          </cell>
          <cell r="AY3694" t="str">
            <v/>
          </cell>
          <cell r="AZ3694">
            <v>44859</v>
          </cell>
          <cell r="BA3694"/>
          <cell r="BB3694" t="str">
            <v/>
          </cell>
          <cell r="BC3694"/>
          <cell r="BD3694" t="str">
            <v>Tanzanya-NSSF</v>
          </cell>
          <cell r="BE3694" t="str">
            <v>47105270</v>
          </cell>
          <cell r="BF3694" t="str">
            <v>152668333</v>
          </cell>
        </row>
        <row r="3695">
          <cell r="A3695">
            <v>10075403</v>
          </cell>
          <cell r="B3695" t="str">
            <v>TAUSI JUMA</v>
          </cell>
          <cell r="C3695" t="str">
            <v>WAMLIMA</v>
          </cell>
          <cell r="D3695" t="str">
            <v>TEMİZLİK GÖREVLİSİ YARDIMCISI</v>
          </cell>
          <cell r="E3695" t="str">
            <v>CLEANER</v>
          </cell>
          <cell r="F3695" t="str">
            <v>50114904</v>
          </cell>
          <cell r="G3695" t="str">
            <v>İDARİ İŞLER (KAMP)</v>
          </cell>
          <cell r="H3695" t="str">
            <v>50105513</v>
          </cell>
          <cell r="I3695" t="str">
            <v>0996</v>
          </cell>
          <cell r="J3695" t="str">
            <v>KAMP AMİRLİĞİ</v>
          </cell>
          <cell r="K3695" t="str">
            <v>50107505</v>
          </cell>
          <cell r="L3695" t="str">
            <v>TZ</v>
          </cell>
          <cell r="M3695" t="str">
            <v>Tanzanyalı</v>
          </cell>
          <cell r="N3695" t="str">
            <v>0035</v>
          </cell>
          <cell r="O3695" t="str">
            <v>TABORA</v>
          </cell>
          <cell r="P3695" t="str">
            <v>YM</v>
          </cell>
          <cell r="Q3695" t="str">
            <v>YAPI MERKEZİ</v>
          </cell>
          <cell r="R3695">
            <v>44859</v>
          </cell>
          <cell r="S3695">
            <v>44859</v>
          </cell>
          <cell r="T3695"/>
          <cell r="U3695" t="str">
            <v/>
          </cell>
          <cell r="V3695" t="str">
            <v>Mavi Yaka Endirekt</v>
          </cell>
          <cell r="W3695" t="str">
            <v>LOT 3 (MIT)</v>
          </cell>
          <cell r="X3695" t="str">
            <v>INALATULI</v>
          </cell>
          <cell r="Y3695" t="str">
            <v>0</v>
          </cell>
          <cell r="Z3695" t="str">
            <v>TABORA MJINI</v>
          </cell>
          <cell r="AA3695" t="str">
            <v>0787 397 570</v>
          </cell>
          <cell r="AB3695" t="str">
            <v>İŞÇİ</v>
          </cell>
          <cell r="AC3695" t="str">
            <v>29</v>
          </cell>
          <cell r="AD3695" t="str">
            <v>LOT 3 (MIT)</v>
          </cell>
          <cell r="AE3695" t="str">
            <v>0113</v>
          </cell>
          <cell r="AF3695" t="str">
            <v>24</v>
          </cell>
          <cell r="AG3695" t="str">
            <v>KM 785+000 - 829+305</v>
          </cell>
          <cell r="AH3695">
            <v>28902</v>
          </cell>
          <cell r="AI3695" t="str">
            <v>Bayan</v>
          </cell>
          <cell r="AJ3695" t="str">
            <v>Yerel-Saatlik</v>
          </cell>
          <cell r="AK3695">
            <v>2164.1</v>
          </cell>
          <cell r="AL3695" t="str">
            <v>TZS</v>
          </cell>
          <cell r="AM3695" t="str">
            <v>306002</v>
          </cell>
          <cell r="AN3695" t="str">
            <v>S</v>
          </cell>
          <cell r="AO3695" t="str">
            <v>T3</v>
          </cell>
          <cell r="AP3695" t="str">
            <v>5150</v>
          </cell>
          <cell r="AQ3695" t="str">
            <v>5175</v>
          </cell>
          <cell r="AR3695" t="str">
            <v>NMBBANK</v>
          </cell>
          <cell r="AS3695" t="str">
            <v/>
          </cell>
          <cell r="AT3695" t="str">
            <v>NMBBANK</v>
          </cell>
          <cell r="AU3695" t="str">
            <v>51010091191</v>
          </cell>
          <cell r="AV3695" t="str">
            <v/>
          </cell>
          <cell r="AW3695" t="str">
            <v/>
          </cell>
          <cell r="AX3695" t="str">
            <v>TAUSI JUMA WAMLIMA</v>
          </cell>
          <cell r="AY3695" t="str">
            <v/>
          </cell>
          <cell r="AZ3695">
            <v>44859</v>
          </cell>
          <cell r="BA3695"/>
          <cell r="BB3695" t="str">
            <v/>
          </cell>
          <cell r="BC3695"/>
          <cell r="BD3695" t="str">
            <v>Tanzanya-NSSF</v>
          </cell>
          <cell r="BE3695" t="str">
            <v>47103981</v>
          </cell>
          <cell r="BF3695" t="str">
            <v>158499045</v>
          </cell>
        </row>
        <row r="3696">
          <cell r="A3696">
            <v>10075475</v>
          </cell>
          <cell r="B3696" t="str">
            <v>IBRAHIMU ABUSHEHE</v>
          </cell>
          <cell r="C3696" t="str">
            <v>HASSANI</v>
          </cell>
          <cell r="D3696" t="str">
            <v>BAYRAKÇI</v>
          </cell>
          <cell r="E3696" t="str">
            <v>FLAGMAN</v>
          </cell>
          <cell r="F3696" t="str">
            <v>50107957</v>
          </cell>
          <cell r="G3696" t="str">
            <v>OSMAN CAMCI İNŞAAT</v>
          </cell>
          <cell r="H3696" t="str">
            <v>50107957</v>
          </cell>
          <cell r="I3696" t="str">
            <v>0BBR</v>
          </cell>
          <cell r="J3696" t="str">
            <v>TOPRAK İŞLERİ</v>
          </cell>
          <cell r="K3696" t="str">
            <v>50110164</v>
          </cell>
          <cell r="L3696" t="str">
            <v>TZ</v>
          </cell>
          <cell r="M3696" t="str">
            <v>Tanzanyalı</v>
          </cell>
          <cell r="N3696" t="str">
            <v>0035</v>
          </cell>
          <cell r="O3696" t="str">
            <v>TABORA</v>
          </cell>
          <cell r="P3696" t="str">
            <v>6V</v>
          </cell>
          <cell r="Q3696" t="str">
            <v>OSMAN CAMCI İNŞAAT</v>
          </cell>
          <cell r="R3696">
            <v>44865</v>
          </cell>
          <cell r="S3696">
            <v>44865</v>
          </cell>
          <cell r="T3696"/>
          <cell r="U3696" t="str">
            <v/>
          </cell>
          <cell r="V3696" t="str">
            <v>Mavi Yaka Endirekt</v>
          </cell>
          <cell r="W3696" t="str">
            <v>LOT 3 (MIT)</v>
          </cell>
          <cell r="X3696" t="str">
            <v>KIWALANI</v>
          </cell>
          <cell r="Y3696" t="str">
            <v>0</v>
          </cell>
          <cell r="Z3696" t="str">
            <v/>
          </cell>
          <cell r="AA3696" t="str">
            <v>0716 505 359</v>
          </cell>
          <cell r="AB3696" t="str">
            <v>İŞÇİ</v>
          </cell>
          <cell r="AC3696" t="str">
            <v>29</v>
          </cell>
          <cell r="AD3696" t="str">
            <v>LOT 3 (MIT)</v>
          </cell>
          <cell r="AE3696" t="str">
            <v>0113</v>
          </cell>
          <cell r="AF3696" t="str">
            <v>16</v>
          </cell>
          <cell r="AG3696" t="str">
            <v>KM 785+000 - 829+305</v>
          </cell>
          <cell r="AH3696">
            <v>35505</v>
          </cell>
          <cell r="AI3696" t="str">
            <v>Bay</v>
          </cell>
          <cell r="AJ3696" t="str">
            <v>Yerel-Saatlik</v>
          </cell>
          <cell r="AK3696">
            <v>2164.1</v>
          </cell>
          <cell r="AL3696" t="str">
            <v>TZS</v>
          </cell>
          <cell r="AM3696" t="str">
            <v>306005</v>
          </cell>
          <cell r="AN3696" t="str">
            <v>S</v>
          </cell>
          <cell r="AO3696" t="str">
            <v>T3</v>
          </cell>
          <cell r="AP3696" t="str">
            <v>5150</v>
          </cell>
          <cell r="AQ3696" t="str">
            <v>5175</v>
          </cell>
          <cell r="AR3696" t="str">
            <v>CRDB BANK PLC</v>
          </cell>
          <cell r="AS3696" t="str">
            <v>VIJANA</v>
          </cell>
          <cell r="AT3696" t="str">
            <v>CRDBBANK</v>
          </cell>
          <cell r="AU3696" t="str">
            <v>0152397476300</v>
          </cell>
          <cell r="AV3696" t="str">
            <v/>
          </cell>
          <cell r="AW3696" t="str">
            <v/>
          </cell>
          <cell r="AX3696" t="str">
            <v>IBRAHIMU ABUSHEHE HASSANI</v>
          </cell>
          <cell r="AY3696" t="str">
            <v/>
          </cell>
          <cell r="AZ3696">
            <v>44865</v>
          </cell>
          <cell r="BA3696"/>
          <cell r="BB3696" t="str">
            <v/>
          </cell>
          <cell r="BC3696"/>
          <cell r="BD3696" t="str">
            <v>Tanzanya-NSSF</v>
          </cell>
          <cell r="BE3696" t="str">
            <v>65654234</v>
          </cell>
          <cell r="BF3696" t="str">
            <v>149107320</v>
          </cell>
        </row>
        <row r="3697">
          <cell r="A3697">
            <v>10076306</v>
          </cell>
          <cell r="B3697" t="str">
            <v>MICHAEL DEUS</v>
          </cell>
          <cell r="C3697" t="str">
            <v>UDIBU</v>
          </cell>
          <cell r="D3697" t="str">
            <v>KAMP İŞÇİSİ</v>
          </cell>
          <cell r="E3697" t="str">
            <v>CAMP WORKER</v>
          </cell>
          <cell r="F3697" t="str">
            <v>50114904</v>
          </cell>
          <cell r="G3697" t="str">
            <v>İDARİ İŞLER (KAMP)</v>
          </cell>
          <cell r="H3697" t="str">
            <v>50105513</v>
          </cell>
          <cell r="I3697" t="str">
            <v>0996</v>
          </cell>
          <cell r="J3697" t="str">
            <v>KAMP AMİRLİĞİ</v>
          </cell>
          <cell r="K3697" t="str">
            <v>50106014</v>
          </cell>
          <cell r="L3697" t="str">
            <v>TZ</v>
          </cell>
          <cell r="M3697" t="str">
            <v>Tanzanyalı</v>
          </cell>
          <cell r="N3697" t="str">
            <v>0037</v>
          </cell>
          <cell r="O3697" t="str">
            <v>İTİGİ</v>
          </cell>
          <cell r="P3697" t="str">
            <v>YM</v>
          </cell>
          <cell r="Q3697" t="str">
            <v>YAPI MERKEZİ</v>
          </cell>
          <cell r="R3697">
            <v>44897</v>
          </cell>
          <cell r="S3697">
            <v>44897</v>
          </cell>
          <cell r="T3697"/>
          <cell r="U3697" t="str">
            <v/>
          </cell>
          <cell r="V3697" t="str">
            <v>Mavi Yaka Endirekt</v>
          </cell>
          <cell r="W3697" t="str">
            <v>LOT 3 (MIT)</v>
          </cell>
          <cell r="X3697" t="str">
            <v>MBWAMAJI</v>
          </cell>
          <cell r="Y3697" t="str">
            <v>KILOSA 0</v>
          </cell>
          <cell r="Z3697" t="str">
            <v/>
          </cell>
          <cell r="AA3697" t="str">
            <v>0714 602 001</v>
          </cell>
          <cell r="AB3697" t="str">
            <v>İŞÇİ</v>
          </cell>
          <cell r="AC3697" t="str">
            <v>29</v>
          </cell>
          <cell r="AD3697" t="str">
            <v>LOT 3 (MIT)</v>
          </cell>
          <cell r="AE3697" t="str">
            <v>0113</v>
          </cell>
          <cell r="AF3697" t="str">
            <v>02</v>
          </cell>
          <cell r="AG3697" t="str">
            <v>KM 785+000 - 829+305</v>
          </cell>
          <cell r="AH3697">
            <v>34335</v>
          </cell>
          <cell r="AI3697" t="str">
            <v>Bay</v>
          </cell>
          <cell r="AJ3697" t="str">
            <v>Yerel-Saatlik</v>
          </cell>
          <cell r="AK3697">
            <v>2164.1</v>
          </cell>
          <cell r="AL3697" t="str">
            <v>TZS</v>
          </cell>
          <cell r="AM3697" t="str">
            <v>306002</v>
          </cell>
          <cell r="AN3697" t="str">
            <v>S</v>
          </cell>
          <cell r="AO3697" t="str">
            <v>T3</v>
          </cell>
          <cell r="AP3697" t="str">
            <v>5150</v>
          </cell>
          <cell r="AQ3697" t="str">
            <v>5175</v>
          </cell>
          <cell r="AR3697" t="str">
            <v>NMBBANK</v>
          </cell>
          <cell r="AS3697" t="str">
            <v/>
          </cell>
          <cell r="AT3697" t="str">
            <v>NMBBANK</v>
          </cell>
          <cell r="AU3697" t="str">
            <v>51010092819</v>
          </cell>
          <cell r="AV3697" t="str">
            <v/>
          </cell>
          <cell r="AW3697" t="str">
            <v/>
          </cell>
          <cell r="AX3697" t="str">
            <v>MICHAEL DEUS UDIBU</v>
          </cell>
          <cell r="AY3697" t="str">
            <v/>
          </cell>
          <cell r="AZ3697">
            <v>44897</v>
          </cell>
          <cell r="BA3697"/>
          <cell r="BB3697" t="str">
            <v/>
          </cell>
          <cell r="BC3697"/>
          <cell r="BD3697" t="str">
            <v>Tanzanya-NSSF</v>
          </cell>
          <cell r="BE3697" t="str">
            <v>47159258</v>
          </cell>
          <cell r="BF3697" t="str">
            <v>124616549</v>
          </cell>
        </row>
        <row r="3698">
          <cell r="A3698">
            <v>10072826</v>
          </cell>
          <cell r="B3698" t="str">
            <v>GRACE RENATUS</v>
          </cell>
          <cell r="C3698" t="str">
            <v>MAGAMBO</v>
          </cell>
          <cell r="D3698" t="str">
            <v>TEMİZLİK GÖREVLİSİ</v>
          </cell>
          <cell r="E3698" t="str">
            <v>CLEANER</v>
          </cell>
          <cell r="F3698" t="str">
            <v>50105795</v>
          </cell>
          <cell r="G3698" t="str">
            <v>TEKNİK DEĞERLENDİRME &amp; EĞİTİM MERKEZİ</v>
          </cell>
          <cell r="H3698" t="str">
            <v>50105795</v>
          </cell>
          <cell r="I3698" t="str">
            <v>0BBA</v>
          </cell>
          <cell r="J3698" t="str">
            <v>TEST MERKEZİ</v>
          </cell>
          <cell r="K3698" t="str">
            <v>50105800</v>
          </cell>
          <cell r="L3698" t="str">
            <v>TZ</v>
          </cell>
          <cell r="M3698" t="str">
            <v>Tanzanyalı</v>
          </cell>
          <cell r="N3698" t="str">
            <v>0035</v>
          </cell>
          <cell r="O3698" t="str">
            <v>TABORA</v>
          </cell>
          <cell r="P3698" t="str">
            <v>YM</v>
          </cell>
          <cell r="Q3698" t="str">
            <v>YAPI MERKEZİ</v>
          </cell>
          <cell r="R3698">
            <v>44729</v>
          </cell>
          <cell r="S3698">
            <v>44729</v>
          </cell>
          <cell r="T3698"/>
          <cell r="U3698" t="str">
            <v/>
          </cell>
          <cell r="V3698" t="str">
            <v>Mavi Yaka Endirekt</v>
          </cell>
          <cell r="W3698" t="str">
            <v>LOT 3 (MIT)</v>
          </cell>
          <cell r="X3698" t="str">
            <v>MALABI</v>
          </cell>
          <cell r="Y3698" t="str">
            <v>0</v>
          </cell>
          <cell r="Z3698" t="str">
            <v>MANISPAA</v>
          </cell>
          <cell r="AA3698" t="str">
            <v>0692 077 183</v>
          </cell>
          <cell r="AB3698" t="str">
            <v>İŞÇİ</v>
          </cell>
          <cell r="AC3698" t="str">
            <v>29</v>
          </cell>
          <cell r="AD3698" t="str">
            <v>LOT 3 (MIT)</v>
          </cell>
          <cell r="AE3698" t="str">
            <v>0109</v>
          </cell>
          <cell r="AF3698" t="str">
            <v>24</v>
          </cell>
          <cell r="AG3698" t="str">
            <v>KM 535+000 - 595+000</v>
          </cell>
          <cell r="AH3698">
            <v>31250</v>
          </cell>
          <cell r="AI3698" t="str">
            <v>Bayan</v>
          </cell>
          <cell r="AJ3698" t="str">
            <v>Yerel-Saatlik</v>
          </cell>
          <cell r="AK3698">
            <v>2255.1</v>
          </cell>
          <cell r="AL3698" t="str">
            <v>TZS</v>
          </cell>
          <cell r="AM3698" t="str">
            <v>306002</v>
          </cell>
          <cell r="AN3698" t="str">
            <v>S</v>
          </cell>
          <cell r="AO3698" t="str">
            <v>T3</v>
          </cell>
          <cell r="AP3698" t="str">
            <v>5150</v>
          </cell>
          <cell r="AQ3698" t="str">
            <v>5175</v>
          </cell>
          <cell r="AR3698" t="str">
            <v>NMBBANK</v>
          </cell>
          <cell r="AS3698" t="str">
            <v/>
          </cell>
          <cell r="AT3698" t="str">
            <v>NMBBANK</v>
          </cell>
          <cell r="AU3698" t="str">
            <v>51010086164</v>
          </cell>
          <cell r="AV3698" t="str">
            <v/>
          </cell>
          <cell r="AW3698" t="str">
            <v/>
          </cell>
          <cell r="AX3698" t="str">
            <v>GRACE RENATUS MAGAMBO</v>
          </cell>
          <cell r="AY3698" t="str">
            <v/>
          </cell>
          <cell r="AZ3698">
            <v>44729</v>
          </cell>
          <cell r="BA3698"/>
          <cell r="BB3698" t="str">
            <v/>
          </cell>
          <cell r="BC3698"/>
          <cell r="BD3698" t="str">
            <v>Tanzanya-NSSF</v>
          </cell>
          <cell r="BE3698" t="str">
            <v>46722321</v>
          </cell>
          <cell r="BF3698" t="str">
            <v>156491829</v>
          </cell>
        </row>
        <row r="3699">
          <cell r="A3699">
            <v>10072830</v>
          </cell>
          <cell r="B3699" t="str">
            <v>EMMANUEL BARNABAS</v>
          </cell>
          <cell r="C3699" t="str">
            <v>MWANGA</v>
          </cell>
          <cell r="D3699" t="str">
            <v>TEST VE EĞİTİM MERKEZİ GÖREVLİSİ</v>
          </cell>
          <cell r="E3699" t="str">
            <v>TEST AND TRAINING CENTER OFFICER</v>
          </cell>
          <cell r="F3699" t="str">
            <v>50105795</v>
          </cell>
          <cell r="G3699" t="str">
            <v>TEKNİK DEĞERLENDİRME &amp; EĞİTİM MERKEZİ</v>
          </cell>
          <cell r="H3699" t="str">
            <v>50105795</v>
          </cell>
          <cell r="I3699" t="str">
            <v>0BBA</v>
          </cell>
          <cell r="J3699" t="str">
            <v>TEST MERKEZİ</v>
          </cell>
          <cell r="K3699" t="str">
            <v>50105796</v>
          </cell>
          <cell r="L3699" t="str">
            <v>TZ</v>
          </cell>
          <cell r="M3699" t="str">
            <v>Tanzanyalı</v>
          </cell>
          <cell r="N3699" t="str">
            <v>0035</v>
          </cell>
          <cell r="O3699" t="str">
            <v>TABORA</v>
          </cell>
          <cell r="P3699" t="str">
            <v>YM</v>
          </cell>
          <cell r="Q3699" t="str">
            <v>YAPI MERKEZİ</v>
          </cell>
          <cell r="R3699">
            <v>44729</v>
          </cell>
          <cell r="S3699">
            <v>44729</v>
          </cell>
          <cell r="T3699"/>
          <cell r="U3699" t="str">
            <v/>
          </cell>
          <cell r="V3699" t="str">
            <v>Beyaz Yaka</v>
          </cell>
          <cell r="W3699" t="str">
            <v>LOT 3 (MIT)</v>
          </cell>
          <cell r="X3699" t="str">
            <v>UZUNGINI</v>
          </cell>
          <cell r="Y3699" t="str">
            <v>0</v>
          </cell>
          <cell r="Z3699" t="str">
            <v>MANISPAA</v>
          </cell>
          <cell r="AA3699" t="str">
            <v>0759 629 005</v>
          </cell>
          <cell r="AB3699" t="str">
            <v>GÖREVLİ</v>
          </cell>
          <cell r="AC3699" t="str">
            <v>29</v>
          </cell>
          <cell r="AD3699" t="str">
            <v>LOT 3 (MIT)</v>
          </cell>
          <cell r="AE3699" t="str">
            <v>0109</v>
          </cell>
          <cell r="AF3699" t="str">
            <v>24</v>
          </cell>
          <cell r="AG3699" t="str">
            <v>KM 535+000 - 595+000</v>
          </cell>
          <cell r="AH3699">
            <v>31406</v>
          </cell>
          <cell r="AI3699" t="str">
            <v>Bay</v>
          </cell>
          <cell r="AJ3699" t="str">
            <v>Yerel-Aylık</v>
          </cell>
          <cell r="AK3699">
            <v>519915</v>
          </cell>
          <cell r="AL3699" t="str">
            <v>TZS</v>
          </cell>
          <cell r="AM3699" t="str">
            <v>301002</v>
          </cell>
          <cell r="AN3699" t="str">
            <v>S</v>
          </cell>
          <cell r="AO3699" t="str">
            <v>T3</v>
          </cell>
          <cell r="AP3699" t="str">
            <v>5150</v>
          </cell>
          <cell r="AQ3699" t="str">
            <v>5175</v>
          </cell>
          <cell r="AR3699" t="str">
            <v>NMBBANK</v>
          </cell>
          <cell r="AS3699" t="str">
            <v/>
          </cell>
          <cell r="AT3699" t="str">
            <v>NMBBANK</v>
          </cell>
          <cell r="AU3699" t="str">
            <v>51010086173</v>
          </cell>
          <cell r="AV3699" t="str">
            <v/>
          </cell>
          <cell r="AW3699" t="str">
            <v/>
          </cell>
          <cell r="AX3699" t="str">
            <v>EMMANUEL BARNABAS MWANGA</v>
          </cell>
          <cell r="AY3699" t="str">
            <v/>
          </cell>
          <cell r="AZ3699">
            <v>44729</v>
          </cell>
          <cell r="BA3699"/>
          <cell r="BB3699" t="str">
            <v/>
          </cell>
          <cell r="BC3699"/>
          <cell r="BD3699" t="str">
            <v>Tanzanya-NSSF</v>
          </cell>
          <cell r="BE3699" t="str">
            <v>58078711</v>
          </cell>
          <cell r="BF3699" t="str">
            <v>117450813</v>
          </cell>
        </row>
        <row r="3700">
          <cell r="A3700">
            <v>10076307</v>
          </cell>
          <cell r="B3700" t="str">
            <v>JUMA SHABANI</v>
          </cell>
          <cell r="C3700" t="str">
            <v>MHANDO</v>
          </cell>
          <cell r="D3700" t="str">
            <v>PICKUP ŞOFÖRÜ</v>
          </cell>
          <cell r="E3700" t="str">
            <v>PICKUP DRIVER</v>
          </cell>
          <cell r="F3700" t="str">
            <v>50114904</v>
          </cell>
          <cell r="G3700" t="str">
            <v>İDARİ İŞLER (KAMP)</v>
          </cell>
          <cell r="H3700" t="str">
            <v>50105513</v>
          </cell>
          <cell r="I3700" t="str">
            <v>0993</v>
          </cell>
          <cell r="J3700" t="str">
            <v>YEMEKHANE</v>
          </cell>
          <cell r="K3700" t="str">
            <v>50105678</v>
          </cell>
          <cell r="L3700" t="str">
            <v>TZ</v>
          </cell>
          <cell r="M3700" t="str">
            <v>Tanzanyalı</v>
          </cell>
          <cell r="N3700" t="str">
            <v>0037</v>
          </cell>
          <cell r="O3700" t="str">
            <v>İTİGİ</v>
          </cell>
          <cell r="P3700" t="str">
            <v>YM</v>
          </cell>
          <cell r="Q3700" t="str">
            <v>YAPI MERKEZİ</v>
          </cell>
          <cell r="R3700">
            <v>44897</v>
          </cell>
          <cell r="S3700">
            <v>44897</v>
          </cell>
          <cell r="T3700"/>
          <cell r="U3700" t="str">
            <v/>
          </cell>
          <cell r="V3700" t="str">
            <v>Mavi Yaka Endirekt</v>
          </cell>
          <cell r="W3700" t="str">
            <v>LOT 3 (MIT)</v>
          </cell>
          <cell r="X3700" t="str">
            <v>KISABUJE</v>
          </cell>
          <cell r="Y3700" t="str">
            <v>0</v>
          </cell>
          <cell r="Z3700" t="str">
            <v>DODOMA MJINI</v>
          </cell>
          <cell r="AA3700" t="str">
            <v>0657 272 000</v>
          </cell>
          <cell r="AB3700" t="str">
            <v>GÖREVLİ</v>
          </cell>
          <cell r="AC3700" t="str">
            <v>29</v>
          </cell>
          <cell r="AD3700" t="str">
            <v>LOT 3 (MIT)</v>
          </cell>
          <cell r="AE3700" t="str">
            <v>0113</v>
          </cell>
          <cell r="AF3700" t="str">
            <v>03</v>
          </cell>
          <cell r="AG3700" t="str">
            <v>KM 785+000 - 829+305</v>
          </cell>
          <cell r="AH3700">
            <v>31261</v>
          </cell>
          <cell r="AI3700" t="str">
            <v>Bay</v>
          </cell>
          <cell r="AJ3700" t="str">
            <v>Yerel-Saatlik</v>
          </cell>
          <cell r="AK3700">
            <v>2273.1</v>
          </cell>
          <cell r="AL3700" t="str">
            <v>TZS</v>
          </cell>
          <cell r="AM3700" t="str">
            <v>306002</v>
          </cell>
          <cell r="AN3700" t="str">
            <v>S</v>
          </cell>
          <cell r="AO3700" t="str">
            <v>T3</v>
          </cell>
          <cell r="AP3700" t="str">
            <v>5150</v>
          </cell>
          <cell r="AQ3700" t="str">
            <v>5175</v>
          </cell>
          <cell r="AR3700" t="str">
            <v>NMBBANK</v>
          </cell>
          <cell r="AS3700" t="str">
            <v/>
          </cell>
          <cell r="AT3700" t="str">
            <v>NMBBANK</v>
          </cell>
          <cell r="AU3700" t="str">
            <v>51010092855</v>
          </cell>
          <cell r="AV3700" t="str">
            <v/>
          </cell>
          <cell r="AW3700" t="str">
            <v/>
          </cell>
          <cell r="AX3700" t="str">
            <v>JUMA SHABANI MHANDO</v>
          </cell>
          <cell r="AY3700" t="str">
            <v/>
          </cell>
          <cell r="AZ3700">
            <v>44897</v>
          </cell>
          <cell r="BA3700"/>
          <cell r="BB3700" t="str">
            <v/>
          </cell>
          <cell r="BC3700"/>
          <cell r="BD3700" t="str">
            <v>Tanzanya-NSSF</v>
          </cell>
          <cell r="BE3700" t="str">
            <v>45034627</v>
          </cell>
          <cell r="BF3700" t="str">
            <v>112835180</v>
          </cell>
        </row>
        <row r="3701">
          <cell r="A3701">
            <v>10072838</v>
          </cell>
          <cell r="B3701" t="str">
            <v>MERKIORY EXAVERY</v>
          </cell>
          <cell r="C3701" t="str">
            <v>KAPANGAMWAKA</v>
          </cell>
          <cell r="D3701" t="str">
            <v>KALIPÇI</v>
          </cell>
          <cell r="E3701" t="str">
            <v>FORMWORKER</v>
          </cell>
          <cell r="F3701" t="str">
            <v>50105776</v>
          </cell>
          <cell r="G3701" t="str">
            <v>İNŞAAT GRUBU</v>
          </cell>
          <cell r="H3701" t="str">
            <v>50105760</v>
          </cell>
          <cell r="I3701" t="str">
            <v>0AA3</v>
          </cell>
          <cell r="J3701" t="str">
            <v>BİNALAR MOBİLİZASYON</v>
          </cell>
          <cell r="K3701" t="str">
            <v>50106435</v>
          </cell>
          <cell r="L3701" t="str">
            <v>TZ</v>
          </cell>
          <cell r="M3701" t="str">
            <v>Tanzanyalı</v>
          </cell>
          <cell r="N3701" t="str">
            <v>0035</v>
          </cell>
          <cell r="O3701" t="str">
            <v>TABORA</v>
          </cell>
          <cell r="P3701" t="str">
            <v>YM</v>
          </cell>
          <cell r="Q3701" t="str">
            <v>YAPI MERKEZİ</v>
          </cell>
          <cell r="R3701">
            <v>44730</v>
          </cell>
          <cell r="S3701">
            <v>44730</v>
          </cell>
          <cell r="T3701"/>
          <cell r="U3701" t="str">
            <v/>
          </cell>
          <cell r="V3701" t="str">
            <v>Mavi Yaka Direkt</v>
          </cell>
          <cell r="W3701" t="str">
            <v>LOT 3 (MIT)</v>
          </cell>
          <cell r="X3701" t="str">
            <v>MARABI</v>
          </cell>
          <cell r="Y3701" t="str">
            <v>0</v>
          </cell>
          <cell r="Z3701" t="str">
            <v>MJINI</v>
          </cell>
          <cell r="AA3701" t="str">
            <v>0789 555 812</v>
          </cell>
          <cell r="AB3701" t="str">
            <v>USTA</v>
          </cell>
          <cell r="AC3701" t="str">
            <v>29</v>
          </cell>
          <cell r="AD3701" t="str">
            <v>LOT 3 (MIT)</v>
          </cell>
          <cell r="AE3701" t="str">
            <v>0113</v>
          </cell>
          <cell r="AF3701" t="str">
            <v>24</v>
          </cell>
          <cell r="AG3701" t="str">
            <v>KM 785+000 - 829+305</v>
          </cell>
          <cell r="AH3701">
            <v>27088</v>
          </cell>
          <cell r="AI3701" t="str">
            <v>Bay</v>
          </cell>
          <cell r="AJ3701" t="str">
            <v>Yerel-Saatlik</v>
          </cell>
          <cell r="AK3701">
            <v>2343.5500000000002</v>
          </cell>
          <cell r="AL3701" t="str">
            <v>TZS</v>
          </cell>
          <cell r="AM3701" t="str">
            <v>201002</v>
          </cell>
          <cell r="AN3701" t="str">
            <v>S</v>
          </cell>
          <cell r="AO3701" t="str">
            <v>T3</v>
          </cell>
          <cell r="AP3701" t="str">
            <v>5150</v>
          </cell>
          <cell r="AQ3701" t="str">
            <v>5175</v>
          </cell>
          <cell r="AR3701" t="str">
            <v>CRDB BANK PLC</v>
          </cell>
          <cell r="AS3701" t="str">
            <v>VIJANA</v>
          </cell>
          <cell r="AT3701" t="str">
            <v>CRDBBANK</v>
          </cell>
          <cell r="AU3701" t="str">
            <v>0152668051700</v>
          </cell>
          <cell r="AV3701" t="str">
            <v/>
          </cell>
          <cell r="AW3701" t="str">
            <v/>
          </cell>
          <cell r="AX3701" t="str">
            <v>MERKIORY EXAVERY KAPANGAMWAKA</v>
          </cell>
          <cell r="AY3701" t="str">
            <v/>
          </cell>
          <cell r="AZ3701">
            <v>44730</v>
          </cell>
          <cell r="BA3701"/>
          <cell r="BB3701" t="str">
            <v/>
          </cell>
          <cell r="BC3701"/>
          <cell r="BD3701" t="str">
            <v>Tanzanya-NSSF</v>
          </cell>
          <cell r="BE3701" t="str">
            <v>46698527</v>
          </cell>
          <cell r="BF3701" t="str">
            <v>156440981</v>
          </cell>
        </row>
        <row r="3702">
          <cell r="A3702">
            <v>10075461</v>
          </cell>
          <cell r="B3702" t="str">
            <v>ELIBARICK JOHN</v>
          </cell>
          <cell r="C3702" t="str">
            <v>NTUI</v>
          </cell>
          <cell r="D3702" t="str">
            <v>DAMPERLİ KAMYON ŞOFÖRÜ</v>
          </cell>
          <cell r="E3702" t="str">
            <v>DUMPTRUCK DRIVER</v>
          </cell>
          <cell r="F3702" t="str">
            <v>50115274</v>
          </cell>
          <cell r="G3702" t="str">
            <v>TOPRAK İŞLERİ</v>
          </cell>
          <cell r="H3702" t="str">
            <v>50105758</v>
          </cell>
          <cell r="I3702" t="str">
            <v>0999</v>
          </cell>
          <cell r="J3702" t="str">
            <v>TOPRAK İŞLERİ</v>
          </cell>
          <cell r="K3702" t="str">
            <v>50115483</v>
          </cell>
          <cell r="L3702" t="str">
            <v>TZ</v>
          </cell>
          <cell r="M3702" t="str">
            <v>Tanzanyalı</v>
          </cell>
          <cell r="N3702" t="str">
            <v>0035</v>
          </cell>
          <cell r="O3702" t="str">
            <v>TABORA</v>
          </cell>
          <cell r="P3702" t="str">
            <v>YM</v>
          </cell>
          <cell r="Q3702" t="str">
            <v>YAPI MERKEZİ</v>
          </cell>
          <cell r="R3702">
            <v>44862</v>
          </cell>
          <cell r="S3702">
            <v>44862</v>
          </cell>
          <cell r="T3702"/>
          <cell r="U3702" t="str">
            <v/>
          </cell>
          <cell r="V3702" t="str">
            <v>Mavi Yaka Direkt</v>
          </cell>
          <cell r="W3702" t="str">
            <v>LOT 3 (MIT)</v>
          </cell>
          <cell r="X3702" t="str">
            <v>IPILILI</v>
          </cell>
          <cell r="Y3702" t="str">
            <v>0</v>
          </cell>
          <cell r="Z3702" t="str">
            <v>NZEGA NZEGA MJINI</v>
          </cell>
          <cell r="AA3702" t="str">
            <v>0626 222 877</v>
          </cell>
          <cell r="AB3702" t="str">
            <v>GÖREVLİ</v>
          </cell>
          <cell r="AC3702" t="str">
            <v>29</v>
          </cell>
          <cell r="AD3702" t="str">
            <v>LOT 3 (MIT)</v>
          </cell>
          <cell r="AE3702" t="str">
            <v>0113</v>
          </cell>
          <cell r="AF3702" t="str">
            <v>24</v>
          </cell>
          <cell r="AG3702" t="str">
            <v>KM 785+000 - 829+305</v>
          </cell>
          <cell r="AH3702">
            <v>32900</v>
          </cell>
          <cell r="AI3702" t="str">
            <v>Bay</v>
          </cell>
          <cell r="AJ3702" t="str">
            <v>Yerel-Saatlik</v>
          </cell>
          <cell r="AK3702">
            <v>2564.1</v>
          </cell>
          <cell r="AL3702" t="str">
            <v>TZS</v>
          </cell>
          <cell r="AM3702" t="str">
            <v>201002</v>
          </cell>
          <cell r="AN3702" t="str">
            <v>S</v>
          </cell>
          <cell r="AO3702" t="str">
            <v>T3</v>
          </cell>
          <cell r="AP3702" t="str">
            <v>5150</v>
          </cell>
          <cell r="AQ3702" t="str">
            <v>5175</v>
          </cell>
          <cell r="AR3702" t="str">
            <v>CRDB BANK PLC</v>
          </cell>
          <cell r="AS3702" t="str">
            <v>VIJANA</v>
          </cell>
          <cell r="AT3702" t="str">
            <v>CRDBBANK</v>
          </cell>
          <cell r="AU3702" t="str">
            <v>0152619774600</v>
          </cell>
          <cell r="AV3702" t="str">
            <v/>
          </cell>
          <cell r="AW3702" t="str">
            <v/>
          </cell>
          <cell r="AX3702" t="str">
            <v>ELIBARICK JOHN NTUI</v>
          </cell>
          <cell r="AY3702" t="str">
            <v/>
          </cell>
          <cell r="AZ3702">
            <v>44862</v>
          </cell>
          <cell r="BA3702"/>
          <cell r="BB3702" t="str">
            <v/>
          </cell>
          <cell r="BC3702"/>
          <cell r="BD3702" t="str">
            <v>Tanzanya-NSSF</v>
          </cell>
          <cell r="BE3702" t="str">
            <v>65596676</v>
          </cell>
          <cell r="BF3702" t="str">
            <v>120355449</v>
          </cell>
        </row>
        <row r="3703">
          <cell r="A3703">
            <v>10075460</v>
          </cell>
          <cell r="B3703" t="str">
            <v>FELICIAN KIBANGO</v>
          </cell>
          <cell r="C3703" t="str">
            <v>MKAMBA</v>
          </cell>
          <cell r="D3703" t="str">
            <v>DAMPERLİ KAMYON ŞOFÖRÜ</v>
          </cell>
          <cell r="E3703" t="str">
            <v>DUMPTRUCK DRIVER</v>
          </cell>
          <cell r="F3703" t="str">
            <v>50115276</v>
          </cell>
          <cell r="G3703" t="str">
            <v>TOPRAK İŞLERİ</v>
          </cell>
          <cell r="H3703" t="str">
            <v>50105758</v>
          </cell>
          <cell r="I3703" t="str">
            <v>0999</v>
          </cell>
          <cell r="J3703" t="str">
            <v>TOPRAK İŞLERİ</v>
          </cell>
          <cell r="K3703" t="str">
            <v>50115481</v>
          </cell>
          <cell r="L3703" t="str">
            <v>TZ</v>
          </cell>
          <cell r="M3703" t="str">
            <v>Tanzanyalı</v>
          </cell>
          <cell r="N3703" t="str">
            <v>0037</v>
          </cell>
          <cell r="O3703" t="str">
            <v>İTİGİ</v>
          </cell>
          <cell r="P3703" t="str">
            <v>YM</v>
          </cell>
          <cell r="Q3703" t="str">
            <v>YAPI MERKEZİ</v>
          </cell>
          <cell r="R3703">
            <v>44862</v>
          </cell>
          <cell r="S3703">
            <v>44862</v>
          </cell>
          <cell r="T3703"/>
          <cell r="U3703" t="str">
            <v/>
          </cell>
          <cell r="V3703" t="str">
            <v>Mavi Yaka Direkt</v>
          </cell>
          <cell r="W3703" t="str">
            <v>LOT 3 (MIT)</v>
          </cell>
          <cell r="X3703" t="str">
            <v>MISSION</v>
          </cell>
          <cell r="Y3703" t="str">
            <v>0</v>
          </cell>
          <cell r="Z3703" t="str">
            <v>MWANZA</v>
          </cell>
          <cell r="AA3703" t="str">
            <v>0766 194 524</v>
          </cell>
          <cell r="AB3703" t="str">
            <v>GÖREVLİ</v>
          </cell>
          <cell r="AC3703" t="str">
            <v>29</v>
          </cell>
          <cell r="AD3703" t="str">
            <v>LOT 3 (MIT)</v>
          </cell>
          <cell r="AE3703" t="str">
            <v>0113</v>
          </cell>
          <cell r="AF3703" t="str">
            <v>18</v>
          </cell>
          <cell r="AG3703" t="str">
            <v>KM 785+000 - 829+305</v>
          </cell>
          <cell r="AH3703">
            <v>33505</v>
          </cell>
          <cell r="AI3703" t="str">
            <v>Bay</v>
          </cell>
          <cell r="AJ3703" t="str">
            <v>Yerel-Saatlik</v>
          </cell>
          <cell r="AK3703">
            <v>2564.1</v>
          </cell>
          <cell r="AL3703" t="str">
            <v>TZS</v>
          </cell>
          <cell r="AM3703" t="str">
            <v>201002</v>
          </cell>
          <cell r="AN3703" t="str">
            <v>S</v>
          </cell>
          <cell r="AO3703" t="str">
            <v>T3</v>
          </cell>
          <cell r="AP3703" t="str">
            <v>5150</v>
          </cell>
          <cell r="AQ3703" t="str">
            <v>5175</v>
          </cell>
          <cell r="AR3703" t="str">
            <v>NMBBANK</v>
          </cell>
          <cell r="AS3703" t="str">
            <v/>
          </cell>
          <cell r="AT3703" t="str">
            <v>NMBBANK</v>
          </cell>
          <cell r="AU3703" t="str">
            <v>31110036621</v>
          </cell>
          <cell r="AV3703" t="str">
            <v/>
          </cell>
          <cell r="AW3703" t="str">
            <v/>
          </cell>
          <cell r="AX3703" t="str">
            <v>FELICIAN KIBANGO MKAMBA</v>
          </cell>
          <cell r="AY3703" t="str">
            <v/>
          </cell>
          <cell r="AZ3703">
            <v>44862</v>
          </cell>
          <cell r="BA3703"/>
          <cell r="BB3703" t="str">
            <v/>
          </cell>
          <cell r="BC3703"/>
          <cell r="BD3703" t="str">
            <v>Tanzanya-NSSF</v>
          </cell>
          <cell r="BE3703" t="str">
            <v>46875033</v>
          </cell>
          <cell r="BF3703" t="str">
            <v>136394207</v>
          </cell>
        </row>
        <row r="3704">
          <cell r="A3704">
            <v>10076308</v>
          </cell>
          <cell r="B3704" t="str">
            <v>BENEDICT GODIAN</v>
          </cell>
          <cell r="C3704" t="str">
            <v>NZUGURU</v>
          </cell>
          <cell r="D3704" t="str">
            <v>PICKUP ŞOFÖRÜ</v>
          </cell>
          <cell r="E3704" t="str">
            <v>PICKUP DRIVER</v>
          </cell>
          <cell r="F3704" t="str">
            <v>50114904</v>
          </cell>
          <cell r="G3704" t="str">
            <v>İDARİ İŞLER (KAMP)</v>
          </cell>
          <cell r="H3704" t="str">
            <v>50105776</v>
          </cell>
          <cell r="I3704" t="str">
            <v>0BBL</v>
          </cell>
          <cell r="J3704" t="str">
            <v>İNŞAAT GRUBU</v>
          </cell>
          <cell r="K3704" t="str">
            <v>50105678</v>
          </cell>
          <cell r="L3704" t="str">
            <v>TZ</v>
          </cell>
          <cell r="M3704" t="str">
            <v>Tanzanyalı</v>
          </cell>
          <cell r="N3704" t="str">
            <v>0037</v>
          </cell>
          <cell r="O3704" t="str">
            <v>İTİGİ</v>
          </cell>
          <cell r="P3704" t="str">
            <v>YM</v>
          </cell>
          <cell r="Q3704" t="str">
            <v>YAPI MERKEZİ</v>
          </cell>
          <cell r="R3704">
            <v>44897</v>
          </cell>
          <cell r="S3704">
            <v>44897</v>
          </cell>
          <cell r="T3704"/>
          <cell r="U3704" t="str">
            <v/>
          </cell>
          <cell r="V3704" t="str">
            <v>Mavi Yaka Endirekt</v>
          </cell>
          <cell r="W3704" t="str">
            <v>LOT 3 (MIT)</v>
          </cell>
          <cell r="X3704" t="str">
            <v>BONDENI</v>
          </cell>
          <cell r="Y3704" t="str">
            <v>0</v>
          </cell>
          <cell r="Z3704" t="str">
            <v>HAI</v>
          </cell>
          <cell r="AA3704" t="str">
            <v>0778 707 905</v>
          </cell>
          <cell r="AB3704" t="str">
            <v>GÖREVLİ</v>
          </cell>
          <cell r="AC3704" t="str">
            <v>29</v>
          </cell>
          <cell r="AD3704" t="str">
            <v>LOT 3 (MIT)</v>
          </cell>
          <cell r="AE3704" t="str">
            <v>0109</v>
          </cell>
          <cell r="AF3704" t="str">
            <v>03</v>
          </cell>
          <cell r="AG3704" t="str">
            <v>KM 535+000 - 595+000</v>
          </cell>
          <cell r="AH3704">
            <v>35467</v>
          </cell>
          <cell r="AI3704" t="str">
            <v>Bay</v>
          </cell>
          <cell r="AJ3704" t="str">
            <v>Yerel-Saatlik</v>
          </cell>
          <cell r="AK3704">
            <v>2273.1</v>
          </cell>
          <cell r="AL3704" t="str">
            <v>TZS</v>
          </cell>
          <cell r="AM3704" t="str">
            <v>306002</v>
          </cell>
          <cell r="AN3704" t="str">
            <v/>
          </cell>
          <cell r="AO3704" t="str">
            <v>T3</v>
          </cell>
          <cell r="AP3704" t="str">
            <v>5150</v>
          </cell>
          <cell r="AQ3704" t="str">
            <v>5175</v>
          </cell>
          <cell r="AR3704" t="str">
            <v>NMBBANK</v>
          </cell>
          <cell r="AS3704" t="str">
            <v/>
          </cell>
          <cell r="AT3704" t="str">
            <v>NMBBANK</v>
          </cell>
          <cell r="AU3704" t="str">
            <v>40110013421</v>
          </cell>
          <cell r="AV3704" t="str">
            <v/>
          </cell>
          <cell r="AW3704" t="str">
            <v/>
          </cell>
          <cell r="AX3704" t="str">
            <v>BENEDICT GODIAN NZUGURU</v>
          </cell>
          <cell r="AY3704" t="str">
            <v/>
          </cell>
          <cell r="AZ3704">
            <v>44897</v>
          </cell>
          <cell r="BA3704"/>
          <cell r="BB3704" t="str">
            <v/>
          </cell>
          <cell r="BC3704"/>
          <cell r="BD3704" t="str">
            <v>Tanzanya-NSSF</v>
          </cell>
          <cell r="BE3704" t="str">
            <v>47162918</v>
          </cell>
          <cell r="BF3704" t="str">
            <v>141816934</v>
          </cell>
        </row>
        <row r="3705">
          <cell r="A3705">
            <v>10070842</v>
          </cell>
          <cell r="B3705" t="str">
            <v>SALUMU AMIR</v>
          </cell>
          <cell r="C3705" t="str">
            <v>RUTABO</v>
          </cell>
          <cell r="D3705" t="str">
            <v>İŞ GÜVENLİĞİ GÖREVLİSİ</v>
          </cell>
          <cell r="E3705" t="str">
            <v>SAFETY CLERK</v>
          </cell>
          <cell r="F3705" t="str">
            <v>50114885</v>
          </cell>
          <cell r="G3705" t="str">
            <v>İSG VE ÇEVRE (İŞ GÜVENLİĞİ)</v>
          </cell>
          <cell r="H3705" t="str">
            <v>50105460</v>
          </cell>
          <cell r="I3705" t="str">
            <v>088K</v>
          </cell>
          <cell r="J3705" t="str">
            <v>İŞ GÜVENLİĞİ</v>
          </cell>
          <cell r="K3705" t="str">
            <v>50110186</v>
          </cell>
          <cell r="L3705" t="str">
            <v>TZ</v>
          </cell>
          <cell r="M3705" t="str">
            <v>Tanzanyalı</v>
          </cell>
          <cell r="N3705" t="str">
            <v>0037</v>
          </cell>
          <cell r="O3705" t="str">
            <v>İTİGİ</v>
          </cell>
          <cell r="P3705" t="str">
            <v>YM</v>
          </cell>
          <cell r="Q3705" t="str">
            <v>YAPI MERKEZİ</v>
          </cell>
          <cell r="R3705">
            <v>45086</v>
          </cell>
          <cell r="S3705">
            <v>45086</v>
          </cell>
          <cell r="T3705"/>
          <cell r="U3705" t="str">
            <v/>
          </cell>
          <cell r="V3705" t="str">
            <v>Beyaz Yaka</v>
          </cell>
          <cell r="W3705" t="str">
            <v>LOT 3 (MIT)</v>
          </cell>
          <cell r="X3705" t="str">
            <v>DODOMA MJINI TAMBUKA RELI</v>
          </cell>
          <cell r="Y3705" t="str">
            <v>0</v>
          </cell>
          <cell r="Z3705" t="str">
            <v>DODOMA</v>
          </cell>
          <cell r="AA3705" t="str">
            <v>0789 846 408</v>
          </cell>
          <cell r="AB3705" t="str">
            <v>GÖREVLİ</v>
          </cell>
          <cell r="AC3705" t="str">
            <v>29</v>
          </cell>
          <cell r="AD3705" t="str">
            <v>LOT 3 (MIT)</v>
          </cell>
          <cell r="AE3705" t="str">
            <v>0113</v>
          </cell>
          <cell r="AF3705" t="str">
            <v>03</v>
          </cell>
          <cell r="AG3705" t="str">
            <v>KM 785+000 - 829+305</v>
          </cell>
          <cell r="AH3705">
            <v>35139</v>
          </cell>
          <cell r="AI3705" t="str">
            <v>Bay</v>
          </cell>
          <cell r="AJ3705" t="str">
            <v>Yerel-Aylık</v>
          </cell>
          <cell r="AK3705">
            <v>496110</v>
          </cell>
          <cell r="AL3705" t="str">
            <v>TZS</v>
          </cell>
          <cell r="AM3705" t="str">
            <v>301002</v>
          </cell>
          <cell r="AN3705" t="str">
            <v>S</v>
          </cell>
          <cell r="AO3705" t="str">
            <v>T3</v>
          </cell>
          <cell r="AP3705" t="str">
            <v>5150</v>
          </cell>
          <cell r="AQ3705" t="str">
            <v>5175</v>
          </cell>
          <cell r="AR3705" t="str">
            <v>NATIONAL MICROFINANCE BANK {NMB}</v>
          </cell>
          <cell r="AS3705" t="str">
            <v>MBEZI</v>
          </cell>
          <cell r="AT3705" t="str">
            <v>NMB</v>
          </cell>
          <cell r="AU3705" t="str">
            <v>52010073681</v>
          </cell>
          <cell r="AV3705" t="str">
            <v/>
          </cell>
          <cell r="AW3705" t="str">
            <v/>
          </cell>
          <cell r="AX3705" t="str">
            <v>SALUMU AMIR RUTABO</v>
          </cell>
          <cell r="AY3705" t="str">
            <v/>
          </cell>
          <cell r="AZ3705">
            <v>45086</v>
          </cell>
          <cell r="BA3705"/>
          <cell r="BB3705" t="str">
            <v/>
          </cell>
          <cell r="BC3705"/>
          <cell r="BD3705" t="str">
            <v>Tanzanya-NSSF</v>
          </cell>
          <cell r="BE3705" t="str">
            <v>47574246</v>
          </cell>
          <cell r="BF3705" t="str">
            <v>166049075</v>
          </cell>
        </row>
        <row r="3706">
          <cell r="A3706">
            <v>10073485</v>
          </cell>
          <cell r="B3706" t="str">
            <v>VICENT WILLIAM</v>
          </cell>
          <cell r="C3706" t="str">
            <v>BWAFUMBA</v>
          </cell>
          <cell r="D3706" t="str">
            <v>BİNEK ARAÇ ŞOFÖRÜ</v>
          </cell>
          <cell r="E3706" t="str">
            <v>DRIVER</v>
          </cell>
          <cell r="F3706" t="str">
            <v>50105668</v>
          </cell>
          <cell r="G3706" t="str">
            <v>KORAIL</v>
          </cell>
          <cell r="H3706" t="str">
            <v>50105668</v>
          </cell>
          <cell r="I3706" t="str">
            <v>0BBF</v>
          </cell>
          <cell r="J3706" t="str">
            <v>İDARİ İŞLER</v>
          </cell>
          <cell r="K3706" t="str">
            <v>50105672</v>
          </cell>
          <cell r="L3706" t="str">
            <v>TZ</v>
          </cell>
          <cell r="M3706" t="str">
            <v>Tanzanyalı</v>
          </cell>
          <cell r="N3706" t="str">
            <v>0035</v>
          </cell>
          <cell r="O3706" t="str">
            <v>TABORA</v>
          </cell>
          <cell r="P3706" t="str">
            <v>6T</v>
          </cell>
          <cell r="Q3706" t="str">
            <v>KORAIL</v>
          </cell>
          <cell r="R3706">
            <v>44771</v>
          </cell>
          <cell r="S3706">
            <v>44771</v>
          </cell>
          <cell r="T3706"/>
          <cell r="U3706" t="str">
            <v/>
          </cell>
          <cell r="V3706" t="str">
            <v>Mavi Yaka Endirekt</v>
          </cell>
          <cell r="W3706" t="str">
            <v>LOT 3 (MIT)</v>
          </cell>
          <cell r="X3706" t="str">
            <v>MPELA</v>
          </cell>
          <cell r="Y3706" t="str">
            <v>0</v>
          </cell>
          <cell r="Z3706" t="str">
            <v>TABORA MJINI</v>
          </cell>
          <cell r="AA3706" t="str">
            <v>0757 969 192</v>
          </cell>
          <cell r="AB3706" t="str">
            <v>GÖREVLİ</v>
          </cell>
          <cell r="AC3706" t="str">
            <v>29</v>
          </cell>
          <cell r="AD3706" t="str">
            <v>LOT 3 (MIT)</v>
          </cell>
          <cell r="AE3706" t="str">
            <v>0113</v>
          </cell>
          <cell r="AF3706" t="str">
            <v>24</v>
          </cell>
          <cell r="AG3706" t="str">
            <v>KM 785+000 - 829+305</v>
          </cell>
          <cell r="AH3706">
            <v>28676</v>
          </cell>
          <cell r="AI3706" t="str">
            <v>Bay</v>
          </cell>
          <cell r="AJ3706" t="str">
            <v>Yerel-Saatlik</v>
          </cell>
          <cell r="AK3706">
            <v>2273.1</v>
          </cell>
          <cell r="AL3706" t="str">
            <v>TZS</v>
          </cell>
          <cell r="AM3706" t="str">
            <v>306002</v>
          </cell>
          <cell r="AN3706" t="str">
            <v>S</v>
          </cell>
          <cell r="AO3706" t="str">
            <v>T3</v>
          </cell>
          <cell r="AP3706" t="str">
            <v>5150</v>
          </cell>
          <cell r="AQ3706" t="str">
            <v>5175</v>
          </cell>
          <cell r="AR3706" t="str">
            <v>CRDB BANK PLC</v>
          </cell>
          <cell r="AS3706" t="str">
            <v>VIJANA</v>
          </cell>
          <cell r="AT3706" t="str">
            <v>CRDBBANK</v>
          </cell>
          <cell r="AU3706" t="str">
            <v>0152427856900</v>
          </cell>
          <cell r="AV3706" t="str">
            <v/>
          </cell>
          <cell r="AW3706" t="str">
            <v/>
          </cell>
          <cell r="AX3706" t="str">
            <v>VICENT WILLIAM BWAFUMBA</v>
          </cell>
          <cell r="AY3706" t="str">
            <v/>
          </cell>
          <cell r="AZ3706">
            <v>44866</v>
          </cell>
          <cell r="BA3706"/>
          <cell r="BB3706" t="str">
            <v/>
          </cell>
          <cell r="BC3706"/>
          <cell r="BD3706" t="str">
            <v>Tanzanya-NSSF</v>
          </cell>
          <cell r="BE3706" t="str">
            <v>39129772</v>
          </cell>
          <cell r="BF3706" t="str">
            <v>113113073</v>
          </cell>
        </row>
        <row r="3707">
          <cell r="A3707">
            <v>10075457</v>
          </cell>
          <cell r="B3707" t="str">
            <v>PAULO LUKIO</v>
          </cell>
          <cell r="C3707" t="str">
            <v>PAULO</v>
          </cell>
          <cell r="D3707" t="str">
            <v>ELEKTRİK TESİSATÇI</v>
          </cell>
          <cell r="E3707" t="str">
            <v>ELECTRICIAN</v>
          </cell>
          <cell r="F3707" t="str">
            <v>50114902</v>
          </cell>
          <cell r="G3707" t="str">
            <v>MEP (ELEKTRİK)</v>
          </cell>
          <cell r="H3707" t="str">
            <v>50105770</v>
          </cell>
          <cell r="I3707" t="str">
            <v>0AAE</v>
          </cell>
          <cell r="J3707" t="str">
            <v>MEP ELEKTRİK</v>
          </cell>
          <cell r="K3707" t="str">
            <v>50106732</v>
          </cell>
          <cell r="L3707" t="str">
            <v>TZ</v>
          </cell>
          <cell r="M3707" t="str">
            <v>Tanzanyalı</v>
          </cell>
          <cell r="N3707" t="str">
            <v>0037</v>
          </cell>
          <cell r="O3707" t="str">
            <v>İTİGİ</v>
          </cell>
          <cell r="P3707" t="str">
            <v>YM</v>
          </cell>
          <cell r="Q3707" t="str">
            <v>YAPI MERKEZİ</v>
          </cell>
          <cell r="R3707">
            <v>44861</v>
          </cell>
          <cell r="S3707">
            <v>44861</v>
          </cell>
          <cell r="T3707"/>
          <cell r="U3707" t="str">
            <v/>
          </cell>
          <cell r="V3707" t="str">
            <v>Mavi Yaka Direkt</v>
          </cell>
          <cell r="W3707" t="str">
            <v>LOT 3 (MIT)</v>
          </cell>
          <cell r="X3707" t="str">
            <v>MAMBA</v>
          </cell>
          <cell r="Y3707" t="str">
            <v>0</v>
          </cell>
          <cell r="Z3707" t="str">
            <v>MWANGA</v>
          </cell>
          <cell r="AA3707" t="str">
            <v>0717 274 555</v>
          </cell>
          <cell r="AB3707" t="str">
            <v>USTA</v>
          </cell>
          <cell r="AC3707" t="str">
            <v>29</v>
          </cell>
          <cell r="AD3707" t="str">
            <v>LOT 3 (MIT)</v>
          </cell>
          <cell r="AE3707" t="str">
            <v>0113</v>
          </cell>
          <cell r="AF3707" t="str">
            <v/>
          </cell>
          <cell r="AG3707" t="str">
            <v>KM 785+000 - 829+305</v>
          </cell>
          <cell r="AH3707">
            <v>35780</v>
          </cell>
          <cell r="AI3707" t="str">
            <v>Bay</v>
          </cell>
          <cell r="AJ3707" t="str">
            <v>Yerel-Saatlik</v>
          </cell>
          <cell r="AK3707">
            <v>2343.5500000000002</v>
          </cell>
          <cell r="AL3707" t="str">
            <v>TZS</v>
          </cell>
          <cell r="AM3707" t="str">
            <v>201002</v>
          </cell>
          <cell r="AN3707" t="str">
            <v>S</v>
          </cell>
          <cell r="AO3707" t="str">
            <v>T3</v>
          </cell>
          <cell r="AP3707" t="str">
            <v>5150</v>
          </cell>
          <cell r="AQ3707" t="str">
            <v>5175</v>
          </cell>
          <cell r="AR3707" t="str">
            <v>NMBBANK</v>
          </cell>
          <cell r="AS3707" t="str">
            <v/>
          </cell>
          <cell r="AT3707" t="str">
            <v>NMBBANK</v>
          </cell>
          <cell r="AU3707" t="str">
            <v>80110015336</v>
          </cell>
          <cell r="AV3707" t="str">
            <v/>
          </cell>
          <cell r="AW3707" t="str">
            <v/>
          </cell>
          <cell r="AX3707" t="str">
            <v>PAULO LUKIO PAULO</v>
          </cell>
          <cell r="AY3707" t="str">
            <v/>
          </cell>
          <cell r="AZ3707">
            <v>44861</v>
          </cell>
          <cell r="BA3707"/>
          <cell r="BB3707" t="str">
            <v/>
          </cell>
          <cell r="BC3707"/>
          <cell r="BD3707" t="str">
            <v>Tanzanya-NSSF</v>
          </cell>
          <cell r="BE3707" t="str">
            <v>65352750</v>
          </cell>
          <cell r="BF3707" t="str">
            <v>150884330</v>
          </cell>
        </row>
        <row r="3708">
          <cell r="A3708">
            <v>10075456</v>
          </cell>
          <cell r="B3708" t="str">
            <v>RAMADHANI AHMADI</v>
          </cell>
          <cell r="C3708" t="str">
            <v>YUSUPH</v>
          </cell>
          <cell r="D3708" t="str">
            <v>KONKASÖR OPERATÖRÜ VE TAMİRCİSİ</v>
          </cell>
          <cell r="E3708" t="str">
            <v>STONE CRUSHER OPERATOR&amp;MECHANIC</v>
          </cell>
          <cell r="F3708" t="str">
            <v>50109678</v>
          </cell>
          <cell r="G3708" t="str">
            <v>TAŞ OCAKLARI VE PATLATMA</v>
          </cell>
          <cell r="H3708" t="str">
            <v>50105776</v>
          </cell>
          <cell r="I3708" t="str">
            <v>0AAX</v>
          </cell>
          <cell r="J3708" t="str">
            <v>TAŞ OCAĞI</v>
          </cell>
          <cell r="K3708" t="str">
            <v>50107700</v>
          </cell>
          <cell r="L3708" t="str">
            <v>TZ</v>
          </cell>
          <cell r="M3708" t="str">
            <v>Tanzanyalı</v>
          </cell>
          <cell r="N3708" t="str">
            <v>0035</v>
          </cell>
          <cell r="O3708" t="str">
            <v>TABORA</v>
          </cell>
          <cell r="P3708" t="str">
            <v>YM</v>
          </cell>
          <cell r="Q3708" t="str">
            <v>YAPI MERKEZİ</v>
          </cell>
          <cell r="R3708">
            <v>44861</v>
          </cell>
          <cell r="S3708">
            <v>44861</v>
          </cell>
          <cell r="T3708">
            <v>45092</v>
          </cell>
          <cell r="U3708" t="str">
            <v>İşv. trf. işç. ahl. ayk.dav.</v>
          </cell>
          <cell r="V3708" t="str">
            <v>Mavi Yaka Endirekt</v>
          </cell>
          <cell r="W3708" t="str">
            <v>LOT 3 (MIT)</v>
          </cell>
          <cell r="X3708" t="str">
            <v>KWAMBIKU</v>
          </cell>
          <cell r="Y3708" t="str">
            <v>0</v>
          </cell>
          <cell r="Z3708" t="str">
            <v>TEMEKE</v>
          </cell>
          <cell r="AA3708" t="str">
            <v>0710 509 963</v>
          </cell>
          <cell r="AB3708" t="str">
            <v>OPERATÖR</v>
          </cell>
          <cell r="AC3708" t="str">
            <v>29</v>
          </cell>
          <cell r="AD3708" t="str">
            <v>LOT 3 (MIT)</v>
          </cell>
          <cell r="AE3708" t="str">
            <v>0113</v>
          </cell>
          <cell r="AF3708" t="str">
            <v>02</v>
          </cell>
          <cell r="AG3708" t="str">
            <v>KM 785+000 - 829+305</v>
          </cell>
          <cell r="AH3708">
            <v>34399</v>
          </cell>
          <cell r="AI3708" t="str">
            <v>Bay</v>
          </cell>
          <cell r="AJ3708" t="str">
            <v>Yerel-Saatlik</v>
          </cell>
          <cell r="AK3708">
            <v>3076.92</v>
          </cell>
          <cell r="AL3708" t="str">
            <v>TZS</v>
          </cell>
          <cell r="AM3708" t="str">
            <v>306005</v>
          </cell>
          <cell r="AN3708" t="str">
            <v>S</v>
          </cell>
          <cell r="AO3708" t="str">
            <v>T3</v>
          </cell>
          <cell r="AP3708" t="str">
            <v>5150</v>
          </cell>
          <cell r="AQ3708" t="str">
            <v>5175</v>
          </cell>
          <cell r="AR3708" t="str">
            <v>NMBBANK</v>
          </cell>
          <cell r="AS3708" t="str">
            <v/>
          </cell>
          <cell r="AT3708" t="str">
            <v>NMBBANK</v>
          </cell>
          <cell r="AU3708" t="str">
            <v>51010095075</v>
          </cell>
          <cell r="AV3708" t="str">
            <v/>
          </cell>
          <cell r="AW3708" t="str">
            <v/>
          </cell>
          <cell r="AX3708" t="str">
            <v>RAMADHANI AHMADI YUSUPH</v>
          </cell>
          <cell r="AY3708" t="str">
            <v/>
          </cell>
          <cell r="AZ3708">
            <v>44861</v>
          </cell>
          <cell r="BA3708"/>
          <cell r="BB3708" t="str">
            <v/>
          </cell>
          <cell r="BC3708"/>
          <cell r="BD3708" t="str">
            <v>Tanzanya-NSSF</v>
          </cell>
          <cell r="BE3708" t="str">
            <v>63911779</v>
          </cell>
          <cell r="BF3708" t="str">
            <v>144852087</v>
          </cell>
        </row>
        <row r="3709">
          <cell r="A3709">
            <v>10075455</v>
          </cell>
          <cell r="B3709" t="str">
            <v>AZALIA JILISON</v>
          </cell>
          <cell r="C3709" t="str">
            <v>MWASAMBOSA</v>
          </cell>
          <cell r="D3709" t="str">
            <v>DAMPERLİ KAMYON ŞOFÖRÜ</v>
          </cell>
          <cell r="E3709" t="str">
            <v>DUMPTRUCK DRIVER</v>
          </cell>
          <cell r="F3709" t="str">
            <v>50105758</v>
          </cell>
          <cell r="G3709" t="str">
            <v>TOPRAK İŞLERİ</v>
          </cell>
          <cell r="H3709" t="str">
            <v>50105758</v>
          </cell>
          <cell r="I3709" t="str">
            <v>0999</v>
          </cell>
          <cell r="J3709" t="str">
            <v>TOPRAK İŞLERİ</v>
          </cell>
          <cell r="K3709" t="str">
            <v>50110593</v>
          </cell>
          <cell r="L3709" t="str">
            <v>TZ</v>
          </cell>
          <cell r="M3709" t="str">
            <v>Tanzanyalı</v>
          </cell>
          <cell r="N3709" t="str">
            <v>0035</v>
          </cell>
          <cell r="O3709" t="str">
            <v>TABORA</v>
          </cell>
          <cell r="P3709" t="str">
            <v>YM</v>
          </cell>
          <cell r="Q3709" t="str">
            <v>YAPI MERKEZİ</v>
          </cell>
          <cell r="R3709">
            <v>44861</v>
          </cell>
          <cell r="S3709">
            <v>44861</v>
          </cell>
          <cell r="T3709"/>
          <cell r="U3709" t="str">
            <v/>
          </cell>
          <cell r="V3709" t="str">
            <v>Mavi Yaka Direkt</v>
          </cell>
          <cell r="W3709" t="str">
            <v>LOT 3 (MIT)</v>
          </cell>
          <cell r="X3709" t="str">
            <v>IPINDA</v>
          </cell>
          <cell r="Y3709" t="str">
            <v>0</v>
          </cell>
          <cell r="Z3709" t="str">
            <v>KYELA</v>
          </cell>
          <cell r="AA3709" t="str">
            <v>0762 890 977</v>
          </cell>
          <cell r="AB3709" t="str">
            <v>GÖREVLİ</v>
          </cell>
          <cell r="AC3709" t="str">
            <v>29</v>
          </cell>
          <cell r="AD3709" t="str">
            <v>LOT 3 (MIT)</v>
          </cell>
          <cell r="AE3709" t="str">
            <v>0113</v>
          </cell>
          <cell r="AF3709" t="str">
            <v>23</v>
          </cell>
          <cell r="AG3709" t="str">
            <v>KM 785+000 - 829+305</v>
          </cell>
          <cell r="AH3709">
            <v>35185</v>
          </cell>
          <cell r="AI3709" t="str">
            <v>Bay</v>
          </cell>
          <cell r="AJ3709" t="str">
            <v>Yerel-Saatlik</v>
          </cell>
          <cell r="AK3709">
            <v>2564.1</v>
          </cell>
          <cell r="AL3709" t="str">
            <v>TZS</v>
          </cell>
          <cell r="AM3709" t="str">
            <v>201002</v>
          </cell>
          <cell r="AN3709" t="str">
            <v>S</v>
          </cell>
          <cell r="AO3709" t="str">
            <v>T3</v>
          </cell>
          <cell r="AP3709" t="str">
            <v>5150</v>
          </cell>
          <cell r="AQ3709" t="str">
            <v>5175</v>
          </cell>
          <cell r="AR3709" t="str">
            <v>NMBBANK</v>
          </cell>
          <cell r="AS3709" t="str">
            <v/>
          </cell>
          <cell r="AT3709" t="str">
            <v>NMBBANK</v>
          </cell>
          <cell r="AU3709" t="str">
            <v>60910007630</v>
          </cell>
          <cell r="AV3709" t="str">
            <v/>
          </cell>
          <cell r="AW3709" t="str">
            <v/>
          </cell>
          <cell r="AX3709" t="str">
            <v>AZALIA JILISON MWASAMBOSA</v>
          </cell>
          <cell r="AY3709" t="str">
            <v/>
          </cell>
          <cell r="AZ3709">
            <v>44861</v>
          </cell>
          <cell r="BA3709"/>
          <cell r="BB3709" t="str">
            <v/>
          </cell>
          <cell r="BC3709"/>
          <cell r="BD3709" t="str">
            <v>Tanzanya-NSSF</v>
          </cell>
          <cell r="BE3709" t="str">
            <v>66355354</v>
          </cell>
          <cell r="BF3709" t="str">
            <v>135419133</v>
          </cell>
        </row>
        <row r="3710">
          <cell r="A3710">
            <v>10073484</v>
          </cell>
          <cell r="B3710" t="str">
            <v>EMMANUELA ANTHONY</v>
          </cell>
          <cell r="C3710" t="str">
            <v>HUPPA</v>
          </cell>
          <cell r="D3710" t="str">
            <v>TEMİZLİK GÖREVLİSİ YARDIMCISI</v>
          </cell>
          <cell r="E3710" t="str">
            <v>CLEANER</v>
          </cell>
          <cell r="F3710" t="str">
            <v>50114904</v>
          </cell>
          <cell r="G3710" t="str">
            <v>İDARİ İŞLER (KAMP)</v>
          </cell>
          <cell r="H3710" t="str">
            <v>50105513</v>
          </cell>
          <cell r="I3710" t="str">
            <v>0996</v>
          </cell>
          <cell r="J3710" t="str">
            <v>KAMP AMİRLİĞİ</v>
          </cell>
          <cell r="K3710" t="str">
            <v>50107505</v>
          </cell>
          <cell r="L3710" t="str">
            <v>TZ</v>
          </cell>
          <cell r="M3710" t="str">
            <v>Tanzanyalı</v>
          </cell>
          <cell r="N3710" t="str">
            <v>0035</v>
          </cell>
          <cell r="O3710" t="str">
            <v>TABORA</v>
          </cell>
          <cell r="P3710" t="str">
            <v>YM</v>
          </cell>
          <cell r="Q3710" t="str">
            <v>YAPI MERKEZİ</v>
          </cell>
          <cell r="R3710">
            <v>44771</v>
          </cell>
          <cell r="S3710">
            <v>44771</v>
          </cell>
          <cell r="T3710"/>
          <cell r="U3710" t="str">
            <v/>
          </cell>
          <cell r="V3710" t="str">
            <v>Mavi Yaka Endirekt</v>
          </cell>
          <cell r="W3710" t="str">
            <v>LOT 3 (MIT)</v>
          </cell>
          <cell r="X3710" t="str">
            <v>OSTABEI</v>
          </cell>
          <cell r="Y3710" t="str">
            <v>0</v>
          </cell>
          <cell r="Z3710" t="str">
            <v>ITIGI</v>
          </cell>
          <cell r="AA3710" t="str">
            <v>0744 551 791</v>
          </cell>
          <cell r="AB3710" t="str">
            <v>İŞÇİ</v>
          </cell>
          <cell r="AC3710" t="str">
            <v>29</v>
          </cell>
          <cell r="AD3710" t="str">
            <v>LOT 3 (MIT)</v>
          </cell>
          <cell r="AE3710" t="str">
            <v>0113</v>
          </cell>
          <cell r="AF3710" t="str">
            <v>23</v>
          </cell>
          <cell r="AG3710" t="str">
            <v>KM 785+000 - 829+305</v>
          </cell>
          <cell r="AH3710">
            <v>35057</v>
          </cell>
          <cell r="AI3710" t="str">
            <v>Bayan</v>
          </cell>
          <cell r="AJ3710" t="str">
            <v>Yerel-Saatlik</v>
          </cell>
          <cell r="AK3710">
            <v>2164.1</v>
          </cell>
          <cell r="AL3710" t="str">
            <v>TZS</v>
          </cell>
          <cell r="AM3710" t="str">
            <v>306002</v>
          </cell>
          <cell r="AN3710" t="str">
            <v>S</v>
          </cell>
          <cell r="AO3710" t="str">
            <v>T3</v>
          </cell>
          <cell r="AP3710" t="str">
            <v>5150</v>
          </cell>
          <cell r="AQ3710" t="str">
            <v>5175</v>
          </cell>
          <cell r="AR3710" t="str">
            <v>NMBBANK</v>
          </cell>
          <cell r="AS3710" t="str">
            <v/>
          </cell>
          <cell r="AT3710" t="str">
            <v>NMBBANK</v>
          </cell>
          <cell r="AU3710" t="str">
            <v>22710017380</v>
          </cell>
          <cell r="AV3710" t="str">
            <v/>
          </cell>
          <cell r="AW3710" t="str">
            <v/>
          </cell>
          <cell r="AX3710" t="str">
            <v>EMMANUELA ANTHONY HUPPA</v>
          </cell>
          <cell r="AY3710" t="str">
            <v/>
          </cell>
          <cell r="AZ3710">
            <v>44771</v>
          </cell>
          <cell r="BA3710"/>
          <cell r="BB3710" t="str">
            <v/>
          </cell>
          <cell r="BC3710"/>
          <cell r="BD3710" t="str">
            <v>Tanzanya-NSSF</v>
          </cell>
          <cell r="BE3710" t="str">
            <v>64342360</v>
          </cell>
          <cell r="BF3710" t="str">
            <v>145313805</v>
          </cell>
        </row>
        <row r="3711">
          <cell r="A3711">
            <v>10071255</v>
          </cell>
          <cell r="B3711" t="str">
            <v>CHRISTOPER FABIANI</v>
          </cell>
          <cell r="C3711" t="str">
            <v>MAEMBA</v>
          </cell>
          <cell r="D3711" t="str">
            <v>SAPANCI</v>
          </cell>
          <cell r="E3711" t="str">
            <v>RIGGER</v>
          </cell>
          <cell r="F3711" t="str">
            <v>50105773</v>
          </cell>
          <cell r="G3711" t="str">
            <v>ATÖLYE &amp; MAKİNA</v>
          </cell>
          <cell r="H3711" t="str">
            <v>50105773</v>
          </cell>
          <cell r="I3711" t="str">
            <v>0AAM</v>
          </cell>
          <cell r="J3711" t="str">
            <v>ATÖLYE LİFTİNG</v>
          </cell>
          <cell r="K3711" t="str">
            <v>50108014</v>
          </cell>
          <cell r="L3711" t="str">
            <v>TZ</v>
          </cell>
          <cell r="M3711" t="str">
            <v>Tanzanyalı</v>
          </cell>
          <cell r="N3711" t="str">
            <v>0037</v>
          </cell>
          <cell r="O3711" t="str">
            <v>İTİGİ</v>
          </cell>
          <cell r="P3711" t="str">
            <v>YM</v>
          </cell>
          <cell r="Q3711" t="str">
            <v>YAPI MERKEZİ</v>
          </cell>
          <cell r="R3711">
            <v>45110</v>
          </cell>
          <cell r="S3711">
            <v>45110</v>
          </cell>
          <cell r="T3711"/>
          <cell r="U3711" t="str">
            <v/>
          </cell>
          <cell r="V3711" t="str">
            <v>Mavi Yaka Direkt</v>
          </cell>
          <cell r="W3711" t="str">
            <v>LOT 3 (MIT)</v>
          </cell>
          <cell r="X3711" t="str">
            <v>KILOSA</v>
          </cell>
          <cell r="Y3711" t="str">
            <v>0</v>
          </cell>
          <cell r="Z3711" t="str">
            <v>MOROGORO</v>
          </cell>
          <cell r="AA3711" t="str">
            <v>0719 151 860</v>
          </cell>
          <cell r="AB3711" t="str">
            <v>İŞÇİ</v>
          </cell>
          <cell r="AC3711" t="str">
            <v>29</v>
          </cell>
          <cell r="AD3711" t="str">
            <v>LOT 3 (MIT)</v>
          </cell>
          <cell r="AE3711" t="str">
            <v>0113</v>
          </cell>
          <cell r="AF3711" t="str">
            <v>16</v>
          </cell>
          <cell r="AG3711" t="str">
            <v>KM 785+000 - 829+305</v>
          </cell>
          <cell r="AH3711">
            <v>36346</v>
          </cell>
          <cell r="AI3711" t="str">
            <v>Bay</v>
          </cell>
          <cell r="AJ3711" t="str">
            <v>Yerel-Saatlik</v>
          </cell>
          <cell r="AK3711">
            <v>2343.5500000000002</v>
          </cell>
          <cell r="AL3711" t="str">
            <v>TZS</v>
          </cell>
          <cell r="AM3711" t="str">
            <v>201002</v>
          </cell>
          <cell r="AN3711" t="str">
            <v>S</v>
          </cell>
          <cell r="AO3711" t="str">
            <v>T3</v>
          </cell>
          <cell r="AP3711" t="str">
            <v>5150</v>
          </cell>
          <cell r="AQ3711" t="str">
            <v>5175</v>
          </cell>
          <cell r="AR3711" t="str">
            <v>CRDB</v>
          </cell>
          <cell r="AS3711" t="str">
            <v>VIVA TOWER</v>
          </cell>
          <cell r="AT3711" t="str">
            <v>CRDB</v>
          </cell>
          <cell r="AU3711" t="str">
            <v>0152601144700</v>
          </cell>
          <cell r="AV3711" t="str">
            <v/>
          </cell>
          <cell r="AW3711" t="str">
            <v/>
          </cell>
          <cell r="AX3711" t="str">
            <v>CHRISTOPER FABIANI MAEMBA</v>
          </cell>
          <cell r="AY3711" t="str">
            <v/>
          </cell>
          <cell r="AZ3711">
            <v>44448</v>
          </cell>
          <cell r="BA3711"/>
          <cell r="BB3711" t="str">
            <v/>
          </cell>
          <cell r="BC3711"/>
          <cell r="BD3711" t="str">
            <v>Tanzanya-NSSF</v>
          </cell>
          <cell r="BE3711" t="str">
            <v>45327227</v>
          </cell>
          <cell r="BF3711" t="str">
            <v>153293106</v>
          </cell>
        </row>
        <row r="3712">
          <cell r="A3712">
            <v>10075519</v>
          </cell>
          <cell r="B3712" t="str">
            <v>JACKSON ELIAS</v>
          </cell>
          <cell r="C3712" t="str">
            <v>MATERA</v>
          </cell>
          <cell r="D3712" t="str">
            <v>LOWBED ŞOFÖRÜ</v>
          </cell>
          <cell r="E3712" t="str">
            <v>ARTICULATED LORRY DRIVER</v>
          </cell>
          <cell r="F3712" t="str">
            <v>50105758</v>
          </cell>
          <cell r="G3712" t="str">
            <v>TOPRAK İŞLERİ</v>
          </cell>
          <cell r="H3712" t="str">
            <v>50105773</v>
          </cell>
          <cell r="I3712" t="str">
            <v>0AAO</v>
          </cell>
          <cell r="J3712" t="str">
            <v>ATÖLYE TRANSPORT</v>
          </cell>
          <cell r="K3712" t="str">
            <v>50114687</v>
          </cell>
          <cell r="L3712" t="str">
            <v>TZ</v>
          </cell>
          <cell r="M3712" t="str">
            <v>Tanzanyalı</v>
          </cell>
          <cell r="N3712" t="str">
            <v>0037</v>
          </cell>
          <cell r="O3712" t="str">
            <v>İTİGİ</v>
          </cell>
          <cell r="P3712" t="str">
            <v>YM</v>
          </cell>
          <cell r="Q3712" t="str">
            <v>YAPI MERKEZİ</v>
          </cell>
          <cell r="R3712">
            <v>44868</v>
          </cell>
          <cell r="S3712">
            <v>44868</v>
          </cell>
          <cell r="T3712"/>
          <cell r="U3712" t="str">
            <v/>
          </cell>
          <cell r="V3712" t="str">
            <v>Mavi Yaka Endirekt</v>
          </cell>
          <cell r="W3712" t="str">
            <v>LOT 3 (MIT)</v>
          </cell>
          <cell r="X3712" t="str">
            <v>MOROTONGA</v>
          </cell>
          <cell r="Y3712" t="str">
            <v>0</v>
          </cell>
          <cell r="Z3712" t="str">
            <v>SERENGETI</v>
          </cell>
          <cell r="AA3712" t="str">
            <v>0746 943 102</v>
          </cell>
          <cell r="AB3712" t="str">
            <v>GÖREVLİ</v>
          </cell>
          <cell r="AC3712" t="str">
            <v>29</v>
          </cell>
          <cell r="AD3712" t="str">
            <v>LOT 3 (MIT)</v>
          </cell>
          <cell r="AE3712" t="str">
            <v>0113</v>
          </cell>
          <cell r="AF3712" t="str">
            <v>06</v>
          </cell>
          <cell r="AG3712" t="str">
            <v>KM 785+000 - 829+305</v>
          </cell>
          <cell r="AH3712">
            <v>35646</v>
          </cell>
          <cell r="AI3712" t="str">
            <v>Bay</v>
          </cell>
          <cell r="AJ3712" t="str">
            <v>Yerel-Saatlik</v>
          </cell>
          <cell r="AK3712">
            <v>3060.27</v>
          </cell>
          <cell r="AL3712" t="str">
            <v>TZS</v>
          </cell>
          <cell r="AM3712" t="str">
            <v>109002</v>
          </cell>
          <cell r="AN3712" t="str">
            <v>S</v>
          </cell>
          <cell r="AO3712" t="str">
            <v>T3</v>
          </cell>
          <cell r="AP3712" t="str">
            <v>5150</v>
          </cell>
          <cell r="AQ3712" t="str">
            <v>5175</v>
          </cell>
          <cell r="AR3712" t="str">
            <v>CRDB BANK PLC</v>
          </cell>
          <cell r="AS3712" t="str">
            <v>VIJANA</v>
          </cell>
          <cell r="AT3712" t="str">
            <v>CRDBBANK</v>
          </cell>
          <cell r="AU3712" t="str">
            <v>0152453992700</v>
          </cell>
          <cell r="AV3712" t="str">
            <v/>
          </cell>
          <cell r="AW3712" t="str">
            <v/>
          </cell>
          <cell r="AX3712" t="str">
            <v>JACKSON ELIAS MATERA</v>
          </cell>
          <cell r="AY3712" t="str">
            <v/>
          </cell>
          <cell r="AZ3712">
            <v>44868</v>
          </cell>
          <cell r="BA3712"/>
          <cell r="BB3712" t="str">
            <v/>
          </cell>
          <cell r="BC3712"/>
          <cell r="BD3712" t="str">
            <v>Tanzanya-NSSF</v>
          </cell>
          <cell r="BE3712" t="str">
            <v>66086434</v>
          </cell>
          <cell r="BF3712" t="str">
            <v>140540382</v>
          </cell>
        </row>
        <row r="3713">
          <cell r="A3713">
            <v>10075518</v>
          </cell>
          <cell r="B3713" t="str">
            <v>IBRAHIM PIA</v>
          </cell>
          <cell r="C3713" t="str">
            <v>MBONDE</v>
          </cell>
          <cell r="D3713" t="str">
            <v>MİNİBÜS ŞOFÖRÜ</v>
          </cell>
          <cell r="E3713" t="str">
            <v>MINIBUS DRIVER</v>
          </cell>
          <cell r="F3713" t="str">
            <v>50114904</v>
          </cell>
          <cell r="G3713" t="str">
            <v>İDARİ İŞLER (KAMP)</v>
          </cell>
          <cell r="H3713" t="str">
            <v>50105776</v>
          </cell>
          <cell r="I3713" t="str">
            <v>0BBL</v>
          </cell>
          <cell r="J3713" t="str">
            <v>İNŞAAT GRUBU</v>
          </cell>
          <cell r="K3713" t="str">
            <v>50107409</v>
          </cell>
          <cell r="L3713" t="str">
            <v>TZ</v>
          </cell>
          <cell r="M3713" t="str">
            <v>Tanzanyalı</v>
          </cell>
          <cell r="N3713" t="str">
            <v>0035</v>
          </cell>
          <cell r="O3713" t="str">
            <v>TABORA</v>
          </cell>
          <cell r="P3713" t="str">
            <v>YM</v>
          </cell>
          <cell r="Q3713" t="str">
            <v>YAPI MERKEZİ</v>
          </cell>
          <cell r="R3713">
            <v>44868</v>
          </cell>
          <cell r="S3713">
            <v>44868</v>
          </cell>
          <cell r="T3713"/>
          <cell r="U3713" t="str">
            <v/>
          </cell>
          <cell r="V3713" t="str">
            <v>Mavi Yaka Endirekt</v>
          </cell>
          <cell r="W3713" t="str">
            <v>LOT 3 (MIT)</v>
          </cell>
          <cell r="X3713" t="str">
            <v>MISSION</v>
          </cell>
          <cell r="Y3713" t="str">
            <v>0</v>
          </cell>
          <cell r="Z3713" t="str">
            <v>MANISPAA</v>
          </cell>
          <cell r="AA3713" t="str">
            <v>0657 517 337</v>
          </cell>
          <cell r="AB3713" t="str">
            <v>GÖREVLİ</v>
          </cell>
          <cell r="AC3713" t="str">
            <v>29</v>
          </cell>
          <cell r="AD3713" t="str">
            <v>LOT 3 (MIT)</v>
          </cell>
          <cell r="AE3713" t="str">
            <v>0109</v>
          </cell>
          <cell r="AF3713" t="str">
            <v>02</v>
          </cell>
          <cell r="AG3713" t="str">
            <v>KM 535+000 - 595+000</v>
          </cell>
          <cell r="AH3713">
            <v>33866</v>
          </cell>
          <cell r="AI3713" t="str">
            <v>Bay</v>
          </cell>
          <cell r="AJ3713" t="str">
            <v>Yerel-Saatlik</v>
          </cell>
          <cell r="AK3713">
            <v>2273.3000000000002</v>
          </cell>
          <cell r="AL3713" t="str">
            <v>TZS</v>
          </cell>
          <cell r="AM3713" t="str">
            <v>306002</v>
          </cell>
          <cell r="AN3713" t="str">
            <v>S</v>
          </cell>
          <cell r="AO3713" t="str">
            <v>T3</v>
          </cell>
          <cell r="AP3713" t="str">
            <v>5150</v>
          </cell>
          <cell r="AQ3713" t="str">
            <v>5175</v>
          </cell>
          <cell r="AR3713" t="str">
            <v>CRDB BANK PLC</v>
          </cell>
          <cell r="AS3713" t="str">
            <v>VIJANA</v>
          </cell>
          <cell r="AT3713" t="str">
            <v>CRDBBANK</v>
          </cell>
          <cell r="AU3713" t="str">
            <v>0152231372000</v>
          </cell>
          <cell r="AV3713" t="str">
            <v/>
          </cell>
          <cell r="AW3713" t="str">
            <v/>
          </cell>
          <cell r="AX3713" t="str">
            <v>IBRAHIM PIA MBONDE</v>
          </cell>
          <cell r="AY3713" t="str">
            <v/>
          </cell>
          <cell r="AZ3713">
            <v>44868</v>
          </cell>
          <cell r="BA3713"/>
          <cell r="BB3713" t="str">
            <v/>
          </cell>
          <cell r="BC3713"/>
          <cell r="BD3713" t="str">
            <v>Tanzanya-NSSF</v>
          </cell>
          <cell r="BE3713" t="str">
            <v>66293545</v>
          </cell>
          <cell r="BF3713" t="str">
            <v>114135283</v>
          </cell>
        </row>
        <row r="3714">
          <cell r="A3714">
            <v>10075517</v>
          </cell>
          <cell r="B3714" t="str">
            <v>NAWAITU SEIF</v>
          </cell>
          <cell r="C3714" t="str">
            <v>MAWILA</v>
          </cell>
          <cell r="D3714" t="str">
            <v>ŞENÖR</v>
          </cell>
          <cell r="E3714" t="str">
            <v>CHAINMAN</v>
          </cell>
          <cell r="F3714" t="str">
            <v>50105606</v>
          </cell>
          <cell r="G3714" t="str">
            <v>ÖLÇME İŞLERİ</v>
          </cell>
          <cell r="H3714" t="str">
            <v>50105606</v>
          </cell>
          <cell r="I3714" t="str">
            <v>088Q</v>
          </cell>
          <cell r="J3714" t="str">
            <v>ÖLÇME İŞLERİ</v>
          </cell>
          <cell r="K3714" t="str">
            <v>50105847</v>
          </cell>
          <cell r="L3714" t="str">
            <v>TZ</v>
          </cell>
          <cell r="M3714" t="str">
            <v>Tanzanyalı</v>
          </cell>
          <cell r="N3714" t="str">
            <v>0037</v>
          </cell>
          <cell r="O3714" t="str">
            <v>İTİGİ</v>
          </cell>
          <cell r="P3714" t="str">
            <v>YM</v>
          </cell>
          <cell r="Q3714" t="str">
            <v>YAPI MERKEZİ</v>
          </cell>
          <cell r="R3714">
            <v>44868</v>
          </cell>
          <cell r="S3714">
            <v>44868</v>
          </cell>
          <cell r="T3714"/>
          <cell r="U3714" t="str">
            <v/>
          </cell>
          <cell r="V3714" t="str">
            <v>Mavi Yaka Endirekt</v>
          </cell>
          <cell r="W3714" t="str">
            <v>LOT 3 (MIT)</v>
          </cell>
          <cell r="X3714" t="str">
            <v>MAKOLE</v>
          </cell>
          <cell r="Y3714" t="str">
            <v>0</v>
          </cell>
          <cell r="Z3714" t="str">
            <v>DODOMA MJINI</v>
          </cell>
          <cell r="AA3714" t="str">
            <v>0712 671 127</v>
          </cell>
          <cell r="AB3714" t="str">
            <v>USTA</v>
          </cell>
          <cell r="AC3714" t="str">
            <v>29</v>
          </cell>
          <cell r="AD3714" t="str">
            <v>LOT 3 (MIT)</v>
          </cell>
          <cell r="AE3714" t="str">
            <v>0113</v>
          </cell>
          <cell r="AF3714" t="str">
            <v>02</v>
          </cell>
          <cell r="AG3714" t="str">
            <v>KM 785+000 - 829+305</v>
          </cell>
          <cell r="AH3714">
            <v>36237</v>
          </cell>
          <cell r="AI3714" t="str">
            <v>Bay</v>
          </cell>
          <cell r="AJ3714" t="str">
            <v>Yerel-Saatlik</v>
          </cell>
          <cell r="AK3714">
            <v>2255.1</v>
          </cell>
          <cell r="AL3714" t="str">
            <v>TZS</v>
          </cell>
          <cell r="AM3714" t="str">
            <v>306005</v>
          </cell>
          <cell r="AN3714" t="str">
            <v>S</v>
          </cell>
          <cell r="AO3714" t="str">
            <v>T3</v>
          </cell>
          <cell r="AP3714" t="str">
            <v>5150</v>
          </cell>
          <cell r="AQ3714" t="str">
            <v>5175</v>
          </cell>
          <cell r="AR3714" t="str">
            <v>NMBBANK</v>
          </cell>
          <cell r="AS3714" t="str">
            <v/>
          </cell>
          <cell r="AT3714" t="str">
            <v>NMBBANK</v>
          </cell>
          <cell r="AU3714" t="str">
            <v>53110008142</v>
          </cell>
          <cell r="AV3714" t="str">
            <v/>
          </cell>
          <cell r="AW3714" t="str">
            <v/>
          </cell>
          <cell r="AX3714" t="str">
            <v>NAWAITU SEIF MAWILA</v>
          </cell>
          <cell r="AY3714" t="str">
            <v/>
          </cell>
          <cell r="AZ3714">
            <v>44868</v>
          </cell>
          <cell r="BA3714"/>
          <cell r="BB3714" t="str">
            <v/>
          </cell>
          <cell r="BC3714"/>
          <cell r="BD3714" t="str">
            <v>Tanzanya-NSSF</v>
          </cell>
          <cell r="BE3714" t="str">
            <v>47056592</v>
          </cell>
          <cell r="BF3714" t="str">
            <v>158309076</v>
          </cell>
        </row>
        <row r="3715">
          <cell r="A3715">
            <v>10075516</v>
          </cell>
          <cell r="B3715" t="str">
            <v>EMMANUEL KULINDWA</v>
          </cell>
          <cell r="C3715" t="str">
            <v>KANONI</v>
          </cell>
          <cell r="D3715" t="str">
            <v>VİDANJÖR ŞOFÖRÜ</v>
          </cell>
          <cell r="E3715" t="str">
            <v>SEWAGE TRUCK DRIVER</v>
          </cell>
          <cell r="F3715" t="str">
            <v>50114904</v>
          </cell>
          <cell r="G3715" t="str">
            <v>İDARİ İŞLER (KAMP)</v>
          </cell>
          <cell r="H3715" t="str">
            <v>50105513</v>
          </cell>
          <cell r="I3715" t="str">
            <v>0996</v>
          </cell>
          <cell r="J3715" t="str">
            <v>KAMP AMİRLİĞİ</v>
          </cell>
          <cell r="K3715" t="str">
            <v>50112043</v>
          </cell>
          <cell r="L3715" t="str">
            <v>TZ</v>
          </cell>
          <cell r="M3715" t="str">
            <v>Tanzanyalı</v>
          </cell>
          <cell r="N3715" t="str">
            <v>0035</v>
          </cell>
          <cell r="O3715" t="str">
            <v>TABORA</v>
          </cell>
          <cell r="P3715" t="str">
            <v>YM</v>
          </cell>
          <cell r="Q3715" t="str">
            <v>YAPI MERKEZİ</v>
          </cell>
          <cell r="R3715">
            <v>44868</v>
          </cell>
          <cell r="S3715">
            <v>44868</v>
          </cell>
          <cell r="T3715"/>
          <cell r="U3715" t="str">
            <v/>
          </cell>
          <cell r="V3715" t="str">
            <v>Mavi Yaka Endirekt</v>
          </cell>
          <cell r="W3715" t="str">
            <v>LOT 3 (MIT)</v>
          </cell>
          <cell r="X3715" t="str">
            <v>KANYAMA</v>
          </cell>
          <cell r="Y3715" t="str">
            <v>0</v>
          </cell>
          <cell r="Z3715" t="str">
            <v>MAGU</v>
          </cell>
          <cell r="AA3715" t="str">
            <v>0782 020 120</v>
          </cell>
          <cell r="AB3715" t="str">
            <v>GÖREVLİ</v>
          </cell>
          <cell r="AC3715" t="str">
            <v>29</v>
          </cell>
          <cell r="AD3715" t="str">
            <v>LOT 3 (MIT)</v>
          </cell>
          <cell r="AE3715" t="str">
            <v>0113</v>
          </cell>
          <cell r="AF3715" t="str">
            <v>16</v>
          </cell>
          <cell r="AG3715" t="str">
            <v>KM 785+000 - 829+305</v>
          </cell>
          <cell r="AH3715">
            <v>29580</v>
          </cell>
          <cell r="AI3715" t="str">
            <v>Bay</v>
          </cell>
          <cell r="AJ3715" t="str">
            <v>Yerel-Saatlik</v>
          </cell>
          <cell r="AK3715">
            <v>2564.1</v>
          </cell>
          <cell r="AL3715" t="str">
            <v>TZS</v>
          </cell>
          <cell r="AM3715" t="str">
            <v>306002</v>
          </cell>
          <cell r="AN3715" t="str">
            <v>S</v>
          </cell>
          <cell r="AO3715" t="str">
            <v>T3</v>
          </cell>
          <cell r="AP3715" t="str">
            <v>5150</v>
          </cell>
          <cell r="AQ3715" t="str">
            <v>5175</v>
          </cell>
          <cell r="AR3715" t="str">
            <v>CRDB BANK PLC</v>
          </cell>
          <cell r="AS3715" t="str">
            <v>VIJANA</v>
          </cell>
          <cell r="AT3715" t="str">
            <v>CRDBBANK</v>
          </cell>
          <cell r="AU3715" t="str">
            <v>0152333009900</v>
          </cell>
          <cell r="AV3715" t="str">
            <v/>
          </cell>
          <cell r="AW3715" t="str">
            <v/>
          </cell>
          <cell r="AX3715" t="str">
            <v>EMMANUEL KULINDWA KANONI</v>
          </cell>
          <cell r="AY3715" t="str">
            <v/>
          </cell>
          <cell r="AZ3715">
            <v>44868</v>
          </cell>
          <cell r="BA3715"/>
          <cell r="BB3715" t="str">
            <v/>
          </cell>
          <cell r="BC3715"/>
          <cell r="BD3715" t="str">
            <v>Tanzanya-NSSF</v>
          </cell>
          <cell r="BE3715" t="str">
            <v>60070803</v>
          </cell>
          <cell r="BF3715" t="str">
            <v>113061731</v>
          </cell>
        </row>
        <row r="3716">
          <cell r="A3716">
            <v>10075512</v>
          </cell>
          <cell r="B3716" t="str">
            <v>MBAZI MBONEA</v>
          </cell>
          <cell r="C3716" t="str">
            <v>ELIAZA</v>
          </cell>
          <cell r="D3716" t="str">
            <v>ŞENÖR</v>
          </cell>
          <cell r="E3716" t="str">
            <v>CHAINMAN</v>
          </cell>
          <cell r="F3716" t="str">
            <v>50105606</v>
          </cell>
          <cell r="G3716" t="str">
            <v>ÖLÇME İŞLERİ</v>
          </cell>
          <cell r="H3716" t="str">
            <v>50105606</v>
          </cell>
          <cell r="I3716" t="str">
            <v>088Q</v>
          </cell>
          <cell r="J3716" t="str">
            <v>ÖLÇME İŞLERİ</v>
          </cell>
          <cell r="K3716" t="str">
            <v>50105847</v>
          </cell>
          <cell r="L3716" t="str">
            <v>TZ</v>
          </cell>
          <cell r="M3716" t="str">
            <v>Tanzanyalı</v>
          </cell>
          <cell r="N3716" t="str">
            <v>0036</v>
          </cell>
          <cell r="O3716" t="str">
            <v>MANYONİ</v>
          </cell>
          <cell r="P3716" t="str">
            <v>YM</v>
          </cell>
          <cell r="Q3716" t="str">
            <v>YAPI MERKEZİ</v>
          </cell>
          <cell r="R3716">
            <v>44868</v>
          </cell>
          <cell r="S3716">
            <v>44868</v>
          </cell>
          <cell r="T3716"/>
          <cell r="U3716" t="str">
            <v/>
          </cell>
          <cell r="V3716" t="str">
            <v>Mavi Yaka Endirekt</v>
          </cell>
          <cell r="W3716" t="str">
            <v>LOT 3 (MIT)</v>
          </cell>
          <cell r="X3716" t="str">
            <v>BOKO</v>
          </cell>
          <cell r="Y3716" t="str">
            <v>0</v>
          </cell>
          <cell r="Z3716" t="str">
            <v>KINONDONI</v>
          </cell>
          <cell r="AA3716" t="str">
            <v>0717 481 725</v>
          </cell>
          <cell r="AB3716" t="str">
            <v>USTA</v>
          </cell>
          <cell r="AC3716" t="str">
            <v>29</v>
          </cell>
          <cell r="AD3716" t="str">
            <v>LOT 3 (MIT)</v>
          </cell>
          <cell r="AE3716" t="str">
            <v>0113</v>
          </cell>
          <cell r="AF3716" t="str">
            <v>02</v>
          </cell>
          <cell r="AG3716" t="str">
            <v>KM 785+000 - 829+305</v>
          </cell>
          <cell r="AH3716">
            <v>34731</v>
          </cell>
          <cell r="AI3716" t="str">
            <v>Bay</v>
          </cell>
          <cell r="AJ3716" t="str">
            <v>Yerel-Saatlik</v>
          </cell>
          <cell r="AK3716">
            <v>2255.1</v>
          </cell>
          <cell r="AL3716" t="str">
            <v>TZS</v>
          </cell>
          <cell r="AM3716" t="str">
            <v>306005</v>
          </cell>
          <cell r="AN3716" t="str">
            <v>S</v>
          </cell>
          <cell r="AO3716" t="str">
            <v>T3</v>
          </cell>
          <cell r="AP3716" t="str">
            <v>5150</v>
          </cell>
          <cell r="AQ3716" t="str">
            <v>5175</v>
          </cell>
          <cell r="AR3716" t="str">
            <v>NMBBANK</v>
          </cell>
          <cell r="AS3716" t="str">
            <v/>
          </cell>
          <cell r="AT3716" t="str">
            <v>NMBBANK</v>
          </cell>
          <cell r="AU3716" t="str">
            <v>51010095312</v>
          </cell>
          <cell r="AV3716" t="str">
            <v/>
          </cell>
          <cell r="AW3716" t="str">
            <v/>
          </cell>
          <cell r="AX3716" t="str">
            <v>MBAZI MBONEA ELIAZA</v>
          </cell>
          <cell r="AY3716" t="str">
            <v/>
          </cell>
          <cell r="AZ3716">
            <v>44868</v>
          </cell>
          <cell r="BA3716"/>
          <cell r="BB3716" t="str">
            <v/>
          </cell>
          <cell r="BC3716"/>
          <cell r="BD3716" t="str">
            <v>Tanzanya-NSSF</v>
          </cell>
          <cell r="BE3716" t="str">
            <v>47056581</v>
          </cell>
          <cell r="BF3716" t="str">
            <v>156305561</v>
          </cell>
        </row>
        <row r="3717">
          <cell r="A3717">
            <v>10074809</v>
          </cell>
          <cell r="B3717" t="str">
            <v>DAUDI GIBSON</v>
          </cell>
          <cell r="C3717" t="str">
            <v>MJARIFU</v>
          </cell>
          <cell r="D3717" t="str">
            <v>ELEKTRİK TESİSATÇI</v>
          </cell>
          <cell r="E3717" t="str">
            <v>ELECTRICIAN</v>
          </cell>
          <cell r="F3717" t="str">
            <v>50114902</v>
          </cell>
          <cell r="G3717" t="str">
            <v>MEP (ELEKTRİK)</v>
          </cell>
          <cell r="H3717" t="str">
            <v>50105770</v>
          </cell>
          <cell r="I3717" t="str">
            <v>0AAE</v>
          </cell>
          <cell r="J3717" t="str">
            <v>MEP ELEKTRİK</v>
          </cell>
          <cell r="K3717" t="str">
            <v>50106732</v>
          </cell>
          <cell r="L3717" t="str">
            <v>TZ</v>
          </cell>
          <cell r="M3717" t="str">
            <v>Tanzanyalı</v>
          </cell>
          <cell r="N3717" t="str">
            <v>0037</v>
          </cell>
          <cell r="O3717" t="str">
            <v>İTİGİ</v>
          </cell>
          <cell r="P3717" t="str">
            <v>YM</v>
          </cell>
          <cell r="Q3717" t="str">
            <v>YAPI MERKEZİ</v>
          </cell>
          <cell r="R3717">
            <v>44840</v>
          </cell>
          <cell r="S3717">
            <v>44840</v>
          </cell>
          <cell r="T3717"/>
          <cell r="U3717" t="str">
            <v/>
          </cell>
          <cell r="V3717" t="str">
            <v>Mavi Yaka Direkt</v>
          </cell>
          <cell r="W3717" t="str">
            <v>LOT 3 (MIT)</v>
          </cell>
          <cell r="X3717" t="str">
            <v>USALAMA</v>
          </cell>
          <cell r="Y3717" t="str">
            <v>0</v>
          </cell>
          <cell r="Z3717" t="str">
            <v/>
          </cell>
          <cell r="AA3717" t="str">
            <v>0689-719-676</v>
          </cell>
          <cell r="AB3717" t="str">
            <v>USTA</v>
          </cell>
          <cell r="AC3717" t="str">
            <v>29</v>
          </cell>
          <cell r="AD3717" t="str">
            <v>LOT 3 (MIT)</v>
          </cell>
          <cell r="AE3717" t="str">
            <v>0113</v>
          </cell>
          <cell r="AF3717" t="str">
            <v>02</v>
          </cell>
          <cell r="AG3717" t="str">
            <v>KM 785+000 - 829+305</v>
          </cell>
          <cell r="AH3717">
            <v>35195</v>
          </cell>
          <cell r="AI3717" t="str">
            <v>Bay</v>
          </cell>
          <cell r="AJ3717" t="str">
            <v>Yerel-Saatlik</v>
          </cell>
          <cell r="AK3717">
            <v>2343.5500000000002</v>
          </cell>
          <cell r="AL3717" t="str">
            <v>TZS</v>
          </cell>
          <cell r="AM3717" t="str">
            <v>201002</v>
          </cell>
          <cell r="AN3717" t="str">
            <v>S</v>
          </cell>
          <cell r="AO3717" t="str">
            <v>T3</v>
          </cell>
          <cell r="AP3717" t="str">
            <v>5150</v>
          </cell>
          <cell r="AQ3717" t="str">
            <v>5175</v>
          </cell>
          <cell r="AR3717" t="str">
            <v>NMBBANK</v>
          </cell>
          <cell r="AS3717" t="str">
            <v/>
          </cell>
          <cell r="AT3717" t="str">
            <v>NMBBANK</v>
          </cell>
          <cell r="AU3717" t="str">
            <v>31110096019</v>
          </cell>
          <cell r="AV3717" t="str">
            <v/>
          </cell>
          <cell r="AW3717" t="str">
            <v/>
          </cell>
          <cell r="AX3717" t="str">
            <v>DAUDI GIBSON MJARIFU</v>
          </cell>
          <cell r="AY3717" t="str">
            <v/>
          </cell>
          <cell r="AZ3717">
            <v>44840</v>
          </cell>
          <cell r="BA3717"/>
          <cell r="BB3717" t="str">
            <v/>
          </cell>
          <cell r="BC3717"/>
          <cell r="BD3717" t="str">
            <v>Tanzanya-NSSF</v>
          </cell>
          <cell r="BE3717" t="str">
            <v>46827014</v>
          </cell>
          <cell r="BF3717" t="str">
            <v>145580862</v>
          </cell>
        </row>
        <row r="3718">
          <cell r="A3718">
            <v>10076821</v>
          </cell>
          <cell r="B3718" t="str">
            <v>HASSANI SAIDI</v>
          </cell>
          <cell r="C3718" t="str">
            <v>ZUMBA</v>
          </cell>
          <cell r="D3718" t="str">
            <v>KAMP GÖREVLİSİ</v>
          </cell>
          <cell r="E3718" t="str">
            <v>CAMP CLERK</v>
          </cell>
          <cell r="F3718" t="str">
            <v>50114904</v>
          </cell>
          <cell r="G3718" t="str">
            <v>İDARİ İŞLER (KAMP)</v>
          </cell>
          <cell r="H3718" t="str">
            <v>50105513</v>
          </cell>
          <cell r="I3718" t="str">
            <v>0996</v>
          </cell>
          <cell r="J3718" t="str">
            <v>KAMP AMİRLİĞİ</v>
          </cell>
          <cell r="K3718" t="str">
            <v>50105858</v>
          </cell>
          <cell r="L3718" t="str">
            <v>TZ</v>
          </cell>
          <cell r="M3718" t="str">
            <v>Tanzanyalı</v>
          </cell>
          <cell r="N3718" t="str">
            <v>0035</v>
          </cell>
          <cell r="O3718" t="str">
            <v>TABORA</v>
          </cell>
          <cell r="P3718" t="str">
            <v>YM</v>
          </cell>
          <cell r="Q3718" t="str">
            <v>YAPI MERKEZİ</v>
          </cell>
          <cell r="R3718">
            <v>44924</v>
          </cell>
          <cell r="S3718">
            <v>44924</v>
          </cell>
          <cell r="T3718"/>
          <cell r="U3718" t="str">
            <v/>
          </cell>
          <cell r="V3718" t="str">
            <v>Beyaz Yaka</v>
          </cell>
          <cell r="W3718" t="str">
            <v>LOT 3 (MIT)</v>
          </cell>
          <cell r="X3718" t="str">
            <v>KIPAMPA</v>
          </cell>
          <cell r="Y3718" t="str">
            <v>0</v>
          </cell>
          <cell r="Z3718" t="str">
            <v>KIGOMA MJINI</v>
          </cell>
          <cell r="AA3718" t="str">
            <v>0742 100 070</v>
          </cell>
          <cell r="AB3718" t="str">
            <v>GÖREVLİ</v>
          </cell>
          <cell r="AC3718" t="str">
            <v>29</v>
          </cell>
          <cell r="AD3718" t="str">
            <v>LOT 3 (MIT)</v>
          </cell>
          <cell r="AE3718" t="str">
            <v>0113</v>
          </cell>
          <cell r="AF3718" t="str">
            <v/>
          </cell>
          <cell r="AG3718" t="str">
            <v>KM 785+000 - 829+305</v>
          </cell>
          <cell r="AH3718">
            <v>29473</v>
          </cell>
          <cell r="AI3718" t="str">
            <v>Bay</v>
          </cell>
          <cell r="AJ3718" t="str">
            <v>Yerel-Aylık</v>
          </cell>
          <cell r="AK3718">
            <v>476683.5</v>
          </cell>
          <cell r="AL3718" t="str">
            <v>TZS</v>
          </cell>
          <cell r="AM3718" t="str">
            <v>301002</v>
          </cell>
          <cell r="AN3718" t="str">
            <v/>
          </cell>
          <cell r="AO3718" t="str">
            <v>T3</v>
          </cell>
          <cell r="AP3718" t="str">
            <v>5150</v>
          </cell>
          <cell r="AQ3718" t="str">
            <v>5175</v>
          </cell>
          <cell r="AR3718" t="str">
            <v>CRDB BANK PLC</v>
          </cell>
          <cell r="AS3718" t="str">
            <v>VIJANA</v>
          </cell>
          <cell r="AT3718" t="str">
            <v>CRDBBANK</v>
          </cell>
          <cell r="AU3718" t="str">
            <v>0152257528700</v>
          </cell>
          <cell r="AV3718" t="str">
            <v/>
          </cell>
          <cell r="AW3718" t="str">
            <v/>
          </cell>
          <cell r="AX3718" t="str">
            <v>HASSANI SAIDI ZUMBA</v>
          </cell>
          <cell r="AY3718" t="str">
            <v/>
          </cell>
          <cell r="AZ3718">
            <v>44924</v>
          </cell>
          <cell r="BA3718"/>
          <cell r="BB3718" t="str">
            <v/>
          </cell>
          <cell r="BC3718"/>
          <cell r="BD3718" t="str">
            <v>Tanzanya-NSSF</v>
          </cell>
          <cell r="BE3718" t="str">
            <v>66613582</v>
          </cell>
          <cell r="BF3718" t="str">
            <v>119530482</v>
          </cell>
        </row>
        <row r="3719">
          <cell r="A3719">
            <v>10065253</v>
          </cell>
          <cell r="B3719" t="str">
            <v>GUDILA ANTON</v>
          </cell>
          <cell r="C3719" t="str">
            <v>LOSWAKI</v>
          </cell>
          <cell r="D3719" t="str">
            <v>İNŞAAT MÜHENDİSİ</v>
          </cell>
          <cell r="E3719" t="str">
            <v>CIVIL ENGINEER</v>
          </cell>
          <cell r="F3719" t="str">
            <v>50115270</v>
          </cell>
          <cell r="G3719" t="str">
            <v>İNŞAAT GRUBU</v>
          </cell>
          <cell r="H3719" t="str">
            <v>50105776</v>
          </cell>
          <cell r="I3719" t="str">
            <v>0BBL</v>
          </cell>
          <cell r="J3719" t="str">
            <v>İNŞAAT GRUBU</v>
          </cell>
          <cell r="K3719" t="str">
            <v>50115304</v>
          </cell>
          <cell r="L3719" t="str">
            <v>TZ</v>
          </cell>
          <cell r="M3719" t="str">
            <v>Tanzanyalı</v>
          </cell>
          <cell r="N3719" t="str">
            <v>0036</v>
          </cell>
          <cell r="O3719" t="str">
            <v>MANYONİ</v>
          </cell>
          <cell r="P3719" t="str">
            <v>YM</v>
          </cell>
          <cell r="Q3719" t="str">
            <v>YAPI MERKEZİ</v>
          </cell>
          <cell r="R3719">
            <v>44006</v>
          </cell>
          <cell r="S3719">
            <v>44964</v>
          </cell>
          <cell r="T3719">
            <v>45132</v>
          </cell>
          <cell r="U3719" t="str">
            <v>Bsz.S.İşSz.İşçiTrf.fsh(istifa)</v>
          </cell>
          <cell r="V3719" t="str">
            <v>Beyaz Yaka</v>
          </cell>
          <cell r="W3719" t="str">
            <v>LOT 3 (MIT)</v>
          </cell>
          <cell r="X3719" t="str">
            <v>RIVERSIDE</v>
          </cell>
          <cell r="Y3719" t="str">
            <v>0</v>
          </cell>
          <cell r="Z3719" t="str">
            <v>UBUNGO</v>
          </cell>
          <cell r="AA3719" t="str">
            <v>0679 079 752</v>
          </cell>
          <cell r="AB3719" t="str">
            <v>MÜHENDİS</v>
          </cell>
          <cell r="AC3719" t="str">
            <v>29</v>
          </cell>
          <cell r="AD3719" t="str">
            <v>LOT 3 (MIT)</v>
          </cell>
          <cell r="AE3719" t="str">
            <v>0109</v>
          </cell>
          <cell r="AF3719" t="str">
            <v/>
          </cell>
          <cell r="AG3719" t="str">
            <v>KM 535+000 - 595+000</v>
          </cell>
          <cell r="AH3719">
            <v>34632</v>
          </cell>
          <cell r="AI3719" t="str">
            <v>Bayan</v>
          </cell>
          <cell r="AJ3719" t="str">
            <v>Yerel-Aylık</v>
          </cell>
          <cell r="AK3719">
            <v>1000000</v>
          </cell>
          <cell r="AL3719" t="str">
            <v>TZS</v>
          </cell>
          <cell r="AM3719" t="str">
            <v>301002</v>
          </cell>
          <cell r="AN3719" t="str">
            <v>S</v>
          </cell>
          <cell r="AO3719" t="str">
            <v>T3</v>
          </cell>
          <cell r="AP3719" t="str">
            <v>5150</v>
          </cell>
          <cell r="AQ3719" t="str">
            <v>5175</v>
          </cell>
          <cell r="AR3719" t="str">
            <v>CRDB</v>
          </cell>
          <cell r="AS3719" t="str">
            <v>VIVA TOWER</v>
          </cell>
          <cell r="AT3719" t="str">
            <v>CRDB</v>
          </cell>
          <cell r="AU3719" t="str">
            <v>0152716129300</v>
          </cell>
          <cell r="AV3719" t="str">
            <v/>
          </cell>
          <cell r="AW3719" t="str">
            <v/>
          </cell>
          <cell r="AX3719" t="str">
            <v>GUDILA ANTON LOSWAKI</v>
          </cell>
          <cell r="AY3719" t="str">
            <v/>
          </cell>
          <cell r="AZ3719">
            <v>44986</v>
          </cell>
          <cell r="BA3719"/>
          <cell r="BB3719" t="str">
            <v/>
          </cell>
          <cell r="BC3719"/>
          <cell r="BD3719" t="str">
            <v>Tanzanya-NSSF</v>
          </cell>
          <cell r="BE3719" t="str">
            <v>45054227</v>
          </cell>
          <cell r="BF3719" t="str">
            <v>123209605</v>
          </cell>
        </row>
        <row r="3720">
          <cell r="A3720">
            <v>10073544</v>
          </cell>
          <cell r="B3720" t="str">
            <v>RASHIDI SHABANI</v>
          </cell>
          <cell r="C3720" t="str">
            <v>MUHAMMEDI</v>
          </cell>
          <cell r="D3720" t="str">
            <v>ÇELİK MONTAJCI</v>
          </cell>
          <cell r="E3720" t="str">
            <v>STEEL FITTER</v>
          </cell>
          <cell r="F3720" t="str">
            <v>50115272</v>
          </cell>
          <cell r="G3720" t="str">
            <v>İNŞAAT GRUBU</v>
          </cell>
          <cell r="H3720" t="str">
            <v>50105776</v>
          </cell>
          <cell r="I3720" t="str">
            <v>0BBL</v>
          </cell>
          <cell r="J3720" t="str">
            <v>İNŞAAT GRUBU</v>
          </cell>
          <cell r="K3720" t="str">
            <v>50115382</v>
          </cell>
          <cell r="L3720" t="str">
            <v>TZ</v>
          </cell>
          <cell r="M3720" t="str">
            <v>Tanzanyalı</v>
          </cell>
          <cell r="N3720" t="str">
            <v>0038</v>
          </cell>
          <cell r="O3720" t="str">
            <v>TURA</v>
          </cell>
          <cell r="P3720" t="str">
            <v>YM</v>
          </cell>
          <cell r="Q3720" t="str">
            <v>YAPI MERKEZİ</v>
          </cell>
          <cell r="R3720">
            <v>44776</v>
          </cell>
          <cell r="S3720">
            <v>44776</v>
          </cell>
          <cell r="T3720">
            <v>45258</v>
          </cell>
          <cell r="U3720" t="str">
            <v>İşin sona ermesi</v>
          </cell>
          <cell r="V3720" t="str">
            <v>Mavi Yaka Direkt</v>
          </cell>
          <cell r="W3720" t="str">
            <v>LOT 3 (MIT)</v>
          </cell>
          <cell r="X3720" t="str">
            <v>SAKALO</v>
          </cell>
          <cell r="Y3720" t="str">
            <v>0</v>
          </cell>
          <cell r="Z3720" t="str">
            <v/>
          </cell>
          <cell r="AA3720" t="str">
            <v>0763 958 070</v>
          </cell>
          <cell r="AB3720" t="str">
            <v>USTA</v>
          </cell>
          <cell r="AC3720" t="str">
            <v>29</v>
          </cell>
          <cell r="AD3720" t="str">
            <v>LOT 3 (MIT)</v>
          </cell>
          <cell r="AE3720" t="str">
            <v>0109</v>
          </cell>
          <cell r="AF3720" t="str">
            <v>08</v>
          </cell>
          <cell r="AG3720" t="str">
            <v>KM 535+000 - 595+000</v>
          </cell>
          <cell r="AH3720">
            <v>34824</v>
          </cell>
          <cell r="AI3720" t="str">
            <v>Bay</v>
          </cell>
          <cell r="AJ3720" t="str">
            <v>Yerel-Saatlik</v>
          </cell>
          <cell r="AK3720">
            <v>2343.5500000000002</v>
          </cell>
          <cell r="AL3720" t="str">
            <v>TZS</v>
          </cell>
          <cell r="AM3720" t="str">
            <v>201002</v>
          </cell>
          <cell r="AN3720" t="str">
            <v>S</v>
          </cell>
          <cell r="AO3720" t="str">
            <v>T3</v>
          </cell>
          <cell r="AP3720" t="str">
            <v>5150</v>
          </cell>
          <cell r="AQ3720" t="str">
            <v>5175</v>
          </cell>
          <cell r="AR3720" t="str">
            <v>NMBBANK</v>
          </cell>
          <cell r="AS3720" t="str">
            <v/>
          </cell>
          <cell r="AT3720" t="str">
            <v>NMBBANK</v>
          </cell>
          <cell r="AU3720" t="str">
            <v>51010092075</v>
          </cell>
          <cell r="AV3720" t="str">
            <v/>
          </cell>
          <cell r="AW3720" t="str">
            <v/>
          </cell>
          <cell r="AX3720" t="str">
            <v>RASHIDI SHABANI MUHAMMEDI</v>
          </cell>
          <cell r="AY3720" t="str">
            <v/>
          </cell>
          <cell r="AZ3720">
            <v>44776</v>
          </cell>
          <cell r="BA3720"/>
          <cell r="BB3720" t="str">
            <v/>
          </cell>
          <cell r="BC3720"/>
          <cell r="BD3720" t="str">
            <v>Tanzanya-NSSF</v>
          </cell>
          <cell r="BE3720" t="str">
            <v>46827310</v>
          </cell>
          <cell r="BF3720" t="str">
            <v>157028529</v>
          </cell>
        </row>
        <row r="3721">
          <cell r="A3721">
            <v>10073545</v>
          </cell>
          <cell r="B3721" t="str">
            <v>BARAKA JAPHET</v>
          </cell>
          <cell r="C3721" t="str">
            <v>MWALUKO</v>
          </cell>
          <cell r="D3721" t="str">
            <v>ÇELİK MONTAJCI</v>
          </cell>
          <cell r="E3721" t="str">
            <v>STEEL FITTER</v>
          </cell>
          <cell r="F3721" t="str">
            <v>50105776</v>
          </cell>
          <cell r="G3721" t="str">
            <v>İNŞAAT GRUBU</v>
          </cell>
          <cell r="H3721" t="str">
            <v>50105776</v>
          </cell>
          <cell r="I3721" t="str">
            <v>0BBL</v>
          </cell>
          <cell r="J3721" t="str">
            <v>İNŞAAT GRUBU</v>
          </cell>
          <cell r="K3721" t="str">
            <v>50106624</v>
          </cell>
          <cell r="L3721" t="str">
            <v>TZ</v>
          </cell>
          <cell r="M3721" t="str">
            <v>Tanzanyalı</v>
          </cell>
          <cell r="N3721" t="str">
            <v>0035</v>
          </cell>
          <cell r="O3721" t="str">
            <v>TABORA</v>
          </cell>
          <cell r="P3721" t="str">
            <v>YM</v>
          </cell>
          <cell r="Q3721" t="str">
            <v>YAPI MERKEZİ</v>
          </cell>
          <cell r="R3721">
            <v>44776</v>
          </cell>
          <cell r="S3721">
            <v>44776</v>
          </cell>
          <cell r="T3721"/>
          <cell r="U3721" t="str">
            <v/>
          </cell>
          <cell r="V3721" t="str">
            <v>Mavi Yaka Direkt</v>
          </cell>
          <cell r="W3721" t="str">
            <v>LOT 3 (MIT)</v>
          </cell>
          <cell r="X3721" t="str">
            <v>LUMWA</v>
          </cell>
          <cell r="Y3721" t="str">
            <v>0</v>
          </cell>
          <cell r="Z3721" t="str">
            <v/>
          </cell>
          <cell r="AA3721" t="str">
            <v>0683 644 854</v>
          </cell>
          <cell r="AB3721" t="str">
            <v>USTA</v>
          </cell>
          <cell r="AC3721" t="str">
            <v>29</v>
          </cell>
          <cell r="AD3721" t="str">
            <v>LOT 3 (MIT)</v>
          </cell>
          <cell r="AE3721" t="str">
            <v>0109</v>
          </cell>
          <cell r="AF3721" t="str">
            <v>04</v>
          </cell>
          <cell r="AG3721" t="str">
            <v>KM 535+000 - 595+000</v>
          </cell>
          <cell r="AH3721">
            <v>32588</v>
          </cell>
          <cell r="AI3721" t="str">
            <v>Bay</v>
          </cell>
          <cell r="AJ3721" t="str">
            <v>Yerel-Saatlik</v>
          </cell>
          <cell r="AK3721">
            <v>2343.5500000000002</v>
          </cell>
          <cell r="AL3721" t="str">
            <v>TZS</v>
          </cell>
          <cell r="AM3721" t="str">
            <v>201002</v>
          </cell>
          <cell r="AN3721" t="str">
            <v>S</v>
          </cell>
          <cell r="AO3721" t="str">
            <v>T3</v>
          </cell>
          <cell r="AP3721" t="str">
            <v>5150</v>
          </cell>
          <cell r="AQ3721" t="str">
            <v>5175</v>
          </cell>
          <cell r="AR3721" t="str">
            <v>CRDB BANK PLC</v>
          </cell>
          <cell r="AS3721" t="str">
            <v>VIJANA</v>
          </cell>
          <cell r="AT3721" t="str">
            <v>CRDBBANK</v>
          </cell>
          <cell r="AU3721" t="str">
            <v>0152222574500</v>
          </cell>
          <cell r="AV3721" t="str">
            <v/>
          </cell>
          <cell r="AW3721" t="str">
            <v/>
          </cell>
          <cell r="AX3721" t="str">
            <v>BARAKA JAPHET MWALUKO</v>
          </cell>
          <cell r="AY3721" t="str">
            <v/>
          </cell>
          <cell r="AZ3721">
            <v>44866</v>
          </cell>
          <cell r="BA3721"/>
          <cell r="BB3721" t="str">
            <v/>
          </cell>
          <cell r="BC3721"/>
          <cell r="BD3721" t="str">
            <v>Tanzanya-NSSF</v>
          </cell>
          <cell r="BE3721" t="str">
            <v>55916163</v>
          </cell>
          <cell r="BF3721" t="str">
            <v>123207165</v>
          </cell>
        </row>
        <row r="3722">
          <cell r="A3722">
            <v>10076702</v>
          </cell>
          <cell r="B3722" t="str">
            <v>SALMA YUSUPH</v>
          </cell>
          <cell r="C3722" t="str">
            <v>MTINDO</v>
          </cell>
          <cell r="D3722" t="str">
            <v>TEMİZLİK GÖREVLİSİ</v>
          </cell>
          <cell r="E3722" t="str">
            <v>CLEANER</v>
          </cell>
          <cell r="F3722" t="str">
            <v>50114904</v>
          </cell>
          <cell r="G3722" t="str">
            <v>İDARİ İŞLER (KAMP)</v>
          </cell>
          <cell r="H3722" t="str">
            <v>50105513</v>
          </cell>
          <cell r="I3722" t="str">
            <v>0996</v>
          </cell>
          <cell r="J3722" t="str">
            <v>KAMP AMİRLİĞİ</v>
          </cell>
          <cell r="K3722" t="str">
            <v>50105850</v>
          </cell>
          <cell r="L3722" t="str">
            <v>TZ</v>
          </cell>
          <cell r="M3722" t="str">
            <v>Tanzanyalı</v>
          </cell>
          <cell r="N3722" t="str">
            <v>0037</v>
          </cell>
          <cell r="O3722" t="str">
            <v>İTİGİ</v>
          </cell>
          <cell r="P3722" t="str">
            <v>YM</v>
          </cell>
          <cell r="Q3722" t="str">
            <v>YAPI MERKEZİ</v>
          </cell>
          <cell r="R3722">
            <v>44917</v>
          </cell>
          <cell r="S3722">
            <v>44917</v>
          </cell>
          <cell r="T3722"/>
          <cell r="U3722" t="str">
            <v/>
          </cell>
          <cell r="V3722" t="str">
            <v>Mavi Yaka Endirekt</v>
          </cell>
          <cell r="W3722" t="str">
            <v>LOT 3 (MIT)</v>
          </cell>
          <cell r="X3722" t="str">
            <v>NGURUWANG'OMBE</v>
          </cell>
          <cell r="Y3722" t="str">
            <v>0</v>
          </cell>
          <cell r="Z3722" t="str">
            <v>MANYONI</v>
          </cell>
          <cell r="AA3722" t="str">
            <v>0759 573 266</v>
          </cell>
          <cell r="AB3722" t="str">
            <v>İŞÇİ</v>
          </cell>
          <cell r="AC3722" t="str">
            <v>29</v>
          </cell>
          <cell r="AD3722" t="str">
            <v>LOT 3 (MIT)</v>
          </cell>
          <cell r="AE3722" t="str">
            <v>0113</v>
          </cell>
          <cell r="AF3722" t="str">
            <v>23</v>
          </cell>
          <cell r="AG3722" t="str">
            <v>KM 785+000 - 829+305</v>
          </cell>
          <cell r="AH3722">
            <v>33236</v>
          </cell>
          <cell r="AI3722" t="str">
            <v>Bayan</v>
          </cell>
          <cell r="AJ3722" t="str">
            <v>Yerel-Saatlik</v>
          </cell>
          <cell r="AK3722">
            <v>2255.1</v>
          </cell>
          <cell r="AL3722" t="str">
            <v>TZS</v>
          </cell>
          <cell r="AM3722" t="str">
            <v>306002</v>
          </cell>
          <cell r="AN3722" t="str">
            <v>S</v>
          </cell>
          <cell r="AO3722" t="str">
            <v>T3</v>
          </cell>
          <cell r="AP3722" t="str">
            <v>5150</v>
          </cell>
          <cell r="AQ3722" t="str">
            <v>5175</v>
          </cell>
          <cell r="AR3722" t="str">
            <v>NMBBANK</v>
          </cell>
          <cell r="AS3722" t="str">
            <v/>
          </cell>
          <cell r="AT3722" t="str">
            <v>NMBBANK</v>
          </cell>
          <cell r="AU3722" t="str">
            <v>50710018639</v>
          </cell>
          <cell r="AV3722" t="str">
            <v/>
          </cell>
          <cell r="AW3722" t="str">
            <v/>
          </cell>
          <cell r="AX3722" t="str">
            <v>SALMA YUSUPH MTINDO</v>
          </cell>
          <cell r="AY3722" t="str">
            <v/>
          </cell>
          <cell r="AZ3722">
            <v>44917</v>
          </cell>
          <cell r="BA3722"/>
          <cell r="BB3722" t="str">
            <v/>
          </cell>
          <cell r="BC3722"/>
          <cell r="BD3722" t="str">
            <v>Tanzanya-NSSF</v>
          </cell>
          <cell r="BE3722" t="str">
            <v>47191292</v>
          </cell>
          <cell r="BF3722" t="str">
            <v>151764665</v>
          </cell>
        </row>
        <row r="3723">
          <cell r="A3723">
            <v>10076896</v>
          </cell>
          <cell r="B3723" t="str">
            <v>JACOB PAUL</v>
          </cell>
          <cell r="C3723" t="str">
            <v>MBAWILE</v>
          </cell>
          <cell r="D3723" t="str">
            <v>LOADER OPERATÖRÜ</v>
          </cell>
          <cell r="E3723" t="str">
            <v>LOADER OPERATOR</v>
          </cell>
          <cell r="F3723" t="str">
            <v>50115276</v>
          </cell>
          <cell r="G3723" t="str">
            <v>TOPRAK İŞLERİ</v>
          </cell>
          <cell r="H3723" t="str">
            <v>50105758</v>
          </cell>
          <cell r="I3723" t="str">
            <v>0999</v>
          </cell>
          <cell r="J3723" t="str">
            <v>TOPRAK İŞLERİ</v>
          </cell>
          <cell r="K3723" t="str">
            <v>50115489</v>
          </cell>
          <cell r="L3723" t="str">
            <v>TZ</v>
          </cell>
          <cell r="M3723" t="str">
            <v>Tanzanyalı</v>
          </cell>
          <cell r="N3723" t="str">
            <v>0037</v>
          </cell>
          <cell r="O3723" t="str">
            <v>İTİGİ</v>
          </cell>
          <cell r="P3723" t="str">
            <v>YM</v>
          </cell>
          <cell r="Q3723" t="str">
            <v>YAPI MERKEZİ</v>
          </cell>
          <cell r="R3723">
            <v>44931</v>
          </cell>
          <cell r="S3723">
            <v>44931</v>
          </cell>
          <cell r="T3723">
            <v>45232</v>
          </cell>
          <cell r="U3723" t="str">
            <v>İşv. trf. işç. ahl. ayk.dav.</v>
          </cell>
          <cell r="V3723" t="str">
            <v>Mavi Yaka Direkt</v>
          </cell>
          <cell r="W3723" t="str">
            <v>LOT 3 (MIT)</v>
          </cell>
          <cell r="X3723" t="str">
            <v>MPUGUSO</v>
          </cell>
          <cell r="Y3723" t="str">
            <v>0</v>
          </cell>
          <cell r="Z3723" t="str">
            <v>RUNGWE</v>
          </cell>
          <cell r="AA3723" t="str">
            <v>0684 326 651</v>
          </cell>
          <cell r="AB3723" t="str">
            <v>OPERATÖR</v>
          </cell>
          <cell r="AC3723" t="str">
            <v>29</v>
          </cell>
          <cell r="AD3723" t="str">
            <v>LOT 3 (MIT)</v>
          </cell>
          <cell r="AE3723" t="str">
            <v>0113</v>
          </cell>
          <cell r="AF3723" t="str">
            <v>14</v>
          </cell>
          <cell r="AG3723" t="str">
            <v>KM 785+000 - 829+305</v>
          </cell>
          <cell r="AH3723">
            <v>31268</v>
          </cell>
          <cell r="AI3723" t="str">
            <v>Bay</v>
          </cell>
          <cell r="AJ3723" t="str">
            <v>Yerel-Saatlik</v>
          </cell>
          <cell r="AK3723">
            <v>3076.92</v>
          </cell>
          <cell r="AL3723" t="str">
            <v>TZS</v>
          </cell>
          <cell r="AM3723" t="str">
            <v>201002</v>
          </cell>
          <cell r="AN3723" t="str">
            <v>S</v>
          </cell>
          <cell r="AO3723" t="str">
            <v>T3</v>
          </cell>
          <cell r="AP3723" t="str">
            <v>5150</v>
          </cell>
          <cell r="AQ3723" t="str">
            <v>5175</v>
          </cell>
          <cell r="AR3723" t="str">
            <v>CRDB BANK PLC</v>
          </cell>
          <cell r="AS3723" t="str">
            <v>VIJANA</v>
          </cell>
          <cell r="AT3723" t="str">
            <v>CRDBBANK</v>
          </cell>
          <cell r="AU3723" t="str">
            <v>0152506894500</v>
          </cell>
          <cell r="AV3723" t="str">
            <v/>
          </cell>
          <cell r="AW3723" t="str">
            <v/>
          </cell>
          <cell r="AX3723" t="str">
            <v>JACOB PAUL MBAWILE</v>
          </cell>
          <cell r="AY3723" t="str">
            <v/>
          </cell>
          <cell r="AZ3723">
            <v>44931</v>
          </cell>
          <cell r="BA3723"/>
          <cell r="BB3723" t="str">
            <v/>
          </cell>
          <cell r="BC3723"/>
          <cell r="BD3723" t="str">
            <v>Tanzanya-NSSF</v>
          </cell>
          <cell r="BE3723" t="str">
            <v>56269838</v>
          </cell>
          <cell r="BF3723" t="str">
            <v>119917220</v>
          </cell>
        </row>
        <row r="3724">
          <cell r="A3724">
            <v>10073548</v>
          </cell>
          <cell r="B3724" t="str">
            <v>SIMON JOSEPH</v>
          </cell>
          <cell r="C3724" t="str">
            <v>KIULA</v>
          </cell>
          <cell r="D3724" t="str">
            <v>DÜZ İŞÇİ - DİREKT</v>
          </cell>
          <cell r="E3724" t="str">
            <v>UNSKILLED WORKER - PRODUCTIVE</v>
          </cell>
          <cell r="F3724" t="str">
            <v>50109678</v>
          </cell>
          <cell r="G3724" t="str">
            <v>TAŞ OCAKLARI VE PATLATMA</v>
          </cell>
          <cell r="H3724" t="str">
            <v>50105776</v>
          </cell>
          <cell r="I3724" t="str">
            <v>0AAX</v>
          </cell>
          <cell r="J3724" t="str">
            <v>TAŞ OCAĞI</v>
          </cell>
          <cell r="K3724" t="str">
            <v>50114966</v>
          </cell>
          <cell r="L3724" t="str">
            <v>TZ</v>
          </cell>
          <cell r="M3724" t="str">
            <v>Tanzanyalı</v>
          </cell>
          <cell r="N3724" t="str">
            <v>0035</v>
          </cell>
          <cell r="O3724" t="str">
            <v>TABORA</v>
          </cell>
          <cell r="P3724" t="str">
            <v>YM</v>
          </cell>
          <cell r="Q3724" t="str">
            <v>YAPI MERKEZİ</v>
          </cell>
          <cell r="R3724">
            <v>44776</v>
          </cell>
          <cell r="S3724">
            <v>44776</v>
          </cell>
          <cell r="T3724"/>
          <cell r="U3724" t="str">
            <v/>
          </cell>
          <cell r="V3724" t="str">
            <v>Mavi Yaka Direkt</v>
          </cell>
          <cell r="W3724" t="str">
            <v>LOT 3 (MIT)</v>
          </cell>
          <cell r="X3724" t="str">
            <v>BEHAWA</v>
          </cell>
          <cell r="Y3724" t="str">
            <v>0</v>
          </cell>
          <cell r="Z3724" t="str">
            <v>KILOSA</v>
          </cell>
          <cell r="AA3724" t="str">
            <v>0629 371 286</v>
          </cell>
          <cell r="AB3724" t="str">
            <v>İŞÇİ</v>
          </cell>
          <cell r="AC3724" t="str">
            <v>29</v>
          </cell>
          <cell r="AD3724" t="str">
            <v>LOT 3 (MIT)</v>
          </cell>
          <cell r="AE3724" t="str">
            <v>0113</v>
          </cell>
          <cell r="AF3724" t="str">
            <v>16</v>
          </cell>
          <cell r="AG3724" t="str">
            <v>KM 785+000 - 829+305</v>
          </cell>
          <cell r="AH3724">
            <v>35176</v>
          </cell>
          <cell r="AI3724" t="str">
            <v>Bay</v>
          </cell>
          <cell r="AJ3724" t="str">
            <v>Yerel-Saatlik</v>
          </cell>
          <cell r="AK3724">
            <v>2164.1</v>
          </cell>
          <cell r="AL3724" t="str">
            <v>TZS</v>
          </cell>
          <cell r="AM3724" t="str">
            <v>201002</v>
          </cell>
          <cell r="AN3724" t="str">
            <v>S</v>
          </cell>
          <cell r="AO3724" t="str">
            <v>T3</v>
          </cell>
          <cell r="AP3724" t="str">
            <v>5150</v>
          </cell>
          <cell r="AQ3724" t="str">
            <v>5175</v>
          </cell>
          <cell r="AR3724" t="str">
            <v>CRDB BANK PLC</v>
          </cell>
          <cell r="AS3724" t="str">
            <v>VIJANA</v>
          </cell>
          <cell r="AT3724" t="str">
            <v>CRDBBANK</v>
          </cell>
          <cell r="AU3724" t="str">
            <v>0152578248500</v>
          </cell>
          <cell r="AV3724" t="str">
            <v/>
          </cell>
          <cell r="AW3724" t="str">
            <v/>
          </cell>
          <cell r="AX3724" t="str">
            <v>SIMON JOSEPH KIULA</v>
          </cell>
          <cell r="AY3724" t="str">
            <v/>
          </cell>
          <cell r="AZ3724">
            <v>44776</v>
          </cell>
          <cell r="BA3724"/>
          <cell r="BB3724" t="str">
            <v/>
          </cell>
          <cell r="BC3724"/>
          <cell r="BD3724" t="str">
            <v>Tanzanya-NSSF</v>
          </cell>
          <cell r="BE3724" t="str">
            <v>45256064</v>
          </cell>
          <cell r="BF3724" t="str">
            <v>152015682</v>
          </cell>
        </row>
        <row r="3725">
          <cell r="A3725">
            <v>10076893</v>
          </cell>
          <cell r="B3725" t="str">
            <v>LAURENT NASON</v>
          </cell>
          <cell r="C3725" t="str">
            <v>CHISIME</v>
          </cell>
          <cell r="D3725" t="str">
            <v>DEMİRCİ</v>
          </cell>
          <cell r="E3725" t="str">
            <v>REBAR WORKER</v>
          </cell>
          <cell r="F3725" t="str">
            <v>50115270</v>
          </cell>
          <cell r="G3725" t="str">
            <v>İNŞAAT GRUBU</v>
          </cell>
          <cell r="H3725" t="str">
            <v>50105759</v>
          </cell>
          <cell r="I3725" t="str">
            <v>099R</v>
          </cell>
          <cell r="J3725" t="str">
            <v>SANAT YAPILARI</v>
          </cell>
          <cell r="K3725" t="str">
            <v>50115376</v>
          </cell>
          <cell r="L3725" t="str">
            <v>TZ</v>
          </cell>
          <cell r="M3725" t="str">
            <v>Tanzanyalı</v>
          </cell>
          <cell r="N3725" t="str">
            <v>0036</v>
          </cell>
          <cell r="O3725" t="str">
            <v>MANYONİ</v>
          </cell>
          <cell r="P3725" t="str">
            <v>YM</v>
          </cell>
          <cell r="Q3725" t="str">
            <v>YAPI MERKEZİ</v>
          </cell>
          <cell r="R3725">
            <v>44930</v>
          </cell>
          <cell r="S3725">
            <v>44930</v>
          </cell>
          <cell r="T3725"/>
          <cell r="U3725" t="str">
            <v/>
          </cell>
          <cell r="V3725" t="str">
            <v>Mavi Yaka Direkt</v>
          </cell>
          <cell r="W3725" t="str">
            <v>LOT 3 (MIT)</v>
          </cell>
          <cell r="X3725" t="str">
            <v>MKWATANI</v>
          </cell>
          <cell r="Y3725" t="str">
            <v>0</v>
          </cell>
          <cell r="Z3725" t="str">
            <v>MOROGORO</v>
          </cell>
          <cell r="AA3725" t="str">
            <v>0782 240 575</v>
          </cell>
          <cell r="AB3725" t="str">
            <v>USTA</v>
          </cell>
          <cell r="AC3725" t="str">
            <v>29</v>
          </cell>
          <cell r="AD3725" t="str">
            <v>LOT 3 (MIT)</v>
          </cell>
          <cell r="AE3725" t="str">
            <v>0113</v>
          </cell>
          <cell r="AF3725" t="str">
            <v>16</v>
          </cell>
          <cell r="AG3725" t="str">
            <v>KM 785+000 - 829+305</v>
          </cell>
          <cell r="AH3725">
            <v>27211</v>
          </cell>
          <cell r="AI3725" t="str">
            <v>Bay</v>
          </cell>
          <cell r="AJ3725" t="str">
            <v>Yerel-Saatlik</v>
          </cell>
          <cell r="AK3725">
            <v>2343.5500000000002</v>
          </cell>
          <cell r="AL3725" t="str">
            <v>TZS</v>
          </cell>
          <cell r="AM3725" t="str">
            <v>201002</v>
          </cell>
          <cell r="AN3725" t="str">
            <v/>
          </cell>
          <cell r="AO3725" t="str">
            <v>T3</v>
          </cell>
          <cell r="AP3725" t="str">
            <v>5150</v>
          </cell>
          <cell r="AQ3725" t="str">
            <v>5175</v>
          </cell>
          <cell r="AR3725" t="str">
            <v>CRDB BANK PLC</v>
          </cell>
          <cell r="AS3725" t="str">
            <v>VIJANA</v>
          </cell>
          <cell r="AT3725" t="str">
            <v>CRDBBANK</v>
          </cell>
          <cell r="AU3725" t="str">
            <v>0152455277500</v>
          </cell>
          <cell r="AV3725" t="str">
            <v/>
          </cell>
          <cell r="AW3725" t="str">
            <v/>
          </cell>
          <cell r="AX3725" t="str">
            <v>LAURENT NASON CHISIME</v>
          </cell>
          <cell r="AY3725" t="str">
            <v/>
          </cell>
          <cell r="AZ3725">
            <v>44930</v>
          </cell>
          <cell r="BA3725"/>
          <cell r="BB3725" t="str">
            <v/>
          </cell>
          <cell r="BC3725"/>
          <cell r="BD3725" t="str">
            <v>Tanzanya-NSSF</v>
          </cell>
          <cell r="BE3725" t="str">
            <v>66388201</v>
          </cell>
          <cell r="BF3725" t="str">
            <v>129580704</v>
          </cell>
        </row>
        <row r="3726">
          <cell r="A3726">
            <v>10076891</v>
          </cell>
          <cell r="B3726" t="str">
            <v>AMANI JUMANNE</v>
          </cell>
          <cell r="C3726" t="str">
            <v>RAMADHANI</v>
          </cell>
          <cell r="D3726" t="str">
            <v>KALIPÇI YARDIMCISI</v>
          </cell>
          <cell r="E3726" t="str">
            <v>FORMWORKER HELPER</v>
          </cell>
          <cell r="F3726" t="str">
            <v>50115270</v>
          </cell>
          <cell r="G3726" t="str">
            <v>İNŞAAT GRUBU</v>
          </cell>
          <cell r="H3726" t="str">
            <v>50105759</v>
          </cell>
          <cell r="I3726" t="str">
            <v>099R</v>
          </cell>
          <cell r="J3726" t="str">
            <v>SANAT YAPILARI</v>
          </cell>
          <cell r="K3726" t="str">
            <v>50115420</v>
          </cell>
          <cell r="L3726" t="str">
            <v>TZ</v>
          </cell>
          <cell r="M3726" t="str">
            <v>Tanzanyalı</v>
          </cell>
          <cell r="N3726" t="str">
            <v>0036</v>
          </cell>
          <cell r="O3726" t="str">
            <v>MANYONİ</v>
          </cell>
          <cell r="P3726" t="str">
            <v>YM</v>
          </cell>
          <cell r="Q3726" t="str">
            <v>YAPI MERKEZİ</v>
          </cell>
          <cell r="R3726">
            <v>44930</v>
          </cell>
          <cell r="S3726">
            <v>44930</v>
          </cell>
          <cell r="T3726"/>
          <cell r="U3726" t="str">
            <v/>
          </cell>
          <cell r="V3726" t="str">
            <v>Mavi Yaka Direkt</v>
          </cell>
          <cell r="W3726" t="str">
            <v>LOT 3 (MIT)</v>
          </cell>
          <cell r="X3726" t="str">
            <v>UDONGO</v>
          </cell>
          <cell r="Y3726" t="str">
            <v>0</v>
          </cell>
          <cell r="Z3726" t="str">
            <v>SIKONGI</v>
          </cell>
          <cell r="AA3726" t="str">
            <v>0628 710 115</v>
          </cell>
          <cell r="AB3726" t="str">
            <v>İŞÇİ</v>
          </cell>
          <cell r="AC3726" t="str">
            <v>29</v>
          </cell>
          <cell r="AD3726" t="str">
            <v>LOT 3 (MIT)</v>
          </cell>
          <cell r="AE3726" t="str">
            <v>0113</v>
          </cell>
          <cell r="AF3726" t="str">
            <v>24</v>
          </cell>
          <cell r="AG3726" t="str">
            <v>KM 785+000 - 829+305</v>
          </cell>
          <cell r="AH3726">
            <v>27322</v>
          </cell>
          <cell r="AI3726" t="str">
            <v>Bay</v>
          </cell>
          <cell r="AJ3726" t="str">
            <v>Yerel-Saatlik</v>
          </cell>
          <cell r="AK3726">
            <v>2164.1</v>
          </cell>
          <cell r="AL3726" t="str">
            <v>TZS</v>
          </cell>
          <cell r="AM3726" t="str">
            <v>201002</v>
          </cell>
          <cell r="AN3726" t="str">
            <v/>
          </cell>
          <cell r="AO3726" t="str">
            <v>T3</v>
          </cell>
          <cell r="AP3726" t="str">
            <v>5150</v>
          </cell>
          <cell r="AQ3726" t="str">
            <v>5175</v>
          </cell>
          <cell r="AR3726" t="str">
            <v>CRDB BANK PLC</v>
          </cell>
          <cell r="AS3726" t="str">
            <v>VIJANA</v>
          </cell>
          <cell r="AT3726" t="str">
            <v>CRDBBANK</v>
          </cell>
          <cell r="AU3726" t="str">
            <v>0152711006900</v>
          </cell>
          <cell r="AV3726" t="str">
            <v/>
          </cell>
          <cell r="AW3726" t="str">
            <v/>
          </cell>
          <cell r="AX3726" t="str">
            <v>AMANI JUMANNE RAMADHANI</v>
          </cell>
          <cell r="AY3726" t="str">
            <v/>
          </cell>
          <cell r="AZ3726">
            <v>44930</v>
          </cell>
          <cell r="BA3726"/>
          <cell r="BB3726" t="str">
            <v/>
          </cell>
          <cell r="BC3726"/>
          <cell r="BD3726" t="str">
            <v>Tanzanya-NSSF</v>
          </cell>
          <cell r="BE3726" t="str">
            <v>47210943</v>
          </cell>
          <cell r="BF3726" t="str">
            <v>156702226</v>
          </cell>
        </row>
        <row r="3727">
          <cell r="A3727">
            <v>10076890</v>
          </cell>
          <cell r="B3727" t="str">
            <v>LISTER NOELY</v>
          </cell>
          <cell r="C3727" t="str">
            <v>MBALANGA</v>
          </cell>
          <cell r="D3727" t="str">
            <v>DEMİRCİ</v>
          </cell>
          <cell r="E3727" t="str">
            <v>REBAR WORKER</v>
          </cell>
          <cell r="F3727" t="str">
            <v>50115270</v>
          </cell>
          <cell r="G3727" t="str">
            <v>İNŞAAT GRUBU</v>
          </cell>
          <cell r="H3727" t="str">
            <v>50105759</v>
          </cell>
          <cell r="I3727" t="str">
            <v>099R</v>
          </cell>
          <cell r="J3727" t="str">
            <v>SANAT YAPILARI</v>
          </cell>
          <cell r="K3727" t="str">
            <v>50115376</v>
          </cell>
          <cell r="L3727" t="str">
            <v>TZ</v>
          </cell>
          <cell r="M3727" t="str">
            <v>Tanzanyalı</v>
          </cell>
          <cell r="N3727" t="str">
            <v>0036</v>
          </cell>
          <cell r="O3727" t="str">
            <v>MANYONİ</v>
          </cell>
          <cell r="P3727" t="str">
            <v>YM</v>
          </cell>
          <cell r="Q3727" t="str">
            <v>YAPI MERKEZİ</v>
          </cell>
          <cell r="R3727">
            <v>44930</v>
          </cell>
          <cell r="S3727">
            <v>44930</v>
          </cell>
          <cell r="T3727"/>
          <cell r="U3727" t="str">
            <v/>
          </cell>
          <cell r="V3727" t="str">
            <v>Mavi Yaka Direkt</v>
          </cell>
          <cell r="W3727" t="str">
            <v>LOT 3 (MIT)</v>
          </cell>
          <cell r="X3727" t="str">
            <v>BRAZILIAN</v>
          </cell>
          <cell r="Y3727" t="str">
            <v>0</v>
          </cell>
          <cell r="Z3727" t="str">
            <v>CHANIKA KWA</v>
          </cell>
          <cell r="AA3727" t="str">
            <v>0718 357 850</v>
          </cell>
          <cell r="AB3727" t="str">
            <v>USTA</v>
          </cell>
          <cell r="AC3727" t="str">
            <v>29</v>
          </cell>
          <cell r="AD3727" t="str">
            <v>LOT 3 (MIT)</v>
          </cell>
          <cell r="AE3727" t="str">
            <v>0113</v>
          </cell>
          <cell r="AF3727" t="str">
            <v>03</v>
          </cell>
          <cell r="AG3727" t="str">
            <v>KM 785+000 - 829+305</v>
          </cell>
          <cell r="AH3727">
            <v>35646</v>
          </cell>
          <cell r="AI3727" t="str">
            <v>Bay</v>
          </cell>
          <cell r="AJ3727" t="str">
            <v>Yerel-Saatlik</v>
          </cell>
          <cell r="AK3727">
            <v>2343.5500000000002</v>
          </cell>
          <cell r="AL3727" t="str">
            <v>TZS</v>
          </cell>
          <cell r="AM3727" t="str">
            <v>201002</v>
          </cell>
          <cell r="AN3727" t="str">
            <v/>
          </cell>
          <cell r="AO3727" t="str">
            <v>T3</v>
          </cell>
          <cell r="AP3727" t="str">
            <v>5150</v>
          </cell>
          <cell r="AQ3727" t="str">
            <v>5175</v>
          </cell>
          <cell r="AR3727" t="str">
            <v>CRDB BANK PLC</v>
          </cell>
          <cell r="AS3727" t="str">
            <v>VIJANA</v>
          </cell>
          <cell r="AT3727" t="str">
            <v>CRDBBANK</v>
          </cell>
          <cell r="AU3727" t="str">
            <v>0152694002900</v>
          </cell>
          <cell r="AV3727" t="str">
            <v/>
          </cell>
          <cell r="AW3727" t="str">
            <v/>
          </cell>
          <cell r="AX3727" t="str">
            <v>LISTER NOELY MBALANGA</v>
          </cell>
          <cell r="AY3727" t="str">
            <v/>
          </cell>
          <cell r="AZ3727">
            <v>44930</v>
          </cell>
          <cell r="BA3727"/>
          <cell r="BB3727" t="str">
            <v/>
          </cell>
          <cell r="BC3727"/>
          <cell r="BD3727" t="str">
            <v>Tanzanya-NSSF</v>
          </cell>
          <cell r="BE3727" t="str">
            <v>47212329</v>
          </cell>
          <cell r="BF3727" t="str">
            <v>158343274</v>
          </cell>
        </row>
        <row r="3728">
          <cell r="A3728">
            <v>10076889</v>
          </cell>
          <cell r="B3728" t="str">
            <v>NESTORY SABWOYA</v>
          </cell>
          <cell r="C3728" t="str">
            <v>JOFREY</v>
          </cell>
          <cell r="D3728" t="str">
            <v>LOADER OPERATÖRÜ</v>
          </cell>
          <cell r="E3728" t="str">
            <v>LOADER OPERATOR</v>
          </cell>
          <cell r="F3728" t="str">
            <v>50109678</v>
          </cell>
          <cell r="G3728" t="str">
            <v>TAŞ OCAKLARI VE PATLATMA</v>
          </cell>
          <cell r="H3728" t="str">
            <v>50105776</v>
          </cell>
          <cell r="I3728" t="str">
            <v>0AAX</v>
          </cell>
          <cell r="J3728" t="str">
            <v>TAŞ OCAĞI</v>
          </cell>
          <cell r="K3728" t="str">
            <v>50112375</v>
          </cell>
          <cell r="L3728" t="str">
            <v>TZ</v>
          </cell>
          <cell r="M3728" t="str">
            <v>Tanzanyalı</v>
          </cell>
          <cell r="N3728" t="str">
            <v>0035</v>
          </cell>
          <cell r="O3728" t="str">
            <v>TABORA</v>
          </cell>
          <cell r="P3728" t="str">
            <v>YM</v>
          </cell>
          <cell r="Q3728" t="str">
            <v>YAPI MERKEZİ</v>
          </cell>
          <cell r="R3728">
            <v>44930</v>
          </cell>
          <cell r="S3728">
            <v>44930</v>
          </cell>
          <cell r="T3728"/>
          <cell r="U3728" t="str">
            <v/>
          </cell>
          <cell r="V3728" t="str">
            <v>Mavi Yaka Direkt</v>
          </cell>
          <cell r="W3728" t="str">
            <v>LOT 3 (MIT)</v>
          </cell>
          <cell r="X3728" t="str">
            <v>NAZARETI</v>
          </cell>
          <cell r="Y3728" t="str">
            <v>0</v>
          </cell>
          <cell r="Z3728" t="str">
            <v>KIGOMA MJINI MWANGA</v>
          </cell>
          <cell r="AA3728" t="str">
            <v>0622 020 756</v>
          </cell>
          <cell r="AB3728" t="str">
            <v>OPERATÖR</v>
          </cell>
          <cell r="AC3728" t="str">
            <v>29</v>
          </cell>
          <cell r="AD3728" t="str">
            <v>LOT 3 (MIT)</v>
          </cell>
          <cell r="AE3728" t="str">
            <v>0113</v>
          </cell>
          <cell r="AF3728" t="str">
            <v>08</v>
          </cell>
          <cell r="AG3728" t="str">
            <v>KM 785+000 - 829+305</v>
          </cell>
          <cell r="AH3728">
            <v>36030</v>
          </cell>
          <cell r="AI3728" t="str">
            <v>Bay</v>
          </cell>
          <cell r="AJ3728" t="str">
            <v>Yerel-Saatlik</v>
          </cell>
          <cell r="AK3728">
            <v>3076.92</v>
          </cell>
          <cell r="AL3728" t="str">
            <v>TZS</v>
          </cell>
          <cell r="AM3728" t="str">
            <v>201002</v>
          </cell>
          <cell r="AN3728" t="str">
            <v/>
          </cell>
          <cell r="AO3728" t="str">
            <v>T3</v>
          </cell>
          <cell r="AP3728" t="str">
            <v>5150</v>
          </cell>
          <cell r="AQ3728" t="str">
            <v>5175</v>
          </cell>
          <cell r="AR3728" t="str">
            <v>CRDB BANK PLC</v>
          </cell>
          <cell r="AS3728" t="str">
            <v>VIJANA</v>
          </cell>
          <cell r="AT3728" t="str">
            <v>CRDBBANK</v>
          </cell>
          <cell r="AU3728" t="str">
            <v>0152436906800</v>
          </cell>
          <cell r="AV3728" t="str">
            <v/>
          </cell>
          <cell r="AW3728" t="str">
            <v/>
          </cell>
          <cell r="AX3728" t="str">
            <v>NESTORY SABWOYA JOFREY</v>
          </cell>
          <cell r="AY3728" t="str">
            <v/>
          </cell>
          <cell r="AZ3728">
            <v>44930</v>
          </cell>
          <cell r="BA3728"/>
          <cell r="BB3728" t="str">
            <v/>
          </cell>
          <cell r="BC3728"/>
          <cell r="BD3728" t="str">
            <v>Tanzanya-NSSF</v>
          </cell>
          <cell r="BE3728" t="str">
            <v>64492109</v>
          </cell>
          <cell r="BF3728" t="str">
            <v>141301195</v>
          </cell>
        </row>
        <row r="3729">
          <cell r="A3729">
            <v>10076888</v>
          </cell>
          <cell r="B3729" t="str">
            <v>RAMADHANI RAJABU</v>
          </cell>
          <cell r="C3729" t="str">
            <v>BWANGA</v>
          </cell>
          <cell r="D3729" t="str">
            <v>KALIPÇI</v>
          </cell>
          <cell r="E3729" t="str">
            <v>FORMWORKER</v>
          </cell>
          <cell r="F3729" t="str">
            <v>50115270</v>
          </cell>
          <cell r="G3729" t="str">
            <v>İNŞAAT GRUBU</v>
          </cell>
          <cell r="H3729" t="str">
            <v>50105759</v>
          </cell>
          <cell r="I3729" t="str">
            <v>099R</v>
          </cell>
          <cell r="J3729" t="str">
            <v>SANAT YAPILARI</v>
          </cell>
          <cell r="K3729" t="str">
            <v>50115372</v>
          </cell>
          <cell r="L3729" t="str">
            <v>TZ</v>
          </cell>
          <cell r="M3729" t="str">
            <v>Tanzanyalı</v>
          </cell>
          <cell r="N3729" t="str">
            <v>0036</v>
          </cell>
          <cell r="O3729" t="str">
            <v>MANYONİ</v>
          </cell>
          <cell r="P3729" t="str">
            <v>YM</v>
          </cell>
          <cell r="Q3729" t="str">
            <v>YAPI MERKEZİ</v>
          </cell>
          <cell r="R3729">
            <v>44930</v>
          </cell>
          <cell r="S3729">
            <v>44930</v>
          </cell>
          <cell r="T3729"/>
          <cell r="U3729" t="str">
            <v/>
          </cell>
          <cell r="V3729" t="str">
            <v>Mavi Yaka Direkt</v>
          </cell>
          <cell r="W3729" t="str">
            <v>LOT 3 (MIT)</v>
          </cell>
          <cell r="X3729" t="str">
            <v>MUHARITANI</v>
          </cell>
          <cell r="Y3729" t="str">
            <v>0</v>
          </cell>
          <cell r="Z3729" t="str">
            <v>TABORA MJINI</v>
          </cell>
          <cell r="AA3729" t="str">
            <v>0754 583 307</v>
          </cell>
          <cell r="AB3729" t="str">
            <v>USTA</v>
          </cell>
          <cell r="AC3729" t="str">
            <v>29</v>
          </cell>
          <cell r="AD3729" t="str">
            <v>LOT 3 (MIT)</v>
          </cell>
          <cell r="AE3729" t="str">
            <v>0113</v>
          </cell>
          <cell r="AF3729" t="str">
            <v>24</v>
          </cell>
          <cell r="AG3729" t="str">
            <v>KM 785+000 - 829+305</v>
          </cell>
          <cell r="AH3729">
            <v>26606</v>
          </cell>
          <cell r="AI3729" t="str">
            <v>Bay</v>
          </cell>
          <cell r="AJ3729" t="str">
            <v>Yerel-Saatlik</v>
          </cell>
          <cell r="AK3729">
            <v>2343.5500000000002</v>
          </cell>
          <cell r="AL3729" t="str">
            <v>TZS</v>
          </cell>
          <cell r="AM3729" t="str">
            <v>201002</v>
          </cell>
          <cell r="AN3729" t="str">
            <v/>
          </cell>
          <cell r="AO3729" t="str">
            <v>T3</v>
          </cell>
          <cell r="AP3729" t="str">
            <v>5150</v>
          </cell>
          <cell r="AQ3729" t="str">
            <v>5175</v>
          </cell>
          <cell r="AR3729" t="str">
            <v>NMBBANK</v>
          </cell>
          <cell r="AS3729" t="str">
            <v/>
          </cell>
          <cell r="AT3729" t="str">
            <v>NMBBANK</v>
          </cell>
          <cell r="AU3729" t="str">
            <v>51010092625</v>
          </cell>
          <cell r="AV3729" t="str">
            <v/>
          </cell>
          <cell r="AW3729" t="str">
            <v/>
          </cell>
          <cell r="AX3729" t="str">
            <v>RAMADHANI RAJABU BWANGA</v>
          </cell>
          <cell r="AY3729" t="str">
            <v/>
          </cell>
          <cell r="AZ3729">
            <v>44930</v>
          </cell>
          <cell r="BA3729"/>
          <cell r="BB3729" t="str">
            <v/>
          </cell>
          <cell r="BC3729"/>
          <cell r="BD3729" t="str">
            <v>Tanzanya-NSSF</v>
          </cell>
          <cell r="BE3729" t="str">
            <v>47207249</v>
          </cell>
          <cell r="BF3729" t="str">
            <v>112632727</v>
          </cell>
        </row>
        <row r="3730">
          <cell r="A3730">
            <v>10073469</v>
          </cell>
          <cell r="B3730" t="str">
            <v>JUMA RASHIDI</v>
          </cell>
          <cell r="C3730" t="str">
            <v>KABOYONGA</v>
          </cell>
          <cell r="D3730" t="str">
            <v>BİNEK ARAÇ ŞOFÖRÜ</v>
          </cell>
          <cell r="E3730" t="str">
            <v>DRIVER</v>
          </cell>
          <cell r="F3730" t="str">
            <v>50105668</v>
          </cell>
          <cell r="G3730" t="str">
            <v>KORAIL</v>
          </cell>
          <cell r="H3730" t="str">
            <v>50105668</v>
          </cell>
          <cell r="I3730" t="str">
            <v>0BBF</v>
          </cell>
          <cell r="J3730" t="str">
            <v>İDARİ İŞLER</v>
          </cell>
          <cell r="K3730" t="str">
            <v>50105672</v>
          </cell>
          <cell r="L3730" t="str">
            <v>TZ</v>
          </cell>
          <cell r="M3730" t="str">
            <v>Tanzanyalı</v>
          </cell>
          <cell r="N3730" t="str">
            <v>0035</v>
          </cell>
          <cell r="O3730" t="str">
            <v>TABORA</v>
          </cell>
          <cell r="P3730" t="str">
            <v>6T</v>
          </cell>
          <cell r="Q3730" t="str">
            <v>KORAIL</v>
          </cell>
          <cell r="R3730">
            <v>44770</v>
          </cell>
          <cell r="S3730">
            <v>44770</v>
          </cell>
          <cell r="T3730"/>
          <cell r="U3730" t="str">
            <v/>
          </cell>
          <cell r="V3730" t="str">
            <v>Mavi Yaka Endirekt</v>
          </cell>
          <cell r="W3730" t="str">
            <v>LOT 3 (MIT)</v>
          </cell>
          <cell r="X3730" t="str">
            <v>SOKONI</v>
          </cell>
          <cell r="Y3730" t="str">
            <v>0</v>
          </cell>
          <cell r="Z3730" t="str">
            <v>ISEVYA</v>
          </cell>
          <cell r="AA3730" t="str">
            <v>0757 926 043</v>
          </cell>
          <cell r="AB3730" t="str">
            <v>GÖREVLİ</v>
          </cell>
          <cell r="AC3730" t="str">
            <v>29</v>
          </cell>
          <cell r="AD3730" t="str">
            <v>LOT 3 (MIT)</v>
          </cell>
          <cell r="AE3730" t="str">
            <v>0113</v>
          </cell>
          <cell r="AF3730" t="str">
            <v>24</v>
          </cell>
          <cell r="AG3730" t="str">
            <v>KM 785+000 - 829+305</v>
          </cell>
          <cell r="AH3730">
            <v>32423</v>
          </cell>
          <cell r="AI3730" t="str">
            <v>Bay</v>
          </cell>
          <cell r="AJ3730" t="str">
            <v>Yerel-Saatlik</v>
          </cell>
          <cell r="AK3730">
            <v>2273.1</v>
          </cell>
          <cell r="AL3730" t="str">
            <v>TZS</v>
          </cell>
          <cell r="AM3730" t="str">
            <v>306002</v>
          </cell>
          <cell r="AN3730" t="str">
            <v>S</v>
          </cell>
          <cell r="AO3730" t="str">
            <v>T3</v>
          </cell>
          <cell r="AP3730" t="str">
            <v>5150</v>
          </cell>
          <cell r="AQ3730" t="str">
            <v>5175</v>
          </cell>
          <cell r="AR3730" t="str">
            <v>CRDB BANK PLC</v>
          </cell>
          <cell r="AS3730" t="str">
            <v>VIJANA</v>
          </cell>
          <cell r="AT3730" t="str">
            <v>CRDBBANK</v>
          </cell>
          <cell r="AU3730" t="str">
            <v>0152675757500</v>
          </cell>
          <cell r="AV3730" t="str">
            <v/>
          </cell>
          <cell r="AW3730" t="str">
            <v/>
          </cell>
          <cell r="AX3730" t="str">
            <v>JUMA RASHIDI KABOYONGA</v>
          </cell>
          <cell r="AY3730" t="str">
            <v/>
          </cell>
          <cell r="AZ3730">
            <v>44866</v>
          </cell>
          <cell r="BA3730"/>
          <cell r="BB3730" t="str">
            <v/>
          </cell>
          <cell r="BC3730"/>
          <cell r="BD3730" t="str">
            <v>Tanzanya-NSSF</v>
          </cell>
          <cell r="BE3730" t="str">
            <v>60047178</v>
          </cell>
          <cell r="BF3730" t="str">
            <v>118432266</v>
          </cell>
        </row>
        <row r="3731">
          <cell r="A3731">
            <v>10073470</v>
          </cell>
          <cell r="B3731" t="str">
            <v>SIMBA OMARY</v>
          </cell>
          <cell r="C3731" t="str">
            <v>NASIBU</v>
          </cell>
          <cell r="D3731" t="str">
            <v>KAMYONET ŞOFÖRÜ</v>
          </cell>
          <cell r="E3731" t="str">
            <v>LIGHT TRUCK DRIVER</v>
          </cell>
          <cell r="F3731" t="str">
            <v>50106350</v>
          </cell>
          <cell r="G3731" t="str">
            <v>AMBAR</v>
          </cell>
          <cell r="H3731" t="str">
            <v>50105763</v>
          </cell>
          <cell r="I3731" t="str">
            <v>0AA5</v>
          </cell>
          <cell r="J3731" t="str">
            <v>AMBAR</v>
          </cell>
          <cell r="K3731" t="str">
            <v>50107478</v>
          </cell>
          <cell r="L3731" t="str">
            <v>TZ</v>
          </cell>
          <cell r="M3731" t="str">
            <v>Tanzanyalı</v>
          </cell>
          <cell r="N3731" t="str">
            <v>0035</v>
          </cell>
          <cell r="O3731" t="str">
            <v>TABORA</v>
          </cell>
          <cell r="P3731" t="str">
            <v>YM</v>
          </cell>
          <cell r="Q3731" t="str">
            <v>YAPI MERKEZİ</v>
          </cell>
          <cell r="R3731">
            <v>44770</v>
          </cell>
          <cell r="S3731">
            <v>44770</v>
          </cell>
          <cell r="T3731"/>
          <cell r="U3731" t="str">
            <v/>
          </cell>
          <cell r="V3731" t="str">
            <v>Mavi Yaka Endirekt</v>
          </cell>
          <cell r="W3731" t="str">
            <v>LOT 3 (MIT)</v>
          </cell>
          <cell r="X3731" t="str">
            <v>MWINYI</v>
          </cell>
          <cell r="Y3731" t="str">
            <v>0</v>
          </cell>
          <cell r="Z3731" t="str">
            <v>TABORA MJINI</v>
          </cell>
          <cell r="AA3731" t="str">
            <v>0784 606 679</v>
          </cell>
          <cell r="AB3731" t="str">
            <v>GÖREVLİ</v>
          </cell>
          <cell r="AC3731" t="str">
            <v>29</v>
          </cell>
          <cell r="AD3731" t="str">
            <v>LOT 3 (MIT)</v>
          </cell>
          <cell r="AE3731" t="str">
            <v>0113</v>
          </cell>
          <cell r="AF3731" t="str">
            <v>24</v>
          </cell>
          <cell r="AG3731" t="str">
            <v>KM 785+000 - 829+305</v>
          </cell>
          <cell r="AH3731">
            <v>29187</v>
          </cell>
          <cell r="AI3731" t="str">
            <v>Bay</v>
          </cell>
          <cell r="AJ3731" t="str">
            <v>Yerel-Saatlik</v>
          </cell>
          <cell r="AK3731">
            <v>2437.1</v>
          </cell>
          <cell r="AL3731" t="str">
            <v>TZS</v>
          </cell>
          <cell r="AM3731" t="str">
            <v>306002</v>
          </cell>
          <cell r="AN3731" t="str">
            <v>S</v>
          </cell>
          <cell r="AO3731" t="str">
            <v>T3</v>
          </cell>
          <cell r="AP3731" t="str">
            <v>5150</v>
          </cell>
          <cell r="AQ3731" t="str">
            <v>5175</v>
          </cell>
          <cell r="AR3731" t="str">
            <v>NMBBANK</v>
          </cell>
          <cell r="AS3731" t="str">
            <v/>
          </cell>
          <cell r="AT3731" t="str">
            <v>NMBBANK</v>
          </cell>
          <cell r="AU3731" t="str">
            <v>51010090223</v>
          </cell>
          <cell r="AV3731" t="str">
            <v/>
          </cell>
          <cell r="AW3731" t="str">
            <v/>
          </cell>
          <cell r="AX3731" t="str">
            <v>SIMBA OMARY NASIBU</v>
          </cell>
          <cell r="AY3731" t="str">
            <v/>
          </cell>
          <cell r="AZ3731">
            <v>45017</v>
          </cell>
          <cell r="BA3731"/>
          <cell r="BB3731" t="str">
            <v/>
          </cell>
          <cell r="BC3731"/>
          <cell r="BD3731" t="str">
            <v>Tanzanya-NSSF</v>
          </cell>
          <cell r="BE3731" t="str">
            <v>46820400</v>
          </cell>
          <cell r="BF3731" t="str">
            <v>119906601</v>
          </cell>
        </row>
        <row r="3732">
          <cell r="A3732">
            <v>10073471</v>
          </cell>
          <cell r="B3732" t="str">
            <v>MAIKO NATHAN</v>
          </cell>
          <cell r="C3732" t="str">
            <v>MALANGALILA</v>
          </cell>
          <cell r="D3732" t="str">
            <v>PERSONEL YETKİLİSİ</v>
          </cell>
          <cell r="E3732" t="str">
            <v>PERSONNEL OFFICER</v>
          </cell>
          <cell r="F3732" t="str">
            <v>50114884</v>
          </cell>
          <cell r="G3732" t="str">
            <v>İNSAN KAYNAKLARI (PERSONEL)</v>
          </cell>
          <cell r="H3732" t="str">
            <v>50105461</v>
          </cell>
          <cell r="I3732" t="str">
            <v>088H</v>
          </cell>
          <cell r="J3732" t="str">
            <v>İK PERSONEL</v>
          </cell>
          <cell r="K3732" t="str">
            <v>50106058</v>
          </cell>
          <cell r="L3732" t="str">
            <v>TZ</v>
          </cell>
          <cell r="M3732" t="str">
            <v>Tanzanyalı</v>
          </cell>
          <cell r="N3732" t="str">
            <v>0037</v>
          </cell>
          <cell r="O3732" t="str">
            <v>İTİGİ</v>
          </cell>
          <cell r="P3732" t="str">
            <v>YM</v>
          </cell>
          <cell r="Q3732" t="str">
            <v>YAPI MERKEZİ</v>
          </cell>
          <cell r="R3732">
            <v>44770</v>
          </cell>
          <cell r="S3732">
            <v>44770</v>
          </cell>
          <cell r="T3732"/>
          <cell r="U3732" t="str">
            <v/>
          </cell>
          <cell r="V3732" t="str">
            <v>Beyaz Yaka</v>
          </cell>
          <cell r="W3732" t="str">
            <v>LOT 3 (MIT)</v>
          </cell>
          <cell r="X3732" t="str">
            <v>RAJABU MAHAKAMANI</v>
          </cell>
          <cell r="Y3732" t="str">
            <v>0</v>
          </cell>
          <cell r="Z3732" t="str">
            <v>KIONDA</v>
          </cell>
          <cell r="AA3732" t="str">
            <v>0621 909 168</v>
          </cell>
          <cell r="AB3732" t="str">
            <v>YETKİLİ</v>
          </cell>
          <cell r="AC3732" t="str">
            <v>29</v>
          </cell>
          <cell r="AD3732" t="str">
            <v>LOT 3 (MIT)</v>
          </cell>
          <cell r="AE3732" t="str">
            <v>0113</v>
          </cell>
          <cell r="AF3732" t="str">
            <v>24</v>
          </cell>
          <cell r="AG3732" t="str">
            <v>KM 785+000 - 829+305</v>
          </cell>
          <cell r="AH3732">
            <v>29231</v>
          </cell>
          <cell r="AI3732" t="str">
            <v>Bay</v>
          </cell>
          <cell r="AJ3732" t="str">
            <v>Yerel-Aylık</v>
          </cell>
          <cell r="AK3732">
            <v>900562.13</v>
          </cell>
          <cell r="AL3732" t="str">
            <v>TZS</v>
          </cell>
          <cell r="AM3732" t="str">
            <v>301002</v>
          </cell>
          <cell r="AN3732" t="str">
            <v>S</v>
          </cell>
          <cell r="AO3732" t="str">
            <v>T3</v>
          </cell>
          <cell r="AP3732" t="str">
            <v>5150</v>
          </cell>
          <cell r="AQ3732" t="str">
            <v>5175</v>
          </cell>
          <cell r="AR3732" t="str">
            <v>NMBBANK</v>
          </cell>
          <cell r="AS3732" t="str">
            <v/>
          </cell>
          <cell r="AT3732" t="str">
            <v>NMBBANK</v>
          </cell>
          <cell r="AU3732" t="str">
            <v>24310005180</v>
          </cell>
          <cell r="AV3732" t="str">
            <v/>
          </cell>
          <cell r="AW3732" t="str">
            <v/>
          </cell>
          <cell r="AX3732" t="str">
            <v>MAIKO NATHAN MALANGALILA</v>
          </cell>
          <cell r="AY3732" t="str">
            <v/>
          </cell>
          <cell r="AZ3732">
            <v>45017</v>
          </cell>
          <cell r="BA3732"/>
          <cell r="BB3732" t="str">
            <v/>
          </cell>
          <cell r="BC3732"/>
          <cell r="BD3732" t="str">
            <v>Tanzanya-NSSF</v>
          </cell>
          <cell r="BE3732" t="str">
            <v>46816570</v>
          </cell>
          <cell r="BF3732" t="str">
            <v>151690467</v>
          </cell>
        </row>
        <row r="3733">
          <cell r="A3733">
            <v>10073472</v>
          </cell>
          <cell r="B3733" t="str">
            <v>FERDINAND ALBERT</v>
          </cell>
          <cell r="C3733" t="str">
            <v>MSEPPA</v>
          </cell>
          <cell r="D3733" t="str">
            <v>KAMYONET ŞOFÖRÜ</v>
          </cell>
          <cell r="E3733" t="str">
            <v>LIGHT TRUCK DRIVER</v>
          </cell>
          <cell r="F3733" t="str">
            <v>50106350</v>
          </cell>
          <cell r="G3733" t="str">
            <v>AMBAR</v>
          </cell>
          <cell r="H3733" t="str">
            <v>50105763</v>
          </cell>
          <cell r="I3733" t="str">
            <v>0AA5</v>
          </cell>
          <cell r="J3733" t="str">
            <v>AMBAR</v>
          </cell>
          <cell r="K3733" t="str">
            <v>50107478</v>
          </cell>
          <cell r="L3733" t="str">
            <v>TZ</v>
          </cell>
          <cell r="M3733" t="str">
            <v>Tanzanyalı</v>
          </cell>
          <cell r="N3733" t="str">
            <v>0035</v>
          </cell>
          <cell r="O3733" t="str">
            <v>TABORA</v>
          </cell>
          <cell r="P3733" t="str">
            <v>YM</v>
          </cell>
          <cell r="Q3733" t="str">
            <v>YAPI MERKEZİ</v>
          </cell>
          <cell r="R3733">
            <v>44770</v>
          </cell>
          <cell r="S3733">
            <v>44770</v>
          </cell>
          <cell r="T3733"/>
          <cell r="U3733" t="str">
            <v/>
          </cell>
          <cell r="V3733" t="str">
            <v>Mavi Yaka Endirekt</v>
          </cell>
          <cell r="W3733" t="str">
            <v>LOT 3 (MIT)</v>
          </cell>
          <cell r="X3733" t="str">
            <v>MAZIMBU</v>
          </cell>
          <cell r="Y3733" t="str">
            <v>0</v>
          </cell>
          <cell r="Z3733" t="str">
            <v>MOROGORO</v>
          </cell>
          <cell r="AA3733" t="str">
            <v>0625 876 864</v>
          </cell>
          <cell r="AB3733" t="str">
            <v>GÖREVLİ</v>
          </cell>
          <cell r="AC3733" t="str">
            <v>29</v>
          </cell>
          <cell r="AD3733" t="str">
            <v>LOT 3 (MIT)</v>
          </cell>
          <cell r="AE3733" t="str">
            <v>0113</v>
          </cell>
          <cell r="AF3733" t="str">
            <v>27</v>
          </cell>
          <cell r="AG3733" t="str">
            <v>KM 785+000 - 829+305</v>
          </cell>
          <cell r="AH3733">
            <v>29231</v>
          </cell>
          <cell r="AI3733" t="str">
            <v>Bay</v>
          </cell>
          <cell r="AJ3733" t="str">
            <v>Yerel-Saatlik</v>
          </cell>
          <cell r="AK3733">
            <v>2437.1</v>
          </cell>
          <cell r="AL3733" t="str">
            <v>TZS</v>
          </cell>
          <cell r="AM3733" t="str">
            <v>306002</v>
          </cell>
          <cell r="AN3733" t="str">
            <v>S</v>
          </cell>
          <cell r="AO3733" t="str">
            <v>T3</v>
          </cell>
          <cell r="AP3733" t="str">
            <v>5150</v>
          </cell>
          <cell r="AQ3733" t="str">
            <v>5175</v>
          </cell>
          <cell r="AR3733" t="str">
            <v>NMBBANK</v>
          </cell>
          <cell r="AS3733" t="str">
            <v/>
          </cell>
          <cell r="AT3733" t="str">
            <v>NMBBANK</v>
          </cell>
          <cell r="AU3733" t="str">
            <v>51010090235</v>
          </cell>
          <cell r="AV3733" t="str">
            <v/>
          </cell>
          <cell r="AW3733" t="str">
            <v/>
          </cell>
          <cell r="AX3733" t="str">
            <v>FERDINAND ALBERT MSEPPA</v>
          </cell>
          <cell r="AY3733" t="str">
            <v/>
          </cell>
          <cell r="AZ3733">
            <v>45017</v>
          </cell>
          <cell r="BA3733"/>
          <cell r="BB3733" t="str">
            <v/>
          </cell>
          <cell r="BC3733"/>
          <cell r="BD3733" t="str">
            <v>Tanzanya-NSSF</v>
          </cell>
          <cell r="BE3733" t="str">
            <v>46820393</v>
          </cell>
          <cell r="BF3733" t="str">
            <v>115783378</v>
          </cell>
        </row>
        <row r="3734">
          <cell r="A3734">
            <v>10076887</v>
          </cell>
          <cell r="B3734" t="str">
            <v>TITUS NIWEMUGIZI</v>
          </cell>
          <cell r="C3734" t="str">
            <v>THOBIAS</v>
          </cell>
          <cell r="D3734" t="str">
            <v>PLANLAMA VE RAPORLAMA MÜHENDİSİ</v>
          </cell>
          <cell r="E3734" t="str">
            <v>PLANNING AND REPORTING ENGINEER</v>
          </cell>
          <cell r="F3734" t="str">
            <v>50114898</v>
          </cell>
          <cell r="G3734" t="str">
            <v>TEKNİK OFİS (PLANLAMA)</v>
          </cell>
          <cell r="H3734" t="str">
            <v>50105458</v>
          </cell>
          <cell r="I3734" t="str">
            <v>0991</v>
          </cell>
          <cell r="J3734" t="str">
            <v>TEKNİK OFİS PLANLAMA</v>
          </cell>
          <cell r="K3734" t="str">
            <v>50107201</v>
          </cell>
          <cell r="L3734" t="str">
            <v>TZ</v>
          </cell>
          <cell r="M3734" t="str">
            <v>Tanzanyalı</v>
          </cell>
          <cell r="N3734" t="str">
            <v>0037</v>
          </cell>
          <cell r="O3734" t="str">
            <v>İTİGİ</v>
          </cell>
          <cell r="P3734" t="str">
            <v>YM</v>
          </cell>
          <cell r="Q3734" t="str">
            <v>YAPI MERKEZİ</v>
          </cell>
          <cell r="R3734">
            <v>44930</v>
          </cell>
          <cell r="S3734">
            <v>44930</v>
          </cell>
          <cell r="T3734"/>
          <cell r="U3734" t="str">
            <v/>
          </cell>
          <cell r="V3734" t="str">
            <v>Beyaz Yaka</v>
          </cell>
          <cell r="W3734" t="str">
            <v>LOT 3 (MIT)</v>
          </cell>
          <cell r="X3734" t="str">
            <v>MSAKUZI</v>
          </cell>
          <cell r="Y3734" t="str">
            <v>0</v>
          </cell>
          <cell r="Z3734" t="str">
            <v>UBUNGO</v>
          </cell>
          <cell r="AA3734" t="str">
            <v>0733 600 421</v>
          </cell>
          <cell r="AB3734" t="str">
            <v>MÜHENDİS</v>
          </cell>
          <cell r="AC3734" t="str">
            <v>29</v>
          </cell>
          <cell r="AD3734" t="str">
            <v>LOT 3 (MIT)</v>
          </cell>
          <cell r="AE3734" t="str">
            <v>0113</v>
          </cell>
          <cell r="AF3734" t="str">
            <v>02</v>
          </cell>
          <cell r="AG3734" t="str">
            <v>KM 785+000 - 829+305</v>
          </cell>
          <cell r="AH3734">
            <v>35198</v>
          </cell>
          <cell r="AI3734" t="str">
            <v>Bay</v>
          </cell>
          <cell r="AJ3734" t="str">
            <v>Yerel-Aylık</v>
          </cell>
          <cell r="AK3734">
            <v>1083333</v>
          </cell>
          <cell r="AL3734" t="str">
            <v>TZS</v>
          </cell>
          <cell r="AM3734" t="str">
            <v>301002</v>
          </cell>
          <cell r="AN3734" t="str">
            <v/>
          </cell>
          <cell r="AO3734" t="str">
            <v>T3</v>
          </cell>
          <cell r="AP3734" t="str">
            <v>5150</v>
          </cell>
          <cell r="AQ3734" t="str">
            <v>5175</v>
          </cell>
          <cell r="AR3734" t="str">
            <v>CRDB BANK PLC</v>
          </cell>
          <cell r="AS3734" t="str">
            <v>VIJANA</v>
          </cell>
          <cell r="AT3734" t="str">
            <v>CRDBBANK</v>
          </cell>
          <cell r="AU3734" t="str">
            <v>0152404421600</v>
          </cell>
          <cell r="AV3734" t="str">
            <v/>
          </cell>
          <cell r="AW3734" t="str">
            <v/>
          </cell>
          <cell r="AX3734" t="str">
            <v>TITUS NIWEMUGIZI THOBIAS</v>
          </cell>
          <cell r="AY3734" t="str">
            <v/>
          </cell>
          <cell r="AZ3734">
            <v>44930</v>
          </cell>
          <cell r="BA3734"/>
          <cell r="BB3734" t="str">
            <v/>
          </cell>
          <cell r="BC3734"/>
          <cell r="BD3734" t="str">
            <v>Tanzanya-NSSF</v>
          </cell>
          <cell r="BE3734" t="str">
            <v>66290961</v>
          </cell>
          <cell r="BF3734" t="str">
            <v>142475383</v>
          </cell>
        </row>
        <row r="3735">
          <cell r="A3735">
            <v>10076878</v>
          </cell>
          <cell r="B3735" t="str">
            <v>SELEMANI ABDALA</v>
          </cell>
          <cell r="C3735" t="str">
            <v>MSHANA</v>
          </cell>
          <cell r="D3735" t="str">
            <v>OTO ELEKTRİKÇİ</v>
          </cell>
          <cell r="E3735" t="str">
            <v>AUTO ELECTRICIAN</v>
          </cell>
          <cell r="F3735" t="str">
            <v>50105773</v>
          </cell>
          <cell r="G3735" t="str">
            <v>ATÖLYE &amp; MAKİNA</v>
          </cell>
          <cell r="H3735" t="str">
            <v>50105773</v>
          </cell>
          <cell r="I3735" t="str">
            <v>0AAK</v>
          </cell>
          <cell r="J3735" t="str">
            <v>ATÖLYE İŞLETME GENEL</v>
          </cell>
          <cell r="K3735" t="str">
            <v>50107476</v>
          </cell>
          <cell r="L3735" t="str">
            <v>TZ</v>
          </cell>
          <cell r="M3735" t="str">
            <v>Tanzanyalı</v>
          </cell>
          <cell r="N3735" t="str">
            <v>0035</v>
          </cell>
          <cell r="O3735" t="str">
            <v>TABORA</v>
          </cell>
          <cell r="P3735" t="str">
            <v>YM</v>
          </cell>
          <cell r="Q3735" t="str">
            <v>YAPI MERKEZİ</v>
          </cell>
          <cell r="R3735">
            <v>44929</v>
          </cell>
          <cell r="S3735">
            <v>44929</v>
          </cell>
          <cell r="T3735"/>
          <cell r="U3735" t="str">
            <v/>
          </cell>
          <cell r="V3735" t="str">
            <v>Mavi Yaka Endirekt</v>
          </cell>
          <cell r="W3735" t="str">
            <v>LOT 3 (MIT)</v>
          </cell>
          <cell r="X3735" t="str">
            <v>KWAMOMO</v>
          </cell>
          <cell r="Y3735" t="str">
            <v>0</v>
          </cell>
          <cell r="Z3735" t="str">
            <v>SAME</v>
          </cell>
          <cell r="AA3735" t="str">
            <v>0629 865 722</v>
          </cell>
          <cell r="AB3735" t="str">
            <v>USTA</v>
          </cell>
          <cell r="AC3735" t="str">
            <v>29</v>
          </cell>
          <cell r="AD3735" t="str">
            <v>LOT 3 (MIT)</v>
          </cell>
          <cell r="AE3735" t="str">
            <v>0113</v>
          </cell>
          <cell r="AF3735" t="str">
            <v>09</v>
          </cell>
          <cell r="AG3735" t="str">
            <v>KM 785+000 - 829+305</v>
          </cell>
          <cell r="AH3735">
            <v>35641</v>
          </cell>
          <cell r="AI3735" t="str">
            <v>Bay</v>
          </cell>
          <cell r="AJ3735" t="str">
            <v>Yerel-Saatlik</v>
          </cell>
          <cell r="AK3735">
            <v>2343.5500000000002</v>
          </cell>
          <cell r="AL3735" t="str">
            <v>TZS</v>
          </cell>
          <cell r="AM3735" t="str">
            <v>109002</v>
          </cell>
          <cell r="AN3735" t="str">
            <v/>
          </cell>
          <cell r="AO3735" t="str">
            <v>T3</v>
          </cell>
          <cell r="AP3735" t="str">
            <v>5150</v>
          </cell>
          <cell r="AQ3735" t="str">
            <v>5175</v>
          </cell>
          <cell r="AR3735" t="str">
            <v>NMBBANK</v>
          </cell>
          <cell r="AS3735" t="str">
            <v/>
          </cell>
          <cell r="AT3735" t="str">
            <v>NMBBANK</v>
          </cell>
          <cell r="AU3735" t="str">
            <v>51010063800</v>
          </cell>
          <cell r="AV3735" t="str">
            <v/>
          </cell>
          <cell r="AW3735" t="str">
            <v/>
          </cell>
          <cell r="AX3735" t="str">
            <v>SELEMANI ABDALA MSHANA</v>
          </cell>
          <cell r="AY3735" t="str">
            <v/>
          </cell>
          <cell r="AZ3735">
            <v>44929</v>
          </cell>
          <cell r="BA3735"/>
          <cell r="BB3735" t="str">
            <v/>
          </cell>
          <cell r="BC3735"/>
          <cell r="BD3735" t="str">
            <v>Tanzanya-NSSF</v>
          </cell>
          <cell r="BE3735" t="str">
            <v>45223033</v>
          </cell>
          <cell r="BF3735" t="str">
            <v>151827012</v>
          </cell>
        </row>
        <row r="3736">
          <cell r="A3736">
            <v>10071902</v>
          </cell>
          <cell r="B3736" t="str">
            <v>MBWANA HASSAN</v>
          </cell>
          <cell r="C3736" t="str">
            <v>SALEHE</v>
          </cell>
          <cell r="D3736" t="str">
            <v>PUANTÖR</v>
          </cell>
          <cell r="E3736" t="str">
            <v>TIMEKEEPER</v>
          </cell>
          <cell r="F3736" t="str">
            <v>50105784</v>
          </cell>
          <cell r="G3736" t="str">
            <v>DOĞAN METALÜRJİ</v>
          </cell>
          <cell r="H3736" t="str">
            <v>50105784</v>
          </cell>
          <cell r="I3736" t="str">
            <v>0BBP</v>
          </cell>
          <cell r="J3736" t="str">
            <v>İDARİ İŞLER</v>
          </cell>
          <cell r="K3736" t="str">
            <v>50108451</v>
          </cell>
          <cell r="L3736" t="str">
            <v>TZ</v>
          </cell>
          <cell r="M3736" t="str">
            <v>Tanzanyalı</v>
          </cell>
          <cell r="N3736" t="str">
            <v>0037</v>
          </cell>
          <cell r="O3736" t="str">
            <v>İTİGİ</v>
          </cell>
          <cell r="P3736" t="str">
            <v>6L</v>
          </cell>
          <cell r="Q3736" t="str">
            <v>DGN  İNŞAAT</v>
          </cell>
          <cell r="R3736">
            <v>44809</v>
          </cell>
          <cell r="S3736">
            <v>44809</v>
          </cell>
          <cell r="T3736"/>
          <cell r="U3736" t="str">
            <v/>
          </cell>
          <cell r="V3736" t="str">
            <v>Beyaz Yaka</v>
          </cell>
          <cell r="W3736" t="str">
            <v>LOT 3 (MIT)</v>
          </cell>
          <cell r="X3736" t="str">
            <v/>
          </cell>
          <cell r="Y3736" t="str">
            <v/>
          </cell>
          <cell r="Z3736" t="str">
            <v/>
          </cell>
          <cell r="AA3736" t="str">
            <v>'0759224771/0673552600</v>
          </cell>
          <cell r="AB3736" t="str">
            <v>GÖREVLİ</v>
          </cell>
          <cell r="AC3736" t="str">
            <v>29</v>
          </cell>
          <cell r="AD3736" t="str">
            <v>LOT 3 (MIT)</v>
          </cell>
          <cell r="AE3736" t="str">
            <v>0109</v>
          </cell>
          <cell r="AF3736" t="str">
            <v/>
          </cell>
          <cell r="AG3736" t="str">
            <v>KM 535+000 - 595+000</v>
          </cell>
          <cell r="AH3736">
            <v>32534</v>
          </cell>
          <cell r="AI3736" t="str">
            <v>Bay</v>
          </cell>
          <cell r="AJ3736" t="str">
            <v>Yerel-Saatlik</v>
          </cell>
          <cell r="AK3736">
            <v>2384.62</v>
          </cell>
          <cell r="AL3736" t="str">
            <v>TZS</v>
          </cell>
          <cell r="AM3736" t="str">
            <v>301002</v>
          </cell>
          <cell r="AN3736" t="str">
            <v/>
          </cell>
          <cell r="AO3736" t="str">
            <v>T3</v>
          </cell>
          <cell r="AP3736" t="str">
            <v>5150</v>
          </cell>
          <cell r="AQ3736" t="str">
            <v>5175</v>
          </cell>
          <cell r="AR3736" t="str">
            <v>CRDB</v>
          </cell>
          <cell r="AS3736" t="str">
            <v>VIVA TOWER</v>
          </cell>
          <cell r="AT3736" t="str">
            <v>CRDB</v>
          </cell>
          <cell r="AU3736" t="str">
            <v>0152444008200</v>
          </cell>
          <cell r="AV3736" t="str">
            <v/>
          </cell>
          <cell r="AW3736" t="str">
            <v/>
          </cell>
          <cell r="AX3736" t="str">
            <v>MBWANA HASSAN SALEHE</v>
          </cell>
          <cell r="AY3736" t="str">
            <v/>
          </cell>
          <cell r="AZ3736">
            <v>44562</v>
          </cell>
          <cell r="BA3736"/>
          <cell r="BB3736" t="str">
            <v/>
          </cell>
          <cell r="BC3736"/>
          <cell r="BD3736" t="str">
            <v>Tanzanya-NSSF</v>
          </cell>
          <cell r="BE3736" t="str">
            <v>45588366</v>
          </cell>
          <cell r="BF3736" t="str">
            <v>139643615</v>
          </cell>
        </row>
        <row r="3737">
          <cell r="A3737">
            <v>10076877</v>
          </cell>
          <cell r="B3737" t="str">
            <v>ROBERT MOHAMED</v>
          </cell>
          <cell r="C3737" t="str">
            <v>MBOMA</v>
          </cell>
          <cell r="D3737" t="str">
            <v>SİLİNDİR OPERATÖRÜ</v>
          </cell>
          <cell r="E3737" t="str">
            <v>ROLLER OPERATOR</v>
          </cell>
          <cell r="F3737" t="str">
            <v>50105758</v>
          </cell>
          <cell r="G3737" t="str">
            <v>TOPRAK İŞLERİ</v>
          </cell>
          <cell r="H3737" t="str">
            <v>50105758</v>
          </cell>
          <cell r="I3737" t="str">
            <v>099A</v>
          </cell>
          <cell r="J3737" t="str">
            <v>TOPRAK İŞLERİ GECE</v>
          </cell>
          <cell r="K3737" t="str">
            <v>50108516</v>
          </cell>
          <cell r="L3737" t="str">
            <v>TZ</v>
          </cell>
          <cell r="M3737" t="str">
            <v>Tanzanyalı</v>
          </cell>
          <cell r="N3737" t="str">
            <v>0036</v>
          </cell>
          <cell r="O3737" t="str">
            <v>MANYONİ</v>
          </cell>
          <cell r="P3737" t="str">
            <v>YM</v>
          </cell>
          <cell r="Q3737" t="str">
            <v>YAPI MERKEZİ</v>
          </cell>
          <cell r="R3737">
            <v>44929</v>
          </cell>
          <cell r="S3737">
            <v>44929</v>
          </cell>
          <cell r="T3737"/>
          <cell r="U3737" t="str">
            <v/>
          </cell>
          <cell r="V3737" t="str">
            <v>Mavi Yaka Direkt</v>
          </cell>
          <cell r="W3737" t="str">
            <v>LOT 3 (MIT)</v>
          </cell>
          <cell r="X3737" t="str">
            <v>KILIMANI</v>
          </cell>
          <cell r="Y3737" t="str">
            <v>0</v>
          </cell>
          <cell r="Z3737" t="str">
            <v>KILWA</v>
          </cell>
          <cell r="AA3737" t="str">
            <v>0744 190 611</v>
          </cell>
          <cell r="AB3737" t="str">
            <v>OPERATÖR</v>
          </cell>
          <cell r="AC3737" t="str">
            <v>29</v>
          </cell>
          <cell r="AD3737" t="str">
            <v>LOT 3 (MIT)</v>
          </cell>
          <cell r="AE3737" t="str">
            <v>0113</v>
          </cell>
          <cell r="AF3737" t="str">
            <v>12</v>
          </cell>
          <cell r="AG3737" t="str">
            <v>KM 785+000 - 829+305</v>
          </cell>
          <cell r="AH3737">
            <v>30116</v>
          </cell>
          <cell r="AI3737" t="str">
            <v>Bay</v>
          </cell>
          <cell r="AJ3737" t="str">
            <v>Yerel-Saatlik</v>
          </cell>
          <cell r="AK3737">
            <v>2528.1</v>
          </cell>
          <cell r="AL3737" t="str">
            <v>TZS</v>
          </cell>
          <cell r="AM3737" t="str">
            <v>201002</v>
          </cell>
          <cell r="AN3737" t="str">
            <v/>
          </cell>
          <cell r="AO3737" t="str">
            <v>T3</v>
          </cell>
          <cell r="AP3737" t="str">
            <v>5150</v>
          </cell>
          <cell r="AQ3737" t="str">
            <v>5175</v>
          </cell>
          <cell r="AR3737" t="str">
            <v>NMBBANK</v>
          </cell>
          <cell r="AS3737" t="str">
            <v/>
          </cell>
          <cell r="AT3737" t="str">
            <v>NMBBANK</v>
          </cell>
          <cell r="AU3737" t="str">
            <v>51210010806</v>
          </cell>
          <cell r="AV3737" t="str">
            <v/>
          </cell>
          <cell r="AW3737" t="str">
            <v/>
          </cell>
          <cell r="AX3737" t="str">
            <v>ROBERT MOHAMED MBOMA</v>
          </cell>
          <cell r="AY3737" t="str">
            <v/>
          </cell>
          <cell r="AZ3737">
            <v>44929</v>
          </cell>
          <cell r="BA3737"/>
          <cell r="BB3737" t="str">
            <v/>
          </cell>
          <cell r="BC3737"/>
          <cell r="BD3737" t="str">
            <v>Tanzanya-NSSF</v>
          </cell>
          <cell r="BE3737" t="str">
            <v>56324553</v>
          </cell>
          <cell r="BF3737" t="str">
            <v>124109043</v>
          </cell>
        </row>
        <row r="3738">
          <cell r="A3738">
            <v>10076876</v>
          </cell>
          <cell r="B3738" t="str">
            <v>SEGELA JOSEPH</v>
          </cell>
          <cell r="C3738" t="str">
            <v>KAMANGU</v>
          </cell>
          <cell r="D3738" t="str">
            <v>DEMİRCİ</v>
          </cell>
          <cell r="E3738" t="str">
            <v>REBAR WORKER</v>
          </cell>
          <cell r="F3738" t="str">
            <v>50115270</v>
          </cell>
          <cell r="G3738" t="str">
            <v>İNŞAAT GRUBU</v>
          </cell>
          <cell r="H3738" t="str">
            <v>50105759</v>
          </cell>
          <cell r="I3738" t="str">
            <v>099R</v>
          </cell>
          <cell r="J3738" t="str">
            <v>SANAT YAPILARI</v>
          </cell>
          <cell r="K3738" t="str">
            <v>50115376</v>
          </cell>
          <cell r="L3738" t="str">
            <v>TZ</v>
          </cell>
          <cell r="M3738" t="str">
            <v>Tanzanyalı</v>
          </cell>
          <cell r="N3738" t="str">
            <v>0036</v>
          </cell>
          <cell r="O3738" t="str">
            <v>MANYONİ</v>
          </cell>
          <cell r="P3738" t="str">
            <v>YM</v>
          </cell>
          <cell r="Q3738" t="str">
            <v>YAPI MERKEZİ</v>
          </cell>
          <cell r="R3738">
            <v>44929</v>
          </cell>
          <cell r="S3738">
            <v>44929</v>
          </cell>
          <cell r="T3738"/>
          <cell r="U3738" t="str">
            <v/>
          </cell>
          <cell r="V3738" t="str">
            <v>Mavi Yaka Direkt</v>
          </cell>
          <cell r="W3738" t="str">
            <v>LOT 3 (MIT)</v>
          </cell>
          <cell r="X3738" t="str">
            <v/>
          </cell>
          <cell r="Y3738" t="str">
            <v/>
          </cell>
          <cell r="Z3738" t="str">
            <v/>
          </cell>
          <cell r="AA3738" t="str">
            <v>0763 735 537</v>
          </cell>
          <cell r="AB3738" t="str">
            <v>USTA</v>
          </cell>
          <cell r="AC3738" t="str">
            <v>29</v>
          </cell>
          <cell r="AD3738" t="str">
            <v>LOT 3 (MIT)</v>
          </cell>
          <cell r="AE3738" t="str">
            <v>0113</v>
          </cell>
          <cell r="AF3738" t="str">
            <v/>
          </cell>
          <cell r="AG3738" t="str">
            <v>KM 785+000 - 829+305</v>
          </cell>
          <cell r="AH3738">
            <v>31076</v>
          </cell>
          <cell r="AI3738" t="str">
            <v>Bay</v>
          </cell>
          <cell r="AJ3738" t="str">
            <v>Yerel-Saatlik</v>
          </cell>
          <cell r="AK3738">
            <v>2343.5500000000002</v>
          </cell>
          <cell r="AL3738" t="str">
            <v>TZS</v>
          </cell>
          <cell r="AM3738" t="str">
            <v>201002</v>
          </cell>
          <cell r="AN3738" t="str">
            <v/>
          </cell>
          <cell r="AO3738" t="str">
            <v>T3</v>
          </cell>
          <cell r="AP3738" t="str">
            <v>5150</v>
          </cell>
          <cell r="AQ3738" t="str">
            <v>5175</v>
          </cell>
          <cell r="AR3738" t="str">
            <v>NMBBANK</v>
          </cell>
          <cell r="AS3738" t="str">
            <v/>
          </cell>
          <cell r="AT3738" t="str">
            <v>NMBBANK</v>
          </cell>
          <cell r="AU3738" t="str">
            <v>51010092605</v>
          </cell>
          <cell r="AV3738" t="str">
            <v/>
          </cell>
          <cell r="AW3738" t="str">
            <v/>
          </cell>
          <cell r="AX3738" t="str">
            <v>SEGELA JOSEPH KAMANGU</v>
          </cell>
          <cell r="AY3738" t="str">
            <v/>
          </cell>
          <cell r="AZ3738">
            <v>44929</v>
          </cell>
          <cell r="BA3738"/>
          <cell r="BB3738" t="str">
            <v/>
          </cell>
          <cell r="BC3738"/>
          <cell r="BD3738" t="str">
            <v>Tanzanya-NSSF</v>
          </cell>
          <cell r="BE3738" t="str">
            <v>47201241</v>
          </cell>
          <cell r="BF3738" t="str">
            <v>141294571</v>
          </cell>
        </row>
        <row r="3739">
          <cell r="A3739">
            <v>10076875</v>
          </cell>
          <cell r="B3739" t="str">
            <v>SALEH MSHAM</v>
          </cell>
          <cell r="C3739" t="str">
            <v>KANYAGO</v>
          </cell>
          <cell r="D3739" t="str">
            <v>KALIPÇI</v>
          </cell>
          <cell r="E3739" t="str">
            <v>FORMWORKER</v>
          </cell>
          <cell r="F3739" t="str">
            <v>50115270</v>
          </cell>
          <cell r="G3739" t="str">
            <v>İNŞAAT GRUBU</v>
          </cell>
          <cell r="H3739" t="str">
            <v>50105759</v>
          </cell>
          <cell r="I3739" t="str">
            <v>099R</v>
          </cell>
          <cell r="J3739" t="str">
            <v>SANAT YAPILARI</v>
          </cell>
          <cell r="K3739" t="str">
            <v>50115372</v>
          </cell>
          <cell r="L3739" t="str">
            <v>TZ</v>
          </cell>
          <cell r="M3739" t="str">
            <v>Tanzanyalı</v>
          </cell>
          <cell r="N3739" t="str">
            <v>0036</v>
          </cell>
          <cell r="O3739" t="str">
            <v>MANYONİ</v>
          </cell>
          <cell r="P3739" t="str">
            <v>YM</v>
          </cell>
          <cell r="Q3739" t="str">
            <v>YAPI MERKEZİ</v>
          </cell>
          <cell r="R3739">
            <v>44929</v>
          </cell>
          <cell r="S3739">
            <v>44929</v>
          </cell>
          <cell r="T3739"/>
          <cell r="U3739" t="str">
            <v/>
          </cell>
          <cell r="V3739" t="str">
            <v>Mavi Yaka Direkt</v>
          </cell>
          <cell r="W3739" t="str">
            <v>LOT 3 (MIT)</v>
          </cell>
          <cell r="X3739" t="str">
            <v>MIANZINI</v>
          </cell>
          <cell r="Y3739" t="str">
            <v>0</v>
          </cell>
          <cell r="Z3739" t="str">
            <v>MWERE</v>
          </cell>
          <cell r="AA3739" t="str">
            <v>0783 385 014</v>
          </cell>
          <cell r="AB3739" t="str">
            <v>USTA</v>
          </cell>
          <cell r="AC3739" t="str">
            <v>29</v>
          </cell>
          <cell r="AD3739" t="str">
            <v>LOT 3 (MIT)</v>
          </cell>
          <cell r="AE3739" t="str">
            <v>0113</v>
          </cell>
          <cell r="AF3739" t="str">
            <v>02</v>
          </cell>
          <cell r="AG3739" t="str">
            <v>KM 785+000 - 829+305</v>
          </cell>
          <cell r="AH3739">
            <v>30019</v>
          </cell>
          <cell r="AI3739" t="str">
            <v>Bay</v>
          </cell>
          <cell r="AJ3739" t="str">
            <v>Yerel-Saatlik</v>
          </cell>
          <cell r="AK3739">
            <v>2343.5500000000002</v>
          </cell>
          <cell r="AL3739" t="str">
            <v>TZS</v>
          </cell>
          <cell r="AM3739" t="str">
            <v>201002</v>
          </cell>
          <cell r="AN3739" t="str">
            <v/>
          </cell>
          <cell r="AO3739" t="str">
            <v>T3</v>
          </cell>
          <cell r="AP3739" t="str">
            <v>5150</v>
          </cell>
          <cell r="AQ3739" t="str">
            <v>5175</v>
          </cell>
          <cell r="AR3739" t="str">
            <v>CRDB BANK PLC</v>
          </cell>
          <cell r="AS3739" t="str">
            <v>VIJANA</v>
          </cell>
          <cell r="AT3739" t="str">
            <v>CRDBBANK</v>
          </cell>
          <cell r="AU3739" t="str">
            <v>0152329207600</v>
          </cell>
          <cell r="AV3739" t="str">
            <v/>
          </cell>
          <cell r="AW3739" t="str">
            <v/>
          </cell>
          <cell r="AX3739" t="str">
            <v>SALEH MSHAM KANYAGO</v>
          </cell>
          <cell r="AY3739" t="str">
            <v/>
          </cell>
          <cell r="AZ3739">
            <v>44929</v>
          </cell>
          <cell r="BA3739"/>
          <cell r="BB3739" t="str">
            <v/>
          </cell>
          <cell r="BC3739"/>
          <cell r="BD3739" t="str">
            <v>Tanzanya-NSSF</v>
          </cell>
          <cell r="BE3739" t="str">
            <v>66171253</v>
          </cell>
          <cell r="BF3739" t="str">
            <v>157947931</v>
          </cell>
        </row>
        <row r="3740">
          <cell r="A3740">
            <v>10076874</v>
          </cell>
          <cell r="B3740" t="str">
            <v>JAMES FLUGENCE</v>
          </cell>
          <cell r="C3740" t="str">
            <v>KALILA</v>
          </cell>
          <cell r="D3740" t="str">
            <v>KALIPÇI</v>
          </cell>
          <cell r="E3740" t="str">
            <v>FORMWORKER</v>
          </cell>
          <cell r="F3740" t="str">
            <v>50115270</v>
          </cell>
          <cell r="G3740" t="str">
            <v>İNŞAAT GRUBU</v>
          </cell>
          <cell r="H3740" t="str">
            <v>50105759</v>
          </cell>
          <cell r="I3740" t="str">
            <v>099R</v>
          </cell>
          <cell r="J3740" t="str">
            <v>SANAT YAPILARI</v>
          </cell>
          <cell r="K3740" t="str">
            <v>50115372</v>
          </cell>
          <cell r="L3740" t="str">
            <v>TZ</v>
          </cell>
          <cell r="M3740" t="str">
            <v>Tanzanyalı</v>
          </cell>
          <cell r="N3740" t="str">
            <v>0036</v>
          </cell>
          <cell r="O3740" t="str">
            <v>MANYONİ</v>
          </cell>
          <cell r="P3740" t="str">
            <v>YM</v>
          </cell>
          <cell r="Q3740" t="str">
            <v>YAPI MERKEZİ</v>
          </cell>
          <cell r="R3740">
            <v>44929</v>
          </cell>
          <cell r="S3740">
            <v>44929</v>
          </cell>
          <cell r="T3740"/>
          <cell r="U3740" t="str">
            <v/>
          </cell>
          <cell r="V3740" t="str">
            <v>Mavi Yaka Direkt</v>
          </cell>
          <cell r="W3740" t="str">
            <v>LOT 3 (MIT)</v>
          </cell>
          <cell r="X3740" t="str">
            <v>KIZWITE</v>
          </cell>
          <cell r="Y3740" t="str">
            <v>0</v>
          </cell>
          <cell r="Z3740" t="str">
            <v>SUMBAWANGA</v>
          </cell>
          <cell r="AA3740" t="str">
            <v>0745 602 537</v>
          </cell>
          <cell r="AB3740" t="str">
            <v>USTA</v>
          </cell>
          <cell r="AC3740" t="str">
            <v>29</v>
          </cell>
          <cell r="AD3740" t="str">
            <v>LOT 3 (MIT)</v>
          </cell>
          <cell r="AE3740" t="str">
            <v>0113</v>
          </cell>
          <cell r="AF3740" t="str">
            <v>24</v>
          </cell>
          <cell r="AG3740" t="str">
            <v>KM 785+000 - 829+305</v>
          </cell>
          <cell r="AH3740">
            <v>32464</v>
          </cell>
          <cell r="AI3740" t="str">
            <v>Bay</v>
          </cell>
          <cell r="AJ3740" t="str">
            <v>Yerel-Saatlik</v>
          </cell>
          <cell r="AK3740">
            <v>2343.5500000000002</v>
          </cell>
          <cell r="AL3740" t="str">
            <v>TZS</v>
          </cell>
          <cell r="AM3740" t="str">
            <v>201002</v>
          </cell>
          <cell r="AN3740" t="str">
            <v/>
          </cell>
          <cell r="AO3740" t="str">
            <v>T3</v>
          </cell>
          <cell r="AP3740" t="str">
            <v>5150</v>
          </cell>
          <cell r="AQ3740" t="str">
            <v>5175</v>
          </cell>
          <cell r="AR3740" t="str">
            <v>CRDB BANK PLC</v>
          </cell>
          <cell r="AS3740" t="str">
            <v>VIJANA</v>
          </cell>
          <cell r="AT3740" t="str">
            <v>CRDBBANK</v>
          </cell>
          <cell r="AU3740" t="str">
            <v>0152498613900</v>
          </cell>
          <cell r="AV3740" t="str">
            <v/>
          </cell>
          <cell r="AW3740" t="str">
            <v/>
          </cell>
          <cell r="AX3740" t="str">
            <v>JAMES FLUGENCE KALILA</v>
          </cell>
          <cell r="AY3740" t="str">
            <v/>
          </cell>
          <cell r="AZ3740">
            <v>44929</v>
          </cell>
          <cell r="BA3740"/>
          <cell r="BB3740" t="str">
            <v/>
          </cell>
          <cell r="BC3740"/>
          <cell r="BD3740" t="str">
            <v>Tanzanya-NSSF</v>
          </cell>
          <cell r="BE3740" t="str">
            <v>46672022</v>
          </cell>
          <cell r="BF3740" t="str">
            <v>159131254</v>
          </cell>
        </row>
        <row r="3741">
          <cell r="A3741">
            <v>10065306</v>
          </cell>
          <cell r="B3741" t="str">
            <v>DAUD PASCAR</v>
          </cell>
          <cell r="C3741" t="str">
            <v>KALOLO</v>
          </cell>
          <cell r="D3741" t="str">
            <v>PICKUP ŞOFÖRÜ</v>
          </cell>
          <cell r="E3741" t="str">
            <v>PICKUP DRIVER</v>
          </cell>
          <cell r="F3741" t="str">
            <v>50105784</v>
          </cell>
          <cell r="G3741" t="str">
            <v>DOĞAN METALÜRJİ</v>
          </cell>
          <cell r="H3741" t="str">
            <v>50105784</v>
          </cell>
          <cell r="I3741" t="str">
            <v>0BBN</v>
          </cell>
          <cell r="J3741" t="str">
            <v>ATÖLYE İŞLETME</v>
          </cell>
          <cell r="K3741" t="str">
            <v>50106429</v>
          </cell>
          <cell r="L3741" t="str">
            <v>TZ</v>
          </cell>
          <cell r="M3741" t="str">
            <v>Tanzanyalı</v>
          </cell>
          <cell r="N3741" t="str">
            <v>0037</v>
          </cell>
          <cell r="O3741" t="str">
            <v>İTİGİ</v>
          </cell>
          <cell r="P3741" t="str">
            <v>6L</v>
          </cell>
          <cell r="Q3741" t="str">
            <v>DGN  İNŞAAT</v>
          </cell>
          <cell r="R3741">
            <v>44008</v>
          </cell>
          <cell r="S3741">
            <v>44854</v>
          </cell>
          <cell r="T3741"/>
          <cell r="U3741" t="str">
            <v/>
          </cell>
          <cell r="V3741" t="str">
            <v>Mavi Yaka Endirekt</v>
          </cell>
          <cell r="W3741" t="str">
            <v>LOT 3 (MIT)</v>
          </cell>
          <cell r="X3741" t="str">
            <v/>
          </cell>
          <cell r="Y3741" t="str">
            <v/>
          </cell>
          <cell r="Z3741" t="str">
            <v/>
          </cell>
          <cell r="AA3741" t="str">
            <v>0752253777</v>
          </cell>
          <cell r="AB3741" t="str">
            <v>GÖREVLİ</v>
          </cell>
          <cell r="AC3741" t="str">
            <v>29</v>
          </cell>
          <cell r="AD3741" t="str">
            <v>LOT 3 (MIT)</v>
          </cell>
          <cell r="AE3741" t="str">
            <v>0109</v>
          </cell>
          <cell r="AF3741" t="str">
            <v/>
          </cell>
          <cell r="AG3741" t="str">
            <v>KM 535+000 - 595+000</v>
          </cell>
          <cell r="AH3741">
            <v>31737</v>
          </cell>
          <cell r="AI3741" t="str">
            <v>Bay</v>
          </cell>
          <cell r="AJ3741" t="str">
            <v>Yerel-Saatlik</v>
          </cell>
          <cell r="AK3741">
            <v>2273.1</v>
          </cell>
          <cell r="AL3741" t="str">
            <v>TZS</v>
          </cell>
          <cell r="AM3741" t="str">
            <v>306002</v>
          </cell>
          <cell r="AN3741" t="str">
            <v>S</v>
          </cell>
          <cell r="AO3741" t="str">
            <v>T3</v>
          </cell>
          <cell r="AP3741" t="str">
            <v>5150</v>
          </cell>
          <cell r="AQ3741" t="str">
            <v>5175</v>
          </cell>
          <cell r="AR3741" t="str">
            <v>CRDB</v>
          </cell>
          <cell r="AS3741" t="str">
            <v>VIVA TOWER</v>
          </cell>
          <cell r="AT3741" t="str">
            <v>CRDB</v>
          </cell>
          <cell r="AU3741" t="str">
            <v>0152242172400</v>
          </cell>
          <cell r="AV3741" t="str">
            <v/>
          </cell>
          <cell r="AW3741" t="str">
            <v/>
          </cell>
          <cell r="AX3741" t="str">
            <v>DAUD PASCAR KALOLO</v>
          </cell>
          <cell r="AY3741" t="str">
            <v/>
          </cell>
          <cell r="AZ3741">
            <v>44008</v>
          </cell>
          <cell r="BA3741"/>
          <cell r="BB3741" t="str">
            <v/>
          </cell>
          <cell r="BC3741"/>
          <cell r="BD3741" t="str">
            <v>Tanzanya-NSSF</v>
          </cell>
          <cell r="BE3741" t="str">
            <v>63373149</v>
          </cell>
          <cell r="BF3741" t="str">
            <v>120728342</v>
          </cell>
        </row>
        <row r="3742">
          <cell r="A3742">
            <v>10068165</v>
          </cell>
          <cell r="B3742" t="str">
            <v>IBRAHIM MABURA</v>
          </cell>
          <cell r="C3742" t="str">
            <v>OKORE</v>
          </cell>
          <cell r="D3742" t="str">
            <v>LOADER OPERATÖRÜ</v>
          </cell>
          <cell r="E3742" t="str">
            <v>LOADER OPERATOR</v>
          </cell>
          <cell r="F3742" t="str">
            <v>50115276</v>
          </cell>
          <cell r="G3742" t="str">
            <v>TOPRAK İŞLERİ</v>
          </cell>
          <cell r="H3742" t="str">
            <v>50105758</v>
          </cell>
          <cell r="I3742" t="str">
            <v>0999</v>
          </cell>
          <cell r="J3742" t="str">
            <v>TOPRAK İŞLERİ</v>
          </cell>
          <cell r="K3742" t="str">
            <v>50115489</v>
          </cell>
          <cell r="L3742" t="str">
            <v>TZ</v>
          </cell>
          <cell r="M3742" t="str">
            <v>Tanzanyalı</v>
          </cell>
          <cell r="N3742" t="str">
            <v>0037</v>
          </cell>
          <cell r="O3742" t="str">
            <v>İTİGİ</v>
          </cell>
          <cell r="P3742" t="str">
            <v>YM</v>
          </cell>
          <cell r="Q3742" t="str">
            <v>YAPI MERKEZİ</v>
          </cell>
          <cell r="R3742">
            <v>45096</v>
          </cell>
          <cell r="S3742">
            <v>45096</v>
          </cell>
          <cell r="T3742"/>
          <cell r="U3742" t="str">
            <v/>
          </cell>
          <cell r="V3742" t="str">
            <v>Mavi Yaka Direkt</v>
          </cell>
          <cell r="W3742" t="str">
            <v>LOT 3 (MIT)</v>
          </cell>
          <cell r="X3742" t="str">
            <v>MARA BUNDA BALILI BALILI</v>
          </cell>
          <cell r="Y3742" t="str">
            <v>0</v>
          </cell>
          <cell r="Z3742" t="str">
            <v>MARA</v>
          </cell>
          <cell r="AA3742" t="str">
            <v>0758068081</v>
          </cell>
          <cell r="AB3742" t="str">
            <v>OPERATÖR</v>
          </cell>
          <cell r="AC3742" t="str">
            <v>29</v>
          </cell>
          <cell r="AD3742" t="str">
            <v>LOT 3 (MIT)</v>
          </cell>
          <cell r="AE3742" t="str">
            <v>0113</v>
          </cell>
          <cell r="AF3742" t="str">
            <v>13</v>
          </cell>
          <cell r="AG3742" t="str">
            <v>KM 785+000 - 829+305</v>
          </cell>
          <cell r="AH3742">
            <v>34486</v>
          </cell>
          <cell r="AI3742" t="str">
            <v>Bay</v>
          </cell>
          <cell r="AJ3742" t="str">
            <v>Yerel-Saatlik</v>
          </cell>
          <cell r="AK3742">
            <v>2727.39</v>
          </cell>
          <cell r="AL3742" t="str">
            <v>TZS</v>
          </cell>
          <cell r="AM3742" t="str">
            <v>201002</v>
          </cell>
          <cell r="AN3742" t="str">
            <v/>
          </cell>
          <cell r="AO3742" t="str">
            <v>T3</v>
          </cell>
          <cell r="AP3742" t="str">
            <v>5150</v>
          </cell>
          <cell r="AQ3742" t="str">
            <v>5175</v>
          </cell>
          <cell r="AR3742" t="str">
            <v>NATIONAL MICROFINANCE BANK {NMB}</v>
          </cell>
          <cell r="AS3742" t="str">
            <v>MBEZI</v>
          </cell>
          <cell r="AT3742" t="str">
            <v>NMB</v>
          </cell>
          <cell r="AU3742" t="str">
            <v>51710035515</v>
          </cell>
          <cell r="AV3742" t="str">
            <v/>
          </cell>
          <cell r="AW3742" t="str">
            <v/>
          </cell>
          <cell r="AX3742" t="str">
            <v>IBRAHIM MABURA OKORE</v>
          </cell>
          <cell r="AY3742" t="str">
            <v/>
          </cell>
          <cell r="AZ3742">
            <v>45096</v>
          </cell>
          <cell r="BA3742"/>
          <cell r="BB3742" t="str">
            <v/>
          </cell>
          <cell r="BC3742">
            <v>45972</v>
          </cell>
          <cell r="BD3742" t="str">
            <v>Tanzanya-NSSF</v>
          </cell>
          <cell r="BE3742" t="str">
            <v>45185512</v>
          </cell>
          <cell r="BF3742" t="str">
            <v>132811539</v>
          </cell>
        </row>
        <row r="3743">
          <cell r="A3743">
            <v>10065360</v>
          </cell>
          <cell r="B3743" t="str">
            <v>HUSSEIN SALEHE</v>
          </cell>
          <cell r="C3743" t="str">
            <v>MWINJUMA</v>
          </cell>
          <cell r="D3743" t="str">
            <v>EKSKAVATÖR OPERATÖRÜ</v>
          </cell>
          <cell r="E3743" t="str">
            <v>EXCAVATOR OPERATOR</v>
          </cell>
          <cell r="F3743" t="str">
            <v>50105784</v>
          </cell>
          <cell r="G3743" t="str">
            <v>DOĞAN METALÜRJİ</v>
          </cell>
          <cell r="H3743" t="str">
            <v>50105784</v>
          </cell>
          <cell r="I3743" t="str">
            <v>0BBM</v>
          </cell>
          <cell r="J3743" t="str">
            <v>TOPRAK İŞLERİ</v>
          </cell>
          <cell r="K3743" t="str">
            <v>50106621</v>
          </cell>
          <cell r="L3743" t="str">
            <v>TZ</v>
          </cell>
          <cell r="M3743" t="str">
            <v>Tanzanyalı</v>
          </cell>
          <cell r="N3743" t="str">
            <v>0037</v>
          </cell>
          <cell r="O3743" t="str">
            <v>İTİGİ</v>
          </cell>
          <cell r="P3743" t="str">
            <v>6L</v>
          </cell>
          <cell r="Q3743" t="str">
            <v>DGN  İNŞAAT</v>
          </cell>
          <cell r="R3743">
            <v>44716</v>
          </cell>
          <cell r="S3743">
            <v>45118</v>
          </cell>
          <cell r="T3743"/>
          <cell r="U3743" t="str">
            <v/>
          </cell>
          <cell r="V3743" t="str">
            <v>Mavi Yaka Direkt</v>
          </cell>
          <cell r="W3743" t="str">
            <v>LOT 3 (MIT)</v>
          </cell>
          <cell r="X3743" t="str">
            <v>KILOSA RUAHA NYAMUISI</v>
          </cell>
          <cell r="Y3743" t="str">
            <v>0</v>
          </cell>
          <cell r="Z3743" t="str">
            <v>TANGA</v>
          </cell>
          <cell r="AA3743" t="str">
            <v>0714 168 109</v>
          </cell>
          <cell r="AB3743" t="str">
            <v>OPERATÖR</v>
          </cell>
          <cell r="AC3743" t="str">
            <v>29</v>
          </cell>
          <cell r="AD3743" t="str">
            <v>LOT 3 (MIT)</v>
          </cell>
          <cell r="AE3743" t="str">
            <v>0109</v>
          </cell>
          <cell r="AF3743" t="str">
            <v>25</v>
          </cell>
          <cell r="AG3743" t="str">
            <v>KM 535+000 - 595+000</v>
          </cell>
          <cell r="AH3743">
            <v>34309</v>
          </cell>
          <cell r="AI3743" t="str">
            <v>Bay</v>
          </cell>
          <cell r="AJ3743" t="str">
            <v>Yerel-Saatlik</v>
          </cell>
          <cell r="AK3743">
            <v>2528.1</v>
          </cell>
          <cell r="AL3743" t="str">
            <v>TZS</v>
          </cell>
          <cell r="AM3743" t="str">
            <v>201002</v>
          </cell>
          <cell r="AN3743" t="str">
            <v>S</v>
          </cell>
          <cell r="AO3743" t="str">
            <v>T3</v>
          </cell>
          <cell r="AP3743" t="str">
            <v>5150</v>
          </cell>
          <cell r="AQ3743" t="str">
            <v>5175</v>
          </cell>
          <cell r="AR3743" t="str">
            <v>CRDB</v>
          </cell>
          <cell r="AS3743" t="str">
            <v>VIVA TOWER</v>
          </cell>
          <cell r="AT3743" t="str">
            <v>CRDB</v>
          </cell>
          <cell r="AU3743" t="str">
            <v>0152507526800</v>
          </cell>
          <cell r="AV3743" t="str">
            <v/>
          </cell>
          <cell r="AW3743" t="str">
            <v/>
          </cell>
          <cell r="AX3743" t="str">
            <v>HUSSEIN SALEHE MWINJUMA</v>
          </cell>
          <cell r="AY3743" t="str">
            <v/>
          </cell>
          <cell r="AZ3743">
            <v>45021</v>
          </cell>
          <cell r="BA3743"/>
          <cell r="BB3743" t="str">
            <v/>
          </cell>
          <cell r="BC3743">
            <v>45811</v>
          </cell>
          <cell r="BD3743" t="str">
            <v>Tanzanya-NSSF</v>
          </cell>
          <cell r="BE3743" t="str">
            <v>66154766</v>
          </cell>
          <cell r="BF3743" t="str">
            <v>122941973</v>
          </cell>
        </row>
        <row r="3744">
          <cell r="A3744">
            <v>10065415</v>
          </cell>
          <cell r="B3744" t="str">
            <v>LUTHER MARTIN</v>
          </cell>
          <cell r="C3744" t="str">
            <v>SENGE</v>
          </cell>
          <cell r="D3744" t="str">
            <v>KAMYONET ŞOFÖRÜ</v>
          </cell>
          <cell r="E3744" t="str">
            <v>LIGHT TRUCK DRIVER</v>
          </cell>
          <cell r="F3744" t="str">
            <v>50105795</v>
          </cell>
          <cell r="G3744" t="str">
            <v>TEKNİK DEĞERLENDİRME &amp; EĞİTİM MERKEZİ</v>
          </cell>
          <cell r="H3744" t="str">
            <v>50105795</v>
          </cell>
          <cell r="I3744" t="str">
            <v>0BBA</v>
          </cell>
          <cell r="J3744" t="str">
            <v>TEST MERKEZİ</v>
          </cell>
          <cell r="K3744" t="str">
            <v>50105804</v>
          </cell>
          <cell r="L3744" t="str">
            <v>TZ</v>
          </cell>
          <cell r="M3744" t="str">
            <v>Tanzanyalı</v>
          </cell>
          <cell r="N3744" t="str">
            <v>0035</v>
          </cell>
          <cell r="O3744" t="str">
            <v>TABORA</v>
          </cell>
          <cell r="P3744" t="str">
            <v>YM</v>
          </cell>
          <cell r="Q3744" t="str">
            <v>YAPI MERKEZİ</v>
          </cell>
          <cell r="R3744">
            <v>44015</v>
          </cell>
          <cell r="S3744">
            <v>44652</v>
          </cell>
          <cell r="T3744">
            <v>44821</v>
          </cell>
          <cell r="U3744" t="str">
            <v>Diğer nedenler</v>
          </cell>
          <cell r="V3744" t="str">
            <v>Mavi Yaka Endirekt</v>
          </cell>
          <cell r="W3744" t="str">
            <v>LOT 3 (MIT)</v>
          </cell>
          <cell r="X3744" t="str">
            <v/>
          </cell>
          <cell r="Y3744" t="str">
            <v/>
          </cell>
          <cell r="Z3744" t="str">
            <v/>
          </cell>
          <cell r="AA3744" t="str">
            <v>0786759553</v>
          </cell>
          <cell r="AB3744" t="str">
            <v>GÖREVLİ</v>
          </cell>
          <cell r="AC3744" t="str">
            <v>29</v>
          </cell>
          <cell r="AD3744" t="str">
            <v>LOT 3 (MIT)</v>
          </cell>
          <cell r="AE3744" t="str">
            <v>0109</v>
          </cell>
          <cell r="AF3744" t="str">
            <v/>
          </cell>
          <cell r="AG3744" t="str">
            <v>KM 535+000 - 595+000</v>
          </cell>
          <cell r="AH3744">
            <v>24143</v>
          </cell>
          <cell r="AI3744" t="str">
            <v>Bay</v>
          </cell>
          <cell r="AJ3744" t="str">
            <v>Yerel-Saatlik</v>
          </cell>
          <cell r="AK3744">
            <v>2641.03</v>
          </cell>
          <cell r="AL3744" t="str">
            <v>TZS</v>
          </cell>
          <cell r="AM3744" t="str">
            <v>306002</v>
          </cell>
          <cell r="AN3744" t="str">
            <v>S</v>
          </cell>
          <cell r="AO3744" t="str">
            <v>T3</v>
          </cell>
          <cell r="AP3744" t="str">
            <v>5150</v>
          </cell>
          <cell r="AQ3744" t="str">
            <v>5175</v>
          </cell>
          <cell r="AR3744" t="str">
            <v>CRDB</v>
          </cell>
          <cell r="AS3744" t="str">
            <v>VIVA TOWER</v>
          </cell>
          <cell r="AT3744" t="str">
            <v>CRDB</v>
          </cell>
          <cell r="AU3744" t="str">
            <v>0152467877400</v>
          </cell>
          <cell r="AV3744" t="str">
            <v/>
          </cell>
          <cell r="AW3744" t="str">
            <v/>
          </cell>
          <cell r="AX3744" t="str">
            <v>LUTHER MARTIN SENGE</v>
          </cell>
          <cell r="AY3744" t="str">
            <v/>
          </cell>
          <cell r="AZ3744">
            <v>44015</v>
          </cell>
          <cell r="BA3744"/>
          <cell r="BB3744" t="str">
            <v/>
          </cell>
          <cell r="BC3744">
            <v>45980</v>
          </cell>
          <cell r="BD3744" t="str">
            <v>Tanzanya-NSSF</v>
          </cell>
          <cell r="BE3744" t="str">
            <v>45057215</v>
          </cell>
          <cell r="BF3744" t="str">
            <v>105915292</v>
          </cell>
        </row>
        <row r="3745">
          <cell r="A3745">
            <v>10076409</v>
          </cell>
          <cell r="B3745" t="str">
            <v>GREYSON SIZYA</v>
          </cell>
          <cell r="C3745" t="str">
            <v>LAURENT</v>
          </cell>
          <cell r="D3745" t="str">
            <v>PICKUP ŞOFÖRÜ</v>
          </cell>
          <cell r="E3745" t="str">
            <v>PICKUP DRIVER</v>
          </cell>
          <cell r="F3745" t="str">
            <v>50114904</v>
          </cell>
          <cell r="G3745" t="str">
            <v>İDARİ İŞLER (KAMP)</v>
          </cell>
          <cell r="H3745" t="str">
            <v>50105563</v>
          </cell>
          <cell r="I3745" t="str">
            <v>088M</v>
          </cell>
          <cell r="J3745" t="str">
            <v>JEOLOJİ VE GEOTEKNİK</v>
          </cell>
          <cell r="K3745" t="str">
            <v>50105678</v>
          </cell>
          <cell r="L3745" t="str">
            <v>TZ</v>
          </cell>
          <cell r="M3745" t="str">
            <v>Tanzanyalı</v>
          </cell>
          <cell r="N3745" t="str">
            <v>0035</v>
          </cell>
          <cell r="O3745" t="str">
            <v>TABORA</v>
          </cell>
          <cell r="P3745" t="str">
            <v>YM</v>
          </cell>
          <cell r="Q3745" t="str">
            <v>YAPI MERKEZİ</v>
          </cell>
          <cell r="R3745">
            <v>44898</v>
          </cell>
          <cell r="S3745">
            <v>44898</v>
          </cell>
          <cell r="T3745"/>
          <cell r="U3745" t="str">
            <v/>
          </cell>
          <cell r="V3745" t="str">
            <v>Mavi Yaka Endirekt</v>
          </cell>
          <cell r="W3745" t="str">
            <v>LOT 3 (MIT)</v>
          </cell>
          <cell r="X3745" t="str">
            <v>MWANANCHI</v>
          </cell>
          <cell r="Y3745" t="str">
            <v>0</v>
          </cell>
          <cell r="Z3745" t="str">
            <v>ILEMELA</v>
          </cell>
          <cell r="AA3745" t="str">
            <v>0713 813 935</v>
          </cell>
          <cell r="AB3745" t="str">
            <v>GÖREVLİ</v>
          </cell>
          <cell r="AC3745" t="str">
            <v>29</v>
          </cell>
          <cell r="AD3745" t="str">
            <v>LOT 3 (MIT)</v>
          </cell>
          <cell r="AE3745" t="str">
            <v>0113</v>
          </cell>
          <cell r="AF3745" t="str">
            <v>18</v>
          </cell>
          <cell r="AG3745" t="str">
            <v>KM 785+000 - 829+305</v>
          </cell>
          <cell r="AH3745">
            <v>31413</v>
          </cell>
          <cell r="AI3745" t="str">
            <v>Bay</v>
          </cell>
          <cell r="AJ3745" t="str">
            <v>Yerel-Saatlik</v>
          </cell>
          <cell r="AK3745">
            <v>2273.1</v>
          </cell>
          <cell r="AL3745" t="str">
            <v>TZS</v>
          </cell>
          <cell r="AM3745" t="str">
            <v>306002</v>
          </cell>
          <cell r="AN3745" t="str">
            <v/>
          </cell>
          <cell r="AO3745" t="str">
            <v>T3</v>
          </cell>
          <cell r="AP3745" t="str">
            <v>5150</v>
          </cell>
          <cell r="AQ3745" t="str">
            <v>5175</v>
          </cell>
          <cell r="AR3745" t="str">
            <v>NMBBANK</v>
          </cell>
          <cell r="AS3745" t="str">
            <v/>
          </cell>
          <cell r="AT3745" t="str">
            <v>NMBBANK</v>
          </cell>
          <cell r="AU3745" t="str">
            <v>51010092722</v>
          </cell>
          <cell r="AV3745" t="str">
            <v/>
          </cell>
          <cell r="AW3745" t="str">
            <v/>
          </cell>
          <cell r="AX3745" t="str">
            <v>GREYSON SIZYA LAURENT</v>
          </cell>
          <cell r="AY3745" t="str">
            <v/>
          </cell>
          <cell r="AZ3745">
            <v>44898</v>
          </cell>
          <cell r="BA3745"/>
          <cell r="BB3745" t="str">
            <v/>
          </cell>
          <cell r="BC3745"/>
          <cell r="BD3745" t="str">
            <v>Tanzanya-NSSF</v>
          </cell>
          <cell r="BE3745" t="str">
            <v>47158881</v>
          </cell>
          <cell r="BF3745" t="str">
            <v>126339224</v>
          </cell>
        </row>
        <row r="3746">
          <cell r="A3746">
            <v>10065438</v>
          </cell>
          <cell r="B3746" t="str">
            <v>MATHIAS JOHN</v>
          </cell>
          <cell r="C3746" t="str">
            <v>DILEMWA</v>
          </cell>
          <cell r="D3746" t="str">
            <v>DAMPERLİ KAMYON ŞOFÖRÜ</v>
          </cell>
          <cell r="E3746" t="str">
            <v>DUMPTRUCK DRIVER</v>
          </cell>
          <cell r="F3746" t="str">
            <v>50115277</v>
          </cell>
          <cell r="G3746" t="str">
            <v>TOPRAK İŞLERİ</v>
          </cell>
          <cell r="H3746" t="str">
            <v>50105758</v>
          </cell>
          <cell r="I3746" t="str">
            <v>0999</v>
          </cell>
          <cell r="J3746" t="str">
            <v>TOPRAK İŞLERİ</v>
          </cell>
          <cell r="K3746" t="str">
            <v>50115480</v>
          </cell>
          <cell r="L3746" t="str">
            <v>TZ</v>
          </cell>
          <cell r="M3746" t="str">
            <v>Tanzanyalı</v>
          </cell>
          <cell r="N3746" t="str">
            <v>0036</v>
          </cell>
          <cell r="O3746" t="str">
            <v>MANYONİ</v>
          </cell>
          <cell r="P3746" t="str">
            <v>YM</v>
          </cell>
          <cell r="Q3746" t="str">
            <v>YAPI MERKEZİ</v>
          </cell>
          <cell r="R3746">
            <v>45083</v>
          </cell>
          <cell r="S3746">
            <v>45083</v>
          </cell>
          <cell r="T3746"/>
          <cell r="U3746" t="str">
            <v/>
          </cell>
          <cell r="V3746" t="str">
            <v>Mavi Yaka Direkt</v>
          </cell>
          <cell r="W3746" t="str">
            <v>LOT 3 (MIT)</v>
          </cell>
          <cell r="X3746" t="str">
            <v>DAR ES SALAAM ILALA MBEZI KILIMAHEWA</v>
          </cell>
          <cell r="Y3746" t="str">
            <v>0</v>
          </cell>
          <cell r="Z3746" t="str">
            <v>DAR ES SALAAM</v>
          </cell>
          <cell r="AA3746" t="str">
            <v>0652 691 059</v>
          </cell>
          <cell r="AB3746" t="str">
            <v>GÖREVLİ</v>
          </cell>
          <cell r="AC3746" t="str">
            <v>29</v>
          </cell>
          <cell r="AD3746" t="str">
            <v>LOT 3 (MIT)</v>
          </cell>
          <cell r="AE3746" t="str">
            <v>0113</v>
          </cell>
          <cell r="AF3746" t="str">
            <v>02</v>
          </cell>
          <cell r="AG3746" t="str">
            <v>KM 785+000 - 829+305</v>
          </cell>
          <cell r="AH3746">
            <v>32135</v>
          </cell>
          <cell r="AI3746" t="str">
            <v>Bay</v>
          </cell>
          <cell r="AJ3746" t="str">
            <v>Yerel-Saatlik</v>
          </cell>
          <cell r="AK3746">
            <v>2346.1</v>
          </cell>
          <cell r="AL3746" t="str">
            <v>TZS</v>
          </cell>
          <cell r="AM3746" t="str">
            <v>201002</v>
          </cell>
          <cell r="AN3746" t="str">
            <v>S</v>
          </cell>
          <cell r="AO3746" t="str">
            <v>T3</v>
          </cell>
          <cell r="AP3746" t="str">
            <v>5150</v>
          </cell>
          <cell r="AQ3746" t="str">
            <v>5175</v>
          </cell>
          <cell r="AR3746" t="str">
            <v>CRDB</v>
          </cell>
          <cell r="AS3746" t="str">
            <v>VIVA TOWER</v>
          </cell>
          <cell r="AT3746" t="str">
            <v>CRDB</v>
          </cell>
          <cell r="AU3746" t="str">
            <v>0152441642600</v>
          </cell>
          <cell r="AV3746" t="str">
            <v/>
          </cell>
          <cell r="AW3746" t="str">
            <v/>
          </cell>
          <cell r="AX3746" t="str">
            <v>MATHIAS JOHN DILEMWA</v>
          </cell>
          <cell r="AY3746" t="str">
            <v/>
          </cell>
          <cell r="AZ3746">
            <v>45083</v>
          </cell>
          <cell r="BA3746"/>
          <cell r="BB3746" t="str">
            <v/>
          </cell>
          <cell r="BC3746"/>
          <cell r="BD3746" t="str">
            <v>Tanzanya-NSSF</v>
          </cell>
          <cell r="BE3746" t="str">
            <v>65506383</v>
          </cell>
          <cell r="BF3746" t="str">
            <v>119015561</v>
          </cell>
        </row>
        <row r="3747">
          <cell r="A3747">
            <v>10076410</v>
          </cell>
          <cell r="B3747" t="str">
            <v>HASHIMU DAUDI</v>
          </cell>
          <cell r="C3747" t="str">
            <v>MLWILO</v>
          </cell>
          <cell r="D3747" t="str">
            <v>KAMP İŞÇİSİ</v>
          </cell>
          <cell r="E3747" t="str">
            <v>CAMP WORKER</v>
          </cell>
          <cell r="F3747" t="str">
            <v>50114904</v>
          </cell>
          <cell r="G3747" t="str">
            <v>İDARİ İŞLER (KAMP)</v>
          </cell>
          <cell r="H3747" t="str">
            <v>50105513</v>
          </cell>
          <cell r="I3747" t="str">
            <v>0996</v>
          </cell>
          <cell r="J3747" t="str">
            <v>KAMP AMİRLİĞİ</v>
          </cell>
          <cell r="K3747" t="str">
            <v>50106014</v>
          </cell>
          <cell r="L3747" t="str">
            <v>TZ</v>
          </cell>
          <cell r="M3747" t="str">
            <v>Tanzanyalı</v>
          </cell>
          <cell r="N3747" t="str">
            <v>0037</v>
          </cell>
          <cell r="O3747" t="str">
            <v>İTİGİ</v>
          </cell>
          <cell r="P3747" t="str">
            <v>YM</v>
          </cell>
          <cell r="Q3747" t="str">
            <v>YAPI MERKEZİ</v>
          </cell>
          <cell r="R3747">
            <v>44898</v>
          </cell>
          <cell r="S3747">
            <v>44898</v>
          </cell>
          <cell r="T3747"/>
          <cell r="U3747" t="str">
            <v/>
          </cell>
          <cell r="V3747" t="str">
            <v>Mavi Yaka Endirekt</v>
          </cell>
          <cell r="W3747" t="str">
            <v>LOT 3 (MIT)</v>
          </cell>
          <cell r="X3747" t="str">
            <v>MKUNYWA B</v>
          </cell>
          <cell r="Y3747" t="str">
            <v>0</v>
          </cell>
          <cell r="Z3747" t="str">
            <v>MBARALI</v>
          </cell>
          <cell r="AA3747" t="str">
            <v>0764 256 885</v>
          </cell>
          <cell r="AB3747" t="str">
            <v>İŞÇİ</v>
          </cell>
          <cell r="AC3747" t="str">
            <v>29</v>
          </cell>
          <cell r="AD3747" t="str">
            <v>LOT 3 (MIT)</v>
          </cell>
          <cell r="AE3747" t="str">
            <v>0113</v>
          </cell>
          <cell r="AF3747" t="str">
            <v>14</v>
          </cell>
          <cell r="AG3747" t="str">
            <v>KM 785+000 - 829+305</v>
          </cell>
          <cell r="AH3747">
            <v>32703</v>
          </cell>
          <cell r="AI3747" t="str">
            <v>Bay</v>
          </cell>
          <cell r="AJ3747" t="str">
            <v>Yerel-Saatlik</v>
          </cell>
          <cell r="AK3747">
            <v>2164.1</v>
          </cell>
          <cell r="AL3747" t="str">
            <v>TZS</v>
          </cell>
          <cell r="AM3747" t="str">
            <v>306002</v>
          </cell>
          <cell r="AN3747" t="str">
            <v/>
          </cell>
          <cell r="AO3747" t="str">
            <v>T3</v>
          </cell>
          <cell r="AP3747" t="str">
            <v>5150</v>
          </cell>
          <cell r="AQ3747" t="str">
            <v>5175</v>
          </cell>
          <cell r="AR3747" t="str">
            <v>NMBBANK</v>
          </cell>
          <cell r="AS3747" t="str">
            <v/>
          </cell>
          <cell r="AT3747" t="str">
            <v>NMBBANK</v>
          </cell>
          <cell r="AU3747" t="str">
            <v>51010101968</v>
          </cell>
          <cell r="AV3747" t="str">
            <v/>
          </cell>
          <cell r="AW3747" t="str">
            <v/>
          </cell>
          <cell r="AX3747" t="str">
            <v>HASHIMU DAUDI MLWILO</v>
          </cell>
          <cell r="AY3747" t="str">
            <v/>
          </cell>
          <cell r="AZ3747">
            <v>44898</v>
          </cell>
          <cell r="BA3747"/>
          <cell r="BB3747" t="str">
            <v/>
          </cell>
          <cell r="BC3747"/>
          <cell r="BD3747" t="str">
            <v>Tanzanya-NSSF</v>
          </cell>
          <cell r="BE3747" t="str">
            <v>47163208</v>
          </cell>
          <cell r="BF3747" t="str">
            <v>158897296</v>
          </cell>
        </row>
        <row r="3748">
          <cell r="A3748">
            <v>10076675</v>
          </cell>
          <cell r="B3748" t="str">
            <v>IMANI ELISHA</v>
          </cell>
          <cell r="C3748" t="str">
            <v>MAHOBE</v>
          </cell>
          <cell r="D3748" t="str">
            <v>BAYRAKÇI</v>
          </cell>
          <cell r="E3748" t="str">
            <v>FLAGMAN</v>
          </cell>
          <cell r="F3748" t="str">
            <v>50105784</v>
          </cell>
          <cell r="G3748" t="str">
            <v>DOĞAN METALÜRJİ</v>
          </cell>
          <cell r="H3748" t="str">
            <v>50105784</v>
          </cell>
          <cell r="I3748" t="str">
            <v>0BBM</v>
          </cell>
          <cell r="J3748" t="str">
            <v>TOPRAK İŞLERİ</v>
          </cell>
          <cell r="K3748" t="str">
            <v>50108418</v>
          </cell>
          <cell r="L3748" t="str">
            <v>TZ</v>
          </cell>
          <cell r="M3748" t="str">
            <v>Tanzanyalı</v>
          </cell>
          <cell r="N3748" t="str">
            <v>0037</v>
          </cell>
          <cell r="O3748" t="str">
            <v>İTİGİ</v>
          </cell>
          <cell r="P3748" t="str">
            <v>6L</v>
          </cell>
          <cell r="Q3748" t="str">
            <v>DGN  İNŞAAT</v>
          </cell>
          <cell r="R3748">
            <v>44916</v>
          </cell>
          <cell r="S3748">
            <v>44916</v>
          </cell>
          <cell r="T3748"/>
          <cell r="U3748" t="str">
            <v/>
          </cell>
          <cell r="V3748" t="str">
            <v>Mavi Yaka Endirekt</v>
          </cell>
          <cell r="W3748" t="str">
            <v>LOT 3 (MIT)</v>
          </cell>
          <cell r="X3748" t="str">
            <v>AZIMIO</v>
          </cell>
          <cell r="Y3748" t="str">
            <v>0</v>
          </cell>
          <cell r="Z3748" t="str">
            <v>DAR ES SALAAM</v>
          </cell>
          <cell r="AA3748" t="str">
            <v>0713 113 602</v>
          </cell>
          <cell r="AB3748" t="str">
            <v>İŞÇİ</v>
          </cell>
          <cell r="AC3748" t="str">
            <v>29</v>
          </cell>
          <cell r="AD3748" t="str">
            <v>LOT 3 (MIT)</v>
          </cell>
          <cell r="AE3748" t="str">
            <v>0109</v>
          </cell>
          <cell r="AF3748" t="str">
            <v>02</v>
          </cell>
          <cell r="AG3748" t="str">
            <v>KM 535+000 - 595+000</v>
          </cell>
          <cell r="AH3748">
            <v>34515</v>
          </cell>
          <cell r="AI3748" t="str">
            <v>Bay</v>
          </cell>
          <cell r="AJ3748" t="str">
            <v>Yerel-Saatlik</v>
          </cell>
          <cell r="AK3748">
            <v>2164.1</v>
          </cell>
          <cell r="AL3748" t="str">
            <v>TZS</v>
          </cell>
          <cell r="AM3748" t="str">
            <v>306005</v>
          </cell>
          <cell r="AN3748" t="str">
            <v/>
          </cell>
          <cell r="AO3748" t="str">
            <v>T3</v>
          </cell>
          <cell r="AP3748" t="str">
            <v>5150</v>
          </cell>
          <cell r="AQ3748" t="str">
            <v>5175</v>
          </cell>
          <cell r="AR3748" t="str">
            <v>CRDB BANK PLC</v>
          </cell>
          <cell r="AS3748" t="str">
            <v>VIJANA</v>
          </cell>
          <cell r="AT3748" t="str">
            <v>CRDBBANK</v>
          </cell>
          <cell r="AU3748" t="str">
            <v>0152614173000</v>
          </cell>
          <cell r="AV3748" t="str">
            <v/>
          </cell>
          <cell r="AW3748" t="str">
            <v/>
          </cell>
          <cell r="AX3748" t="str">
            <v>IMANI ELISHA MAHOBE</v>
          </cell>
          <cell r="AY3748" t="str">
            <v/>
          </cell>
          <cell r="AZ3748">
            <v>44916</v>
          </cell>
          <cell r="BA3748"/>
          <cell r="BB3748" t="str">
            <v/>
          </cell>
          <cell r="BC3748"/>
          <cell r="BD3748" t="str">
            <v>Tanzanya-NSSF</v>
          </cell>
          <cell r="BE3748" t="str">
            <v>46073934</v>
          </cell>
          <cell r="BF3748" t="str">
            <v>153587795</v>
          </cell>
        </row>
        <row r="3749">
          <cell r="A3749">
            <v>10076673</v>
          </cell>
          <cell r="B3749" t="str">
            <v>ALLY SHAHA</v>
          </cell>
          <cell r="C3749" t="str">
            <v>KITEMBA</v>
          </cell>
          <cell r="D3749" t="str">
            <v>BAYRAKÇI</v>
          </cell>
          <cell r="E3749" t="str">
            <v>FLAGMAN</v>
          </cell>
          <cell r="F3749" t="str">
            <v>50105784</v>
          </cell>
          <cell r="G3749" t="str">
            <v>DOĞAN METALÜRJİ</v>
          </cell>
          <cell r="H3749" t="str">
            <v>50105784</v>
          </cell>
          <cell r="I3749" t="str">
            <v>0FFT</v>
          </cell>
          <cell r="J3749" t="str">
            <v>TOPRAK İŞLERİ GECE</v>
          </cell>
          <cell r="K3749" t="str">
            <v>50108418</v>
          </cell>
          <cell r="L3749" t="str">
            <v>TZ</v>
          </cell>
          <cell r="M3749" t="str">
            <v>Tanzanyalı</v>
          </cell>
          <cell r="N3749" t="str">
            <v>0037</v>
          </cell>
          <cell r="O3749" t="str">
            <v>İTİGİ</v>
          </cell>
          <cell r="P3749" t="str">
            <v>6L</v>
          </cell>
          <cell r="Q3749" t="str">
            <v>DGN  İNŞAAT</v>
          </cell>
          <cell r="R3749">
            <v>44915</v>
          </cell>
          <cell r="S3749">
            <v>44915</v>
          </cell>
          <cell r="T3749"/>
          <cell r="U3749" t="str">
            <v/>
          </cell>
          <cell r="V3749" t="str">
            <v>Mavi Yaka Endirekt</v>
          </cell>
          <cell r="W3749" t="str">
            <v>LOT 3 (MIT)</v>
          </cell>
          <cell r="X3749" t="str">
            <v>KASIKIWE</v>
          </cell>
          <cell r="Y3749" t="str">
            <v>0</v>
          </cell>
          <cell r="Z3749" t="str">
            <v>ITIGI</v>
          </cell>
          <cell r="AA3749" t="str">
            <v>0653 912 198</v>
          </cell>
          <cell r="AB3749" t="str">
            <v>İŞÇİ</v>
          </cell>
          <cell r="AC3749" t="str">
            <v>29</v>
          </cell>
          <cell r="AD3749" t="str">
            <v>LOT 3 (MIT)</v>
          </cell>
          <cell r="AE3749" t="str">
            <v>0109</v>
          </cell>
          <cell r="AF3749" t="str">
            <v>23</v>
          </cell>
          <cell r="AG3749" t="str">
            <v>KM 535+000 - 595+000</v>
          </cell>
          <cell r="AH3749">
            <v>33485</v>
          </cell>
          <cell r="AI3749" t="str">
            <v>Bay</v>
          </cell>
          <cell r="AJ3749" t="str">
            <v>Yerel-Saatlik</v>
          </cell>
          <cell r="AK3749">
            <v>2164.1</v>
          </cell>
          <cell r="AL3749" t="str">
            <v>TZS</v>
          </cell>
          <cell r="AM3749" t="str">
            <v>306005</v>
          </cell>
          <cell r="AN3749" t="str">
            <v>S</v>
          </cell>
          <cell r="AO3749" t="str">
            <v>T3</v>
          </cell>
          <cell r="AP3749" t="str">
            <v>5150</v>
          </cell>
          <cell r="AQ3749" t="str">
            <v>5175</v>
          </cell>
          <cell r="AR3749" t="str">
            <v>CRDB BANK PLC</v>
          </cell>
          <cell r="AS3749" t="str">
            <v>VIJANA</v>
          </cell>
          <cell r="AT3749" t="str">
            <v>CRDBBANK</v>
          </cell>
          <cell r="AU3749" t="str">
            <v>0152429971300</v>
          </cell>
          <cell r="AV3749" t="str">
            <v/>
          </cell>
          <cell r="AW3749" t="str">
            <v/>
          </cell>
          <cell r="AX3749" t="str">
            <v>ALLY SHAHA KITEMBA</v>
          </cell>
          <cell r="AY3749" t="str">
            <v/>
          </cell>
          <cell r="AZ3749">
            <v>44915</v>
          </cell>
          <cell r="BA3749"/>
          <cell r="BB3749" t="str">
            <v/>
          </cell>
          <cell r="BC3749"/>
          <cell r="BD3749" t="str">
            <v>Tanzanya-NSSF</v>
          </cell>
          <cell r="BE3749" t="str">
            <v>45004714</v>
          </cell>
          <cell r="BF3749" t="str">
            <v>146664091</v>
          </cell>
        </row>
        <row r="3750">
          <cell r="A3750">
            <v>10076672</v>
          </cell>
          <cell r="B3750" t="str">
            <v>NORMAN HERMAN</v>
          </cell>
          <cell r="C3750" t="str">
            <v>OBADIA</v>
          </cell>
          <cell r="D3750" t="str">
            <v>KAMYONET ŞOFÖRÜ</v>
          </cell>
          <cell r="E3750" t="str">
            <v>LIGHT TRUCK DRIVER</v>
          </cell>
          <cell r="F3750" t="str">
            <v>50105773</v>
          </cell>
          <cell r="G3750" t="str">
            <v>ATÖLYE &amp; MAKİNA</v>
          </cell>
          <cell r="H3750" t="str">
            <v>50105773</v>
          </cell>
          <cell r="I3750" t="str">
            <v>0AAK</v>
          </cell>
          <cell r="J3750" t="str">
            <v>ATÖLYE İŞLETME GENEL</v>
          </cell>
          <cell r="K3750" t="str">
            <v>50115989</v>
          </cell>
          <cell r="L3750" t="str">
            <v>TZ</v>
          </cell>
          <cell r="M3750" t="str">
            <v>Tanzanyalı</v>
          </cell>
          <cell r="N3750" t="str">
            <v>0035</v>
          </cell>
          <cell r="O3750" t="str">
            <v>TABORA</v>
          </cell>
          <cell r="P3750" t="str">
            <v>YM</v>
          </cell>
          <cell r="Q3750" t="str">
            <v>YAPI MERKEZİ</v>
          </cell>
          <cell r="R3750">
            <v>44915</v>
          </cell>
          <cell r="S3750">
            <v>44915</v>
          </cell>
          <cell r="T3750"/>
          <cell r="U3750" t="str">
            <v/>
          </cell>
          <cell r="V3750" t="str">
            <v>Mavi Yaka Direkt</v>
          </cell>
          <cell r="W3750" t="str">
            <v>LOT 3 (MIT)</v>
          </cell>
          <cell r="X3750" t="str">
            <v>VIKUGE</v>
          </cell>
          <cell r="Y3750" t="str">
            <v>0</v>
          </cell>
          <cell r="Z3750" t="str">
            <v>PWANI</v>
          </cell>
          <cell r="AA3750" t="str">
            <v>0658 756 448</v>
          </cell>
          <cell r="AB3750" t="str">
            <v>GÖREVLİ</v>
          </cell>
          <cell r="AC3750" t="str">
            <v>29</v>
          </cell>
          <cell r="AD3750" t="str">
            <v>LOT 3 (MIT)</v>
          </cell>
          <cell r="AE3750" t="str">
            <v>0113</v>
          </cell>
          <cell r="AF3750" t="str">
            <v>19</v>
          </cell>
          <cell r="AG3750" t="str">
            <v>KM 785+000 - 829+305</v>
          </cell>
          <cell r="AH3750">
            <v>32879</v>
          </cell>
          <cell r="AI3750" t="str">
            <v>Bay</v>
          </cell>
          <cell r="AJ3750" t="str">
            <v>Yerel-Saatlik</v>
          </cell>
          <cell r="AK3750">
            <v>2437.1</v>
          </cell>
          <cell r="AL3750" t="str">
            <v>TZS</v>
          </cell>
          <cell r="AM3750" t="str">
            <v>201002</v>
          </cell>
          <cell r="AN3750" t="str">
            <v>S</v>
          </cell>
          <cell r="AO3750" t="str">
            <v>T3</v>
          </cell>
          <cell r="AP3750" t="str">
            <v>5150</v>
          </cell>
          <cell r="AQ3750" t="str">
            <v>5175</v>
          </cell>
          <cell r="AR3750" t="str">
            <v>CRDB BANK PLC</v>
          </cell>
          <cell r="AS3750" t="str">
            <v>VIJANA</v>
          </cell>
          <cell r="AT3750" t="str">
            <v>CRDBBANK</v>
          </cell>
          <cell r="AU3750" t="str">
            <v>0112095553400</v>
          </cell>
          <cell r="AV3750" t="str">
            <v/>
          </cell>
          <cell r="AW3750" t="str">
            <v/>
          </cell>
          <cell r="AX3750" t="str">
            <v>NORMAN HERMAN OBADIA</v>
          </cell>
          <cell r="AY3750" t="str">
            <v/>
          </cell>
          <cell r="AZ3750">
            <v>44915</v>
          </cell>
          <cell r="BA3750"/>
          <cell r="BB3750" t="str">
            <v/>
          </cell>
          <cell r="BC3750"/>
          <cell r="BD3750" t="str">
            <v>Tanzanya-NSSF</v>
          </cell>
          <cell r="BE3750" t="str">
            <v>58879226</v>
          </cell>
          <cell r="BF3750" t="str">
            <v>113596929</v>
          </cell>
        </row>
        <row r="3751">
          <cell r="A3751">
            <v>10076667</v>
          </cell>
          <cell r="B3751" t="str">
            <v>ALLY HASSANI</v>
          </cell>
          <cell r="C3751" t="str">
            <v>MAVENGERO</v>
          </cell>
          <cell r="D3751" t="str">
            <v>DAMPERLİ KAMYON ŞOFÖRÜ</v>
          </cell>
          <cell r="E3751" t="str">
            <v>DUMPTRUCK DRIVER</v>
          </cell>
          <cell r="F3751" t="str">
            <v>50105758</v>
          </cell>
          <cell r="G3751" t="str">
            <v>TOPRAK İŞLERİ</v>
          </cell>
          <cell r="H3751" t="str">
            <v>50105758</v>
          </cell>
          <cell r="I3751" t="str">
            <v>0999</v>
          </cell>
          <cell r="J3751" t="str">
            <v>TOPRAK İŞLERİ</v>
          </cell>
          <cell r="K3751" t="str">
            <v>50110593</v>
          </cell>
          <cell r="L3751" t="str">
            <v>TZ</v>
          </cell>
          <cell r="M3751" t="str">
            <v>Tanzanyalı</v>
          </cell>
          <cell r="N3751" t="str">
            <v>0038</v>
          </cell>
          <cell r="O3751" t="str">
            <v>TURA</v>
          </cell>
          <cell r="P3751" t="str">
            <v>YM</v>
          </cell>
          <cell r="Q3751" t="str">
            <v>YAPI MERKEZİ</v>
          </cell>
          <cell r="R3751">
            <v>44914</v>
          </cell>
          <cell r="S3751">
            <v>44914</v>
          </cell>
          <cell r="T3751">
            <v>45058</v>
          </cell>
          <cell r="U3751" t="str">
            <v>İşv. trf. işç. ahl. ayk.dav.</v>
          </cell>
          <cell r="V3751" t="str">
            <v>Mavi Yaka Direkt</v>
          </cell>
          <cell r="W3751" t="str">
            <v>LOT 3 (MIT)</v>
          </cell>
          <cell r="X3751" t="str">
            <v>MAWASILIANO</v>
          </cell>
          <cell r="Y3751" t="str">
            <v>0</v>
          </cell>
          <cell r="Z3751" t="str">
            <v>MOROGORO MJINI</v>
          </cell>
          <cell r="AA3751" t="str">
            <v>0655 545 065</v>
          </cell>
          <cell r="AB3751" t="str">
            <v>GÖREVLİ</v>
          </cell>
          <cell r="AC3751" t="str">
            <v>29</v>
          </cell>
          <cell r="AD3751" t="str">
            <v>LOT 3 (MIT)</v>
          </cell>
          <cell r="AE3751" t="str">
            <v>0113</v>
          </cell>
          <cell r="AF3751" t="str">
            <v>16</v>
          </cell>
          <cell r="AG3751" t="str">
            <v>KM 785+000 - 829+305</v>
          </cell>
          <cell r="AH3751">
            <v>35561</v>
          </cell>
          <cell r="AI3751" t="str">
            <v>Bay</v>
          </cell>
          <cell r="AJ3751" t="str">
            <v>Yerel-Saatlik</v>
          </cell>
          <cell r="AK3751">
            <v>2564.1</v>
          </cell>
          <cell r="AL3751" t="str">
            <v>TZS</v>
          </cell>
          <cell r="AM3751" t="str">
            <v>201002</v>
          </cell>
          <cell r="AN3751" t="str">
            <v>S</v>
          </cell>
          <cell r="AO3751" t="str">
            <v>T3</v>
          </cell>
          <cell r="AP3751" t="str">
            <v>5150</v>
          </cell>
          <cell r="AQ3751" t="str">
            <v>5175</v>
          </cell>
          <cell r="AR3751" t="str">
            <v>CRDB BANK PLC</v>
          </cell>
          <cell r="AS3751" t="str">
            <v>VIJANA</v>
          </cell>
          <cell r="AT3751" t="str">
            <v>CRDBBANK</v>
          </cell>
          <cell r="AU3751" t="str">
            <v>0152707166500</v>
          </cell>
          <cell r="AV3751" t="str">
            <v/>
          </cell>
          <cell r="AW3751" t="str">
            <v/>
          </cell>
          <cell r="AX3751" t="str">
            <v>ALLY HASSANI  MAVENGERO</v>
          </cell>
          <cell r="AY3751" t="str">
            <v/>
          </cell>
          <cell r="AZ3751">
            <v>44914</v>
          </cell>
          <cell r="BA3751"/>
          <cell r="BB3751" t="str">
            <v/>
          </cell>
          <cell r="BC3751"/>
          <cell r="BD3751" t="str">
            <v>Tanzanya-NSSF</v>
          </cell>
          <cell r="BE3751" t="str">
            <v>63601273</v>
          </cell>
          <cell r="BF3751" t="str">
            <v>140068292</v>
          </cell>
        </row>
        <row r="3752">
          <cell r="A3752">
            <v>10076666</v>
          </cell>
          <cell r="B3752" t="str">
            <v>FRED JOSEPH</v>
          </cell>
          <cell r="C3752" t="str">
            <v>MGELEKA</v>
          </cell>
          <cell r="D3752" t="str">
            <v>PICKUP ŞOFÖRÜ</v>
          </cell>
          <cell r="E3752" t="str">
            <v>PICKUP DRIVER</v>
          </cell>
          <cell r="F3752" t="str">
            <v>50114906</v>
          </cell>
          <cell r="G3752" t="str">
            <v>İDARİ İŞLER (GÜVENLİK)</v>
          </cell>
          <cell r="H3752" t="str">
            <v>50105513</v>
          </cell>
          <cell r="I3752" t="str">
            <v>088D</v>
          </cell>
          <cell r="J3752" t="str">
            <v>GÜVENLİK</v>
          </cell>
          <cell r="K3752" t="str">
            <v>50116463</v>
          </cell>
          <cell r="L3752" t="str">
            <v>TZ</v>
          </cell>
          <cell r="M3752" t="str">
            <v>Tanzanyalı</v>
          </cell>
          <cell r="N3752" t="str">
            <v>0035</v>
          </cell>
          <cell r="O3752" t="str">
            <v>TABORA</v>
          </cell>
          <cell r="P3752" t="str">
            <v>YM</v>
          </cell>
          <cell r="Q3752" t="str">
            <v>YAPI MERKEZİ</v>
          </cell>
          <cell r="R3752">
            <v>44914</v>
          </cell>
          <cell r="S3752">
            <v>44914</v>
          </cell>
          <cell r="T3752"/>
          <cell r="U3752" t="str">
            <v/>
          </cell>
          <cell r="V3752" t="str">
            <v>Mavi Yaka Endirekt</v>
          </cell>
          <cell r="W3752" t="str">
            <v>LOT 3 (MIT)</v>
          </cell>
          <cell r="X3752" t="str">
            <v>KIGAMBONI</v>
          </cell>
          <cell r="Y3752" t="str">
            <v>0</v>
          </cell>
          <cell r="Z3752" t="str">
            <v>TABORA MJINI</v>
          </cell>
          <cell r="AA3752" t="str">
            <v>0078 273 570</v>
          </cell>
          <cell r="AB3752" t="str">
            <v>GÖREVLİ</v>
          </cell>
          <cell r="AC3752" t="str">
            <v>29</v>
          </cell>
          <cell r="AD3752" t="str">
            <v>LOT 3 (MIT)</v>
          </cell>
          <cell r="AE3752" t="str">
            <v>0113</v>
          </cell>
          <cell r="AF3752" t="str">
            <v>24</v>
          </cell>
          <cell r="AG3752" t="str">
            <v>KM 785+000 - 829+305</v>
          </cell>
          <cell r="AH3752">
            <v>29459</v>
          </cell>
          <cell r="AI3752" t="str">
            <v>Bay</v>
          </cell>
          <cell r="AJ3752" t="str">
            <v>Yerel-Saatlik</v>
          </cell>
          <cell r="AK3752">
            <v>2273.1</v>
          </cell>
          <cell r="AL3752" t="str">
            <v>TZS</v>
          </cell>
          <cell r="AM3752" t="str">
            <v>306002</v>
          </cell>
          <cell r="AN3752" t="str">
            <v>S</v>
          </cell>
          <cell r="AO3752" t="str">
            <v>T3</v>
          </cell>
          <cell r="AP3752" t="str">
            <v>5150</v>
          </cell>
          <cell r="AQ3752" t="str">
            <v>5175</v>
          </cell>
          <cell r="AR3752" t="str">
            <v>CRDB BANK PLC</v>
          </cell>
          <cell r="AS3752" t="str">
            <v>VIJANA</v>
          </cell>
          <cell r="AT3752" t="str">
            <v>CRDBBANK</v>
          </cell>
          <cell r="AU3752" t="str">
            <v>0152709266100</v>
          </cell>
          <cell r="AV3752" t="str">
            <v/>
          </cell>
          <cell r="AW3752" t="str">
            <v/>
          </cell>
          <cell r="AX3752" t="str">
            <v>FRED JOSEPH MGELEKA</v>
          </cell>
          <cell r="AY3752" t="str">
            <v/>
          </cell>
          <cell r="AZ3752">
            <v>44914</v>
          </cell>
          <cell r="BA3752"/>
          <cell r="BB3752" t="str">
            <v/>
          </cell>
          <cell r="BC3752"/>
          <cell r="BD3752" t="str">
            <v>Tanzanya-NSSF</v>
          </cell>
          <cell r="BE3752" t="str">
            <v>55764045</v>
          </cell>
          <cell r="BF3752" t="str">
            <v>115079972</v>
          </cell>
        </row>
        <row r="3753">
          <cell r="A3753">
            <v>10073530</v>
          </cell>
          <cell r="B3753" t="str">
            <v>ABDULGHAN ALLY</v>
          </cell>
          <cell r="C3753" t="str">
            <v>MWINYIBOKHARY</v>
          </cell>
          <cell r="D3753" t="str">
            <v>PICKUP ŞOFÖRÜ</v>
          </cell>
          <cell r="E3753" t="str">
            <v>PICKUP DRIVER</v>
          </cell>
          <cell r="F3753" t="str">
            <v>50114904</v>
          </cell>
          <cell r="G3753" t="str">
            <v>İDARİ İŞLER (KAMP)</v>
          </cell>
          <cell r="H3753" t="str">
            <v>50105461</v>
          </cell>
          <cell r="I3753" t="str">
            <v>088I</v>
          </cell>
          <cell r="J3753" t="str">
            <v>İK TAHAKKUK</v>
          </cell>
          <cell r="K3753" t="str">
            <v>50105678</v>
          </cell>
          <cell r="L3753" t="str">
            <v>TZ</v>
          </cell>
          <cell r="M3753" t="str">
            <v>Tanzanyalı</v>
          </cell>
          <cell r="N3753" t="str">
            <v>0035</v>
          </cell>
          <cell r="O3753" t="str">
            <v>TABORA</v>
          </cell>
          <cell r="P3753" t="str">
            <v>YM</v>
          </cell>
          <cell r="Q3753" t="str">
            <v>YAPI MERKEZİ</v>
          </cell>
          <cell r="R3753">
            <v>44775</v>
          </cell>
          <cell r="S3753">
            <v>44775</v>
          </cell>
          <cell r="T3753"/>
          <cell r="U3753" t="str">
            <v/>
          </cell>
          <cell r="V3753" t="str">
            <v>Mavi Yaka Endirekt</v>
          </cell>
          <cell r="W3753" t="str">
            <v>LOT 3 (MIT)</v>
          </cell>
          <cell r="X3753" t="str">
            <v>SOKONI</v>
          </cell>
          <cell r="Y3753" t="str">
            <v>0</v>
          </cell>
          <cell r="Z3753" t="str">
            <v>TABORA MJINI</v>
          </cell>
          <cell r="AA3753" t="str">
            <v>0675 136 268</v>
          </cell>
          <cell r="AB3753" t="str">
            <v>GÖREVLİ</v>
          </cell>
          <cell r="AC3753" t="str">
            <v>29</v>
          </cell>
          <cell r="AD3753" t="str">
            <v>LOT 3 (MIT)</v>
          </cell>
          <cell r="AE3753" t="str">
            <v>0113</v>
          </cell>
          <cell r="AF3753" t="str">
            <v>24</v>
          </cell>
          <cell r="AG3753" t="str">
            <v>KM 785+000 - 829+305</v>
          </cell>
          <cell r="AH3753">
            <v>33749</v>
          </cell>
          <cell r="AI3753" t="str">
            <v>Bay</v>
          </cell>
          <cell r="AJ3753" t="str">
            <v>Yerel-Saatlik</v>
          </cell>
          <cell r="AK3753">
            <v>2273.1</v>
          </cell>
          <cell r="AL3753" t="str">
            <v>TZS</v>
          </cell>
          <cell r="AM3753" t="str">
            <v>306002</v>
          </cell>
          <cell r="AN3753" t="str">
            <v>S</v>
          </cell>
          <cell r="AO3753" t="str">
            <v>T3</v>
          </cell>
          <cell r="AP3753" t="str">
            <v>5150</v>
          </cell>
          <cell r="AQ3753" t="str">
            <v>5175</v>
          </cell>
          <cell r="AR3753" t="str">
            <v>CRDB BANK PLC</v>
          </cell>
          <cell r="AS3753" t="str">
            <v>VIJANA</v>
          </cell>
          <cell r="AT3753" t="str">
            <v>CRDBBANK</v>
          </cell>
          <cell r="AU3753" t="str">
            <v>0152677243000</v>
          </cell>
          <cell r="AV3753" t="str">
            <v/>
          </cell>
          <cell r="AW3753" t="str">
            <v/>
          </cell>
          <cell r="AX3753" t="str">
            <v>ABDULGHAN ALLY MWINYIBOKHARY</v>
          </cell>
          <cell r="AY3753" t="str">
            <v/>
          </cell>
          <cell r="AZ3753">
            <v>44866</v>
          </cell>
          <cell r="BA3753"/>
          <cell r="BB3753" t="str">
            <v/>
          </cell>
          <cell r="BC3753"/>
          <cell r="BD3753" t="str">
            <v>Tanzanya-NSSF</v>
          </cell>
          <cell r="BE3753" t="str">
            <v>46808421</v>
          </cell>
          <cell r="BF3753" t="str">
            <v>115511793</v>
          </cell>
        </row>
        <row r="3754">
          <cell r="A3754">
            <v>10064977</v>
          </cell>
          <cell r="B3754" t="str">
            <v>MWALIMU MAUMBA</v>
          </cell>
          <cell r="C3754" t="str">
            <v>MBINDIMBI</v>
          </cell>
          <cell r="D3754" t="str">
            <v>DAMPERLİ KAMYON ŞOFÖRÜ</v>
          </cell>
          <cell r="E3754" t="str">
            <v>DUMPTRUCK DRIVER</v>
          </cell>
          <cell r="F3754" t="str">
            <v>50105784</v>
          </cell>
          <cell r="G3754" t="str">
            <v>DOĞAN METALÜRJİ</v>
          </cell>
          <cell r="H3754" t="str">
            <v>50105784</v>
          </cell>
          <cell r="I3754" t="str">
            <v>0BBM</v>
          </cell>
          <cell r="J3754" t="str">
            <v>TOPRAK İŞLERİ</v>
          </cell>
          <cell r="K3754" t="str">
            <v>50106425</v>
          </cell>
          <cell r="L3754" t="str">
            <v>TZ</v>
          </cell>
          <cell r="M3754" t="str">
            <v>Tanzanyalı</v>
          </cell>
          <cell r="N3754" t="str">
            <v>0037</v>
          </cell>
          <cell r="O3754" t="str">
            <v>İTİGİ</v>
          </cell>
          <cell r="P3754" t="str">
            <v>6L</v>
          </cell>
          <cell r="Q3754" t="str">
            <v>DGN  İNŞAAT</v>
          </cell>
          <cell r="R3754">
            <v>45135</v>
          </cell>
          <cell r="S3754">
            <v>45135</v>
          </cell>
          <cell r="T3754"/>
          <cell r="U3754" t="str">
            <v/>
          </cell>
          <cell r="V3754" t="str">
            <v>Mavi Yaka Direkt</v>
          </cell>
          <cell r="W3754" t="str">
            <v>LOT 3 (MIT)</v>
          </cell>
          <cell r="X3754" t="str">
            <v>PWANI KIBAHA KONGOWE UNGINDONI</v>
          </cell>
          <cell r="Y3754" t="str">
            <v>0</v>
          </cell>
          <cell r="Z3754" t="str">
            <v>PWANI</v>
          </cell>
          <cell r="AA3754" t="str">
            <v>0071 700 379</v>
          </cell>
          <cell r="AB3754" t="str">
            <v>GÖREVLİ</v>
          </cell>
          <cell r="AC3754" t="str">
            <v>29</v>
          </cell>
          <cell r="AD3754" t="str">
            <v>LOT 3 (MIT)</v>
          </cell>
          <cell r="AE3754" t="str">
            <v>0109</v>
          </cell>
          <cell r="AF3754" t="str">
            <v>19</v>
          </cell>
          <cell r="AG3754" t="str">
            <v>KM 535+000 - 595+000</v>
          </cell>
          <cell r="AH3754">
            <v>27864</v>
          </cell>
          <cell r="AI3754" t="str">
            <v>Bay</v>
          </cell>
          <cell r="AJ3754" t="str">
            <v>Yerel-Saatlik</v>
          </cell>
          <cell r="AK3754">
            <v>2564</v>
          </cell>
          <cell r="AL3754" t="str">
            <v>TZS</v>
          </cell>
          <cell r="AM3754" t="str">
            <v>201002</v>
          </cell>
          <cell r="AN3754" t="str">
            <v>S</v>
          </cell>
          <cell r="AO3754" t="str">
            <v>T3</v>
          </cell>
          <cell r="AP3754" t="str">
            <v>5150</v>
          </cell>
          <cell r="AQ3754" t="str">
            <v>5175</v>
          </cell>
          <cell r="AR3754" t="str">
            <v>CRDB</v>
          </cell>
          <cell r="AS3754" t="str">
            <v>VIVA TOWER</v>
          </cell>
          <cell r="AT3754" t="str">
            <v>CRDB</v>
          </cell>
          <cell r="AU3754" t="str">
            <v>0152340504700</v>
          </cell>
          <cell r="AV3754" t="str">
            <v/>
          </cell>
          <cell r="AW3754" t="str">
            <v/>
          </cell>
          <cell r="AX3754" t="str">
            <v>MWALIMU MAUMBA MBINDIMBI</v>
          </cell>
          <cell r="AY3754" t="str">
            <v/>
          </cell>
          <cell r="AZ3754">
            <v>45135</v>
          </cell>
          <cell r="BA3754"/>
          <cell r="BB3754" t="str">
            <v/>
          </cell>
          <cell r="BC3754">
            <v>45507</v>
          </cell>
          <cell r="BD3754" t="str">
            <v>Tanzanya-NSSF</v>
          </cell>
          <cell r="BE3754" t="str">
            <v>45040332</v>
          </cell>
          <cell r="BF3754" t="str">
            <v>112272259</v>
          </cell>
        </row>
        <row r="3755">
          <cell r="A3755">
            <v>10074653</v>
          </cell>
          <cell r="B3755" t="str">
            <v>ANTIDIUS MALICELI</v>
          </cell>
          <cell r="C3755" t="str">
            <v>HULUBANO</v>
          </cell>
          <cell r="D3755" t="str">
            <v>TRANSMİKSER ŞOFÖRÜ</v>
          </cell>
          <cell r="E3755" t="str">
            <v>TRUCKMIXER DRIVER</v>
          </cell>
          <cell r="F3755" t="str">
            <v>50105777</v>
          </cell>
          <cell r="G3755" t="str">
            <v>BETON SANTRALİ</v>
          </cell>
          <cell r="H3755" t="str">
            <v>50105777</v>
          </cell>
          <cell r="I3755" t="str">
            <v>0AAZ</v>
          </cell>
          <cell r="J3755" t="str">
            <v>BETON SANTRALİ</v>
          </cell>
          <cell r="K3755" t="str">
            <v>50115766</v>
          </cell>
          <cell r="L3755" t="str">
            <v>TZ</v>
          </cell>
          <cell r="M3755" t="str">
            <v>Tanzanyalı</v>
          </cell>
          <cell r="N3755" t="str">
            <v>0037</v>
          </cell>
          <cell r="O3755" t="str">
            <v>İTİGİ</v>
          </cell>
          <cell r="P3755" t="str">
            <v>YM</v>
          </cell>
          <cell r="Q3755" t="str">
            <v>YAPI MERKEZİ</v>
          </cell>
          <cell r="R3755">
            <v>44832</v>
          </cell>
          <cell r="S3755">
            <v>44832</v>
          </cell>
          <cell r="T3755"/>
          <cell r="U3755" t="str">
            <v/>
          </cell>
          <cell r="V3755" t="str">
            <v>Mavi Yaka Direkt</v>
          </cell>
          <cell r="W3755" t="str">
            <v>LOT 3 (MIT)</v>
          </cell>
          <cell r="X3755" t="str">
            <v>BUYANGO</v>
          </cell>
          <cell r="Y3755" t="str">
            <v>0</v>
          </cell>
          <cell r="Z3755" t="str">
            <v/>
          </cell>
          <cell r="AA3755" t="str">
            <v>0745-415-821</v>
          </cell>
          <cell r="AB3755" t="str">
            <v>GÖREVLİ</v>
          </cell>
          <cell r="AC3755" t="str">
            <v>29</v>
          </cell>
          <cell r="AD3755" t="str">
            <v>LOT 3 (MIT)</v>
          </cell>
          <cell r="AE3755" t="str">
            <v>0113</v>
          </cell>
          <cell r="AF3755" t="str">
            <v>05</v>
          </cell>
          <cell r="AG3755" t="str">
            <v>KM 785+000 - 829+305</v>
          </cell>
          <cell r="AH3755">
            <v>32702</v>
          </cell>
          <cell r="AI3755" t="str">
            <v>Bay</v>
          </cell>
          <cell r="AJ3755" t="str">
            <v>Yerel-Saatlik</v>
          </cell>
          <cell r="AK3755">
            <v>2820.51</v>
          </cell>
          <cell r="AL3755" t="str">
            <v>TZS</v>
          </cell>
          <cell r="AM3755" t="str">
            <v>201002</v>
          </cell>
          <cell r="AN3755" t="str">
            <v/>
          </cell>
          <cell r="AO3755" t="str">
            <v>T3</v>
          </cell>
          <cell r="AP3755" t="str">
            <v>5150</v>
          </cell>
          <cell r="AQ3755" t="str">
            <v>5175</v>
          </cell>
          <cell r="AR3755" t="str">
            <v>NMBBANK</v>
          </cell>
          <cell r="AS3755" t="str">
            <v/>
          </cell>
          <cell r="AT3755" t="str">
            <v>NMBBANK</v>
          </cell>
          <cell r="AU3755" t="str">
            <v>51010095179</v>
          </cell>
          <cell r="AV3755" t="str">
            <v/>
          </cell>
          <cell r="AW3755" t="str">
            <v/>
          </cell>
          <cell r="AX3755" t="str">
            <v>ANTIDIUS MALICELI HULUBANO</v>
          </cell>
          <cell r="AY3755" t="str">
            <v/>
          </cell>
          <cell r="AZ3755">
            <v>44832</v>
          </cell>
          <cell r="BA3755"/>
          <cell r="BB3755" t="str">
            <v/>
          </cell>
          <cell r="BC3755"/>
          <cell r="BD3755" t="str">
            <v>Tanzanya-NSSF</v>
          </cell>
          <cell r="BE3755" t="str">
            <v>60658592</v>
          </cell>
          <cell r="BF3755" t="str">
            <v>129672986</v>
          </cell>
        </row>
        <row r="3756">
          <cell r="A3756">
            <v>10069007</v>
          </cell>
          <cell r="B3756" t="str">
            <v>SHAMIR OMAR</v>
          </cell>
          <cell r="C3756" t="str">
            <v>ABDALLA</v>
          </cell>
          <cell r="D3756" t="str">
            <v>TERCÜMAN</v>
          </cell>
          <cell r="E3756" t="str">
            <v>TRANSLATOR</v>
          </cell>
          <cell r="F3756" t="str">
            <v>50114906</v>
          </cell>
          <cell r="G3756" t="str">
            <v>İDARİ İŞLER (GÜVENLİK)</v>
          </cell>
          <cell r="H3756" t="str">
            <v>50105513</v>
          </cell>
          <cell r="I3756" t="str">
            <v>088D</v>
          </cell>
          <cell r="J3756" t="str">
            <v>GÜVENLİK</v>
          </cell>
          <cell r="K3756" t="str">
            <v>50115050</v>
          </cell>
          <cell r="L3756" t="str">
            <v>TZ</v>
          </cell>
          <cell r="M3756" t="str">
            <v>Tanzanyalı</v>
          </cell>
          <cell r="N3756" t="str">
            <v>0035</v>
          </cell>
          <cell r="O3756" t="str">
            <v>TABORA</v>
          </cell>
          <cell r="P3756" t="str">
            <v>YM</v>
          </cell>
          <cell r="Q3756" t="str">
            <v>YAPI MERKEZİ</v>
          </cell>
          <cell r="R3756">
            <v>45071</v>
          </cell>
          <cell r="S3756">
            <v>45071</v>
          </cell>
          <cell r="T3756"/>
          <cell r="U3756" t="str">
            <v/>
          </cell>
          <cell r="V3756" t="str">
            <v>Beyaz Yaka</v>
          </cell>
          <cell r="W3756" t="str">
            <v>LOT 3 (MIT)</v>
          </cell>
          <cell r="X3756" t="str">
            <v>DARESSALAM KIGAMBONI KIBADA KISARAW</v>
          </cell>
          <cell r="Y3756" t="str">
            <v>0</v>
          </cell>
          <cell r="Z3756" t="str">
            <v>DARESSALAM</v>
          </cell>
          <cell r="AA3756" t="str">
            <v>0743 496 128</v>
          </cell>
          <cell r="AB3756" t="str">
            <v>UZMAN YARDIMCISI</v>
          </cell>
          <cell r="AC3756" t="str">
            <v>29</v>
          </cell>
          <cell r="AD3756" t="str">
            <v>LOT 3 (MIT)</v>
          </cell>
          <cell r="AE3756" t="str">
            <v>0113</v>
          </cell>
          <cell r="AF3756" t="str">
            <v>02</v>
          </cell>
          <cell r="AG3756" t="str">
            <v>KM 785+000 - 829+305</v>
          </cell>
          <cell r="AH3756">
            <v>27045</v>
          </cell>
          <cell r="AI3756" t="str">
            <v>Bay</v>
          </cell>
          <cell r="AJ3756" t="str">
            <v>Yerel-Aylık</v>
          </cell>
          <cell r="AK3756">
            <v>519915</v>
          </cell>
          <cell r="AL3756" t="str">
            <v>TZS</v>
          </cell>
          <cell r="AM3756" t="str">
            <v>301002</v>
          </cell>
          <cell r="AN3756" t="str">
            <v>S</v>
          </cell>
          <cell r="AO3756" t="str">
            <v>T3</v>
          </cell>
          <cell r="AP3756" t="str">
            <v>5150</v>
          </cell>
          <cell r="AQ3756" t="str">
            <v>5175</v>
          </cell>
          <cell r="AR3756" t="str">
            <v>CRDB</v>
          </cell>
          <cell r="AS3756" t="str">
            <v>VIVA TOWER</v>
          </cell>
          <cell r="AT3756" t="str">
            <v>CRDB</v>
          </cell>
          <cell r="AU3756" t="str">
            <v>0152573184500</v>
          </cell>
          <cell r="AV3756" t="str">
            <v/>
          </cell>
          <cell r="AW3756" t="str">
            <v/>
          </cell>
          <cell r="AX3756" t="str">
            <v>SHAMIR OMAR ABDALLA</v>
          </cell>
          <cell r="AY3756" t="str">
            <v/>
          </cell>
          <cell r="AZ3756">
            <v>45071</v>
          </cell>
          <cell r="BA3756"/>
          <cell r="BB3756" t="str">
            <v/>
          </cell>
          <cell r="BC3756"/>
          <cell r="BD3756" t="str">
            <v>Tanzanya-NSSF</v>
          </cell>
          <cell r="BE3756" t="str">
            <v>45230858</v>
          </cell>
          <cell r="BF3756" t="str">
            <v>131671830</v>
          </cell>
        </row>
        <row r="3757">
          <cell r="A3757">
            <v>10073536</v>
          </cell>
          <cell r="B3757" t="str">
            <v>TADEI FRANCES</v>
          </cell>
          <cell r="C3757" t="str">
            <v>NGOYE</v>
          </cell>
          <cell r="D3757" t="str">
            <v>PUANTÖR</v>
          </cell>
          <cell r="E3757" t="str">
            <v>TIMEKEEPER</v>
          </cell>
          <cell r="F3757" t="str">
            <v>50114883</v>
          </cell>
          <cell r="G3757" t="str">
            <v>İNSAN KAYNAKLARI (TAHAKKUK)</v>
          </cell>
          <cell r="H3757" t="str">
            <v>50105461</v>
          </cell>
          <cell r="I3757" t="str">
            <v>088I</v>
          </cell>
          <cell r="J3757" t="str">
            <v>İK TAHAKKUK</v>
          </cell>
          <cell r="K3757" t="str">
            <v>50106606</v>
          </cell>
          <cell r="L3757" t="str">
            <v>TZ</v>
          </cell>
          <cell r="M3757" t="str">
            <v>Tanzanyalı</v>
          </cell>
          <cell r="N3757" t="str">
            <v>0035</v>
          </cell>
          <cell r="O3757" t="str">
            <v>TABORA</v>
          </cell>
          <cell r="P3757" t="str">
            <v>YM</v>
          </cell>
          <cell r="Q3757" t="str">
            <v>YAPI MERKEZİ</v>
          </cell>
          <cell r="R3757">
            <v>44775</v>
          </cell>
          <cell r="S3757">
            <v>44775</v>
          </cell>
          <cell r="T3757">
            <v>45027</v>
          </cell>
          <cell r="U3757" t="str">
            <v>Bsz.S.İşSz.İşçiTrf.fsh(istifa)</v>
          </cell>
          <cell r="V3757" t="str">
            <v>Beyaz Yaka</v>
          </cell>
          <cell r="W3757" t="str">
            <v>LOT 3 (MIT)</v>
          </cell>
          <cell r="X3757" t="str">
            <v>RAILWAY</v>
          </cell>
          <cell r="Y3757" t="str">
            <v>0</v>
          </cell>
          <cell r="Z3757" t="str">
            <v>MOSHI MJINI</v>
          </cell>
          <cell r="AA3757" t="str">
            <v>0621 069 878</v>
          </cell>
          <cell r="AB3757" t="str">
            <v>GÖREVLİ</v>
          </cell>
          <cell r="AC3757" t="str">
            <v>29</v>
          </cell>
          <cell r="AD3757" t="str">
            <v>LOT 3 (MIT)</v>
          </cell>
          <cell r="AE3757" t="str">
            <v>0113</v>
          </cell>
          <cell r="AF3757" t="str">
            <v>09</v>
          </cell>
          <cell r="AG3757" t="str">
            <v>KM 785+000 - 829+305</v>
          </cell>
          <cell r="AH3757">
            <v>35839</v>
          </cell>
          <cell r="AI3757" t="str">
            <v>Bay</v>
          </cell>
          <cell r="AJ3757" t="str">
            <v>Yerel-Saatlik</v>
          </cell>
          <cell r="AK3757">
            <v>2164.1</v>
          </cell>
          <cell r="AL3757" t="str">
            <v>TZS</v>
          </cell>
          <cell r="AM3757" t="str">
            <v>301002</v>
          </cell>
          <cell r="AN3757" t="str">
            <v>S</v>
          </cell>
          <cell r="AO3757" t="str">
            <v>T3</v>
          </cell>
          <cell r="AP3757" t="str">
            <v>5150</v>
          </cell>
          <cell r="AQ3757" t="str">
            <v>5175</v>
          </cell>
          <cell r="AR3757" t="str">
            <v>NMBBANK</v>
          </cell>
          <cell r="AS3757" t="str">
            <v/>
          </cell>
          <cell r="AT3757" t="str">
            <v>NMBBANK</v>
          </cell>
          <cell r="AU3757" t="str">
            <v>51010090468</v>
          </cell>
          <cell r="AV3757" t="str">
            <v/>
          </cell>
          <cell r="AW3757" t="str">
            <v/>
          </cell>
          <cell r="AX3757" t="str">
            <v>TADEI FRANCES NGOYE</v>
          </cell>
          <cell r="AY3757" t="str">
            <v/>
          </cell>
          <cell r="AZ3757">
            <v>44775</v>
          </cell>
          <cell r="BA3757"/>
          <cell r="BB3757" t="str">
            <v/>
          </cell>
          <cell r="BC3757"/>
          <cell r="BD3757" t="str">
            <v>Tanzanya-NSSF</v>
          </cell>
          <cell r="BE3757" t="str">
            <v>46828510</v>
          </cell>
          <cell r="BF3757" t="str">
            <v>157015656</v>
          </cell>
        </row>
        <row r="3758">
          <cell r="A3758">
            <v>10068973</v>
          </cell>
          <cell r="B3758" t="str">
            <v>HASSANI RASHIDI</v>
          </cell>
          <cell r="C3758" t="str">
            <v>KIPEGIE</v>
          </cell>
          <cell r="D3758" t="str">
            <v>DAMPERLİ KAMYON ŞOFÖRÜ</v>
          </cell>
          <cell r="E3758" t="str">
            <v>DUMPTRUCK DRIVER</v>
          </cell>
          <cell r="F3758" t="str">
            <v>50105784</v>
          </cell>
          <cell r="G3758" t="str">
            <v>DOĞAN METALÜRJİ</v>
          </cell>
          <cell r="H3758" t="str">
            <v>50105784</v>
          </cell>
          <cell r="I3758" t="str">
            <v>0FFT</v>
          </cell>
          <cell r="J3758" t="str">
            <v>TOPRAK İŞLERİ GECE</v>
          </cell>
          <cell r="K3758" t="str">
            <v>50106425</v>
          </cell>
          <cell r="L3758" t="str">
            <v>TZ</v>
          </cell>
          <cell r="M3758" t="str">
            <v>Tanzanyalı</v>
          </cell>
          <cell r="N3758" t="str">
            <v>0037</v>
          </cell>
          <cell r="O3758" t="str">
            <v>İTİGİ</v>
          </cell>
          <cell r="P3758" t="str">
            <v>6L</v>
          </cell>
          <cell r="Q3758" t="str">
            <v>DGN  İNŞAAT</v>
          </cell>
          <cell r="R3758">
            <v>44308</v>
          </cell>
          <cell r="S3758">
            <v>44980</v>
          </cell>
          <cell r="T3758">
            <v>45098</v>
          </cell>
          <cell r="U3758" t="str">
            <v>Diğer nedenler</v>
          </cell>
          <cell r="V3758" t="str">
            <v>Mavi Yaka Direkt</v>
          </cell>
          <cell r="W3758" t="str">
            <v>LOT 3 (MIT)</v>
          </cell>
          <cell r="X3758" t="str">
            <v>KIGAMBONI</v>
          </cell>
          <cell r="Y3758" t="str">
            <v>0</v>
          </cell>
          <cell r="Z3758" t="str">
            <v>KILOMBERO</v>
          </cell>
          <cell r="AA3758" t="str">
            <v>0656 959 970</v>
          </cell>
          <cell r="AB3758" t="str">
            <v>GÖREVLİ</v>
          </cell>
          <cell r="AC3758" t="str">
            <v>29</v>
          </cell>
          <cell r="AD3758" t="str">
            <v>LOT 3 (MIT)</v>
          </cell>
          <cell r="AE3758" t="str">
            <v>0109</v>
          </cell>
          <cell r="AF3758" t="str">
            <v>16</v>
          </cell>
          <cell r="AG3758" t="str">
            <v>KM 535+000 - 595+000</v>
          </cell>
          <cell r="AH3758">
            <v>34700</v>
          </cell>
          <cell r="AI3758" t="str">
            <v>Bay</v>
          </cell>
          <cell r="AJ3758" t="str">
            <v>Yerel-Saatlik</v>
          </cell>
          <cell r="AK3758">
            <v>2346.1</v>
          </cell>
          <cell r="AL3758" t="str">
            <v>TZS</v>
          </cell>
          <cell r="AM3758" t="str">
            <v>201002</v>
          </cell>
          <cell r="AN3758" t="str">
            <v>S</v>
          </cell>
          <cell r="AO3758" t="str">
            <v>T3</v>
          </cell>
          <cell r="AP3758" t="str">
            <v>5150</v>
          </cell>
          <cell r="AQ3758" t="str">
            <v>5175</v>
          </cell>
          <cell r="AR3758" t="str">
            <v>NMBBANK</v>
          </cell>
          <cell r="AS3758" t="str">
            <v/>
          </cell>
          <cell r="AT3758" t="str">
            <v>NMBBANK</v>
          </cell>
          <cell r="AU3758" t="str">
            <v>50510065608</v>
          </cell>
          <cell r="AV3758" t="str">
            <v/>
          </cell>
          <cell r="AW3758" t="str">
            <v/>
          </cell>
          <cell r="AX3758" t="str">
            <v>HASSANI RASHIDI KIPEGIE</v>
          </cell>
          <cell r="AY3758" t="str">
            <v/>
          </cell>
          <cell r="AZ3758">
            <v>44980</v>
          </cell>
          <cell r="BA3758"/>
          <cell r="BB3758" t="str">
            <v/>
          </cell>
          <cell r="BC3758">
            <v>46069</v>
          </cell>
          <cell r="BD3758" t="str">
            <v>Tanzanya-NSSF</v>
          </cell>
          <cell r="BE3758" t="str">
            <v>64190005</v>
          </cell>
          <cell r="BF3758" t="str">
            <v>121800578</v>
          </cell>
        </row>
        <row r="3759">
          <cell r="A3759">
            <v>10065185</v>
          </cell>
          <cell r="B3759" t="str">
            <v>BENSON ANYELWISYE</v>
          </cell>
          <cell r="C3759" t="str">
            <v>MWAIGWISYA</v>
          </cell>
          <cell r="D3759" t="str">
            <v>DEMİRCİ</v>
          </cell>
          <cell r="E3759" t="str">
            <v>REBAR WORKER</v>
          </cell>
          <cell r="F3759" t="str">
            <v>50110487</v>
          </cell>
          <cell r="G3759" t="str">
            <v>GÜNDOĞDU</v>
          </cell>
          <cell r="H3759" t="str">
            <v>50110487</v>
          </cell>
          <cell r="I3759" t="str">
            <v>0EED</v>
          </cell>
          <cell r="J3759" t="str">
            <v>SANAT YAPILARI</v>
          </cell>
          <cell r="K3759" t="str">
            <v>50112320</v>
          </cell>
          <cell r="L3759" t="str">
            <v>TZ</v>
          </cell>
          <cell r="M3759" t="str">
            <v>Tanzanyalı</v>
          </cell>
          <cell r="N3759" t="str">
            <v>0035</v>
          </cell>
          <cell r="O3759" t="str">
            <v>TABORA</v>
          </cell>
          <cell r="P3759" t="str">
            <v>6F</v>
          </cell>
          <cell r="Q3759" t="str">
            <v>GÜNDOĞDU İNŞAAT</v>
          </cell>
          <cell r="R3759">
            <v>45006</v>
          </cell>
          <cell r="S3759">
            <v>45006</v>
          </cell>
          <cell r="T3759"/>
          <cell r="U3759" t="str">
            <v/>
          </cell>
          <cell r="V3759" t="str">
            <v>Mavi Yaka Direkt</v>
          </cell>
          <cell r="W3759" t="str">
            <v>LOT 3 (MIT)</v>
          </cell>
          <cell r="X3759" t="str">
            <v>KONGOWE</v>
          </cell>
          <cell r="Y3759" t="str">
            <v>0</v>
          </cell>
          <cell r="Z3759" t="str">
            <v>KIBAHA</v>
          </cell>
          <cell r="AA3759" t="str">
            <v>0754030433</v>
          </cell>
          <cell r="AB3759" t="str">
            <v>USTA</v>
          </cell>
          <cell r="AC3759" t="str">
            <v>29</v>
          </cell>
          <cell r="AD3759" t="str">
            <v>LOT 3 (MIT)</v>
          </cell>
          <cell r="AE3759" t="str">
            <v>0113</v>
          </cell>
          <cell r="AF3759" t="str">
            <v/>
          </cell>
          <cell r="AG3759" t="str">
            <v>KM 785+000 - 829+305</v>
          </cell>
          <cell r="AH3759">
            <v>27419</v>
          </cell>
          <cell r="AI3759" t="str">
            <v>Bay</v>
          </cell>
          <cell r="AJ3759" t="str">
            <v>Yerel-Saatlik</v>
          </cell>
          <cell r="AK3759">
            <v>2343.5500000000002</v>
          </cell>
          <cell r="AL3759" t="str">
            <v>TZS</v>
          </cell>
          <cell r="AM3759" t="str">
            <v>201002</v>
          </cell>
          <cell r="AN3759" t="str">
            <v>S</v>
          </cell>
          <cell r="AO3759" t="str">
            <v>T3</v>
          </cell>
          <cell r="AP3759" t="str">
            <v>5150</v>
          </cell>
          <cell r="AQ3759" t="str">
            <v>5175</v>
          </cell>
          <cell r="AR3759" t="str">
            <v>CRDB</v>
          </cell>
          <cell r="AS3759" t="str">
            <v>VIVA TOWER</v>
          </cell>
          <cell r="AT3759" t="str">
            <v>CRDB</v>
          </cell>
          <cell r="AU3759" t="str">
            <v>0152280570400</v>
          </cell>
          <cell r="AV3759" t="str">
            <v/>
          </cell>
          <cell r="AW3759" t="str">
            <v/>
          </cell>
          <cell r="AX3759" t="str">
            <v>BENSON ANYELWISYE MWAIGWISYA</v>
          </cell>
          <cell r="AY3759" t="str">
            <v/>
          </cell>
          <cell r="AZ3759">
            <v>44000</v>
          </cell>
          <cell r="BA3759"/>
          <cell r="BB3759" t="str">
            <v/>
          </cell>
          <cell r="BC3759"/>
          <cell r="BD3759" t="str">
            <v>Tanzanya-NSSF</v>
          </cell>
          <cell r="BE3759" t="str">
            <v>39373339</v>
          </cell>
          <cell r="BF3759" t="str">
            <v>144081951</v>
          </cell>
        </row>
        <row r="3760">
          <cell r="A3760">
            <v>10073542</v>
          </cell>
          <cell r="B3760" t="str">
            <v>SALEHE JUMA</v>
          </cell>
          <cell r="C3760" t="str">
            <v>ULANGA</v>
          </cell>
          <cell r="D3760" t="str">
            <v>PICKUP ŞOFÖRÜ</v>
          </cell>
          <cell r="E3760" t="str">
            <v>PICKUP DRIVER</v>
          </cell>
          <cell r="F3760" t="str">
            <v>50105668</v>
          </cell>
          <cell r="G3760" t="str">
            <v>KORAIL</v>
          </cell>
          <cell r="H3760" t="str">
            <v>50105668</v>
          </cell>
          <cell r="I3760" t="str">
            <v>0BBF</v>
          </cell>
          <cell r="J3760" t="str">
            <v>İDARİ İŞLER</v>
          </cell>
          <cell r="K3760" t="str">
            <v>50105674</v>
          </cell>
          <cell r="L3760" t="str">
            <v>TZ</v>
          </cell>
          <cell r="M3760" t="str">
            <v>Tanzanyalı</v>
          </cell>
          <cell r="N3760" t="str">
            <v>0035</v>
          </cell>
          <cell r="O3760" t="str">
            <v>TABORA</v>
          </cell>
          <cell r="P3760" t="str">
            <v>6T</v>
          </cell>
          <cell r="Q3760" t="str">
            <v>KORAIL</v>
          </cell>
          <cell r="R3760">
            <v>44776</v>
          </cell>
          <cell r="S3760">
            <v>44776</v>
          </cell>
          <cell r="T3760"/>
          <cell r="U3760" t="str">
            <v/>
          </cell>
          <cell r="V3760" t="str">
            <v>Mavi Yaka Endirekt</v>
          </cell>
          <cell r="W3760" t="str">
            <v>LOT 3 (MIT)</v>
          </cell>
          <cell r="X3760" t="str">
            <v>SIDURISU</v>
          </cell>
          <cell r="Y3760" t="str">
            <v>0</v>
          </cell>
          <cell r="Z3760" t="str">
            <v>MOROGORO</v>
          </cell>
          <cell r="AA3760" t="str">
            <v>0753 667 513</v>
          </cell>
          <cell r="AB3760" t="str">
            <v>GÖREVLİ</v>
          </cell>
          <cell r="AC3760" t="str">
            <v>29</v>
          </cell>
          <cell r="AD3760" t="str">
            <v>LOT 3 (MIT)</v>
          </cell>
          <cell r="AE3760" t="str">
            <v>0113</v>
          </cell>
          <cell r="AF3760" t="str">
            <v>02</v>
          </cell>
          <cell r="AG3760" t="str">
            <v>KM 785+000 - 829+305</v>
          </cell>
          <cell r="AH3760">
            <v>31020</v>
          </cell>
          <cell r="AI3760" t="str">
            <v>Bay</v>
          </cell>
          <cell r="AJ3760" t="str">
            <v>Yerel-Saatlik</v>
          </cell>
          <cell r="AK3760">
            <v>2273.1</v>
          </cell>
          <cell r="AL3760" t="str">
            <v>TZS</v>
          </cell>
          <cell r="AM3760" t="str">
            <v>306002</v>
          </cell>
          <cell r="AN3760" t="str">
            <v>S</v>
          </cell>
          <cell r="AO3760" t="str">
            <v>T3</v>
          </cell>
          <cell r="AP3760" t="str">
            <v>5150</v>
          </cell>
          <cell r="AQ3760" t="str">
            <v>5175</v>
          </cell>
          <cell r="AR3760" t="str">
            <v>NMBBANK</v>
          </cell>
          <cell r="AS3760" t="str">
            <v/>
          </cell>
          <cell r="AT3760" t="str">
            <v>NMBBANK</v>
          </cell>
          <cell r="AU3760" t="str">
            <v>51010091605</v>
          </cell>
          <cell r="AV3760" t="str">
            <v/>
          </cell>
          <cell r="AW3760" t="str">
            <v/>
          </cell>
          <cell r="AX3760" t="str">
            <v>SALEHE JUMA ULANGA</v>
          </cell>
          <cell r="AY3760" t="str">
            <v/>
          </cell>
          <cell r="AZ3760">
            <v>44776</v>
          </cell>
          <cell r="BA3760"/>
          <cell r="BB3760" t="str">
            <v/>
          </cell>
          <cell r="BC3760"/>
          <cell r="BD3760" t="str">
            <v>Tanzanya-NSSF</v>
          </cell>
          <cell r="BE3760" t="str">
            <v>46832062</v>
          </cell>
          <cell r="BF3760" t="str">
            <v>115576143</v>
          </cell>
        </row>
        <row r="3761">
          <cell r="A3761">
            <v>10073543</v>
          </cell>
          <cell r="B3761" t="str">
            <v>JAFARI KAEMBA</v>
          </cell>
          <cell r="C3761" t="str">
            <v>NKILIE</v>
          </cell>
          <cell r="D3761" t="str">
            <v>PICKUP ŞOFÖRÜ</v>
          </cell>
          <cell r="E3761" t="str">
            <v>PICKUP DRIVER</v>
          </cell>
          <cell r="F3761" t="str">
            <v>50105668</v>
          </cell>
          <cell r="G3761" t="str">
            <v>KORAIL</v>
          </cell>
          <cell r="H3761" t="str">
            <v>50105668</v>
          </cell>
          <cell r="I3761" t="str">
            <v>0BBF</v>
          </cell>
          <cell r="J3761" t="str">
            <v>İDARİ İŞLER</v>
          </cell>
          <cell r="K3761" t="str">
            <v>50105674</v>
          </cell>
          <cell r="L3761" t="str">
            <v>TZ</v>
          </cell>
          <cell r="M3761" t="str">
            <v>Tanzanyalı</v>
          </cell>
          <cell r="N3761" t="str">
            <v>0035</v>
          </cell>
          <cell r="O3761" t="str">
            <v>TABORA</v>
          </cell>
          <cell r="P3761" t="str">
            <v>6T</v>
          </cell>
          <cell r="Q3761" t="str">
            <v>KORAIL</v>
          </cell>
          <cell r="R3761">
            <v>44776</v>
          </cell>
          <cell r="S3761">
            <v>44776</v>
          </cell>
          <cell r="T3761"/>
          <cell r="U3761" t="str">
            <v/>
          </cell>
          <cell r="V3761" t="str">
            <v>Mavi Yaka Endirekt</v>
          </cell>
          <cell r="W3761" t="str">
            <v>LOT 3 (MIT)</v>
          </cell>
          <cell r="X3761" t="str">
            <v>KIKUNKU</v>
          </cell>
          <cell r="Y3761" t="str">
            <v>0</v>
          </cell>
          <cell r="Z3761" t="str">
            <v>KIGOMA</v>
          </cell>
          <cell r="AA3761" t="str">
            <v>0629 331 754</v>
          </cell>
          <cell r="AB3761" t="str">
            <v>GÖREVLİ</v>
          </cell>
          <cell r="AC3761" t="str">
            <v>29</v>
          </cell>
          <cell r="AD3761" t="str">
            <v>LOT 3 (MIT)</v>
          </cell>
          <cell r="AE3761" t="str">
            <v>0113</v>
          </cell>
          <cell r="AF3761" t="str">
            <v>08</v>
          </cell>
          <cell r="AG3761" t="str">
            <v>KM 785+000 - 829+305</v>
          </cell>
          <cell r="AH3761">
            <v>30909</v>
          </cell>
          <cell r="AI3761" t="str">
            <v>Bay</v>
          </cell>
          <cell r="AJ3761" t="str">
            <v>Yerel-Saatlik</v>
          </cell>
          <cell r="AK3761">
            <v>2273.1</v>
          </cell>
          <cell r="AL3761" t="str">
            <v>TZS</v>
          </cell>
          <cell r="AM3761" t="str">
            <v>306002</v>
          </cell>
          <cell r="AN3761" t="str">
            <v>S</v>
          </cell>
          <cell r="AO3761" t="str">
            <v>T3</v>
          </cell>
          <cell r="AP3761" t="str">
            <v>5150</v>
          </cell>
          <cell r="AQ3761" t="str">
            <v>5175</v>
          </cell>
          <cell r="AR3761" t="str">
            <v>NMBBANK</v>
          </cell>
          <cell r="AS3761" t="str">
            <v/>
          </cell>
          <cell r="AT3761" t="str">
            <v>NMBBANK</v>
          </cell>
          <cell r="AU3761" t="str">
            <v>51010091602</v>
          </cell>
          <cell r="AV3761" t="str">
            <v/>
          </cell>
          <cell r="AW3761" t="str">
            <v/>
          </cell>
          <cell r="AX3761" t="str">
            <v>JAFARI KAEMBA NKILIE</v>
          </cell>
          <cell r="AY3761" t="str">
            <v/>
          </cell>
          <cell r="AZ3761">
            <v>44776</v>
          </cell>
          <cell r="BA3761"/>
          <cell r="BB3761" t="str">
            <v/>
          </cell>
          <cell r="BC3761"/>
          <cell r="BD3761" t="str">
            <v>Tanzanya-NSSF</v>
          </cell>
          <cell r="BE3761" t="str">
            <v>46832058</v>
          </cell>
          <cell r="BF3761" t="str">
            <v>115166476</v>
          </cell>
        </row>
        <row r="3762">
          <cell r="A3762">
            <v>10076708</v>
          </cell>
          <cell r="B3762" t="str">
            <v>GODRICK GOSBERT</v>
          </cell>
          <cell r="C3762" t="str">
            <v>BATEGEKI</v>
          </cell>
          <cell r="D3762" t="str">
            <v>OFİS GÖREVLİSİ</v>
          </cell>
          <cell r="E3762" t="str">
            <v>OFFICE CLERK</v>
          </cell>
          <cell r="F3762" t="str">
            <v>50106358</v>
          </cell>
          <cell r="G3762" t="str">
            <v>DİZAYN</v>
          </cell>
          <cell r="H3762" t="str">
            <v>50106358</v>
          </cell>
          <cell r="I3762" t="str">
            <v>0BBJ</v>
          </cell>
          <cell r="J3762" t="str">
            <v>DİZAYN</v>
          </cell>
          <cell r="K3762" t="str">
            <v>50107871</v>
          </cell>
          <cell r="L3762" t="str">
            <v>TZ</v>
          </cell>
          <cell r="M3762" t="str">
            <v>Tanzanyalı</v>
          </cell>
          <cell r="N3762" t="str">
            <v>0035</v>
          </cell>
          <cell r="O3762" t="str">
            <v>TABORA</v>
          </cell>
          <cell r="P3762" t="str">
            <v>YM</v>
          </cell>
          <cell r="Q3762" t="str">
            <v>YAPI MERKEZİ</v>
          </cell>
          <cell r="R3762">
            <v>44918</v>
          </cell>
          <cell r="S3762">
            <v>44918</v>
          </cell>
          <cell r="T3762"/>
          <cell r="U3762" t="str">
            <v/>
          </cell>
          <cell r="V3762" t="str">
            <v>Beyaz Yaka</v>
          </cell>
          <cell r="W3762" t="str">
            <v>LOT 3 (MIT)</v>
          </cell>
          <cell r="X3762" t="str">
            <v>SHANWE</v>
          </cell>
          <cell r="Y3762" t="str">
            <v>0</v>
          </cell>
          <cell r="Z3762" t="str">
            <v>MPANDA</v>
          </cell>
          <cell r="AA3762" t="str">
            <v>0757 511 835</v>
          </cell>
          <cell r="AB3762" t="str">
            <v>GÖREVLİ</v>
          </cell>
          <cell r="AC3762" t="str">
            <v>29</v>
          </cell>
          <cell r="AD3762" t="str">
            <v>LOT 3 (MIT)</v>
          </cell>
          <cell r="AE3762" t="str">
            <v>0110</v>
          </cell>
          <cell r="AF3762" t="str">
            <v>02</v>
          </cell>
          <cell r="AG3762" t="str">
            <v>KM 595+000 - 655+000</v>
          </cell>
          <cell r="AH3762">
            <v>33165</v>
          </cell>
          <cell r="AI3762" t="str">
            <v>Bay</v>
          </cell>
          <cell r="AJ3762" t="str">
            <v>Yerel-Aylık</v>
          </cell>
          <cell r="AK3762">
            <v>519915</v>
          </cell>
          <cell r="AL3762" t="str">
            <v>TZS</v>
          </cell>
          <cell r="AM3762" t="str">
            <v>301002</v>
          </cell>
          <cell r="AN3762" t="str">
            <v/>
          </cell>
          <cell r="AO3762" t="str">
            <v>T3</v>
          </cell>
          <cell r="AP3762" t="str">
            <v>5150</v>
          </cell>
          <cell r="AQ3762" t="str">
            <v>5175</v>
          </cell>
          <cell r="AR3762" t="str">
            <v>CRDB BANK PLC</v>
          </cell>
          <cell r="AS3762" t="str">
            <v>VIJANA</v>
          </cell>
          <cell r="AT3762" t="str">
            <v>CRDBBANK</v>
          </cell>
          <cell r="AU3762" t="str">
            <v>0152496927100</v>
          </cell>
          <cell r="AV3762" t="str">
            <v/>
          </cell>
          <cell r="AW3762" t="str">
            <v/>
          </cell>
          <cell r="AX3762" t="str">
            <v>GODRICK GOSBERT BATEGEKI</v>
          </cell>
          <cell r="AY3762" t="str">
            <v/>
          </cell>
          <cell r="AZ3762">
            <v>44918</v>
          </cell>
          <cell r="BA3762"/>
          <cell r="BB3762" t="str">
            <v/>
          </cell>
          <cell r="BC3762"/>
          <cell r="BD3762" t="str">
            <v>Tanzanya-NSSF</v>
          </cell>
          <cell r="BE3762" t="str">
            <v>47195528</v>
          </cell>
          <cell r="BF3762" t="str">
            <v>151337635</v>
          </cell>
        </row>
        <row r="3763">
          <cell r="A3763">
            <v>10076873</v>
          </cell>
          <cell r="B3763" t="str">
            <v>JUMA MRISHO</v>
          </cell>
          <cell r="C3763" t="str">
            <v>SHABANI</v>
          </cell>
          <cell r="D3763" t="str">
            <v>DEMİRCİ</v>
          </cell>
          <cell r="E3763" t="str">
            <v>REBAR WORKER</v>
          </cell>
          <cell r="F3763" t="str">
            <v>50115270</v>
          </cell>
          <cell r="G3763" t="str">
            <v>İNŞAAT GRUBU</v>
          </cell>
          <cell r="H3763" t="str">
            <v>50105759</v>
          </cell>
          <cell r="I3763" t="str">
            <v>099R</v>
          </cell>
          <cell r="J3763" t="str">
            <v>SANAT YAPILARI</v>
          </cell>
          <cell r="K3763" t="str">
            <v>50115376</v>
          </cell>
          <cell r="L3763" t="str">
            <v>TZ</v>
          </cell>
          <cell r="M3763" t="str">
            <v>Tanzanyalı</v>
          </cell>
          <cell r="N3763" t="str">
            <v>0036</v>
          </cell>
          <cell r="O3763" t="str">
            <v>MANYONİ</v>
          </cell>
          <cell r="P3763" t="str">
            <v>YM</v>
          </cell>
          <cell r="Q3763" t="str">
            <v>YAPI MERKEZİ</v>
          </cell>
          <cell r="R3763">
            <v>44929</v>
          </cell>
          <cell r="S3763">
            <v>44929</v>
          </cell>
          <cell r="T3763"/>
          <cell r="U3763" t="str">
            <v/>
          </cell>
          <cell r="V3763" t="str">
            <v>Mavi Yaka Direkt</v>
          </cell>
          <cell r="W3763" t="str">
            <v>LOT 3 (MIT)</v>
          </cell>
          <cell r="X3763" t="str">
            <v>UJIJI</v>
          </cell>
          <cell r="Y3763" t="str">
            <v>0</v>
          </cell>
          <cell r="Z3763" t="str">
            <v>TABORA</v>
          </cell>
          <cell r="AA3763" t="str">
            <v>0699 415 906</v>
          </cell>
          <cell r="AB3763" t="str">
            <v>USTA</v>
          </cell>
          <cell r="AC3763" t="str">
            <v>29</v>
          </cell>
          <cell r="AD3763" t="str">
            <v>LOT 3 (MIT)</v>
          </cell>
          <cell r="AE3763" t="str">
            <v>0113</v>
          </cell>
          <cell r="AF3763" t="str">
            <v>24</v>
          </cell>
          <cell r="AG3763" t="str">
            <v>KM 785+000 - 829+305</v>
          </cell>
          <cell r="AH3763">
            <v>32326</v>
          </cell>
          <cell r="AI3763" t="str">
            <v>Bay</v>
          </cell>
          <cell r="AJ3763" t="str">
            <v>Yerel-Saatlik</v>
          </cell>
          <cell r="AK3763">
            <v>2343.5500000000002</v>
          </cell>
          <cell r="AL3763" t="str">
            <v>TZS</v>
          </cell>
          <cell r="AM3763" t="str">
            <v>201002</v>
          </cell>
          <cell r="AN3763" t="str">
            <v/>
          </cell>
          <cell r="AO3763" t="str">
            <v>T3</v>
          </cell>
          <cell r="AP3763" t="str">
            <v>5150</v>
          </cell>
          <cell r="AQ3763" t="str">
            <v>5175</v>
          </cell>
          <cell r="AR3763" t="str">
            <v>CRDB BANK PLC</v>
          </cell>
          <cell r="AS3763" t="str">
            <v>VIJANA</v>
          </cell>
          <cell r="AT3763" t="str">
            <v>CRDBBANK</v>
          </cell>
          <cell r="AU3763" t="str">
            <v>0152685958400</v>
          </cell>
          <cell r="AV3763" t="str">
            <v/>
          </cell>
          <cell r="AW3763" t="str">
            <v/>
          </cell>
          <cell r="AX3763" t="str">
            <v>JUMA MRISHO SHABANI</v>
          </cell>
          <cell r="AY3763" t="str">
            <v/>
          </cell>
          <cell r="AZ3763">
            <v>44929</v>
          </cell>
          <cell r="BA3763"/>
          <cell r="BB3763" t="str">
            <v/>
          </cell>
          <cell r="BC3763"/>
          <cell r="BD3763" t="str">
            <v>Tanzanya-NSSF</v>
          </cell>
          <cell r="BE3763" t="str">
            <v>47141652</v>
          </cell>
          <cell r="BF3763" t="str">
            <v>157657674</v>
          </cell>
        </row>
        <row r="3764">
          <cell r="A3764">
            <v>10076921</v>
          </cell>
          <cell r="B3764" t="str">
            <v>SADIKI NASSORO</v>
          </cell>
          <cell r="C3764" t="str">
            <v>MPONDA</v>
          </cell>
          <cell r="D3764" t="str">
            <v>PICKUP ŞOFÖRÜ</v>
          </cell>
          <cell r="E3764" t="str">
            <v>PICKUP DRIVER</v>
          </cell>
          <cell r="F3764" t="str">
            <v>50114904</v>
          </cell>
          <cell r="G3764" t="str">
            <v>İDARİ İŞLER (KAMP)</v>
          </cell>
          <cell r="H3764" t="str">
            <v>50105513</v>
          </cell>
          <cell r="I3764" t="str">
            <v>0996</v>
          </cell>
          <cell r="J3764" t="str">
            <v>KAMP AMİRLİĞİ</v>
          </cell>
          <cell r="K3764" t="str">
            <v>50105678</v>
          </cell>
          <cell r="L3764" t="str">
            <v>TZ</v>
          </cell>
          <cell r="M3764" t="str">
            <v>Tanzanyalı</v>
          </cell>
          <cell r="N3764" t="str">
            <v>0038</v>
          </cell>
          <cell r="O3764" t="str">
            <v>TURA</v>
          </cell>
          <cell r="P3764" t="str">
            <v>YM</v>
          </cell>
          <cell r="Q3764" t="str">
            <v>YAPI MERKEZİ</v>
          </cell>
          <cell r="R3764">
            <v>44934</v>
          </cell>
          <cell r="S3764">
            <v>44934</v>
          </cell>
          <cell r="T3764"/>
          <cell r="U3764" t="str">
            <v/>
          </cell>
          <cell r="V3764" t="str">
            <v>Mavi Yaka Endirekt</v>
          </cell>
          <cell r="W3764" t="str">
            <v>LOT 3 (MIT)</v>
          </cell>
          <cell r="X3764" t="str">
            <v>MTAKUJA</v>
          </cell>
          <cell r="Y3764" t="str">
            <v>0</v>
          </cell>
          <cell r="Z3764" t="str">
            <v>TABORA MJINI</v>
          </cell>
          <cell r="AA3764" t="str">
            <v>18.05.1989</v>
          </cell>
          <cell r="AB3764" t="str">
            <v>GÖREVLİ</v>
          </cell>
          <cell r="AC3764" t="str">
            <v>29</v>
          </cell>
          <cell r="AD3764" t="str">
            <v>LOT 3 (MIT)</v>
          </cell>
          <cell r="AE3764" t="str">
            <v>0113</v>
          </cell>
          <cell r="AF3764" t="str">
            <v>24</v>
          </cell>
          <cell r="AG3764" t="str">
            <v>KM 785+000 - 829+305</v>
          </cell>
          <cell r="AH3764">
            <v>32646</v>
          </cell>
          <cell r="AI3764" t="str">
            <v>Bay</v>
          </cell>
          <cell r="AJ3764" t="str">
            <v>Yerel-Saatlik</v>
          </cell>
          <cell r="AK3764">
            <v>2273.1</v>
          </cell>
          <cell r="AL3764" t="str">
            <v>TZS</v>
          </cell>
          <cell r="AM3764" t="str">
            <v>306002</v>
          </cell>
          <cell r="AN3764" t="str">
            <v>S</v>
          </cell>
          <cell r="AO3764" t="str">
            <v>T3</v>
          </cell>
          <cell r="AP3764" t="str">
            <v>5150</v>
          </cell>
          <cell r="AQ3764" t="str">
            <v>5175</v>
          </cell>
          <cell r="AR3764" t="str">
            <v>NMBBANK</v>
          </cell>
          <cell r="AS3764" t="str">
            <v/>
          </cell>
          <cell r="AT3764" t="str">
            <v>NMBBANK</v>
          </cell>
          <cell r="AU3764" t="str">
            <v>22510039248</v>
          </cell>
          <cell r="AV3764" t="str">
            <v/>
          </cell>
          <cell r="AW3764" t="str">
            <v/>
          </cell>
          <cell r="AX3764" t="str">
            <v>SADIKI NASSORO  MPONDA</v>
          </cell>
          <cell r="AY3764" t="str">
            <v/>
          </cell>
          <cell r="AZ3764">
            <v>44934</v>
          </cell>
          <cell r="BA3764"/>
          <cell r="BB3764" t="str">
            <v/>
          </cell>
          <cell r="BC3764"/>
          <cell r="BD3764" t="str">
            <v>Tanzanya-NSSF</v>
          </cell>
          <cell r="BE3764" t="str">
            <v>47220789</v>
          </cell>
          <cell r="BF3764" t="str">
            <v>134246774</v>
          </cell>
        </row>
        <row r="3765">
          <cell r="A3765">
            <v>10076918</v>
          </cell>
          <cell r="B3765" t="str">
            <v>DANIEL ALEX</v>
          </cell>
          <cell r="C3765" t="str">
            <v>KASOLELA</v>
          </cell>
          <cell r="D3765" t="str">
            <v>KAMYONET ŞOFÖRÜ</v>
          </cell>
          <cell r="E3765" t="str">
            <v>LIGHT TRUCK DRIVER</v>
          </cell>
          <cell r="F3765" t="str">
            <v>50106350</v>
          </cell>
          <cell r="G3765" t="str">
            <v>AMBAR</v>
          </cell>
          <cell r="H3765" t="str">
            <v>50105763</v>
          </cell>
          <cell r="I3765" t="str">
            <v>0AA5</v>
          </cell>
          <cell r="J3765" t="str">
            <v>AMBAR</v>
          </cell>
          <cell r="K3765" t="str">
            <v>50107478</v>
          </cell>
          <cell r="L3765" t="str">
            <v>TZ</v>
          </cell>
          <cell r="M3765" t="str">
            <v>Tanzanyalı</v>
          </cell>
          <cell r="N3765" t="str">
            <v>0035</v>
          </cell>
          <cell r="O3765" t="str">
            <v>TABORA</v>
          </cell>
          <cell r="P3765" t="str">
            <v>YM</v>
          </cell>
          <cell r="Q3765" t="str">
            <v>YAPI MERKEZİ</v>
          </cell>
          <cell r="R3765">
            <v>44934</v>
          </cell>
          <cell r="S3765">
            <v>44934</v>
          </cell>
          <cell r="T3765"/>
          <cell r="U3765" t="str">
            <v/>
          </cell>
          <cell r="V3765" t="str">
            <v>Mavi Yaka Endirekt</v>
          </cell>
          <cell r="W3765" t="str">
            <v>LOT 3 (MIT)</v>
          </cell>
          <cell r="X3765" t="str">
            <v>KIDATU</v>
          </cell>
          <cell r="Y3765" t="str">
            <v>0</v>
          </cell>
          <cell r="Z3765" t="str">
            <v>TABORA MJINI</v>
          </cell>
          <cell r="AA3765" t="str">
            <v>0764 605 234</v>
          </cell>
          <cell r="AB3765" t="str">
            <v>GÖREVLİ</v>
          </cell>
          <cell r="AC3765" t="str">
            <v>29</v>
          </cell>
          <cell r="AD3765" t="str">
            <v>LOT 3 (MIT)</v>
          </cell>
          <cell r="AE3765" t="str">
            <v>0113</v>
          </cell>
          <cell r="AF3765" t="str">
            <v>24</v>
          </cell>
          <cell r="AG3765" t="str">
            <v>KM 785+000 - 829+305</v>
          </cell>
          <cell r="AH3765">
            <v>34357</v>
          </cell>
          <cell r="AI3765" t="str">
            <v>Bay</v>
          </cell>
          <cell r="AJ3765" t="str">
            <v>Yerel-Saatlik</v>
          </cell>
          <cell r="AK3765">
            <v>2437.1</v>
          </cell>
          <cell r="AL3765" t="str">
            <v>TZS</v>
          </cell>
          <cell r="AM3765" t="str">
            <v>306002</v>
          </cell>
          <cell r="AN3765" t="str">
            <v>S</v>
          </cell>
          <cell r="AO3765" t="str">
            <v>T3</v>
          </cell>
          <cell r="AP3765" t="str">
            <v>5150</v>
          </cell>
          <cell r="AQ3765" t="str">
            <v>5175</v>
          </cell>
          <cell r="AR3765" t="str">
            <v>NMBBANK</v>
          </cell>
          <cell r="AS3765" t="str">
            <v/>
          </cell>
          <cell r="AT3765" t="str">
            <v>NMBBANK</v>
          </cell>
          <cell r="AU3765" t="str">
            <v>51010091270</v>
          </cell>
          <cell r="AV3765" t="str">
            <v/>
          </cell>
          <cell r="AW3765" t="str">
            <v/>
          </cell>
          <cell r="AX3765" t="str">
            <v>DANIEL ALEX KASOLELA</v>
          </cell>
          <cell r="AY3765" t="str">
            <v/>
          </cell>
          <cell r="AZ3765">
            <v>44934</v>
          </cell>
          <cell r="BA3765"/>
          <cell r="BB3765" t="str">
            <v/>
          </cell>
          <cell r="BC3765"/>
          <cell r="BD3765" t="str">
            <v>Tanzanya-NSSF</v>
          </cell>
          <cell r="BE3765" t="str">
            <v>45345411</v>
          </cell>
          <cell r="BF3765" t="str">
            <v>122874400</v>
          </cell>
        </row>
        <row r="3766">
          <cell r="A3766">
            <v>10073452</v>
          </cell>
          <cell r="B3766" t="str">
            <v>JUSTINE WILSON</v>
          </cell>
          <cell r="C3766" t="str">
            <v>MTOMO</v>
          </cell>
          <cell r="D3766" t="str">
            <v>DÜZ İŞÇİ - DİREKT</v>
          </cell>
          <cell r="E3766" t="str">
            <v>UNSKILLED WORKER - PRODUCTIVE</v>
          </cell>
          <cell r="F3766" t="str">
            <v>50115270</v>
          </cell>
          <cell r="G3766" t="str">
            <v>İNŞAAT GRUBU</v>
          </cell>
          <cell r="H3766" t="str">
            <v>50105758</v>
          </cell>
          <cell r="I3766" t="str">
            <v>0999</v>
          </cell>
          <cell r="J3766" t="str">
            <v>TOPRAK İŞLERİ</v>
          </cell>
          <cell r="K3766" t="str">
            <v>50115452</v>
          </cell>
          <cell r="L3766" t="str">
            <v>TZ</v>
          </cell>
          <cell r="M3766" t="str">
            <v>Tanzanyalı</v>
          </cell>
          <cell r="N3766" t="str">
            <v>0036</v>
          </cell>
          <cell r="O3766" t="str">
            <v>MANYONİ</v>
          </cell>
          <cell r="P3766" t="str">
            <v>YM</v>
          </cell>
          <cell r="Q3766" t="str">
            <v>YAPI MERKEZİ</v>
          </cell>
          <cell r="R3766">
            <v>44769</v>
          </cell>
          <cell r="S3766">
            <v>44769</v>
          </cell>
          <cell r="T3766"/>
          <cell r="U3766" t="str">
            <v/>
          </cell>
          <cell r="V3766" t="str">
            <v>Mavi Yaka Direkt</v>
          </cell>
          <cell r="W3766" t="str">
            <v>LOT 3 (MIT)</v>
          </cell>
          <cell r="X3766" t="str">
            <v>MTUMBA</v>
          </cell>
          <cell r="Y3766" t="str">
            <v>0</v>
          </cell>
          <cell r="Z3766" t="str">
            <v>DODOMA</v>
          </cell>
          <cell r="AA3766" t="str">
            <v>0717 952 928/0687 077 128</v>
          </cell>
          <cell r="AB3766" t="str">
            <v>İŞÇİ</v>
          </cell>
          <cell r="AC3766" t="str">
            <v>29</v>
          </cell>
          <cell r="AD3766" t="str">
            <v>LOT 3 (MIT)</v>
          </cell>
          <cell r="AE3766" t="str">
            <v>0113</v>
          </cell>
          <cell r="AF3766" t="str">
            <v>03</v>
          </cell>
          <cell r="AG3766" t="str">
            <v>KM 785+000 - 829+305</v>
          </cell>
          <cell r="AH3766">
            <v>32370</v>
          </cell>
          <cell r="AI3766" t="str">
            <v>Bay</v>
          </cell>
          <cell r="AJ3766" t="str">
            <v>Yerel-Saatlik</v>
          </cell>
          <cell r="AK3766">
            <v>2164.1</v>
          </cell>
          <cell r="AL3766" t="str">
            <v>TZS</v>
          </cell>
          <cell r="AM3766" t="str">
            <v>201002</v>
          </cell>
          <cell r="AN3766" t="str">
            <v>S</v>
          </cell>
          <cell r="AO3766" t="str">
            <v>T3</v>
          </cell>
          <cell r="AP3766" t="str">
            <v>5150</v>
          </cell>
          <cell r="AQ3766" t="str">
            <v>5175</v>
          </cell>
          <cell r="AR3766" t="str">
            <v>NMBBANK</v>
          </cell>
          <cell r="AS3766" t="str">
            <v/>
          </cell>
          <cell r="AT3766" t="str">
            <v>NMBBANK</v>
          </cell>
          <cell r="AU3766" t="str">
            <v>51710041830</v>
          </cell>
          <cell r="AV3766" t="str">
            <v/>
          </cell>
          <cell r="AW3766" t="str">
            <v/>
          </cell>
          <cell r="AX3766" t="str">
            <v>JUSTINE WILSON MTOMO</v>
          </cell>
          <cell r="AY3766" t="str">
            <v/>
          </cell>
          <cell r="AZ3766">
            <v>44866</v>
          </cell>
          <cell r="BA3766"/>
          <cell r="BB3766" t="str">
            <v/>
          </cell>
          <cell r="BC3766"/>
          <cell r="BD3766" t="str">
            <v>Tanzanya-NSSF</v>
          </cell>
          <cell r="BE3766" t="str">
            <v>61139785</v>
          </cell>
          <cell r="BF3766" t="str">
            <v>150848784</v>
          </cell>
        </row>
        <row r="3767">
          <cell r="A3767">
            <v>10076909</v>
          </cell>
          <cell r="B3767" t="str">
            <v>MICHAEL CHRISTOPHER</v>
          </cell>
          <cell r="C3767" t="str">
            <v>SHAYO</v>
          </cell>
          <cell r="D3767" t="str">
            <v>BACKHOE LOADER OPERATÖRÜ</v>
          </cell>
          <cell r="E3767" t="str">
            <v>BACKHOE LOADER OPERATOR</v>
          </cell>
          <cell r="F3767" t="str">
            <v>50105773</v>
          </cell>
          <cell r="G3767" t="str">
            <v>ATÖLYE &amp; MAKİNA</v>
          </cell>
          <cell r="H3767" t="str">
            <v>50105758</v>
          </cell>
          <cell r="I3767" t="str">
            <v>0999</v>
          </cell>
          <cell r="J3767" t="str">
            <v>TOPRAK İŞLERİ</v>
          </cell>
          <cell r="K3767" t="str">
            <v>50111091</v>
          </cell>
          <cell r="L3767" t="str">
            <v>TZ</v>
          </cell>
          <cell r="M3767" t="str">
            <v>Tanzanyalı</v>
          </cell>
          <cell r="N3767" t="str">
            <v>0037</v>
          </cell>
          <cell r="O3767" t="str">
            <v>İTİGİ</v>
          </cell>
          <cell r="P3767" t="str">
            <v>YM</v>
          </cell>
          <cell r="Q3767" t="str">
            <v>YAPI MERKEZİ</v>
          </cell>
          <cell r="R3767">
            <v>44932</v>
          </cell>
          <cell r="S3767">
            <v>44932</v>
          </cell>
          <cell r="T3767"/>
          <cell r="U3767" t="str">
            <v/>
          </cell>
          <cell r="V3767" t="str">
            <v>Mavi Yaka Direkt</v>
          </cell>
          <cell r="W3767" t="str">
            <v>LOT 3 (MIT)</v>
          </cell>
          <cell r="X3767" t="str">
            <v>CHADURU</v>
          </cell>
          <cell r="Y3767" t="str">
            <v>0</v>
          </cell>
          <cell r="Z3767" t="str">
            <v>DODOMA MJINI</v>
          </cell>
          <cell r="AA3767" t="str">
            <v>0754 321 913</v>
          </cell>
          <cell r="AB3767" t="str">
            <v>OPERATÖR</v>
          </cell>
          <cell r="AC3767" t="str">
            <v>29</v>
          </cell>
          <cell r="AD3767" t="str">
            <v>LOT 3 (MIT)</v>
          </cell>
          <cell r="AE3767" t="str">
            <v>0113</v>
          </cell>
          <cell r="AF3767" t="str">
            <v>03</v>
          </cell>
          <cell r="AG3767" t="str">
            <v>KM 785+000 - 829+305</v>
          </cell>
          <cell r="AH3767">
            <v>35979</v>
          </cell>
          <cell r="AI3767" t="str">
            <v>Bay</v>
          </cell>
          <cell r="AJ3767" t="str">
            <v>Yerel-Saatlik</v>
          </cell>
          <cell r="AK3767">
            <v>3076.92</v>
          </cell>
          <cell r="AL3767" t="str">
            <v>TZS</v>
          </cell>
          <cell r="AM3767" t="str">
            <v>201002</v>
          </cell>
          <cell r="AN3767" t="str">
            <v>S</v>
          </cell>
          <cell r="AO3767" t="str">
            <v>T3</v>
          </cell>
          <cell r="AP3767" t="str">
            <v>5150</v>
          </cell>
          <cell r="AQ3767" t="str">
            <v>5175</v>
          </cell>
          <cell r="AR3767" t="str">
            <v>NMBBANK</v>
          </cell>
          <cell r="AS3767" t="str">
            <v/>
          </cell>
          <cell r="AT3767" t="str">
            <v>NMBBANK</v>
          </cell>
          <cell r="AU3767" t="str">
            <v>51710045787</v>
          </cell>
          <cell r="AV3767" t="str">
            <v/>
          </cell>
          <cell r="AW3767" t="str">
            <v/>
          </cell>
          <cell r="AX3767" t="str">
            <v>MICHAEL CHRISTOPHER SHAYO</v>
          </cell>
          <cell r="AY3767" t="str">
            <v/>
          </cell>
          <cell r="AZ3767">
            <v>44932</v>
          </cell>
          <cell r="BA3767"/>
          <cell r="BB3767" t="str">
            <v/>
          </cell>
          <cell r="BC3767"/>
          <cell r="BD3767" t="str">
            <v>Tanzanya-NSSF</v>
          </cell>
          <cell r="BE3767" t="str">
            <v>47219384</v>
          </cell>
          <cell r="BF3767" t="str">
            <v>134510048</v>
          </cell>
        </row>
        <row r="3768">
          <cell r="A3768">
            <v>10076904</v>
          </cell>
          <cell r="B3768" t="str">
            <v>ROSEMARY JEREMIAH</v>
          </cell>
          <cell r="C3768" t="str">
            <v>WILLIAMU</v>
          </cell>
          <cell r="D3768" t="str">
            <v>SERVİS GÖREVLİSİ</v>
          </cell>
          <cell r="E3768" t="str">
            <v>WAITER</v>
          </cell>
          <cell r="F3768" t="str">
            <v>50114905</v>
          </cell>
          <cell r="G3768" t="str">
            <v>İDARİ İŞLER (YEMEKHANE)</v>
          </cell>
          <cell r="H3768" t="str">
            <v>50105513</v>
          </cell>
          <cell r="I3768" t="str">
            <v>0994</v>
          </cell>
          <cell r="J3768" t="str">
            <v>YEMEKHANE GECE</v>
          </cell>
          <cell r="K3768" t="str">
            <v>50115052</v>
          </cell>
          <cell r="L3768" t="str">
            <v>TZ</v>
          </cell>
          <cell r="M3768" t="str">
            <v>Tanzanyalı</v>
          </cell>
          <cell r="N3768" t="str">
            <v>0035</v>
          </cell>
          <cell r="O3768" t="str">
            <v>TABORA</v>
          </cell>
          <cell r="P3768" t="str">
            <v>YM</v>
          </cell>
          <cell r="Q3768" t="str">
            <v>YAPI MERKEZİ</v>
          </cell>
          <cell r="R3768">
            <v>44931</v>
          </cell>
          <cell r="S3768">
            <v>44931</v>
          </cell>
          <cell r="T3768"/>
          <cell r="U3768" t="str">
            <v/>
          </cell>
          <cell r="V3768" t="str">
            <v>Mavi Yaka Endirekt</v>
          </cell>
          <cell r="W3768" t="str">
            <v>LOT 3 (MIT)</v>
          </cell>
          <cell r="X3768" t="str">
            <v>KWA MREFU</v>
          </cell>
          <cell r="Y3768" t="str">
            <v>0</v>
          </cell>
          <cell r="Z3768" t="str">
            <v>ARUMERU</v>
          </cell>
          <cell r="AA3768" t="str">
            <v>0710 449 324</v>
          </cell>
          <cell r="AB3768" t="str">
            <v>GÖREVLİ</v>
          </cell>
          <cell r="AC3768" t="str">
            <v>29</v>
          </cell>
          <cell r="AD3768" t="str">
            <v>LOT 3 (MIT)</v>
          </cell>
          <cell r="AE3768" t="str">
            <v>0113</v>
          </cell>
          <cell r="AF3768" t="str">
            <v>01</v>
          </cell>
          <cell r="AG3768" t="str">
            <v>KM 785+000 - 829+305</v>
          </cell>
          <cell r="AH3768">
            <v>34781</v>
          </cell>
          <cell r="AI3768" t="str">
            <v>Bayan</v>
          </cell>
          <cell r="AJ3768" t="str">
            <v>Yerel-Saatlik</v>
          </cell>
          <cell r="AK3768">
            <v>2255.1</v>
          </cell>
          <cell r="AL3768" t="str">
            <v>TZS</v>
          </cell>
          <cell r="AM3768" t="str">
            <v>306002</v>
          </cell>
          <cell r="AN3768" t="str">
            <v>S</v>
          </cell>
          <cell r="AO3768" t="str">
            <v>T3</v>
          </cell>
          <cell r="AP3768" t="str">
            <v>5150</v>
          </cell>
          <cell r="AQ3768" t="str">
            <v>5175</v>
          </cell>
          <cell r="AR3768" t="str">
            <v>NMBBANK</v>
          </cell>
          <cell r="AS3768" t="str">
            <v/>
          </cell>
          <cell r="AT3768" t="str">
            <v>NMBBANK</v>
          </cell>
          <cell r="AU3768" t="str">
            <v>51010099650</v>
          </cell>
          <cell r="AV3768" t="str">
            <v/>
          </cell>
          <cell r="AW3768" t="str">
            <v/>
          </cell>
          <cell r="AX3768" t="str">
            <v>ROSEMARY JEREMIAH WILLIAMU</v>
          </cell>
          <cell r="AY3768" t="str">
            <v/>
          </cell>
          <cell r="AZ3768">
            <v>44931</v>
          </cell>
          <cell r="BA3768"/>
          <cell r="BB3768" t="str">
            <v/>
          </cell>
          <cell r="BC3768"/>
          <cell r="BD3768" t="str">
            <v>Tanzanya-NSSF</v>
          </cell>
          <cell r="BE3768" t="str">
            <v>47201412</v>
          </cell>
          <cell r="BF3768" t="str">
            <v>159405036</v>
          </cell>
        </row>
        <row r="3769">
          <cell r="A3769">
            <v>10076903</v>
          </cell>
          <cell r="B3769" t="str">
            <v>AUGUSTINO NOELY</v>
          </cell>
          <cell r="C3769" t="str">
            <v>ATHUMANI</v>
          </cell>
          <cell r="D3769" t="str">
            <v>SERAMİKÇİ</v>
          </cell>
          <cell r="E3769" t="str">
            <v>CERAMIC LAYER</v>
          </cell>
          <cell r="F3769" t="str">
            <v>50115271</v>
          </cell>
          <cell r="G3769" t="str">
            <v>İNŞAAT GRUBU</v>
          </cell>
          <cell r="H3769" t="str">
            <v>50105776</v>
          </cell>
          <cell r="I3769" t="str">
            <v>0BBL</v>
          </cell>
          <cell r="J3769" t="str">
            <v>İNŞAAT GRUBU</v>
          </cell>
          <cell r="K3769" t="str">
            <v>50115389</v>
          </cell>
          <cell r="L3769" t="str">
            <v>TZ</v>
          </cell>
          <cell r="M3769" t="str">
            <v>Tanzanyalı</v>
          </cell>
          <cell r="N3769" t="str">
            <v>0037</v>
          </cell>
          <cell r="O3769" t="str">
            <v>İTİGİ</v>
          </cell>
          <cell r="P3769" t="str">
            <v>YM</v>
          </cell>
          <cell r="Q3769" t="str">
            <v>YAPI MERKEZİ</v>
          </cell>
          <cell r="R3769">
            <v>44931</v>
          </cell>
          <cell r="S3769">
            <v>44931</v>
          </cell>
          <cell r="T3769"/>
          <cell r="U3769" t="str">
            <v/>
          </cell>
          <cell r="V3769" t="str">
            <v>Mavi Yaka Direkt</v>
          </cell>
          <cell r="W3769" t="str">
            <v>LOT 3 (MIT)</v>
          </cell>
          <cell r="X3769" t="str">
            <v>TUKUTUKU</v>
          </cell>
          <cell r="Y3769" t="str">
            <v>0</v>
          </cell>
          <cell r="Z3769" t="str">
            <v>TABORA MJINI</v>
          </cell>
          <cell r="AA3769" t="str">
            <v>0686 599 665</v>
          </cell>
          <cell r="AB3769" t="str">
            <v>USTA</v>
          </cell>
          <cell r="AC3769" t="str">
            <v>29</v>
          </cell>
          <cell r="AD3769" t="str">
            <v>LOT 3 (MIT)</v>
          </cell>
          <cell r="AE3769" t="str">
            <v>0109</v>
          </cell>
          <cell r="AF3769" t="str">
            <v>24</v>
          </cell>
          <cell r="AG3769" t="str">
            <v>KM 535+000 - 595+000</v>
          </cell>
          <cell r="AH3769">
            <v>34384</v>
          </cell>
          <cell r="AI3769" t="str">
            <v>Bay</v>
          </cell>
          <cell r="AJ3769" t="str">
            <v>Yerel-Saatlik</v>
          </cell>
          <cell r="AK3769">
            <v>2343.5500000000002</v>
          </cell>
          <cell r="AL3769" t="str">
            <v>TZS</v>
          </cell>
          <cell r="AM3769" t="str">
            <v>201002</v>
          </cell>
          <cell r="AN3769" t="str">
            <v>S</v>
          </cell>
          <cell r="AO3769" t="str">
            <v>T3</v>
          </cell>
          <cell r="AP3769" t="str">
            <v>5150</v>
          </cell>
          <cell r="AQ3769" t="str">
            <v>5175</v>
          </cell>
          <cell r="AR3769" t="str">
            <v>CRDB BANK PLC</v>
          </cell>
          <cell r="AS3769" t="str">
            <v>VIJANA</v>
          </cell>
          <cell r="AT3769" t="str">
            <v>CRDBBANK</v>
          </cell>
          <cell r="AU3769" t="str">
            <v>0152691835600</v>
          </cell>
          <cell r="AV3769" t="str">
            <v/>
          </cell>
          <cell r="AW3769" t="str">
            <v/>
          </cell>
          <cell r="AX3769" t="str">
            <v>AUGUSTINO NOELY ATHUMANI</v>
          </cell>
          <cell r="AY3769" t="str">
            <v/>
          </cell>
          <cell r="AZ3769">
            <v>44931</v>
          </cell>
          <cell r="BA3769"/>
          <cell r="BB3769" t="str">
            <v/>
          </cell>
          <cell r="BC3769"/>
          <cell r="BD3769" t="str">
            <v>Tanzanya-NSSF</v>
          </cell>
          <cell r="BE3769" t="str">
            <v>47101885</v>
          </cell>
          <cell r="BF3769" t="str">
            <v>157930753</v>
          </cell>
        </row>
        <row r="3770">
          <cell r="A3770">
            <v>10064537</v>
          </cell>
          <cell r="B3770" t="str">
            <v>FAUSTINI GABRIEL</v>
          </cell>
          <cell r="C3770" t="str">
            <v>TESHA</v>
          </cell>
          <cell r="D3770" t="str">
            <v>SAĞLIK GÖREVLİSİ</v>
          </cell>
          <cell r="E3770" t="str">
            <v>PARAMEDIC (CLERK)</v>
          </cell>
          <cell r="F3770" t="str">
            <v>50114887</v>
          </cell>
          <cell r="G3770" t="str">
            <v>İSG VE ÇEVRE (SAĞLIK)</v>
          </cell>
          <cell r="H3770" t="str">
            <v>50105460</v>
          </cell>
          <cell r="I3770" t="str">
            <v>088S</v>
          </cell>
          <cell r="J3770" t="str">
            <v>SAĞLIK HİZMETLERİ</v>
          </cell>
          <cell r="K3770" t="str">
            <v>50106913</v>
          </cell>
          <cell r="L3770" t="str">
            <v>TZ</v>
          </cell>
          <cell r="M3770" t="str">
            <v>Tanzanyalı</v>
          </cell>
          <cell r="N3770" t="str">
            <v>0037</v>
          </cell>
          <cell r="O3770" t="str">
            <v>İTİGİ</v>
          </cell>
          <cell r="P3770" t="str">
            <v>YM</v>
          </cell>
          <cell r="Q3770" t="str">
            <v>YAPI MERKEZİ</v>
          </cell>
          <cell r="R3770">
            <v>43950</v>
          </cell>
          <cell r="S3770">
            <v>44743</v>
          </cell>
          <cell r="T3770">
            <v>45139</v>
          </cell>
          <cell r="U3770" t="str">
            <v>Bsz.S.İşSz.İşçiTrf.fsh(istifa)</v>
          </cell>
          <cell r="V3770" t="str">
            <v>Beyaz Yaka</v>
          </cell>
          <cell r="W3770" t="str">
            <v>LOT 3 (MIT)</v>
          </cell>
          <cell r="X3770" t="str">
            <v/>
          </cell>
          <cell r="Y3770" t="str">
            <v/>
          </cell>
          <cell r="Z3770" t="str">
            <v/>
          </cell>
          <cell r="AA3770" t="str">
            <v>0685192868</v>
          </cell>
          <cell r="AB3770" t="str">
            <v>GÖREVLİ</v>
          </cell>
          <cell r="AC3770" t="str">
            <v>29</v>
          </cell>
          <cell r="AD3770" t="str">
            <v>LOT 3 (MIT)</v>
          </cell>
          <cell r="AE3770" t="str">
            <v>0113</v>
          </cell>
          <cell r="AF3770" t="str">
            <v/>
          </cell>
          <cell r="AG3770" t="str">
            <v>KM 785+000 - 829+305</v>
          </cell>
          <cell r="AH3770">
            <v>35334</v>
          </cell>
          <cell r="AI3770" t="str">
            <v>Bay</v>
          </cell>
          <cell r="AJ3770" t="str">
            <v>Yerel-Aylık</v>
          </cell>
          <cell r="AK3770">
            <v>591126.79</v>
          </cell>
          <cell r="AL3770" t="str">
            <v>TZS</v>
          </cell>
          <cell r="AM3770" t="str">
            <v>301002</v>
          </cell>
          <cell r="AN3770" t="str">
            <v>S</v>
          </cell>
          <cell r="AO3770" t="str">
            <v>T3</v>
          </cell>
          <cell r="AP3770" t="str">
            <v>5150</v>
          </cell>
          <cell r="AQ3770" t="str">
            <v>5175</v>
          </cell>
          <cell r="AR3770" t="str">
            <v>CRDB</v>
          </cell>
          <cell r="AS3770" t="str">
            <v>VIVA TOWER</v>
          </cell>
          <cell r="AT3770" t="str">
            <v>CRDB</v>
          </cell>
          <cell r="AU3770" t="str">
            <v>0152456986500</v>
          </cell>
          <cell r="AV3770" t="str">
            <v/>
          </cell>
          <cell r="AW3770" t="str">
            <v/>
          </cell>
          <cell r="AX3770" t="str">
            <v>FAUSTINI GABRIEL TESHA</v>
          </cell>
          <cell r="AY3770" t="str">
            <v/>
          </cell>
          <cell r="AZ3770">
            <v>43950</v>
          </cell>
          <cell r="BA3770"/>
          <cell r="BB3770" t="str">
            <v/>
          </cell>
          <cell r="BC3770"/>
          <cell r="BD3770" t="str">
            <v>Tanzanya-NSSF</v>
          </cell>
          <cell r="BE3770" t="str">
            <v>66601800</v>
          </cell>
          <cell r="BF3770" t="str">
            <v>143373711</v>
          </cell>
        </row>
        <row r="3771">
          <cell r="A3771">
            <v>10073454</v>
          </cell>
          <cell r="B3771" t="str">
            <v>WILLIAM VICENT</v>
          </cell>
          <cell r="C3771" t="str">
            <v>MGIDULA</v>
          </cell>
          <cell r="D3771" t="str">
            <v>ÇELİK MONTAJCI YARDIMCISI</v>
          </cell>
          <cell r="E3771" t="str">
            <v>STEEL FITTER HELPER</v>
          </cell>
          <cell r="F3771" t="str">
            <v>50115272</v>
          </cell>
          <cell r="G3771" t="str">
            <v>İNŞAAT GRUBU</v>
          </cell>
          <cell r="H3771" t="str">
            <v>50105776</v>
          </cell>
          <cell r="I3771" t="str">
            <v>0BBL</v>
          </cell>
          <cell r="J3771" t="str">
            <v>İNŞAAT GRUBU</v>
          </cell>
          <cell r="K3771" t="str">
            <v>50115418</v>
          </cell>
          <cell r="L3771" t="str">
            <v>TZ</v>
          </cell>
          <cell r="M3771" t="str">
            <v>Tanzanyalı</v>
          </cell>
          <cell r="N3771" t="str">
            <v>0038</v>
          </cell>
          <cell r="O3771" t="str">
            <v>TURA</v>
          </cell>
          <cell r="P3771" t="str">
            <v>YM</v>
          </cell>
          <cell r="Q3771" t="str">
            <v>YAPI MERKEZİ</v>
          </cell>
          <cell r="R3771">
            <v>44769</v>
          </cell>
          <cell r="S3771">
            <v>44769</v>
          </cell>
          <cell r="T3771"/>
          <cell r="U3771" t="str">
            <v/>
          </cell>
          <cell r="V3771" t="str">
            <v>Mavi Yaka Direkt</v>
          </cell>
          <cell r="W3771" t="str">
            <v>LOT 3 (MIT)</v>
          </cell>
          <cell r="X3771" t="str">
            <v>MACHOTA</v>
          </cell>
          <cell r="Y3771" t="str">
            <v>0</v>
          </cell>
          <cell r="Z3771" t="str">
            <v>KINONDINI</v>
          </cell>
          <cell r="AA3771" t="str">
            <v>0758 109 598/0658 276 408</v>
          </cell>
          <cell r="AB3771" t="str">
            <v>İŞÇİ</v>
          </cell>
          <cell r="AC3771" t="str">
            <v>29</v>
          </cell>
          <cell r="AD3771" t="str">
            <v>LOT 3 (MIT)</v>
          </cell>
          <cell r="AE3771" t="str">
            <v>0109</v>
          </cell>
          <cell r="AF3771" t="str">
            <v>02</v>
          </cell>
          <cell r="AG3771" t="str">
            <v>KM 535+000 - 595+000</v>
          </cell>
          <cell r="AH3771">
            <v>34611</v>
          </cell>
          <cell r="AI3771" t="str">
            <v>Bay</v>
          </cell>
          <cell r="AJ3771" t="str">
            <v>Yerel-Saatlik</v>
          </cell>
          <cell r="AK3771">
            <v>2164.1</v>
          </cell>
          <cell r="AL3771" t="str">
            <v>TZS</v>
          </cell>
          <cell r="AM3771" t="str">
            <v>201002</v>
          </cell>
          <cell r="AN3771" t="str">
            <v>S</v>
          </cell>
          <cell r="AO3771" t="str">
            <v>T3</v>
          </cell>
          <cell r="AP3771" t="str">
            <v>5150</v>
          </cell>
          <cell r="AQ3771" t="str">
            <v>5175</v>
          </cell>
          <cell r="AR3771" t="str">
            <v>NMBBANK</v>
          </cell>
          <cell r="AS3771" t="str">
            <v/>
          </cell>
          <cell r="AT3771" t="str">
            <v>NMBBANK</v>
          </cell>
          <cell r="AU3771" t="str">
            <v>24210006078</v>
          </cell>
          <cell r="AV3771" t="str">
            <v/>
          </cell>
          <cell r="AW3771" t="str">
            <v/>
          </cell>
          <cell r="AX3771" t="str">
            <v>WILLIAM VICENT MGIDULA</v>
          </cell>
          <cell r="AY3771" t="str">
            <v/>
          </cell>
          <cell r="AZ3771">
            <v>44769</v>
          </cell>
          <cell r="BA3771"/>
          <cell r="BB3771" t="str">
            <v/>
          </cell>
          <cell r="BC3771"/>
          <cell r="BD3771" t="str">
            <v>Tanzanya-NSSF</v>
          </cell>
          <cell r="BE3771" t="str">
            <v>63629887</v>
          </cell>
          <cell r="BF3771" t="str">
            <v>136982435</v>
          </cell>
        </row>
        <row r="3772">
          <cell r="A3772">
            <v>10064542</v>
          </cell>
          <cell r="B3772" t="str">
            <v>ANTHONY JOHN</v>
          </cell>
          <cell r="C3772" t="str">
            <v>ROBERT</v>
          </cell>
          <cell r="D3772" t="str">
            <v>BAKIMCI</v>
          </cell>
          <cell r="E3772" t="str">
            <v>MAINTENANCE WORKER</v>
          </cell>
          <cell r="F3772" t="str">
            <v>50105784</v>
          </cell>
          <cell r="G3772" t="str">
            <v>DOĞAN METALÜRJİ</v>
          </cell>
          <cell r="H3772" t="str">
            <v>50105784</v>
          </cell>
          <cell r="I3772" t="str">
            <v>0BBN</v>
          </cell>
          <cell r="J3772" t="str">
            <v>ATÖLYE İŞLETME</v>
          </cell>
          <cell r="K3772" t="str">
            <v>50106527</v>
          </cell>
          <cell r="L3772" t="str">
            <v>TZ</v>
          </cell>
          <cell r="M3772" t="str">
            <v>Tanzanyalı</v>
          </cell>
          <cell r="N3772" t="str">
            <v>0037</v>
          </cell>
          <cell r="O3772" t="str">
            <v>İTİGİ</v>
          </cell>
          <cell r="P3772" t="str">
            <v>6L</v>
          </cell>
          <cell r="Q3772" t="str">
            <v>DGN  İNŞAAT</v>
          </cell>
          <cell r="R3772">
            <v>43950</v>
          </cell>
          <cell r="S3772">
            <v>44727</v>
          </cell>
          <cell r="T3772"/>
          <cell r="U3772" t="str">
            <v/>
          </cell>
          <cell r="V3772" t="str">
            <v>Mavi Yaka Endirekt</v>
          </cell>
          <cell r="W3772" t="str">
            <v>LOT 3 (MIT)</v>
          </cell>
          <cell r="X3772" t="str">
            <v/>
          </cell>
          <cell r="Y3772" t="str">
            <v/>
          </cell>
          <cell r="Z3772" t="str">
            <v/>
          </cell>
          <cell r="AA3772" t="str">
            <v>0656600716</v>
          </cell>
          <cell r="AB3772" t="str">
            <v>USTA</v>
          </cell>
          <cell r="AC3772" t="str">
            <v>29</v>
          </cell>
          <cell r="AD3772" t="str">
            <v>LOT 3 (MIT)</v>
          </cell>
          <cell r="AE3772" t="str">
            <v>0109</v>
          </cell>
          <cell r="AF3772" t="str">
            <v/>
          </cell>
          <cell r="AG3772" t="str">
            <v>KM 535+000 - 595+000</v>
          </cell>
          <cell r="AH3772">
            <v>35244</v>
          </cell>
          <cell r="AI3772" t="str">
            <v>Bay</v>
          </cell>
          <cell r="AJ3772" t="str">
            <v>Yerel-Saatlik</v>
          </cell>
          <cell r="AK3772">
            <v>2343.5500000000002</v>
          </cell>
          <cell r="AL3772" t="str">
            <v>TZS</v>
          </cell>
          <cell r="AM3772" t="str">
            <v>109002</v>
          </cell>
          <cell r="AN3772" t="str">
            <v>S</v>
          </cell>
          <cell r="AO3772" t="str">
            <v>T3</v>
          </cell>
          <cell r="AP3772" t="str">
            <v>5150</v>
          </cell>
          <cell r="AQ3772" t="str">
            <v>5175</v>
          </cell>
          <cell r="AR3772" t="str">
            <v>CRDB</v>
          </cell>
          <cell r="AS3772" t="str">
            <v>VIVA TOWER</v>
          </cell>
          <cell r="AT3772" t="str">
            <v>CRDB</v>
          </cell>
          <cell r="AU3772" t="str">
            <v>0152467072900</v>
          </cell>
          <cell r="AV3772" t="str">
            <v/>
          </cell>
          <cell r="AW3772" t="str">
            <v/>
          </cell>
          <cell r="AX3772" t="str">
            <v>ANTHONY JOHN ROBERT</v>
          </cell>
          <cell r="AY3772" t="str">
            <v/>
          </cell>
          <cell r="AZ3772">
            <v>44727</v>
          </cell>
          <cell r="BA3772"/>
          <cell r="BB3772" t="str">
            <v/>
          </cell>
          <cell r="BC3772"/>
          <cell r="BD3772" t="str">
            <v>Tanzanya-NSSF</v>
          </cell>
          <cell r="BE3772" t="str">
            <v>45036357</v>
          </cell>
          <cell r="BF3772" t="str">
            <v>148854742</v>
          </cell>
        </row>
        <row r="3773">
          <cell r="A3773">
            <v>10073457</v>
          </cell>
          <cell r="B3773" t="str">
            <v>WILLIAM COSMANA</v>
          </cell>
          <cell r="C3773" t="str">
            <v>HAULE</v>
          </cell>
          <cell r="D3773" t="str">
            <v>ÇELİK MONTAJCI</v>
          </cell>
          <cell r="E3773" t="str">
            <v>STEEL FITTER</v>
          </cell>
          <cell r="F3773" t="str">
            <v>50115271</v>
          </cell>
          <cell r="G3773" t="str">
            <v>İNŞAAT GRUBU</v>
          </cell>
          <cell r="H3773" t="str">
            <v>50105776</v>
          </cell>
          <cell r="I3773" t="str">
            <v>0BBL</v>
          </cell>
          <cell r="J3773" t="str">
            <v>İNŞAAT GRUBU</v>
          </cell>
          <cell r="K3773" t="str">
            <v>50115381</v>
          </cell>
          <cell r="L3773" t="str">
            <v>TZ</v>
          </cell>
          <cell r="M3773" t="str">
            <v>Tanzanyalı</v>
          </cell>
          <cell r="N3773" t="str">
            <v>0037</v>
          </cell>
          <cell r="O3773" t="str">
            <v>İTİGİ</v>
          </cell>
          <cell r="P3773" t="str">
            <v>YM</v>
          </cell>
          <cell r="Q3773" t="str">
            <v>YAPI MERKEZİ</v>
          </cell>
          <cell r="R3773">
            <v>44769</v>
          </cell>
          <cell r="S3773">
            <v>44769</v>
          </cell>
          <cell r="T3773"/>
          <cell r="U3773" t="str">
            <v/>
          </cell>
          <cell r="V3773" t="str">
            <v>Mavi Yaka Direkt</v>
          </cell>
          <cell r="W3773" t="str">
            <v>LOT 3 (MIT)</v>
          </cell>
          <cell r="X3773" t="str">
            <v>NGUWU KAZI</v>
          </cell>
          <cell r="Y3773" t="str">
            <v>0</v>
          </cell>
          <cell r="Z3773" t="str">
            <v>MOROGORO</v>
          </cell>
          <cell r="AA3773" t="str">
            <v>0654 962 466</v>
          </cell>
          <cell r="AB3773" t="str">
            <v>USTA</v>
          </cell>
          <cell r="AC3773" t="str">
            <v>29</v>
          </cell>
          <cell r="AD3773" t="str">
            <v>LOT 3 (MIT)</v>
          </cell>
          <cell r="AE3773" t="str">
            <v>0109</v>
          </cell>
          <cell r="AF3773" t="str">
            <v>16</v>
          </cell>
          <cell r="AG3773" t="str">
            <v>KM 535+000 - 595+000</v>
          </cell>
          <cell r="AH3773">
            <v>35114</v>
          </cell>
          <cell r="AI3773" t="str">
            <v>Bay</v>
          </cell>
          <cell r="AJ3773" t="str">
            <v>Yerel-Saatlik</v>
          </cell>
          <cell r="AK3773">
            <v>2343.5500000000002</v>
          </cell>
          <cell r="AL3773" t="str">
            <v>TZS</v>
          </cell>
          <cell r="AM3773" t="str">
            <v>201002</v>
          </cell>
          <cell r="AN3773" t="str">
            <v>S</v>
          </cell>
          <cell r="AO3773" t="str">
            <v>T3</v>
          </cell>
          <cell r="AP3773" t="str">
            <v>5150</v>
          </cell>
          <cell r="AQ3773" t="str">
            <v>5175</v>
          </cell>
          <cell r="AR3773" t="str">
            <v>NMBBANK</v>
          </cell>
          <cell r="AS3773" t="str">
            <v/>
          </cell>
          <cell r="AT3773" t="str">
            <v>NMBBANK</v>
          </cell>
          <cell r="AU3773" t="str">
            <v>51010092022</v>
          </cell>
          <cell r="AV3773" t="str">
            <v/>
          </cell>
          <cell r="AW3773" t="str">
            <v/>
          </cell>
          <cell r="AX3773" t="str">
            <v>WILLIAM COSMANA HAULE</v>
          </cell>
          <cell r="AY3773" t="str">
            <v/>
          </cell>
          <cell r="AZ3773">
            <v>44769</v>
          </cell>
          <cell r="BA3773"/>
          <cell r="BB3773" t="str">
            <v/>
          </cell>
          <cell r="BC3773"/>
          <cell r="BD3773" t="str">
            <v>Tanzanya-NSSF</v>
          </cell>
          <cell r="BE3773" t="str">
            <v>45225716</v>
          </cell>
          <cell r="BF3773" t="str">
            <v>152554397</v>
          </cell>
        </row>
        <row r="3774">
          <cell r="A3774">
            <v>10076897</v>
          </cell>
          <cell r="B3774" t="str">
            <v>GODFREY AIZACK</v>
          </cell>
          <cell r="C3774" t="str">
            <v>SHOO</v>
          </cell>
          <cell r="D3774" t="str">
            <v>KAMYONET ŞOFÖRÜ</v>
          </cell>
          <cell r="E3774" t="str">
            <v>LIGHT TRUCK DRIVER</v>
          </cell>
          <cell r="F3774" t="str">
            <v>50106350</v>
          </cell>
          <cell r="G3774" t="str">
            <v>AMBAR</v>
          </cell>
          <cell r="H3774" t="str">
            <v>50105763</v>
          </cell>
          <cell r="I3774" t="str">
            <v>0AA5</v>
          </cell>
          <cell r="J3774" t="str">
            <v>AMBAR</v>
          </cell>
          <cell r="K3774" t="str">
            <v>50107478</v>
          </cell>
          <cell r="L3774" t="str">
            <v>TZ</v>
          </cell>
          <cell r="M3774" t="str">
            <v>Tanzanyalı</v>
          </cell>
          <cell r="N3774" t="str">
            <v>0035</v>
          </cell>
          <cell r="O3774" t="str">
            <v>TABORA</v>
          </cell>
          <cell r="P3774" t="str">
            <v>YM</v>
          </cell>
          <cell r="Q3774" t="str">
            <v>YAPI MERKEZİ</v>
          </cell>
          <cell r="R3774">
            <v>44931</v>
          </cell>
          <cell r="S3774">
            <v>44931</v>
          </cell>
          <cell r="T3774"/>
          <cell r="U3774" t="str">
            <v/>
          </cell>
          <cell r="V3774" t="str">
            <v>Mavi Yaka Endirekt</v>
          </cell>
          <cell r="W3774" t="str">
            <v>LOT 3 (MIT)</v>
          </cell>
          <cell r="X3774" t="str">
            <v>MPELA</v>
          </cell>
          <cell r="Y3774" t="str">
            <v>0</v>
          </cell>
          <cell r="Z3774" t="str">
            <v>TABORA MJINI</v>
          </cell>
          <cell r="AA3774" t="str">
            <v>0757 494 328</v>
          </cell>
          <cell r="AB3774" t="str">
            <v>GÖREVLİ</v>
          </cell>
          <cell r="AC3774" t="str">
            <v>29</v>
          </cell>
          <cell r="AD3774" t="str">
            <v>LOT 3 (MIT)</v>
          </cell>
          <cell r="AE3774" t="str">
            <v>0113</v>
          </cell>
          <cell r="AF3774" t="str">
            <v>24</v>
          </cell>
          <cell r="AG3774" t="str">
            <v>KM 785+000 - 829+305</v>
          </cell>
          <cell r="AH3774">
            <v>30682</v>
          </cell>
          <cell r="AI3774" t="str">
            <v>Bay</v>
          </cell>
          <cell r="AJ3774" t="str">
            <v>Yerel-Saatlik</v>
          </cell>
          <cell r="AK3774">
            <v>2437.1</v>
          </cell>
          <cell r="AL3774" t="str">
            <v>TZS</v>
          </cell>
          <cell r="AM3774" t="str">
            <v>306002</v>
          </cell>
          <cell r="AN3774" t="str">
            <v>S</v>
          </cell>
          <cell r="AO3774" t="str">
            <v>T3</v>
          </cell>
          <cell r="AP3774" t="str">
            <v>5150</v>
          </cell>
          <cell r="AQ3774" t="str">
            <v>5175</v>
          </cell>
          <cell r="AR3774" t="str">
            <v>NMBBANK</v>
          </cell>
          <cell r="AS3774" t="str">
            <v/>
          </cell>
          <cell r="AT3774" t="str">
            <v>NMBBANK</v>
          </cell>
          <cell r="AU3774" t="str">
            <v>42110026501</v>
          </cell>
          <cell r="AV3774" t="str">
            <v/>
          </cell>
          <cell r="AW3774" t="str">
            <v/>
          </cell>
          <cell r="AX3774" t="str">
            <v>GODFREY AIZACK SHOO</v>
          </cell>
          <cell r="AY3774" t="str">
            <v/>
          </cell>
          <cell r="AZ3774">
            <v>44931</v>
          </cell>
          <cell r="BA3774"/>
          <cell r="BB3774" t="str">
            <v/>
          </cell>
          <cell r="BC3774"/>
          <cell r="BD3774" t="str">
            <v>Tanzanya-NSSF</v>
          </cell>
          <cell r="BE3774" t="str">
            <v>47202607</v>
          </cell>
          <cell r="BF3774" t="str">
            <v>117342352</v>
          </cell>
        </row>
        <row r="3775">
          <cell r="A3775">
            <v>10076864</v>
          </cell>
          <cell r="B3775" t="str">
            <v>MAUA AMRI</v>
          </cell>
          <cell r="C3775" t="str">
            <v>SUDI</v>
          </cell>
          <cell r="D3775" t="str">
            <v>SERVİS GÖREVLİSİ</v>
          </cell>
          <cell r="E3775" t="str">
            <v>WAITER</v>
          </cell>
          <cell r="F3775" t="str">
            <v>50114905</v>
          </cell>
          <cell r="G3775" t="str">
            <v>İDARİ İŞLER (YEMEKHANE)</v>
          </cell>
          <cell r="H3775" t="str">
            <v>50105513</v>
          </cell>
          <cell r="I3775" t="str">
            <v>0994</v>
          </cell>
          <cell r="J3775" t="str">
            <v>YEMEKHANE GECE</v>
          </cell>
          <cell r="K3775" t="str">
            <v>50115052</v>
          </cell>
          <cell r="L3775" t="str">
            <v>TZ</v>
          </cell>
          <cell r="M3775" t="str">
            <v>Tanzanyalı</v>
          </cell>
          <cell r="N3775" t="str">
            <v>0037</v>
          </cell>
          <cell r="O3775" t="str">
            <v>İTİGİ</v>
          </cell>
          <cell r="P3775" t="str">
            <v>YM</v>
          </cell>
          <cell r="Q3775" t="str">
            <v>YAPI MERKEZİ</v>
          </cell>
          <cell r="R3775">
            <v>44929</v>
          </cell>
          <cell r="S3775">
            <v>44929</v>
          </cell>
          <cell r="T3775"/>
          <cell r="U3775" t="str">
            <v/>
          </cell>
          <cell r="V3775" t="str">
            <v>Mavi Yaka Endirekt</v>
          </cell>
          <cell r="W3775" t="str">
            <v>LOT 3 (MIT)</v>
          </cell>
          <cell r="X3775" t="str">
            <v>MNG'ONGO</v>
          </cell>
          <cell r="Y3775" t="str">
            <v>0</v>
          </cell>
          <cell r="Z3775" t="str">
            <v>MOROGORO MJINI</v>
          </cell>
          <cell r="AA3775" t="str">
            <v>0654 655 834</v>
          </cell>
          <cell r="AB3775" t="str">
            <v>GÖREVLİ</v>
          </cell>
          <cell r="AC3775" t="str">
            <v>29</v>
          </cell>
          <cell r="AD3775" t="str">
            <v>LOT 3 (MIT)</v>
          </cell>
          <cell r="AE3775" t="str">
            <v>0113</v>
          </cell>
          <cell r="AF3775" t="str">
            <v/>
          </cell>
          <cell r="AG3775" t="str">
            <v>KM 785+000 - 829+305</v>
          </cell>
          <cell r="AH3775">
            <v>32243</v>
          </cell>
          <cell r="AI3775" t="str">
            <v>Bayan</v>
          </cell>
          <cell r="AJ3775" t="str">
            <v>Yerel-Saatlik</v>
          </cell>
          <cell r="AK3775">
            <v>2255.1</v>
          </cell>
          <cell r="AL3775" t="str">
            <v>TZS</v>
          </cell>
          <cell r="AM3775" t="str">
            <v>306002</v>
          </cell>
          <cell r="AN3775" t="str">
            <v/>
          </cell>
          <cell r="AO3775" t="str">
            <v>T3</v>
          </cell>
          <cell r="AP3775" t="str">
            <v>5150</v>
          </cell>
          <cell r="AQ3775" t="str">
            <v>5175</v>
          </cell>
          <cell r="AR3775" t="str">
            <v>CRDB BANK PLC</v>
          </cell>
          <cell r="AS3775" t="str">
            <v>VIJANA</v>
          </cell>
          <cell r="AT3775" t="str">
            <v>CRDBBANK</v>
          </cell>
          <cell r="AU3775" t="str">
            <v>0152709713800</v>
          </cell>
          <cell r="AV3775" t="str">
            <v/>
          </cell>
          <cell r="AW3775" t="str">
            <v/>
          </cell>
          <cell r="AX3775" t="str">
            <v>MAUA AMRI SUDI</v>
          </cell>
          <cell r="AY3775" t="str">
            <v/>
          </cell>
          <cell r="AZ3775">
            <v>44929</v>
          </cell>
          <cell r="BA3775"/>
          <cell r="BB3775" t="str">
            <v/>
          </cell>
          <cell r="BC3775"/>
          <cell r="BD3775" t="str">
            <v>Tanzanya-NSSF</v>
          </cell>
          <cell r="BE3775" t="str">
            <v>62642138</v>
          </cell>
          <cell r="BF3775" t="str">
            <v>159337111</v>
          </cell>
        </row>
        <row r="3776">
          <cell r="A3776">
            <v>10064633</v>
          </cell>
          <cell r="B3776" t="str">
            <v>AMIRI ABDALLAH</v>
          </cell>
          <cell r="C3776" t="str">
            <v>MNYONGEA</v>
          </cell>
          <cell r="D3776" t="str">
            <v>SAPANCI</v>
          </cell>
          <cell r="E3776" t="str">
            <v>RIGGER</v>
          </cell>
          <cell r="F3776" t="str">
            <v>50105773</v>
          </cell>
          <cell r="G3776" t="str">
            <v>ATÖLYE &amp; MAKİNA</v>
          </cell>
          <cell r="H3776" t="str">
            <v>50105773</v>
          </cell>
          <cell r="I3776" t="str">
            <v>0AAM</v>
          </cell>
          <cell r="J3776" t="str">
            <v>ATÖLYE LİFTİNG</v>
          </cell>
          <cell r="K3776" t="str">
            <v>50108014</v>
          </cell>
          <cell r="L3776" t="str">
            <v>TZ</v>
          </cell>
          <cell r="M3776" t="str">
            <v>Tanzanyalı</v>
          </cell>
          <cell r="N3776" t="str">
            <v>0035</v>
          </cell>
          <cell r="O3776" t="str">
            <v>TABORA</v>
          </cell>
          <cell r="P3776" t="str">
            <v>YM</v>
          </cell>
          <cell r="Q3776" t="str">
            <v>YAPI MERKEZİ</v>
          </cell>
          <cell r="R3776">
            <v>45099</v>
          </cell>
          <cell r="S3776">
            <v>45099</v>
          </cell>
          <cell r="T3776"/>
          <cell r="U3776" t="str">
            <v/>
          </cell>
          <cell r="V3776" t="str">
            <v>Mavi Yaka Direkt</v>
          </cell>
          <cell r="W3776" t="str">
            <v>LOT 3 (MIT)</v>
          </cell>
          <cell r="X3776" t="str">
            <v>MJINI CHAMWINO VISEGESE</v>
          </cell>
          <cell r="Y3776" t="str">
            <v>0</v>
          </cell>
          <cell r="Z3776" t="str">
            <v>MOROGORO</v>
          </cell>
          <cell r="AA3776" t="str">
            <v>0786229799</v>
          </cell>
          <cell r="AB3776" t="str">
            <v>İŞÇİ</v>
          </cell>
          <cell r="AC3776" t="str">
            <v>29</v>
          </cell>
          <cell r="AD3776" t="str">
            <v>LOT 3 (MIT)</v>
          </cell>
          <cell r="AE3776" t="str">
            <v>0113</v>
          </cell>
          <cell r="AF3776" t="str">
            <v>16</v>
          </cell>
          <cell r="AG3776" t="str">
            <v>KM 785+000 - 829+305</v>
          </cell>
          <cell r="AH3776">
            <v>35137</v>
          </cell>
          <cell r="AI3776" t="str">
            <v>Bay</v>
          </cell>
          <cell r="AJ3776" t="str">
            <v>Yerel-Saatlik</v>
          </cell>
          <cell r="AK3776">
            <v>2343.5500000000002</v>
          </cell>
          <cell r="AL3776" t="str">
            <v>TZS</v>
          </cell>
          <cell r="AM3776" t="str">
            <v>201002</v>
          </cell>
          <cell r="AN3776" t="str">
            <v>S</v>
          </cell>
          <cell r="AO3776" t="str">
            <v>T3</v>
          </cell>
          <cell r="AP3776" t="str">
            <v>5150</v>
          </cell>
          <cell r="AQ3776" t="str">
            <v>5175</v>
          </cell>
          <cell r="AR3776" t="str">
            <v>CRDB</v>
          </cell>
          <cell r="AS3776" t="str">
            <v>VIVA TOWER</v>
          </cell>
          <cell r="AT3776" t="str">
            <v>CRDB</v>
          </cell>
          <cell r="AU3776" t="str">
            <v>0152473415100</v>
          </cell>
          <cell r="AV3776" t="str">
            <v/>
          </cell>
          <cell r="AW3776" t="str">
            <v/>
          </cell>
          <cell r="AX3776" t="str">
            <v>AMIRI ABDALLAH MNYONGEA</v>
          </cell>
          <cell r="AY3776" t="str">
            <v/>
          </cell>
          <cell r="AZ3776">
            <v>45099</v>
          </cell>
          <cell r="BA3776"/>
          <cell r="BB3776" t="str">
            <v/>
          </cell>
          <cell r="BC3776"/>
          <cell r="BD3776" t="str">
            <v>Tanzanya-NSSF</v>
          </cell>
          <cell r="BE3776" t="str">
            <v>66613280</v>
          </cell>
          <cell r="BF3776" t="str">
            <v>143416488</v>
          </cell>
        </row>
        <row r="3777">
          <cell r="A3777">
            <v>10076829</v>
          </cell>
          <cell r="B3777" t="str">
            <v>THINAY SALIM</v>
          </cell>
          <cell r="C3777" t="str">
            <v>THINAY</v>
          </cell>
          <cell r="D3777" t="str">
            <v>PICKUP ŞOFÖRÜ</v>
          </cell>
          <cell r="E3777" t="str">
            <v>PICKUP DRIVER</v>
          </cell>
          <cell r="F3777" t="str">
            <v>50114904</v>
          </cell>
          <cell r="G3777" t="str">
            <v>İDARİ İŞLER (KAMP)</v>
          </cell>
          <cell r="H3777" t="str">
            <v>50105775</v>
          </cell>
          <cell r="I3777" t="str">
            <v>0AAS</v>
          </cell>
          <cell r="J3777" t="str">
            <v>BİLGİ İŞLEM</v>
          </cell>
          <cell r="K3777" t="str">
            <v>50105678</v>
          </cell>
          <cell r="L3777" t="str">
            <v>TZ</v>
          </cell>
          <cell r="M3777" t="str">
            <v>Tanzanyalı</v>
          </cell>
          <cell r="N3777" t="str">
            <v>0035</v>
          </cell>
          <cell r="O3777" t="str">
            <v>TABORA</v>
          </cell>
          <cell r="P3777" t="str">
            <v>YM</v>
          </cell>
          <cell r="Q3777" t="str">
            <v>YAPI MERKEZİ</v>
          </cell>
          <cell r="R3777">
            <v>44925</v>
          </cell>
          <cell r="S3777">
            <v>44925</v>
          </cell>
          <cell r="T3777"/>
          <cell r="U3777" t="str">
            <v/>
          </cell>
          <cell r="V3777" t="str">
            <v>Mavi Yaka Endirekt</v>
          </cell>
          <cell r="W3777" t="str">
            <v>LOT 3 (MIT)</v>
          </cell>
          <cell r="X3777" t="str">
            <v>UNGINDONI</v>
          </cell>
          <cell r="Y3777" t="str">
            <v>0</v>
          </cell>
          <cell r="Z3777" t="str">
            <v>KIBAHA</v>
          </cell>
          <cell r="AA3777" t="str">
            <v>0684 526 268</v>
          </cell>
          <cell r="AB3777" t="str">
            <v>GÖREVLİ</v>
          </cell>
          <cell r="AC3777" t="str">
            <v>29</v>
          </cell>
          <cell r="AD3777" t="str">
            <v>LOT 3 (MIT)</v>
          </cell>
          <cell r="AE3777" t="str">
            <v>0113</v>
          </cell>
          <cell r="AF3777" t="str">
            <v/>
          </cell>
          <cell r="AG3777" t="str">
            <v>KM 785+000 - 829+305</v>
          </cell>
          <cell r="AH3777">
            <v>35888</v>
          </cell>
          <cell r="AI3777" t="str">
            <v>Bay</v>
          </cell>
          <cell r="AJ3777" t="str">
            <v>Yerel-Saatlik</v>
          </cell>
          <cell r="AK3777">
            <v>2273.1</v>
          </cell>
          <cell r="AL3777" t="str">
            <v>TZS</v>
          </cell>
          <cell r="AM3777" t="str">
            <v>306002</v>
          </cell>
          <cell r="AN3777" t="str">
            <v>S</v>
          </cell>
          <cell r="AO3777" t="str">
            <v>T3</v>
          </cell>
          <cell r="AP3777" t="str">
            <v>5150</v>
          </cell>
          <cell r="AQ3777" t="str">
            <v>5175</v>
          </cell>
          <cell r="AR3777" t="str">
            <v>CRDB BANK PLC</v>
          </cell>
          <cell r="AS3777" t="str">
            <v>VIJANA</v>
          </cell>
          <cell r="AT3777" t="str">
            <v>CRDBBANK</v>
          </cell>
          <cell r="AU3777" t="str">
            <v>0152627051000</v>
          </cell>
          <cell r="AV3777" t="str">
            <v/>
          </cell>
          <cell r="AW3777" t="str">
            <v/>
          </cell>
          <cell r="AX3777" t="str">
            <v>THINAY SALIM THINAY</v>
          </cell>
          <cell r="AY3777" t="str">
            <v/>
          </cell>
          <cell r="AZ3777">
            <v>44925</v>
          </cell>
          <cell r="BA3777"/>
          <cell r="BB3777" t="str">
            <v/>
          </cell>
          <cell r="BC3777"/>
          <cell r="BD3777" t="str">
            <v>Tanzanya-NSSF</v>
          </cell>
          <cell r="BE3777" t="str">
            <v>46183656</v>
          </cell>
          <cell r="BF3777" t="str">
            <v>133268235</v>
          </cell>
        </row>
        <row r="3778">
          <cell r="A3778">
            <v>10076828</v>
          </cell>
          <cell r="B3778" t="str">
            <v>MARIAM KARIM</v>
          </cell>
          <cell r="C3778" t="str">
            <v>RAMADHAN</v>
          </cell>
          <cell r="D3778" t="str">
            <v>TEMİZLİK GÖREVLİSİ</v>
          </cell>
          <cell r="E3778" t="str">
            <v>CLEANER</v>
          </cell>
          <cell r="F3778" t="str">
            <v>50114904</v>
          </cell>
          <cell r="G3778" t="str">
            <v>İDARİ İŞLER (KAMP)</v>
          </cell>
          <cell r="H3778" t="str">
            <v>50105513</v>
          </cell>
          <cell r="I3778" t="str">
            <v>0996</v>
          </cell>
          <cell r="J3778" t="str">
            <v>KAMP AMİRLİĞİ</v>
          </cell>
          <cell r="K3778" t="str">
            <v>50105850</v>
          </cell>
          <cell r="L3778" t="str">
            <v>TZ</v>
          </cell>
          <cell r="M3778" t="str">
            <v>Tanzanyalı</v>
          </cell>
          <cell r="N3778" t="str">
            <v>0037</v>
          </cell>
          <cell r="O3778" t="str">
            <v>İTİGİ</v>
          </cell>
          <cell r="P3778" t="str">
            <v>YM</v>
          </cell>
          <cell r="Q3778" t="str">
            <v>YAPI MERKEZİ</v>
          </cell>
          <cell r="R3778">
            <v>44924</v>
          </cell>
          <cell r="S3778">
            <v>44924</v>
          </cell>
          <cell r="T3778"/>
          <cell r="U3778" t="str">
            <v/>
          </cell>
          <cell r="V3778" t="str">
            <v>Mavi Yaka Endirekt</v>
          </cell>
          <cell r="W3778" t="str">
            <v>LOT 3 (MIT)</v>
          </cell>
          <cell r="X3778" t="str">
            <v>KALAMATA</v>
          </cell>
          <cell r="Y3778" t="str">
            <v>0</v>
          </cell>
          <cell r="Z3778" t="str">
            <v>TABBORA MJINI</v>
          </cell>
          <cell r="AA3778" t="str">
            <v>0710 098 222</v>
          </cell>
          <cell r="AB3778" t="str">
            <v>İŞÇİ</v>
          </cell>
          <cell r="AC3778" t="str">
            <v>29</v>
          </cell>
          <cell r="AD3778" t="str">
            <v>LOT 3 (MIT)</v>
          </cell>
          <cell r="AE3778" t="str">
            <v>0113</v>
          </cell>
          <cell r="AF3778" t="str">
            <v/>
          </cell>
          <cell r="AG3778" t="str">
            <v>KM 785+000 - 829+305</v>
          </cell>
          <cell r="AH3778">
            <v>35025</v>
          </cell>
          <cell r="AI3778" t="str">
            <v>Bayan</v>
          </cell>
          <cell r="AJ3778" t="str">
            <v>Yerel-Saatlik</v>
          </cell>
          <cell r="AK3778">
            <v>2255.1</v>
          </cell>
          <cell r="AL3778" t="str">
            <v>TZS</v>
          </cell>
          <cell r="AM3778" t="str">
            <v>306002</v>
          </cell>
          <cell r="AN3778" t="str">
            <v/>
          </cell>
          <cell r="AO3778" t="str">
            <v>T3</v>
          </cell>
          <cell r="AP3778" t="str">
            <v>5150</v>
          </cell>
          <cell r="AQ3778" t="str">
            <v>5175</v>
          </cell>
          <cell r="AR3778" t="str">
            <v>NMBBANK</v>
          </cell>
          <cell r="AS3778" t="str">
            <v/>
          </cell>
          <cell r="AT3778" t="str">
            <v>NMBBANK</v>
          </cell>
          <cell r="AU3778" t="str">
            <v>51010092598</v>
          </cell>
          <cell r="AV3778" t="str">
            <v/>
          </cell>
          <cell r="AW3778" t="str">
            <v/>
          </cell>
          <cell r="AX3778" t="str">
            <v>MARIAM KARIM RAMADHAN</v>
          </cell>
          <cell r="AY3778" t="str">
            <v/>
          </cell>
          <cell r="AZ3778">
            <v>44924</v>
          </cell>
          <cell r="BA3778"/>
          <cell r="BB3778" t="str">
            <v/>
          </cell>
          <cell r="BC3778"/>
          <cell r="BD3778" t="str">
            <v>Tanzanya-NSSF</v>
          </cell>
          <cell r="BE3778" t="str">
            <v>47201714</v>
          </cell>
          <cell r="BF3778" t="str">
            <v>162249312</v>
          </cell>
        </row>
        <row r="3779">
          <cell r="A3779">
            <v>10076827</v>
          </cell>
          <cell r="B3779" t="str">
            <v>FATUMA JOSEPH</v>
          </cell>
          <cell r="C3779" t="str">
            <v>ISIKE</v>
          </cell>
          <cell r="D3779" t="str">
            <v>TEMİZLİK GÖREVLİSİ</v>
          </cell>
          <cell r="E3779" t="str">
            <v>CLEANER</v>
          </cell>
          <cell r="F3779" t="str">
            <v>50114904</v>
          </cell>
          <cell r="G3779" t="str">
            <v>İDARİ İŞLER (KAMP)</v>
          </cell>
          <cell r="H3779" t="str">
            <v>50105513</v>
          </cell>
          <cell r="I3779" t="str">
            <v>0996</v>
          </cell>
          <cell r="J3779" t="str">
            <v>KAMP AMİRLİĞİ</v>
          </cell>
          <cell r="K3779" t="str">
            <v>50105850</v>
          </cell>
          <cell r="L3779" t="str">
            <v>TZ</v>
          </cell>
          <cell r="M3779" t="str">
            <v>Tanzanyalı</v>
          </cell>
          <cell r="N3779" t="str">
            <v>0037</v>
          </cell>
          <cell r="O3779" t="str">
            <v>İTİGİ</v>
          </cell>
          <cell r="P3779" t="str">
            <v>YM</v>
          </cell>
          <cell r="Q3779" t="str">
            <v>YAPI MERKEZİ</v>
          </cell>
          <cell r="R3779">
            <v>44924</v>
          </cell>
          <cell r="S3779">
            <v>44924</v>
          </cell>
          <cell r="T3779"/>
          <cell r="U3779" t="str">
            <v/>
          </cell>
          <cell r="V3779" t="str">
            <v>Mavi Yaka Endirekt</v>
          </cell>
          <cell r="W3779" t="str">
            <v>LOT 3 (MIT)</v>
          </cell>
          <cell r="X3779" t="str">
            <v>MAJENGO</v>
          </cell>
          <cell r="Y3779" t="str">
            <v>0</v>
          </cell>
          <cell r="Z3779" t="str">
            <v>MANYONI</v>
          </cell>
          <cell r="AA3779" t="str">
            <v>0789 927 176</v>
          </cell>
          <cell r="AB3779" t="str">
            <v>İŞÇİ</v>
          </cell>
          <cell r="AC3779" t="str">
            <v>29</v>
          </cell>
          <cell r="AD3779" t="str">
            <v>LOT 3 (MIT)</v>
          </cell>
          <cell r="AE3779" t="str">
            <v>0113</v>
          </cell>
          <cell r="AF3779" t="str">
            <v/>
          </cell>
          <cell r="AG3779" t="str">
            <v>KM 785+000 - 829+305</v>
          </cell>
          <cell r="AH3779">
            <v>31986</v>
          </cell>
          <cell r="AI3779" t="str">
            <v>Bayan</v>
          </cell>
          <cell r="AJ3779" t="str">
            <v>Yerel-Saatlik</v>
          </cell>
          <cell r="AK3779">
            <v>2255.1</v>
          </cell>
          <cell r="AL3779" t="str">
            <v>TZS</v>
          </cell>
          <cell r="AM3779" t="str">
            <v>306002</v>
          </cell>
          <cell r="AN3779" t="str">
            <v/>
          </cell>
          <cell r="AO3779" t="str">
            <v>T3</v>
          </cell>
          <cell r="AP3779" t="str">
            <v>5150</v>
          </cell>
          <cell r="AQ3779" t="str">
            <v>5175</v>
          </cell>
          <cell r="AR3779" t="str">
            <v>NMBBANK</v>
          </cell>
          <cell r="AS3779" t="str">
            <v/>
          </cell>
          <cell r="AT3779" t="str">
            <v>NMBBANK</v>
          </cell>
          <cell r="AU3779" t="str">
            <v>51010092570</v>
          </cell>
          <cell r="AV3779" t="str">
            <v/>
          </cell>
          <cell r="AW3779" t="str">
            <v/>
          </cell>
          <cell r="AX3779" t="str">
            <v>FATUMA JOSEPH ISIKE</v>
          </cell>
          <cell r="AY3779" t="str">
            <v/>
          </cell>
          <cell r="AZ3779">
            <v>44924</v>
          </cell>
          <cell r="BA3779"/>
          <cell r="BB3779" t="str">
            <v/>
          </cell>
          <cell r="BC3779"/>
          <cell r="BD3779" t="str">
            <v>Tanzanya-NSSF</v>
          </cell>
          <cell r="BE3779" t="str">
            <v>47201361</v>
          </cell>
          <cell r="BF3779" t="str">
            <v>162247514</v>
          </cell>
        </row>
        <row r="3780">
          <cell r="A3780">
            <v>10076826</v>
          </cell>
          <cell r="B3780" t="str">
            <v>MWAJUMA SAIDI</v>
          </cell>
          <cell r="C3780" t="str">
            <v>MSHANKATA</v>
          </cell>
          <cell r="D3780" t="str">
            <v>TEMİZLİK GÖREVLİSİ</v>
          </cell>
          <cell r="E3780" t="str">
            <v>CLEANER</v>
          </cell>
          <cell r="F3780" t="str">
            <v>50114904</v>
          </cell>
          <cell r="G3780" t="str">
            <v>İDARİ İŞLER (KAMP)</v>
          </cell>
          <cell r="H3780" t="str">
            <v>50105513</v>
          </cell>
          <cell r="I3780" t="str">
            <v>0996</v>
          </cell>
          <cell r="J3780" t="str">
            <v>KAMP AMİRLİĞİ</v>
          </cell>
          <cell r="K3780" t="str">
            <v>50105850</v>
          </cell>
          <cell r="L3780" t="str">
            <v>TZ</v>
          </cell>
          <cell r="M3780" t="str">
            <v>Tanzanyalı</v>
          </cell>
          <cell r="N3780" t="str">
            <v>0037</v>
          </cell>
          <cell r="O3780" t="str">
            <v>İTİGİ</v>
          </cell>
          <cell r="P3780" t="str">
            <v>YM</v>
          </cell>
          <cell r="Q3780" t="str">
            <v>YAPI MERKEZİ</v>
          </cell>
          <cell r="R3780">
            <v>44924</v>
          </cell>
          <cell r="S3780">
            <v>44924</v>
          </cell>
          <cell r="T3780"/>
          <cell r="U3780" t="str">
            <v/>
          </cell>
          <cell r="V3780" t="str">
            <v>Mavi Yaka Endirekt</v>
          </cell>
          <cell r="W3780" t="str">
            <v>LOT 3 (MIT)</v>
          </cell>
          <cell r="X3780" t="str">
            <v>UWANJA WA NDEGE</v>
          </cell>
          <cell r="Y3780" t="str">
            <v>0</v>
          </cell>
          <cell r="Z3780" t="str">
            <v>MANYONI</v>
          </cell>
          <cell r="AA3780" t="str">
            <v>0769 573 284</v>
          </cell>
          <cell r="AB3780" t="str">
            <v>İŞÇİ</v>
          </cell>
          <cell r="AC3780" t="str">
            <v>29</v>
          </cell>
          <cell r="AD3780" t="str">
            <v>LOT 3 (MIT)</v>
          </cell>
          <cell r="AE3780" t="str">
            <v>0113</v>
          </cell>
          <cell r="AF3780" t="str">
            <v/>
          </cell>
          <cell r="AG3780" t="str">
            <v>KM 785+000 - 829+305</v>
          </cell>
          <cell r="AH3780">
            <v>29236</v>
          </cell>
          <cell r="AI3780" t="str">
            <v>Bayan</v>
          </cell>
          <cell r="AJ3780" t="str">
            <v>Yerel-Saatlik</v>
          </cell>
          <cell r="AK3780">
            <v>2255.1</v>
          </cell>
          <cell r="AL3780" t="str">
            <v>TZS</v>
          </cell>
          <cell r="AM3780" t="str">
            <v>306002</v>
          </cell>
          <cell r="AN3780" t="str">
            <v/>
          </cell>
          <cell r="AO3780" t="str">
            <v>T3</v>
          </cell>
          <cell r="AP3780" t="str">
            <v>5150</v>
          </cell>
          <cell r="AQ3780" t="str">
            <v>5175</v>
          </cell>
          <cell r="AR3780" t="str">
            <v>NMBBANK</v>
          </cell>
          <cell r="AS3780" t="str">
            <v/>
          </cell>
          <cell r="AT3780" t="str">
            <v>NMBBANK</v>
          </cell>
          <cell r="AU3780" t="str">
            <v>51910012896</v>
          </cell>
          <cell r="AV3780" t="str">
            <v/>
          </cell>
          <cell r="AW3780" t="str">
            <v/>
          </cell>
          <cell r="AX3780" t="str">
            <v>MWAJUMA SAIDI MSHANKATA</v>
          </cell>
          <cell r="AY3780" t="str">
            <v/>
          </cell>
          <cell r="AZ3780">
            <v>44924</v>
          </cell>
          <cell r="BA3780"/>
          <cell r="BB3780" t="str">
            <v/>
          </cell>
          <cell r="BC3780"/>
          <cell r="BD3780" t="str">
            <v>Tanzanya-NSSF</v>
          </cell>
          <cell r="BE3780" t="str">
            <v>47201325</v>
          </cell>
          <cell r="BF3780" t="str">
            <v>162247255</v>
          </cell>
        </row>
        <row r="3781">
          <cell r="A3781">
            <v>10073459</v>
          </cell>
          <cell r="B3781" t="str">
            <v>BASHIRI AMBROSSE</v>
          </cell>
          <cell r="C3781" t="str">
            <v>SANGA</v>
          </cell>
          <cell r="D3781" t="str">
            <v>SİLOBAS ŞOFÖRÜ</v>
          </cell>
          <cell r="E3781" t="str">
            <v>CEMENT TRAILER DRIVER</v>
          </cell>
          <cell r="F3781" t="str">
            <v>50105777</v>
          </cell>
          <cell r="G3781" t="str">
            <v>BETON SANTRALİ</v>
          </cell>
          <cell r="H3781" t="str">
            <v>50105777</v>
          </cell>
          <cell r="I3781" t="str">
            <v>0AAZ</v>
          </cell>
          <cell r="J3781" t="str">
            <v>BETON SANTRALİ</v>
          </cell>
          <cell r="K3781" t="str">
            <v>50108711</v>
          </cell>
          <cell r="L3781" t="str">
            <v>TZ</v>
          </cell>
          <cell r="M3781" t="str">
            <v>Tanzanyalı</v>
          </cell>
          <cell r="N3781" t="str">
            <v>0035</v>
          </cell>
          <cell r="O3781" t="str">
            <v>TABORA</v>
          </cell>
          <cell r="P3781" t="str">
            <v>YM</v>
          </cell>
          <cell r="Q3781" t="str">
            <v>YAPI MERKEZİ</v>
          </cell>
          <cell r="R3781">
            <v>45099</v>
          </cell>
          <cell r="S3781">
            <v>45099</v>
          </cell>
          <cell r="T3781"/>
          <cell r="U3781" t="str">
            <v/>
          </cell>
          <cell r="V3781" t="str">
            <v>Mavi Yaka Endirekt</v>
          </cell>
          <cell r="W3781" t="str">
            <v>LOT 3 (MIT)</v>
          </cell>
          <cell r="X3781" t="str">
            <v>KINONDONI TEGETA MIVUMONI</v>
          </cell>
          <cell r="Y3781" t="str">
            <v>0</v>
          </cell>
          <cell r="Z3781" t="str">
            <v/>
          </cell>
          <cell r="AA3781" t="str">
            <v>0717 332 120</v>
          </cell>
          <cell r="AB3781" t="str">
            <v>GÖREVLİ</v>
          </cell>
          <cell r="AC3781" t="str">
            <v>29</v>
          </cell>
          <cell r="AD3781" t="str">
            <v>LOT 3 (MIT)</v>
          </cell>
          <cell r="AE3781" t="str">
            <v>0113</v>
          </cell>
          <cell r="AF3781" t="str">
            <v>02</v>
          </cell>
          <cell r="AG3781" t="str">
            <v>KM 785+000 - 829+305</v>
          </cell>
          <cell r="AH3781">
            <v>32479</v>
          </cell>
          <cell r="AI3781" t="str">
            <v>Bay</v>
          </cell>
          <cell r="AJ3781" t="str">
            <v>Yerel-Saatlik</v>
          </cell>
          <cell r="AK3781">
            <v>2346.1</v>
          </cell>
          <cell r="AL3781" t="str">
            <v>TZS</v>
          </cell>
          <cell r="AM3781" t="str">
            <v>306005</v>
          </cell>
          <cell r="AN3781" t="str">
            <v>S</v>
          </cell>
          <cell r="AO3781" t="str">
            <v>T3</v>
          </cell>
          <cell r="AP3781" t="str">
            <v>5150</v>
          </cell>
          <cell r="AQ3781" t="str">
            <v>5175</v>
          </cell>
          <cell r="AR3781" t="str">
            <v>CRDB</v>
          </cell>
          <cell r="AS3781" t="str">
            <v>VIVA TOWER</v>
          </cell>
          <cell r="AT3781" t="str">
            <v>CRDB</v>
          </cell>
          <cell r="AU3781" t="str">
            <v>0152461899200</v>
          </cell>
          <cell r="AV3781" t="str">
            <v/>
          </cell>
          <cell r="AW3781" t="str">
            <v/>
          </cell>
          <cell r="AX3781" t="str">
            <v>BASHIRI AMBROSSE SANGA</v>
          </cell>
          <cell r="AY3781" t="str">
            <v/>
          </cell>
          <cell r="AZ3781">
            <v>45099</v>
          </cell>
          <cell r="BA3781"/>
          <cell r="BB3781" t="str">
            <v/>
          </cell>
          <cell r="BC3781">
            <v>45777</v>
          </cell>
          <cell r="BD3781" t="str">
            <v>Tanzanya-NSSF</v>
          </cell>
          <cell r="BE3781" t="str">
            <v>66165318</v>
          </cell>
          <cell r="BF3781" t="str">
            <v>121726599</v>
          </cell>
        </row>
        <row r="3782">
          <cell r="A3782">
            <v>10076825</v>
          </cell>
          <cell r="B3782" t="str">
            <v>ALEX JOEL</v>
          </cell>
          <cell r="C3782" t="str">
            <v>MAKALA</v>
          </cell>
          <cell r="D3782" t="str">
            <v>PICKUP ŞOFÖRÜ</v>
          </cell>
          <cell r="E3782" t="str">
            <v>PICKUP DRIVER</v>
          </cell>
          <cell r="F3782" t="str">
            <v>50114904</v>
          </cell>
          <cell r="G3782" t="str">
            <v>İDARİ İŞLER (KAMP)</v>
          </cell>
          <cell r="H3782" t="str">
            <v>50109259</v>
          </cell>
          <cell r="I3782" t="str">
            <v>0EEC</v>
          </cell>
          <cell r="J3782" t="str">
            <v>İNTERFAZ İŞLERİ</v>
          </cell>
          <cell r="K3782" t="str">
            <v>50105678</v>
          </cell>
          <cell r="L3782" t="str">
            <v>TZ</v>
          </cell>
          <cell r="M3782" t="str">
            <v>Tanzanyalı</v>
          </cell>
          <cell r="N3782" t="str">
            <v>0035</v>
          </cell>
          <cell r="O3782" t="str">
            <v>TABORA</v>
          </cell>
          <cell r="P3782" t="str">
            <v>YM</v>
          </cell>
          <cell r="Q3782" t="str">
            <v>YAPI MERKEZİ</v>
          </cell>
          <cell r="R3782">
            <v>44924</v>
          </cell>
          <cell r="S3782">
            <v>44924</v>
          </cell>
          <cell r="T3782"/>
          <cell r="U3782" t="str">
            <v/>
          </cell>
          <cell r="V3782" t="str">
            <v>Mavi Yaka Endirekt</v>
          </cell>
          <cell r="W3782" t="str">
            <v>LOT 3 (MIT)</v>
          </cell>
          <cell r="X3782" t="str">
            <v>MAYEYE</v>
          </cell>
          <cell r="Y3782" t="str">
            <v>0</v>
          </cell>
          <cell r="Z3782" t="str">
            <v>TABORA</v>
          </cell>
          <cell r="AA3782" t="str">
            <v>0752 802 241</v>
          </cell>
          <cell r="AB3782" t="str">
            <v>GÖREVLİ</v>
          </cell>
          <cell r="AC3782" t="str">
            <v>29</v>
          </cell>
          <cell r="AD3782" t="str">
            <v>LOT 3 (MIT)</v>
          </cell>
          <cell r="AE3782" t="str">
            <v>0113</v>
          </cell>
          <cell r="AF3782" t="str">
            <v/>
          </cell>
          <cell r="AG3782" t="str">
            <v>KM 785+000 - 829+305</v>
          </cell>
          <cell r="AH3782">
            <v>32553</v>
          </cell>
          <cell r="AI3782" t="str">
            <v>Bay</v>
          </cell>
          <cell r="AJ3782" t="str">
            <v>Yerel-Saatlik</v>
          </cell>
          <cell r="AK3782">
            <v>2273.1</v>
          </cell>
          <cell r="AL3782" t="str">
            <v>TZS</v>
          </cell>
          <cell r="AM3782" t="str">
            <v>306002</v>
          </cell>
          <cell r="AN3782" t="str">
            <v/>
          </cell>
          <cell r="AO3782" t="str">
            <v>T3</v>
          </cell>
          <cell r="AP3782" t="str">
            <v>5150</v>
          </cell>
          <cell r="AQ3782" t="str">
            <v>5175</v>
          </cell>
          <cell r="AR3782" t="str">
            <v>CRDB BANK PLC</v>
          </cell>
          <cell r="AS3782" t="str">
            <v>VIJANA</v>
          </cell>
          <cell r="AT3782" t="str">
            <v>CRDBBANK</v>
          </cell>
          <cell r="AU3782" t="str">
            <v>0152659388500</v>
          </cell>
          <cell r="AV3782" t="str">
            <v/>
          </cell>
          <cell r="AW3782" t="str">
            <v/>
          </cell>
          <cell r="AX3782" t="str">
            <v>ALEX JOEL MAKALA</v>
          </cell>
          <cell r="AY3782" t="str">
            <v/>
          </cell>
          <cell r="AZ3782">
            <v>44924</v>
          </cell>
          <cell r="BA3782"/>
          <cell r="BB3782" t="str">
            <v/>
          </cell>
          <cell r="BC3782"/>
          <cell r="BD3782" t="str">
            <v>Tanzanya-NSSF</v>
          </cell>
          <cell r="BE3782" t="str">
            <v>47204319</v>
          </cell>
          <cell r="BF3782" t="str">
            <v>119439280</v>
          </cell>
        </row>
        <row r="3783">
          <cell r="A3783">
            <v>10076824</v>
          </cell>
          <cell r="B3783" t="str">
            <v>ATHUMAN SADICK</v>
          </cell>
          <cell r="C3783" t="str">
            <v>ATHUMAN</v>
          </cell>
          <cell r="D3783" t="str">
            <v>PICKUP ŞOFÖRÜ</v>
          </cell>
          <cell r="E3783" t="str">
            <v>PICKUP DRIVER</v>
          </cell>
          <cell r="F3783" t="str">
            <v>50114904</v>
          </cell>
          <cell r="G3783" t="str">
            <v>İDARİ İŞLER (KAMP)</v>
          </cell>
          <cell r="H3783" t="str">
            <v>50105758</v>
          </cell>
          <cell r="I3783" t="str">
            <v>0999</v>
          </cell>
          <cell r="J3783" t="str">
            <v>TOPRAK İŞLERİ</v>
          </cell>
          <cell r="K3783" t="str">
            <v>50105678</v>
          </cell>
          <cell r="L3783" t="str">
            <v>TZ</v>
          </cell>
          <cell r="M3783" t="str">
            <v>Tanzanyalı</v>
          </cell>
          <cell r="N3783" t="str">
            <v>0036</v>
          </cell>
          <cell r="O3783" t="str">
            <v>MANYONİ</v>
          </cell>
          <cell r="P3783" t="str">
            <v>YM</v>
          </cell>
          <cell r="Q3783" t="str">
            <v>YAPI MERKEZİ</v>
          </cell>
          <cell r="R3783">
            <v>44924</v>
          </cell>
          <cell r="S3783">
            <v>44924</v>
          </cell>
          <cell r="T3783"/>
          <cell r="U3783" t="str">
            <v/>
          </cell>
          <cell r="V3783" t="str">
            <v>Mavi Yaka Endirekt</v>
          </cell>
          <cell r="W3783" t="str">
            <v>LOT 3 (MIT)</v>
          </cell>
          <cell r="X3783" t="str">
            <v>MJI MPYA</v>
          </cell>
          <cell r="Y3783" t="str">
            <v>0</v>
          </cell>
          <cell r="Z3783" t="str">
            <v>ILALA</v>
          </cell>
          <cell r="AA3783" t="str">
            <v>0658 569 356</v>
          </cell>
          <cell r="AB3783" t="str">
            <v>GÖREVLİ</v>
          </cell>
          <cell r="AC3783" t="str">
            <v>29</v>
          </cell>
          <cell r="AD3783" t="str">
            <v>LOT 3 (MIT)</v>
          </cell>
          <cell r="AE3783" t="str">
            <v>0113</v>
          </cell>
          <cell r="AF3783" t="str">
            <v/>
          </cell>
          <cell r="AG3783" t="str">
            <v>KM 785+000 - 829+305</v>
          </cell>
          <cell r="AH3783">
            <v>32653</v>
          </cell>
          <cell r="AI3783" t="str">
            <v>Bay</v>
          </cell>
          <cell r="AJ3783" t="str">
            <v>Yerel-Saatlik</v>
          </cell>
          <cell r="AK3783">
            <v>2273.1</v>
          </cell>
          <cell r="AL3783" t="str">
            <v>TZS</v>
          </cell>
          <cell r="AM3783" t="str">
            <v>306002</v>
          </cell>
          <cell r="AN3783" t="str">
            <v/>
          </cell>
          <cell r="AO3783" t="str">
            <v>T3</v>
          </cell>
          <cell r="AP3783" t="str">
            <v>5150</v>
          </cell>
          <cell r="AQ3783" t="str">
            <v>5175</v>
          </cell>
          <cell r="AR3783" t="str">
            <v>CRDB BANK PLC</v>
          </cell>
          <cell r="AS3783" t="str">
            <v>VIJANA</v>
          </cell>
          <cell r="AT3783" t="str">
            <v>CRDBBANK</v>
          </cell>
          <cell r="AU3783" t="str">
            <v>0152710422400</v>
          </cell>
          <cell r="AV3783" t="str">
            <v/>
          </cell>
          <cell r="AW3783" t="str">
            <v/>
          </cell>
          <cell r="AX3783" t="str">
            <v>ATHUMAN SADICK ATHUMAN</v>
          </cell>
          <cell r="AY3783" t="str">
            <v/>
          </cell>
          <cell r="AZ3783">
            <v>44924</v>
          </cell>
          <cell r="BA3783"/>
          <cell r="BB3783" t="str">
            <v/>
          </cell>
          <cell r="BC3783"/>
          <cell r="BD3783" t="str">
            <v>Tanzanya-NSSF</v>
          </cell>
          <cell r="BE3783" t="str">
            <v>57115354</v>
          </cell>
          <cell r="BF3783" t="str">
            <v>121022001</v>
          </cell>
        </row>
        <row r="3784">
          <cell r="A3784">
            <v>10076823</v>
          </cell>
          <cell r="B3784" t="str">
            <v>RICHARD YUDA</v>
          </cell>
          <cell r="C3784" t="str">
            <v>LYIMO</v>
          </cell>
          <cell r="D3784" t="str">
            <v>PICKUP ŞOFÖRÜ</v>
          </cell>
          <cell r="E3784" t="str">
            <v>PICKUP DRIVER</v>
          </cell>
          <cell r="F3784" t="str">
            <v>50105668</v>
          </cell>
          <cell r="G3784" t="str">
            <v>KORAIL</v>
          </cell>
          <cell r="H3784" t="str">
            <v>50112682</v>
          </cell>
          <cell r="I3784" t="str">
            <v>0FF5</v>
          </cell>
          <cell r="J3784" t="str">
            <v>İDARİ İŞLER</v>
          </cell>
          <cell r="K3784" t="str">
            <v>50105674</v>
          </cell>
          <cell r="L3784" t="str">
            <v>TZ</v>
          </cell>
          <cell r="M3784" t="str">
            <v>Tanzanyalı</v>
          </cell>
          <cell r="N3784" t="str">
            <v>0035</v>
          </cell>
          <cell r="O3784" t="str">
            <v>TABORA</v>
          </cell>
          <cell r="P3784" t="str">
            <v>6T</v>
          </cell>
          <cell r="Q3784" t="str">
            <v>KORAIL</v>
          </cell>
          <cell r="R3784">
            <v>44924</v>
          </cell>
          <cell r="S3784">
            <v>44924</v>
          </cell>
          <cell r="T3784"/>
          <cell r="U3784" t="str">
            <v/>
          </cell>
          <cell r="V3784" t="str">
            <v>Mavi Yaka Endirekt</v>
          </cell>
          <cell r="W3784" t="str">
            <v>LOT 3 (MIT)</v>
          </cell>
          <cell r="X3784" t="str">
            <v>KYURA</v>
          </cell>
          <cell r="Y3784" t="str">
            <v>0</v>
          </cell>
          <cell r="Z3784" t="str">
            <v>HAI MARANGU</v>
          </cell>
          <cell r="AA3784" t="str">
            <v>0712 458 558</v>
          </cell>
          <cell r="AB3784" t="str">
            <v>GÖREVLİ</v>
          </cell>
          <cell r="AC3784" t="str">
            <v>29</v>
          </cell>
          <cell r="AD3784" t="str">
            <v>LOT 3 (MIT)</v>
          </cell>
          <cell r="AE3784" t="str">
            <v>0113</v>
          </cell>
          <cell r="AF3784" t="str">
            <v/>
          </cell>
          <cell r="AG3784" t="str">
            <v>KM 785+000 - 829+305</v>
          </cell>
          <cell r="AH3784">
            <v>30631</v>
          </cell>
          <cell r="AI3784" t="str">
            <v>Bay</v>
          </cell>
          <cell r="AJ3784" t="str">
            <v>Yerel-Saatlik</v>
          </cell>
          <cell r="AK3784">
            <v>2273.1</v>
          </cell>
          <cell r="AL3784" t="str">
            <v>TZS</v>
          </cell>
          <cell r="AM3784" t="str">
            <v>306002</v>
          </cell>
          <cell r="AN3784" t="str">
            <v/>
          </cell>
          <cell r="AO3784" t="str">
            <v>T3</v>
          </cell>
          <cell r="AP3784" t="str">
            <v>5150</v>
          </cell>
          <cell r="AQ3784" t="str">
            <v>5175</v>
          </cell>
          <cell r="AR3784" t="str">
            <v>CRDB BANK PLC</v>
          </cell>
          <cell r="AS3784" t="str">
            <v>VIJANA</v>
          </cell>
          <cell r="AT3784" t="str">
            <v>CRDBBANK</v>
          </cell>
          <cell r="AU3784" t="str">
            <v>0152644034200</v>
          </cell>
          <cell r="AV3784" t="str">
            <v/>
          </cell>
          <cell r="AW3784" t="str">
            <v/>
          </cell>
          <cell r="AX3784" t="str">
            <v>RICHARD YUDA LYIMO</v>
          </cell>
          <cell r="AY3784" t="str">
            <v/>
          </cell>
          <cell r="AZ3784">
            <v>44924</v>
          </cell>
          <cell r="BA3784"/>
          <cell r="BB3784" t="str">
            <v/>
          </cell>
          <cell r="BC3784"/>
          <cell r="BD3784" t="str">
            <v>Tanzanya-NSSF</v>
          </cell>
          <cell r="BE3784" t="str">
            <v>37140132</v>
          </cell>
          <cell r="BF3784" t="str">
            <v>117964671</v>
          </cell>
        </row>
        <row r="3785">
          <cell r="A3785">
            <v>10076822</v>
          </cell>
          <cell r="B3785" t="str">
            <v>MASHAKA FADHILI</v>
          </cell>
          <cell r="C3785" t="str">
            <v>TINGATINGA</v>
          </cell>
          <cell r="D3785" t="str">
            <v>PICKUP ŞOFÖRÜ</v>
          </cell>
          <cell r="E3785" t="str">
            <v>PICKUP DRIVER</v>
          </cell>
          <cell r="F3785" t="str">
            <v>50114904</v>
          </cell>
          <cell r="G3785" t="str">
            <v>İDARİ İŞLER (KAMP)</v>
          </cell>
          <cell r="H3785" t="str">
            <v>50105513</v>
          </cell>
          <cell r="I3785" t="str">
            <v>0996</v>
          </cell>
          <cell r="J3785" t="str">
            <v>KAMP AMİRLİĞİ</v>
          </cell>
          <cell r="K3785" t="str">
            <v>50105678</v>
          </cell>
          <cell r="L3785" t="str">
            <v>TZ</v>
          </cell>
          <cell r="M3785" t="str">
            <v>Tanzanyalı</v>
          </cell>
          <cell r="N3785" t="str">
            <v>0035</v>
          </cell>
          <cell r="O3785" t="str">
            <v>TABORA</v>
          </cell>
          <cell r="P3785" t="str">
            <v>YM</v>
          </cell>
          <cell r="Q3785" t="str">
            <v>YAPI MERKEZİ</v>
          </cell>
          <cell r="R3785">
            <v>44924</v>
          </cell>
          <cell r="S3785">
            <v>44924</v>
          </cell>
          <cell r="T3785"/>
          <cell r="U3785" t="str">
            <v/>
          </cell>
          <cell r="V3785" t="str">
            <v>Mavi Yaka Endirekt</v>
          </cell>
          <cell r="W3785" t="str">
            <v>LOT 3 (MIT)</v>
          </cell>
          <cell r="X3785" t="str">
            <v>MHANDU</v>
          </cell>
          <cell r="Y3785" t="str">
            <v>0</v>
          </cell>
          <cell r="Z3785" t="str">
            <v>NYAMAGANA</v>
          </cell>
          <cell r="AA3785" t="str">
            <v>0754 843 109</v>
          </cell>
          <cell r="AB3785" t="str">
            <v>GÖREVLİ</v>
          </cell>
          <cell r="AC3785" t="str">
            <v>29</v>
          </cell>
          <cell r="AD3785" t="str">
            <v>LOT 3 (MIT)</v>
          </cell>
          <cell r="AE3785" t="str">
            <v>0113</v>
          </cell>
          <cell r="AF3785" t="str">
            <v/>
          </cell>
          <cell r="AG3785" t="str">
            <v>KM 785+000 - 829+305</v>
          </cell>
          <cell r="AH3785">
            <v>26345</v>
          </cell>
          <cell r="AI3785" t="str">
            <v>Bay</v>
          </cell>
          <cell r="AJ3785" t="str">
            <v>Yerel-Saatlik</v>
          </cell>
          <cell r="AK3785">
            <v>2273.1</v>
          </cell>
          <cell r="AL3785" t="str">
            <v>TZS</v>
          </cell>
          <cell r="AM3785" t="str">
            <v>306002</v>
          </cell>
          <cell r="AN3785" t="str">
            <v/>
          </cell>
          <cell r="AO3785" t="str">
            <v>T3</v>
          </cell>
          <cell r="AP3785" t="str">
            <v>5150</v>
          </cell>
          <cell r="AQ3785" t="str">
            <v>5175</v>
          </cell>
          <cell r="AR3785" t="str">
            <v>NMBBANK</v>
          </cell>
          <cell r="AS3785" t="str">
            <v/>
          </cell>
          <cell r="AT3785" t="str">
            <v>NMBBANK</v>
          </cell>
          <cell r="AU3785" t="str">
            <v>33210006435</v>
          </cell>
          <cell r="AV3785" t="str">
            <v/>
          </cell>
          <cell r="AW3785" t="str">
            <v/>
          </cell>
          <cell r="AX3785" t="str">
            <v>MASHAKA FADHILI TINGATINGA</v>
          </cell>
          <cell r="AY3785" t="str">
            <v/>
          </cell>
          <cell r="AZ3785">
            <v>44924</v>
          </cell>
          <cell r="BA3785"/>
          <cell r="BB3785" t="str">
            <v/>
          </cell>
          <cell r="BC3785"/>
          <cell r="BD3785" t="str">
            <v>Tanzanya-NSSF</v>
          </cell>
          <cell r="BE3785" t="str">
            <v>58179021</v>
          </cell>
          <cell r="BF3785" t="str">
            <v>113357819</v>
          </cell>
        </row>
        <row r="3786">
          <cell r="A3786">
            <v>10076872</v>
          </cell>
          <cell r="B3786" t="str">
            <v>JAFARI MOHAMEDI</v>
          </cell>
          <cell r="C3786" t="str">
            <v>IDDI</v>
          </cell>
          <cell r="D3786" t="str">
            <v>LOADER OPERATÖRÜ</v>
          </cell>
          <cell r="E3786" t="str">
            <v>LOADER OPERATOR</v>
          </cell>
          <cell r="F3786" t="str">
            <v>50105773</v>
          </cell>
          <cell r="G3786" t="str">
            <v>ATÖLYE &amp; MAKİNA</v>
          </cell>
          <cell r="H3786" t="str">
            <v>50105773</v>
          </cell>
          <cell r="I3786" t="str">
            <v>0AAK</v>
          </cell>
          <cell r="J3786" t="str">
            <v>ATÖLYE İŞLETME GENEL</v>
          </cell>
          <cell r="K3786" t="str">
            <v>50109807</v>
          </cell>
          <cell r="L3786" t="str">
            <v>TZ</v>
          </cell>
          <cell r="M3786" t="str">
            <v>Tanzanyalı</v>
          </cell>
          <cell r="N3786" t="str">
            <v>0039</v>
          </cell>
          <cell r="O3786" t="str">
            <v>NYAHUA</v>
          </cell>
          <cell r="P3786" t="str">
            <v>YM</v>
          </cell>
          <cell r="Q3786" t="str">
            <v>YAPI MERKEZİ</v>
          </cell>
          <cell r="R3786">
            <v>44929</v>
          </cell>
          <cell r="S3786">
            <v>44929</v>
          </cell>
          <cell r="T3786">
            <v>45013</v>
          </cell>
          <cell r="U3786" t="str">
            <v>İşv. trf. işç. ahl. ayk.dav.</v>
          </cell>
          <cell r="V3786" t="str">
            <v>Mavi Yaka Direkt</v>
          </cell>
          <cell r="W3786" t="str">
            <v>LOT 3 (MIT)</v>
          </cell>
          <cell r="X3786" t="str">
            <v>MKWAJUNI</v>
          </cell>
          <cell r="Y3786" t="str">
            <v>0</v>
          </cell>
          <cell r="Z3786" t="str">
            <v>KILOSA</v>
          </cell>
          <cell r="AA3786" t="str">
            <v>0765 845 026</v>
          </cell>
          <cell r="AB3786" t="str">
            <v>OPERATÖR</v>
          </cell>
          <cell r="AC3786" t="str">
            <v>29</v>
          </cell>
          <cell r="AD3786" t="str">
            <v>LOT 3 (MIT)</v>
          </cell>
          <cell r="AE3786" t="str">
            <v>0113</v>
          </cell>
          <cell r="AF3786" t="str">
            <v>03</v>
          </cell>
          <cell r="AG3786" t="str">
            <v>KM 785+000 - 829+305</v>
          </cell>
          <cell r="AH3786">
            <v>31335</v>
          </cell>
          <cell r="AI3786" t="str">
            <v>Bay</v>
          </cell>
          <cell r="AJ3786" t="str">
            <v>Yerel-Saatlik</v>
          </cell>
          <cell r="AK3786">
            <v>3076.92</v>
          </cell>
          <cell r="AL3786" t="str">
            <v>TZS</v>
          </cell>
          <cell r="AM3786" t="str">
            <v>201002</v>
          </cell>
          <cell r="AN3786" t="str">
            <v/>
          </cell>
          <cell r="AO3786" t="str">
            <v>T3</v>
          </cell>
          <cell r="AP3786" t="str">
            <v>5150</v>
          </cell>
          <cell r="AQ3786" t="str">
            <v>5175</v>
          </cell>
          <cell r="AR3786" t="str">
            <v>NMBBANK</v>
          </cell>
          <cell r="AS3786" t="str">
            <v/>
          </cell>
          <cell r="AT3786" t="str">
            <v>NMBBANK</v>
          </cell>
          <cell r="AU3786" t="str">
            <v>41110005851</v>
          </cell>
          <cell r="AV3786" t="str">
            <v/>
          </cell>
          <cell r="AW3786" t="str">
            <v/>
          </cell>
          <cell r="AX3786" t="str">
            <v>JAFARI MOHAMEDI IDDI</v>
          </cell>
          <cell r="AY3786" t="str">
            <v/>
          </cell>
          <cell r="AZ3786">
            <v>44929</v>
          </cell>
          <cell r="BA3786"/>
          <cell r="BB3786" t="str">
            <v/>
          </cell>
          <cell r="BC3786"/>
          <cell r="BD3786" t="str">
            <v>Tanzanya-NSSF</v>
          </cell>
          <cell r="BE3786" t="str">
            <v>56739761</v>
          </cell>
          <cell r="BF3786" t="str">
            <v>123071417</v>
          </cell>
        </row>
        <row r="3787">
          <cell r="A3787">
            <v>10076871</v>
          </cell>
          <cell r="B3787" t="str">
            <v>FORTUNATUS WILLIAM</v>
          </cell>
          <cell r="C3787" t="str">
            <v>KIHINDA</v>
          </cell>
          <cell r="D3787" t="str">
            <v>KALIPÇI</v>
          </cell>
          <cell r="E3787" t="str">
            <v>FORMWORKER</v>
          </cell>
          <cell r="F3787" t="str">
            <v>50115270</v>
          </cell>
          <cell r="G3787" t="str">
            <v>İNŞAAT GRUBU</v>
          </cell>
          <cell r="H3787" t="str">
            <v>50105759</v>
          </cell>
          <cell r="I3787" t="str">
            <v>099R</v>
          </cell>
          <cell r="J3787" t="str">
            <v>SANAT YAPILARI</v>
          </cell>
          <cell r="K3787" t="str">
            <v>50115372</v>
          </cell>
          <cell r="L3787" t="str">
            <v>TZ</v>
          </cell>
          <cell r="M3787" t="str">
            <v>Tanzanyalı</v>
          </cell>
          <cell r="N3787" t="str">
            <v>0036</v>
          </cell>
          <cell r="O3787" t="str">
            <v>MANYONİ</v>
          </cell>
          <cell r="P3787" t="str">
            <v>YM</v>
          </cell>
          <cell r="Q3787" t="str">
            <v>YAPI MERKEZİ</v>
          </cell>
          <cell r="R3787">
            <v>44929</v>
          </cell>
          <cell r="S3787">
            <v>44929</v>
          </cell>
          <cell r="T3787"/>
          <cell r="U3787" t="str">
            <v/>
          </cell>
          <cell r="V3787" t="str">
            <v>Mavi Yaka Direkt</v>
          </cell>
          <cell r="W3787" t="str">
            <v>LOT 3 (MIT)</v>
          </cell>
          <cell r="X3787" t="str">
            <v>MTUNGAGI</v>
          </cell>
          <cell r="Y3787" t="str">
            <v>0</v>
          </cell>
          <cell r="Z3787" t="str">
            <v>TABORA MANISPAA</v>
          </cell>
          <cell r="AA3787" t="str">
            <v>0755692097/0787662097</v>
          </cell>
          <cell r="AB3787" t="str">
            <v>USTA</v>
          </cell>
          <cell r="AC3787" t="str">
            <v>29</v>
          </cell>
          <cell r="AD3787" t="str">
            <v>LOT 3 (MIT)</v>
          </cell>
          <cell r="AE3787" t="str">
            <v>0113</v>
          </cell>
          <cell r="AF3787" t="str">
            <v>24</v>
          </cell>
          <cell r="AG3787" t="str">
            <v>KM 785+000 - 829+305</v>
          </cell>
          <cell r="AH3787">
            <v>27518</v>
          </cell>
          <cell r="AI3787" t="str">
            <v>Bay</v>
          </cell>
          <cell r="AJ3787" t="str">
            <v>Yerel-Saatlik</v>
          </cell>
          <cell r="AK3787">
            <v>2343.5500000000002</v>
          </cell>
          <cell r="AL3787" t="str">
            <v>TZS</v>
          </cell>
          <cell r="AM3787" t="str">
            <v>201002</v>
          </cell>
          <cell r="AN3787" t="str">
            <v/>
          </cell>
          <cell r="AO3787" t="str">
            <v>T3</v>
          </cell>
          <cell r="AP3787" t="str">
            <v>5150</v>
          </cell>
          <cell r="AQ3787" t="str">
            <v>5175</v>
          </cell>
          <cell r="AR3787" t="str">
            <v>NMBBANK</v>
          </cell>
          <cell r="AS3787" t="str">
            <v/>
          </cell>
          <cell r="AT3787" t="str">
            <v>NMBBANK</v>
          </cell>
          <cell r="AU3787" t="str">
            <v>51010075916</v>
          </cell>
          <cell r="AV3787" t="str">
            <v/>
          </cell>
          <cell r="AW3787" t="str">
            <v/>
          </cell>
          <cell r="AX3787" t="str">
            <v>FORTUNATUS WILLIAM KIHINDA</v>
          </cell>
          <cell r="AY3787" t="str">
            <v/>
          </cell>
          <cell r="AZ3787">
            <v>44929</v>
          </cell>
          <cell r="BA3787"/>
          <cell r="BB3787" t="str">
            <v/>
          </cell>
          <cell r="BC3787"/>
          <cell r="BD3787" t="str">
            <v>Tanzanya-NSSF</v>
          </cell>
          <cell r="BE3787" t="str">
            <v>47098486</v>
          </cell>
          <cell r="BF3787" t="str">
            <v>158052032</v>
          </cell>
        </row>
        <row r="3788">
          <cell r="A3788">
            <v>10073483</v>
          </cell>
          <cell r="B3788" t="str">
            <v>ALLY KIGODA</v>
          </cell>
          <cell r="C3788" t="str">
            <v>ABEID</v>
          </cell>
          <cell r="D3788" t="str">
            <v>MİNİBÜS ŞOFÖRÜ</v>
          </cell>
          <cell r="E3788" t="str">
            <v>MINIBUS DRIVER</v>
          </cell>
          <cell r="F3788" t="str">
            <v>50114904</v>
          </cell>
          <cell r="G3788" t="str">
            <v>İDARİ İŞLER (KAMP)</v>
          </cell>
          <cell r="H3788" t="str">
            <v>50105513</v>
          </cell>
          <cell r="I3788" t="str">
            <v>0996</v>
          </cell>
          <cell r="J3788" t="str">
            <v>KAMP AMİRLİĞİ</v>
          </cell>
          <cell r="K3788" t="str">
            <v>50107409</v>
          </cell>
          <cell r="L3788" t="str">
            <v>TZ</v>
          </cell>
          <cell r="M3788" t="str">
            <v>Tanzanyalı</v>
          </cell>
          <cell r="N3788" t="str">
            <v>0035</v>
          </cell>
          <cell r="O3788" t="str">
            <v>TABORA</v>
          </cell>
          <cell r="P3788" t="str">
            <v>YM</v>
          </cell>
          <cell r="Q3788" t="str">
            <v>YAPI MERKEZİ</v>
          </cell>
          <cell r="R3788">
            <v>44771</v>
          </cell>
          <cell r="S3788">
            <v>44771</v>
          </cell>
          <cell r="T3788"/>
          <cell r="U3788" t="str">
            <v/>
          </cell>
          <cell r="V3788" t="str">
            <v>Mavi Yaka Endirekt</v>
          </cell>
          <cell r="W3788" t="str">
            <v>LOT 3 (MIT)</v>
          </cell>
          <cell r="X3788" t="str">
            <v>RAILWAY</v>
          </cell>
          <cell r="Y3788" t="str">
            <v>0</v>
          </cell>
          <cell r="Z3788" t="str">
            <v>0TABORA MJINI</v>
          </cell>
          <cell r="AA3788" t="str">
            <v>0713 940 330</v>
          </cell>
          <cell r="AB3788" t="str">
            <v>GÖREVLİ</v>
          </cell>
          <cell r="AC3788" t="str">
            <v>29</v>
          </cell>
          <cell r="AD3788" t="str">
            <v>LOT 3 (MIT)</v>
          </cell>
          <cell r="AE3788" t="str">
            <v>0113</v>
          </cell>
          <cell r="AF3788" t="str">
            <v>24</v>
          </cell>
          <cell r="AG3788" t="str">
            <v>KM 785+000 - 829+305</v>
          </cell>
          <cell r="AH3788">
            <v>27278</v>
          </cell>
          <cell r="AI3788" t="str">
            <v>Bay</v>
          </cell>
          <cell r="AJ3788" t="str">
            <v>Yerel-Saatlik</v>
          </cell>
          <cell r="AK3788">
            <v>2273.3000000000002</v>
          </cell>
          <cell r="AL3788" t="str">
            <v>TZS</v>
          </cell>
          <cell r="AM3788" t="str">
            <v>306002</v>
          </cell>
          <cell r="AN3788" t="str">
            <v>S</v>
          </cell>
          <cell r="AO3788" t="str">
            <v>T3</v>
          </cell>
          <cell r="AP3788" t="str">
            <v>5150</v>
          </cell>
          <cell r="AQ3788" t="str">
            <v>5175</v>
          </cell>
          <cell r="AR3788" t="str">
            <v>NMBBANK</v>
          </cell>
          <cell r="AS3788" t="str">
            <v/>
          </cell>
          <cell r="AT3788" t="str">
            <v>NMBBANK</v>
          </cell>
          <cell r="AU3788" t="str">
            <v>51010092126</v>
          </cell>
          <cell r="AV3788" t="str">
            <v/>
          </cell>
          <cell r="AW3788" t="str">
            <v/>
          </cell>
          <cell r="AX3788" t="str">
            <v>ALLY KIGODA ABEID</v>
          </cell>
          <cell r="AY3788" t="str">
            <v/>
          </cell>
          <cell r="AZ3788">
            <v>44771</v>
          </cell>
          <cell r="BA3788"/>
          <cell r="BB3788" t="str">
            <v/>
          </cell>
          <cell r="BC3788"/>
          <cell r="BD3788" t="str">
            <v>Tanzanya-NSSF</v>
          </cell>
          <cell r="BE3788" t="str">
            <v>64300889</v>
          </cell>
          <cell r="BF3788" t="str">
            <v>117946002</v>
          </cell>
        </row>
        <row r="3789">
          <cell r="A3789">
            <v>10071504</v>
          </cell>
          <cell r="B3789" t="str">
            <v>LAZARO FRANCIS</v>
          </cell>
          <cell r="C3789" t="str">
            <v>MAKOTI</v>
          </cell>
          <cell r="D3789" t="str">
            <v>DAMPERLİ KAMYON ŞOFÖRÜ</v>
          </cell>
          <cell r="E3789" t="str">
            <v>DUMPTRUCK DRIVER</v>
          </cell>
          <cell r="F3789" t="str">
            <v>50105784</v>
          </cell>
          <cell r="G3789" t="str">
            <v>DOĞAN METALÜRJİ</v>
          </cell>
          <cell r="H3789" t="str">
            <v>50105784</v>
          </cell>
          <cell r="I3789" t="str">
            <v>0BBM</v>
          </cell>
          <cell r="J3789" t="str">
            <v>TOPRAK İŞLERİ</v>
          </cell>
          <cell r="K3789" t="str">
            <v>50106425</v>
          </cell>
          <cell r="L3789" t="str">
            <v>TZ</v>
          </cell>
          <cell r="M3789" t="str">
            <v>Tanzanyalı</v>
          </cell>
          <cell r="N3789" t="str">
            <v>0037</v>
          </cell>
          <cell r="O3789" t="str">
            <v>İTİGİ</v>
          </cell>
          <cell r="P3789" t="str">
            <v>6L</v>
          </cell>
          <cell r="Q3789" t="str">
            <v>DGN  İNŞAAT</v>
          </cell>
          <cell r="R3789">
            <v>45021</v>
          </cell>
          <cell r="S3789">
            <v>45021</v>
          </cell>
          <cell r="T3789"/>
          <cell r="U3789" t="str">
            <v/>
          </cell>
          <cell r="V3789" t="str">
            <v>Mavi Yaka Direkt</v>
          </cell>
          <cell r="W3789" t="str">
            <v>LOT 3 (MIT)</v>
          </cell>
          <cell r="X3789" t="str">
            <v>KILOSA MBUMI  MAKABULINI</v>
          </cell>
          <cell r="Y3789" t="str">
            <v>0</v>
          </cell>
          <cell r="Z3789" t="str">
            <v>MOROGORO</v>
          </cell>
          <cell r="AA3789" t="str">
            <v>0676 287 285</v>
          </cell>
          <cell r="AB3789" t="str">
            <v>GÖREVLİ</v>
          </cell>
          <cell r="AC3789" t="str">
            <v>29</v>
          </cell>
          <cell r="AD3789" t="str">
            <v>LOT 3 (MIT)</v>
          </cell>
          <cell r="AE3789" t="str">
            <v>0109</v>
          </cell>
          <cell r="AF3789" t="str">
            <v>16</v>
          </cell>
          <cell r="AG3789" t="str">
            <v>KM 535+000 - 595+000</v>
          </cell>
          <cell r="AH3789">
            <v>33944</v>
          </cell>
          <cell r="AI3789" t="str">
            <v>Bay</v>
          </cell>
          <cell r="AJ3789" t="str">
            <v>Yerel-Saatlik</v>
          </cell>
          <cell r="AK3789">
            <v>2346.1</v>
          </cell>
          <cell r="AL3789" t="str">
            <v>TZS</v>
          </cell>
          <cell r="AM3789" t="str">
            <v>201002</v>
          </cell>
          <cell r="AN3789" t="str">
            <v>S</v>
          </cell>
          <cell r="AO3789" t="str">
            <v>T3</v>
          </cell>
          <cell r="AP3789" t="str">
            <v>5150</v>
          </cell>
          <cell r="AQ3789" t="str">
            <v>5175</v>
          </cell>
          <cell r="AR3789" t="str">
            <v>NATIONAL MICROFINANCE BANK {NMB}</v>
          </cell>
          <cell r="AS3789" t="str">
            <v>MBEZI</v>
          </cell>
          <cell r="AT3789" t="str">
            <v>NMB</v>
          </cell>
          <cell r="AU3789" t="str">
            <v>21810026784</v>
          </cell>
          <cell r="AV3789" t="str">
            <v/>
          </cell>
          <cell r="AW3789" t="str">
            <v/>
          </cell>
          <cell r="AX3789" t="str">
            <v>LAZARO FRANCIS MAKOTI</v>
          </cell>
          <cell r="AY3789" t="str">
            <v/>
          </cell>
          <cell r="AZ3789">
            <v>45021</v>
          </cell>
          <cell r="BA3789"/>
          <cell r="BB3789" t="str">
            <v/>
          </cell>
          <cell r="BC3789"/>
          <cell r="BD3789" t="str">
            <v>Tanzanya-NSSF</v>
          </cell>
          <cell r="BE3789" t="str">
            <v>45339165</v>
          </cell>
          <cell r="BF3789" t="str">
            <v>132830584</v>
          </cell>
        </row>
        <row r="3790">
          <cell r="A3790">
            <v>10076870</v>
          </cell>
          <cell r="B3790" t="str">
            <v>GASPARY BERNAD</v>
          </cell>
          <cell r="C3790" t="str">
            <v>SIMBILA</v>
          </cell>
          <cell r="D3790" t="str">
            <v>KALIPÇI</v>
          </cell>
          <cell r="E3790" t="str">
            <v>FORMWORKER</v>
          </cell>
          <cell r="F3790" t="str">
            <v>50115270</v>
          </cell>
          <cell r="G3790" t="str">
            <v>İNŞAAT GRUBU</v>
          </cell>
          <cell r="H3790" t="str">
            <v>50105759</v>
          </cell>
          <cell r="I3790" t="str">
            <v>099R</v>
          </cell>
          <cell r="J3790" t="str">
            <v>SANAT YAPILARI</v>
          </cell>
          <cell r="K3790" t="str">
            <v>50115372</v>
          </cell>
          <cell r="L3790" t="str">
            <v>TZ</v>
          </cell>
          <cell r="M3790" t="str">
            <v>Tanzanyalı</v>
          </cell>
          <cell r="N3790" t="str">
            <v>0036</v>
          </cell>
          <cell r="O3790" t="str">
            <v>MANYONİ</v>
          </cell>
          <cell r="P3790" t="str">
            <v>YM</v>
          </cell>
          <cell r="Q3790" t="str">
            <v>YAPI MERKEZİ</v>
          </cell>
          <cell r="R3790">
            <v>44929</v>
          </cell>
          <cell r="S3790">
            <v>44929</v>
          </cell>
          <cell r="T3790"/>
          <cell r="U3790" t="str">
            <v/>
          </cell>
          <cell r="V3790" t="str">
            <v>Mavi Yaka Direkt</v>
          </cell>
          <cell r="W3790" t="str">
            <v>LOT 3 (MIT)</v>
          </cell>
          <cell r="X3790" t="str">
            <v>INALA TULI</v>
          </cell>
          <cell r="Y3790" t="str">
            <v>0</v>
          </cell>
          <cell r="Z3790" t="str">
            <v>TABORA MANISPAA</v>
          </cell>
          <cell r="AA3790" t="str">
            <v>0785 659 541</v>
          </cell>
          <cell r="AB3790" t="str">
            <v>USTA</v>
          </cell>
          <cell r="AC3790" t="str">
            <v>29</v>
          </cell>
          <cell r="AD3790" t="str">
            <v>LOT 3 (MIT)</v>
          </cell>
          <cell r="AE3790" t="str">
            <v>0113</v>
          </cell>
          <cell r="AF3790" t="str">
            <v>24</v>
          </cell>
          <cell r="AG3790" t="str">
            <v>KM 785+000 - 829+305</v>
          </cell>
          <cell r="AH3790">
            <v>31359</v>
          </cell>
          <cell r="AI3790" t="str">
            <v>Bay</v>
          </cell>
          <cell r="AJ3790" t="str">
            <v>Yerel-Saatlik</v>
          </cell>
          <cell r="AK3790">
            <v>2343.5500000000002</v>
          </cell>
          <cell r="AL3790" t="str">
            <v>TZS</v>
          </cell>
          <cell r="AM3790" t="str">
            <v>201002</v>
          </cell>
          <cell r="AN3790" t="str">
            <v/>
          </cell>
          <cell r="AO3790" t="str">
            <v>T3</v>
          </cell>
          <cell r="AP3790" t="str">
            <v>5150</v>
          </cell>
          <cell r="AQ3790" t="str">
            <v>5175</v>
          </cell>
          <cell r="AR3790" t="str">
            <v>NMBBANK</v>
          </cell>
          <cell r="AS3790" t="str">
            <v/>
          </cell>
          <cell r="AT3790" t="str">
            <v>NMBBANK</v>
          </cell>
          <cell r="AU3790" t="str">
            <v>51010092591</v>
          </cell>
          <cell r="AV3790" t="str">
            <v/>
          </cell>
          <cell r="AW3790" t="str">
            <v/>
          </cell>
          <cell r="AX3790" t="str">
            <v>GASPARY BERNAD SIMBILA</v>
          </cell>
          <cell r="AY3790" t="str">
            <v/>
          </cell>
          <cell r="AZ3790">
            <v>44929</v>
          </cell>
          <cell r="BA3790"/>
          <cell r="BB3790" t="str">
            <v/>
          </cell>
          <cell r="BC3790"/>
          <cell r="BD3790" t="str">
            <v>Tanzanya-NSSF</v>
          </cell>
          <cell r="BE3790" t="str">
            <v>55896200</v>
          </cell>
          <cell r="BF3790" t="str">
            <v>157950207</v>
          </cell>
        </row>
        <row r="3791">
          <cell r="A3791">
            <v>10071416</v>
          </cell>
          <cell r="B3791" t="str">
            <v>YORAM DAVID</v>
          </cell>
          <cell r="C3791" t="str">
            <v>JACKSON</v>
          </cell>
          <cell r="D3791" t="str">
            <v>DEMİRCİ</v>
          </cell>
          <cell r="E3791" t="str">
            <v>REBAR WORKER</v>
          </cell>
          <cell r="F3791" t="str">
            <v>50110487</v>
          </cell>
          <cell r="G3791" t="str">
            <v>GÜNDOĞDU</v>
          </cell>
          <cell r="H3791" t="str">
            <v>50110487</v>
          </cell>
          <cell r="I3791" t="str">
            <v>0EED</v>
          </cell>
          <cell r="J3791" t="str">
            <v>SANAT YAPILARI</v>
          </cell>
          <cell r="K3791" t="str">
            <v>50112320</v>
          </cell>
          <cell r="L3791" t="str">
            <v>TZ</v>
          </cell>
          <cell r="M3791" t="str">
            <v>Tanzanyalı</v>
          </cell>
          <cell r="N3791" t="str">
            <v>0035</v>
          </cell>
          <cell r="O3791" t="str">
            <v>TABORA</v>
          </cell>
          <cell r="P3791" t="str">
            <v>6F</v>
          </cell>
          <cell r="Q3791" t="str">
            <v>GÜNDOĞDU İNŞAAT</v>
          </cell>
          <cell r="R3791">
            <v>44459</v>
          </cell>
          <cell r="S3791">
            <v>45065</v>
          </cell>
          <cell r="T3791"/>
          <cell r="U3791" t="str">
            <v/>
          </cell>
          <cell r="V3791" t="str">
            <v>Mavi Yaka Direkt</v>
          </cell>
          <cell r="W3791" t="str">
            <v>LOT 3 (MIT)</v>
          </cell>
          <cell r="X3791" t="str">
            <v/>
          </cell>
          <cell r="Y3791" t="str">
            <v/>
          </cell>
          <cell r="Z3791" t="str">
            <v/>
          </cell>
          <cell r="AA3791" t="str">
            <v>0653 203 735</v>
          </cell>
          <cell r="AB3791" t="str">
            <v>USTA</v>
          </cell>
          <cell r="AC3791" t="str">
            <v>29</v>
          </cell>
          <cell r="AD3791" t="str">
            <v>LOT 3 (MIT)</v>
          </cell>
          <cell r="AE3791" t="str">
            <v>0113</v>
          </cell>
          <cell r="AF3791" t="str">
            <v/>
          </cell>
          <cell r="AG3791" t="str">
            <v>KM 785+000 - 829+305</v>
          </cell>
          <cell r="AH3791">
            <v>35228</v>
          </cell>
          <cell r="AI3791" t="str">
            <v>Bay</v>
          </cell>
          <cell r="AJ3791" t="str">
            <v>Yerel-Saatlik</v>
          </cell>
          <cell r="AK3791">
            <v>2343.5500000000002</v>
          </cell>
          <cell r="AL3791" t="str">
            <v>TZS</v>
          </cell>
          <cell r="AM3791" t="str">
            <v>201002</v>
          </cell>
          <cell r="AN3791" t="str">
            <v>S</v>
          </cell>
          <cell r="AO3791" t="str">
            <v>T3</v>
          </cell>
          <cell r="AP3791" t="str">
            <v>5150</v>
          </cell>
          <cell r="AQ3791" t="str">
            <v>5175</v>
          </cell>
          <cell r="AR3791" t="str">
            <v>CRDB</v>
          </cell>
          <cell r="AS3791" t="str">
            <v>VIVA TOWER</v>
          </cell>
          <cell r="AT3791" t="str">
            <v>CRDB</v>
          </cell>
          <cell r="AU3791" t="str">
            <v>0152573387800</v>
          </cell>
          <cell r="AV3791" t="str">
            <v/>
          </cell>
          <cell r="AW3791" t="str">
            <v/>
          </cell>
          <cell r="AX3791" t="str">
            <v>YORAM DAVID JACKSON</v>
          </cell>
          <cell r="AY3791" t="str">
            <v/>
          </cell>
          <cell r="AZ3791">
            <v>44459</v>
          </cell>
          <cell r="BA3791"/>
          <cell r="BB3791" t="str">
            <v/>
          </cell>
          <cell r="BC3791"/>
          <cell r="BD3791" t="str">
            <v>Tanzanya-NSSF</v>
          </cell>
          <cell r="BE3791" t="str">
            <v>45336268</v>
          </cell>
          <cell r="BF3791" t="str">
            <v>150812704</v>
          </cell>
        </row>
        <row r="3792">
          <cell r="A3792">
            <v>10071415</v>
          </cell>
          <cell r="B3792" t="str">
            <v>MANASE GODFREY</v>
          </cell>
          <cell r="C3792" t="str">
            <v>MATEMBO</v>
          </cell>
          <cell r="D3792" t="str">
            <v>DEMİRCİ</v>
          </cell>
          <cell r="E3792" t="str">
            <v>REBAR WORKER</v>
          </cell>
          <cell r="F3792" t="str">
            <v>50110487</v>
          </cell>
          <cell r="G3792" t="str">
            <v>GÜNDOĞDU</v>
          </cell>
          <cell r="H3792" t="str">
            <v>50110487</v>
          </cell>
          <cell r="I3792" t="str">
            <v>0EED</v>
          </cell>
          <cell r="J3792" t="str">
            <v>SANAT YAPILARI</v>
          </cell>
          <cell r="K3792" t="str">
            <v>50112320</v>
          </cell>
          <cell r="L3792" t="str">
            <v>TZ</v>
          </cell>
          <cell r="M3792" t="str">
            <v>Tanzanyalı</v>
          </cell>
          <cell r="N3792" t="str">
            <v>0035</v>
          </cell>
          <cell r="O3792" t="str">
            <v>TABORA</v>
          </cell>
          <cell r="P3792" t="str">
            <v>6F</v>
          </cell>
          <cell r="Q3792" t="str">
            <v>GÜNDOĞDU İNŞAAT</v>
          </cell>
          <cell r="R3792">
            <v>44459</v>
          </cell>
          <cell r="S3792">
            <v>45065</v>
          </cell>
          <cell r="T3792"/>
          <cell r="U3792" t="str">
            <v/>
          </cell>
          <cell r="V3792" t="str">
            <v>Mavi Yaka Direkt</v>
          </cell>
          <cell r="W3792" t="str">
            <v>LOT 3 (MIT)</v>
          </cell>
          <cell r="X3792" t="str">
            <v/>
          </cell>
          <cell r="Y3792" t="str">
            <v/>
          </cell>
          <cell r="Z3792" t="str">
            <v/>
          </cell>
          <cell r="AA3792" t="str">
            <v>0744 302 309</v>
          </cell>
          <cell r="AB3792" t="str">
            <v>USTA</v>
          </cell>
          <cell r="AC3792" t="str">
            <v>29</v>
          </cell>
          <cell r="AD3792" t="str">
            <v>LOT 3 (MIT)</v>
          </cell>
          <cell r="AE3792" t="str">
            <v>0113</v>
          </cell>
          <cell r="AF3792" t="str">
            <v/>
          </cell>
          <cell r="AG3792" t="str">
            <v>KM 785+000 - 829+305</v>
          </cell>
          <cell r="AH3792">
            <v>36073</v>
          </cell>
          <cell r="AI3792" t="str">
            <v>Bay</v>
          </cell>
          <cell r="AJ3792" t="str">
            <v>Yerel-Saatlik</v>
          </cell>
          <cell r="AK3792">
            <v>2343.5500000000002</v>
          </cell>
          <cell r="AL3792" t="str">
            <v>TZS</v>
          </cell>
          <cell r="AM3792" t="str">
            <v>201002</v>
          </cell>
          <cell r="AN3792" t="str">
            <v/>
          </cell>
          <cell r="AO3792" t="str">
            <v>T3</v>
          </cell>
          <cell r="AP3792" t="str">
            <v>5150</v>
          </cell>
          <cell r="AQ3792" t="str">
            <v>5175</v>
          </cell>
          <cell r="AR3792" t="str">
            <v>NATIONAL MICROFINANCE BANK {NMB}</v>
          </cell>
          <cell r="AS3792" t="str">
            <v>MBEZI</v>
          </cell>
          <cell r="AT3792" t="str">
            <v>NMB</v>
          </cell>
          <cell r="AU3792" t="str">
            <v>51710040779</v>
          </cell>
          <cell r="AV3792" t="str">
            <v/>
          </cell>
          <cell r="AW3792" t="str">
            <v/>
          </cell>
          <cell r="AX3792" t="str">
            <v>MANASE GODFREY MATEMBO</v>
          </cell>
          <cell r="AY3792" t="str">
            <v/>
          </cell>
          <cell r="AZ3792">
            <v>44459</v>
          </cell>
          <cell r="BA3792"/>
          <cell r="BB3792" t="str">
            <v/>
          </cell>
          <cell r="BC3792"/>
          <cell r="BD3792" t="str">
            <v>Tanzanya-NSSF</v>
          </cell>
          <cell r="BE3792" t="str">
            <v>45336263</v>
          </cell>
          <cell r="BF3792" t="str">
            <v>153416435</v>
          </cell>
        </row>
        <row r="3793">
          <cell r="A3793">
            <v>10071414</v>
          </cell>
          <cell r="B3793" t="str">
            <v>JACKSON JUMA</v>
          </cell>
          <cell r="C3793" t="str">
            <v>MADEJE</v>
          </cell>
          <cell r="D3793" t="str">
            <v>KALIPÇI</v>
          </cell>
          <cell r="E3793" t="str">
            <v>FORMWORKER</v>
          </cell>
          <cell r="F3793" t="str">
            <v>50110487</v>
          </cell>
          <cell r="G3793" t="str">
            <v>GÜNDOĞDU</v>
          </cell>
          <cell r="H3793" t="str">
            <v>50110487</v>
          </cell>
          <cell r="I3793" t="str">
            <v>0EED</v>
          </cell>
          <cell r="J3793" t="str">
            <v>SANAT YAPILARI</v>
          </cell>
          <cell r="K3793" t="str">
            <v>50110488</v>
          </cell>
          <cell r="L3793" t="str">
            <v>TZ</v>
          </cell>
          <cell r="M3793" t="str">
            <v>Tanzanyalı</v>
          </cell>
          <cell r="N3793" t="str">
            <v>0035</v>
          </cell>
          <cell r="O3793" t="str">
            <v>TABORA</v>
          </cell>
          <cell r="P3793" t="str">
            <v>6F</v>
          </cell>
          <cell r="Q3793" t="str">
            <v>GÜNDOĞDU İNŞAAT</v>
          </cell>
          <cell r="R3793">
            <v>44459</v>
          </cell>
          <cell r="S3793">
            <v>45072</v>
          </cell>
          <cell r="T3793"/>
          <cell r="U3793" t="str">
            <v/>
          </cell>
          <cell r="V3793" t="str">
            <v>Mavi Yaka Direkt</v>
          </cell>
          <cell r="W3793" t="str">
            <v>LOT 3 (MIT)</v>
          </cell>
          <cell r="X3793" t="str">
            <v/>
          </cell>
          <cell r="Y3793" t="str">
            <v/>
          </cell>
          <cell r="Z3793" t="str">
            <v/>
          </cell>
          <cell r="AA3793" t="str">
            <v>0656 210 233</v>
          </cell>
          <cell r="AB3793" t="str">
            <v>USTA</v>
          </cell>
          <cell r="AC3793" t="str">
            <v>29</v>
          </cell>
          <cell r="AD3793" t="str">
            <v>LOT 3 (MIT)</v>
          </cell>
          <cell r="AE3793" t="str">
            <v>0113</v>
          </cell>
          <cell r="AF3793" t="str">
            <v/>
          </cell>
          <cell r="AG3793" t="str">
            <v>KM 785+000 - 829+305</v>
          </cell>
          <cell r="AH3793">
            <v>35515</v>
          </cell>
          <cell r="AI3793" t="str">
            <v>Bay</v>
          </cell>
          <cell r="AJ3793" t="str">
            <v>Yerel-Saatlik</v>
          </cell>
          <cell r="AK3793">
            <v>2343.5500000000002</v>
          </cell>
          <cell r="AL3793" t="str">
            <v>TZS</v>
          </cell>
          <cell r="AM3793" t="str">
            <v>201002</v>
          </cell>
          <cell r="AN3793" t="str">
            <v>S</v>
          </cell>
          <cell r="AO3793" t="str">
            <v>T3</v>
          </cell>
          <cell r="AP3793" t="str">
            <v>5150</v>
          </cell>
          <cell r="AQ3793" t="str">
            <v>5175</v>
          </cell>
          <cell r="AR3793" t="str">
            <v>CRDB</v>
          </cell>
          <cell r="AS3793" t="str">
            <v>VIVA TOWER</v>
          </cell>
          <cell r="AT3793" t="str">
            <v>CRDB</v>
          </cell>
          <cell r="AU3793" t="str">
            <v>0152603143600</v>
          </cell>
          <cell r="AV3793" t="str">
            <v/>
          </cell>
          <cell r="AW3793" t="str">
            <v/>
          </cell>
          <cell r="AX3793" t="str">
            <v>JACKSON JUMA MADEJE</v>
          </cell>
          <cell r="AY3793" t="str">
            <v/>
          </cell>
          <cell r="AZ3793">
            <v>45072</v>
          </cell>
          <cell r="BA3793"/>
          <cell r="BB3793" t="str">
            <v/>
          </cell>
          <cell r="BC3793"/>
          <cell r="BD3793" t="str">
            <v>Tanzanya-NSSF</v>
          </cell>
          <cell r="BE3793" t="str">
            <v>45336251</v>
          </cell>
          <cell r="BF3793" t="str">
            <v>140897698</v>
          </cell>
        </row>
        <row r="3794">
          <cell r="A3794">
            <v>10071371</v>
          </cell>
          <cell r="B3794" t="str">
            <v>ALLY YUSUFU</v>
          </cell>
          <cell r="C3794" t="str">
            <v>SELEMANI</v>
          </cell>
          <cell r="D3794" t="str">
            <v>DAMPERLİ KAMYON ŞOFÖRÜ</v>
          </cell>
          <cell r="E3794" t="str">
            <v>DUMPTRUCK DRIVER</v>
          </cell>
          <cell r="F3794" t="str">
            <v>50109678</v>
          </cell>
          <cell r="G3794" t="str">
            <v>TAŞ OCAKLARI VE PATLATMA</v>
          </cell>
          <cell r="H3794" t="str">
            <v>50105776</v>
          </cell>
          <cell r="I3794" t="str">
            <v>0AAY</v>
          </cell>
          <cell r="J3794" t="str">
            <v>TAŞ OCAĞI GECE</v>
          </cell>
          <cell r="K3794" t="str">
            <v>50112035</v>
          </cell>
          <cell r="L3794" t="str">
            <v>TZ</v>
          </cell>
          <cell r="M3794" t="str">
            <v>Tanzanyalı</v>
          </cell>
          <cell r="N3794" t="str">
            <v>0036</v>
          </cell>
          <cell r="O3794" t="str">
            <v>MANYONİ</v>
          </cell>
          <cell r="P3794" t="str">
            <v>YM</v>
          </cell>
          <cell r="Q3794" t="str">
            <v>YAPI MERKEZİ</v>
          </cell>
          <cell r="R3794">
            <v>45033</v>
          </cell>
          <cell r="S3794">
            <v>45033</v>
          </cell>
          <cell r="T3794"/>
          <cell r="U3794" t="str">
            <v/>
          </cell>
          <cell r="V3794" t="str">
            <v>Mavi Yaka Direkt</v>
          </cell>
          <cell r="W3794" t="str">
            <v>LOT 3 (MIT)</v>
          </cell>
          <cell r="X3794" t="str">
            <v>MTWARA MJINI MIKINDANI CHUWO</v>
          </cell>
          <cell r="Y3794" t="str">
            <v>0</v>
          </cell>
          <cell r="Z3794" t="str">
            <v>DAR ES SALAAM</v>
          </cell>
          <cell r="AA3794" t="str">
            <v>0785 448 816</v>
          </cell>
          <cell r="AB3794" t="str">
            <v>GÖREVLİ</v>
          </cell>
          <cell r="AC3794" t="str">
            <v>29</v>
          </cell>
          <cell r="AD3794" t="str">
            <v>LOT 3 (MIT)</v>
          </cell>
          <cell r="AE3794" t="str">
            <v>0113</v>
          </cell>
          <cell r="AF3794" t="str">
            <v>02</v>
          </cell>
          <cell r="AG3794" t="str">
            <v>KM 785+000 - 829+305</v>
          </cell>
          <cell r="AH3794">
            <v>31856</v>
          </cell>
          <cell r="AI3794" t="str">
            <v>Bay</v>
          </cell>
          <cell r="AJ3794" t="str">
            <v>Yerel-Saatlik</v>
          </cell>
          <cell r="AK3794">
            <v>2346.1</v>
          </cell>
          <cell r="AL3794" t="str">
            <v>TZS</v>
          </cell>
          <cell r="AM3794" t="str">
            <v>201002</v>
          </cell>
          <cell r="AN3794" t="str">
            <v>S</v>
          </cell>
          <cell r="AO3794" t="str">
            <v>T3</v>
          </cell>
          <cell r="AP3794" t="str">
            <v>5150</v>
          </cell>
          <cell r="AQ3794" t="str">
            <v>5175</v>
          </cell>
          <cell r="AR3794" t="str">
            <v>NMBBANK</v>
          </cell>
          <cell r="AS3794" t="str">
            <v/>
          </cell>
          <cell r="AT3794" t="str">
            <v>NMBBANK</v>
          </cell>
          <cell r="AU3794" t="str">
            <v>22410070494</v>
          </cell>
          <cell r="AV3794" t="str">
            <v/>
          </cell>
          <cell r="AW3794" t="str">
            <v/>
          </cell>
          <cell r="AX3794" t="str">
            <v>ALLY YUSUFU SELEMANI</v>
          </cell>
          <cell r="AY3794" t="str">
            <v/>
          </cell>
          <cell r="AZ3794">
            <v>45033</v>
          </cell>
          <cell r="BA3794"/>
          <cell r="BB3794" t="str">
            <v/>
          </cell>
          <cell r="BC3794"/>
          <cell r="BD3794" t="str">
            <v>Tanzanya-NSSF</v>
          </cell>
          <cell r="BE3794" t="str">
            <v>45075653</v>
          </cell>
          <cell r="BF3794" t="str">
            <v>115857916</v>
          </cell>
        </row>
        <row r="3795">
          <cell r="A3795">
            <v>10076869</v>
          </cell>
          <cell r="B3795" t="str">
            <v>ARONI ALFRED</v>
          </cell>
          <cell r="C3795" t="str">
            <v>KATO</v>
          </cell>
          <cell r="D3795" t="str">
            <v>KALIPÇI</v>
          </cell>
          <cell r="E3795" t="str">
            <v>FORMWORKER</v>
          </cell>
          <cell r="F3795" t="str">
            <v>50112816</v>
          </cell>
          <cell r="G3795" t="str">
            <v>PREFABRİKASYON</v>
          </cell>
          <cell r="H3795" t="str">
            <v>50105779</v>
          </cell>
          <cell r="I3795" t="str">
            <v>0BB7</v>
          </cell>
          <cell r="J3795" t="str">
            <v>PREKAST</v>
          </cell>
          <cell r="K3795" t="str">
            <v>50113453</v>
          </cell>
          <cell r="L3795" t="str">
            <v>TZ</v>
          </cell>
          <cell r="M3795" t="str">
            <v>Tanzanyalı</v>
          </cell>
          <cell r="N3795" t="str">
            <v>0037</v>
          </cell>
          <cell r="O3795" t="str">
            <v>İTİGİ</v>
          </cell>
          <cell r="P3795" t="str">
            <v>YM</v>
          </cell>
          <cell r="Q3795" t="str">
            <v>YAPI MERKEZİ</v>
          </cell>
          <cell r="R3795">
            <v>44929</v>
          </cell>
          <cell r="S3795">
            <v>44929</v>
          </cell>
          <cell r="T3795"/>
          <cell r="U3795" t="str">
            <v/>
          </cell>
          <cell r="V3795" t="str">
            <v>Mavi Yaka Direkt</v>
          </cell>
          <cell r="W3795" t="str">
            <v>LOT 3 (MIT)</v>
          </cell>
          <cell r="X3795" t="str">
            <v>KYASHA</v>
          </cell>
          <cell r="Y3795" t="str">
            <v>0</v>
          </cell>
          <cell r="Z3795" t="str">
            <v>BUKOBA MJINI</v>
          </cell>
          <cell r="AA3795" t="str">
            <v>6217 867 898</v>
          </cell>
          <cell r="AB3795" t="str">
            <v>USTA</v>
          </cell>
          <cell r="AC3795" t="str">
            <v>29</v>
          </cell>
          <cell r="AD3795" t="str">
            <v>LOT 3 (MIT)</v>
          </cell>
          <cell r="AE3795" t="str">
            <v>0113</v>
          </cell>
          <cell r="AF3795" t="str">
            <v>05</v>
          </cell>
          <cell r="AG3795" t="str">
            <v>KM 785+000 - 829+305</v>
          </cell>
          <cell r="AH3795">
            <v>31516</v>
          </cell>
          <cell r="AI3795" t="str">
            <v>Bay</v>
          </cell>
          <cell r="AJ3795" t="str">
            <v>Yerel-Saatlik</v>
          </cell>
          <cell r="AK3795">
            <v>2343.5500000000002</v>
          </cell>
          <cell r="AL3795" t="str">
            <v>TZS</v>
          </cell>
          <cell r="AM3795" t="str">
            <v>201002</v>
          </cell>
          <cell r="AN3795" t="str">
            <v/>
          </cell>
          <cell r="AO3795" t="str">
            <v>T3</v>
          </cell>
          <cell r="AP3795" t="str">
            <v>5150</v>
          </cell>
          <cell r="AQ3795" t="str">
            <v>5175</v>
          </cell>
          <cell r="AR3795" t="str">
            <v>NMBBANK</v>
          </cell>
          <cell r="AS3795" t="str">
            <v/>
          </cell>
          <cell r="AT3795" t="str">
            <v>NMBBANK</v>
          </cell>
          <cell r="AU3795" t="str">
            <v>51910014452</v>
          </cell>
          <cell r="AV3795" t="str">
            <v/>
          </cell>
          <cell r="AW3795" t="str">
            <v/>
          </cell>
          <cell r="AX3795" t="str">
            <v>ARONI ALFRED KATO</v>
          </cell>
          <cell r="AY3795" t="str">
            <v/>
          </cell>
          <cell r="AZ3795">
            <v>44929</v>
          </cell>
          <cell r="BA3795"/>
          <cell r="BB3795" t="str">
            <v/>
          </cell>
          <cell r="BC3795"/>
          <cell r="BD3795" t="str">
            <v>Tanzanya-NSSF</v>
          </cell>
          <cell r="BE3795" t="str">
            <v>66569001</v>
          </cell>
          <cell r="BF3795" t="str">
            <v>156586137</v>
          </cell>
        </row>
        <row r="3796">
          <cell r="A3796">
            <v>10076868</v>
          </cell>
          <cell r="B3796" t="str">
            <v>DENIS PETER</v>
          </cell>
          <cell r="C3796" t="str">
            <v>KASHONGORE</v>
          </cell>
          <cell r="D3796" t="str">
            <v>KALIPÇI YARDIMCISI</v>
          </cell>
          <cell r="E3796" t="str">
            <v>FORMWORKER HELPER</v>
          </cell>
          <cell r="F3796" t="str">
            <v>50115270</v>
          </cell>
          <cell r="G3796" t="str">
            <v>İNŞAAT GRUBU</v>
          </cell>
          <cell r="H3796" t="str">
            <v>50105759</v>
          </cell>
          <cell r="I3796" t="str">
            <v>099R</v>
          </cell>
          <cell r="J3796" t="str">
            <v>SANAT YAPILARI</v>
          </cell>
          <cell r="K3796" t="str">
            <v>50115420</v>
          </cell>
          <cell r="L3796" t="str">
            <v>TZ</v>
          </cell>
          <cell r="M3796" t="str">
            <v>Tanzanyalı</v>
          </cell>
          <cell r="N3796" t="str">
            <v>0036</v>
          </cell>
          <cell r="O3796" t="str">
            <v>MANYONİ</v>
          </cell>
          <cell r="P3796" t="str">
            <v>YM</v>
          </cell>
          <cell r="Q3796" t="str">
            <v>YAPI MERKEZİ</v>
          </cell>
          <cell r="R3796">
            <v>44929</v>
          </cell>
          <cell r="S3796">
            <v>44929</v>
          </cell>
          <cell r="T3796"/>
          <cell r="U3796" t="str">
            <v/>
          </cell>
          <cell r="V3796" t="str">
            <v>Mavi Yaka Direkt</v>
          </cell>
          <cell r="W3796" t="str">
            <v>LOT 3 (MIT)</v>
          </cell>
          <cell r="X3796" t="str">
            <v>LUBUNGO</v>
          </cell>
          <cell r="Y3796" t="str">
            <v>0</v>
          </cell>
          <cell r="Z3796" t="str">
            <v>MULEBA</v>
          </cell>
          <cell r="AA3796" t="str">
            <v>0679 485 548</v>
          </cell>
          <cell r="AB3796" t="str">
            <v>İŞÇİ</v>
          </cell>
          <cell r="AC3796" t="str">
            <v>29</v>
          </cell>
          <cell r="AD3796" t="str">
            <v>LOT 3 (MIT)</v>
          </cell>
          <cell r="AE3796" t="str">
            <v>0113</v>
          </cell>
          <cell r="AF3796" t="str">
            <v>05</v>
          </cell>
          <cell r="AG3796" t="str">
            <v>KM 785+000 - 829+305</v>
          </cell>
          <cell r="AH3796">
            <v>32273</v>
          </cell>
          <cell r="AI3796" t="str">
            <v>Bay</v>
          </cell>
          <cell r="AJ3796" t="str">
            <v>Yerel-Saatlik</v>
          </cell>
          <cell r="AK3796">
            <v>2164.1</v>
          </cell>
          <cell r="AL3796" t="str">
            <v>TZS</v>
          </cell>
          <cell r="AM3796" t="str">
            <v>201002</v>
          </cell>
          <cell r="AN3796" t="str">
            <v/>
          </cell>
          <cell r="AO3796" t="str">
            <v>T3</v>
          </cell>
          <cell r="AP3796" t="str">
            <v>5150</v>
          </cell>
          <cell r="AQ3796" t="str">
            <v>5175</v>
          </cell>
          <cell r="AR3796" t="str">
            <v>CRDB BANK PLC</v>
          </cell>
          <cell r="AS3796" t="str">
            <v>VIJANA</v>
          </cell>
          <cell r="AT3796" t="str">
            <v>CRDBBANK</v>
          </cell>
          <cell r="AU3796" t="str">
            <v>0152708012300</v>
          </cell>
          <cell r="AV3796" t="str">
            <v/>
          </cell>
          <cell r="AW3796" t="str">
            <v/>
          </cell>
          <cell r="AX3796" t="str">
            <v>DENIS PETER KASHONGORE</v>
          </cell>
          <cell r="AY3796" t="str">
            <v/>
          </cell>
          <cell r="AZ3796">
            <v>44929</v>
          </cell>
          <cell r="BA3796"/>
          <cell r="BB3796" t="str">
            <v/>
          </cell>
          <cell r="BC3796"/>
          <cell r="BD3796" t="str">
            <v>Tanzanya-NSSF</v>
          </cell>
          <cell r="BE3796" t="str">
            <v>47173989</v>
          </cell>
          <cell r="BF3796" t="str">
            <v>159225518</v>
          </cell>
        </row>
        <row r="3797">
          <cell r="A3797">
            <v>10074782</v>
          </cell>
          <cell r="B3797" t="str">
            <v>MUSA EMMANUEL</v>
          </cell>
          <cell r="C3797" t="str">
            <v>YOHANA</v>
          </cell>
          <cell r="D3797" t="str">
            <v>LABORATUVAR İŞÇİSİ</v>
          </cell>
          <cell r="E3797" t="str">
            <v>LABORATORY WORKER</v>
          </cell>
          <cell r="F3797" t="str">
            <v>50105774</v>
          </cell>
          <cell r="G3797" t="str">
            <v>KALİTE KONTROL</v>
          </cell>
          <cell r="H3797" t="str">
            <v>50105774</v>
          </cell>
          <cell r="I3797" t="str">
            <v>0AAQ</v>
          </cell>
          <cell r="J3797" t="str">
            <v>KALİTE KONTROL</v>
          </cell>
          <cell r="K3797" t="str">
            <v>50108193</v>
          </cell>
          <cell r="L3797" t="str">
            <v>TZ</v>
          </cell>
          <cell r="M3797" t="str">
            <v>Tanzanyalı</v>
          </cell>
          <cell r="N3797" t="str">
            <v>0037</v>
          </cell>
          <cell r="O3797" t="str">
            <v>İTİGİ</v>
          </cell>
          <cell r="P3797" t="str">
            <v>YM</v>
          </cell>
          <cell r="Q3797" t="str">
            <v>YAPI MERKEZİ</v>
          </cell>
          <cell r="R3797">
            <v>44838</v>
          </cell>
          <cell r="S3797">
            <v>44838</v>
          </cell>
          <cell r="T3797"/>
          <cell r="U3797" t="str">
            <v/>
          </cell>
          <cell r="V3797" t="str">
            <v>Mavi Yaka Endirekt</v>
          </cell>
          <cell r="W3797" t="str">
            <v>LOT 3 (MIT)</v>
          </cell>
          <cell r="X3797" t="str">
            <v>CHAMWINO "B"</v>
          </cell>
          <cell r="Y3797" t="str">
            <v>0</v>
          </cell>
          <cell r="Z3797" t="str">
            <v/>
          </cell>
          <cell r="AA3797" t="str">
            <v>06.02.1998</v>
          </cell>
          <cell r="AB3797" t="str">
            <v>İŞÇİ</v>
          </cell>
          <cell r="AC3797" t="str">
            <v>29</v>
          </cell>
          <cell r="AD3797" t="str">
            <v>LOT 3 (MIT)</v>
          </cell>
          <cell r="AE3797" t="str">
            <v>0113</v>
          </cell>
          <cell r="AF3797" t="str">
            <v>02</v>
          </cell>
          <cell r="AG3797" t="str">
            <v>KM 785+000 - 829+305</v>
          </cell>
          <cell r="AH3797">
            <v>35832</v>
          </cell>
          <cell r="AI3797" t="str">
            <v>Bay</v>
          </cell>
          <cell r="AJ3797" t="str">
            <v>Yerel-Saatlik</v>
          </cell>
          <cell r="AK3797">
            <v>2164.1</v>
          </cell>
          <cell r="AL3797" t="str">
            <v>TZS</v>
          </cell>
          <cell r="AM3797" t="str">
            <v>306002</v>
          </cell>
          <cell r="AN3797" t="str">
            <v/>
          </cell>
          <cell r="AO3797" t="str">
            <v>T3</v>
          </cell>
          <cell r="AP3797" t="str">
            <v>5150</v>
          </cell>
          <cell r="AQ3797" t="str">
            <v>5175</v>
          </cell>
          <cell r="AR3797" t="str">
            <v>NMBBANK</v>
          </cell>
          <cell r="AS3797" t="str">
            <v/>
          </cell>
          <cell r="AT3797" t="str">
            <v>NMBBANK</v>
          </cell>
          <cell r="AU3797" t="str">
            <v>31110106433</v>
          </cell>
          <cell r="AV3797" t="str">
            <v/>
          </cell>
          <cell r="AW3797" t="str">
            <v/>
          </cell>
          <cell r="AX3797" t="str">
            <v>MUSA EMMANUEL YOHANA</v>
          </cell>
          <cell r="AY3797" t="str">
            <v/>
          </cell>
          <cell r="AZ3797">
            <v>44838</v>
          </cell>
          <cell r="BA3797"/>
          <cell r="BB3797" t="str">
            <v/>
          </cell>
          <cell r="BC3797"/>
          <cell r="BD3797" t="str">
            <v>Tanzanya-NSSF</v>
          </cell>
          <cell r="BE3797" t="str">
            <v>66040426</v>
          </cell>
          <cell r="BF3797" t="str">
            <v>152805985</v>
          </cell>
        </row>
        <row r="3798">
          <cell r="A3798">
            <v>10076867</v>
          </cell>
          <cell r="B3798" t="str">
            <v>IBRAHIM DANIEL</v>
          </cell>
          <cell r="C3798" t="str">
            <v>CHILUNGO</v>
          </cell>
          <cell r="D3798" t="str">
            <v>DEMİRCİ</v>
          </cell>
          <cell r="E3798" t="str">
            <v>REBAR WORKER</v>
          </cell>
          <cell r="F3798" t="str">
            <v>50115270</v>
          </cell>
          <cell r="G3798" t="str">
            <v>İNŞAAT GRUBU</v>
          </cell>
          <cell r="H3798" t="str">
            <v>50105759</v>
          </cell>
          <cell r="I3798" t="str">
            <v>099R</v>
          </cell>
          <cell r="J3798" t="str">
            <v>SANAT YAPILARI</v>
          </cell>
          <cell r="K3798" t="str">
            <v>50115376</v>
          </cell>
          <cell r="L3798" t="str">
            <v>TZ</v>
          </cell>
          <cell r="M3798" t="str">
            <v>Tanzanyalı</v>
          </cell>
          <cell r="N3798" t="str">
            <v>0036</v>
          </cell>
          <cell r="O3798" t="str">
            <v>MANYONİ</v>
          </cell>
          <cell r="P3798" t="str">
            <v>YM</v>
          </cell>
          <cell r="Q3798" t="str">
            <v>YAPI MERKEZİ</v>
          </cell>
          <cell r="R3798">
            <v>44929</v>
          </cell>
          <cell r="S3798">
            <v>44929</v>
          </cell>
          <cell r="T3798"/>
          <cell r="U3798" t="str">
            <v/>
          </cell>
          <cell r="V3798" t="str">
            <v>Mavi Yaka Direkt</v>
          </cell>
          <cell r="W3798" t="str">
            <v>LOT 3 (MIT)</v>
          </cell>
          <cell r="X3798" t="str">
            <v>MISUFINI</v>
          </cell>
          <cell r="Y3798" t="str">
            <v>0</v>
          </cell>
          <cell r="Z3798" t="str">
            <v>KILOSA</v>
          </cell>
          <cell r="AA3798" t="str">
            <v>0676 787 172</v>
          </cell>
          <cell r="AB3798" t="str">
            <v>USTA</v>
          </cell>
          <cell r="AC3798" t="str">
            <v>29</v>
          </cell>
          <cell r="AD3798" t="str">
            <v>LOT 3 (MIT)</v>
          </cell>
          <cell r="AE3798" t="str">
            <v>0113</v>
          </cell>
          <cell r="AF3798" t="str">
            <v>16</v>
          </cell>
          <cell r="AG3798" t="str">
            <v>KM 785+000 - 829+305</v>
          </cell>
          <cell r="AH3798">
            <v>33915</v>
          </cell>
          <cell r="AI3798" t="str">
            <v>Bay</v>
          </cell>
          <cell r="AJ3798" t="str">
            <v>Yerel-Saatlik</v>
          </cell>
          <cell r="AK3798">
            <v>2343.5500000000002</v>
          </cell>
          <cell r="AL3798" t="str">
            <v>TZS</v>
          </cell>
          <cell r="AM3798" t="str">
            <v>201002</v>
          </cell>
          <cell r="AN3798" t="str">
            <v/>
          </cell>
          <cell r="AO3798" t="str">
            <v>T3</v>
          </cell>
          <cell r="AP3798" t="str">
            <v>5150</v>
          </cell>
          <cell r="AQ3798" t="str">
            <v>5175</v>
          </cell>
          <cell r="AR3798" t="str">
            <v>CRDB BANK PLC</v>
          </cell>
          <cell r="AS3798" t="str">
            <v>VIJANA</v>
          </cell>
          <cell r="AT3798" t="str">
            <v>CRDBBANK</v>
          </cell>
          <cell r="AU3798" t="str">
            <v>0152412184200</v>
          </cell>
          <cell r="AV3798" t="str">
            <v/>
          </cell>
          <cell r="AW3798" t="str">
            <v/>
          </cell>
          <cell r="AX3798" t="str">
            <v>IBRAHIM DANIEL CHILUNGO</v>
          </cell>
          <cell r="AY3798" t="str">
            <v/>
          </cell>
          <cell r="AZ3798">
            <v>44929</v>
          </cell>
          <cell r="BA3798"/>
          <cell r="BB3798" t="str">
            <v/>
          </cell>
          <cell r="BC3798"/>
          <cell r="BD3798" t="str">
            <v>Tanzanya-NSSF</v>
          </cell>
          <cell r="BE3798" t="str">
            <v>66387957</v>
          </cell>
          <cell r="BF3798" t="str">
            <v>142926830</v>
          </cell>
        </row>
        <row r="3799">
          <cell r="A3799">
            <v>10076866</v>
          </cell>
          <cell r="B3799" t="str">
            <v>HUSNA MWIJUMA</v>
          </cell>
          <cell r="C3799" t="str">
            <v>HASSAN</v>
          </cell>
          <cell r="D3799" t="str">
            <v>SERVİS GÖREVLİSİ</v>
          </cell>
          <cell r="E3799" t="str">
            <v>WAITER</v>
          </cell>
          <cell r="F3799" t="str">
            <v>50114905</v>
          </cell>
          <cell r="G3799" t="str">
            <v>İDARİ İŞLER (YEMEKHANE)</v>
          </cell>
          <cell r="H3799" t="str">
            <v>50105513</v>
          </cell>
          <cell r="I3799" t="str">
            <v>0993</v>
          </cell>
          <cell r="J3799" t="str">
            <v>YEMEKHANE</v>
          </cell>
          <cell r="K3799" t="str">
            <v>50115052</v>
          </cell>
          <cell r="L3799" t="str">
            <v>TZ</v>
          </cell>
          <cell r="M3799" t="str">
            <v>Tanzanyalı</v>
          </cell>
          <cell r="N3799" t="str">
            <v>0037</v>
          </cell>
          <cell r="O3799" t="str">
            <v>İTİGİ</v>
          </cell>
          <cell r="P3799" t="str">
            <v>YM</v>
          </cell>
          <cell r="Q3799" t="str">
            <v>YAPI MERKEZİ</v>
          </cell>
          <cell r="R3799">
            <v>44929</v>
          </cell>
          <cell r="S3799">
            <v>44929</v>
          </cell>
          <cell r="T3799"/>
          <cell r="U3799" t="str">
            <v/>
          </cell>
          <cell r="V3799" t="str">
            <v>Mavi Yaka Endirekt</v>
          </cell>
          <cell r="W3799" t="str">
            <v>LOT 3 (MIT)</v>
          </cell>
          <cell r="X3799" t="str">
            <v>JUMA HAMSINI</v>
          </cell>
          <cell r="Y3799" t="str">
            <v>0</v>
          </cell>
          <cell r="Z3799" t="str">
            <v>MOROGORO MJINI</v>
          </cell>
          <cell r="AA3799" t="str">
            <v>0626 405 613</v>
          </cell>
          <cell r="AB3799" t="str">
            <v>GÖREVLİ</v>
          </cell>
          <cell r="AC3799" t="str">
            <v>29</v>
          </cell>
          <cell r="AD3799" t="str">
            <v>LOT 3 (MIT)</v>
          </cell>
          <cell r="AE3799" t="str">
            <v>0113</v>
          </cell>
          <cell r="AF3799" t="str">
            <v/>
          </cell>
          <cell r="AG3799" t="str">
            <v>KM 785+000 - 829+305</v>
          </cell>
          <cell r="AH3799">
            <v>36478</v>
          </cell>
          <cell r="AI3799" t="str">
            <v>Bayan</v>
          </cell>
          <cell r="AJ3799" t="str">
            <v>Yerel-Saatlik</v>
          </cell>
          <cell r="AK3799">
            <v>2255.1</v>
          </cell>
          <cell r="AL3799" t="str">
            <v>TZS</v>
          </cell>
          <cell r="AM3799" t="str">
            <v>306002</v>
          </cell>
          <cell r="AN3799" t="str">
            <v/>
          </cell>
          <cell r="AO3799" t="str">
            <v>T3</v>
          </cell>
          <cell r="AP3799" t="str">
            <v>5150</v>
          </cell>
          <cell r="AQ3799" t="str">
            <v>5175</v>
          </cell>
          <cell r="AR3799" t="str">
            <v>CRDB BANK PLC</v>
          </cell>
          <cell r="AS3799" t="str">
            <v>VIJANA</v>
          </cell>
          <cell r="AT3799" t="str">
            <v>CRDBBANK</v>
          </cell>
          <cell r="AU3799" t="str">
            <v>0152709710800</v>
          </cell>
          <cell r="AV3799" t="str">
            <v/>
          </cell>
          <cell r="AW3799" t="str">
            <v/>
          </cell>
          <cell r="AX3799" t="str">
            <v>HUSNA MWIJUMA HASSAN</v>
          </cell>
          <cell r="AY3799" t="str">
            <v/>
          </cell>
          <cell r="AZ3799">
            <v>44929</v>
          </cell>
          <cell r="BA3799"/>
          <cell r="BB3799" t="str">
            <v/>
          </cell>
          <cell r="BC3799"/>
          <cell r="BD3799" t="str">
            <v>Tanzanya-NSSF</v>
          </cell>
          <cell r="BE3799" t="str">
            <v>47191501</v>
          </cell>
          <cell r="BF3799" t="str">
            <v>159337448</v>
          </cell>
        </row>
        <row r="3800">
          <cell r="A3800">
            <v>10076865</v>
          </cell>
          <cell r="B3800" t="str">
            <v>KAYANDA</v>
          </cell>
          <cell r="C3800" t="str">
            <v>EDWARD MKINGA</v>
          </cell>
          <cell r="D3800" t="str">
            <v>GREYDER OPERATÖRÜ</v>
          </cell>
          <cell r="E3800" t="str">
            <v>GRADER OPERATOR</v>
          </cell>
          <cell r="F3800" t="str">
            <v>50115276</v>
          </cell>
          <cell r="G3800" t="str">
            <v>TOPRAK İŞLERİ</v>
          </cell>
          <cell r="H3800" t="str">
            <v>50105758</v>
          </cell>
          <cell r="I3800" t="str">
            <v>0999</v>
          </cell>
          <cell r="J3800" t="str">
            <v>TOPRAK İŞLERİ</v>
          </cell>
          <cell r="K3800" t="str">
            <v>50115485</v>
          </cell>
          <cell r="L3800" t="str">
            <v>TZ</v>
          </cell>
          <cell r="M3800" t="str">
            <v>Tanzanyalı</v>
          </cell>
          <cell r="N3800" t="str">
            <v>0037</v>
          </cell>
          <cell r="O3800" t="str">
            <v>İTİGİ</v>
          </cell>
          <cell r="P3800" t="str">
            <v>YM</v>
          </cell>
          <cell r="Q3800" t="str">
            <v>YAPI MERKEZİ</v>
          </cell>
          <cell r="R3800">
            <v>44929</v>
          </cell>
          <cell r="S3800">
            <v>44929</v>
          </cell>
          <cell r="T3800">
            <v>45069</v>
          </cell>
          <cell r="U3800" t="str">
            <v>4857 sy. Kanun Madde 25-II-d</v>
          </cell>
          <cell r="V3800" t="str">
            <v>Mavi Yaka Direkt</v>
          </cell>
          <cell r="W3800" t="str">
            <v>LOT 3 (MIT)</v>
          </cell>
          <cell r="X3800" t="str">
            <v>MWANDULU B</v>
          </cell>
          <cell r="Y3800" t="str">
            <v>0</v>
          </cell>
          <cell r="Z3800" t="str">
            <v>MAGU</v>
          </cell>
          <cell r="AA3800" t="str">
            <v>0786 746 351</v>
          </cell>
          <cell r="AB3800" t="str">
            <v>OPERATÖR</v>
          </cell>
          <cell r="AC3800" t="str">
            <v>29</v>
          </cell>
          <cell r="AD3800" t="str">
            <v>LOT 3 (MIT)</v>
          </cell>
          <cell r="AE3800" t="str">
            <v>0113</v>
          </cell>
          <cell r="AF3800" t="str">
            <v>18</v>
          </cell>
          <cell r="AG3800" t="str">
            <v>KM 785+000 - 829+305</v>
          </cell>
          <cell r="AH3800">
            <v>34801</v>
          </cell>
          <cell r="AI3800" t="str">
            <v>Bay</v>
          </cell>
          <cell r="AJ3800" t="str">
            <v>Yerel-Saatlik</v>
          </cell>
          <cell r="AK3800">
            <v>3487.18</v>
          </cell>
          <cell r="AL3800" t="str">
            <v>TZS</v>
          </cell>
          <cell r="AM3800" t="str">
            <v>201002</v>
          </cell>
          <cell r="AN3800" t="str">
            <v/>
          </cell>
          <cell r="AO3800" t="str">
            <v>T3</v>
          </cell>
          <cell r="AP3800" t="str">
            <v>5150</v>
          </cell>
          <cell r="AQ3800" t="str">
            <v>5175</v>
          </cell>
          <cell r="AR3800" t="str">
            <v>CRDB BANK PLC</v>
          </cell>
          <cell r="AS3800" t="str">
            <v>VIJANA</v>
          </cell>
          <cell r="AT3800" t="str">
            <v>CRDBBANK</v>
          </cell>
          <cell r="AU3800" t="str">
            <v>0152710572600</v>
          </cell>
          <cell r="AV3800" t="str">
            <v/>
          </cell>
          <cell r="AW3800" t="str">
            <v/>
          </cell>
          <cell r="AX3800" t="str">
            <v>KAYANDA EDWARD MKINGA</v>
          </cell>
          <cell r="AY3800" t="str">
            <v/>
          </cell>
          <cell r="AZ3800">
            <v>44929</v>
          </cell>
          <cell r="BA3800"/>
          <cell r="BB3800" t="str">
            <v/>
          </cell>
          <cell r="BC3800"/>
          <cell r="BD3800" t="str">
            <v>Tanzanya-NSSF</v>
          </cell>
          <cell r="BE3800" t="str">
            <v>47205119</v>
          </cell>
          <cell r="BF3800" t="str">
            <v>139440951</v>
          </cell>
        </row>
        <row r="3801">
          <cell r="A3801">
            <v>10076940</v>
          </cell>
          <cell r="B3801" t="str">
            <v>MARIDADI TUMBO</v>
          </cell>
          <cell r="C3801" t="str">
            <v>NYAMUSEKA</v>
          </cell>
          <cell r="D3801" t="str">
            <v>GREYDER OPERATÖRÜ</v>
          </cell>
          <cell r="E3801" t="str">
            <v>GRADER OPERATOR</v>
          </cell>
          <cell r="F3801" t="str">
            <v>50105784</v>
          </cell>
          <cell r="G3801" t="str">
            <v>DOĞAN METALÜRJİ</v>
          </cell>
          <cell r="H3801" t="str">
            <v>50105784</v>
          </cell>
          <cell r="I3801" t="str">
            <v>0BBM</v>
          </cell>
          <cell r="J3801" t="str">
            <v>TOPRAK İŞLERİ</v>
          </cell>
          <cell r="K3801" t="str">
            <v>50106462</v>
          </cell>
          <cell r="L3801" t="str">
            <v>TZ</v>
          </cell>
          <cell r="M3801" t="str">
            <v>Tanzanyalı</v>
          </cell>
          <cell r="N3801" t="str">
            <v>0037</v>
          </cell>
          <cell r="O3801" t="str">
            <v>İTİGİ</v>
          </cell>
          <cell r="P3801" t="str">
            <v>6L</v>
          </cell>
          <cell r="Q3801" t="str">
            <v>DGN  İNŞAAT</v>
          </cell>
          <cell r="R3801">
            <v>44935</v>
          </cell>
          <cell r="S3801">
            <v>44935</v>
          </cell>
          <cell r="T3801">
            <v>44964</v>
          </cell>
          <cell r="U3801" t="str">
            <v>Bsz.S.İşSz.İşçiTrf.fsh(istifa)</v>
          </cell>
          <cell r="V3801" t="str">
            <v>Mavi Yaka Direkt</v>
          </cell>
          <cell r="W3801" t="str">
            <v>LOT 3 (MIT)</v>
          </cell>
          <cell r="X3801" t="str">
            <v>MIGUNGANI</v>
          </cell>
          <cell r="Y3801" t="str">
            <v>0</v>
          </cell>
          <cell r="Z3801" t="str">
            <v>MONDURI</v>
          </cell>
          <cell r="AA3801" t="str">
            <v>0688 080 554</v>
          </cell>
          <cell r="AB3801" t="str">
            <v>OPERATÖR</v>
          </cell>
          <cell r="AC3801" t="str">
            <v>29</v>
          </cell>
          <cell r="AD3801" t="str">
            <v>LOT 3 (MIT)</v>
          </cell>
          <cell r="AE3801" t="str">
            <v>0109</v>
          </cell>
          <cell r="AF3801" t="str">
            <v>01</v>
          </cell>
          <cell r="AG3801" t="str">
            <v>KM 535+000 - 595+000</v>
          </cell>
          <cell r="AH3801">
            <v>31153</v>
          </cell>
          <cell r="AI3801" t="str">
            <v>Bay</v>
          </cell>
          <cell r="AJ3801" t="str">
            <v>Yerel-Saatlik</v>
          </cell>
          <cell r="AK3801">
            <v>3820.3</v>
          </cell>
          <cell r="AL3801" t="str">
            <v>TZS</v>
          </cell>
          <cell r="AM3801" t="str">
            <v>201002</v>
          </cell>
          <cell r="AN3801" t="str">
            <v/>
          </cell>
          <cell r="AO3801" t="str">
            <v>T3</v>
          </cell>
          <cell r="AP3801" t="str">
            <v>5150</v>
          </cell>
          <cell r="AQ3801" t="str">
            <v>5175</v>
          </cell>
          <cell r="AR3801" t="str">
            <v>CRDB BANK PLC</v>
          </cell>
          <cell r="AS3801" t="str">
            <v>VIJANA</v>
          </cell>
          <cell r="AT3801" t="str">
            <v>CRDBBANK</v>
          </cell>
          <cell r="AU3801" t="str">
            <v>0152518983000</v>
          </cell>
          <cell r="AV3801" t="str">
            <v/>
          </cell>
          <cell r="AW3801" t="str">
            <v/>
          </cell>
          <cell r="AX3801" t="str">
            <v>MARIDADI TUMBO NYAMUSEKA</v>
          </cell>
          <cell r="AY3801" t="str">
            <v/>
          </cell>
          <cell r="AZ3801">
            <v>44935</v>
          </cell>
          <cell r="BA3801"/>
          <cell r="BB3801" t="str">
            <v/>
          </cell>
          <cell r="BC3801"/>
          <cell r="BD3801" t="str">
            <v>Tanzanya-NSSF</v>
          </cell>
          <cell r="BE3801" t="str">
            <v>45078885</v>
          </cell>
          <cell r="BF3801" t="str">
            <v>151463916</v>
          </cell>
        </row>
        <row r="3802">
          <cell r="A3802">
            <v>10064446</v>
          </cell>
          <cell r="B3802" t="str">
            <v>RAMADHANI SAID</v>
          </cell>
          <cell r="C3802" t="str">
            <v>ALMAS</v>
          </cell>
          <cell r="D3802" t="str">
            <v>DEMİRCİ YARDIMCISI</v>
          </cell>
          <cell r="E3802" t="str">
            <v>REBAR WORKER HELPER</v>
          </cell>
          <cell r="F3802" t="str">
            <v>50110487</v>
          </cell>
          <cell r="G3802" t="str">
            <v>GÜNDOĞDU</v>
          </cell>
          <cell r="H3802" t="str">
            <v>50110487</v>
          </cell>
          <cell r="I3802" t="str">
            <v>0EED</v>
          </cell>
          <cell r="J3802" t="str">
            <v>SANAT YAPILARI</v>
          </cell>
          <cell r="K3802" t="str">
            <v>50112793</v>
          </cell>
          <cell r="L3802" t="str">
            <v>TZ</v>
          </cell>
          <cell r="M3802" t="str">
            <v>Tanzanyalı</v>
          </cell>
          <cell r="N3802" t="str">
            <v>0035</v>
          </cell>
          <cell r="O3802" t="str">
            <v>TABORA</v>
          </cell>
          <cell r="P3802" t="str">
            <v>6F</v>
          </cell>
          <cell r="Q3802" t="str">
            <v>GÜNDOĞDU İNŞAAT</v>
          </cell>
          <cell r="R3802">
            <v>43940</v>
          </cell>
          <cell r="S3802">
            <v>45072</v>
          </cell>
          <cell r="T3802"/>
          <cell r="U3802" t="str">
            <v/>
          </cell>
          <cell r="V3802" t="str">
            <v>Mavi Yaka Direkt</v>
          </cell>
          <cell r="W3802" t="str">
            <v>LOT 3 (MIT)</v>
          </cell>
          <cell r="X3802" t="str">
            <v/>
          </cell>
          <cell r="Y3802" t="str">
            <v/>
          </cell>
          <cell r="Z3802" t="str">
            <v/>
          </cell>
          <cell r="AA3802" t="str">
            <v>0714442023</v>
          </cell>
          <cell r="AB3802" t="str">
            <v>İŞÇİ</v>
          </cell>
          <cell r="AC3802" t="str">
            <v>29</v>
          </cell>
          <cell r="AD3802" t="str">
            <v>LOT 3 (MIT)</v>
          </cell>
          <cell r="AE3802" t="str">
            <v>0113</v>
          </cell>
          <cell r="AF3802" t="str">
            <v/>
          </cell>
          <cell r="AG3802" t="str">
            <v>KM 785+000 - 829+305</v>
          </cell>
          <cell r="AH3802">
            <v>32872</v>
          </cell>
          <cell r="AI3802" t="str">
            <v>Bay</v>
          </cell>
          <cell r="AJ3802" t="str">
            <v>Yerel-Saatlik</v>
          </cell>
          <cell r="AK3802">
            <v>2343.5500000000002</v>
          </cell>
          <cell r="AL3802" t="str">
            <v>TZS</v>
          </cell>
          <cell r="AM3802" t="str">
            <v>201002</v>
          </cell>
          <cell r="AN3802" t="str">
            <v>S</v>
          </cell>
          <cell r="AO3802" t="str">
            <v>T3</v>
          </cell>
          <cell r="AP3802" t="str">
            <v>5150</v>
          </cell>
          <cell r="AQ3802" t="str">
            <v>5175</v>
          </cell>
          <cell r="AR3802" t="str">
            <v>CRDB</v>
          </cell>
          <cell r="AS3802" t="str">
            <v>VIVA TOWER</v>
          </cell>
          <cell r="AT3802" t="str">
            <v>CRDB</v>
          </cell>
          <cell r="AU3802" t="str">
            <v>0152473436900</v>
          </cell>
          <cell r="AV3802" t="str">
            <v/>
          </cell>
          <cell r="AW3802" t="str">
            <v/>
          </cell>
          <cell r="AX3802" t="str">
            <v>RAMADHANI SAID ALMAS</v>
          </cell>
          <cell r="AY3802" t="str">
            <v/>
          </cell>
          <cell r="AZ3802">
            <v>45072</v>
          </cell>
          <cell r="BA3802"/>
          <cell r="BB3802" t="str">
            <v/>
          </cell>
          <cell r="BC3802"/>
          <cell r="BD3802" t="str">
            <v>Tanzanya-NSSF</v>
          </cell>
          <cell r="BE3802" t="str">
            <v>64592537</v>
          </cell>
          <cell r="BF3802" t="str">
            <v>143642445</v>
          </cell>
        </row>
        <row r="3803">
          <cell r="A3803">
            <v>10074781</v>
          </cell>
          <cell r="B3803" t="str">
            <v>HALIDI HABIBU</v>
          </cell>
          <cell r="C3803" t="str">
            <v>LETEA</v>
          </cell>
          <cell r="D3803" t="str">
            <v>PUANTÖR</v>
          </cell>
          <cell r="E3803" t="str">
            <v>TIMEKEEPER</v>
          </cell>
          <cell r="F3803" t="str">
            <v>50114883</v>
          </cell>
          <cell r="G3803" t="str">
            <v>İNSAN KAYNAKLARI (TAHAKKUK)</v>
          </cell>
          <cell r="H3803" t="str">
            <v>50105461</v>
          </cell>
          <cell r="I3803" t="str">
            <v>088I</v>
          </cell>
          <cell r="J3803" t="str">
            <v>İK TAHAKKUK</v>
          </cell>
          <cell r="K3803" t="str">
            <v>50106606</v>
          </cell>
          <cell r="L3803" t="str">
            <v>TZ</v>
          </cell>
          <cell r="M3803" t="str">
            <v>Tanzanyalı</v>
          </cell>
          <cell r="N3803" t="str">
            <v>0037</v>
          </cell>
          <cell r="O3803" t="str">
            <v>İTİGİ</v>
          </cell>
          <cell r="P3803" t="str">
            <v>YM</v>
          </cell>
          <cell r="Q3803" t="str">
            <v>YAPI MERKEZİ</v>
          </cell>
          <cell r="R3803">
            <v>44838</v>
          </cell>
          <cell r="S3803">
            <v>44838</v>
          </cell>
          <cell r="T3803"/>
          <cell r="U3803" t="str">
            <v/>
          </cell>
          <cell r="V3803" t="str">
            <v>Beyaz Yaka</v>
          </cell>
          <cell r="W3803" t="str">
            <v>LOT 3 (MIT)</v>
          </cell>
          <cell r="X3803" t="str">
            <v>TUAMOYO</v>
          </cell>
          <cell r="Y3803" t="str">
            <v>0</v>
          </cell>
          <cell r="Z3803" t="str">
            <v/>
          </cell>
          <cell r="AA3803" t="str">
            <v>0712-777-996</v>
          </cell>
          <cell r="AB3803" t="str">
            <v>GÖREVLİ</v>
          </cell>
          <cell r="AC3803" t="str">
            <v>29</v>
          </cell>
          <cell r="AD3803" t="str">
            <v>LOT 3 (MIT)</v>
          </cell>
          <cell r="AE3803" t="str">
            <v>0113</v>
          </cell>
          <cell r="AF3803" t="str">
            <v>02</v>
          </cell>
          <cell r="AG3803" t="str">
            <v>KM 785+000 - 829+305</v>
          </cell>
          <cell r="AH3803">
            <v>32828</v>
          </cell>
          <cell r="AI3803" t="str">
            <v>Bay</v>
          </cell>
          <cell r="AJ3803" t="str">
            <v>Yerel-Saatlik</v>
          </cell>
          <cell r="AK3803">
            <v>2384.62</v>
          </cell>
          <cell r="AL3803" t="str">
            <v>TZS</v>
          </cell>
          <cell r="AM3803" t="str">
            <v>301002</v>
          </cell>
          <cell r="AN3803" t="str">
            <v/>
          </cell>
          <cell r="AO3803" t="str">
            <v>T3</v>
          </cell>
          <cell r="AP3803" t="str">
            <v>5150</v>
          </cell>
          <cell r="AQ3803" t="str">
            <v>5175</v>
          </cell>
          <cell r="AR3803" t="str">
            <v>NMBBANK</v>
          </cell>
          <cell r="AS3803" t="str">
            <v/>
          </cell>
          <cell r="AT3803" t="str">
            <v>NMBBANK</v>
          </cell>
          <cell r="AU3803" t="str">
            <v>24510018506</v>
          </cell>
          <cell r="AV3803" t="str">
            <v/>
          </cell>
          <cell r="AW3803" t="str">
            <v/>
          </cell>
          <cell r="AX3803" t="str">
            <v>HALIDI HABIBU LETEA</v>
          </cell>
          <cell r="AY3803" t="str">
            <v/>
          </cell>
          <cell r="AZ3803">
            <v>44838</v>
          </cell>
          <cell r="BA3803"/>
          <cell r="BB3803" t="str">
            <v/>
          </cell>
          <cell r="BC3803"/>
          <cell r="BD3803" t="str">
            <v>Tanzanya-NSSF</v>
          </cell>
          <cell r="BE3803" t="str">
            <v>47027856</v>
          </cell>
          <cell r="BF3803" t="str">
            <v>158214865</v>
          </cell>
        </row>
        <row r="3804">
          <cell r="A3804">
            <v>10076930</v>
          </cell>
          <cell r="B3804" t="str">
            <v>ERICK AUSTINE</v>
          </cell>
          <cell r="C3804" t="str">
            <v>MUSHEMA</v>
          </cell>
          <cell r="D3804" t="str">
            <v>FIORI OPERATÖRÜ</v>
          </cell>
          <cell r="E3804" t="str">
            <v>TRUCKMIXER DRIVER</v>
          </cell>
          <cell r="F3804" t="str">
            <v>50105773</v>
          </cell>
          <cell r="G3804" t="str">
            <v>ATÖLYE &amp; MAKİNA</v>
          </cell>
          <cell r="H3804" t="str">
            <v>50105777</v>
          </cell>
          <cell r="I3804" t="str">
            <v>0AAZ</v>
          </cell>
          <cell r="J3804" t="str">
            <v>BETON SANTRALİ</v>
          </cell>
          <cell r="K3804" t="str">
            <v>50112686</v>
          </cell>
          <cell r="L3804" t="str">
            <v>TZ</v>
          </cell>
          <cell r="M3804" t="str">
            <v>Tanzanyalı</v>
          </cell>
          <cell r="N3804" t="str">
            <v>0035</v>
          </cell>
          <cell r="O3804" t="str">
            <v>TABORA</v>
          </cell>
          <cell r="P3804" t="str">
            <v>YM</v>
          </cell>
          <cell r="Q3804" t="str">
            <v>YAPI MERKEZİ</v>
          </cell>
          <cell r="R3804">
            <v>44935</v>
          </cell>
          <cell r="S3804">
            <v>44935</v>
          </cell>
          <cell r="T3804"/>
          <cell r="U3804" t="str">
            <v/>
          </cell>
          <cell r="V3804" t="str">
            <v>Mavi Yaka Direkt</v>
          </cell>
          <cell r="W3804" t="str">
            <v>LOT 3 (MIT)</v>
          </cell>
          <cell r="X3804" t="str">
            <v>UGOMBOLWA</v>
          </cell>
          <cell r="Y3804" t="str">
            <v>0</v>
          </cell>
          <cell r="Z3804" t="str">
            <v>ILALA</v>
          </cell>
          <cell r="AA3804" t="str">
            <v>0657 039 190</v>
          </cell>
          <cell r="AB3804" t="str">
            <v>GÖREVLİ</v>
          </cell>
          <cell r="AC3804" t="str">
            <v>29</v>
          </cell>
          <cell r="AD3804" t="str">
            <v>LOT 3 (MIT)</v>
          </cell>
          <cell r="AE3804" t="str">
            <v>0113</v>
          </cell>
          <cell r="AF3804" t="str">
            <v>02</v>
          </cell>
          <cell r="AG3804" t="str">
            <v>KM 785+000 - 829+305</v>
          </cell>
          <cell r="AH3804">
            <v>33532</v>
          </cell>
          <cell r="AI3804" t="str">
            <v>Bay</v>
          </cell>
          <cell r="AJ3804" t="str">
            <v>Yerel-Saatlik</v>
          </cell>
          <cell r="AK3804">
            <v>2564.1</v>
          </cell>
          <cell r="AL3804" t="str">
            <v>TZS</v>
          </cell>
          <cell r="AM3804" t="str">
            <v>201002</v>
          </cell>
          <cell r="AN3804" t="str">
            <v>S</v>
          </cell>
          <cell r="AO3804" t="str">
            <v>T3</v>
          </cell>
          <cell r="AP3804" t="str">
            <v>5150</v>
          </cell>
          <cell r="AQ3804" t="str">
            <v>5175</v>
          </cell>
          <cell r="AR3804" t="str">
            <v>NMBBANK</v>
          </cell>
          <cell r="AS3804" t="str">
            <v/>
          </cell>
          <cell r="AT3804" t="str">
            <v>NMBBANK</v>
          </cell>
          <cell r="AU3804" t="str">
            <v>22510055444</v>
          </cell>
          <cell r="AV3804" t="str">
            <v/>
          </cell>
          <cell r="AW3804" t="str">
            <v/>
          </cell>
          <cell r="AX3804" t="str">
            <v>ERICK AUSTINE MUSHEMA</v>
          </cell>
          <cell r="AY3804" t="str">
            <v/>
          </cell>
          <cell r="AZ3804">
            <v>44935</v>
          </cell>
          <cell r="BA3804"/>
          <cell r="BB3804" t="str">
            <v/>
          </cell>
          <cell r="BC3804"/>
          <cell r="BD3804" t="str">
            <v>Tanzanya-NSSF</v>
          </cell>
          <cell r="BE3804" t="str">
            <v>65230604</v>
          </cell>
          <cell r="BF3804" t="str">
            <v>132499179</v>
          </cell>
        </row>
        <row r="3805">
          <cell r="A3805">
            <v>10074767</v>
          </cell>
          <cell r="B3805" t="str">
            <v>THOMSON KAHEZA</v>
          </cell>
          <cell r="C3805" t="str">
            <v>RUBAYE</v>
          </cell>
          <cell r="D3805" t="str">
            <v>LABORATUVAR GÖREVLİSİ</v>
          </cell>
          <cell r="E3805" t="str">
            <v>LABORATORY CLERK</v>
          </cell>
          <cell r="F3805" t="str">
            <v>50105774</v>
          </cell>
          <cell r="G3805" t="str">
            <v>KALİTE KONTROL</v>
          </cell>
          <cell r="H3805" t="str">
            <v>50105774</v>
          </cell>
          <cell r="I3805" t="str">
            <v>0AAQ</v>
          </cell>
          <cell r="J3805" t="str">
            <v>KALİTE KONTROL</v>
          </cell>
          <cell r="K3805" t="str">
            <v>50109249</v>
          </cell>
          <cell r="L3805" t="str">
            <v>TZ</v>
          </cell>
          <cell r="M3805" t="str">
            <v>Tanzanyalı</v>
          </cell>
          <cell r="N3805" t="str">
            <v>0037</v>
          </cell>
          <cell r="O3805" t="str">
            <v>İTİGİ</v>
          </cell>
          <cell r="P3805" t="str">
            <v>YM</v>
          </cell>
          <cell r="Q3805" t="str">
            <v>YAPI MERKEZİ</v>
          </cell>
          <cell r="R3805">
            <v>44837</v>
          </cell>
          <cell r="S3805">
            <v>44837</v>
          </cell>
          <cell r="T3805"/>
          <cell r="U3805" t="str">
            <v/>
          </cell>
          <cell r="V3805" t="str">
            <v>Beyaz Yaka</v>
          </cell>
          <cell r="W3805" t="str">
            <v>LOT 3 (MIT)</v>
          </cell>
          <cell r="X3805" t="str">
            <v>SOKO JIPYA</v>
          </cell>
          <cell r="Y3805" t="str">
            <v>0</v>
          </cell>
          <cell r="Z3805" t="str">
            <v>KASULU</v>
          </cell>
          <cell r="AA3805" t="str">
            <v>0753-936-885</v>
          </cell>
          <cell r="AB3805" t="str">
            <v>GÖREVLİ</v>
          </cell>
          <cell r="AC3805" t="str">
            <v>29</v>
          </cell>
          <cell r="AD3805" t="str">
            <v>LOT 3 (MIT)</v>
          </cell>
          <cell r="AE3805" t="str">
            <v>0113</v>
          </cell>
          <cell r="AF3805" t="str">
            <v>08</v>
          </cell>
          <cell r="AG3805" t="str">
            <v>KM 785+000 - 829+305</v>
          </cell>
          <cell r="AH3805">
            <v>35214</v>
          </cell>
          <cell r="AI3805" t="str">
            <v>Bay</v>
          </cell>
          <cell r="AJ3805" t="str">
            <v>Yerel-Aylık</v>
          </cell>
          <cell r="AK3805">
            <v>455913.33</v>
          </cell>
          <cell r="AL3805" t="str">
            <v>TZS</v>
          </cell>
          <cell r="AM3805" t="str">
            <v>301002</v>
          </cell>
          <cell r="AN3805" t="str">
            <v>S</v>
          </cell>
          <cell r="AO3805" t="str">
            <v>T3</v>
          </cell>
          <cell r="AP3805" t="str">
            <v>5150</v>
          </cell>
          <cell r="AQ3805" t="str">
            <v>5175</v>
          </cell>
          <cell r="AR3805" t="str">
            <v>NMBBANK</v>
          </cell>
          <cell r="AS3805" t="str">
            <v/>
          </cell>
          <cell r="AT3805" t="str">
            <v>NMBBANK</v>
          </cell>
          <cell r="AU3805" t="str">
            <v>51410002584</v>
          </cell>
          <cell r="AV3805" t="str">
            <v/>
          </cell>
          <cell r="AW3805" t="str">
            <v/>
          </cell>
          <cell r="AX3805" t="str">
            <v>THOMSON KAHEZA RUBAYE</v>
          </cell>
          <cell r="AY3805" t="str">
            <v/>
          </cell>
          <cell r="AZ3805">
            <v>44837</v>
          </cell>
          <cell r="BA3805"/>
          <cell r="BB3805" t="str">
            <v/>
          </cell>
          <cell r="BC3805"/>
          <cell r="BD3805" t="str">
            <v>Tanzanya-NSSF</v>
          </cell>
          <cell r="BE3805" t="str">
            <v>47014133</v>
          </cell>
          <cell r="BF3805" t="str">
            <v>157634119</v>
          </cell>
        </row>
        <row r="3806">
          <cell r="A3806">
            <v>10073450</v>
          </cell>
          <cell r="B3806" t="str">
            <v>NATHAN INNOCENT</v>
          </cell>
          <cell r="C3806" t="str">
            <v>ELIAZELY</v>
          </cell>
          <cell r="D3806" t="str">
            <v>ÇELİK MONTAJCI</v>
          </cell>
          <cell r="E3806" t="str">
            <v>STEEL FITTER</v>
          </cell>
          <cell r="F3806" t="str">
            <v>50105776</v>
          </cell>
          <cell r="G3806" t="str">
            <v>İNŞAAT GRUBU</v>
          </cell>
          <cell r="H3806" t="str">
            <v>50105776</v>
          </cell>
          <cell r="I3806" t="str">
            <v>0BBL</v>
          </cell>
          <cell r="J3806" t="str">
            <v>İNŞAAT GRUBU</v>
          </cell>
          <cell r="K3806" t="str">
            <v>50106624</v>
          </cell>
          <cell r="L3806" t="str">
            <v>TZ</v>
          </cell>
          <cell r="M3806" t="str">
            <v>Tanzanyalı</v>
          </cell>
          <cell r="N3806" t="str">
            <v>0035</v>
          </cell>
          <cell r="O3806" t="str">
            <v>TABORA</v>
          </cell>
          <cell r="P3806" t="str">
            <v>YM</v>
          </cell>
          <cell r="Q3806" t="str">
            <v>YAPI MERKEZİ</v>
          </cell>
          <cell r="R3806">
            <v>44769</v>
          </cell>
          <cell r="S3806">
            <v>44769</v>
          </cell>
          <cell r="T3806"/>
          <cell r="U3806" t="str">
            <v/>
          </cell>
          <cell r="V3806" t="str">
            <v>Mavi Yaka Direkt</v>
          </cell>
          <cell r="W3806" t="str">
            <v>LOT 3 (MIT)</v>
          </cell>
          <cell r="X3806" t="str">
            <v>NYERERE</v>
          </cell>
          <cell r="Y3806" t="str">
            <v>0</v>
          </cell>
          <cell r="Z3806" t="str">
            <v>MANISPAA</v>
          </cell>
          <cell r="AA3806" t="str">
            <v>0786 410 132/0747 369 404</v>
          </cell>
          <cell r="AB3806" t="str">
            <v>USTA</v>
          </cell>
          <cell r="AC3806" t="str">
            <v>29</v>
          </cell>
          <cell r="AD3806" t="str">
            <v>LOT 3 (MIT)</v>
          </cell>
          <cell r="AE3806" t="str">
            <v>0109</v>
          </cell>
          <cell r="AF3806" t="str">
            <v>24</v>
          </cell>
          <cell r="AG3806" t="str">
            <v>KM 535+000 - 595+000</v>
          </cell>
          <cell r="AH3806">
            <v>33886</v>
          </cell>
          <cell r="AI3806" t="str">
            <v>Bay</v>
          </cell>
          <cell r="AJ3806" t="str">
            <v>Yerel-Saatlik</v>
          </cell>
          <cell r="AK3806">
            <v>2343.5500000000002</v>
          </cell>
          <cell r="AL3806" t="str">
            <v>TZS</v>
          </cell>
          <cell r="AM3806" t="str">
            <v>201002</v>
          </cell>
          <cell r="AN3806" t="str">
            <v>S</v>
          </cell>
          <cell r="AO3806" t="str">
            <v>T3</v>
          </cell>
          <cell r="AP3806" t="str">
            <v>5150</v>
          </cell>
          <cell r="AQ3806" t="str">
            <v>5175</v>
          </cell>
          <cell r="AR3806" t="str">
            <v>CRDB BANK PLC</v>
          </cell>
          <cell r="AS3806" t="str">
            <v>VIJANA</v>
          </cell>
          <cell r="AT3806" t="str">
            <v>CRDBBANK</v>
          </cell>
          <cell r="AU3806" t="str">
            <v>0152678599500</v>
          </cell>
          <cell r="AV3806" t="str">
            <v/>
          </cell>
          <cell r="AW3806" t="str">
            <v/>
          </cell>
          <cell r="AX3806" t="str">
            <v>NATHAN INNOCENT ELIAZELY</v>
          </cell>
          <cell r="AY3806" t="str">
            <v/>
          </cell>
          <cell r="AZ3806">
            <v>44769</v>
          </cell>
          <cell r="BA3806"/>
          <cell r="BB3806" t="str">
            <v/>
          </cell>
          <cell r="BC3806"/>
          <cell r="BD3806" t="str">
            <v>Tanzanya-NSSF</v>
          </cell>
          <cell r="BE3806" t="str">
            <v>46813747</v>
          </cell>
          <cell r="BF3806" t="str">
            <v>122661350</v>
          </cell>
        </row>
        <row r="3807">
          <cell r="A3807">
            <v>10073451</v>
          </cell>
          <cell r="B3807" t="str">
            <v>SARAH JORAM</v>
          </cell>
          <cell r="C3807" t="str">
            <v>NILLA</v>
          </cell>
          <cell r="D3807" t="str">
            <v>SIHHİ TESİSATÇI</v>
          </cell>
          <cell r="E3807" t="str">
            <v>PLUMBER</v>
          </cell>
          <cell r="F3807" t="str">
            <v>50114903</v>
          </cell>
          <cell r="G3807" t="str">
            <v>MEP (MEKANİK)</v>
          </cell>
          <cell r="H3807" t="str">
            <v>50105770</v>
          </cell>
          <cell r="I3807" t="str">
            <v>0AAG</v>
          </cell>
          <cell r="J3807" t="str">
            <v>MEP MEKANİK</v>
          </cell>
          <cell r="K3807" t="str">
            <v>50107435</v>
          </cell>
          <cell r="L3807" t="str">
            <v>TZ</v>
          </cell>
          <cell r="M3807" t="str">
            <v>Tanzanyalı</v>
          </cell>
          <cell r="N3807" t="str">
            <v>0035</v>
          </cell>
          <cell r="O3807" t="str">
            <v>TABORA</v>
          </cell>
          <cell r="P3807" t="str">
            <v>YM</v>
          </cell>
          <cell r="Q3807" t="str">
            <v>YAPI MERKEZİ</v>
          </cell>
          <cell r="R3807">
            <v>44769</v>
          </cell>
          <cell r="S3807">
            <v>44769</v>
          </cell>
          <cell r="T3807"/>
          <cell r="U3807" t="str">
            <v/>
          </cell>
          <cell r="V3807" t="str">
            <v>Mavi Yaka Direkt</v>
          </cell>
          <cell r="W3807" t="str">
            <v>LOT 3 (MIT)</v>
          </cell>
          <cell r="X3807" t="str">
            <v>MICHESE</v>
          </cell>
          <cell r="Y3807" t="str">
            <v>0</v>
          </cell>
          <cell r="Z3807" t="str">
            <v>DODOMA</v>
          </cell>
          <cell r="AA3807" t="str">
            <v>0654 113 385</v>
          </cell>
          <cell r="AB3807" t="str">
            <v>USTA</v>
          </cell>
          <cell r="AC3807" t="str">
            <v>29</v>
          </cell>
          <cell r="AD3807" t="str">
            <v>LOT 3 (MIT)</v>
          </cell>
          <cell r="AE3807" t="str">
            <v>0113</v>
          </cell>
          <cell r="AF3807" t="str">
            <v>03</v>
          </cell>
          <cell r="AG3807" t="str">
            <v>KM 785+000 - 829+305</v>
          </cell>
          <cell r="AH3807">
            <v>36082</v>
          </cell>
          <cell r="AI3807" t="str">
            <v>Bayan</v>
          </cell>
          <cell r="AJ3807" t="str">
            <v>Yerel-Saatlik</v>
          </cell>
          <cell r="AK3807">
            <v>2343.5500000000002</v>
          </cell>
          <cell r="AL3807" t="str">
            <v>TZS</v>
          </cell>
          <cell r="AM3807" t="str">
            <v>201002</v>
          </cell>
          <cell r="AN3807" t="str">
            <v>S</v>
          </cell>
          <cell r="AO3807" t="str">
            <v>T3</v>
          </cell>
          <cell r="AP3807" t="str">
            <v>5150</v>
          </cell>
          <cell r="AQ3807" t="str">
            <v>5175</v>
          </cell>
          <cell r="AR3807" t="str">
            <v>NMBBANK</v>
          </cell>
          <cell r="AS3807" t="str">
            <v/>
          </cell>
          <cell r="AT3807" t="str">
            <v>NMBBANK</v>
          </cell>
          <cell r="AU3807" t="str">
            <v>40710026109</v>
          </cell>
          <cell r="AV3807" t="str">
            <v/>
          </cell>
          <cell r="AW3807" t="str">
            <v/>
          </cell>
          <cell r="AX3807" t="str">
            <v>SARAH JORAM NILLA</v>
          </cell>
          <cell r="AY3807" t="str">
            <v/>
          </cell>
          <cell r="AZ3807">
            <v>44769</v>
          </cell>
          <cell r="BA3807"/>
          <cell r="BB3807" t="str">
            <v/>
          </cell>
          <cell r="BC3807"/>
          <cell r="BD3807" t="str">
            <v>Tanzanya-NSSF</v>
          </cell>
          <cell r="BE3807" t="str">
            <v>64437345</v>
          </cell>
          <cell r="BF3807" t="str">
            <v>142883759</v>
          </cell>
        </row>
        <row r="3808">
          <cell r="A3808">
            <v>10077793</v>
          </cell>
          <cell r="B3808" t="str">
            <v>OWEN BENITO</v>
          </cell>
          <cell r="C3808" t="str">
            <v>CHANGALA</v>
          </cell>
          <cell r="D3808" t="str">
            <v>DEMİRCİ</v>
          </cell>
          <cell r="E3808" t="str">
            <v>REBAR WORKER</v>
          </cell>
          <cell r="F3808" t="str">
            <v>50105776</v>
          </cell>
          <cell r="G3808" t="str">
            <v>İNŞAAT GRUBU</v>
          </cell>
          <cell r="H3808" t="str">
            <v>50105776</v>
          </cell>
          <cell r="I3808" t="str">
            <v>0BBL</v>
          </cell>
          <cell r="J3808" t="str">
            <v>İNŞAAT GRUBU</v>
          </cell>
          <cell r="K3808" t="str">
            <v>50106447</v>
          </cell>
          <cell r="L3808" t="str">
            <v>TZ</v>
          </cell>
          <cell r="M3808" t="str">
            <v>Tanzanyalı</v>
          </cell>
          <cell r="N3808" t="str">
            <v>0035</v>
          </cell>
          <cell r="O3808" t="str">
            <v>TABORA</v>
          </cell>
          <cell r="P3808" t="str">
            <v>YM</v>
          </cell>
          <cell r="Q3808" t="str">
            <v>YAPI MERKEZİ</v>
          </cell>
          <cell r="R3808">
            <v>44995</v>
          </cell>
          <cell r="S3808">
            <v>44995</v>
          </cell>
          <cell r="T3808"/>
          <cell r="U3808" t="str">
            <v/>
          </cell>
          <cell r="V3808" t="str">
            <v>Mavi Yaka Direkt</v>
          </cell>
          <cell r="W3808" t="str">
            <v>LOT 3 (MIT)</v>
          </cell>
          <cell r="X3808" t="str">
            <v>KIHONDA</v>
          </cell>
          <cell r="Y3808" t="str">
            <v>0</v>
          </cell>
          <cell r="Z3808" t="str">
            <v>MOROGORO</v>
          </cell>
          <cell r="AA3808" t="str">
            <v>0655 575 629</v>
          </cell>
          <cell r="AB3808" t="str">
            <v>USTA</v>
          </cell>
          <cell r="AC3808" t="str">
            <v>29</v>
          </cell>
          <cell r="AD3808" t="str">
            <v>LOT 3 (MIT)</v>
          </cell>
          <cell r="AE3808" t="str">
            <v>0109</v>
          </cell>
          <cell r="AF3808" t="str">
            <v/>
          </cell>
          <cell r="AG3808" t="str">
            <v>KM 535+000 - 595+000</v>
          </cell>
          <cell r="AH3808">
            <v>30154</v>
          </cell>
          <cell r="AI3808" t="str">
            <v>Bay</v>
          </cell>
          <cell r="AJ3808" t="str">
            <v>Yerel-Saatlik</v>
          </cell>
          <cell r="AK3808">
            <v>2343.5500000000002</v>
          </cell>
          <cell r="AL3808" t="str">
            <v>TZS</v>
          </cell>
          <cell r="AM3808" t="str">
            <v>201002</v>
          </cell>
          <cell r="AN3808" t="str">
            <v>S</v>
          </cell>
          <cell r="AO3808" t="str">
            <v>T3</v>
          </cell>
          <cell r="AP3808" t="str">
            <v>5150</v>
          </cell>
          <cell r="AQ3808" t="str">
            <v>5175</v>
          </cell>
          <cell r="AR3808" t="str">
            <v>NMBBANK</v>
          </cell>
          <cell r="AS3808" t="str">
            <v/>
          </cell>
          <cell r="AT3808" t="str">
            <v>NMBBANK</v>
          </cell>
          <cell r="AU3808" t="str">
            <v>51010098844</v>
          </cell>
          <cell r="AV3808" t="str">
            <v/>
          </cell>
          <cell r="AW3808" t="str">
            <v/>
          </cell>
          <cell r="AX3808" t="str">
            <v>OWEN BENITO CHANGALA</v>
          </cell>
          <cell r="AY3808" t="str">
            <v/>
          </cell>
          <cell r="AZ3808">
            <v>44995</v>
          </cell>
          <cell r="BA3808"/>
          <cell r="BB3808" t="str">
            <v/>
          </cell>
          <cell r="BC3808"/>
          <cell r="BD3808" t="str">
            <v>Tanzanya-NSSF</v>
          </cell>
          <cell r="BE3808" t="str">
            <v>36500437</v>
          </cell>
          <cell r="BF3808" t="str">
            <v>118974247</v>
          </cell>
        </row>
        <row r="3809">
          <cell r="A3809">
            <v>10077792</v>
          </cell>
          <cell r="B3809" t="str">
            <v>OMARY HARUNA</v>
          </cell>
          <cell r="C3809" t="str">
            <v>RAMADHANI</v>
          </cell>
          <cell r="D3809" t="str">
            <v>EKSKAVATÖR OPERATÖRÜ</v>
          </cell>
          <cell r="E3809" t="str">
            <v>EXCAVATOR OPERATOR</v>
          </cell>
          <cell r="F3809" t="str">
            <v>50105773</v>
          </cell>
          <cell r="G3809" t="str">
            <v>ATÖLYE &amp; MAKİNA</v>
          </cell>
          <cell r="H3809" t="str">
            <v>50105758</v>
          </cell>
          <cell r="I3809" t="str">
            <v>099A</v>
          </cell>
          <cell r="J3809" t="str">
            <v>TOPRAK İŞLERİ GECE</v>
          </cell>
          <cell r="K3809" t="str">
            <v>50106556</v>
          </cell>
          <cell r="L3809" t="str">
            <v>TZ</v>
          </cell>
          <cell r="M3809" t="str">
            <v>Tanzanyalı</v>
          </cell>
          <cell r="N3809" t="str">
            <v>0036</v>
          </cell>
          <cell r="O3809" t="str">
            <v>MANYONİ</v>
          </cell>
          <cell r="P3809" t="str">
            <v>YM</v>
          </cell>
          <cell r="Q3809" t="str">
            <v>YAPI MERKEZİ</v>
          </cell>
          <cell r="R3809">
            <v>44995</v>
          </cell>
          <cell r="S3809">
            <v>44995</v>
          </cell>
          <cell r="T3809"/>
          <cell r="U3809" t="str">
            <v/>
          </cell>
          <cell r="V3809" t="str">
            <v>Mavi Yaka Direkt</v>
          </cell>
          <cell r="W3809" t="str">
            <v>LOT 3 (MIT)</v>
          </cell>
          <cell r="X3809" t="str">
            <v>MBUGANI</v>
          </cell>
          <cell r="Y3809" t="str">
            <v>0</v>
          </cell>
          <cell r="Z3809" t="str">
            <v>TABORA MJINI</v>
          </cell>
          <cell r="AA3809" t="str">
            <v>0628 123 128</v>
          </cell>
          <cell r="AB3809" t="str">
            <v>OPERATÖR</v>
          </cell>
          <cell r="AC3809" t="str">
            <v>29</v>
          </cell>
          <cell r="AD3809" t="str">
            <v>LOT 3 (MIT)</v>
          </cell>
          <cell r="AE3809" t="str">
            <v>0113</v>
          </cell>
          <cell r="AF3809" t="str">
            <v/>
          </cell>
          <cell r="AG3809" t="str">
            <v>KM 785+000 - 829+305</v>
          </cell>
          <cell r="AH3809">
            <v>36681</v>
          </cell>
          <cell r="AI3809" t="str">
            <v>Bay</v>
          </cell>
          <cell r="AJ3809" t="str">
            <v>Yerel-Saatlik</v>
          </cell>
          <cell r="AK3809">
            <v>2528.1</v>
          </cell>
          <cell r="AL3809" t="str">
            <v>TZS</v>
          </cell>
          <cell r="AM3809" t="str">
            <v>201002</v>
          </cell>
          <cell r="AN3809" t="str">
            <v>S</v>
          </cell>
          <cell r="AO3809" t="str">
            <v>T3</v>
          </cell>
          <cell r="AP3809" t="str">
            <v>5150</v>
          </cell>
          <cell r="AQ3809" t="str">
            <v>5175</v>
          </cell>
          <cell r="AR3809" t="str">
            <v>CRDB BANK PLC</v>
          </cell>
          <cell r="AS3809" t="str">
            <v>VIJANA</v>
          </cell>
          <cell r="AT3809" t="str">
            <v>CRDBBANK</v>
          </cell>
          <cell r="AU3809" t="str">
            <v>0152688522900</v>
          </cell>
          <cell r="AV3809" t="str">
            <v/>
          </cell>
          <cell r="AW3809" t="str">
            <v/>
          </cell>
          <cell r="AX3809" t="str">
            <v>OMARY HARUNA RAMADHANI</v>
          </cell>
          <cell r="AY3809" t="str">
            <v/>
          </cell>
          <cell r="AZ3809">
            <v>44995</v>
          </cell>
          <cell r="BA3809"/>
          <cell r="BB3809" t="str">
            <v/>
          </cell>
          <cell r="BC3809"/>
          <cell r="BD3809" t="str">
            <v>Tanzanya-NSSF</v>
          </cell>
          <cell r="BE3809" t="str">
            <v>46033766</v>
          </cell>
          <cell r="BF3809" t="str">
            <v>140707325</v>
          </cell>
        </row>
        <row r="3810">
          <cell r="A3810">
            <v>10077791</v>
          </cell>
          <cell r="B3810" t="str">
            <v>MESHACK OBED</v>
          </cell>
          <cell r="C3810" t="str">
            <v>WISTON</v>
          </cell>
          <cell r="D3810" t="str">
            <v>TIR ŞOFÖRÜ</v>
          </cell>
          <cell r="E3810" t="str">
            <v>ARTICULATED LORRY DRIVER</v>
          </cell>
          <cell r="F3810" t="str">
            <v>50115277</v>
          </cell>
          <cell r="G3810" t="str">
            <v>TOPRAK İŞLERİ</v>
          </cell>
          <cell r="H3810" t="str">
            <v>50105758</v>
          </cell>
          <cell r="I3810" t="str">
            <v>0999</v>
          </cell>
          <cell r="J3810" t="str">
            <v>TOPRAK İŞLERİ</v>
          </cell>
          <cell r="K3810" t="str">
            <v>50117171</v>
          </cell>
          <cell r="L3810" t="str">
            <v>TZ</v>
          </cell>
          <cell r="M3810" t="str">
            <v>Tanzanyalı</v>
          </cell>
          <cell r="N3810" t="str">
            <v>0036</v>
          </cell>
          <cell r="O3810" t="str">
            <v>MANYONİ</v>
          </cell>
          <cell r="P3810" t="str">
            <v>YM</v>
          </cell>
          <cell r="Q3810" t="str">
            <v>YAPI MERKEZİ</v>
          </cell>
          <cell r="R3810">
            <v>44995</v>
          </cell>
          <cell r="S3810">
            <v>44995</v>
          </cell>
          <cell r="T3810"/>
          <cell r="U3810" t="str">
            <v/>
          </cell>
          <cell r="V3810" t="str">
            <v>Mavi Yaka Endirekt</v>
          </cell>
          <cell r="W3810" t="str">
            <v>LOT 3 (MIT)</v>
          </cell>
          <cell r="X3810" t="str">
            <v>ISEVYA</v>
          </cell>
          <cell r="Y3810" t="str">
            <v>0</v>
          </cell>
          <cell r="Z3810" t="str">
            <v>TABORA MJINI</v>
          </cell>
          <cell r="AA3810" t="str">
            <v>0759 620 750</v>
          </cell>
          <cell r="AB3810" t="str">
            <v>GÖREVLİ</v>
          </cell>
          <cell r="AC3810" t="str">
            <v>29</v>
          </cell>
          <cell r="AD3810" t="str">
            <v>LOT 3 (MIT)</v>
          </cell>
          <cell r="AE3810" t="str">
            <v>0113</v>
          </cell>
          <cell r="AF3810" t="str">
            <v/>
          </cell>
          <cell r="AG3810" t="str">
            <v>KM 785+000 - 829+305</v>
          </cell>
          <cell r="AH3810">
            <v>30479</v>
          </cell>
          <cell r="AI3810" t="str">
            <v>Bay</v>
          </cell>
          <cell r="AJ3810" t="str">
            <v>Yerel-Saatlik</v>
          </cell>
          <cell r="AK3810">
            <v>2619.1</v>
          </cell>
          <cell r="AL3810" t="str">
            <v>TZS</v>
          </cell>
          <cell r="AM3810" t="str">
            <v>109002</v>
          </cell>
          <cell r="AN3810" t="str">
            <v>S</v>
          </cell>
          <cell r="AO3810" t="str">
            <v>T3</v>
          </cell>
          <cell r="AP3810" t="str">
            <v>5150</v>
          </cell>
          <cell r="AQ3810" t="str">
            <v>5175</v>
          </cell>
          <cell r="AR3810" t="str">
            <v>NMBBANK</v>
          </cell>
          <cell r="AS3810" t="str">
            <v/>
          </cell>
          <cell r="AT3810" t="str">
            <v>NMBBANK</v>
          </cell>
          <cell r="AU3810" t="str">
            <v>51010067915</v>
          </cell>
          <cell r="AV3810" t="str">
            <v/>
          </cell>
          <cell r="AW3810" t="str">
            <v/>
          </cell>
          <cell r="AX3810" t="str">
            <v>MESHACK OBED WISTON</v>
          </cell>
          <cell r="AY3810" t="str">
            <v/>
          </cell>
          <cell r="AZ3810">
            <v>44995</v>
          </cell>
          <cell r="BA3810"/>
          <cell r="BB3810" t="str">
            <v/>
          </cell>
          <cell r="BC3810"/>
          <cell r="BD3810" t="str">
            <v>Tanzanya-NSSF</v>
          </cell>
          <cell r="BE3810" t="str">
            <v>61845124</v>
          </cell>
          <cell r="BF3810" t="str">
            <v>116352842</v>
          </cell>
        </row>
        <row r="3811">
          <cell r="A3811">
            <v>10060092</v>
          </cell>
          <cell r="B3811" t="str">
            <v>JULIASI FIDELISI</v>
          </cell>
          <cell r="C3811" t="str">
            <v>FULUGE</v>
          </cell>
          <cell r="D3811" t="str">
            <v>ELEKTRİK TESİSATÇI</v>
          </cell>
          <cell r="E3811" t="str">
            <v>ELECTRICIAN</v>
          </cell>
          <cell r="F3811" t="str">
            <v>50109678</v>
          </cell>
          <cell r="G3811" t="str">
            <v>TAŞ OCAKLARI VE PATLATMA</v>
          </cell>
          <cell r="H3811" t="str">
            <v>50105776</v>
          </cell>
          <cell r="I3811" t="str">
            <v>0AAX</v>
          </cell>
          <cell r="J3811" t="str">
            <v>TAŞ OCAĞI</v>
          </cell>
          <cell r="K3811" t="str">
            <v>50113484</v>
          </cell>
          <cell r="L3811" t="str">
            <v>TZ</v>
          </cell>
          <cell r="M3811" t="str">
            <v>Tanzanyalı</v>
          </cell>
          <cell r="N3811" t="str">
            <v>0037</v>
          </cell>
          <cell r="O3811" t="str">
            <v>İTİGİ</v>
          </cell>
          <cell r="P3811" t="str">
            <v>YM</v>
          </cell>
          <cell r="Q3811" t="str">
            <v>YAPI MERKEZİ</v>
          </cell>
          <cell r="R3811">
            <v>44981</v>
          </cell>
          <cell r="S3811">
            <v>44981</v>
          </cell>
          <cell r="T3811"/>
          <cell r="U3811" t="str">
            <v/>
          </cell>
          <cell r="V3811" t="str">
            <v>Mavi Yaka Direkt</v>
          </cell>
          <cell r="W3811" t="str">
            <v>LOT 3 (MIT)</v>
          </cell>
          <cell r="X3811" t="str">
            <v>CHANG'OMBE</v>
          </cell>
          <cell r="Y3811" t="str">
            <v>0</v>
          </cell>
          <cell r="Z3811" t="str">
            <v>DODOMA MJINI</v>
          </cell>
          <cell r="AA3811" t="str">
            <v>0769716337</v>
          </cell>
          <cell r="AB3811" t="str">
            <v>USTA</v>
          </cell>
          <cell r="AC3811" t="str">
            <v>29</v>
          </cell>
          <cell r="AD3811" t="str">
            <v>LOT 3 (MIT)</v>
          </cell>
          <cell r="AE3811" t="str">
            <v>0113</v>
          </cell>
          <cell r="AF3811" t="str">
            <v>03</v>
          </cell>
          <cell r="AG3811" t="str">
            <v>KM 785+000 - 829+305</v>
          </cell>
          <cell r="AH3811">
            <v>33551</v>
          </cell>
          <cell r="AI3811" t="str">
            <v>Bay</v>
          </cell>
          <cell r="AJ3811" t="str">
            <v>Yerel-Saatlik</v>
          </cell>
          <cell r="AK3811">
            <v>2343.5500000000002</v>
          </cell>
          <cell r="AL3811" t="str">
            <v>TZS</v>
          </cell>
          <cell r="AM3811" t="str">
            <v>201002</v>
          </cell>
          <cell r="AN3811" t="str">
            <v>S</v>
          </cell>
          <cell r="AO3811" t="str">
            <v>T3</v>
          </cell>
          <cell r="AP3811" t="str">
            <v>5150</v>
          </cell>
          <cell r="AQ3811" t="str">
            <v>5175</v>
          </cell>
          <cell r="AR3811" t="str">
            <v>NATIONAL MICROFINANCE BANK {NMB}</v>
          </cell>
          <cell r="AS3811" t="str">
            <v>MBEZI</v>
          </cell>
          <cell r="AT3811" t="str">
            <v>NMB</v>
          </cell>
          <cell r="AU3811" t="str">
            <v>51010098650</v>
          </cell>
          <cell r="AV3811" t="str">
            <v/>
          </cell>
          <cell r="AW3811" t="str">
            <v/>
          </cell>
          <cell r="AX3811" t="str">
            <v>JULIASI FIDELISI FULUGE</v>
          </cell>
          <cell r="AY3811" t="str">
            <v/>
          </cell>
          <cell r="AZ3811">
            <v>44981</v>
          </cell>
          <cell r="BA3811"/>
          <cell r="BB3811" t="str">
            <v/>
          </cell>
          <cell r="BC3811"/>
          <cell r="BD3811" t="str">
            <v>Tanzanya-NSSF</v>
          </cell>
          <cell r="BE3811" t="str">
            <v>66096375</v>
          </cell>
          <cell r="BF3811" t="str">
            <v>143590232</v>
          </cell>
        </row>
        <row r="3812">
          <cell r="A3812">
            <v>10059942</v>
          </cell>
          <cell r="B3812" t="str">
            <v>JAMES PROSPER</v>
          </cell>
          <cell r="C3812" t="str">
            <v>MBOYA</v>
          </cell>
          <cell r="D3812" t="str">
            <v>PICKUP ŞOFÖRÜ</v>
          </cell>
          <cell r="E3812" t="str">
            <v>PICKUP DRIVER</v>
          </cell>
          <cell r="F3812" t="str">
            <v>50114885</v>
          </cell>
          <cell r="G3812" t="str">
            <v>İSG VE ÇEVRE (İŞ GÜVENLİĞİ)</v>
          </cell>
          <cell r="H3812" t="str">
            <v>50105460</v>
          </cell>
          <cell r="I3812" t="str">
            <v>088K</v>
          </cell>
          <cell r="J3812" t="str">
            <v>İŞ GÜVENLİĞİ</v>
          </cell>
          <cell r="K3812" t="str">
            <v>50106406</v>
          </cell>
          <cell r="L3812" t="str">
            <v>TZ</v>
          </cell>
          <cell r="M3812" t="str">
            <v>Tanzanyalı</v>
          </cell>
          <cell r="N3812" t="str">
            <v>0035</v>
          </cell>
          <cell r="O3812" t="str">
            <v>TABORA</v>
          </cell>
          <cell r="P3812" t="str">
            <v>YM</v>
          </cell>
          <cell r="Q3812" t="str">
            <v>YAPI MERKEZİ</v>
          </cell>
          <cell r="R3812">
            <v>43743</v>
          </cell>
          <cell r="S3812">
            <v>45065</v>
          </cell>
          <cell r="T3812"/>
          <cell r="U3812" t="str">
            <v/>
          </cell>
          <cell r="V3812" t="str">
            <v>Mavi Yaka Endirekt</v>
          </cell>
          <cell r="W3812" t="str">
            <v>LOT 3 (MIT)</v>
          </cell>
          <cell r="X3812" t="str">
            <v/>
          </cell>
          <cell r="Y3812" t="str">
            <v/>
          </cell>
          <cell r="Z3812" t="str">
            <v/>
          </cell>
          <cell r="AA3812" t="str">
            <v>0673455942</v>
          </cell>
          <cell r="AB3812" t="str">
            <v>GÖREVLİ</v>
          </cell>
          <cell r="AC3812" t="str">
            <v>29</v>
          </cell>
          <cell r="AD3812" t="str">
            <v>LOT 3 (MIT)</v>
          </cell>
          <cell r="AE3812" t="str">
            <v>0113</v>
          </cell>
          <cell r="AF3812" t="str">
            <v/>
          </cell>
          <cell r="AG3812" t="str">
            <v>KM 785+000 - 829+305</v>
          </cell>
          <cell r="AH3812">
            <v>32415</v>
          </cell>
          <cell r="AI3812" t="str">
            <v>Bay</v>
          </cell>
          <cell r="AJ3812" t="str">
            <v>Yerel-Saatlik</v>
          </cell>
          <cell r="AK3812">
            <v>2273.3000000000002</v>
          </cell>
          <cell r="AL3812" t="str">
            <v>TZS</v>
          </cell>
          <cell r="AM3812" t="str">
            <v>306002</v>
          </cell>
          <cell r="AN3812" t="str">
            <v>S</v>
          </cell>
          <cell r="AO3812" t="str">
            <v>T3</v>
          </cell>
          <cell r="AP3812" t="str">
            <v>5150</v>
          </cell>
          <cell r="AQ3812" t="str">
            <v>5175</v>
          </cell>
          <cell r="AR3812" t="str">
            <v>CRDB</v>
          </cell>
          <cell r="AS3812" t="str">
            <v>VIVA TOWER</v>
          </cell>
          <cell r="AT3812" t="str">
            <v>CRDB</v>
          </cell>
          <cell r="AU3812" t="str">
            <v>0152448270100</v>
          </cell>
          <cell r="AV3812" t="str">
            <v/>
          </cell>
          <cell r="AW3812" t="str">
            <v/>
          </cell>
          <cell r="AX3812" t="str">
            <v>JAMES PROSPER MBOYA</v>
          </cell>
          <cell r="AY3812" t="str">
            <v/>
          </cell>
          <cell r="AZ3812">
            <v>45065</v>
          </cell>
          <cell r="BA3812"/>
          <cell r="BB3812" t="str">
            <v/>
          </cell>
          <cell r="BC3812"/>
          <cell r="BD3812" t="str">
            <v>Tanzanya-NSSF</v>
          </cell>
          <cell r="BE3812" t="str">
            <v>66082609</v>
          </cell>
          <cell r="BF3812" t="str">
            <v>116550474</v>
          </cell>
        </row>
        <row r="3813">
          <cell r="A3813">
            <v>10059858</v>
          </cell>
          <cell r="B3813" t="str">
            <v>MOSES JOHN</v>
          </cell>
          <cell r="C3813" t="str">
            <v>RAPHAELY</v>
          </cell>
          <cell r="D3813" t="str">
            <v>SAPANCI</v>
          </cell>
          <cell r="E3813" t="str">
            <v>RIGGER</v>
          </cell>
          <cell r="F3813" t="str">
            <v>50105784</v>
          </cell>
          <cell r="G3813" t="str">
            <v>DOĞAN METALÜRJİ</v>
          </cell>
          <cell r="H3813" t="str">
            <v>50105784</v>
          </cell>
          <cell r="I3813" t="str">
            <v>0FF0</v>
          </cell>
          <cell r="J3813" t="str">
            <v>SANAT YAPILARI</v>
          </cell>
          <cell r="K3813" t="str">
            <v>50113456</v>
          </cell>
          <cell r="L3813" t="str">
            <v>TZ</v>
          </cell>
          <cell r="M3813" t="str">
            <v>Tanzanyalı</v>
          </cell>
          <cell r="N3813" t="str">
            <v>0037</v>
          </cell>
          <cell r="O3813" t="str">
            <v>İTİGİ</v>
          </cell>
          <cell r="P3813" t="str">
            <v>6L</v>
          </cell>
          <cell r="Q3813" t="str">
            <v>DGN  İNŞAAT</v>
          </cell>
          <cell r="R3813">
            <v>44972</v>
          </cell>
          <cell r="S3813">
            <v>44972</v>
          </cell>
          <cell r="T3813"/>
          <cell r="U3813" t="str">
            <v/>
          </cell>
          <cell r="V3813" t="str">
            <v>Mavi Yaka Direkt</v>
          </cell>
          <cell r="W3813" t="str">
            <v>LOT 3 (MIT)</v>
          </cell>
          <cell r="X3813" t="str">
            <v>NZUGUNI</v>
          </cell>
          <cell r="Y3813" t="str">
            <v>0</v>
          </cell>
          <cell r="Z3813" t="str">
            <v>DODOMA MJINI</v>
          </cell>
          <cell r="AA3813" t="str">
            <v>0768197408</v>
          </cell>
          <cell r="AB3813" t="str">
            <v>İŞÇİ</v>
          </cell>
          <cell r="AC3813" t="str">
            <v>29</v>
          </cell>
          <cell r="AD3813" t="str">
            <v>LOT 3 (MIT)</v>
          </cell>
          <cell r="AE3813" t="str">
            <v>0113</v>
          </cell>
          <cell r="AF3813" t="str">
            <v/>
          </cell>
          <cell r="AG3813" t="str">
            <v>KM 785+000 - 829+305</v>
          </cell>
          <cell r="AH3813">
            <v>34677</v>
          </cell>
          <cell r="AI3813" t="str">
            <v>Bay</v>
          </cell>
          <cell r="AJ3813" t="str">
            <v>Yerel-Saatlik</v>
          </cell>
          <cell r="AK3813">
            <v>2343.5500000000002</v>
          </cell>
          <cell r="AL3813" t="str">
            <v>TZS</v>
          </cell>
          <cell r="AM3813" t="str">
            <v>201002</v>
          </cell>
          <cell r="AN3813" t="str">
            <v>S</v>
          </cell>
          <cell r="AO3813" t="str">
            <v>T3</v>
          </cell>
          <cell r="AP3813" t="str">
            <v>5150</v>
          </cell>
          <cell r="AQ3813" t="str">
            <v>5175</v>
          </cell>
          <cell r="AR3813" t="str">
            <v>CRDB</v>
          </cell>
          <cell r="AS3813" t="str">
            <v>VIVA TOWER</v>
          </cell>
          <cell r="AT3813" t="str">
            <v>CRDB</v>
          </cell>
          <cell r="AU3813" t="str">
            <v>0152453990600</v>
          </cell>
          <cell r="AV3813" t="str">
            <v/>
          </cell>
          <cell r="AW3813" t="str">
            <v/>
          </cell>
          <cell r="AX3813" t="str">
            <v>MOSES JOHN RAPHAELY</v>
          </cell>
          <cell r="AY3813" t="str">
            <v/>
          </cell>
          <cell r="AZ3813">
            <v>43740</v>
          </cell>
          <cell r="BA3813"/>
          <cell r="BB3813" t="str">
            <v/>
          </cell>
          <cell r="BC3813"/>
          <cell r="BD3813" t="str">
            <v>Tanzanya-NSSF</v>
          </cell>
          <cell r="BE3813" t="str">
            <v>65703847</v>
          </cell>
          <cell r="BF3813" t="str">
            <v>149642846</v>
          </cell>
        </row>
        <row r="3814">
          <cell r="A3814">
            <v>10059565</v>
          </cell>
          <cell r="B3814" t="str">
            <v>CHARLES BONIFACE</v>
          </cell>
          <cell r="C3814" t="str">
            <v>NGUNDA</v>
          </cell>
          <cell r="D3814" t="str">
            <v>DEMİRCİ</v>
          </cell>
          <cell r="E3814" t="str">
            <v>REBAR WORKER</v>
          </cell>
          <cell r="F3814" t="str">
            <v>50105784</v>
          </cell>
          <cell r="G3814" t="str">
            <v>DOĞAN METALÜRJİ</v>
          </cell>
          <cell r="H3814" t="str">
            <v>50105784</v>
          </cell>
          <cell r="I3814" t="str">
            <v>0FF0</v>
          </cell>
          <cell r="J3814" t="str">
            <v>SANAT YAPILARI</v>
          </cell>
          <cell r="K3814" t="str">
            <v>50112609</v>
          </cell>
          <cell r="L3814" t="str">
            <v>TZ</v>
          </cell>
          <cell r="M3814" t="str">
            <v>Tanzanyalı</v>
          </cell>
          <cell r="N3814" t="str">
            <v>0037</v>
          </cell>
          <cell r="O3814" t="str">
            <v>İTİGİ</v>
          </cell>
          <cell r="P3814" t="str">
            <v>6L</v>
          </cell>
          <cell r="Q3814" t="str">
            <v>DGN  İNŞAAT</v>
          </cell>
          <cell r="R3814">
            <v>44978</v>
          </cell>
          <cell r="S3814">
            <v>44978</v>
          </cell>
          <cell r="T3814"/>
          <cell r="U3814" t="str">
            <v/>
          </cell>
          <cell r="V3814" t="str">
            <v>Mavi Yaka Direkt</v>
          </cell>
          <cell r="W3814" t="str">
            <v>LOT 3 (MIT)</v>
          </cell>
          <cell r="X3814" t="str">
            <v>SOKONI</v>
          </cell>
          <cell r="Y3814" t="str">
            <v>0</v>
          </cell>
          <cell r="Z3814" t="str">
            <v>NYAMAGANA</v>
          </cell>
          <cell r="AA3814" t="str">
            <v>0768183812</v>
          </cell>
          <cell r="AB3814" t="str">
            <v>USTA</v>
          </cell>
          <cell r="AC3814" t="str">
            <v>29</v>
          </cell>
          <cell r="AD3814" t="str">
            <v>LOT 3 (MIT)</v>
          </cell>
          <cell r="AE3814" t="str">
            <v>0113</v>
          </cell>
          <cell r="AF3814" t="str">
            <v>22</v>
          </cell>
          <cell r="AG3814" t="str">
            <v>KM 785+000 - 829+305</v>
          </cell>
          <cell r="AH3814">
            <v>29984</v>
          </cell>
          <cell r="AI3814" t="str">
            <v>Bay</v>
          </cell>
          <cell r="AJ3814" t="str">
            <v>Yerel-Saatlik</v>
          </cell>
          <cell r="AK3814">
            <v>2343.5500000000002</v>
          </cell>
          <cell r="AL3814" t="str">
            <v>TZS</v>
          </cell>
          <cell r="AM3814" t="str">
            <v>201002</v>
          </cell>
          <cell r="AN3814" t="str">
            <v>S</v>
          </cell>
          <cell r="AO3814" t="str">
            <v>T3</v>
          </cell>
          <cell r="AP3814" t="str">
            <v>5150</v>
          </cell>
          <cell r="AQ3814" t="str">
            <v>5175</v>
          </cell>
          <cell r="AR3814" t="str">
            <v>NMBBANK</v>
          </cell>
          <cell r="AS3814" t="str">
            <v/>
          </cell>
          <cell r="AT3814" t="str">
            <v>NMBBANK</v>
          </cell>
          <cell r="AU3814" t="str">
            <v>31110109012</v>
          </cell>
          <cell r="AV3814" t="str">
            <v/>
          </cell>
          <cell r="AW3814" t="str">
            <v/>
          </cell>
          <cell r="AX3814" t="str">
            <v>CHARLES BONIFACE NGUNDA</v>
          </cell>
          <cell r="AY3814" t="str">
            <v/>
          </cell>
          <cell r="AZ3814">
            <v>44978</v>
          </cell>
          <cell r="BA3814"/>
          <cell r="BB3814" t="str">
            <v/>
          </cell>
          <cell r="BC3814"/>
          <cell r="BD3814" t="str">
            <v>Tanzanya-NSSF</v>
          </cell>
          <cell r="BE3814" t="str">
            <v>62878613</v>
          </cell>
          <cell r="BF3814" t="str">
            <v>143262006</v>
          </cell>
        </row>
        <row r="3815">
          <cell r="A3815">
            <v>10074235</v>
          </cell>
          <cell r="B3815" t="str">
            <v>SAIMON SILIVESTA</v>
          </cell>
          <cell r="C3815" t="str">
            <v>MGAWE</v>
          </cell>
          <cell r="D3815" t="str">
            <v>GREYDER OPERATÖRÜ</v>
          </cell>
          <cell r="E3815" t="str">
            <v>GRADER OPERATOR</v>
          </cell>
          <cell r="F3815" t="str">
            <v>50105784</v>
          </cell>
          <cell r="G3815" t="str">
            <v>DOĞAN METALÜRJİ</v>
          </cell>
          <cell r="H3815" t="str">
            <v>50105784</v>
          </cell>
          <cell r="I3815" t="str">
            <v>0FFT</v>
          </cell>
          <cell r="J3815" t="str">
            <v>TOPRAK İŞLERİ GECE</v>
          </cell>
          <cell r="K3815" t="str">
            <v>50106462</v>
          </cell>
          <cell r="L3815" t="str">
            <v>TZ</v>
          </cell>
          <cell r="M3815" t="str">
            <v>Tanzanyalı</v>
          </cell>
          <cell r="N3815" t="str">
            <v>0037</v>
          </cell>
          <cell r="O3815" t="str">
            <v>İTİGİ</v>
          </cell>
          <cell r="P3815" t="str">
            <v>6L</v>
          </cell>
          <cell r="Q3815" t="str">
            <v>DGN  İNŞAAT</v>
          </cell>
          <cell r="R3815">
            <v>45043</v>
          </cell>
          <cell r="S3815">
            <v>45043</v>
          </cell>
          <cell r="T3815"/>
          <cell r="U3815" t="str">
            <v/>
          </cell>
          <cell r="V3815" t="str">
            <v>Mavi Yaka Direkt</v>
          </cell>
          <cell r="W3815" t="str">
            <v>LOT 3 (MIT)</v>
          </cell>
          <cell r="X3815" t="str">
            <v>KANYENYE IZIMBILI IRINGA</v>
          </cell>
          <cell r="Y3815" t="str">
            <v>0</v>
          </cell>
          <cell r="Z3815" t="str">
            <v>TABORA</v>
          </cell>
          <cell r="AA3815" t="str">
            <v>0656 487 807</v>
          </cell>
          <cell r="AB3815" t="str">
            <v>OPERATÖR</v>
          </cell>
          <cell r="AC3815" t="str">
            <v>29</v>
          </cell>
          <cell r="AD3815" t="str">
            <v>LOT 3 (MIT)</v>
          </cell>
          <cell r="AE3815" t="str">
            <v>0109</v>
          </cell>
          <cell r="AF3815" t="str">
            <v>24</v>
          </cell>
          <cell r="AG3815" t="str">
            <v>KM 535+000 - 595+000</v>
          </cell>
          <cell r="AH3815">
            <v>37687</v>
          </cell>
          <cell r="AI3815" t="str">
            <v>Bay</v>
          </cell>
          <cell r="AJ3815" t="str">
            <v>Yerel-Saatlik</v>
          </cell>
          <cell r="AK3815">
            <v>3487.18</v>
          </cell>
          <cell r="AL3815" t="str">
            <v>TZS</v>
          </cell>
          <cell r="AM3815" t="str">
            <v>201002</v>
          </cell>
          <cell r="AN3815" t="str">
            <v/>
          </cell>
          <cell r="AO3815" t="str">
            <v>T3</v>
          </cell>
          <cell r="AP3815" t="str">
            <v>5150</v>
          </cell>
          <cell r="AQ3815" t="str">
            <v>5175</v>
          </cell>
          <cell r="AR3815" t="str">
            <v>NMBBANK</v>
          </cell>
          <cell r="AS3815" t="str">
            <v/>
          </cell>
          <cell r="AT3815" t="str">
            <v>NMBBANK</v>
          </cell>
          <cell r="AU3815" t="str">
            <v>51710053099</v>
          </cell>
          <cell r="AV3815" t="str">
            <v/>
          </cell>
          <cell r="AW3815" t="str">
            <v/>
          </cell>
          <cell r="AX3815" t="str">
            <v>SAIMON SILIVESTA MGAWE</v>
          </cell>
          <cell r="AY3815" t="str">
            <v/>
          </cell>
          <cell r="AZ3815">
            <v>45043</v>
          </cell>
          <cell r="BA3815"/>
          <cell r="BB3815" t="str">
            <v/>
          </cell>
          <cell r="BC3815">
            <v>46506</v>
          </cell>
          <cell r="BD3815" t="str">
            <v>Tanzanya-NSSF</v>
          </cell>
          <cell r="BE3815" t="str">
            <v>46804972</v>
          </cell>
          <cell r="BF3815" t="str">
            <v>155695277</v>
          </cell>
        </row>
        <row r="3816">
          <cell r="A3816">
            <v>10073955</v>
          </cell>
          <cell r="B3816" t="str">
            <v>MRISHO IDDI</v>
          </cell>
          <cell r="C3816" t="str">
            <v>JAFARY</v>
          </cell>
          <cell r="D3816" t="str">
            <v>KAYNAKÇI</v>
          </cell>
          <cell r="E3816" t="str">
            <v>WELDER</v>
          </cell>
          <cell r="F3816" t="str">
            <v>50105773</v>
          </cell>
          <cell r="G3816" t="str">
            <v>ATÖLYE &amp; MAKİNA</v>
          </cell>
          <cell r="H3816" t="str">
            <v>50105773</v>
          </cell>
          <cell r="I3816" t="str">
            <v>0AAK</v>
          </cell>
          <cell r="J3816" t="str">
            <v>ATÖLYE İŞLETME GENEL</v>
          </cell>
          <cell r="K3816" t="str">
            <v>50108015</v>
          </cell>
          <cell r="L3816" t="str">
            <v>TZ</v>
          </cell>
          <cell r="M3816" t="str">
            <v>Tanzanyalı</v>
          </cell>
          <cell r="N3816" t="str">
            <v>0035</v>
          </cell>
          <cell r="O3816" t="str">
            <v>TABORA</v>
          </cell>
          <cell r="P3816" t="str">
            <v>YM</v>
          </cell>
          <cell r="Q3816" t="str">
            <v>YAPI MERKEZİ</v>
          </cell>
          <cell r="R3816">
            <v>44799</v>
          </cell>
          <cell r="S3816">
            <v>44799</v>
          </cell>
          <cell r="T3816"/>
          <cell r="U3816" t="str">
            <v/>
          </cell>
          <cell r="V3816" t="str">
            <v>Mavi Yaka Direkt</v>
          </cell>
          <cell r="W3816" t="str">
            <v>LOT 3 (MIT)</v>
          </cell>
          <cell r="X3816" t="str">
            <v>IPULI</v>
          </cell>
          <cell r="Y3816" t="str">
            <v>0</v>
          </cell>
          <cell r="Z3816" t="str">
            <v>TABORA MJINI</v>
          </cell>
          <cell r="AA3816" t="str">
            <v>0758 178 053</v>
          </cell>
          <cell r="AB3816" t="str">
            <v>OPERATÖR</v>
          </cell>
          <cell r="AC3816" t="str">
            <v>29</v>
          </cell>
          <cell r="AD3816" t="str">
            <v>LOT 3 (MIT)</v>
          </cell>
          <cell r="AE3816" t="str">
            <v>0113</v>
          </cell>
          <cell r="AF3816" t="str">
            <v>24</v>
          </cell>
          <cell r="AG3816" t="str">
            <v>KM 785+000 - 829+305</v>
          </cell>
          <cell r="AH3816">
            <v>34497</v>
          </cell>
          <cell r="AI3816" t="str">
            <v>Bay</v>
          </cell>
          <cell r="AJ3816" t="str">
            <v>Yerel-Saatlik</v>
          </cell>
          <cell r="AK3816">
            <v>2343.5500000000002</v>
          </cell>
          <cell r="AL3816" t="str">
            <v>TZS</v>
          </cell>
          <cell r="AM3816" t="str">
            <v>201002</v>
          </cell>
          <cell r="AN3816" t="str">
            <v>S</v>
          </cell>
          <cell r="AO3816" t="str">
            <v>T3</v>
          </cell>
          <cell r="AP3816" t="str">
            <v>5150</v>
          </cell>
          <cell r="AQ3816" t="str">
            <v>5175</v>
          </cell>
          <cell r="AR3816" t="str">
            <v>NMBBANK</v>
          </cell>
          <cell r="AS3816" t="str">
            <v/>
          </cell>
          <cell r="AT3816" t="str">
            <v>NMBBANK</v>
          </cell>
          <cell r="AU3816" t="str">
            <v>51010090927</v>
          </cell>
          <cell r="AV3816" t="str">
            <v/>
          </cell>
          <cell r="AW3816" t="str">
            <v/>
          </cell>
          <cell r="AX3816" t="str">
            <v>MRISHO IDDI JAFARY</v>
          </cell>
          <cell r="AY3816" t="str">
            <v/>
          </cell>
          <cell r="AZ3816">
            <v>44799</v>
          </cell>
          <cell r="BA3816"/>
          <cell r="BB3816" t="str">
            <v/>
          </cell>
          <cell r="BC3816"/>
          <cell r="BD3816" t="str">
            <v>Tanzanya-NSSF</v>
          </cell>
          <cell r="BE3816" t="str">
            <v>46867822</v>
          </cell>
          <cell r="BF3816" t="str">
            <v>157415468</v>
          </cell>
        </row>
        <row r="3817">
          <cell r="A3817">
            <v>10073956</v>
          </cell>
          <cell r="B3817" t="str">
            <v>PRAISE WILLFRED</v>
          </cell>
          <cell r="C3817" t="str">
            <v>SWAI</v>
          </cell>
          <cell r="D3817" t="str">
            <v>LABORATUVAR İŞÇİSİ</v>
          </cell>
          <cell r="E3817" t="str">
            <v>LABORATORY WORKER</v>
          </cell>
          <cell r="F3817" t="str">
            <v>50105774</v>
          </cell>
          <cell r="G3817" t="str">
            <v>KALİTE KONTROL</v>
          </cell>
          <cell r="H3817" t="str">
            <v>50105774</v>
          </cell>
          <cell r="I3817" t="str">
            <v>0AAQ</v>
          </cell>
          <cell r="J3817" t="str">
            <v>KALİTE KONTROL</v>
          </cell>
          <cell r="K3817" t="str">
            <v>50108193</v>
          </cell>
          <cell r="L3817" t="str">
            <v>TZ</v>
          </cell>
          <cell r="M3817" t="str">
            <v>Tanzanyalı</v>
          </cell>
          <cell r="N3817" t="str">
            <v>0035</v>
          </cell>
          <cell r="O3817" t="str">
            <v>TABORA</v>
          </cell>
          <cell r="P3817" t="str">
            <v>YM</v>
          </cell>
          <cell r="Q3817" t="str">
            <v>YAPI MERKEZİ</v>
          </cell>
          <cell r="R3817">
            <v>44799</v>
          </cell>
          <cell r="S3817">
            <v>44799</v>
          </cell>
          <cell r="T3817"/>
          <cell r="U3817" t="str">
            <v/>
          </cell>
          <cell r="V3817" t="str">
            <v>Mavi Yaka Endirekt</v>
          </cell>
          <cell r="W3817" t="str">
            <v>LOT 3 (MIT)</v>
          </cell>
          <cell r="X3817" t="str">
            <v>SHULE</v>
          </cell>
          <cell r="Y3817" t="str">
            <v>0</v>
          </cell>
          <cell r="Z3817" t="str">
            <v>MOROGORO MJINI</v>
          </cell>
          <cell r="AA3817" t="str">
            <v>0784 954 912</v>
          </cell>
          <cell r="AB3817" t="str">
            <v>İŞÇİ</v>
          </cell>
          <cell r="AC3817" t="str">
            <v>29</v>
          </cell>
          <cell r="AD3817" t="str">
            <v>LOT 3 (MIT)</v>
          </cell>
          <cell r="AE3817" t="str">
            <v>0113</v>
          </cell>
          <cell r="AF3817" t="str">
            <v>16</v>
          </cell>
          <cell r="AG3817" t="str">
            <v>KM 785+000 - 829+305</v>
          </cell>
          <cell r="AH3817">
            <v>33538</v>
          </cell>
          <cell r="AI3817" t="str">
            <v>Bay</v>
          </cell>
          <cell r="AJ3817" t="str">
            <v>Yerel-Saatlik</v>
          </cell>
          <cell r="AK3817">
            <v>2164.1</v>
          </cell>
          <cell r="AL3817" t="str">
            <v>TZS</v>
          </cell>
          <cell r="AM3817" t="str">
            <v>306002</v>
          </cell>
          <cell r="AN3817" t="str">
            <v>S</v>
          </cell>
          <cell r="AO3817" t="str">
            <v>T3</v>
          </cell>
          <cell r="AP3817" t="str">
            <v>5150</v>
          </cell>
          <cell r="AQ3817" t="str">
            <v>5175</v>
          </cell>
          <cell r="AR3817" t="str">
            <v>CRDB BANK PLC</v>
          </cell>
          <cell r="AS3817" t="str">
            <v>VIJANA</v>
          </cell>
          <cell r="AT3817" t="str">
            <v>CRDBBANK</v>
          </cell>
          <cell r="AU3817" t="str">
            <v>0152443612100</v>
          </cell>
          <cell r="AV3817" t="str">
            <v/>
          </cell>
          <cell r="AW3817" t="str">
            <v/>
          </cell>
          <cell r="AX3817" t="str">
            <v>PRAISE WILLFRED SWAI</v>
          </cell>
          <cell r="AY3817" t="str">
            <v/>
          </cell>
          <cell r="AZ3817">
            <v>44799</v>
          </cell>
          <cell r="BA3817"/>
          <cell r="BB3817" t="str">
            <v/>
          </cell>
          <cell r="BC3817"/>
          <cell r="BD3817" t="str">
            <v>Tanzanya-NSSF</v>
          </cell>
          <cell r="BE3817" t="str">
            <v>65900642</v>
          </cell>
          <cell r="BF3817" t="str">
            <v>150495881</v>
          </cell>
        </row>
        <row r="3818">
          <cell r="A3818">
            <v>10073957</v>
          </cell>
          <cell r="B3818" t="str">
            <v>HASSANI HAMISI</v>
          </cell>
          <cell r="C3818" t="str">
            <v>MTOI</v>
          </cell>
          <cell r="D3818" t="str">
            <v>BİNEK ARAÇ ŞOFÖRÜ</v>
          </cell>
          <cell r="E3818" t="str">
            <v>DRIVER</v>
          </cell>
          <cell r="F3818" t="str">
            <v>50114904</v>
          </cell>
          <cell r="G3818" t="str">
            <v>İDARİ İŞLER (KAMP)</v>
          </cell>
          <cell r="H3818" t="str">
            <v>50105513</v>
          </cell>
          <cell r="I3818" t="str">
            <v>088D</v>
          </cell>
          <cell r="J3818" t="str">
            <v>GÜVENLİK</v>
          </cell>
          <cell r="K3818" t="str">
            <v>50105888</v>
          </cell>
          <cell r="L3818" t="str">
            <v>TZ</v>
          </cell>
          <cell r="M3818" t="str">
            <v>Tanzanyalı</v>
          </cell>
          <cell r="N3818" t="str">
            <v>0037</v>
          </cell>
          <cell r="O3818" t="str">
            <v>İTİGİ</v>
          </cell>
          <cell r="P3818" t="str">
            <v>YM</v>
          </cell>
          <cell r="Q3818" t="str">
            <v>YAPI MERKEZİ</v>
          </cell>
          <cell r="R3818">
            <v>44799</v>
          </cell>
          <cell r="S3818">
            <v>44799</v>
          </cell>
          <cell r="T3818"/>
          <cell r="U3818" t="str">
            <v/>
          </cell>
          <cell r="V3818" t="str">
            <v>Mavi Yaka Endirekt</v>
          </cell>
          <cell r="W3818" t="str">
            <v>LOT 3 (MIT)</v>
          </cell>
          <cell r="X3818" t="str">
            <v>CHARAMBE</v>
          </cell>
          <cell r="Y3818" t="str">
            <v>0</v>
          </cell>
          <cell r="Z3818" t="str">
            <v>TEMEKE</v>
          </cell>
          <cell r="AA3818" t="str">
            <v>0786 100 138</v>
          </cell>
          <cell r="AB3818" t="str">
            <v>GÖREVLİ</v>
          </cell>
          <cell r="AC3818" t="str">
            <v>29</v>
          </cell>
          <cell r="AD3818" t="str">
            <v>LOT 3 (MIT)</v>
          </cell>
          <cell r="AE3818" t="str">
            <v>0113</v>
          </cell>
          <cell r="AF3818" t="str">
            <v>02</v>
          </cell>
          <cell r="AG3818" t="str">
            <v>KM 785+000 - 829+305</v>
          </cell>
          <cell r="AH3818">
            <v>34346</v>
          </cell>
          <cell r="AI3818" t="str">
            <v>Bay</v>
          </cell>
          <cell r="AJ3818" t="str">
            <v>Yerel-Saatlik</v>
          </cell>
          <cell r="AK3818">
            <v>2273.1</v>
          </cell>
          <cell r="AL3818" t="str">
            <v>TZS</v>
          </cell>
          <cell r="AM3818" t="str">
            <v>306002</v>
          </cell>
          <cell r="AN3818" t="str">
            <v>S</v>
          </cell>
          <cell r="AO3818" t="str">
            <v>T3</v>
          </cell>
          <cell r="AP3818" t="str">
            <v>5150</v>
          </cell>
          <cell r="AQ3818" t="str">
            <v>5175</v>
          </cell>
          <cell r="AR3818" t="str">
            <v>NMBBANK</v>
          </cell>
          <cell r="AS3818" t="str">
            <v/>
          </cell>
          <cell r="AT3818" t="str">
            <v>NMBBANK</v>
          </cell>
          <cell r="AU3818" t="str">
            <v>51010091410</v>
          </cell>
          <cell r="AV3818" t="str">
            <v/>
          </cell>
          <cell r="AW3818" t="str">
            <v/>
          </cell>
          <cell r="AX3818" t="str">
            <v>HASSANI HAMISI MTOI</v>
          </cell>
          <cell r="AY3818" t="str">
            <v/>
          </cell>
          <cell r="AZ3818">
            <v>45017</v>
          </cell>
          <cell r="BA3818"/>
          <cell r="BB3818" t="str">
            <v/>
          </cell>
          <cell r="BC3818"/>
          <cell r="BD3818" t="str">
            <v>Tanzanya-NSSF</v>
          </cell>
          <cell r="BE3818" t="str">
            <v>46875391</v>
          </cell>
          <cell r="BF3818" t="str">
            <v>120113941</v>
          </cell>
        </row>
        <row r="3819">
          <cell r="A3819">
            <v>10074236</v>
          </cell>
          <cell r="B3819" t="str">
            <v>MOHAMED ALLY</v>
          </cell>
          <cell r="C3819" t="str">
            <v>NGOMA</v>
          </cell>
          <cell r="D3819" t="str">
            <v>DAMPERLİ KAMYON ŞOFÖRÜ</v>
          </cell>
          <cell r="E3819" t="str">
            <v>DUMPTRUCK DRIVER</v>
          </cell>
          <cell r="F3819" t="str">
            <v>50105784</v>
          </cell>
          <cell r="G3819" t="str">
            <v>DOĞAN METALÜRJİ</v>
          </cell>
          <cell r="H3819" t="str">
            <v>50105784</v>
          </cell>
          <cell r="I3819" t="str">
            <v>0BBM</v>
          </cell>
          <cell r="J3819" t="str">
            <v>TOPRAK İŞLERİ</v>
          </cell>
          <cell r="K3819" t="str">
            <v>50106425</v>
          </cell>
          <cell r="L3819" t="str">
            <v>TZ</v>
          </cell>
          <cell r="M3819" t="str">
            <v>Tanzanyalı</v>
          </cell>
          <cell r="N3819" t="str">
            <v>0037</v>
          </cell>
          <cell r="O3819" t="str">
            <v>İTİGİ</v>
          </cell>
          <cell r="P3819" t="str">
            <v>6L</v>
          </cell>
          <cell r="Q3819" t="str">
            <v>DGN  İNŞAAT</v>
          </cell>
          <cell r="R3819">
            <v>44814</v>
          </cell>
          <cell r="S3819">
            <v>44814</v>
          </cell>
          <cell r="T3819">
            <v>44944</v>
          </cell>
          <cell r="U3819" t="str">
            <v>Bsz.S.İşSz.İşçiTrf.fsh(istifa)</v>
          </cell>
          <cell r="V3819" t="str">
            <v>Mavi Yaka Direkt</v>
          </cell>
          <cell r="W3819" t="str">
            <v>LOT 3 (MIT)</v>
          </cell>
          <cell r="X3819" t="str">
            <v/>
          </cell>
          <cell r="Y3819" t="str">
            <v/>
          </cell>
          <cell r="Z3819" t="str">
            <v/>
          </cell>
          <cell r="AA3819" t="str">
            <v>0672-081-440</v>
          </cell>
          <cell r="AB3819" t="str">
            <v>GÖREVLİ</v>
          </cell>
          <cell r="AC3819" t="str">
            <v>29</v>
          </cell>
          <cell r="AD3819" t="str">
            <v>LOT 3 (MIT)</v>
          </cell>
          <cell r="AE3819" t="str">
            <v>0109</v>
          </cell>
          <cell r="AF3819" t="str">
            <v/>
          </cell>
          <cell r="AG3819" t="str">
            <v>KM 535+000 - 595+000</v>
          </cell>
          <cell r="AH3819">
            <v>28313</v>
          </cell>
          <cell r="AI3819" t="str">
            <v>Bay</v>
          </cell>
          <cell r="AJ3819" t="str">
            <v>Yerel-Saatlik</v>
          </cell>
          <cell r="AK3819">
            <v>2564.1</v>
          </cell>
          <cell r="AL3819" t="str">
            <v>TZS</v>
          </cell>
          <cell r="AM3819" t="str">
            <v>201002</v>
          </cell>
          <cell r="AN3819" t="str">
            <v/>
          </cell>
          <cell r="AO3819" t="str">
            <v>T3</v>
          </cell>
          <cell r="AP3819" t="str">
            <v>5150</v>
          </cell>
          <cell r="AQ3819" t="str">
            <v>5175</v>
          </cell>
          <cell r="AR3819" t="str">
            <v>CRDB BANK PLC</v>
          </cell>
          <cell r="AS3819" t="str">
            <v>VIJANA</v>
          </cell>
          <cell r="AT3819" t="str">
            <v>CRDBBANK</v>
          </cell>
          <cell r="AU3819" t="str">
            <v>0152664287900</v>
          </cell>
          <cell r="AV3819" t="str">
            <v/>
          </cell>
          <cell r="AW3819" t="str">
            <v/>
          </cell>
          <cell r="AX3819" t="str">
            <v>MOHAMED ALLY NGOMA</v>
          </cell>
          <cell r="AY3819" t="str">
            <v/>
          </cell>
          <cell r="AZ3819">
            <v>44814</v>
          </cell>
          <cell r="BA3819"/>
          <cell r="BB3819" t="str">
            <v/>
          </cell>
          <cell r="BC3819"/>
          <cell r="BD3819" t="str">
            <v>Tanzanya-NSSF</v>
          </cell>
          <cell r="BE3819" t="str">
            <v>34742883</v>
          </cell>
          <cell r="BF3819" t="str">
            <v>111233454</v>
          </cell>
        </row>
        <row r="3820">
          <cell r="A3820">
            <v>10074237</v>
          </cell>
          <cell r="B3820" t="str">
            <v>ISSA ATHUMANI</v>
          </cell>
          <cell r="C3820" t="str">
            <v>HAMIS</v>
          </cell>
          <cell r="D3820" t="str">
            <v>PICKUP ŞOFÖRÜ</v>
          </cell>
          <cell r="E3820" t="str">
            <v>PICKUP DRIVER</v>
          </cell>
          <cell r="F3820" t="str">
            <v>50105833</v>
          </cell>
          <cell r="G3820" t="str">
            <v>TRC</v>
          </cell>
          <cell r="H3820" t="str">
            <v>50105833</v>
          </cell>
          <cell r="I3820" t="str">
            <v>0BBE</v>
          </cell>
          <cell r="J3820" t="str">
            <v>İDARİ İŞLER</v>
          </cell>
          <cell r="K3820" t="str">
            <v>50105673</v>
          </cell>
          <cell r="L3820" t="str">
            <v>TZ</v>
          </cell>
          <cell r="M3820" t="str">
            <v>Tanzanyalı</v>
          </cell>
          <cell r="N3820" t="str">
            <v>0035</v>
          </cell>
          <cell r="O3820" t="str">
            <v>TABORA</v>
          </cell>
          <cell r="P3820" t="str">
            <v>6U</v>
          </cell>
          <cell r="Q3820" t="str">
            <v>TRC</v>
          </cell>
          <cell r="R3820">
            <v>44814</v>
          </cell>
          <cell r="S3820">
            <v>44814</v>
          </cell>
          <cell r="T3820"/>
          <cell r="U3820" t="str">
            <v/>
          </cell>
          <cell r="V3820" t="str">
            <v>Mavi Yaka Endirekt</v>
          </cell>
          <cell r="W3820" t="str">
            <v>LOT 3 (MIT)</v>
          </cell>
          <cell r="X3820" t="str">
            <v>IKULU</v>
          </cell>
          <cell r="Y3820" t="str">
            <v>0</v>
          </cell>
          <cell r="Z3820" t="str">
            <v/>
          </cell>
          <cell r="AA3820" t="str">
            <v>0717-210-933</v>
          </cell>
          <cell r="AB3820" t="str">
            <v>GÖREVLİ</v>
          </cell>
          <cell r="AC3820" t="str">
            <v>29</v>
          </cell>
          <cell r="AD3820" t="str">
            <v>LOT 3 (MIT)</v>
          </cell>
          <cell r="AE3820" t="str">
            <v>0113</v>
          </cell>
          <cell r="AF3820" t="str">
            <v>02</v>
          </cell>
          <cell r="AG3820" t="str">
            <v>KM 785+000 - 829+305</v>
          </cell>
          <cell r="AH3820">
            <v>34700</v>
          </cell>
          <cell r="AI3820" t="str">
            <v>Bay</v>
          </cell>
          <cell r="AJ3820" t="str">
            <v>Yerel-Saatlik</v>
          </cell>
          <cell r="AK3820">
            <v>2273.1</v>
          </cell>
          <cell r="AL3820" t="str">
            <v>TZS</v>
          </cell>
          <cell r="AM3820" t="str">
            <v>306002</v>
          </cell>
          <cell r="AN3820" t="str">
            <v>S</v>
          </cell>
          <cell r="AO3820" t="str">
            <v>T3</v>
          </cell>
          <cell r="AP3820" t="str">
            <v>5150</v>
          </cell>
          <cell r="AQ3820" t="str">
            <v>5175</v>
          </cell>
          <cell r="AR3820" t="str">
            <v>NMBBANK</v>
          </cell>
          <cell r="AS3820" t="str">
            <v/>
          </cell>
          <cell r="AT3820" t="str">
            <v>NMBBANK</v>
          </cell>
          <cell r="AU3820" t="str">
            <v>51010086551</v>
          </cell>
          <cell r="AV3820" t="str">
            <v/>
          </cell>
          <cell r="AW3820" t="str">
            <v/>
          </cell>
          <cell r="AX3820" t="str">
            <v>ISSA ATHUMANI HAMIS</v>
          </cell>
          <cell r="AY3820" t="str">
            <v/>
          </cell>
          <cell r="AZ3820">
            <v>44814</v>
          </cell>
          <cell r="BA3820"/>
          <cell r="BB3820" t="str">
            <v/>
          </cell>
          <cell r="BC3820"/>
          <cell r="BD3820" t="str">
            <v>Tanzanya-NSSF</v>
          </cell>
          <cell r="BE3820" t="str">
            <v>46907316</v>
          </cell>
          <cell r="BF3820" t="str">
            <v>123022920</v>
          </cell>
        </row>
        <row r="3821">
          <cell r="A3821">
            <v>10074238</v>
          </cell>
          <cell r="B3821" t="str">
            <v>SALUMU DAVID</v>
          </cell>
          <cell r="C3821" t="str">
            <v>SHIJA</v>
          </cell>
          <cell r="D3821" t="str">
            <v>ÇELİK MONTAJCI YARDIMCISI</v>
          </cell>
          <cell r="E3821" t="str">
            <v>STEEL FITTER HELPER</v>
          </cell>
          <cell r="F3821" t="str">
            <v>50105776</v>
          </cell>
          <cell r="G3821" t="str">
            <v>İNŞAAT GRUBU</v>
          </cell>
          <cell r="H3821" t="str">
            <v>50105776</v>
          </cell>
          <cell r="I3821" t="str">
            <v>0BBL</v>
          </cell>
          <cell r="J3821" t="str">
            <v>İNŞAAT GRUBU</v>
          </cell>
          <cell r="K3821" t="str">
            <v>50107048</v>
          </cell>
          <cell r="L3821" t="str">
            <v>TZ</v>
          </cell>
          <cell r="M3821" t="str">
            <v>Tanzanyalı</v>
          </cell>
          <cell r="N3821" t="str">
            <v>0035</v>
          </cell>
          <cell r="O3821" t="str">
            <v>TABORA</v>
          </cell>
          <cell r="P3821" t="str">
            <v>YM</v>
          </cell>
          <cell r="Q3821" t="str">
            <v>YAPI MERKEZİ</v>
          </cell>
          <cell r="R3821">
            <v>44814</v>
          </cell>
          <cell r="S3821">
            <v>44814</v>
          </cell>
          <cell r="T3821">
            <v>45202</v>
          </cell>
          <cell r="U3821" t="str">
            <v>İşin sona ermesi</v>
          </cell>
          <cell r="V3821" t="str">
            <v>Mavi Yaka Direkt</v>
          </cell>
          <cell r="W3821" t="str">
            <v>LOT 3 (MIT)</v>
          </cell>
          <cell r="X3821" t="str">
            <v>M/NYAMALA</v>
          </cell>
          <cell r="Y3821" t="str">
            <v>0</v>
          </cell>
          <cell r="Z3821" t="str">
            <v/>
          </cell>
          <cell r="AA3821" t="str">
            <v>0654-058-071</v>
          </cell>
          <cell r="AB3821" t="str">
            <v>İŞÇİ</v>
          </cell>
          <cell r="AC3821" t="str">
            <v>29</v>
          </cell>
          <cell r="AD3821" t="str">
            <v>LOT 3 (MIT)</v>
          </cell>
          <cell r="AE3821" t="str">
            <v>0109</v>
          </cell>
          <cell r="AF3821" t="str">
            <v>02</v>
          </cell>
          <cell r="AG3821" t="str">
            <v>KM 535+000 - 595+000</v>
          </cell>
          <cell r="AH3821">
            <v>31920</v>
          </cell>
          <cell r="AI3821" t="str">
            <v>Bay</v>
          </cell>
          <cell r="AJ3821" t="str">
            <v>Yerel-Saatlik</v>
          </cell>
          <cell r="AK3821">
            <v>2164.1</v>
          </cell>
          <cell r="AL3821" t="str">
            <v>TZS</v>
          </cell>
          <cell r="AM3821" t="str">
            <v>201002</v>
          </cell>
          <cell r="AN3821" t="str">
            <v/>
          </cell>
          <cell r="AO3821" t="str">
            <v>T3</v>
          </cell>
          <cell r="AP3821" t="str">
            <v>5150</v>
          </cell>
          <cell r="AQ3821" t="str">
            <v>5175</v>
          </cell>
          <cell r="AR3821" t="str">
            <v>CRDB BANK PLC</v>
          </cell>
          <cell r="AS3821" t="str">
            <v>VIJANA</v>
          </cell>
          <cell r="AT3821" t="str">
            <v>CRDBBANK</v>
          </cell>
          <cell r="AU3821" t="str">
            <v>0152225334500</v>
          </cell>
          <cell r="AV3821" t="str">
            <v/>
          </cell>
          <cell r="AW3821" t="str">
            <v/>
          </cell>
          <cell r="AX3821" t="str">
            <v>SALUMU DAVID SHIJA</v>
          </cell>
          <cell r="AY3821" t="str">
            <v/>
          </cell>
          <cell r="AZ3821">
            <v>44814</v>
          </cell>
          <cell r="BA3821"/>
          <cell r="BB3821" t="str">
            <v/>
          </cell>
          <cell r="BC3821"/>
          <cell r="BD3821" t="str">
            <v>Tanzanya-NSSF</v>
          </cell>
          <cell r="BE3821" t="str">
            <v>64408442</v>
          </cell>
          <cell r="BF3821" t="str">
            <v>112057307</v>
          </cell>
        </row>
        <row r="3822">
          <cell r="A3822">
            <v>10059484</v>
          </cell>
          <cell r="B3822" t="str">
            <v>IDDI SIJALI</v>
          </cell>
          <cell r="C3822" t="str">
            <v>GANGALE</v>
          </cell>
          <cell r="D3822" t="str">
            <v>KONKASÖR MAKİNESİ TAMİR USTASI</v>
          </cell>
          <cell r="E3822" t="str">
            <v>STONE CRUSHING MACHINE REAPIRMAN</v>
          </cell>
          <cell r="F3822" t="str">
            <v>50109678</v>
          </cell>
          <cell r="G3822" t="str">
            <v>TAŞ OCAKLARI VE PATLATMA</v>
          </cell>
          <cell r="H3822" t="str">
            <v>50105776</v>
          </cell>
          <cell r="I3822" t="str">
            <v>0AAX</v>
          </cell>
          <cell r="J3822" t="str">
            <v>TAŞ OCAĞI</v>
          </cell>
          <cell r="K3822" t="str">
            <v>50112806</v>
          </cell>
          <cell r="L3822" t="str">
            <v>TZ</v>
          </cell>
          <cell r="M3822" t="str">
            <v>Tanzanyalı</v>
          </cell>
          <cell r="N3822" t="str">
            <v>0037</v>
          </cell>
          <cell r="O3822" t="str">
            <v>İTİGİ</v>
          </cell>
          <cell r="P3822" t="str">
            <v>YM</v>
          </cell>
          <cell r="Q3822" t="str">
            <v>YAPI MERKEZİ</v>
          </cell>
          <cell r="R3822">
            <v>44981</v>
          </cell>
          <cell r="S3822">
            <v>44981</v>
          </cell>
          <cell r="T3822"/>
          <cell r="U3822" t="str">
            <v/>
          </cell>
          <cell r="V3822" t="str">
            <v>Mavi Yaka Endirekt</v>
          </cell>
          <cell r="W3822" t="str">
            <v>LOT 3 (MIT)</v>
          </cell>
          <cell r="X3822" t="str">
            <v>KINZAGU</v>
          </cell>
          <cell r="Y3822" t="str">
            <v>0</v>
          </cell>
          <cell r="Z3822" t="str">
            <v>BAGAMOYO</v>
          </cell>
          <cell r="AA3822" t="str">
            <v>0625860002</v>
          </cell>
          <cell r="AB3822" t="str">
            <v>USTA</v>
          </cell>
          <cell r="AC3822" t="str">
            <v>29</v>
          </cell>
          <cell r="AD3822" t="str">
            <v>LOT 3 (MIT)</v>
          </cell>
          <cell r="AE3822" t="str">
            <v>0113</v>
          </cell>
          <cell r="AF3822" t="str">
            <v>19</v>
          </cell>
          <cell r="AG3822" t="str">
            <v>KM 785+000 - 829+305</v>
          </cell>
          <cell r="AH3822">
            <v>34448</v>
          </cell>
          <cell r="AI3822" t="str">
            <v>Bay</v>
          </cell>
          <cell r="AJ3822" t="str">
            <v>Yerel-Saatlik</v>
          </cell>
          <cell r="AK3822">
            <v>2496.4299999999998</v>
          </cell>
          <cell r="AL3822" t="str">
            <v>TZS</v>
          </cell>
          <cell r="AM3822" t="str">
            <v>306005</v>
          </cell>
          <cell r="AN3822" t="str">
            <v>S</v>
          </cell>
          <cell r="AO3822" t="str">
            <v>T3</v>
          </cell>
          <cell r="AP3822" t="str">
            <v>5150</v>
          </cell>
          <cell r="AQ3822" t="str">
            <v>5175</v>
          </cell>
          <cell r="AR3822" t="str">
            <v>CRDB</v>
          </cell>
          <cell r="AS3822" t="str">
            <v>VIVA TOWER</v>
          </cell>
          <cell r="AT3822" t="str">
            <v>CRDB</v>
          </cell>
          <cell r="AU3822" t="str">
            <v>0152417436100</v>
          </cell>
          <cell r="AV3822" t="str">
            <v/>
          </cell>
          <cell r="AW3822" t="str">
            <v/>
          </cell>
          <cell r="AX3822" t="str">
            <v>IDDI SIJALI GANGALE</v>
          </cell>
          <cell r="AY3822" t="str">
            <v/>
          </cell>
          <cell r="AZ3822">
            <v>43727</v>
          </cell>
          <cell r="BA3822"/>
          <cell r="BB3822" t="str">
            <v/>
          </cell>
          <cell r="BC3822"/>
          <cell r="BD3822" t="str">
            <v>Tanzanya-NSSF</v>
          </cell>
          <cell r="BE3822" t="str">
            <v>64250016</v>
          </cell>
          <cell r="BF3822" t="str">
            <v>143783316</v>
          </cell>
        </row>
        <row r="3823">
          <cell r="A3823">
            <v>10060707</v>
          </cell>
          <cell r="B3823" t="str">
            <v>MALIKI ATHUMAN</v>
          </cell>
          <cell r="C3823" t="str">
            <v>YUSUPH</v>
          </cell>
          <cell r="D3823" t="str">
            <v>KALIPÇI</v>
          </cell>
          <cell r="E3823" t="str">
            <v>FORMWORKER</v>
          </cell>
          <cell r="F3823" t="str">
            <v>50105776</v>
          </cell>
          <cell r="G3823" t="str">
            <v>İNŞAAT GRUBU</v>
          </cell>
          <cell r="H3823" t="str">
            <v>50105758</v>
          </cell>
          <cell r="I3823" t="str">
            <v>0999</v>
          </cell>
          <cell r="J3823" t="str">
            <v>TOPRAK İŞLERİ</v>
          </cell>
          <cell r="K3823" t="str">
            <v>50106435</v>
          </cell>
          <cell r="L3823" t="str">
            <v>TZ</v>
          </cell>
          <cell r="M3823" t="str">
            <v>Tanzanyalı</v>
          </cell>
          <cell r="N3823" t="str">
            <v>0035</v>
          </cell>
          <cell r="O3823" t="str">
            <v>TABORA</v>
          </cell>
          <cell r="P3823" t="str">
            <v>YM</v>
          </cell>
          <cell r="Q3823" t="str">
            <v>YAPI MERKEZİ</v>
          </cell>
          <cell r="R3823">
            <v>45082</v>
          </cell>
          <cell r="S3823">
            <v>45082</v>
          </cell>
          <cell r="T3823"/>
          <cell r="U3823" t="str">
            <v/>
          </cell>
          <cell r="V3823" t="str">
            <v>Mavi Yaka Direkt</v>
          </cell>
          <cell r="W3823" t="str">
            <v>LOT 3 (MIT)</v>
          </cell>
          <cell r="X3823" t="str">
            <v>DAR ES SALAAM LALA CHANIKA CHANIKA</v>
          </cell>
          <cell r="Y3823" t="str">
            <v>0</v>
          </cell>
          <cell r="Z3823" t="str">
            <v>DAR ES SALAAM</v>
          </cell>
          <cell r="AA3823" t="str">
            <v>0714017080</v>
          </cell>
          <cell r="AB3823" t="str">
            <v>USTA</v>
          </cell>
          <cell r="AC3823" t="str">
            <v>29</v>
          </cell>
          <cell r="AD3823" t="str">
            <v>LOT 3 (MIT)</v>
          </cell>
          <cell r="AE3823" t="str">
            <v>0113</v>
          </cell>
          <cell r="AF3823" t="str">
            <v>02</v>
          </cell>
          <cell r="AG3823" t="str">
            <v>KM 785+000 - 829+305</v>
          </cell>
          <cell r="AH3823">
            <v>36109</v>
          </cell>
          <cell r="AI3823" t="str">
            <v>Bay</v>
          </cell>
          <cell r="AJ3823" t="str">
            <v>Yerel-Saatlik</v>
          </cell>
          <cell r="AK3823">
            <v>2343.5500000000002</v>
          </cell>
          <cell r="AL3823" t="str">
            <v>TZS</v>
          </cell>
          <cell r="AM3823" t="str">
            <v>201002</v>
          </cell>
          <cell r="AN3823" t="str">
            <v>S</v>
          </cell>
          <cell r="AO3823" t="str">
            <v>T3</v>
          </cell>
          <cell r="AP3823" t="str">
            <v>5150</v>
          </cell>
          <cell r="AQ3823" t="str">
            <v>5175</v>
          </cell>
          <cell r="AR3823" t="str">
            <v>CRDB</v>
          </cell>
          <cell r="AS3823" t="str">
            <v>VIVA TOWER</v>
          </cell>
          <cell r="AT3823" t="str">
            <v>CRDB</v>
          </cell>
          <cell r="AU3823" t="str">
            <v>0152752813000</v>
          </cell>
          <cell r="AV3823" t="str">
            <v/>
          </cell>
          <cell r="AW3823" t="str">
            <v/>
          </cell>
          <cell r="AX3823" t="str">
            <v>MALIKI ATHUMAN YUSUPH</v>
          </cell>
          <cell r="AY3823" t="str">
            <v/>
          </cell>
          <cell r="AZ3823">
            <v>45082</v>
          </cell>
          <cell r="BA3823"/>
          <cell r="BB3823" t="str">
            <v/>
          </cell>
          <cell r="BC3823"/>
          <cell r="BD3823" t="str">
            <v>Tanzanya-NSSF</v>
          </cell>
          <cell r="BE3823" t="str">
            <v>66163587</v>
          </cell>
          <cell r="BF3823" t="str">
            <v>142053411</v>
          </cell>
        </row>
        <row r="3824">
          <cell r="A3824">
            <v>10077729</v>
          </cell>
          <cell r="B3824" t="str">
            <v>MWEMEZI JONSITHON</v>
          </cell>
          <cell r="C3824" t="str">
            <v>MATUNGWA</v>
          </cell>
          <cell r="D3824" t="str">
            <v>TEST VE EĞİTİM MERKEZİ GÖREVLİSİ</v>
          </cell>
          <cell r="E3824" t="str">
            <v>TEST AND TRAINING CENTER OFFICER</v>
          </cell>
          <cell r="F3824" t="str">
            <v>50105795</v>
          </cell>
          <cell r="G3824" t="str">
            <v>TEKNİK DEĞERLENDİRME &amp; EĞİTİM MERKEZİ</v>
          </cell>
          <cell r="H3824" t="str">
            <v>50105795</v>
          </cell>
          <cell r="I3824" t="str">
            <v>0BBA</v>
          </cell>
          <cell r="J3824" t="str">
            <v>TEST MERKEZİ</v>
          </cell>
          <cell r="K3824" t="str">
            <v>50105796</v>
          </cell>
          <cell r="L3824" t="str">
            <v>TZ</v>
          </cell>
          <cell r="M3824" t="str">
            <v>Tanzanyalı</v>
          </cell>
          <cell r="N3824" t="str">
            <v>0035</v>
          </cell>
          <cell r="O3824" t="str">
            <v>TABORA</v>
          </cell>
          <cell r="P3824" t="str">
            <v>YM</v>
          </cell>
          <cell r="Q3824" t="str">
            <v>YAPI MERKEZİ</v>
          </cell>
          <cell r="R3824">
            <v>44992</v>
          </cell>
          <cell r="S3824">
            <v>44992</v>
          </cell>
          <cell r="T3824">
            <v>45072</v>
          </cell>
          <cell r="U3824" t="str">
            <v>Diğer nedenler</v>
          </cell>
          <cell r="V3824" t="str">
            <v>Beyaz Yaka</v>
          </cell>
          <cell r="W3824" t="str">
            <v>LOT 3 (MIT)</v>
          </cell>
          <cell r="X3824" t="str">
            <v>MUNICIPAL</v>
          </cell>
          <cell r="Y3824" t="str">
            <v>0</v>
          </cell>
          <cell r="Z3824" t="str">
            <v>TABORA</v>
          </cell>
          <cell r="AA3824" t="str">
            <v>0629073903</v>
          </cell>
          <cell r="AB3824" t="str">
            <v>GÖREVLİ</v>
          </cell>
          <cell r="AC3824" t="str">
            <v>29</v>
          </cell>
          <cell r="AD3824" t="str">
            <v>LOT 3 (MIT)</v>
          </cell>
          <cell r="AE3824" t="str">
            <v>0109</v>
          </cell>
          <cell r="AF3824" t="str">
            <v/>
          </cell>
          <cell r="AG3824" t="str">
            <v>KM 535+000 - 595+000</v>
          </cell>
          <cell r="AH3824">
            <v>35182</v>
          </cell>
          <cell r="AI3824" t="str">
            <v>Bay</v>
          </cell>
          <cell r="AJ3824" t="str">
            <v>Yerel-Aylık</v>
          </cell>
          <cell r="AK3824">
            <v>519915</v>
          </cell>
          <cell r="AL3824" t="str">
            <v>TZS</v>
          </cell>
          <cell r="AM3824" t="str">
            <v>301002</v>
          </cell>
          <cell r="AN3824" t="str">
            <v>S</v>
          </cell>
          <cell r="AO3824" t="str">
            <v>T3</v>
          </cell>
          <cell r="AP3824" t="str">
            <v>5150</v>
          </cell>
          <cell r="AQ3824" t="str">
            <v>5175</v>
          </cell>
          <cell r="AR3824" t="str">
            <v>CRDB BANK PLC</v>
          </cell>
          <cell r="AS3824" t="str">
            <v>VIJANA</v>
          </cell>
          <cell r="AT3824" t="str">
            <v>CRDBBANK</v>
          </cell>
          <cell r="AU3824" t="str">
            <v>0152617954200</v>
          </cell>
          <cell r="AV3824" t="str">
            <v/>
          </cell>
          <cell r="AW3824" t="str">
            <v/>
          </cell>
          <cell r="AX3824" t="str">
            <v>MWEMEZI JONSITHON MATUNGWA</v>
          </cell>
          <cell r="AY3824" t="str">
            <v/>
          </cell>
          <cell r="AZ3824">
            <v>44992</v>
          </cell>
          <cell r="BA3824"/>
          <cell r="BB3824" t="str">
            <v/>
          </cell>
          <cell r="BC3824"/>
          <cell r="BD3824" t="str">
            <v>Tanzanya-NSSF</v>
          </cell>
          <cell r="BE3824" t="str">
            <v>47407503</v>
          </cell>
          <cell r="BF3824" t="str">
            <v>131098847</v>
          </cell>
        </row>
        <row r="3825">
          <cell r="A3825">
            <v>10060404</v>
          </cell>
          <cell r="B3825" t="str">
            <v>DAVID HENRY</v>
          </cell>
          <cell r="C3825" t="str">
            <v>MALECHELA</v>
          </cell>
          <cell r="D3825" t="str">
            <v>KAYNAKÇI</v>
          </cell>
          <cell r="E3825" t="str">
            <v>WELDER</v>
          </cell>
          <cell r="F3825" t="str">
            <v>50109678</v>
          </cell>
          <cell r="G3825" t="str">
            <v>TAŞ OCAKLARI VE PATLATMA</v>
          </cell>
          <cell r="H3825" t="str">
            <v>50105776</v>
          </cell>
          <cell r="I3825" t="str">
            <v>0AAX</v>
          </cell>
          <cell r="J3825" t="str">
            <v>TAŞ OCAĞI</v>
          </cell>
          <cell r="K3825" t="str">
            <v>50110200</v>
          </cell>
          <cell r="L3825" t="str">
            <v>TZ</v>
          </cell>
          <cell r="M3825" t="str">
            <v>Tanzanyalı</v>
          </cell>
          <cell r="N3825" t="str">
            <v>0037</v>
          </cell>
          <cell r="O3825" t="str">
            <v>İTİGİ</v>
          </cell>
          <cell r="P3825" t="str">
            <v>YM</v>
          </cell>
          <cell r="Q3825" t="str">
            <v>YAPI MERKEZİ</v>
          </cell>
          <cell r="R3825">
            <v>44981</v>
          </cell>
          <cell r="S3825">
            <v>44981</v>
          </cell>
          <cell r="T3825"/>
          <cell r="U3825" t="str">
            <v/>
          </cell>
          <cell r="V3825" t="str">
            <v>Mavi Yaka Direkt</v>
          </cell>
          <cell r="W3825" t="str">
            <v>LOT 3 (MIT)</v>
          </cell>
          <cell r="X3825" t="str">
            <v>MORISHENI</v>
          </cell>
          <cell r="Y3825" t="str">
            <v>0</v>
          </cell>
          <cell r="Z3825" t="str">
            <v>KONGWA</v>
          </cell>
          <cell r="AA3825" t="str">
            <v>0673 469 820</v>
          </cell>
          <cell r="AB3825" t="str">
            <v>OPERATÖR</v>
          </cell>
          <cell r="AC3825" t="str">
            <v>29</v>
          </cell>
          <cell r="AD3825" t="str">
            <v>LOT 3 (MIT)</v>
          </cell>
          <cell r="AE3825" t="str">
            <v>0113</v>
          </cell>
          <cell r="AF3825" t="str">
            <v>03</v>
          </cell>
          <cell r="AG3825" t="str">
            <v>KM 785+000 - 829+305</v>
          </cell>
          <cell r="AH3825">
            <v>36385</v>
          </cell>
          <cell r="AI3825" t="str">
            <v>Bay</v>
          </cell>
          <cell r="AJ3825" t="str">
            <v>Yerel-Saatlik</v>
          </cell>
          <cell r="AK3825">
            <v>2343.5500000000002</v>
          </cell>
          <cell r="AL3825" t="str">
            <v>TZS</v>
          </cell>
          <cell r="AM3825" t="str">
            <v>201002</v>
          </cell>
          <cell r="AN3825" t="str">
            <v>S</v>
          </cell>
          <cell r="AO3825" t="str">
            <v>T3</v>
          </cell>
          <cell r="AP3825" t="str">
            <v>5150</v>
          </cell>
          <cell r="AQ3825" t="str">
            <v>5175</v>
          </cell>
          <cell r="AR3825" t="str">
            <v>CRDB</v>
          </cell>
          <cell r="AS3825" t="str">
            <v>VIVA TOWER</v>
          </cell>
          <cell r="AT3825" t="str">
            <v>CRDB</v>
          </cell>
          <cell r="AU3825" t="str">
            <v>0152433291500</v>
          </cell>
          <cell r="AV3825" t="str">
            <v/>
          </cell>
          <cell r="AW3825" t="str">
            <v/>
          </cell>
          <cell r="AX3825" t="str">
            <v>DAVID HENRY MALECHELA</v>
          </cell>
          <cell r="AY3825" t="str">
            <v/>
          </cell>
          <cell r="AZ3825">
            <v>43755</v>
          </cell>
          <cell r="BA3825"/>
          <cell r="BB3825" t="str">
            <v/>
          </cell>
          <cell r="BC3825"/>
          <cell r="BD3825" t="str">
            <v>Tanzanya-NSSF</v>
          </cell>
          <cell r="BE3825" t="str">
            <v>66110106</v>
          </cell>
          <cell r="BF3825" t="str">
            <v>143824519</v>
          </cell>
        </row>
        <row r="3826">
          <cell r="A3826">
            <v>10060316</v>
          </cell>
          <cell r="B3826" t="str">
            <v>ALLEN JUMA</v>
          </cell>
          <cell r="C3826" t="str">
            <v>PASCAL</v>
          </cell>
          <cell r="D3826" t="str">
            <v>KAYNAKÇI</v>
          </cell>
          <cell r="E3826" t="str">
            <v>WELDER</v>
          </cell>
          <cell r="F3826" t="str">
            <v>50109678</v>
          </cell>
          <cell r="G3826" t="str">
            <v>TAŞ OCAKLARI VE PATLATMA</v>
          </cell>
          <cell r="H3826" t="str">
            <v>50105776</v>
          </cell>
          <cell r="I3826" t="str">
            <v>0AAX</v>
          </cell>
          <cell r="J3826" t="str">
            <v>TAŞ OCAĞI</v>
          </cell>
          <cell r="K3826" t="str">
            <v>50110200</v>
          </cell>
          <cell r="L3826" t="str">
            <v>TZ</v>
          </cell>
          <cell r="M3826" t="str">
            <v>Tanzanyalı</v>
          </cell>
          <cell r="N3826" t="str">
            <v>0037</v>
          </cell>
          <cell r="O3826" t="str">
            <v>İTİGİ</v>
          </cell>
          <cell r="P3826" t="str">
            <v>YM</v>
          </cell>
          <cell r="Q3826" t="str">
            <v>YAPI MERKEZİ</v>
          </cell>
          <cell r="R3826">
            <v>44974</v>
          </cell>
          <cell r="S3826">
            <v>44974</v>
          </cell>
          <cell r="T3826"/>
          <cell r="U3826" t="str">
            <v/>
          </cell>
          <cell r="V3826" t="str">
            <v>Mavi Yaka Direkt</v>
          </cell>
          <cell r="W3826" t="str">
            <v>LOT 3 (MIT)</v>
          </cell>
          <cell r="X3826" t="str">
            <v>MATHIAS</v>
          </cell>
          <cell r="Y3826" t="str">
            <v>0</v>
          </cell>
          <cell r="Z3826" t="str">
            <v>DODOMA MJINI</v>
          </cell>
          <cell r="AA3826" t="str">
            <v>0624 208 491</v>
          </cell>
          <cell r="AB3826" t="str">
            <v>OPERATÖR</v>
          </cell>
          <cell r="AC3826" t="str">
            <v>29</v>
          </cell>
          <cell r="AD3826" t="str">
            <v>LOT 3 (MIT)</v>
          </cell>
          <cell r="AE3826" t="str">
            <v>0113</v>
          </cell>
          <cell r="AF3826" t="str">
            <v/>
          </cell>
          <cell r="AG3826" t="str">
            <v>KM 785+000 - 829+305</v>
          </cell>
          <cell r="AH3826">
            <v>35800</v>
          </cell>
          <cell r="AI3826" t="str">
            <v>Bay</v>
          </cell>
          <cell r="AJ3826" t="str">
            <v>Yerel-Saatlik</v>
          </cell>
          <cell r="AK3826">
            <v>2343.5500000000002</v>
          </cell>
          <cell r="AL3826" t="str">
            <v>TZS</v>
          </cell>
          <cell r="AM3826" t="str">
            <v>201002</v>
          </cell>
          <cell r="AN3826" t="str">
            <v>S</v>
          </cell>
          <cell r="AO3826" t="str">
            <v>T3</v>
          </cell>
          <cell r="AP3826" t="str">
            <v>5150</v>
          </cell>
          <cell r="AQ3826" t="str">
            <v>5175</v>
          </cell>
          <cell r="AR3826" t="str">
            <v>CRDB</v>
          </cell>
          <cell r="AS3826" t="str">
            <v>VIVA TOWER</v>
          </cell>
          <cell r="AT3826" t="str">
            <v>CRDB</v>
          </cell>
          <cell r="AU3826" t="str">
            <v>0152433291600</v>
          </cell>
          <cell r="AV3826" t="str">
            <v/>
          </cell>
          <cell r="AW3826" t="str">
            <v/>
          </cell>
          <cell r="AX3826" t="str">
            <v>ALLEN JUMA PASCAL</v>
          </cell>
          <cell r="AY3826" t="str">
            <v/>
          </cell>
          <cell r="AZ3826">
            <v>43753</v>
          </cell>
          <cell r="BA3826"/>
          <cell r="BB3826" t="str">
            <v/>
          </cell>
          <cell r="BC3826"/>
          <cell r="BD3826" t="str">
            <v>Tanzanya-NSSF</v>
          </cell>
          <cell r="BE3826" t="str">
            <v>66110084</v>
          </cell>
          <cell r="BF3826" t="str">
            <v>143861147</v>
          </cell>
        </row>
        <row r="3827">
          <cell r="A3827">
            <v>10060244</v>
          </cell>
          <cell r="B3827" t="str">
            <v>SHEDRACK ISSYA</v>
          </cell>
          <cell r="C3827" t="str">
            <v>MTUNYA</v>
          </cell>
          <cell r="D3827" t="str">
            <v>İŞ GÜVENLİĞİ İŞÇİSİ</v>
          </cell>
          <cell r="E3827" t="str">
            <v>SAFETY WORKER</v>
          </cell>
          <cell r="F3827" t="str">
            <v>50114885</v>
          </cell>
          <cell r="G3827" t="str">
            <v>İSG VE ÇEVRE (İŞ GÜVENLİĞİ)</v>
          </cell>
          <cell r="H3827" t="str">
            <v>50105460</v>
          </cell>
          <cell r="I3827" t="str">
            <v>088K</v>
          </cell>
          <cell r="J3827" t="str">
            <v>İŞ GÜVENLİĞİ</v>
          </cell>
          <cell r="K3827" t="str">
            <v>50106589</v>
          </cell>
          <cell r="L3827" t="str">
            <v>TZ</v>
          </cell>
          <cell r="M3827" t="str">
            <v>Tanzanyalı</v>
          </cell>
          <cell r="N3827" t="str">
            <v>0037</v>
          </cell>
          <cell r="O3827" t="str">
            <v>İTİGİ</v>
          </cell>
          <cell r="P3827" t="str">
            <v>YM</v>
          </cell>
          <cell r="Q3827" t="str">
            <v>YAPI MERKEZİ</v>
          </cell>
          <cell r="R3827">
            <v>44974</v>
          </cell>
          <cell r="S3827">
            <v>44974</v>
          </cell>
          <cell r="T3827"/>
          <cell r="U3827" t="str">
            <v/>
          </cell>
          <cell r="V3827" t="str">
            <v>Mavi Yaka Endirekt</v>
          </cell>
          <cell r="W3827" t="str">
            <v>LOT 3 (MIT)</v>
          </cell>
          <cell r="X3827" t="str">
            <v>UMBWAMAJI</v>
          </cell>
          <cell r="Y3827" t="str">
            <v>0</v>
          </cell>
          <cell r="Z3827" t="str">
            <v>KILOSA</v>
          </cell>
          <cell r="AA3827" t="str">
            <v>0710769694</v>
          </cell>
          <cell r="AB3827" t="str">
            <v>İŞÇİ</v>
          </cell>
          <cell r="AC3827" t="str">
            <v>29</v>
          </cell>
          <cell r="AD3827" t="str">
            <v>LOT 3 (MIT)</v>
          </cell>
          <cell r="AE3827" t="str">
            <v>0113</v>
          </cell>
          <cell r="AF3827" t="str">
            <v/>
          </cell>
          <cell r="AG3827" t="str">
            <v>KM 785+000 - 829+305</v>
          </cell>
          <cell r="AH3827">
            <v>35582</v>
          </cell>
          <cell r="AI3827" t="str">
            <v>Bay</v>
          </cell>
          <cell r="AJ3827" t="str">
            <v>Yerel-Saatlik</v>
          </cell>
          <cell r="AK3827">
            <v>2164.1</v>
          </cell>
          <cell r="AL3827" t="str">
            <v>TZS</v>
          </cell>
          <cell r="AM3827" t="str">
            <v>306002</v>
          </cell>
          <cell r="AN3827" t="str">
            <v>S</v>
          </cell>
          <cell r="AO3827" t="str">
            <v>T3</v>
          </cell>
          <cell r="AP3827" t="str">
            <v>5150</v>
          </cell>
          <cell r="AQ3827" t="str">
            <v>5175</v>
          </cell>
          <cell r="AR3827" t="str">
            <v>NMBBANK</v>
          </cell>
          <cell r="AS3827" t="str">
            <v/>
          </cell>
          <cell r="AT3827" t="str">
            <v>NMBBANK</v>
          </cell>
          <cell r="AU3827" t="str">
            <v>51010099162</v>
          </cell>
          <cell r="AV3827" t="str">
            <v/>
          </cell>
          <cell r="AW3827" t="str">
            <v/>
          </cell>
          <cell r="AX3827" t="str">
            <v>SHEDRACK ISSYA MTUNYA</v>
          </cell>
          <cell r="AY3827" t="str">
            <v/>
          </cell>
          <cell r="AZ3827">
            <v>44986</v>
          </cell>
          <cell r="BA3827"/>
          <cell r="BB3827" t="str">
            <v/>
          </cell>
          <cell r="BC3827"/>
          <cell r="BD3827" t="str">
            <v>Tanzanya-NSSF</v>
          </cell>
          <cell r="BE3827" t="str">
            <v>66115477</v>
          </cell>
          <cell r="BF3827" t="str">
            <v>143307026</v>
          </cell>
        </row>
        <row r="3828">
          <cell r="A3828">
            <v>10077742</v>
          </cell>
          <cell r="B3828" t="str">
            <v>ALEX RICHARD</v>
          </cell>
          <cell r="C3828" t="str">
            <v>NTANDU</v>
          </cell>
          <cell r="D3828" t="str">
            <v>DÜZ İŞÇİ - DİREKT</v>
          </cell>
          <cell r="E3828" t="str">
            <v>UNSKILLED WORKER - PRODUCTIVE</v>
          </cell>
          <cell r="F3828" t="str">
            <v>50115272</v>
          </cell>
          <cell r="G3828" t="str">
            <v>İNŞAAT GRUBU</v>
          </cell>
          <cell r="H3828" t="str">
            <v>50105776</v>
          </cell>
          <cell r="I3828" t="str">
            <v>0BBL</v>
          </cell>
          <cell r="J3828" t="str">
            <v>İNŞAAT GRUBU</v>
          </cell>
          <cell r="K3828" t="str">
            <v>50115454</v>
          </cell>
          <cell r="L3828" t="str">
            <v>TZ</v>
          </cell>
          <cell r="M3828" t="str">
            <v>Tanzanyalı</v>
          </cell>
          <cell r="N3828" t="str">
            <v>0038</v>
          </cell>
          <cell r="O3828" t="str">
            <v>TURA</v>
          </cell>
          <cell r="P3828" t="str">
            <v>YM</v>
          </cell>
          <cell r="Q3828" t="str">
            <v>YAPI MERKEZİ</v>
          </cell>
          <cell r="R3828">
            <v>44993</v>
          </cell>
          <cell r="S3828">
            <v>44993</v>
          </cell>
          <cell r="T3828"/>
          <cell r="U3828" t="str">
            <v/>
          </cell>
          <cell r="V3828" t="str">
            <v>Mavi Yaka Direkt</v>
          </cell>
          <cell r="W3828" t="str">
            <v>LOT 3 (MIT)</v>
          </cell>
          <cell r="X3828" t="str">
            <v>TAMBUKARELI</v>
          </cell>
          <cell r="Y3828" t="str">
            <v>0</v>
          </cell>
          <cell r="Z3828" t="str">
            <v>SINGIDA</v>
          </cell>
          <cell r="AA3828" t="str">
            <v>0755319199</v>
          </cell>
          <cell r="AB3828" t="str">
            <v>İŞÇİ</v>
          </cell>
          <cell r="AC3828" t="str">
            <v>29</v>
          </cell>
          <cell r="AD3828" t="str">
            <v>LOT 3 (MIT)</v>
          </cell>
          <cell r="AE3828" t="str">
            <v>0109</v>
          </cell>
          <cell r="AF3828" t="str">
            <v/>
          </cell>
          <cell r="AG3828" t="str">
            <v>KM 535+000 - 595+000</v>
          </cell>
          <cell r="AH3828">
            <v>34801</v>
          </cell>
          <cell r="AI3828" t="str">
            <v>Bay</v>
          </cell>
          <cell r="AJ3828" t="str">
            <v>Yerel-Saatlik</v>
          </cell>
          <cell r="AK3828">
            <v>2343.5500000000002</v>
          </cell>
          <cell r="AL3828" t="str">
            <v>TZS</v>
          </cell>
          <cell r="AM3828" t="str">
            <v>201002</v>
          </cell>
          <cell r="AN3828" t="str">
            <v>S</v>
          </cell>
          <cell r="AO3828" t="str">
            <v>T3</v>
          </cell>
          <cell r="AP3828" t="str">
            <v>5150</v>
          </cell>
          <cell r="AQ3828" t="str">
            <v>5175</v>
          </cell>
          <cell r="AR3828" t="str">
            <v>NMBBANK</v>
          </cell>
          <cell r="AS3828" t="str">
            <v/>
          </cell>
          <cell r="AT3828" t="str">
            <v>NMBBANK</v>
          </cell>
          <cell r="AU3828" t="str">
            <v>51910015158</v>
          </cell>
          <cell r="AV3828" t="str">
            <v/>
          </cell>
          <cell r="AW3828" t="str">
            <v/>
          </cell>
          <cell r="AX3828" t="str">
            <v>ALEX RICHARD NTANDU</v>
          </cell>
          <cell r="AY3828" t="str">
            <v/>
          </cell>
          <cell r="AZ3828">
            <v>44993</v>
          </cell>
          <cell r="BA3828"/>
          <cell r="BB3828" t="str">
            <v/>
          </cell>
          <cell r="BC3828"/>
          <cell r="BD3828" t="str">
            <v>Tanzanya-NSSF</v>
          </cell>
          <cell r="BE3828" t="str">
            <v>47440592</v>
          </cell>
          <cell r="BF3828" t="str">
            <v>135230502</v>
          </cell>
        </row>
        <row r="3829">
          <cell r="A3829">
            <v>10077743</v>
          </cell>
          <cell r="B3829" t="str">
            <v>MARKO JOSEPH</v>
          </cell>
          <cell r="C3829" t="str">
            <v>KADOGOSA</v>
          </cell>
          <cell r="D3829" t="str">
            <v>PICKUP ŞOFÖRÜ</v>
          </cell>
          <cell r="E3829" t="str">
            <v>PICKUP DRIVER</v>
          </cell>
          <cell r="F3829" t="str">
            <v>50105833</v>
          </cell>
          <cell r="G3829" t="str">
            <v>TRC</v>
          </cell>
          <cell r="H3829" t="str">
            <v>50105833</v>
          </cell>
          <cell r="I3829" t="str">
            <v>0BBB</v>
          </cell>
          <cell r="J3829" t="str">
            <v>TRC</v>
          </cell>
          <cell r="K3829" t="str">
            <v>50105673</v>
          </cell>
          <cell r="L3829" t="str">
            <v>TZ</v>
          </cell>
          <cell r="M3829" t="str">
            <v>Tanzanyalı</v>
          </cell>
          <cell r="N3829" t="str">
            <v>0035</v>
          </cell>
          <cell r="O3829" t="str">
            <v>TABORA</v>
          </cell>
          <cell r="P3829" t="str">
            <v>6U</v>
          </cell>
          <cell r="Q3829" t="str">
            <v>TRC</v>
          </cell>
          <cell r="R3829">
            <v>44993</v>
          </cell>
          <cell r="S3829">
            <v>44993</v>
          </cell>
          <cell r="T3829"/>
          <cell r="U3829" t="str">
            <v/>
          </cell>
          <cell r="V3829" t="str">
            <v>Mavi Yaka Endirekt</v>
          </cell>
          <cell r="W3829" t="str">
            <v>LOT 3 (MIT)</v>
          </cell>
          <cell r="X3829" t="str">
            <v>BARIADI</v>
          </cell>
          <cell r="Y3829" t="str">
            <v>0</v>
          </cell>
          <cell r="Z3829" t="str">
            <v>SIMIYU</v>
          </cell>
          <cell r="AA3829" t="str">
            <v>0622889323</v>
          </cell>
          <cell r="AB3829" t="str">
            <v>GÖREVLİ</v>
          </cell>
          <cell r="AC3829" t="str">
            <v>29</v>
          </cell>
          <cell r="AD3829" t="str">
            <v>LOT 3 (MIT)</v>
          </cell>
          <cell r="AE3829" t="str">
            <v>0113</v>
          </cell>
          <cell r="AF3829" t="str">
            <v/>
          </cell>
          <cell r="AG3829" t="str">
            <v>KM 785+000 - 829+305</v>
          </cell>
          <cell r="AH3829">
            <v>31248</v>
          </cell>
          <cell r="AI3829" t="str">
            <v>Bay</v>
          </cell>
          <cell r="AJ3829" t="str">
            <v>Yerel-Saatlik</v>
          </cell>
          <cell r="AK3829">
            <v>2273.1</v>
          </cell>
          <cell r="AL3829" t="str">
            <v>TZS</v>
          </cell>
          <cell r="AM3829" t="str">
            <v>306002</v>
          </cell>
          <cell r="AN3829" t="str">
            <v>S</v>
          </cell>
          <cell r="AO3829" t="str">
            <v>T3</v>
          </cell>
          <cell r="AP3829" t="str">
            <v>5150</v>
          </cell>
          <cell r="AQ3829" t="str">
            <v>5175</v>
          </cell>
          <cell r="AR3829" t="str">
            <v>NMBBANK</v>
          </cell>
          <cell r="AS3829" t="str">
            <v/>
          </cell>
          <cell r="AT3829" t="str">
            <v>NMBBANK</v>
          </cell>
          <cell r="AU3829" t="str">
            <v>30710050661</v>
          </cell>
          <cell r="AV3829" t="str">
            <v/>
          </cell>
          <cell r="AW3829" t="str">
            <v/>
          </cell>
          <cell r="AX3829" t="str">
            <v>MARKO JOSEPH KADOGOSA</v>
          </cell>
          <cell r="AY3829" t="str">
            <v/>
          </cell>
          <cell r="AZ3829">
            <v>44993</v>
          </cell>
          <cell r="BA3829"/>
          <cell r="BB3829" t="str">
            <v/>
          </cell>
          <cell r="BC3829"/>
          <cell r="BD3829" t="str">
            <v>Tanzanya-NSSF</v>
          </cell>
          <cell r="BE3829" t="str">
            <v>40977439</v>
          </cell>
          <cell r="BF3829" t="str">
            <v>115729837</v>
          </cell>
        </row>
        <row r="3830">
          <cell r="A3830">
            <v>10077744</v>
          </cell>
          <cell r="B3830" t="str">
            <v>GONDO IBRAHIM</v>
          </cell>
          <cell r="C3830" t="str">
            <v>KASEKE</v>
          </cell>
          <cell r="D3830" t="str">
            <v>KALIPÇI</v>
          </cell>
          <cell r="E3830" t="str">
            <v>FORMWORKER</v>
          </cell>
          <cell r="F3830" t="str">
            <v>50105784</v>
          </cell>
          <cell r="G3830" t="str">
            <v>DOĞAN METALÜRJİ</v>
          </cell>
          <cell r="H3830" t="str">
            <v>50105784</v>
          </cell>
          <cell r="I3830" t="str">
            <v>0FF0</v>
          </cell>
          <cell r="J3830" t="str">
            <v>SANAT YAPILARI</v>
          </cell>
          <cell r="K3830" t="str">
            <v>50112760</v>
          </cell>
          <cell r="L3830" t="str">
            <v>TZ</v>
          </cell>
          <cell r="M3830" t="str">
            <v>Tanzanyalı</v>
          </cell>
          <cell r="N3830" t="str">
            <v>0037</v>
          </cell>
          <cell r="O3830" t="str">
            <v>İTİGİ</v>
          </cell>
          <cell r="P3830" t="str">
            <v>6L</v>
          </cell>
          <cell r="Q3830" t="str">
            <v>DGN  İNŞAAT</v>
          </cell>
          <cell r="R3830">
            <v>44993</v>
          </cell>
          <cell r="S3830">
            <v>44993</v>
          </cell>
          <cell r="T3830"/>
          <cell r="U3830" t="str">
            <v/>
          </cell>
          <cell r="V3830" t="str">
            <v>Mavi Yaka Direkt</v>
          </cell>
          <cell r="W3830" t="str">
            <v>LOT 3 (MIT)</v>
          </cell>
          <cell r="X3830" t="str">
            <v>KILOSA</v>
          </cell>
          <cell r="Y3830" t="str">
            <v>0</v>
          </cell>
          <cell r="Z3830" t="str">
            <v>MOROGORO</v>
          </cell>
          <cell r="AA3830" t="str">
            <v>0782460708</v>
          </cell>
          <cell r="AB3830" t="str">
            <v>USTA</v>
          </cell>
          <cell r="AC3830" t="str">
            <v>29</v>
          </cell>
          <cell r="AD3830" t="str">
            <v>LOT 3 (MIT)</v>
          </cell>
          <cell r="AE3830" t="str">
            <v>0113</v>
          </cell>
          <cell r="AF3830" t="str">
            <v/>
          </cell>
          <cell r="AG3830" t="str">
            <v>KM 785+000 - 829+305</v>
          </cell>
          <cell r="AH3830">
            <v>33025</v>
          </cell>
          <cell r="AI3830" t="str">
            <v>Bay</v>
          </cell>
          <cell r="AJ3830" t="str">
            <v>Yerel-Saatlik</v>
          </cell>
          <cell r="AK3830">
            <v>2343.5500000000002</v>
          </cell>
          <cell r="AL3830" t="str">
            <v>TZS</v>
          </cell>
          <cell r="AM3830" t="str">
            <v>201002</v>
          </cell>
          <cell r="AN3830" t="str">
            <v>S</v>
          </cell>
          <cell r="AO3830" t="str">
            <v>T3</v>
          </cell>
          <cell r="AP3830" t="str">
            <v>5150</v>
          </cell>
          <cell r="AQ3830" t="str">
            <v>5175</v>
          </cell>
          <cell r="AR3830" t="str">
            <v>NMBBANK</v>
          </cell>
          <cell r="AS3830" t="str">
            <v/>
          </cell>
          <cell r="AT3830" t="str">
            <v>NMBBANK</v>
          </cell>
          <cell r="AU3830" t="str">
            <v>51010100216</v>
          </cell>
          <cell r="AV3830" t="str">
            <v/>
          </cell>
          <cell r="AW3830" t="str">
            <v/>
          </cell>
          <cell r="AX3830" t="str">
            <v>GONDO IBRAHIM KASEKE</v>
          </cell>
          <cell r="AY3830" t="str">
            <v/>
          </cell>
          <cell r="AZ3830">
            <v>44993</v>
          </cell>
          <cell r="BA3830"/>
          <cell r="BB3830" t="str">
            <v/>
          </cell>
          <cell r="BC3830"/>
          <cell r="BD3830" t="str">
            <v>Tanzanya-NSSF</v>
          </cell>
          <cell r="BE3830" t="str">
            <v>47439888</v>
          </cell>
          <cell r="BF3830" t="str">
            <v>163918056</v>
          </cell>
        </row>
        <row r="3831">
          <cell r="A3831">
            <v>10077745</v>
          </cell>
          <cell r="B3831" t="str">
            <v>GOLOLA AHMADI</v>
          </cell>
          <cell r="C3831" t="str">
            <v>GOLOLA</v>
          </cell>
          <cell r="D3831" t="str">
            <v>PICKUP ŞOFÖRÜ</v>
          </cell>
          <cell r="E3831" t="str">
            <v>PICKUP DRIVER</v>
          </cell>
          <cell r="F3831" t="str">
            <v>50105784</v>
          </cell>
          <cell r="G3831" t="str">
            <v>DOĞAN METALÜRJİ</v>
          </cell>
          <cell r="H3831" t="str">
            <v>50105784</v>
          </cell>
          <cell r="I3831" t="str">
            <v>0BBM</v>
          </cell>
          <cell r="J3831" t="str">
            <v>TOPRAK İŞLERİ</v>
          </cell>
          <cell r="K3831" t="str">
            <v>50106429</v>
          </cell>
          <cell r="L3831" t="str">
            <v>TZ</v>
          </cell>
          <cell r="M3831" t="str">
            <v>Tanzanyalı</v>
          </cell>
          <cell r="N3831" t="str">
            <v>0037</v>
          </cell>
          <cell r="O3831" t="str">
            <v>İTİGİ</v>
          </cell>
          <cell r="P3831" t="str">
            <v>6L</v>
          </cell>
          <cell r="Q3831" t="str">
            <v>DGN  İNŞAAT</v>
          </cell>
          <cell r="R3831">
            <v>44993</v>
          </cell>
          <cell r="S3831">
            <v>44993</v>
          </cell>
          <cell r="T3831"/>
          <cell r="U3831" t="str">
            <v/>
          </cell>
          <cell r="V3831" t="str">
            <v>Mavi Yaka Endirekt</v>
          </cell>
          <cell r="W3831" t="str">
            <v>LOT 3 (MIT)</v>
          </cell>
          <cell r="X3831" t="str">
            <v>KILOLENI</v>
          </cell>
          <cell r="Y3831" t="str">
            <v>0</v>
          </cell>
          <cell r="Z3831" t="str">
            <v>TABORA</v>
          </cell>
          <cell r="AA3831" t="str">
            <v>0684316449</v>
          </cell>
          <cell r="AB3831" t="str">
            <v>GÖREVLİ</v>
          </cell>
          <cell r="AC3831" t="str">
            <v>29</v>
          </cell>
          <cell r="AD3831" t="str">
            <v>LOT 3 (MIT)</v>
          </cell>
          <cell r="AE3831" t="str">
            <v>0109</v>
          </cell>
          <cell r="AF3831" t="str">
            <v/>
          </cell>
          <cell r="AG3831" t="str">
            <v>KM 535+000 - 595+000</v>
          </cell>
          <cell r="AH3831">
            <v>32478</v>
          </cell>
          <cell r="AI3831" t="str">
            <v>Bay</v>
          </cell>
          <cell r="AJ3831" t="str">
            <v>Yerel-Saatlik</v>
          </cell>
          <cell r="AK3831">
            <v>2273.1</v>
          </cell>
          <cell r="AL3831" t="str">
            <v>TZS</v>
          </cell>
          <cell r="AM3831" t="str">
            <v>306002</v>
          </cell>
          <cell r="AN3831" t="str">
            <v>S</v>
          </cell>
          <cell r="AO3831" t="str">
            <v>T3</v>
          </cell>
          <cell r="AP3831" t="str">
            <v>5150</v>
          </cell>
          <cell r="AQ3831" t="str">
            <v>5175</v>
          </cell>
          <cell r="AR3831" t="str">
            <v>NMBBANK</v>
          </cell>
          <cell r="AS3831" t="str">
            <v/>
          </cell>
          <cell r="AT3831" t="str">
            <v>NMBBANK</v>
          </cell>
          <cell r="AU3831" t="str">
            <v>51010100265</v>
          </cell>
          <cell r="AV3831" t="str">
            <v/>
          </cell>
          <cell r="AW3831" t="str">
            <v/>
          </cell>
          <cell r="AX3831" t="str">
            <v>GOLOLA AHMADI GOLOLA</v>
          </cell>
          <cell r="AY3831" t="str">
            <v/>
          </cell>
          <cell r="AZ3831">
            <v>44993</v>
          </cell>
          <cell r="BA3831"/>
          <cell r="BB3831" t="str">
            <v/>
          </cell>
          <cell r="BC3831"/>
          <cell r="BD3831" t="str">
            <v>Tanzanya-NSSF</v>
          </cell>
          <cell r="BE3831" t="str">
            <v>64375471</v>
          </cell>
          <cell r="BF3831" t="str">
            <v>124429242</v>
          </cell>
        </row>
        <row r="3832">
          <cell r="A3832">
            <v>10077746</v>
          </cell>
          <cell r="B3832" t="str">
            <v>GEORGE PETER</v>
          </cell>
          <cell r="C3832" t="str">
            <v>NGALAWA</v>
          </cell>
          <cell r="D3832" t="str">
            <v>DÜZ İŞÇİ - DİREKT</v>
          </cell>
          <cell r="E3832" t="str">
            <v>UNSKILLED WORKER - PRODUCTIVE</v>
          </cell>
          <cell r="F3832" t="str">
            <v>50115272</v>
          </cell>
          <cell r="G3832" t="str">
            <v>İNŞAAT GRUBU</v>
          </cell>
          <cell r="H3832" t="str">
            <v>50105776</v>
          </cell>
          <cell r="I3832" t="str">
            <v>0BBL</v>
          </cell>
          <cell r="J3832" t="str">
            <v>İNŞAAT GRUBU</v>
          </cell>
          <cell r="K3832" t="str">
            <v>50115454</v>
          </cell>
          <cell r="L3832" t="str">
            <v>TZ</v>
          </cell>
          <cell r="M3832" t="str">
            <v>Tanzanyalı</v>
          </cell>
          <cell r="N3832" t="str">
            <v>0038</v>
          </cell>
          <cell r="O3832" t="str">
            <v>TURA</v>
          </cell>
          <cell r="P3832" t="str">
            <v>YM</v>
          </cell>
          <cell r="Q3832" t="str">
            <v>YAPI MERKEZİ</v>
          </cell>
          <cell r="R3832">
            <v>44993</v>
          </cell>
          <cell r="S3832">
            <v>44993</v>
          </cell>
          <cell r="T3832"/>
          <cell r="U3832" t="str">
            <v/>
          </cell>
          <cell r="V3832" t="str">
            <v>Mavi Yaka Direkt</v>
          </cell>
          <cell r="W3832" t="str">
            <v>LOT 3 (MIT)</v>
          </cell>
          <cell r="X3832" t="str">
            <v>KAROLENI</v>
          </cell>
          <cell r="Y3832" t="str">
            <v>0</v>
          </cell>
          <cell r="Z3832" t="str">
            <v>SINGIDA</v>
          </cell>
          <cell r="AA3832" t="str">
            <v>0752463469</v>
          </cell>
          <cell r="AB3832" t="str">
            <v>İŞÇİ</v>
          </cell>
          <cell r="AC3832" t="str">
            <v>29</v>
          </cell>
          <cell r="AD3832" t="str">
            <v>LOT 3 (MIT)</v>
          </cell>
          <cell r="AE3832" t="str">
            <v>0109</v>
          </cell>
          <cell r="AF3832" t="str">
            <v/>
          </cell>
          <cell r="AG3832" t="str">
            <v>KM 535+000 - 595+000</v>
          </cell>
          <cell r="AH3832">
            <v>33014</v>
          </cell>
          <cell r="AI3832" t="str">
            <v>Bay</v>
          </cell>
          <cell r="AJ3832" t="str">
            <v>Yerel-Saatlik</v>
          </cell>
          <cell r="AK3832">
            <v>2343.5500000000002</v>
          </cell>
          <cell r="AL3832" t="str">
            <v>TZS</v>
          </cell>
          <cell r="AM3832" t="str">
            <v>201002</v>
          </cell>
          <cell r="AN3832" t="str">
            <v>S</v>
          </cell>
          <cell r="AO3832" t="str">
            <v>T3</v>
          </cell>
          <cell r="AP3832" t="str">
            <v>5150</v>
          </cell>
          <cell r="AQ3832" t="str">
            <v>5175</v>
          </cell>
          <cell r="AR3832" t="str">
            <v>NMBBANK</v>
          </cell>
          <cell r="AS3832" t="str">
            <v/>
          </cell>
          <cell r="AT3832" t="str">
            <v>NMBBANK</v>
          </cell>
          <cell r="AU3832" t="str">
            <v>50710017588</v>
          </cell>
          <cell r="AV3832" t="str">
            <v/>
          </cell>
          <cell r="AW3832" t="str">
            <v/>
          </cell>
          <cell r="AX3832" t="str">
            <v>GEORGE PETER NGALAWA</v>
          </cell>
          <cell r="AY3832" t="str">
            <v/>
          </cell>
          <cell r="AZ3832">
            <v>44993</v>
          </cell>
          <cell r="BA3832"/>
          <cell r="BB3832" t="str">
            <v/>
          </cell>
          <cell r="BC3832"/>
          <cell r="BD3832" t="str">
            <v>Tanzanya-NSSF</v>
          </cell>
          <cell r="BE3832" t="str">
            <v>47440593</v>
          </cell>
          <cell r="BF3832" t="str">
            <v>120086073</v>
          </cell>
        </row>
        <row r="3833">
          <cell r="A3833">
            <v>10077747</v>
          </cell>
          <cell r="B3833" t="str">
            <v>CLAVER THOMAS</v>
          </cell>
          <cell r="C3833" t="str">
            <v>MASANDUKU</v>
          </cell>
          <cell r="D3833" t="str">
            <v>DEMİRCİ</v>
          </cell>
          <cell r="E3833" t="str">
            <v>REBAR WORKER</v>
          </cell>
          <cell r="F3833" t="str">
            <v>50110487</v>
          </cell>
          <cell r="G3833" t="str">
            <v>GÜNDOĞDU</v>
          </cell>
          <cell r="H3833" t="str">
            <v>50110487</v>
          </cell>
          <cell r="I3833" t="str">
            <v>0EED</v>
          </cell>
          <cell r="J3833" t="str">
            <v>SANAT YAPILARI</v>
          </cell>
          <cell r="K3833" t="str">
            <v>50112320</v>
          </cell>
          <cell r="L3833" t="str">
            <v>TZ</v>
          </cell>
          <cell r="M3833" t="str">
            <v>Tanzanyalı</v>
          </cell>
          <cell r="N3833" t="str">
            <v>0035</v>
          </cell>
          <cell r="O3833" t="str">
            <v>TABORA</v>
          </cell>
          <cell r="P3833" t="str">
            <v>6F</v>
          </cell>
          <cell r="Q3833" t="str">
            <v>GÜNDOĞDU İNŞAAT</v>
          </cell>
          <cell r="R3833">
            <v>44993</v>
          </cell>
          <cell r="S3833">
            <v>44993</v>
          </cell>
          <cell r="T3833"/>
          <cell r="U3833" t="str">
            <v/>
          </cell>
          <cell r="V3833" t="str">
            <v>Mavi Yaka Direkt</v>
          </cell>
          <cell r="W3833" t="str">
            <v>LOT 3 (MIT)</v>
          </cell>
          <cell r="X3833" t="str">
            <v>MPWAPWA</v>
          </cell>
          <cell r="Y3833" t="str">
            <v>0</v>
          </cell>
          <cell r="Z3833" t="str">
            <v>DODOMA</v>
          </cell>
          <cell r="AA3833" t="str">
            <v>0655211386</v>
          </cell>
          <cell r="AB3833" t="str">
            <v>USTA</v>
          </cell>
          <cell r="AC3833" t="str">
            <v>29</v>
          </cell>
          <cell r="AD3833" t="str">
            <v>LOT 3 (MIT)</v>
          </cell>
          <cell r="AE3833" t="str">
            <v>0113</v>
          </cell>
          <cell r="AF3833" t="str">
            <v/>
          </cell>
          <cell r="AG3833" t="str">
            <v>KM 785+000 - 829+305</v>
          </cell>
          <cell r="AH3833">
            <v>29032</v>
          </cell>
          <cell r="AI3833" t="str">
            <v>Bay</v>
          </cell>
          <cell r="AJ3833" t="str">
            <v>Yerel-Saatlik</v>
          </cell>
          <cell r="AK3833">
            <v>2343.5500000000002</v>
          </cell>
          <cell r="AL3833" t="str">
            <v>TZS</v>
          </cell>
          <cell r="AM3833" t="str">
            <v>201002</v>
          </cell>
          <cell r="AN3833" t="str">
            <v>S</v>
          </cell>
          <cell r="AO3833" t="str">
            <v>T3</v>
          </cell>
          <cell r="AP3833" t="str">
            <v>5150</v>
          </cell>
          <cell r="AQ3833" t="str">
            <v>5175</v>
          </cell>
          <cell r="AR3833" t="str">
            <v>NMBBANK</v>
          </cell>
          <cell r="AS3833" t="str">
            <v/>
          </cell>
          <cell r="AT3833" t="str">
            <v>NMBBANK</v>
          </cell>
          <cell r="AU3833" t="str">
            <v>51010100177</v>
          </cell>
          <cell r="AV3833" t="str">
            <v/>
          </cell>
          <cell r="AW3833" t="str">
            <v/>
          </cell>
          <cell r="AX3833" t="str">
            <v>CLAVER THOMAS MASANDUKU</v>
          </cell>
          <cell r="AY3833" t="str">
            <v/>
          </cell>
          <cell r="AZ3833">
            <v>44993</v>
          </cell>
          <cell r="BA3833"/>
          <cell r="BB3833" t="str">
            <v/>
          </cell>
          <cell r="BC3833"/>
          <cell r="BD3833" t="str">
            <v>Tanzanya-NSSF</v>
          </cell>
          <cell r="BE3833" t="str">
            <v>34998691</v>
          </cell>
          <cell r="BF3833" t="str">
            <v>142710250</v>
          </cell>
        </row>
        <row r="3834">
          <cell r="A3834">
            <v>10077748</v>
          </cell>
          <cell r="B3834" t="str">
            <v>CHRISTOPHER DICKSON</v>
          </cell>
          <cell r="C3834" t="str">
            <v>ZACHARIA</v>
          </cell>
          <cell r="D3834" t="str">
            <v>DÜZ İŞÇİ - DİREKT</v>
          </cell>
          <cell r="E3834" t="str">
            <v>UNSKILLED WORKER - PRODUCTIVE</v>
          </cell>
          <cell r="F3834" t="str">
            <v>50115272</v>
          </cell>
          <cell r="G3834" t="str">
            <v>İNŞAAT GRUBU</v>
          </cell>
          <cell r="H3834" t="str">
            <v>50105776</v>
          </cell>
          <cell r="I3834" t="str">
            <v>0BBL</v>
          </cell>
          <cell r="J3834" t="str">
            <v>İNŞAAT GRUBU</v>
          </cell>
          <cell r="K3834" t="str">
            <v>50115454</v>
          </cell>
          <cell r="L3834" t="str">
            <v>TZ</v>
          </cell>
          <cell r="M3834" t="str">
            <v>Tanzanyalı</v>
          </cell>
          <cell r="N3834" t="str">
            <v>0038</v>
          </cell>
          <cell r="O3834" t="str">
            <v>TURA</v>
          </cell>
          <cell r="P3834" t="str">
            <v>YM</v>
          </cell>
          <cell r="Q3834" t="str">
            <v>YAPI MERKEZİ</v>
          </cell>
          <cell r="R3834">
            <v>44993</v>
          </cell>
          <cell r="S3834">
            <v>44993</v>
          </cell>
          <cell r="T3834"/>
          <cell r="U3834" t="str">
            <v/>
          </cell>
          <cell r="V3834" t="str">
            <v>Mavi Yaka Direkt</v>
          </cell>
          <cell r="W3834" t="str">
            <v>LOT 3 (MIT)</v>
          </cell>
          <cell r="X3834" t="str">
            <v>MWEMBENI</v>
          </cell>
          <cell r="Y3834" t="str">
            <v>0</v>
          </cell>
          <cell r="Z3834" t="str">
            <v>SINGIDA</v>
          </cell>
          <cell r="AA3834" t="str">
            <v>0786414061</v>
          </cell>
          <cell r="AB3834" t="str">
            <v>İŞÇİ</v>
          </cell>
          <cell r="AC3834" t="str">
            <v>29</v>
          </cell>
          <cell r="AD3834" t="str">
            <v>LOT 3 (MIT)</v>
          </cell>
          <cell r="AE3834" t="str">
            <v>0109</v>
          </cell>
          <cell r="AF3834" t="str">
            <v/>
          </cell>
          <cell r="AG3834" t="str">
            <v>KM 535+000 - 595+000</v>
          </cell>
          <cell r="AH3834">
            <v>31413</v>
          </cell>
          <cell r="AI3834" t="str">
            <v>Bay</v>
          </cell>
          <cell r="AJ3834" t="str">
            <v>Yerel-Saatlik</v>
          </cell>
          <cell r="AK3834">
            <v>2343.5500000000002</v>
          </cell>
          <cell r="AL3834" t="str">
            <v>TZS</v>
          </cell>
          <cell r="AM3834" t="str">
            <v>201002</v>
          </cell>
          <cell r="AN3834" t="str">
            <v>S</v>
          </cell>
          <cell r="AO3834" t="str">
            <v>T3</v>
          </cell>
          <cell r="AP3834" t="str">
            <v>5150</v>
          </cell>
          <cell r="AQ3834" t="str">
            <v>5175</v>
          </cell>
          <cell r="AR3834" t="str">
            <v>CRDB BANK PLC</v>
          </cell>
          <cell r="AS3834" t="str">
            <v>VIJANA</v>
          </cell>
          <cell r="AT3834" t="str">
            <v>CRDBBANK</v>
          </cell>
          <cell r="AU3834" t="str">
            <v>0152512484500</v>
          </cell>
          <cell r="AV3834" t="str">
            <v/>
          </cell>
          <cell r="AW3834" t="str">
            <v/>
          </cell>
          <cell r="AX3834" t="str">
            <v>CHRISTOPHER DICKSON ZACHARIA</v>
          </cell>
          <cell r="AY3834" t="str">
            <v/>
          </cell>
          <cell r="AZ3834">
            <v>44993</v>
          </cell>
          <cell r="BA3834"/>
          <cell r="BB3834" t="str">
            <v/>
          </cell>
          <cell r="BC3834"/>
          <cell r="BD3834" t="str">
            <v>Tanzanya-NSSF</v>
          </cell>
          <cell r="BE3834" t="str">
            <v>60427248</v>
          </cell>
          <cell r="BF3834" t="str">
            <v>143720942</v>
          </cell>
        </row>
        <row r="3835">
          <cell r="A3835">
            <v>10060238</v>
          </cell>
          <cell r="B3835" t="str">
            <v>JOSEPH THOMAS</v>
          </cell>
          <cell r="C3835" t="str">
            <v>CHILENDU</v>
          </cell>
          <cell r="D3835" t="str">
            <v>KALIPÇI</v>
          </cell>
          <cell r="E3835" t="str">
            <v>FORMWORKER</v>
          </cell>
          <cell r="F3835" t="str">
            <v>50110487</v>
          </cell>
          <cell r="G3835" t="str">
            <v>GÜNDOĞDU</v>
          </cell>
          <cell r="H3835" t="str">
            <v>50110487</v>
          </cell>
          <cell r="I3835" t="str">
            <v>0EED</v>
          </cell>
          <cell r="J3835" t="str">
            <v>SANAT YAPILARI</v>
          </cell>
          <cell r="K3835" t="str">
            <v>50110488</v>
          </cell>
          <cell r="L3835" t="str">
            <v>TZ</v>
          </cell>
          <cell r="M3835" t="str">
            <v>Tanzanyalı</v>
          </cell>
          <cell r="N3835" t="str">
            <v>0035</v>
          </cell>
          <cell r="O3835" t="str">
            <v>TABORA</v>
          </cell>
          <cell r="P3835" t="str">
            <v>6F</v>
          </cell>
          <cell r="Q3835" t="str">
            <v>GÜNDOĞDU İNŞAAT</v>
          </cell>
          <cell r="R3835">
            <v>43750</v>
          </cell>
          <cell r="S3835">
            <v>45072</v>
          </cell>
          <cell r="T3835"/>
          <cell r="U3835" t="str">
            <v/>
          </cell>
          <cell r="V3835" t="str">
            <v>Mavi Yaka Direkt</v>
          </cell>
          <cell r="W3835" t="str">
            <v>LOT 3 (MIT)</v>
          </cell>
          <cell r="X3835" t="str">
            <v/>
          </cell>
          <cell r="Y3835" t="str">
            <v/>
          </cell>
          <cell r="Z3835" t="str">
            <v/>
          </cell>
          <cell r="AA3835" t="str">
            <v>0716911009</v>
          </cell>
          <cell r="AB3835" t="str">
            <v>USTA</v>
          </cell>
          <cell r="AC3835" t="str">
            <v>29</v>
          </cell>
          <cell r="AD3835" t="str">
            <v>LOT 3 (MIT)</v>
          </cell>
          <cell r="AE3835" t="str">
            <v>0113</v>
          </cell>
          <cell r="AF3835" t="str">
            <v/>
          </cell>
          <cell r="AG3835" t="str">
            <v>KM 785+000 - 829+305</v>
          </cell>
          <cell r="AH3835">
            <v>34615</v>
          </cell>
          <cell r="AI3835" t="str">
            <v>Bay</v>
          </cell>
          <cell r="AJ3835" t="str">
            <v>Yerel-Saatlik</v>
          </cell>
          <cell r="AK3835">
            <v>2343.5500000000002</v>
          </cell>
          <cell r="AL3835" t="str">
            <v>TZS</v>
          </cell>
          <cell r="AM3835" t="str">
            <v>201002</v>
          </cell>
          <cell r="AN3835" t="str">
            <v>S</v>
          </cell>
          <cell r="AO3835" t="str">
            <v>T3</v>
          </cell>
          <cell r="AP3835" t="str">
            <v>5150</v>
          </cell>
          <cell r="AQ3835" t="str">
            <v>5175</v>
          </cell>
          <cell r="AR3835" t="str">
            <v>CRDB</v>
          </cell>
          <cell r="AS3835" t="str">
            <v>VIVA TOWER</v>
          </cell>
          <cell r="AT3835" t="str">
            <v>CRDB</v>
          </cell>
          <cell r="AU3835" t="str">
            <v>0152433613300</v>
          </cell>
          <cell r="AV3835" t="str">
            <v/>
          </cell>
          <cell r="AW3835" t="str">
            <v/>
          </cell>
          <cell r="AX3835" t="str">
            <v>JOSEPH THOMAS CHILENDU</v>
          </cell>
          <cell r="AY3835" t="str">
            <v/>
          </cell>
          <cell r="AZ3835">
            <v>45072</v>
          </cell>
          <cell r="BA3835"/>
          <cell r="BB3835" t="str">
            <v/>
          </cell>
          <cell r="BC3835"/>
          <cell r="BD3835" t="str">
            <v>Tanzanya-NSSF</v>
          </cell>
          <cell r="BE3835" t="str">
            <v>65523504</v>
          </cell>
          <cell r="BF3835" t="str">
            <v>143199622</v>
          </cell>
        </row>
        <row r="3836">
          <cell r="A3836">
            <v>10077755</v>
          </cell>
          <cell r="B3836" t="str">
            <v>NGONA JACOB</v>
          </cell>
          <cell r="C3836" t="str">
            <v>NYAMITWE</v>
          </cell>
          <cell r="D3836" t="str">
            <v>DAMPERLİ KAMYON ŞOFÖRÜ</v>
          </cell>
          <cell r="E3836" t="str">
            <v>DUMPTRUCK DRIVER</v>
          </cell>
          <cell r="F3836" t="str">
            <v>50105758</v>
          </cell>
          <cell r="G3836" t="str">
            <v>TOPRAK İŞLERİ</v>
          </cell>
          <cell r="H3836" t="str">
            <v>50105758</v>
          </cell>
          <cell r="I3836" t="str">
            <v>0999</v>
          </cell>
          <cell r="J3836" t="str">
            <v>TOPRAK İŞLERİ</v>
          </cell>
          <cell r="K3836" t="str">
            <v>50110593</v>
          </cell>
          <cell r="L3836" t="str">
            <v>TZ</v>
          </cell>
          <cell r="M3836" t="str">
            <v>Tanzanyalı</v>
          </cell>
          <cell r="N3836" t="str">
            <v>0036</v>
          </cell>
          <cell r="O3836" t="str">
            <v>MANYONİ</v>
          </cell>
          <cell r="P3836" t="str">
            <v>YM</v>
          </cell>
          <cell r="Q3836" t="str">
            <v>YAPI MERKEZİ</v>
          </cell>
          <cell r="R3836">
            <v>44994</v>
          </cell>
          <cell r="S3836">
            <v>44994</v>
          </cell>
          <cell r="T3836"/>
          <cell r="U3836" t="str">
            <v/>
          </cell>
          <cell r="V3836" t="str">
            <v>Mavi Yaka Direkt</v>
          </cell>
          <cell r="W3836" t="str">
            <v>LOT 3 (MIT)</v>
          </cell>
          <cell r="X3836" t="str">
            <v>KALIUA</v>
          </cell>
          <cell r="Y3836" t="str">
            <v>0</v>
          </cell>
          <cell r="Z3836" t="str">
            <v>TABORA</v>
          </cell>
          <cell r="AA3836" t="str">
            <v>0629031633</v>
          </cell>
          <cell r="AB3836" t="str">
            <v>GÖREVLİ</v>
          </cell>
          <cell r="AC3836" t="str">
            <v>29</v>
          </cell>
          <cell r="AD3836" t="str">
            <v>LOT 3 (MIT)</v>
          </cell>
          <cell r="AE3836" t="str">
            <v>0113</v>
          </cell>
          <cell r="AF3836" t="str">
            <v/>
          </cell>
          <cell r="AG3836" t="str">
            <v>KM 785+000 - 829+305</v>
          </cell>
          <cell r="AH3836">
            <v>32660</v>
          </cell>
          <cell r="AI3836" t="str">
            <v>Bay</v>
          </cell>
          <cell r="AJ3836" t="str">
            <v>Yerel-Saatlik</v>
          </cell>
          <cell r="AK3836">
            <v>2346.1</v>
          </cell>
          <cell r="AL3836" t="str">
            <v>TZS</v>
          </cell>
          <cell r="AM3836" t="str">
            <v>201002</v>
          </cell>
          <cell r="AN3836" t="str">
            <v>S</v>
          </cell>
          <cell r="AO3836" t="str">
            <v>T3</v>
          </cell>
          <cell r="AP3836" t="str">
            <v>5150</v>
          </cell>
          <cell r="AQ3836" t="str">
            <v>5175</v>
          </cell>
          <cell r="AR3836" t="str">
            <v>CRDB BANK PLC</v>
          </cell>
          <cell r="AS3836" t="str">
            <v>VIJANA</v>
          </cell>
          <cell r="AT3836" t="str">
            <v>CRDBBANK</v>
          </cell>
          <cell r="AU3836" t="str">
            <v>0152365421400</v>
          </cell>
          <cell r="AV3836" t="str">
            <v/>
          </cell>
          <cell r="AW3836" t="str">
            <v/>
          </cell>
          <cell r="AX3836" t="str">
            <v>NGONA JACOB NYAMITWE</v>
          </cell>
          <cell r="AY3836" t="str">
            <v/>
          </cell>
          <cell r="AZ3836">
            <v>44994</v>
          </cell>
          <cell r="BA3836"/>
          <cell r="BB3836" t="str">
            <v/>
          </cell>
          <cell r="BC3836"/>
          <cell r="BD3836" t="str">
            <v>Tanzanya-NSSF</v>
          </cell>
          <cell r="BE3836" t="str">
            <v>61614076</v>
          </cell>
          <cell r="BF3836" t="str">
            <v>113966467</v>
          </cell>
        </row>
        <row r="3837">
          <cell r="A3837">
            <v>10079449</v>
          </cell>
          <cell r="B3837" t="str">
            <v>JUMANNE HAMISI</v>
          </cell>
          <cell r="C3837" t="str">
            <v>SAIDI</v>
          </cell>
          <cell r="D3837" t="str">
            <v>DAMPERLİ KAMYON ŞOFÖRÜ</v>
          </cell>
          <cell r="E3837" t="str">
            <v>DUMPTRUCK DRIVER</v>
          </cell>
          <cell r="F3837" t="str">
            <v>50105784</v>
          </cell>
          <cell r="G3837" t="str">
            <v>DOĞAN METALÜRJİ</v>
          </cell>
          <cell r="H3837" t="str">
            <v>50105784</v>
          </cell>
          <cell r="I3837" t="str">
            <v>0BBM</v>
          </cell>
          <cell r="J3837" t="str">
            <v>TOPRAK İŞLERİ</v>
          </cell>
          <cell r="K3837" t="str">
            <v>50106425</v>
          </cell>
          <cell r="L3837" t="str">
            <v>TZ</v>
          </cell>
          <cell r="M3837" t="str">
            <v>Tanzanyalı</v>
          </cell>
          <cell r="N3837" t="str">
            <v>0037</v>
          </cell>
          <cell r="O3837" t="str">
            <v>İTİGİ</v>
          </cell>
          <cell r="P3837" t="str">
            <v>6L</v>
          </cell>
          <cell r="Q3837" t="str">
            <v>DGN  İNŞAAT</v>
          </cell>
          <cell r="R3837">
            <v>45133</v>
          </cell>
          <cell r="S3837">
            <v>45133</v>
          </cell>
          <cell r="T3837"/>
          <cell r="U3837" t="str">
            <v/>
          </cell>
          <cell r="V3837" t="str">
            <v>Mavi Yaka Direkt</v>
          </cell>
          <cell r="W3837" t="str">
            <v>LOT 3 (MIT)</v>
          </cell>
          <cell r="X3837" t="str">
            <v>DODOMA MJINI KIZOTA MBUYUNI</v>
          </cell>
          <cell r="Y3837" t="str">
            <v>0</v>
          </cell>
          <cell r="Z3837" t="str">
            <v>DODOMA</v>
          </cell>
          <cell r="AA3837" t="str">
            <v>0686 562 196</v>
          </cell>
          <cell r="AB3837" t="str">
            <v>GÖREVLİ</v>
          </cell>
          <cell r="AC3837" t="str">
            <v>29</v>
          </cell>
          <cell r="AD3837" t="str">
            <v>LOT 3 (MIT)</v>
          </cell>
          <cell r="AE3837" t="str">
            <v>0109</v>
          </cell>
          <cell r="AF3837" t="str">
            <v>03</v>
          </cell>
          <cell r="AG3837" t="str">
            <v>KM 535+000 - 595+000</v>
          </cell>
          <cell r="AH3837">
            <v>33949</v>
          </cell>
          <cell r="AI3837" t="str">
            <v>Bay</v>
          </cell>
          <cell r="AJ3837" t="str">
            <v>Yerel-Saatlik</v>
          </cell>
          <cell r="AK3837">
            <v>2564.1</v>
          </cell>
          <cell r="AL3837" t="str">
            <v>TZS</v>
          </cell>
          <cell r="AM3837" t="str">
            <v>201002</v>
          </cell>
          <cell r="AN3837" t="str">
            <v/>
          </cell>
          <cell r="AO3837" t="str">
            <v>T3</v>
          </cell>
          <cell r="AP3837" t="str">
            <v>5150</v>
          </cell>
          <cell r="AQ3837" t="str">
            <v>5175</v>
          </cell>
          <cell r="AR3837" t="str">
            <v>NMBBANK</v>
          </cell>
          <cell r="AS3837" t="str">
            <v/>
          </cell>
          <cell r="AT3837" t="str">
            <v>NMBBANK</v>
          </cell>
          <cell r="AU3837" t="str">
            <v>51010108364</v>
          </cell>
          <cell r="AV3837" t="str">
            <v/>
          </cell>
          <cell r="AW3837" t="str">
            <v/>
          </cell>
          <cell r="AX3837" t="str">
            <v>JUMANNE HAMISI SAIDI</v>
          </cell>
          <cell r="AY3837" t="str">
            <v/>
          </cell>
          <cell r="AZ3837">
            <v>45133</v>
          </cell>
          <cell r="BA3837"/>
          <cell r="BB3837" t="str">
            <v/>
          </cell>
          <cell r="BC3837"/>
          <cell r="BD3837" t="str">
            <v>Tanzanya-NSSF</v>
          </cell>
          <cell r="BE3837" t="str">
            <v>47640690</v>
          </cell>
          <cell r="BF3837" t="str">
            <v>122532569</v>
          </cell>
        </row>
        <row r="3838">
          <cell r="A3838">
            <v>10079500</v>
          </cell>
          <cell r="B3838" t="str">
            <v>JOHNBOSCO ALEX</v>
          </cell>
          <cell r="C3838" t="str">
            <v>MANDITI</v>
          </cell>
          <cell r="D3838" t="str">
            <v>PICKUP ŞOFÖRÜ</v>
          </cell>
          <cell r="E3838" t="str">
            <v>PICKUP DRIVER</v>
          </cell>
          <cell r="F3838" t="str">
            <v>50114904</v>
          </cell>
          <cell r="G3838" t="str">
            <v>İDARİ İŞLER (KAMP)</v>
          </cell>
          <cell r="H3838" t="str">
            <v>50105513</v>
          </cell>
          <cell r="I3838" t="str">
            <v>088G</v>
          </cell>
          <cell r="J3838" t="str">
            <v>İDARİ İŞLER DISPATCH</v>
          </cell>
          <cell r="K3838" t="str">
            <v>50105678</v>
          </cell>
          <cell r="L3838" t="str">
            <v>TZ</v>
          </cell>
          <cell r="M3838" t="str">
            <v>Tanzanyalı</v>
          </cell>
          <cell r="N3838" t="str">
            <v>0035</v>
          </cell>
          <cell r="O3838" t="str">
            <v>TABORA</v>
          </cell>
          <cell r="P3838" t="str">
            <v>YM</v>
          </cell>
          <cell r="Q3838" t="str">
            <v>YAPI MERKEZİ</v>
          </cell>
          <cell r="R3838">
            <v>45138</v>
          </cell>
          <cell r="S3838">
            <v>45138</v>
          </cell>
          <cell r="T3838"/>
          <cell r="U3838" t="str">
            <v/>
          </cell>
          <cell r="V3838" t="str">
            <v>Mavi Yaka Endirekt</v>
          </cell>
          <cell r="W3838" t="str">
            <v>LOT 3 (MIT)</v>
          </cell>
          <cell r="X3838" t="str">
            <v>MPANDA NSEMULWA NSEMULWA</v>
          </cell>
          <cell r="Y3838" t="str">
            <v>0</v>
          </cell>
          <cell r="Z3838" t="str">
            <v>KATAVI</v>
          </cell>
          <cell r="AA3838" t="str">
            <v>0753 727 696</v>
          </cell>
          <cell r="AB3838" t="str">
            <v>GÖREVLİ</v>
          </cell>
          <cell r="AC3838" t="str">
            <v>29</v>
          </cell>
          <cell r="AD3838" t="str">
            <v>LOT 3 (MIT)</v>
          </cell>
          <cell r="AE3838" t="str">
            <v>0113</v>
          </cell>
          <cell r="AF3838" t="str">
            <v>14</v>
          </cell>
          <cell r="AG3838" t="str">
            <v>KM 785+000 - 829+305</v>
          </cell>
          <cell r="AH3838">
            <v>30558</v>
          </cell>
          <cell r="AI3838" t="str">
            <v>Bay</v>
          </cell>
          <cell r="AJ3838" t="str">
            <v>Yerel-Saatlik</v>
          </cell>
          <cell r="AK3838">
            <v>2273.3000000000002</v>
          </cell>
          <cell r="AL3838" t="str">
            <v>TZS</v>
          </cell>
          <cell r="AM3838" t="str">
            <v>306002</v>
          </cell>
          <cell r="AN3838" t="str">
            <v>S</v>
          </cell>
          <cell r="AO3838" t="str">
            <v>T3</v>
          </cell>
          <cell r="AP3838" t="str">
            <v>5150</v>
          </cell>
          <cell r="AQ3838" t="str">
            <v>5175</v>
          </cell>
          <cell r="AR3838" t="str">
            <v>NMBBANK</v>
          </cell>
          <cell r="AS3838" t="str">
            <v/>
          </cell>
          <cell r="AT3838" t="str">
            <v>NMBBANK</v>
          </cell>
          <cell r="AU3838" t="str">
            <v>52610013970</v>
          </cell>
          <cell r="AV3838" t="str">
            <v/>
          </cell>
          <cell r="AW3838" t="str">
            <v/>
          </cell>
          <cell r="AX3838" t="str">
            <v>JOHNBOSCO ALEX MANDITI</v>
          </cell>
          <cell r="AY3838" t="str">
            <v/>
          </cell>
          <cell r="AZ3838">
            <v>45138</v>
          </cell>
          <cell r="BA3838"/>
          <cell r="BB3838" t="str">
            <v/>
          </cell>
          <cell r="BC3838"/>
          <cell r="BD3838" t="str">
            <v>Tanzanya-NSSF</v>
          </cell>
          <cell r="BE3838" t="str">
            <v>47642234</v>
          </cell>
          <cell r="BF3838" t="str">
            <v>116930706</v>
          </cell>
        </row>
        <row r="3839">
          <cell r="A3839">
            <v>10079501</v>
          </cell>
          <cell r="B3839" t="str">
            <v>SESILIANI SIMON</v>
          </cell>
          <cell r="C3839" t="str">
            <v>WAMALA</v>
          </cell>
          <cell r="D3839" t="str">
            <v>PICKUP ŞOFÖRÜ</v>
          </cell>
          <cell r="E3839" t="str">
            <v>PICKUP DRIVER</v>
          </cell>
          <cell r="F3839" t="str">
            <v>50115275</v>
          </cell>
          <cell r="G3839" t="str">
            <v>TOPRAK İŞLERİ</v>
          </cell>
          <cell r="H3839" t="str">
            <v>50105758</v>
          </cell>
          <cell r="I3839" t="str">
            <v>0999</v>
          </cell>
          <cell r="J3839" t="str">
            <v>TOPRAK İŞLERİ</v>
          </cell>
          <cell r="K3839" t="str">
            <v>50115754</v>
          </cell>
          <cell r="L3839" t="str">
            <v>TZ</v>
          </cell>
          <cell r="M3839" t="str">
            <v>Tanzanyalı</v>
          </cell>
          <cell r="N3839" t="str">
            <v>0038</v>
          </cell>
          <cell r="O3839" t="str">
            <v>TURA</v>
          </cell>
          <cell r="P3839" t="str">
            <v>YM</v>
          </cell>
          <cell r="Q3839" t="str">
            <v>YAPI MERKEZİ</v>
          </cell>
          <cell r="R3839">
            <v>45138</v>
          </cell>
          <cell r="S3839">
            <v>45138</v>
          </cell>
          <cell r="T3839"/>
          <cell r="U3839" t="str">
            <v/>
          </cell>
          <cell r="V3839" t="str">
            <v>Mavi Yaka Endirekt</v>
          </cell>
          <cell r="W3839" t="str">
            <v>LOT 3 (MIT)</v>
          </cell>
          <cell r="X3839" t="str">
            <v>MOROGORO MJINI KIHONDA MAGEREZA</v>
          </cell>
          <cell r="Y3839" t="str">
            <v>0</v>
          </cell>
          <cell r="Z3839" t="str">
            <v>MOROGORO</v>
          </cell>
          <cell r="AA3839" t="str">
            <v>0783 996 629</v>
          </cell>
          <cell r="AB3839" t="str">
            <v>GÖREVLİ</v>
          </cell>
          <cell r="AC3839" t="str">
            <v>29</v>
          </cell>
          <cell r="AD3839" t="str">
            <v>LOT 3 (MIT)</v>
          </cell>
          <cell r="AE3839" t="str">
            <v>0113</v>
          </cell>
          <cell r="AF3839" t="str">
            <v>16</v>
          </cell>
          <cell r="AG3839" t="str">
            <v>KM 785+000 - 829+305</v>
          </cell>
          <cell r="AH3839">
            <v>30148</v>
          </cell>
          <cell r="AI3839" t="str">
            <v>Bay</v>
          </cell>
          <cell r="AJ3839" t="str">
            <v>Yerel-Saatlik</v>
          </cell>
          <cell r="AK3839">
            <v>2273.3000000000002</v>
          </cell>
          <cell r="AL3839" t="str">
            <v>TZS</v>
          </cell>
          <cell r="AM3839" t="str">
            <v>306002</v>
          </cell>
          <cell r="AN3839" t="str">
            <v>S</v>
          </cell>
          <cell r="AO3839" t="str">
            <v>T3</v>
          </cell>
          <cell r="AP3839" t="str">
            <v>5150</v>
          </cell>
          <cell r="AQ3839" t="str">
            <v>5175</v>
          </cell>
          <cell r="AR3839" t="str">
            <v>NMBBANK</v>
          </cell>
          <cell r="AS3839" t="str">
            <v/>
          </cell>
          <cell r="AT3839" t="str">
            <v>NMBBANK</v>
          </cell>
          <cell r="AU3839" t="str">
            <v>21810026278</v>
          </cell>
          <cell r="AV3839" t="str">
            <v/>
          </cell>
          <cell r="AW3839" t="str">
            <v/>
          </cell>
          <cell r="AX3839" t="str">
            <v>SESILIANI SIMON WAMALA</v>
          </cell>
          <cell r="AY3839" t="str">
            <v/>
          </cell>
          <cell r="AZ3839">
            <v>45138</v>
          </cell>
          <cell r="BA3839"/>
          <cell r="BB3839" t="str">
            <v/>
          </cell>
          <cell r="BC3839"/>
          <cell r="BD3839" t="str">
            <v>Tanzanya-NSSF</v>
          </cell>
          <cell r="BE3839" t="str">
            <v>64094934</v>
          </cell>
          <cell r="BF3839" t="str">
            <v>112310094</v>
          </cell>
        </row>
        <row r="3840">
          <cell r="A3840">
            <v>10079504</v>
          </cell>
          <cell r="B3840" t="str">
            <v>PETRO BANZA</v>
          </cell>
          <cell r="C3840" t="str">
            <v>CHANGARAWE</v>
          </cell>
          <cell r="D3840" t="str">
            <v>İŞ MAKİNELERİ TAMİRCİSİ</v>
          </cell>
          <cell r="E3840" t="str">
            <v>HEAVY VEHICLES MECHANIC</v>
          </cell>
          <cell r="F3840" t="str">
            <v>50105773</v>
          </cell>
          <cell r="G3840" t="str">
            <v>ATÖLYE &amp; MAKİNA</v>
          </cell>
          <cell r="H3840" t="str">
            <v>50105773</v>
          </cell>
          <cell r="I3840" t="str">
            <v>0AAK</v>
          </cell>
          <cell r="J3840" t="str">
            <v>ATÖLYE İŞLETME GENEL</v>
          </cell>
          <cell r="K3840" t="str">
            <v>50106082</v>
          </cell>
          <cell r="L3840" t="str">
            <v>TZ</v>
          </cell>
          <cell r="M3840" t="str">
            <v>Tanzanyalı</v>
          </cell>
          <cell r="N3840" t="str">
            <v>0035</v>
          </cell>
          <cell r="O3840" t="str">
            <v>TABORA</v>
          </cell>
          <cell r="P3840" t="str">
            <v>YM</v>
          </cell>
          <cell r="Q3840" t="str">
            <v>YAPI MERKEZİ</v>
          </cell>
          <cell r="R3840">
            <v>45139</v>
          </cell>
          <cell r="S3840">
            <v>45139</v>
          </cell>
          <cell r="T3840"/>
          <cell r="U3840" t="str">
            <v/>
          </cell>
          <cell r="V3840" t="str">
            <v>Mavi Yaka Endirekt</v>
          </cell>
          <cell r="W3840" t="str">
            <v>LOT 3 (MIT)</v>
          </cell>
          <cell r="X3840" t="str">
            <v>MARA IKOMA SERENGETI</v>
          </cell>
          <cell r="Y3840" t="str">
            <v>0</v>
          </cell>
          <cell r="Z3840" t="str">
            <v>MARA</v>
          </cell>
          <cell r="AA3840" t="str">
            <v>0783135953</v>
          </cell>
          <cell r="AB3840" t="str">
            <v>USTA</v>
          </cell>
          <cell r="AC3840" t="str">
            <v>29</v>
          </cell>
          <cell r="AD3840" t="str">
            <v>LOT 3 (MIT)</v>
          </cell>
          <cell r="AE3840" t="str">
            <v>0113</v>
          </cell>
          <cell r="AF3840" t="str">
            <v>13</v>
          </cell>
          <cell r="AG3840" t="str">
            <v>KM 785+000 - 829+305</v>
          </cell>
          <cell r="AH3840">
            <v>28016</v>
          </cell>
          <cell r="AI3840" t="str">
            <v>Bay</v>
          </cell>
          <cell r="AJ3840" t="str">
            <v>Yerel-Saatlik</v>
          </cell>
          <cell r="AK3840">
            <v>2343.5500000000002</v>
          </cell>
          <cell r="AL3840" t="str">
            <v>TZS</v>
          </cell>
          <cell r="AM3840" t="str">
            <v>109002</v>
          </cell>
          <cell r="AN3840" t="str">
            <v>S</v>
          </cell>
          <cell r="AO3840" t="str">
            <v>T3</v>
          </cell>
          <cell r="AP3840" t="str">
            <v>5150</v>
          </cell>
          <cell r="AQ3840" t="str">
            <v>5175</v>
          </cell>
          <cell r="AR3840" t="str">
            <v>CRDB BANK PLC</v>
          </cell>
          <cell r="AS3840" t="str">
            <v>VIJANA</v>
          </cell>
          <cell r="AT3840" t="str">
            <v>CRDBBANK</v>
          </cell>
          <cell r="AU3840" t="str">
            <v>0152274789500</v>
          </cell>
          <cell r="AV3840" t="str">
            <v/>
          </cell>
          <cell r="AW3840" t="str">
            <v/>
          </cell>
          <cell r="AX3840" t="str">
            <v>PETRO BANZA CHANGARAWE</v>
          </cell>
          <cell r="AY3840" t="str">
            <v/>
          </cell>
          <cell r="AZ3840">
            <v>45139</v>
          </cell>
          <cell r="BA3840"/>
          <cell r="BB3840" t="str">
            <v/>
          </cell>
          <cell r="BC3840"/>
          <cell r="BD3840" t="str">
            <v>Tanzanya-NSSF</v>
          </cell>
          <cell r="BE3840" t="str">
            <v>35858117</v>
          </cell>
          <cell r="BF3840" t="str">
            <v>115658514</v>
          </cell>
        </row>
        <row r="3841">
          <cell r="A3841">
            <v>10073964</v>
          </cell>
          <cell r="B3841" t="str">
            <v>MICHAEL JOHN</v>
          </cell>
          <cell r="C3841" t="str">
            <v>MNYANGU</v>
          </cell>
          <cell r="D3841" t="str">
            <v>SAPANCI</v>
          </cell>
          <cell r="E3841" t="str">
            <v>RIGGER</v>
          </cell>
          <cell r="F3841" t="str">
            <v>50105773</v>
          </cell>
          <cell r="G3841" t="str">
            <v>ATÖLYE &amp; MAKİNA</v>
          </cell>
          <cell r="H3841" t="str">
            <v>50105773</v>
          </cell>
          <cell r="I3841" t="str">
            <v>0AAM</v>
          </cell>
          <cell r="J3841" t="str">
            <v>ATÖLYE LİFTİNG</v>
          </cell>
          <cell r="K3841" t="str">
            <v>50108014</v>
          </cell>
          <cell r="L3841" t="str">
            <v>TZ</v>
          </cell>
          <cell r="M3841" t="str">
            <v>Tanzanyalı</v>
          </cell>
          <cell r="N3841" t="str">
            <v>0035</v>
          </cell>
          <cell r="O3841" t="str">
            <v>TABORA</v>
          </cell>
          <cell r="P3841" t="str">
            <v>YM</v>
          </cell>
          <cell r="Q3841" t="str">
            <v>YAPI MERKEZİ</v>
          </cell>
          <cell r="R3841">
            <v>44799</v>
          </cell>
          <cell r="S3841">
            <v>44799</v>
          </cell>
          <cell r="T3841"/>
          <cell r="U3841" t="str">
            <v/>
          </cell>
          <cell r="V3841" t="str">
            <v>Mavi Yaka Direkt</v>
          </cell>
          <cell r="W3841" t="str">
            <v>LOT 3 (MIT)</v>
          </cell>
          <cell r="X3841" t="str">
            <v>UNYAKHANYA</v>
          </cell>
          <cell r="Y3841" t="str">
            <v>0</v>
          </cell>
          <cell r="Z3841" t="str">
            <v>IKUNGI</v>
          </cell>
          <cell r="AA3841" t="str">
            <v>0624 748 758</v>
          </cell>
          <cell r="AB3841" t="str">
            <v>İŞÇİ</v>
          </cell>
          <cell r="AC3841" t="str">
            <v>29</v>
          </cell>
          <cell r="AD3841" t="str">
            <v>LOT 3 (MIT)</v>
          </cell>
          <cell r="AE3841" t="str">
            <v>0113</v>
          </cell>
          <cell r="AF3841" t="str">
            <v>23</v>
          </cell>
          <cell r="AG3841" t="str">
            <v>KM 785+000 - 829+305</v>
          </cell>
          <cell r="AH3841">
            <v>33652</v>
          </cell>
          <cell r="AI3841" t="str">
            <v>Bay</v>
          </cell>
          <cell r="AJ3841" t="str">
            <v>Yerel-Saatlik</v>
          </cell>
          <cell r="AK3841">
            <v>2343.5500000000002</v>
          </cell>
          <cell r="AL3841" t="str">
            <v>TZS</v>
          </cell>
          <cell r="AM3841" t="str">
            <v>201002</v>
          </cell>
          <cell r="AN3841" t="str">
            <v>S</v>
          </cell>
          <cell r="AO3841" t="str">
            <v>T3</v>
          </cell>
          <cell r="AP3841" t="str">
            <v>5150</v>
          </cell>
          <cell r="AQ3841" t="str">
            <v>5175</v>
          </cell>
          <cell r="AR3841" t="str">
            <v>NMBBANK</v>
          </cell>
          <cell r="AS3841" t="str">
            <v/>
          </cell>
          <cell r="AT3841" t="str">
            <v>NMBBANK</v>
          </cell>
          <cell r="AU3841" t="str">
            <v>53010006548</v>
          </cell>
          <cell r="AV3841" t="str">
            <v/>
          </cell>
          <cell r="AW3841" t="str">
            <v/>
          </cell>
          <cell r="AX3841" t="str">
            <v>MICHAEL JOHN MNYANGU</v>
          </cell>
          <cell r="AY3841" t="str">
            <v/>
          </cell>
          <cell r="AZ3841">
            <v>45017</v>
          </cell>
          <cell r="BA3841"/>
          <cell r="BB3841" t="str">
            <v/>
          </cell>
          <cell r="BC3841"/>
          <cell r="BD3841" t="str">
            <v>Tanzanya-NSSF</v>
          </cell>
          <cell r="BE3841" t="str">
            <v>65291387</v>
          </cell>
          <cell r="BF3841" t="str">
            <v>126461577</v>
          </cell>
        </row>
        <row r="3842">
          <cell r="A3842">
            <v>10079520</v>
          </cell>
          <cell r="B3842" t="str">
            <v>ALBENALDO NESTUSI</v>
          </cell>
          <cell r="C3842" t="str">
            <v>NJAVIKE</v>
          </cell>
          <cell r="D3842" t="str">
            <v>SİLİNDİR OPERATÖRÜ</v>
          </cell>
          <cell r="E3842" t="str">
            <v>ROLLER OPERATOR</v>
          </cell>
          <cell r="F3842" t="str">
            <v>50105773</v>
          </cell>
          <cell r="G3842" t="str">
            <v>ATÖLYE &amp; MAKİNA</v>
          </cell>
          <cell r="H3842" t="str">
            <v>50105758</v>
          </cell>
          <cell r="I3842" t="str">
            <v>0999</v>
          </cell>
          <cell r="J3842" t="str">
            <v>TOPRAK İŞLERİ</v>
          </cell>
          <cell r="K3842" t="str">
            <v>50106766</v>
          </cell>
          <cell r="L3842" t="str">
            <v>TZ</v>
          </cell>
          <cell r="M3842" t="str">
            <v>Tanzanyalı</v>
          </cell>
          <cell r="N3842" t="str">
            <v>0035</v>
          </cell>
          <cell r="O3842" t="str">
            <v>TABORA</v>
          </cell>
          <cell r="P3842" t="str">
            <v>YM</v>
          </cell>
          <cell r="Q3842" t="str">
            <v>YAPI MERKEZİ</v>
          </cell>
          <cell r="R3842">
            <v>45140</v>
          </cell>
          <cell r="S3842">
            <v>45140</v>
          </cell>
          <cell r="T3842"/>
          <cell r="U3842" t="str">
            <v/>
          </cell>
          <cell r="V3842" t="str">
            <v>Mavi Yaka Direkt</v>
          </cell>
          <cell r="W3842" t="str">
            <v>LOT 3 (MIT)</v>
          </cell>
          <cell r="X3842" t="str">
            <v>IRINGA MUFINDI LUGOLOFU ULETE</v>
          </cell>
          <cell r="Y3842" t="str">
            <v>0</v>
          </cell>
          <cell r="Z3842" t="str">
            <v>IRINGA</v>
          </cell>
          <cell r="AA3842" t="str">
            <v>0768 249 760</v>
          </cell>
          <cell r="AB3842" t="str">
            <v>OPERATÖR</v>
          </cell>
          <cell r="AC3842" t="str">
            <v>29</v>
          </cell>
          <cell r="AD3842" t="str">
            <v>LOT 3 (MIT)</v>
          </cell>
          <cell r="AE3842" t="str">
            <v>0113</v>
          </cell>
          <cell r="AF3842" t="str">
            <v>04</v>
          </cell>
          <cell r="AG3842" t="str">
            <v>KM 785+000 - 829+305</v>
          </cell>
          <cell r="AH3842">
            <v>35647</v>
          </cell>
          <cell r="AI3842" t="str">
            <v>Bay</v>
          </cell>
          <cell r="AJ3842" t="str">
            <v>Yerel-Saatlik</v>
          </cell>
          <cell r="AK3842">
            <v>2528.1</v>
          </cell>
          <cell r="AL3842" t="str">
            <v>TZS</v>
          </cell>
          <cell r="AM3842" t="str">
            <v>201002</v>
          </cell>
          <cell r="AN3842" t="str">
            <v>S</v>
          </cell>
          <cell r="AO3842" t="str">
            <v>T3</v>
          </cell>
          <cell r="AP3842" t="str">
            <v>5150</v>
          </cell>
          <cell r="AQ3842" t="str">
            <v>5175</v>
          </cell>
          <cell r="AR3842" t="str">
            <v>NMBBANK</v>
          </cell>
          <cell r="AS3842" t="str">
            <v/>
          </cell>
          <cell r="AT3842" t="str">
            <v>NMBBANK</v>
          </cell>
          <cell r="AU3842" t="str">
            <v>51010104588</v>
          </cell>
          <cell r="AV3842" t="str">
            <v/>
          </cell>
          <cell r="AW3842" t="str">
            <v/>
          </cell>
          <cell r="AX3842" t="str">
            <v>ALBENALDO NESTUSI NJAVIKE</v>
          </cell>
          <cell r="AY3842" t="str">
            <v/>
          </cell>
          <cell r="AZ3842">
            <v>45140</v>
          </cell>
          <cell r="BA3842"/>
          <cell r="BB3842" t="str">
            <v/>
          </cell>
          <cell r="BC3842"/>
          <cell r="BD3842" t="str">
            <v>Tanzanya-NSSF</v>
          </cell>
          <cell r="BE3842" t="str">
            <v>47598516</v>
          </cell>
          <cell r="BF3842" t="str">
            <v>156516902</v>
          </cell>
        </row>
        <row r="3843">
          <cell r="A3843">
            <v>10079521</v>
          </cell>
          <cell r="B3843" t="str">
            <v>JOSEPH CLEMENT</v>
          </cell>
          <cell r="C3843" t="str">
            <v>KAUNGA</v>
          </cell>
          <cell r="D3843" t="str">
            <v>DOZER OPERATÖRÜ</v>
          </cell>
          <cell r="E3843" t="str">
            <v>DOZER OPERATOR</v>
          </cell>
          <cell r="F3843" t="str">
            <v>50105773</v>
          </cell>
          <cell r="G3843" t="str">
            <v>ATÖLYE &amp; MAKİNA</v>
          </cell>
          <cell r="H3843" t="str">
            <v>50105758</v>
          </cell>
          <cell r="I3843" t="str">
            <v>0999</v>
          </cell>
          <cell r="J3843" t="str">
            <v>TOPRAK İŞLERİ</v>
          </cell>
          <cell r="K3843" t="str">
            <v>50108101</v>
          </cell>
          <cell r="L3843" t="str">
            <v>TZ</v>
          </cell>
          <cell r="M3843" t="str">
            <v>Tanzanyalı</v>
          </cell>
          <cell r="N3843" t="str">
            <v>0035</v>
          </cell>
          <cell r="O3843" t="str">
            <v>TABORA</v>
          </cell>
          <cell r="P3843" t="str">
            <v>YM</v>
          </cell>
          <cell r="Q3843" t="str">
            <v>YAPI MERKEZİ</v>
          </cell>
          <cell r="R3843">
            <v>45140</v>
          </cell>
          <cell r="S3843">
            <v>45140</v>
          </cell>
          <cell r="T3843"/>
          <cell r="U3843" t="str">
            <v/>
          </cell>
          <cell r="V3843" t="str">
            <v>Mavi Yaka Direkt</v>
          </cell>
          <cell r="W3843" t="str">
            <v>LOT 3 (MIT)</v>
          </cell>
          <cell r="X3843" t="str">
            <v>TABORA UYUI ITETEMIA ISUKAMAHELA</v>
          </cell>
          <cell r="Y3843" t="str">
            <v>0</v>
          </cell>
          <cell r="Z3843" t="str">
            <v>TABORA</v>
          </cell>
          <cell r="AA3843" t="str">
            <v>0755 359 777</v>
          </cell>
          <cell r="AB3843" t="str">
            <v>OPERATÖR</v>
          </cell>
          <cell r="AC3843" t="str">
            <v>29</v>
          </cell>
          <cell r="AD3843" t="str">
            <v>LOT 3 (MIT)</v>
          </cell>
          <cell r="AE3843" t="str">
            <v>0113</v>
          </cell>
          <cell r="AF3843" t="str">
            <v>24</v>
          </cell>
          <cell r="AG3843" t="str">
            <v>KM 785+000 - 829+305</v>
          </cell>
          <cell r="AH3843">
            <v>27590</v>
          </cell>
          <cell r="AI3843" t="str">
            <v>Bay</v>
          </cell>
          <cell r="AJ3843" t="str">
            <v>Yerel-Saatlik</v>
          </cell>
          <cell r="AK3843">
            <v>2528.1</v>
          </cell>
          <cell r="AL3843" t="str">
            <v>TZS</v>
          </cell>
          <cell r="AM3843" t="str">
            <v>201002</v>
          </cell>
          <cell r="AN3843" t="str">
            <v>S</v>
          </cell>
          <cell r="AO3843" t="str">
            <v>T3</v>
          </cell>
          <cell r="AP3843" t="str">
            <v>5150</v>
          </cell>
          <cell r="AQ3843" t="str">
            <v>5175</v>
          </cell>
          <cell r="AR3843" t="str">
            <v>CRDB BANK PLC</v>
          </cell>
          <cell r="AS3843" t="str">
            <v>VIJANA</v>
          </cell>
          <cell r="AT3843" t="str">
            <v>CRDBBANK</v>
          </cell>
          <cell r="AU3843" t="str">
            <v>0112486363000</v>
          </cell>
          <cell r="AV3843" t="str">
            <v/>
          </cell>
          <cell r="AW3843" t="str">
            <v/>
          </cell>
          <cell r="AX3843" t="str">
            <v>JOSEPH CLEMENT KAUNGA</v>
          </cell>
          <cell r="AY3843" t="str">
            <v/>
          </cell>
          <cell r="AZ3843">
            <v>45140</v>
          </cell>
          <cell r="BA3843"/>
          <cell r="BB3843" t="str">
            <v/>
          </cell>
          <cell r="BC3843"/>
          <cell r="BD3843" t="str">
            <v>Tanzanya-NSSF</v>
          </cell>
          <cell r="BE3843" t="str">
            <v>45001788</v>
          </cell>
          <cell r="BF3843" t="str">
            <v>114791806</v>
          </cell>
        </row>
        <row r="3844">
          <cell r="A3844">
            <v>10074269</v>
          </cell>
          <cell r="B3844" t="str">
            <v>FRANCO LEONARD</v>
          </cell>
          <cell r="C3844" t="str">
            <v>NDOZERO</v>
          </cell>
          <cell r="D3844" t="str">
            <v>PICKUP ŞOFÖRÜ</v>
          </cell>
          <cell r="E3844" t="str">
            <v>PICKUP DRIVER</v>
          </cell>
          <cell r="F3844" t="str">
            <v>50114904</v>
          </cell>
          <cell r="G3844" t="str">
            <v>İDARİ İŞLER (KAMP)</v>
          </cell>
          <cell r="H3844" t="str">
            <v>50105513</v>
          </cell>
          <cell r="I3844" t="str">
            <v>088F</v>
          </cell>
          <cell r="J3844" t="str">
            <v>İDARİ İŞLER</v>
          </cell>
          <cell r="K3844" t="str">
            <v>50105678</v>
          </cell>
          <cell r="L3844" t="str">
            <v>TZ</v>
          </cell>
          <cell r="M3844" t="str">
            <v>Tanzanyalı</v>
          </cell>
          <cell r="N3844" t="str">
            <v>0035</v>
          </cell>
          <cell r="O3844" t="str">
            <v>TABORA</v>
          </cell>
          <cell r="P3844" t="str">
            <v>YM</v>
          </cell>
          <cell r="Q3844" t="str">
            <v>YAPI MERKEZİ</v>
          </cell>
          <cell r="R3844">
            <v>44817</v>
          </cell>
          <cell r="S3844">
            <v>44817</v>
          </cell>
          <cell r="T3844">
            <v>45121</v>
          </cell>
          <cell r="U3844" t="str">
            <v>İşv. trf. işç. ahl. ayk.dav.</v>
          </cell>
          <cell r="V3844" t="str">
            <v>Mavi Yaka Endirekt</v>
          </cell>
          <cell r="W3844" t="str">
            <v>LOT 3 (MIT)</v>
          </cell>
          <cell r="X3844" t="str">
            <v>MIREFU</v>
          </cell>
          <cell r="Y3844" t="str">
            <v>0</v>
          </cell>
          <cell r="Z3844" t="str">
            <v/>
          </cell>
          <cell r="AA3844" t="str">
            <v>0766-870-503</v>
          </cell>
          <cell r="AB3844" t="str">
            <v>GÖREVLİ</v>
          </cell>
          <cell r="AC3844" t="str">
            <v>29</v>
          </cell>
          <cell r="AD3844" t="str">
            <v>LOT 3 (MIT)</v>
          </cell>
          <cell r="AE3844" t="str">
            <v>0113</v>
          </cell>
          <cell r="AF3844" t="str">
            <v>18</v>
          </cell>
          <cell r="AG3844" t="str">
            <v>KM 785+000 - 829+305</v>
          </cell>
          <cell r="AH3844">
            <v>33347</v>
          </cell>
          <cell r="AI3844" t="str">
            <v>Bay</v>
          </cell>
          <cell r="AJ3844" t="str">
            <v>Yerel-Saatlik</v>
          </cell>
          <cell r="AK3844">
            <v>2273.1</v>
          </cell>
          <cell r="AL3844" t="str">
            <v>TZS</v>
          </cell>
          <cell r="AM3844" t="str">
            <v>306002</v>
          </cell>
          <cell r="AN3844" t="str">
            <v/>
          </cell>
          <cell r="AO3844" t="str">
            <v>T3</v>
          </cell>
          <cell r="AP3844" t="str">
            <v>5150</v>
          </cell>
          <cell r="AQ3844" t="str">
            <v>5175</v>
          </cell>
          <cell r="AR3844" t="str">
            <v>CRDB BANK PLC</v>
          </cell>
          <cell r="AS3844" t="str">
            <v>VIJANA</v>
          </cell>
          <cell r="AT3844" t="str">
            <v>CRDBBANK</v>
          </cell>
          <cell r="AU3844" t="str">
            <v>0152562390000</v>
          </cell>
          <cell r="AV3844" t="str">
            <v/>
          </cell>
          <cell r="AW3844" t="str">
            <v/>
          </cell>
          <cell r="AX3844" t="str">
            <v>FRANCO LEONARD NDOZERO</v>
          </cell>
          <cell r="AY3844" t="str">
            <v/>
          </cell>
          <cell r="AZ3844">
            <v>44817</v>
          </cell>
          <cell r="BA3844"/>
          <cell r="BB3844" t="str">
            <v/>
          </cell>
          <cell r="BC3844"/>
          <cell r="BD3844" t="str">
            <v>Tanzanya-NSSF</v>
          </cell>
          <cell r="BE3844" t="str">
            <v>45281956</v>
          </cell>
          <cell r="BF3844" t="str">
            <v>122016676</v>
          </cell>
        </row>
        <row r="3845">
          <cell r="A3845">
            <v>10074268</v>
          </cell>
          <cell r="B3845" t="str">
            <v>MRISHO JUMA</v>
          </cell>
          <cell r="C3845" t="str">
            <v>SAIDI</v>
          </cell>
          <cell r="D3845" t="str">
            <v>PICKUP ŞOFÖRÜ</v>
          </cell>
          <cell r="E3845" t="str">
            <v>PICKUP DRIVER</v>
          </cell>
          <cell r="F3845" t="str">
            <v>50105513</v>
          </cell>
          <cell r="G3845" t="str">
            <v>İDARİ İŞLER</v>
          </cell>
          <cell r="H3845" t="str">
            <v>50105513</v>
          </cell>
          <cell r="I3845" t="str">
            <v>088D</v>
          </cell>
          <cell r="J3845" t="str">
            <v>GÜVENLİK</v>
          </cell>
          <cell r="K3845" t="str">
            <v>50105678</v>
          </cell>
          <cell r="L3845" t="str">
            <v>TZ</v>
          </cell>
          <cell r="M3845" t="str">
            <v>Tanzanyalı</v>
          </cell>
          <cell r="N3845" t="str">
            <v>0036</v>
          </cell>
          <cell r="O3845" t="str">
            <v>MANYONİ</v>
          </cell>
          <cell r="P3845" t="str">
            <v>YM</v>
          </cell>
          <cell r="Q3845" t="str">
            <v>YAPI MERKEZİ</v>
          </cell>
          <cell r="R3845">
            <v>44817</v>
          </cell>
          <cell r="S3845">
            <v>44817</v>
          </cell>
          <cell r="T3845">
            <v>44979</v>
          </cell>
          <cell r="U3845" t="str">
            <v>Diğer nedenler</v>
          </cell>
          <cell r="V3845" t="str">
            <v>Mavi Yaka Endirekt</v>
          </cell>
          <cell r="W3845" t="str">
            <v>LOT 3 (MIT)</v>
          </cell>
          <cell r="X3845" t="str">
            <v>OSTABEI</v>
          </cell>
          <cell r="Y3845" t="str">
            <v>0</v>
          </cell>
          <cell r="Z3845" t="str">
            <v/>
          </cell>
          <cell r="AA3845" t="str">
            <v>0782-768-677</v>
          </cell>
          <cell r="AB3845" t="str">
            <v>GÖREVLİ</v>
          </cell>
          <cell r="AC3845" t="str">
            <v>29</v>
          </cell>
          <cell r="AD3845" t="str">
            <v>LOT 3 (MIT)</v>
          </cell>
          <cell r="AE3845" t="str">
            <v>0113</v>
          </cell>
          <cell r="AF3845" t="str">
            <v>24</v>
          </cell>
          <cell r="AG3845" t="str">
            <v>KM 785+000 - 829+305</v>
          </cell>
          <cell r="AH3845">
            <v>32703</v>
          </cell>
          <cell r="AI3845" t="str">
            <v>Bay</v>
          </cell>
          <cell r="AJ3845" t="str">
            <v>Yerel-Saatlik</v>
          </cell>
          <cell r="AK3845">
            <v>2164.1</v>
          </cell>
          <cell r="AL3845" t="str">
            <v>TZS</v>
          </cell>
          <cell r="AM3845" t="str">
            <v>306002</v>
          </cell>
          <cell r="AN3845" t="str">
            <v/>
          </cell>
          <cell r="AO3845" t="str">
            <v>T3</v>
          </cell>
          <cell r="AP3845" t="str">
            <v>5150</v>
          </cell>
          <cell r="AQ3845" t="str">
            <v>5175</v>
          </cell>
          <cell r="AR3845" t="str">
            <v>NMBBANK</v>
          </cell>
          <cell r="AS3845" t="str">
            <v/>
          </cell>
          <cell r="AT3845" t="str">
            <v>NMBBANK</v>
          </cell>
          <cell r="AU3845" t="str">
            <v>51310015953</v>
          </cell>
          <cell r="AV3845" t="str">
            <v/>
          </cell>
          <cell r="AW3845" t="str">
            <v/>
          </cell>
          <cell r="AX3845" t="str">
            <v>MRISHO JUMA SAIDI</v>
          </cell>
          <cell r="AY3845" t="str">
            <v/>
          </cell>
          <cell r="AZ3845">
            <v>44817</v>
          </cell>
          <cell r="BA3845"/>
          <cell r="BB3845" t="str">
            <v/>
          </cell>
          <cell r="BC3845"/>
          <cell r="BD3845" t="str">
            <v>Tanzanya-NSSF</v>
          </cell>
          <cell r="BE3845" t="str">
            <v>46917762</v>
          </cell>
          <cell r="BF3845" t="str">
            <v>116805049</v>
          </cell>
        </row>
        <row r="3846">
          <cell r="A3846">
            <v>10074267</v>
          </cell>
          <cell r="B3846" t="str">
            <v>SAID SAID</v>
          </cell>
          <cell r="C3846" t="str">
            <v>MAKUMBA</v>
          </cell>
          <cell r="D3846" t="str">
            <v>PICKUP ŞOFÖRÜ</v>
          </cell>
          <cell r="E3846" t="str">
            <v>PICKUP DRIVER</v>
          </cell>
          <cell r="F3846" t="str">
            <v>50114904</v>
          </cell>
          <cell r="G3846" t="str">
            <v>İDARİ İŞLER (KAMP)</v>
          </cell>
          <cell r="H3846" t="str">
            <v>50105460</v>
          </cell>
          <cell r="I3846" t="str">
            <v>088K</v>
          </cell>
          <cell r="J3846" t="str">
            <v>İŞ GÜVENLİĞİ</v>
          </cell>
          <cell r="K3846" t="str">
            <v>50105678</v>
          </cell>
          <cell r="L3846" t="str">
            <v>TZ</v>
          </cell>
          <cell r="M3846" t="str">
            <v>Tanzanyalı</v>
          </cell>
          <cell r="N3846" t="str">
            <v>0037</v>
          </cell>
          <cell r="O3846" t="str">
            <v>İTİGİ</v>
          </cell>
          <cell r="P3846" t="str">
            <v>YM</v>
          </cell>
          <cell r="Q3846" t="str">
            <v>YAPI MERKEZİ</v>
          </cell>
          <cell r="R3846">
            <v>44817</v>
          </cell>
          <cell r="S3846">
            <v>44817</v>
          </cell>
          <cell r="T3846"/>
          <cell r="U3846" t="str">
            <v/>
          </cell>
          <cell r="V3846" t="str">
            <v>Mavi Yaka Endirekt</v>
          </cell>
          <cell r="W3846" t="str">
            <v>LOT 3 (MIT)</v>
          </cell>
          <cell r="X3846" t="str">
            <v>KITOMA</v>
          </cell>
          <cell r="Y3846" t="str">
            <v>0</v>
          </cell>
          <cell r="Z3846" t="str">
            <v/>
          </cell>
          <cell r="AA3846" t="str">
            <v>0623-023-441</v>
          </cell>
          <cell r="AB3846" t="str">
            <v>GÖREVLİ</v>
          </cell>
          <cell r="AC3846" t="str">
            <v>29</v>
          </cell>
          <cell r="AD3846" t="str">
            <v>LOT 3 (MIT)</v>
          </cell>
          <cell r="AE3846" t="str">
            <v>0113</v>
          </cell>
          <cell r="AF3846" t="str">
            <v>24</v>
          </cell>
          <cell r="AG3846" t="str">
            <v>KM 785+000 - 829+305</v>
          </cell>
          <cell r="AH3846">
            <v>31048</v>
          </cell>
          <cell r="AI3846" t="str">
            <v>Bay</v>
          </cell>
          <cell r="AJ3846" t="str">
            <v>Yerel-Saatlik</v>
          </cell>
          <cell r="AK3846">
            <v>2273.1</v>
          </cell>
          <cell r="AL3846" t="str">
            <v>TZS</v>
          </cell>
          <cell r="AM3846" t="str">
            <v>306002</v>
          </cell>
          <cell r="AN3846" t="str">
            <v/>
          </cell>
          <cell r="AO3846" t="str">
            <v>T3</v>
          </cell>
          <cell r="AP3846" t="str">
            <v>5150</v>
          </cell>
          <cell r="AQ3846" t="str">
            <v>5175</v>
          </cell>
          <cell r="AR3846" t="str">
            <v>NMBBANK</v>
          </cell>
          <cell r="AS3846" t="str">
            <v/>
          </cell>
          <cell r="AT3846" t="str">
            <v>NMBBANK</v>
          </cell>
          <cell r="AU3846" t="str">
            <v>51010086067</v>
          </cell>
          <cell r="AV3846" t="str">
            <v/>
          </cell>
          <cell r="AW3846" t="str">
            <v/>
          </cell>
          <cell r="AX3846" t="str">
            <v>SAID SAID MAKUMBA</v>
          </cell>
          <cell r="AY3846" t="str">
            <v/>
          </cell>
          <cell r="AZ3846">
            <v>44817</v>
          </cell>
          <cell r="BA3846"/>
          <cell r="BB3846" t="str">
            <v/>
          </cell>
          <cell r="BC3846"/>
          <cell r="BD3846" t="str">
            <v>Tanzanya-NSSF</v>
          </cell>
          <cell r="BE3846" t="str">
            <v>46917369</v>
          </cell>
          <cell r="BF3846" t="str">
            <v>108827610</v>
          </cell>
        </row>
        <row r="3847">
          <cell r="A3847">
            <v>10079402</v>
          </cell>
          <cell r="B3847" t="str">
            <v>JAMES PAUL</v>
          </cell>
          <cell r="C3847" t="str">
            <v>JAMES</v>
          </cell>
          <cell r="D3847" t="str">
            <v>SİLOBAS ŞOFÖRÜ</v>
          </cell>
          <cell r="E3847" t="str">
            <v>CEMENT TRAILER DRIVER</v>
          </cell>
          <cell r="F3847" t="str">
            <v>50105777</v>
          </cell>
          <cell r="G3847" t="str">
            <v>BETON SANTRALİ</v>
          </cell>
          <cell r="H3847" t="str">
            <v>50105777</v>
          </cell>
          <cell r="I3847" t="str">
            <v>0AAZ</v>
          </cell>
          <cell r="J3847" t="str">
            <v>BETON SANTRALİ</v>
          </cell>
          <cell r="K3847" t="str">
            <v>50108711</v>
          </cell>
          <cell r="L3847" t="str">
            <v>TZ</v>
          </cell>
          <cell r="M3847" t="str">
            <v>Tanzanyalı</v>
          </cell>
          <cell r="N3847" t="str">
            <v>0035</v>
          </cell>
          <cell r="O3847" t="str">
            <v>TABORA</v>
          </cell>
          <cell r="P3847" t="str">
            <v>YM</v>
          </cell>
          <cell r="Q3847" t="str">
            <v>YAPI MERKEZİ</v>
          </cell>
          <cell r="R3847">
            <v>45128</v>
          </cell>
          <cell r="S3847">
            <v>45128</v>
          </cell>
          <cell r="T3847"/>
          <cell r="U3847" t="str">
            <v/>
          </cell>
          <cell r="V3847" t="str">
            <v>Mavi Yaka Endirekt</v>
          </cell>
          <cell r="W3847" t="str">
            <v>LOT 3 (MIT)</v>
          </cell>
          <cell r="X3847" t="str">
            <v>TABORA NZEGA MAMBALI MAMBALI</v>
          </cell>
          <cell r="Y3847" t="str">
            <v>0</v>
          </cell>
          <cell r="Z3847" t="str">
            <v>TABORA</v>
          </cell>
          <cell r="AA3847" t="str">
            <v>0714427166</v>
          </cell>
          <cell r="AB3847" t="str">
            <v>GÖREVLİ</v>
          </cell>
          <cell r="AC3847" t="str">
            <v>29</v>
          </cell>
          <cell r="AD3847" t="str">
            <v>LOT 3 (MIT)</v>
          </cell>
          <cell r="AE3847" t="str">
            <v>0113</v>
          </cell>
          <cell r="AF3847" t="str">
            <v>24</v>
          </cell>
          <cell r="AG3847" t="str">
            <v>KM 785+000 - 829+305</v>
          </cell>
          <cell r="AH3847">
            <v>32939</v>
          </cell>
          <cell r="AI3847" t="str">
            <v>Bay</v>
          </cell>
          <cell r="AJ3847" t="str">
            <v>Yerel-Saatlik</v>
          </cell>
          <cell r="AK3847">
            <v>2346.1</v>
          </cell>
          <cell r="AL3847" t="str">
            <v>TZS</v>
          </cell>
          <cell r="AM3847" t="str">
            <v>306005</v>
          </cell>
          <cell r="AN3847" t="str">
            <v>S</v>
          </cell>
          <cell r="AO3847" t="str">
            <v>T3</v>
          </cell>
          <cell r="AP3847" t="str">
            <v>5150</v>
          </cell>
          <cell r="AQ3847" t="str">
            <v>5175</v>
          </cell>
          <cell r="AR3847" t="str">
            <v>NMBBANK</v>
          </cell>
          <cell r="AS3847" t="str">
            <v/>
          </cell>
          <cell r="AT3847" t="str">
            <v>NMBBANK</v>
          </cell>
          <cell r="AU3847" t="str">
            <v>51010108431</v>
          </cell>
          <cell r="AV3847" t="str">
            <v/>
          </cell>
          <cell r="AW3847" t="str">
            <v/>
          </cell>
          <cell r="AX3847" t="str">
            <v>JAMES PAUL JAMES</v>
          </cell>
          <cell r="AY3847" t="str">
            <v/>
          </cell>
          <cell r="AZ3847">
            <v>45128</v>
          </cell>
          <cell r="BA3847"/>
          <cell r="BB3847" t="str">
            <v/>
          </cell>
          <cell r="BC3847"/>
          <cell r="BD3847" t="str">
            <v>Tanzanya-NSSF</v>
          </cell>
          <cell r="BE3847" t="str">
            <v>47634756</v>
          </cell>
          <cell r="BF3847" t="str">
            <v>132242321</v>
          </cell>
        </row>
        <row r="3848">
          <cell r="A3848">
            <v>10079403</v>
          </cell>
          <cell r="B3848" t="str">
            <v>SAIDI KASSIMU</v>
          </cell>
          <cell r="C3848" t="str">
            <v>ALLY</v>
          </cell>
          <cell r="D3848" t="str">
            <v>EKSKAVATÖR OPERATÖRÜ</v>
          </cell>
          <cell r="E3848" t="str">
            <v>EXCAVATOR OPERATOR</v>
          </cell>
          <cell r="F3848" t="str">
            <v>50105784</v>
          </cell>
          <cell r="G3848" t="str">
            <v>DOĞAN METALÜRJİ</v>
          </cell>
          <cell r="H3848" t="str">
            <v>50105784</v>
          </cell>
          <cell r="I3848" t="str">
            <v>0BBM</v>
          </cell>
          <cell r="J3848" t="str">
            <v>TOPRAK İŞLERİ</v>
          </cell>
          <cell r="K3848" t="str">
            <v>50106621</v>
          </cell>
          <cell r="L3848" t="str">
            <v>TZ</v>
          </cell>
          <cell r="M3848" t="str">
            <v>Tanzanyalı</v>
          </cell>
          <cell r="N3848" t="str">
            <v>0037</v>
          </cell>
          <cell r="O3848" t="str">
            <v>İTİGİ</v>
          </cell>
          <cell r="P3848" t="str">
            <v>6L</v>
          </cell>
          <cell r="Q3848" t="str">
            <v>DGN  İNŞAAT</v>
          </cell>
          <cell r="R3848">
            <v>45128</v>
          </cell>
          <cell r="S3848">
            <v>45128</v>
          </cell>
          <cell r="T3848"/>
          <cell r="U3848" t="str">
            <v/>
          </cell>
          <cell r="V3848" t="str">
            <v>Mavi Yaka Direkt</v>
          </cell>
          <cell r="W3848" t="str">
            <v>LOT 3 (MIT)</v>
          </cell>
          <cell r="X3848" t="str">
            <v>TANGA TANGA VIJIJINI KIOMONI KONAZEDI</v>
          </cell>
          <cell r="Y3848" t="str">
            <v>0</v>
          </cell>
          <cell r="Z3848" t="str">
            <v>TANGA</v>
          </cell>
          <cell r="AA3848" t="str">
            <v>0626236032</v>
          </cell>
          <cell r="AB3848" t="str">
            <v>OPERATÖR</v>
          </cell>
          <cell r="AC3848" t="str">
            <v>29</v>
          </cell>
          <cell r="AD3848" t="str">
            <v>LOT 3 (MIT)</v>
          </cell>
          <cell r="AE3848" t="str">
            <v>0109</v>
          </cell>
          <cell r="AF3848" t="str">
            <v>25</v>
          </cell>
          <cell r="AG3848" t="str">
            <v>KM 535+000 - 595+000</v>
          </cell>
          <cell r="AH3848">
            <v>36809</v>
          </cell>
          <cell r="AI3848" t="str">
            <v>Bay</v>
          </cell>
          <cell r="AJ3848" t="str">
            <v>Yerel-Saatlik</v>
          </cell>
          <cell r="AK3848">
            <v>3076.92</v>
          </cell>
          <cell r="AL3848" t="str">
            <v>TZS</v>
          </cell>
          <cell r="AM3848" t="str">
            <v>201002</v>
          </cell>
          <cell r="AN3848" t="str">
            <v>S</v>
          </cell>
          <cell r="AO3848" t="str">
            <v>T3</v>
          </cell>
          <cell r="AP3848" t="str">
            <v>5150</v>
          </cell>
          <cell r="AQ3848" t="str">
            <v>5175</v>
          </cell>
          <cell r="AR3848" t="str">
            <v>CRDB</v>
          </cell>
          <cell r="AS3848" t="str">
            <v>VIVA TOWER</v>
          </cell>
          <cell r="AT3848" t="str">
            <v>CRDB</v>
          </cell>
          <cell r="AU3848" t="str">
            <v>0152647345500</v>
          </cell>
          <cell r="AV3848" t="str">
            <v/>
          </cell>
          <cell r="AW3848" t="str">
            <v/>
          </cell>
          <cell r="AX3848" t="str">
            <v>SAIDI KASSIMU ALLY</v>
          </cell>
          <cell r="AY3848" t="str">
            <v/>
          </cell>
          <cell r="AZ3848">
            <v>45128</v>
          </cell>
          <cell r="BA3848"/>
          <cell r="BB3848" t="str">
            <v/>
          </cell>
          <cell r="BC3848"/>
          <cell r="BD3848" t="str">
            <v>Tanzanya-NSSF</v>
          </cell>
          <cell r="BE3848" t="str">
            <v>46215549</v>
          </cell>
          <cell r="BF3848" t="str">
            <v>140809896</v>
          </cell>
        </row>
        <row r="3849">
          <cell r="A3849">
            <v>10079404</v>
          </cell>
          <cell r="B3849" t="str">
            <v>LUCAS MSALANJI</v>
          </cell>
          <cell r="C3849" t="str">
            <v>BAZILIO</v>
          </cell>
          <cell r="D3849" t="str">
            <v>PICKUP ŞOFÖRÜ</v>
          </cell>
          <cell r="E3849" t="str">
            <v>PICKUP DRIVER</v>
          </cell>
          <cell r="F3849" t="str">
            <v>50114906</v>
          </cell>
          <cell r="G3849" t="str">
            <v>İDARİ İŞLER (GÜVENLİK)</v>
          </cell>
          <cell r="H3849" t="str">
            <v>50105513</v>
          </cell>
          <cell r="I3849" t="str">
            <v>088D</v>
          </cell>
          <cell r="J3849" t="str">
            <v>GÜVENLİK</v>
          </cell>
          <cell r="K3849" t="str">
            <v>50116463</v>
          </cell>
          <cell r="L3849" t="str">
            <v>TZ</v>
          </cell>
          <cell r="M3849" t="str">
            <v>Tanzanyalı</v>
          </cell>
          <cell r="N3849" t="str">
            <v>0037</v>
          </cell>
          <cell r="O3849" t="str">
            <v>İTİGİ</v>
          </cell>
          <cell r="P3849" t="str">
            <v>YM</v>
          </cell>
          <cell r="Q3849" t="str">
            <v>YAPI MERKEZİ</v>
          </cell>
          <cell r="R3849">
            <v>45128</v>
          </cell>
          <cell r="S3849">
            <v>45128</v>
          </cell>
          <cell r="T3849"/>
          <cell r="U3849" t="str">
            <v/>
          </cell>
          <cell r="V3849" t="str">
            <v>Mavi Yaka Endirekt</v>
          </cell>
          <cell r="W3849" t="str">
            <v>LOT 3 (MIT)</v>
          </cell>
          <cell r="X3849" t="str">
            <v>MBEYA MJINI IWAMBI MAYOMBO</v>
          </cell>
          <cell r="Y3849" t="str">
            <v>0</v>
          </cell>
          <cell r="Z3849" t="str">
            <v>MBEYA</v>
          </cell>
          <cell r="AA3849" t="str">
            <v>627109556</v>
          </cell>
          <cell r="AB3849" t="str">
            <v>GÖREVLİ</v>
          </cell>
          <cell r="AC3849" t="str">
            <v>29</v>
          </cell>
          <cell r="AD3849" t="str">
            <v>LOT 3 (MIT)</v>
          </cell>
          <cell r="AE3849" t="str">
            <v>0113</v>
          </cell>
          <cell r="AF3849" t="str">
            <v>14</v>
          </cell>
          <cell r="AG3849" t="str">
            <v>KM 785+000 - 829+305</v>
          </cell>
          <cell r="AH3849">
            <v>35831</v>
          </cell>
          <cell r="AI3849" t="str">
            <v>Bay</v>
          </cell>
          <cell r="AJ3849" t="str">
            <v>Yerel-Saatlik</v>
          </cell>
          <cell r="AK3849">
            <v>2373.3000000000002</v>
          </cell>
          <cell r="AL3849" t="str">
            <v>TZS</v>
          </cell>
          <cell r="AM3849" t="str">
            <v>306002</v>
          </cell>
          <cell r="AN3849" t="str">
            <v>S</v>
          </cell>
          <cell r="AO3849" t="str">
            <v>T3</v>
          </cell>
          <cell r="AP3849" t="str">
            <v>5150</v>
          </cell>
          <cell r="AQ3849" t="str">
            <v>5175</v>
          </cell>
          <cell r="AR3849" t="str">
            <v>CRDB BANK PLC</v>
          </cell>
          <cell r="AS3849" t="str">
            <v>VIJANA</v>
          </cell>
          <cell r="AT3849" t="str">
            <v>CRDBBANK</v>
          </cell>
          <cell r="AU3849" t="str">
            <v>0152771454500</v>
          </cell>
          <cell r="AV3849" t="str">
            <v/>
          </cell>
          <cell r="AW3849" t="str">
            <v/>
          </cell>
          <cell r="AX3849" t="str">
            <v>LUCAS MSALANJI BAZILIO</v>
          </cell>
          <cell r="AY3849" t="str">
            <v/>
          </cell>
          <cell r="AZ3849">
            <v>45128</v>
          </cell>
          <cell r="BA3849"/>
          <cell r="BB3849" t="str">
            <v/>
          </cell>
          <cell r="BC3849"/>
          <cell r="BD3849" t="str">
            <v>Tanzanya-NSSF</v>
          </cell>
          <cell r="BE3849" t="str">
            <v>47634766</v>
          </cell>
          <cell r="BF3849" t="str">
            <v>156655112</v>
          </cell>
        </row>
        <row r="3850">
          <cell r="A3850">
            <v>10073954</v>
          </cell>
          <cell r="B3850" t="str">
            <v>AMOSI SILVANUS</v>
          </cell>
          <cell r="C3850" t="str">
            <v>MKOBA</v>
          </cell>
          <cell r="D3850" t="str">
            <v>LABORATUVAR İŞÇİSİ</v>
          </cell>
          <cell r="E3850" t="str">
            <v>LABORATORY WORKER</v>
          </cell>
          <cell r="F3850" t="str">
            <v>50105774</v>
          </cell>
          <cell r="G3850" t="str">
            <v>KALİTE KONTROL</v>
          </cell>
          <cell r="H3850" t="str">
            <v>50105774</v>
          </cell>
          <cell r="I3850" t="str">
            <v>0AAQ</v>
          </cell>
          <cell r="J3850" t="str">
            <v>KALİTE KONTROL</v>
          </cell>
          <cell r="K3850" t="str">
            <v>50108193</v>
          </cell>
          <cell r="L3850" t="str">
            <v>TZ</v>
          </cell>
          <cell r="M3850" t="str">
            <v>Tanzanyalı</v>
          </cell>
          <cell r="N3850" t="str">
            <v>0037</v>
          </cell>
          <cell r="O3850" t="str">
            <v>İTİGİ</v>
          </cell>
          <cell r="P3850" t="str">
            <v>YM</v>
          </cell>
          <cell r="Q3850" t="str">
            <v>YAPI MERKEZİ</v>
          </cell>
          <cell r="R3850">
            <v>44799</v>
          </cell>
          <cell r="S3850">
            <v>44799</v>
          </cell>
          <cell r="T3850"/>
          <cell r="U3850" t="str">
            <v/>
          </cell>
          <cell r="V3850" t="str">
            <v>Mavi Yaka Endirekt</v>
          </cell>
          <cell r="W3850" t="str">
            <v>LOT 3 (MIT)</v>
          </cell>
          <cell r="X3850" t="str">
            <v>AZIMIO</v>
          </cell>
          <cell r="Y3850" t="str">
            <v>0</v>
          </cell>
          <cell r="Z3850" t="str">
            <v>MOROGORO MJINI</v>
          </cell>
          <cell r="AA3850" t="str">
            <v>0699 413 012</v>
          </cell>
          <cell r="AB3850" t="str">
            <v>İŞÇİ</v>
          </cell>
          <cell r="AC3850" t="str">
            <v>29</v>
          </cell>
          <cell r="AD3850" t="str">
            <v>LOT 3 (MIT)</v>
          </cell>
          <cell r="AE3850" t="str">
            <v>0113</v>
          </cell>
          <cell r="AF3850" t="str">
            <v>16</v>
          </cell>
          <cell r="AG3850" t="str">
            <v>KM 785+000 - 829+305</v>
          </cell>
          <cell r="AH3850">
            <v>34429</v>
          </cell>
          <cell r="AI3850" t="str">
            <v>Bay</v>
          </cell>
          <cell r="AJ3850" t="str">
            <v>Yerel-Saatlik</v>
          </cell>
          <cell r="AK3850">
            <v>2164.1</v>
          </cell>
          <cell r="AL3850" t="str">
            <v>TZS</v>
          </cell>
          <cell r="AM3850" t="str">
            <v>306002</v>
          </cell>
          <cell r="AN3850" t="str">
            <v>S</v>
          </cell>
          <cell r="AO3850" t="str">
            <v>T3</v>
          </cell>
          <cell r="AP3850" t="str">
            <v>5150</v>
          </cell>
          <cell r="AQ3850" t="str">
            <v>5175</v>
          </cell>
          <cell r="AR3850" t="str">
            <v>CRDB BANK PLC</v>
          </cell>
          <cell r="AS3850" t="str">
            <v>VIJANA</v>
          </cell>
          <cell r="AT3850" t="str">
            <v>CRDBBANK</v>
          </cell>
          <cell r="AU3850" t="str">
            <v>0152397597700</v>
          </cell>
          <cell r="AV3850" t="str">
            <v/>
          </cell>
          <cell r="AW3850" t="str">
            <v/>
          </cell>
          <cell r="AX3850" t="str">
            <v>AMOSI SILVANUS MKOBA</v>
          </cell>
          <cell r="AY3850" t="str">
            <v/>
          </cell>
          <cell r="AZ3850">
            <v>44799</v>
          </cell>
          <cell r="BA3850"/>
          <cell r="BB3850" t="str">
            <v/>
          </cell>
          <cell r="BC3850"/>
          <cell r="BD3850" t="str">
            <v>Tanzanya-NSSF</v>
          </cell>
          <cell r="BE3850" t="str">
            <v>64833313</v>
          </cell>
          <cell r="BF3850" t="str">
            <v>148678731</v>
          </cell>
        </row>
        <row r="3851">
          <cell r="A3851">
            <v>10079428</v>
          </cell>
          <cell r="B3851" t="str">
            <v>GABRIEL RICHARD</v>
          </cell>
          <cell r="C3851" t="str">
            <v>RUTAINURWA</v>
          </cell>
          <cell r="D3851" t="str">
            <v>PICKUP ŞOFÖRÜ</v>
          </cell>
          <cell r="E3851" t="str">
            <v>PICKUP DRIVER</v>
          </cell>
          <cell r="F3851" t="str">
            <v>50114906</v>
          </cell>
          <cell r="G3851" t="str">
            <v>İDARİ İŞLER (GÜVENLİK)</v>
          </cell>
          <cell r="H3851" t="str">
            <v>50105513</v>
          </cell>
          <cell r="I3851" t="str">
            <v>088D</v>
          </cell>
          <cell r="J3851" t="str">
            <v>GÜVENLİK</v>
          </cell>
          <cell r="K3851" t="str">
            <v>50116463</v>
          </cell>
          <cell r="L3851" t="str">
            <v>TZ</v>
          </cell>
          <cell r="M3851" t="str">
            <v>Tanzanyalı</v>
          </cell>
          <cell r="N3851" t="str">
            <v>0036</v>
          </cell>
          <cell r="O3851" t="str">
            <v>MANYONİ</v>
          </cell>
          <cell r="P3851" t="str">
            <v>YM</v>
          </cell>
          <cell r="Q3851" t="str">
            <v>YAPI MERKEZİ</v>
          </cell>
          <cell r="R3851">
            <v>45131</v>
          </cell>
          <cell r="S3851">
            <v>45131</v>
          </cell>
          <cell r="T3851"/>
          <cell r="U3851" t="str">
            <v/>
          </cell>
          <cell r="V3851" t="str">
            <v>Mavi Yaka Endirekt</v>
          </cell>
          <cell r="W3851" t="str">
            <v>LOT 3 (MIT)</v>
          </cell>
          <cell r="X3851" t="str">
            <v>DODOMA MJINI KILIMANI KILIMANI</v>
          </cell>
          <cell r="Y3851" t="str">
            <v>0</v>
          </cell>
          <cell r="Z3851" t="str">
            <v>DODOMA</v>
          </cell>
          <cell r="AA3851" t="str">
            <v>0065 359 096</v>
          </cell>
          <cell r="AB3851" t="str">
            <v>GÖREVLİ</v>
          </cell>
          <cell r="AC3851" t="str">
            <v>29</v>
          </cell>
          <cell r="AD3851" t="str">
            <v>LOT 3 (MIT)</v>
          </cell>
          <cell r="AE3851" t="str">
            <v>0113</v>
          </cell>
          <cell r="AF3851" t="str">
            <v>03</v>
          </cell>
          <cell r="AG3851" t="str">
            <v>KM 785+000 - 829+305</v>
          </cell>
          <cell r="AH3851">
            <v>33921</v>
          </cell>
          <cell r="AI3851" t="str">
            <v>Bay</v>
          </cell>
          <cell r="AJ3851" t="str">
            <v>Yerel-Saatlik</v>
          </cell>
          <cell r="AK3851">
            <v>2273.3000000000002</v>
          </cell>
          <cell r="AL3851" t="str">
            <v>TZS</v>
          </cell>
          <cell r="AM3851" t="str">
            <v>306002</v>
          </cell>
          <cell r="AN3851" t="str">
            <v/>
          </cell>
          <cell r="AO3851" t="str">
            <v>T3</v>
          </cell>
          <cell r="AP3851" t="str">
            <v>5150</v>
          </cell>
          <cell r="AQ3851" t="str">
            <v>5175</v>
          </cell>
          <cell r="AR3851" t="str">
            <v>CRDB BANK PLC</v>
          </cell>
          <cell r="AS3851" t="str">
            <v>VIJANA</v>
          </cell>
          <cell r="AT3851" t="str">
            <v>CRDBBANK</v>
          </cell>
          <cell r="AU3851" t="str">
            <v>0152771403500</v>
          </cell>
          <cell r="AV3851" t="str">
            <v/>
          </cell>
          <cell r="AW3851" t="str">
            <v/>
          </cell>
          <cell r="AX3851" t="str">
            <v>GABRIEL RICHARD RUTAINURWA</v>
          </cell>
          <cell r="AY3851" t="str">
            <v/>
          </cell>
          <cell r="AZ3851">
            <v>45131</v>
          </cell>
          <cell r="BA3851"/>
          <cell r="BB3851" t="str">
            <v/>
          </cell>
          <cell r="BC3851"/>
          <cell r="BD3851" t="str">
            <v>Tanzanya-NSSF</v>
          </cell>
          <cell r="BE3851" t="str">
            <v>47635198</v>
          </cell>
          <cell r="BF3851" t="str">
            <v>131413505</v>
          </cell>
        </row>
        <row r="3852">
          <cell r="A3852">
            <v>10079433</v>
          </cell>
          <cell r="B3852" t="str">
            <v>IBRAHIM CHARLES</v>
          </cell>
          <cell r="C3852" t="str">
            <v>MCHEKA</v>
          </cell>
          <cell r="D3852" t="str">
            <v>DAMPERLİ KAMYON ŞOFÖRÜ</v>
          </cell>
          <cell r="E3852" t="str">
            <v>DUMPTRUCK DRIVER</v>
          </cell>
          <cell r="F3852" t="str">
            <v>50105784</v>
          </cell>
          <cell r="G3852" t="str">
            <v>DOĞAN METALÜRJİ</v>
          </cell>
          <cell r="H3852" t="str">
            <v>50105784</v>
          </cell>
          <cell r="I3852" t="str">
            <v>0BBM</v>
          </cell>
          <cell r="J3852" t="str">
            <v>TOPRAK İŞLERİ</v>
          </cell>
          <cell r="K3852" t="str">
            <v>50106425</v>
          </cell>
          <cell r="L3852" t="str">
            <v>TZ</v>
          </cell>
          <cell r="M3852" t="str">
            <v>Tanzanyalı</v>
          </cell>
          <cell r="N3852" t="str">
            <v>0037</v>
          </cell>
          <cell r="O3852" t="str">
            <v>İTİGİ</v>
          </cell>
          <cell r="P3852" t="str">
            <v>6L</v>
          </cell>
          <cell r="Q3852" t="str">
            <v>DGN  İNŞAAT</v>
          </cell>
          <cell r="R3852">
            <v>45132</v>
          </cell>
          <cell r="S3852">
            <v>45132</v>
          </cell>
          <cell r="T3852"/>
          <cell r="U3852" t="str">
            <v/>
          </cell>
          <cell r="V3852" t="str">
            <v>Mavi Yaka Direkt</v>
          </cell>
          <cell r="W3852" t="str">
            <v>LOT 3 (MIT)</v>
          </cell>
          <cell r="X3852" t="str">
            <v>SINGIDA MANYONI MUHALALA BARABARANI</v>
          </cell>
          <cell r="Y3852" t="str">
            <v>0</v>
          </cell>
          <cell r="Z3852" t="str">
            <v>SINGIDA</v>
          </cell>
          <cell r="AA3852" t="str">
            <v>0784 938 298</v>
          </cell>
          <cell r="AB3852" t="str">
            <v>GÖREVLİ</v>
          </cell>
          <cell r="AC3852" t="str">
            <v>29</v>
          </cell>
          <cell r="AD3852" t="str">
            <v>LOT 3 (MIT)</v>
          </cell>
          <cell r="AE3852" t="str">
            <v>0109</v>
          </cell>
          <cell r="AF3852" t="str">
            <v>23</v>
          </cell>
          <cell r="AG3852" t="str">
            <v>KM 535+000 - 595+000</v>
          </cell>
          <cell r="AH3852">
            <v>35514</v>
          </cell>
          <cell r="AI3852" t="str">
            <v>Bay</v>
          </cell>
          <cell r="AJ3852" t="str">
            <v>Yerel-Saatlik</v>
          </cell>
          <cell r="AK3852">
            <v>2564.1</v>
          </cell>
          <cell r="AL3852" t="str">
            <v>TZS</v>
          </cell>
          <cell r="AM3852" t="str">
            <v>201002</v>
          </cell>
          <cell r="AN3852" t="str">
            <v/>
          </cell>
          <cell r="AO3852" t="str">
            <v>T3</v>
          </cell>
          <cell r="AP3852" t="str">
            <v>5150</v>
          </cell>
          <cell r="AQ3852" t="str">
            <v>5175</v>
          </cell>
          <cell r="AR3852" t="str">
            <v>NMBBANK</v>
          </cell>
          <cell r="AS3852" t="str">
            <v/>
          </cell>
          <cell r="AT3852" t="str">
            <v>NMBBANK</v>
          </cell>
          <cell r="AU3852" t="str">
            <v>51010108256</v>
          </cell>
          <cell r="AV3852" t="str">
            <v/>
          </cell>
          <cell r="AW3852" t="str">
            <v/>
          </cell>
          <cell r="AX3852" t="str">
            <v>IBRAHIM CHARLES MCHEKA</v>
          </cell>
          <cell r="AY3852" t="str">
            <v/>
          </cell>
          <cell r="AZ3852">
            <v>45132</v>
          </cell>
          <cell r="BA3852"/>
          <cell r="BB3852" t="str">
            <v/>
          </cell>
          <cell r="BC3852"/>
          <cell r="BD3852" t="str">
            <v>Tanzanya-NSSF</v>
          </cell>
          <cell r="BE3852" t="str">
            <v>47638937</v>
          </cell>
          <cell r="BF3852" t="str">
            <v>152071639</v>
          </cell>
        </row>
        <row r="3853">
          <cell r="A3853">
            <v>10079434</v>
          </cell>
          <cell r="B3853" t="str">
            <v>EMANUEL MUSA</v>
          </cell>
          <cell r="C3853" t="str">
            <v>AMOSI</v>
          </cell>
          <cell r="D3853" t="str">
            <v>DAMPERLİ KAMYON ŞOFÖRÜ</v>
          </cell>
          <cell r="E3853" t="str">
            <v>DUMPTRUCK DRIVER</v>
          </cell>
          <cell r="F3853" t="str">
            <v>50105784</v>
          </cell>
          <cell r="G3853" t="str">
            <v>DOĞAN METALÜRJİ</v>
          </cell>
          <cell r="H3853" t="str">
            <v>50105784</v>
          </cell>
          <cell r="I3853" t="str">
            <v>0BBM</v>
          </cell>
          <cell r="J3853" t="str">
            <v>TOPRAK İŞLERİ</v>
          </cell>
          <cell r="K3853" t="str">
            <v>50106425</v>
          </cell>
          <cell r="L3853" t="str">
            <v>TZ</v>
          </cell>
          <cell r="M3853" t="str">
            <v>Tanzanyalı</v>
          </cell>
          <cell r="N3853" t="str">
            <v>0037</v>
          </cell>
          <cell r="O3853" t="str">
            <v>İTİGİ</v>
          </cell>
          <cell r="P3853" t="str">
            <v>6L</v>
          </cell>
          <cell r="Q3853" t="str">
            <v>DGN  İNŞAAT</v>
          </cell>
          <cell r="R3853">
            <v>45132</v>
          </cell>
          <cell r="S3853">
            <v>45132</v>
          </cell>
          <cell r="T3853"/>
          <cell r="U3853" t="str">
            <v/>
          </cell>
          <cell r="V3853" t="str">
            <v>Mavi Yaka Direkt</v>
          </cell>
          <cell r="W3853" t="str">
            <v>LOT 3 (MIT)</v>
          </cell>
          <cell r="X3853" t="str">
            <v>SINGIDA ITIGI TAMBUKARELI KAYOMBI</v>
          </cell>
          <cell r="Y3853" t="str">
            <v>0</v>
          </cell>
          <cell r="Z3853" t="str">
            <v>SINGIDA</v>
          </cell>
          <cell r="AA3853" t="str">
            <v>0629372600</v>
          </cell>
          <cell r="AB3853" t="str">
            <v>GÖREVLİ</v>
          </cell>
          <cell r="AC3853" t="str">
            <v>29</v>
          </cell>
          <cell r="AD3853" t="str">
            <v>LOT 3 (MIT)</v>
          </cell>
          <cell r="AE3853" t="str">
            <v>0109</v>
          </cell>
          <cell r="AF3853" t="str">
            <v>23</v>
          </cell>
          <cell r="AG3853" t="str">
            <v>KM 535+000 - 595+000</v>
          </cell>
          <cell r="AH3853">
            <v>35424</v>
          </cell>
          <cell r="AI3853" t="str">
            <v>Bay</v>
          </cell>
          <cell r="AJ3853" t="str">
            <v>Yerel-Saatlik</v>
          </cell>
          <cell r="AK3853">
            <v>2564.1</v>
          </cell>
          <cell r="AL3853" t="str">
            <v>TZS</v>
          </cell>
          <cell r="AM3853" t="str">
            <v>201002</v>
          </cell>
          <cell r="AN3853" t="str">
            <v>S</v>
          </cell>
          <cell r="AO3853" t="str">
            <v>T3</v>
          </cell>
          <cell r="AP3853" t="str">
            <v>5150</v>
          </cell>
          <cell r="AQ3853" t="str">
            <v>5175</v>
          </cell>
          <cell r="AR3853" t="str">
            <v>NMBBANK</v>
          </cell>
          <cell r="AS3853" t="str">
            <v/>
          </cell>
          <cell r="AT3853" t="str">
            <v>NMBBANK</v>
          </cell>
          <cell r="AU3853" t="str">
            <v>53210002069</v>
          </cell>
          <cell r="AV3853" t="str">
            <v/>
          </cell>
          <cell r="AW3853" t="str">
            <v/>
          </cell>
          <cell r="AX3853" t="str">
            <v>EMANUEL MUSA AMOSI</v>
          </cell>
          <cell r="AY3853" t="str">
            <v/>
          </cell>
          <cell r="AZ3853">
            <v>45132</v>
          </cell>
          <cell r="BA3853"/>
          <cell r="BB3853" t="str">
            <v/>
          </cell>
          <cell r="BC3853"/>
          <cell r="BD3853" t="str">
            <v>Tanzanya-NSSF</v>
          </cell>
          <cell r="BE3853" t="str">
            <v>47640846</v>
          </cell>
          <cell r="BF3853" t="str">
            <v>140426555</v>
          </cell>
        </row>
        <row r="3854">
          <cell r="A3854">
            <v>10079435</v>
          </cell>
          <cell r="B3854" t="str">
            <v>AUGUSTINO PATRICK</v>
          </cell>
          <cell r="C3854" t="str">
            <v>MWAKALINGA</v>
          </cell>
          <cell r="D3854" t="str">
            <v>DAMPERLİ KAMYON ŞOFÖRÜ</v>
          </cell>
          <cell r="E3854" t="str">
            <v>DUMPTRUCK DRIVER</v>
          </cell>
          <cell r="F3854" t="str">
            <v>50105784</v>
          </cell>
          <cell r="G3854" t="str">
            <v>DOĞAN METALÜRJİ</v>
          </cell>
          <cell r="H3854" t="str">
            <v>50105784</v>
          </cell>
          <cell r="I3854" t="str">
            <v>0BBM</v>
          </cell>
          <cell r="J3854" t="str">
            <v>TOPRAK İŞLERİ</v>
          </cell>
          <cell r="K3854" t="str">
            <v>50106425</v>
          </cell>
          <cell r="L3854" t="str">
            <v>TZ</v>
          </cell>
          <cell r="M3854" t="str">
            <v>Tanzanyalı</v>
          </cell>
          <cell r="N3854" t="str">
            <v>0037</v>
          </cell>
          <cell r="O3854" t="str">
            <v>İTİGİ</v>
          </cell>
          <cell r="P3854" t="str">
            <v>6L</v>
          </cell>
          <cell r="Q3854" t="str">
            <v>DGN  İNŞAAT</v>
          </cell>
          <cell r="R3854">
            <v>45132</v>
          </cell>
          <cell r="S3854">
            <v>45132</v>
          </cell>
          <cell r="T3854"/>
          <cell r="U3854" t="str">
            <v/>
          </cell>
          <cell r="V3854" t="str">
            <v>Mavi Yaka Direkt</v>
          </cell>
          <cell r="W3854" t="str">
            <v>LOT 3 (MIT)</v>
          </cell>
          <cell r="X3854" t="str">
            <v>DODOMA MJINI NKUHUNGU MBWANGA</v>
          </cell>
          <cell r="Y3854" t="str">
            <v>0</v>
          </cell>
          <cell r="Z3854" t="str">
            <v>DODOMA</v>
          </cell>
          <cell r="AA3854" t="str">
            <v>0624 533 367</v>
          </cell>
          <cell r="AB3854" t="str">
            <v>GÖREVLİ</v>
          </cell>
          <cell r="AC3854" t="str">
            <v>29</v>
          </cell>
          <cell r="AD3854" t="str">
            <v>LOT 3 (MIT)</v>
          </cell>
          <cell r="AE3854" t="str">
            <v>0109</v>
          </cell>
          <cell r="AF3854" t="str">
            <v>03</v>
          </cell>
          <cell r="AG3854" t="str">
            <v>KM 535+000 - 595+000</v>
          </cell>
          <cell r="AH3854">
            <v>37686</v>
          </cell>
          <cell r="AI3854" t="str">
            <v>Bay</v>
          </cell>
          <cell r="AJ3854" t="str">
            <v>Yerel-Saatlik</v>
          </cell>
          <cell r="AK3854">
            <v>2564.1</v>
          </cell>
          <cell r="AL3854" t="str">
            <v>TZS</v>
          </cell>
          <cell r="AM3854" t="str">
            <v>201002</v>
          </cell>
          <cell r="AN3854" t="str">
            <v/>
          </cell>
          <cell r="AO3854" t="str">
            <v>T3</v>
          </cell>
          <cell r="AP3854" t="str">
            <v>5150</v>
          </cell>
          <cell r="AQ3854" t="str">
            <v>5175</v>
          </cell>
          <cell r="AR3854" t="str">
            <v>NMBBANK</v>
          </cell>
          <cell r="AS3854" t="str">
            <v/>
          </cell>
          <cell r="AT3854" t="str">
            <v>NMBBANK</v>
          </cell>
          <cell r="AU3854" t="str">
            <v>50510073854</v>
          </cell>
          <cell r="AV3854" t="str">
            <v/>
          </cell>
          <cell r="AW3854" t="str">
            <v/>
          </cell>
          <cell r="AX3854" t="str">
            <v>AUGUSTINO PATRICK MWAKALINGA</v>
          </cell>
          <cell r="AY3854" t="str">
            <v/>
          </cell>
          <cell r="AZ3854">
            <v>45132</v>
          </cell>
          <cell r="BA3854"/>
          <cell r="BB3854" t="str">
            <v/>
          </cell>
          <cell r="BC3854"/>
          <cell r="BD3854" t="str">
            <v>Tanzanya-NSSF</v>
          </cell>
          <cell r="BE3854" t="str">
            <v>47638925</v>
          </cell>
          <cell r="BF3854" t="str">
            <v>152431155</v>
          </cell>
        </row>
        <row r="3855">
          <cell r="A3855">
            <v>10079436</v>
          </cell>
          <cell r="B3855" t="str">
            <v>JAKOBO SAMWEL</v>
          </cell>
          <cell r="C3855" t="str">
            <v>DANINGA</v>
          </cell>
          <cell r="D3855" t="str">
            <v>SİLOBAS ŞOFÖRÜ</v>
          </cell>
          <cell r="E3855" t="str">
            <v>CEMENT TRAILER DRIVER</v>
          </cell>
          <cell r="F3855" t="str">
            <v>50105777</v>
          </cell>
          <cell r="G3855" t="str">
            <v>BETON SANTRALİ</v>
          </cell>
          <cell r="H3855" t="str">
            <v>50105777</v>
          </cell>
          <cell r="I3855" t="str">
            <v>0AAZ</v>
          </cell>
          <cell r="J3855" t="str">
            <v>BETON SANTRALİ</v>
          </cell>
          <cell r="K3855" t="str">
            <v>50108711</v>
          </cell>
          <cell r="L3855" t="str">
            <v>TZ</v>
          </cell>
          <cell r="M3855" t="str">
            <v>Tanzanyalı</v>
          </cell>
          <cell r="N3855" t="str">
            <v>0035</v>
          </cell>
          <cell r="O3855" t="str">
            <v>TABORA</v>
          </cell>
          <cell r="P3855" t="str">
            <v>YM</v>
          </cell>
          <cell r="Q3855" t="str">
            <v>YAPI MERKEZİ</v>
          </cell>
          <cell r="R3855">
            <v>45132</v>
          </cell>
          <cell r="S3855">
            <v>45132</v>
          </cell>
          <cell r="T3855"/>
          <cell r="U3855" t="str">
            <v/>
          </cell>
          <cell r="V3855" t="str">
            <v>Mavi Yaka Endirekt</v>
          </cell>
          <cell r="W3855" t="str">
            <v>LOT 3 (MIT)</v>
          </cell>
          <cell r="X3855" t="str">
            <v>DAR ES SALAAM KINONDONI KISANGA</v>
          </cell>
          <cell r="Y3855" t="str">
            <v>0</v>
          </cell>
          <cell r="Z3855" t="str">
            <v>DAR ES SALAAM</v>
          </cell>
          <cell r="AA3855" t="str">
            <v>0676 766 830</v>
          </cell>
          <cell r="AB3855" t="str">
            <v>GÖREVLİ</v>
          </cell>
          <cell r="AC3855" t="str">
            <v>29</v>
          </cell>
          <cell r="AD3855" t="str">
            <v>LOT 3 (MIT)</v>
          </cell>
          <cell r="AE3855" t="str">
            <v>0113</v>
          </cell>
          <cell r="AF3855" t="str">
            <v>02</v>
          </cell>
          <cell r="AG3855" t="str">
            <v>KM 785+000 - 829+305</v>
          </cell>
          <cell r="AH3855">
            <v>34058</v>
          </cell>
          <cell r="AI3855" t="str">
            <v>Bay</v>
          </cell>
          <cell r="AJ3855" t="str">
            <v>Yerel-Saatlik</v>
          </cell>
          <cell r="AK3855">
            <v>2346.1</v>
          </cell>
          <cell r="AL3855" t="str">
            <v>TZS</v>
          </cell>
          <cell r="AM3855" t="str">
            <v>306005</v>
          </cell>
          <cell r="AN3855" t="str">
            <v>S</v>
          </cell>
          <cell r="AO3855" t="str">
            <v>T3</v>
          </cell>
          <cell r="AP3855" t="str">
            <v>5150</v>
          </cell>
          <cell r="AQ3855" t="str">
            <v>5175</v>
          </cell>
          <cell r="AR3855" t="str">
            <v>CRDB BANK PLC</v>
          </cell>
          <cell r="AS3855" t="str">
            <v>VIJANA</v>
          </cell>
          <cell r="AT3855" t="str">
            <v>CRDBBANK</v>
          </cell>
          <cell r="AU3855" t="str">
            <v>0152772538200</v>
          </cell>
          <cell r="AV3855" t="str">
            <v/>
          </cell>
          <cell r="AW3855" t="str">
            <v/>
          </cell>
          <cell r="AX3855" t="str">
            <v>JAKOBO SAMWEL DANINGA</v>
          </cell>
          <cell r="AY3855" t="str">
            <v/>
          </cell>
          <cell r="AZ3855">
            <v>45132</v>
          </cell>
          <cell r="BA3855"/>
          <cell r="BB3855" t="str">
            <v/>
          </cell>
          <cell r="BC3855"/>
          <cell r="BD3855" t="str">
            <v>Tanzanya-NSSF</v>
          </cell>
          <cell r="BE3855" t="str">
            <v>47636769</v>
          </cell>
          <cell r="BF3855" t="str">
            <v>134558482</v>
          </cell>
        </row>
        <row r="3856">
          <cell r="A3856">
            <v>10079437</v>
          </cell>
          <cell r="B3856" t="str">
            <v>PETER JACKSON</v>
          </cell>
          <cell r="C3856" t="str">
            <v>MFUGALE</v>
          </cell>
          <cell r="D3856" t="str">
            <v>SİLOBAS ŞOFÖRÜ</v>
          </cell>
          <cell r="E3856" t="str">
            <v>CEMENT TRAILER DRIVER</v>
          </cell>
          <cell r="F3856" t="str">
            <v>50105777</v>
          </cell>
          <cell r="G3856" t="str">
            <v>BETON SANTRALİ</v>
          </cell>
          <cell r="H3856" t="str">
            <v>50105777</v>
          </cell>
          <cell r="I3856" t="str">
            <v>0AAZ</v>
          </cell>
          <cell r="J3856" t="str">
            <v>BETON SANTRALİ</v>
          </cell>
          <cell r="K3856" t="str">
            <v>50108711</v>
          </cell>
          <cell r="L3856" t="str">
            <v>TZ</v>
          </cell>
          <cell r="M3856" t="str">
            <v>Tanzanyalı</v>
          </cell>
          <cell r="N3856" t="str">
            <v>0035</v>
          </cell>
          <cell r="O3856" t="str">
            <v>TABORA</v>
          </cell>
          <cell r="P3856" t="str">
            <v>YM</v>
          </cell>
          <cell r="Q3856" t="str">
            <v>YAPI MERKEZİ</v>
          </cell>
          <cell r="R3856">
            <v>45132</v>
          </cell>
          <cell r="S3856">
            <v>45132</v>
          </cell>
          <cell r="T3856"/>
          <cell r="U3856" t="str">
            <v/>
          </cell>
          <cell r="V3856" t="str">
            <v>Mavi Yaka Endirekt</v>
          </cell>
          <cell r="W3856" t="str">
            <v>LOT 3 (MIT)</v>
          </cell>
          <cell r="X3856" t="str">
            <v>MOROGORO MJINI MAFISA KILIMAHEWA DAMPO</v>
          </cell>
          <cell r="Y3856" t="str">
            <v>0</v>
          </cell>
          <cell r="Z3856" t="str">
            <v>MOROGORO</v>
          </cell>
          <cell r="AA3856" t="str">
            <v>0652212680</v>
          </cell>
          <cell r="AB3856" t="str">
            <v>GÖREVLİ</v>
          </cell>
          <cell r="AC3856" t="str">
            <v>29</v>
          </cell>
          <cell r="AD3856" t="str">
            <v>LOT 3 (MIT)</v>
          </cell>
          <cell r="AE3856" t="str">
            <v>0113</v>
          </cell>
          <cell r="AF3856" t="str">
            <v>16</v>
          </cell>
          <cell r="AG3856" t="str">
            <v>KM 785+000 - 829+305</v>
          </cell>
          <cell r="AH3856">
            <v>27791</v>
          </cell>
          <cell r="AI3856" t="str">
            <v>Bay</v>
          </cell>
          <cell r="AJ3856" t="str">
            <v>Yerel-Saatlik</v>
          </cell>
          <cell r="AK3856">
            <v>2346.1</v>
          </cell>
          <cell r="AL3856" t="str">
            <v>TZS</v>
          </cell>
          <cell r="AM3856" t="str">
            <v>306005</v>
          </cell>
          <cell r="AN3856" t="str">
            <v>S</v>
          </cell>
          <cell r="AO3856" t="str">
            <v>T3</v>
          </cell>
          <cell r="AP3856" t="str">
            <v>5150</v>
          </cell>
          <cell r="AQ3856" t="str">
            <v>5175</v>
          </cell>
          <cell r="AR3856" t="str">
            <v>CRDB BANK PLC</v>
          </cell>
          <cell r="AS3856" t="str">
            <v>VIJANA</v>
          </cell>
          <cell r="AT3856" t="str">
            <v>CRDBBANK</v>
          </cell>
          <cell r="AU3856" t="str">
            <v>0152323290800</v>
          </cell>
          <cell r="AV3856" t="str">
            <v/>
          </cell>
          <cell r="AW3856" t="str">
            <v/>
          </cell>
          <cell r="AX3856" t="str">
            <v>PETER JACKSON MFUGALE</v>
          </cell>
          <cell r="AY3856" t="str">
            <v/>
          </cell>
          <cell r="AZ3856">
            <v>45132</v>
          </cell>
          <cell r="BA3856"/>
          <cell r="BB3856" t="str">
            <v/>
          </cell>
          <cell r="BC3856"/>
          <cell r="BD3856" t="str">
            <v>Tanzanya-NSSF</v>
          </cell>
          <cell r="BE3856" t="str">
            <v>37350641</v>
          </cell>
          <cell r="BF3856" t="str">
            <v>113410124</v>
          </cell>
        </row>
        <row r="3857">
          <cell r="A3857">
            <v>10079440</v>
          </cell>
          <cell r="B3857" t="str">
            <v>MUSTAFA RAMADHANI</v>
          </cell>
          <cell r="C3857" t="str">
            <v>HASUMUNI</v>
          </cell>
          <cell r="D3857" t="str">
            <v>SERAMİKÇİ</v>
          </cell>
          <cell r="E3857" t="str">
            <v>CERAMIC LAYER</v>
          </cell>
          <cell r="F3857" t="str">
            <v>50107642</v>
          </cell>
          <cell r="G3857" t="str">
            <v>PETRA PROTEK</v>
          </cell>
          <cell r="H3857" t="str">
            <v>50107642</v>
          </cell>
          <cell r="I3857" t="str">
            <v>0BBQ</v>
          </cell>
          <cell r="J3857" t="str">
            <v>İNŞAAT GRUBU</v>
          </cell>
          <cell r="K3857" t="str">
            <v>50109144</v>
          </cell>
          <cell r="L3857" t="str">
            <v>TZ</v>
          </cell>
          <cell r="M3857" t="str">
            <v>Tanzanyalı</v>
          </cell>
          <cell r="N3857" t="str">
            <v>0035</v>
          </cell>
          <cell r="O3857" t="str">
            <v>TABORA</v>
          </cell>
          <cell r="P3857" t="str">
            <v>7B</v>
          </cell>
          <cell r="Q3857" t="str">
            <v>PETRA PROTEK</v>
          </cell>
          <cell r="R3857">
            <v>45132</v>
          </cell>
          <cell r="S3857">
            <v>45132</v>
          </cell>
          <cell r="T3857">
            <v>45157</v>
          </cell>
          <cell r="U3857" t="str">
            <v>Bsz.S.İşSz.İşvTrf.Hk.SebepsizF</v>
          </cell>
          <cell r="V3857" t="str">
            <v>Mavi Yaka Direkt</v>
          </cell>
          <cell r="W3857" t="str">
            <v>LOT 3 (MIT)</v>
          </cell>
          <cell r="X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>USTA</v>
          </cell>
          <cell r="AC3857" t="str">
            <v>99</v>
          </cell>
          <cell r="AD3857" t="str">
            <v>LOT 3 (MIT)</v>
          </cell>
          <cell r="AE3857" t="str">
            <v>0113</v>
          </cell>
          <cell r="AF3857" t="str">
            <v/>
          </cell>
          <cell r="AG3857" t="str">
            <v>KM 785+000 - 829+305</v>
          </cell>
          <cell r="AH3857">
            <v>28927</v>
          </cell>
          <cell r="AI3857" t="str">
            <v>Bay</v>
          </cell>
          <cell r="AJ3857" t="str">
            <v>Yerel-Saatlik</v>
          </cell>
          <cell r="AK3857">
            <v>0</v>
          </cell>
          <cell r="AL3857" t="str">
            <v/>
          </cell>
          <cell r="AM3857" t="str">
            <v>201002</v>
          </cell>
          <cell r="AN3857" t="str">
            <v/>
          </cell>
          <cell r="AO3857" t="str">
            <v>T3</v>
          </cell>
          <cell r="AP3857" t="str">
            <v>5150</v>
          </cell>
          <cell r="AQ3857" t="str">
            <v>5175</v>
          </cell>
          <cell r="AR3857" t="str">
            <v/>
          </cell>
          <cell r="AS3857" t="str">
            <v/>
          </cell>
          <cell r="AT3857" t="str">
            <v/>
          </cell>
          <cell r="AU3857" t="str">
            <v/>
          </cell>
          <cell r="AV3857" t="str">
            <v/>
          </cell>
          <cell r="AW3857" t="str">
            <v/>
          </cell>
          <cell r="AX3857" t="str">
            <v>MUSTAFA RAMADHANI HASUMUNI</v>
          </cell>
          <cell r="AY3857" t="str">
            <v/>
          </cell>
          <cell r="AZ3857"/>
          <cell r="BA3857"/>
          <cell r="BB3857" t="str">
            <v/>
          </cell>
          <cell r="BC3857"/>
          <cell r="BD3857" t="str">
            <v>Tanzanya-NSSF</v>
          </cell>
          <cell r="BE3857" t="str">
            <v/>
          </cell>
          <cell r="BF3857" t="str">
            <v>0</v>
          </cell>
        </row>
        <row r="3858">
          <cell r="A3858">
            <v>10074241</v>
          </cell>
          <cell r="B3858" t="str">
            <v>GEOFREY SYLVANUS</v>
          </cell>
          <cell r="C3858" t="str">
            <v>MITTA</v>
          </cell>
          <cell r="D3858" t="str">
            <v>PUANTÖR</v>
          </cell>
          <cell r="E3858" t="str">
            <v>TIMEKEEPER</v>
          </cell>
          <cell r="F3858" t="str">
            <v>50105784</v>
          </cell>
          <cell r="G3858" t="str">
            <v>DOĞAN METALÜRJİ</v>
          </cell>
          <cell r="H3858" t="str">
            <v>50105784</v>
          </cell>
          <cell r="I3858" t="str">
            <v>0BBM</v>
          </cell>
          <cell r="J3858" t="str">
            <v>TOPRAK İŞLERİ</v>
          </cell>
          <cell r="K3858" t="str">
            <v>50108451</v>
          </cell>
          <cell r="L3858" t="str">
            <v>TZ</v>
          </cell>
          <cell r="M3858" t="str">
            <v>Tanzanyalı</v>
          </cell>
          <cell r="N3858" t="str">
            <v>0037</v>
          </cell>
          <cell r="O3858" t="str">
            <v>İTİGİ</v>
          </cell>
          <cell r="P3858" t="str">
            <v>6L</v>
          </cell>
          <cell r="Q3858" t="str">
            <v>DGN  İNŞAAT</v>
          </cell>
          <cell r="R3858">
            <v>44815</v>
          </cell>
          <cell r="S3858">
            <v>44815</v>
          </cell>
          <cell r="T3858">
            <v>44827</v>
          </cell>
          <cell r="U3858" t="str">
            <v>Bsz.S.İşSz.İşçiTrf.fsh(istifa)</v>
          </cell>
          <cell r="V3858" t="str">
            <v>Beyaz Yaka</v>
          </cell>
          <cell r="W3858" t="str">
            <v>LOT 3 (MIT)</v>
          </cell>
          <cell r="X3858" t="str">
            <v>GOBA</v>
          </cell>
          <cell r="Y3858" t="str">
            <v>0</v>
          </cell>
          <cell r="Z3858" t="str">
            <v/>
          </cell>
          <cell r="AA3858" t="str">
            <v>0685-930-848</v>
          </cell>
          <cell r="AB3858" t="str">
            <v>GÖREVLİ</v>
          </cell>
          <cell r="AC3858" t="str">
            <v>29</v>
          </cell>
          <cell r="AD3858" t="str">
            <v>LOT 3 (MIT)</v>
          </cell>
          <cell r="AE3858" t="str">
            <v>0109</v>
          </cell>
          <cell r="AF3858" t="str">
            <v>02</v>
          </cell>
          <cell r="AG3858" t="str">
            <v>KM 535+000 - 595+000</v>
          </cell>
          <cell r="AH3858">
            <v>32113</v>
          </cell>
          <cell r="AI3858" t="str">
            <v>Bay</v>
          </cell>
          <cell r="AJ3858" t="str">
            <v>Yerel-Saatlik</v>
          </cell>
          <cell r="AK3858">
            <v>2153.85</v>
          </cell>
          <cell r="AL3858" t="str">
            <v>TZS</v>
          </cell>
          <cell r="AM3858" t="str">
            <v>301002</v>
          </cell>
          <cell r="AN3858" t="str">
            <v>S</v>
          </cell>
          <cell r="AO3858" t="str">
            <v>T3</v>
          </cell>
          <cell r="AP3858" t="str">
            <v>5150</v>
          </cell>
          <cell r="AQ3858" t="str">
            <v>5175</v>
          </cell>
          <cell r="AR3858" t="str">
            <v>CRDB BANK PLC</v>
          </cell>
          <cell r="AS3858" t="str">
            <v>VIJANA</v>
          </cell>
          <cell r="AT3858" t="str">
            <v>CRDBBANK</v>
          </cell>
          <cell r="AU3858" t="str">
            <v>152209054700</v>
          </cell>
          <cell r="AV3858" t="str">
            <v/>
          </cell>
          <cell r="AW3858" t="str">
            <v/>
          </cell>
          <cell r="AX3858" t="str">
            <v>GEOFREY SYLVANUS MITTA</v>
          </cell>
          <cell r="AY3858" t="str">
            <v/>
          </cell>
          <cell r="AZ3858">
            <v>44815</v>
          </cell>
          <cell r="BA3858"/>
          <cell r="BB3858" t="str">
            <v/>
          </cell>
          <cell r="BC3858"/>
          <cell r="BD3858" t="str">
            <v>Tanzanya-NSSF</v>
          </cell>
          <cell r="BE3858" t="str">
            <v>45172351</v>
          </cell>
          <cell r="BF3858" t="str">
            <v>125258735</v>
          </cell>
        </row>
        <row r="3859">
          <cell r="A3859">
            <v>10079448</v>
          </cell>
          <cell r="B3859" t="str">
            <v>OMEGA CHINA</v>
          </cell>
          <cell r="C3859" t="str">
            <v>CHENGULA</v>
          </cell>
          <cell r="D3859" t="str">
            <v>DAMPERLİ KAMYON ŞOFÖRÜ</v>
          </cell>
          <cell r="E3859" t="str">
            <v>DUMPTRUCK DRIVER</v>
          </cell>
          <cell r="F3859" t="str">
            <v>50115274</v>
          </cell>
          <cell r="G3859" t="str">
            <v>TOPRAK İŞLERİ</v>
          </cell>
          <cell r="H3859" t="str">
            <v>50105758</v>
          </cell>
          <cell r="I3859" t="str">
            <v>0999</v>
          </cell>
          <cell r="J3859" t="str">
            <v>TOPRAK İŞLERİ</v>
          </cell>
          <cell r="K3859" t="str">
            <v>50115483</v>
          </cell>
          <cell r="L3859" t="str">
            <v>TZ</v>
          </cell>
          <cell r="M3859" t="str">
            <v>Tanzanyalı</v>
          </cell>
          <cell r="N3859" t="str">
            <v>0036</v>
          </cell>
          <cell r="O3859" t="str">
            <v>MANYONİ</v>
          </cell>
          <cell r="P3859" t="str">
            <v>YM</v>
          </cell>
          <cell r="Q3859" t="str">
            <v>YAPI MERKEZİ</v>
          </cell>
          <cell r="R3859">
            <v>45133</v>
          </cell>
          <cell r="S3859">
            <v>45133</v>
          </cell>
          <cell r="T3859"/>
          <cell r="U3859" t="str">
            <v/>
          </cell>
          <cell r="V3859" t="str">
            <v>Mavi Yaka Direkt</v>
          </cell>
          <cell r="W3859" t="str">
            <v>LOT 3 (MIT)</v>
          </cell>
          <cell r="X3859" t="str">
            <v>IRINGA VIJIJINI NYANG'ORO NYANG'ORO</v>
          </cell>
          <cell r="Y3859" t="str">
            <v>0</v>
          </cell>
          <cell r="Z3859" t="str">
            <v>IRINGA</v>
          </cell>
          <cell r="AA3859" t="str">
            <v>0679 840 156</v>
          </cell>
          <cell r="AB3859" t="str">
            <v>GÖREVLİ</v>
          </cell>
          <cell r="AC3859" t="str">
            <v>29</v>
          </cell>
          <cell r="AD3859" t="str">
            <v>LOT 3 (MIT)</v>
          </cell>
          <cell r="AE3859" t="str">
            <v>0113</v>
          </cell>
          <cell r="AF3859" t="str">
            <v>04</v>
          </cell>
          <cell r="AG3859" t="str">
            <v>KM 785+000 - 829+305</v>
          </cell>
          <cell r="AH3859">
            <v>36428</v>
          </cell>
          <cell r="AI3859" t="str">
            <v>Bay</v>
          </cell>
          <cell r="AJ3859" t="str">
            <v>Yerel-Saatlik</v>
          </cell>
          <cell r="AK3859">
            <v>2346.1</v>
          </cell>
          <cell r="AL3859" t="str">
            <v>TZS</v>
          </cell>
          <cell r="AM3859" t="str">
            <v>201002</v>
          </cell>
          <cell r="AN3859" t="str">
            <v>S</v>
          </cell>
          <cell r="AO3859" t="str">
            <v>T3</v>
          </cell>
          <cell r="AP3859" t="str">
            <v>5150</v>
          </cell>
          <cell r="AQ3859" t="str">
            <v>5175</v>
          </cell>
          <cell r="AR3859" t="str">
            <v>CRDB BANK PLC</v>
          </cell>
          <cell r="AS3859" t="str">
            <v>VIJANA</v>
          </cell>
          <cell r="AT3859" t="str">
            <v>CRDBBANK</v>
          </cell>
          <cell r="AU3859" t="str">
            <v>0152773513900</v>
          </cell>
          <cell r="AV3859" t="str">
            <v/>
          </cell>
          <cell r="AW3859" t="str">
            <v/>
          </cell>
          <cell r="AX3859" t="str">
            <v>OMEGA CHINA CHENGULA</v>
          </cell>
          <cell r="AY3859" t="str">
            <v/>
          </cell>
          <cell r="AZ3859">
            <v>45133</v>
          </cell>
          <cell r="BA3859"/>
          <cell r="BB3859" t="str">
            <v/>
          </cell>
          <cell r="BC3859"/>
          <cell r="BD3859" t="str">
            <v>Tanzanya-NSSF</v>
          </cell>
          <cell r="BE3859" t="str">
            <v>47639334</v>
          </cell>
          <cell r="BF3859" t="str">
            <v>158527251</v>
          </cell>
        </row>
        <row r="3860">
          <cell r="A3860">
            <v>10079471</v>
          </cell>
          <cell r="B3860" t="str">
            <v>MASHAURI SAMWEL</v>
          </cell>
          <cell r="C3860" t="str">
            <v>MAKAMBI</v>
          </cell>
          <cell r="D3860" t="str">
            <v>DAMPERLİ KAMYON ŞOFÖRÜ</v>
          </cell>
          <cell r="E3860" t="str">
            <v>DUMPTRUCK DRIVER</v>
          </cell>
          <cell r="F3860" t="str">
            <v>50105773</v>
          </cell>
          <cell r="G3860" t="str">
            <v>ATÖLYE &amp; MAKİNA</v>
          </cell>
          <cell r="H3860" t="str">
            <v>50105758</v>
          </cell>
          <cell r="I3860" t="str">
            <v>0999</v>
          </cell>
          <cell r="J3860" t="str">
            <v>TOPRAK İŞLERİ</v>
          </cell>
          <cell r="K3860" t="str">
            <v>50110120</v>
          </cell>
          <cell r="L3860" t="str">
            <v>TZ</v>
          </cell>
          <cell r="M3860" t="str">
            <v>Tanzanyalı</v>
          </cell>
          <cell r="N3860" t="str">
            <v>0036</v>
          </cell>
          <cell r="O3860" t="str">
            <v>MANYONİ</v>
          </cell>
          <cell r="P3860" t="str">
            <v>YM</v>
          </cell>
          <cell r="Q3860" t="str">
            <v>YAPI MERKEZİ</v>
          </cell>
          <cell r="R3860">
            <v>45135</v>
          </cell>
          <cell r="S3860">
            <v>45135</v>
          </cell>
          <cell r="T3860"/>
          <cell r="U3860" t="str">
            <v/>
          </cell>
          <cell r="V3860" t="str">
            <v>Mavi Yaka Direkt</v>
          </cell>
          <cell r="W3860" t="str">
            <v>LOT 3 (MIT)</v>
          </cell>
          <cell r="X3860" t="str">
            <v>DAR ES SALAAM KINONDONI MALAMBA</v>
          </cell>
          <cell r="Y3860" t="str">
            <v>0</v>
          </cell>
          <cell r="Z3860" t="str">
            <v>DAR ES SALAAM</v>
          </cell>
          <cell r="AA3860" t="str">
            <v>0783 884 728</v>
          </cell>
          <cell r="AB3860" t="str">
            <v>GÖREVLİ</v>
          </cell>
          <cell r="AC3860" t="str">
            <v>29</v>
          </cell>
          <cell r="AD3860" t="str">
            <v>LOT 3 (MIT)</v>
          </cell>
          <cell r="AE3860" t="str">
            <v>0113</v>
          </cell>
          <cell r="AF3860" t="str">
            <v>02</v>
          </cell>
          <cell r="AG3860" t="str">
            <v>KM 785+000 - 829+305</v>
          </cell>
          <cell r="AH3860">
            <v>33002</v>
          </cell>
          <cell r="AI3860" t="str">
            <v>Bay</v>
          </cell>
          <cell r="AJ3860" t="str">
            <v>Yerel-Saatlik</v>
          </cell>
          <cell r="AK3860">
            <v>2346.1</v>
          </cell>
          <cell r="AL3860" t="str">
            <v>TZS</v>
          </cell>
          <cell r="AM3860" t="str">
            <v>201002</v>
          </cell>
          <cell r="AN3860" t="str">
            <v>S</v>
          </cell>
          <cell r="AO3860" t="str">
            <v>T3</v>
          </cell>
          <cell r="AP3860" t="str">
            <v>5150</v>
          </cell>
          <cell r="AQ3860" t="str">
            <v>5175</v>
          </cell>
          <cell r="AR3860" t="str">
            <v>NMBBANK</v>
          </cell>
          <cell r="AS3860" t="str">
            <v/>
          </cell>
          <cell r="AT3860" t="str">
            <v>NMBBANK</v>
          </cell>
          <cell r="AU3860" t="str">
            <v>21810015512</v>
          </cell>
          <cell r="AV3860" t="str">
            <v/>
          </cell>
          <cell r="AW3860" t="str">
            <v/>
          </cell>
          <cell r="AX3860" t="str">
            <v>MASHAURI SAMWEL MAKAMBI</v>
          </cell>
          <cell r="AY3860" t="str">
            <v/>
          </cell>
          <cell r="AZ3860">
            <v>45135</v>
          </cell>
          <cell r="BA3860"/>
          <cell r="BB3860" t="str">
            <v/>
          </cell>
          <cell r="BC3860"/>
          <cell r="BD3860" t="str">
            <v>Tanzanya-NSSF</v>
          </cell>
          <cell r="BE3860" t="str">
            <v>58730907</v>
          </cell>
          <cell r="BF3860" t="str">
            <v>119377242</v>
          </cell>
        </row>
        <row r="3861">
          <cell r="A3861">
            <v>10079469</v>
          </cell>
          <cell r="B3861" t="str">
            <v>PETER MUSHIA</v>
          </cell>
          <cell r="C3861" t="str">
            <v>KAYOMBO</v>
          </cell>
          <cell r="D3861" t="str">
            <v>DAMPERLİ KAMYON ŞOFÖRÜ</v>
          </cell>
          <cell r="E3861" t="str">
            <v>DUMPTRUCK DRIVER</v>
          </cell>
          <cell r="F3861" t="str">
            <v>50105773</v>
          </cell>
          <cell r="G3861" t="str">
            <v>ATÖLYE &amp; MAKİNA</v>
          </cell>
          <cell r="H3861" t="str">
            <v>50105758</v>
          </cell>
          <cell r="I3861" t="str">
            <v>0999</v>
          </cell>
          <cell r="J3861" t="str">
            <v>TOPRAK İŞLERİ</v>
          </cell>
          <cell r="K3861" t="str">
            <v>50110120</v>
          </cell>
          <cell r="L3861" t="str">
            <v>TZ</v>
          </cell>
          <cell r="M3861" t="str">
            <v>Tanzanyalı</v>
          </cell>
          <cell r="N3861" t="str">
            <v>0036</v>
          </cell>
          <cell r="O3861" t="str">
            <v>MANYONİ</v>
          </cell>
          <cell r="P3861" t="str">
            <v>YM</v>
          </cell>
          <cell r="Q3861" t="str">
            <v>YAPI MERKEZİ</v>
          </cell>
          <cell r="R3861">
            <v>45135</v>
          </cell>
          <cell r="S3861">
            <v>45135</v>
          </cell>
          <cell r="T3861"/>
          <cell r="U3861" t="str">
            <v/>
          </cell>
          <cell r="V3861" t="str">
            <v>Mavi Yaka Direkt</v>
          </cell>
          <cell r="W3861" t="str">
            <v>LOT 3 (MIT)</v>
          </cell>
          <cell r="X3861" t="str">
            <v>RUVUMA SONGEA MJINI LIZABONI MADIZINI</v>
          </cell>
          <cell r="Y3861" t="str">
            <v>0</v>
          </cell>
          <cell r="Z3861" t="str">
            <v>RUVUMA</v>
          </cell>
          <cell r="AA3861" t="str">
            <v>0625462248</v>
          </cell>
          <cell r="AB3861" t="str">
            <v>GÖREVLİ</v>
          </cell>
          <cell r="AC3861" t="str">
            <v>29</v>
          </cell>
          <cell r="AD3861" t="str">
            <v>LOT 3 (MIT)</v>
          </cell>
          <cell r="AE3861" t="str">
            <v>0113</v>
          </cell>
          <cell r="AF3861" t="str">
            <v>21</v>
          </cell>
          <cell r="AG3861" t="str">
            <v>KM 785+000 - 829+305</v>
          </cell>
          <cell r="AH3861">
            <v>35246</v>
          </cell>
          <cell r="AI3861" t="str">
            <v>Bay</v>
          </cell>
          <cell r="AJ3861" t="str">
            <v>Yerel-Saatlik</v>
          </cell>
          <cell r="AK3861">
            <v>2346.1</v>
          </cell>
          <cell r="AL3861" t="str">
            <v>TZS</v>
          </cell>
          <cell r="AM3861" t="str">
            <v>201002</v>
          </cell>
          <cell r="AN3861" t="str">
            <v>S</v>
          </cell>
          <cell r="AO3861" t="str">
            <v>T3</v>
          </cell>
          <cell r="AP3861" t="str">
            <v>5150</v>
          </cell>
          <cell r="AQ3861" t="str">
            <v>5175</v>
          </cell>
          <cell r="AR3861" t="str">
            <v>NMBBANK</v>
          </cell>
          <cell r="AS3861" t="str">
            <v/>
          </cell>
          <cell r="AT3861" t="str">
            <v>NMBBANK</v>
          </cell>
          <cell r="AU3861" t="str">
            <v>51010107810</v>
          </cell>
          <cell r="AV3861" t="str">
            <v/>
          </cell>
          <cell r="AW3861" t="str">
            <v/>
          </cell>
          <cell r="AX3861" t="str">
            <v>PETER MUSHIA KAYOMBO</v>
          </cell>
          <cell r="AY3861" t="str">
            <v/>
          </cell>
          <cell r="AZ3861">
            <v>45135</v>
          </cell>
          <cell r="BA3861"/>
          <cell r="BB3861" t="str">
            <v/>
          </cell>
          <cell r="BC3861"/>
          <cell r="BD3861" t="str">
            <v>Tanzanya-NSSF</v>
          </cell>
          <cell r="BE3861" t="str">
            <v>47485919</v>
          </cell>
          <cell r="BF3861" t="str">
            <v>142186349</v>
          </cell>
        </row>
        <row r="3862">
          <cell r="A3862">
            <v>10079467</v>
          </cell>
          <cell r="B3862" t="str">
            <v>KHASIM SAIDY</v>
          </cell>
          <cell r="C3862" t="str">
            <v>MRISHO</v>
          </cell>
          <cell r="D3862" t="str">
            <v>DAMPERLİ KAMYON ŞOFÖRÜ</v>
          </cell>
          <cell r="E3862" t="str">
            <v>DUMPTRUCK DRIVER</v>
          </cell>
          <cell r="F3862" t="str">
            <v>50105773</v>
          </cell>
          <cell r="G3862" t="str">
            <v>ATÖLYE &amp; MAKİNA</v>
          </cell>
          <cell r="H3862" t="str">
            <v>50105763</v>
          </cell>
          <cell r="I3862" t="str">
            <v>0AA5</v>
          </cell>
          <cell r="J3862" t="str">
            <v>AMBAR</v>
          </cell>
          <cell r="K3862" t="str">
            <v>50110120</v>
          </cell>
          <cell r="L3862" t="str">
            <v>TZ</v>
          </cell>
          <cell r="M3862" t="str">
            <v>Tanzanyalı</v>
          </cell>
          <cell r="N3862" t="str">
            <v>0037</v>
          </cell>
          <cell r="O3862" t="str">
            <v>İTİGİ</v>
          </cell>
          <cell r="P3862" t="str">
            <v>YM</v>
          </cell>
          <cell r="Q3862" t="str">
            <v>YAPI MERKEZİ</v>
          </cell>
          <cell r="R3862">
            <v>45135</v>
          </cell>
          <cell r="S3862">
            <v>45135</v>
          </cell>
          <cell r="T3862"/>
          <cell r="U3862" t="str">
            <v/>
          </cell>
          <cell r="V3862" t="str">
            <v>Mavi Yaka Direkt</v>
          </cell>
          <cell r="W3862" t="str">
            <v>LOT 3 (MIT)</v>
          </cell>
          <cell r="X3862" t="str">
            <v>TABORA KABILA UMANDA</v>
          </cell>
          <cell r="Y3862" t="str">
            <v>0</v>
          </cell>
          <cell r="Z3862" t="str">
            <v>TABORA</v>
          </cell>
          <cell r="AA3862" t="str">
            <v>0758 124 280</v>
          </cell>
          <cell r="AB3862" t="str">
            <v>GÖREVLİ</v>
          </cell>
          <cell r="AC3862" t="str">
            <v>29</v>
          </cell>
          <cell r="AD3862" t="str">
            <v>LOT 3 (MIT)</v>
          </cell>
          <cell r="AE3862" t="str">
            <v>0113</v>
          </cell>
          <cell r="AF3862" t="str">
            <v>24</v>
          </cell>
          <cell r="AG3862" t="str">
            <v>KM 785+000 - 829+305</v>
          </cell>
          <cell r="AH3862">
            <v>27753</v>
          </cell>
          <cell r="AI3862" t="str">
            <v>Bay</v>
          </cell>
          <cell r="AJ3862" t="str">
            <v>Yerel-Saatlik</v>
          </cell>
          <cell r="AK3862">
            <v>2346.1</v>
          </cell>
          <cell r="AL3862" t="str">
            <v>TZS</v>
          </cell>
          <cell r="AM3862" t="str">
            <v>201002</v>
          </cell>
          <cell r="AN3862" t="str">
            <v>S</v>
          </cell>
          <cell r="AO3862" t="str">
            <v>T3</v>
          </cell>
          <cell r="AP3862" t="str">
            <v>5150</v>
          </cell>
          <cell r="AQ3862" t="str">
            <v>5175</v>
          </cell>
          <cell r="AR3862" t="str">
            <v>NMBBANK</v>
          </cell>
          <cell r="AS3862" t="str">
            <v/>
          </cell>
          <cell r="AT3862" t="str">
            <v>NMBBANK</v>
          </cell>
          <cell r="AU3862" t="str">
            <v>51010107811</v>
          </cell>
          <cell r="AV3862" t="str">
            <v/>
          </cell>
          <cell r="AW3862" t="str">
            <v/>
          </cell>
          <cell r="AX3862" t="str">
            <v>KHASIM SAIDY MRISHO</v>
          </cell>
          <cell r="AY3862" t="str">
            <v/>
          </cell>
          <cell r="AZ3862">
            <v>45135</v>
          </cell>
          <cell r="BA3862"/>
          <cell r="BB3862" t="str">
            <v/>
          </cell>
          <cell r="BC3862"/>
          <cell r="BD3862" t="str">
            <v>Tanzanya-NSSF</v>
          </cell>
          <cell r="BE3862" t="str">
            <v>45054529</v>
          </cell>
          <cell r="BF3862" t="str">
            <v>124991242</v>
          </cell>
        </row>
        <row r="3863">
          <cell r="A3863">
            <v>10073962</v>
          </cell>
          <cell r="B3863" t="str">
            <v>ANSETH DESPERY</v>
          </cell>
          <cell r="C3863" t="str">
            <v>NKAMBI</v>
          </cell>
          <cell r="D3863" t="str">
            <v>BİNEK ARAÇ ŞOFÖRÜ</v>
          </cell>
          <cell r="E3863" t="str">
            <v>DRIVER</v>
          </cell>
          <cell r="F3863" t="str">
            <v>50114904</v>
          </cell>
          <cell r="G3863" t="str">
            <v>İDARİ İŞLER (KAMP)</v>
          </cell>
          <cell r="H3863" t="str">
            <v>50105513</v>
          </cell>
          <cell r="I3863" t="str">
            <v>088D</v>
          </cell>
          <cell r="J3863" t="str">
            <v>GÜVENLİK</v>
          </cell>
          <cell r="K3863" t="str">
            <v>50105888</v>
          </cell>
          <cell r="L3863" t="str">
            <v>TZ</v>
          </cell>
          <cell r="M3863" t="str">
            <v>Tanzanyalı</v>
          </cell>
          <cell r="N3863" t="str">
            <v>0038</v>
          </cell>
          <cell r="O3863" t="str">
            <v>TURA</v>
          </cell>
          <cell r="P3863" t="str">
            <v>YM</v>
          </cell>
          <cell r="Q3863" t="str">
            <v>YAPI MERKEZİ</v>
          </cell>
          <cell r="R3863">
            <v>44799</v>
          </cell>
          <cell r="S3863">
            <v>44799</v>
          </cell>
          <cell r="T3863"/>
          <cell r="U3863" t="str">
            <v/>
          </cell>
          <cell r="V3863" t="str">
            <v>Mavi Yaka Endirekt</v>
          </cell>
          <cell r="W3863" t="str">
            <v>LOT 3 (MIT)</v>
          </cell>
          <cell r="X3863" t="str">
            <v>OSTABEY</v>
          </cell>
          <cell r="Y3863" t="str">
            <v>0</v>
          </cell>
          <cell r="Z3863" t="str">
            <v>SONGEA</v>
          </cell>
          <cell r="AA3863" t="str">
            <v>0716 522 329</v>
          </cell>
          <cell r="AB3863" t="str">
            <v>GÖREVLİ</v>
          </cell>
          <cell r="AC3863" t="str">
            <v>29</v>
          </cell>
          <cell r="AD3863" t="str">
            <v>LOT 3 (MIT)</v>
          </cell>
          <cell r="AE3863" t="str">
            <v>0113</v>
          </cell>
          <cell r="AF3863" t="str">
            <v>21</v>
          </cell>
          <cell r="AG3863" t="str">
            <v>KM 785+000 - 829+305</v>
          </cell>
          <cell r="AH3863">
            <v>35295</v>
          </cell>
          <cell r="AI3863" t="str">
            <v>Bay</v>
          </cell>
          <cell r="AJ3863" t="str">
            <v>Yerel-Saatlik</v>
          </cell>
          <cell r="AK3863">
            <v>2273.1</v>
          </cell>
          <cell r="AL3863" t="str">
            <v>TZS</v>
          </cell>
          <cell r="AM3863" t="str">
            <v>306002</v>
          </cell>
          <cell r="AN3863" t="str">
            <v>S</v>
          </cell>
          <cell r="AO3863" t="str">
            <v>T3</v>
          </cell>
          <cell r="AP3863" t="str">
            <v>5150</v>
          </cell>
          <cell r="AQ3863" t="str">
            <v>5175</v>
          </cell>
          <cell r="AR3863" t="str">
            <v>NMBBANK</v>
          </cell>
          <cell r="AS3863" t="str">
            <v/>
          </cell>
          <cell r="AT3863" t="str">
            <v>NMBBANK</v>
          </cell>
          <cell r="AU3863" t="str">
            <v>51010090883</v>
          </cell>
          <cell r="AV3863" t="str">
            <v/>
          </cell>
          <cell r="AW3863" t="str">
            <v/>
          </cell>
          <cell r="AX3863" t="str">
            <v>ANSETH DESPERY NKAMBI</v>
          </cell>
          <cell r="AY3863" t="str">
            <v/>
          </cell>
          <cell r="AZ3863">
            <v>45017</v>
          </cell>
          <cell r="BA3863"/>
          <cell r="BB3863" t="str">
            <v/>
          </cell>
          <cell r="BC3863"/>
          <cell r="BD3863" t="str">
            <v>Tanzanya-NSSF</v>
          </cell>
          <cell r="BE3863" t="str">
            <v>46875403</v>
          </cell>
          <cell r="BF3863" t="str">
            <v>145491754</v>
          </cell>
        </row>
        <row r="3864">
          <cell r="A3864">
            <v>10073961</v>
          </cell>
          <cell r="B3864" t="str">
            <v>IDDY SHABANI</v>
          </cell>
          <cell r="C3864" t="str">
            <v>AMANZI</v>
          </cell>
          <cell r="D3864" t="str">
            <v>PICKUP ŞOFÖRÜ</v>
          </cell>
          <cell r="E3864" t="str">
            <v>PICKUP DRIVER</v>
          </cell>
          <cell r="F3864" t="str">
            <v>50114904</v>
          </cell>
          <cell r="G3864" t="str">
            <v>İDARİ İŞLER (KAMP)</v>
          </cell>
          <cell r="H3864" t="str">
            <v>50105758</v>
          </cell>
          <cell r="I3864" t="str">
            <v>099A</v>
          </cell>
          <cell r="J3864" t="str">
            <v>TOPRAK İŞLERİ GECE</v>
          </cell>
          <cell r="K3864" t="str">
            <v>50105678</v>
          </cell>
          <cell r="L3864" t="str">
            <v>TZ</v>
          </cell>
          <cell r="M3864" t="str">
            <v>Tanzanyalı</v>
          </cell>
          <cell r="N3864" t="str">
            <v>0036</v>
          </cell>
          <cell r="O3864" t="str">
            <v>MANYONİ</v>
          </cell>
          <cell r="P3864" t="str">
            <v>YM</v>
          </cell>
          <cell r="Q3864" t="str">
            <v>YAPI MERKEZİ</v>
          </cell>
          <cell r="R3864">
            <v>44799</v>
          </cell>
          <cell r="S3864">
            <v>44799</v>
          </cell>
          <cell r="T3864"/>
          <cell r="U3864" t="str">
            <v/>
          </cell>
          <cell r="V3864" t="str">
            <v>Mavi Yaka Endirekt</v>
          </cell>
          <cell r="W3864" t="str">
            <v>LOT 3 (MIT)</v>
          </cell>
          <cell r="X3864" t="str">
            <v>MISUFINI</v>
          </cell>
          <cell r="Y3864" t="str">
            <v>0</v>
          </cell>
          <cell r="Z3864" t="str">
            <v>KILOSA</v>
          </cell>
          <cell r="AA3864" t="str">
            <v>0788 212 510</v>
          </cell>
          <cell r="AB3864" t="str">
            <v>GÖREVLİ</v>
          </cell>
          <cell r="AC3864" t="str">
            <v>29</v>
          </cell>
          <cell r="AD3864" t="str">
            <v>LOT 3 (MIT)</v>
          </cell>
          <cell r="AE3864" t="str">
            <v>0113</v>
          </cell>
          <cell r="AF3864" t="str">
            <v>16</v>
          </cell>
          <cell r="AG3864" t="str">
            <v>KM 785+000 - 829+305</v>
          </cell>
          <cell r="AH3864">
            <v>36693</v>
          </cell>
          <cell r="AI3864" t="str">
            <v>Bay</v>
          </cell>
          <cell r="AJ3864" t="str">
            <v>Yerel-Saatlik</v>
          </cell>
          <cell r="AK3864">
            <v>2273.1</v>
          </cell>
          <cell r="AL3864" t="str">
            <v>TZS</v>
          </cell>
          <cell r="AM3864" t="str">
            <v>306002</v>
          </cell>
          <cell r="AN3864" t="str">
            <v>S</v>
          </cell>
          <cell r="AO3864" t="str">
            <v>T3</v>
          </cell>
          <cell r="AP3864" t="str">
            <v>5150</v>
          </cell>
          <cell r="AQ3864" t="str">
            <v>5175</v>
          </cell>
          <cell r="AR3864" t="str">
            <v>NMBBANK</v>
          </cell>
          <cell r="AS3864" t="str">
            <v/>
          </cell>
          <cell r="AT3864" t="str">
            <v>NMBBANK</v>
          </cell>
          <cell r="AU3864" t="str">
            <v>51010091420</v>
          </cell>
          <cell r="AV3864" t="str">
            <v/>
          </cell>
          <cell r="AW3864" t="str">
            <v/>
          </cell>
          <cell r="AX3864" t="str">
            <v>IDDY SHABANI AMANZI</v>
          </cell>
          <cell r="AY3864" t="str">
            <v/>
          </cell>
          <cell r="AZ3864">
            <v>45017</v>
          </cell>
          <cell r="BA3864"/>
          <cell r="BB3864" t="str">
            <v/>
          </cell>
          <cell r="BC3864"/>
          <cell r="BD3864" t="str">
            <v>Tanzanya-NSSF</v>
          </cell>
          <cell r="BE3864" t="str">
            <v>46875456</v>
          </cell>
          <cell r="BF3864" t="str">
            <v>142324113</v>
          </cell>
        </row>
        <row r="3865">
          <cell r="A3865">
            <v>10073960</v>
          </cell>
          <cell r="B3865" t="str">
            <v>EMMANUEL FAUSTINE</v>
          </cell>
          <cell r="C3865" t="str">
            <v>SHIKOMBE</v>
          </cell>
          <cell r="D3865" t="str">
            <v>DÜZ İŞÇİ - DİREKT</v>
          </cell>
          <cell r="E3865" t="str">
            <v>UNSKILLED WORKER - PRODUCTIVE</v>
          </cell>
          <cell r="F3865" t="str">
            <v>50105758</v>
          </cell>
          <cell r="G3865" t="str">
            <v>TOPRAK İŞLERİ</v>
          </cell>
          <cell r="H3865" t="str">
            <v>50105758</v>
          </cell>
          <cell r="I3865" t="str">
            <v>099B</v>
          </cell>
          <cell r="J3865" t="str">
            <v>TOPRAK İŞLERİ GENEL</v>
          </cell>
          <cell r="K3865" t="str">
            <v>50113579</v>
          </cell>
          <cell r="L3865" t="str">
            <v>TZ</v>
          </cell>
          <cell r="M3865" t="str">
            <v>Tanzanyalı</v>
          </cell>
          <cell r="N3865" t="str">
            <v>0036</v>
          </cell>
          <cell r="O3865" t="str">
            <v>MANYONİ</v>
          </cell>
          <cell r="P3865" t="str">
            <v>YM</v>
          </cell>
          <cell r="Q3865" t="str">
            <v>YAPI MERKEZİ</v>
          </cell>
          <cell r="R3865">
            <v>44799</v>
          </cell>
          <cell r="S3865">
            <v>44799</v>
          </cell>
          <cell r="T3865"/>
          <cell r="U3865" t="str">
            <v/>
          </cell>
          <cell r="V3865" t="str">
            <v>Mavi Yaka Direkt</v>
          </cell>
          <cell r="W3865" t="str">
            <v>LOT 3 (MIT)</v>
          </cell>
          <cell r="X3865" t="str">
            <v>KITADU'B'</v>
          </cell>
          <cell r="Y3865" t="str">
            <v>0</v>
          </cell>
          <cell r="Z3865" t="str">
            <v>TABORA MANISPAA 0</v>
          </cell>
          <cell r="AA3865" t="str">
            <v>0789 398 276</v>
          </cell>
          <cell r="AB3865" t="str">
            <v>İŞÇİ</v>
          </cell>
          <cell r="AC3865" t="str">
            <v>29</v>
          </cell>
          <cell r="AD3865" t="str">
            <v>LOT 3 (MIT)</v>
          </cell>
          <cell r="AE3865" t="str">
            <v>0113</v>
          </cell>
          <cell r="AF3865" t="str">
            <v>24</v>
          </cell>
          <cell r="AG3865" t="str">
            <v>KM 785+000 - 829+305</v>
          </cell>
          <cell r="AH3865">
            <v>28484</v>
          </cell>
          <cell r="AI3865" t="str">
            <v>Bay</v>
          </cell>
          <cell r="AJ3865" t="str">
            <v>Yerel-Saatlik</v>
          </cell>
          <cell r="AK3865">
            <v>2343.5500000000002</v>
          </cell>
          <cell r="AL3865" t="str">
            <v>TZS</v>
          </cell>
          <cell r="AM3865" t="str">
            <v>201002</v>
          </cell>
          <cell r="AN3865" t="str">
            <v>S</v>
          </cell>
          <cell r="AO3865" t="str">
            <v>T3</v>
          </cell>
          <cell r="AP3865" t="str">
            <v>5150</v>
          </cell>
          <cell r="AQ3865" t="str">
            <v>5175</v>
          </cell>
          <cell r="AR3865" t="str">
            <v>CRDB BANK PLC</v>
          </cell>
          <cell r="AS3865" t="str">
            <v>VIJANA</v>
          </cell>
          <cell r="AT3865" t="str">
            <v>CRDBBANK</v>
          </cell>
          <cell r="AU3865" t="str">
            <v>0152658136800</v>
          </cell>
          <cell r="AV3865" t="str">
            <v/>
          </cell>
          <cell r="AW3865" t="str">
            <v/>
          </cell>
          <cell r="AX3865" t="str">
            <v>EMMANUEL FAUSTINE SHIKOMBE</v>
          </cell>
          <cell r="AY3865" t="str">
            <v/>
          </cell>
          <cell r="AZ3865">
            <v>44799</v>
          </cell>
          <cell r="BA3865"/>
          <cell r="BB3865" t="str">
            <v/>
          </cell>
          <cell r="BC3865"/>
          <cell r="BD3865" t="str">
            <v>Tanzanya-NSSF</v>
          </cell>
          <cell r="BE3865" t="str">
            <v>46876204</v>
          </cell>
          <cell r="BF3865" t="str">
            <v>126150911</v>
          </cell>
        </row>
        <row r="3866">
          <cell r="A3866">
            <v>10073958</v>
          </cell>
          <cell r="B3866" t="str">
            <v>FANUELY MNGOYA</v>
          </cell>
          <cell r="C3866" t="str">
            <v>BARIKI</v>
          </cell>
          <cell r="D3866" t="str">
            <v>ÇELİK MONTAJCI</v>
          </cell>
          <cell r="E3866" t="str">
            <v>STEEL FITTER</v>
          </cell>
          <cell r="F3866" t="str">
            <v>50115270</v>
          </cell>
          <cell r="G3866" t="str">
            <v>İNŞAAT GRUBU</v>
          </cell>
          <cell r="H3866" t="str">
            <v>50105759</v>
          </cell>
          <cell r="I3866" t="str">
            <v>099R</v>
          </cell>
          <cell r="J3866" t="str">
            <v>SANAT YAPILARI</v>
          </cell>
          <cell r="K3866" t="str">
            <v>50115380</v>
          </cell>
          <cell r="L3866" t="str">
            <v>TZ</v>
          </cell>
          <cell r="M3866" t="str">
            <v>Tanzanyalı</v>
          </cell>
          <cell r="N3866" t="str">
            <v>0036</v>
          </cell>
          <cell r="O3866" t="str">
            <v>MANYONİ</v>
          </cell>
          <cell r="P3866" t="str">
            <v>YM</v>
          </cell>
          <cell r="Q3866" t="str">
            <v>YAPI MERKEZİ</v>
          </cell>
          <cell r="R3866">
            <v>44799</v>
          </cell>
          <cell r="S3866">
            <v>44799</v>
          </cell>
          <cell r="T3866">
            <v>45246</v>
          </cell>
          <cell r="U3866" t="str">
            <v>İşin sona ermesi</v>
          </cell>
          <cell r="V3866" t="str">
            <v>Mavi Yaka Direkt</v>
          </cell>
          <cell r="W3866" t="str">
            <v>LOT 3 (MIT)</v>
          </cell>
          <cell r="X3866" t="str">
            <v>DARAJANI</v>
          </cell>
          <cell r="Y3866" t="str">
            <v>0</v>
          </cell>
          <cell r="Z3866" t="str">
            <v/>
          </cell>
          <cell r="AA3866" t="str">
            <v>0753 363 503</v>
          </cell>
          <cell r="AB3866" t="str">
            <v>USTA</v>
          </cell>
          <cell r="AC3866" t="str">
            <v>29</v>
          </cell>
          <cell r="AD3866" t="str">
            <v>LOT 3 (MIT)</v>
          </cell>
          <cell r="AE3866" t="str">
            <v>0113</v>
          </cell>
          <cell r="AF3866" t="str">
            <v>09</v>
          </cell>
          <cell r="AG3866" t="str">
            <v>KM 785+000 - 829+305</v>
          </cell>
          <cell r="AH3866">
            <v>35676</v>
          </cell>
          <cell r="AI3866" t="str">
            <v>Bay</v>
          </cell>
          <cell r="AJ3866" t="str">
            <v>Yerel-Saatlik</v>
          </cell>
          <cell r="AK3866">
            <v>2343.5500000000002</v>
          </cell>
          <cell r="AL3866" t="str">
            <v>TZS</v>
          </cell>
          <cell r="AM3866" t="str">
            <v>201002</v>
          </cell>
          <cell r="AN3866" t="str">
            <v>S</v>
          </cell>
          <cell r="AO3866" t="str">
            <v>T3</v>
          </cell>
          <cell r="AP3866" t="str">
            <v>5150</v>
          </cell>
          <cell r="AQ3866" t="str">
            <v>5175</v>
          </cell>
          <cell r="AR3866" t="str">
            <v>NMBBANK</v>
          </cell>
          <cell r="AS3866" t="str">
            <v/>
          </cell>
          <cell r="AT3866" t="str">
            <v>NMBBANK</v>
          </cell>
          <cell r="AU3866" t="str">
            <v>40510021187</v>
          </cell>
          <cell r="AV3866" t="str">
            <v/>
          </cell>
          <cell r="AW3866" t="str">
            <v/>
          </cell>
          <cell r="AX3866" t="str">
            <v>FANUELY MNGOYA BARIKI</v>
          </cell>
          <cell r="AY3866" t="str">
            <v/>
          </cell>
          <cell r="AZ3866">
            <v>45017</v>
          </cell>
          <cell r="BA3866"/>
          <cell r="BB3866" t="str">
            <v/>
          </cell>
          <cell r="BC3866"/>
          <cell r="BD3866" t="str">
            <v>Tanzanya-NSSF</v>
          </cell>
          <cell r="BE3866" t="str">
            <v>46876226</v>
          </cell>
          <cell r="BF3866" t="str">
            <v>157325337</v>
          </cell>
        </row>
        <row r="3867">
          <cell r="A3867">
            <v>10077780</v>
          </cell>
          <cell r="B3867" t="str">
            <v>ABEL ISAKA</v>
          </cell>
          <cell r="C3867" t="str">
            <v>EDWARD</v>
          </cell>
          <cell r="D3867" t="str">
            <v>SAPANCI</v>
          </cell>
          <cell r="E3867" t="str">
            <v>RIGGER</v>
          </cell>
          <cell r="F3867" t="str">
            <v>50105773</v>
          </cell>
          <cell r="G3867" t="str">
            <v>ATÖLYE &amp; MAKİNA</v>
          </cell>
          <cell r="H3867" t="str">
            <v>50105773</v>
          </cell>
          <cell r="I3867" t="str">
            <v>0AAM</v>
          </cell>
          <cell r="J3867" t="str">
            <v>ATÖLYE LİFTİNG</v>
          </cell>
          <cell r="K3867" t="str">
            <v>50108014</v>
          </cell>
          <cell r="L3867" t="str">
            <v>TZ</v>
          </cell>
          <cell r="M3867" t="str">
            <v>Tanzanyalı</v>
          </cell>
          <cell r="N3867" t="str">
            <v>0035</v>
          </cell>
          <cell r="O3867" t="str">
            <v>TABORA</v>
          </cell>
          <cell r="P3867" t="str">
            <v>YM</v>
          </cell>
          <cell r="Q3867" t="str">
            <v>YAPI MERKEZİ</v>
          </cell>
          <cell r="R3867">
            <v>44995</v>
          </cell>
          <cell r="S3867">
            <v>44995</v>
          </cell>
          <cell r="T3867"/>
          <cell r="U3867" t="str">
            <v/>
          </cell>
          <cell r="V3867" t="str">
            <v>Mavi Yaka Direkt</v>
          </cell>
          <cell r="W3867" t="str">
            <v>LOT 3 (MIT)</v>
          </cell>
          <cell r="X3867" t="str">
            <v>MBUGANI</v>
          </cell>
          <cell r="Y3867" t="str">
            <v>0</v>
          </cell>
          <cell r="Z3867" t="str">
            <v>TABORA</v>
          </cell>
          <cell r="AA3867" t="str">
            <v>0759 306 768</v>
          </cell>
          <cell r="AB3867" t="str">
            <v>İŞÇİ</v>
          </cell>
          <cell r="AC3867" t="str">
            <v>29</v>
          </cell>
          <cell r="AD3867" t="str">
            <v>LOT 3 (MIT)</v>
          </cell>
          <cell r="AE3867" t="str">
            <v>0113</v>
          </cell>
          <cell r="AF3867" t="str">
            <v/>
          </cell>
          <cell r="AG3867" t="str">
            <v>KM 785+000 - 829+305</v>
          </cell>
          <cell r="AH3867">
            <v>34668</v>
          </cell>
          <cell r="AI3867" t="str">
            <v>Bay</v>
          </cell>
          <cell r="AJ3867" t="str">
            <v>Yerel-Saatlik</v>
          </cell>
          <cell r="AK3867">
            <v>2343.5500000000002</v>
          </cell>
          <cell r="AL3867" t="str">
            <v>TZS</v>
          </cell>
          <cell r="AM3867" t="str">
            <v>201002</v>
          </cell>
          <cell r="AN3867" t="str">
            <v>S</v>
          </cell>
          <cell r="AO3867" t="str">
            <v>T3</v>
          </cell>
          <cell r="AP3867" t="str">
            <v>5150</v>
          </cell>
          <cell r="AQ3867" t="str">
            <v>5175</v>
          </cell>
          <cell r="AR3867" t="str">
            <v>NMBBANK</v>
          </cell>
          <cell r="AS3867" t="str">
            <v/>
          </cell>
          <cell r="AT3867" t="str">
            <v>NMBBANK</v>
          </cell>
          <cell r="AU3867" t="str">
            <v>51910015422</v>
          </cell>
          <cell r="AV3867" t="str">
            <v/>
          </cell>
          <cell r="AW3867" t="str">
            <v/>
          </cell>
          <cell r="AX3867" t="str">
            <v>ABEL ISAKA EDWARD</v>
          </cell>
          <cell r="AY3867" t="str">
            <v/>
          </cell>
          <cell r="AZ3867">
            <v>45024</v>
          </cell>
          <cell r="BA3867"/>
          <cell r="BB3867" t="str">
            <v/>
          </cell>
          <cell r="BC3867"/>
          <cell r="BD3867" t="str">
            <v>Tanzanya-NSSF</v>
          </cell>
          <cell r="BE3867" t="str">
            <v>46646360</v>
          </cell>
          <cell r="BF3867" t="str">
            <v>157869965</v>
          </cell>
        </row>
        <row r="3868">
          <cell r="A3868">
            <v>10073741</v>
          </cell>
          <cell r="B3868" t="str">
            <v>YAHAYA BAKARI</v>
          </cell>
          <cell r="C3868" t="str">
            <v>WAZIRI</v>
          </cell>
          <cell r="D3868" t="str">
            <v>ÇELİK KONSTRÜKSÜYON MONTAJCI YARDIMCISI</v>
          </cell>
          <cell r="E3868" t="str">
            <v>STEEL FITTER</v>
          </cell>
          <cell r="F3868" t="str">
            <v>50105776</v>
          </cell>
          <cell r="G3868" t="str">
            <v>İNŞAAT GRUBU</v>
          </cell>
          <cell r="H3868" t="str">
            <v>50105776</v>
          </cell>
          <cell r="I3868" t="str">
            <v>0BBL</v>
          </cell>
          <cell r="J3868" t="str">
            <v>İNŞAAT GRUBU</v>
          </cell>
          <cell r="K3868" t="str">
            <v>50107870</v>
          </cell>
          <cell r="L3868" t="str">
            <v>TZ</v>
          </cell>
          <cell r="M3868" t="str">
            <v>Tanzanyalı</v>
          </cell>
          <cell r="N3868" t="str">
            <v>0037</v>
          </cell>
          <cell r="O3868" t="str">
            <v>İTİGİ</v>
          </cell>
          <cell r="P3868" t="str">
            <v>YM</v>
          </cell>
          <cell r="Q3868" t="str">
            <v>YAPI MERKEZİ</v>
          </cell>
          <cell r="R3868">
            <v>44785</v>
          </cell>
          <cell r="S3868">
            <v>44785</v>
          </cell>
          <cell r="T3868">
            <v>45022</v>
          </cell>
          <cell r="U3868" t="str">
            <v>Bsz.S.İşSz.İşçiTrf.fsh(istifa)</v>
          </cell>
          <cell r="V3868" t="str">
            <v>Mavi Yaka Direkt</v>
          </cell>
          <cell r="W3868" t="str">
            <v>LOT 3 (MIT)</v>
          </cell>
          <cell r="X3868" t="str">
            <v>KASIKI</v>
          </cell>
          <cell r="Y3868" t="str">
            <v>0</v>
          </cell>
          <cell r="Z3868" t="str">
            <v>KILOSA</v>
          </cell>
          <cell r="AA3868" t="str">
            <v>0710 932 143</v>
          </cell>
          <cell r="AB3868" t="str">
            <v>USTA</v>
          </cell>
          <cell r="AC3868" t="str">
            <v>29</v>
          </cell>
          <cell r="AD3868" t="str">
            <v>LOT 3 (MIT)</v>
          </cell>
          <cell r="AE3868" t="str">
            <v>0109</v>
          </cell>
          <cell r="AF3868" t="str">
            <v>16</v>
          </cell>
          <cell r="AG3868" t="str">
            <v>KM 535+000 - 595+000</v>
          </cell>
          <cell r="AH3868">
            <v>34744</v>
          </cell>
          <cell r="AI3868" t="str">
            <v>Bay</v>
          </cell>
          <cell r="AJ3868" t="str">
            <v>Yerel-Saatlik</v>
          </cell>
          <cell r="AK3868">
            <v>2164.1</v>
          </cell>
          <cell r="AL3868" t="str">
            <v>TZS</v>
          </cell>
          <cell r="AM3868" t="str">
            <v>201002</v>
          </cell>
          <cell r="AN3868" t="str">
            <v/>
          </cell>
          <cell r="AO3868" t="str">
            <v>T3</v>
          </cell>
          <cell r="AP3868" t="str">
            <v>5150</v>
          </cell>
          <cell r="AQ3868" t="str">
            <v>5175</v>
          </cell>
          <cell r="AR3868" t="str">
            <v>CRDB BANK PLC</v>
          </cell>
          <cell r="AS3868" t="str">
            <v>VIJANA</v>
          </cell>
          <cell r="AT3868" t="str">
            <v>CRDBBANK</v>
          </cell>
          <cell r="AU3868" t="str">
            <v>0152681970200</v>
          </cell>
          <cell r="AV3868" t="str">
            <v/>
          </cell>
          <cell r="AW3868" t="str">
            <v/>
          </cell>
          <cell r="AX3868" t="str">
            <v>YAHAYA BAKARI WAZIRI</v>
          </cell>
          <cell r="AY3868" t="str">
            <v/>
          </cell>
          <cell r="AZ3868">
            <v>44785</v>
          </cell>
          <cell r="BA3868"/>
          <cell r="BB3868" t="str">
            <v/>
          </cell>
          <cell r="BC3868"/>
          <cell r="BD3868" t="str">
            <v>Tanzanya-NSSF</v>
          </cell>
          <cell r="BE3868" t="str">
            <v>46847679</v>
          </cell>
          <cell r="BF3868" t="str">
            <v>157008366</v>
          </cell>
        </row>
        <row r="3869">
          <cell r="A3869">
            <v>10057687</v>
          </cell>
          <cell r="B3869" t="str">
            <v>DENNIS DAMAS</v>
          </cell>
          <cell r="C3869" t="str">
            <v>MSIMBE</v>
          </cell>
          <cell r="D3869" t="str">
            <v>KALIPÇI</v>
          </cell>
          <cell r="E3869" t="str">
            <v>FORMWORKER</v>
          </cell>
          <cell r="F3869" t="str">
            <v>50112880</v>
          </cell>
          <cell r="G3869" t="str">
            <v>ARES İNŞAAT</v>
          </cell>
          <cell r="H3869" t="str">
            <v>50112880</v>
          </cell>
          <cell r="I3869" t="str">
            <v>0FFC</v>
          </cell>
          <cell r="J3869" t="str">
            <v>SANAT YAPILARI</v>
          </cell>
          <cell r="K3869" t="str">
            <v>50112883</v>
          </cell>
          <cell r="L3869" t="str">
            <v>TZ</v>
          </cell>
          <cell r="M3869" t="str">
            <v>Tanzanyalı</v>
          </cell>
          <cell r="N3869" t="str">
            <v>0036</v>
          </cell>
          <cell r="O3869" t="str">
            <v>MANYONİ</v>
          </cell>
          <cell r="P3869" t="str">
            <v>8O</v>
          </cell>
          <cell r="Q3869" t="str">
            <v>ARES İNŞAAT</v>
          </cell>
          <cell r="R3869">
            <v>43661</v>
          </cell>
          <cell r="S3869">
            <v>44965</v>
          </cell>
          <cell r="T3869"/>
          <cell r="U3869" t="str">
            <v/>
          </cell>
          <cell r="V3869" t="str">
            <v>Mavi Yaka Direkt</v>
          </cell>
          <cell r="W3869" t="str">
            <v>LOT 3 (MIT)</v>
          </cell>
          <cell r="X3869" t="str">
            <v/>
          </cell>
          <cell r="Y3869" t="str">
            <v>.</v>
          </cell>
          <cell r="Z3869" t="str">
            <v/>
          </cell>
          <cell r="AA3869" t="str">
            <v>0717 240 433</v>
          </cell>
          <cell r="AB3869" t="str">
            <v>USTA</v>
          </cell>
          <cell r="AC3869" t="str">
            <v>29</v>
          </cell>
          <cell r="AD3869" t="str">
            <v>LOT 3 (MIT)</v>
          </cell>
          <cell r="AE3869" t="str">
            <v>0113</v>
          </cell>
          <cell r="AF3869" t="str">
            <v/>
          </cell>
          <cell r="AG3869" t="str">
            <v>KM 785+000 - 829+305</v>
          </cell>
          <cell r="AH3869">
            <v>35657</v>
          </cell>
          <cell r="AI3869" t="str">
            <v>Bay</v>
          </cell>
          <cell r="AJ3869" t="str">
            <v>Yerel-Saatlik</v>
          </cell>
          <cell r="AK3869">
            <v>2497.34</v>
          </cell>
          <cell r="AL3869" t="str">
            <v>TZS</v>
          </cell>
          <cell r="AM3869" t="str">
            <v>201002</v>
          </cell>
          <cell r="AN3869" t="str">
            <v>S</v>
          </cell>
          <cell r="AO3869" t="str">
            <v>T3</v>
          </cell>
          <cell r="AP3869" t="str">
            <v>5150</v>
          </cell>
          <cell r="AQ3869" t="str">
            <v>5175</v>
          </cell>
          <cell r="AR3869" t="str">
            <v>CRDB</v>
          </cell>
          <cell r="AS3869" t="str">
            <v>VIVA TOWER</v>
          </cell>
          <cell r="AT3869" t="str">
            <v>CRDB</v>
          </cell>
          <cell r="AU3869" t="str">
            <v>0152400290000</v>
          </cell>
          <cell r="AV3869" t="str">
            <v/>
          </cell>
          <cell r="AW3869" t="str">
            <v/>
          </cell>
          <cell r="AX3869" t="str">
            <v>DENNIS DAMAS MSIMBE</v>
          </cell>
          <cell r="AY3869" t="str">
            <v/>
          </cell>
          <cell r="AZ3869">
            <v>43661</v>
          </cell>
          <cell r="BA3869"/>
          <cell r="BB3869" t="str">
            <v/>
          </cell>
          <cell r="BC3869"/>
          <cell r="BD3869" t="str">
            <v>Tanzanya-NSSF</v>
          </cell>
          <cell r="BE3869" t="str">
            <v>65570391</v>
          </cell>
          <cell r="BF3869" t="str">
            <v>143431665</v>
          </cell>
        </row>
        <row r="3870">
          <cell r="A3870">
            <v>10077974</v>
          </cell>
          <cell r="B3870" t="str">
            <v>DAUDI KINOGO</v>
          </cell>
          <cell r="C3870" t="str">
            <v>ZABRON</v>
          </cell>
          <cell r="D3870" t="str">
            <v>DAMPERLİ KAMYON ŞOFÖRÜ</v>
          </cell>
          <cell r="E3870" t="str">
            <v>DUMPTRUCK DRIVER</v>
          </cell>
          <cell r="F3870" t="str">
            <v>50105784</v>
          </cell>
          <cell r="G3870" t="str">
            <v>DOĞAN METALÜRJİ</v>
          </cell>
          <cell r="H3870" t="str">
            <v>50105784</v>
          </cell>
          <cell r="I3870" t="str">
            <v>0BBM</v>
          </cell>
          <cell r="J3870" t="str">
            <v>TOPRAK İŞLERİ</v>
          </cell>
          <cell r="K3870" t="str">
            <v>50106425</v>
          </cell>
          <cell r="L3870" t="str">
            <v>TZ</v>
          </cell>
          <cell r="M3870" t="str">
            <v>Tanzanyalı</v>
          </cell>
          <cell r="N3870" t="str">
            <v>0037</v>
          </cell>
          <cell r="O3870" t="str">
            <v>İTİGİ</v>
          </cell>
          <cell r="P3870" t="str">
            <v>6L</v>
          </cell>
          <cell r="Q3870" t="str">
            <v>DGN  İNŞAAT</v>
          </cell>
          <cell r="R3870">
            <v>45006</v>
          </cell>
          <cell r="S3870">
            <v>45006</v>
          </cell>
          <cell r="T3870">
            <v>45175</v>
          </cell>
          <cell r="U3870" t="str">
            <v>Diğer nedenler</v>
          </cell>
          <cell r="V3870" t="str">
            <v>Mavi Yaka Direkt</v>
          </cell>
          <cell r="W3870" t="str">
            <v>LOT 3 (MIT)</v>
          </cell>
          <cell r="X3870" t="str">
            <v>TURWA</v>
          </cell>
          <cell r="Y3870" t="str">
            <v>0</v>
          </cell>
          <cell r="Z3870" t="str">
            <v>TARIME</v>
          </cell>
          <cell r="AA3870" t="str">
            <v>0769 612 136</v>
          </cell>
          <cell r="AB3870" t="str">
            <v>GÖREVLİ</v>
          </cell>
          <cell r="AC3870" t="str">
            <v>29</v>
          </cell>
          <cell r="AD3870" t="str">
            <v>LOT 3 (MIT)</v>
          </cell>
          <cell r="AE3870" t="str">
            <v>0109</v>
          </cell>
          <cell r="AF3870" t="str">
            <v/>
          </cell>
          <cell r="AG3870" t="str">
            <v>KM 535+000 - 595+000</v>
          </cell>
          <cell r="AH3870">
            <v>24676</v>
          </cell>
          <cell r="AI3870" t="str">
            <v>Bay</v>
          </cell>
          <cell r="AJ3870" t="str">
            <v>Yerel-Saatlik</v>
          </cell>
          <cell r="AK3870">
            <v>2346.1</v>
          </cell>
          <cell r="AL3870" t="str">
            <v>TZS</v>
          </cell>
          <cell r="AM3870" t="str">
            <v>201002</v>
          </cell>
          <cell r="AN3870" t="str">
            <v>S</v>
          </cell>
          <cell r="AO3870" t="str">
            <v>T3</v>
          </cell>
          <cell r="AP3870" t="str">
            <v>5150</v>
          </cell>
          <cell r="AQ3870" t="str">
            <v>5175</v>
          </cell>
          <cell r="AR3870" t="str">
            <v>CRDB BANK PLC</v>
          </cell>
          <cell r="AS3870" t="str">
            <v>VIJANA</v>
          </cell>
          <cell r="AT3870" t="str">
            <v>CRDBBANK</v>
          </cell>
          <cell r="AU3870" t="str">
            <v>0152654144200</v>
          </cell>
          <cell r="AV3870" t="str">
            <v/>
          </cell>
          <cell r="AW3870" t="str">
            <v/>
          </cell>
          <cell r="AX3870" t="str">
            <v>DAUDI KINOGO ZABRON</v>
          </cell>
          <cell r="AY3870" t="str">
            <v/>
          </cell>
          <cell r="AZ3870">
            <v>45006</v>
          </cell>
          <cell r="BA3870"/>
          <cell r="BB3870" t="str">
            <v/>
          </cell>
          <cell r="BC3870"/>
          <cell r="BD3870" t="str">
            <v>Tanzanya-NSSF</v>
          </cell>
          <cell r="BE3870" t="str">
            <v>65514114</v>
          </cell>
          <cell r="BF3870" t="str">
            <v>120970860</v>
          </cell>
        </row>
        <row r="3871">
          <cell r="A3871">
            <v>10059435</v>
          </cell>
          <cell r="B3871" t="str">
            <v>OLIVO TIMOTH</v>
          </cell>
          <cell r="C3871" t="str">
            <v>MSULA</v>
          </cell>
          <cell r="D3871" t="str">
            <v>DEMİRCİ</v>
          </cell>
          <cell r="E3871" t="str">
            <v>REBAR WORKER</v>
          </cell>
          <cell r="F3871" t="str">
            <v>50110487</v>
          </cell>
          <cell r="G3871" t="str">
            <v>GÜNDOĞDU</v>
          </cell>
          <cell r="H3871" t="str">
            <v>50110487</v>
          </cell>
          <cell r="I3871" t="str">
            <v>0EED</v>
          </cell>
          <cell r="J3871" t="str">
            <v>SANAT YAPILARI</v>
          </cell>
          <cell r="K3871" t="str">
            <v>50112320</v>
          </cell>
          <cell r="L3871" t="str">
            <v>TZ</v>
          </cell>
          <cell r="M3871" t="str">
            <v>Tanzanyalı</v>
          </cell>
          <cell r="N3871" t="str">
            <v>0035</v>
          </cell>
          <cell r="O3871" t="str">
            <v>TABORA</v>
          </cell>
          <cell r="P3871" t="str">
            <v>6F</v>
          </cell>
          <cell r="Q3871" t="str">
            <v>GÜNDOĞDU İNŞAAT</v>
          </cell>
          <cell r="R3871">
            <v>44956</v>
          </cell>
          <cell r="S3871">
            <v>44956</v>
          </cell>
          <cell r="T3871"/>
          <cell r="U3871" t="str">
            <v/>
          </cell>
          <cell r="V3871" t="str">
            <v>Mavi Yaka Direkt</v>
          </cell>
          <cell r="W3871" t="str">
            <v>LOT 3 (MIT)</v>
          </cell>
          <cell r="X3871" t="str">
            <v>IRANGI</v>
          </cell>
          <cell r="Y3871" t="str">
            <v>0</v>
          </cell>
          <cell r="Z3871" t="str">
            <v>KILOLO</v>
          </cell>
          <cell r="AA3871" t="str">
            <v>0745084577</v>
          </cell>
          <cell r="AB3871" t="str">
            <v>USTA</v>
          </cell>
          <cell r="AC3871" t="str">
            <v>29</v>
          </cell>
          <cell r="AD3871" t="str">
            <v>LOT 3 (MIT)</v>
          </cell>
          <cell r="AE3871" t="str">
            <v>0113</v>
          </cell>
          <cell r="AF3871" t="str">
            <v/>
          </cell>
          <cell r="AG3871" t="str">
            <v>KM 785+000 - 829+305</v>
          </cell>
          <cell r="AH3871">
            <v>33063</v>
          </cell>
          <cell r="AI3871" t="str">
            <v>Bay</v>
          </cell>
          <cell r="AJ3871" t="str">
            <v>Yerel-Saatlik</v>
          </cell>
          <cell r="AK3871">
            <v>2343.5500000000002</v>
          </cell>
          <cell r="AL3871" t="str">
            <v>TZS</v>
          </cell>
          <cell r="AM3871" t="str">
            <v>201002</v>
          </cell>
          <cell r="AN3871" t="str">
            <v/>
          </cell>
          <cell r="AO3871" t="str">
            <v>T3</v>
          </cell>
          <cell r="AP3871" t="str">
            <v>5150</v>
          </cell>
          <cell r="AQ3871" t="str">
            <v>5175</v>
          </cell>
          <cell r="AR3871" t="str">
            <v>NMBBANK</v>
          </cell>
          <cell r="AS3871" t="str">
            <v/>
          </cell>
          <cell r="AT3871" t="str">
            <v>NMBBANK</v>
          </cell>
          <cell r="AU3871" t="str">
            <v>51010093127</v>
          </cell>
          <cell r="AV3871" t="str">
            <v/>
          </cell>
          <cell r="AW3871" t="str">
            <v/>
          </cell>
          <cell r="AX3871" t="str">
            <v>OLIVO TIMOTH MSULA</v>
          </cell>
          <cell r="AY3871" t="str">
            <v/>
          </cell>
          <cell r="AZ3871">
            <v>44956</v>
          </cell>
          <cell r="BA3871"/>
          <cell r="BB3871" t="str">
            <v/>
          </cell>
          <cell r="BC3871"/>
          <cell r="BD3871" t="str">
            <v>Tanzanya-NSSF</v>
          </cell>
          <cell r="BE3871" t="str">
            <v>56912757</v>
          </cell>
          <cell r="BF3871" t="str">
            <v>143285731</v>
          </cell>
        </row>
        <row r="3872">
          <cell r="A3872">
            <v>10078082</v>
          </cell>
          <cell r="B3872" t="str">
            <v>SAMWELI MAJALIWA</v>
          </cell>
          <cell r="C3872" t="str">
            <v>HUMBE</v>
          </cell>
          <cell r="D3872" t="str">
            <v>DEMİRCİ</v>
          </cell>
          <cell r="E3872" t="str">
            <v>REBAR WORKER</v>
          </cell>
          <cell r="F3872" t="str">
            <v>50112880</v>
          </cell>
          <cell r="G3872" t="str">
            <v>ARES İNŞAAT</v>
          </cell>
          <cell r="H3872" t="str">
            <v>50112880</v>
          </cell>
          <cell r="I3872" t="str">
            <v>0FFC</v>
          </cell>
          <cell r="J3872" t="str">
            <v>SANAT YAPILARI</v>
          </cell>
          <cell r="K3872" t="str">
            <v>50112884</v>
          </cell>
          <cell r="L3872" t="str">
            <v>TZ</v>
          </cell>
          <cell r="M3872" t="str">
            <v>Tanzanyalı</v>
          </cell>
          <cell r="N3872" t="str">
            <v>0036</v>
          </cell>
          <cell r="O3872" t="str">
            <v>MANYONİ</v>
          </cell>
          <cell r="P3872" t="str">
            <v>8O</v>
          </cell>
          <cell r="Q3872" t="str">
            <v>ARES İNŞAAT</v>
          </cell>
          <cell r="R3872">
            <v>45014</v>
          </cell>
          <cell r="S3872">
            <v>45014</v>
          </cell>
          <cell r="T3872"/>
          <cell r="U3872" t="str">
            <v/>
          </cell>
          <cell r="V3872" t="str">
            <v>Mavi Yaka Direkt</v>
          </cell>
          <cell r="W3872" t="str">
            <v>LOT 3 (MIT)</v>
          </cell>
          <cell r="X3872" t="str">
            <v>MOROGORO MJINI MKUNDI MKUNDI</v>
          </cell>
          <cell r="Y3872" t="str">
            <v>0</v>
          </cell>
          <cell r="Z3872" t="str">
            <v>MOROGORO</v>
          </cell>
          <cell r="AA3872" t="str">
            <v>0658 613 246</v>
          </cell>
          <cell r="AB3872" t="str">
            <v>USTA</v>
          </cell>
          <cell r="AC3872" t="str">
            <v>29</v>
          </cell>
          <cell r="AD3872" t="str">
            <v>LOT 3 (MIT)</v>
          </cell>
          <cell r="AE3872" t="str">
            <v>0113</v>
          </cell>
          <cell r="AF3872" t="str">
            <v>16</v>
          </cell>
          <cell r="AG3872" t="str">
            <v>KM 785+000 - 829+305</v>
          </cell>
          <cell r="AH3872">
            <v>31445</v>
          </cell>
          <cell r="AI3872" t="str">
            <v>Bay</v>
          </cell>
          <cell r="AJ3872" t="str">
            <v>Yerel-Saatlik</v>
          </cell>
          <cell r="AK3872">
            <v>2343.5500000000002</v>
          </cell>
          <cell r="AL3872" t="str">
            <v>TZS</v>
          </cell>
          <cell r="AM3872" t="str">
            <v>201002</v>
          </cell>
          <cell r="AN3872" t="str">
            <v>S</v>
          </cell>
          <cell r="AO3872" t="str">
            <v>T3</v>
          </cell>
          <cell r="AP3872" t="str">
            <v>5150</v>
          </cell>
          <cell r="AQ3872" t="str">
            <v>5175</v>
          </cell>
          <cell r="AR3872" t="str">
            <v>NMBBANK</v>
          </cell>
          <cell r="AS3872" t="str">
            <v/>
          </cell>
          <cell r="AT3872" t="str">
            <v>NMBBANK</v>
          </cell>
          <cell r="AU3872" t="str">
            <v>51010100556</v>
          </cell>
          <cell r="AV3872" t="str">
            <v/>
          </cell>
          <cell r="AW3872" t="str">
            <v/>
          </cell>
          <cell r="AX3872" t="str">
            <v>SAMWELI MAJALIWA HUMBE</v>
          </cell>
          <cell r="AY3872" t="str">
            <v/>
          </cell>
          <cell r="AZ3872">
            <v>45014</v>
          </cell>
          <cell r="BA3872"/>
          <cell r="BB3872" t="str">
            <v/>
          </cell>
          <cell r="BC3872"/>
          <cell r="BD3872" t="str">
            <v>Tanzanya-NSSF</v>
          </cell>
          <cell r="BE3872" t="str">
            <v>47480400</v>
          </cell>
          <cell r="BF3872" t="str">
            <v>164451739</v>
          </cell>
        </row>
        <row r="3873">
          <cell r="A3873">
            <v>10078080</v>
          </cell>
          <cell r="B3873" t="str">
            <v>IDDY NAIBU</v>
          </cell>
          <cell r="C3873" t="str">
            <v>IDDY</v>
          </cell>
          <cell r="D3873" t="str">
            <v>BAKIM ARABASI OPERATÖRÜ</v>
          </cell>
          <cell r="E3873" t="str">
            <v>MAINTENANCE VEHICLE OPERATOR</v>
          </cell>
          <cell r="F3873" t="str">
            <v>50105773</v>
          </cell>
          <cell r="G3873" t="str">
            <v>ATÖLYE &amp; MAKİNA</v>
          </cell>
          <cell r="H3873" t="str">
            <v>50105773</v>
          </cell>
          <cell r="I3873" t="str">
            <v>0AAK</v>
          </cell>
          <cell r="J3873" t="str">
            <v>ATÖLYE İŞLETME GENEL</v>
          </cell>
          <cell r="K3873" t="str">
            <v>50112014</v>
          </cell>
          <cell r="L3873" t="str">
            <v>TZ</v>
          </cell>
          <cell r="M3873" t="str">
            <v>Tanzanyalı</v>
          </cell>
          <cell r="N3873" t="str">
            <v>0037</v>
          </cell>
          <cell r="O3873" t="str">
            <v>İTİGİ</v>
          </cell>
          <cell r="P3873" t="str">
            <v>YM</v>
          </cell>
          <cell r="Q3873" t="str">
            <v>YAPI MERKEZİ</v>
          </cell>
          <cell r="R3873">
            <v>45014</v>
          </cell>
          <cell r="S3873">
            <v>45014</v>
          </cell>
          <cell r="T3873"/>
          <cell r="U3873" t="str">
            <v/>
          </cell>
          <cell r="V3873" t="str">
            <v>Mavi Yaka Endirekt</v>
          </cell>
          <cell r="W3873" t="str">
            <v>LOT 3 (MIT)</v>
          </cell>
          <cell r="X3873" t="str">
            <v>TABORA MANISPAA GONGONI MAGANGA</v>
          </cell>
          <cell r="Y3873" t="str">
            <v>0</v>
          </cell>
          <cell r="Z3873" t="str">
            <v>TABORA</v>
          </cell>
          <cell r="AA3873" t="str">
            <v>0783 689 393</v>
          </cell>
          <cell r="AB3873" t="str">
            <v>OPERATÖR</v>
          </cell>
          <cell r="AC3873" t="str">
            <v>29</v>
          </cell>
          <cell r="AD3873" t="str">
            <v>LOT 3 (MIT)</v>
          </cell>
          <cell r="AE3873" t="str">
            <v>0113</v>
          </cell>
          <cell r="AF3873" t="str">
            <v>24</v>
          </cell>
          <cell r="AG3873" t="str">
            <v>KM 785+000 - 829+305</v>
          </cell>
          <cell r="AH3873">
            <v>33795</v>
          </cell>
          <cell r="AI3873" t="str">
            <v>Bay</v>
          </cell>
          <cell r="AJ3873" t="str">
            <v>Yerel-Saatlik</v>
          </cell>
          <cell r="AK3873">
            <v>2651.13</v>
          </cell>
          <cell r="AL3873" t="str">
            <v>TZS</v>
          </cell>
          <cell r="AM3873" t="str">
            <v>109002</v>
          </cell>
          <cell r="AN3873" t="str">
            <v>S</v>
          </cell>
          <cell r="AO3873" t="str">
            <v>T3</v>
          </cell>
          <cell r="AP3873" t="str">
            <v>5150</v>
          </cell>
          <cell r="AQ3873" t="str">
            <v>5175</v>
          </cell>
          <cell r="AR3873" t="str">
            <v>NMBBANK</v>
          </cell>
          <cell r="AS3873" t="str">
            <v/>
          </cell>
          <cell r="AT3873" t="str">
            <v>NMBBANK</v>
          </cell>
          <cell r="AU3873" t="str">
            <v>51010100576</v>
          </cell>
          <cell r="AV3873" t="str">
            <v/>
          </cell>
          <cell r="AW3873" t="str">
            <v/>
          </cell>
          <cell r="AX3873" t="str">
            <v>IDDY NAIBU IDDY</v>
          </cell>
          <cell r="AY3873" t="str">
            <v/>
          </cell>
          <cell r="AZ3873">
            <v>45014</v>
          </cell>
          <cell r="BA3873"/>
          <cell r="BB3873" t="str">
            <v/>
          </cell>
          <cell r="BC3873"/>
          <cell r="BD3873" t="str">
            <v>Tanzanya-NSSF</v>
          </cell>
          <cell r="BE3873" t="str">
            <v>47481231</v>
          </cell>
          <cell r="BF3873" t="str">
            <v>139943120</v>
          </cell>
        </row>
        <row r="3874">
          <cell r="A3874">
            <v>10078436</v>
          </cell>
          <cell r="B3874" t="str">
            <v>MUSA HAMISI</v>
          </cell>
          <cell r="C3874" t="str">
            <v>MRISHO</v>
          </cell>
          <cell r="D3874" t="str">
            <v>SİLİNDİR OPERATÖRÜ</v>
          </cell>
          <cell r="E3874" t="str">
            <v>ROLLER OPERATOR</v>
          </cell>
          <cell r="F3874" t="str">
            <v>50105784</v>
          </cell>
          <cell r="G3874" t="str">
            <v>DOĞAN METALÜRJİ</v>
          </cell>
          <cell r="H3874" t="str">
            <v>50105784</v>
          </cell>
          <cell r="I3874" t="str">
            <v>0FFT</v>
          </cell>
          <cell r="J3874" t="str">
            <v>TOPRAK İŞLERİ GECE</v>
          </cell>
          <cell r="K3874" t="str">
            <v>50106427</v>
          </cell>
          <cell r="L3874" t="str">
            <v>TZ</v>
          </cell>
          <cell r="M3874" t="str">
            <v>Tanzanyalı</v>
          </cell>
          <cell r="N3874" t="str">
            <v>0037</v>
          </cell>
          <cell r="O3874" t="str">
            <v>İTİGİ</v>
          </cell>
          <cell r="P3874" t="str">
            <v>6L</v>
          </cell>
          <cell r="Q3874" t="str">
            <v>DGN  İNŞAAT</v>
          </cell>
          <cell r="R3874">
            <v>45041</v>
          </cell>
          <cell r="S3874">
            <v>45041</v>
          </cell>
          <cell r="T3874"/>
          <cell r="U3874" t="str">
            <v/>
          </cell>
          <cell r="V3874" t="str">
            <v>Mavi Yaka Direkt</v>
          </cell>
          <cell r="W3874" t="str">
            <v>LOT 3 (MIT)</v>
          </cell>
          <cell r="X3874" t="str">
            <v>MANYONI TAMBUKARELI MJI MPYA</v>
          </cell>
          <cell r="Y3874" t="str">
            <v>0</v>
          </cell>
          <cell r="Z3874" t="str">
            <v>SINGIDA</v>
          </cell>
          <cell r="AA3874" t="str">
            <v>0767 798 273</v>
          </cell>
          <cell r="AB3874" t="str">
            <v>OPERATÖR</v>
          </cell>
          <cell r="AC3874" t="str">
            <v>29</v>
          </cell>
          <cell r="AD3874" t="str">
            <v>LOT 3 (MIT)</v>
          </cell>
          <cell r="AE3874" t="str">
            <v>0109</v>
          </cell>
          <cell r="AF3874" t="str">
            <v>23</v>
          </cell>
          <cell r="AG3874" t="str">
            <v>KM 535+000 - 595+000</v>
          </cell>
          <cell r="AH3874">
            <v>35285</v>
          </cell>
          <cell r="AI3874" t="str">
            <v>Bay</v>
          </cell>
          <cell r="AJ3874" t="str">
            <v>Yerel-Saatlik</v>
          </cell>
          <cell r="AK3874">
            <v>2343.5500000000002</v>
          </cell>
          <cell r="AL3874" t="str">
            <v>TZS</v>
          </cell>
          <cell r="AM3874" t="str">
            <v>201002</v>
          </cell>
          <cell r="AN3874" t="str">
            <v/>
          </cell>
          <cell r="AO3874" t="str">
            <v>T3</v>
          </cell>
          <cell r="AP3874" t="str">
            <v>5150</v>
          </cell>
          <cell r="AQ3874" t="str">
            <v>5175</v>
          </cell>
          <cell r="AR3874" t="str">
            <v>NMBBANK</v>
          </cell>
          <cell r="AS3874" t="str">
            <v/>
          </cell>
          <cell r="AT3874" t="str">
            <v>NMBBANK</v>
          </cell>
          <cell r="AU3874" t="str">
            <v>51910014442</v>
          </cell>
          <cell r="AV3874" t="str">
            <v/>
          </cell>
          <cell r="AW3874" t="str">
            <v/>
          </cell>
          <cell r="AX3874" t="str">
            <v>MUSA HAMISI MRISHO</v>
          </cell>
          <cell r="AY3874" t="str">
            <v/>
          </cell>
          <cell r="AZ3874">
            <v>45041</v>
          </cell>
          <cell r="BA3874"/>
          <cell r="BB3874" t="str">
            <v/>
          </cell>
          <cell r="BC3874"/>
          <cell r="BD3874" t="str">
            <v>Tanzanya-NSSF</v>
          </cell>
          <cell r="BE3874" t="str">
            <v>47522605</v>
          </cell>
          <cell r="BF3874" t="str">
            <v>154139958</v>
          </cell>
        </row>
        <row r="3875">
          <cell r="A3875">
            <v>10059334</v>
          </cell>
          <cell r="B3875" t="str">
            <v>SILVESTER VINCENT</v>
          </cell>
          <cell r="C3875" t="str">
            <v>MANYAMA</v>
          </cell>
          <cell r="D3875" t="str">
            <v>KALIPÇI</v>
          </cell>
          <cell r="E3875" t="str">
            <v>FORMWORKER</v>
          </cell>
          <cell r="F3875" t="str">
            <v>50105784</v>
          </cell>
          <cell r="G3875" t="str">
            <v>DOĞAN METALÜRJİ</v>
          </cell>
          <cell r="H3875" t="str">
            <v>50105784</v>
          </cell>
          <cell r="I3875" t="str">
            <v>0FF0</v>
          </cell>
          <cell r="J3875" t="str">
            <v>SANAT YAPILARI</v>
          </cell>
          <cell r="K3875" t="str">
            <v>50112760</v>
          </cell>
          <cell r="L3875" t="str">
            <v>TZ</v>
          </cell>
          <cell r="M3875" t="str">
            <v>Tanzanyalı</v>
          </cell>
          <cell r="N3875" t="str">
            <v>0037</v>
          </cell>
          <cell r="O3875" t="str">
            <v>İTİGİ</v>
          </cell>
          <cell r="P3875" t="str">
            <v>6L</v>
          </cell>
          <cell r="Q3875" t="str">
            <v>DGN  İNŞAAT</v>
          </cell>
          <cell r="R3875">
            <v>44978</v>
          </cell>
          <cell r="S3875">
            <v>44978</v>
          </cell>
          <cell r="T3875"/>
          <cell r="U3875" t="str">
            <v/>
          </cell>
          <cell r="V3875" t="str">
            <v>Mavi Yaka Direkt</v>
          </cell>
          <cell r="W3875" t="str">
            <v>LOT 3 (MIT)</v>
          </cell>
          <cell r="X3875" t="str">
            <v>MAKABURI B</v>
          </cell>
          <cell r="Y3875" t="str">
            <v>0</v>
          </cell>
          <cell r="Z3875" t="str">
            <v>MOROGORO MJINI</v>
          </cell>
          <cell r="AA3875" t="str">
            <v>0712099419</v>
          </cell>
          <cell r="AB3875" t="str">
            <v>USTA</v>
          </cell>
          <cell r="AC3875" t="str">
            <v>29</v>
          </cell>
          <cell r="AD3875" t="str">
            <v>LOT 3 (MIT)</v>
          </cell>
          <cell r="AE3875" t="str">
            <v>0113</v>
          </cell>
          <cell r="AF3875" t="str">
            <v>16</v>
          </cell>
          <cell r="AG3875" t="str">
            <v>KM 785+000 - 829+305</v>
          </cell>
          <cell r="AH3875">
            <v>26492</v>
          </cell>
          <cell r="AI3875" t="str">
            <v>Bay</v>
          </cell>
          <cell r="AJ3875" t="str">
            <v>Yerel-Saatlik</v>
          </cell>
          <cell r="AK3875">
            <v>2343.5500000000002</v>
          </cell>
          <cell r="AL3875" t="str">
            <v>TZS</v>
          </cell>
          <cell r="AM3875" t="str">
            <v>201002</v>
          </cell>
          <cell r="AN3875" t="str">
            <v>S</v>
          </cell>
          <cell r="AO3875" t="str">
            <v>T3</v>
          </cell>
          <cell r="AP3875" t="str">
            <v>5150</v>
          </cell>
          <cell r="AQ3875" t="str">
            <v>5175</v>
          </cell>
          <cell r="AR3875" t="str">
            <v>NATIONAL MICROFINANCE BANK {NMB}</v>
          </cell>
          <cell r="AS3875" t="str">
            <v>MBEZI</v>
          </cell>
          <cell r="AT3875" t="str">
            <v>NMB</v>
          </cell>
          <cell r="AU3875" t="str">
            <v>24010006970</v>
          </cell>
          <cell r="AV3875" t="str">
            <v/>
          </cell>
          <cell r="AW3875" t="str">
            <v/>
          </cell>
          <cell r="AX3875" t="str">
            <v>SILVESTER VINCENT MANYAMA</v>
          </cell>
          <cell r="AY3875" t="str">
            <v/>
          </cell>
          <cell r="AZ3875">
            <v>43722</v>
          </cell>
          <cell r="BA3875"/>
          <cell r="BB3875" t="str">
            <v/>
          </cell>
          <cell r="BC3875"/>
          <cell r="BD3875" t="str">
            <v>Tanzanya-NSSF</v>
          </cell>
          <cell r="BE3875" t="str">
            <v>65632966</v>
          </cell>
          <cell r="BF3875" t="str">
            <v>143196380</v>
          </cell>
        </row>
        <row r="3876">
          <cell r="A3876">
            <v>10059323</v>
          </cell>
          <cell r="B3876" t="str">
            <v>HAMISI SHABANI</v>
          </cell>
          <cell r="C3876" t="str">
            <v>SABURI</v>
          </cell>
          <cell r="D3876" t="str">
            <v>DEMİRCİ</v>
          </cell>
          <cell r="E3876" t="str">
            <v>REBAR WORKER</v>
          </cell>
          <cell r="F3876" t="str">
            <v>50110487</v>
          </cell>
          <cell r="G3876" t="str">
            <v>GÜNDOĞDU</v>
          </cell>
          <cell r="H3876" t="str">
            <v>50110487</v>
          </cell>
          <cell r="I3876" t="str">
            <v>0EED</v>
          </cell>
          <cell r="J3876" t="str">
            <v>SANAT YAPILARI</v>
          </cell>
          <cell r="K3876" t="str">
            <v>50112320</v>
          </cell>
          <cell r="L3876" t="str">
            <v>TZ</v>
          </cell>
          <cell r="M3876" t="str">
            <v>Tanzanyalı</v>
          </cell>
          <cell r="N3876" t="str">
            <v>0035</v>
          </cell>
          <cell r="O3876" t="str">
            <v>TABORA</v>
          </cell>
          <cell r="P3876" t="str">
            <v>6F</v>
          </cell>
          <cell r="Q3876" t="str">
            <v>GÜNDOĞDU İNŞAAT</v>
          </cell>
          <cell r="R3876">
            <v>44958</v>
          </cell>
          <cell r="S3876">
            <v>44958</v>
          </cell>
          <cell r="T3876"/>
          <cell r="U3876" t="str">
            <v/>
          </cell>
          <cell r="V3876" t="str">
            <v>Mavi Yaka Direkt</v>
          </cell>
          <cell r="W3876" t="str">
            <v>LOT 3 (MIT)</v>
          </cell>
          <cell r="X3876" t="str">
            <v>NG'AMBO</v>
          </cell>
          <cell r="Y3876" t="str">
            <v>0</v>
          </cell>
          <cell r="Z3876" t="str">
            <v>MPWAPWA</v>
          </cell>
          <cell r="AA3876" t="str">
            <v>0621019012</v>
          </cell>
          <cell r="AB3876" t="str">
            <v>USTA</v>
          </cell>
          <cell r="AC3876" t="str">
            <v>29</v>
          </cell>
          <cell r="AD3876" t="str">
            <v>LOT 3 (MIT)</v>
          </cell>
          <cell r="AE3876" t="str">
            <v>0113</v>
          </cell>
          <cell r="AF3876" t="str">
            <v/>
          </cell>
          <cell r="AG3876" t="str">
            <v>KM 785+000 - 829+305</v>
          </cell>
          <cell r="AH3876">
            <v>29747</v>
          </cell>
          <cell r="AI3876" t="str">
            <v>Bay</v>
          </cell>
          <cell r="AJ3876" t="str">
            <v>Yerel-Saatlik</v>
          </cell>
          <cell r="AK3876">
            <v>2343.5500000000002</v>
          </cell>
          <cell r="AL3876" t="str">
            <v>TZS</v>
          </cell>
          <cell r="AM3876" t="str">
            <v>201002</v>
          </cell>
          <cell r="AN3876" t="str">
            <v>S</v>
          </cell>
          <cell r="AO3876" t="str">
            <v>T3</v>
          </cell>
          <cell r="AP3876" t="str">
            <v>5150</v>
          </cell>
          <cell r="AQ3876" t="str">
            <v>5175</v>
          </cell>
          <cell r="AR3876" t="str">
            <v>NATIONAL MICROFINANCE BANK {NMB}</v>
          </cell>
          <cell r="AS3876" t="str">
            <v>MBEZI</v>
          </cell>
          <cell r="AT3876" t="str">
            <v>NMB</v>
          </cell>
          <cell r="AU3876" t="str">
            <v>51710024714</v>
          </cell>
          <cell r="AV3876" t="str">
            <v/>
          </cell>
          <cell r="AW3876" t="str">
            <v/>
          </cell>
          <cell r="AX3876" t="str">
            <v>HAMISI SHABANI SABURI</v>
          </cell>
          <cell r="AY3876" t="str">
            <v/>
          </cell>
          <cell r="AZ3876">
            <v>43722</v>
          </cell>
          <cell r="BA3876"/>
          <cell r="BB3876" t="str">
            <v/>
          </cell>
          <cell r="BC3876"/>
          <cell r="BD3876" t="str">
            <v>Tanzanya-NSSF</v>
          </cell>
          <cell r="BE3876" t="str">
            <v>65413342</v>
          </cell>
          <cell r="BF3876" t="str">
            <v>145031052</v>
          </cell>
        </row>
        <row r="3877">
          <cell r="A3877">
            <v>10056514</v>
          </cell>
          <cell r="B3877" t="str">
            <v>ISMAIL ISSA</v>
          </cell>
          <cell r="C3877" t="str">
            <v>NALINGA</v>
          </cell>
          <cell r="D3877" t="str">
            <v>KLİMA TAMİRCİSİ</v>
          </cell>
          <cell r="E3877" t="str">
            <v>AIR CONDITION REPAIRMAN</v>
          </cell>
          <cell r="F3877" t="str">
            <v>50114904</v>
          </cell>
          <cell r="G3877" t="str">
            <v>İDARİ İŞLER (KAMP)</v>
          </cell>
          <cell r="H3877" t="str">
            <v>50105513</v>
          </cell>
          <cell r="I3877" t="str">
            <v>0996</v>
          </cell>
          <cell r="J3877" t="str">
            <v>KAMP AMİRLİĞİ</v>
          </cell>
          <cell r="K3877" t="str">
            <v>50106400</v>
          </cell>
          <cell r="L3877" t="str">
            <v>TZ</v>
          </cell>
          <cell r="M3877" t="str">
            <v>Tanzanyalı</v>
          </cell>
          <cell r="N3877" t="str">
            <v>0035</v>
          </cell>
          <cell r="O3877" t="str">
            <v>TABORA</v>
          </cell>
          <cell r="P3877" t="str">
            <v>YM</v>
          </cell>
          <cell r="Q3877" t="str">
            <v>YAPI MERKEZİ</v>
          </cell>
          <cell r="R3877">
            <v>44720</v>
          </cell>
          <cell r="S3877">
            <v>44720</v>
          </cell>
          <cell r="T3877"/>
          <cell r="U3877" t="str">
            <v/>
          </cell>
          <cell r="V3877" t="str">
            <v>Mavi Yaka Endirekt</v>
          </cell>
          <cell r="W3877" t="str">
            <v>LOT 3 (MIT)</v>
          </cell>
          <cell r="X3877" t="str">
            <v/>
          </cell>
          <cell r="Y3877" t="str">
            <v/>
          </cell>
          <cell r="Z3877" t="str">
            <v/>
          </cell>
          <cell r="AA3877" t="str">
            <v>0712076362</v>
          </cell>
          <cell r="AB3877" t="str">
            <v>İŞÇİ</v>
          </cell>
          <cell r="AC3877" t="str">
            <v>29</v>
          </cell>
          <cell r="AD3877" t="str">
            <v>LOT 3 (MIT)</v>
          </cell>
          <cell r="AE3877" t="str">
            <v>0113</v>
          </cell>
          <cell r="AF3877" t="str">
            <v/>
          </cell>
          <cell r="AG3877" t="str">
            <v>KM 785+000 - 829+305</v>
          </cell>
          <cell r="AH3877">
            <v>33124</v>
          </cell>
          <cell r="AI3877" t="str">
            <v>Bay</v>
          </cell>
          <cell r="AJ3877" t="str">
            <v>Yerel-Saatlik</v>
          </cell>
          <cell r="AK3877">
            <v>2394.5100000000002</v>
          </cell>
          <cell r="AL3877" t="str">
            <v>TZS</v>
          </cell>
          <cell r="AM3877" t="str">
            <v>306002</v>
          </cell>
          <cell r="AN3877" t="str">
            <v>S</v>
          </cell>
          <cell r="AO3877" t="str">
            <v>T3</v>
          </cell>
          <cell r="AP3877" t="str">
            <v>5150</v>
          </cell>
          <cell r="AQ3877" t="str">
            <v>5175</v>
          </cell>
          <cell r="AR3877" t="str">
            <v>NATIONAL MICROFINANCE BANK {NMB}</v>
          </cell>
          <cell r="AS3877" t="str">
            <v>MBEZI</v>
          </cell>
          <cell r="AT3877" t="str">
            <v>NMB</v>
          </cell>
          <cell r="AU3877" t="str">
            <v>51710024372</v>
          </cell>
          <cell r="AV3877" t="str">
            <v/>
          </cell>
          <cell r="AW3877" t="str">
            <v/>
          </cell>
          <cell r="AX3877" t="str">
            <v>ISMAIL ISSA NALINGA</v>
          </cell>
          <cell r="AY3877" t="str">
            <v/>
          </cell>
          <cell r="AZ3877">
            <v>43614</v>
          </cell>
          <cell r="BA3877"/>
          <cell r="BB3877" t="str">
            <v/>
          </cell>
          <cell r="BC3877"/>
          <cell r="BD3877" t="str">
            <v>Tanzanya-NSSF</v>
          </cell>
          <cell r="BE3877" t="str">
            <v>65318854</v>
          </cell>
          <cell r="BF3877" t="str">
            <v>121207559</v>
          </cell>
        </row>
        <row r="3878">
          <cell r="A3878">
            <v>10059197</v>
          </cell>
          <cell r="B3878" t="str">
            <v>NOVAT SILIVERY</v>
          </cell>
          <cell r="C3878" t="str">
            <v>MKUDE</v>
          </cell>
          <cell r="D3878" t="str">
            <v>KONKASÖR OPERATÖRÜ VE TAMİRCİSİ</v>
          </cell>
          <cell r="E3878" t="str">
            <v>STONE CRUSHER OPERATOR&amp;MECHANIC</v>
          </cell>
          <cell r="F3878" t="str">
            <v>50109678</v>
          </cell>
          <cell r="G3878" t="str">
            <v>TAŞ OCAKLARI VE PATLATMA</v>
          </cell>
          <cell r="H3878" t="str">
            <v>50105776</v>
          </cell>
          <cell r="I3878" t="str">
            <v>0AAX</v>
          </cell>
          <cell r="J3878" t="str">
            <v>TAŞ OCAĞI</v>
          </cell>
          <cell r="K3878" t="str">
            <v>50107700</v>
          </cell>
          <cell r="L3878" t="str">
            <v>TZ</v>
          </cell>
          <cell r="M3878" t="str">
            <v>Tanzanyalı</v>
          </cell>
          <cell r="N3878" t="str">
            <v>0037</v>
          </cell>
          <cell r="O3878" t="str">
            <v>İTİGİ</v>
          </cell>
          <cell r="P3878" t="str">
            <v>YM</v>
          </cell>
          <cell r="Q3878" t="str">
            <v>YAPI MERKEZİ</v>
          </cell>
          <cell r="R3878">
            <v>44984</v>
          </cell>
          <cell r="S3878">
            <v>44984</v>
          </cell>
          <cell r="T3878"/>
          <cell r="U3878" t="str">
            <v/>
          </cell>
          <cell r="V3878" t="str">
            <v>Mavi Yaka Endirekt</v>
          </cell>
          <cell r="W3878" t="str">
            <v>LOT 3 (MIT)</v>
          </cell>
          <cell r="X3878" t="str">
            <v/>
          </cell>
          <cell r="Y3878" t="str">
            <v/>
          </cell>
          <cell r="Z3878" t="str">
            <v/>
          </cell>
          <cell r="AA3878" t="str">
            <v>0654863952</v>
          </cell>
          <cell r="AB3878" t="str">
            <v>OPERATÖR</v>
          </cell>
          <cell r="AC3878" t="str">
            <v>29</v>
          </cell>
          <cell r="AD3878" t="str">
            <v>LOT 3 (MIT)</v>
          </cell>
          <cell r="AE3878" t="str">
            <v>0113</v>
          </cell>
          <cell r="AF3878" t="str">
            <v/>
          </cell>
          <cell r="AG3878" t="str">
            <v>KM 785+000 - 829+305</v>
          </cell>
          <cell r="AH3878">
            <v>33055</v>
          </cell>
          <cell r="AI3878" t="str">
            <v>Bay</v>
          </cell>
          <cell r="AJ3878" t="str">
            <v>Yerel-Saatlik</v>
          </cell>
          <cell r="AK3878">
            <v>2437.1</v>
          </cell>
          <cell r="AL3878" t="str">
            <v>TZS</v>
          </cell>
          <cell r="AM3878" t="str">
            <v>306005</v>
          </cell>
          <cell r="AN3878" t="str">
            <v>S</v>
          </cell>
          <cell r="AO3878" t="str">
            <v>T3</v>
          </cell>
          <cell r="AP3878" t="str">
            <v>5150</v>
          </cell>
          <cell r="AQ3878" t="str">
            <v>5175</v>
          </cell>
          <cell r="AR3878" t="str">
            <v>NMBBANK</v>
          </cell>
          <cell r="AS3878" t="str">
            <v/>
          </cell>
          <cell r="AT3878" t="str">
            <v>NMBBANK</v>
          </cell>
          <cell r="AU3878" t="str">
            <v>51010098733</v>
          </cell>
          <cell r="AV3878" t="str">
            <v/>
          </cell>
          <cell r="AW3878" t="str">
            <v/>
          </cell>
          <cell r="AX3878" t="str">
            <v>NOVAT SILIVERY MKUDE</v>
          </cell>
          <cell r="AY3878" t="str">
            <v/>
          </cell>
          <cell r="AZ3878">
            <v>44984</v>
          </cell>
          <cell r="BA3878"/>
          <cell r="BB3878" t="str">
            <v/>
          </cell>
          <cell r="BC3878"/>
          <cell r="BD3878" t="str">
            <v>Tanzanya-NSSF</v>
          </cell>
          <cell r="BE3878" t="str">
            <v>65943074</v>
          </cell>
          <cell r="BF3878" t="str">
            <v>143964957</v>
          </cell>
        </row>
        <row r="3879">
          <cell r="A3879">
            <v>10059093</v>
          </cell>
          <cell r="B3879" t="str">
            <v>ELIZABETH JANKE</v>
          </cell>
          <cell r="C3879" t="str">
            <v>MWAKILA</v>
          </cell>
          <cell r="D3879" t="str">
            <v>TEMİZLİK GÖREVLİSİ</v>
          </cell>
          <cell r="E3879" t="str">
            <v>CLEANER</v>
          </cell>
          <cell r="F3879" t="str">
            <v>50105668</v>
          </cell>
          <cell r="G3879" t="str">
            <v>KORAIL</v>
          </cell>
          <cell r="H3879" t="str">
            <v>50105668</v>
          </cell>
          <cell r="I3879" t="str">
            <v>0BBF</v>
          </cell>
          <cell r="J3879" t="str">
            <v>İDARİ İŞLER</v>
          </cell>
          <cell r="K3879" t="str">
            <v>50105900</v>
          </cell>
          <cell r="L3879" t="str">
            <v>TZ</v>
          </cell>
          <cell r="M3879" t="str">
            <v>Tanzanyalı</v>
          </cell>
          <cell r="N3879" t="str">
            <v>0037</v>
          </cell>
          <cell r="O3879" t="str">
            <v>İTİGİ</v>
          </cell>
          <cell r="P3879" t="str">
            <v>6T</v>
          </cell>
          <cell r="Q3879" t="str">
            <v>KORAIL</v>
          </cell>
          <cell r="R3879">
            <v>45003</v>
          </cell>
          <cell r="S3879">
            <v>45003</v>
          </cell>
          <cell r="T3879"/>
          <cell r="U3879" t="str">
            <v/>
          </cell>
          <cell r="V3879" t="str">
            <v>Mavi Yaka Endirekt</v>
          </cell>
          <cell r="W3879" t="str">
            <v>LOT 3 (MIT)</v>
          </cell>
          <cell r="X3879" t="str">
            <v>DODOMA MJINI MTUMBA IHUMWA</v>
          </cell>
          <cell r="Y3879" t="str">
            <v>0</v>
          </cell>
          <cell r="Z3879" t="str">
            <v>DODOMA</v>
          </cell>
          <cell r="AA3879" t="str">
            <v>0716204527</v>
          </cell>
          <cell r="AB3879" t="str">
            <v>İŞÇİ</v>
          </cell>
          <cell r="AC3879" t="str">
            <v>29</v>
          </cell>
          <cell r="AD3879" t="str">
            <v>LOT 3 (MIT)</v>
          </cell>
          <cell r="AE3879" t="str">
            <v>0113</v>
          </cell>
          <cell r="AF3879" t="str">
            <v>03</v>
          </cell>
          <cell r="AG3879" t="str">
            <v>KM 785+000 - 829+305</v>
          </cell>
          <cell r="AH3879">
            <v>33764</v>
          </cell>
          <cell r="AI3879" t="str">
            <v>Bayan</v>
          </cell>
          <cell r="AJ3879" t="str">
            <v>Yerel-Saatlik</v>
          </cell>
          <cell r="AK3879">
            <v>2255.1</v>
          </cell>
          <cell r="AL3879" t="str">
            <v>TZS</v>
          </cell>
          <cell r="AM3879" t="str">
            <v>306002</v>
          </cell>
          <cell r="AN3879" t="str">
            <v>S</v>
          </cell>
          <cell r="AO3879" t="str">
            <v>T3</v>
          </cell>
          <cell r="AP3879" t="str">
            <v>5150</v>
          </cell>
          <cell r="AQ3879" t="str">
            <v>5175</v>
          </cell>
          <cell r="AR3879" t="str">
            <v>NMBBANK</v>
          </cell>
          <cell r="AS3879" t="str">
            <v/>
          </cell>
          <cell r="AT3879" t="str">
            <v>NMBBANK</v>
          </cell>
          <cell r="AU3879" t="str">
            <v>51010100688</v>
          </cell>
          <cell r="AV3879" t="str">
            <v/>
          </cell>
          <cell r="AW3879" t="str">
            <v/>
          </cell>
          <cell r="AX3879" t="str">
            <v>ELIZABETH JANKE MWAKILA</v>
          </cell>
          <cell r="AY3879" t="str">
            <v/>
          </cell>
          <cell r="AZ3879">
            <v>45003</v>
          </cell>
          <cell r="BA3879"/>
          <cell r="BB3879" t="str">
            <v/>
          </cell>
          <cell r="BC3879"/>
          <cell r="BD3879" t="str">
            <v>Tanzanya-NSSF</v>
          </cell>
          <cell r="BE3879" t="str">
            <v>65903870</v>
          </cell>
          <cell r="BF3879" t="str">
            <v>143381331</v>
          </cell>
        </row>
        <row r="3880">
          <cell r="A3880">
            <v>10078468</v>
          </cell>
          <cell r="B3880" t="str">
            <v>JEPHTER KULWA</v>
          </cell>
          <cell r="C3880" t="str">
            <v>NTENGANIJA</v>
          </cell>
          <cell r="D3880" t="str">
            <v>DOZER OPERATÖRÜ</v>
          </cell>
          <cell r="E3880" t="str">
            <v>DOZER OPERATOR</v>
          </cell>
          <cell r="F3880" t="str">
            <v>50105784</v>
          </cell>
          <cell r="G3880" t="str">
            <v>DOĞAN METALÜRJİ</v>
          </cell>
          <cell r="H3880" t="str">
            <v>50105784</v>
          </cell>
          <cell r="I3880" t="str">
            <v>0FFT</v>
          </cell>
          <cell r="J3880" t="str">
            <v>TOPRAK İŞLERİ GECE</v>
          </cell>
          <cell r="K3880" t="str">
            <v>50106376</v>
          </cell>
          <cell r="L3880" t="str">
            <v>TZ</v>
          </cell>
          <cell r="M3880" t="str">
            <v>Tanzanyalı</v>
          </cell>
          <cell r="N3880" t="str">
            <v>0037</v>
          </cell>
          <cell r="O3880" t="str">
            <v>İTİGİ</v>
          </cell>
          <cell r="P3880" t="str">
            <v>6L</v>
          </cell>
          <cell r="Q3880" t="str">
            <v>DGN  İNŞAAT</v>
          </cell>
          <cell r="R3880">
            <v>45044</v>
          </cell>
          <cell r="S3880">
            <v>45044</v>
          </cell>
          <cell r="T3880"/>
          <cell r="U3880" t="str">
            <v/>
          </cell>
          <cell r="V3880" t="str">
            <v>Mavi Yaka Direkt</v>
          </cell>
          <cell r="W3880" t="str">
            <v>LOT 3 (MIT)</v>
          </cell>
          <cell r="X3880" t="str">
            <v>TABORA MJINI ISEVYA KILIMBIKA</v>
          </cell>
          <cell r="Y3880" t="str">
            <v>0</v>
          </cell>
          <cell r="Z3880" t="str">
            <v>TABORA</v>
          </cell>
          <cell r="AA3880" t="str">
            <v/>
          </cell>
          <cell r="AB3880" t="str">
            <v>OPERATÖR</v>
          </cell>
          <cell r="AC3880" t="str">
            <v>29</v>
          </cell>
          <cell r="AD3880" t="str">
            <v>LOT 3 (MIT)</v>
          </cell>
          <cell r="AE3880" t="str">
            <v>0109</v>
          </cell>
          <cell r="AF3880" t="str">
            <v>24</v>
          </cell>
          <cell r="AG3880" t="str">
            <v>KM 535+000 - 595+000</v>
          </cell>
          <cell r="AH3880">
            <v>37545</v>
          </cell>
          <cell r="AI3880" t="str">
            <v>Bay</v>
          </cell>
          <cell r="AJ3880" t="str">
            <v>Yerel-Saatlik</v>
          </cell>
          <cell r="AK3880">
            <v>3384.62</v>
          </cell>
          <cell r="AL3880" t="str">
            <v>TZS</v>
          </cell>
          <cell r="AM3880" t="str">
            <v>201002</v>
          </cell>
          <cell r="AN3880" t="str">
            <v/>
          </cell>
          <cell r="AO3880" t="str">
            <v>T3</v>
          </cell>
          <cell r="AP3880" t="str">
            <v>5150</v>
          </cell>
          <cell r="AQ3880" t="str">
            <v>5175</v>
          </cell>
          <cell r="AR3880" t="str">
            <v>NMBBANK</v>
          </cell>
          <cell r="AS3880" t="str">
            <v/>
          </cell>
          <cell r="AT3880" t="str">
            <v>NMBBANK</v>
          </cell>
          <cell r="AU3880" t="str">
            <v>51010102994</v>
          </cell>
          <cell r="AV3880" t="str">
            <v/>
          </cell>
          <cell r="AW3880" t="str">
            <v/>
          </cell>
          <cell r="AX3880" t="str">
            <v>JEPHTER KULWA NTENGANIJA</v>
          </cell>
          <cell r="AY3880" t="str">
            <v/>
          </cell>
          <cell r="AZ3880">
            <v>45047</v>
          </cell>
          <cell r="BA3880"/>
          <cell r="BB3880" t="str">
            <v/>
          </cell>
          <cell r="BC3880"/>
          <cell r="BD3880" t="str">
            <v>Tanzanya-NSSF</v>
          </cell>
          <cell r="BE3880" t="str">
            <v>46829000</v>
          </cell>
          <cell r="BF3880" t="str">
            <v>155806826</v>
          </cell>
        </row>
        <row r="3881">
          <cell r="A3881">
            <v>10059045</v>
          </cell>
          <cell r="B3881" t="str">
            <v>PETER JOHN</v>
          </cell>
          <cell r="C3881" t="str">
            <v>JOEL</v>
          </cell>
          <cell r="D3881" t="str">
            <v>HİDROLOJİ MÜHENDİSİ</v>
          </cell>
          <cell r="E3881" t="str">
            <v>HYDROLOGY ENGINEER</v>
          </cell>
          <cell r="F3881" t="str">
            <v>50105563</v>
          </cell>
          <cell r="G3881" t="str">
            <v>JEOLOJİ &amp; GEOTEKNİK</v>
          </cell>
          <cell r="H3881" t="str">
            <v>50105563</v>
          </cell>
          <cell r="I3881" t="str">
            <v>088M</v>
          </cell>
          <cell r="J3881" t="str">
            <v>JEOLOJİ VE GEOTEKNİK</v>
          </cell>
          <cell r="K3881" t="str">
            <v>50116586</v>
          </cell>
          <cell r="L3881" t="str">
            <v>TZ</v>
          </cell>
          <cell r="M3881" t="str">
            <v>Tanzanyalı</v>
          </cell>
          <cell r="N3881" t="str">
            <v>0035</v>
          </cell>
          <cell r="O3881" t="str">
            <v>TABORA</v>
          </cell>
          <cell r="P3881" t="str">
            <v>YM</v>
          </cell>
          <cell r="Q3881" t="str">
            <v>YAPI MERKEZİ</v>
          </cell>
          <cell r="R3881">
            <v>45138</v>
          </cell>
          <cell r="S3881">
            <v>45138</v>
          </cell>
          <cell r="T3881"/>
          <cell r="U3881" t="str">
            <v/>
          </cell>
          <cell r="V3881" t="str">
            <v>Beyaz Yaka</v>
          </cell>
          <cell r="W3881" t="str">
            <v>LOT 3 (MIT)</v>
          </cell>
          <cell r="X3881" t="str">
            <v>MOROGORO MJINI MIKESE MIKESE</v>
          </cell>
          <cell r="Y3881" t="str">
            <v>0</v>
          </cell>
          <cell r="Z3881" t="str">
            <v>MOROGORO</v>
          </cell>
          <cell r="AA3881" t="str">
            <v>0719755330</v>
          </cell>
          <cell r="AB3881" t="str">
            <v>MÜHENDİS</v>
          </cell>
          <cell r="AC3881" t="str">
            <v>29</v>
          </cell>
          <cell r="AD3881" t="str">
            <v>LOT 3 (MIT)</v>
          </cell>
          <cell r="AE3881" t="str">
            <v>0113</v>
          </cell>
          <cell r="AF3881" t="str">
            <v>16</v>
          </cell>
          <cell r="AG3881" t="str">
            <v>KM 785+000 - 829+305</v>
          </cell>
          <cell r="AH3881">
            <v>33437</v>
          </cell>
          <cell r="AI3881" t="str">
            <v>Bay</v>
          </cell>
          <cell r="AJ3881" t="str">
            <v>Yerel-Aylık</v>
          </cell>
          <cell r="AK3881">
            <v>1000000</v>
          </cell>
          <cell r="AL3881" t="str">
            <v>TZS</v>
          </cell>
          <cell r="AM3881" t="str">
            <v>301002</v>
          </cell>
          <cell r="AN3881" t="str">
            <v>S</v>
          </cell>
          <cell r="AO3881" t="str">
            <v>T3</v>
          </cell>
          <cell r="AP3881" t="str">
            <v>5150</v>
          </cell>
          <cell r="AQ3881" t="str">
            <v>5175</v>
          </cell>
          <cell r="AR3881" t="str">
            <v>CRDB</v>
          </cell>
          <cell r="AS3881" t="str">
            <v>VIVA TOWER</v>
          </cell>
          <cell r="AT3881" t="str">
            <v>CRDB</v>
          </cell>
          <cell r="AU3881" t="str">
            <v>0152279700600</v>
          </cell>
          <cell r="AV3881" t="str">
            <v/>
          </cell>
          <cell r="AW3881" t="str">
            <v/>
          </cell>
          <cell r="AX3881" t="str">
            <v>PETER JOHN JOEL</v>
          </cell>
          <cell r="AY3881" t="str">
            <v/>
          </cell>
          <cell r="AZ3881">
            <v>43712</v>
          </cell>
          <cell r="BA3881"/>
          <cell r="BB3881" t="str">
            <v/>
          </cell>
          <cell r="BC3881"/>
          <cell r="BD3881" t="str">
            <v>Tanzanya-NSSF</v>
          </cell>
          <cell r="BE3881" t="str">
            <v>64095460</v>
          </cell>
          <cell r="BF3881" t="str">
            <v>142717638</v>
          </cell>
        </row>
        <row r="3882">
          <cell r="A3882">
            <v>10077999</v>
          </cell>
          <cell r="B3882" t="str">
            <v>ALLY HUSSEIN</v>
          </cell>
          <cell r="C3882" t="str">
            <v>ODA</v>
          </cell>
          <cell r="D3882" t="str">
            <v>DEMİRCİ</v>
          </cell>
          <cell r="E3882" t="str">
            <v>REBAR WORKER</v>
          </cell>
          <cell r="F3882" t="str">
            <v>50112880</v>
          </cell>
          <cell r="G3882" t="str">
            <v>ARES İNŞAAT</v>
          </cell>
          <cell r="H3882" t="str">
            <v>50112880</v>
          </cell>
          <cell r="I3882" t="str">
            <v>0FFC</v>
          </cell>
          <cell r="J3882" t="str">
            <v>SANAT YAPILARI</v>
          </cell>
          <cell r="K3882" t="str">
            <v>50112884</v>
          </cell>
          <cell r="L3882" t="str">
            <v>TZ</v>
          </cell>
          <cell r="M3882" t="str">
            <v>Tanzanyalı</v>
          </cell>
          <cell r="N3882" t="str">
            <v>0036</v>
          </cell>
          <cell r="O3882" t="str">
            <v>MANYONİ</v>
          </cell>
          <cell r="P3882" t="str">
            <v>8O</v>
          </cell>
          <cell r="Q3882" t="str">
            <v>ARES İNŞAAT</v>
          </cell>
          <cell r="R3882">
            <v>45007</v>
          </cell>
          <cell r="S3882">
            <v>45007</v>
          </cell>
          <cell r="T3882"/>
          <cell r="U3882" t="str">
            <v/>
          </cell>
          <cell r="V3882" t="str">
            <v>Mavi Yaka Direkt</v>
          </cell>
          <cell r="W3882" t="str">
            <v>LOT 3 (MIT)</v>
          </cell>
          <cell r="X3882" t="str">
            <v>NGERENGERE</v>
          </cell>
          <cell r="Y3882" t="str">
            <v>0</v>
          </cell>
          <cell r="Z3882" t="str">
            <v>MOROGORO MJINI</v>
          </cell>
          <cell r="AA3882" t="str">
            <v>0742 691 130</v>
          </cell>
          <cell r="AB3882" t="str">
            <v>USTA</v>
          </cell>
          <cell r="AC3882" t="str">
            <v>29</v>
          </cell>
          <cell r="AD3882" t="str">
            <v>LOT 3 (MIT)</v>
          </cell>
          <cell r="AE3882" t="str">
            <v>0113</v>
          </cell>
          <cell r="AF3882" t="str">
            <v/>
          </cell>
          <cell r="AG3882" t="str">
            <v>KM 785+000 - 829+305</v>
          </cell>
          <cell r="AH3882">
            <v>30919</v>
          </cell>
          <cell r="AI3882" t="str">
            <v>Bay</v>
          </cell>
          <cell r="AJ3882" t="str">
            <v>Yerel-Saatlik</v>
          </cell>
          <cell r="AK3882">
            <v>2343.5500000000002</v>
          </cell>
          <cell r="AL3882" t="str">
            <v>TZS</v>
          </cell>
          <cell r="AM3882" t="str">
            <v>201002</v>
          </cell>
          <cell r="AN3882" t="str">
            <v>S</v>
          </cell>
          <cell r="AO3882" t="str">
            <v>T3</v>
          </cell>
          <cell r="AP3882" t="str">
            <v>5150</v>
          </cell>
          <cell r="AQ3882" t="str">
            <v>5175</v>
          </cell>
          <cell r="AR3882" t="str">
            <v>NMBBANK</v>
          </cell>
          <cell r="AS3882" t="str">
            <v/>
          </cell>
          <cell r="AT3882" t="str">
            <v>NMBBANK</v>
          </cell>
          <cell r="AU3882" t="str">
            <v>21110047340</v>
          </cell>
          <cell r="AV3882" t="str">
            <v/>
          </cell>
          <cell r="AW3882" t="str">
            <v/>
          </cell>
          <cell r="AX3882" t="str">
            <v>ALLY HUSSEIN ODA</v>
          </cell>
          <cell r="AY3882" t="str">
            <v/>
          </cell>
          <cell r="AZ3882">
            <v>45007</v>
          </cell>
          <cell r="BA3882"/>
          <cell r="BB3882" t="str">
            <v/>
          </cell>
          <cell r="BC3882"/>
          <cell r="BD3882" t="str">
            <v>Tanzanya-NSSF</v>
          </cell>
          <cell r="BE3882" t="str">
            <v>64633861</v>
          </cell>
          <cell r="BF3882" t="str">
            <v>125894712</v>
          </cell>
        </row>
        <row r="3883">
          <cell r="A3883">
            <v>10077880</v>
          </cell>
          <cell r="B3883" t="str">
            <v>MAGDALENA ALEX</v>
          </cell>
          <cell r="C3883" t="str">
            <v>KAYOWA</v>
          </cell>
          <cell r="D3883" t="str">
            <v>TEMİZLİK GÖREVLİSİ</v>
          </cell>
          <cell r="E3883" t="str">
            <v>CLEANER</v>
          </cell>
          <cell r="F3883" t="str">
            <v>50114904</v>
          </cell>
          <cell r="G3883" t="str">
            <v>İDARİ İŞLER (KAMP)</v>
          </cell>
          <cell r="H3883" t="str">
            <v>50105513</v>
          </cell>
          <cell r="I3883" t="str">
            <v>0996</v>
          </cell>
          <cell r="J3883" t="str">
            <v>KAMP AMİRLİĞİ</v>
          </cell>
          <cell r="K3883" t="str">
            <v>50105850</v>
          </cell>
          <cell r="L3883" t="str">
            <v>TZ</v>
          </cell>
          <cell r="M3883" t="str">
            <v>Tanzanyalı</v>
          </cell>
          <cell r="N3883" t="str">
            <v>0038</v>
          </cell>
          <cell r="O3883" t="str">
            <v>TURA</v>
          </cell>
          <cell r="P3883" t="str">
            <v>YM</v>
          </cell>
          <cell r="Q3883" t="str">
            <v>YAPI MERKEZİ</v>
          </cell>
          <cell r="R3883">
            <v>45000</v>
          </cell>
          <cell r="S3883">
            <v>45000</v>
          </cell>
          <cell r="T3883"/>
          <cell r="U3883" t="str">
            <v/>
          </cell>
          <cell r="V3883" t="str">
            <v>Mavi Yaka Endirekt</v>
          </cell>
          <cell r="W3883" t="str">
            <v>LOT 3 (MIT)</v>
          </cell>
          <cell r="X3883" t="str">
            <v>UYUI TURA SAIDINGI</v>
          </cell>
          <cell r="Y3883" t="str">
            <v>0</v>
          </cell>
          <cell r="Z3883" t="str">
            <v>TABORA</v>
          </cell>
          <cell r="AA3883" t="str">
            <v>0786 846 812</v>
          </cell>
          <cell r="AB3883" t="str">
            <v>İŞÇİ</v>
          </cell>
          <cell r="AC3883" t="str">
            <v>29</v>
          </cell>
          <cell r="AD3883" t="str">
            <v>LOT 3 (MIT)</v>
          </cell>
          <cell r="AE3883" t="str">
            <v>0113</v>
          </cell>
          <cell r="AF3883" t="str">
            <v>24</v>
          </cell>
          <cell r="AG3883" t="str">
            <v>KM 785+000 - 829+305</v>
          </cell>
          <cell r="AH3883">
            <v>31579</v>
          </cell>
          <cell r="AI3883" t="str">
            <v>Bayan</v>
          </cell>
          <cell r="AJ3883" t="str">
            <v>Yerel-Saatlik</v>
          </cell>
          <cell r="AK3883">
            <v>2255.1</v>
          </cell>
          <cell r="AL3883" t="str">
            <v>TZS</v>
          </cell>
          <cell r="AM3883" t="str">
            <v>306002</v>
          </cell>
          <cell r="AN3883" t="str">
            <v>S</v>
          </cell>
          <cell r="AO3883" t="str">
            <v>T3</v>
          </cell>
          <cell r="AP3883" t="str">
            <v>5150</v>
          </cell>
          <cell r="AQ3883" t="str">
            <v>5175</v>
          </cell>
          <cell r="AR3883" t="str">
            <v>CRDB BANK PLC</v>
          </cell>
          <cell r="AS3883" t="str">
            <v>VIJANA</v>
          </cell>
          <cell r="AT3883" t="str">
            <v>CRDBBANK</v>
          </cell>
          <cell r="AU3883" t="str">
            <v>0152726377200</v>
          </cell>
          <cell r="AV3883" t="str">
            <v/>
          </cell>
          <cell r="AW3883" t="str">
            <v/>
          </cell>
          <cell r="AX3883" t="str">
            <v>MAGDALENA ALEX KAYOWA</v>
          </cell>
          <cell r="AY3883" t="str">
            <v/>
          </cell>
          <cell r="AZ3883">
            <v>45000</v>
          </cell>
          <cell r="BA3883"/>
          <cell r="BB3883" t="str">
            <v/>
          </cell>
          <cell r="BC3883"/>
          <cell r="BD3883" t="str">
            <v>Tanzanya-NSSF</v>
          </cell>
          <cell r="BE3883" t="str">
            <v>47450856</v>
          </cell>
          <cell r="BF3883" t="str">
            <v>164188809</v>
          </cell>
        </row>
        <row r="3884">
          <cell r="A3884">
            <v>10077881</v>
          </cell>
          <cell r="B3884" t="str">
            <v>ZAINABU HARUNA</v>
          </cell>
          <cell r="C3884" t="str">
            <v>SAIDI</v>
          </cell>
          <cell r="D3884" t="str">
            <v>TEMİZLİK GÖREVLİSİ</v>
          </cell>
          <cell r="E3884" t="str">
            <v>CLEANER</v>
          </cell>
          <cell r="F3884" t="str">
            <v>50114904</v>
          </cell>
          <cell r="G3884" t="str">
            <v>İDARİ İŞLER (KAMP)</v>
          </cell>
          <cell r="H3884" t="str">
            <v>50105513</v>
          </cell>
          <cell r="I3884" t="str">
            <v>0996</v>
          </cell>
          <cell r="J3884" t="str">
            <v>KAMP AMİRLİĞİ</v>
          </cell>
          <cell r="K3884" t="str">
            <v>50105850</v>
          </cell>
          <cell r="L3884" t="str">
            <v>TZ</v>
          </cell>
          <cell r="M3884" t="str">
            <v>Tanzanyalı</v>
          </cell>
          <cell r="N3884" t="str">
            <v>0038</v>
          </cell>
          <cell r="O3884" t="str">
            <v>TURA</v>
          </cell>
          <cell r="P3884" t="str">
            <v>YM</v>
          </cell>
          <cell r="Q3884" t="str">
            <v>YAPI MERKEZİ</v>
          </cell>
          <cell r="R3884">
            <v>45000</v>
          </cell>
          <cell r="S3884">
            <v>45000</v>
          </cell>
          <cell r="T3884"/>
          <cell r="U3884" t="str">
            <v/>
          </cell>
          <cell r="V3884" t="str">
            <v>Mavi Yaka Endirekt</v>
          </cell>
          <cell r="W3884" t="str">
            <v>LOT 3 (MIT)</v>
          </cell>
          <cell r="X3884" t="str">
            <v/>
          </cell>
          <cell r="Y3884" t="str">
            <v>0</v>
          </cell>
          <cell r="Z3884" t="str">
            <v>TABORA</v>
          </cell>
          <cell r="AA3884" t="str">
            <v>0659 574 258</v>
          </cell>
          <cell r="AB3884" t="str">
            <v>İŞÇİ</v>
          </cell>
          <cell r="AC3884" t="str">
            <v>29</v>
          </cell>
          <cell r="AD3884" t="str">
            <v>LOT 3 (MIT)</v>
          </cell>
          <cell r="AE3884" t="str">
            <v>0113</v>
          </cell>
          <cell r="AF3884" t="str">
            <v>24</v>
          </cell>
          <cell r="AG3884" t="str">
            <v>KM 785+000 - 829+305</v>
          </cell>
          <cell r="AH3884">
            <v>35370</v>
          </cell>
          <cell r="AI3884" t="str">
            <v>Bayan</v>
          </cell>
          <cell r="AJ3884" t="str">
            <v>Yerel-Saatlik</v>
          </cell>
          <cell r="AK3884">
            <v>2255.1</v>
          </cell>
          <cell r="AL3884" t="str">
            <v>TZS</v>
          </cell>
          <cell r="AM3884" t="str">
            <v>306002</v>
          </cell>
          <cell r="AN3884" t="str">
            <v>S</v>
          </cell>
          <cell r="AO3884" t="str">
            <v>T3</v>
          </cell>
          <cell r="AP3884" t="str">
            <v>5150</v>
          </cell>
          <cell r="AQ3884" t="str">
            <v>5175</v>
          </cell>
          <cell r="AR3884" t="str">
            <v>CRDB BANK PLC</v>
          </cell>
          <cell r="AS3884" t="str">
            <v>VIJANA</v>
          </cell>
          <cell r="AT3884" t="str">
            <v>CRDBBANK</v>
          </cell>
          <cell r="AU3884" t="str">
            <v>0152726387400</v>
          </cell>
          <cell r="AV3884" t="str">
            <v/>
          </cell>
          <cell r="AW3884" t="str">
            <v/>
          </cell>
          <cell r="AX3884" t="str">
            <v>ZAINABU HARUNA SAIDI</v>
          </cell>
          <cell r="AY3884" t="str">
            <v/>
          </cell>
          <cell r="AZ3884">
            <v>45000</v>
          </cell>
          <cell r="BA3884"/>
          <cell r="BB3884" t="str">
            <v/>
          </cell>
          <cell r="BC3884"/>
          <cell r="BD3884" t="str">
            <v>Tanzanya-NSSF</v>
          </cell>
          <cell r="BE3884" t="str">
            <v>47450872</v>
          </cell>
          <cell r="BF3884" t="str">
            <v>164189082</v>
          </cell>
        </row>
        <row r="3885">
          <cell r="A3885">
            <v>10077882</v>
          </cell>
          <cell r="B3885" t="str">
            <v>AHMED HALIFA</v>
          </cell>
          <cell r="C3885" t="str">
            <v>KISUMO</v>
          </cell>
          <cell r="D3885" t="str">
            <v>EKSKAVATÖR OPERATÖRÜ</v>
          </cell>
          <cell r="E3885" t="str">
            <v>EXCAVATOR OPERATOR</v>
          </cell>
          <cell r="F3885" t="str">
            <v>50105784</v>
          </cell>
          <cell r="G3885" t="str">
            <v>DOĞAN METALÜRJİ</v>
          </cell>
          <cell r="H3885" t="str">
            <v>50105784</v>
          </cell>
          <cell r="I3885" t="str">
            <v>0BBM</v>
          </cell>
          <cell r="J3885" t="str">
            <v>TOPRAK İŞLERİ</v>
          </cell>
          <cell r="K3885" t="str">
            <v>50106621</v>
          </cell>
          <cell r="L3885" t="str">
            <v>TZ</v>
          </cell>
          <cell r="M3885" t="str">
            <v>Tanzanyalı</v>
          </cell>
          <cell r="N3885" t="str">
            <v>0037</v>
          </cell>
          <cell r="O3885" t="str">
            <v>İTİGİ</v>
          </cell>
          <cell r="P3885" t="str">
            <v>6L</v>
          </cell>
          <cell r="Q3885" t="str">
            <v>DGN  İNŞAAT</v>
          </cell>
          <cell r="R3885">
            <v>45000</v>
          </cell>
          <cell r="S3885">
            <v>45000</v>
          </cell>
          <cell r="T3885">
            <v>45068</v>
          </cell>
          <cell r="U3885" t="str">
            <v>Diğer nedenler</v>
          </cell>
          <cell r="V3885" t="str">
            <v>Mavi Yaka Direkt</v>
          </cell>
          <cell r="W3885" t="str">
            <v>LOT 3 (MIT)</v>
          </cell>
          <cell r="X3885" t="str">
            <v>MANISPAA UTEMINI UTEMINI</v>
          </cell>
          <cell r="Y3885" t="str">
            <v>0</v>
          </cell>
          <cell r="Z3885" t="str">
            <v>SINGIDA</v>
          </cell>
          <cell r="AA3885" t="str">
            <v>0685 851 615</v>
          </cell>
          <cell r="AB3885" t="str">
            <v>OPERATÖR</v>
          </cell>
          <cell r="AC3885" t="str">
            <v>29</v>
          </cell>
          <cell r="AD3885" t="str">
            <v>LOT 3 (MIT)</v>
          </cell>
          <cell r="AE3885" t="str">
            <v>0109</v>
          </cell>
          <cell r="AF3885" t="str">
            <v>23</v>
          </cell>
          <cell r="AG3885" t="str">
            <v>KM 535+000 - 595+000</v>
          </cell>
          <cell r="AH3885">
            <v>32699</v>
          </cell>
          <cell r="AI3885" t="str">
            <v>Bay</v>
          </cell>
          <cell r="AJ3885" t="str">
            <v>Yerel-Saatlik</v>
          </cell>
          <cell r="AK3885">
            <v>2528.1</v>
          </cell>
          <cell r="AL3885" t="str">
            <v>TZS</v>
          </cell>
          <cell r="AM3885" t="str">
            <v>201002</v>
          </cell>
          <cell r="AN3885" t="str">
            <v>S</v>
          </cell>
          <cell r="AO3885" t="str">
            <v>T3</v>
          </cell>
          <cell r="AP3885" t="str">
            <v>5150</v>
          </cell>
          <cell r="AQ3885" t="str">
            <v>5175</v>
          </cell>
          <cell r="AR3885" t="str">
            <v>NMBBANK</v>
          </cell>
          <cell r="AS3885" t="str">
            <v/>
          </cell>
          <cell r="AT3885" t="str">
            <v>NMBBANK</v>
          </cell>
          <cell r="AU3885" t="str">
            <v>41110006240</v>
          </cell>
          <cell r="AV3885" t="str">
            <v/>
          </cell>
          <cell r="AW3885" t="str">
            <v/>
          </cell>
          <cell r="AX3885" t="str">
            <v>AHMED HALIFA KISUMO</v>
          </cell>
          <cell r="AY3885" t="str">
            <v/>
          </cell>
          <cell r="AZ3885">
            <v>45000</v>
          </cell>
          <cell r="BA3885"/>
          <cell r="BB3885" t="str">
            <v/>
          </cell>
          <cell r="BC3885"/>
          <cell r="BD3885" t="str">
            <v>Tanzanya-NSSF</v>
          </cell>
          <cell r="BE3885" t="str">
            <v>65253760</v>
          </cell>
          <cell r="BF3885" t="str">
            <v>121609789</v>
          </cell>
        </row>
        <row r="3886">
          <cell r="A3886">
            <v>10078469</v>
          </cell>
          <cell r="B3886" t="str">
            <v>HAMISI HUSSEIN</v>
          </cell>
          <cell r="C3886" t="str">
            <v>SIMBA</v>
          </cell>
          <cell r="D3886" t="str">
            <v>DAMPERLİ KAMYON ŞOFÖRÜ</v>
          </cell>
          <cell r="E3886" t="str">
            <v>DUMPTRUCK DRIVER</v>
          </cell>
          <cell r="F3886" t="str">
            <v>50105784</v>
          </cell>
          <cell r="G3886" t="str">
            <v>DOĞAN METALÜRJİ</v>
          </cell>
          <cell r="H3886" t="str">
            <v>50105784</v>
          </cell>
          <cell r="I3886" t="str">
            <v>0FFT</v>
          </cell>
          <cell r="J3886" t="str">
            <v>TOPRAK İŞLERİ GECE</v>
          </cell>
          <cell r="K3886" t="str">
            <v>50106425</v>
          </cell>
          <cell r="L3886" t="str">
            <v>TZ</v>
          </cell>
          <cell r="M3886" t="str">
            <v>Tanzanyalı</v>
          </cell>
          <cell r="N3886" t="str">
            <v>0037</v>
          </cell>
          <cell r="O3886" t="str">
            <v>İTİGİ</v>
          </cell>
          <cell r="P3886" t="str">
            <v>6L</v>
          </cell>
          <cell r="Q3886" t="str">
            <v>DGN  İNŞAAT</v>
          </cell>
          <cell r="R3886">
            <v>45044</v>
          </cell>
          <cell r="S3886">
            <v>45044</v>
          </cell>
          <cell r="T3886"/>
          <cell r="U3886" t="str">
            <v/>
          </cell>
          <cell r="V3886" t="str">
            <v>Mavi Yaka Direkt</v>
          </cell>
          <cell r="W3886" t="str">
            <v>LOT 3 (MIT)</v>
          </cell>
          <cell r="X3886" t="str">
            <v>MANYONI SONGAMBELE TAMBUKARELI</v>
          </cell>
          <cell r="Y3886" t="str">
            <v>0</v>
          </cell>
          <cell r="Z3886" t="str">
            <v>SINGIDA</v>
          </cell>
          <cell r="AA3886" t="str">
            <v>0764 070 017</v>
          </cell>
          <cell r="AB3886" t="str">
            <v>GÖREVLİ</v>
          </cell>
          <cell r="AC3886" t="str">
            <v>29</v>
          </cell>
          <cell r="AD3886" t="str">
            <v>LOT 3 (MIT)</v>
          </cell>
          <cell r="AE3886" t="str">
            <v>0109</v>
          </cell>
          <cell r="AF3886" t="str">
            <v>23</v>
          </cell>
          <cell r="AG3886" t="str">
            <v>KM 535+000 - 595+000</v>
          </cell>
          <cell r="AH3886">
            <v>33886</v>
          </cell>
          <cell r="AI3886" t="str">
            <v>Bay</v>
          </cell>
          <cell r="AJ3886" t="str">
            <v>Yerel-Saatlik</v>
          </cell>
          <cell r="AK3886">
            <v>2564.1</v>
          </cell>
          <cell r="AL3886" t="str">
            <v>TZS</v>
          </cell>
          <cell r="AM3886" t="str">
            <v>201002</v>
          </cell>
          <cell r="AN3886" t="str">
            <v/>
          </cell>
          <cell r="AO3886" t="str">
            <v>T3</v>
          </cell>
          <cell r="AP3886" t="str">
            <v>5150</v>
          </cell>
          <cell r="AQ3886" t="str">
            <v>5175</v>
          </cell>
          <cell r="AR3886" t="str">
            <v>NMBBANK</v>
          </cell>
          <cell r="AS3886" t="str">
            <v/>
          </cell>
          <cell r="AT3886" t="str">
            <v>NMBBANK</v>
          </cell>
          <cell r="AU3886" t="str">
            <v>51010102988</v>
          </cell>
          <cell r="AV3886" t="str">
            <v/>
          </cell>
          <cell r="AW3886" t="str">
            <v/>
          </cell>
          <cell r="AX3886" t="str">
            <v>HAMISI HUSSEIN SIMBA</v>
          </cell>
          <cell r="AY3886" t="str">
            <v/>
          </cell>
          <cell r="AZ3886">
            <v>45044</v>
          </cell>
          <cell r="BA3886"/>
          <cell r="BB3886" t="str">
            <v/>
          </cell>
          <cell r="BC3886"/>
          <cell r="BD3886" t="str">
            <v>Tanzanya-NSSF</v>
          </cell>
          <cell r="BE3886" t="str">
            <v>47384278</v>
          </cell>
          <cell r="BF3886" t="str">
            <v>117809978</v>
          </cell>
        </row>
        <row r="3887">
          <cell r="A3887">
            <v>10077885</v>
          </cell>
          <cell r="B3887" t="str">
            <v>HAMISI RAMADHANI</v>
          </cell>
          <cell r="C3887" t="str">
            <v>MAGASSA</v>
          </cell>
          <cell r="D3887" t="str">
            <v>KAMP İŞÇİSİ</v>
          </cell>
          <cell r="E3887" t="str">
            <v>CAMP WORKER</v>
          </cell>
          <cell r="F3887" t="str">
            <v>50114904</v>
          </cell>
          <cell r="G3887" t="str">
            <v>İDARİ İŞLER (KAMP)</v>
          </cell>
          <cell r="H3887" t="str">
            <v>50105513</v>
          </cell>
          <cell r="I3887" t="str">
            <v>0996</v>
          </cell>
          <cell r="J3887" t="str">
            <v>KAMP AMİRLİĞİ</v>
          </cell>
          <cell r="K3887" t="str">
            <v>50106014</v>
          </cell>
          <cell r="L3887" t="str">
            <v>TZ</v>
          </cell>
          <cell r="M3887" t="str">
            <v>Tanzanyalı</v>
          </cell>
          <cell r="N3887" t="str">
            <v>0038</v>
          </cell>
          <cell r="O3887" t="str">
            <v>TURA</v>
          </cell>
          <cell r="P3887" t="str">
            <v>YM</v>
          </cell>
          <cell r="Q3887" t="str">
            <v>YAPI MERKEZİ</v>
          </cell>
          <cell r="R3887">
            <v>45000</v>
          </cell>
          <cell r="S3887">
            <v>45000</v>
          </cell>
          <cell r="T3887"/>
          <cell r="U3887" t="str">
            <v/>
          </cell>
          <cell r="V3887" t="str">
            <v>Mavi Yaka Endirekt</v>
          </cell>
          <cell r="W3887" t="str">
            <v>LOT 3 (MIT)</v>
          </cell>
          <cell r="X3887" t="str">
            <v/>
          </cell>
          <cell r="Y3887" t="str">
            <v>0</v>
          </cell>
          <cell r="Z3887" t="str">
            <v>TABORA</v>
          </cell>
          <cell r="AA3887" t="str">
            <v>0675 819 596</v>
          </cell>
          <cell r="AB3887" t="str">
            <v>İŞÇİ</v>
          </cell>
          <cell r="AC3887" t="str">
            <v>29</v>
          </cell>
          <cell r="AD3887" t="str">
            <v>LOT 3 (MIT)</v>
          </cell>
          <cell r="AE3887" t="str">
            <v>0113</v>
          </cell>
          <cell r="AF3887" t="str">
            <v>24</v>
          </cell>
          <cell r="AG3887" t="str">
            <v>KM 785+000 - 829+305</v>
          </cell>
          <cell r="AH3887">
            <v>35460</v>
          </cell>
          <cell r="AI3887" t="str">
            <v>Bay</v>
          </cell>
          <cell r="AJ3887" t="str">
            <v>Yerel-Saatlik</v>
          </cell>
          <cell r="AK3887">
            <v>2164.1</v>
          </cell>
          <cell r="AL3887" t="str">
            <v>TZS</v>
          </cell>
          <cell r="AM3887" t="str">
            <v>306002</v>
          </cell>
          <cell r="AN3887" t="str">
            <v>S</v>
          </cell>
          <cell r="AO3887" t="str">
            <v>T3</v>
          </cell>
          <cell r="AP3887" t="str">
            <v>5150</v>
          </cell>
          <cell r="AQ3887" t="str">
            <v>5175</v>
          </cell>
          <cell r="AR3887" t="str">
            <v>CRDB BANK PLC</v>
          </cell>
          <cell r="AS3887" t="str">
            <v>VIJANA</v>
          </cell>
          <cell r="AT3887" t="str">
            <v>CRDBBANK</v>
          </cell>
          <cell r="AU3887" t="str">
            <v>0152727075100</v>
          </cell>
          <cell r="AV3887" t="str">
            <v/>
          </cell>
          <cell r="AW3887" t="str">
            <v/>
          </cell>
          <cell r="AX3887" t="str">
            <v>HAMISI RAMADHANI MAGASSA</v>
          </cell>
          <cell r="AY3887" t="str">
            <v/>
          </cell>
          <cell r="AZ3887">
            <v>45000</v>
          </cell>
          <cell r="BA3887"/>
          <cell r="BB3887" t="str">
            <v/>
          </cell>
          <cell r="BC3887"/>
          <cell r="BD3887" t="str">
            <v>Tanzanya-NSSF</v>
          </cell>
          <cell r="BE3887" t="str">
            <v>47450842</v>
          </cell>
          <cell r="BF3887" t="str">
            <v>164188132</v>
          </cell>
        </row>
        <row r="3888">
          <cell r="A3888">
            <v>10077997</v>
          </cell>
          <cell r="B3888" t="str">
            <v>BILALI MBARAKA</v>
          </cell>
          <cell r="C3888" t="str">
            <v>CHAMKURU</v>
          </cell>
          <cell r="D3888" t="str">
            <v>OTO ELEKTRİKÇİ</v>
          </cell>
          <cell r="E3888" t="str">
            <v>AUTO ELECTRICIAN</v>
          </cell>
          <cell r="F3888" t="str">
            <v>50105773</v>
          </cell>
          <cell r="G3888" t="str">
            <v>ATÖLYE &amp; MAKİNA</v>
          </cell>
          <cell r="H3888" t="str">
            <v>50105773</v>
          </cell>
          <cell r="I3888" t="str">
            <v>0AAK</v>
          </cell>
          <cell r="J3888" t="str">
            <v>ATÖLYE İŞLETME GENEL</v>
          </cell>
          <cell r="K3888" t="str">
            <v>50107476</v>
          </cell>
          <cell r="L3888" t="str">
            <v>TZ</v>
          </cell>
          <cell r="M3888" t="str">
            <v>Tanzanyalı</v>
          </cell>
          <cell r="N3888" t="str">
            <v>0037</v>
          </cell>
          <cell r="O3888" t="str">
            <v>İTİGİ</v>
          </cell>
          <cell r="P3888" t="str">
            <v>YM</v>
          </cell>
          <cell r="Q3888" t="str">
            <v>YAPI MERKEZİ</v>
          </cell>
          <cell r="R3888">
            <v>45007</v>
          </cell>
          <cell r="S3888">
            <v>45007</v>
          </cell>
          <cell r="T3888"/>
          <cell r="U3888" t="str">
            <v/>
          </cell>
          <cell r="V3888" t="str">
            <v>Mavi Yaka Endirekt</v>
          </cell>
          <cell r="W3888" t="str">
            <v>LOT 3 (MIT)</v>
          </cell>
          <cell r="X3888" t="str">
            <v>LUBAGA</v>
          </cell>
          <cell r="Y3888" t="str">
            <v>0</v>
          </cell>
          <cell r="Z3888" t="str">
            <v>SHINYANGA MJINI</v>
          </cell>
          <cell r="AA3888" t="str">
            <v>0656 396 383</v>
          </cell>
          <cell r="AB3888" t="str">
            <v>USTA</v>
          </cell>
          <cell r="AC3888" t="str">
            <v>29</v>
          </cell>
          <cell r="AD3888" t="str">
            <v>LOT 3 (MIT)</v>
          </cell>
          <cell r="AE3888" t="str">
            <v>0113</v>
          </cell>
          <cell r="AF3888" t="str">
            <v/>
          </cell>
          <cell r="AG3888" t="str">
            <v>KM 785+000 - 829+305</v>
          </cell>
          <cell r="AH3888">
            <v>35242</v>
          </cell>
          <cell r="AI3888" t="str">
            <v>Bay</v>
          </cell>
          <cell r="AJ3888" t="str">
            <v>Yerel-Saatlik</v>
          </cell>
          <cell r="AK3888">
            <v>2343.5500000000002</v>
          </cell>
          <cell r="AL3888" t="str">
            <v>TZS</v>
          </cell>
          <cell r="AM3888" t="str">
            <v>109002</v>
          </cell>
          <cell r="AN3888" t="str">
            <v>S</v>
          </cell>
          <cell r="AO3888" t="str">
            <v>T3</v>
          </cell>
          <cell r="AP3888" t="str">
            <v>5150</v>
          </cell>
          <cell r="AQ3888" t="str">
            <v>5175</v>
          </cell>
          <cell r="AR3888" t="str">
            <v>NMBBANK</v>
          </cell>
          <cell r="AS3888" t="str">
            <v/>
          </cell>
          <cell r="AT3888" t="str">
            <v>NMBBANK</v>
          </cell>
          <cell r="AU3888" t="str">
            <v>51010100606</v>
          </cell>
          <cell r="AV3888" t="str">
            <v/>
          </cell>
          <cell r="AW3888" t="str">
            <v/>
          </cell>
          <cell r="AX3888" t="str">
            <v>BILALI MBARAKA CHAMKURU</v>
          </cell>
          <cell r="AY3888" t="str">
            <v/>
          </cell>
          <cell r="AZ3888">
            <v>45007</v>
          </cell>
          <cell r="BA3888"/>
          <cell r="BB3888" t="str">
            <v/>
          </cell>
          <cell r="BC3888"/>
          <cell r="BD3888" t="str">
            <v>Tanzanya-NSSF</v>
          </cell>
          <cell r="BE3888" t="str">
            <v>47464299</v>
          </cell>
          <cell r="BF3888" t="str">
            <v>154492798</v>
          </cell>
        </row>
        <row r="3889">
          <cell r="A3889">
            <v>10077996</v>
          </cell>
          <cell r="B3889" t="str">
            <v>MOHAMED SHAABAN</v>
          </cell>
          <cell r="C3889" t="str">
            <v>TANDA</v>
          </cell>
          <cell r="D3889" t="str">
            <v>MİNİBÜS ŞOFÖRÜ</v>
          </cell>
          <cell r="E3889" t="str">
            <v>MINIBUS DRIVER</v>
          </cell>
          <cell r="F3889" t="str">
            <v>50114904</v>
          </cell>
          <cell r="G3889" t="str">
            <v>İDARİ İŞLER (KAMP)</v>
          </cell>
          <cell r="H3889" t="str">
            <v>50105758</v>
          </cell>
          <cell r="I3889" t="str">
            <v>0999</v>
          </cell>
          <cell r="J3889" t="str">
            <v>TOPRAK İŞLERİ</v>
          </cell>
          <cell r="K3889" t="str">
            <v>50107409</v>
          </cell>
          <cell r="L3889" t="str">
            <v>TZ</v>
          </cell>
          <cell r="M3889" t="str">
            <v>Tanzanyalı</v>
          </cell>
          <cell r="N3889" t="str">
            <v>0036</v>
          </cell>
          <cell r="O3889" t="str">
            <v>MANYONİ</v>
          </cell>
          <cell r="P3889" t="str">
            <v>YM</v>
          </cell>
          <cell r="Q3889" t="str">
            <v>YAPI MERKEZİ</v>
          </cell>
          <cell r="R3889">
            <v>45007</v>
          </cell>
          <cell r="S3889">
            <v>45007</v>
          </cell>
          <cell r="T3889"/>
          <cell r="U3889" t="str">
            <v/>
          </cell>
          <cell r="V3889" t="str">
            <v>Mavi Yaka Endirekt</v>
          </cell>
          <cell r="W3889" t="str">
            <v>LOT 3 (MIT)</v>
          </cell>
          <cell r="X3889" t="str">
            <v>MABUGA</v>
          </cell>
          <cell r="Y3889" t="str">
            <v>0</v>
          </cell>
          <cell r="Z3889" t="str">
            <v>TEMEKE</v>
          </cell>
          <cell r="AA3889" t="str">
            <v>0672 380 101</v>
          </cell>
          <cell r="AB3889" t="str">
            <v>GÖREVLİ</v>
          </cell>
          <cell r="AC3889" t="str">
            <v>29</v>
          </cell>
          <cell r="AD3889" t="str">
            <v>LOT 3 (MIT)</v>
          </cell>
          <cell r="AE3889" t="str">
            <v>0113</v>
          </cell>
          <cell r="AF3889" t="str">
            <v/>
          </cell>
          <cell r="AG3889" t="str">
            <v>KM 785+000 - 829+305</v>
          </cell>
          <cell r="AH3889">
            <v>31499</v>
          </cell>
          <cell r="AI3889" t="str">
            <v>Bay</v>
          </cell>
          <cell r="AJ3889" t="str">
            <v>Yerel-Saatlik</v>
          </cell>
          <cell r="AK3889">
            <v>2394.5100000000002</v>
          </cell>
          <cell r="AL3889" t="str">
            <v>TZS</v>
          </cell>
          <cell r="AM3889" t="str">
            <v>306002</v>
          </cell>
          <cell r="AN3889" t="str">
            <v>S</v>
          </cell>
          <cell r="AO3889" t="str">
            <v>T3</v>
          </cell>
          <cell r="AP3889" t="str">
            <v>5150</v>
          </cell>
          <cell r="AQ3889" t="str">
            <v>5175</v>
          </cell>
          <cell r="AR3889" t="str">
            <v>NMBBANK</v>
          </cell>
          <cell r="AS3889" t="str">
            <v/>
          </cell>
          <cell r="AT3889" t="str">
            <v>NMBBANK</v>
          </cell>
          <cell r="AU3889" t="str">
            <v>51010100658</v>
          </cell>
          <cell r="AV3889" t="str">
            <v/>
          </cell>
          <cell r="AW3889" t="str">
            <v/>
          </cell>
          <cell r="AX3889" t="str">
            <v>MOHAMED SHAABAN TANDA</v>
          </cell>
          <cell r="AY3889" t="str">
            <v/>
          </cell>
          <cell r="AZ3889">
            <v>45007</v>
          </cell>
          <cell r="BA3889"/>
          <cell r="BB3889" t="str">
            <v/>
          </cell>
          <cell r="BC3889"/>
          <cell r="BD3889" t="str">
            <v>Tanzanya-NSSF</v>
          </cell>
          <cell r="BE3889" t="str">
            <v>38571919</v>
          </cell>
          <cell r="BF3889" t="str">
            <v>115171283</v>
          </cell>
        </row>
        <row r="3890">
          <cell r="A3890">
            <v>10078473</v>
          </cell>
          <cell r="B3890" t="str">
            <v>STEPHEN SILLA</v>
          </cell>
          <cell r="C3890" t="str">
            <v>MUNANKA</v>
          </cell>
          <cell r="D3890" t="str">
            <v>PICKUP ŞOFÖRÜ</v>
          </cell>
          <cell r="E3890" t="str">
            <v>PICKUP DRIVER</v>
          </cell>
          <cell r="F3890" t="str">
            <v>50105784</v>
          </cell>
          <cell r="G3890" t="str">
            <v>DOĞAN METALÜRJİ</v>
          </cell>
          <cell r="H3890" t="str">
            <v>50105784</v>
          </cell>
          <cell r="I3890" t="str">
            <v>0FF0</v>
          </cell>
          <cell r="J3890" t="str">
            <v>SANAT YAPILARI</v>
          </cell>
          <cell r="K3890" t="str">
            <v>50106429</v>
          </cell>
          <cell r="L3890" t="str">
            <v>TZ</v>
          </cell>
          <cell r="M3890" t="str">
            <v>Tanzanyalı</v>
          </cell>
          <cell r="N3890" t="str">
            <v>0037</v>
          </cell>
          <cell r="O3890" t="str">
            <v>İTİGİ</v>
          </cell>
          <cell r="P3890" t="str">
            <v>6L</v>
          </cell>
          <cell r="Q3890" t="str">
            <v>DGN  İNŞAAT</v>
          </cell>
          <cell r="R3890">
            <v>45044</v>
          </cell>
          <cell r="S3890">
            <v>45044</v>
          </cell>
          <cell r="T3890">
            <v>45173</v>
          </cell>
          <cell r="U3890" t="str">
            <v>Diğer nedenler</v>
          </cell>
          <cell r="V3890" t="str">
            <v>Mavi Yaka Endirekt</v>
          </cell>
          <cell r="W3890" t="str">
            <v>LOT 3 (MIT)</v>
          </cell>
          <cell r="X3890" t="str">
            <v>UBUNGO  KIMARA KIMARA BARUTI</v>
          </cell>
          <cell r="Y3890" t="str">
            <v>0</v>
          </cell>
          <cell r="Z3890" t="str">
            <v>DAR ES SALAAM</v>
          </cell>
          <cell r="AA3890" t="str">
            <v>0787 507 878</v>
          </cell>
          <cell r="AB3890" t="str">
            <v>GÖREVLİ</v>
          </cell>
          <cell r="AC3890" t="str">
            <v>29</v>
          </cell>
          <cell r="AD3890" t="str">
            <v>LOT 3 (MIT)</v>
          </cell>
          <cell r="AE3890" t="str">
            <v>0113</v>
          </cell>
          <cell r="AF3890" t="str">
            <v>02</v>
          </cell>
          <cell r="AG3890" t="str">
            <v>KM 785+000 - 829+305</v>
          </cell>
          <cell r="AH3890">
            <v>28022</v>
          </cell>
          <cell r="AI3890" t="str">
            <v>Bay</v>
          </cell>
          <cell r="AJ3890" t="str">
            <v>Yerel-Saatlik</v>
          </cell>
          <cell r="AK3890">
            <v>2273.3000000000002</v>
          </cell>
          <cell r="AL3890" t="str">
            <v>TZS</v>
          </cell>
          <cell r="AM3890" t="str">
            <v>306002</v>
          </cell>
          <cell r="AN3890" t="str">
            <v/>
          </cell>
          <cell r="AO3890" t="str">
            <v>T3</v>
          </cell>
          <cell r="AP3890" t="str">
            <v>5150</v>
          </cell>
          <cell r="AQ3890" t="str">
            <v>5175</v>
          </cell>
          <cell r="AR3890" t="str">
            <v>CRDB BANK PLC</v>
          </cell>
          <cell r="AS3890" t="str">
            <v>VIJANA</v>
          </cell>
          <cell r="AT3890" t="str">
            <v>CRDBBANK</v>
          </cell>
          <cell r="AU3890" t="str">
            <v>0112084726700</v>
          </cell>
          <cell r="AV3890" t="str">
            <v/>
          </cell>
          <cell r="AW3890" t="str">
            <v/>
          </cell>
          <cell r="AX3890" t="str">
            <v>STEPHEN SILLA MUNANKA</v>
          </cell>
          <cell r="AY3890" t="str">
            <v/>
          </cell>
          <cell r="AZ3890">
            <v>45044</v>
          </cell>
          <cell r="BA3890"/>
          <cell r="BB3890" t="str">
            <v/>
          </cell>
          <cell r="BC3890"/>
          <cell r="BD3890" t="str">
            <v>Tanzanya-NSSF</v>
          </cell>
          <cell r="BE3890" t="str">
            <v>38438119</v>
          </cell>
          <cell r="BF3890" t="str">
            <v>107140425</v>
          </cell>
        </row>
        <row r="3891">
          <cell r="A3891">
            <v>10077995</v>
          </cell>
          <cell r="B3891" t="str">
            <v>MRISHO JUMA</v>
          </cell>
          <cell r="C3891" t="str">
            <v>MRISHO</v>
          </cell>
          <cell r="D3891" t="str">
            <v>DEMİRCİ</v>
          </cell>
          <cell r="E3891" t="str">
            <v>REBAR WORKER</v>
          </cell>
          <cell r="F3891" t="str">
            <v>50112880</v>
          </cell>
          <cell r="G3891" t="str">
            <v>ARES İNŞAAT</v>
          </cell>
          <cell r="H3891" t="str">
            <v>50112880</v>
          </cell>
          <cell r="I3891" t="str">
            <v>0FFC</v>
          </cell>
          <cell r="J3891" t="str">
            <v>SANAT YAPILARI</v>
          </cell>
          <cell r="K3891" t="str">
            <v>50112884</v>
          </cell>
          <cell r="L3891" t="str">
            <v>TZ</v>
          </cell>
          <cell r="M3891" t="str">
            <v>Tanzanyalı</v>
          </cell>
          <cell r="N3891" t="str">
            <v>0036</v>
          </cell>
          <cell r="O3891" t="str">
            <v>MANYONİ</v>
          </cell>
          <cell r="P3891" t="str">
            <v>8O</v>
          </cell>
          <cell r="Q3891" t="str">
            <v>ARES İNŞAAT</v>
          </cell>
          <cell r="R3891">
            <v>45007</v>
          </cell>
          <cell r="S3891">
            <v>45007</v>
          </cell>
          <cell r="T3891"/>
          <cell r="U3891" t="str">
            <v/>
          </cell>
          <cell r="V3891" t="str">
            <v>Mavi Yaka Direkt</v>
          </cell>
          <cell r="W3891" t="str">
            <v>LOT 3 (MIT)</v>
          </cell>
          <cell r="X3891" t="str">
            <v>CHAMWINO</v>
          </cell>
          <cell r="Y3891" t="str">
            <v>0</v>
          </cell>
          <cell r="Z3891" t="str">
            <v>MOROGORO VIJIJINI</v>
          </cell>
          <cell r="AA3891" t="str">
            <v>0734 236 428</v>
          </cell>
          <cell r="AB3891" t="str">
            <v>USTA</v>
          </cell>
          <cell r="AC3891" t="str">
            <v>29</v>
          </cell>
          <cell r="AD3891" t="str">
            <v>LOT 3 (MIT)</v>
          </cell>
          <cell r="AE3891" t="str">
            <v>0113</v>
          </cell>
          <cell r="AF3891" t="str">
            <v/>
          </cell>
          <cell r="AG3891" t="str">
            <v>KM 785+000 - 829+305</v>
          </cell>
          <cell r="AH3891">
            <v>32288</v>
          </cell>
          <cell r="AI3891" t="str">
            <v>Bay</v>
          </cell>
          <cell r="AJ3891" t="str">
            <v>Yerel-Saatlik</v>
          </cell>
          <cell r="AK3891">
            <v>2343.5500000000002</v>
          </cell>
          <cell r="AL3891" t="str">
            <v>TZS</v>
          </cell>
          <cell r="AM3891" t="str">
            <v>201002</v>
          </cell>
          <cell r="AN3891" t="str">
            <v>S</v>
          </cell>
          <cell r="AO3891" t="str">
            <v>T3</v>
          </cell>
          <cell r="AP3891" t="str">
            <v>5150</v>
          </cell>
          <cell r="AQ3891" t="str">
            <v>5175</v>
          </cell>
          <cell r="AR3891" t="str">
            <v>CRDB BANK PLC</v>
          </cell>
          <cell r="AS3891" t="str">
            <v>VIJANA</v>
          </cell>
          <cell r="AT3891" t="str">
            <v>CRDBBANK</v>
          </cell>
          <cell r="AU3891" t="str">
            <v>0152393013400</v>
          </cell>
          <cell r="AV3891" t="str">
            <v/>
          </cell>
          <cell r="AW3891" t="str">
            <v/>
          </cell>
          <cell r="AX3891" t="str">
            <v>MRISHO JUMA MRISHO</v>
          </cell>
          <cell r="AY3891" t="str">
            <v/>
          </cell>
          <cell r="AZ3891">
            <v>45007</v>
          </cell>
          <cell r="BA3891"/>
          <cell r="BB3891" t="str">
            <v/>
          </cell>
          <cell r="BC3891"/>
          <cell r="BD3891" t="str">
            <v>Tanzanya-NSSF</v>
          </cell>
          <cell r="BE3891" t="str">
            <v>64832147</v>
          </cell>
          <cell r="BF3891" t="str">
            <v>164464032</v>
          </cell>
        </row>
        <row r="3892">
          <cell r="A3892">
            <v>10077897</v>
          </cell>
          <cell r="B3892" t="str">
            <v>HAMAD SAID</v>
          </cell>
          <cell r="C3892" t="str">
            <v>SULULU</v>
          </cell>
          <cell r="D3892" t="str">
            <v>DAMPERLİ KAMYON ŞOFÖRÜ</v>
          </cell>
          <cell r="E3892" t="str">
            <v>DUMPTRUCK DRIVER</v>
          </cell>
          <cell r="F3892" t="str">
            <v>50105784</v>
          </cell>
          <cell r="G3892" t="str">
            <v>DOĞAN METALÜRJİ</v>
          </cell>
          <cell r="H3892" t="str">
            <v>50105784</v>
          </cell>
          <cell r="I3892" t="str">
            <v>0FFT</v>
          </cell>
          <cell r="J3892" t="str">
            <v>TOPRAK İŞLERİ GECE</v>
          </cell>
          <cell r="K3892" t="str">
            <v>50106425</v>
          </cell>
          <cell r="L3892" t="str">
            <v>TZ</v>
          </cell>
          <cell r="M3892" t="str">
            <v>Tanzanyalı</v>
          </cell>
          <cell r="N3892" t="str">
            <v>0037</v>
          </cell>
          <cell r="O3892" t="str">
            <v>İTİGİ</v>
          </cell>
          <cell r="P3892" t="str">
            <v>6L</v>
          </cell>
          <cell r="Q3892" t="str">
            <v>DGN  İNŞAAT</v>
          </cell>
          <cell r="R3892">
            <v>45001</v>
          </cell>
          <cell r="S3892">
            <v>45001</v>
          </cell>
          <cell r="T3892">
            <v>45232</v>
          </cell>
          <cell r="U3892" t="str">
            <v>İşv. trf. işç. ahl. ayk.dav.</v>
          </cell>
          <cell r="V3892" t="str">
            <v>Mavi Yaka Direkt</v>
          </cell>
          <cell r="W3892" t="str">
            <v>LOT 3 (MIT)</v>
          </cell>
          <cell r="X3892" t="str">
            <v>TABORA MJINI ISEVYA KAZIMA</v>
          </cell>
          <cell r="Y3892" t="str">
            <v>0</v>
          </cell>
          <cell r="Z3892" t="str">
            <v/>
          </cell>
          <cell r="AA3892" t="str">
            <v>0757 034 108</v>
          </cell>
          <cell r="AB3892" t="str">
            <v>GÖREVLİ</v>
          </cell>
          <cell r="AC3892" t="str">
            <v>29</v>
          </cell>
          <cell r="AD3892" t="str">
            <v>LOT 3 (MIT)</v>
          </cell>
          <cell r="AE3892" t="str">
            <v>0109</v>
          </cell>
          <cell r="AF3892" t="str">
            <v>24</v>
          </cell>
          <cell r="AG3892" t="str">
            <v>KM 535+000 - 595+000</v>
          </cell>
          <cell r="AH3892">
            <v>34491</v>
          </cell>
          <cell r="AI3892" t="str">
            <v>Bay</v>
          </cell>
          <cell r="AJ3892" t="str">
            <v>Yerel-Saatlik</v>
          </cell>
          <cell r="AK3892">
            <v>2346.1</v>
          </cell>
          <cell r="AL3892" t="str">
            <v>TZS</v>
          </cell>
          <cell r="AM3892" t="str">
            <v>201002</v>
          </cell>
          <cell r="AN3892" t="str">
            <v>S</v>
          </cell>
          <cell r="AO3892" t="str">
            <v>T3</v>
          </cell>
          <cell r="AP3892" t="str">
            <v>5150</v>
          </cell>
          <cell r="AQ3892" t="str">
            <v>5175</v>
          </cell>
          <cell r="AR3892" t="str">
            <v>CRDB BANK PLC</v>
          </cell>
          <cell r="AS3892" t="str">
            <v>VIJANA</v>
          </cell>
          <cell r="AT3892" t="str">
            <v>CRDBBANK</v>
          </cell>
          <cell r="AU3892" t="str">
            <v>0152727586300</v>
          </cell>
          <cell r="AV3892" t="str">
            <v/>
          </cell>
          <cell r="AW3892" t="str">
            <v/>
          </cell>
          <cell r="AX3892" t="str">
            <v>HAMAD SAID SULULU</v>
          </cell>
          <cell r="AY3892" t="str">
            <v/>
          </cell>
          <cell r="AZ3892">
            <v>45001</v>
          </cell>
          <cell r="BA3892"/>
          <cell r="BB3892" t="str">
            <v/>
          </cell>
          <cell r="BC3892"/>
          <cell r="BD3892" t="str">
            <v>Tanzanya-NSSF</v>
          </cell>
          <cell r="BE3892" t="str">
            <v>47452297</v>
          </cell>
          <cell r="BF3892" t="str">
            <v>123455916</v>
          </cell>
        </row>
        <row r="3893">
          <cell r="A3893">
            <v>10077899</v>
          </cell>
          <cell r="B3893" t="str">
            <v>BONIPHACE NJAGA</v>
          </cell>
          <cell r="C3893" t="str">
            <v>MALAGIRA</v>
          </cell>
          <cell r="D3893" t="str">
            <v>KALIPÇI</v>
          </cell>
          <cell r="E3893" t="str">
            <v>FORMWORKER</v>
          </cell>
          <cell r="F3893" t="str">
            <v>50115273</v>
          </cell>
          <cell r="G3893" t="str">
            <v>İNŞAAT GRUBU</v>
          </cell>
          <cell r="H3893" t="str">
            <v>50105776</v>
          </cell>
          <cell r="I3893" t="str">
            <v>0BBL</v>
          </cell>
          <cell r="J3893" t="str">
            <v>İNŞAAT GRUBU</v>
          </cell>
          <cell r="K3893" t="str">
            <v>50115375</v>
          </cell>
          <cell r="L3893" t="str">
            <v>TZ</v>
          </cell>
          <cell r="M3893" t="str">
            <v>Tanzanyalı</v>
          </cell>
          <cell r="N3893" t="str">
            <v>0035</v>
          </cell>
          <cell r="O3893" t="str">
            <v>TABORA</v>
          </cell>
          <cell r="P3893" t="str">
            <v>YM</v>
          </cell>
          <cell r="Q3893" t="str">
            <v>YAPI MERKEZİ</v>
          </cell>
          <cell r="R3893">
            <v>45001</v>
          </cell>
          <cell r="S3893">
            <v>45001</v>
          </cell>
          <cell r="T3893"/>
          <cell r="U3893" t="str">
            <v/>
          </cell>
          <cell r="V3893" t="str">
            <v>Mavi Yaka Direkt</v>
          </cell>
          <cell r="W3893" t="str">
            <v>LOT 3 (MIT)</v>
          </cell>
          <cell r="X3893" t="str">
            <v>MUSOMA MJINI MWIVALE KIGERA</v>
          </cell>
          <cell r="Y3893" t="str">
            <v>0</v>
          </cell>
          <cell r="Z3893" t="str">
            <v/>
          </cell>
          <cell r="AA3893" t="str">
            <v>0769 556 278</v>
          </cell>
          <cell r="AB3893" t="str">
            <v>USTA</v>
          </cell>
          <cell r="AC3893" t="str">
            <v>29</v>
          </cell>
          <cell r="AD3893" t="str">
            <v>LOT 3 (MIT)</v>
          </cell>
          <cell r="AE3893" t="str">
            <v>0109</v>
          </cell>
          <cell r="AF3893" t="str">
            <v>13</v>
          </cell>
          <cell r="AG3893" t="str">
            <v>KM 535+000 - 595+000</v>
          </cell>
          <cell r="AH3893">
            <v>29313</v>
          </cell>
          <cell r="AI3893" t="str">
            <v>Bay</v>
          </cell>
          <cell r="AJ3893" t="str">
            <v>Yerel-Saatlik</v>
          </cell>
          <cell r="AK3893">
            <v>2343.5500000000002</v>
          </cell>
          <cell r="AL3893" t="str">
            <v>TZS</v>
          </cell>
          <cell r="AM3893" t="str">
            <v>201002</v>
          </cell>
          <cell r="AN3893" t="str">
            <v>S</v>
          </cell>
          <cell r="AO3893" t="str">
            <v>T3</v>
          </cell>
          <cell r="AP3893" t="str">
            <v>5150</v>
          </cell>
          <cell r="AQ3893" t="str">
            <v>5175</v>
          </cell>
          <cell r="AR3893" t="str">
            <v>NMBBANK</v>
          </cell>
          <cell r="AS3893" t="str">
            <v/>
          </cell>
          <cell r="AT3893" t="str">
            <v>NMBBANK</v>
          </cell>
          <cell r="AU3893" t="str">
            <v>30310020310</v>
          </cell>
          <cell r="AV3893" t="str">
            <v/>
          </cell>
          <cell r="AW3893" t="str">
            <v/>
          </cell>
          <cell r="AX3893" t="str">
            <v>BONIPHACE NJAGA MALAGIRA</v>
          </cell>
          <cell r="AY3893" t="str">
            <v/>
          </cell>
          <cell r="AZ3893">
            <v>45001</v>
          </cell>
          <cell r="BA3893"/>
          <cell r="BB3893" t="str">
            <v/>
          </cell>
          <cell r="BC3893"/>
          <cell r="BD3893" t="str">
            <v>Tanzanya-NSSF</v>
          </cell>
          <cell r="BE3893" t="str">
            <v>47444387</v>
          </cell>
          <cell r="BF3893" t="str">
            <v>164090299</v>
          </cell>
        </row>
        <row r="3894">
          <cell r="A3894">
            <v>10077986</v>
          </cell>
          <cell r="B3894" t="str">
            <v>AMINA SALUMU</v>
          </cell>
          <cell r="C3894" t="str">
            <v>MCHWEMBO</v>
          </cell>
          <cell r="D3894" t="str">
            <v>TEMİZLİK GÖREVLİSİ</v>
          </cell>
          <cell r="E3894" t="str">
            <v>CLEANER</v>
          </cell>
          <cell r="F3894" t="str">
            <v>50114904</v>
          </cell>
          <cell r="G3894" t="str">
            <v>İDARİ İŞLER (KAMP)</v>
          </cell>
          <cell r="H3894" t="str">
            <v>50105513</v>
          </cell>
          <cell r="I3894" t="str">
            <v>0996</v>
          </cell>
          <cell r="J3894" t="str">
            <v>KAMP AMİRLİĞİ</v>
          </cell>
          <cell r="K3894" t="str">
            <v>50105850</v>
          </cell>
          <cell r="L3894" t="str">
            <v>TZ</v>
          </cell>
          <cell r="M3894" t="str">
            <v>Tanzanyalı</v>
          </cell>
          <cell r="N3894" t="str">
            <v>0037</v>
          </cell>
          <cell r="O3894" t="str">
            <v>İTİGİ</v>
          </cell>
          <cell r="P3894" t="str">
            <v>YM</v>
          </cell>
          <cell r="Q3894" t="str">
            <v>YAPI MERKEZİ</v>
          </cell>
          <cell r="R3894">
            <v>45006</v>
          </cell>
          <cell r="S3894">
            <v>45006</v>
          </cell>
          <cell r="T3894"/>
          <cell r="U3894" t="str">
            <v/>
          </cell>
          <cell r="V3894" t="str">
            <v>Mavi Yaka Endirekt</v>
          </cell>
          <cell r="W3894" t="str">
            <v>LOT 3 (MIT)</v>
          </cell>
          <cell r="X3894" t="str">
            <v>MANZESE</v>
          </cell>
          <cell r="Y3894" t="str">
            <v>0</v>
          </cell>
          <cell r="Z3894" t="str">
            <v>KILOSA</v>
          </cell>
          <cell r="AA3894" t="str">
            <v>0673 297 241</v>
          </cell>
          <cell r="AB3894" t="str">
            <v>İŞÇİ</v>
          </cell>
          <cell r="AC3894" t="str">
            <v>29</v>
          </cell>
          <cell r="AD3894" t="str">
            <v>LOT 3 (MIT)</v>
          </cell>
          <cell r="AE3894" t="str">
            <v>0113</v>
          </cell>
          <cell r="AF3894" t="str">
            <v/>
          </cell>
          <cell r="AG3894" t="str">
            <v>KM 785+000 - 829+305</v>
          </cell>
          <cell r="AH3894">
            <v>27917</v>
          </cell>
          <cell r="AI3894" t="str">
            <v>Bayan</v>
          </cell>
          <cell r="AJ3894" t="str">
            <v>Yerel-Saatlik</v>
          </cell>
          <cell r="AK3894">
            <v>2255.1</v>
          </cell>
          <cell r="AL3894" t="str">
            <v>TZS</v>
          </cell>
          <cell r="AM3894" t="str">
            <v>306002</v>
          </cell>
          <cell r="AN3894" t="str">
            <v>S</v>
          </cell>
          <cell r="AO3894" t="str">
            <v>T3</v>
          </cell>
          <cell r="AP3894" t="str">
            <v>5150</v>
          </cell>
          <cell r="AQ3894" t="str">
            <v>5175</v>
          </cell>
          <cell r="AR3894" t="str">
            <v>NMBBANK</v>
          </cell>
          <cell r="AS3894" t="str">
            <v/>
          </cell>
          <cell r="AT3894" t="str">
            <v>NMBBANK</v>
          </cell>
          <cell r="AU3894" t="str">
            <v>51010100657</v>
          </cell>
          <cell r="AV3894" t="str">
            <v/>
          </cell>
          <cell r="AW3894" t="str">
            <v/>
          </cell>
          <cell r="AX3894" t="str">
            <v>AMINA SALUMU MCHWEMBO</v>
          </cell>
          <cell r="AY3894" t="str">
            <v/>
          </cell>
          <cell r="AZ3894">
            <v>45006</v>
          </cell>
          <cell r="BA3894"/>
          <cell r="BB3894" t="str">
            <v/>
          </cell>
          <cell r="BC3894"/>
          <cell r="BD3894" t="str">
            <v>Tanzanya-NSSF</v>
          </cell>
          <cell r="BE3894" t="str">
            <v>66086426</v>
          </cell>
          <cell r="BF3894" t="str">
            <v>143428842</v>
          </cell>
        </row>
        <row r="3895">
          <cell r="A3895">
            <v>10040873</v>
          </cell>
          <cell r="B3895" t="str">
            <v>WAZIRI MOHAMED</v>
          </cell>
          <cell r="C3895" t="str">
            <v>MKUNYUGU</v>
          </cell>
          <cell r="D3895" t="str">
            <v>DEMİRCİ</v>
          </cell>
          <cell r="E3895" t="str">
            <v>REBAR WORKER</v>
          </cell>
          <cell r="F3895" t="str">
            <v>50105776</v>
          </cell>
          <cell r="G3895" t="str">
            <v>İNŞAAT GRUBU</v>
          </cell>
          <cell r="H3895" t="str">
            <v>50105776</v>
          </cell>
          <cell r="I3895" t="str">
            <v>0BBL</v>
          </cell>
          <cell r="J3895" t="str">
            <v>İNŞAAT GRUBU</v>
          </cell>
          <cell r="K3895" t="str">
            <v>50106447</v>
          </cell>
          <cell r="L3895" t="str">
            <v>TZ</v>
          </cell>
          <cell r="M3895" t="str">
            <v>Tanzanyalı</v>
          </cell>
          <cell r="N3895" t="str">
            <v>0035</v>
          </cell>
          <cell r="O3895" t="str">
            <v>TABORA</v>
          </cell>
          <cell r="P3895" t="str">
            <v>YM</v>
          </cell>
          <cell r="Q3895" t="str">
            <v>YAPI MERKEZİ</v>
          </cell>
          <cell r="R3895">
            <v>44995</v>
          </cell>
          <cell r="S3895">
            <v>44995</v>
          </cell>
          <cell r="T3895"/>
          <cell r="U3895" t="str">
            <v/>
          </cell>
          <cell r="V3895" t="str">
            <v>Mavi Yaka Direkt</v>
          </cell>
          <cell r="W3895" t="str">
            <v>LOT 3 (MIT)</v>
          </cell>
          <cell r="X3895" t="str">
            <v>MAGURUMBASI</v>
          </cell>
          <cell r="Y3895" t="str">
            <v>0</v>
          </cell>
          <cell r="Z3895" t="str">
            <v>TEMEKE</v>
          </cell>
          <cell r="AA3895" t="str">
            <v>0713 731 105</v>
          </cell>
          <cell r="AB3895" t="str">
            <v>USTA</v>
          </cell>
          <cell r="AC3895" t="str">
            <v>29</v>
          </cell>
          <cell r="AD3895" t="str">
            <v>LOT 3 (MIT)</v>
          </cell>
          <cell r="AE3895" t="str">
            <v>0109</v>
          </cell>
          <cell r="AF3895" t="str">
            <v/>
          </cell>
          <cell r="AG3895" t="str">
            <v>KM 535+000 - 595+000</v>
          </cell>
          <cell r="AH3895">
            <v>26291</v>
          </cell>
          <cell r="AI3895" t="str">
            <v>Bay</v>
          </cell>
          <cell r="AJ3895" t="str">
            <v>Yerel-Saatlik</v>
          </cell>
          <cell r="AK3895">
            <v>2343.5500000000002</v>
          </cell>
          <cell r="AL3895" t="str">
            <v>TZS</v>
          </cell>
          <cell r="AM3895" t="str">
            <v>201002</v>
          </cell>
          <cell r="AN3895" t="str">
            <v>S</v>
          </cell>
          <cell r="AO3895" t="str">
            <v>T3</v>
          </cell>
          <cell r="AP3895" t="str">
            <v>5150</v>
          </cell>
          <cell r="AQ3895" t="str">
            <v>5175</v>
          </cell>
          <cell r="AR3895" t="str">
            <v>NMBBANK</v>
          </cell>
          <cell r="AS3895" t="str">
            <v/>
          </cell>
          <cell r="AT3895" t="str">
            <v>NMBBANK</v>
          </cell>
          <cell r="AU3895" t="str">
            <v>24810004047</v>
          </cell>
          <cell r="AV3895" t="str">
            <v/>
          </cell>
          <cell r="AW3895" t="str">
            <v/>
          </cell>
          <cell r="AX3895" t="str">
            <v>WAZIRI MOHAMED MKUNYUGU</v>
          </cell>
          <cell r="AY3895" t="str">
            <v/>
          </cell>
          <cell r="AZ3895">
            <v>44986</v>
          </cell>
          <cell r="BA3895"/>
          <cell r="BB3895" t="str">
            <v/>
          </cell>
          <cell r="BC3895"/>
          <cell r="BD3895" t="str">
            <v>Tanzanya-NSSF</v>
          </cell>
          <cell r="BE3895" t="str">
            <v>64169790</v>
          </cell>
          <cell r="BF3895" t="str">
            <v>108494123</v>
          </cell>
        </row>
        <row r="3896">
          <cell r="A3896">
            <v>10077904</v>
          </cell>
          <cell r="B3896" t="str">
            <v>FABIAN GODFREY</v>
          </cell>
          <cell r="C3896" t="str">
            <v>MUSA</v>
          </cell>
          <cell r="D3896" t="str">
            <v>AMBAR İŞÇİSİ</v>
          </cell>
          <cell r="E3896" t="str">
            <v>WAREHOUSE WORKER</v>
          </cell>
          <cell r="F3896" t="str">
            <v>50106350</v>
          </cell>
          <cell r="G3896" t="str">
            <v>AMBAR</v>
          </cell>
          <cell r="H3896" t="str">
            <v>50105763</v>
          </cell>
          <cell r="I3896" t="str">
            <v>0AA5</v>
          </cell>
          <cell r="J3896" t="str">
            <v>AMBAR</v>
          </cell>
          <cell r="K3896" t="str">
            <v>50106351</v>
          </cell>
          <cell r="L3896" t="str">
            <v>TZ</v>
          </cell>
          <cell r="M3896" t="str">
            <v>Tanzanyalı</v>
          </cell>
          <cell r="N3896" t="str">
            <v>0037</v>
          </cell>
          <cell r="O3896" t="str">
            <v>İTİGİ</v>
          </cell>
          <cell r="P3896" t="str">
            <v>YM</v>
          </cell>
          <cell r="Q3896" t="str">
            <v>YAPI MERKEZİ</v>
          </cell>
          <cell r="R3896">
            <v>45001</v>
          </cell>
          <cell r="S3896">
            <v>45001</v>
          </cell>
          <cell r="T3896"/>
          <cell r="U3896" t="str">
            <v/>
          </cell>
          <cell r="V3896" t="str">
            <v>Mavi Yaka Endirekt</v>
          </cell>
          <cell r="W3896" t="str">
            <v>LOT 3 (MIT)</v>
          </cell>
          <cell r="X3896" t="str">
            <v>MANYONI TAMBUKARELI SONGAMBELE</v>
          </cell>
          <cell r="Y3896" t="str">
            <v>0</v>
          </cell>
          <cell r="Z3896" t="str">
            <v/>
          </cell>
          <cell r="AA3896" t="str">
            <v>0652 960 763</v>
          </cell>
          <cell r="AB3896" t="str">
            <v>İŞÇİ</v>
          </cell>
          <cell r="AC3896" t="str">
            <v>29</v>
          </cell>
          <cell r="AD3896" t="str">
            <v>LOT 3 (MIT)</v>
          </cell>
          <cell r="AE3896" t="str">
            <v>0113</v>
          </cell>
          <cell r="AF3896" t="str">
            <v>23</v>
          </cell>
          <cell r="AG3896" t="str">
            <v>KM 785+000 - 829+305</v>
          </cell>
          <cell r="AH3896">
            <v>33355</v>
          </cell>
          <cell r="AI3896" t="str">
            <v>Bay</v>
          </cell>
          <cell r="AJ3896" t="str">
            <v>Yerel-Saatlik</v>
          </cell>
          <cell r="AK3896">
            <v>2164.1</v>
          </cell>
          <cell r="AL3896" t="str">
            <v>TZS</v>
          </cell>
          <cell r="AM3896" t="str">
            <v>306002</v>
          </cell>
          <cell r="AN3896" t="str">
            <v>S</v>
          </cell>
          <cell r="AO3896" t="str">
            <v>T3</v>
          </cell>
          <cell r="AP3896" t="str">
            <v>5150</v>
          </cell>
          <cell r="AQ3896" t="str">
            <v>5175</v>
          </cell>
          <cell r="AR3896" t="str">
            <v>NMBBANK</v>
          </cell>
          <cell r="AS3896" t="str">
            <v/>
          </cell>
          <cell r="AT3896" t="str">
            <v>NMBBANK</v>
          </cell>
          <cell r="AU3896" t="str">
            <v>51910013807</v>
          </cell>
          <cell r="AV3896" t="str">
            <v/>
          </cell>
          <cell r="AW3896" t="str">
            <v/>
          </cell>
          <cell r="AX3896" t="str">
            <v>FABIAN GODFREY MUSA</v>
          </cell>
          <cell r="AY3896" t="str">
            <v/>
          </cell>
          <cell r="AZ3896">
            <v>45001</v>
          </cell>
          <cell r="BA3896"/>
          <cell r="BB3896" t="str">
            <v/>
          </cell>
          <cell r="BC3896"/>
          <cell r="BD3896" t="str">
            <v>Tanzanya-NSSF</v>
          </cell>
          <cell r="BE3896" t="str">
            <v>47454095</v>
          </cell>
          <cell r="BF3896" t="str">
            <v>164198251</v>
          </cell>
        </row>
        <row r="3897">
          <cell r="A3897">
            <v>10043544</v>
          </cell>
          <cell r="B3897" t="str">
            <v>DERICK MUJUNI</v>
          </cell>
          <cell r="C3897" t="str">
            <v>RWEZAULA</v>
          </cell>
          <cell r="D3897" t="str">
            <v>PICKUP ŞOFÖRÜ</v>
          </cell>
          <cell r="E3897" t="str">
            <v>PICKUP DRIVER</v>
          </cell>
          <cell r="F3897" t="str">
            <v>50114904</v>
          </cell>
          <cell r="G3897" t="str">
            <v>İDARİ İŞLER (KAMP)</v>
          </cell>
          <cell r="H3897" t="str">
            <v>50105460</v>
          </cell>
          <cell r="I3897" t="str">
            <v>088S</v>
          </cell>
          <cell r="J3897" t="str">
            <v>SAĞLIK HİZMETLERİ</v>
          </cell>
          <cell r="K3897" t="str">
            <v>50105678</v>
          </cell>
          <cell r="L3897" t="str">
            <v>TZ</v>
          </cell>
          <cell r="M3897" t="str">
            <v>Tanzanyalı</v>
          </cell>
          <cell r="N3897" t="str">
            <v>0035</v>
          </cell>
          <cell r="O3897" t="str">
            <v>TABORA</v>
          </cell>
          <cell r="P3897" t="str">
            <v>YM</v>
          </cell>
          <cell r="Q3897" t="str">
            <v>YAPI MERKEZİ</v>
          </cell>
          <cell r="R3897">
            <v>44743</v>
          </cell>
          <cell r="S3897">
            <v>44743</v>
          </cell>
          <cell r="T3897"/>
          <cell r="U3897" t="str">
            <v/>
          </cell>
          <cell r="V3897" t="str">
            <v>Mavi Yaka Endirekt</v>
          </cell>
          <cell r="W3897" t="str">
            <v>LOT 3 (MIT)</v>
          </cell>
          <cell r="X3897" t="str">
            <v>ISEVYA</v>
          </cell>
          <cell r="Y3897" t="str">
            <v>0</v>
          </cell>
          <cell r="Z3897" t="str">
            <v>MUNISPAR</v>
          </cell>
          <cell r="AA3897" t="str">
            <v>0713 765 153</v>
          </cell>
          <cell r="AB3897" t="str">
            <v>GÖREVLİ</v>
          </cell>
          <cell r="AC3897" t="str">
            <v>29</v>
          </cell>
          <cell r="AD3897" t="str">
            <v>LOT 3 (MIT)</v>
          </cell>
          <cell r="AE3897" t="str">
            <v>0113</v>
          </cell>
          <cell r="AF3897" t="str">
            <v>24</v>
          </cell>
          <cell r="AG3897" t="str">
            <v>KM 785+000 - 829+305</v>
          </cell>
          <cell r="AH3897">
            <v>24987</v>
          </cell>
          <cell r="AI3897" t="str">
            <v>Bay</v>
          </cell>
          <cell r="AJ3897" t="str">
            <v>Yerel-Saatlik</v>
          </cell>
          <cell r="AK3897">
            <v>2273.1</v>
          </cell>
          <cell r="AL3897" t="str">
            <v>TZS</v>
          </cell>
          <cell r="AM3897" t="str">
            <v>306002</v>
          </cell>
          <cell r="AN3897" t="str">
            <v>S</v>
          </cell>
          <cell r="AO3897" t="str">
            <v>T3</v>
          </cell>
          <cell r="AP3897" t="str">
            <v>5150</v>
          </cell>
          <cell r="AQ3897" t="str">
            <v>5175</v>
          </cell>
          <cell r="AR3897" t="str">
            <v>CRDB</v>
          </cell>
          <cell r="AS3897" t="str">
            <v>VIVA TOWER</v>
          </cell>
          <cell r="AT3897" t="str">
            <v>CRDB</v>
          </cell>
          <cell r="AU3897" t="str">
            <v>0152671863200</v>
          </cell>
          <cell r="AV3897" t="str">
            <v/>
          </cell>
          <cell r="AW3897" t="str">
            <v/>
          </cell>
          <cell r="AX3897" t="str">
            <v>DERICK MUJUNI RWEZAULA</v>
          </cell>
          <cell r="AY3897" t="str">
            <v/>
          </cell>
          <cell r="AZ3897">
            <v>44866</v>
          </cell>
          <cell r="BA3897"/>
          <cell r="BB3897" t="str">
            <v/>
          </cell>
          <cell r="BC3897">
            <v>44405</v>
          </cell>
          <cell r="BD3897" t="str">
            <v>Tanzanya-NSSF</v>
          </cell>
          <cell r="BE3897" t="str">
            <v>50424505</v>
          </cell>
          <cell r="BF3897" t="str">
            <v>112331514</v>
          </cell>
        </row>
        <row r="3898">
          <cell r="A3898">
            <v>10077781</v>
          </cell>
          <cell r="B3898" t="str">
            <v>AYOUB MAXMILIAN</v>
          </cell>
          <cell r="C3898" t="str">
            <v>KAPAMA</v>
          </cell>
          <cell r="D3898" t="str">
            <v>DAMPERLİ KAMYON ŞOFÖRÜ</v>
          </cell>
          <cell r="E3898" t="str">
            <v>DUMPTRUCK DRIVER</v>
          </cell>
          <cell r="F3898" t="str">
            <v>50105758</v>
          </cell>
          <cell r="G3898" t="str">
            <v>TOPRAK İŞLERİ</v>
          </cell>
          <cell r="H3898" t="str">
            <v>50105758</v>
          </cell>
          <cell r="I3898" t="str">
            <v>099A</v>
          </cell>
          <cell r="J3898" t="str">
            <v>TOPRAK İŞLERİ GECE</v>
          </cell>
          <cell r="K3898" t="str">
            <v>50110593</v>
          </cell>
          <cell r="L3898" t="str">
            <v>TZ</v>
          </cell>
          <cell r="M3898" t="str">
            <v>Tanzanyalı</v>
          </cell>
          <cell r="N3898" t="str">
            <v>0036</v>
          </cell>
          <cell r="O3898" t="str">
            <v>MANYONİ</v>
          </cell>
          <cell r="P3898" t="str">
            <v>YM</v>
          </cell>
          <cell r="Q3898" t="str">
            <v>YAPI MERKEZİ</v>
          </cell>
          <cell r="R3898">
            <v>44995</v>
          </cell>
          <cell r="S3898">
            <v>44995</v>
          </cell>
          <cell r="T3898"/>
          <cell r="U3898" t="str">
            <v/>
          </cell>
          <cell r="V3898" t="str">
            <v>Mavi Yaka Direkt</v>
          </cell>
          <cell r="W3898" t="str">
            <v>LOT 3 (MIT)</v>
          </cell>
          <cell r="X3898" t="str">
            <v>NYAMBITI</v>
          </cell>
          <cell r="Y3898" t="str">
            <v>0</v>
          </cell>
          <cell r="Z3898" t="str">
            <v>MWANZA</v>
          </cell>
          <cell r="AA3898" t="str">
            <v>0692 340 609</v>
          </cell>
          <cell r="AB3898" t="str">
            <v>GÖREVLİ</v>
          </cell>
          <cell r="AC3898" t="str">
            <v>29</v>
          </cell>
          <cell r="AD3898" t="str">
            <v>LOT 3 (MIT)</v>
          </cell>
          <cell r="AE3898" t="str">
            <v>0113</v>
          </cell>
          <cell r="AF3898" t="str">
            <v/>
          </cell>
          <cell r="AG3898" t="str">
            <v>KM 785+000 - 829+305</v>
          </cell>
          <cell r="AH3898">
            <v>36193</v>
          </cell>
          <cell r="AI3898" t="str">
            <v>Bay</v>
          </cell>
          <cell r="AJ3898" t="str">
            <v>Yerel-Saatlik</v>
          </cell>
          <cell r="AK3898">
            <v>2346.1</v>
          </cell>
          <cell r="AL3898" t="str">
            <v>TZS</v>
          </cell>
          <cell r="AM3898" t="str">
            <v>201002</v>
          </cell>
          <cell r="AN3898" t="str">
            <v>S</v>
          </cell>
          <cell r="AO3898" t="str">
            <v>T3</v>
          </cell>
          <cell r="AP3898" t="str">
            <v>5150</v>
          </cell>
          <cell r="AQ3898" t="str">
            <v>5175</v>
          </cell>
          <cell r="AR3898" t="str">
            <v>CRDB BANK PLC</v>
          </cell>
          <cell r="AS3898" t="str">
            <v>VIJANA</v>
          </cell>
          <cell r="AT3898" t="str">
            <v>CRDBBANK</v>
          </cell>
          <cell r="AU3898" t="str">
            <v>0152484368500</v>
          </cell>
          <cell r="AV3898" t="str">
            <v/>
          </cell>
          <cell r="AW3898" t="str">
            <v/>
          </cell>
          <cell r="AX3898" t="str">
            <v>AYOUB MAXMILIAN KAPAMA</v>
          </cell>
          <cell r="AY3898" t="str">
            <v/>
          </cell>
          <cell r="AZ3898">
            <v>44995</v>
          </cell>
          <cell r="BA3898"/>
          <cell r="BB3898" t="str">
            <v/>
          </cell>
          <cell r="BC3898"/>
          <cell r="BD3898" t="str">
            <v>Tanzanya-NSSF</v>
          </cell>
          <cell r="BE3898" t="str">
            <v>46570676</v>
          </cell>
          <cell r="BF3898" t="str">
            <v>139889428</v>
          </cell>
        </row>
        <row r="3899">
          <cell r="A3899">
            <v>10077782</v>
          </cell>
          <cell r="B3899" t="str">
            <v>AZIZI SALIMU</v>
          </cell>
          <cell r="C3899" t="str">
            <v>SHEMGHODO</v>
          </cell>
          <cell r="D3899" t="str">
            <v>SAPANCI</v>
          </cell>
          <cell r="E3899" t="str">
            <v>RIGGER</v>
          </cell>
          <cell r="F3899" t="str">
            <v>50105773</v>
          </cell>
          <cell r="G3899" t="str">
            <v>ATÖLYE &amp; MAKİNA</v>
          </cell>
          <cell r="H3899" t="str">
            <v>50105773</v>
          </cell>
          <cell r="I3899" t="str">
            <v>0AAM</v>
          </cell>
          <cell r="J3899" t="str">
            <v>ATÖLYE LİFTİNG</v>
          </cell>
          <cell r="K3899" t="str">
            <v>50108014</v>
          </cell>
          <cell r="L3899" t="str">
            <v>TZ</v>
          </cell>
          <cell r="M3899" t="str">
            <v>Tanzanyalı</v>
          </cell>
          <cell r="N3899" t="str">
            <v>0037</v>
          </cell>
          <cell r="O3899" t="str">
            <v>İTİGİ</v>
          </cell>
          <cell r="P3899" t="str">
            <v>YM</v>
          </cell>
          <cell r="Q3899" t="str">
            <v>YAPI MERKEZİ</v>
          </cell>
          <cell r="R3899">
            <v>44995</v>
          </cell>
          <cell r="S3899">
            <v>44995</v>
          </cell>
          <cell r="T3899"/>
          <cell r="U3899" t="str">
            <v/>
          </cell>
          <cell r="V3899" t="str">
            <v>Mavi Yaka Direkt</v>
          </cell>
          <cell r="W3899" t="str">
            <v>LOT 3 (MIT)</v>
          </cell>
          <cell r="X3899" t="str">
            <v>MISSION</v>
          </cell>
          <cell r="Y3899" t="str">
            <v>0</v>
          </cell>
          <cell r="Z3899" t="str">
            <v>LUSHOTO BUMBULI</v>
          </cell>
          <cell r="AA3899" t="str">
            <v>0693 110 240</v>
          </cell>
          <cell r="AB3899" t="str">
            <v>İŞÇİ</v>
          </cell>
          <cell r="AC3899" t="str">
            <v>29</v>
          </cell>
          <cell r="AD3899" t="str">
            <v>LOT 3 (MIT)</v>
          </cell>
          <cell r="AE3899" t="str">
            <v>0113</v>
          </cell>
          <cell r="AF3899" t="str">
            <v/>
          </cell>
          <cell r="AG3899" t="str">
            <v>KM 785+000 - 829+305</v>
          </cell>
          <cell r="AH3899">
            <v>33894</v>
          </cell>
          <cell r="AI3899" t="str">
            <v>Bay</v>
          </cell>
          <cell r="AJ3899" t="str">
            <v>Yerel-Saatlik</v>
          </cell>
          <cell r="AK3899">
            <v>2343.5500000000002</v>
          </cell>
          <cell r="AL3899" t="str">
            <v>TZS</v>
          </cell>
          <cell r="AM3899" t="str">
            <v>201002</v>
          </cell>
          <cell r="AN3899" t="str">
            <v>S</v>
          </cell>
          <cell r="AO3899" t="str">
            <v>T3</v>
          </cell>
          <cell r="AP3899" t="str">
            <v>5150</v>
          </cell>
          <cell r="AQ3899" t="str">
            <v>5175</v>
          </cell>
          <cell r="AR3899" t="str">
            <v>CRDB BANK PLC</v>
          </cell>
          <cell r="AS3899" t="str">
            <v>VIJANA</v>
          </cell>
          <cell r="AT3899" t="str">
            <v>CRDBBANK</v>
          </cell>
          <cell r="AU3899" t="str">
            <v>0152718560600</v>
          </cell>
          <cell r="AV3899" t="str">
            <v/>
          </cell>
          <cell r="AW3899" t="str">
            <v/>
          </cell>
          <cell r="AX3899" t="str">
            <v>AZIZI SALIMU SHEMGHODO</v>
          </cell>
          <cell r="AY3899" t="str">
            <v/>
          </cell>
          <cell r="AZ3899">
            <v>44995</v>
          </cell>
          <cell r="BA3899"/>
          <cell r="BB3899" t="str">
            <v/>
          </cell>
          <cell r="BC3899"/>
          <cell r="BD3899" t="str">
            <v>Tanzanya-NSSF</v>
          </cell>
          <cell r="BE3899" t="str">
            <v>47443562</v>
          </cell>
          <cell r="BF3899" t="str">
            <v>134185686</v>
          </cell>
        </row>
        <row r="3900">
          <cell r="A3900">
            <v>10074553</v>
          </cell>
          <cell r="B3900" t="str">
            <v>ABDALA NASSORO</v>
          </cell>
          <cell r="C3900" t="str">
            <v>ABDALA</v>
          </cell>
          <cell r="D3900" t="str">
            <v>TRANSMİKSER ŞOFÖRÜ</v>
          </cell>
          <cell r="E3900" t="str">
            <v>TRUCKMIXER DRIVER</v>
          </cell>
          <cell r="F3900" t="str">
            <v>50105777</v>
          </cell>
          <cell r="G3900" t="str">
            <v>BETON SANTRALİ</v>
          </cell>
          <cell r="H3900" t="str">
            <v>50105777</v>
          </cell>
          <cell r="I3900" t="str">
            <v>0AAZ</v>
          </cell>
          <cell r="J3900" t="str">
            <v>BETON SANTRALİ</v>
          </cell>
          <cell r="K3900" t="str">
            <v>50110321</v>
          </cell>
          <cell r="L3900" t="str">
            <v>TZ</v>
          </cell>
          <cell r="M3900" t="str">
            <v>Tanzanyalı</v>
          </cell>
          <cell r="N3900" t="str">
            <v>0035</v>
          </cell>
          <cell r="O3900" t="str">
            <v>TABORA</v>
          </cell>
          <cell r="P3900" t="str">
            <v>YM</v>
          </cell>
          <cell r="Q3900" t="str">
            <v>YAPI MERKEZİ</v>
          </cell>
          <cell r="R3900">
            <v>44828</v>
          </cell>
          <cell r="S3900">
            <v>44828</v>
          </cell>
          <cell r="T3900"/>
          <cell r="U3900" t="str">
            <v/>
          </cell>
          <cell r="V3900" t="str">
            <v>Mavi Yaka Direkt</v>
          </cell>
          <cell r="W3900" t="str">
            <v>LOT 3 (MIT)</v>
          </cell>
          <cell r="X3900" t="str">
            <v>KWA TUMBO</v>
          </cell>
          <cell r="Y3900" t="str">
            <v>0</v>
          </cell>
          <cell r="Z3900" t="str">
            <v/>
          </cell>
          <cell r="AA3900" t="str">
            <v>0654-311360</v>
          </cell>
          <cell r="AB3900" t="str">
            <v>GÖREVLİ</v>
          </cell>
          <cell r="AC3900" t="str">
            <v>29</v>
          </cell>
          <cell r="AD3900" t="str">
            <v>LOT 3 (MIT)</v>
          </cell>
          <cell r="AE3900" t="str">
            <v>0113</v>
          </cell>
          <cell r="AF3900" t="str">
            <v>02</v>
          </cell>
          <cell r="AG3900" t="str">
            <v>KM 785+000 - 829+305</v>
          </cell>
          <cell r="AH3900">
            <v>33708</v>
          </cell>
          <cell r="AI3900" t="str">
            <v>Bay</v>
          </cell>
          <cell r="AJ3900" t="str">
            <v>Yerel-Saatlik</v>
          </cell>
          <cell r="AK3900">
            <v>2820.51</v>
          </cell>
          <cell r="AL3900" t="str">
            <v>TZS</v>
          </cell>
          <cell r="AM3900" t="str">
            <v>201002</v>
          </cell>
          <cell r="AN3900" t="str">
            <v/>
          </cell>
          <cell r="AO3900" t="str">
            <v>T3</v>
          </cell>
          <cell r="AP3900" t="str">
            <v>5150</v>
          </cell>
          <cell r="AQ3900" t="str">
            <v>5175</v>
          </cell>
          <cell r="AR3900" t="str">
            <v>NMBBANK</v>
          </cell>
          <cell r="AS3900" t="str">
            <v/>
          </cell>
          <cell r="AT3900" t="str">
            <v>NMBBANK</v>
          </cell>
          <cell r="AU3900" t="str">
            <v>70110017469</v>
          </cell>
          <cell r="AV3900" t="str">
            <v/>
          </cell>
          <cell r="AW3900" t="str">
            <v/>
          </cell>
          <cell r="AX3900" t="str">
            <v>ABDALA NASSORO ABDALA</v>
          </cell>
          <cell r="AY3900" t="str">
            <v/>
          </cell>
          <cell r="AZ3900">
            <v>44828</v>
          </cell>
          <cell r="BA3900"/>
          <cell r="BB3900" t="str">
            <v/>
          </cell>
          <cell r="BC3900"/>
          <cell r="BD3900" t="str">
            <v>Tanzanya-NSSF</v>
          </cell>
          <cell r="BE3900" t="str">
            <v>46849337</v>
          </cell>
          <cell r="BF3900" t="str">
            <v>139361180</v>
          </cell>
        </row>
        <row r="3901">
          <cell r="A3901">
            <v>10078077</v>
          </cell>
          <cell r="B3901" t="str">
            <v>ABDUL SHABANI</v>
          </cell>
          <cell r="C3901" t="str">
            <v>CHIPINDA</v>
          </cell>
          <cell r="D3901" t="str">
            <v>SAĞLIK GÖREVLİSİ</v>
          </cell>
          <cell r="E3901" t="str">
            <v>PARAMEDIC (CLERK)</v>
          </cell>
          <cell r="F3901" t="str">
            <v>50114887</v>
          </cell>
          <cell r="G3901" t="str">
            <v>İSG VE ÇEVRE (SAĞLIK)</v>
          </cell>
          <cell r="H3901" t="str">
            <v>50105460</v>
          </cell>
          <cell r="I3901" t="str">
            <v>088S</v>
          </cell>
          <cell r="J3901" t="str">
            <v>SAĞLIK HİZMETLERİ</v>
          </cell>
          <cell r="K3901" t="str">
            <v>50106913</v>
          </cell>
          <cell r="L3901" t="str">
            <v>TZ</v>
          </cell>
          <cell r="M3901" t="str">
            <v>Tanzanyalı</v>
          </cell>
          <cell r="N3901" t="str">
            <v>0035</v>
          </cell>
          <cell r="O3901" t="str">
            <v>TABORA</v>
          </cell>
          <cell r="P3901" t="str">
            <v>YM</v>
          </cell>
          <cell r="Q3901" t="str">
            <v>YAPI MERKEZİ</v>
          </cell>
          <cell r="R3901">
            <v>45014</v>
          </cell>
          <cell r="S3901">
            <v>45014</v>
          </cell>
          <cell r="T3901"/>
          <cell r="U3901" t="str">
            <v/>
          </cell>
          <cell r="V3901" t="str">
            <v>Beyaz Yaka</v>
          </cell>
          <cell r="W3901" t="str">
            <v>LOT 3 (MIT)</v>
          </cell>
          <cell r="X3901" t="str">
            <v>UBUNGO MAKUBURI KIBANGU</v>
          </cell>
          <cell r="Y3901" t="str">
            <v>0</v>
          </cell>
          <cell r="Z3901" t="str">
            <v>DAR ES SALAAM</v>
          </cell>
          <cell r="AA3901" t="str">
            <v>0719 994 633</v>
          </cell>
          <cell r="AB3901" t="str">
            <v>GÖREVLİ</v>
          </cell>
          <cell r="AC3901" t="str">
            <v>29</v>
          </cell>
          <cell r="AD3901" t="str">
            <v>LOT 3 (MIT)</v>
          </cell>
          <cell r="AE3901" t="str">
            <v>0113</v>
          </cell>
          <cell r="AF3901" t="str">
            <v>02</v>
          </cell>
          <cell r="AG3901" t="str">
            <v>KM 785+000 - 829+305</v>
          </cell>
          <cell r="AH3901">
            <v>32669</v>
          </cell>
          <cell r="AI3901" t="str">
            <v>Bay</v>
          </cell>
          <cell r="AJ3901" t="str">
            <v>Yerel-Aylık</v>
          </cell>
          <cell r="AK3901">
            <v>653354</v>
          </cell>
          <cell r="AL3901" t="str">
            <v>TZS</v>
          </cell>
          <cell r="AM3901" t="str">
            <v>301002</v>
          </cell>
          <cell r="AN3901" t="str">
            <v>S</v>
          </cell>
          <cell r="AO3901" t="str">
            <v>T3</v>
          </cell>
          <cell r="AP3901" t="str">
            <v>5150</v>
          </cell>
          <cell r="AQ3901" t="str">
            <v>5175</v>
          </cell>
          <cell r="AR3901" t="str">
            <v>NMBBANK</v>
          </cell>
          <cell r="AS3901" t="str">
            <v/>
          </cell>
          <cell r="AT3901" t="str">
            <v>NMBBANK</v>
          </cell>
          <cell r="AU3901" t="str">
            <v>22510049513</v>
          </cell>
          <cell r="AV3901" t="str">
            <v/>
          </cell>
          <cell r="AW3901" t="str">
            <v/>
          </cell>
          <cell r="AX3901" t="str">
            <v>ABDUL SHABANI CHIPINDA</v>
          </cell>
          <cell r="AY3901" t="str">
            <v/>
          </cell>
          <cell r="AZ3901">
            <v>45014</v>
          </cell>
          <cell r="BA3901"/>
          <cell r="BB3901" t="str">
            <v/>
          </cell>
          <cell r="BC3901"/>
          <cell r="BD3901" t="str">
            <v>Tanzanya-NSSF</v>
          </cell>
          <cell r="BE3901" t="str">
            <v>47475440</v>
          </cell>
          <cell r="BF3901" t="str">
            <v>122427870</v>
          </cell>
        </row>
        <row r="3902">
          <cell r="A3902">
            <v>10077786</v>
          </cell>
          <cell r="B3902" t="str">
            <v>EZEKIELI SOLOMONI</v>
          </cell>
          <cell r="C3902" t="str">
            <v>MECKY</v>
          </cell>
          <cell r="D3902" t="str">
            <v>ŞENÖR</v>
          </cell>
          <cell r="E3902" t="str">
            <v>CHAINMAN</v>
          </cell>
          <cell r="F3902" t="str">
            <v>50105784</v>
          </cell>
          <cell r="G3902" t="str">
            <v>DOĞAN METALÜRJİ</v>
          </cell>
          <cell r="H3902" t="str">
            <v>50105784</v>
          </cell>
          <cell r="I3902" t="str">
            <v>0BBO</v>
          </cell>
          <cell r="J3902" t="str">
            <v>ÖLÇME İŞLERİ</v>
          </cell>
          <cell r="K3902" t="str">
            <v>50107111</v>
          </cell>
          <cell r="L3902" t="str">
            <v>TZ</v>
          </cell>
          <cell r="M3902" t="str">
            <v>Tanzanyalı</v>
          </cell>
          <cell r="N3902" t="str">
            <v>0037</v>
          </cell>
          <cell r="O3902" t="str">
            <v>İTİGİ</v>
          </cell>
          <cell r="P3902" t="str">
            <v>6L</v>
          </cell>
          <cell r="Q3902" t="str">
            <v>DGN  İNŞAAT</v>
          </cell>
          <cell r="R3902">
            <v>44995</v>
          </cell>
          <cell r="S3902">
            <v>44995</v>
          </cell>
          <cell r="T3902"/>
          <cell r="U3902" t="str">
            <v/>
          </cell>
          <cell r="V3902" t="str">
            <v>Mavi Yaka Endirekt</v>
          </cell>
          <cell r="W3902" t="str">
            <v>LOT 3 (MIT)</v>
          </cell>
          <cell r="X3902" t="str">
            <v>MATADI</v>
          </cell>
          <cell r="Y3902" t="str">
            <v>0</v>
          </cell>
          <cell r="Z3902" t="str">
            <v>SIHA</v>
          </cell>
          <cell r="AA3902" t="str">
            <v>0756 022 840</v>
          </cell>
          <cell r="AB3902" t="str">
            <v>USTA</v>
          </cell>
          <cell r="AC3902" t="str">
            <v>29</v>
          </cell>
          <cell r="AD3902" t="str">
            <v>LOT 3 (MIT)</v>
          </cell>
          <cell r="AE3902" t="str">
            <v>0109</v>
          </cell>
          <cell r="AF3902" t="str">
            <v/>
          </cell>
          <cell r="AG3902" t="str">
            <v>KM 535+000 - 595+000</v>
          </cell>
          <cell r="AH3902">
            <v>30777</v>
          </cell>
          <cell r="AI3902" t="str">
            <v>Bay</v>
          </cell>
          <cell r="AJ3902" t="str">
            <v>Yerel-Saatlik</v>
          </cell>
          <cell r="AK3902">
            <v>2255.1</v>
          </cell>
          <cell r="AL3902" t="str">
            <v>TZS</v>
          </cell>
          <cell r="AM3902" t="str">
            <v>306005</v>
          </cell>
          <cell r="AN3902" t="str">
            <v>S</v>
          </cell>
          <cell r="AO3902" t="str">
            <v>T3</v>
          </cell>
          <cell r="AP3902" t="str">
            <v>5150</v>
          </cell>
          <cell r="AQ3902" t="str">
            <v>5175</v>
          </cell>
          <cell r="AR3902" t="str">
            <v>NMB BANK PLC</v>
          </cell>
          <cell r="AS3902" t="str">
            <v/>
          </cell>
          <cell r="AT3902" t="str">
            <v>20407300007</v>
          </cell>
          <cell r="AU3902" t="str">
            <v>51910015865</v>
          </cell>
          <cell r="AV3902" t="str">
            <v/>
          </cell>
          <cell r="AW3902" t="str">
            <v/>
          </cell>
          <cell r="AX3902" t="str">
            <v>EZEKIELI SOLOMONI MECKY</v>
          </cell>
          <cell r="AY3902" t="str">
            <v/>
          </cell>
          <cell r="AZ3902">
            <v>45078</v>
          </cell>
          <cell r="BA3902"/>
          <cell r="BB3902" t="str">
            <v/>
          </cell>
          <cell r="BC3902"/>
          <cell r="BD3902" t="str">
            <v>Tanzanya-NSSF</v>
          </cell>
          <cell r="BE3902" t="str">
            <v>47442480</v>
          </cell>
          <cell r="BF3902" t="str">
            <v>156867462</v>
          </cell>
        </row>
        <row r="3903">
          <cell r="A3903">
            <v>10077788</v>
          </cell>
          <cell r="B3903" t="str">
            <v>FORTUNATUS JOHN</v>
          </cell>
          <cell r="C3903" t="str">
            <v>MTOBELLA</v>
          </cell>
          <cell r="D3903" t="str">
            <v>KAYNAKÇI</v>
          </cell>
          <cell r="E3903" t="str">
            <v>WELDER</v>
          </cell>
          <cell r="F3903" t="str">
            <v>50105773</v>
          </cell>
          <cell r="G3903" t="str">
            <v>ATÖLYE &amp; MAKİNA</v>
          </cell>
          <cell r="H3903" t="str">
            <v>50105773</v>
          </cell>
          <cell r="I3903" t="str">
            <v>0AAK</v>
          </cell>
          <cell r="J3903" t="str">
            <v>ATÖLYE İŞLETME GENEL</v>
          </cell>
          <cell r="K3903" t="str">
            <v>50108015</v>
          </cell>
          <cell r="L3903" t="str">
            <v>TZ</v>
          </cell>
          <cell r="M3903" t="str">
            <v>Tanzanyalı</v>
          </cell>
          <cell r="N3903" t="str">
            <v>0035</v>
          </cell>
          <cell r="O3903" t="str">
            <v>TABORA</v>
          </cell>
          <cell r="P3903" t="str">
            <v>YM</v>
          </cell>
          <cell r="Q3903" t="str">
            <v>YAPI MERKEZİ</v>
          </cell>
          <cell r="R3903">
            <v>44995</v>
          </cell>
          <cell r="S3903">
            <v>44995</v>
          </cell>
          <cell r="T3903"/>
          <cell r="U3903" t="str">
            <v/>
          </cell>
          <cell r="V3903" t="str">
            <v>Mavi Yaka Direkt</v>
          </cell>
          <cell r="W3903" t="str">
            <v>LOT 3 (MIT)</v>
          </cell>
          <cell r="X3903" t="str">
            <v>MALIMBE</v>
          </cell>
          <cell r="Y3903" t="str">
            <v>0</v>
          </cell>
          <cell r="Z3903" t="str">
            <v>NYAMAGANA</v>
          </cell>
          <cell r="AA3903" t="str">
            <v>0765 926 539</v>
          </cell>
          <cell r="AB3903" t="str">
            <v>OPERATÖR</v>
          </cell>
          <cell r="AC3903" t="str">
            <v>29</v>
          </cell>
          <cell r="AD3903" t="str">
            <v>LOT 3 (MIT)</v>
          </cell>
          <cell r="AE3903" t="str">
            <v>0113</v>
          </cell>
          <cell r="AF3903" t="str">
            <v/>
          </cell>
          <cell r="AG3903" t="str">
            <v>KM 785+000 - 829+305</v>
          </cell>
          <cell r="AH3903">
            <v>27806</v>
          </cell>
          <cell r="AI3903" t="str">
            <v>Bay</v>
          </cell>
          <cell r="AJ3903" t="str">
            <v>Yerel-Saatlik</v>
          </cell>
          <cell r="AK3903">
            <v>2343.5500000000002</v>
          </cell>
          <cell r="AL3903" t="str">
            <v>TZS</v>
          </cell>
          <cell r="AM3903" t="str">
            <v>201002</v>
          </cell>
          <cell r="AN3903" t="str">
            <v>S</v>
          </cell>
          <cell r="AO3903" t="str">
            <v>T3</v>
          </cell>
          <cell r="AP3903" t="str">
            <v>5150</v>
          </cell>
          <cell r="AQ3903" t="str">
            <v>5175</v>
          </cell>
          <cell r="AR3903" t="str">
            <v>NMBBANK</v>
          </cell>
          <cell r="AS3903" t="str">
            <v/>
          </cell>
          <cell r="AT3903" t="str">
            <v>NMBBANK</v>
          </cell>
          <cell r="AU3903" t="str">
            <v>51010098827</v>
          </cell>
          <cell r="AV3903" t="str">
            <v/>
          </cell>
          <cell r="AW3903" t="str">
            <v/>
          </cell>
          <cell r="AX3903" t="str">
            <v>FORTUNATUS JOHN MTOBELLA</v>
          </cell>
          <cell r="AY3903" t="str">
            <v/>
          </cell>
          <cell r="AZ3903">
            <v>44995</v>
          </cell>
          <cell r="BA3903"/>
          <cell r="BB3903" t="str">
            <v/>
          </cell>
          <cell r="BC3903"/>
          <cell r="BD3903" t="str">
            <v>Tanzanya-NSSF</v>
          </cell>
          <cell r="BE3903" t="str">
            <v>57143269</v>
          </cell>
          <cell r="BF3903" t="str">
            <v>121039303</v>
          </cell>
        </row>
        <row r="3904">
          <cell r="A3904">
            <v>10058684</v>
          </cell>
          <cell r="B3904" t="str">
            <v>CASTO AGATON</v>
          </cell>
          <cell r="C3904" t="str">
            <v>MAGUBILA</v>
          </cell>
          <cell r="D3904" t="str">
            <v>KALIPÇI</v>
          </cell>
          <cell r="E3904" t="str">
            <v>FORMWORKER</v>
          </cell>
          <cell r="F3904" t="str">
            <v>50110487</v>
          </cell>
          <cell r="G3904" t="str">
            <v>GÜNDOĞDU</v>
          </cell>
          <cell r="H3904" t="str">
            <v>50110487</v>
          </cell>
          <cell r="I3904" t="str">
            <v>0EED</v>
          </cell>
          <cell r="J3904" t="str">
            <v>SANAT YAPILARI</v>
          </cell>
          <cell r="K3904" t="str">
            <v>50110488</v>
          </cell>
          <cell r="L3904" t="str">
            <v>TZ</v>
          </cell>
          <cell r="M3904" t="str">
            <v>Tanzanyalı</v>
          </cell>
          <cell r="N3904" t="str">
            <v>0035</v>
          </cell>
          <cell r="O3904" t="str">
            <v>TABORA</v>
          </cell>
          <cell r="P3904" t="str">
            <v>6F</v>
          </cell>
          <cell r="Q3904" t="str">
            <v>GÜNDOĞDU İNŞAAT</v>
          </cell>
          <cell r="R3904">
            <v>43700</v>
          </cell>
          <cell r="S3904">
            <v>45065</v>
          </cell>
          <cell r="T3904"/>
          <cell r="U3904" t="str">
            <v/>
          </cell>
          <cell r="V3904" t="str">
            <v>Mavi Yaka Direkt</v>
          </cell>
          <cell r="W3904" t="str">
            <v>LOT 3 (MIT)</v>
          </cell>
          <cell r="X3904" t="str">
            <v/>
          </cell>
          <cell r="Y3904" t="str">
            <v/>
          </cell>
          <cell r="Z3904" t="str">
            <v/>
          </cell>
          <cell r="AA3904" t="str">
            <v>0672177604</v>
          </cell>
          <cell r="AB3904" t="str">
            <v>USTA</v>
          </cell>
          <cell r="AC3904" t="str">
            <v>29</v>
          </cell>
          <cell r="AD3904" t="str">
            <v>LOT 3 (MIT)</v>
          </cell>
          <cell r="AE3904" t="str">
            <v>0113</v>
          </cell>
          <cell r="AF3904" t="str">
            <v/>
          </cell>
          <cell r="AG3904" t="str">
            <v>KM 785+000 - 829+305</v>
          </cell>
          <cell r="AH3904">
            <v>33869</v>
          </cell>
          <cell r="AI3904" t="str">
            <v>Bay</v>
          </cell>
          <cell r="AJ3904" t="str">
            <v>Yerel-Saatlik</v>
          </cell>
          <cell r="AK3904">
            <v>2343.5500000000002</v>
          </cell>
          <cell r="AL3904" t="str">
            <v>TZS</v>
          </cell>
          <cell r="AM3904" t="str">
            <v>201002</v>
          </cell>
          <cell r="AN3904" t="str">
            <v>S</v>
          </cell>
          <cell r="AO3904" t="str">
            <v>T3</v>
          </cell>
          <cell r="AP3904" t="str">
            <v>5150</v>
          </cell>
          <cell r="AQ3904" t="str">
            <v>5175</v>
          </cell>
          <cell r="AR3904" t="str">
            <v>NATIONAL MICROFINANCE BANK {NMB}</v>
          </cell>
          <cell r="AS3904" t="str">
            <v>MBEZI</v>
          </cell>
          <cell r="AT3904" t="str">
            <v>NMB</v>
          </cell>
          <cell r="AU3904" t="str">
            <v>21810018297</v>
          </cell>
          <cell r="AV3904" t="str">
            <v/>
          </cell>
          <cell r="AW3904" t="str">
            <v/>
          </cell>
          <cell r="AX3904" t="str">
            <v>CASTO AGATON MAGUBILA</v>
          </cell>
          <cell r="AY3904" t="str">
            <v/>
          </cell>
          <cell r="AZ3904">
            <v>43700</v>
          </cell>
          <cell r="BA3904"/>
          <cell r="BB3904" t="str">
            <v/>
          </cell>
          <cell r="BC3904"/>
          <cell r="BD3904" t="str">
            <v>Tanzanya-NSSF</v>
          </cell>
          <cell r="BE3904" t="str">
            <v>65805364</v>
          </cell>
          <cell r="BF3904" t="str">
            <v>119730651</v>
          </cell>
        </row>
        <row r="3905">
          <cell r="A3905">
            <v>10078076</v>
          </cell>
          <cell r="B3905" t="str">
            <v>MSABAHA FARIJARA</v>
          </cell>
          <cell r="C3905" t="str">
            <v>MWISHEHE</v>
          </cell>
          <cell r="D3905" t="str">
            <v>SAĞLIK GÖREVLİSİ</v>
          </cell>
          <cell r="E3905" t="str">
            <v>PARAMEDIC (CLERK)</v>
          </cell>
          <cell r="F3905" t="str">
            <v>50114887</v>
          </cell>
          <cell r="G3905" t="str">
            <v>İSG VE ÇEVRE (SAĞLIK)</v>
          </cell>
          <cell r="H3905" t="str">
            <v>50105460</v>
          </cell>
          <cell r="I3905" t="str">
            <v>088S</v>
          </cell>
          <cell r="J3905" t="str">
            <v>SAĞLIK HİZMETLERİ</v>
          </cell>
          <cell r="K3905" t="str">
            <v>50106913</v>
          </cell>
          <cell r="L3905" t="str">
            <v>TZ</v>
          </cell>
          <cell r="M3905" t="str">
            <v>Tanzanyalı</v>
          </cell>
          <cell r="N3905" t="str">
            <v>0035</v>
          </cell>
          <cell r="O3905" t="str">
            <v>TABORA</v>
          </cell>
          <cell r="P3905" t="str">
            <v>YM</v>
          </cell>
          <cell r="Q3905" t="str">
            <v>YAPI MERKEZİ</v>
          </cell>
          <cell r="R3905">
            <v>45014</v>
          </cell>
          <cell r="S3905">
            <v>45014</v>
          </cell>
          <cell r="T3905"/>
          <cell r="U3905" t="str">
            <v/>
          </cell>
          <cell r="V3905" t="str">
            <v>Beyaz Yaka</v>
          </cell>
          <cell r="W3905" t="str">
            <v>LOT 3 (MIT)</v>
          </cell>
          <cell r="X3905" t="str">
            <v>KIBAHA KAWAWA MSONGOLA</v>
          </cell>
          <cell r="Y3905" t="str">
            <v>0</v>
          </cell>
          <cell r="Z3905" t="str">
            <v>PWANI</v>
          </cell>
          <cell r="AA3905" t="str">
            <v>0713 841 189</v>
          </cell>
          <cell r="AB3905" t="str">
            <v>GÖREVLİ</v>
          </cell>
          <cell r="AC3905" t="str">
            <v>29</v>
          </cell>
          <cell r="AD3905" t="str">
            <v>LOT 3 (MIT)</v>
          </cell>
          <cell r="AE3905" t="str">
            <v>0113</v>
          </cell>
          <cell r="AF3905" t="str">
            <v>19</v>
          </cell>
          <cell r="AG3905" t="str">
            <v>KM 785+000 - 829+305</v>
          </cell>
          <cell r="AH3905">
            <v>34799</v>
          </cell>
          <cell r="AI3905" t="str">
            <v>Bay</v>
          </cell>
          <cell r="AJ3905" t="str">
            <v>Yerel-Aylık</v>
          </cell>
          <cell r="AK3905">
            <v>653354</v>
          </cell>
          <cell r="AL3905" t="str">
            <v>TZS</v>
          </cell>
          <cell r="AM3905" t="str">
            <v>301002</v>
          </cell>
          <cell r="AN3905" t="str">
            <v>S</v>
          </cell>
          <cell r="AO3905" t="str">
            <v>T3</v>
          </cell>
          <cell r="AP3905" t="str">
            <v>5150</v>
          </cell>
          <cell r="AQ3905" t="str">
            <v>5175</v>
          </cell>
          <cell r="AR3905" t="str">
            <v>CRDB BANK PLC</v>
          </cell>
          <cell r="AS3905" t="str">
            <v>VIJANA</v>
          </cell>
          <cell r="AT3905" t="str">
            <v>CRDBBANK</v>
          </cell>
          <cell r="AU3905" t="str">
            <v>0152374756000</v>
          </cell>
          <cell r="AV3905" t="str">
            <v/>
          </cell>
          <cell r="AW3905" t="str">
            <v/>
          </cell>
          <cell r="AX3905" t="str">
            <v>MSABAHA FARIJARA MWISHEHE</v>
          </cell>
          <cell r="AY3905" t="str">
            <v/>
          </cell>
          <cell r="AZ3905">
            <v>45014</v>
          </cell>
          <cell r="BA3905"/>
          <cell r="BB3905" t="str">
            <v/>
          </cell>
          <cell r="BC3905"/>
          <cell r="BD3905" t="str">
            <v>Tanzanya-NSSF</v>
          </cell>
          <cell r="BE3905" t="str">
            <v>65635178</v>
          </cell>
          <cell r="BF3905" t="str">
            <v>145044162</v>
          </cell>
        </row>
        <row r="3906">
          <cell r="A3906">
            <v>10043399</v>
          </cell>
          <cell r="B3906" t="str">
            <v>MUSA HASANI</v>
          </cell>
          <cell r="C3906" t="str">
            <v>NJENJE</v>
          </cell>
          <cell r="D3906" t="str">
            <v>DEMİRCİ</v>
          </cell>
          <cell r="E3906" t="str">
            <v>REBAR WORKER</v>
          </cell>
          <cell r="F3906" t="str">
            <v>50112816</v>
          </cell>
          <cell r="G3906" t="str">
            <v>PREFABRİKASYON</v>
          </cell>
          <cell r="H3906" t="str">
            <v>50105779</v>
          </cell>
          <cell r="I3906" t="str">
            <v>0BB7</v>
          </cell>
          <cell r="J3906" t="str">
            <v>PREKAST</v>
          </cell>
          <cell r="K3906" t="str">
            <v>50113417</v>
          </cell>
          <cell r="L3906" t="str">
            <v>TZ</v>
          </cell>
          <cell r="M3906" t="str">
            <v>Tanzanyalı</v>
          </cell>
          <cell r="N3906" t="str">
            <v>0037</v>
          </cell>
          <cell r="O3906" t="str">
            <v>İTİGİ</v>
          </cell>
          <cell r="P3906" t="str">
            <v>YM</v>
          </cell>
          <cell r="Q3906" t="str">
            <v>YAPI MERKEZİ</v>
          </cell>
          <cell r="R3906">
            <v>45085</v>
          </cell>
          <cell r="S3906">
            <v>45085</v>
          </cell>
          <cell r="T3906"/>
          <cell r="U3906" t="str">
            <v/>
          </cell>
          <cell r="V3906" t="str">
            <v>Mavi Yaka Direkt</v>
          </cell>
          <cell r="W3906" t="str">
            <v>LOT 3 (MIT)</v>
          </cell>
          <cell r="X3906" t="str">
            <v>PWANI KIBAHA KILANGALANGA KWAGUZO</v>
          </cell>
          <cell r="Y3906" t="str">
            <v>0</v>
          </cell>
          <cell r="Z3906" t="str">
            <v>PWANI</v>
          </cell>
          <cell r="AA3906" t="str">
            <v>0718 449 840</v>
          </cell>
          <cell r="AB3906" t="str">
            <v>USTA</v>
          </cell>
          <cell r="AC3906" t="str">
            <v>29</v>
          </cell>
          <cell r="AD3906" t="str">
            <v>LOT 3 (MIT)</v>
          </cell>
          <cell r="AE3906" t="str">
            <v>0113</v>
          </cell>
          <cell r="AF3906" t="str">
            <v>19</v>
          </cell>
          <cell r="AG3906" t="str">
            <v>KM 785+000 - 829+305</v>
          </cell>
          <cell r="AH3906">
            <v>28993</v>
          </cell>
          <cell r="AI3906" t="str">
            <v>Bay</v>
          </cell>
          <cell r="AJ3906" t="str">
            <v>Yerel-Saatlik</v>
          </cell>
          <cell r="AK3906">
            <v>2343.5500000000002</v>
          </cell>
          <cell r="AL3906" t="str">
            <v>TZS</v>
          </cell>
          <cell r="AM3906" t="str">
            <v>201002</v>
          </cell>
          <cell r="AN3906" t="str">
            <v>S</v>
          </cell>
          <cell r="AO3906" t="str">
            <v>T3</v>
          </cell>
          <cell r="AP3906" t="str">
            <v>5150</v>
          </cell>
          <cell r="AQ3906" t="str">
            <v>5175</v>
          </cell>
          <cell r="AR3906" t="str">
            <v>CRDB BANK PLC</v>
          </cell>
          <cell r="AS3906" t="str">
            <v>VIJANA</v>
          </cell>
          <cell r="AT3906" t="str">
            <v>CRDBBANK</v>
          </cell>
          <cell r="AU3906" t="str">
            <v>0152374700100</v>
          </cell>
          <cell r="AV3906" t="str">
            <v/>
          </cell>
          <cell r="AW3906" t="str">
            <v/>
          </cell>
          <cell r="AX3906" t="str">
            <v>MUSA HASANI NJENJE</v>
          </cell>
          <cell r="AY3906" t="str">
            <v/>
          </cell>
          <cell r="AZ3906">
            <v>45085</v>
          </cell>
          <cell r="BA3906"/>
          <cell r="BB3906" t="str">
            <v/>
          </cell>
          <cell r="BC3906"/>
          <cell r="BD3906" t="str">
            <v>Tanzanya-NSSF</v>
          </cell>
          <cell r="BE3906" t="str">
            <v>64097609</v>
          </cell>
          <cell r="BF3906" t="str">
            <v>147143834</v>
          </cell>
        </row>
        <row r="3907">
          <cell r="A3907">
            <v>10078075</v>
          </cell>
          <cell r="B3907" t="str">
            <v>SALOME BONIFACE</v>
          </cell>
          <cell r="C3907" t="str">
            <v>MASANGULA</v>
          </cell>
          <cell r="D3907" t="str">
            <v>SERVİS GÖREVLİSİ</v>
          </cell>
          <cell r="E3907" t="str">
            <v>WAITER</v>
          </cell>
          <cell r="F3907" t="str">
            <v>50114905</v>
          </cell>
          <cell r="G3907" t="str">
            <v>İDARİ İŞLER (YEMEKHANE)</v>
          </cell>
          <cell r="H3907" t="str">
            <v>50105513</v>
          </cell>
          <cell r="I3907" t="str">
            <v>0993</v>
          </cell>
          <cell r="J3907" t="str">
            <v>YEMEKHANE</v>
          </cell>
          <cell r="K3907" t="str">
            <v>50115052</v>
          </cell>
          <cell r="L3907" t="str">
            <v>TZ</v>
          </cell>
          <cell r="M3907" t="str">
            <v>Tanzanyalı</v>
          </cell>
          <cell r="N3907" t="str">
            <v>0037</v>
          </cell>
          <cell r="O3907" t="str">
            <v>İTİGİ</v>
          </cell>
          <cell r="P3907" t="str">
            <v>YM</v>
          </cell>
          <cell r="Q3907" t="str">
            <v>YAPI MERKEZİ</v>
          </cell>
          <cell r="R3907">
            <v>45014</v>
          </cell>
          <cell r="S3907">
            <v>45014</v>
          </cell>
          <cell r="T3907"/>
          <cell r="U3907" t="str">
            <v/>
          </cell>
          <cell r="V3907" t="str">
            <v>Mavi Yaka Endirekt</v>
          </cell>
          <cell r="W3907" t="str">
            <v>LOT 3 (MIT)</v>
          </cell>
          <cell r="X3907" t="str">
            <v>UYUI TURA MAJENGO</v>
          </cell>
          <cell r="Y3907" t="str">
            <v>0</v>
          </cell>
          <cell r="Z3907" t="str">
            <v>TABORA</v>
          </cell>
          <cell r="AA3907" t="str">
            <v>0692 215 654</v>
          </cell>
          <cell r="AB3907" t="str">
            <v>GÖREVLİ</v>
          </cell>
          <cell r="AC3907" t="str">
            <v>29</v>
          </cell>
          <cell r="AD3907" t="str">
            <v>LOT 3 (MIT)</v>
          </cell>
          <cell r="AE3907" t="str">
            <v>0113</v>
          </cell>
          <cell r="AF3907" t="str">
            <v>24</v>
          </cell>
          <cell r="AG3907" t="str">
            <v>KM 785+000 - 829+305</v>
          </cell>
          <cell r="AH3907">
            <v>33188</v>
          </cell>
          <cell r="AI3907" t="str">
            <v>Bayan</v>
          </cell>
          <cell r="AJ3907" t="str">
            <v>Yerel-Saatlik</v>
          </cell>
          <cell r="AK3907">
            <v>2255.1</v>
          </cell>
          <cell r="AL3907" t="str">
            <v>TZS</v>
          </cell>
          <cell r="AM3907" t="str">
            <v>306002</v>
          </cell>
          <cell r="AN3907" t="str">
            <v>S</v>
          </cell>
          <cell r="AO3907" t="str">
            <v>T3</v>
          </cell>
          <cell r="AP3907" t="str">
            <v>5150</v>
          </cell>
          <cell r="AQ3907" t="str">
            <v>5175</v>
          </cell>
          <cell r="AR3907" t="str">
            <v>NMBBANK</v>
          </cell>
          <cell r="AS3907" t="str">
            <v/>
          </cell>
          <cell r="AT3907" t="str">
            <v>NMBBANK</v>
          </cell>
          <cell r="AU3907" t="str">
            <v>51010100479</v>
          </cell>
          <cell r="AV3907" t="str">
            <v/>
          </cell>
          <cell r="AW3907" t="str">
            <v/>
          </cell>
          <cell r="AX3907" t="str">
            <v>SALOME BONIFACE MASANGULA</v>
          </cell>
          <cell r="AY3907" t="str">
            <v/>
          </cell>
          <cell r="AZ3907">
            <v>45014</v>
          </cell>
          <cell r="BA3907"/>
          <cell r="BB3907" t="str">
            <v/>
          </cell>
          <cell r="BC3907"/>
          <cell r="BD3907" t="str">
            <v>Tanzanya-NSSF</v>
          </cell>
          <cell r="BE3907" t="str">
            <v>47481036</v>
          </cell>
          <cell r="BF3907" t="str">
            <v>164551148</v>
          </cell>
        </row>
        <row r="3908">
          <cell r="A3908">
            <v>10078078</v>
          </cell>
          <cell r="B3908" t="str">
            <v>PRINCEPEACE PRUDENCE</v>
          </cell>
          <cell r="C3908" t="str">
            <v>MUKULASI</v>
          </cell>
          <cell r="D3908" t="str">
            <v>KALIPÇI</v>
          </cell>
          <cell r="E3908" t="str">
            <v>FORMWORKER</v>
          </cell>
          <cell r="F3908" t="str">
            <v>50110487</v>
          </cell>
          <cell r="G3908" t="str">
            <v>GÜNDOĞDU</v>
          </cell>
          <cell r="H3908" t="str">
            <v>50105784</v>
          </cell>
          <cell r="I3908" t="str">
            <v>0EEM</v>
          </cell>
          <cell r="J3908" t="str">
            <v>SANAT YAPILARI</v>
          </cell>
          <cell r="K3908" t="str">
            <v>50110488</v>
          </cell>
          <cell r="L3908" t="str">
            <v>TZ</v>
          </cell>
          <cell r="M3908" t="str">
            <v>Tanzanyalı</v>
          </cell>
          <cell r="N3908" t="str">
            <v>0035</v>
          </cell>
          <cell r="O3908" t="str">
            <v>TABORA</v>
          </cell>
          <cell r="P3908" t="str">
            <v>6F</v>
          </cell>
          <cell r="Q3908" t="str">
            <v>GÜNDOĞDU İNŞAAT</v>
          </cell>
          <cell r="R3908">
            <v>45014</v>
          </cell>
          <cell r="S3908">
            <v>45014</v>
          </cell>
          <cell r="T3908"/>
          <cell r="U3908" t="str">
            <v/>
          </cell>
          <cell r="V3908" t="str">
            <v>Mavi Yaka Direkt</v>
          </cell>
          <cell r="W3908" t="str">
            <v>LOT 3 (MIT)</v>
          </cell>
          <cell r="X3908" t="str">
            <v>MISSENYI BWANJAI RUGAZE</v>
          </cell>
          <cell r="Y3908" t="str">
            <v>0</v>
          </cell>
          <cell r="Z3908" t="str">
            <v>KAGERA</v>
          </cell>
          <cell r="AA3908" t="str">
            <v>0629 224 001</v>
          </cell>
          <cell r="AB3908" t="str">
            <v>USTA</v>
          </cell>
          <cell r="AC3908" t="str">
            <v>29</v>
          </cell>
          <cell r="AD3908" t="str">
            <v>LOT 3 (MIT)</v>
          </cell>
          <cell r="AE3908" t="str">
            <v>0113</v>
          </cell>
          <cell r="AF3908" t="str">
            <v>05</v>
          </cell>
          <cell r="AG3908" t="str">
            <v>KM 785+000 - 829+305</v>
          </cell>
          <cell r="AH3908">
            <v>36284</v>
          </cell>
          <cell r="AI3908" t="str">
            <v>Bay</v>
          </cell>
          <cell r="AJ3908" t="str">
            <v>Yerel-Saatlik</v>
          </cell>
          <cell r="AK3908">
            <v>2343.5500000000002</v>
          </cell>
          <cell r="AL3908" t="str">
            <v>TZS</v>
          </cell>
          <cell r="AM3908" t="str">
            <v>201002</v>
          </cell>
          <cell r="AN3908" t="str">
            <v>S</v>
          </cell>
          <cell r="AO3908" t="str">
            <v>T3</v>
          </cell>
          <cell r="AP3908" t="str">
            <v>5150</v>
          </cell>
          <cell r="AQ3908" t="str">
            <v>5175</v>
          </cell>
          <cell r="AR3908" t="str">
            <v>NMBBANK</v>
          </cell>
          <cell r="AS3908" t="str">
            <v/>
          </cell>
          <cell r="AT3908" t="str">
            <v>NMBBANK</v>
          </cell>
          <cell r="AU3908" t="str">
            <v>50910034083</v>
          </cell>
          <cell r="AV3908" t="str">
            <v/>
          </cell>
          <cell r="AW3908" t="str">
            <v/>
          </cell>
          <cell r="AX3908" t="str">
            <v>PRINCEPEACE PRUDENCE MUKULASI</v>
          </cell>
          <cell r="AY3908" t="str">
            <v/>
          </cell>
          <cell r="AZ3908">
            <v>45014</v>
          </cell>
          <cell r="BA3908"/>
          <cell r="BB3908" t="str">
            <v/>
          </cell>
          <cell r="BC3908"/>
          <cell r="BD3908" t="str">
            <v>Tanzanya-NSSF</v>
          </cell>
          <cell r="BE3908" t="str">
            <v>47480975</v>
          </cell>
          <cell r="BF3908" t="str">
            <v>156383988</v>
          </cell>
        </row>
        <row r="3909">
          <cell r="A3909">
            <v>10055163</v>
          </cell>
          <cell r="B3909" t="str">
            <v>JAFARI SHABANI</v>
          </cell>
          <cell r="C3909" t="str">
            <v>SHODA</v>
          </cell>
          <cell r="D3909" t="str">
            <v>DEMİRCİ</v>
          </cell>
          <cell r="E3909" t="str">
            <v>REBAR WORKER</v>
          </cell>
          <cell r="F3909" t="str">
            <v>50112816</v>
          </cell>
          <cell r="G3909" t="str">
            <v>PREFABRİKASYON</v>
          </cell>
          <cell r="H3909" t="str">
            <v>50105779</v>
          </cell>
          <cell r="I3909" t="str">
            <v>0BB7</v>
          </cell>
          <cell r="J3909" t="str">
            <v>PREKAST</v>
          </cell>
          <cell r="K3909" t="str">
            <v>50113417</v>
          </cell>
          <cell r="L3909" t="str">
            <v>TZ</v>
          </cell>
          <cell r="M3909" t="str">
            <v>Tanzanyalı</v>
          </cell>
          <cell r="N3909" t="str">
            <v>0037</v>
          </cell>
          <cell r="O3909" t="str">
            <v>İTİGİ</v>
          </cell>
          <cell r="P3909" t="str">
            <v>YM</v>
          </cell>
          <cell r="Q3909" t="str">
            <v>YAPI MERKEZİ</v>
          </cell>
          <cell r="R3909">
            <v>44426</v>
          </cell>
          <cell r="S3909">
            <v>45029</v>
          </cell>
          <cell r="T3909"/>
          <cell r="U3909" t="str">
            <v/>
          </cell>
          <cell r="V3909" t="str">
            <v>Mavi Yaka Direkt</v>
          </cell>
          <cell r="W3909" t="str">
            <v>LOT 3 (MIT)</v>
          </cell>
          <cell r="X3909" t="str">
            <v/>
          </cell>
          <cell r="Y3909" t="str">
            <v>0152414472000</v>
          </cell>
          <cell r="Z3909" t="str">
            <v/>
          </cell>
          <cell r="AA3909" t="str">
            <v>0719157588</v>
          </cell>
          <cell r="AB3909" t="str">
            <v>USTA</v>
          </cell>
          <cell r="AC3909" t="str">
            <v>29</v>
          </cell>
          <cell r="AD3909" t="str">
            <v>LOT 3 (MIT)</v>
          </cell>
          <cell r="AE3909" t="str">
            <v>0113</v>
          </cell>
          <cell r="AF3909" t="str">
            <v/>
          </cell>
          <cell r="AG3909" t="str">
            <v>KM 785+000 - 829+305</v>
          </cell>
          <cell r="AH3909">
            <v>33887</v>
          </cell>
          <cell r="AI3909" t="str">
            <v>Bay</v>
          </cell>
          <cell r="AJ3909" t="str">
            <v>Yerel-Saatlik</v>
          </cell>
          <cell r="AK3909">
            <v>2343.5500000000002</v>
          </cell>
          <cell r="AL3909" t="str">
            <v>TZS</v>
          </cell>
          <cell r="AM3909" t="str">
            <v>201002</v>
          </cell>
          <cell r="AN3909" t="str">
            <v>S</v>
          </cell>
          <cell r="AO3909" t="str">
            <v>T3</v>
          </cell>
          <cell r="AP3909" t="str">
            <v>5150</v>
          </cell>
          <cell r="AQ3909" t="str">
            <v>5175</v>
          </cell>
          <cell r="AR3909" t="str">
            <v>CRDB</v>
          </cell>
          <cell r="AS3909" t="str">
            <v>VIVA TOWER</v>
          </cell>
          <cell r="AT3909" t="str">
            <v>CRDB</v>
          </cell>
          <cell r="AU3909" t="str">
            <v>0152414472000</v>
          </cell>
          <cell r="AV3909" t="str">
            <v/>
          </cell>
          <cell r="AW3909" t="str">
            <v/>
          </cell>
          <cell r="AX3909" t="str">
            <v>JAFARI SHABANI SHODA</v>
          </cell>
          <cell r="AY3909" t="str">
            <v/>
          </cell>
          <cell r="AZ3909">
            <v>45028</v>
          </cell>
          <cell r="BA3909"/>
          <cell r="BB3909" t="str">
            <v/>
          </cell>
          <cell r="BC3909"/>
          <cell r="BD3909" t="str">
            <v>Tanzanya-NSSF</v>
          </cell>
          <cell r="BE3909" t="str">
            <v>64981444</v>
          </cell>
          <cell r="BF3909" t="str">
            <v>153034966</v>
          </cell>
        </row>
        <row r="3910">
          <cell r="A3910">
            <v>10073746</v>
          </cell>
          <cell r="B3910" t="str">
            <v>COSTANTIO DANIEL</v>
          </cell>
          <cell r="C3910" t="str">
            <v>MTYANA</v>
          </cell>
          <cell r="D3910" t="str">
            <v>ÇELİK MONTAJCI YARDIMCISI</v>
          </cell>
          <cell r="E3910" t="str">
            <v>STEEL FITTER HELPER</v>
          </cell>
          <cell r="F3910" t="str">
            <v>50115270</v>
          </cell>
          <cell r="G3910" t="str">
            <v>İNŞAAT GRUBU</v>
          </cell>
          <cell r="H3910" t="str">
            <v>50105759</v>
          </cell>
          <cell r="I3910" t="str">
            <v>099R</v>
          </cell>
          <cell r="J3910" t="str">
            <v>SANAT YAPILARI</v>
          </cell>
          <cell r="K3910" t="str">
            <v>50115416</v>
          </cell>
          <cell r="L3910" t="str">
            <v>TZ</v>
          </cell>
          <cell r="M3910" t="str">
            <v>Tanzanyalı</v>
          </cell>
          <cell r="N3910" t="str">
            <v>0036</v>
          </cell>
          <cell r="O3910" t="str">
            <v>MANYONİ</v>
          </cell>
          <cell r="P3910" t="str">
            <v>YM</v>
          </cell>
          <cell r="Q3910" t="str">
            <v>YAPI MERKEZİ</v>
          </cell>
          <cell r="R3910">
            <v>44785</v>
          </cell>
          <cell r="S3910">
            <v>44785</v>
          </cell>
          <cell r="T3910">
            <v>45218</v>
          </cell>
          <cell r="U3910" t="str">
            <v>İşin sona ermesi</v>
          </cell>
          <cell r="V3910" t="str">
            <v>Mavi Yaka Direkt</v>
          </cell>
          <cell r="W3910" t="str">
            <v>LOT 3 (MIT)</v>
          </cell>
          <cell r="X3910" t="str">
            <v>KINAMBELI</v>
          </cell>
          <cell r="Y3910" t="str">
            <v>0</v>
          </cell>
          <cell r="Z3910" t="str">
            <v>IRAMBA</v>
          </cell>
          <cell r="AA3910" t="str">
            <v>0767 555 458</v>
          </cell>
          <cell r="AB3910" t="str">
            <v>İŞÇİ</v>
          </cell>
          <cell r="AC3910" t="str">
            <v>29</v>
          </cell>
          <cell r="AD3910" t="str">
            <v>LOT 3 (MIT)</v>
          </cell>
          <cell r="AE3910" t="str">
            <v>0113</v>
          </cell>
          <cell r="AF3910" t="str">
            <v>23</v>
          </cell>
          <cell r="AG3910" t="str">
            <v>KM 785+000 - 829+305</v>
          </cell>
          <cell r="AH3910">
            <v>30476</v>
          </cell>
          <cell r="AI3910" t="str">
            <v>Bay</v>
          </cell>
          <cell r="AJ3910" t="str">
            <v>Yerel-Saatlik</v>
          </cell>
          <cell r="AK3910">
            <v>2164.1</v>
          </cell>
          <cell r="AL3910" t="str">
            <v>TZS</v>
          </cell>
          <cell r="AM3910" t="str">
            <v>201002</v>
          </cell>
          <cell r="AN3910" t="str">
            <v/>
          </cell>
          <cell r="AO3910" t="str">
            <v>T3</v>
          </cell>
          <cell r="AP3910" t="str">
            <v>5150</v>
          </cell>
          <cell r="AQ3910" t="str">
            <v>5175</v>
          </cell>
          <cell r="AR3910" t="str">
            <v>CRDB BANK PLC</v>
          </cell>
          <cell r="AS3910" t="str">
            <v>VIJANA</v>
          </cell>
          <cell r="AT3910" t="str">
            <v>CRDBBANK</v>
          </cell>
          <cell r="AU3910" t="str">
            <v>0152368778000</v>
          </cell>
          <cell r="AV3910" t="str">
            <v/>
          </cell>
          <cell r="AW3910" t="str">
            <v/>
          </cell>
          <cell r="AX3910" t="str">
            <v>COSTANTIO DANIEL MTYANA</v>
          </cell>
          <cell r="AY3910" t="str">
            <v/>
          </cell>
          <cell r="AZ3910">
            <v>44785</v>
          </cell>
          <cell r="BA3910"/>
          <cell r="BB3910" t="str">
            <v/>
          </cell>
          <cell r="BC3910"/>
          <cell r="BD3910" t="str">
            <v>Tanzanya-NSSF</v>
          </cell>
          <cell r="BE3910" t="str">
            <v>55824226</v>
          </cell>
          <cell r="BF3910" t="str">
            <v>124588677</v>
          </cell>
        </row>
        <row r="3911">
          <cell r="A3911">
            <v>10055316</v>
          </cell>
          <cell r="B3911" t="str">
            <v>JOTIPHAS ANGELO</v>
          </cell>
          <cell r="C3911" t="str">
            <v>SANGA</v>
          </cell>
          <cell r="D3911" t="str">
            <v>KAYNAKÇI</v>
          </cell>
          <cell r="E3911" t="str">
            <v>WELDER</v>
          </cell>
          <cell r="F3911" t="str">
            <v>50109678</v>
          </cell>
          <cell r="G3911" t="str">
            <v>TAŞ OCAKLARI VE PATLATMA</v>
          </cell>
          <cell r="H3911" t="str">
            <v>50105776</v>
          </cell>
          <cell r="I3911" t="str">
            <v>0AAX</v>
          </cell>
          <cell r="J3911" t="str">
            <v>TAŞ OCAĞI</v>
          </cell>
          <cell r="K3911" t="str">
            <v>50110200</v>
          </cell>
          <cell r="L3911" t="str">
            <v>TZ</v>
          </cell>
          <cell r="M3911" t="str">
            <v>Tanzanyalı</v>
          </cell>
          <cell r="N3911" t="str">
            <v>0037</v>
          </cell>
          <cell r="O3911" t="str">
            <v>İTİGİ</v>
          </cell>
          <cell r="P3911" t="str">
            <v>YM</v>
          </cell>
          <cell r="Q3911" t="str">
            <v>YAPI MERKEZİ</v>
          </cell>
          <cell r="R3911">
            <v>44980</v>
          </cell>
          <cell r="S3911">
            <v>44980</v>
          </cell>
          <cell r="T3911"/>
          <cell r="U3911" t="str">
            <v/>
          </cell>
          <cell r="V3911" t="str">
            <v>Mavi Yaka Direkt</v>
          </cell>
          <cell r="W3911" t="str">
            <v>LOT 3 (MIT)</v>
          </cell>
          <cell r="X3911" t="str">
            <v>CHEMCHEM</v>
          </cell>
          <cell r="Y3911" t="str">
            <v>0</v>
          </cell>
          <cell r="Z3911" t="str">
            <v>MBEYA MJINI</v>
          </cell>
          <cell r="AA3911" t="str">
            <v>0677507963</v>
          </cell>
          <cell r="AB3911" t="str">
            <v>OPERATÖR</v>
          </cell>
          <cell r="AC3911" t="str">
            <v>29</v>
          </cell>
          <cell r="AD3911" t="str">
            <v>LOT 3 (MIT)</v>
          </cell>
          <cell r="AE3911" t="str">
            <v>0113</v>
          </cell>
          <cell r="AF3911" t="str">
            <v>04</v>
          </cell>
          <cell r="AG3911" t="str">
            <v>KM 785+000 - 829+305</v>
          </cell>
          <cell r="AH3911">
            <v>30904</v>
          </cell>
          <cell r="AI3911" t="str">
            <v>Bay</v>
          </cell>
          <cell r="AJ3911" t="str">
            <v>Yerel-Saatlik</v>
          </cell>
          <cell r="AK3911">
            <v>2343.5500000000002</v>
          </cell>
          <cell r="AL3911" t="str">
            <v>TZS</v>
          </cell>
          <cell r="AM3911" t="str">
            <v>201002</v>
          </cell>
          <cell r="AN3911" t="str">
            <v>S</v>
          </cell>
          <cell r="AO3911" t="str">
            <v>T3</v>
          </cell>
          <cell r="AP3911" t="str">
            <v>5150</v>
          </cell>
          <cell r="AQ3911" t="str">
            <v>5175</v>
          </cell>
          <cell r="AR3911" t="str">
            <v>NATIONAL MICROFINANCE BANK {NMB}</v>
          </cell>
          <cell r="AS3911" t="str">
            <v>MBEZI</v>
          </cell>
          <cell r="AT3911" t="str">
            <v>NMB</v>
          </cell>
          <cell r="AU3911" t="str">
            <v>61410012571</v>
          </cell>
          <cell r="AV3911" t="str">
            <v/>
          </cell>
          <cell r="AW3911" t="str">
            <v/>
          </cell>
          <cell r="AX3911" t="str">
            <v>JOTIPHAS ANGELO SANGA</v>
          </cell>
          <cell r="AY3911" t="str">
            <v/>
          </cell>
          <cell r="AZ3911">
            <v>43546</v>
          </cell>
          <cell r="BA3911"/>
          <cell r="BB3911" t="str">
            <v/>
          </cell>
          <cell r="BC3911"/>
          <cell r="BD3911" t="str">
            <v>Tanzanya-NSSF</v>
          </cell>
          <cell r="BE3911" t="str">
            <v>58633901</v>
          </cell>
          <cell r="BF3911" t="str">
            <v>138863530</v>
          </cell>
        </row>
        <row r="3912">
          <cell r="A3912">
            <v>10055331</v>
          </cell>
          <cell r="B3912" t="str">
            <v>NICHOLAUS MICHAEL</v>
          </cell>
          <cell r="C3912" t="str">
            <v>SAUSI</v>
          </cell>
          <cell r="D3912" t="str">
            <v>DOZER OPERATÖRÜ</v>
          </cell>
          <cell r="E3912" t="str">
            <v>DOZER OPERATOR</v>
          </cell>
          <cell r="F3912" t="str">
            <v>50105784</v>
          </cell>
          <cell r="G3912" t="str">
            <v>DOĞAN METALÜRJİ</v>
          </cell>
          <cell r="H3912" t="str">
            <v>50105784</v>
          </cell>
          <cell r="I3912" t="str">
            <v>0FFT</v>
          </cell>
          <cell r="J3912" t="str">
            <v>TOPRAK İŞLERİ GECE</v>
          </cell>
          <cell r="K3912" t="str">
            <v>50106376</v>
          </cell>
          <cell r="L3912" t="str">
            <v>TZ</v>
          </cell>
          <cell r="M3912" t="str">
            <v>Tanzanyalı</v>
          </cell>
          <cell r="N3912" t="str">
            <v>0037</v>
          </cell>
          <cell r="O3912" t="str">
            <v>İTİGİ</v>
          </cell>
          <cell r="P3912" t="str">
            <v>6L</v>
          </cell>
          <cell r="Q3912" t="str">
            <v>DGN  İNŞAAT</v>
          </cell>
          <cell r="R3912">
            <v>45043</v>
          </cell>
          <cell r="S3912">
            <v>45043</v>
          </cell>
          <cell r="T3912"/>
          <cell r="U3912" t="str">
            <v/>
          </cell>
          <cell r="V3912" t="str">
            <v>Mavi Yaka Direkt</v>
          </cell>
          <cell r="W3912" t="str">
            <v>LOT 3 (MIT)</v>
          </cell>
          <cell r="X3912" t="str">
            <v>IKUNGI KITUNTU UTAHO</v>
          </cell>
          <cell r="Y3912" t="str">
            <v>0</v>
          </cell>
          <cell r="Z3912" t="str">
            <v/>
          </cell>
          <cell r="AA3912" t="str">
            <v>0765655445</v>
          </cell>
          <cell r="AB3912" t="str">
            <v>OPERATÖR</v>
          </cell>
          <cell r="AC3912" t="str">
            <v>29</v>
          </cell>
          <cell r="AD3912" t="str">
            <v>LOT 3 (MIT)</v>
          </cell>
          <cell r="AE3912" t="str">
            <v>0109</v>
          </cell>
          <cell r="AF3912" t="str">
            <v>23</v>
          </cell>
          <cell r="AG3912" t="str">
            <v>KM 535+000 - 595+000</v>
          </cell>
          <cell r="AH3912">
            <v>31233</v>
          </cell>
          <cell r="AI3912" t="str">
            <v>Bay</v>
          </cell>
          <cell r="AJ3912" t="str">
            <v>Yerel-Saatlik</v>
          </cell>
          <cell r="AK3912">
            <v>3384.62</v>
          </cell>
          <cell r="AL3912" t="str">
            <v>TZS</v>
          </cell>
          <cell r="AM3912" t="str">
            <v>201002</v>
          </cell>
          <cell r="AN3912" t="str">
            <v>S</v>
          </cell>
          <cell r="AO3912" t="str">
            <v>T3</v>
          </cell>
          <cell r="AP3912" t="str">
            <v>5150</v>
          </cell>
          <cell r="AQ3912" t="str">
            <v>5175</v>
          </cell>
          <cell r="AR3912" t="str">
            <v>CRDB</v>
          </cell>
          <cell r="AS3912" t="str">
            <v>VIVA TOWER</v>
          </cell>
          <cell r="AT3912" t="str">
            <v>CRDB</v>
          </cell>
          <cell r="AU3912" t="str">
            <v>0152675518300</v>
          </cell>
          <cell r="AV3912" t="str">
            <v/>
          </cell>
          <cell r="AW3912" t="str">
            <v/>
          </cell>
          <cell r="AX3912" t="str">
            <v>NICHOLAUS MICHAEL SAUSI</v>
          </cell>
          <cell r="AY3912" t="str">
            <v/>
          </cell>
          <cell r="AZ3912">
            <v>45043</v>
          </cell>
          <cell r="BA3912"/>
          <cell r="BB3912" t="str">
            <v/>
          </cell>
          <cell r="BC3912">
            <v>46527</v>
          </cell>
          <cell r="BD3912" t="str">
            <v>Tanzanya-NSSF</v>
          </cell>
          <cell r="BE3912" t="str">
            <v>64702294</v>
          </cell>
          <cell r="BF3912" t="str">
            <v>120887505</v>
          </cell>
        </row>
        <row r="3913">
          <cell r="A3913">
            <v>10055417</v>
          </cell>
          <cell r="B3913" t="str">
            <v>NIKO MWENDAMPAPA</v>
          </cell>
          <cell r="C3913" t="str">
            <v>AMLIKE</v>
          </cell>
          <cell r="D3913" t="str">
            <v>LABORATUVAR İŞÇİSİ</v>
          </cell>
          <cell r="E3913" t="str">
            <v>LABORATORY WORKER</v>
          </cell>
          <cell r="F3913" t="str">
            <v>50105774</v>
          </cell>
          <cell r="G3913" t="str">
            <v>KALİTE KONTROL</v>
          </cell>
          <cell r="H3913" t="str">
            <v>50105774</v>
          </cell>
          <cell r="I3913" t="str">
            <v>0AAQ</v>
          </cell>
          <cell r="J3913" t="str">
            <v>KALİTE KONTROL</v>
          </cell>
          <cell r="K3913" t="str">
            <v>50108193</v>
          </cell>
          <cell r="L3913" t="str">
            <v>TZ</v>
          </cell>
          <cell r="M3913" t="str">
            <v>Tanzanyalı</v>
          </cell>
          <cell r="N3913" t="str">
            <v>0037</v>
          </cell>
          <cell r="O3913" t="str">
            <v>İTİGİ</v>
          </cell>
          <cell r="P3913" t="str">
            <v>YM</v>
          </cell>
          <cell r="Q3913" t="str">
            <v>YAPI MERKEZİ</v>
          </cell>
          <cell r="R3913">
            <v>44870</v>
          </cell>
          <cell r="S3913">
            <v>44870</v>
          </cell>
          <cell r="T3913"/>
          <cell r="U3913" t="str">
            <v/>
          </cell>
          <cell r="V3913" t="str">
            <v>Mavi Yaka Endirekt</v>
          </cell>
          <cell r="W3913" t="str">
            <v>LOT 3 (MIT)</v>
          </cell>
          <cell r="X3913" t="str">
            <v/>
          </cell>
          <cell r="Y3913" t="str">
            <v>0152414087300</v>
          </cell>
          <cell r="Z3913" t="str">
            <v/>
          </cell>
          <cell r="AA3913" t="str">
            <v>0713 519 165</v>
          </cell>
          <cell r="AB3913" t="str">
            <v>İŞÇİ</v>
          </cell>
          <cell r="AC3913" t="str">
            <v>29</v>
          </cell>
          <cell r="AD3913" t="str">
            <v>LOT 3 (MIT)</v>
          </cell>
          <cell r="AE3913" t="str">
            <v>0113</v>
          </cell>
          <cell r="AF3913" t="str">
            <v/>
          </cell>
          <cell r="AG3913" t="str">
            <v>KM 785+000 - 829+305</v>
          </cell>
          <cell r="AH3913">
            <v>35409</v>
          </cell>
          <cell r="AI3913" t="str">
            <v>Bay</v>
          </cell>
          <cell r="AJ3913" t="str">
            <v>Yerel-Saatlik</v>
          </cell>
          <cell r="AK3913">
            <v>2164.1</v>
          </cell>
          <cell r="AL3913" t="str">
            <v>TZS</v>
          </cell>
          <cell r="AM3913" t="str">
            <v>306002</v>
          </cell>
          <cell r="AN3913" t="str">
            <v>S</v>
          </cell>
          <cell r="AO3913" t="str">
            <v>T3</v>
          </cell>
          <cell r="AP3913" t="str">
            <v>5150</v>
          </cell>
          <cell r="AQ3913" t="str">
            <v>5175</v>
          </cell>
          <cell r="AR3913" t="str">
            <v>CRDB BANK PLC</v>
          </cell>
          <cell r="AS3913" t="str">
            <v>VIJANA</v>
          </cell>
          <cell r="AT3913" t="str">
            <v>CRDBBANK</v>
          </cell>
          <cell r="AU3913" t="str">
            <v>0152414087300</v>
          </cell>
          <cell r="AV3913" t="str">
            <v/>
          </cell>
          <cell r="AW3913" t="str">
            <v/>
          </cell>
          <cell r="AX3913" t="str">
            <v>NIKO MWENDAMPAPA AMLIKE</v>
          </cell>
          <cell r="AY3913" t="str">
            <v/>
          </cell>
          <cell r="AZ3913">
            <v>44870</v>
          </cell>
          <cell r="BA3913"/>
          <cell r="BB3913" t="str">
            <v/>
          </cell>
          <cell r="BC3913"/>
          <cell r="BD3913" t="str">
            <v>Tanzanya-NSSF</v>
          </cell>
          <cell r="BE3913" t="str">
            <v>64938344</v>
          </cell>
          <cell r="BF3913" t="str">
            <v>147006918</v>
          </cell>
        </row>
        <row r="3914">
          <cell r="A3914">
            <v>10043907</v>
          </cell>
          <cell r="B3914" t="str">
            <v>JOSEPH ARON</v>
          </cell>
          <cell r="C3914" t="str">
            <v>MARANDU</v>
          </cell>
          <cell r="D3914" t="str">
            <v>PICKUP ŞOFÖRÜ</v>
          </cell>
          <cell r="E3914" t="str">
            <v>PICKUP DRIVER</v>
          </cell>
          <cell r="F3914" t="str">
            <v>50114906</v>
          </cell>
          <cell r="G3914" t="str">
            <v>İDARİ İŞLER (GÜVENLİK)</v>
          </cell>
          <cell r="H3914" t="str">
            <v>50105513</v>
          </cell>
          <cell r="I3914" t="str">
            <v>088D</v>
          </cell>
          <cell r="J3914" t="str">
            <v>GÜVENLİK</v>
          </cell>
          <cell r="K3914" t="str">
            <v>50116463</v>
          </cell>
          <cell r="L3914" t="str">
            <v>TZ</v>
          </cell>
          <cell r="M3914" t="str">
            <v>Tanzanyalı</v>
          </cell>
          <cell r="N3914" t="str">
            <v>0036</v>
          </cell>
          <cell r="O3914" t="str">
            <v>MANYONİ</v>
          </cell>
          <cell r="P3914" t="str">
            <v>YM</v>
          </cell>
          <cell r="Q3914" t="str">
            <v>YAPI MERKEZİ</v>
          </cell>
          <cell r="R3914">
            <v>45034</v>
          </cell>
          <cell r="S3914">
            <v>45034</v>
          </cell>
          <cell r="T3914"/>
          <cell r="U3914" t="str">
            <v/>
          </cell>
          <cell r="V3914" t="str">
            <v>Mavi Yaka Endirekt</v>
          </cell>
          <cell r="W3914" t="str">
            <v>LOT 3 (MIT)</v>
          </cell>
          <cell r="X3914" t="str">
            <v>KINONDONI MKWAJUNI MKWAJUNI</v>
          </cell>
          <cell r="Y3914" t="str">
            <v>0</v>
          </cell>
          <cell r="Z3914" t="str">
            <v>KLIMANJERO</v>
          </cell>
          <cell r="AA3914" t="str">
            <v>0714195826</v>
          </cell>
          <cell r="AB3914" t="str">
            <v>GÖREVLİ</v>
          </cell>
          <cell r="AC3914" t="str">
            <v>29</v>
          </cell>
          <cell r="AD3914" t="str">
            <v>LOT 3 (MIT)</v>
          </cell>
          <cell r="AE3914" t="str">
            <v>0113</v>
          </cell>
          <cell r="AF3914" t="str">
            <v>09</v>
          </cell>
          <cell r="AG3914" t="str">
            <v>KM 785+000 - 829+305</v>
          </cell>
          <cell r="AH3914">
            <v>28313</v>
          </cell>
          <cell r="AI3914" t="str">
            <v>Bay</v>
          </cell>
          <cell r="AJ3914" t="str">
            <v>Yerel-Saatlik</v>
          </cell>
          <cell r="AK3914">
            <v>2273.1</v>
          </cell>
          <cell r="AL3914" t="str">
            <v>TZS</v>
          </cell>
          <cell r="AM3914" t="str">
            <v>306002</v>
          </cell>
          <cell r="AN3914" t="str">
            <v>S</v>
          </cell>
          <cell r="AO3914" t="str">
            <v>T3</v>
          </cell>
          <cell r="AP3914" t="str">
            <v>5150</v>
          </cell>
          <cell r="AQ3914" t="str">
            <v>5175</v>
          </cell>
          <cell r="AR3914" t="str">
            <v>CRDB</v>
          </cell>
          <cell r="AS3914" t="str">
            <v>VIVA TOWER</v>
          </cell>
          <cell r="AT3914" t="str">
            <v>CRDB</v>
          </cell>
          <cell r="AU3914" t="str">
            <v>0152378957000</v>
          </cell>
          <cell r="AV3914" t="str">
            <v/>
          </cell>
          <cell r="AW3914" t="str">
            <v/>
          </cell>
          <cell r="AX3914" t="str">
            <v>JOSEPH ARON MARANDU</v>
          </cell>
          <cell r="AY3914" t="str">
            <v/>
          </cell>
          <cell r="AZ3914">
            <v>44243</v>
          </cell>
          <cell r="BA3914"/>
          <cell r="BB3914" t="str">
            <v/>
          </cell>
          <cell r="BC3914"/>
          <cell r="BD3914" t="str">
            <v>Tanzanya-NSSF</v>
          </cell>
          <cell r="BE3914" t="str">
            <v>64119610</v>
          </cell>
          <cell r="BF3914" t="str">
            <v>123860756</v>
          </cell>
        </row>
        <row r="3915">
          <cell r="A3915">
            <v>10055071</v>
          </cell>
          <cell r="B3915" t="str">
            <v>ZUBERI SHABANI</v>
          </cell>
          <cell r="C3915" t="str">
            <v>MTUNGUJA</v>
          </cell>
          <cell r="D3915" t="str">
            <v>SAPANCI</v>
          </cell>
          <cell r="E3915" t="str">
            <v>RIGGER</v>
          </cell>
          <cell r="F3915" t="str">
            <v>50105773</v>
          </cell>
          <cell r="G3915" t="str">
            <v>ATÖLYE &amp; MAKİNA</v>
          </cell>
          <cell r="H3915" t="str">
            <v>50105773</v>
          </cell>
          <cell r="I3915" t="str">
            <v>0AAM</v>
          </cell>
          <cell r="J3915" t="str">
            <v>ATÖLYE LİFTİNG</v>
          </cell>
          <cell r="K3915" t="str">
            <v>50108014</v>
          </cell>
          <cell r="L3915" t="str">
            <v>TZ</v>
          </cell>
          <cell r="M3915" t="str">
            <v>Tanzanyalı</v>
          </cell>
          <cell r="N3915" t="str">
            <v>0037</v>
          </cell>
          <cell r="O3915" t="str">
            <v>İTİGİ</v>
          </cell>
          <cell r="P3915" t="str">
            <v>YM</v>
          </cell>
          <cell r="Q3915" t="str">
            <v>YAPI MERKEZİ</v>
          </cell>
          <cell r="R3915">
            <v>44984</v>
          </cell>
          <cell r="S3915">
            <v>44984</v>
          </cell>
          <cell r="T3915"/>
          <cell r="U3915" t="str">
            <v/>
          </cell>
          <cell r="V3915" t="str">
            <v>Mavi Yaka Direkt</v>
          </cell>
          <cell r="W3915" t="str">
            <v>LOT 3 (MIT)</v>
          </cell>
          <cell r="X3915" t="str">
            <v>JANGA</v>
          </cell>
          <cell r="Y3915" t="str">
            <v>0</v>
          </cell>
          <cell r="Z3915" t="str">
            <v>PWANI</v>
          </cell>
          <cell r="AA3915" t="str">
            <v>0658047047</v>
          </cell>
          <cell r="AB3915" t="str">
            <v>İŞÇİ</v>
          </cell>
          <cell r="AC3915" t="str">
            <v>29</v>
          </cell>
          <cell r="AD3915" t="str">
            <v>LOT 3 (MIT)</v>
          </cell>
          <cell r="AE3915" t="str">
            <v>0113</v>
          </cell>
          <cell r="AF3915" t="str">
            <v>19</v>
          </cell>
          <cell r="AG3915" t="str">
            <v>KM 785+000 - 829+305</v>
          </cell>
          <cell r="AH3915">
            <v>32787</v>
          </cell>
          <cell r="AI3915" t="str">
            <v>Bay</v>
          </cell>
          <cell r="AJ3915" t="str">
            <v>Yerel-Saatlik</v>
          </cell>
          <cell r="AK3915">
            <v>2343.5500000000002</v>
          </cell>
          <cell r="AL3915" t="str">
            <v>TZS</v>
          </cell>
          <cell r="AM3915" t="str">
            <v>201002</v>
          </cell>
          <cell r="AN3915" t="str">
            <v>S</v>
          </cell>
          <cell r="AO3915" t="str">
            <v>T3</v>
          </cell>
          <cell r="AP3915" t="str">
            <v>5150</v>
          </cell>
          <cell r="AQ3915" t="str">
            <v>5175</v>
          </cell>
          <cell r="AR3915" t="str">
            <v>NMBBANK</v>
          </cell>
          <cell r="AS3915" t="str">
            <v/>
          </cell>
          <cell r="AT3915" t="str">
            <v>NMBBANK</v>
          </cell>
          <cell r="AU3915" t="str">
            <v>51010098809</v>
          </cell>
          <cell r="AV3915" t="str">
            <v/>
          </cell>
          <cell r="AW3915" t="str">
            <v/>
          </cell>
          <cell r="AX3915" t="str">
            <v>ZUBERI SHABANI MTUNGUJA</v>
          </cell>
          <cell r="AY3915" t="str">
            <v/>
          </cell>
          <cell r="AZ3915">
            <v>44984</v>
          </cell>
          <cell r="BA3915"/>
          <cell r="BB3915" t="str">
            <v/>
          </cell>
          <cell r="BC3915"/>
          <cell r="BD3915" t="str">
            <v>Tanzanya-NSSF</v>
          </cell>
          <cell r="BE3915" t="str">
            <v>56987617</v>
          </cell>
          <cell r="BF3915" t="str">
            <v>123546911</v>
          </cell>
        </row>
        <row r="3916">
          <cell r="A3916">
            <v>10073745</v>
          </cell>
          <cell r="B3916" t="str">
            <v>SHABANI ABDALLAH</v>
          </cell>
          <cell r="C3916" t="str">
            <v>MUHOMA</v>
          </cell>
          <cell r="D3916" t="str">
            <v>KALIPÇI</v>
          </cell>
          <cell r="E3916" t="str">
            <v>FORMWORKER</v>
          </cell>
          <cell r="F3916" t="str">
            <v>50115271</v>
          </cell>
          <cell r="G3916" t="str">
            <v>İNŞAAT GRUBU</v>
          </cell>
          <cell r="H3916" t="str">
            <v>50105776</v>
          </cell>
          <cell r="I3916" t="str">
            <v>0BBL</v>
          </cell>
          <cell r="J3916" t="str">
            <v>İNŞAAT GRUBU</v>
          </cell>
          <cell r="K3916" t="str">
            <v>50115373</v>
          </cell>
          <cell r="L3916" t="str">
            <v>TZ</v>
          </cell>
          <cell r="M3916" t="str">
            <v>Tanzanyalı</v>
          </cell>
          <cell r="N3916" t="str">
            <v>0037</v>
          </cell>
          <cell r="O3916" t="str">
            <v>İTİGİ</v>
          </cell>
          <cell r="P3916" t="str">
            <v>YM</v>
          </cell>
          <cell r="Q3916" t="str">
            <v>YAPI MERKEZİ</v>
          </cell>
          <cell r="R3916">
            <v>44785</v>
          </cell>
          <cell r="S3916">
            <v>44785</v>
          </cell>
          <cell r="T3916"/>
          <cell r="U3916" t="str">
            <v/>
          </cell>
          <cell r="V3916" t="str">
            <v>Mavi Yaka Direkt</v>
          </cell>
          <cell r="W3916" t="str">
            <v>LOT 3 (MIT)</v>
          </cell>
          <cell r="X3916" t="str">
            <v>LIWITI</v>
          </cell>
          <cell r="Y3916" t="str">
            <v>0</v>
          </cell>
          <cell r="Z3916" t="str">
            <v>ILALA</v>
          </cell>
          <cell r="AA3916" t="str">
            <v>0675 558 917</v>
          </cell>
          <cell r="AB3916" t="str">
            <v>USTA</v>
          </cell>
          <cell r="AC3916" t="str">
            <v>29</v>
          </cell>
          <cell r="AD3916" t="str">
            <v>LOT 3 (MIT)</v>
          </cell>
          <cell r="AE3916" t="str">
            <v>0109</v>
          </cell>
          <cell r="AF3916" t="str">
            <v>02</v>
          </cell>
          <cell r="AG3916" t="str">
            <v>KM 535+000 - 595+000</v>
          </cell>
          <cell r="AH3916">
            <v>25524</v>
          </cell>
          <cell r="AI3916" t="str">
            <v>Bay</v>
          </cell>
          <cell r="AJ3916" t="str">
            <v>Yerel-Saatlik</v>
          </cell>
          <cell r="AK3916">
            <v>2343.5500000000002</v>
          </cell>
          <cell r="AL3916" t="str">
            <v>TZS</v>
          </cell>
          <cell r="AM3916" t="str">
            <v>201002</v>
          </cell>
          <cell r="AN3916" t="str">
            <v/>
          </cell>
          <cell r="AO3916" t="str">
            <v>T3</v>
          </cell>
          <cell r="AP3916" t="str">
            <v>5150</v>
          </cell>
          <cell r="AQ3916" t="str">
            <v>5175</v>
          </cell>
          <cell r="AR3916" t="str">
            <v>CRDB BANK PLC</v>
          </cell>
          <cell r="AS3916" t="str">
            <v>VIJANA</v>
          </cell>
          <cell r="AT3916" t="str">
            <v>CRDBBANK</v>
          </cell>
          <cell r="AU3916" t="str">
            <v>0152342013400</v>
          </cell>
          <cell r="AV3916" t="str">
            <v/>
          </cell>
          <cell r="AW3916" t="str">
            <v/>
          </cell>
          <cell r="AX3916" t="str">
            <v>SHABANI ABDALLAH MUHOMA</v>
          </cell>
          <cell r="AY3916" t="str">
            <v/>
          </cell>
          <cell r="AZ3916">
            <v>44785</v>
          </cell>
          <cell r="BA3916"/>
          <cell r="BB3916" t="str">
            <v/>
          </cell>
          <cell r="BC3916"/>
          <cell r="BD3916" t="str">
            <v>Tanzanya-NSSF</v>
          </cell>
          <cell r="BE3916" t="str">
            <v>55045472</v>
          </cell>
          <cell r="BF3916" t="str">
            <v>146557376</v>
          </cell>
        </row>
        <row r="3917">
          <cell r="A3917">
            <v>10073743</v>
          </cell>
          <cell r="B3917" t="str">
            <v>RAMADHAN AUSI</v>
          </cell>
          <cell r="C3917" t="str">
            <v>MAKUNGANYA</v>
          </cell>
          <cell r="D3917" t="str">
            <v>ÇELİK MONTAJCI</v>
          </cell>
          <cell r="E3917" t="str">
            <v>STEEL FITTER</v>
          </cell>
          <cell r="F3917" t="str">
            <v>50115272</v>
          </cell>
          <cell r="G3917" t="str">
            <v>İNŞAAT GRUBU</v>
          </cell>
          <cell r="H3917" t="str">
            <v>50105776</v>
          </cell>
          <cell r="I3917" t="str">
            <v>0BBL</v>
          </cell>
          <cell r="J3917" t="str">
            <v>İNŞAAT GRUBU</v>
          </cell>
          <cell r="K3917" t="str">
            <v>50115382</v>
          </cell>
          <cell r="L3917" t="str">
            <v>TZ</v>
          </cell>
          <cell r="M3917" t="str">
            <v>Tanzanyalı</v>
          </cell>
          <cell r="N3917" t="str">
            <v>0038</v>
          </cell>
          <cell r="O3917" t="str">
            <v>TURA</v>
          </cell>
          <cell r="P3917" t="str">
            <v>YM</v>
          </cell>
          <cell r="Q3917" t="str">
            <v>YAPI MERKEZİ</v>
          </cell>
          <cell r="R3917">
            <v>44785</v>
          </cell>
          <cell r="S3917">
            <v>44785</v>
          </cell>
          <cell r="T3917">
            <v>45258</v>
          </cell>
          <cell r="U3917" t="str">
            <v>İşin sona ermesi</v>
          </cell>
          <cell r="V3917" t="str">
            <v>Mavi Yaka Direkt</v>
          </cell>
          <cell r="W3917" t="str">
            <v>LOT 3 (MIT)</v>
          </cell>
          <cell r="X3917" t="str">
            <v>MBEYA</v>
          </cell>
          <cell r="Y3917" t="str">
            <v>0</v>
          </cell>
          <cell r="Z3917" t="str">
            <v>MJINI IYUNGA</v>
          </cell>
          <cell r="AA3917" t="str">
            <v>0622 753 302</v>
          </cell>
          <cell r="AB3917" t="str">
            <v>USTA</v>
          </cell>
          <cell r="AC3917" t="str">
            <v>29</v>
          </cell>
          <cell r="AD3917" t="str">
            <v>LOT 3 (MIT)</v>
          </cell>
          <cell r="AE3917" t="str">
            <v>0109</v>
          </cell>
          <cell r="AF3917" t="str">
            <v>14</v>
          </cell>
          <cell r="AG3917" t="str">
            <v>KM 535+000 - 595+000</v>
          </cell>
          <cell r="AH3917">
            <v>36154</v>
          </cell>
          <cell r="AI3917" t="str">
            <v>Bay</v>
          </cell>
          <cell r="AJ3917" t="str">
            <v>Yerel-Saatlik</v>
          </cell>
          <cell r="AK3917">
            <v>2343.5500000000002</v>
          </cell>
          <cell r="AL3917" t="str">
            <v>TZS</v>
          </cell>
          <cell r="AM3917" t="str">
            <v>201002</v>
          </cell>
          <cell r="AN3917" t="str">
            <v/>
          </cell>
          <cell r="AO3917" t="str">
            <v>T3</v>
          </cell>
          <cell r="AP3917" t="str">
            <v>5150</v>
          </cell>
          <cell r="AQ3917" t="str">
            <v>5175</v>
          </cell>
          <cell r="AR3917" t="str">
            <v>NMBBANK</v>
          </cell>
          <cell r="AS3917" t="str">
            <v/>
          </cell>
          <cell r="AT3917" t="str">
            <v>NMBBANK</v>
          </cell>
          <cell r="AU3917" t="str">
            <v>51010091684</v>
          </cell>
          <cell r="AV3917" t="str">
            <v/>
          </cell>
          <cell r="AW3917" t="str">
            <v/>
          </cell>
          <cell r="AX3917" t="str">
            <v>RAMADHAN AUSI MAKUNGANYA</v>
          </cell>
          <cell r="AY3917" t="str">
            <v/>
          </cell>
          <cell r="AZ3917">
            <v>45017</v>
          </cell>
          <cell r="BA3917"/>
          <cell r="BB3917" t="str">
            <v/>
          </cell>
          <cell r="BC3917"/>
          <cell r="BD3917" t="str">
            <v>Tanzanya-NSSF</v>
          </cell>
          <cell r="BE3917" t="str">
            <v>46847902</v>
          </cell>
          <cell r="BF3917" t="str">
            <v>157248642</v>
          </cell>
        </row>
        <row r="3918">
          <cell r="A3918">
            <v>10073748</v>
          </cell>
          <cell r="B3918" t="str">
            <v>VICTOR BRYTON</v>
          </cell>
          <cell r="C3918" t="str">
            <v>MWANGOKA</v>
          </cell>
          <cell r="D3918" t="str">
            <v>ÇELİK MONTAJCI</v>
          </cell>
          <cell r="E3918" t="str">
            <v>STEEL FITTER</v>
          </cell>
          <cell r="F3918" t="str">
            <v>50115272</v>
          </cell>
          <cell r="G3918" t="str">
            <v>İNŞAAT GRUBU</v>
          </cell>
          <cell r="H3918" t="str">
            <v>50105776</v>
          </cell>
          <cell r="I3918" t="str">
            <v>0BBL</v>
          </cell>
          <cell r="J3918" t="str">
            <v>İNŞAAT GRUBU</v>
          </cell>
          <cell r="K3918" t="str">
            <v>50115382</v>
          </cell>
          <cell r="L3918" t="str">
            <v>TZ</v>
          </cell>
          <cell r="M3918" t="str">
            <v>Tanzanyalı</v>
          </cell>
          <cell r="N3918" t="str">
            <v>0038</v>
          </cell>
          <cell r="O3918" t="str">
            <v>TURA</v>
          </cell>
          <cell r="P3918" t="str">
            <v>YM</v>
          </cell>
          <cell r="Q3918" t="str">
            <v>YAPI MERKEZİ</v>
          </cell>
          <cell r="R3918">
            <v>44785</v>
          </cell>
          <cell r="S3918">
            <v>44785</v>
          </cell>
          <cell r="T3918"/>
          <cell r="U3918" t="str">
            <v/>
          </cell>
          <cell r="V3918" t="str">
            <v>Mavi Yaka Direkt</v>
          </cell>
          <cell r="W3918" t="str">
            <v>LOT 3 (MIT)</v>
          </cell>
          <cell r="X3918" t="str">
            <v>MAKWAYA ST</v>
          </cell>
          <cell r="Y3918" t="str">
            <v>0</v>
          </cell>
          <cell r="Z3918" t="str">
            <v>TABORA MANISPAA</v>
          </cell>
          <cell r="AA3918" t="str">
            <v>0745 649 403</v>
          </cell>
          <cell r="AB3918" t="str">
            <v>USTA</v>
          </cell>
          <cell r="AC3918" t="str">
            <v>29</v>
          </cell>
          <cell r="AD3918" t="str">
            <v>LOT 3 (MIT)</v>
          </cell>
          <cell r="AE3918" t="str">
            <v>0109</v>
          </cell>
          <cell r="AF3918" t="str">
            <v>24</v>
          </cell>
          <cell r="AG3918" t="str">
            <v>KM 535+000 - 595+000</v>
          </cell>
          <cell r="AH3918">
            <v>35818</v>
          </cell>
          <cell r="AI3918" t="str">
            <v>Bay</v>
          </cell>
          <cell r="AJ3918" t="str">
            <v>Yerel-Saatlik</v>
          </cell>
          <cell r="AK3918">
            <v>2343.5500000000002</v>
          </cell>
          <cell r="AL3918" t="str">
            <v>TZS</v>
          </cell>
          <cell r="AM3918" t="str">
            <v>201002</v>
          </cell>
          <cell r="AN3918" t="str">
            <v/>
          </cell>
          <cell r="AO3918" t="str">
            <v>T3</v>
          </cell>
          <cell r="AP3918" t="str">
            <v>5150</v>
          </cell>
          <cell r="AQ3918" t="str">
            <v>5175</v>
          </cell>
          <cell r="AR3918" t="str">
            <v>CRDB BANK PLC</v>
          </cell>
          <cell r="AS3918" t="str">
            <v>VIJANA</v>
          </cell>
          <cell r="AT3918" t="str">
            <v>CRDBBANK</v>
          </cell>
          <cell r="AU3918" t="str">
            <v>0152576855900</v>
          </cell>
          <cell r="AV3918" t="str">
            <v/>
          </cell>
          <cell r="AW3918" t="str">
            <v/>
          </cell>
          <cell r="AX3918" t="str">
            <v>VICTOR BRYTON MWANGOKA</v>
          </cell>
          <cell r="AY3918" t="str">
            <v/>
          </cell>
          <cell r="AZ3918">
            <v>44785</v>
          </cell>
          <cell r="BA3918"/>
          <cell r="BB3918" t="str">
            <v/>
          </cell>
          <cell r="BC3918"/>
          <cell r="BD3918" t="str">
            <v>Tanzanya-NSSF</v>
          </cell>
          <cell r="BE3918" t="str">
            <v>46847740</v>
          </cell>
          <cell r="BF3918" t="str">
            <v>157253824</v>
          </cell>
        </row>
        <row r="3919">
          <cell r="A3919">
            <v>10073749</v>
          </cell>
          <cell r="B3919" t="str">
            <v>EMMANUEL SAMSON</v>
          </cell>
          <cell r="C3919" t="str">
            <v>KANGALO</v>
          </cell>
          <cell r="D3919" t="str">
            <v>ÇELİK MONTAJCI</v>
          </cell>
          <cell r="E3919" t="str">
            <v>STEEL FITTER</v>
          </cell>
          <cell r="F3919" t="str">
            <v>50105776</v>
          </cell>
          <cell r="G3919" t="str">
            <v>İNŞAAT GRUBU</v>
          </cell>
          <cell r="H3919" t="str">
            <v>50105776</v>
          </cell>
          <cell r="I3919" t="str">
            <v>0BBL</v>
          </cell>
          <cell r="J3919" t="str">
            <v>İNŞAAT GRUBU</v>
          </cell>
          <cell r="K3919" t="str">
            <v>50106624</v>
          </cell>
          <cell r="L3919" t="str">
            <v>TZ</v>
          </cell>
          <cell r="M3919" t="str">
            <v>Tanzanyalı</v>
          </cell>
          <cell r="N3919" t="str">
            <v>0037</v>
          </cell>
          <cell r="O3919" t="str">
            <v>İTİGİ</v>
          </cell>
          <cell r="P3919" t="str">
            <v>YM</v>
          </cell>
          <cell r="Q3919" t="str">
            <v>YAPI MERKEZİ</v>
          </cell>
          <cell r="R3919">
            <v>44785</v>
          </cell>
          <cell r="S3919">
            <v>44785</v>
          </cell>
          <cell r="T3919">
            <v>45027</v>
          </cell>
          <cell r="U3919" t="str">
            <v>Bsz.S.İşSz.İşçiTrf.fsh(istifa)</v>
          </cell>
          <cell r="V3919" t="str">
            <v>Mavi Yaka Direkt</v>
          </cell>
          <cell r="W3919" t="str">
            <v>LOT 3 (MIT)</v>
          </cell>
          <cell r="X3919" t="str">
            <v>TABATA</v>
          </cell>
          <cell r="Y3919" t="str">
            <v>0</v>
          </cell>
          <cell r="Z3919" t="str">
            <v>ILALA</v>
          </cell>
          <cell r="AA3919" t="str">
            <v>0676 238 008</v>
          </cell>
          <cell r="AB3919" t="str">
            <v>USTA</v>
          </cell>
          <cell r="AC3919" t="str">
            <v>29</v>
          </cell>
          <cell r="AD3919" t="str">
            <v>LOT 3 (MIT)</v>
          </cell>
          <cell r="AE3919" t="str">
            <v>0109</v>
          </cell>
          <cell r="AF3919" t="str">
            <v>02</v>
          </cell>
          <cell r="AG3919" t="str">
            <v>KM 535+000 - 595+000</v>
          </cell>
          <cell r="AH3919">
            <v>33819</v>
          </cell>
          <cell r="AI3919" t="str">
            <v>Bay</v>
          </cell>
          <cell r="AJ3919" t="str">
            <v>Yerel-Saatlik</v>
          </cell>
          <cell r="AK3919">
            <v>2164.1</v>
          </cell>
          <cell r="AL3919" t="str">
            <v>TZS</v>
          </cell>
          <cell r="AM3919" t="str">
            <v>201002</v>
          </cell>
          <cell r="AN3919" t="str">
            <v/>
          </cell>
          <cell r="AO3919" t="str">
            <v>T3</v>
          </cell>
          <cell r="AP3919" t="str">
            <v>5150</v>
          </cell>
          <cell r="AQ3919" t="str">
            <v>5175</v>
          </cell>
          <cell r="AR3919" t="str">
            <v>NMBBANK</v>
          </cell>
          <cell r="AS3919" t="str">
            <v/>
          </cell>
          <cell r="AT3919" t="str">
            <v>NMBBANK</v>
          </cell>
          <cell r="AU3919" t="str">
            <v>22110052550</v>
          </cell>
          <cell r="AV3919" t="str">
            <v/>
          </cell>
          <cell r="AW3919" t="str">
            <v/>
          </cell>
          <cell r="AX3919" t="str">
            <v>EMMANUEL SAMSON KANGALO</v>
          </cell>
          <cell r="AY3919" t="str">
            <v/>
          </cell>
          <cell r="AZ3919">
            <v>45017</v>
          </cell>
          <cell r="BA3919"/>
          <cell r="BB3919" t="str">
            <v/>
          </cell>
          <cell r="BC3919"/>
          <cell r="BD3919" t="str">
            <v>Tanzanya-NSSF</v>
          </cell>
          <cell r="BE3919" t="str">
            <v>45074429</v>
          </cell>
          <cell r="BF3919" t="str">
            <v>143192105</v>
          </cell>
        </row>
        <row r="3920">
          <cell r="A3920">
            <v>10058317</v>
          </cell>
          <cell r="B3920" t="str">
            <v>BETSON CLEOPHACE</v>
          </cell>
          <cell r="C3920" t="str">
            <v>RUGOMOLA</v>
          </cell>
          <cell r="D3920" t="str">
            <v>PICKUP ŞOFÖRÜ</v>
          </cell>
          <cell r="E3920" t="str">
            <v>PICKUP DRIVER</v>
          </cell>
          <cell r="F3920" t="str">
            <v>50105668</v>
          </cell>
          <cell r="G3920" t="str">
            <v>KORAIL</v>
          </cell>
          <cell r="H3920" t="str">
            <v>50105668</v>
          </cell>
          <cell r="I3920" t="str">
            <v>0FFQ</v>
          </cell>
          <cell r="J3920" t="str">
            <v>KORAIL</v>
          </cell>
          <cell r="K3920" t="str">
            <v>50105674</v>
          </cell>
          <cell r="L3920" t="str">
            <v>TZ</v>
          </cell>
          <cell r="M3920" t="str">
            <v>Tanzanyalı</v>
          </cell>
          <cell r="N3920" t="str">
            <v>0035</v>
          </cell>
          <cell r="O3920" t="str">
            <v>TABORA</v>
          </cell>
          <cell r="P3920" t="str">
            <v>6T</v>
          </cell>
          <cell r="Q3920" t="str">
            <v>KORAIL</v>
          </cell>
          <cell r="R3920">
            <v>43683</v>
          </cell>
          <cell r="S3920">
            <v>44652</v>
          </cell>
          <cell r="T3920"/>
          <cell r="U3920" t="str">
            <v/>
          </cell>
          <cell r="V3920" t="str">
            <v>Mavi Yaka Endirekt</v>
          </cell>
          <cell r="W3920" t="str">
            <v>LOT 3 (MIT)</v>
          </cell>
          <cell r="X3920" t="str">
            <v/>
          </cell>
          <cell r="Y3920" t="str">
            <v/>
          </cell>
          <cell r="Z3920" t="str">
            <v/>
          </cell>
          <cell r="AA3920" t="str">
            <v>0756801027</v>
          </cell>
          <cell r="AB3920" t="str">
            <v>GÖREVLİ</v>
          </cell>
          <cell r="AC3920" t="str">
            <v>29</v>
          </cell>
          <cell r="AD3920" t="str">
            <v>LOT 3 (MIT)</v>
          </cell>
          <cell r="AE3920" t="str">
            <v>0113</v>
          </cell>
          <cell r="AF3920" t="str">
            <v/>
          </cell>
          <cell r="AG3920" t="str">
            <v>KM 785+000 - 829+305</v>
          </cell>
          <cell r="AH3920">
            <v>29012</v>
          </cell>
          <cell r="AI3920" t="str">
            <v>Bay</v>
          </cell>
          <cell r="AJ3920" t="str">
            <v>Yerel-Saatlik</v>
          </cell>
          <cell r="AK3920">
            <v>2273.1</v>
          </cell>
          <cell r="AL3920" t="str">
            <v>TZS</v>
          </cell>
          <cell r="AM3920" t="str">
            <v>306002</v>
          </cell>
          <cell r="AN3920" t="str">
            <v>S</v>
          </cell>
          <cell r="AO3920" t="str">
            <v>T3</v>
          </cell>
          <cell r="AP3920" t="str">
            <v>5150</v>
          </cell>
          <cell r="AQ3920" t="str">
            <v>5175</v>
          </cell>
          <cell r="AR3920" t="str">
            <v>NATIONAL MICROFINANCE BANK {NMB}</v>
          </cell>
          <cell r="AS3920" t="str">
            <v>MBEZI</v>
          </cell>
          <cell r="AT3920" t="str">
            <v>NMB</v>
          </cell>
          <cell r="AU3920" t="str">
            <v>40710025841</v>
          </cell>
          <cell r="AV3920" t="str">
            <v/>
          </cell>
          <cell r="AW3920" t="str">
            <v/>
          </cell>
          <cell r="AX3920" t="str">
            <v>BETSON CLEOPHACE RUGOMOLA</v>
          </cell>
          <cell r="AY3920" t="str">
            <v/>
          </cell>
          <cell r="AZ3920">
            <v>43683</v>
          </cell>
          <cell r="BA3920"/>
          <cell r="BB3920" t="str">
            <v/>
          </cell>
          <cell r="BC3920">
            <v>46024</v>
          </cell>
          <cell r="BD3920" t="str">
            <v>Tanzanya-NSSF</v>
          </cell>
          <cell r="BE3920" t="str">
            <v>65724119</v>
          </cell>
          <cell r="BF3920" t="str">
            <v>114823546</v>
          </cell>
        </row>
        <row r="3921">
          <cell r="A3921">
            <v>10056020</v>
          </cell>
          <cell r="B3921" t="str">
            <v>EDINA FIDELIS</v>
          </cell>
          <cell r="C3921" t="str">
            <v>TIBAIJUKA</v>
          </cell>
          <cell r="D3921" t="str">
            <v>TEMİZLİK GÖREVLİSİ</v>
          </cell>
          <cell r="E3921" t="str">
            <v>CLEANER</v>
          </cell>
          <cell r="F3921" t="str">
            <v>50105795</v>
          </cell>
          <cell r="G3921" t="str">
            <v>TEKNİK DEĞERLENDİRME &amp; EĞİTİM MERKEZİ</v>
          </cell>
          <cell r="H3921" t="str">
            <v>50105795</v>
          </cell>
          <cell r="I3921" t="str">
            <v>0BBA</v>
          </cell>
          <cell r="J3921" t="str">
            <v>TEST MERKEZİ</v>
          </cell>
          <cell r="K3921" t="str">
            <v>50105800</v>
          </cell>
          <cell r="L3921" t="str">
            <v>TZ</v>
          </cell>
          <cell r="M3921" t="str">
            <v>Tanzanyalı</v>
          </cell>
          <cell r="N3921" t="str">
            <v>0035</v>
          </cell>
          <cell r="O3921" t="str">
            <v>TABORA</v>
          </cell>
          <cell r="P3921" t="str">
            <v>YM</v>
          </cell>
          <cell r="Q3921" t="str">
            <v>YAPI MERKEZİ</v>
          </cell>
          <cell r="R3921">
            <v>43587</v>
          </cell>
          <cell r="S3921">
            <v>44652</v>
          </cell>
          <cell r="T3921"/>
          <cell r="U3921" t="str">
            <v/>
          </cell>
          <cell r="V3921" t="str">
            <v>Mavi Yaka Endirekt</v>
          </cell>
          <cell r="W3921" t="str">
            <v>LOT 3 (MIT)</v>
          </cell>
          <cell r="X3921" t="str">
            <v/>
          </cell>
          <cell r="Y3921" t="str">
            <v/>
          </cell>
          <cell r="Z3921" t="str">
            <v/>
          </cell>
          <cell r="AA3921" t="str">
            <v>0764571007</v>
          </cell>
          <cell r="AB3921" t="str">
            <v>İŞÇİ</v>
          </cell>
          <cell r="AC3921" t="str">
            <v>29</v>
          </cell>
          <cell r="AD3921" t="str">
            <v>LOT 3 (MIT)</v>
          </cell>
          <cell r="AE3921" t="str">
            <v>0109</v>
          </cell>
          <cell r="AF3921" t="str">
            <v/>
          </cell>
          <cell r="AG3921" t="str">
            <v>KM 535+000 - 595+000</v>
          </cell>
          <cell r="AH3921">
            <v>32378</v>
          </cell>
          <cell r="AI3921" t="str">
            <v>Bayan</v>
          </cell>
          <cell r="AJ3921" t="str">
            <v>Yerel-Saatlik</v>
          </cell>
          <cell r="AK3921">
            <v>2255.1</v>
          </cell>
          <cell r="AL3921" t="str">
            <v>TZS</v>
          </cell>
          <cell r="AM3921" t="str">
            <v>306002</v>
          </cell>
          <cell r="AN3921" t="str">
            <v>S</v>
          </cell>
          <cell r="AO3921" t="str">
            <v>T3</v>
          </cell>
          <cell r="AP3921" t="str">
            <v>5150</v>
          </cell>
          <cell r="AQ3921" t="str">
            <v>5175</v>
          </cell>
          <cell r="AR3921" t="str">
            <v>NATIONAL MICROFINANCE BANK {NMB}</v>
          </cell>
          <cell r="AS3921" t="str">
            <v>MBEZI</v>
          </cell>
          <cell r="AT3921" t="str">
            <v>NMB</v>
          </cell>
          <cell r="AU3921" t="str">
            <v>24910000325</v>
          </cell>
          <cell r="AV3921" t="str">
            <v/>
          </cell>
          <cell r="AW3921" t="str">
            <v/>
          </cell>
          <cell r="AX3921" t="str">
            <v>EDINA FIDELIS TIBAIJUKA</v>
          </cell>
          <cell r="AY3921" t="str">
            <v/>
          </cell>
          <cell r="AZ3921">
            <v>43587</v>
          </cell>
          <cell r="BA3921"/>
          <cell r="BB3921" t="str">
            <v/>
          </cell>
          <cell r="BC3921"/>
          <cell r="BD3921" t="str">
            <v>Tanzanya-NSSF</v>
          </cell>
          <cell r="BE3921" t="str">
            <v>61355933</v>
          </cell>
          <cell r="BF3921" t="str">
            <v>142792923</v>
          </cell>
        </row>
        <row r="3922">
          <cell r="A3922">
            <v>10057968</v>
          </cell>
          <cell r="B3922" t="str">
            <v>VALENTINE BRUNO</v>
          </cell>
          <cell r="C3922" t="str">
            <v>TAMBA</v>
          </cell>
          <cell r="D3922" t="str">
            <v>MOBİL VİNÇ OPERATÖRÜ</v>
          </cell>
          <cell r="E3922" t="str">
            <v>MOBILE CRANE OPERATOR</v>
          </cell>
          <cell r="F3922" t="str">
            <v>50112880</v>
          </cell>
          <cell r="G3922" t="str">
            <v>ARES İNŞAAT</v>
          </cell>
          <cell r="H3922" t="str">
            <v>50112880</v>
          </cell>
          <cell r="I3922" t="str">
            <v>0FFC</v>
          </cell>
          <cell r="J3922" t="str">
            <v>SANAT YAPILARI</v>
          </cell>
          <cell r="K3922" t="str">
            <v>50113459</v>
          </cell>
          <cell r="L3922" t="str">
            <v>TZ</v>
          </cell>
          <cell r="M3922" t="str">
            <v>Tanzanyalı</v>
          </cell>
          <cell r="N3922" t="str">
            <v>0036</v>
          </cell>
          <cell r="O3922" t="str">
            <v>MANYONİ</v>
          </cell>
          <cell r="P3922" t="str">
            <v>8O</v>
          </cell>
          <cell r="Q3922" t="str">
            <v>ARES İNŞAAT</v>
          </cell>
          <cell r="R3922">
            <v>44980</v>
          </cell>
          <cell r="S3922">
            <v>44980</v>
          </cell>
          <cell r="T3922"/>
          <cell r="U3922" t="str">
            <v/>
          </cell>
          <cell r="V3922" t="str">
            <v>Mavi Yaka Direkt</v>
          </cell>
          <cell r="W3922" t="str">
            <v>LOT 3 (MIT)</v>
          </cell>
          <cell r="X3922" t="str">
            <v>KINGORWILA</v>
          </cell>
          <cell r="Y3922" t="str">
            <v>.0</v>
          </cell>
          <cell r="Z3922" t="str">
            <v>MOROGORO MJINI</v>
          </cell>
          <cell r="AA3922" t="str">
            <v>0786 334 328</v>
          </cell>
          <cell r="AB3922" t="str">
            <v>OPERATÖR</v>
          </cell>
          <cell r="AC3922" t="str">
            <v>29</v>
          </cell>
          <cell r="AD3922" t="str">
            <v>LOT 3 (MIT)</v>
          </cell>
          <cell r="AE3922" t="str">
            <v>0113</v>
          </cell>
          <cell r="AF3922" t="str">
            <v>16</v>
          </cell>
          <cell r="AG3922" t="str">
            <v>KM 785+000 - 829+305</v>
          </cell>
          <cell r="AH3922">
            <v>28900</v>
          </cell>
          <cell r="AI3922" t="str">
            <v>Bay</v>
          </cell>
          <cell r="AJ3922" t="str">
            <v>Yerel-Saatlik</v>
          </cell>
          <cell r="AK3922">
            <v>3727.85</v>
          </cell>
          <cell r="AL3922" t="str">
            <v>TZS</v>
          </cell>
          <cell r="AM3922" t="str">
            <v>201002</v>
          </cell>
          <cell r="AN3922" t="str">
            <v>S</v>
          </cell>
          <cell r="AO3922" t="str">
            <v>T3</v>
          </cell>
          <cell r="AP3922" t="str">
            <v>5150</v>
          </cell>
          <cell r="AQ3922" t="str">
            <v>5175</v>
          </cell>
          <cell r="AR3922" t="str">
            <v>CRDB</v>
          </cell>
          <cell r="AS3922" t="str">
            <v>VIVA TOWER</v>
          </cell>
          <cell r="AT3922" t="str">
            <v>CRDB</v>
          </cell>
          <cell r="AU3922" t="str">
            <v>0152443593100</v>
          </cell>
          <cell r="AV3922" t="str">
            <v/>
          </cell>
          <cell r="AW3922" t="str">
            <v/>
          </cell>
          <cell r="AX3922" t="str">
            <v>VALENTINE BRUNO TAMBA</v>
          </cell>
          <cell r="AY3922" t="str">
            <v/>
          </cell>
          <cell r="AZ3922">
            <v>43670</v>
          </cell>
          <cell r="BA3922"/>
          <cell r="BB3922" t="str">
            <v/>
          </cell>
          <cell r="BC3922">
            <v>45836</v>
          </cell>
          <cell r="BD3922" t="str">
            <v>Tanzanya-NSSF</v>
          </cell>
          <cell r="BE3922" t="str">
            <v>38854538</v>
          </cell>
          <cell r="BF3922" t="str">
            <v>114518387</v>
          </cell>
        </row>
        <row r="3923">
          <cell r="A3923">
            <v>10057850</v>
          </cell>
          <cell r="B3923" t="str">
            <v>MALDINI EWALDI</v>
          </cell>
          <cell r="C3923" t="str">
            <v>MALLYA</v>
          </cell>
          <cell r="D3923" t="str">
            <v>TIR ŞOFÖRÜ</v>
          </cell>
          <cell r="E3923" t="str">
            <v>ARTICULATED LORRY DRIVER</v>
          </cell>
          <cell r="F3923" t="str">
            <v>50106350</v>
          </cell>
          <cell r="G3923" t="str">
            <v>AMBAR</v>
          </cell>
          <cell r="H3923" t="str">
            <v>50105773</v>
          </cell>
          <cell r="I3923" t="str">
            <v>0AAO</v>
          </cell>
          <cell r="J3923" t="str">
            <v>ATÖLYE TRANSPORT</v>
          </cell>
          <cell r="K3923" t="str">
            <v>50113454</v>
          </cell>
          <cell r="L3923" t="str">
            <v>TZ</v>
          </cell>
          <cell r="M3923" t="str">
            <v>Tanzanyalı</v>
          </cell>
          <cell r="N3923" t="str">
            <v>0035</v>
          </cell>
          <cell r="O3923" t="str">
            <v>TABORA</v>
          </cell>
          <cell r="P3923" t="str">
            <v>YM</v>
          </cell>
          <cell r="Q3923" t="str">
            <v>YAPI MERKEZİ</v>
          </cell>
          <cell r="R3923">
            <v>45093</v>
          </cell>
          <cell r="S3923">
            <v>45093</v>
          </cell>
          <cell r="T3923"/>
          <cell r="U3923" t="str">
            <v/>
          </cell>
          <cell r="V3923" t="str">
            <v>Mavi Yaka Endirekt</v>
          </cell>
          <cell r="W3923" t="str">
            <v>LOT 3 (MIT)</v>
          </cell>
          <cell r="X3923" t="str">
            <v>DODOMA KIZOTA KISABUJE</v>
          </cell>
          <cell r="Y3923" t="str">
            <v>0</v>
          </cell>
          <cell r="Z3923" t="str">
            <v>DODOMA</v>
          </cell>
          <cell r="AA3923" t="str">
            <v>0672 623 984</v>
          </cell>
          <cell r="AB3923" t="str">
            <v>GÖREVLİ</v>
          </cell>
          <cell r="AC3923" t="str">
            <v>29</v>
          </cell>
          <cell r="AD3923" t="str">
            <v>LOT 3 (MIT)</v>
          </cell>
          <cell r="AE3923" t="str">
            <v>0113</v>
          </cell>
          <cell r="AF3923" t="str">
            <v>03</v>
          </cell>
          <cell r="AG3923" t="str">
            <v>KM 785+000 - 829+305</v>
          </cell>
          <cell r="AH3923">
            <v>32918</v>
          </cell>
          <cell r="AI3923" t="str">
            <v>Bay</v>
          </cell>
          <cell r="AJ3923" t="str">
            <v>Yerel-Saatlik</v>
          </cell>
          <cell r="AK3923">
            <v>2346.1</v>
          </cell>
          <cell r="AL3923" t="str">
            <v>TZS</v>
          </cell>
          <cell r="AM3923" t="str">
            <v>109002</v>
          </cell>
          <cell r="AN3923" t="str">
            <v>S</v>
          </cell>
          <cell r="AO3923" t="str">
            <v>T3</v>
          </cell>
          <cell r="AP3923" t="str">
            <v>5150</v>
          </cell>
          <cell r="AQ3923" t="str">
            <v>5175</v>
          </cell>
          <cell r="AR3923" t="str">
            <v>CRDB</v>
          </cell>
          <cell r="AS3923" t="str">
            <v>VIVA TOWER</v>
          </cell>
          <cell r="AT3923" t="str">
            <v>CRDB</v>
          </cell>
          <cell r="AU3923" t="str">
            <v>0152399982700</v>
          </cell>
          <cell r="AV3923" t="str">
            <v/>
          </cell>
          <cell r="AW3923" t="str">
            <v/>
          </cell>
          <cell r="AX3923" t="str">
            <v>MALDINI EWALDI MALLYA</v>
          </cell>
          <cell r="AY3923" t="str">
            <v/>
          </cell>
          <cell r="AZ3923">
            <v>45093</v>
          </cell>
          <cell r="BA3923"/>
          <cell r="BB3923" t="str">
            <v/>
          </cell>
          <cell r="BC3923">
            <v>46101</v>
          </cell>
          <cell r="BD3923" t="str">
            <v>Tanzanya-NSSF</v>
          </cell>
          <cell r="BE3923" t="str">
            <v>65568575</v>
          </cell>
          <cell r="BF3923" t="str">
            <v>136105671</v>
          </cell>
        </row>
        <row r="3924">
          <cell r="A3924">
            <v>10073742</v>
          </cell>
          <cell r="B3924" t="str">
            <v>BARAKA STEVEN</v>
          </cell>
          <cell r="C3924" t="str">
            <v>BUYUNGE</v>
          </cell>
          <cell r="D3924" t="str">
            <v>ÇELİK MONTAJCI</v>
          </cell>
          <cell r="E3924" t="str">
            <v>STEEL FITTER</v>
          </cell>
          <cell r="F3924" t="str">
            <v>50115272</v>
          </cell>
          <cell r="G3924" t="str">
            <v>İNŞAAT GRUBU</v>
          </cell>
          <cell r="H3924" t="str">
            <v>50105776</v>
          </cell>
          <cell r="I3924" t="str">
            <v>0BBL</v>
          </cell>
          <cell r="J3924" t="str">
            <v>İNŞAAT GRUBU</v>
          </cell>
          <cell r="K3924" t="str">
            <v>50115382</v>
          </cell>
          <cell r="L3924" t="str">
            <v>TZ</v>
          </cell>
          <cell r="M3924" t="str">
            <v>Tanzanyalı</v>
          </cell>
          <cell r="N3924" t="str">
            <v>0038</v>
          </cell>
          <cell r="O3924" t="str">
            <v>TURA</v>
          </cell>
          <cell r="P3924" t="str">
            <v>YM</v>
          </cell>
          <cell r="Q3924" t="str">
            <v>YAPI MERKEZİ</v>
          </cell>
          <cell r="R3924">
            <v>44785</v>
          </cell>
          <cell r="S3924">
            <v>44785</v>
          </cell>
          <cell r="T3924">
            <v>45258</v>
          </cell>
          <cell r="U3924" t="str">
            <v>İşin sona ermesi</v>
          </cell>
          <cell r="V3924" t="str">
            <v>Mavi Yaka Direkt</v>
          </cell>
          <cell r="W3924" t="str">
            <v>LOT 3 (MIT)</v>
          </cell>
          <cell r="X3924" t="str">
            <v>BUNJU B</v>
          </cell>
          <cell r="Y3924" t="str">
            <v>0</v>
          </cell>
          <cell r="Z3924" t="str">
            <v/>
          </cell>
          <cell r="AA3924" t="str">
            <v>0717 374 562</v>
          </cell>
          <cell r="AB3924" t="str">
            <v>USTA</v>
          </cell>
          <cell r="AC3924" t="str">
            <v>29</v>
          </cell>
          <cell r="AD3924" t="str">
            <v>LOT 3 (MIT)</v>
          </cell>
          <cell r="AE3924" t="str">
            <v>0109</v>
          </cell>
          <cell r="AF3924" t="str">
            <v>02</v>
          </cell>
          <cell r="AG3924" t="str">
            <v>KM 535+000 - 595+000</v>
          </cell>
          <cell r="AH3924">
            <v>34428</v>
          </cell>
          <cell r="AI3924" t="str">
            <v>Bay</v>
          </cell>
          <cell r="AJ3924" t="str">
            <v>Yerel-Saatlik</v>
          </cell>
          <cell r="AK3924">
            <v>2343.5500000000002</v>
          </cell>
          <cell r="AL3924" t="str">
            <v>TZS</v>
          </cell>
          <cell r="AM3924" t="str">
            <v>201002</v>
          </cell>
          <cell r="AN3924" t="str">
            <v/>
          </cell>
          <cell r="AO3924" t="str">
            <v>T3</v>
          </cell>
          <cell r="AP3924" t="str">
            <v>5150</v>
          </cell>
          <cell r="AQ3924" t="str">
            <v>5175</v>
          </cell>
          <cell r="AR3924" t="str">
            <v>CRDB</v>
          </cell>
          <cell r="AS3924" t="str">
            <v>VIVA TOWER</v>
          </cell>
          <cell r="AT3924" t="str">
            <v>CRDB</v>
          </cell>
          <cell r="AU3924" t="str">
            <v>0152743326400</v>
          </cell>
          <cell r="AV3924" t="str">
            <v/>
          </cell>
          <cell r="AW3924" t="str">
            <v/>
          </cell>
          <cell r="AX3924" t="str">
            <v>BARAKA STEVEN BUYUNGE</v>
          </cell>
          <cell r="AY3924" t="str">
            <v/>
          </cell>
          <cell r="AZ3924">
            <v>45047</v>
          </cell>
          <cell r="BA3924"/>
          <cell r="BB3924" t="str">
            <v/>
          </cell>
          <cell r="BC3924"/>
          <cell r="BD3924" t="str">
            <v>Tanzanya-NSSF</v>
          </cell>
          <cell r="BE3924" t="str">
            <v>63870886</v>
          </cell>
          <cell r="BF3924" t="str">
            <v>147838204</v>
          </cell>
        </row>
        <row r="3925">
          <cell r="A3925">
            <v>10077962</v>
          </cell>
          <cell r="B3925" t="str">
            <v>MRISHO MDACHI</v>
          </cell>
          <cell r="C3925" t="str">
            <v>BAKARI</v>
          </cell>
          <cell r="D3925" t="str">
            <v>TERCÜMAN</v>
          </cell>
          <cell r="E3925" t="str">
            <v>TRANSLATOR</v>
          </cell>
          <cell r="F3925" t="str">
            <v>50114904</v>
          </cell>
          <cell r="G3925" t="str">
            <v>İDARİ İŞLER (KAMP)</v>
          </cell>
          <cell r="H3925" t="str">
            <v>50105513</v>
          </cell>
          <cell r="I3925" t="str">
            <v>0996</v>
          </cell>
          <cell r="J3925" t="str">
            <v>KAMP AMİRLİĞİ</v>
          </cell>
          <cell r="K3925" t="str">
            <v>50115051</v>
          </cell>
          <cell r="L3925" t="str">
            <v>TZ</v>
          </cell>
          <cell r="M3925" t="str">
            <v>Tanzanyalı</v>
          </cell>
          <cell r="N3925" t="str">
            <v>003H</v>
          </cell>
          <cell r="O3925" t="str">
            <v>İLALA</v>
          </cell>
          <cell r="P3925" t="str">
            <v>YM</v>
          </cell>
          <cell r="Q3925" t="str">
            <v>YAPI MERKEZİ</v>
          </cell>
          <cell r="R3925">
            <v>45005</v>
          </cell>
          <cell r="S3925">
            <v>45005</v>
          </cell>
          <cell r="T3925">
            <v>45139</v>
          </cell>
          <cell r="U3925" t="str">
            <v>Diğer nedenler</v>
          </cell>
          <cell r="V3925" t="str">
            <v>Beyaz Yaka</v>
          </cell>
          <cell r="W3925" t="str">
            <v>LOT 3 (MIT)</v>
          </cell>
          <cell r="X3925" t="str">
            <v>KINONDONI MKUMBUSHO KISIWANI</v>
          </cell>
          <cell r="Y3925" t="str">
            <v>0</v>
          </cell>
          <cell r="Z3925" t="str">
            <v/>
          </cell>
          <cell r="AA3925" t="str">
            <v>0789 034 281</v>
          </cell>
          <cell r="AB3925" t="str">
            <v>UZMAN YARDIMCISI</v>
          </cell>
          <cell r="AC3925" t="str">
            <v>29</v>
          </cell>
          <cell r="AD3925" t="str">
            <v>LOT 3 (MIT)</v>
          </cell>
          <cell r="AE3925" t="str">
            <v>0113</v>
          </cell>
          <cell r="AF3925" t="str">
            <v>02</v>
          </cell>
          <cell r="AG3925" t="str">
            <v>KM 785+000 - 829+305</v>
          </cell>
          <cell r="AH3925">
            <v>35394</v>
          </cell>
          <cell r="AI3925" t="str">
            <v>Bay</v>
          </cell>
          <cell r="AJ3925" t="str">
            <v>Yerel-Aylık</v>
          </cell>
          <cell r="AK3925">
            <v>519915</v>
          </cell>
          <cell r="AL3925" t="str">
            <v>TZS</v>
          </cell>
          <cell r="AM3925" t="str">
            <v>301002</v>
          </cell>
          <cell r="AN3925" t="str">
            <v>S</v>
          </cell>
          <cell r="AO3925" t="str">
            <v>T3</v>
          </cell>
          <cell r="AP3925" t="str">
            <v>5150</v>
          </cell>
          <cell r="AQ3925" t="str">
            <v>5175</v>
          </cell>
          <cell r="AR3925" t="str">
            <v>CRDB BANK PLC</v>
          </cell>
          <cell r="AS3925" t="str">
            <v>VIJANA</v>
          </cell>
          <cell r="AT3925" t="str">
            <v>CRDBBANK</v>
          </cell>
          <cell r="AU3925" t="str">
            <v>0152580099600</v>
          </cell>
          <cell r="AV3925" t="str">
            <v/>
          </cell>
          <cell r="AW3925" t="str">
            <v/>
          </cell>
          <cell r="AX3925" t="str">
            <v>MRISHO MDACHI BAKARI</v>
          </cell>
          <cell r="AY3925" t="str">
            <v/>
          </cell>
          <cell r="AZ3925">
            <v>45005</v>
          </cell>
          <cell r="BA3925"/>
          <cell r="BB3925" t="str">
            <v/>
          </cell>
          <cell r="BC3925"/>
          <cell r="BD3925" t="str">
            <v>Tanzanya-NSSF</v>
          </cell>
          <cell r="BE3925" t="str">
            <v>65449576</v>
          </cell>
          <cell r="BF3925" t="str">
            <v>127873828</v>
          </cell>
        </row>
        <row r="3926">
          <cell r="A3926">
            <v>10077964</v>
          </cell>
          <cell r="B3926" t="str">
            <v>MBARUKU MOHAMEDI</v>
          </cell>
          <cell r="C3926" t="str">
            <v>JABIRI</v>
          </cell>
          <cell r="D3926" t="str">
            <v>TERCÜMAN</v>
          </cell>
          <cell r="E3926" t="str">
            <v>TRANSLATOR</v>
          </cell>
          <cell r="F3926" t="str">
            <v>50114906</v>
          </cell>
          <cell r="G3926" t="str">
            <v>İDARİ İŞLER (GÜVENLİK)</v>
          </cell>
          <cell r="H3926" t="str">
            <v>50105513</v>
          </cell>
          <cell r="I3926" t="str">
            <v>088D</v>
          </cell>
          <cell r="J3926" t="str">
            <v>GÜVENLİK</v>
          </cell>
          <cell r="K3926" t="str">
            <v>50115050</v>
          </cell>
          <cell r="L3926" t="str">
            <v>TZ</v>
          </cell>
          <cell r="M3926" t="str">
            <v>Tanzanyalı</v>
          </cell>
          <cell r="N3926" t="str">
            <v>0038</v>
          </cell>
          <cell r="O3926" t="str">
            <v>TURA</v>
          </cell>
          <cell r="P3926" t="str">
            <v>YM</v>
          </cell>
          <cell r="Q3926" t="str">
            <v>YAPI MERKEZİ</v>
          </cell>
          <cell r="R3926">
            <v>45005</v>
          </cell>
          <cell r="S3926">
            <v>45005</v>
          </cell>
          <cell r="T3926">
            <v>45133</v>
          </cell>
          <cell r="U3926" t="str">
            <v>Bsz.S.İşSz.İşçiTrf.fsh(istifa)</v>
          </cell>
          <cell r="V3926" t="str">
            <v>Beyaz Yaka</v>
          </cell>
          <cell r="W3926" t="str">
            <v>LOT 3 (MIT)</v>
          </cell>
          <cell r="X3926" t="str">
            <v>KINONDONI MWEMBE POLE TIPTOP</v>
          </cell>
          <cell r="Y3926" t="str">
            <v>0</v>
          </cell>
          <cell r="Z3926" t="str">
            <v/>
          </cell>
          <cell r="AA3926" t="str">
            <v>0766 6525439</v>
          </cell>
          <cell r="AB3926" t="str">
            <v>UZMAN YARDIMCISI</v>
          </cell>
          <cell r="AC3926" t="str">
            <v>29</v>
          </cell>
          <cell r="AD3926" t="str">
            <v>LOT 3 (MIT)</v>
          </cell>
          <cell r="AE3926" t="str">
            <v>0113</v>
          </cell>
          <cell r="AF3926" t="str">
            <v>02</v>
          </cell>
          <cell r="AG3926" t="str">
            <v>KM 785+000 - 829+305</v>
          </cell>
          <cell r="AH3926">
            <v>36536</v>
          </cell>
          <cell r="AI3926" t="str">
            <v>Bay</v>
          </cell>
          <cell r="AJ3926" t="str">
            <v>Yerel-Aylık</v>
          </cell>
          <cell r="AK3926">
            <v>519915</v>
          </cell>
          <cell r="AL3926" t="str">
            <v>TZS</v>
          </cell>
          <cell r="AM3926" t="str">
            <v>301002</v>
          </cell>
          <cell r="AN3926" t="str">
            <v>S</v>
          </cell>
          <cell r="AO3926" t="str">
            <v>T3</v>
          </cell>
          <cell r="AP3926" t="str">
            <v>5150</v>
          </cell>
          <cell r="AQ3926" t="str">
            <v>5175</v>
          </cell>
          <cell r="AR3926" t="str">
            <v>NMBBANK</v>
          </cell>
          <cell r="AS3926" t="str">
            <v/>
          </cell>
          <cell r="AT3926" t="str">
            <v>NMBBANK</v>
          </cell>
          <cell r="AU3926" t="str">
            <v>20210018502</v>
          </cell>
          <cell r="AV3926" t="str">
            <v/>
          </cell>
          <cell r="AW3926" t="str">
            <v/>
          </cell>
          <cell r="AX3926" t="str">
            <v>MBARUKU MOHAMEDI JABIRI</v>
          </cell>
          <cell r="AY3926" t="str">
            <v/>
          </cell>
          <cell r="AZ3926">
            <v>45005</v>
          </cell>
          <cell r="BA3926"/>
          <cell r="BB3926" t="str">
            <v/>
          </cell>
          <cell r="BC3926"/>
          <cell r="BD3926" t="str">
            <v>Tanzanya-NSSF</v>
          </cell>
          <cell r="BE3926" t="str">
            <v>47454937</v>
          </cell>
          <cell r="BF3926" t="str">
            <v>164027023</v>
          </cell>
        </row>
        <row r="3927">
          <cell r="A3927">
            <v>10074101</v>
          </cell>
          <cell r="B3927" t="str">
            <v>JUMA JOSEPH</v>
          </cell>
          <cell r="C3927" t="str">
            <v>MASANJA</v>
          </cell>
          <cell r="D3927" t="str">
            <v>BAHÇIVAN</v>
          </cell>
          <cell r="E3927" t="str">
            <v>GARDENER</v>
          </cell>
          <cell r="F3927" t="str">
            <v>50105668</v>
          </cell>
          <cell r="G3927" t="str">
            <v>KORAIL</v>
          </cell>
          <cell r="H3927" t="str">
            <v>50105784</v>
          </cell>
          <cell r="I3927" t="str">
            <v>0BBP</v>
          </cell>
          <cell r="J3927" t="str">
            <v>İDARİ İŞLER</v>
          </cell>
          <cell r="K3927" t="str">
            <v>50106221</v>
          </cell>
          <cell r="L3927" t="str">
            <v>TZ</v>
          </cell>
          <cell r="M3927" t="str">
            <v>Tanzanyalı</v>
          </cell>
          <cell r="N3927" t="str">
            <v>0035</v>
          </cell>
          <cell r="O3927" t="str">
            <v>TABORA</v>
          </cell>
          <cell r="P3927" t="str">
            <v>6T</v>
          </cell>
          <cell r="Q3927" t="str">
            <v>KORAIL</v>
          </cell>
          <cell r="R3927">
            <v>44806</v>
          </cell>
          <cell r="S3927">
            <v>44806</v>
          </cell>
          <cell r="T3927"/>
          <cell r="U3927" t="str">
            <v/>
          </cell>
          <cell r="V3927" t="str">
            <v>Mavi Yaka Endirekt</v>
          </cell>
          <cell r="W3927" t="str">
            <v>LOT 3 (MIT)</v>
          </cell>
          <cell r="X3927" t="str">
            <v>UREDI</v>
          </cell>
          <cell r="Y3927" t="str">
            <v>0</v>
          </cell>
          <cell r="Z3927" t="str">
            <v/>
          </cell>
          <cell r="AA3927" t="str">
            <v>0744055234</v>
          </cell>
          <cell r="AB3927" t="str">
            <v>İŞÇİ</v>
          </cell>
          <cell r="AC3927" t="str">
            <v>29</v>
          </cell>
          <cell r="AD3927" t="str">
            <v>LOT 3 (MIT)</v>
          </cell>
          <cell r="AE3927" t="str">
            <v>0109</v>
          </cell>
          <cell r="AF3927" t="str">
            <v>24</v>
          </cell>
          <cell r="AG3927" t="str">
            <v>KM 535+000 - 595+000</v>
          </cell>
          <cell r="AH3927">
            <v>33965</v>
          </cell>
          <cell r="AI3927" t="str">
            <v>Bay</v>
          </cell>
          <cell r="AJ3927" t="str">
            <v>Yerel-Saatlik</v>
          </cell>
          <cell r="AK3927">
            <v>2164.1</v>
          </cell>
          <cell r="AL3927" t="str">
            <v>TZS</v>
          </cell>
          <cell r="AM3927" t="str">
            <v>306002</v>
          </cell>
          <cell r="AN3927" t="str">
            <v/>
          </cell>
          <cell r="AO3927" t="str">
            <v>T3</v>
          </cell>
          <cell r="AP3927" t="str">
            <v>5150</v>
          </cell>
          <cell r="AQ3927" t="str">
            <v>5175</v>
          </cell>
          <cell r="AR3927" t="str">
            <v>NMBBANK</v>
          </cell>
          <cell r="AS3927" t="str">
            <v/>
          </cell>
          <cell r="AT3927" t="str">
            <v>NMBBANK</v>
          </cell>
          <cell r="AU3927" t="str">
            <v>51010075924</v>
          </cell>
          <cell r="AV3927" t="str">
            <v/>
          </cell>
          <cell r="AW3927" t="str">
            <v/>
          </cell>
          <cell r="AX3927" t="str">
            <v>JUMA JOSEPH MASANJA</v>
          </cell>
          <cell r="AY3927" t="str">
            <v/>
          </cell>
          <cell r="AZ3927">
            <v>44806</v>
          </cell>
          <cell r="BA3927"/>
          <cell r="BB3927" t="str">
            <v/>
          </cell>
          <cell r="BC3927"/>
          <cell r="BD3927" t="str">
            <v>Tanzanya-NSSF</v>
          </cell>
          <cell r="BE3927" t="str">
            <v>46897889</v>
          </cell>
          <cell r="BF3927" t="str">
            <v>155724110</v>
          </cell>
        </row>
        <row r="3928">
          <cell r="A3928">
            <v>10074100</v>
          </cell>
          <cell r="B3928" t="str">
            <v>ELIREHEMA SETH</v>
          </cell>
          <cell r="C3928" t="str">
            <v>MARIKI</v>
          </cell>
          <cell r="D3928" t="str">
            <v>DAMPERLİ KAMYON ŞOFÖRÜ</v>
          </cell>
          <cell r="E3928" t="str">
            <v>DUMPTRUCK DRIVER</v>
          </cell>
          <cell r="F3928" t="str">
            <v>50105784</v>
          </cell>
          <cell r="G3928" t="str">
            <v>DOĞAN METALÜRJİ</v>
          </cell>
          <cell r="H3928" t="str">
            <v>50105784</v>
          </cell>
          <cell r="I3928" t="str">
            <v>0BBM</v>
          </cell>
          <cell r="J3928" t="str">
            <v>TOPRAK İŞLERİ</v>
          </cell>
          <cell r="K3928" t="str">
            <v>50106425</v>
          </cell>
          <cell r="L3928" t="str">
            <v>TZ</v>
          </cell>
          <cell r="M3928" t="str">
            <v>Tanzanyalı</v>
          </cell>
          <cell r="N3928" t="str">
            <v>0037</v>
          </cell>
          <cell r="O3928" t="str">
            <v>İTİGİ</v>
          </cell>
          <cell r="P3928" t="str">
            <v>6L</v>
          </cell>
          <cell r="Q3928" t="str">
            <v>DGN  İNŞAAT</v>
          </cell>
          <cell r="R3928">
            <v>44806</v>
          </cell>
          <cell r="S3928">
            <v>44806</v>
          </cell>
          <cell r="T3928">
            <v>44837</v>
          </cell>
          <cell r="U3928" t="str">
            <v>Bsz.S.İşSz.İşvTrf.Hk.SebepsizF</v>
          </cell>
          <cell r="V3928" t="str">
            <v>Mavi Yaka Direkt</v>
          </cell>
          <cell r="W3928" t="str">
            <v>LOT 3 (MIT)</v>
          </cell>
          <cell r="X3928" t="str">
            <v>KIDAI</v>
          </cell>
          <cell r="Y3928" t="str">
            <v>0</v>
          </cell>
          <cell r="Z3928" t="str">
            <v>MOROGORO</v>
          </cell>
          <cell r="AA3928" t="str">
            <v>0747535454</v>
          </cell>
          <cell r="AB3928" t="str">
            <v>GÖREVLİ</v>
          </cell>
          <cell r="AC3928" t="str">
            <v>29</v>
          </cell>
          <cell r="AD3928" t="str">
            <v>LOT 3 (MIT)</v>
          </cell>
          <cell r="AE3928" t="str">
            <v>0109</v>
          </cell>
          <cell r="AF3928" t="str">
            <v>16</v>
          </cell>
          <cell r="AG3928" t="str">
            <v>KM 535+000 - 595+000</v>
          </cell>
          <cell r="AH3928">
            <v>24963</v>
          </cell>
          <cell r="AI3928" t="str">
            <v>Bay</v>
          </cell>
          <cell r="AJ3928" t="str">
            <v>Yerel-Saatlik</v>
          </cell>
          <cell r="AK3928">
            <v>2564.1</v>
          </cell>
          <cell r="AL3928" t="str">
            <v>TZS</v>
          </cell>
          <cell r="AM3928" t="str">
            <v>201002</v>
          </cell>
          <cell r="AN3928" t="str">
            <v/>
          </cell>
          <cell r="AO3928" t="str">
            <v>T3</v>
          </cell>
          <cell r="AP3928" t="str">
            <v>5150</v>
          </cell>
          <cell r="AQ3928" t="str">
            <v>5175</v>
          </cell>
          <cell r="AR3928" t="str">
            <v>CRDB BANK PLC</v>
          </cell>
          <cell r="AS3928" t="str">
            <v>VIJANA</v>
          </cell>
          <cell r="AT3928" t="str">
            <v>CRDBBANK</v>
          </cell>
          <cell r="AU3928" t="str">
            <v>0152657472200</v>
          </cell>
          <cell r="AV3928" t="str">
            <v/>
          </cell>
          <cell r="AW3928" t="str">
            <v/>
          </cell>
          <cell r="AX3928" t="str">
            <v>ELIREHEMA SETH MARIKI</v>
          </cell>
          <cell r="AY3928" t="str">
            <v/>
          </cell>
          <cell r="AZ3928">
            <v>44806</v>
          </cell>
          <cell r="BA3928"/>
          <cell r="BB3928" t="str">
            <v/>
          </cell>
          <cell r="BC3928"/>
          <cell r="BD3928" t="str">
            <v>Tanzanya-NSSF</v>
          </cell>
          <cell r="BE3928" t="str">
            <v>62782193</v>
          </cell>
          <cell r="BF3928" t="str">
            <v>105493631</v>
          </cell>
        </row>
        <row r="3929">
          <cell r="A3929">
            <v>10074093</v>
          </cell>
          <cell r="B3929" t="str">
            <v>HERIETH OBED</v>
          </cell>
          <cell r="C3929" t="str">
            <v>MOLLEL</v>
          </cell>
          <cell r="D3929" t="str">
            <v>TAHAKKUK GÖREVLİSİ</v>
          </cell>
          <cell r="E3929" t="str">
            <v>PAYROLL CLERK</v>
          </cell>
          <cell r="F3929" t="str">
            <v>50114883</v>
          </cell>
          <cell r="G3929" t="str">
            <v>İNSAN KAYNAKLARI (TAHAKKUK)</v>
          </cell>
          <cell r="H3929" t="str">
            <v>50105461</v>
          </cell>
          <cell r="I3929" t="str">
            <v>088I</v>
          </cell>
          <cell r="J3929" t="str">
            <v>İK TAHAKKUK</v>
          </cell>
          <cell r="K3929" t="str">
            <v>50106148</v>
          </cell>
          <cell r="L3929" t="str">
            <v>TZ</v>
          </cell>
          <cell r="M3929" t="str">
            <v>Tanzanyalı</v>
          </cell>
          <cell r="N3929" t="str">
            <v>0035</v>
          </cell>
          <cell r="O3929" t="str">
            <v>TABORA</v>
          </cell>
          <cell r="P3929" t="str">
            <v>YM</v>
          </cell>
          <cell r="Q3929" t="str">
            <v>YAPI MERKEZİ</v>
          </cell>
          <cell r="R3929">
            <v>44805</v>
          </cell>
          <cell r="S3929">
            <v>44805</v>
          </cell>
          <cell r="T3929"/>
          <cell r="U3929" t="str">
            <v/>
          </cell>
          <cell r="V3929" t="str">
            <v>Beyaz Yaka</v>
          </cell>
          <cell r="W3929" t="str">
            <v>LOT 3 (MIT)</v>
          </cell>
          <cell r="X3929" t="str">
            <v/>
          </cell>
          <cell r="Y3929" t="str">
            <v/>
          </cell>
          <cell r="Z3929" t="str">
            <v/>
          </cell>
          <cell r="AA3929" t="str">
            <v>0789 842 419</v>
          </cell>
          <cell r="AB3929" t="str">
            <v>GÖREVLİ</v>
          </cell>
          <cell r="AC3929" t="str">
            <v>29</v>
          </cell>
          <cell r="AD3929" t="str">
            <v>LOT 3 (MIT)</v>
          </cell>
          <cell r="AE3929" t="str">
            <v>0113</v>
          </cell>
          <cell r="AF3929" t="str">
            <v/>
          </cell>
          <cell r="AG3929" t="str">
            <v>KM 785+000 - 829+305</v>
          </cell>
          <cell r="AH3929">
            <v>35409</v>
          </cell>
          <cell r="AI3929" t="str">
            <v>Bayan</v>
          </cell>
          <cell r="AJ3929" t="str">
            <v>Yerel-Aylık</v>
          </cell>
          <cell r="AK3929">
            <v>563915</v>
          </cell>
          <cell r="AL3929" t="str">
            <v>TZS</v>
          </cell>
          <cell r="AM3929" t="str">
            <v>301002</v>
          </cell>
          <cell r="AN3929" t="str">
            <v>S</v>
          </cell>
          <cell r="AO3929" t="str">
            <v>T3</v>
          </cell>
          <cell r="AP3929" t="str">
            <v>5150</v>
          </cell>
          <cell r="AQ3929" t="str">
            <v>5175</v>
          </cell>
          <cell r="AR3929" t="str">
            <v>CRDB BANK PLC</v>
          </cell>
          <cell r="AS3929" t="str">
            <v>VIJANA</v>
          </cell>
          <cell r="AT3929" t="str">
            <v>CRDBBANK</v>
          </cell>
          <cell r="AU3929" t="str">
            <v>0152645097600</v>
          </cell>
          <cell r="AV3929" t="str">
            <v/>
          </cell>
          <cell r="AW3929" t="str">
            <v/>
          </cell>
          <cell r="AX3929" t="str">
            <v>HERIETH OBED MOLLEL</v>
          </cell>
          <cell r="AY3929" t="str">
            <v/>
          </cell>
          <cell r="AZ3929">
            <v>44805</v>
          </cell>
          <cell r="BA3929"/>
          <cell r="BB3929" t="str">
            <v/>
          </cell>
          <cell r="BC3929"/>
          <cell r="BD3929" t="str">
            <v>Tanzanya-NSSF</v>
          </cell>
          <cell r="BE3929" t="str">
            <v>45073326</v>
          </cell>
          <cell r="BF3929" t="str">
            <v>147098677</v>
          </cell>
        </row>
        <row r="3930">
          <cell r="A3930">
            <v>10074092</v>
          </cell>
          <cell r="B3930" t="str">
            <v>MOHAMED JUMA</v>
          </cell>
          <cell r="C3930" t="str">
            <v>MOHAMED</v>
          </cell>
          <cell r="D3930" t="str">
            <v>DÜZ İŞÇİ - DİREKT</v>
          </cell>
          <cell r="E3930" t="str">
            <v>UNSKILLED WORKER - PRODUCTIVE</v>
          </cell>
          <cell r="F3930" t="str">
            <v>50115272</v>
          </cell>
          <cell r="G3930" t="str">
            <v>İNŞAAT GRUBU</v>
          </cell>
          <cell r="H3930" t="str">
            <v>50105776</v>
          </cell>
          <cell r="I3930" t="str">
            <v>0BBL</v>
          </cell>
          <cell r="J3930" t="str">
            <v>İNŞAAT GRUBU</v>
          </cell>
          <cell r="K3930" t="str">
            <v>50115454</v>
          </cell>
          <cell r="L3930" t="str">
            <v>TZ</v>
          </cell>
          <cell r="M3930" t="str">
            <v>Tanzanyalı</v>
          </cell>
          <cell r="N3930" t="str">
            <v>0038</v>
          </cell>
          <cell r="O3930" t="str">
            <v>TURA</v>
          </cell>
          <cell r="P3930" t="str">
            <v>YM</v>
          </cell>
          <cell r="Q3930" t="str">
            <v>YAPI MERKEZİ</v>
          </cell>
          <cell r="R3930">
            <v>44805</v>
          </cell>
          <cell r="S3930">
            <v>44805</v>
          </cell>
          <cell r="T3930"/>
          <cell r="U3930" t="str">
            <v/>
          </cell>
          <cell r="V3930" t="str">
            <v>Mavi Yaka Direkt</v>
          </cell>
          <cell r="W3930" t="str">
            <v>LOT 3 (MIT)</v>
          </cell>
          <cell r="X3930" t="str">
            <v>MJINI</v>
          </cell>
          <cell r="Y3930" t="str">
            <v>0</v>
          </cell>
          <cell r="Z3930" t="str">
            <v>MANYONI</v>
          </cell>
          <cell r="AA3930" t="str">
            <v>0767 462 234</v>
          </cell>
          <cell r="AB3930" t="str">
            <v>İŞÇİ</v>
          </cell>
          <cell r="AC3930" t="str">
            <v>29</v>
          </cell>
          <cell r="AD3930" t="str">
            <v>LOT 3 (MIT)</v>
          </cell>
          <cell r="AE3930" t="str">
            <v>0109</v>
          </cell>
          <cell r="AF3930" t="str">
            <v>23</v>
          </cell>
          <cell r="AG3930" t="str">
            <v>KM 535+000 - 595+000</v>
          </cell>
          <cell r="AH3930">
            <v>30373</v>
          </cell>
          <cell r="AI3930" t="str">
            <v>Bay</v>
          </cell>
          <cell r="AJ3930" t="str">
            <v>Yerel-Saatlik</v>
          </cell>
          <cell r="AK3930">
            <v>2164.1</v>
          </cell>
          <cell r="AL3930" t="str">
            <v>TZS</v>
          </cell>
          <cell r="AM3930" t="str">
            <v>201002</v>
          </cell>
          <cell r="AN3930" t="str">
            <v/>
          </cell>
          <cell r="AO3930" t="str">
            <v>T3</v>
          </cell>
          <cell r="AP3930" t="str">
            <v>5150</v>
          </cell>
          <cell r="AQ3930" t="str">
            <v>5175</v>
          </cell>
          <cell r="AR3930" t="str">
            <v>NMBBANK</v>
          </cell>
          <cell r="AS3930" t="str">
            <v/>
          </cell>
          <cell r="AT3930" t="str">
            <v>NMBBANK</v>
          </cell>
          <cell r="AU3930" t="str">
            <v>51910013650</v>
          </cell>
          <cell r="AV3930" t="str">
            <v/>
          </cell>
          <cell r="AW3930" t="str">
            <v/>
          </cell>
          <cell r="AX3930" t="str">
            <v>MOHAMED JUMA MOHAMED</v>
          </cell>
          <cell r="AY3930" t="str">
            <v/>
          </cell>
          <cell r="AZ3930">
            <v>45017</v>
          </cell>
          <cell r="BA3930"/>
          <cell r="BB3930" t="str">
            <v/>
          </cell>
          <cell r="BC3930"/>
          <cell r="BD3930" t="str">
            <v>Tanzanya-NSSF</v>
          </cell>
          <cell r="BE3930" t="str">
            <v>46895496</v>
          </cell>
          <cell r="BF3930" t="str">
            <v>123414713</v>
          </cell>
        </row>
        <row r="3931">
          <cell r="A3931">
            <v>10074091</v>
          </cell>
          <cell r="B3931" t="str">
            <v>CHIBAGO AYOUB</v>
          </cell>
          <cell r="C3931" t="str">
            <v>MUGINI</v>
          </cell>
          <cell r="D3931" t="str">
            <v>ŞENÖR</v>
          </cell>
          <cell r="E3931" t="str">
            <v>CHAINMAN</v>
          </cell>
          <cell r="F3931" t="str">
            <v>50105606</v>
          </cell>
          <cell r="G3931" t="str">
            <v>ÖLÇME İŞLERİ</v>
          </cell>
          <cell r="H3931" t="str">
            <v>50105606</v>
          </cell>
          <cell r="I3931" t="str">
            <v>088Q</v>
          </cell>
          <cell r="J3931" t="str">
            <v>ÖLÇME İŞLERİ</v>
          </cell>
          <cell r="K3931" t="str">
            <v>50105847</v>
          </cell>
          <cell r="L3931" t="str">
            <v>TZ</v>
          </cell>
          <cell r="M3931" t="str">
            <v>Tanzanyalı</v>
          </cell>
          <cell r="N3931" t="str">
            <v>0035</v>
          </cell>
          <cell r="O3931" t="str">
            <v>TABORA</v>
          </cell>
          <cell r="P3931" t="str">
            <v>YM</v>
          </cell>
          <cell r="Q3931" t="str">
            <v>YAPI MERKEZİ</v>
          </cell>
          <cell r="R3931">
            <v>44805</v>
          </cell>
          <cell r="S3931">
            <v>44805</v>
          </cell>
          <cell r="T3931"/>
          <cell r="U3931" t="str">
            <v/>
          </cell>
          <cell r="V3931" t="str">
            <v>Mavi Yaka Endirekt</v>
          </cell>
          <cell r="W3931" t="str">
            <v>LOT 3 (MIT)</v>
          </cell>
          <cell r="X3931" t="str">
            <v>MPELA</v>
          </cell>
          <cell r="Y3931" t="str">
            <v>0</v>
          </cell>
          <cell r="Z3931" t="str">
            <v>TABORA MJINI</v>
          </cell>
          <cell r="AA3931" t="str">
            <v>0684 371 307</v>
          </cell>
          <cell r="AB3931" t="str">
            <v>USTA</v>
          </cell>
          <cell r="AC3931" t="str">
            <v>29</v>
          </cell>
          <cell r="AD3931" t="str">
            <v>LOT 3 (MIT)</v>
          </cell>
          <cell r="AE3931" t="str">
            <v>0113</v>
          </cell>
          <cell r="AF3931" t="str">
            <v>24</v>
          </cell>
          <cell r="AG3931" t="str">
            <v>KM 785+000 - 829+305</v>
          </cell>
          <cell r="AH3931">
            <v>35114</v>
          </cell>
          <cell r="AI3931" t="str">
            <v>Bay</v>
          </cell>
          <cell r="AJ3931" t="str">
            <v>Yerel-Saatlik</v>
          </cell>
          <cell r="AK3931">
            <v>2255.1</v>
          </cell>
          <cell r="AL3931" t="str">
            <v>TZS</v>
          </cell>
          <cell r="AM3931" t="str">
            <v>306005</v>
          </cell>
          <cell r="AN3931" t="str">
            <v/>
          </cell>
          <cell r="AO3931" t="str">
            <v>T3</v>
          </cell>
          <cell r="AP3931" t="str">
            <v>5150</v>
          </cell>
          <cell r="AQ3931" t="str">
            <v>5175</v>
          </cell>
          <cell r="AR3931" t="str">
            <v>NMBBANK</v>
          </cell>
          <cell r="AS3931" t="str">
            <v/>
          </cell>
          <cell r="AT3931" t="str">
            <v>NMBBANK</v>
          </cell>
          <cell r="AU3931" t="str">
            <v>22110061197</v>
          </cell>
          <cell r="AV3931" t="str">
            <v/>
          </cell>
          <cell r="AW3931" t="str">
            <v/>
          </cell>
          <cell r="AX3931" t="str">
            <v>CHIBAGO AYOUB MUGINI</v>
          </cell>
          <cell r="AY3931" t="str">
            <v/>
          </cell>
          <cell r="AZ3931">
            <v>45017</v>
          </cell>
          <cell r="BA3931"/>
          <cell r="BB3931" t="str">
            <v/>
          </cell>
          <cell r="BC3931"/>
          <cell r="BD3931" t="str">
            <v>Tanzanya-NSSF</v>
          </cell>
          <cell r="BE3931" t="str">
            <v>46889006</v>
          </cell>
          <cell r="BF3931" t="str">
            <v>135025410</v>
          </cell>
        </row>
        <row r="3932">
          <cell r="A3932">
            <v>10074090</v>
          </cell>
          <cell r="B3932" t="str">
            <v>BARNABA KIULA</v>
          </cell>
          <cell r="C3932" t="str">
            <v>AYUBU</v>
          </cell>
          <cell r="D3932" t="str">
            <v>ALET OPERATÖRÜ</v>
          </cell>
          <cell r="E3932" t="str">
            <v>TOPOGRAPHICAL OPERATOR</v>
          </cell>
          <cell r="F3932" t="str">
            <v>50105606</v>
          </cell>
          <cell r="G3932" t="str">
            <v>ÖLÇME İŞLERİ</v>
          </cell>
          <cell r="H3932" t="str">
            <v>50105606</v>
          </cell>
          <cell r="I3932" t="str">
            <v>088Q</v>
          </cell>
          <cell r="J3932" t="str">
            <v>ÖLÇME İŞLERİ</v>
          </cell>
          <cell r="K3932" t="str">
            <v>50105848</v>
          </cell>
          <cell r="L3932" t="str">
            <v>TZ</v>
          </cell>
          <cell r="M3932" t="str">
            <v>Tanzanyalı</v>
          </cell>
          <cell r="N3932" t="str">
            <v>0035</v>
          </cell>
          <cell r="O3932" t="str">
            <v>TABORA</v>
          </cell>
          <cell r="P3932" t="str">
            <v>YM</v>
          </cell>
          <cell r="Q3932" t="str">
            <v>YAPI MERKEZİ</v>
          </cell>
          <cell r="R3932">
            <v>44805</v>
          </cell>
          <cell r="S3932">
            <v>44805</v>
          </cell>
          <cell r="T3932"/>
          <cell r="U3932" t="str">
            <v/>
          </cell>
          <cell r="V3932" t="str">
            <v>Mavi Yaka Endirekt</v>
          </cell>
          <cell r="W3932" t="str">
            <v>LOT 3 (MIT)</v>
          </cell>
          <cell r="X3932" t="str">
            <v>TUTU "B"</v>
          </cell>
          <cell r="Y3932" t="str">
            <v>0</v>
          </cell>
          <cell r="Z3932" t="str">
            <v>IRAMBA</v>
          </cell>
          <cell r="AA3932" t="str">
            <v>0622 983 408</v>
          </cell>
          <cell r="AB3932" t="str">
            <v>OPERATÖR</v>
          </cell>
          <cell r="AC3932" t="str">
            <v>29</v>
          </cell>
          <cell r="AD3932" t="str">
            <v>LOT 3 (MIT)</v>
          </cell>
          <cell r="AE3932" t="str">
            <v>0113</v>
          </cell>
          <cell r="AF3932" t="str">
            <v>23</v>
          </cell>
          <cell r="AG3932" t="str">
            <v>KM 785+000 - 829+305</v>
          </cell>
          <cell r="AH3932">
            <v>34215</v>
          </cell>
          <cell r="AI3932" t="str">
            <v>Bay</v>
          </cell>
          <cell r="AJ3932" t="str">
            <v>Yerel-Saatlik</v>
          </cell>
          <cell r="AK3932">
            <v>2710.1</v>
          </cell>
          <cell r="AL3932" t="str">
            <v>TZS</v>
          </cell>
          <cell r="AM3932" t="str">
            <v>306005</v>
          </cell>
          <cell r="AN3932" t="str">
            <v>S</v>
          </cell>
          <cell r="AO3932" t="str">
            <v>T3</v>
          </cell>
          <cell r="AP3932" t="str">
            <v>5150</v>
          </cell>
          <cell r="AQ3932" t="str">
            <v>5175</v>
          </cell>
          <cell r="AR3932" t="str">
            <v>CRDB BANK PLC</v>
          </cell>
          <cell r="AS3932" t="str">
            <v>VIJANA</v>
          </cell>
          <cell r="AT3932" t="str">
            <v>CRDBBANK</v>
          </cell>
          <cell r="AU3932" t="str">
            <v>0152425395400</v>
          </cell>
          <cell r="AV3932" t="str">
            <v/>
          </cell>
          <cell r="AW3932" t="str">
            <v/>
          </cell>
          <cell r="AX3932" t="str">
            <v>BARNABA KIULA AYUBU</v>
          </cell>
          <cell r="AY3932" t="str">
            <v/>
          </cell>
          <cell r="AZ3932">
            <v>44805</v>
          </cell>
          <cell r="BA3932"/>
          <cell r="BB3932" t="str">
            <v/>
          </cell>
          <cell r="BC3932"/>
          <cell r="BD3932" t="str">
            <v>Tanzanya-NSSF</v>
          </cell>
          <cell r="BE3932" t="str">
            <v>65059670</v>
          </cell>
          <cell r="BF3932" t="str">
            <v>144814657</v>
          </cell>
        </row>
        <row r="3933">
          <cell r="A3933">
            <v>10074089</v>
          </cell>
          <cell r="B3933" t="str">
            <v>STUART AUGUSTINE</v>
          </cell>
          <cell r="C3933" t="str">
            <v>MUHANDO</v>
          </cell>
          <cell r="D3933" t="str">
            <v>DÜZ İŞÇİ - DİREKT</v>
          </cell>
          <cell r="E3933" t="str">
            <v>UNSKILLED WORKER - PRODUCTIVE</v>
          </cell>
          <cell r="F3933" t="str">
            <v>50115275</v>
          </cell>
          <cell r="G3933" t="str">
            <v>TOPRAK İŞLERİ</v>
          </cell>
          <cell r="H3933" t="str">
            <v>50105758</v>
          </cell>
          <cell r="I3933" t="str">
            <v>0999</v>
          </cell>
          <cell r="J3933" t="str">
            <v>TOPRAK İŞLERİ</v>
          </cell>
          <cell r="K3933" t="str">
            <v>50115514</v>
          </cell>
          <cell r="L3933" t="str">
            <v>TZ</v>
          </cell>
          <cell r="M3933" t="str">
            <v>Tanzanyalı</v>
          </cell>
          <cell r="N3933" t="str">
            <v>0038</v>
          </cell>
          <cell r="O3933" t="str">
            <v>TURA</v>
          </cell>
          <cell r="P3933" t="str">
            <v>YM</v>
          </cell>
          <cell r="Q3933" t="str">
            <v>YAPI MERKEZİ</v>
          </cell>
          <cell r="R3933">
            <v>44805</v>
          </cell>
          <cell r="S3933">
            <v>44805</v>
          </cell>
          <cell r="T3933"/>
          <cell r="U3933" t="str">
            <v/>
          </cell>
          <cell r="V3933" t="str">
            <v>Mavi Yaka Direkt</v>
          </cell>
          <cell r="W3933" t="str">
            <v>LOT 3 (MIT)</v>
          </cell>
          <cell r="X3933" t="str">
            <v>SHULENI</v>
          </cell>
          <cell r="Y3933" t="str">
            <v>0</v>
          </cell>
          <cell r="Z3933" t="str">
            <v/>
          </cell>
          <cell r="AA3933" t="str">
            <v>0629 773 372</v>
          </cell>
          <cell r="AB3933" t="str">
            <v>İŞÇİ</v>
          </cell>
          <cell r="AC3933" t="str">
            <v>29</v>
          </cell>
          <cell r="AD3933" t="str">
            <v>LOT 3 (MIT)</v>
          </cell>
          <cell r="AE3933" t="str">
            <v>0113</v>
          </cell>
          <cell r="AF3933" t="str">
            <v>23</v>
          </cell>
          <cell r="AG3933" t="str">
            <v>KM 785+000 - 829+305</v>
          </cell>
          <cell r="AH3933">
            <v>36027</v>
          </cell>
          <cell r="AI3933" t="str">
            <v>Bay</v>
          </cell>
          <cell r="AJ3933" t="str">
            <v>Yerel-Saatlik</v>
          </cell>
          <cell r="AK3933">
            <v>2164.1</v>
          </cell>
          <cell r="AL3933" t="str">
            <v>TZS</v>
          </cell>
          <cell r="AM3933" t="str">
            <v>201002</v>
          </cell>
          <cell r="AN3933" t="str">
            <v/>
          </cell>
          <cell r="AO3933" t="str">
            <v>T3</v>
          </cell>
          <cell r="AP3933" t="str">
            <v>5150</v>
          </cell>
          <cell r="AQ3933" t="str">
            <v>5175</v>
          </cell>
          <cell r="AR3933" t="str">
            <v>NMBBANK</v>
          </cell>
          <cell r="AS3933" t="str">
            <v/>
          </cell>
          <cell r="AT3933" t="str">
            <v>NMBBANK</v>
          </cell>
          <cell r="AU3933" t="str">
            <v>51910013651</v>
          </cell>
          <cell r="AV3933" t="str">
            <v/>
          </cell>
          <cell r="AW3933" t="str">
            <v/>
          </cell>
          <cell r="AX3933" t="str">
            <v>STUART AUGUSTINE MUHANDO</v>
          </cell>
          <cell r="AY3933" t="str">
            <v/>
          </cell>
          <cell r="AZ3933">
            <v>45017</v>
          </cell>
          <cell r="BA3933"/>
          <cell r="BB3933" t="str">
            <v/>
          </cell>
          <cell r="BC3933"/>
          <cell r="BD3933" t="str">
            <v>Tanzanya-NSSF</v>
          </cell>
          <cell r="BE3933" t="str">
            <v>46895453</v>
          </cell>
          <cell r="BF3933" t="str">
            <v>156563188</v>
          </cell>
        </row>
        <row r="3934">
          <cell r="A3934">
            <v>10074088</v>
          </cell>
          <cell r="B3934" t="str">
            <v>MUSSA KHALID</v>
          </cell>
          <cell r="C3934" t="str">
            <v>THABITI</v>
          </cell>
          <cell r="D3934" t="str">
            <v>ELEKTRİK TESİSATÇI YARDIMCISI</v>
          </cell>
          <cell r="E3934" t="str">
            <v>ELECTRICIAN HELPER</v>
          </cell>
          <cell r="F3934" t="str">
            <v>50114902</v>
          </cell>
          <cell r="G3934" t="str">
            <v>MEP (ELEKTRİK)</v>
          </cell>
          <cell r="H3934" t="str">
            <v>50105770</v>
          </cell>
          <cell r="I3934" t="str">
            <v>0AAE</v>
          </cell>
          <cell r="J3934" t="str">
            <v>MEP ELEKTRİK</v>
          </cell>
          <cell r="K3934" t="str">
            <v>50107410</v>
          </cell>
          <cell r="L3934" t="str">
            <v>TZ</v>
          </cell>
          <cell r="M3934" t="str">
            <v>Tanzanyalı</v>
          </cell>
          <cell r="N3934" t="str">
            <v>0035</v>
          </cell>
          <cell r="O3934" t="str">
            <v>TABORA</v>
          </cell>
          <cell r="P3934" t="str">
            <v>YM</v>
          </cell>
          <cell r="Q3934" t="str">
            <v>YAPI MERKEZİ</v>
          </cell>
          <cell r="R3934">
            <v>44805</v>
          </cell>
          <cell r="S3934">
            <v>44805</v>
          </cell>
          <cell r="T3934">
            <v>45024</v>
          </cell>
          <cell r="U3934" t="str">
            <v>Diğer nedenler</v>
          </cell>
          <cell r="V3934" t="str">
            <v>Mavi Yaka Direkt</v>
          </cell>
          <cell r="W3934" t="str">
            <v>LOT 3 (MIT)</v>
          </cell>
          <cell r="X3934" t="str">
            <v>BUNJU "B"</v>
          </cell>
          <cell r="Y3934" t="str">
            <v>0</v>
          </cell>
          <cell r="Z3934" t="str">
            <v>KINONDONI</v>
          </cell>
          <cell r="AA3934" t="str">
            <v>0757 305 308</v>
          </cell>
          <cell r="AB3934" t="str">
            <v>İŞÇİ</v>
          </cell>
          <cell r="AC3934" t="str">
            <v>29</v>
          </cell>
          <cell r="AD3934" t="str">
            <v>LOT 3 (MIT)</v>
          </cell>
          <cell r="AE3934" t="str">
            <v>0113</v>
          </cell>
          <cell r="AF3934" t="str">
            <v>02</v>
          </cell>
          <cell r="AG3934" t="str">
            <v>KM 785+000 - 829+305</v>
          </cell>
          <cell r="AH3934">
            <v>35561</v>
          </cell>
          <cell r="AI3934" t="str">
            <v>Bay</v>
          </cell>
          <cell r="AJ3934" t="str">
            <v>Yerel-Saatlik</v>
          </cell>
          <cell r="AK3934">
            <v>2164.1</v>
          </cell>
          <cell r="AL3934" t="str">
            <v>TZS</v>
          </cell>
          <cell r="AM3934" t="str">
            <v>201002</v>
          </cell>
          <cell r="AN3934" t="str">
            <v/>
          </cell>
          <cell r="AO3934" t="str">
            <v>T3</v>
          </cell>
          <cell r="AP3934" t="str">
            <v>5150</v>
          </cell>
          <cell r="AQ3934" t="str">
            <v>5175</v>
          </cell>
          <cell r="AR3934" t="str">
            <v>NMBBANK</v>
          </cell>
          <cell r="AS3934" t="str">
            <v/>
          </cell>
          <cell r="AT3934" t="str">
            <v>NMBBANK</v>
          </cell>
          <cell r="AU3934" t="str">
            <v>51010090464</v>
          </cell>
          <cell r="AV3934" t="str">
            <v/>
          </cell>
          <cell r="AW3934" t="str">
            <v/>
          </cell>
          <cell r="AX3934" t="str">
            <v>MUSSA KHALID THABITI</v>
          </cell>
          <cell r="AY3934" t="str">
            <v/>
          </cell>
          <cell r="AZ3934">
            <v>45017</v>
          </cell>
          <cell r="BA3934"/>
          <cell r="BB3934" t="str">
            <v/>
          </cell>
          <cell r="BC3934"/>
          <cell r="BD3934" t="str">
            <v>Tanzanya-NSSF</v>
          </cell>
          <cell r="BE3934" t="str">
            <v>46888396</v>
          </cell>
          <cell r="BF3934" t="str">
            <v>156965901</v>
          </cell>
        </row>
        <row r="3935">
          <cell r="A3935">
            <v>10074087</v>
          </cell>
          <cell r="B3935" t="str">
            <v>AMON LEONARD</v>
          </cell>
          <cell r="C3935" t="str">
            <v>GOROBEZA</v>
          </cell>
          <cell r="D3935" t="str">
            <v>İŞ GÜVENLİĞİ İŞÇİSİ</v>
          </cell>
          <cell r="E3935" t="str">
            <v>SAFETY WORKER</v>
          </cell>
          <cell r="F3935" t="str">
            <v>50114885</v>
          </cell>
          <cell r="G3935" t="str">
            <v>İSG VE ÇEVRE (İŞ GÜVENLİĞİ)</v>
          </cell>
          <cell r="H3935" t="str">
            <v>50105460</v>
          </cell>
          <cell r="I3935" t="str">
            <v>088K</v>
          </cell>
          <cell r="J3935" t="str">
            <v>İŞ GÜVENLİĞİ</v>
          </cell>
          <cell r="K3935" t="str">
            <v>50106589</v>
          </cell>
          <cell r="L3935" t="str">
            <v>TZ</v>
          </cell>
          <cell r="M3935" t="str">
            <v>Tanzanyalı</v>
          </cell>
          <cell r="N3935" t="str">
            <v>0037</v>
          </cell>
          <cell r="O3935" t="str">
            <v>İTİGİ</v>
          </cell>
          <cell r="P3935" t="str">
            <v>YM</v>
          </cell>
          <cell r="Q3935" t="str">
            <v>YAPI MERKEZİ</v>
          </cell>
          <cell r="R3935">
            <v>44805</v>
          </cell>
          <cell r="S3935">
            <v>44805</v>
          </cell>
          <cell r="T3935"/>
          <cell r="U3935" t="str">
            <v/>
          </cell>
          <cell r="V3935" t="str">
            <v>Mavi Yaka Endirekt</v>
          </cell>
          <cell r="W3935" t="str">
            <v>LOT 3 (MIT)</v>
          </cell>
          <cell r="X3935" t="str">
            <v>UWANJA WJAN</v>
          </cell>
          <cell r="Y3935" t="str">
            <v>0</v>
          </cell>
          <cell r="Z3935" t="str">
            <v>SINGIDA MANYONI</v>
          </cell>
          <cell r="AA3935" t="str">
            <v>0765 290 509</v>
          </cell>
          <cell r="AB3935" t="str">
            <v>İŞÇİ</v>
          </cell>
          <cell r="AC3935" t="str">
            <v>29</v>
          </cell>
          <cell r="AD3935" t="str">
            <v>LOT 3 (MIT)</v>
          </cell>
          <cell r="AE3935" t="str">
            <v>0113</v>
          </cell>
          <cell r="AF3935" t="str">
            <v>23</v>
          </cell>
          <cell r="AG3935" t="str">
            <v>KM 785+000 - 829+305</v>
          </cell>
          <cell r="AH3935">
            <v>29265</v>
          </cell>
          <cell r="AI3935" t="str">
            <v>Bay</v>
          </cell>
          <cell r="AJ3935" t="str">
            <v>Yerel-Saatlik</v>
          </cell>
          <cell r="AK3935">
            <v>2164.1</v>
          </cell>
          <cell r="AL3935" t="str">
            <v>TZS</v>
          </cell>
          <cell r="AM3935" t="str">
            <v>306002</v>
          </cell>
          <cell r="AN3935" t="str">
            <v>S</v>
          </cell>
          <cell r="AO3935" t="str">
            <v>T3</v>
          </cell>
          <cell r="AP3935" t="str">
            <v>5150</v>
          </cell>
          <cell r="AQ3935" t="str">
            <v>5175</v>
          </cell>
          <cell r="AR3935" t="str">
            <v>NMBBANK</v>
          </cell>
          <cell r="AS3935" t="str">
            <v/>
          </cell>
          <cell r="AT3935" t="str">
            <v>NMBBANK</v>
          </cell>
          <cell r="AU3935" t="str">
            <v>51910006965</v>
          </cell>
          <cell r="AV3935" t="str">
            <v/>
          </cell>
          <cell r="AW3935" t="str">
            <v/>
          </cell>
          <cell r="AX3935" t="str">
            <v>AMON LEONARD GOROBEZA</v>
          </cell>
          <cell r="AY3935" t="str">
            <v/>
          </cell>
          <cell r="AZ3935">
            <v>45017</v>
          </cell>
          <cell r="BA3935"/>
          <cell r="BB3935" t="str">
            <v/>
          </cell>
          <cell r="BC3935"/>
          <cell r="BD3935" t="str">
            <v>Tanzanya-NSSF</v>
          </cell>
          <cell r="BE3935" t="str">
            <v>59366508</v>
          </cell>
          <cell r="BF3935" t="str">
            <v>152335121</v>
          </cell>
        </row>
        <row r="3936">
          <cell r="A3936">
            <v>10074085</v>
          </cell>
          <cell r="B3936" t="str">
            <v>BRIDGET ATUGONZA</v>
          </cell>
          <cell r="C3936" t="str">
            <v>BRIGTHON</v>
          </cell>
          <cell r="D3936" t="str">
            <v>ELEKTRİK TESİSATÇI</v>
          </cell>
          <cell r="E3936" t="str">
            <v>ELECTRICIAN</v>
          </cell>
          <cell r="F3936" t="str">
            <v>50114902</v>
          </cell>
          <cell r="G3936" t="str">
            <v>MEP (ELEKTRİK)</v>
          </cell>
          <cell r="H3936" t="str">
            <v>50105770</v>
          </cell>
          <cell r="I3936" t="str">
            <v>0AAE</v>
          </cell>
          <cell r="J3936" t="str">
            <v>MEP ELEKTRİK</v>
          </cell>
          <cell r="K3936" t="str">
            <v>50106732</v>
          </cell>
          <cell r="L3936" t="str">
            <v>TZ</v>
          </cell>
          <cell r="M3936" t="str">
            <v>Tanzanyalı</v>
          </cell>
          <cell r="N3936" t="str">
            <v>0035</v>
          </cell>
          <cell r="O3936" t="str">
            <v>TABORA</v>
          </cell>
          <cell r="P3936" t="str">
            <v>YM</v>
          </cell>
          <cell r="Q3936" t="str">
            <v>YAPI MERKEZİ</v>
          </cell>
          <cell r="R3936">
            <v>44805</v>
          </cell>
          <cell r="S3936">
            <v>44805</v>
          </cell>
          <cell r="T3936"/>
          <cell r="U3936" t="str">
            <v/>
          </cell>
          <cell r="V3936" t="str">
            <v>Mavi Yaka Direkt</v>
          </cell>
          <cell r="W3936" t="str">
            <v>LOT 3 (MIT)</v>
          </cell>
          <cell r="X3936" t="str">
            <v>MAGOROFANI K</v>
          </cell>
          <cell r="Y3936" t="str">
            <v>0</v>
          </cell>
          <cell r="Z3936" t="str">
            <v>MOROGORO MJINI</v>
          </cell>
          <cell r="AA3936" t="str">
            <v>0685 854 916</v>
          </cell>
          <cell r="AB3936" t="str">
            <v>USTA</v>
          </cell>
          <cell r="AC3936" t="str">
            <v>29</v>
          </cell>
          <cell r="AD3936" t="str">
            <v>LOT 3 (MIT)</v>
          </cell>
          <cell r="AE3936" t="str">
            <v>0113</v>
          </cell>
          <cell r="AF3936" t="str">
            <v>16</v>
          </cell>
          <cell r="AG3936" t="str">
            <v>KM 785+000 - 829+305</v>
          </cell>
          <cell r="AH3936">
            <v>36246</v>
          </cell>
          <cell r="AI3936" t="str">
            <v>Bayan</v>
          </cell>
          <cell r="AJ3936" t="str">
            <v>Yerel-Saatlik</v>
          </cell>
          <cell r="AK3936">
            <v>2343.5500000000002</v>
          </cell>
          <cell r="AL3936" t="str">
            <v>TZS</v>
          </cell>
          <cell r="AM3936" t="str">
            <v>201002</v>
          </cell>
          <cell r="AN3936" t="str">
            <v/>
          </cell>
          <cell r="AO3936" t="str">
            <v>T3</v>
          </cell>
          <cell r="AP3936" t="str">
            <v>5150</v>
          </cell>
          <cell r="AQ3936" t="str">
            <v>5175</v>
          </cell>
          <cell r="AR3936" t="str">
            <v>NMBBANK</v>
          </cell>
          <cell r="AS3936" t="str">
            <v/>
          </cell>
          <cell r="AT3936" t="str">
            <v>NMBBANK</v>
          </cell>
          <cell r="AU3936" t="str">
            <v>51010090984</v>
          </cell>
          <cell r="AV3936" t="str">
            <v/>
          </cell>
          <cell r="AW3936" t="str">
            <v/>
          </cell>
          <cell r="AX3936" t="str">
            <v>BRIDGET ATUGONZA BRIGTHON</v>
          </cell>
          <cell r="AY3936" t="str">
            <v/>
          </cell>
          <cell r="AZ3936">
            <v>45017</v>
          </cell>
          <cell r="BA3936"/>
          <cell r="BB3936" t="str">
            <v/>
          </cell>
          <cell r="BC3936"/>
          <cell r="BD3936" t="str">
            <v>Tanzanya-NSSF</v>
          </cell>
          <cell r="BE3936" t="str">
            <v>46888025</v>
          </cell>
          <cell r="BF3936" t="str">
            <v>157627651</v>
          </cell>
        </row>
        <row r="3937">
          <cell r="A3937">
            <v>10074084</v>
          </cell>
          <cell r="B3937" t="str">
            <v>ADAMU LEORNARD</v>
          </cell>
          <cell r="C3937" t="str">
            <v>BONIPHACE</v>
          </cell>
          <cell r="D3937" t="str">
            <v>DÜZ İŞÇİ - DİREKT</v>
          </cell>
          <cell r="E3937" t="str">
            <v>UNSKILLED WORKER - PRODUCTIVE</v>
          </cell>
          <cell r="F3937" t="str">
            <v>50115272</v>
          </cell>
          <cell r="G3937" t="str">
            <v>İNŞAAT GRUBU</v>
          </cell>
          <cell r="H3937" t="str">
            <v>50105776</v>
          </cell>
          <cell r="I3937" t="str">
            <v>0BBL</v>
          </cell>
          <cell r="J3937" t="str">
            <v>İNŞAAT GRUBU</v>
          </cell>
          <cell r="K3937" t="str">
            <v>50115454</v>
          </cell>
          <cell r="L3937" t="str">
            <v>TZ</v>
          </cell>
          <cell r="M3937" t="str">
            <v>Tanzanyalı</v>
          </cell>
          <cell r="N3937" t="str">
            <v>0038</v>
          </cell>
          <cell r="O3937" t="str">
            <v>TURA</v>
          </cell>
          <cell r="P3937" t="str">
            <v>YM</v>
          </cell>
          <cell r="Q3937" t="str">
            <v>YAPI MERKEZİ</v>
          </cell>
          <cell r="R3937">
            <v>44805</v>
          </cell>
          <cell r="S3937">
            <v>44805</v>
          </cell>
          <cell r="T3937"/>
          <cell r="U3937" t="str">
            <v/>
          </cell>
          <cell r="V3937" t="str">
            <v>Mavi Yaka Direkt</v>
          </cell>
          <cell r="W3937" t="str">
            <v>LOT 3 (MIT)</v>
          </cell>
          <cell r="X3937" t="str">
            <v>MABONDENI</v>
          </cell>
          <cell r="Y3937" t="str">
            <v>0</v>
          </cell>
          <cell r="Z3937" t="str">
            <v>MANYONI</v>
          </cell>
          <cell r="AA3937" t="str">
            <v>0789 885 542</v>
          </cell>
          <cell r="AB3937" t="str">
            <v>İŞÇİ</v>
          </cell>
          <cell r="AC3937" t="str">
            <v>29</v>
          </cell>
          <cell r="AD3937" t="str">
            <v>LOT 3 (MIT)</v>
          </cell>
          <cell r="AE3937" t="str">
            <v>0109</v>
          </cell>
          <cell r="AF3937" t="str">
            <v>23</v>
          </cell>
          <cell r="AG3937" t="str">
            <v>KM 535+000 - 595+000</v>
          </cell>
          <cell r="AH3937">
            <v>32373</v>
          </cell>
          <cell r="AI3937" t="str">
            <v>Bay</v>
          </cell>
          <cell r="AJ3937" t="str">
            <v>Yerel-Saatlik</v>
          </cell>
          <cell r="AK3937">
            <v>2164.1</v>
          </cell>
          <cell r="AL3937" t="str">
            <v>TZS</v>
          </cell>
          <cell r="AM3937" t="str">
            <v>201002</v>
          </cell>
          <cell r="AN3937" t="str">
            <v/>
          </cell>
          <cell r="AO3937" t="str">
            <v>T3</v>
          </cell>
          <cell r="AP3937" t="str">
            <v>5150</v>
          </cell>
          <cell r="AQ3937" t="str">
            <v>5175</v>
          </cell>
          <cell r="AR3937" t="str">
            <v>NMBBANK</v>
          </cell>
          <cell r="AS3937" t="str">
            <v/>
          </cell>
          <cell r="AT3937" t="str">
            <v>NMBBANK</v>
          </cell>
          <cell r="AU3937" t="str">
            <v>51010095433</v>
          </cell>
          <cell r="AV3937" t="str">
            <v/>
          </cell>
          <cell r="AW3937" t="str">
            <v/>
          </cell>
          <cell r="AX3937" t="str">
            <v>ADAMU LEORNARD BONIPHACE</v>
          </cell>
          <cell r="AY3937" t="str">
            <v/>
          </cell>
          <cell r="AZ3937">
            <v>45017</v>
          </cell>
          <cell r="BA3937"/>
          <cell r="BB3937" t="str">
            <v/>
          </cell>
          <cell r="BC3937"/>
          <cell r="BD3937" t="str">
            <v>Tanzanya-NSSF</v>
          </cell>
          <cell r="BE3937" t="str">
            <v>46895479</v>
          </cell>
          <cell r="BF3937" t="str">
            <v>157639404</v>
          </cell>
        </row>
        <row r="3938">
          <cell r="A3938">
            <v>10074083</v>
          </cell>
          <cell r="B3938" t="str">
            <v>SAMWEL LEONARD</v>
          </cell>
          <cell r="C3938" t="str">
            <v>AYILA</v>
          </cell>
          <cell r="D3938" t="str">
            <v>ŞENÖR</v>
          </cell>
          <cell r="E3938" t="str">
            <v>CHAINMAN</v>
          </cell>
          <cell r="F3938" t="str">
            <v>50105606</v>
          </cell>
          <cell r="G3938" t="str">
            <v>ÖLÇME İŞLERİ</v>
          </cell>
          <cell r="H3938" t="str">
            <v>50105606</v>
          </cell>
          <cell r="I3938" t="str">
            <v>088Q</v>
          </cell>
          <cell r="J3938" t="str">
            <v>ÖLÇME İŞLERİ</v>
          </cell>
          <cell r="K3938" t="str">
            <v>50105847</v>
          </cell>
          <cell r="L3938" t="str">
            <v>TZ</v>
          </cell>
          <cell r="M3938" t="str">
            <v>Tanzanyalı</v>
          </cell>
          <cell r="N3938" t="str">
            <v>0035</v>
          </cell>
          <cell r="O3938" t="str">
            <v>TABORA</v>
          </cell>
          <cell r="P3938" t="str">
            <v>YM</v>
          </cell>
          <cell r="Q3938" t="str">
            <v>YAPI MERKEZİ</v>
          </cell>
          <cell r="R3938">
            <v>44805</v>
          </cell>
          <cell r="S3938">
            <v>44805</v>
          </cell>
          <cell r="T3938"/>
          <cell r="U3938" t="str">
            <v/>
          </cell>
          <cell r="V3938" t="str">
            <v>Mavi Yaka Endirekt</v>
          </cell>
          <cell r="W3938" t="str">
            <v>LOT 3 (MIT)</v>
          </cell>
          <cell r="X3938" t="str">
            <v>MBILANI</v>
          </cell>
          <cell r="Y3938" t="str">
            <v>0</v>
          </cell>
          <cell r="Z3938" t="str">
            <v>TABORA MANISPAA</v>
          </cell>
          <cell r="AA3938" t="str">
            <v>0786 093 350</v>
          </cell>
          <cell r="AB3938" t="str">
            <v>USTA</v>
          </cell>
          <cell r="AC3938" t="str">
            <v>29</v>
          </cell>
          <cell r="AD3938" t="str">
            <v>LOT 3 (MIT)</v>
          </cell>
          <cell r="AE3938" t="str">
            <v>0113</v>
          </cell>
          <cell r="AF3938" t="str">
            <v>24</v>
          </cell>
          <cell r="AG3938" t="str">
            <v>KM 785+000 - 829+305</v>
          </cell>
          <cell r="AH3938">
            <v>33447</v>
          </cell>
          <cell r="AI3938" t="str">
            <v>Bay</v>
          </cell>
          <cell r="AJ3938" t="str">
            <v>Yerel-Saatlik</v>
          </cell>
          <cell r="AK3938">
            <v>2255.1</v>
          </cell>
          <cell r="AL3938" t="str">
            <v>TZS</v>
          </cell>
          <cell r="AM3938" t="str">
            <v>306005</v>
          </cell>
          <cell r="AN3938" t="str">
            <v/>
          </cell>
          <cell r="AO3938" t="str">
            <v>T3</v>
          </cell>
          <cell r="AP3938" t="str">
            <v>5150</v>
          </cell>
          <cell r="AQ3938" t="str">
            <v>5175</v>
          </cell>
          <cell r="AR3938" t="str">
            <v>NMBBANK</v>
          </cell>
          <cell r="AS3938" t="str">
            <v/>
          </cell>
          <cell r="AT3938" t="str">
            <v>NMBBANK</v>
          </cell>
          <cell r="AU3938" t="str">
            <v>51010090467</v>
          </cell>
          <cell r="AV3938" t="str">
            <v/>
          </cell>
          <cell r="AW3938" t="str">
            <v/>
          </cell>
          <cell r="AX3938" t="str">
            <v>SAMWEL LEONARD AYILA</v>
          </cell>
          <cell r="AY3938" t="str">
            <v/>
          </cell>
          <cell r="AZ3938">
            <v>45017</v>
          </cell>
          <cell r="BA3938"/>
          <cell r="BB3938" t="str">
            <v/>
          </cell>
          <cell r="BC3938"/>
          <cell r="BD3938" t="str">
            <v>Tanzanya-NSSF</v>
          </cell>
          <cell r="BE3938" t="str">
            <v>57518025</v>
          </cell>
          <cell r="BF3938" t="str">
            <v>157621920</v>
          </cell>
        </row>
        <row r="3939">
          <cell r="A3939">
            <v>10074082</v>
          </cell>
          <cell r="B3939" t="str">
            <v>ATHUMANI GREGORY</v>
          </cell>
          <cell r="C3939" t="str">
            <v>MAKOMELELO</v>
          </cell>
          <cell r="D3939" t="str">
            <v>ELEKTRİK TESİSATÇI</v>
          </cell>
          <cell r="E3939" t="str">
            <v>ELECTRICIAN</v>
          </cell>
          <cell r="F3939" t="str">
            <v>50114902</v>
          </cell>
          <cell r="G3939" t="str">
            <v>MEP (ELEKTRİK)</v>
          </cell>
          <cell r="H3939" t="str">
            <v>50105770</v>
          </cell>
          <cell r="I3939" t="str">
            <v>0AAE</v>
          </cell>
          <cell r="J3939" t="str">
            <v>MEP ELEKTRİK</v>
          </cell>
          <cell r="K3939" t="str">
            <v>50106732</v>
          </cell>
          <cell r="L3939" t="str">
            <v>TZ</v>
          </cell>
          <cell r="M3939" t="str">
            <v>Tanzanyalı</v>
          </cell>
          <cell r="N3939" t="str">
            <v>0035</v>
          </cell>
          <cell r="O3939" t="str">
            <v>TABORA</v>
          </cell>
          <cell r="P3939" t="str">
            <v>YM</v>
          </cell>
          <cell r="Q3939" t="str">
            <v>YAPI MERKEZİ</v>
          </cell>
          <cell r="R3939">
            <v>44805</v>
          </cell>
          <cell r="S3939">
            <v>44805</v>
          </cell>
          <cell r="T3939"/>
          <cell r="U3939" t="str">
            <v/>
          </cell>
          <cell r="V3939" t="str">
            <v>Mavi Yaka Direkt</v>
          </cell>
          <cell r="W3939" t="str">
            <v>LOT 3 (MIT)</v>
          </cell>
          <cell r="X3939" t="str">
            <v>ZOGOALI</v>
          </cell>
          <cell r="Y3939" t="str">
            <v>0</v>
          </cell>
          <cell r="Z3939" t="str">
            <v>ILALA</v>
          </cell>
          <cell r="AA3939" t="str">
            <v>0687 367 866</v>
          </cell>
          <cell r="AB3939" t="str">
            <v>USTA</v>
          </cell>
          <cell r="AC3939" t="str">
            <v>29</v>
          </cell>
          <cell r="AD3939" t="str">
            <v>LOT 3 (MIT)</v>
          </cell>
          <cell r="AE3939" t="str">
            <v>0113</v>
          </cell>
          <cell r="AF3939" t="str">
            <v>02</v>
          </cell>
          <cell r="AG3939" t="str">
            <v>KM 785+000 - 829+305</v>
          </cell>
          <cell r="AH3939">
            <v>34353</v>
          </cell>
          <cell r="AI3939" t="str">
            <v>Bay</v>
          </cell>
          <cell r="AJ3939" t="str">
            <v>Yerel-Saatlik</v>
          </cell>
          <cell r="AK3939">
            <v>2343.5500000000002</v>
          </cell>
          <cell r="AL3939" t="str">
            <v>TZS</v>
          </cell>
          <cell r="AM3939" t="str">
            <v>201002</v>
          </cell>
          <cell r="AN3939" t="str">
            <v/>
          </cell>
          <cell r="AO3939" t="str">
            <v>T3</v>
          </cell>
          <cell r="AP3939" t="str">
            <v>5150</v>
          </cell>
          <cell r="AQ3939" t="str">
            <v>5175</v>
          </cell>
          <cell r="AR3939" t="str">
            <v>CRDB BANK PLC</v>
          </cell>
          <cell r="AS3939" t="str">
            <v>VIJANA</v>
          </cell>
          <cell r="AT3939" t="str">
            <v>CRDBBANK</v>
          </cell>
          <cell r="AU3939" t="str">
            <v>0152291683800</v>
          </cell>
          <cell r="AV3939" t="str">
            <v/>
          </cell>
          <cell r="AW3939" t="str">
            <v/>
          </cell>
          <cell r="AX3939" t="str">
            <v>ATHUMANI GREGORY MAKOMELELO</v>
          </cell>
          <cell r="AY3939" t="str">
            <v/>
          </cell>
          <cell r="AZ3939">
            <v>44805</v>
          </cell>
          <cell r="BA3939"/>
          <cell r="BB3939" t="str">
            <v/>
          </cell>
          <cell r="BC3939"/>
          <cell r="BD3939" t="str">
            <v>Tanzanya-NSSF</v>
          </cell>
          <cell r="BE3939" t="str">
            <v>65827295</v>
          </cell>
          <cell r="BF3939" t="str">
            <v>142329751</v>
          </cell>
        </row>
        <row r="3940">
          <cell r="A3940">
            <v>10074081</v>
          </cell>
          <cell r="B3940" t="str">
            <v>RASHID MATANDIKA</v>
          </cell>
          <cell r="C3940" t="str">
            <v>NUMBI</v>
          </cell>
          <cell r="D3940" t="str">
            <v>ELEKTRİK TESİSATÇI</v>
          </cell>
          <cell r="E3940" t="str">
            <v>ELECTRICIAN</v>
          </cell>
          <cell r="F3940" t="str">
            <v>50114902</v>
          </cell>
          <cell r="G3940" t="str">
            <v>MEP (ELEKTRİK)</v>
          </cell>
          <cell r="H3940" t="str">
            <v>50105770</v>
          </cell>
          <cell r="I3940" t="str">
            <v>0AAE</v>
          </cell>
          <cell r="J3940" t="str">
            <v>MEP ELEKTRİK</v>
          </cell>
          <cell r="K3940" t="str">
            <v>50106732</v>
          </cell>
          <cell r="L3940" t="str">
            <v>TZ</v>
          </cell>
          <cell r="M3940" t="str">
            <v>Tanzanyalı</v>
          </cell>
          <cell r="N3940" t="str">
            <v>0037</v>
          </cell>
          <cell r="O3940" t="str">
            <v>İTİGİ</v>
          </cell>
          <cell r="P3940" t="str">
            <v>YM</v>
          </cell>
          <cell r="Q3940" t="str">
            <v>YAPI MERKEZİ</v>
          </cell>
          <cell r="R3940">
            <v>44805</v>
          </cell>
          <cell r="S3940">
            <v>44805</v>
          </cell>
          <cell r="T3940"/>
          <cell r="U3940" t="str">
            <v/>
          </cell>
          <cell r="V3940" t="str">
            <v>Mavi Yaka Direkt</v>
          </cell>
          <cell r="W3940" t="str">
            <v>LOT 3 (MIT)</v>
          </cell>
          <cell r="X3940" t="str">
            <v>MABIBO FARASI</v>
          </cell>
          <cell r="Y3940" t="str">
            <v>0</v>
          </cell>
          <cell r="Z3940" t="str">
            <v>UBUNGO</v>
          </cell>
          <cell r="AA3940" t="str">
            <v>0657 437 862</v>
          </cell>
          <cell r="AB3940" t="str">
            <v>USTA</v>
          </cell>
          <cell r="AC3940" t="str">
            <v>29</v>
          </cell>
          <cell r="AD3940" t="str">
            <v>LOT 3 (MIT)</v>
          </cell>
          <cell r="AE3940" t="str">
            <v>0113</v>
          </cell>
          <cell r="AF3940" t="str">
            <v>02</v>
          </cell>
          <cell r="AG3940" t="str">
            <v>KM 785+000 - 829+305</v>
          </cell>
          <cell r="AH3940">
            <v>34564</v>
          </cell>
          <cell r="AI3940" t="str">
            <v>Bay</v>
          </cell>
          <cell r="AJ3940" t="str">
            <v>Yerel-Saatlik</v>
          </cell>
          <cell r="AK3940">
            <v>2343.5500000000002</v>
          </cell>
          <cell r="AL3940" t="str">
            <v>TZS</v>
          </cell>
          <cell r="AM3940" t="str">
            <v>201002</v>
          </cell>
          <cell r="AN3940" t="str">
            <v/>
          </cell>
          <cell r="AO3940" t="str">
            <v>T3</v>
          </cell>
          <cell r="AP3940" t="str">
            <v>5150</v>
          </cell>
          <cell r="AQ3940" t="str">
            <v>5175</v>
          </cell>
          <cell r="AR3940" t="str">
            <v>NMBBANK</v>
          </cell>
          <cell r="AS3940" t="str">
            <v/>
          </cell>
          <cell r="AT3940" t="str">
            <v>NMBBANK</v>
          </cell>
          <cell r="AU3940" t="str">
            <v>51010091421</v>
          </cell>
          <cell r="AV3940" t="str">
            <v/>
          </cell>
          <cell r="AW3940" t="str">
            <v/>
          </cell>
          <cell r="AX3940" t="str">
            <v>RASHID MATANDIKA NUMBI</v>
          </cell>
          <cell r="AY3940" t="str">
            <v/>
          </cell>
          <cell r="AZ3940">
            <v>44805</v>
          </cell>
          <cell r="BA3940"/>
          <cell r="BB3940" t="str">
            <v/>
          </cell>
          <cell r="BC3940"/>
          <cell r="BD3940" t="str">
            <v>Tanzanya-NSSF</v>
          </cell>
          <cell r="BE3940" t="str">
            <v>45166083</v>
          </cell>
          <cell r="BF3940" t="str">
            <v>149228330</v>
          </cell>
        </row>
        <row r="3941">
          <cell r="A3941">
            <v>10074080</v>
          </cell>
          <cell r="B3941" t="str">
            <v>FLAVIANA COSTA</v>
          </cell>
          <cell r="C3941" t="str">
            <v>BAHINGAI</v>
          </cell>
          <cell r="D3941" t="str">
            <v>ELEKTRİK TESİSATÇI YARDIMCISI</v>
          </cell>
          <cell r="E3941" t="str">
            <v>ELECTRICIAN HELPER</v>
          </cell>
          <cell r="F3941" t="str">
            <v>50114902</v>
          </cell>
          <cell r="G3941" t="str">
            <v>MEP (ELEKTRİK)</v>
          </cell>
          <cell r="H3941" t="str">
            <v>50105770</v>
          </cell>
          <cell r="I3941" t="str">
            <v>0AAE</v>
          </cell>
          <cell r="J3941" t="str">
            <v>MEP ELEKTRİK</v>
          </cell>
          <cell r="K3941" t="str">
            <v>50107410</v>
          </cell>
          <cell r="L3941" t="str">
            <v>TZ</v>
          </cell>
          <cell r="M3941" t="str">
            <v>Tanzanyalı</v>
          </cell>
          <cell r="N3941" t="str">
            <v>0037</v>
          </cell>
          <cell r="O3941" t="str">
            <v>İTİGİ</v>
          </cell>
          <cell r="P3941" t="str">
            <v>YM</v>
          </cell>
          <cell r="Q3941" t="str">
            <v>YAPI MERKEZİ</v>
          </cell>
          <cell r="R3941">
            <v>44805</v>
          </cell>
          <cell r="S3941">
            <v>44805</v>
          </cell>
          <cell r="T3941"/>
          <cell r="U3941" t="str">
            <v/>
          </cell>
          <cell r="V3941" t="str">
            <v>Mavi Yaka Direkt</v>
          </cell>
          <cell r="W3941" t="str">
            <v>LOT 3 (MIT)</v>
          </cell>
          <cell r="X3941" t="str">
            <v>MANZESE "A"</v>
          </cell>
          <cell r="Y3941" t="str">
            <v>0</v>
          </cell>
          <cell r="Z3941" t="str">
            <v>KILOSA</v>
          </cell>
          <cell r="AA3941" t="str">
            <v>0713 448 239</v>
          </cell>
          <cell r="AB3941" t="str">
            <v>İŞÇİ</v>
          </cell>
          <cell r="AC3941" t="str">
            <v>29</v>
          </cell>
          <cell r="AD3941" t="str">
            <v>LOT 3 (MIT)</v>
          </cell>
          <cell r="AE3941" t="str">
            <v>0113</v>
          </cell>
          <cell r="AF3941" t="str">
            <v>16</v>
          </cell>
          <cell r="AG3941" t="str">
            <v>KM 785+000 - 829+305</v>
          </cell>
          <cell r="AH3941">
            <v>35480</v>
          </cell>
          <cell r="AI3941" t="str">
            <v>Bayan</v>
          </cell>
          <cell r="AJ3941" t="str">
            <v>Yerel-Saatlik</v>
          </cell>
          <cell r="AK3941">
            <v>2164.1</v>
          </cell>
          <cell r="AL3941" t="str">
            <v>TZS</v>
          </cell>
          <cell r="AM3941" t="str">
            <v>201002</v>
          </cell>
          <cell r="AN3941" t="str">
            <v/>
          </cell>
          <cell r="AO3941" t="str">
            <v>T3</v>
          </cell>
          <cell r="AP3941" t="str">
            <v>5150</v>
          </cell>
          <cell r="AQ3941" t="str">
            <v>5175</v>
          </cell>
          <cell r="AR3941" t="str">
            <v>NMBBANK</v>
          </cell>
          <cell r="AS3941" t="str">
            <v/>
          </cell>
          <cell r="AT3941" t="str">
            <v>NMBBANK</v>
          </cell>
          <cell r="AU3941" t="str">
            <v>21810011441</v>
          </cell>
          <cell r="AV3941" t="str">
            <v/>
          </cell>
          <cell r="AW3941" t="str">
            <v/>
          </cell>
          <cell r="AX3941" t="str">
            <v>FLAVIANA COSTA BAHINGAI</v>
          </cell>
          <cell r="AY3941" t="str">
            <v/>
          </cell>
          <cell r="AZ3941">
            <v>45017</v>
          </cell>
          <cell r="BA3941"/>
          <cell r="BB3941" t="str">
            <v/>
          </cell>
          <cell r="BC3941"/>
          <cell r="BD3941" t="str">
            <v>Tanzanya-NSSF</v>
          </cell>
          <cell r="BE3941" t="str">
            <v>46888007</v>
          </cell>
          <cell r="BF3941" t="str">
            <v>157620800</v>
          </cell>
        </row>
        <row r="3942">
          <cell r="A3942">
            <v>10074079</v>
          </cell>
          <cell r="B3942" t="str">
            <v>ALLY HASSAN</v>
          </cell>
          <cell r="C3942" t="str">
            <v>MAULID</v>
          </cell>
          <cell r="D3942" t="str">
            <v>SAPANCI</v>
          </cell>
          <cell r="E3942" t="str">
            <v>RIGGER</v>
          </cell>
          <cell r="F3942" t="str">
            <v>50105773</v>
          </cell>
          <cell r="G3942" t="str">
            <v>ATÖLYE &amp; MAKİNA</v>
          </cell>
          <cell r="H3942" t="str">
            <v>50105773</v>
          </cell>
          <cell r="I3942" t="str">
            <v>0AAM</v>
          </cell>
          <cell r="J3942" t="str">
            <v>ATÖLYE LİFTİNG</v>
          </cell>
          <cell r="K3942" t="str">
            <v>50108014</v>
          </cell>
          <cell r="L3942" t="str">
            <v>TZ</v>
          </cell>
          <cell r="M3942" t="str">
            <v>Tanzanyalı</v>
          </cell>
          <cell r="N3942" t="str">
            <v>0035</v>
          </cell>
          <cell r="O3942" t="str">
            <v>TABORA</v>
          </cell>
          <cell r="P3942" t="str">
            <v>YM</v>
          </cell>
          <cell r="Q3942" t="str">
            <v>YAPI MERKEZİ</v>
          </cell>
          <cell r="R3942">
            <v>44805</v>
          </cell>
          <cell r="S3942">
            <v>44805</v>
          </cell>
          <cell r="T3942"/>
          <cell r="U3942" t="str">
            <v/>
          </cell>
          <cell r="V3942" t="str">
            <v>Mavi Yaka Direkt</v>
          </cell>
          <cell r="W3942" t="str">
            <v>LOT 3 (MIT)</v>
          </cell>
          <cell r="X3942" t="str">
            <v>STATION</v>
          </cell>
          <cell r="Y3942" t="str">
            <v>0</v>
          </cell>
          <cell r="Z3942" t="str">
            <v>KILOSA</v>
          </cell>
          <cell r="AA3942" t="str">
            <v>0623 259 661</v>
          </cell>
          <cell r="AB3942" t="str">
            <v>İŞÇİ</v>
          </cell>
          <cell r="AC3942" t="str">
            <v>29</v>
          </cell>
          <cell r="AD3942" t="str">
            <v>LOT 3 (MIT)</v>
          </cell>
          <cell r="AE3942" t="str">
            <v>0113</v>
          </cell>
          <cell r="AF3942" t="str">
            <v>16</v>
          </cell>
          <cell r="AG3942" t="str">
            <v>KM 785+000 - 829+305</v>
          </cell>
          <cell r="AH3942">
            <v>35840</v>
          </cell>
          <cell r="AI3942" t="str">
            <v>Bay</v>
          </cell>
          <cell r="AJ3942" t="str">
            <v>Yerel-Saatlik</v>
          </cell>
          <cell r="AK3942">
            <v>2343.5500000000002</v>
          </cell>
          <cell r="AL3942" t="str">
            <v>TZS</v>
          </cell>
          <cell r="AM3942" t="str">
            <v>201002</v>
          </cell>
          <cell r="AN3942" t="str">
            <v/>
          </cell>
          <cell r="AO3942" t="str">
            <v>T3</v>
          </cell>
          <cell r="AP3942" t="str">
            <v>5150</v>
          </cell>
          <cell r="AQ3942" t="str">
            <v>5175</v>
          </cell>
          <cell r="AR3942" t="str">
            <v>CRDB BANK PLC</v>
          </cell>
          <cell r="AS3942" t="str">
            <v>VIJANA</v>
          </cell>
          <cell r="AT3942" t="str">
            <v>CRDBBANK</v>
          </cell>
          <cell r="AU3942" t="str">
            <v>0152399981100</v>
          </cell>
          <cell r="AV3942" t="str">
            <v/>
          </cell>
          <cell r="AW3942" t="str">
            <v/>
          </cell>
          <cell r="AX3942" t="str">
            <v>ALLY HASSAN MAULID</v>
          </cell>
          <cell r="AY3942" t="str">
            <v/>
          </cell>
          <cell r="AZ3942">
            <v>44866</v>
          </cell>
          <cell r="BA3942"/>
          <cell r="BB3942" t="str">
            <v/>
          </cell>
          <cell r="BC3942"/>
          <cell r="BD3942" t="str">
            <v>Tanzanya-NSSF</v>
          </cell>
          <cell r="BE3942" t="str">
            <v>65552210</v>
          </cell>
          <cell r="BF3942" t="str">
            <v>137300664</v>
          </cell>
        </row>
        <row r="3943">
          <cell r="A3943">
            <v>10074154</v>
          </cell>
          <cell r="B3943" t="str">
            <v>HASANI SWALEHE</v>
          </cell>
          <cell r="C3943" t="str">
            <v>HAMZA</v>
          </cell>
          <cell r="D3943" t="str">
            <v>DAMPERLİ KAMYON ŞOFÖRÜ</v>
          </cell>
          <cell r="E3943" t="str">
            <v>DUMPTRUCK DRIVER</v>
          </cell>
          <cell r="F3943" t="str">
            <v>50105784</v>
          </cell>
          <cell r="G3943" t="str">
            <v>DOĞAN METALÜRJİ</v>
          </cell>
          <cell r="H3943" t="str">
            <v>50105784</v>
          </cell>
          <cell r="I3943" t="str">
            <v>0BBM</v>
          </cell>
          <cell r="J3943" t="str">
            <v>TOPRAK İŞLERİ</v>
          </cell>
          <cell r="K3943" t="str">
            <v>50106425</v>
          </cell>
          <cell r="L3943" t="str">
            <v>TZ</v>
          </cell>
          <cell r="M3943" t="str">
            <v>Tanzanyalı</v>
          </cell>
          <cell r="N3943" t="str">
            <v>0037</v>
          </cell>
          <cell r="O3943" t="str">
            <v>İTİGİ</v>
          </cell>
          <cell r="P3943" t="str">
            <v>6L</v>
          </cell>
          <cell r="Q3943" t="str">
            <v>DGN  İNŞAAT</v>
          </cell>
          <cell r="R3943">
            <v>44809</v>
          </cell>
          <cell r="S3943">
            <v>44809</v>
          </cell>
          <cell r="T3943"/>
          <cell r="U3943" t="str">
            <v/>
          </cell>
          <cell r="V3943" t="str">
            <v>Mavi Yaka Direkt</v>
          </cell>
          <cell r="W3943" t="str">
            <v>LOT 3 (MIT)</v>
          </cell>
          <cell r="X3943" t="str">
            <v>SASU</v>
          </cell>
          <cell r="Y3943" t="str">
            <v>0</v>
          </cell>
          <cell r="Z3943" t="str">
            <v/>
          </cell>
          <cell r="AA3943" t="str">
            <v>0753608896</v>
          </cell>
          <cell r="AB3943" t="str">
            <v>GÖREVLİ</v>
          </cell>
          <cell r="AC3943" t="str">
            <v>29</v>
          </cell>
          <cell r="AD3943" t="str">
            <v>LOT 3 (MIT)</v>
          </cell>
          <cell r="AE3943" t="str">
            <v>0109</v>
          </cell>
          <cell r="AF3943" t="str">
            <v>23</v>
          </cell>
          <cell r="AG3943" t="str">
            <v>KM 535+000 - 595+000</v>
          </cell>
          <cell r="AH3943">
            <v>30190</v>
          </cell>
          <cell r="AI3943" t="str">
            <v>Bay</v>
          </cell>
          <cell r="AJ3943" t="str">
            <v>Yerel-Saatlik</v>
          </cell>
          <cell r="AK3943">
            <v>2564.1</v>
          </cell>
          <cell r="AL3943" t="str">
            <v>TZS</v>
          </cell>
          <cell r="AM3943" t="str">
            <v>201002</v>
          </cell>
          <cell r="AN3943" t="str">
            <v/>
          </cell>
          <cell r="AO3943" t="str">
            <v>T3</v>
          </cell>
          <cell r="AP3943" t="str">
            <v>5150</v>
          </cell>
          <cell r="AQ3943" t="str">
            <v>5175</v>
          </cell>
          <cell r="AR3943" t="str">
            <v>CRDB BANK PLC</v>
          </cell>
          <cell r="AS3943" t="str">
            <v>VIJANA</v>
          </cell>
          <cell r="AT3943" t="str">
            <v>CRDBBANK</v>
          </cell>
          <cell r="AU3943" t="str">
            <v>0152368596500</v>
          </cell>
          <cell r="AV3943" t="str">
            <v/>
          </cell>
          <cell r="AW3943" t="str">
            <v/>
          </cell>
          <cell r="AX3943" t="str">
            <v>HASANI SWALEHE HAMZA</v>
          </cell>
          <cell r="AY3943" t="str">
            <v/>
          </cell>
          <cell r="AZ3943">
            <v>44809</v>
          </cell>
          <cell r="BA3943"/>
          <cell r="BB3943" t="str">
            <v/>
          </cell>
          <cell r="BC3943"/>
          <cell r="BD3943" t="str">
            <v>Tanzanya-NSSF</v>
          </cell>
          <cell r="BE3943" t="str">
            <v>45112516</v>
          </cell>
          <cell r="BF3943" t="str">
            <v>112674616</v>
          </cell>
        </row>
        <row r="3944">
          <cell r="A3944">
            <v>10074153</v>
          </cell>
          <cell r="B3944" t="str">
            <v>EMANUEL GODLOVE</v>
          </cell>
          <cell r="C3944" t="str">
            <v>MACHA</v>
          </cell>
          <cell r="D3944" t="str">
            <v>EKSKAVATÖR OPERATÖRÜ</v>
          </cell>
          <cell r="E3944" t="str">
            <v>EXCAVATOR OPERATOR</v>
          </cell>
          <cell r="F3944" t="str">
            <v>50105784</v>
          </cell>
          <cell r="G3944" t="str">
            <v>DOĞAN METALÜRJİ</v>
          </cell>
          <cell r="H3944" t="str">
            <v>50105784</v>
          </cell>
          <cell r="I3944" t="str">
            <v>0FFT</v>
          </cell>
          <cell r="J3944" t="str">
            <v>TOPRAK İŞLERİ GECE</v>
          </cell>
          <cell r="K3944" t="str">
            <v>50106621</v>
          </cell>
          <cell r="L3944" t="str">
            <v>TZ</v>
          </cell>
          <cell r="M3944" t="str">
            <v>Tanzanyalı</v>
          </cell>
          <cell r="N3944" t="str">
            <v>0037</v>
          </cell>
          <cell r="O3944" t="str">
            <v>İTİGİ</v>
          </cell>
          <cell r="P3944" t="str">
            <v>6L</v>
          </cell>
          <cell r="Q3944" t="str">
            <v>DGN  İNŞAAT</v>
          </cell>
          <cell r="R3944">
            <v>44809</v>
          </cell>
          <cell r="S3944">
            <v>44809</v>
          </cell>
          <cell r="T3944">
            <v>45220</v>
          </cell>
          <cell r="U3944" t="str">
            <v>İşv. trf. işç. ahl. ayk.dav.</v>
          </cell>
          <cell r="V3944" t="str">
            <v>Mavi Yaka Direkt</v>
          </cell>
          <cell r="W3944" t="str">
            <v>LOT 3 (MIT)</v>
          </cell>
          <cell r="X3944" t="str">
            <v>MBOKOMU</v>
          </cell>
          <cell r="Y3944" t="str">
            <v>0</v>
          </cell>
          <cell r="Z3944" t="str">
            <v>MOSHI</v>
          </cell>
          <cell r="AA3944" t="str">
            <v>0762155955</v>
          </cell>
          <cell r="AB3944" t="str">
            <v>OPERATÖR</v>
          </cell>
          <cell r="AC3944" t="str">
            <v>29</v>
          </cell>
          <cell r="AD3944" t="str">
            <v>LOT 3 (MIT)</v>
          </cell>
          <cell r="AE3944" t="str">
            <v>0109</v>
          </cell>
          <cell r="AF3944" t="str">
            <v>09</v>
          </cell>
          <cell r="AG3944" t="str">
            <v>KM 535+000 - 595+000</v>
          </cell>
          <cell r="AH3944">
            <v>33882</v>
          </cell>
          <cell r="AI3944" t="str">
            <v>Bay</v>
          </cell>
          <cell r="AJ3944" t="str">
            <v>Yerel-Saatlik</v>
          </cell>
          <cell r="AK3944">
            <v>3076.92</v>
          </cell>
          <cell r="AL3944" t="str">
            <v>TZS</v>
          </cell>
          <cell r="AM3944" t="str">
            <v>201002</v>
          </cell>
          <cell r="AN3944" t="str">
            <v/>
          </cell>
          <cell r="AO3944" t="str">
            <v>T3</v>
          </cell>
          <cell r="AP3944" t="str">
            <v>5150</v>
          </cell>
          <cell r="AQ3944" t="str">
            <v>5175</v>
          </cell>
          <cell r="AR3944" t="str">
            <v>NMBBANK</v>
          </cell>
          <cell r="AS3944" t="str">
            <v/>
          </cell>
          <cell r="AT3944" t="str">
            <v>NMBBANK</v>
          </cell>
          <cell r="AU3944" t="str">
            <v>52810013681</v>
          </cell>
          <cell r="AV3944" t="str">
            <v/>
          </cell>
          <cell r="AW3944" t="str">
            <v/>
          </cell>
          <cell r="AX3944" t="str">
            <v>EMANUEL GODLOVE MACHA</v>
          </cell>
          <cell r="AY3944" t="str">
            <v/>
          </cell>
          <cell r="AZ3944">
            <v>44809</v>
          </cell>
          <cell r="BA3944"/>
          <cell r="BB3944" t="str">
            <v/>
          </cell>
          <cell r="BC3944"/>
          <cell r="BD3944" t="str">
            <v>Tanzanya-NSSF</v>
          </cell>
          <cell r="BE3944" t="str">
            <v>61980145</v>
          </cell>
          <cell r="BF3944" t="str">
            <v>118871391</v>
          </cell>
        </row>
        <row r="3945">
          <cell r="A3945">
            <v>10074152</v>
          </cell>
          <cell r="B3945" t="str">
            <v>CHARLES THOMAS</v>
          </cell>
          <cell r="C3945" t="str">
            <v>SUKARI</v>
          </cell>
          <cell r="D3945" t="str">
            <v>KAMP SIHHİ TESİSATÇISI</v>
          </cell>
          <cell r="E3945" t="str">
            <v>CAMP PLUMBER</v>
          </cell>
          <cell r="F3945" t="str">
            <v>50114904</v>
          </cell>
          <cell r="G3945" t="str">
            <v>İDARİ İŞLER (KAMP)</v>
          </cell>
          <cell r="H3945" t="str">
            <v>50105513</v>
          </cell>
          <cell r="I3945" t="str">
            <v>0996</v>
          </cell>
          <cell r="J3945" t="str">
            <v>KAMP AMİRLİĞİ</v>
          </cell>
          <cell r="K3945" t="str">
            <v>50106080</v>
          </cell>
          <cell r="L3945" t="str">
            <v>TZ</v>
          </cell>
          <cell r="M3945" t="str">
            <v>Tanzanyalı</v>
          </cell>
          <cell r="N3945" t="str">
            <v>0037</v>
          </cell>
          <cell r="O3945" t="str">
            <v>İTİGİ</v>
          </cell>
          <cell r="P3945" t="str">
            <v>YM</v>
          </cell>
          <cell r="Q3945" t="str">
            <v>YAPI MERKEZİ</v>
          </cell>
          <cell r="R3945">
            <v>44809</v>
          </cell>
          <cell r="S3945">
            <v>44809</v>
          </cell>
          <cell r="T3945"/>
          <cell r="U3945" t="str">
            <v/>
          </cell>
          <cell r="V3945" t="str">
            <v>Mavi Yaka Endirekt</v>
          </cell>
          <cell r="W3945" t="str">
            <v>LOT 3 (MIT)</v>
          </cell>
          <cell r="X3945" t="str">
            <v>VEYULA</v>
          </cell>
          <cell r="Y3945" t="str">
            <v>0</v>
          </cell>
          <cell r="Z3945" t="str">
            <v/>
          </cell>
          <cell r="AA3945" t="str">
            <v>0659876545</v>
          </cell>
          <cell r="AB3945" t="str">
            <v>USTA</v>
          </cell>
          <cell r="AC3945" t="str">
            <v>29</v>
          </cell>
          <cell r="AD3945" t="str">
            <v>LOT 3 (MIT)</v>
          </cell>
          <cell r="AE3945" t="str">
            <v>0113</v>
          </cell>
          <cell r="AF3945" t="str">
            <v>02</v>
          </cell>
          <cell r="AG3945" t="str">
            <v>KM 785+000 - 829+305</v>
          </cell>
          <cell r="AH3945">
            <v>34014</v>
          </cell>
          <cell r="AI3945" t="str">
            <v>Bay</v>
          </cell>
          <cell r="AJ3945" t="str">
            <v>Yerel-Saatlik</v>
          </cell>
          <cell r="AK3945">
            <v>2343.5500000000002</v>
          </cell>
          <cell r="AL3945" t="str">
            <v>TZS</v>
          </cell>
          <cell r="AM3945" t="str">
            <v>306002</v>
          </cell>
          <cell r="AN3945" t="str">
            <v/>
          </cell>
          <cell r="AO3945" t="str">
            <v>T3</v>
          </cell>
          <cell r="AP3945" t="str">
            <v>5150</v>
          </cell>
          <cell r="AQ3945" t="str">
            <v>5175</v>
          </cell>
          <cell r="AR3945" t="str">
            <v>NMBBANK</v>
          </cell>
          <cell r="AS3945" t="str">
            <v/>
          </cell>
          <cell r="AT3945" t="str">
            <v>NMBBANK</v>
          </cell>
          <cell r="AU3945" t="str">
            <v>51010090643</v>
          </cell>
          <cell r="AV3945" t="str">
            <v/>
          </cell>
          <cell r="AW3945" t="str">
            <v/>
          </cell>
          <cell r="AX3945" t="str">
            <v>CHARLES THOMAS SUKARI</v>
          </cell>
          <cell r="AY3945" t="str">
            <v/>
          </cell>
          <cell r="AZ3945">
            <v>44809</v>
          </cell>
          <cell r="BA3945"/>
          <cell r="BB3945" t="str">
            <v/>
          </cell>
          <cell r="BC3945"/>
          <cell r="BD3945" t="str">
            <v>Tanzanya-NSSF</v>
          </cell>
          <cell r="BE3945" t="str">
            <v>46827098</v>
          </cell>
          <cell r="BF3945" t="str">
            <v>157007580</v>
          </cell>
        </row>
        <row r="3946">
          <cell r="A3946">
            <v>10074151</v>
          </cell>
          <cell r="B3946" t="str">
            <v>PETER GEORGE</v>
          </cell>
          <cell r="C3946" t="str">
            <v>NAMIKUO</v>
          </cell>
          <cell r="D3946" t="str">
            <v>DAMPERLİ KAMYON ŞOFÖRÜ</v>
          </cell>
          <cell r="E3946" t="str">
            <v>DUMPTRUCK DRIVER</v>
          </cell>
          <cell r="F3946" t="str">
            <v>50105784</v>
          </cell>
          <cell r="G3946" t="str">
            <v>DOĞAN METALÜRJİ</v>
          </cell>
          <cell r="H3946" t="str">
            <v>50105784</v>
          </cell>
          <cell r="I3946" t="str">
            <v>0BBM</v>
          </cell>
          <cell r="J3946" t="str">
            <v>TOPRAK İŞLERİ</v>
          </cell>
          <cell r="K3946" t="str">
            <v>50106425</v>
          </cell>
          <cell r="L3946" t="str">
            <v>TZ</v>
          </cell>
          <cell r="M3946" t="str">
            <v>Tanzanyalı</v>
          </cell>
          <cell r="N3946" t="str">
            <v>0037</v>
          </cell>
          <cell r="O3946" t="str">
            <v>İTİGİ</v>
          </cell>
          <cell r="P3946" t="str">
            <v>6L</v>
          </cell>
          <cell r="Q3946" t="str">
            <v>DGN  İNŞAAT</v>
          </cell>
          <cell r="R3946">
            <v>44809</v>
          </cell>
          <cell r="S3946">
            <v>44809</v>
          </cell>
          <cell r="T3946"/>
          <cell r="U3946" t="str">
            <v/>
          </cell>
          <cell r="V3946" t="str">
            <v>Mavi Yaka Direkt</v>
          </cell>
          <cell r="W3946" t="str">
            <v>LOT 3 (MIT)</v>
          </cell>
          <cell r="X3946" t="str">
            <v>UWANJA WA NDEGE</v>
          </cell>
          <cell r="Y3946" t="str">
            <v>0</v>
          </cell>
          <cell r="Z3946" t="str">
            <v/>
          </cell>
          <cell r="AA3946" t="str">
            <v>0762920293</v>
          </cell>
          <cell r="AB3946" t="str">
            <v>GÖREVLİ</v>
          </cell>
          <cell r="AC3946" t="str">
            <v>29</v>
          </cell>
          <cell r="AD3946" t="str">
            <v>LOT 3 (MIT)</v>
          </cell>
          <cell r="AE3946" t="str">
            <v>0109</v>
          </cell>
          <cell r="AF3946" t="str">
            <v>23</v>
          </cell>
          <cell r="AG3946" t="str">
            <v>KM 535+000 - 595+000</v>
          </cell>
          <cell r="AH3946">
            <v>31199</v>
          </cell>
          <cell r="AI3946" t="str">
            <v>Bay</v>
          </cell>
          <cell r="AJ3946" t="str">
            <v>Yerel-Saatlik</v>
          </cell>
          <cell r="AK3946">
            <v>2564.1</v>
          </cell>
          <cell r="AL3946" t="str">
            <v>TZS</v>
          </cell>
          <cell r="AM3946" t="str">
            <v>201002</v>
          </cell>
          <cell r="AN3946" t="str">
            <v/>
          </cell>
          <cell r="AO3946" t="str">
            <v>T3</v>
          </cell>
          <cell r="AP3946" t="str">
            <v>5150</v>
          </cell>
          <cell r="AQ3946" t="str">
            <v>5175</v>
          </cell>
          <cell r="AR3946" t="str">
            <v>NMBBANK</v>
          </cell>
          <cell r="AS3946" t="str">
            <v/>
          </cell>
          <cell r="AT3946" t="str">
            <v>NMBBANK</v>
          </cell>
          <cell r="AU3946" t="str">
            <v>51910014879</v>
          </cell>
          <cell r="AV3946" t="str">
            <v/>
          </cell>
          <cell r="AW3946" t="str">
            <v/>
          </cell>
          <cell r="AX3946" t="str">
            <v>PETER GEORGE NAMIKUO</v>
          </cell>
          <cell r="AY3946" t="str">
            <v/>
          </cell>
          <cell r="AZ3946">
            <v>44866</v>
          </cell>
          <cell r="BA3946"/>
          <cell r="BB3946" t="str">
            <v/>
          </cell>
          <cell r="BC3946"/>
          <cell r="BD3946" t="str">
            <v>Tanzanya-NSSF</v>
          </cell>
          <cell r="BE3946" t="str">
            <v>64702804</v>
          </cell>
          <cell r="BF3946" t="str">
            <v>127640327</v>
          </cell>
        </row>
        <row r="3947">
          <cell r="A3947">
            <v>10074150</v>
          </cell>
          <cell r="B3947" t="str">
            <v>RAMADHANI SELEMANI</v>
          </cell>
          <cell r="C3947" t="str">
            <v>MWANZEMO</v>
          </cell>
          <cell r="D3947" t="str">
            <v>DAMPERLİ KAMYON ŞOFÖRÜ</v>
          </cell>
          <cell r="E3947" t="str">
            <v>DUMPTRUCK DRIVER</v>
          </cell>
          <cell r="F3947" t="str">
            <v>50105784</v>
          </cell>
          <cell r="G3947" t="str">
            <v>DOĞAN METALÜRJİ</v>
          </cell>
          <cell r="H3947" t="str">
            <v>50105784</v>
          </cell>
          <cell r="I3947" t="str">
            <v>0BBM</v>
          </cell>
          <cell r="J3947" t="str">
            <v>TOPRAK İŞLERİ</v>
          </cell>
          <cell r="K3947" t="str">
            <v>50106425</v>
          </cell>
          <cell r="L3947" t="str">
            <v>TZ</v>
          </cell>
          <cell r="M3947" t="str">
            <v>Tanzanyalı</v>
          </cell>
          <cell r="N3947" t="str">
            <v>0037</v>
          </cell>
          <cell r="O3947" t="str">
            <v>İTİGİ</v>
          </cell>
          <cell r="P3947" t="str">
            <v>6L</v>
          </cell>
          <cell r="Q3947" t="str">
            <v>DGN  İNŞAAT</v>
          </cell>
          <cell r="R3947">
            <v>44809</v>
          </cell>
          <cell r="S3947">
            <v>44809</v>
          </cell>
          <cell r="T3947">
            <v>44964</v>
          </cell>
          <cell r="U3947" t="str">
            <v>Diğer nedenler</v>
          </cell>
          <cell r="V3947" t="str">
            <v>Mavi Yaka Direkt</v>
          </cell>
          <cell r="W3947" t="str">
            <v>LOT 3 (MIT)</v>
          </cell>
          <cell r="X3947" t="str">
            <v>MATONGOLO</v>
          </cell>
          <cell r="Y3947" t="str">
            <v>0</v>
          </cell>
          <cell r="Z3947" t="str">
            <v/>
          </cell>
          <cell r="AA3947" t="str">
            <v>0658333178</v>
          </cell>
          <cell r="AB3947" t="str">
            <v>GÖREVLİ</v>
          </cell>
          <cell r="AC3947" t="str">
            <v>29</v>
          </cell>
          <cell r="AD3947" t="str">
            <v>LOT 3 (MIT)</v>
          </cell>
          <cell r="AE3947" t="str">
            <v>0109</v>
          </cell>
          <cell r="AF3947" t="str">
            <v>16</v>
          </cell>
          <cell r="AG3947" t="str">
            <v>KM 535+000 - 595+000</v>
          </cell>
          <cell r="AH3947">
            <v>33553</v>
          </cell>
          <cell r="AI3947" t="str">
            <v>Bay</v>
          </cell>
          <cell r="AJ3947" t="str">
            <v>Yerel-Saatlik</v>
          </cell>
          <cell r="AK3947">
            <v>2564.1</v>
          </cell>
          <cell r="AL3947" t="str">
            <v>TZS</v>
          </cell>
          <cell r="AM3947" t="str">
            <v>201002</v>
          </cell>
          <cell r="AN3947" t="str">
            <v/>
          </cell>
          <cell r="AO3947" t="str">
            <v>T3</v>
          </cell>
          <cell r="AP3947" t="str">
            <v>5150</v>
          </cell>
          <cell r="AQ3947" t="str">
            <v>5175</v>
          </cell>
          <cell r="AR3947" t="str">
            <v>CRDB BANK PLC</v>
          </cell>
          <cell r="AS3947" t="str">
            <v>VIJANA</v>
          </cell>
          <cell r="AT3947" t="str">
            <v>CRDBBANK</v>
          </cell>
          <cell r="AU3947" t="str">
            <v>0152367983600</v>
          </cell>
          <cell r="AV3947" t="str">
            <v/>
          </cell>
          <cell r="AW3947" t="str">
            <v/>
          </cell>
          <cell r="AX3947" t="str">
            <v>RAMADHANI SELEMANI MWANZEMO</v>
          </cell>
          <cell r="AY3947" t="str">
            <v/>
          </cell>
          <cell r="AZ3947">
            <v>44809</v>
          </cell>
          <cell r="BA3947"/>
          <cell r="BB3947" t="str">
            <v/>
          </cell>
          <cell r="BC3947"/>
          <cell r="BD3947" t="str">
            <v>Tanzanya-NSSF</v>
          </cell>
          <cell r="BE3947" t="str">
            <v>62180487</v>
          </cell>
          <cell r="BF3947" t="str">
            <v>120054007</v>
          </cell>
        </row>
        <row r="3948">
          <cell r="A3948">
            <v>10074149</v>
          </cell>
          <cell r="B3948" t="str">
            <v>BEST RAPHAEL</v>
          </cell>
          <cell r="C3948" t="str">
            <v>DANDA</v>
          </cell>
          <cell r="D3948" t="str">
            <v>DAMPERLİ KAMYON ŞOFÖRÜ</v>
          </cell>
          <cell r="E3948" t="str">
            <v>DUMPTRUCK DRIVER</v>
          </cell>
          <cell r="F3948" t="str">
            <v>50105784</v>
          </cell>
          <cell r="G3948" t="str">
            <v>DOĞAN METALÜRJİ</v>
          </cell>
          <cell r="H3948" t="str">
            <v>50105784</v>
          </cell>
          <cell r="I3948" t="str">
            <v>0BBM</v>
          </cell>
          <cell r="J3948" t="str">
            <v>TOPRAK İŞLERİ</v>
          </cell>
          <cell r="K3948" t="str">
            <v>50106425</v>
          </cell>
          <cell r="L3948" t="str">
            <v>TZ</v>
          </cell>
          <cell r="M3948" t="str">
            <v>Tanzanyalı</v>
          </cell>
          <cell r="N3948" t="str">
            <v>0037</v>
          </cell>
          <cell r="O3948" t="str">
            <v>İTİGİ</v>
          </cell>
          <cell r="P3948" t="str">
            <v>6L</v>
          </cell>
          <cell r="Q3948" t="str">
            <v>DGN  İNŞAAT</v>
          </cell>
          <cell r="R3948">
            <v>44809</v>
          </cell>
          <cell r="S3948">
            <v>44809</v>
          </cell>
          <cell r="T3948">
            <v>45082</v>
          </cell>
          <cell r="U3948" t="str">
            <v>Diğer nedenler</v>
          </cell>
          <cell r="V3948" t="str">
            <v>Mavi Yaka Direkt</v>
          </cell>
          <cell r="W3948" t="str">
            <v>LOT 3 (MIT)</v>
          </cell>
          <cell r="X3948" t="str">
            <v>TUPENDANE</v>
          </cell>
          <cell r="Y3948" t="str">
            <v>0</v>
          </cell>
          <cell r="Z3948" t="str">
            <v/>
          </cell>
          <cell r="AA3948" t="str">
            <v>0689106060</v>
          </cell>
          <cell r="AB3948" t="str">
            <v>GÖREVLİ</v>
          </cell>
          <cell r="AC3948" t="str">
            <v>29</v>
          </cell>
          <cell r="AD3948" t="str">
            <v>LOT 3 (MIT)</v>
          </cell>
          <cell r="AE3948" t="str">
            <v>0109</v>
          </cell>
          <cell r="AF3948" t="str">
            <v>16</v>
          </cell>
          <cell r="AG3948" t="str">
            <v>KM 535+000 - 595+000</v>
          </cell>
          <cell r="AH3948">
            <v>31393</v>
          </cell>
          <cell r="AI3948" t="str">
            <v>Bay</v>
          </cell>
          <cell r="AJ3948" t="str">
            <v>Yerel-Saatlik</v>
          </cell>
          <cell r="AK3948">
            <v>2564.1</v>
          </cell>
          <cell r="AL3948" t="str">
            <v>TZS</v>
          </cell>
          <cell r="AM3948" t="str">
            <v>201002</v>
          </cell>
          <cell r="AN3948" t="str">
            <v>S</v>
          </cell>
          <cell r="AO3948" t="str">
            <v>T3</v>
          </cell>
          <cell r="AP3948" t="str">
            <v>5150</v>
          </cell>
          <cell r="AQ3948" t="str">
            <v>5175</v>
          </cell>
          <cell r="AR3948" t="str">
            <v>CRDB BANK PLC</v>
          </cell>
          <cell r="AS3948" t="str">
            <v>VIJANA</v>
          </cell>
          <cell r="AT3948" t="str">
            <v>CRDBBANK</v>
          </cell>
          <cell r="AU3948" t="str">
            <v>0152558528400</v>
          </cell>
          <cell r="AV3948" t="str">
            <v/>
          </cell>
          <cell r="AW3948" t="str">
            <v/>
          </cell>
          <cell r="AX3948" t="str">
            <v>BEST RAPHAEL DANDA</v>
          </cell>
          <cell r="AY3948" t="str">
            <v/>
          </cell>
          <cell r="AZ3948">
            <v>44809</v>
          </cell>
          <cell r="BA3948"/>
          <cell r="BB3948" t="str">
            <v/>
          </cell>
          <cell r="BC3948"/>
          <cell r="BD3948" t="str">
            <v>Tanzanya-NSSF</v>
          </cell>
          <cell r="BE3948" t="str">
            <v>59345780</v>
          </cell>
          <cell r="BF3948" t="str">
            <v>117356698</v>
          </cell>
        </row>
        <row r="3949">
          <cell r="A3949">
            <v>10074147</v>
          </cell>
          <cell r="B3949" t="str">
            <v>EBINAHAD NESTOR</v>
          </cell>
          <cell r="C3949" t="str">
            <v>KUBAHAR</v>
          </cell>
          <cell r="D3949" t="str">
            <v>DAMPERLİ KAMYON ŞOFÖRÜ</v>
          </cell>
          <cell r="E3949" t="str">
            <v>DUMPTRUCK DRIVER</v>
          </cell>
          <cell r="F3949" t="str">
            <v>50105784</v>
          </cell>
          <cell r="G3949" t="str">
            <v>DOĞAN METALÜRJİ</v>
          </cell>
          <cell r="H3949" t="str">
            <v>50105784</v>
          </cell>
          <cell r="I3949" t="str">
            <v>0BBM</v>
          </cell>
          <cell r="J3949" t="str">
            <v>TOPRAK İŞLERİ</v>
          </cell>
          <cell r="K3949" t="str">
            <v>50106425</v>
          </cell>
          <cell r="L3949" t="str">
            <v>TZ</v>
          </cell>
          <cell r="M3949" t="str">
            <v>Tanzanyalı</v>
          </cell>
          <cell r="N3949" t="str">
            <v>0037</v>
          </cell>
          <cell r="O3949" t="str">
            <v>İTİGİ</v>
          </cell>
          <cell r="P3949" t="str">
            <v>6L</v>
          </cell>
          <cell r="Q3949" t="str">
            <v>DGN  İNŞAAT</v>
          </cell>
          <cell r="R3949">
            <v>44809</v>
          </cell>
          <cell r="S3949">
            <v>44809</v>
          </cell>
          <cell r="T3949"/>
          <cell r="U3949" t="str">
            <v/>
          </cell>
          <cell r="V3949" t="str">
            <v>Mavi Yaka Direkt</v>
          </cell>
          <cell r="W3949" t="str">
            <v>LOT 3 (MIT)</v>
          </cell>
          <cell r="X3949" t="str">
            <v>LUKANGE</v>
          </cell>
          <cell r="Y3949" t="str">
            <v>0</v>
          </cell>
          <cell r="Z3949" t="str">
            <v/>
          </cell>
          <cell r="AA3949" t="str">
            <v>0655655734</v>
          </cell>
          <cell r="AB3949" t="str">
            <v>GÖREVLİ</v>
          </cell>
          <cell r="AC3949" t="str">
            <v>29</v>
          </cell>
          <cell r="AD3949" t="str">
            <v>LOT 3 (MIT)</v>
          </cell>
          <cell r="AE3949" t="str">
            <v>0109</v>
          </cell>
          <cell r="AF3949" t="str">
            <v>16</v>
          </cell>
          <cell r="AG3949" t="str">
            <v>KM 535+000 - 595+000</v>
          </cell>
          <cell r="AH3949">
            <v>28523</v>
          </cell>
          <cell r="AI3949" t="str">
            <v>Bay</v>
          </cell>
          <cell r="AJ3949" t="str">
            <v>Yerel-Saatlik</v>
          </cell>
          <cell r="AK3949">
            <v>2564.1</v>
          </cell>
          <cell r="AL3949" t="str">
            <v>TZS</v>
          </cell>
          <cell r="AM3949" t="str">
            <v>201002</v>
          </cell>
          <cell r="AN3949" t="str">
            <v/>
          </cell>
          <cell r="AO3949" t="str">
            <v>T3</v>
          </cell>
          <cell r="AP3949" t="str">
            <v>5150</v>
          </cell>
          <cell r="AQ3949" t="str">
            <v>5175</v>
          </cell>
          <cell r="AR3949" t="str">
            <v>NMBBANK</v>
          </cell>
          <cell r="AS3949" t="str">
            <v/>
          </cell>
          <cell r="AT3949" t="str">
            <v>NMBBANK</v>
          </cell>
          <cell r="AU3949" t="str">
            <v>51910013770</v>
          </cell>
          <cell r="AV3949" t="str">
            <v/>
          </cell>
          <cell r="AW3949" t="str">
            <v/>
          </cell>
          <cell r="AX3949" t="str">
            <v>EBINAHAD NESTOR KUBAHAR</v>
          </cell>
          <cell r="AY3949" t="str">
            <v/>
          </cell>
          <cell r="AZ3949">
            <v>44809</v>
          </cell>
          <cell r="BA3949"/>
          <cell r="BB3949" t="str">
            <v/>
          </cell>
          <cell r="BC3949"/>
          <cell r="BD3949" t="str">
            <v>Tanzanya-NSSF</v>
          </cell>
          <cell r="BE3949" t="str">
            <v>46900593</v>
          </cell>
          <cell r="BF3949" t="str">
            <v>118274210</v>
          </cell>
        </row>
        <row r="3950">
          <cell r="A3950">
            <v>10074146</v>
          </cell>
          <cell r="B3950" t="str">
            <v>JULIUS THADEI</v>
          </cell>
          <cell r="C3950" t="str">
            <v>MOSHA</v>
          </cell>
          <cell r="D3950" t="str">
            <v>SIHHİ TESİSATÇI YARDIMCISI</v>
          </cell>
          <cell r="E3950" t="str">
            <v>PLUMBER HELPER</v>
          </cell>
          <cell r="F3950" t="str">
            <v>50114903</v>
          </cell>
          <cell r="G3950" t="str">
            <v>MEP (MEKANİK)</v>
          </cell>
          <cell r="H3950" t="str">
            <v>50105770</v>
          </cell>
          <cell r="I3950" t="str">
            <v>0AAG</v>
          </cell>
          <cell r="J3950" t="str">
            <v>MEP MEKANİK</v>
          </cell>
          <cell r="K3950" t="str">
            <v>50107506</v>
          </cell>
          <cell r="L3950" t="str">
            <v>TZ</v>
          </cell>
          <cell r="M3950" t="str">
            <v>Tanzanyalı</v>
          </cell>
          <cell r="N3950" t="str">
            <v>0037</v>
          </cell>
          <cell r="O3950" t="str">
            <v>İTİGİ</v>
          </cell>
          <cell r="P3950" t="str">
            <v>YM</v>
          </cell>
          <cell r="Q3950" t="str">
            <v>YAPI MERKEZİ</v>
          </cell>
          <cell r="R3950">
            <v>44809</v>
          </cell>
          <cell r="S3950">
            <v>44809</v>
          </cell>
          <cell r="T3950"/>
          <cell r="U3950" t="str">
            <v/>
          </cell>
          <cell r="V3950" t="str">
            <v>Mavi Yaka Direkt</v>
          </cell>
          <cell r="W3950" t="str">
            <v>LOT 3 (MIT)</v>
          </cell>
          <cell r="X3950" t="str">
            <v>UNGINDONI</v>
          </cell>
          <cell r="Y3950" t="str">
            <v>0</v>
          </cell>
          <cell r="Z3950" t="str">
            <v>KIBAHA</v>
          </cell>
          <cell r="AA3950" t="str">
            <v>0762516097</v>
          </cell>
          <cell r="AB3950" t="str">
            <v>İŞÇİ</v>
          </cell>
          <cell r="AC3950" t="str">
            <v>29</v>
          </cell>
          <cell r="AD3950" t="str">
            <v>LOT 3 (MIT)</v>
          </cell>
          <cell r="AE3950" t="str">
            <v>0113</v>
          </cell>
          <cell r="AF3950" t="str">
            <v>19</v>
          </cell>
          <cell r="AG3950" t="str">
            <v>KM 785+000 - 829+305</v>
          </cell>
          <cell r="AH3950">
            <v>36606</v>
          </cell>
          <cell r="AI3950" t="str">
            <v>Bay</v>
          </cell>
          <cell r="AJ3950" t="str">
            <v>Yerel-Saatlik</v>
          </cell>
          <cell r="AK3950">
            <v>2164.1</v>
          </cell>
          <cell r="AL3950" t="str">
            <v>TZS</v>
          </cell>
          <cell r="AM3950" t="str">
            <v>201002</v>
          </cell>
          <cell r="AN3950" t="str">
            <v/>
          </cell>
          <cell r="AO3950" t="str">
            <v>T3</v>
          </cell>
          <cell r="AP3950" t="str">
            <v>5150</v>
          </cell>
          <cell r="AQ3950" t="str">
            <v>5175</v>
          </cell>
          <cell r="AR3950" t="str">
            <v>NMBBANK</v>
          </cell>
          <cell r="AS3950" t="str">
            <v/>
          </cell>
          <cell r="AT3950" t="str">
            <v>NMBBANK</v>
          </cell>
          <cell r="AU3950" t="str">
            <v>51010085993</v>
          </cell>
          <cell r="AV3950" t="str">
            <v/>
          </cell>
          <cell r="AW3950" t="str">
            <v/>
          </cell>
          <cell r="AX3950" t="str">
            <v>JULIUS THADEI MOSHA</v>
          </cell>
          <cell r="AY3950" t="str">
            <v/>
          </cell>
          <cell r="AZ3950">
            <v>44809</v>
          </cell>
          <cell r="BA3950"/>
          <cell r="BB3950" t="str">
            <v/>
          </cell>
          <cell r="BC3950"/>
          <cell r="BD3950" t="str">
            <v>Tanzanya-NSSF</v>
          </cell>
          <cell r="BE3950" t="str">
            <v>65888618</v>
          </cell>
          <cell r="BF3950" t="str">
            <v>152112475</v>
          </cell>
        </row>
        <row r="3951">
          <cell r="A3951">
            <v>10074145</v>
          </cell>
          <cell r="B3951" t="str">
            <v>GERVAS ALOYCE</v>
          </cell>
          <cell r="C3951" t="str">
            <v>FLORIAN</v>
          </cell>
          <cell r="D3951" t="str">
            <v>DAMPERLİ KAMYON ŞOFÖRÜ</v>
          </cell>
          <cell r="E3951" t="str">
            <v>DUMPTRUCK DRIVER</v>
          </cell>
          <cell r="F3951" t="str">
            <v>50105784</v>
          </cell>
          <cell r="G3951" t="str">
            <v>DOĞAN METALÜRJİ</v>
          </cell>
          <cell r="H3951" t="str">
            <v>50105784</v>
          </cell>
          <cell r="I3951" t="str">
            <v>0BBM</v>
          </cell>
          <cell r="J3951" t="str">
            <v>TOPRAK İŞLERİ</v>
          </cell>
          <cell r="K3951" t="str">
            <v>50106425</v>
          </cell>
          <cell r="L3951" t="str">
            <v>TZ</v>
          </cell>
          <cell r="M3951" t="str">
            <v>Tanzanyalı</v>
          </cell>
          <cell r="N3951" t="str">
            <v>0037</v>
          </cell>
          <cell r="O3951" t="str">
            <v>İTİGİ</v>
          </cell>
          <cell r="P3951" t="str">
            <v>6L</v>
          </cell>
          <cell r="Q3951" t="str">
            <v>DGN  İNŞAAT</v>
          </cell>
          <cell r="R3951">
            <v>44809</v>
          </cell>
          <cell r="S3951">
            <v>44809</v>
          </cell>
          <cell r="T3951">
            <v>44949</v>
          </cell>
          <cell r="U3951" t="str">
            <v>Bsz.S.İşSz.İşçiTrf.fsh(istifa)</v>
          </cell>
          <cell r="V3951" t="str">
            <v>Mavi Yaka Direkt</v>
          </cell>
          <cell r="W3951" t="str">
            <v>LOT 3 (MIT)</v>
          </cell>
          <cell r="X3951" t="str">
            <v>MAJENGO</v>
          </cell>
          <cell r="Y3951" t="str">
            <v>0</v>
          </cell>
          <cell r="Z3951" t="str">
            <v>MANYONI</v>
          </cell>
          <cell r="AA3951" t="str">
            <v>0684371501</v>
          </cell>
          <cell r="AB3951" t="str">
            <v>GÖREVLİ</v>
          </cell>
          <cell r="AC3951" t="str">
            <v>29</v>
          </cell>
          <cell r="AD3951" t="str">
            <v>LOT 3 (MIT)</v>
          </cell>
          <cell r="AE3951" t="str">
            <v>0109</v>
          </cell>
          <cell r="AF3951" t="str">
            <v>23</v>
          </cell>
          <cell r="AG3951" t="str">
            <v>KM 535+000 - 595+000</v>
          </cell>
          <cell r="AH3951">
            <v>32806</v>
          </cell>
          <cell r="AI3951" t="str">
            <v>Bay</v>
          </cell>
          <cell r="AJ3951" t="str">
            <v>Yerel-Saatlik</v>
          </cell>
          <cell r="AK3951">
            <v>2564.1</v>
          </cell>
          <cell r="AL3951" t="str">
            <v>TZS</v>
          </cell>
          <cell r="AM3951" t="str">
            <v>201002</v>
          </cell>
          <cell r="AN3951" t="str">
            <v/>
          </cell>
          <cell r="AO3951" t="str">
            <v>T3</v>
          </cell>
          <cell r="AP3951" t="str">
            <v>5150</v>
          </cell>
          <cell r="AQ3951" t="str">
            <v>5175</v>
          </cell>
          <cell r="AR3951" t="str">
            <v>CRDB BANK PLC</v>
          </cell>
          <cell r="AS3951" t="str">
            <v>VIJANA</v>
          </cell>
          <cell r="AT3951" t="str">
            <v>CRDBBANK</v>
          </cell>
          <cell r="AU3951" t="str">
            <v>0152486925500</v>
          </cell>
          <cell r="AV3951" t="str">
            <v/>
          </cell>
          <cell r="AW3951" t="str">
            <v/>
          </cell>
          <cell r="AX3951" t="str">
            <v>GERVAS ALOYCE FLORIAN</v>
          </cell>
          <cell r="AY3951" t="str">
            <v/>
          </cell>
          <cell r="AZ3951">
            <v>44809</v>
          </cell>
          <cell r="BA3951"/>
          <cell r="BB3951" t="str">
            <v/>
          </cell>
          <cell r="BC3951"/>
          <cell r="BD3951" t="str">
            <v>Tanzanya-NSSF</v>
          </cell>
          <cell r="BE3951" t="str">
            <v>45249876</v>
          </cell>
          <cell r="BF3951" t="str">
            <v>124630304</v>
          </cell>
        </row>
        <row r="3952">
          <cell r="A3952">
            <v>10074144</v>
          </cell>
          <cell r="B3952" t="str">
            <v>COSMAS BWIRE</v>
          </cell>
          <cell r="C3952" t="str">
            <v>MAFURU</v>
          </cell>
          <cell r="D3952" t="str">
            <v>BAYRAKÇI</v>
          </cell>
          <cell r="E3952" t="str">
            <v>FLAGMAN</v>
          </cell>
          <cell r="F3952" t="str">
            <v>50105784</v>
          </cell>
          <cell r="G3952" t="str">
            <v>DOĞAN METALÜRJİ</v>
          </cell>
          <cell r="H3952" t="str">
            <v>50105784</v>
          </cell>
          <cell r="I3952" t="str">
            <v>0BBM</v>
          </cell>
          <cell r="J3952" t="str">
            <v>TOPRAK İŞLERİ</v>
          </cell>
          <cell r="K3952" t="str">
            <v>50108418</v>
          </cell>
          <cell r="L3952" t="str">
            <v>TZ</v>
          </cell>
          <cell r="M3952" t="str">
            <v>Tanzanyalı</v>
          </cell>
          <cell r="N3952" t="str">
            <v>0037</v>
          </cell>
          <cell r="O3952" t="str">
            <v>İTİGİ</v>
          </cell>
          <cell r="P3952" t="str">
            <v>6L</v>
          </cell>
          <cell r="Q3952" t="str">
            <v>DGN  İNŞAAT</v>
          </cell>
          <cell r="R3952">
            <v>44809</v>
          </cell>
          <cell r="S3952">
            <v>44809</v>
          </cell>
          <cell r="T3952"/>
          <cell r="U3952" t="str">
            <v/>
          </cell>
          <cell r="V3952" t="str">
            <v>Mavi Yaka Endirekt</v>
          </cell>
          <cell r="W3952" t="str">
            <v>LOT 3 (MIT)</v>
          </cell>
          <cell r="X3952" t="str">
            <v>PINDA</v>
          </cell>
          <cell r="Y3952" t="str">
            <v>0</v>
          </cell>
          <cell r="Z3952" t="str">
            <v/>
          </cell>
          <cell r="AA3952" t="str">
            <v>0713509472</v>
          </cell>
          <cell r="AB3952" t="str">
            <v>İŞÇİ</v>
          </cell>
          <cell r="AC3952" t="str">
            <v>29</v>
          </cell>
          <cell r="AD3952" t="str">
            <v>LOT 3 (MIT)</v>
          </cell>
          <cell r="AE3952" t="str">
            <v>0109</v>
          </cell>
          <cell r="AF3952" t="str">
            <v>02</v>
          </cell>
          <cell r="AG3952" t="str">
            <v>KM 535+000 - 595+000</v>
          </cell>
          <cell r="AH3952">
            <v>27588</v>
          </cell>
          <cell r="AI3952" t="str">
            <v>Bay</v>
          </cell>
          <cell r="AJ3952" t="str">
            <v>Yerel-Saatlik</v>
          </cell>
          <cell r="AK3952">
            <v>2164.1</v>
          </cell>
          <cell r="AL3952" t="str">
            <v>TZS</v>
          </cell>
          <cell r="AM3952" t="str">
            <v>306005</v>
          </cell>
          <cell r="AN3952" t="str">
            <v/>
          </cell>
          <cell r="AO3952" t="str">
            <v>T3</v>
          </cell>
          <cell r="AP3952" t="str">
            <v>5150</v>
          </cell>
          <cell r="AQ3952" t="str">
            <v>5175</v>
          </cell>
          <cell r="AR3952" t="str">
            <v>NMBBANK</v>
          </cell>
          <cell r="AS3952" t="str">
            <v/>
          </cell>
          <cell r="AT3952" t="str">
            <v>NMBBANK</v>
          </cell>
          <cell r="AU3952" t="str">
            <v>50510032627</v>
          </cell>
          <cell r="AV3952" t="str">
            <v/>
          </cell>
          <cell r="AW3952" t="str">
            <v/>
          </cell>
          <cell r="AX3952" t="str">
            <v>COSMAS BWIRE MAFURU</v>
          </cell>
          <cell r="AY3952" t="str">
            <v/>
          </cell>
          <cell r="AZ3952">
            <v>44809</v>
          </cell>
          <cell r="BA3952"/>
          <cell r="BB3952" t="str">
            <v/>
          </cell>
          <cell r="BC3952"/>
          <cell r="BD3952" t="str">
            <v>Tanzanya-NSSF</v>
          </cell>
          <cell r="BE3952" t="str">
            <v>45144770</v>
          </cell>
          <cell r="BF3952" t="str">
            <v>146053025</v>
          </cell>
        </row>
        <row r="3953">
          <cell r="A3953">
            <v>10073996</v>
          </cell>
          <cell r="B3953" t="str">
            <v>ABDALLAH ABUBAKARI</v>
          </cell>
          <cell r="C3953" t="str">
            <v>ALAWI</v>
          </cell>
          <cell r="D3953" t="str">
            <v>ÇELİK KONSTRÜKSÜYON MONTAJCISI</v>
          </cell>
          <cell r="E3953" t="str">
            <v>STEEL FITTER</v>
          </cell>
          <cell r="F3953" t="str">
            <v>50105776</v>
          </cell>
          <cell r="G3953" t="str">
            <v>İNŞAAT GRUBU</v>
          </cell>
          <cell r="H3953" t="str">
            <v>50105776</v>
          </cell>
          <cell r="I3953" t="str">
            <v>0BBL</v>
          </cell>
          <cell r="J3953" t="str">
            <v>İNŞAAT GRUBU</v>
          </cell>
          <cell r="K3953" t="str">
            <v>50107869</v>
          </cell>
          <cell r="L3953" t="str">
            <v>TZ</v>
          </cell>
          <cell r="M3953" t="str">
            <v>Tanzanyalı</v>
          </cell>
          <cell r="N3953" t="str">
            <v>0039</v>
          </cell>
          <cell r="O3953" t="str">
            <v>NYAHUA</v>
          </cell>
          <cell r="P3953" t="str">
            <v>YM</v>
          </cell>
          <cell r="Q3953" t="str">
            <v>YAPI MERKEZİ</v>
          </cell>
          <cell r="R3953">
            <v>44803</v>
          </cell>
          <cell r="S3953">
            <v>44803</v>
          </cell>
          <cell r="T3953">
            <v>45016</v>
          </cell>
          <cell r="U3953" t="str">
            <v>Bsz.S.İşSz.İşçiTrf.fsh(istifa)</v>
          </cell>
          <cell r="V3953" t="str">
            <v>Mavi Yaka Direkt</v>
          </cell>
          <cell r="W3953" t="str">
            <v>LOT 3 (MIT)</v>
          </cell>
          <cell r="X3953" t="str">
            <v>KISARIKA</v>
          </cell>
          <cell r="Y3953" t="str">
            <v>0</v>
          </cell>
          <cell r="Z3953" t="str">
            <v/>
          </cell>
          <cell r="AA3953" t="str">
            <v>0621 605 751</v>
          </cell>
          <cell r="AB3953" t="str">
            <v>USTA</v>
          </cell>
          <cell r="AC3953" t="str">
            <v>29</v>
          </cell>
          <cell r="AD3953" t="str">
            <v>LOT 3 (MIT)</v>
          </cell>
          <cell r="AE3953" t="str">
            <v>0109</v>
          </cell>
          <cell r="AF3953" t="str">
            <v>24</v>
          </cell>
          <cell r="AG3953" t="str">
            <v>KM 535+000 - 595+000</v>
          </cell>
          <cell r="AH3953">
            <v>34414</v>
          </cell>
          <cell r="AI3953" t="str">
            <v>Bay</v>
          </cell>
          <cell r="AJ3953" t="str">
            <v>Yerel-Saatlik</v>
          </cell>
          <cell r="AK3953">
            <v>2164.1</v>
          </cell>
          <cell r="AL3953" t="str">
            <v>TZS</v>
          </cell>
          <cell r="AM3953" t="str">
            <v>201002</v>
          </cell>
          <cell r="AN3953" t="str">
            <v/>
          </cell>
          <cell r="AO3953" t="str">
            <v>T3</v>
          </cell>
          <cell r="AP3953" t="str">
            <v>5150</v>
          </cell>
          <cell r="AQ3953" t="str">
            <v>5175</v>
          </cell>
          <cell r="AR3953" t="str">
            <v>NMBBANK</v>
          </cell>
          <cell r="AS3953" t="str">
            <v/>
          </cell>
          <cell r="AT3953" t="str">
            <v>NMBBANK</v>
          </cell>
          <cell r="AU3953" t="str">
            <v>51010 063 736</v>
          </cell>
          <cell r="AV3953" t="str">
            <v/>
          </cell>
          <cell r="AW3953" t="str">
            <v/>
          </cell>
          <cell r="AX3953" t="str">
            <v>ABDALLAH ABUBAKARI ALAWI</v>
          </cell>
          <cell r="AY3953" t="str">
            <v/>
          </cell>
          <cell r="AZ3953">
            <v>44803</v>
          </cell>
          <cell r="BA3953"/>
          <cell r="BB3953" t="str">
            <v/>
          </cell>
          <cell r="BC3953"/>
          <cell r="BD3953" t="str">
            <v>Tanzanya-NSSF</v>
          </cell>
          <cell r="BE3953" t="str">
            <v>46886054</v>
          </cell>
          <cell r="BF3953" t="str">
            <v>135651230</v>
          </cell>
        </row>
        <row r="3954">
          <cell r="A3954">
            <v>10073997</v>
          </cell>
          <cell r="B3954" t="str">
            <v>MOHAMMED ABDALLAH</v>
          </cell>
          <cell r="C3954" t="str">
            <v>RIGOLA</v>
          </cell>
          <cell r="D3954" t="str">
            <v>DAMPERLİ KAMYON ŞOFÖRÜ</v>
          </cell>
          <cell r="E3954" t="str">
            <v>DUMPTRUCK DRIVER</v>
          </cell>
          <cell r="F3954" t="str">
            <v>50105784</v>
          </cell>
          <cell r="G3954" t="str">
            <v>DOĞAN METALÜRJİ</v>
          </cell>
          <cell r="H3954" t="str">
            <v>50105784</v>
          </cell>
          <cell r="I3954" t="str">
            <v>0BBM</v>
          </cell>
          <cell r="J3954" t="str">
            <v>TOPRAK İŞLERİ</v>
          </cell>
          <cell r="K3954" t="str">
            <v>50106425</v>
          </cell>
          <cell r="L3954" t="str">
            <v>TZ</v>
          </cell>
          <cell r="M3954" t="str">
            <v>Tanzanyalı</v>
          </cell>
          <cell r="N3954" t="str">
            <v>0037</v>
          </cell>
          <cell r="O3954" t="str">
            <v>İTİGİ</v>
          </cell>
          <cell r="P3954" t="str">
            <v>6L</v>
          </cell>
          <cell r="Q3954" t="str">
            <v>DGN  İNŞAAT</v>
          </cell>
          <cell r="R3954">
            <v>44803</v>
          </cell>
          <cell r="S3954">
            <v>44803</v>
          </cell>
          <cell r="T3954">
            <v>45076</v>
          </cell>
          <cell r="U3954" t="str">
            <v>Bsz.S.İşSz.İşçiTrf.fsh(istifa)</v>
          </cell>
          <cell r="V3954" t="str">
            <v>Mavi Yaka Direkt</v>
          </cell>
          <cell r="W3954" t="str">
            <v>LOT 3 (MIT)</v>
          </cell>
          <cell r="X3954" t="str">
            <v>WAZO</v>
          </cell>
          <cell r="Y3954" t="str">
            <v>0</v>
          </cell>
          <cell r="Z3954" t="str">
            <v>KINONDONI</v>
          </cell>
          <cell r="AA3954" t="str">
            <v>0657 106 413</v>
          </cell>
          <cell r="AB3954" t="str">
            <v>GÖREVLİ</v>
          </cell>
          <cell r="AC3954" t="str">
            <v>29</v>
          </cell>
          <cell r="AD3954" t="str">
            <v>LOT 3 (MIT)</v>
          </cell>
          <cell r="AE3954" t="str">
            <v>0109</v>
          </cell>
          <cell r="AF3954" t="str">
            <v>02</v>
          </cell>
          <cell r="AG3954" t="str">
            <v>KM 535+000 - 595+000</v>
          </cell>
          <cell r="AH3954">
            <v>33636</v>
          </cell>
          <cell r="AI3954" t="str">
            <v>Bay</v>
          </cell>
          <cell r="AJ3954" t="str">
            <v>Yerel-Saatlik</v>
          </cell>
          <cell r="AK3954">
            <v>2564.1</v>
          </cell>
          <cell r="AL3954" t="str">
            <v>TZS</v>
          </cell>
          <cell r="AM3954" t="str">
            <v>201002</v>
          </cell>
          <cell r="AN3954" t="str">
            <v/>
          </cell>
          <cell r="AO3954" t="str">
            <v>T3</v>
          </cell>
          <cell r="AP3954" t="str">
            <v>5150</v>
          </cell>
          <cell r="AQ3954" t="str">
            <v>5175</v>
          </cell>
          <cell r="AR3954" t="str">
            <v>NMBBANK</v>
          </cell>
          <cell r="AS3954" t="str">
            <v/>
          </cell>
          <cell r="AT3954" t="str">
            <v>NMBBANK</v>
          </cell>
          <cell r="AU3954" t="str">
            <v>51010090938</v>
          </cell>
          <cell r="AV3954" t="str">
            <v/>
          </cell>
          <cell r="AW3954" t="str">
            <v/>
          </cell>
          <cell r="AX3954" t="str">
            <v>MOHAMMED ABDALLAH RIGOLA</v>
          </cell>
          <cell r="AY3954" t="str">
            <v/>
          </cell>
          <cell r="AZ3954">
            <v>45017</v>
          </cell>
          <cell r="BA3954"/>
          <cell r="BB3954" t="str">
            <v/>
          </cell>
          <cell r="BC3954"/>
          <cell r="BD3954" t="str">
            <v>Tanzanya-NSSF</v>
          </cell>
          <cell r="BE3954" t="str">
            <v>46886142</v>
          </cell>
          <cell r="BF3954" t="str">
            <v>119432979</v>
          </cell>
        </row>
        <row r="3955">
          <cell r="A3955">
            <v>10079738</v>
          </cell>
          <cell r="B3955" t="str">
            <v>BALQIS ABDULRAZAQ</v>
          </cell>
          <cell r="C3955" t="str">
            <v>ALLY</v>
          </cell>
          <cell r="D3955" t="str">
            <v>TERCÜMAN</v>
          </cell>
          <cell r="E3955" t="str">
            <v>TRANSLATOR</v>
          </cell>
          <cell r="F3955" t="str">
            <v>50114904</v>
          </cell>
          <cell r="G3955" t="str">
            <v>İDARİ İŞLER (KAMP)</v>
          </cell>
          <cell r="H3955" t="str">
            <v>50105513</v>
          </cell>
          <cell r="I3955" t="str">
            <v>0996</v>
          </cell>
          <cell r="J3955" t="str">
            <v>KAMP AMİRLİĞİ</v>
          </cell>
          <cell r="K3955" t="str">
            <v>50115051</v>
          </cell>
          <cell r="L3955" t="str">
            <v>TZ</v>
          </cell>
          <cell r="M3955" t="str">
            <v>Tanzanyalı</v>
          </cell>
          <cell r="N3955" t="str">
            <v>0038</v>
          </cell>
          <cell r="O3955" t="str">
            <v>TURA</v>
          </cell>
          <cell r="P3955" t="str">
            <v>YM</v>
          </cell>
          <cell r="Q3955" t="str">
            <v>YAPI MERKEZİ</v>
          </cell>
          <cell r="R3955">
            <v>45187</v>
          </cell>
          <cell r="S3955">
            <v>45187</v>
          </cell>
          <cell r="T3955"/>
          <cell r="U3955" t="str">
            <v/>
          </cell>
          <cell r="V3955" t="str">
            <v>Beyaz Yaka</v>
          </cell>
          <cell r="W3955" t="str">
            <v>LOT 3 (MIT)</v>
          </cell>
          <cell r="X3955" t="str">
            <v>DAR ES SALAAM ILALA TABATA TENGE</v>
          </cell>
          <cell r="Y3955" t="str">
            <v>0</v>
          </cell>
          <cell r="Z3955" t="str">
            <v/>
          </cell>
          <cell r="AA3955" t="str">
            <v>0659 923 892</v>
          </cell>
          <cell r="AB3955" t="str">
            <v>UZMAN YARDIMCISI</v>
          </cell>
          <cell r="AC3955" t="str">
            <v>29</v>
          </cell>
          <cell r="AD3955" t="str">
            <v>LOT 3 (MIT)</v>
          </cell>
          <cell r="AE3955" t="str">
            <v>0113</v>
          </cell>
          <cell r="AF3955" t="str">
            <v>02</v>
          </cell>
          <cell r="AG3955" t="str">
            <v>KM 785+000 - 829+305</v>
          </cell>
          <cell r="AH3955">
            <v>35794</v>
          </cell>
          <cell r="AI3955" t="str">
            <v>Bayan</v>
          </cell>
          <cell r="AJ3955" t="str">
            <v>Yerel-Aylık</v>
          </cell>
          <cell r="AK3955">
            <v>519915</v>
          </cell>
          <cell r="AL3955" t="str">
            <v>TZS</v>
          </cell>
          <cell r="AM3955" t="str">
            <v>301002</v>
          </cell>
          <cell r="AN3955" t="str">
            <v/>
          </cell>
          <cell r="AO3955" t="str">
            <v>T3</v>
          </cell>
          <cell r="AP3955" t="str">
            <v>5150</v>
          </cell>
          <cell r="AQ3955" t="str">
            <v>5175</v>
          </cell>
          <cell r="AR3955" t="str">
            <v>CRDB</v>
          </cell>
          <cell r="AS3955" t="str">
            <v>VIVA TOWER</v>
          </cell>
          <cell r="AT3955" t="str">
            <v>CRDB</v>
          </cell>
          <cell r="AU3955" t="str">
            <v>0152748485200</v>
          </cell>
          <cell r="AV3955" t="str">
            <v/>
          </cell>
          <cell r="AW3955" t="str">
            <v/>
          </cell>
          <cell r="AX3955" t="str">
            <v>BALQIS ABDULRAZAQ ALLY</v>
          </cell>
          <cell r="AY3955" t="str">
            <v/>
          </cell>
          <cell r="AZ3955">
            <v>45187</v>
          </cell>
          <cell r="BA3955"/>
          <cell r="BB3955" t="str">
            <v/>
          </cell>
          <cell r="BC3955"/>
          <cell r="BD3955" t="str">
            <v>Tanzanya-NSSF</v>
          </cell>
          <cell r="BE3955" t="str">
            <v>47709273</v>
          </cell>
          <cell r="BF3955" t="str">
            <v>165694074</v>
          </cell>
        </row>
        <row r="3956">
          <cell r="A3956">
            <v>10074102</v>
          </cell>
          <cell r="B3956" t="str">
            <v>JOSEPHAT MICHAEL</v>
          </cell>
          <cell r="C3956" t="str">
            <v>MAKOI</v>
          </cell>
          <cell r="D3956" t="str">
            <v>BAKIMCI YARDIMCISI</v>
          </cell>
          <cell r="E3956" t="str">
            <v>MAINTENANCE WORKER HELPER</v>
          </cell>
          <cell r="F3956" t="str">
            <v>50105784</v>
          </cell>
          <cell r="G3956" t="str">
            <v>DOĞAN METALÜRJİ</v>
          </cell>
          <cell r="H3956" t="str">
            <v>50105784</v>
          </cell>
          <cell r="I3956" t="str">
            <v>0BBN</v>
          </cell>
          <cell r="J3956" t="str">
            <v>ATÖLYE İŞLETME</v>
          </cell>
          <cell r="K3956" t="str">
            <v>50107109</v>
          </cell>
          <cell r="L3956" t="str">
            <v>TZ</v>
          </cell>
          <cell r="M3956" t="str">
            <v>Tanzanyalı</v>
          </cell>
          <cell r="N3956" t="str">
            <v>0037</v>
          </cell>
          <cell r="O3956" t="str">
            <v>İTİGİ</v>
          </cell>
          <cell r="P3956" t="str">
            <v>6L</v>
          </cell>
          <cell r="Q3956" t="str">
            <v>DGN  İNŞAAT</v>
          </cell>
          <cell r="R3956">
            <v>44806</v>
          </cell>
          <cell r="S3956">
            <v>44806</v>
          </cell>
          <cell r="T3956">
            <v>44877</v>
          </cell>
          <cell r="U3956" t="str">
            <v>Ölüm</v>
          </cell>
          <cell r="V3956" t="str">
            <v>Mavi Yaka Endirekt</v>
          </cell>
          <cell r="W3956" t="str">
            <v>LOT 3 (MIT)</v>
          </cell>
          <cell r="X3956" t="str">
            <v>CCM</v>
          </cell>
          <cell r="Y3956" t="str">
            <v>0</v>
          </cell>
          <cell r="Z3956" t="str">
            <v>ARUSHA MJINI</v>
          </cell>
          <cell r="AA3956" t="str">
            <v>0624141978</v>
          </cell>
          <cell r="AB3956" t="str">
            <v>İŞÇİ</v>
          </cell>
          <cell r="AC3956" t="str">
            <v>29</v>
          </cell>
          <cell r="AD3956" t="str">
            <v>LOT 3 (MIT)</v>
          </cell>
          <cell r="AE3956" t="str">
            <v>0109</v>
          </cell>
          <cell r="AF3956" t="str">
            <v>01</v>
          </cell>
          <cell r="AG3956" t="str">
            <v>KM 535+000 - 595+000</v>
          </cell>
          <cell r="AH3956">
            <v>31881</v>
          </cell>
          <cell r="AI3956" t="str">
            <v>Bay</v>
          </cell>
          <cell r="AJ3956" t="str">
            <v>Yerel-Saatlik</v>
          </cell>
          <cell r="AK3956">
            <v>2000</v>
          </cell>
          <cell r="AL3956" t="str">
            <v>TZS</v>
          </cell>
          <cell r="AM3956" t="str">
            <v>109002</v>
          </cell>
          <cell r="AN3956" t="str">
            <v/>
          </cell>
          <cell r="AO3956" t="str">
            <v>T3</v>
          </cell>
          <cell r="AP3956" t="str">
            <v>5150</v>
          </cell>
          <cell r="AQ3956" t="str">
            <v>5175</v>
          </cell>
          <cell r="AR3956" t="str">
            <v>CRDB BANK PLC</v>
          </cell>
          <cell r="AS3956" t="str">
            <v>VIJANA</v>
          </cell>
          <cell r="AT3956" t="str">
            <v>CRDBBANK</v>
          </cell>
          <cell r="AU3956" t="str">
            <v>0152685979500</v>
          </cell>
          <cell r="AV3956" t="str">
            <v/>
          </cell>
          <cell r="AW3956" t="str">
            <v/>
          </cell>
          <cell r="AX3956" t="str">
            <v>JOSEPHAT MICHAEL MAKOI</v>
          </cell>
          <cell r="AY3956" t="str">
            <v/>
          </cell>
          <cell r="AZ3956">
            <v>44806</v>
          </cell>
          <cell r="BA3956"/>
          <cell r="BB3956" t="str">
            <v/>
          </cell>
          <cell r="BC3956"/>
          <cell r="BD3956" t="str">
            <v>Tanzanya-NSSF</v>
          </cell>
          <cell r="BE3956" t="str">
            <v>46897749</v>
          </cell>
          <cell r="BF3956" t="str">
            <v>113032073</v>
          </cell>
        </row>
        <row r="3957">
          <cell r="A3957">
            <v>10079570</v>
          </cell>
          <cell r="B3957" t="str">
            <v>NOEL EMANUEL</v>
          </cell>
          <cell r="C3957" t="str">
            <v>MESHACK</v>
          </cell>
          <cell r="D3957" t="str">
            <v>DAMPERLİ KAMYON ŞOFÖRÜ</v>
          </cell>
          <cell r="E3957" t="str">
            <v>DUMPTRUCK DRIVER</v>
          </cell>
          <cell r="F3957" t="str">
            <v>50105773</v>
          </cell>
          <cell r="G3957" t="str">
            <v>ATÖLYE &amp; MAKİNA</v>
          </cell>
          <cell r="H3957" t="str">
            <v>50105773</v>
          </cell>
          <cell r="I3957" t="str">
            <v>0AAK</v>
          </cell>
          <cell r="J3957" t="str">
            <v>ATÖLYE İŞLETME GENEL</v>
          </cell>
          <cell r="K3957" t="str">
            <v>50110120</v>
          </cell>
          <cell r="L3957" t="str">
            <v>TZ</v>
          </cell>
          <cell r="M3957" t="str">
            <v>Tanzanyalı</v>
          </cell>
          <cell r="N3957" t="str">
            <v>0035</v>
          </cell>
          <cell r="O3957" t="str">
            <v>TABORA</v>
          </cell>
          <cell r="P3957" t="str">
            <v>YM</v>
          </cell>
          <cell r="Q3957" t="str">
            <v>YAPI MERKEZİ</v>
          </cell>
          <cell r="R3957">
            <v>45146</v>
          </cell>
          <cell r="S3957">
            <v>45146</v>
          </cell>
          <cell r="T3957"/>
          <cell r="U3957" t="str">
            <v/>
          </cell>
          <cell r="V3957" t="str">
            <v>Mavi Yaka Direkt</v>
          </cell>
          <cell r="W3957" t="str">
            <v>LOT 3 (MIT)</v>
          </cell>
          <cell r="X3957" t="str">
            <v>DODOMA DODOMA MUNICIPAL MLIMWA C</v>
          </cell>
          <cell r="Y3957" t="str">
            <v>0</v>
          </cell>
          <cell r="Z3957" t="str">
            <v/>
          </cell>
          <cell r="AA3957" t="str">
            <v>0624 334 420</v>
          </cell>
          <cell r="AB3957" t="str">
            <v>GÖREVLİ</v>
          </cell>
          <cell r="AC3957" t="str">
            <v>29</v>
          </cell>
          <cell r="AD3957" t="str">
            <v>LOT 3 (MIT)</v>
          </cell>
          <cell r="AE3957" t="str">
            <v>0113</v>
          </cell>
          <cell r="AF3957" t="str">
            <v>03</v>
          </cell>
          <cell r="AG3957" t="str">
            <v>KM 785+000 - 829+305</v>
          </cell>
          <cell r="AH3957">
            <v>34693</v>
          </cell>
          <cell r="AI3957" t="str">
            <v>Bay</v>
          </cell>
          <cell r="AJ3957" t="str">
            <v>Yerel-Saatlik</v>
          </cell>
          <cell r="AK3957">
            <v>2346.1</v>
          </cell>
          <cell r="AL3957" t="str">
            <v>TZS</v>
          </cell>
          <cell r="AM3957" t="str">
            <v>201002</v>
          </cell>
          <cell r="AN3957" t="str">
            <v/>
          </cell>
          <cell r="AO3957" t="str">
            <v>T3</v>
          </cell>
          <cell r="AP3957" t="str">
            <v>5150</v>
          </cell>
          <cell r="AQ3957" t="str">
            <v>5175</v>
          </cell>
          <cell r="AR3957" t="str">
            <v>NMBBANK</v>
          </cell>
          <cell r="AS3957" t="str">
            <v/>
          </cell>
          <cell r="AT3957" t="str">
            <v>NMBBANK</v>
          </cell>
          <cell r="AU3957" t="str">
            <v>51010108603</v>
          </cell>
          <cell r="AV3957" t="str">
            <v/>
          </cell>
          <cell r="AW3957" t="str">
            <v/>
          </cell>
          <cell r="AX3957" t="str">
            <v>NOEL EMANUEL MESHACK</v>
          </cell>
          <cell r="AY3957" t="str">
            <v/>
          </cell>
          <cell r="AZ3957">
            <v>45146</v>
          </cell>
          <cell r="BA3957"/>
          <cell r="BB3957" t="str">
            <v/>
          </cell>
          <cell r="BC3957"/>
          <cell r="BD3957" t="str">
            <v>Tanzanya-NSSF</v>
          </cell>
          <cell r="BE3957" t="str">
            <v>47658729</v>
          </cell>
          <cell r="BF3957" t="str">
            <v>142431998</v>
          </cell>
        </row>
        <row r="3958">
          <cell r="A3958">
            <v>10079571</v>
          </cell>
          <cell r="B3958" t="str">
            <v>OMARY KAEGA</v>
          </cell>
          <cell r="C3958" t="str">
            <v>OMARY</v>
          </cell>
          <cell r="D3958" t="str">
            <v>DAMPERLİ KAMYON ŞOFÖRÜ</v>
          </cell>
          <cell r="E3958" t="str">
            <v>DUMPTRUCK DRIVER</v>
          </cell>
          <cell r="F3958" t="str">
            <v>50105773</v>
          </cell>
          <cell r="G3958" t="str">
            <v>ATÖLYE &amp; MAKİNA</v>
          </cell>
          <cell r="H3958" t="str">
            <v>50105773</v>
          </cell>
          <cell r="I3958" t="str">
            <v>0AAK</v>
          </cell>
          <cell r="J3958" t="str">
            <v>ATÖLYE İŞLETME GENEL</v>
          </cell>
          <cell r="K3958" t="str">
            <v>50110120</v>
          </cell>
          <cell r="L3958" t="str">
            <v>TZ</v>
          </cell>
          <cell r="M3958" t="str">
            <v>Tanzanyalı</v>
          </cell>
          <cell r="N3958" t="str">
            <v>0035</v>
          </cell>
          <cell r="O3958" t="str">
            <v>TABORA</v>
          </cell>
          <cell r="P3958" t="str">
            <v>YM</v>
          </cell>
          <cell r="Q3958" t="str">
            <v>YAPI MERKEZİ</v>
          </cell>
          <cell r="R3958">
            <v>45146</v>
          </cell>
          <cell r="S3958">
            <v>45146</v>
          </cell>
          <cell r="T3958"/>
          <cell r="U3958" t="str">
            <v/>
          </cell>
          <cell r="V3958" t="str">
            <v>Mavi Yaka Direkt</v>
          </cell>
          <cell r="W3958" t="str">
            <v>LOT 3 (MIT)</v>
          </cell>
          <cell r="X3958" t="str">
            <v>KILOSA KIMAMBA RUDEWA</v>
          </cell>
          <cell r="Y3958" t="str">
            <v>0</v>
          </cell>
          <cell r="Z3958" t="str">
            <v/>
          </cell>
          <cell r="AA3958" t="str">
            <v>0628 234 994</v>
          </cell>
          <cell r="AB3958" t="str">
            <v>GÖREVLİ</v>
          </cell>
          <cell r="AC3958" t="str">
            <v>29</v>
          </cell>
          <cell r="AD3958" t="str">
            <v>LOT 3 (MIT)</v>
          </cell>
          <cell r="AE3958" t="str">
            <v>0113</v>
          </cell>
          <cell r="AF3958" t="str">
            <v>03</v>
          </cell>
          <cell r="AG3958" t="str">
            <v>KM 785+000 - 829+305</v>
          </cell>
          <cell r="AH3958">
            <v>36578</v>
          </cell>
          <cell r="AI3958" t="str">
            <v>Bay</v>
          </cell>
          <cell r="AJ3958" t="str">
            <v>Yerel-Saatlik</v>
          </cell>
          <cell r="AK3958">
            <v>2346.1</v>
          </cell>
          <cell r="AL3958" t="str">
            <v>TZS</v>
          </cell>
          <cell r="AM3958" t="str">
            <v>201002</v>
          </cell>
          <cell r="AN3958" t="str">
            <v/>
          </cell>
          <cell r="AO3958" t="str">
            <v>T3</v>
          </cell>
          <cell r="AP3958" t="str">
            <v>5150</v>
          </cell>
          <cell r="AQ3958" t="str">
            <v>5175</v>
          </cell>
          <cell r="AR3958" t="str">
            <v>CRDB</v>
          </cell>
          <cell r="AS3958" t="str">
            <v>VIVA TOWER</v>
          </cell>
          <cell r="AT3958" t="str">
            <v>CRDB</v>
          </cell>
          <cell r="AU3958" t="str">
            <v>0152564387800</v>
          </cell>
          <cell r="AV3958" t="str">
            <v/>
          </cell>
          <cell r="AW3958" t="str">
            <v/>
          </cell>
          <cell r="AX3958" t="str">
            <v>OMARY KAEGA OMARY</v>
          </cell>
          <cell r="AY3958" t="str">
            <v/>
          </cell>
          <cell r="AZ3958">
            <v>45146</v>
          </cell>
          <cell r="BA3958"/>
          <cell r="BB3958" t="str">
            <v/>
          </cell>
          <cell r="BC3958"/>
          <cell r="BD3958" t="str">
            <v>Tanzanya-NSSF</v>
          </cell>
          <cell r="BE3958" t="str">
            <v>46893147</v>
          </cell>
          <cell r="BF3958" t="str">
            <v>154091270</v>
          </cell>
        </row>
        <row r="3959">
          <cell r="A3959">
            <v>10079573</v>
          </cell>
          <cell r="B3959" t="str">
            <v>UWESU MIRAJI</v>
          </cell>
          <cell r="C3959" t="str">
            <v>SHABANI</v>
          </cell>
          <cell r="D3959" t="str">
            <v>DAMPERLİ KAMYON ŞOFÖRÜ</v>
          </cell>
          <cell r="E3959" t="str">
            <v>DUMPTRUCK DRIVER</v>
          </cell>
          <cell r="F3959" t="str">
            <v>50114904</v>
          </cell>
          <cell r="G3959" t="str">
            <v>İDARİ İŞLER (KAMP)</v>
          </cell>
          <cell r="H3959" t="str">
            <v>50105513</v>
          </cell>
          <cell r="I3959" t="str">
            <v>0997</v>
          </cell>
          <cell r="J3959" t="str">
            <v>KAMP AMİRLİĞİ GECE</v>
          </cell>
          <cell r="K3959" t="str">
            <v>50116947</v>
          </cell>
          <cell r="L3959" t="str">
            <v>TZ</v>
          </cell>
          <cell r="M3959" t="str">
            <v>Tanzanyalı</v>
          </cell>
          <cell r="N3959" t="str">
            <v>0035</v>
          </cell>
          <cell r="O3959" t="str">
            <v>TABORA</v>
          </cell>
          <cell r="P3959" t="str">
            <v>YM</v>
          </cell>
          <cell r="Q3959" t="str">
            <v>YAPI MERKEZİ</v>
          </cell>
          <cell r="R3959">
            <v>45146</v>
          </cell>
          <cell r="S3959">
            <v>45146</v>
          </cell>
          <cell r="T3959"/>
          <cell r="U3959" t="str">
            <v/>
          </cell>
          <cell r="V3959" t="str">
            <v>Mavi Yaka Direkt</v>
          </cell>
          <cell r="W3959" t="str">
            <v>LOT 3 (MIT)</v>
          </cell>
          <cell r="X3959" t="str">
            <v>PWANI CHALINZE VIGWAZA</v>
          </cell>
          <cell r="Y3959" t="str">
            <v>0</v>
          </cell>
          <cell r="Z3959" t="str">
            <v/>
          </cell>
          <cell r="AA3959" t="str">
            <v>0714 423 060</v>
          </cell>
          <cell r="AB3959" t="str">
            <v>GÖREVLİ</v>
          </cell>
          <cell r="AC3959" t="str">
            <v>29</v>
          </cell>
          <cell r="AD3959" t="str">
            <v>LOT 3 (MIT)</v>
          </cell>
          <cell r="AE3959" t="str">
            <v>0113</v>
          </cell>
          <cell r="AF3959" t="str">
            <v>19</v>
          </cell>
          <cell r="AG3959" t="str">
            <v>KM 785+000 - 829+305</v>
          </cell>
          <cell r="AH3959">
            <v>37083</v>
          </cell>
          <cell r="AI3959" t="str">
            <v>Bay</v>
          </cell>
          <cell r="AJ3959" t="str">
            <v>Yerel-Saatlik</v>
          </cell>
          <cell r="AK3959">
            <v>2346.1</v>
          </cell>
          <cell r="AL3959" t="str">
            <v>TZS</v>
          </cell>
          <cell r="AM3959" t="str">
            <v>201002</v>
          </cell>
          <cell r="AN3959" t="str">
            <v/>
          </cell>
          <cell r="AO3959" t="str">
            <v>T3</v>
          </cell>
          <cell r="AP3959" t="str">
            <v>5150</v>
          </cell>
          <cell r="AQ3959" t="str">
            <v>5175</v>
          </cell>
          <cell r="AR3959" t="str">
            <v>NMBBANK</v>
          </cell>
          <cell r="AS3959" t="str">
            <v/>
          </cell>
          <cell r="AT3959" t="str">
            <v>NMBBANK</v>
          </cell>
          <cell r="AU3959" t="str">
            <v>51010108572</v>
          </cell>
          <cell r="AV3959" t="str">
            <v/>
          </cell>
          <cell r="AW3959" t="str">
            <v/>
          </cell>
          <cell r="AX3959" t="str">
            <v>UWESU MIRAJI SHABANI</v>
          </cell>
          <cell r="AY3959" t="str">
            <v/>
          </cell>
          <cell r="AZ3959">
            <v>45146</v>
          </cell>
          <cell r="BA3959"/>
          <cell r="BB3959" t="str">
            <v/>
          </cell>
          <cell r="BC3959"/>
          <cell r="BD3959" t="str">
            <v>Tanzanya-NSSF</v>
          </cell>
          <cell r="BE3959" t="str">
            <v>47658568</v>
          </cell>
          <cell r="BF3959" t="str">
            <v>152806582</v>
          </cell>
        </row>
        <row r="3960">
          <cell r="A3960">
            <v>10079574</v>
          </cell>
          <cell r="B3960" t="str">
            <v>EMANUEL JOSEPH</v>
          </cell>
          <cell r="C3960" t="str">
            <v>MKISI</v>
          </cell>
          <cell r="D3960" t="str">
            <v>SİLİNDİR OPERATÖRÜ</v>
          </cell>
          <cell r="E3960" t="str">
            <v>ROLLER OPERATOR</v>
          </cell>
          <cell r="F3960" t="str">
            <v>50105773</v>
          </cell>
          <cell r="G3960" t="str">
            <v>ATÖLYE &amp; MAKİNA</v>
          </cell>
          <cell r="H3960" t="str">
            <v>50105758</v>
          </cell>
          <cell r="I3960" t="str">
            <v>0999</v>
          </cell>
          <cell r="J3960" t="str">
            <v>TOPRAK İŞLERİ</v>
          </cell>
          <cell r="K3960" t="str">
            <v>50106766</v>
          </cell>
          <cell r="L3960" t="str">
            <v>TZ</v>
          </cell>
          <cell r="M3960" t="str">
            <v>Tanzanyalı</v>
          </cell>
          <cell r="N3960" t="str">
            <v>0036</v>
          </cell>
          <cell r="O3960" t="str">
            <v>MANYONİ</v>
          </cell>
          <cell r="P3960" t="str">
            <v>YM</v>
          </cell>
          <cell r="Q3960" t="str">
            <v>YAPI MERKEZİ</v>
          </cell>
          <cell r="R3960">
            <v>45146</v>
          </cell>
          <cell r="S3960">
            <v>45146</v>
          </cell>
          <cell r="T3960"/>
          <cell r="U3960" t="str">
            <v/>
          </cell>
          <cell r="V3960" t="str">
            <v>Mavi Yaka Direkt</v>
          </cell>
          <cell r="W3960" t="str">
            <v>LOT 3 (MIT)</v>
          </cell>
          <cell r="X3960" t="str">
            <v>SONGWE MBOZI IGAMBA</v>
          </cell>
          <cell r="Y3960" t="str">
            <v>0</v>
          </cell>
          <cell r="Z3960" t="str">
            <v/>
          </cell>
          <cell r="AA3960" t="str">
            <v>0746 599 672</v>
          </cell>
          <cell r="AB3960" t="str">
            <v>OPERATÖR</v>
          </cell>
          <cell r="AC3960" t="str">
            <v>29</v>
          </cell>
          <cell r="AD3960" t="str">
            <v>LOT 3 (MIT)</v>
          </cell>
          <cell r="AE3960" t="str">
            <v>0113</v>
          </cell>
          <cell r="AF3960" t="str">
            <v>14</v>
          </cell>
          <cell r="AG3960" t="str">
            <v>KM 785+000 - 829+305</v>
          </cell>
          <cell r="AH3960">
            <v>33765</v>
          </cell>
          <cell r="AI3960" t="str">
            <v>Bay</v>
          </cell>
          <cell r="AJ3960" t="str">
            <v>Yerel-Saatlik</v>
          </cell>
          <cell r="AK3960">
            <v>2528.1</v>
          </cell>
          <cell r="AL3960" t="str">
            <v>TZS</v>
          </cell>
          <cell r="AM3960" t="str">
            <v>201002</v>
          </cell>
          <cell r="AN3960" t="str">
            <v/>
          </cell>
          <cell r="AO3960" t="str">
            <v>T3</v>
          </cell>
          <cell r="AP3960" t="str">
            <v>5150</v>
          </cell>
          <cell r="AQ3960" t="str">
            <v>5175</v>
          </cell>
          <cell r="AR3960" t="str">
            <v>NMBBANK</v>
          </cell>
          <cell r="AS3960" t="str">
            <v/>
          </cell>
          <cell r="AT3960" t="str">
            <v>NMBBANK</v>
          </cell>
          <cell r="AU3960" t="str">
            <v>61210021690</v>
          </cell>
          <cell r="AV3960" t="str">
            <v/>
          </cell>
          <cell r="AW3960" t="str">
            <v/>
          </cell>
          <cell r="AX3960" t="str">
            <v>EMANUEL JOSEPH MKISI</v>
          </cell>
          <cell r="AY3960" t="str">
            <v/>
          </cell>
          <cell r="AZ3960">
            <v>45146</v>
          </cell>
          <cell r="BA3960"/>
          <cell r="BB3960" t="str">
            <v/>
          </cell>
          <cell r="BC3960"/>
          <cell r="BD3960" t="str">
            <v>Tanzanya-NSSF</v>
          </cell>
          <cell r="BE3960" t="str">
            <v>64198065</v>
          </cell>
          <cell r="BF3960" t="str">
            <v>140256293</v>
          </cell>
        </row>
        <row r="3961">
          <cell r="A3961">
            <v>10079575</v>
          </cell>
          <cell r="B3961" t="str">
            <v>GIBSON JACKSON</v>
          </cell>
          <cell r="C3961" t="str">
            <v>NYIRENDA</v>
          </cell>
          <cell r="D3961" t="str">
            <v>SİLİNDİR OPERATÖRÜ</v>
          </cell>
          <cell r="E3961" t="str">
            <v>ROLLER OPERATOR</v>
          </cell>
          <cell r="F3961" t="str">
            <v>50105773</v>
          </cell>
          <cell r="G3961" t="str">
            <v>ATÖLYE &amp; MAKİNA</v>
          </cell>
          <cell r="H3961" t="str">
            <v>50105773</v>
          </cell>
          <cell r="I3961" t="str">
            <v>0AAK</v>
          </cell>
          <cell r="J3961" t="str">
            <v>ATÖLYE İŞLETME GENEL</v>
          </cell>
          <cell r="K3961" t="str">
            <v>50106766</v>
          </cell>
          <cell r="L3961" t="str">
            <v>TZ</v>
          </cell>
          <cell r="M3961" t="str">
            <v>Tanzanyalı</v>
          </cell>
          <cell r="N3961" t="str">
            <v>0035</v>
          </cell>
          <cell r="O3961" t="str">
            <v>TABORA</v>
          </cell>
          <cell r="P3961" t="str">
            <v>YM</v>
          </cell>
          <cell r="Q3961" t="str">
            <v>YAPI MERKEZİ</v>
          </cell>
          <cell r="R3961">
            <v>45146</v>
          </cell>
          <cell r="S3961">
            <v>45146</v>
          </cell>
          <cell r="T3961"/>
          <cell r="U3961" t="str">
            <v/>
          </cell>
          <cell r="V3961" t="str">
            <v>Mavi Yaka Direkt</v>
          </cell>
          <cell r="W3961" t="str">
            <v>LOT 3 (MIT)</v>
          </cell>
          <cell r="X3961" t="str">
            <v>MBEYA KAROBE NZOVWE</v>
          </cell>
          <cell r="Y3961" t="str">
            <v>0</v>
          </cell>
          <cell r="Z3961" t="str">
            <v/>
          </cell>
          <cell r="AA3961" t="str">
            <v>0756 375 253</v>
          </cell>
          <cell r="AB3961" t="str">
            <v>OPERATÖR</v>
          </cell>
          <cell r="AC3961" t="str">
            <v>29</v>
          </cell>
          <cell r="AD3961" t="str">
            <v>LOT 3 (MIT)</v>
          </cell>
          <cell r="AE3961" t="str">
            <v>0113</v>
          </cell>
          <cell r="AF3961" t="str">
            <v>14</v>
          </cell>
          <cell r="AG3961" t="str">
            <v>KM 785+000 - 829+305</v>
          </cell>
          <cell r="AH3961">
            <v>31778</v>
          </cell>
          <cell r="AI3961" t="str">
            <v>Bay</v>
          </cell>
          <cell r="AJ3961" t="str">
            <v>Yerel-Saatlik</v>
          </cell>
          <cell r="AK3961">
            <v>2528.1</v>
          </cell>
          <cell r="AL3961" t="str">
            <v>TZS</v>
          </cell>
          <cell r="AM3961" t="str">
            <v>201002</v>
          </cell>
          <cell r="AN3961" t="str">
            <v/>
          </cell>
          <cell r="AO3961" t="str">
            <v>T3</v>
          </cell>
          <cell r="AP3961" t="str">
            <v>5150</v>
          </cell>
          <cell r="AQ3961" t="str">
            <v>5175</v>
          </cell>
          <cell r="AR3961" t="str">
            <v>CRDB</v>
          </cell>
          <cell r="AS3961" t="str">
            <v>VIVA TOWER</v>
          </cell>
          <cell r="AT3961" t="str">
            <v>CRDB</v>
          </cell>
          <cell r="AU3961" t="str">
            <v>0152778453800</v>
          </cell>
          <cell r="AV3961" t="str">
            <v/>
          </cell>
          <cell r="AW3961" t="str">
            <v/>
          </cell>
          <cell r="AX3961" t="str">
            <v>GIBSON JACKSON NYIRENDA</v>
          </cell>
          <cell r="AY3961" t="str">
            <v/>
          </cell>
          <cell r="AZ3961">
            <v>45146</v>
          </cell>
          <cell r="BA3961"/>
          <cell r="BB3961" t="str">
            <v/>
          </cell>
          <cell r="BC3961"/>
          <cell r="BD3961" t="str">
            <v>Tanzanya-NSSF</v>
          </cell>
          <cell r="BE3961" t="str">
            <v>47660945</v>
          </cell>
          <cell r="BF3961" t="str">
            <v>139256336</v>
          </cell>
        </row>
        <row r="3962">
          <cell r="A3962">
            <v>10079576</v>
          </cell>
          <cell r="B3962" t="str">
            <v>LUTEGEKA GEORGE</v>
          </cell>
          <cell r="C3962" t="str">
            <v>MPONGO</v>
          </cell>
          <cell r="D3962" t="str">
            <v>SİLİNDİR OPERATÖRÜ</v>
          </cell>
          <cell r="E3962" t="str">
            <v>ROLLER OPERATOR</v>
          </cell>
          <cell r="F3962" t="str">
            <v>50105773</v>
          </cell>
          <cell r="G3962" t="str">
            <v>ATÖLYE &amp; MAKİNA</v>
          </cell>
          <cell r="H3962" t="str">
            <v>50105773</v>
          </cell>
          <cell r="I3962" t="str">
            <v>0AAK</v>
          </cell>
          <cell r="J3962" t="str">
            <v>ATÖLYE İŞLETME GENEL</v>
          </cell>
          <cell r="K3962" t="str">
            <v>50106766</v>
          </cell>
          <cell r="L3962" t="str">
            <v>TZ</v>
          </cell>
          <cell r="M3962" t="str">
            <v>Tanzanyalı</v>
          </cell>
          <cell r="N3962" t="str">
            <v>0035</v>
          </cell>
          <cell r="O3962" t="str">
            <v>TABORA</v>
          </cell>
          <cell r="P3962" t="str">
            <v>YM</v>
          </cell>
          <cell r="Q3962" t="str">
            <v>YAPI MERKEZİ</v>
          </cell>
          <cell r="R3962">
            <v>45146</v>
          </cell>
          <cell r="S3962">
            <v>45146</v>
          </cell>
          <cell r="T3962"/>
          <cell r="U3962" t="str">
            <v/>
          </cell>
          <cell r="V3962" t="str">
            <v>Mavi Yaka Direkt</v>
          </cell>
          <cell r="W3962" t="str">
            <v>LOT 3 (MIT)</v>
          </cell>
          <cell r="X3962" t="str">
            <v>KIGOMA VIJIJINI SIMBO ZAHANATI</v>
          </cell>
          <cell r="Y3962" t="str">
            <v>0</v>
          </cell>
          <cell r="Z3962" t="str">
            <v/>
          </cell>
          <cell r="AA3962" t="str">
            <v>0762 383 246</v>
          </cell>
          <cell r="AB3962" t="str">
            <v>OPERATÖR</v>
          </cell>
          <cell r="AC3962" t="str">
            <v>29</v>
          </cell>
          <cell r="AD3962" t="str">
            <v>LOT 3 (MIT)</v>
          </cell>
          <cell r="AE3962" t="str">
            <v>0113</v>
          </cell>
          <cell r="AF3962" t="str">
            <v>08</v>
          </cell>
          <cell r="AG3962" t="str">
            <v>KM 785+000 - 829+305</v>
          </cell>
          <cell r="AH3962">
            <v>33436</v>
          </cell>
          <cell r="AI3962" t="str">
            <v>Bay</v>
          </cell>
          <cell r="AJ3962" t="str">
            <v>Yerel-Saatlik</v>
          </cell>
          <cell r="AK3962">
            <v>2528.1</v>
          </cell>
          <cell r="AL3962" t="str">
            <v>TZS</v>
          </cell>
          <cell r="AM3962" t="str">
            <v>201002</v>
          </cell>
          <cell r="AN3962" t="str">
            <v/>
          </cell>
          <cell r="AO3962" t="str">
            <v>T3</v>
          </cell>
          <cell r="AP3962" t="str">
            <v>5150</v>
          </cell>
          <cell r="AQ3962" t="str">
            <v>5175</v>
          </cell>
          <cell r="AR3962" t="str">
            <v>CRDB</v>
          </cell>
          <cell r="AS3962" t="str">
            <v>VIVA TOWER</v>
          </cell>
          <cell r="AT3962" t="str">
            <v>CRDB</v>
          </cell>
          <cell r="AU3962" t="str">
            <v>0152346816600</v>
          </cell>
          <cell r="AV3962" t="str">
            <v/>
          </cell>
          <cell r="AW3962" t="str">
            <v/>
          </cell>
          <cell r="AX3962" t="str">
            <v>LUTEGEKA GEORGE MPONGO</v>
          </cell>
          <cell r="AY3962" t="str">
            <v/>
          </cell>
          <cell r="AZ3962">
            <v>45146</v>
          </cell>
          <cell r="BA3962"/>
          <cell r="BB3962" t="str">
            <v/>
          </cell>
          <cell r="BC3962"/>
          <cell r="BD3962" t="str">
            <v>Tanzanya-NSSF</v>
          </cell>
          <cell r="BE3962" t="str">
            <v>61845159</v>
          </cell>
          <cell r="BF3962" t="str">
            <v>135523097</v>
          </cell>
        </row>
        <row r="3963">
          <cell r="A3963">
            <v>10079578</v>
          </cell>
          <cell r="B3963" t="str">
            <v>PAUL FERNAND</v>
          </cell>
          <cell r="C3963" t="str">
            <v>PACHO</v>
          </cell>
          <cell r="D3963" t="str">
            <v>PICKUP ŞOFÖRÜ</v>
          </cell>
          <cell r="E3963" t="str">
            <v>PICKUP DRIVER</v>
          </cell>
          <cell r="F3963" t="str">
            <v>50115270</v>
          </cell>
          <cell r="G3963" t="str">
            <v>İNŞAAT GRUBU</v>
          </cell>
          <cell r="H3963" t="str">
            <v>50105758</v>
          </cell>
          <cell r="I3963" t="str">
            <v>0999</v>
          </cell>
          <cell r="J3963" t="str">
            <v>TOPRAK İŞLERİ</v>
          </cell>
          <cell r="K3963" t="str">
            <v>50115412</v>
          </cell>
          <cell r="L3963" t="str">
            <v>TZ</v>
          </cell>
          <cell r="M3963" t="str">
            <v>Tanzanyalı</v>
          </cell>
          <cell r="N3963" t="str">
            <v>0036</v>
          </cell>
          <cell r="O3963" t="str">
            <v>MANYONİ</v>
          </cell>
          <cell r="P3963" t="str">
            <v>YM</v>
          </cell>
          <cell r="Q3963" t="str">
            <v>YAPI MERKEZİ</v>
          </cell>
          <cell r="R3963">
            <v>45146</v>
          </cell>
          <cell r="S3963">
            <v>45146</v>
          </cell>
          <cell r="T3963"/>
          <cell r="U3963" t="str">
            <v/>
          </cell>
          <cell r="V3963" t="str">
            <v>Mavi Yaka Endirekt</v>
          </cell>
          <cell r="W3963" t="str">
            <v>LOT 3 (MIT)</v>
          </cell>
          <cell r="X3963" t="str">
            <v>MANYONI MANYONI MJINI MAJENGO</v>
          </cell>
          <cell r="Y3963" t="str">
            <v>0</v>
          </cell>
          <cell r="Z3963" t="str">
            <v/>
          </cell>
          <cell r="AA3963" t="str">
            <v>0754 495 505</v>
          </cell>
          <cell r="AB3963" t="str">
            <v>GÖREVLİ</v>
          </cell>
          <cell r="AC3963" t="str">
            <v>29</v>
          </cell>
          <cell r="AD3963" t="str">
            <v>LOT 3 (MIT)</v>
          </cell>
          <cell r="AE3963" t="str">
            <v>0113</v>
          </cell>
          <cell r="AF3963" t="str">
            <v>23</v>
          </cell>
          <cell r="AG3963" t="str">
            <v>KM 785+000 - 829+305</v>
          </cell>
          <cell r="AH3963">
            <v>30902</v>
          </cell>
          <cell r="AI3963" t="str">
            <v>Bay</v>
          </cell>
          <cell r="AJ3963" t="str">
            <v>Yerel-Saatlik</v>
          </cell>
          <cell r="AK3963">
            <v>2273.3000000000002</v>
          </cell>
          <cell r="AL3963" t="str">
            <v>TZS</v>
          </cell>
          <cell r="AM3963" t="str">
            <v>306002</v>
          </cell>
          <cell r="AN3963" t="str">
            <v/>
          </cell>
          <cell r="AO3963" t="str">
            <v>T3</v>
          </cell>
          <cell r="AP3963" t="str">
            <v>5150</v>
          </cell>
          <cell r="AQ3963" t="str">
            <v>5175</v>
          </cell>
          <cell r="AR3963" t="str">
            <v>NMBBANK</v>
          </cell>
          <cell r="AS3963" t="str">
            <v/>
          </cell>
          <cell r="AT3963" t="str">
            <v>NMBBANK</v>
          </cell>
          <cell r="AU3963" t="str">
            <v>51010108676</v>
          </cell>
          <cell r="AV3963" t="str">
            <v/>
          </cell>
          <cell r="AW3963" t="str">
            <v/>
          </cell>
          <cell r="AX3963" t="str">
            <v>PAUL FERNAND PACHO</v>
          </cell>
          <cell r="AY3963" t="str">
            <v/>
          </cell>
          <cell r="AZ3963">
            <v>45146</v>
          </cell>
          <cell r="BA3963"/>
          <cell r="BB3963" t="str">
            <v/>
          </cell>
          <cell r="BC3963"/>
          <cell r="BD3963" t="str">
            <v>Tanzanya-NSSF</v>
          </cell>
          <cell r="BE3963" t="str">
            <v>47661030</v>
          </cell>
          <cell r="BF3963" t="str">
            <v>119244323</v>
          </cell>
        </row>
        <row r="3964">
          <cell r="A3964">
            <v>10079579</v>
          </cell>
          <cell r="B3964" t="str">
            <v>JOFREY BATISTA</v>
          </cell>
          <cell r="C3964" t="str">
            <v>MANGWATA</v>
          </cell>
          <cell r="D3964" t="str">
            <v>TREYLER ŞOFÖRÜ</v>
          </cell>
          <cell r="E3964" t="str">
            <v>TRAILER DRIVER</v>
          </cell>
          <cell r="F3964" t="str">
            <v>50105773</v>
          </cell>
          <cell r="G3964" t="str">
            <v>ATÖLYE &amp; MAKİNA</v>
          </cell>
          <cell r="H3964" t="str">
            <v>50105773</v>
          </cell>
          <cell r="I3964" t="str">
            <v>0AAO</v>
          </cell>
          <cell r="J3964" t="str">
            <v>ATÖLYE TRANSPORT</v>
          </cell>
          <cell r="K3964" t="str">
            <v>50116686</v>
          </cell>
          <cell r="L3964" t="str">
            <v>TZ</v>
          </cell>
          <cell r="M3964" t="str">
            <v>Tanzanyalı</v>
          </cell>
          <cell r="N3964" t="str">
            <v>0035</v>
          </cell>
          <cell r="O3964" t="str">
            <v>TABORA</v>
          </cell>
          <cell r="P3964" t="str">
            <v>YM</v>
          </cell>
          <cell r="Q3964" t="str">
            <v>YAPI MERKEZİ</v>
          </cell>
          <cell r="R3964">
            <v>45146</v>
          </cell>
          <cell r="S3964">
            <v>45146</v>
          </cell>
          <cell r="T3964"/>
          <cell r="U3964" t="str">
            <v/>
          </cell>
          <cell r="V3964" t="str">
            <v>Mavi Yaka Endirekt</v>
          </cell>
          <cell r="W3964" t="str">
            <v>LOT 3 (MIT)</v>
          </cell>
          <cell r="X3964" t="str">
            <v>IRINGA MJINI KITWIRU NYAMHANGA</v>
          </cell>
          <cell r="Y3964" t="str">
            <v>0</v>
          </cell>
          <cell r="Z3964" t="str">
            <v/>
          </cell>
          <cell r="AA3964" t="str">
            <v>0714 428 361</v>
          </cell>
          <cell r="AB3964" t="str">
            <v>GÖREVLİ</v>
          </cell>
          <cell r="AC3964" t="str">
            <v>29</v>
          </cell>
          <cell r="AD3964" t="str">
            <v>LOT 3 (MIT)</v>
          </cell>
          <cell r="AE3964" t="str">
            <v>0113</v>
          </cell>
          <cell r="AF3964" t="str">
            <v>04</v>
          </cell>
          <cell r="AG3964" t="str">
            <v>KM 785+000 - 829+305</v>
          </cell>
          <cell r="AH3964">
            <v>34793</v>
          </cell>
          <cell r="AI3964" t="str">
            <v>Bay</v>
          </cell>
          <cell r="AJ3964" t="str">
            <v>Yerel-Saatlik</v>
          </cell>
          <cell r="AK3964">
            <v>2346.1</v>
          </cell>
          <cell r="AL3964" t="str">
            <v>TZS</v>
          </cell>
          <cell r="AM3964" t="str">
            <v>109002</v>
          </cell>
          <cell r="AN3964" t="str">
            <v/>
          </cell>
          <cell r="AO3964" t="str">
            <v>T3</v>
          </cell>
          <cell r="AP3964" t="str">
            <v>5150</v>
          </cell>
          <cell r="AQ3964" t="str">
            <v>5175</v>
          </cell>
          <cell r="AR3964" t="str">
            <v>CRDB</v>
          </cell>
          <cell r="AS3964" t="str">
            <v>VIVA TOWER</v>
          </cell>
          <cell r="AT3964" t="str">
            <v>CRDB</v>
          </cell>
          <cell r="AU3964" t="str">
            <v>0152777423200</v>
          </cell>
          <cell r="AV3964" t="str">
            <v/>
          </cell>
          <cell r="AW3964" t="str">
            <v/>
          </cell>
          <cell r="AX3964" t="str">
            <v>JOFREY BATISTA MANGWATA</v>
          </cell>
          <cell r="AY3964" t="str">
            <v/>
          </cell>
          <cell r="AZ3964">
            <v>45146</v>
          </cell>
          <cell r="BA3964"/>
          <cell r="BB3964" t="str">
            <v/>
          </cell>
          <cell r="BC3964"/>
          <cell r="BD3964" t="str">
            <v>Tanzanya-NSSF</v>
          </cell>
          <cell r="BE3964" t="str">
            <v>46542336</v>
          </cell>
          <cell r="BF3964" t="str">
            <v>126163266</v>
          </cell>
        </row>
        <row r="3965">
          <cell r="A3965">
            <v>10074216</v>
          </cell>
          <cell r="B3965" t="str">
            <v>DENIS EXSAVER</v>
          </cell>
          <cell r="C3965" t="str">
            <v>NCHIMBI</v>
          </cell>
          <cell r="D3965" t="str">
            <v>DAMPERLİ KAMYON ŞOFÖRÜ</v>
          </cell>
          <cell r="E3965" t="str">
            <v>DUMPTRUCK DRIVER</v>
          </cell>
          <cell r="F3965" t="str">
            <v>50105784</v>
          </cell>
          <cell r="G3965" t="str">
            <v>DOĞAN METALÜRJİ</v>
          </cell>
          <cell r="H3965" t="str">
            <v>50105784</v>
          </cell>
          <cell r="I3965" t="str">
            <v>0FFT</v>
          </cell>
          <cell r="J3965" t="str">
            <v>TOPRAK İŞLERİ GECE</v>
          </cell>
          <cell r="K3965" t="str">
            <v>50106425</v>
          </cell>
          <cell r="L3965" t="str">
            <v>TZ</v>
          </cell>
          <cell r="M3965" t="str">
            <v>Tanzanyalı</v>
          </cell>
          <cell r="N3965" t="str">
            <v>0037</v>
          </cell>
          <cell r="O3965" t="str">
            <v>İTİGİ</v>
          </cell>
          <cell r="P3965" t="str">
            <v>6L</v>
          </cell>
          <cell r="Q3965" t="str">
            <v>DGN  İNŞAAT</v>
          </cell>
          <cell r="R3965">
            <v>44813</v>
          </cell>
          <cell r="S3965">
            <v>44813</v>
          </cell>
          <cell r="T3965"/>
          <cell r="U3965" t="str">
            <v/>
          </cell>
          <cell r="V3965" t="str">
            <v>Mavi Yaka Direkt</v>
          </cell>
          <cell r="W3965" t="str">
            <v>LOT 3 (MIT)</v>
          </cell>
          <cell r="X3965" t="str">
            <v>MALIA</v>
          </cell>
          <cell r="Y3965" t="str">
            <v>0</v>
          </cell>
          <cell r="Z3965" t="str">
            <v/>
          </cell>
          <cell r="AA3965" t="str">
            <v>0714 660 344</v>
          </cell>
          <cell r="AB3965" t="str">
            <v>GÖREVLİ</v>
          </cell>
          <cell r="AC3965" t="str">
            <v>29</v>
          </cell>
          <cell r="AD3965" t="str">
            <v>LOT 3 (MIT)</v>
          </cell>
          <cell r="AE3965" t="str">
            <v>0109</v>
          </cell>
          <cell r="AF3965" t="str">
            <v>02</v>
          </cell>
          <cell r="AG3965" t="str">
            <v>KM 535+000 - 595+000</v>
          </cell>
          <cell r="AH3965">
            <v>30541</v>
          </cell>
          <cell r="AI3965" t="str">
            <v>Bay</v>
          </cell>
          <cell r="AJ3965" t="str">
            <v>Yerel-Saatlik</v>
          </cell>
          <cell r="AK3965">
            <v>2564.1</v>
          </cell>
          <cell r="AL3965" t="str">
            <v>TZS</v>
          </cell>
          <cell r="AM3965" t="str">
            <v>201002</v>
          </cell>
          <cell r="AN3965" t="str">
            <v/>
          </cell>
          <cell r="AO3965" t="str">
            <v>T3</v>
          </cell>
          <cell r="AP3965" t="str">
            <v>5150</v>
          </cell>
          <cell r="AQ3965" t="str">
            <v>5175</v>
          </cell>
          <cell r="AR3965" t="str">
            <v>NMBBANK</v>
          </cell>
          <cell r="AS3965" t="str">
            <v/>
          </cell>
          <cell r="AT3965" t="str">
            <v>NMBBANK</v>
          </cell>
          <cell r="AU3965" t="str">
            <v>51010095514</v>
          </cell>
          <cell r="AV3965" t="str">
            <v/>
          </cell>
          <cell r="AW3965" t="str">
            <v/>
          </cell>
          <cell r="AX3965" t="str">
            <v>DENIS EXSAVER NCHIMBI</v>
          </cell>
          <cell r="AY3965" t="str">
            <v/>
          </cell>
          <cell r="AZ3965">
            <v>44813</v>
          </cell>
          <cell r="BA3965"/>
          <cell r="BB3965" t="str">
            <v/>
          </cell>
          <cell r="BC3965"/>
          <cell r="BD3965" t="str">
            <v>Tanzanya-NSSF</v>
          </cell>
          <cell r="BE3965" t="str">
            <v>45346738</v>
          </cell>
          <cell r="BF3965" t="str">
            <v>115319078</v>
          </cell>
        </row>
        <row r="3966">
          <cell r="A3966">
            <v>10079586</v>
          </cell>
          <cell r="B3966" t="str">
            <v>JUMANNE OMARI</v>
          </cell>
          <cell r="C3966" t="str">
            <v>LINGUYA</v>
          </cell>
          <cell r="D3966" t="str">
            <v>DAMPERLİ KAMYON ŞOFÖRÜ</v>
          </cell>
          <cell r="E3966" t="str">
            <v>DUMPTRUCK DRIVER</v>
          </cell>
          <cell r="F3966" t="str">
            <v>50105773</v>
          </cell>
          <cell r="G3966" t="str">
            <v>ATÖLYE &amp; MAKİNA</v>
          </cell>
          <cell r="H3966" t="str">
            <v>50105758</v>
          </cell>
          <cell r="I3966" t="str">
            <v>0999</v>
          </cell>
          <cell r="J3966" t="str">
            <v>TOPRAK İŞLERİ</v>
          </cell>
          <cell r="K3966" t="str">
            <v>50110120</v>
          </cell>
          <cell r="L3966" t="str">
            <v>TZ</v>
          </cell>
          <cell r="M3966" t="str">
            <v>Tanzanyalı</v>
          </cell>
          <cell r="N3966" t="str">
            <v>0036</v>
          </cell>
          <cell r="O3966" t="str">
            <v>MANYONİ</v>
          </cell>
          <cell r="P3966" t="str">
            <v>YM</v>
          </cell>
          <cell r="Q3966" t="str">
            <v>YAPI MERKEZİ</v>
          </cell>
          <cell r="R3966">
            <v>45148</v>
          </cell>
          <cell r="S3966">
            <v>45148</v>
          </cell>
          <cell r="T3966"/>
          <cell r="U3966" t="str">
            <v/>
          </cell>
          <cell r="V3966" t="str">
            <v>Mavi Yaka Direkt</v>
          </cell>
          <cell r="W3966" t="str">
            <v>LOT 3 (MIT)</v>
          </cell>
          <cell r="X3966" t="str">
            <v>DAR ES SALAAM TEMEKE MIANZINI MACHI</v>
          </cell>
          <cell r="Y3966" t="str">
            <v>0</v>
          </cell>
          <cell r="Z3966" t="str">
            <v>DAR ES SALAAM</v>
          </cell>
          <cell r="AA3966" t="str">
            <v>0686 945 554</v>
          </cell>
          <cell r="AB3966" t="str">
            <v>GÖREVLİ</v>
          </cell>
          <cell r="AC3966" t="str">
            <v>29</v>
          </cell>
          <cell r="AD3966" t="str">
            <v>LOT 3 (MIT)</v>
          </cell>
          <cell r="AE3966" t="str">
            <v>0113</v>
          </cell>
          <cell r="AF3966" t="str">
            <v>02</v>
          </cell>
          <cell r="AG3966" t="str">
            <v>KM 785+000 - 829+305</v>
          </cell>
          <cell r="AH3966">
            <v>31594</v>
          </cell>
          <cell r="AI3966" t="str">
            <v>Bay</v>
          </cell>
          <cell r="AJ3966" t="str">
            <v>Yerel-Saatlik</v>
          </cell>
          <cell r="AK3966">
            <v>2346.1</v>
          </cell>
          <cell r="AL3966" t="str">
            <v>TZS</v>
          </cell>
          <cell r="AM3966" t="str">
            <v>201002</v>
          </cell>
          <cell r="AN3966" t="str">
            <v/>
          </cell>
          <cell r="AO3966" t="str">
            <v>T3</v>
          </cell>
          <cell r="AP3966" t="str">
            <v>5150</v>
          </cell>
          <cell r="AQ3966" t="str">
            <v>5175</v>
          </cell>
          <cell r="AR3966" t="str">
            <v>NMBBANK</v>
          </cell>
          <cell r="AS3966" t="str">
            <v/>
          </cell>
          <cell r="AT3966" t="str">
            <v>NMBBANK</v>
          </cell>
          <cell r="AU3966" t="str">
            <v>51010109018</v>
          </cell>
          <cell r="AV3966" t="str">
            <v/>
          </cell>
          <cell r="AW3966" t="str">
            <v/>
          </cell>
          <cell r="AX3966" t="str">
            <v>JUMANNE OMARI LINGUYA</v>
          </cell>
          <cell r="AY3966" t="str">
            <v/>
          </cell>
          <cell r="AZ3966">
            <v>45148</v>
          </cell>
          <cell r="BA3966"/>
          <cell r="BB3966" t="str">
            <v/>
          </cell>
          <cell r="BC3966"/>
          <cell r="BD3966" t="str">
            <v>Tanzanya-NSSF</v>
          </cell>
          <cell r="BE3966" t="str">
            <v>47663775</v>
          </cell>
          <cell r="BF3966" t="str">
            <v>122428990</v>
          </cell>
        </row>
        <row r="3967">
          <cell r="A3967">
            <v>10074203</v>
          </cell>
          <cell r="B3967" t="str">
            <v>JANETH BERNARD</v>
          </cell>
          <cell r="C3967" t="str">
            <v>HELMAN</v>
          </cell>
          <cell r="D3967" t="str">
            <v>SERVİS GÖREVLİSİ</v>
          </cell>
          <cell r="E3967" t="str">
            <v>WAITER</v>
          </cell>
          <cell r="F3967" t="str">
            <v>50114905</v>
          </cell>
          <cell r="G3967" t="str">
            <v>İDARİ İŞLER (YEMEKHANE)</v>
          </cell>
          <cell r="H3967" t="str">
            <v>50105513</v>
          </cell>
          <cell r="I3967" t="str">
            <v>0993</v>
          </cell>
          <cell r="J3967" t="str">
            <v>YEMEKHANE</v>
          </cell>
          <cell r="K3967" t="str">
            <v>50115052</v>
          </cell>
          <cell r="L3967" t="str">
            <v>TZ</v>
          </cell>
          <cell r="M3967" t="str">
            <v>Tanzanyalı</v>
          </cell>
          <cell r="N3967" t="str">
            <v>0037</v>
          </cell>
          <cell r="O3967" t="str">
            <v>İTİGİ</v>
          </cell>
          <cell r="P3967" t="str">
            <v>YM</v>
          </cell>
          <cell r="Q3967" t="str">
            <v>YAPI MERKEZİ</v>
          </cell>
          <cell r="R3967">
            <v>44812</v>
          </cell>
          <cell r="S3967">
            <v>44812</v>
          </cell>
          <cell r="T3967"/>
          <cell r="U3967" t="str">
            <v/>
          </cell>
          <cell r="V3967" t="str">
            <v>Mavi Yaka Endirekt</v>
          </cell>
          <cell r="W3967" t="str">
            <v>LOT 3 (MIT)</v>
          </cell>
          <cell r="X3967" t="str">
            <v>SONGAMBELE</v>
          </cell>
          <cell r="Y3967" t="str">
            <v>0</v>
          </cell>
          <cell r="Z3967" t="str">
            <v>ITIGI</v>
          </cell>
          <cell r="AA3967" t="str">
            <v>0757-568-522</v>
          </cell>
          <cell r="AB3967" t="str">
            <v>GÖREVLİ</v>
          </cell>
          <cell r="AC3967" t="str">
            <v>29</v>
          </cell>
          <cell r="AD3967" t="str">
            <v>LOT 3 (MIT)</v>
          </cell>
          <cell r="AE3967" t="str">
            <v>0113</v>
          </cell>
          <cell r="AF3967" t="str">
            <v>23</v>
          </cell>
          <cell r="AG3967" t="str">
            <v>KM 785+000 - 829+305</v>
          </cell>
          <cell r="AH3967">
            <v>32468</v>
          </cell>
          <cell r="AI3967" t="str">
            <v>Bayan</v>
          </cell>
          <cell r="AJ3967" t="str">
            <v>Yerel-Saatlik</v>
          </cell>
          <cell r="AK3967">
            <v>2255.1</v>
          </cell>
          <cell r="AL3967" t="str">
            <v>TZS</v>
          </cell>
          <cell r="AM3967" t="str">
            <v>306002</v>
          </cell>
          <cell r="AN3967" t="str">
            <v/>
          </cell>
          <cell r="AO3967" t="str">
            <v>T3</v>
          </cell>
          <cell r="AP3967" t="str">
            <v>5150</v>
          </cell>
          <cell r="AQ3967" t="str">
            <v>5175</v>
          </cell>
          <cell r="AR3967" t="str">
            <v>NMBBANK</v>
          </cell>
          <cell r="AS3967" t="str">
            <v/>
          </cell>
          <cell r="AT3967" t="str">
            <v>NMBBANK</v>
          </cell>
          <cell r="AU3967" t="str">
            <v>51910013705</v>
          </cell>
          <cell r="AV3967" t="str">
            <v/>
          </cell>
          <cell r="AW3967" t="str">
            <v/>
          </cell>
          <cell r="AX3967" t="str">
            <v>JANETH BERNARD HELMAN</v>
          </cell>
          <cell r="AY3967" t="str">
            <v/>
          </cell>
          <cell r="AZ3967">
            <v>44812</v>
          </cell>
          <cell r="BA3967"/>
          <cell r="BB3967" t="str">
            <v/>
          </cell>
          <cell r="BC3967"/>
          <cell r="BD3967" t="str">
            <v>Tanzanya-NSSF</v>
          </cell>
          <cell r="BE3967" t="str">
            <v>46906454</v>
          </cell>
          <cell r="BF3967" t="str">
            <v>140732397</v>
          </cell>
        </row>
        <row r="3968">
          <cell r="A3968">
            <v>10074202</v>
          </cell>
          <cell r="B3968" t="str">
            <v>SAIDI SELEMANI</v>
          </cell>
          <cell r="C3968" t="str">
            <v>MKWIPUNDA</v>
          </cell>
          <cell r="D3968" t="str">
            <v>TERCÜMAN</v>
          </cell>
          <cell r="E3968" t="str">
            <v>TRANSLATOR</v>
          </cell>
          <cell r="F3968" t="str">
            <v>50114906</v>
          </cell>
          <cell r="G3968" t="str">
            <v>İDARİ İŞLER (GÜVENLİK)</v>
          </cell>
          <cell r="H3968" t="str">
            <v>50105513</v>
          </cell>
          <cell r="I3968" t="str">
            <v>088D</v>
          </cell>
          <cell r="J3968" t="str">
            <v>GÜVENLİK</v>
          </cell>
          <cell r="K3968" t="str">
            <v>50115050</v>
          </cell>
          <cell r="L3968" t="str">
            <v>TZ</v>
          </cell>
          <cell r="M3968" t="str">
            <v>Tanzanyalı</v>
          </cell>
          <cell r="N3968" t="str">
            <v>0036</v>
          </cell>
          <cell r="O3968" t="str">
            <v>MANYONİ</v>
          </cell>
          <cell r="P3968" t="str">
            <v>YM</v>
          </cell>
          <cell r="Q3968" t="str">
            <v>YAPI MERKEZİ</v>
          </cell>
          <cell r="R3968">
            <v>44812</v>
          </cell>
          <cell r="S3968">
            <v>44812</v>
          </cell>
          <cell r="T3968"/>
          <cell r="U3968" t="str">
            <v/>
          </cell>
          <cell r="V3968" t="str">
            <v>Beyaz Yaka</v>
          </cell>
          <cell r="W3968" t="str">
            <v>LOT 3 (MIT)</v>
          </cell>
          <cell r="X3968" t="str">
            <v>KAMARA</v>
          </cell>
          <cell r="Y3968" t="str">
            <v>0</v>
          </cell>
          <cell r="Z3968" t="str">
            <v/>
          </cell>
          <cell r="AA3968" t="str">
            <v>0693-455-713</v>
          </cell>
          <cell r="AB3968" t="str">
            <v>UZMAN YARDIMCISI</v>
          </cell>
          <cell r="AC3968" t="str">
            <v>29</v>
          </cell>
          <cell r="AD3968" t="str">
            <v>LOT 3 (MIT)</v>
          </cell>
          <cell r="AE3968" t="str">
            <v>0113</v>
          </cell>
          <cell r="AF3968" t="str">
            <v>24</v>
          </cell>
          <cell r="AG3968" t="str">
            <v>KM 785+000 - 829+305</v>
          </cell>
          <cell r="AH3968">
            <v>32544</v>
          </cell>
          <cell r="AI3968" t="str">
            <v>Bay</v>
          </cell>
          <cell r="AJ3968" t="str">
            <v>Yerel-Aylık</v>
          </cell>
          <cell r="AK3968">
            <v>519915</v>
          </cell>
          <cell r="AL3968" t="str">
            <v>TZS</v>
          </cell>
          <cell r="AM3968" t="str">
            <v>301002</v>
          </cell>
          <cell r="AN3968" t="str">
            <v/>
          </cell>
          <cell r="AO3968" t="str">
            <v>T3</v>
          </cell>
          <cell r="AP3968" t="str">
            <v>5150</v>
          </cell>
          <cell r="AQ3968" t="str">
            <v>5175</v>
          </cell>
          <cell r="AR3968" t="str">
            <v>CRDB BANK PLC</v>
          </cell>
          <cell r="AS3968" t="str">
            <v>VIJANA</v>
          </cell>
          <cell r="AT3968" t="str">
            <v>CRDBBANK</v>
          </cell>
          <cell r="AU3968" t="str">
            <v>0152440838000</v>
          </cell>
          <cell r="AV3968" t="str">
            <v/>
          </cell>
          <cell r="AW3968" t="str">
            <v/>
          </cell>
          <cell r="AX3968" t="str">
            <v>SAIDI SELEMANI MKWIPUNDA</v>
          </cell>
          <cell r="AY3968" t="str">
            <v/>
          </cell>
          <cell r="AZ3968">
            <v>44812</v>
          </cell>
          <cell r="BA3968"/>
          <cell r="BB3968" t="str">
            <v/>
          </cell>
          <cell r="BC3968"/>
          <cell r="BD3968" t="str">
            <v>Tanzanya-NSSF</v>
          </cell>
          <cell r="BE3968" t="str">
            <v>60841028</v>
          </cell>
          <cell r="BF3968" t="str">
            <v>157725637</v>
          </cell>
        </row>
        <row r="3969">
          <cell r="A3969">
            <v>10079594</v>
          </cell>
          <cell r="B3969" t="str">
            <v>BRAUNI KETTO</v>
          </cell>
          <cell r="C3969" t="str">
            <v>MNKENI</v>
          </cell>
          <cell r="D3969" t="str">
            <v>KALIPÇI</v>
          </cell>
          <cell r="E3969" t="str">
            <v>FORMWORKER</v>
          </cell>
          <cell r="F3969" t="str">
            <v>50112816</v>
          </cell>
          <cell r="G3969" t="str">
            <v>PREFABRİKASYON</v>
          </cell>
          <cell r="H3969" t="str">
            <v>50105779</v>
          </cell>
          <cell r="I3969" t="str">
            <v>0BB7</v>
          </cell>
          <cell r="J3969" t="str">
            <v>PREKAST</v>
          </cell>
          <cell r="K3969" t="str">
            <v>50113453</v>
          </cell>
          <cell r="L3969" t="str">
            <v>TZ</v>
          </cell>
          <cell r="M3969" t="str">
            <v>Tanzanyalı</v>
          </cell>
          <cell r="N3969" t="str">
            <v>0037</v>
          </cell>
          <cell r="O3969" t="str">
            <v>İTİGİ</v>
          </cell>
          <cell r="P3969" t="str">
            <v>YM</v>
          </cell>
          <cell r="Q3969" t="str">
            <v>YAPI MERKEZİ</v>
          </cell>
          <cell r="R3969">
            <v>45152</v>
          </cell>
          <cell r="S3969">
            <v>45152</v>
          </cell>
          <cell r="T3969"/>
          <cell r="U3969" t="str">
            <v/>
          </cell>
          <cell r="V3969" t="str">
            <v>Mavi Yaka Direkt</v>
          </cell>
          <cell r="W3969" t="str">
            <v>LOT 3 (MIT)</v>
          </cell>
          <cell r="X3969" t="str">
            <v>KILIMANJARO SAME HEDARU</v>
          </cell>
          <cell r="Y3969" t="str">
            <v>0</v>
          </cell>
          <cell r="Z3969" t="str">
            <v>TABORA</v>
          </cell>
          <cell r="AA3969" t="str">
            <v>0757 201 789</v>
          </cell>
          <cell r="AB3969" t="str">
            <v>USTA</v>
          </cell>
          <cell r="AC3969" t="str">
            <v>29</v>
          </cell>
          <cell r="AD3969" t="str">
            <v>LOT 3 (MIT)</v>
          </cell>
          <cell r="AE3969" t="str">
            <v>0113</v>
          </cell>
          <cell r="AF3969" t="str">
            <v>24</v>
          </cell>
          <cell r="AG3969" t="str">
            <v>KM 785+000 - 829+305</v>
          </cell>
          <cell r="AH3969">
            <v>29285</v>
          </cell>
          <cell r="AI3969" t="str">
            <v>Bay</v>
          </cell>
          <cell r="AJ3969" t="str">
            <v>Yerel-Saatlik</v>
          </cell>
          <cell r="AK3969">
            <v>2164.1</v>
          </cell>
          <cell r="AL3969" t="str">
            <v>TZS</v>
          </cell>
          <cell r="AM3969" t="str">
            <v>201002</v>
          </cell>
          <cell r="AN3969" t="str">
            <v/>
          </cell>
          <cell r="AO3969" t="str">
            <v>T3</v>
          </cell>
          <cell r="AP3969" t="str">
            <v>5150</v>
          </cell>
          <cell r="AQ3969" t="str">
            <v>5175</v>
          </cell>
          <cell r="AR3969" t="str">
            <v>NMBBANK</v>
          </cell>
          <cell r="AS3969" t="str">
            <v/>
          </cell>
          <cell r="AT3969" t="str">
            <v>NMBBANK</v>
          </cell>
          <cell r="AU3969" t="str">
            <v>51010109037</v>
          </cell>
          <cell r="AV3969" t="str">
            <v/>
          </cell>
          <cell r="AW3969" t="str">
            <v/>
          </cell>
          <cell r="AX3969" t="str">
            <v>BRAUNI KETTO MNKENI</v>
          </cell>
          <cell r="AY3969" t="str">
            <v/>
          </cell>
          <cell r="AZ3969">
            <v>45152</v>
          </cell>
          <cell r="BA3969"/>
          <cell r="BB3969" t="str">
            <v/>
          </cell>
          <cell r="BC3969"/>
          <cell r="BD3969" t="str">
            <v>Tanzanya-NSSF</v>
          </cell>
          <cell r="BE3969" t="str">
            <v>47668076</v>
          </cell>
          <cell r="BF3969" t="str">
            <v>119784395</v>
          </cell>
        </row>
        <row r="3970">
          <cell r="A3970">
            <v>10074201</v>
          </cell>
          <cell r="B3970" t="str">
            <v>LUCAS GEORGE</v>
          </cell>
          <cell r="C3970" t="str">
            <v>KAGUSA</v>
          </cell>
          <cell r="D3970" t="str">
            <v>DAMPERLİ KAMYON ŞOFÖRÜ</v>
          </cell>
          <cell r="E3970" t="str">
            <v>DUMPTRUCK DRIVER</v>
          </cell>
          <cell r="F3970" t="str">
            <v>50105784</v>
          </cell>
          <cell r="G3970" t="str">
            <v>DOĞAN METALÜRJİ</v>
          </cell>
          <cell r="H3970" t="str">
            <v>50105784</v>
          </cell>
          <cell r="I3970" t="str">
            <v>0BBM</v>
          </cell>
          <cell r="J3970" t="str">
            <v>TOPRAK İŞLERİ</v>
          </cell>
          <cell r="K3970" t="str">
            <v>50106425</v>
          </cell>
          <cell r="L3970" t="str">
            <v>TZ</v>
          </cell>
          <cell r="M3970" t="str">
            <v>Tanzanyalı</v>
          </cell>
          <cell r="N3970" t="str">
            <v>0037</v>
          </cell>
          <cell r="O3970" t="str">
            <v>İTİGİ</v>
          </cell>
          <cell r="P3970" t="str">
            <v>6L</v>
          </cell>
          <cell r="Q3970" t="str">
            <v>DGN  İNŞAAT</v>
          </cell>
          <cell r="R3970">
            <v>44812</v>
          </cell>
          <cell r="S3970">
            <v>44812</v>
          </cell>
          <cell r="T3970"/>
          <cell r="U3970" t="str">
            <v/>
          </cell>
          <cell r="V3970" t="str">
            <v>Mavi Yaka Direkt</v>
          </cell>
          <cell r="W3970" t="str">
            <v>LOT 3 (MIT)</v>
          </cell>
          <cell r="X3970" t="str">
            <v>MWEMBEMDOGO</v>
          </cell>
          <cell r="Y3970" t="str">
            <v>0</v>
          </cell>
          <cell r="Z3970" t="str">
            <v/>
          </cell>
          <cell r="AA3970" t="str">
            <v>0692-002-464</v>
          </cell>
          <cell r="AB3970" t="str">
            <v>GÖREVLİ</v>
          </cell>
          <cell r="AC3970" t="str">
            <v>29</v>
          </cell>
          <cell r="AD3970" t="str">
            <v>LOT 3 (MIT)</v>
          </cell>
          <cell r="AE3970" t="str">
            <v>0109</v>
          </cell>
          <cell r="AF3970" t="str">
            <v>02</v>
          </cell>
          <cell r="AG3970" t="str">
            <v>KM 535+000 - 595+000</v>
          </cell>
          <cell r="AH3970">
            <v>31181</v>
          </cell>
          <cell r="AI3970" t="str">
            <v>Bay</v>
          </cell>
          <cell r="AJ3970" t="str">
            <v>Yerel-Saatlik</v>
          </cell>
          <cell r="AK3970">
            <v>2564.1</v>
          </cell>
          <cell r="AL3970" t="str">
            <v>TZS</v>
          </cell>
          <cell r="AM3970" t="str">
            <v>201002</v>
          </cell>
          <cell r="AN3970" t="str">
            <v/>
          </cell>
          <cell r="AO3970" t="str">
            <v>T3</v>
          </cell>
          <cell r="AP3970" t="str">
            <v>5150</v>
          </cell>
          <cell r="AQ3970" t="str">
            <v>5175</v>
          </cell>
          <cell r="AR3970" t="str">
            <v>NMBBANK</v>
          </cell>
          <cell r="AS3970" t="str">
            <v/>
          </cell>
          <cell r="AT3970" t="str">
            <v>NMBBANK</v>
          </cell>
          <cell r="AU3970" t="str">
            <v>22410053012</v>
          </cell>
          <cell r="AV3970" t="str">
            <v/>
          </cell>
          <cell r="AW3970" t="str">
            <v/>
          </cell>
          <cell r="AX3970" t="str">
            <v>LUCAS GEORGE KAGUSA</v>
          </cell>
          <cell r="AY3970" t="str">
            <v/>
          </cell>
          <cell r="AZ3970">
            <v>44812</v>
          </cell>
          <cell r="BA3970"/>
          <cell r="BB3970" t="str">
            <v/>
          </cell>
          <cell r="BC3970"/>
          <cell r="BD3970" t="str">
            <v>Tanzanya-NSSF</v>
          </cell>
          <cell r="BE3970" t="str">
            <v>54598222</v>
          </cell>
          <cell r="BF3970" t="str">
            <v>117603237</v>
          </cell>
        </row>
        <row r="3971">
          <cell r="A3971">
            <v>10074200</v>
          </cell>
          <cell r="B3971" t="str">
            <v>FRANK HENRIKO</v>
          </cell>
          <cell r="C3971" t="str">
            <v>WEJA</v>
          </cell>
          <cell r="D3971" t="str">
            <v>DAMPERLİ KAMYON ŞOFÖRÜ</v>
          </cell>
          <cell r="E3971" t="str">
            <v>DUMPTRUCK DRIVER</v>
          </cell>
          <cell r="F3971" t="str">
            <v>50105784</v>
          </cell>
          <cell r="G3971" t="str">
            <v>DOĞAN METALÜRJİ</v>
          </cell>
          <cell r="H3971" t="str">
            <v>50105784</v>
          </cell>
          <cell r="I3971" t="str">
            <v>0FFT</v>
          </cell>
          <cell r="J3971" t="str">
            <v>TOPRAK İŞLERİ GECE</v>
          </cell>
          <cell r="K3971" t="str">
            <v>50106425</v>
          </cell>
          <cell r="L3971" t="str">
            <v>TZ</v>
          </cell>
          <cell r="M3971" t="str">
            <v>Tanzanyalı</v>
          </cell>
          <cell r="N3971" t="str">
            <v>0037</v>
          </cell>
          <cell r="O3971" t="str">
            <v>İTİGİ</v>
          </cell>
          <cell r="P3971" t="str">
            <v>6L</v>
          </cell>
          <cell r="Q3971" t="str">
            <v>DGN  İNŞAAT</v>
          </cell>
          <cell r="R3971">
            <v>44812</v>
          </cell>
          <cell r="S3971">
            <v>44812</v>
          </cell>
          <cell r="T3971"/>
          <cell r="U3971" t="str">
            <v/>
          </cell>
          <cell r="V3971" t="str">
            <v>Mavi Yaka Direkt</v>
          </cell>
          <cell r="W3971" t="str">
            <v>LOT 3 (MIT)</v>
          </cell>
          <cell r="X3971" t="str">
            <v>MAZIMBU ROAD</v>
          </cell>
          <cell r="Y3971" t="str">
            <v>0</v>
          </cell>
          <cell r="Z3971" t="str">
            <v/>
          </cell>
          <cell r="AA3971" t="str">
            <v>0626-035-949</v>
          </cell>
          <cell r="AB3971" t="str">
            <v>GÖREVLİ</v>
          </cell>
          <cell r="AC3971" t="str">
            <v>29</v>
          </cell>
          <cell r="AD3971" t="str">
            <v>LOT 3 (MIT)</v>
          </cell>
          <cell r="AE3971" t="str">
            <v>0109</v>
          </cell>
          <cell r="AF3971" t="str">
            <v>16</v>
          </cell>
          <cell r="AG3971" t="str">
            <v>KM 535+000 - 595+000</v>
          </cell>
          <cell r="AH3971">
            <v>33780</v>
          </cell>
          <cell r="AI3971" t="str">
            <v>Bay</v>
          </cell>
          <cell r="AJ3971" t="str">
            <v>Yerel-Saatlik</v>
          </cell>
          <cell r="AK3971">
            <v>2564.1</v>
          </cell>
          <cell r="AL3971" t="str">
            <v>TZS</v>
          </cell>
          <cell r="AM3971" t="str">
            <v>201002</v>
          </cell>
          <cell r="AN3971" t="str">
            <v/>
          </cell>
          <cell r="AO3971" t="str">
            <v>T3</v>
          </cell>
          <cell r="AP3971" t="str">
            <v>5150</v>
          </cell>
          <cell r="AQ3971" t="str">
            <v>5175</v>
          </cell>
          <cell r="AR3971" t="str">
            <v>NMBBANK</v>
          </cell>
          <cell r="AS3971" t="str">
            <v/>
          </cell>
          <cell r="AT3971" t="str">
            <v>NMBBANK</v>
          </cell>
          <cell r="AU3971" t="str">
            <v>51010085738</v>
          </cell>
          <cell r="AV3971" t="str">
            <v/>
          </cell>
          <cell r="AW3971" t="str">
            <v/>
          </cell>
          <cell r="AX3971" t="str">
            <v>FRANK HENRIKO WEJA</v>
          </cell>
          <cell r="AY3971" t="str">
            <v/>
          </cell>
          <cell r="AZ3971">
            <v>44812</v>
          </cell>
          <cell r="BA3971"/>
          <cell r="BB3971" t="str">
            <v/>
          </cell>
          <cell r="BC3971"/>
          <cell r="BD3971" t="str">
            <v>Tanzanya-NSSF</v>
          </cell>
          <cell r="BE3971" t="str">
            <v>46874758</v>
          </cell>
          <cell r="BF3971" t="str">
            <v>120376853</v>
          </cell>
        </row>
        <row r="3972">
          <cell r="A3972">
            <v>10074199</v>
          </cell>
          <cell r="B3972" t="str">
            <v>GILBERT OTAMA</v>
          </cell>
          <cell r="C3972" t="str">
            <v>MBERE</v>
          </cell>
          <cell r="D3972" t="str">
            <v>DAMPERLİ KAMYON ŞOFÖRÜ</v>
          </cell>
          <cell r="E3972" t="str">
            <v>DUMPTRUCK DRIVER</v>
          </cell>
          <cell r="F3972" t="str">
            <v>50105784</v>
          </cell>
          <cell r="G3972" t="str">
            <v>DOĞAN METALÜRJİ</v>
          </cell>
          <cell r="H3972" t="str">
            <v>50105784</v>
          </cell>
          <cell r="I3972" t="str">
            <v>0BBM</v>
          </cell>
          <cell r="J3972" t="str">
            <v>TOPRAK İŞLERİ</v>
          </cell>
          <cell r="K3972" t="str">
            <v>50106425</v>
          </cell>
          <cell r="L3972" t="str">
            <v>TZ</v>
          </cell>
          <cell r="M3972" t="str">
            <v>Tanzanyalı</v>
          </cell>
          <cell r="N3972" t="str">
            <v>0037</v>
          </cell>
          <cell r="O3972" t="str">
            <v>İTİGİ</v>
          </cell>
          <cell r="P3972" t="str">
            <v>6L</v>
          </cell>
          <cell r="Q3972" t="str">
            <v>DGN  İNŞAAT</v>
          </cell>
          <cell r="R3972">
            <v>44812</v>
          </cell>
          <cell r="S3972">
            <v>44812</v>
          </cell>
          <cell r="T3972"/>
          <cell r="U3972" t="str">
            <v/>
          </cell>
          <cell r="V3972" t="str">
            <v>Mavi Yaka Direkt</v>
          </cell>
          <cell r="W3972" t="str">
            <v>LOT 3 (MIT)</v>
          </cell>
          <cell r="X3972" t="str">
            <v>UBUNGO</v>
          </cell>
          <cell r="Y3972" t="str">
            <v>0</v>
          </cell>
          <cell r="Z3972" t="str">
            <v>UBUNGO</v>
          </cell>
          <cell r="AA3972" t="str">
            <v>0620-755-621</v>
          </cell>
          <cell r="AB3972" t="str">
            <v>GÖREVLİ</v>
          </cell>
          <cell r="AC3972" t="str">
            <v>29</v>
          </cell>
          <cell r="AD3972" t="str">
            <v>LOT 3 (MIT)</v>
          </cell>
          <cell r="AE3972" t="str">
            <v>0109</v>
          </cell>
          <cell r="AF3972" t="str">
            <v>02</v>
          </cell>
          <cell r="AG3972" t="str">
            <v>KM 535+000 - 595+000</v>
          </cell>
          <cell r="AH3972">
            <v>30390</v>
          </cell>
          <cell r="AI3972" t="str">
            <v>Bay</v>
          </cell>
          <cell r="AJ3972" t="str">
            <v>Yerel-Saatlik</v>
          </cell>
          <cell r="AK3972">
            <v>2564.1</v>
          </cell>
          <cell r="AL3972" t="str">
            <v>TZS</v>
          </cell>
          <cell r="AM3972" t="str">
            <v>201002</v>
          </cell>
          <cell r="AN3972" t="str">
            <v>S</v>
          </cell>
          <cell r="AO3972" t="str">
            <v>T3</v>
          </cell>
          <cell r="AP3972" t="str">
            <v>5150</v>
          </cell>
          <cell r="AQ3972" t="str">
            <v>5175</v>
          </cell>
          <cell r="AR3972" t="str">
            <v>NMBBANK</v>
          </cell>
          <cell r="AS3972" t="str">
            <v/>
          </cell>
          <cell r="AT3972" t="str">
            <v>NMBBANK</v>
          </cell>
          <cell r="AU3972" t="str">
            <v>21910010012</v>
          </cell>
          <cell r="AV3972" t="str">
            <v/>
          </cell>
          <cell r="AW3972" t="str">
            <v/>
          </cell>
          <cell r="AX3972" t="str">
            <v>GILBERT OTAMA MBERE</v>
          </cell>
          <cell r="AY3972" t="str">
            <v/>
          </cell>
          <cell r="AZ3972">
            <v>44812</v>
          </cell>
          <cell r="BA3972"/>
          <cell r="BB3972" t="str">
            <v/>
          </cell>
          <cell r="BC3972"/>
          <cell r="BD3972" t="str">
            <v>Tanzanya-NSSF</v>
          </cell>
          <cell r="BE3972" t="str">
            <v>46906877</v>
          </cell>
          <cell r="BF3972" t="str">
            <v>118418948</v>
          </cell>
        </row>
        <row r="3973">
          <cell r="A3973">
            <v>10074008</v>
          </cell>
          <cell r="B3973" t="str">
            <v>SWAUMU ISOMBA</v>
          </cell>
          <cell r="C3973" t="str">
            <v>SAMAKI</v>
          </cell>
          <cell r="D3973" t="str">
            <v>MAZOT DAĞITICISI</v>
          </cell>
          <cell r="E3973" t="str">
            <v>DIESEL FUEL DISTRIBUTING CLERK</v>
          </cell>
          <cell r="F3973" t="str">
            <v>50106350</v>
          </cell>
          <cell r="G3973" t="str">
            <v>AMBAR</v>
          </cell>
          <cell r="H3973" t="str">
            <v>50105763</v>
          </cell>
          <cell r="I3973" t="str">
            <v>0AA9</v>
          </cell>
          <cell r="J3973" t="str">
            <v>AMBAR MAZOT</v>
          </cell>
          <cell r="K3973" t="str">
            <v>50106333</v>
          </cell>
          <cell r="L3973" t="str">
            <v>TZ</v>
          </cell>
          <cell r="M3973" t="str">
            <v>Tanzanyalı</v>
          </cell>
          <cell r="N3973" t="str">
            <v>0035</v>
          </cell>
          <cell r="O3973" t="str">
            <v>TABORA</v>
          </cell>
          <cell r="P3973" t="str">
            <v>YM</v>
          </cell>
          <cell r="Q3973" t="str">
            <v>YAPI MERKEZİ</v>
          </cell>
          <cell r="R3973">
            <v>44803</v>
          </cell>
          <cell r="S3973">
            <v>44803</v>
          </cell>
          <cell r="T3973"/>
          <cell r="U3973" t="str">
            <v/>
          </cell>
          <cell r="V3973" t="str">
            <v>Mavi Yaka Endirekt</v>
          </cell>
          <cell r="W3973" t="str">
            <v>LOT 3 (MIT)</v>
          </cell>
          <cell r="X3973" t="str">
            <v>ISEVYA</v>
          </cell>
          <cell r="Y3973" t="str">
            <v>0</v>
          </cell>
          <cell r="Z3973" t="str">
            <v>TABORA MJINI</v>
          </cell>
          <cell r="AA3973" t="str">
            <v>0762 261 567</v>
          </cell>
          <cell r="AB3973" t="str">
            <v>GÖREVLİ</v>
          </cell>
          <cell r="AC3973" t="str">
            <v>29</v>
          </cell>
          <cell r="AD3973" t="str">
            <v>LOT 3 (MIT)</v>
          </cell>
          <cell r="AE3973" t="str">
            <v>0113</v>
          </cell>
          <cell r="AF3973" t="str">
            <v>24</v>
          </cell>
          <cell r="AG3973" t="str">
            <v>KM 785+000 - 829+305</v>
          </cell>
          <cell r="AH3973">
            <v>35807</v>
          </cell>
          <cell r="AI3973" t="str">
            <v>Bayan</v>
          </cell>
          <cell r="AJ3973" t="str">
            <v>Yerel-Saatlik</v>
          </cell>
          <cell r="AK3973">
            <v>2164.1</v>
          </cell>
          <cell r="AL3973" t="str">
            <v>TZS</v>
          </cell>
          <cell r="AM3973" t="str">
            <v>306002</v>
          </cell>
          <cell r="AN3973" t="str">
            <v/>
          </cell>
          <cell r="AO3973" t="str">
            <v>T3</v>
          </cell>
          <cell r="AP3973" t="str">
            <v>5150</v>
          </cell>
          <cell r="AQ3973" t="str">
            <v>5175</v>
          </cell>
          <cell r="AR3973" t="str">
            <v>NMBBANK</v>
          </cell>
          <cell r="AS3973" t="str">
            <v/>
          </cell>
          <cell r="AT3973" t="str">
            <v>NMBBANK</v>
          </cell>
          <cell r="AU3973" t="str">
            <v>33710016170</v>
          </cell>
          <cell r="AV3973" t="str">
            <v/>
          </cell>
          <cell r="AW3973" t="str">
            <v/>
          </cell>
          <cell r="AX3973" t="str">
            <v>SWAUMU ISOMBA SAMAKI</v>
          </cell>
          <cell r="AY3973" t="str">
            <v/>
          </cell>
          <cell r="AZ3973">
            <v>45017</v>
          </cell>
          <cell r="BA3973"/>
          <cell r="BB3973" t="str">
            <v/>
          </cell>
          <cell r="BC3973"/>
          <cell r="BD3973" t="str">
            <v>Tanzanya-NSSF</v>
          </cell>
          <cell r="BE3973" t="str">
            <v>46884880</v>
          </cell>
          <cell r="BF3973" t="str">
            <v>157538616</v>
          </cell>
        </row>
        <row r="3974">
          <cell r="A3974">
            <v>10074010</v>
          </cell>
          <cell r="B3974" t="str">
            <v>MARRYGORETH GERALD</v>
          </cell>
          <cell r="C3974" t="str">
            <v>ALOYCE</v>
          </cell>
          <cell r="D3974" t="str">
            <v>MAZOT DAĞITICISI</v>
          </cell>
          <cell r="E3974" t="str">
            <v>DIESEL FUEL DISTRIBUTING CLERK</v>
          </cell>
          <cell r="F3974" t="str">
            <v>50106350</v>
          </cell>
          <cell r="G3974" t="str">
            <v>AMBAR</v>
          </cell>
          <cell r="H3974" t="str">
            <v>50105763</v>
          </cell>
          <cell r="I3974" t="str">
            <v>0AA9</v>
          </cell>
          <cell r="J3974" t="str">
            <v>AMBAR MAZOT</v>
          </cell>
          <cell r="K3974" t="str">
            <v>50106333</v>
          </cell>
          <cell r="L3974" t="str">
            <v>TZ</v>
          </cell>
          <cell r="M3974" t="str">
            <v>Tanzanyalı</v>
          </cell>
          <cell r="N3974" t="str">
            <v>0037</v>
          </cell>
          <cell r="O3974" t="str">
            <v>İTİGİ</v>
          </cell>
          <cell r="P3974" t="str">
            <v>YM</v>
          </cell>
          <cell r="Q3974" t="str">
            <v>YAPI MERKEZİ</v>
          </cell>
          <cell r="R3974">
            <v>44803</v>
          </cell>
          <cell r="S3974">
            <v>44803</v>
          </cell>
          <cell r="T3974"/>
          <cell r="U3974" t="str">
            <v/>
          </cell>
          <cell r="V3974" t="str">
            <v>Mavi Yaka Endirekt</v>
          </cell>
          <cell r="W3974" t="str">
            <v>LOT 3 (MIT)</v>
          </cell>
          <cell r="X3974" t="str">
            <v>MAKAO MAPYA</v>
          </cell>
          <cell r="Y3974" t="str">
            <v>0</v>
          </cell>
          <cell r="Z3974" t="str">
            <v/>
          </cell>
          <cell r="AA3974" t="str">
            <v>0717 925 970</v>
          </cell>
          <cell r="AB3974" t="str">
            <v>GÖREVLİ</v>
          </cell>
          <cell r="AC3974" t="str">
            <v>29</v>
          </cell>
          <cell r="AD3974" t="str">
            <v>LOT 3 (MIT)</v>
          </cell>
          <cell r="AE3974" t="str">
            <v>0113</v>
          </cell>
          <cell r="AF3974" t="str">
            <v>03</v>
          </cell>
          <cell r="AG3974" t="str">
            <v>KM 785+000 - 829+305</v>
          </cell>
          <cell r="AH3974">
            <v>36308</v>
          </cell>
          <cell r="AI3974" t="str">
            <v>Bayan</v>
          </cell>
          <cell r="AJ3974" t="str">
            <v>Yerel-Saatlik</v>
          </cell>
          <cell r="AK3974">
            <v>2164.1</v>
          </cell>
          <cell r="AL3974" t="str">
            <v>TZS</v>
          </cell>
          <cell r="AM3974" t="str">
            <v>306002</v>
          </cell>
          <cell r="AN3974" t="str">
            <v/>
          </cell>
          <cell r="AO3974" t="str">
            <v>T3</v>
          </cell>
          <cell r="AP3974" t="str">
            <v>5150</v>
          </cell>
          <cell r="AQ3974" t="str">
            <v>5175</v>
          </cell>
          <cell r="AR3974" t="str">
            <v>NMBBANK</v>
          </cell>
          <cell r="AS3974" t="str">
            <v/>
          </cell>
          <cell r="AT3974" t="str">
            <v>NMBBANK</v>
          </cell>
          <cell r="AU3974" t="str">
            <v>50510082578</v>
          </cell>
          <cell r="AV3974" t="str">
            <v/>
          </cell>
          <cell r="AW3974" t="str">
            <v/>
          </cell>
          <cell r="AX3974" t="str">
            <v>MARRYGORETH GERALD ALOYCE</v>
          </cell>
          <cell r="AY3974" t="str">
            <v/>
          </cell>
          <cell r="AZ3974">
            <v>44803</v>
          </cell>
          <cell r="BA3974"/>
          <cell r="BB3974" t="str">
            <v/>
          </cell>
          <cell r="BC3974"/>
          <cell r="BD3974" t="str">
            <v>Tanzanya-NSSF</v>
          </cell>
          <cell r="BE3974" t="str">
            <v>46886065</v>
          </cell>
          <cell r="BF3974" t="str">
            <v>157564978</v>
          </cell>
        </row>
        <row r="3975">
          <cell r="A3975">
            <v>10074117</v>
          </cell>
          <cell r="B3975" t="str">
            <v>MONTANA MATHIAS</v>
          </cell>
          <cell r="C3975" t="str">
            <v>TEMBO</v>
          </cell>
          <cell r="D3975" t="str">
            <v>DAMPERLİ KAMYON ŞOFÖRÜ</v>
          </cell>
          <cell r="E3975" t="str">
            <v>DUMPTRUCK DRIVER</v>
          </cell>
          <cell r="F3975" t="str">
            <v>50105784</v>
          </cell>
          <cell r="G3975" t="str">
            <v>DOĞAN METALÜRJİ</v>
          </cell>
          <cell r="H3975" t="str">
            <v>50105784</v>
          </cell>
          <cell r="I3975" t="str">
            <v>0FFT</v>
          </cell>
          <cell r="J3975" t="str">
            <v>TOPRAK İŞLERİ GECE</v>
          </cell>
          <cell r="K3975" t="str">
            <v>50106425</v>
          </cell>
          <cell r="L3975" t="str">
            <v>TZ</v>
          </cell>
          <cell r="M3975" t="str">
            <v>Tanzanyalı</v>
          </cell>
          <cell r="N3975" t="str">
            <v>0037</v>
          </cell>
          <cell r="O3975" t="str">
            <v>İTİGİ</v>
          </cell>
          <cell r="P3975" t="str">
            <v>6L</v>
          </cell>
          <cell r="Q3975" t="str">
            <v>DGN  İNŞAAT</v>
          </cell>
          <cell r="R3975">
            <v>44807</v>
          </cell>
          <cell r="S3975">
            <v>44807</v>
          </cell>
          <cell r="T3975"/>
          <cell r="U3975" t="str">
            <v/>
          </cell>
          <cell r="V3975" t="str">
            <v>Mavi Yaka Direkt</v>
          </cell>
          <cell r="W3975" t="str">
            <v>LOT 3 (MIT)</v>
          </cell>
          <cell r="X3975" t="str">
            <v>KIJENGE JUU</v>
          </cell>
          <cell r="Y3975" t="str">
            <v>0</v>
          </cell>
          <cell r="Z3975" t="str">
            <v/>
          </cell>
          <cell r="AA3975" t="str">
            <v>0756900018</v>
          </cell>
          <cell r="AB3975" t="str">
            <v>GÖREVLİ</v>
          </cell>
          <cell r="AC3975" t="str">
            <v>29</v>
          </cell>
          <cell r="AD3975" t="str">
            <v>LOT 3 (MIT)</v>
          </cell>
          <cell r="AE3975" t="str">
            <v>0109</v>
          </cell>
          <cell r="AF3975" t="str">
            <v>01</v>
          </cell>
          <cell r="AG3975" t="str">
            <v>KM 535+000 - 595+000</v>
          </cell>
          <cell r="AH3975">
            <v>35036</v>
          </cell>
          <cell r="AI3975" t="str">
            <v>Bay</v>
          </cell>
          <cell r="AJ3975" t="str">
            <v>Yerel-Saatlik</v>
          </cell>
          <cell r="AK3975">
            <v>2564.1</v>
          </cell>
          <cell r="AL3975" t="str">
            <v>TZS</v>
          </cell>
          <cell r="AM3975" t="str">
            <v>201002</v>
          </cell>
          <cell r="AN3975" t="str">
            <v>S</v>
          </cell>
          <cell r="AO3975" t="str">
            <v>T3</v>
          </cell>
          <cell r="AP3975" t="str">
            <v>5150</v>
          </cell>
          <cell r="AQ3975" t="str">
            <v>5175</v>
          </cell>
          <cell r="AR3975" t="str">
            <v>CRDB BANK PLC</v>
          </cell>
          <cell r="AS3975" t="str">
            <v>VIJANA</v>
          </cell>
          <cell r="AT3975" t="str">
            <v>CRDBBANK</v>
          </cell>
          <cell r="AU3975" t="str">
            <v>0152686074400</v>
          </cell>
          <cell r="AV3975" t="str">
            <v/>
          </cell>
          <cell r="AW3975" t="str">
            <v/>
          </cell>
          <cell r="AX3975" t="str">
            <v>MONTANA MATHIAS TEMBO</v>
          </cell>
          <cell r="AY3975" t="str">
            <v/>
          </cell>
          <cell r="AZ3975">
            <v>44807</v>
          </cell>
          <cell r="BA3975"/>
          <cell r="BB3975" t="str">
            <v/>
          </cell>
          <cell r="BC3975"/>
          <cell r="BD3975" t="str">
            <v>Tanzanya-NSSF</v>
          </cell>
          <cell r="BE3975" t="str">
            <v>64297292</v>
          </cell>
          <cell r="BF3975" t="str">
            <v>123890663</v>
          </cell>
        </row>
        <row r="3976">
          <cell r="A3976">
            <v>10074116</v>
          </cell>
          <cell r="B3976" t="str">
            <v>ABDUL JAMAL</v>
          </cell>
          <cell r="C3976" t="str">
            <v>RASHIDI</v>
          </cell>
          <cell r="D3976" t="str">
            <v>SİLİNDİR OPERATÖRÜ</v>
          </cell>
          <cell r="E3976" t="str">
            <v>ROLLER OPERATOR</v>
          </cell>
          <cell r="F3976" t="str">
            <v>50105784</v>
          </cell>
          <cell r="G3976" t="str">
            <v>DOĞAN METALÜRJİ</v>
          </cell>
          <cell r="H3976" t="str">
            <v>50105784</v>
          </cell>
          <cell r="I3976" t="str">
            <v>0FFT</v>
          </cell>
          <cell r="J3976" t="str">
            <v>TOPRAK İŞLERİ GECE</v>
          </cell>
          <cell r="K3976" t="str">
            <v>50106427</v>
          </cell>
          <cell r="L3976" t="str">
            <v>TZ</v>
          </cell>
          <cell r="M3976" t="str">
            <v>Tanzanyalı</v>
          </cell>
          <cell r="N3976" t="str">
            <v>0037</v>
          </cell>
          <cell r="O3976" t="str">
            <v>İTİGİ</v>
          </cell>
          <cell r="P3976" t="str">
            <v>6L</v>
          </cell>
          <cell r="Q3976" t="str">
            <v>DGN  İNŞAAT</v>
          </cell>
          <cell r="R3976">
            <v>44807</v>
          </cell>
          <cell r="S3976">
            <v>44807</v>
          </cell>
          <cell r="T3976"/>
          <cell r="U3976" t="str">
            <v/>
          </cell>
          <cell r="V3976" t="str">
            <v>Mavi Yaka Direkt</v>
          </cell>
          <cell r="W3976" t="str">
            <v>LOT 3 (MIT)</v>
          </cell>
          <cell r="X3976" t="str">
            <v/>
          </cell>
          <cell r="Y3976" t="str">
            <v/>
          </cell>
          <cell r="Z3976" t="str">
            <v/>
          </cell>
          <cell r="AA3976" t="str">
            <v>0789690351</v>
          </cell>
          <cell r="AB3976" t="str">
            <v>OPERATÖR</v>
          </cell>
          <cell r="AC3976" t="str">
            <v>29</v>
          </cell>
          <cell r="AD3976" t="str">
            <v>LOT 3 (MIT)</v>
          </cell>
          <cell r="AE3976" t="str">
            <v>0109</v>
          </cell>
          <cell r="AF3976" t="str">
            <v/>
          </cell>
          <cell r="AG3976" t="str">
            <v>KM 535+000 - 595+000</v>
          </cell>
          <cell r="AH3976">
            <v>36783</v>
          </cell>
          <cell r="AI3976" t="str">
            <v>Bay</v>
          </cell>
          <cell r="AJ3976" t="str">
            <v>Yerel-Saatlik</v>
          </cell>
          <cell r="AK3976">
            <v>2528.1</v>
          </cell>
          <cell r="AL3976" t="str">
            <v>TZS</v>
          </cell>
          <cell r="AM3976" t="str">
            <v>201002</v>
          </cell>
          <cell r="AN3976" t="str">
            <v/>
          </cell>
          <cell r="AO3976" t="str">
            <v>T3</v>
          </cell>
          <cell r="AP3976" t="str">
            <v>5150</v>
          </cell>
          <cell r="AQ3976" t="str">
            <v>5175</v>
          </cell>
          <cell r="AR3976" t="str">
            <v>CRDB BANK PLC</v>
          </cell>
          <cell r="AS3976" t="str">
            <v>VIJANA</v>
          </cell>
          <cell r="AT3976" t="str">
            <v>CRDBBANK</v>
          </cell>
          <cell r="AU3976" t="str">
            <v>0152509121900</v>
          </cell>
          <cell r="AV3976" t="str">
            <v/>
          </cell>
          <cell r="AW3976" t="str">
            <v/>
          </cell>
          <cell r="AX3976" t="str">
            <v>ABDUL JAMAL RASHIDI</v>
          </cell>
          <cell r="AY3976" t="str">
            <v/>
          </cell>
          <cell r="AZ3976">
            <v>44807</v>
          </cell>
          <cell r="BA3976"/>
          <cell r="BB3976" t="str">
            <v/>
          </cell>
          <cell r="BC3976"/>
          <cell r="BD3976" t="str">
            <v>Tanzanya-NSSF</v>
          </cell>
          <cell r="BE3976" t="str">
            <v>45053161</v>
          </cell>
          <cell r="BF3976" t="str">
            <v>144857933</v>
          </cell>
        </row>
        <row r="3977">
          <cell r="A3977">
            <v>10074115</v>
          </cell>
          <cell r="B3977" t="str">
            <v>JAMES GABRIELI</v>
          </cell>
          <cell r="C3977" t="str">
            <v>NNKO</v>
          </cell>
          <cell r="D3977" t="str">
            <v>DAMPERLİ KAMYON ŞOFÖRÜ</v>
          </cell>
          <cell r="E3977" t="str">
            <v>DUMPTRUCK DRIVER</v>
          </cell>
          <cell r="F3977" t="str">
            <v>50105784</v>
          </cell>
          <cell r="G3977" t="str">
            <v>DOĞAN METALÜRJİ</v>
          </cell>
          <cell r="H3977" t="str">
            <v>50105784</v>
          </cell>
          <cell r="I3977" t="str">
            <v>0FFT</v>
          </cell>
          <cell r="J3977" t="str">
            <v>TOPRAK İŞLERİ GECE</v>
          </cell>
          <cell r="K3977" t="str">
            <v>50106425</v>
          </cell>
          <cell r="L3977" t="str">
            <v>TZ</v>
          </cell>
          <cell r="M3977" t="str">
            <v>Tanzanyalı</v>
          </cell>
          <cell r="N3977" t="str">
            <v>0037</v>
          </cell>
          <cell r="O3977" t="str">
            <v>İTİGİ</v>
          </cell>
          <cell r="P3977" t="str">
            <v>6L</v>
          </cell>
          <cell r="Q3977" t="str">
            <v>DGN  İNŞAAT</v>
          </cell>
          <cell r="R3977">
            <v>44807</v>
          </cell>
          <cell r="S3977">
            <v>44807</v>
          </cell>
          <cell r="T3977">
            <v>45115</v>
          </cell>
          <cell r="U3977" t="str">
            <v>Diğer nedenler</v>
          </cell>
          <cell r="V3977" t="str">
            <v>Mavi Yaka Direkt</v>
          </cell>
          <cell r="W3977" t="str">
            <v>LOT 3 (MIT)</v>
          </cell>
          <cell r="X3977" t="str">
            <v>NGARENANYUKI</v>
          </cell>
          <cell r="Y3977" t="str">
            <v>0</v>
          </cell>
          <cell r="Z3977" t="str">
            <v>ARUMERU</v>
          </cell>
          <cell r="AA3977" t="str">
            <v>787992148</v>
          </cell>
          <cell r="AB3977" t="str">
            <v>GÖREVLİ</v>
          </cell>
          <cell r="AC3977" t="str">
            <v>29</v>
          </cell>
          <cell r="AD3977" t="str">
            <v>LOT 3 (MIT)</v>
          </cell>
          <cell r="AE3977" t="str">
            <v>0109</v>
          </cell>
          <cell r="AF3977" t="str">
            <v>01</v>
          </cell>
          <cell r="AG3977" t="str">
            <v>KM 535+000 - 595+000</v>
          </cell>
          <cell r="AH3977">
            <v>35788</v>
          </cell>
          <cell r="AI3977" t="str">
            <v>Bay</v>
          </cell>
          <cell r="AJ3977" t="str">
            <v>Yerel-Saatlik</v>
          </cell>
          <cell r="AK3977">
            <v>2564.1</v>
          </cell>
          <cell r="AL3977" t="str">
            <v>TZS</v>
          </cell>
          <cell r="AM3977" t="str">
            <v>201002</v>
          </cell>
          <cell r="AN3977" t="str">
            <v/>
          </cell>
          <cell r="AO3977" t="str">
            <v>T3</v>
          </cell>
          <cell r="AP3977" t="str">
            <v>5150</v>
          </cell>
          <cell r="AQ3977" t="str">
            <v>5175</v>
          </cell>
          <cell r="AR3977" t="str">
            <v>NMBBANK</v>
          </cell>
          <cell r="AS3977" t="str">
            <v/>
          </cell>
          <cell r="AT3977" t="str">
            <v>NMBBANK</v>
          </cell>
          <cell r="AU3977" t="str">
            <v>51010095440</v>
          </cell>
          <cell r="AV3977" t="str">
            <v/>
          </cell>
          <cell r="AW3977" t="str">
            <v/>
          </cell>
          <cell r="AX3977" t="str">
            <v>JAMES GABRIELI NNKO</v>
          </cell>
          <cell r="AY3977" t="str">
            <v/>
          </cell>
          <cell r="AZ3977">
            <v>44807</v>
          </cell>
          <cell r="BA3977"/>
          <cell r="BB3977" t="str">
            <v/>
          </cell>
          <cell r="BC3977"/>
          <cell r="BD3977" t="str">
            <v>Tanzanya-NSSF</v>
          </cell>
          <cell r="BE3977" t="str">
            <v>45188730</v>
          </cell>
          <cell r="BF3977" t="str">
            <v>139058410</v>
          </cell>
        </row>
        <row r="3978">
          <cell r="A3978">
            <v>10074114</v>
          </cell>
          <cell r="B3978" t="str">
            <v>MUSA SALEHE</v>
          </cell>
          <cell r="C3978" t="str">
            <v>SAID</v>
          </cell>
          <cell r="D3978" t="str">
            <v>DAMPERLİ KAMYON ŞOFÖRÜ</v>
          </cell>
          <cell r="E3978" t="str">
            <v>DUMPTRUCK DRIVER</v>
          </cell>
          <cell r="F3978" t="str">
            <v>50105784</v>
          </cell>
          <cell r="G3978" t="str">
            <v>DOĞAN METALÜRJİ</v>
          </cell>
          <cell r="H3978" t="str">
            <v>50105784</v>
          </cell>
          <cell r="I3978" t="str">
            <v>0BBM</v>
          </cell>
          <cell r="J3978" t="str">
            <v>TOPRAK İŞLERİ</v>
          </cell>
          <cell r="K3978" t="str">
            <v>50106425</v>
          </cell>
          <cell r="L3978" t="str">
            <v>TZ</v>
          </cell>
          <cell r="M3978" t="str">
            <v>Tanzanyalı</v>
          </cell>
          <cell r="N3978" t="str">
            <v>0037</v>
          </cell>
          <cell r="O3978" t="str">
            <v>İTİGİ</v>
          </cell>
          <cell r="P3978" t="str">
            <v>6L</v>
          </cell>
          <cell r="Q3978" t="str">
            <v>DGN  İNŞAAT</v>
          </cell>
          <cell r="R3978">
            <v>44807</v>
          </cell>
          <cell r="S3978">
            <v>44807</v>
          </cell>
          <cell r="T3978"/>
          <cell r="U3978" t="str">
            <v/>
          </cell>
          <cell r="V3978" t="str">
            <v>Mavi Yaka Direkt</v>
          </cell>
          <cell r="W3978" t="str">
            <v>LOT 3 (MIT)</v>
          </cell>
          <cell r="X3978" t="str">
            <v>CHAMWINO</v>
          </cell>
          <cell r="Y3978" t="str">
            <v>0</v>
          </cell>
          <cell r="Z3978" t="str">
            <v/>
          </cell>
          <cell r="AA3978" t="str">
            <v>0764897178</v>
          </cell>
          <cell r="AB3978" t="str">
            <v>GÖREVLİ</v>
          </cell>
          <cell r="AC3978" t="str">
            <v>29</v>
          </cell>
          <cell r="AD3978" t="str">
            <v>LOT 3 (MIT)</v>
          </cell>
          <cell r="AE3978" t="str">
            <v>0109</v>
          </cell>
          <cell r="AF3978" t="str">
            <v>16</v>
          </cell>
          <cell r="AG3978" t="str">
            <v>KM 535+000 - 595+000</v>
          </cell>
          <cell r="AH3978">
            <v>34833</v>
          </cell>
          <cell r="AI3978" t="str">
            <v>Bay</v>
          </cell>
          <cell r="AJ3978" t="str">
            <v>Yerel-Saatlik</v>
          </cell>
          <cell r="AK3978">
            <v>2564.1</v>
          </cell>
          <cell r="AL3978" t="str">
            <v>TZS</v>
          </cell>
          <cell r="AM3978" t="str">
            <v>201002</v>
          </cell>
          <cell r="AN3978" t="str">
            <v/>
          </cell>
          <cell r="AO3978" t="str">
            <v>T3</v>
          </cell>
          <cell r="AP3978" t="str">
            <v>5150</v>
          </cell>
          <cell r="AQ3978" t="str">
            <v>5175</v>
          </cell>
          <cell r="AR3978" t="str">
            <v>CRDB BANK PLC</v>
          </cell>
          <cell r="AS3978" t="str">
            <v>VIJANA</v>
          </cell>
          <cell r="AT3978" t="str">
            <v>CRDBBANK</v>
          </cell>
          <cell r="AU3978" t="str">
            <v>0152507514200</v>
          </cell>
          <cell r="AV3978" t="str">
            <v/>
          </cell>
          <cell r="AW3978" t="str">
            <v/>
          </cell>
          <cell r="AX3978" t="str">
            <v>MUSA SALEHE SAID</v>
          </cell>
          <cell r="AY3978" t="str">
            <v/>
          </cell>
          <cell r="AZ3978">
            <v>44866</v>
          </cell>
          <cell r="BA3978"/>
          <cell r="BB3978" t="str">
            <v/>
          </cell>
          <cell r="BC3978"/>
          <cell r="BD3978" t="str">
            <v>Tanzanya-NSSF</v>
          </cell>
          <cell r="BE3978" t="str">
            <v>64703541</v>
          </cell>
          <cell r="BF3978" t="str">
            <v>122994406</v>
          </cell>
        </row>
        <row r="3979">
          <cell r="A3979">
            <v>10074113</v>
          </cell>
          <cell r="B3979" t="str">
            <v>EMANUEL AMEDE</v>
          </cell>
          <cell r="C3979" t="str">
            <v>KIDADU</v>
          </cell>
          <cell r="D3979" t="str">
            <v>DAMPERLİ KAMYON ŞOFÖRÜ</v>
          </cell>
          <cell r="E3979" t="str">
            <v>DUMPTRUCK DRIVER</v>
          </cell>
          <cell r="F3979" t="str">
            <v>50105784</v>
          </cell>
          <cell r="G3979" t="str">
            <v>DOĞAN METALÜRJİ</v>
          </cell>
          <cell r="H3979" t="str">
            <v>50105784</v>
          </cell>
          <cell r="I3979" t="str">
            <v>0BBM</v>
          </cell>
          <cell r="J3979" t="str">
            <v>TOPRAK İŞLERİ</v>
          </cell>
          <cell r="K3979" t="str">
            <v>50106425</v>
          </cell>
          <cell r="L3979" t="str">
            <v>TZ</v>
          </cell>
          <cell r="M3979" t="str">
            <v>Tanzanyalı</v>
          </cell>
          <cell r="N3979" t="str">
            <v>0037</v>
          </cell>
          <cell r="O3979" t="str">
            <v>İTİGİ</v>
          </cell>
          <cell r="P3979" t="str">
            <v>6L</v>
          </cell>
          <cell r="Q3979" t="str">
            <v>DGN  İNŞAAT</v>
          </cell>
          <cell r="R3979">
            <v>44807</v>
          </cell>
          <cell r="S3979">
            <v>44807</v>
          </cell>
          <cell r="T3979">
            <v>45111</v>
          </cell>
          <cell r="U3979" t="str">
            <v>Diğer nedenler</v>
          </cell>
          <cell r="V3979" t="str">
            <v>Mavi Yaka Direkt</v>
          </cell>
          <cell r="W3979" t="str">
            <v>LOT 3 (MIT)</v>
          </cell>
          <cell r="X3979" t="str">
            <v>KARAKANA</v>
          </cell>
          <cell r="Y3979" t="str">
            <v>0</v>
          </cell>
          <cell r="Z3979" t="str">
            <v>SINGIDA MJINI</v>
          </cell>
          <cell r="AA3979" t="str">
            <v>0742907622</v>
          </cell>
          <cell r="AB3979" t="str">
            <v>GÖREVLİ</v>
          </cell>
          <cell r="AC3979" t="str">
            <v>29</v>
          </cell>
          <cell r="AD3979" t="str">
            <v>LOT 3 (MIT)</v>
          </cell>
          <cell r="AE3979" t="str">
            <v>0109</v>
          </cell>
          <cell r="AF3979" t="str">
            <v>23</v>
          </cell>
          <cell r="AG3979" t="str">
            <v>KM 535+000 - 595+000</v>
          </cell>
          <cell r="AH3979">
            <v>33781</v>
          </cell>
          <cell r="AI3979" t="str">
            <v>Bay</v>
          </cell>
          <cell r="AJ3979" t="str">
            <v>Yerel-Saatlik</v>
          </cell>
          <cell r="AK3979">
            <v>2564.1</v>
          </cell>
          <cell r="AL3979" t="str">
            <v>TZS</v>
          </cell>
          <cell r="AM3979" t="str">
            <v>201002</v>
          </cell>
          <cell r="AN3979" t="str">
            <v/>
          </cell>
          <cell r="AO3979" t="str">
            <v>T3</v>
          </cell>
          <cell r="AP3979" t="str">
            <v>5150</v>
          </cell>
          <cell r="AQ3979" t="str">
            <v>5175</v>
          </cell>
          <cell r="AR3979" t="str">
            <v>NMBBANK</v>
          </cell>
          <cell r="AS3979" t="str">
            <v/>
          </cell>
          <cell r="AT3979" t="str">
            <v>NMBBANK</v>
          </cell>
          <cell r="AU3979" t="str">
            <v>53010007680</v>
          </cell>
          <cell r="AV3979" t="str">
            <v/>
          </cell>
          <cell r="AW3979" t="str">
            <v/>
          </cell>
          <cell r="AX3979" t="str">
            <v>EMANUEL AMEDE KIDADU</v>
          </cell>
          <cell r="AY3979" t="str">
            <v/>
          </cell>
          <cell r="AZ3979">
            <v>44807</v>
          </cell>
          <cell r="BA3979"/>
          <cell r="BB3979" t="str">
            <v/>
          </cell>
          <cell r="BC3979"/>
          <cell r="BD3979" t="str">
            <v>Tanzanya-NSSF</v>
          </cell>
          <cell r="BE3979" t="str">
            <v>58324291</v>
          </cell>
          <cell r="BF3979" t="str">
            <v>119035104</v>
          </cell>
        </row>
        <row r="3980">
          <cell r="A3980">
            <v>10074112</v>
          </cell>
          <cell r="B3980" t="str">
            <v>PAUL PETRO</v>
          </cell>
          <cell r="C3980" t="str">
            <v>NDALI</v>
          </cell>
          <cell r="D3980" t="str">
            <v>BAYRAKÇI</v>
          </cell>
          <cell r="E3980" t="str">
            <v>FLAGMAN</v>
          </cell>
          <cell r="F3980" t="str">
            <v>50105784</v>
          </cell>
          <cell r="G3980" t="str">
            <v>DOĞAN METALÜRJİ</v>
          </cell>
          <cell r="H3980" t="str">
            <v>50105784</v>
          </cell>
          <cell r="I3980" t="str">
            <v>0FFT</v>
          </cell>
          <cell r="J3980" t="str">
            <v>TOPRAK İŞLERİ GECE</v>
          </cell>
          <cell r="K3980" t="str">
            <v>50108418</v>
          </cell>
          <cell r="L3980" t="str">
            <v>TZ</v>
          </cell>
          <cell r="M3980" t="str">
            <v>Tanzanyalı</v>
          </cell>
          <cell r="N3980" t="str">
            <v>0037</v>
          </cell>
          <cell r="O3980" t="str">
            <v>İTİGİ</v>
          </cell>
          <cell r="P3980" t="str">
            <v>6L</v>
          </cell>
          <cell r="Q3980" t="str">
            <v>DGN  İNŞAAT</v>
          </cell>
          <cell r="R3980">
            <v>44807</v>
          </cell>
          <cell r="S3980">
            <v>44807</v>
          </cell>
          <cell r="T3980"/>
          <cell r="U3980" t="str">
            <v/>
          </cell>
          <cell r="V3980" t="str">
            <v>Mavi Yaka Endirekt</v>
          </cell>
          <cell r="W3980" t="str">
            <v>LOT 3 (MIT)</v>
          </cell>
          <cell r="X3980" t="str">
            <v>IGUMO</v>
          </cell>
          <cell r="Y3980" t="str">
            <v>0</v>
          </cell>
          <cell r="Z3980" t="str">
            <v>IGUNGA</v>
          </cell>
          <cell r="AA3980" t="str">
            <v>0742862136</v>
          </cell>
          <cell r="AB3980" t="str">
            <v>İŞÇİ</v>
          </cell>
          <cell r="AC3980" t="str">
            <v>29</v>
          </cell>
          <cell r="AD3980" t="str">
            <v>LOT 3 (MIT)</v>
          </cell>
          <cell r="AE3980" t="str">
            <v>0109</v>
          </cell>
          <cell r="AF3980" t="str">
            <v>24</v>
          </cell>
          <cell r="AG3980" t="str">
            <v>KM 535+000 - 595+000</v>
          </cell>
          <cell r="AH3980">
            <v>37545</v>
          </cell>
          <cell r="AI3980" t="str">
            <v>Bay</v>
          </cell>
          <cell r="AJ3980" t="str">
            <v>Yerel-Saatlik</v>
          </cell>
          <cell r="AK3980">
            <v>2164.1</v>
          </cell>
          <cell r="AL3980" t="str">
            <v>TZS</v>
          </cell>
          <cell r="AM3980" t="str">
            <v>306005</v>
          </cell>
          <cell r="AN3980" t="str">
            <v/>
          </cell>
          <cell r="AO3980" t="str">
            <v>T3</v>
          </cell>
          <cell r="AP3980" t="str">
            <v>5150</v>
          </cell>
          <cell r="AQ3980" t="str">
            <v>5175</v>
          </cell>
          <cell r="AR3980" t="str">
            <v>NMBBANK</v>
          </cell>
          <cell r="AS3980" t="str">
            <v/>
          </cell>
          <cell r="AT3980" t="str">
            <v>NMBBANK</v>
          </cell>
          <cell r="AU3980" t="str">
            <v>22410060441</v>
          </cell>
          <cell r="AV3980" t="str">
            <v/>
          </cell>
          <cell r="AW3980" t="str">
            <v/>
          </cell>
          <cell r="AX3980" t="str">
            <v>PAUL PETRO NDALI</v>
          </cell>
          <cell r="AY3980" t="str">
            <v/>
          </cell>
          <cell r="AZ3980">
            <v>44807</v>
          </cell>
          <cell r="BA3980"/>
          <cell r="BB3980" t="str">
            <v/>
          </cell>
          <cell r="BC3980"/>
          <cell r="BD3980" t="str">
            <v>Tanzanya-NSSF</v>
          </cell>
          <cell r="BE3980" t="str">
            <v>45008050</v>
          </cell>
          <cell r="BF3980" t="str">
            <v>127781516</v>
          </cell>
        </row>
        <row r="3981">
          <cell r="A3981">
            <v>10074111</v>
          </cell>
          <cell r="B3981" t="str">
            <v>ROBERT MOSES</v>
          </cell>
          <cell r="C3981" t="str">
            <v>MKATA</v>
          </cell>
          <cell r="D3981" t="str">
            <v>BAYRAKÇI</v>
          </cell>
          <cell r="E3981" t="str">
            <v>FLAGMAN</v>
          </cell>
          <cell r="F3981" t="str">
            <v>50105784</v>
          </cell>
          <cell r="G3981" t="str">
            <v>DOĞAN METALÜRJİ</v>
          </cell>
          <cell r="H3981" t="str">
            <v>50105784</v>
          </cell>
          <cell r="I3981" t="str">
            <v>0BBM</v>
          </cell>
          <cell r="J3981" t="str">
            <v>TOPRAK İŞLERİ</v>
          </cell>
          <cell r="K3981" t="str">
            <v>50108418</v>
          </cell>
          <cell r="L3981" t="str">
            <v>TZ</v>
          </cell>
          <cell r="M3981" t="str">
            <v>Tanzanyalı</v>
          </cell>
          <cell r="N3981" t="str">
            <v>0037</v>
          </cell>
          <cell r="O3981" t="str">
            <v>İTİGİ</v>
          </cell>
          <cell r="P3981" t="str">
            <v>6L</v>
          </cell>
          <cell r="Q3981" t="str">
            <v>DGN  İNŞAAT</v>
          </cell>
          <cell r="R3981">
            <v>44807</v>
          </cell>
          <cell r="S3981">
            <v>44807</v>
          </cell>
          <cell r="T3981"/>
          <cell r="U3981" t="str">
            <v/>
          </cell>
          <cell r="V3981" t="str">
            <v>Mavi Yaka Endirekt</v>
          </cell>
          <cell r="W3981" t="str">
            <v>LOT 3 (MIT)</v>
          </cell>
          <cell r="X3981" t="str">
            <v>SOKONI</v>
          </cell>
          <cell r="Y3981" t="str">
            <v>0</v>
          </cell>
          <cell r="Z3981" t="str">
            <v>TABORA MJINI</v>
          </cell>
          <cell r="AA3981" t="str">
            <v>0786007603</v>
          </cell>
          <cell r="AB3981" t="str">
            <v>İŞÇİ</v>
          </cell>
          <cell r="AC3981" t="str">
            <v>29</v>
          </cell>
          <cell r="AD3981" t="str">
            <v>LOT 3 (MIT)</v>
          </cell>
          <cell r="AE3981" t="str">
            <v>0109</v>
          </cell>
          <cell r="AF3981" t="str">
            <v>24</v>
          </cell>
          <cell r="AG3981" t="str">
            <v>KM 535+000 - 595+000</v>
          </cell>
          <cell r="AH3981">
            <v>33252</v>
          </cell>
          <cell r="AI3981" t="str">
            <v>Bay</v>
          </cell>
          <cell r="AJ3981" t="str">
            <v>Yerel-Saatlik</v>
          </cell>
          <cell r="AK3981">
            <v>2164.1</v>
          </cell>
          <cell r="AL3981" t="str">
            <v>TZS</v>
          </cell>
          <cell r="AM3981" t="str">
            <v>306005</v>
          </cell>
          <cell r="AN3981" t="str">
            <v/>
          </cell>
          <cell r="AO3981" t="str">
            <v>T3</v>
          </cell>
          <cell r="AP3981" t="str">
            <v>5150</v>
          </cell>
          <cell r="AQ3981" t="str">
            <v>5175</v>
          </cell>
          <cell r="AR3981" t="str">
            <v>CRDB BANK PLC</v>
          </cell>
          <cell r="AS3981" t="str">
            <v>VIJANA</v>
          </cell>
          <cell r="AT3981" t="str">
            <v>CRDBBANK</v>
          </cell>
          <cell r="AU3981" t="str">
            <v>0152476359000</v>
          </cell>
          <cell r="AV3981" t="str">
            <v/>
          </cell>
          <cell r="AW3981" t="str">
            <v/>
          </cell>
          <cell r="AX3981" t="str">
            <v>ROBERT MOSES MKATA</v>
          </cell>
          <cell r="AY3981" t="str">
            <v/>
          </cell>
          <cell r="AZ3981">
            <v>44807</v>
          </cell>
          <cell r="BA3981"/>
          <cell r="BB3981" t="str">
            <v/>
          </cell>
          <cell r="BC3981"/>
          <cell r="BD3981" t="str">
            <v>Tanzanya-NSSF</v>
          </cell>
          <cell r="BE3981" t="str">
            <v>45019025</v>
          </cell>
          <cell r="BF3981" t="str">
            <v>134759038</v>
          </cell>
        </row>
        <row r="3982">
          <cell r="A3982">
            <v>10074106</v>
          </cell>
          <cell r="B3982" t="str">
            <v>OMARI SWALEHE</v>
          </cell>
          <cell r="C3982" t="str">
            <v>OMARI</v>
          </cell>
          <cell r="D3982" t="str">
            <v>BAHÇIVAN</v>
          </cell>
          <cell r="E3982" t="str">
            <v>GARDENER</v>
          </cell>
          <cell r="F3982" t="str">
            <v>50105668</v>
          </cell>
          <cell r="G3982" t="str">
            <v>KORAIL</v>
          </cell>
          <cell r="H3982" t="str">
            <v>50105784</v>
          </cell>
          <cell r="I3982" t="str">
            <v>0BBP</v>
          </cell>
          <cell r="J3982" t="str">
            <v>İDARİ İŞLER</v>
          </cell>
          <cell r="K3982" t="str">
            <v>50106221</v>
          </cell>
          <cell r="L3982" t="str">
            <v>TZ</v>
          </cell>
          <cell r="M3982" t="str">
            <v>Tanzanyalı</v>
          </cell>
          <cell r="N3982" t="str">
            <v>0035</v>
          </cell>
          <cell r="O3982" t="str">
            <v>TABORA</v>
          </cell>
          <cell r="P3982" t="str">
            <v>6T</v>
          </cell>
          <cell r="Q3982" t="str">
            <v>KORAIL</v>
          </cell>
          <cell r="R3982">
            <v>44806</v>
          </cell>
          <cell r="S3982">
            <v>44806</v>
          </cell>
          <cell r="T3982"/>
          <cell r="U3982" t="str">
            <v/>
          </cell>
          <cell r="V3982" t="str">
            <v>Mavi Yaka Endirekt</v>
          </cell>
          <cell r="W3982" t="str">
            <v>LOT 3 (MIT)</v>
          </cell>
          <cell r="X3982" t="str">
            <v>KILIMANI</v>
          </cell>
          <cell r="Y3982" t="str">
            <v>0</v>
          </cell>
          <cell r="Z3982" t="str">
            <v>DODOMA MJINI</v>
          </cell>
          <cell r="AA3982" t="str">
            <v>0672364635</v>
          </cell>
          <cell r="AB3982" t="str">
            <v>İŞÇİ</v>
          </cell>
          <cell r="AC3982" t="str">
            <v>29</v>
          </cell>
          <cell r="AD3982" t="str">
            <v>LOT 3 (MIT)</v>
          </cell>
          <cell r="AE3982" t="str">
            <v>0109</v>
          </cell>
          <cell r="AF3982" t="str">
            <v>03</v>
          </cell>
          <cell r="AG3982" t="str">
            <v>KM 535+000 - 595+000</v>
          </cell>
          <cell r="AH3982">
            <v>33636</v>
          </cell>
          <cell r="AI3982" t="str">
            <v>Bay</v>
          </cell>
          <cell r="AJ3982" t="str">
            <v>Yerel-Saatlik</v>
          </cell>
          <cell r="AK3982">
            <v>2164.1</v>
          </cell>
          <cell r="AL3982" t="str">
            <v>TZS</v>
          </cell>
          <cell r="AM3982" t="str">
            <v>306002</v>
          </cell>
          <cell r="AN3982" t="str">
            <v/>
          </cell>
          <cell r="AO3982" t="str">
            <v>T3</v>
          </cell>
          <cell r="AP3982" t="str">
            <v>5150</v>
          </cell>
          <cell r="AQ3982" t="str">
            <v>5175</v>
          </cell>
          <cell r="AR3982" t="str">
            <v>NMBBANK</v>
          </cell>
          <cell r="AS3982" t="str">
            <v/>
          </cell>
          <cell r="AT3982" t="str">
            <v>NMBBANK</v>
          </cell>
          <cell r="AU3982" t="str">
            <v>51710023960</v>
          </cell>
          <cell r="AV3982" t="str">
            <v/>
          </cell>
          <cell r="AW3982" t="str">
            <v/>
          </cell>
          <cell r="AX3982" t="str">
            <v>OMARI SWALEHE OMARI</v>
          </cell>
          <cell r="AY3982" t="str">
            <v/>
          </cell>
          <cell r="AZ3982">
            <v>44806</v>
          </cell>
          <cell r="BA3982"/>
          <cell r="BB3982" t="str">
            <v/>
          </cell>
          <cell r="BC3982"/>
          <cell r="BD3982" t="str">
            <v>Tanzanya-NSSF</v>
          </cell>
          <cell r="BE3982" t="str">
            <v>46897781</v>
          </cell>
          <cell r="BF3982" t="str">
            <v>116475642</v>
          </cell>
        </row>
        <row r="3983">
          <cell r="A3983">
            <v>10074105</v>
          </cell>
          <cell r="B3983" t="str">
            <v>SALUM SAID</v>
          </cell>
          <cell r="C3983" t="str">
            <v>MUYABAGA</v>
          </cell>
          <cell r="D3983" t="str">
            <v>DAMPERLİ KAMYON ŞOFÖRÜ</v>
          </cell>
          <cell r="E3983" t="str">
            <v>DUMPTRUCK DRIVER</v>
          </cell>
          <cell r="F3983" t="str">
            <v>50105784</v>
          </cell>
          <cell r="G3983" t="str">
            <v>DOĞAN METALÜRJİ</v>
          </cell>
          <cell r="H3983" t="str">
            <v>50105784</v>
          </cell>
          <cell r="I3983" t="str">
            <v>0FFT</v>
          </cell>
          <cell r="J3983" t="str">
            <v>TOPRAK İŞLERİ GECE</v>
          </cell>
          <cell r="K3983" t="str">
            <v>50106425</v>
          </cell>
          <cell r="L3983" t="str">
            <v>TZ</v>
          </cell>
          <cell r="M3983" t="str">
            <v>Tanzanyalı</v>
          </cell>
          <cell r="N3983" t="str">
            <v>0037</v>
          </cell>
          <cell r="O3983" t="str">
            <v>İTİGİ</v>
          </cell>
          <cell r="P3983" t="str">
            <v>6L</v>
          </cell>
          <cell r="Q3983" t="str">
            <v>DGN  İNŞAAT</v>
          </cell>
          <cell r="R3983">
            <v>44806</v>
          </cell>
          <cell r="S3983">
            <v>44806</v>
          </cell>
          <cell r="T3983"/>
          <cell r="U3983" t="str">
            <v/>
          </cell>
          <cell r="V3983" t="str">
            <v>Mavi Yaka Direkt</v>
          </cell>
          <cell r="W3983" t="str">
            <v>LOT 3 (MIT)</v>
          </cell>
          <cell r="X3983" t="str">
            <v>HOSPITAL</v>
          </cell>
          <cell r="Y3983" t="str">
            <v>0</v>
          </cell>
          <cell r="Z3983" t="str">
            <v>TABORA MANISPAA</v>
          </cell>
          <cell r="AA3983" t="str">
            <v>0762666331</v>
          </cell>
          <cell r="AB3983" t="str">
            <v>GÖREVLİ</v>
          </cell>
          <cell r="AC3983" t="str">
            <v>29</v>
          </cell>
          <cell r="AD3983" t="str">
            <v>LOT 3 (MIT)</v>
          </cell>
          <cell r="AE3983" t="str">
            <v>0109</v>
          </cell>
          <cell r="AF3983" t="str">
            <v>24</v>
          </cell>
          <cell r="AG3983" t="str">
            <v>KM 535+000 - 595+000</v>
          </cell>
          <cell r="AH3983">
            <v>33444</v>
          </cell>
          <cell r="AI3983" t="str">
            <v>Bay</v>
          </cell>
          <cell r="AJ3983" t="str">
            <v>Yerel-Saatlik</v>
          </cell>
          <cell r="AK3983">
            <v>2564.1</v>
          </cell>
          <cell r="AL3983" t="str">
            <v>TZS</v>
          </cell>
          <cell r="AM3983" t="str">
            <v>201002</v>
          </cell>
          <cell r="AN3983" t="str">
            <v/>
          </cell>
          <cell r="AO3983" t="str">
            <v>T3</v>
          </cell>
          <cell r="AP3983" t="str">
            <v>5150</v>
          </cell>
          <cell r="AQ3983" t="str">
            <v>5175</v>
          </cell>
          <cell r="AR3983" t="str">
            <v>CRDB BANK PLC</v>
          </cell>
          <cell r="AS3983" t="str">
            <v>VIJANA</v>
          </cell>
          <cell r="AT3983" t="str">
            <v>CRDBBANK</v>
          </cell>
          <cell r="AU3983" t="str">
            <v>0152685799300</v>
          </cell>
          <cell r="AV3983" t="str">
            <v/>
          </cell>
          <cell r="AW3983" t="str">
            <v/>
          </cell>
          <cell r="AX3983" t="str">
            <v>SALUM SAID MUYABAGA</v>
          </cell>
          <cell r="AY3983" t="str">
            <v/>
          </cell>
          <cell r="AZ3983">
            <v>44806</v>
          </cell>
          <cell r="BA3983"/>
          <cell r="BB3983" t="str">
            <v/>
          </cell>
          <cell r="BC3983"/>
          <cell r="BD3983" t="str">
            <v>Tanzanya-NSSF</v>
          </cell>
          <cell r="BE3983" t="str">
            <v>64501825</v>
          </cell>
          <cell r="BF3983" t="str">
            <v>112787372</v>
          </cell>
        </row>
        <row r="3984">
          <cell r="A3984">
            <v>10074104</v>
          </cell>
          <cell r="B3984" t="str">
            <v>IWATASIA GREYSON</v>
          </cell>
          <cell r="C3984" t="str">
            <v>MAKURI</v>
          </cell>
          <cell r="D3984" t="str">
            <v>DAMPERLİ KAMYON ŞOFÖRÜ</v>
          </cell>
          <cell r="E3984" t="str">
            <v>DUMPTRUCK DRIVER</v>
          </cell>
          <cell r="F3984" t="str">
            <v>50105784</v>
          </cell>
          <cell r="G3984" t="str">
            <v>DOĞAN METALÜRJİ</v>
          </cell>
          <cell r="H3984" t="str">
            <v>50105784</v>
          </cell>
          <cell r="I3984" t="str">
            <v>0FFT</v>
          </cell>
          <cell r="J3984" t="str">
            <v>TOPRAK İŞLERİ GECE</v>
          </cell>
          <cell r="K3984" t="str">
            <v>50106425</v>
          </cell>
          <cell r="L3984" t="str">
            <v>TZ</v>
          </cell>
          <cell r="M3984" t="str">
            <v>Tanzanyalı</v>
          </cell>
          <cell r="N3984" t="str">
            <v>0037</v>
          </cell>
          <cell r="O3984" t="str">
            <v>İTİGİ</v>
          </cell>
          <cell r="P3984" t="str">
            <v>6L</v>
          </cell>
          <cell r="Q3984" t="str">
            <v>DGN  İNŞAAT</v>
          </cell>
          <cell r="R3984">
            <v>44806</v>
          </cell>
          <cell r="S3984">
            <v>44806</v>
          </cell>
          <cell r="T3984"/>
          <cell r="U3984" t="str">
            <v/>
          </cell>
          <cell r="V3984" t="str">
            <v>Mavi Yaka Direkt</v>
          </cell>
          <cell r="W3984" t="str">
            <v>LOT 3 (MIT)</v>
          </cell>
          <cell r="X3984" t="str">
            <v>MALAPA</v>
          </cell>
          <cell r="Y3984" t="str">
            <v>0</v>
          </cell>
          <cell r="Z3984" t="str">
            <v>ILALA</v>
          </cell>
          <cell r="AA3984" t="str">
            <v>0783445522</v>
          </cell>
          <cell r="AB3984" t="str">
            <v>GÖREVLİ</v>
          </cell>
          <cell r="AC3984" t="str">
            <v>29</v>
          </cell>
          <cell r="AD3984" t="str">
            <v>LOT 3 (MIT)</v>
          </cell>
          <cell r="AE3984" t="str">
            <v>0109</v>
          </cell>
          <cell r="AF3984" t="str">
            <v>02</v>
          </cell>
          <cell r="AG3984" t="str">
            <v>KM 535+000 - 595+000</v>
          </cell>
          <cell r="AH3984">
            <v>33557</v>
          </cell>
          <cell r="AI3984" t="str">
            <v>Bay</v>
          </cell>
          <cell r="AJ3984" t="str">
            <v>Yerel-Saatlik</v>
          </cell>
          <cell r="AK3984">
            <v>2564.1</v>
          </cell>
          <cell r="AL3984" t="str">
            <v>TZS</v>
          </cell>
          <cell r="AM3984" t="str">
            <v>201002</v>
          </cell>
          <cell r="AN3984" t="str">
            <v/>
          </cell>
          <cell r="AO3984" t="str">
            <v>T3</v>
          </cell>
          <cell r="AP3984" t="str">
            <v>5150</v>
          </cell>
          <cell r="AQ3984" t="str">
            <v>5175</v>
          </cell>
          <cell r="AR3984" t="str">
            <v>CRDB BANK PLC</v>
          </cell>
          <cell r="AS3984" t="str">
            <v>VIJANA</v>
          </cell>
          <cell r="AT3984" t="str">
            <v>CRDBBANK</v>
          </cell>
          <cell r="AU3984" t="str">
            <v>0152629054000</v>
          </cell>
          <cell r="AV3984" t="str">
            <v/>
          </cell>
          <cell r="AW3984" t="str">
            <v/>
          </cell>
          <cell r="AX3984" t="str">
            <v>IWATASIA GREYSON MAKURI</v>
          </cell>
          <cell r="AY3984" t="str">
            <v/>
          </cell>
          <cell r="AZ3984">
            <v>44806</v>
          </cell>
          <cell r="BA3984"/>
          <cell r="BB3984" t="str">
            <v/>
          </cell>
          <cell r="BC3984"/>
          <cell r="BD3984" t="str">
            <v>Tanzanya-NSSF</v>
          </cell>
          <cell r="BE3984" t="str">
            <v>46897666</v>
          </cell>
          <cell r="BF3984" t="str">
            <v>133267700</v>
          </cell>
        </row>
        <row r="3985">
          <cell r="A3985">
            <v>10074103</v>
          </cell>
          <cell r="B3985" t="str">
            <v>HANIFU HUSSEN</v>
          </cell>
          <cell r="C3985" t="str">
            <v>ALLY</v>
          </cell>
          <cell r="D3985" t="str">
            <v>DAMPERLİ KAMYON ŞOFÖRÜ</v>
          </cell>
          <cell r="E3985" t="str">
            <v>DUMPTRUCK DRIVER</v>
          </cell>
          <cell r="F3985" t="str">
            <v>50105784</v>
          </cell>
          <cell r="G3985" t="str">
            <v>DOĞAN METALÜRJİ</v>
          </cell>
          <cell r="H3985" t="str">
            <v>50105784</v>
          </cell>
          <cell r="I3985" t="str">
            <v>0FFT</v>
          </cell>
          <cell r="J3985" t="str">
            <v>TOPRAK İŞLERİ GECE</v>
          </cell>
          <cell r="K3985" t="str">
            <v>50106425</v>
          </cell>
          <cell r="L3985" t="str">
            <v>TZ</v>
          </cell>
          <cell r="M3985" t="str">
            <v>Tanzanyalı</v>
          </cell>
          <cell r="N3985" t="str">
            <v>0037</v>
          </cell>
          <cell r="O3985" t="str">
            <v>İTİGİ</v>
          </cell>
          <cell r="P3985" t="str">
            <v>6L</v>
          </cell>
          <cell r="Q3985" t="str">
            <v>DGN  İNŞAAT</v>
          </cell>
          <cell r="R3985">
            <v>44806</v>
          </cell>
          <cell r="S3985">
            <v>44806</v>
          </cell>
          <cell r="T3985"/>
          <cell r="U3985" t="str">
            <v/>
          </cell>
          <cell r="V3985" t="str">
            <v>Mavi Yaka Direkt</v>
          </cell>
          <cell r="W3985" t="str">
            <v>LOT 3 (MIT)</v>
          </cell>
          <cell r="X3985" t="str">
            <v>ULONGONI</v>
          </cell>
          <cell r="Y3985" t="str">
            <v>0</v>
          </cell>
          <cell r="Z3985" t="str">
            <v>ILALA</v>
          </cell>
          <cell r="AA3985" t="str">
            <v>0629067887</v>
          </cell>
          <cell r="AB3985" t="str">
            <v>GÖREVLİ</v>
          </cell>
          <cell r="AC3985" t="str">
            <v>29</v>
          </cell>
          <cell r="AD3985" t="str">
            <v>LOT 3 (MIT)</v>
          </cell>
          <cell r="AE3985" t="str">
            <v>0109</v>
          </cell>
          <cell r="AF3985" t="str">
            <v>02</v>
          </cell>
          <cell r="AG3985" t="str">
            <v>KM 535+000 - 595+000</v>
          </cell>
          <cell r="AH3985">
            <v>35958</v>
          </cell>
          <cell r="AI3985" t="str">
            <v>Bay</v>
          </cell>
          <cell r="AJ3985" t="str">
            <v>Yerel-Saatlik</v>
          </cell>
          <cell r="AK3985">
            <v>2564.1</v>
          </cell>
          <cell r="AL3985" t="str">
            <v>TZS</v>
          </cell>
          <cell r="AM3985" t="str">
            <v>201002</v>
          </cell>
          <cell r="AN3985" t="str">
            <v/>
          </cell>
          <cell r="AO3985" t="str">
            <v>T3</v>
          </cell>
          <cell r="AP3985" t="str">
            <v>5150</v>
          </cell>
          <cell r="AQ3985" t="str">
            <v>5175</v>
          </cell>
          <cell r="AR3985" t="str">
            <v>NMBBANK</v>
          </cell>
          <cell r="AS3985" t="str">
            <v/>
          </cell>
          <cell r="AT3985" t="str">
            <v>NMBBANK</v>
          </cell>
          <cell r="AU3985" t="str">
            <v>60210056637</v>
          </cell>
          <cell r="AV3985" t="str">
            <v/>
          </cell>
          <cell r="AW3985" t="str">
            <v/>
          </cell>
          <cell r="AX3985" t="str">
            <v>HANIFU HUSSEN ALLY</v>
          </cell>
          <cell r="AY3985" t="str">
            <v/>
          </cell>
          <cell r="AZ3985">
            <v>44806</v>
          </cell>
          <cell r="BA3985"/>
          <cell r="BB3985" t="str">
            <v/>
          </cell>
          <cell r="BC3985"/>
          <cell r="BD3985" t="str">
            <v>Tanzanya-NSSF</v>
          </cell>
          <cell r="BE3985" t="str">
            <v>46897898</v>
          </cell>
          <cell r="BF3985" t="str">
            <v>139848349</v>
          </cell>
        </row>
        <row r="3986">
          <cell r="A3986">
            <v>10073999</v>
          </cell>
          <cell r="B3986" t="str">
            <v>HUSSEIN ISSA</v>
          </cell>
          <cell r="C3986" t="str">
            <v>MHANDO</v>
          </cell>
          <cell r="D3986" t="str">
            <v>DAMPERLİ KAMYON ŞOFÖRÜ</v>
          </cell>
          <cell r="E3986" t="str">
            <v>DUMPTRUCK DRIVER</v>
          </cell>
          <cell r="F3986" t="str">
            <v>50105784</v>
          </cell>
          <cell r="G3986" t="str">
            <v>DOĞAN METALÜRJİ</v>
          </cell>
          <cell r="H3986" t="str">
            <v>50105784</v>
          </cell>
          <cell r="I3986" t="str">
            <v>0FFT</v>
          </cell>
          <cell r="J3986" t="str">
            <v>TOPRAK İŞLERİ GECE</v>
          </cell>
          <cell r="K3986" t="str">
            <v>50106425</v>
          </cell>
          <cell r="L3986" t="str">
            <v>TZ</v>
          </cell>
          <cell r="M3986" t="str">
            <v>Tanzanyalı</v>
          </cell>
          <cell r="N3986" t="str">
            <v>0037</v>
          </cell>
          <cell r="O3986" t="str">
            <v>İTİGİ</v>
          </cell>
          <cell r="P3986" t="str">
            <v>6L</v>
          </cell>
          <cell r="Q3986" t="str">
            <v>DGN  İNŞAAT</v>
          </cell>
          <cell r="R3986">
            <v>44803</v>
          </cell>
          <cell r="S3986">
            <v>44803</v>
          </cell>
          <cell r="T3986"/>
          <cell r="U3986" t="str">
            <v/>
          </cell>
          <cell r="V3986" t="str">
            <v>Mavi Yaka Direkt</v>
          </cell>
          <cell r="W3986" t="str">
            <v>LOT 3 (MIT)</v>
          </cell>
          <cell r="X3986" t="str">
            <v>NGWALE</v>
          </cell>
          <cell r="Y3986" t="str">
            <v>0</v>
          </cell>
          <cell r="Z3986" t="str">
            <v>ILALA</v>
          </cell>
          <cell r="AA3986" t="str">
            <v>0715 200 323</v>
          </cell>
          <cell r="AB3986" t="str">
            <v>GÖREVLİ</v>
          </cell>
          <cell r="AC3986" t="str">
            <v>29</v>
          </cell>
          <cell r="AD3986" t="str">
            <v>LOT 3 (MIT)</v>
          </cell>
          <cell r="AE3986" t="str">
            <v>0109</v>
          </cell>
          <cell r="AF3986" t="str">
            <v>02</v>
          </cell>
          <cell r="AG3986" t="str">
            <v>KM 535+000 - 595+000</v>
          </cell>
          <cell r="AH3986">
            <v>29120</v>
          </cell>
          <cell r="AI3986" t="str">
            <v>Bay</v>
          </cell>
          <cell r="AJ3986" t="str">
            <v>Yerel-Saatlik</v>
          </cell>
          <cell r="AK3986">
            <v>2564.1</v>
          </cell>
          <cell r="AL3986" t="str">
            <v>TZS</v>
          </cell>
          <cell r="AM3986" t="str">
            <v>201002</v>
          </cell>
          <cell r="AN3986" t="str">
            <v/>
          </cell>
          <cell r="AO3986" t="str">
            <v>T3</v>
          </cell>
          <cell r="AP3986" t="str">
            <v>5150</v>
          </cell>
          <cell r="AQ3986" t="str">
            <v>5175</v>
          </cell>
          <cell r="AR3986" t="str">
            <v>CRDB BANK PLC</v>
          </cell>
          <cell r="AS3986" t="str">
            <v>VIJANA</v>
          </cell>
          <cell r="AT3986" t="str">
            <v>CRDBBANK</v>
          </cell>
          <cell r="AU3986" t="str">
            <v>0152685081100</v>
          </cell>
          <cell r="AV3986" t="str">
            <v/>
          </cell>
          <cell r="AW3986" t="str">
            <v/>
          </cell>
          <cell r="AX3986" t="str">
            <v>HUSSEIN ISSA MHANDO</v>
          </cell>
          <cell r="AY3986" t="str">
            <v/>
          </cell>
          <cell r="AZ3986">
            <v>44803</v>
          </cell>
          <cell r="BA3986"/>
          <cell r="BB3986" t="str">
            <v/>
          </cell>
          <cell r="BC3986"/>
          <cell r="BD3986" t="str">
            <v>Tanzanya-NSSF</v>
          </cell>
          <cell r="BE3986" t="str">
            <v>46885993</v>
          </cell>
          <cell r="BF3986" t="str">
            <v>121362287</v>
          </cell>
        </row>
        <row r="3987">
          <cell r="A3987">
            <v>10079245</v>
          </cell>
          <cell r="B3987" t="str">
            <v>ABACHA JASON</v>
          </cell>
          <cell r="C3987" t="str">
            <v>MWAKYUSA</v>
          </cell>
          <cell r="D3987" t="str">
            <v>PICKUP ŞOFÖRÜ</v>
          </cell>
          <cell r="E3987" t="str">
            <v>PICKUP DRIVER</v>
          </cell>
          <cell r="F3987" t="str">
            <v>50114904</v>
          </cell>
          <cell r="G3987" t="str">
            <v>İDARİ İŞLER (KAMP)</v>
          </cell>
          <cell r="H3987" t="str">
            <v>50105606</v>
          </cell>
          <cell r="I3987" t="str">
            <v>088Q</v>
          </cell>
          <cell r="J3987" t="str">
            <v>ÖLÇME İŞLERİ</v>
          </cell>
          <cell r="K3987" t="str">
            <v>50105678</v>
          </cell>
          <cell r="L3987" t="str">
            <v>TZ</v>
          </cell>
          <cell r="M3987" t="str">
            <v>Tanzanyalı</v>
          </cell>
          <cell r="N3987" t="str">
            <v>0038</v>
          </cell>
          <cell r="O3987" t="str">
            <v>TURA</v>
          </cell>
          <cell r="P3987" t="str">
            <v>YM</v>
          </cell>
          <cell r="Q3987" t="str">
            <v>YAPI MERKEZİ</v>
          </cell>
          <cell r="R3987">
            <v>45117</v>
          </cell>
          <cell r="S3987">
            <v>45117</v>
          </cell>
          <cell r="T3987"/>
          <cell r="U3987" t="str">
            <v/>
          </cell>
          <cell r="V3987" t="str">
            <v>Mavi Yaka Endirekt</v>
          </cell>
          <cell r="W3987" t="str">
            <v>LOT 3 (MIT)</v>
          </cell>
          <cell r="X3987" t="str">
            <v>CHEYO</v>
          </cell>
          <cell r="Y3987" t="str">
            <v>0</v>
          </cell>
          <cell r="Z3987" t="str">
            <v/>
          </cell>
          <cell r="AA3987" t="str">
            <v>0672 222 722</v>
          </cell>
          <cell r="AB3987" t="str">
            <v>GÖREVLİ</v>
          </cell>
          <cell r="AC3987" t="str">
            <v>29</v>
          </cell>
          <cell r="AD3987" t="str">
            <v>LOT 3 (MIT)</v>
          </cell>
          <cell r="AE3987" t="str">
            <v>0113</v>
          </cell>
          <cell r="AF3987" t="str">
            <v>03</v>
          </cell>
          <cell r="AG3987" t="str">
            <v>KM 785+000 - 829+305</v>
          </cell>
          <cell r="AH3987">
            <v>34568</v>
          </cell>
          <cell r="AI3987" t="str">
            <v>Bay</v>
          </cell>
          <cell r="AJ3987" t="str">
            <v>Yerel-Saatlik</v>
          </cell>
          <cell r="AK3987">
            <v>2273.3000000000002</v>
          </cell>
          <cell r="AL3987" t="str">
            <v>TZS</v>
          </cell>
          <cell r="AM3987" t="str">
            <v>306002</v>
          </cell>
          <cell r="AN3987" t="str">
            <v>S</v>
          </cell>
          <cell r="AO3987" t="str">
            <v>T3</v>
          </cell>
          <cell r="AP3987" t="str">
            <v>5150</v>
          </cell>
          <cell r="AQ3987" t="str">
            <v>5175</v>
          </cell>
          <cell r="AR3987" t="str">
            <v>NMBBANK</v>
          </cell>
          <cell r="AS3987" t="str">
            <v/>
          </cell>
          <cell r="AT3987" t="str">
            <v>NMBBANK</v>
          </cell>
          <cell r="AU3987" t="str">
            <v>41410013597</v>
          </cell>
          <cell r="AV3987" t="str">
            <v/>
          </cell>
          <cell r="AW3987" t="str">
            <v/>
          </cell>
          <cell r="AX3987" t="str">
            <v>ABACHA JASON MWAKYUSA</v>
          </cell>
          <cell r="AY3987" t="str">
            <v/>
          </cell>
          <cell r="AZ3987">
            <v>45117</v>
          </cell>
          <cell r="BA3987"/>
          <cell r="BB3987" t="str">
            <v/>
          </cell>
          <cell r="BC3987"/>
          <cell r="BD3987" t="str">
            <v>Tanzanya-NSSF</v>
          </cell>
          <cell r="BE3987" t="str">
            <v>47617250</v>
          </cell>
          <cell r="BF3987" t="str">
            <v>139799240</v>
          </cell>
        </row>
        <row r="3988">
          <cell r="A3988">
            <v>10079246</v>
          </cell>
          <cell r="B3988" t="str">
            <v>MHINA OMARY</v>
          </cell>
          <cell r="C3988" t="str">
            <v>MDASHY</v>
          </cell>
          <cell r="D3988" t="str">
            <v>PICKUP ŞOFÖRÜ</v>
          </cell>
          <cell r="E3988" t="str">
            <v>PICKUP DRIVER</v>
          </cell>
          <cell r="F3988" t="str">
            <v>50114904</v>
          </cell>
          <cell r="G3988" t="str">
            <v>İDARİ İŞLER (KAMP)</v>
          </cell>
          <cell r="H3988" t="str">
            <v>50105513</v>
          </cell>
          <cell r="I3988" t="str">
            <v>0993</v>
          </cell>
          <cell r="J3988" t="str">
            <v>YEMEKHANE</v>
          </cell>
          <cell r="K3988" t="str">
            <v>50105678</v>
          </cell>
          <cell r="L3988" t="str">
            <v>TZ</v>
          </cell>
          <cell r="M3988" t="str">
            <v>Tanzanyalı</v>
          </cell>
          <cell r="N3988" t="str">
            <v>0037</v>
          </cell>
          <cell r="O3988" t="str">
            <v>İTİGİ</v>
          </cell>
          <cell r="P3988" t="str">
            <v>YM</v>
          </cell>
          <cell r="Q3988" t="str">
            <v>YAPI MERKEZİ</v>
          </cell>
          <cell r="R3988">
            <v>45117</v>
          </cell>
          <cell r="S3988">
            <v>45117</v>
          </cell>
          <cell r="T3988"/>
          <cell r="U3988" t="str">
            <v/>
          </cell>
          <cell r="V3988" t="str">
            <v>Mavi Yaka Endirekt</v>
          </cell>
          <cell r="W3988" t="str">
            <v>LOT 3 (MIT)</v>
          </cell>
          <cell r="X3988" t="str">
            <v>MALUNGA</v>
          </cell>
          <cell r="Y3988" t="str">
            <v>0</v>
          </cell>
          <cell r="Z3988" t="str">
            <v/>
          </cell>
          <cell r="AA3988" t="str">
            <v>0785 852 006</v>
          </cell>
          <cell r="AB3988" t="str">
            <v>GÖREVLİ</v>
          </cell>
          <cell r="AC3988" t="str">
            <v>29</v>
          </cell>
          <cell r="AD3988" t="str">
            <v>LOT 3 (MIT)</v>
          </cell>
          <cell r="AE3988" t="str">
            <v>0113</v>
          </cell>
          <cell r="AF3988" t="str">
            <v>22</v>
          </cell>
          <cell r="AG3988" t="str">
            <v>KM 785+000 - 829+305</v>
          </cell>
          <cell r="AH3988">
            <v>28265</v>
          </cell>
          <cell r="AI3988" t="str">
            <v>Bay</v>
          </cell>
          <cell r="AJ3988" t="str">
            <v>Yerel-Saatlik</v>
          </cell>
          <cell r="AK3988">
            <v>2273.3000000000002</v>
          </cell>
          <cell r="AL3988" t="str">
            <v>TZS</v>
          </cell>
          <cell r="AM3988" t="str">
            <v>306002</v>
          </cell>
          <cell r="AN3988" t="str">
            <v>S</v>
          </cell>
          <cell r="AO3988" t="str">
            <v>T3</v>
          </cell>
          <cell r="AP3988" t="str">
            <v>5150</v>
          </cell>
          <cell r="AQ3988" t="str">
            <v>5175</v>
          </cell>
          <cell r="AR3988" t="str">
            <v>CRDB BANK PLC</v>
          </cell>
          <cell r="AS3988" t="str">
            <v>VIJANA</v>
          </cell>
          <cell r="AT3988" t="str">
            <v>CRDBBANK</v>
          </cell>
          <cell r="AU3988" t="str">
            <v>0152572442000</v>
          </cell>
          <cell r="AV3988" t="str">
            <v/>
          </cell>
          <cell r="AW3988" t="str">
            <v/>
          </cell>
          <cell r="AX3988" t="str">
            <v>MHINA OMARY MDASHY</v>
          </cell>
          <cell r="AY3988" t="str">
            <v/>
          </cell>
          <cell r="AZ3988">
            <v>45141</v>
          </cell>
          <cell r="BA3988"/>
          <cell r="BB3988" t="str">
            <v/>
          </cell>
          <cell r="BC3988"/>
          <cell r="BD3988" t="str">
            <v>Tanzanya-NSSF</v>
          </cell>
          <cell r="BE3988" t="str">
            <v>40991040</v>
          </cell>
          <cell r="BF3988" t="str">
            <v>113380063</v>
          </cell>
        </row>
        <row r="3989">
          <cell r="A3989">
            <v>10079247</v>
          </cell>
          <cell r="B3989" t="str">
            <v>MUSSA ARON</v>
          </cell>
          <cell r="C3989" t="str">
            <v>SHADRACK</v>
          </cell>
          <cell r="D3989" t="str">
            <v>PICKUP ŞOFÖRÜ</v>
          </cell>
          <cell r="E3989" t="str">
            <v>PICKUP DRIVER</v>
          </cell>
          <cell r="F3989" t="str">
            <v>50114904</v>
          </cell>
          <cell r="G3989" t="str">
            <v>İDARİ İŞLER (KAMP)</v>
          </cell>
          <cell r="H3989" t="str">
            <v>50105513</v>
          </cell>
          <cell r="I3989" t="str">
            <v>0993</v>
          </cell>
          <cell r="J3989" t="str">
            <v>YEMEKHANE</v>
          </cell>
          <cell r="K3989" t="str">
            <v>50105678</v>
          </cell>
          <cell r="L3989" t="str">
            <v>TZ</v>
          </cell>
          <cell r="M3989" t="str">
            <v>Tanzanyalı</v>
          </cell>
          <cell r="N3989" t="str">
            <v>0035</v>
          </cell>
          <cell r="O3989" t="str">
            <v>TABORA</v>
          </cell>
          <cell r="P3989" t="str">
            <v>YM</v>
          </cell>
          <cell r="Q3989" t="str">
            <v>YAPI MERKEZİ</v>
          </cell>
          <cell r="R3989">
            <v>45117</v>
          </cell>
          <cell r="S3989">
            <v>45117</v>
          </cell>
          <cell r="T3989"/>
          <cell r="U3989" t="str">
            <v/>
          </cell>
          <cell r="V3989" t="str">
            <v>Mavi Yaka Endirekt</v>
          </cell>
          <cell r="W3989" t="str">
            <v>LOT 3 (MIT)</v>
          </cell>
          <cell r="X3989" t="str">
            <v>NYASUBI</v>
          </cell>
          <cell r="Y3989" t="str">
            <v>0</v>
          </cell>
          <cell r="Z3989" t="str">
            <v/>
          </cell>
          <cell r="AA3989" t="str">
            <v>0756470867/0687559154</v>
          </cell>
          <cell r="AB3989" t="str">
            <v>GÖREVLİ</v>
          </cell>
          <cell r="AC3989" t="str">
            <v>29</v>
          </cell>
          <cell r="AD3989" t="str">
            <v>LOT 3 (MIT)</v>
          </cell>
          <cell r="AE3989" t="str">
            <v>0113</v>
          </cell>
          <cell r="AF3989" t="str">
            <v>22</v>
          </cell>
          <cell r="AG3989" t="str">
            <v>KM 785+000 - 829+305</v>
          </cell>
          <cell r="AH3989">
            <v>34278</v>
          </cell>
          <cell r="AI3989" t="str">
            <v>Bay</v>
          </cell>
          <cell r="AJ3989" t="str">
            <v>Yerel-Saatlik</v>
          </cell>
          <cell r="AK3989">
            <v>2273.3000000000002</v>
          </cell>
          <cell r="AL3989" t="str">
            <v>TZS</v>
          </cell>
          <cell r="AM3989" t="str">
            <v>306002</v>
          </cell>
          <cell r="AN3989" t="str">
            <v>S</v>
          </cell>
          <cell r="AO3989" t="str">
            <v>T3</v>
          </cell>
          <cell r="AP3989" t="str">
            <v>5150</v>
          </cell>
          <cell r="AQ3989" t="str">
            <v>5175</v>
          </cell>
          <cell r="AR3989" t="str">
            <v>NMBBANK</v>
          </cell>
          <cell r="AS3989" t="str">
            <v/>
          </cell>
          <cell r="AT3989" t="str">
            <v>NMBBANK</v>
          </cell>
          <cell r="AU3989" t="str">
            <v>52810008385</v>
          </cell>
          <cell r="AV3989" t="str">
            <v/>
          </cell>
          <cell r="AW3989" t="str">
            <v/>
          </cell>
          <cell r="AX3989" t="str">
            <v>MUSSA ARON SHADRACK</v>
          </cell>
          <cell r="AY3989" t="str">
            <v/>
          </cell>
          <cell r="AZ3989">
            <v>45117</v>
          </cell>
          <cell r="BA3989"/>
          <cell r="BB3989" t="str">
            <v/>
          </cell>
          <cell r="BC3989"/>
          <cell r="BD3989" t="str">
            <v>Tanzanya-NSSF</v>
          </cell>
          <cell r="BE3989" t="str">
            <v>45071250</v>
          </cell>
          <cell r="BF3989" t="str">
            <v>139102096</v>
          </cell>
        </row>
        <row r="3990">
          <cell r="A3990">
            <v>10079248</v>
          </cell>
          <cell r="B3990" t="str">
            <v>BARAKA ALEX</v>
          </cell>
          <cell r="C3990" t="str">
            <v>MJANJA</v>
          </cell>
          <cell r="D3990" t="str">
            <v>PICKUP ŞOFÖRÜ</v>
          </cell>
          <cell r="E3990" t="str">
            <v>PICKUP DRIVER</v>
          </cell>
          <cell r="F3990" t="str">
            <v>50114904</v>
          </cell>
          <cell r="G3990" t="str">
            <v>İDARİ İŞLER (KAMP)</v>
          </cell>
          <cell r="H3990" t="str">
            <v>50105759</v>
          </cell>
          <cell r="I3990" t="str">
            <v>099R</v>
          </cell>
          <cell r="J3990" t="str">
            <v>SANAT YAPILARI</v>
          </cell>
          <cell r="K3990" t="str">
            <v>50105678</v>
          </cell>
          <cell r="L3990" t="str">
            <v>TZ</v>
          </cell>
          <cell r="M3990" t="str">
            <v>Tanzanyalı</v>
          </cell>
          <cell r="N3990" t="str">
            <v>0035</v>
          </cell>
          <cell r="O3990" t="str">
            <v>TABORA</v>
          </cell>
          <cell r="P3990" t="str">
            <v>YM</v>
          </cell>
          <cell r="Q3990" t="str">
            <v>YAPI MERKEZİ</v>
          </cell>
          <cell r="R3990">
            <v>45117</v>
          </cell>
          <cell r="S3990">
            <v>45117</v>
          </cell>
          <cell r="T3990"/>
          <cell r="U3990" t="str">
            <v/>
          </cell>
          <cell r="V3990" t="str">
            <v>Mavi Yaka Endirekt</v>
          </cell>
          <cell r="W3990" t="str">
            <v>LOT 3 (MIT)</v>
          </cell>
          <cell r="X3990" t="str">
            <v>MIYUSI</v>
          </cell>
          <cell r="Y3990" t="str">
            <v>0</v>
          </cell>
          <cell r="Z3990" t="str">
            <v/>
          </cell>
          <cell r="AA3990" t="str">
            <v>0622 341 458</v>
          </cell>
          <cell r="AB3990" t="str">
            <v>GÖREVLİ</v>
          </cell>
          <cell r="AC3990" t="str">
            <v>29</v>
          </cell>
          <cell r="AD3990" t="str">
            <v>LOT 3 (MIT)</v>
          </cell>
          <cell r="AE3990" t="str">
            <v>0113</v>
          </cell>
          <cell r="AF3990" t="str">
            <v>03</v>
          </cell>
          <cell r="AG3990" t="str">
            <v>KM 785+000 - 829+305</v>
          </cell>
          <cell r="AH3990">
            <v>32851</v>
          </cell>
          <cell r="AI3990" t="str">
            <v>Bay</v>
          </cell>
          <cell r="AJ3990" t="str">
            <v>Yerel-Saatlik</v>
          </cell>
          <cell r="AK3990">
            <v>2273.3000000000002</v>
          </cell>
          <cell r="AL3990" t="str">
            <v>TZS</v>
          </cell>
          <cell r="AM3990" t="str">
            <v>306002</v>
          </cell>
          <cell r="AN3990" t="str">
            <v>S</v>
          </cell>
          <cell r="AO3990" t="str">
            <v>T3</v>
          </cell>
          <cell r="AP3990" t="str">
            <v>5150</v>
          </cell>
          <cell r="AQ3990" t="str">
            <v>5175</v>
          </cell>
          <cell r="AR3990" t="str">
            <v>CRDB BANK PLC</v>
          </cell>
          <cell r="AS3990" t="str">
            <v>VIJANA</v>
          </cell>
          <cell r="AT3990" t="str">
            <v>CRDBBANK</v>
          </cell>
          <cell r="AU3990" t="str">
            <v>0152765780200</v>
          </cell>
          <cell r="AV3990" t="str">
            <v/>
          </cell>
          <cell r="AW3990" t="str">
            <v/>
          </cell>
          <cell r="AX3990" t="str">
            <v>BARAKA ALEX MJANJA</v>
          </cell>
          <cell r="AY3990" t="str">
            <v/>
          </cell>
          <cell r="AZ3990">
            <v>45117</v>
          </cell>
          <cell r="BA3990"/>
          <cell r="BB3990" t="str">
            <v/>
          </cell>
          <cell r="BC3990"/>
          <cell r="BD3990" t="str">
            <v>Tanzanya-NSSF</v>
          </cell>
          <cell r="BE3990" t="str">
            <v>47617054</v>
          </cell>
          <cell r="BF3990" t="str">
            <v>118625854</v>
          </cell>
        </row>
        <row r="3991">
          <cell r="A3991">
            <v>10079251</v>
          </cell>
          <cell r="B3991" t="str">
            <v>PHILOMENA KAIJUNGA</v>
          </cell>
          <cell r="C3991" t="str">
            <v>ALPHONCE</v>
          </cell>
          <cell r="D3991" t="str">
            <v>İŞYERİ HEKİMİ (YEREL)</v>
          </cell>
          <cell r="E3991" t="str">
            <v>DOCTOR (LOCAL)</v>
          </cell>
          <cell r="F3991" t="str">
            <v>50114887</v>
          </cell>
          <cell r="G3991" t="str">
            <v>İSG VE ÇEVRE (SAĞLIK)</v>
          </cell>
          <cell r="H3991" t="str">
            <v>50105460</v>
          </cell>
          <cell r="I3991" t="str">
            <v>088S</v>
          </cell>
          <cell r="J3991" t="str">
            <v>SAĞLIK HİZMETLERİ</v>
          </cell>
          <cell r="K3991" t="str">
            <v>50109350</v>
          </cell>
          <cell r="L3991" t="str">
            <v>TZ</v>
          </cell>
          <cell r="M3991" t="str">
            <v>Tanzanyalı</v>
          </cell>
          <cell r="N3991" t="str">
            <v>0035</v>
          </cell>
          <cell r="O3991" t="str">
            <v>TABORA</v>
          </cell>
          <cell r="P3991" t="str">
            <v>YM</v>
          </cell>
          <cell r="Q3991" t="str">
            <v>YAPI MERKEZİ</v>
          </cell>
          <cell r="R3991">
            <v>45118</v>
          </cell>
          <cell r="S3991">
            <v>45118</v>
          </cell>
          <cell r="T3991"/>
          <cell r="U3991" t="str">
            <v/>
          </cell>
          <cell r="V3991" t="str">
            <v>Beyaz Yaka</v>
          </cell>
          <cell r="W3991" t="str">
            <v>LOT 3 (MIT)</v>
          </cell>
          <cell r="X3991" t="str">
            <v>MULEBA MULEBA BUHIMBA</v>
          </cell>
          <cell r="Y3991" t="str">
            <v>0</v>
          </cell>
          <cell r="Z3991" t="str">
            <v>KAGERA</v>
          </cell>
          <cell r="AA3991" t="str">
            <v>0755 892 772</v>
          </cell>
          <cell r="AB3991" t="str">
            <v>YETKİLİ</v>
          </cell>
          <cell r="AC3991" t="str">
            <v>29</v>
          </cell>
          <cell r="AD3991" t="str">
            <v>LOT 3 (MIT)</v>
          </cell>
          <cell r="AE3991" t="str">
            <v>0113</v>
          </cell>
          <cell r="AF3991" t="str">
            <v>08</v>
          </cell>
          <cell r="AG3991" t="str">
            <v>KM 785+000 - 829+305</v>
          </cell>
          <cell r="AH3991">
            <v>35634</v>
          </cell>
          <cell r="AI3991" t="str">
            <v>Bayan</v>
          </cell>
          <cell r="AJ3991" t="str">
            <v>Yerel-Aylık</v>
          </cell>
          <cell r="AK3991">
            <v>1429434.55</v>
          </cell>
          <cell r="AL3991" t="str">
            <v>TZS</v>
          </cell>
          <cell r="AM3991" t="str">
            <v>301002</v>
          </cell>
          <cell r="AN3991" t="str">
            <v>S</v>
          </cell>
          <cell r="AO3991" t="str">
            <v>T3</v>
          </cell>
          <cell r="AP3991" t="str">
            <v>5150</v>
          </cell>
          <cell r="AQ3991" t="str">
            <v>5175</v>
          </cell>
          <cell r="AR3991" t="str">
            <v>NMBBANK</v>
          </cell>
          <cell r="AS3991" t="str">
            <v/>
          </cell>
          <cell r="AT3991" t="str">
            <v>NMBBANK</v>
          </cell>
          <cell r="AU3991" t="str">
            <v>52010026903</v>
          </cell>
          <cell r="AV3991" t="str">
            <v/>
          </cell>
          <cell r="AW3991" t="str">
            <v/>
          </cell>
          <cell r="AX3991" t="str">
            <v>PHILOMENA KAIJUNGA ALPHONCE</v>
          </cell>
          <cell r="AY3991" t="str">
            <v/>
          </cell>
          <cell r="AZ3991">
            <v>45118</v>
          </cell>
          <cell r="BA3991"/>
          <cell r="BB3991" t="str">
            <v/>
          </cell>
          <cell r="BC3991"/>
          <cell r="BD3991" t="str">
            <v>Tanzanya-NSSF</v>
          </cell>
          <cell r="BE3991" t="str">
            <v>47606816</v>
          </cell>
          <cell r="BF3991" t="str">
            <v>166567874</v>
          </cell>
        </row>
        <row r="3992">
          <cell r="A3992">
            <v>10079252</v>
          </cell>
          <cell r="B3992" t="str">
            <v>EMMANUEL DAVID</v>
          </cell>
          <cell r="C3992" t="str">
            <v>JORAM</v>
          </cell>
          <cell r="D3992" t="str">
            <v>PICKUP ŞOFÖRÜ</v>
          </cell>
          <cell r="E3992" t="str">
            <v>PICKUP DRIVER</v>
          </cell>
          <cell r="F3992" t="str">
            <v>50114904</v>
          </cell>
          <cell r="G3992" t="str">
            <v>İDARİ İŞLER (KAMP)</v>
          </cell>
          <cell r="H3992" t="str">
            <v>50105513</v>
          </cell>
          <cell r="I3992" t="str">
            <v>0996</v>
          </cell>
          <cell r="J3992" t="str">
            <v>KAMP AMİRLİĞİ</v>
          </cell>
          <cell r="K3992" t="str">
            <v>50105678</v>
          </cell>
          <cell r="L3992" t="str">
            <v>TZ</v>
          </cell>
          <cell r="M3992" t="str">
            <v>Tanzanyalı</v>
          </cell>
          <cell r="N3992" t="str">
            <v>0036</v>
          </cell>
          <cell r="O3992" t="str">
            <v>MANYONİ</v>
          </cell>
          <cell r="P3992" t="str">
            <v>YM</v>
          </cell>
          <cell r="Q3992" t="str">
            <v>YAPI MERKEZİ</v>
          </cell>
          <cell r="R3992">
            <v>45118</v>
          </cell>
          <cell r="S3992">
            <v>45118</v>
          </cell>
          <cell r="T3992"/>
          <cell r="U3992" t="str">
            <v/>
          </cell>
          <cell r="V3992" t="str">
            <v>Mavi Yaka Endirekt</v>
          </cell>
          <cell r="W3992" t="str">
            <v>LOT 3 (MIT)</v>
          </cell>
          <cell r="X3992" t="str">
            <v>IPAGALA</v>
          </cell>
          <cell r="Y3992" t="str">
            <v>0</v>
          </cell>
          <cell r="Z3992" t="str">
            <v/>
          </cell>
          <cell r="AA3992" t="str">
            <v>0674 946 102</v>
          </cell>
          <cell r="AB3992" t="str">
            <v>GÖREVLİ</v>
          </cell>
          <cell r="AC3992" t="str">
            <v>29</v>
          </cell>
          <cell r="AD3992" t="str">
            <v>LOT 3 (MIT)</v>
          </cell>
          <cell r="AE3992" t="str">
            <v>0113</v>
          </cell>
          <cell r="AF3992" t="str">
            <v>03</v>
          </cell>
          <cell r="AG3992" t="str">
            <v>KM 785+000 - 829+305</v>
          </cell>
          <cell r="AH3992">
            <v>34237</v>
          </cell>
          <cell r="AI3992" t="str">
            <v>Bay</v>
          </cell>
          <cell r="AJ3992" t="str">
            <v>Yerel-Saatlik</v>
          </cell>
          <cell r="AK3992">
            <v>2273.3000000000002</v>
          </cell>
          <cell r="AL3992" t="str">
            <v>TZS</v>
          </cell>
          <cell r="AM3992" t="str">
            <v>306002</v>
          </cell>
          <cell r="AN3992" t="str">
            <v>S</v>
          </cell>
          <cell r="AO3992" t="str">
            <v>T3</v>
          </cell>
          <cell r="AP3992" t="str">
            <v>5150</v>
          </cell>
          <cell r="AQ3992" t="str">
            <v>5175</v>
          </cell>
          <cell r="AR3992" t="str">
            <v>NMBBANK</v>
          </cell>
          <cell r="AS3992" t="str">
            <v/>
          </cell>
          <cell r="AT3992" t="str">
            <v>NMBBANK</v>
          </cell>
          <cell r="AU3992" t="str">
            <v>50510083564</v>
          </cell>
          <cell r="AV3992" t="str">
            <v/>
          </cell>
          <cell r="AW3992" t="str">
            <v/>
          </cell>
          <cell r="AX3992" t="str">
            <v>EMMANUEL DAVID JORAM</v>
          </cell>
          <cell r="AY3992" t="str">
            <v/>
          </cell>
          <cell r="AZ3992">
            <v>45118</v>
          </cell>
          <cell r="BA3992"/>
          <cell r="BB3992" t="str">
            <v/>
          </cell>
          <cell r="BC3992"/>
          <cell r="BD3992" t="str">
            <v>Tanzanya-NSSF</v>
          </cell>
          <cell r="BE3992" t="str">
            <v>47055467</v>
          </cell>
          <cell r="BF3992" t="str">
            <v>129414723</v>
          </cell>
        </row>
        <row r="3993">
          <cell r="A3993">
            <v>10079253</v>
          </cell>
          <cell r="B3993" t="str">
            <v>JAMAR HAMAD</v>
          </cell>
          <cell r="C3993" t="str">
            <v>MOHAMED</v>
          </cell>
          <cell r="D3993" t="str">
            <v>PICKUP ŞOFÖRÜ</v>
          </cell>
          <cell r="E3993" t="str">
            <v>PICKUP DRIVER</v>
          </cell>
          <cell r="F3993" t="str">
            <v>50114904</v>
          </cell>
          <cell r="G3993" t="str">
            <v>İDARİ İŞLER (KAMP)</v>
          </cell>
          <cell r="H3993" t="str">
            <v>50105513</v>
          </cell>
          <cell r="I3993" t="str">
            <v>088D</v>
          </cell>
          <cell r="J3993" t="str">
            <v>GÜVENLİK</v>
          </cell>
          <cell r="K3993" t="str">
            <v>50105678</v>
          </cell>
          <cell r="L3993" t="str">
            <v>TZ</v>
          </cell>
          <cell r="M3993" t="str">
            <v>Tanzanyalı</v>
          </cell>
          <cell r="N3993" t="str">
            <v>0035</v>
          </cell>
          <cell r="O3993" t="str">
            <v>TABORA</v>
          </cell>
          <cell r="P3993" t="str">
            <v>YM</v>
          </cell>
          <cell r="Q3993" t="str">
            <v>YAPI MERKEZİ</v>
          </cell>
          <cell r="R3993">
            <v>45118</v>
          </cell>
          <cell r="S3993">
            <v>45118</v>
          </cell>
          <cell r="T3993"/>
          <cell r="U3993" t="str">
            <v/>
          </cell>
          <cell r="V3993" t="str">
            <v>Mavi Yaka Endirekt</v>
          </cell>
          <cell r="W3993" t="str">
            <v>LOT 3 (MIT)</v>
          </cell>
          <cell r="X3993" t="str">
            <v>GONGONI</v>
          </cell>
          <cell r="Y3993" t="str">
            <v>0</v>
          </cell>
          <cell r="Z3993" t="str">
            <v/>
          </cell>
          <cell r="AA3993" t="str">
            <v>0682 929 592</v>
          </cell>
          <cell r="AB3993" t="str">
            <v>GÖREVLİ</v>
          </cell>
          <cell r="AC3993" t="str">
            <v>29</v>
          </cell>
          <cell r="AD3993" t="str">
            <v>LOT 3 (MIT)</v>
          </cell>
          <cell r="AE3993" t="str">
            <v>0113</v>
          </cell>
          <cell r="AF3993" t="str">
            <v>24</v>
          </cell>
          <cell r="AG3993" t="str">
            <v>KM 785+000 - 829+305</v>
          </cell>
          <cell r="AH3993">
            <v>32928</v>
          </cell>
          <cell r="AI3993" t="str">
            <v>Bay</v>
          </cell>
          <cell r="AJ3993" t="str">
            <v>Yerel-Saatlik</v>
          </cell>
          <cell r="AK3993">
            <v>2273.3000000000002</v>
          </cell>
          <cell r="AL3993" t="str">
            <v>TZS</v>
          </cell>
          <cell r="AM3993" t="str">
            <v>306002</v>
          </cell>
          <cell r="AN3993" t="str">
            <v>S</v>
          </cell>
          <cell r="AO3993" t="str">
            <v>T3</v>
          </cell>
          <cell r="AP3993" t="str">
            <v>5150</v>
          </cell>
          <cell r="AQ3993" t="str">
            <v>5175</v>
          </cell>
          <cell r="AR3993" t="str">
            <v>CRDB BANK PLC</v>
          </cell>
          <cell r="AS3993" t="str">
            <v>VIJANA</v>
          </cell>
          <cell r="AT3993" t="str">
            <v>CRDBBANK</v>
          </cell>
          <cell r="AU3993" t="str">
            <v>0152765787900</v>
          </cell>
          <cell r="AV3993" t="str">
            <v/>
          </cell>
          <cell r="AW3993" t="str">
            <v/>
          </cell>
          <cell r="AX3993" t="str">
            <v>JAMAR HAMAD MOHAMED</v>
          </cell>
          <cell r="AY3993" t="str">
            <v/>
          </cell>
          <cell r="AZ3993">
            <v>45118</v>
          </cell>
          <cell r="BA3993"/>
          <cell r="BB3993" t="str">
            <v/>
          </cell>
          <cell r="BC3993"/>
          <cell r="BD3993" t="str">
            <v>Tanzanya-NSSF</v>
          </cell>
          <cell r="BE3993" t="str">
            <v>47616344</v>
          </cell>
          <cell r="BF3993" t="str">
            <v>133747508</v>
          </cell>
        </row>
        <row r="3994">
          <cell r="A3994">
            <v>10079254</v>
          </cell>
          <cell r="B3994" t="str">
            <v>IBRAHIMU JACKSON</v>
          </cell>
          <cell r="C3994" t="str">
            <v>IRUNDE</v>
          </cell>
          <cell r="D3994" t="str">
            <v>PICKUP ŞOFÖRÜ</v>
          </cell>
          <cell r="E3994" t="str">
            <v>PICKUP DRIVER</v>
          </cell>
          <cell r="F3994" t="str">
            <v>50114904</v>
          </cell>
          <cell r="G3994" t="str">
            <v>İDARİ İŞLER (KAMP)</v>
          </cell>
          <cell r="H3994" t="str">
            <v>50105758</v>
          </cell>
          <cell r="I3994" t="str">
            <v>0999</v>
          </cell>
          <cell r="J3994" t="str">
            <v>TOPRAK İŞLERİ</v>
          </cell>
          <cell r="K3994" t="str">
            <v>50105678</v>
          </cell>
          <cell r="L3994" t="str">
            <v>TZ</v>
          </cell>
          <cell r="M3994" t="str">
            <v>Tanzanyalı</v>
          </cell>
          <cell r="N3994" t="str">
            <v>0036</v>
          </cell>
          <cell r="O3994" t="str">
            <v>MANYONİ</v>
          </cell>
          <cell r="P3994" t="str">
            <v>YM</v>
          </cell>
          <cell r="Q3994" t="str">
            <v>YAPI MERKEZİ</v>
          </cell>
          <cell r="R3994">
            <v>45118</v>
          </cell>
          <cell r="S3994">
            <v>45118</v>
          </cell>
          <cell r="T3994"/>
          <cell r="U3994" t="str">
            <v/>
          </cell>
          <cell r="V3994" t="str">
            <v>Mavi Yaka Endirekt</v>
          </cell>
          <cell r="W3994" t="str">
            <v>LOT 3 (MIT)</v>
          </cell>
          <cell r="X3994" t="str">
            <v>IGUNGA</v>
          </cell>
          <cell r="Y3994" t="str">
            <v>0</v>
          </cell>
          <cell r="Z3994" t="str">
            <v/>
          </cell>
          <cell r="AA3994" t="str">
            <v>0719 769 261</v>
          </cell>
          <cell r="AB3994" t="str">
            <v>GÖREVLİ</v>
          </cell>
          <cell r="AC3994" t="str">
            <v>29</v>
          </cell>
          <cell r="AD3994" t="str">
            <v>LOT 3 (MIT)</v>
          </cell>
          <cell r="AE3994" t="str">
            <v>0113</v>
          </cell>
          <cell r="AF3994" t="str">
            <v>24</v>
          </cell>
          <cell r="AG3994" t="str">
            <v>KM 785+000 - 829+305</v>
          </cell>
          <cell r="AH3994">
            <v>34410</v>
          </cell>
          <cell r="AI3994" t="str">
            <v>Bay</v>
          </cell>
          <cell r="AJ3994" t="str">
            <v>Yerel-Saatlik</v>
          </cell>
          <cell r="AK3994">
            <v>2273.3000000000002</v>
          </cell>
          <cell r="AL3994" t="str">
            <v>TZS</v>
          </cell>
          <cell r="AM3994" t="str">
            <v>306002</v>
          </cell>
          <cell r="AN3994" t="str">
            <v>S</v>
          </cell>
          <cell r="AO3994" t="str">
            <v>T3</v>
          </cell>
          <cell r="AP3994" t="str">
            <v>5150</v>
          </cell>
          <cell r="AQ3994" t="str">
            <v>5175</v>
          </cell>
          <cell r="AR3994" t="str">
            <v>NMBBANK</v>
          </cell>
          <cell r="AS3994" t="str">
            <v/>
          </cell>
          <cell r="AT3994" t="str">
            <v>NMBBANK</v>
          </cell>
          <cell r="AU3994" t="str">
            <v>51010104222</v>
          </cell>
          <cell r="AV3994" t="str">
            <v/>
          </cell>
          <cell r="AW3994" t="str">
            <v/>
          </cell>
          <cell r="AX3994" t="str">
            <v>IBRAHIMU JACKSON IRUNDE</v>
          </cell>
          <cell r="AY3994" t="str">
            <v/>
          </cell>
          <cell r="AZ3994">
            <v>45118</v>
          </cell>
          <cell r="BA3994"/>
          <cell r="BB3994" t="str">
            <v/>
          </cell>
          <cell r="BC3994"/>
          <cell r="BD3994" t="str">
            <v>Tanzanya-NSSF</v>
          </cell>
          <cell r="BE3994" t="str">
            <v>47615389</v>
          </cell>
          <cell r="BF3994" t="str">
            <v>139389395</v>
          </cell>
        </row>
        <row r="3995">
          <cell r="A3995">
            <v>10079255</v>
          </cell>
          <cell r="B3995" t="str">
            <v>NICO CLEMENT</v>
          </cell>
          <cell r="C3995" t="str">
            <v>SENGA</v>
          </cell>
          <cell r="D3995" t="str">
            <v>SİLİNDİR OPERATÖRÜ</v>
          </cell>
          <cell r="E3995" t="str">
            <v>ROLLER OPERATOR</v>
          </cell>
          <cell r="F3995" t="str">
            <v>50115277</v>
          </cell>
          <cell r="G3995" t="str">
            <v>TOPRAK İŞLERİ</v>
          </cell>
          <cell r="H3995" t="str">
            <v>50105758</v>
          </cell>
          <cell r="I3995" t="str">
            <v>0999</v>
          </cell>
          <cell r="J3995" t="str">
            <v>TOPRAK İŞLERİ</v>
          </cell>
          <cell r="K3995" t="str">
            <v>50115472</v>
          </cell>
          <cell r="L3995" t="str">
            <v>TZ</v>
          </cell>
          <cell r="M3995" t="str">
            <v>Tanzanyalı</v>
          </cell>
          <cell r="N3995" t="str">
            <v>0036</v>
          </cell>
          <cell r="O3995" t="str">
            <v>MANYONİ</v>
          </cell>
          <cell r="P3995" t="str">
            <v>YM</v>
          </cell>
          <cell r="Q3995" t="str">
            <v>YAPI MERKEZİ</v>
          </cell>
          <cell r="R3995">
            <v>45118</v>
          </cell>
          <cell r="S3995">
            <v>45118</v>
          </cell>
          <cell r="T3995"/>
          <cell r="U3995" t="str">
            <v/>
          </cell>
          <cell r="V3995" t="str">
            <v>Mavi Yaka Direkt</v>
          </cell>
          <cell r="W3995" t="str">
            <v>LOT 3 (MIT)</v>
          </cell>
          <cell r="X3995" t="str">
            <v>KITISI</v>
          </cell>
          <cell r="Y3995" t="str">
            <v>0</v>
          </cell>
          <cell r="Z3995" t="str">
            <v/>
          </cell>
          <cell r="AA3995" t="str">
            <v>0788 572 022</v>
          </cell>
          <cell r="AB3995" t="str">
            <v>OPERATÖR</v>
          </cell>
          <cell r="AC3995" t="str">
            <v>29</v>
          </cell>
          <cell r="AD3995" t="str">
            <v>LOT 3 (MIT)</v>
          </cell>
          <cell r="AE3995" t="str">
            <v>0113</v>
          </cell>
          <cell r="AF3995" t="str">
            <v>29</v>
          </cell>
          <cell r="AG3995" t="str">
            <v>KM 785+000 - 829+305</v>
          </cell>
          <cell r="AH3995">
            <v>28965</v>
          </cell>
          <cell r="AI3995" t="str">
            <v>Bay</v>
          </cell>
          <cell r="AJ3995" t="str">
            <v>Yerel-Saatlik</v>
          </cell>
          <cell r="AK3995">
            <v>2528.1</v>
          </cell>
          <cell r="AL3995" t="str">
            <v>TZS</v>
          </cell>
          <cell r="AM3995" t="str">
            <v>201002</v>
          </cell>
          <cell r="AN3995" t="str">
            <v>S</v>
          </cell>
          <cell r="AO3995" t="str">
            <v>T3</v>
          </cell>
          <cell r="AP3995" t="str">
            <v>5150</v>
          </cell>
          <cell r="AQ3995" t="str">
            <v>5175</v>
          </cell>
          <cell r="AR3995" t="str">
            <v>CRDB BANK PLC</v>
          </cell>
          <cell r="AS3995" t="str">
            <v>VIJANA</v>
          </cell>
          <cell r="AT3995" t="str">
            <v>CRDBBANK</v>
          </cell>
          <cell r="AU3995" t="str">
            <v>0152664832500</v>
          </cell>
          <cell r="AV3995" t="str">
            <v/>
          </cell>
          <cell r="AW3995" t="str">
            <v/>
          </cell>
          <cell r="AX3995" t="str">
            <v>NICO CLEMENT SENGA</v>
          </cell>
          <cell r="AY3995" t="str">
            <v/>
          </cell>
          <cell r="AZ3995">
            <v>45118</v>
          </cell>
          <cell r="BA3995"/>
          <cell r="BB3995" t="str">
            <v/>
          </cell>
          <cell r="BC3995"/>
          <cell r="BD3995" t="str">
            <v>Tanzanya-NSSF</v>
          </cell>
          <cell r="BE3995" t="str">
            <v>56046103</v>
          </cell>
          <cell r="BF3995" t="str">
            <v>112741577</v>
          </cell>
        </row>
        <row r="3996">
          <cell r="A3996">
            <v>10079256</v>
          </cell>
          <cell r="B3996" t="str">
            <v>PASCHAL STEPHANO</v>
          </cell>
          <cell r="C3996" t="str">
            <v>HONGOA</v>
          </cell>
          <cell r="D3996" t="str">
            <v>SİLİNDİR OPERATÖRÜ</v>
          </cell>
          <cell r="E3996" t="str">
            <v>ROLLER OPERATOR</v>
          </cell>
          <cell r="F3996" t="str">
            <v>50115277</v>
          </cell>
          <cell r="G3996" t="str">
            <v>TOPRAK İŞLERİ</v>
          </cell>
          <cell r="H3996" t="str">
            <v>50105758</v>
          </cell>
          <cell r="I3996" t="str">
            <v>0999</v>
          </cell>
          <cell r="J3996" t="str">
            <v>TOPRAK İŞLERİ</v>
          </cell>
          <cell r="K3996" t="str">
            <v>50115472</v>
          </cell>
          <cell r="L3996" t="str">
            <v>TZ</v>
          </cell>
          <cell r="M3996" t="str">
            <v>Tanzanyalı</v>
          </cell>
          <cell r="N3996" t="str">
            <v>0036</v>
          </cell>
          <cell r="O3996" t="str">
            <v>MANYONİ</v>
          </cell>
          <cell r="P3996" t="str">
            <v>YM</v>
          </cell>
          <cell r="Q3996" t="str">
            <v>YAPI MERKEZİ</v>
          </cell>
          <cell r="R3996">
            <v>45118</v>
          </cell>
          <cell r="S3996">
            <v>45118</v>
          </cell>
          <cell r="T3996"/>
          <cell r="U3996" t="str">
            <v/>
          </cell>
          <cell r="V3996" t="str">
            <v>Mavi Yaka Direkt</v>
          </cell>
          <cell r="W3996" t="str">
            <v>LOT 3 (MIT)</v>
          </cell>
          <cell r="X3996" t="str">
            <v>KIPONDODA</v>
          </cell>
          <cell r="Y3996" t="str">
            <v>0</v>
          </cell>
          <cell r="Z3996" t="str">
            <v/>
          </cell>
          <cell r="AA3996" t="str">
            <v>0683 997 476</v>
          </cell>
          <cell r="AB3996" t="str">
            <v>OPERATÖR</v>
          </cell>
          <cell r="AC3996" t="str">
            <v>29</v>
          </cell>
          <cell r="AD3996" t="str">
            <v>LOT 3 (MIT)</v>
          </cell>
          <cell r="AE3996" t="str">
            <v>0113</v>
          </cell>
          <cell r="AF3996" t="str">
            <v>23</v>
          </cell>
          <cell r="AG3996" t="str">
            <v>KM 785+000 - 829+305</v>
          </cell>
          <cell r="AH3996">
            <v>32237</v>
          </cell>
          <cell r="AI3996" t="str">
            <v>Bay</v>
          </cell>
          <cell r="AJ3996" t="str">
            <v>Yerel-Saatlik</v>
          </cell>
          <cell r="AK3996">
            <v>2528.1</v>
          </cell>
          <cell r="AL3996" t="str">
            <v>TZS</v>
          </cell>
          <cell r="AM3996" t="str">
            <v>201002</v>
          </cell>
          <cell r="AN3996" t="str">
            <v>S</v>
          </cell>
          <cell r="AO3996" t="str">
            <v>T3</v>
          </cell>
          <cell r="AP3996" t="str">
            <v>5150</v>
          </cell>
          <cell r="AQ3996" t="str">
            <v>5175</v>
          </cell>
          <cell r="AR3996" t="str">
            <v>NMBBANK</v>
          </cell>
          <cell r="AS3996" t="str">
            <v/>
          </cell>
          <cell r="AT3996" t="str">
            <v>NMBBANK</v>
          </cell>
          <cell r="AU3996" t="str">
            <v>50710017763</v>
          </cell>
          <cell r="AV3996" t="str">
            <v/>
          </cell>
          <cell r="AW3996" t="str">
            <v/>
          </cell>
          <cell r="AX3996" t="str">
            <v>PASCHAL STEPHANO HONGOA</v>
          </cell>
          <cell r="AY3996" t="str">
            <v/>
          </cell>
          <cell r="AZ3996">
            <v>45118</v>
          </cell>
          <cell r="BA3996"/>
          <cell r="BB3996" t="str">
            <v/>
          </cell>
          <cell r="BC3996"/>
          <cell r="BD3996" t="str">
            <v>Tanzanya-NSSF</v>
          </cell>
          <cell r="BE3996" t="str">
            <v>47608359</v>
          </cell>
          <cell r="BF3996" t="str">
            <v>131634056</v>
          </cell>
        </row>
        <row r="3997">
          <cell r="A3997">
            <v>10074302</v>
          </cell>
          <cell r="B3997" t="str">
            <v>MWAMINI JUMANNE</v>
          </cell>
          <cell r="C3997" t="str">
            <v>KAJIMBA</v>
          </cell>
          <cell r="D3997" t="str">
            <v>TEMİZLİK GÖREVLİSİ</v>
          </cell>
          <cell r="E3997" t="str">
            <v>CLEANER</v>
          </cell>
          <cell r="F3997" t="str">
            <v>50114904</v>
          </cell>
          <cell r="G3997" t="str">
            <v>İDARİ İŞLER (KAMP)</v>
          </cell>
          <cell r="H3997" t="str">
            <v>50105513</v>
          </cell>
          <cell r="I3997" t="str">
            <v>0996</v>
          </cell>
          <cell r="J3997" t="str">
            <v>KAMP AMİRLİĞİ</v>
          </cell>
          <cell r="K3997" t="str">
            <v>50105850</v>
          </cell>
          <cell r="L3997" t="str">
            <v>TZ</v>
          </cell>
          <cell r="M3997" t="str">
            <v>Tanzanyalı</v>
          </cell>
          <cell r="N3997" t="str">
            <v>0035</v>
          </cell>
          <cell r="O3997" t="str">
            <v>TABORA</v>
          </cell>
          <cell r="P3997" t="str">
            <v>YM</v>
          </cell>
          <cell r="Q3997" t="str">
            <v>YAPI MERKEZİ</v>
          </cell>
          <cell r="R3997">
            <v>44819</v>
          </cell>
          <cell r="S3997">
            <v>44819</v>
          </cell>
          <cell r="T3997"/>
          <cell r="U3997" t="str">
            <v/>
          </cell>
          <cell r="V3997" t="str">
            <v>Mavi Yaka Endirekt</v>
          </cell>
          <cell r="W3997" t="str">
            <v>LOT 3 (MIT)</v>
          </cell>
          <cell r="X3997" t="str">
            <v>MIHOGONI</v>
          </cell>
          <cell r="Y3997" t="str">
            <v>0</v>
          </cell>
          <cell r="Z3997" t="str">
            <v/>
          </cell>
          <cell r="AA3997" t="str">
            <v>0687-776-127</v>
          </cell>
          <cell r="AB3997" t="str">
            <v>İŞÇİ</v>
          </cell>
          <cell r="AC3997" t="str">
            <v>29</v>
          </cell>
          <cell r="AD3997" t="str">
            <v>LOT 3 (MIT)</v>
          </cell>
          <cell r="AE3997" t="str">
            <v>0113</v>
          </cell>
          <cell r="AF3997" t="str">
            <v>24</v>
          </cell>
          <cell r="AG3997" t="str">
            <v>KM 785+000 - 829+305</v>
          </cell>
          <cell r="AH3997">
            <v>32527</v>
          </cell>
          <cell r="AI3997" t="str">
            <v>Bayan</v>
          </cell>
          <cell r="AJ3997" t="str">
            <v>Yerel-Saatlik</v>
          </cell>
          <cell r="AK3997">
            <v>2255.1</v>
          </cell>
          <cell r="AL3997" t="str">
            <v>TZS</v>
          </cell>
          <cell r="AM3997" t="str">
            <v>306002</v>
          </cell>
          <cell r="AN3997" t="str">
            <v/>
          </cell>
          <cell r="AO3997" t="str">
            <v>T3</v>
          </cell>
          <cell r="AP3997" t="str">
            <v>5150</v>
          </cell>
          <cell r="AQ3997" t="str">
            <v>5175</v>
          </cell>
          <cell r="AR3997" t="str">
            <v>NMBBANK</v>
          </cell>
          <cell r="AS3997" t="str">
            <v/>
          </cell>
          <cell r="AT3997" t="str">
            <v>NMBBANK</v>
          </cell>
          <cell r="AU3997" t="str">
            <v>51010095228</v>
          </cell>
          <cell r="AV3997" t="str">
            <v/>
          </cell>
          <cell r="AW3997" t="str">
            <v/>
          </cell>
          <cell r="AX3997" t="str">
            <v>MWAMINI JUMANNE KAJIMBA</v>
          </cell>
          <cell r="AY3997" t="str">
            <v/>
          </cell>
          <cell r="AZ3997">
            <v>44819</v>
          </cell>
          <cell r="BA3997"/>
          <cell r="BB3997" t="str">
            <v/>
          </cell>
          <cell r="BC3997"/>
          <cell r="BD3997" t="str">
            <v>Tanzanya-NSSF</v>
          </cell>
          <cell r="BE3997" t="str">
            <v>46920497</v>
          </cell>
          <cell r="BF3997" t="str">
            <v>157796828</v>
          </cell>
        </row>
        <row r="3998">
          <cell r="A3998">
            <v>10074301</v>
          </cell>
          <cell r="B3998" t="str">
            <v>YOHANA CASTORY</v>
          </cell>
          <cell r="C3998" t="str">
            <v>MYENZI</v>
          </cell>
          <cell r="D3998" t="str">
            <v>ÇELİK KONSTRÜKSÜYON MONTAJCISI</v>
          </cell>
          <cell r="E3998" t="str">
            <v>STEEL FITTER</v>
          </cell>
          <cell r="F3998" t="str">
            <v>50105776</v>
          </cell>
          <cell r="G3998" t="str">
            <v>İNŞAAT GRUBU</v>
          </cell>
          <cell r="H3998" t="str">
            <v>50105776</v>
          </cell>
          <cell r="I3998" t="str">
            <v>0BBL</v>
          </cell>
          <cell r="J3998" t="str">
            <v>İNŞAAT GRUBU</v>
          </cell>
          <cell r="K3998" t="str">
            <v>50107869</v>
          </cell>
          <cell r="L3998" t="str">
            <v>TZ</v>
          </cell>
          <cell r="M3998" t="str">
            <v>Tanzanyalı</v>
          </cell>
          <cell r="N3998" t="str">
            <v>0035</v>
          </cell>
          <cell r="O3998" t="str">
            <v>TABORA</v>
          </cell>
          <cell r="P3998" t="str">
            <v>YM</v>
          </cell>
          <cell r="Q3998" t="str">
            <v>YAPI MERKEZİ</v>
          </cell>
          <cell r="R3998">
            <v>44819</v>
          </cell>
          <cell r="S3998">
            <v>44819</v>
          </cell>
          <cell r="T3998">
            <v>45016</v>
          </cell>
          <cell r="U3998" t="str">
            <v>Bsz.S.İşSz.İşçiTrf.fsh(istifa)</v>
          </cell>
          <cell r="V3998" t="str">
            <v>Mavi Yaka Direkt</v>
          </cell>
          <cell r="W3998" t="str">
            <v>LOT 3 (MIT)</v>
          </cell>
          <cell r="X3998" t="str">
            <v>ISAKALILO</v>
          </cell>
          <cell r="Y3998" t="str">
            <v>0</v>
          </cell>
          <cell r="Z3998" t="str">
            <v/>
          </cell>
          <cell r="AA3998" t="str">
            <v>0715-102-889</v>
          </cell>
          <cell r="AB3998" t="str">
            <v>USTA</v>
          </cell>
          <cell r="AC3998" t="str">
            <v>29</v>
          </cell>
          <cell r="AD3998" t="str">
            <v>LOT 3 (MIT)</v>
          </cell>
          <cell r="AE3998" t="str">
            <v>0109</v>
          </cell>
          <cell r="AF3998" t="str">
            <v>04</v>
          </cell>
          <cell r="AG3998" t="str">
            <v>KM 535+000 - 595+000</v>
          </cell>
          <cell r="AH3998">
            <v>33526</v>
          </cell>
          <cell r="AI3998" t="str">
            <v>Bay</v>
          </cell>
          <cell r="AJ3998" t="str">
            <v>Yerel-Saatlik</v>
          </cell>
          <cell r="AK3998">
            <v>2164.1</v>
          </cell>
          <cell r="AL3998" t="str">
            <v>TZS</v>
          </cell>
          <cell r="AM3998" t="str">
            <v>201002</v>
          </cell>
          <cell r="AN3998" t="str">
            <v/>
          </cell>
          <cell r="AO3998" t="str">
            <v>T3</v>
          </cell>
          <cell r="AP3998" t="str">
            <v>5150</v>
          </cell>
          <cell r="AQ3998" t="str">
            <v>5175</v>
          </cell>
          <cell r="AR3998" t="str">
            <v>NMBBANK</v>
          </cell>
          <cell r="AS3998" t="str">
            <v/>
          </cell>
          <cell r="AT3998" t="str">
            <v>NMBBANK</v>
          </cell>
          <cell r="AU3998" t="str">
            <v>51010095182</v>
          </cell>
          <cell r="AV3998" t="str">
            <v/>
          </cell>
          <cell r="AW3998" t="str">
            <v/>
          </cell>
          <cell r="AX3998" t="str">
            <v>YOHANA CASTORY MYENZI</v>
          </cell>
          <cell r="AY3998" t="str">
            <v/>
          </cell>
          <cell r="AZ3998">
            <v>44819</v>
          </cell>
          <cell r="BA3998"/>
          <cell r="BB3998" t="str">
            <v/>
          </cell>
          <cell r="BC3998"/>
          <cell r="BD3998" t="str">
            <v>Tanzanya-NSSF</v>
          </cell>
          <cell r="BE3998" t="str">
            <v>46922246</v>
          </cell>
          <cell r="BF3998" t="str">
            <v>128861653</v>
          </cell>
        </row>
        <row r="3999">
          <cell r="A3999">
            <v>10074299</v>
          </cell>
          <cell r="B3999" t="str">
            <v>PATRICK MAKOYE</v>
          </cell>
          <cell r="C3999" t="str">
            <v>KADIMU</v>
          </cell>
          <cell r="D3999" t="str">
            <v>ÇELİK KONSTRÜKSÜYON MONTAJCI YARDIMCISI</v>
          </cell>
          <cell r="E3999" t="str">
            <v>STEEL FITTER</v>
          </cell>
          <cell r="F3999" t="str">
            <v>50105776</v>
          </cell>
          <cell r="G3999" t="str">
            <v>İNŞAAT GRUBU</v>
          </cell>
          <cell r="H3999" t="str">
            <v>50105776</v>
          </cell>
          <cell r="I3999" t="str">
            <v>0BBL</v>
          </cell>
          <cell r="J3999" t="str">
            <v>İNŞAAT GRUBU</v>
          </cell>
          <cell r="K3999" t="str">
            <v>50107870</v>
          </cell>
          <cell r="L3999" t="str">
            <v>TZ</v>
          </cell>
          <cell r="M3999" t="str">
            <v>Tanzanyalı</v>
          </cell>
          <cell r="N3999" t="str">
            <v>0039</v>
          </cell>
          <cell r="O3999" t="str">
            <v>NYAHUA</v>
          </cell>
          <cell r="P3999" t="str">
            <v>YM</v>
          </cell>
          <cell r="Q3999" t="str">
            <v>YAPI MERKEZİ</v>
          </cell>
          <cell r="R3999">
            <v>44819</v>
          </cell>
          <cell r="S3999">
            <v>44819</v>
          </cell>
          <cell r="T3999">
            <v>45016</v>
          </cell>
          <cell r="U3999" t="str">
            <v>Bsz.S.İşSz.İşçiTrf.fsh(istifa)</v>
          </cell>
          <cell r="V3999" t="str">
            <v>Mavi Yaka Direkt</v>
          </cell>
          <cell r="W3999" t="str">
            <v>LOT 3 (MIT)</v>
          </cell>
          <cell r="X3999" t="str">
            <v>MAJENGO</v>
          </cell>
          <cell r="Y3999" t="str">
            <v>0</v>
          </cell>
          <cell r="Z3999" t="str">
            <v/>
          </cell>
          <cell r="AA3999" t="str">
            <v>0674-048-063</v>
          </cell>
          <cell r="AB3999" t="str">
            <v>USTA</v>
          </cell>
          <cell r="AC3999" t="str">
            <v>29</v>
          </cell>
          <cell r="AD3999" t="str">
            <v>LOT 3 (MIT)</v>
          </cell>
          <cell r="AE3999" t="str">
            <v>0109</v>
          </cell>
          <cell r="AF3999" t="str">
            <v>24</v>
          </cell>
          <cell r="AG3999" t="str">
            <v>KM 535+000 - 595+000</v>
          </cell>
          <cell r="AH3999">
            <v>34646</v>
          </cell>
          <cell r="AI3999" t="str">
            <v>Bay</v>
          </cell>
          <cell r="AJ3999" t="str">
            <v>Yerel-Saatlik</v>
          </cell>
          <cell r="AK3999">
            <v>2164.1</v>
          </cell>
          <cell r="AL3999" t="str">
            <v>TZS</v>
          </cell>
          <cell r="AM3999" t="str">
            <v>201002</v>
          </cell>
          <cell r="AN3999" t="str">
            <v/>
          </cell>
          <cell r="AO3999" t="str">
            <v>T3</v>
          </cell>
          <cell r="AP3999" t="str">
            <v>5150</v>
          </cell>
          <cell r="AQ3999" t="str">
            <v>5175</v>
          </cell>
          <cell r="AR3999" t="str">
            <v>CRDB BANK PLC</v>
          </cell>
          <cell r="AS3999" t="str">
            <v>VIJANA</v>
          </cell>
          <cell r="AT3999" t="str">
            <v>CRDBBANK</v>
          </cell>
          <cell r="AU3999" t="str">
            <v>0152538770300</v>
          </cell>
          <cell r="AV3999" t="str">
            <v/>
          </cell>
          <cell r="AW3999" t="str">
            <v/>
          </cell>
          <cell r="AX3999" t="str">
            <v>PATRICK MAKOYE KADIMU</v>
          </cell>
          <cell r="AY3999" t="str">
            <v/>
          </cell>
          <cell r="AZ3999">
            <v>44819</v>
          </cell>
          <cell r="BA3999"/>
          <cell r="BB3999" t="str">
            <v/>
          </cell>
          <cell r="BC3999"/>
          <cell r="BD3999" t="str">
            <v>Tanzanya-NSSF</v>
          </cell>
          <cell r="BE3999" t="str">
            <v>45122540</v>
          </cell>
          <cell r="BF3999" t="str">
            <v>144611004</v>
          </cell>
        </row>
        <row r="4000">
          <cell r="A4000">
            <v>10074298</v>
          </cell>
          <cell r="B4000" t="str">
            <v>MARIA PETER</v>
          </cell>
          <cell r="C4000" t="str">
            <v>CHEYO</v>
          </cell>
          <cell r="D4000" t="str">
            <v>TEMİZLİK GÖREVLİSİ</v>
          </cell>
          <cell r="E4000" t="str">
            <v>CLEANER</v>
          </cell>
          <cell r="F4000" t="str">
            <v>50114904</v>
          </cell>
          <cell r="G4000" t="str">
            <v>İDARİ İŞLER (KAMP)</v>
          </cell>
          <cell r="H4000" t="str">
            <v>50105513</v>
          </cell>
          <cell r="I4000" t="str">
            <v>0996</v>
          </cell>
          <cell r="J4000" t="str">
            <v>KAMP AMİRLİĞİ</v>
          </cell>
          <cell r="K4000" t="str">
            <v>50105850</v>
          </cell>
          <cell r="L4000" t="str">
            <v>TZ</v>
          </cell>
          <cell r="M4000" t="str">
            <v>Tanzanyalı</v>
          </cell>
          <cell r="N4000" t="str">
            <v>0035</v>
          </cell>
          <cell r="O4000" t="str">
            <v>TABORA</v>
          </cell>
          <cell r="P4000" t="str">
            <v>YM</v>
          </cell>
          <cell r="Q4000" t="str">
            <v>YAPI MERKEZİ</v>
          </cell>
          <cell r="R4000">
            <v>44819</v>
          </cell>
          <cell r="S4000">
            <v>44819</v>
          </cell>
          <cell r="T4000"/>
          <cell r="U4000" t="str">
            <v/>
          </cell>
          <cell r="V4000" t="str">
            <v>Mavi Yaka Endirekt</v>
          </cell>
          <cell r="W4000" t="str">
            <v>LOT 3 (MIT)</v>
          </cell>
          <cell r="X4000" t="str">
            <v>K/KOO</v>
          </cell>
          <cell r="Y4000" t="str">
            <v>0</v>
          </cell>
          <cell r="Z4000" t="str">
            <v/>
          </cell>
          <cell r="AA4000" t="str">
            <v>0622-575-040</v>
          </cell>
          <cell r="AB4000" t="str">
            <v>İŞÇİ</v>
          </cell>
          <cell r="AC4000" t="str">
            <v>29</v>
          </cell>
          <cell r="AD4000" t="str">
            <v>LOT 3 (MIT)</v>
          </cell>
          <cell r="AE4000" t="str">
            <v>0113</v>
          </cell>
          <cell r="AF4000" t="str">
            <v>24</v>
          </cell>
          <cell r="AG4000" t="str">
            <v>KM 785+000 - 829+305</v>
          </cell>
          <cell r="AH4000">
            <v>35576</v>
          </cell>
          <cell r="AI4000" t="str">
            <v>Bayan</v>
          </cell>
          <cell r="AJ4000" t="str">
            <v>Yerel-Saatlik</v>
          </cell>
          <cell r="AK4000">
            <v>2255.1</v>
          </cell>
          <cell r="AL4000" t="str">
            <v>TZS</v>
          </cell>
          <cell r="AM4000" t="str">
            <v>306002</v>
          </cell>
          <cell r="AN4000" t="str">
            <v/>
          </cell>
          <cell r="AO4000" t="str">
            <v>T3</v>
          </cell>
          <cell r="AP4000" t="str">
            <v>5150</v>
          </cell>
          <cell r="AQ4000" t="str">
            <v>5175</v>
          </cell>
          <cell r="AR4000" t="str">
            <v>NMBBANK</v>
          </cell>
          <cell r="AS4000" t="str">
            <v/>
          </cell>
          <cell r="AT4000" t="str">
            <v>NMBBANK</v>
          </cell>
          <cell r="AU4000" t="str">
            <v>51010082472</v>
          </cell>
          <cell r="AV4000" t="str">
            <v/>
          </cell>
          <cell r="AW4000" t="str">
            <v/>
          </cell>
          <cell r="AX4000" t="str">
            <v>MARIA PETER CHEYO</v>
          </cell>
          <cell r="AY4000" t="str">
            <v/>
          </cell>
          <cell r="AZ4000">
            <v>44819</v>
          </cell>
          <cell r="BA4000"/>
          <cell r="BB4000" t="str">
            <v/>
          </cell>
          <cell r="BC4000"/>
          <cell r="BD4000" t="str">
            <v>Tanzanya-NSSF</v>
          </cell>
          <cell r="BE4000" t="str">
            <v>46922141</v>
          </cell>
          <cell r="BF4000" t="str">
            <v>157805649</v>
          </cell>
        </row>
        <row r="4001">
          <cell r="A4001">
            <v>10074297</v>
          </cell>
          <cell r="B4001" t="str">
            <v>ASHA HAMIS</v>
          </cell>
          <cell r="C4001" t="str">
            <v>SIMBA</v>
          </cell>
          <cell r="D4001" t="str">
            <v>SERVİS GÖREVLİSİ</v>
          </cell>
          <cell r="E4001" t="str">
            <v>WAITER</v>
          </cell>
          <cell r="F4001" t="str">
            <v>50114905</v>
          </cell>
          <cell r="G4001" t="str">
            <v>İDARİ İŞLER (YEMEKHANE)</v>
          </cell>
          <cell r="H4001" t="str">
            <v>50105513</v>
          </cell>
          <cell r="I4001" t="str">
            <v>0993</v>
          </cell>
          <cell r="J4001" t="str">
            <v>YEMEKHANE</v>
          </cell>
          <cell r="K4001" t="str">
            <v>50115052</v>
          </cell>
          <cell r="L4001" t="str">
            <v>TZ</v>
          </cell>
          <cell r="M4001" t="str">
            <v>Tanzanyalı</v>
          </cell>
          <cell r="N4001" t="str">
            <v>0035</v>
          </cell>
          <cell r="O4001" t="str">
            <v>TABORA</v>
          </cell>
          <cell r="P4001" t="str">
            <v>YM</v>
          </cell>
          <cell r="Q4001" t="str">
            <v>YAPI MERKEZİ</v>
          </cell>
          <cell r="R4001">
            <v>44819</v>
          </cell>
          <cell r="S4001">
            <v>44819</v>
          </cell>
          <cell r="T4001"/>
          <cell r="U4001" t="str">
            <v/>
          </cell>
          <cell r="V4001" t="str">
            <v>Mavi Yaka Endirekt</v>
          </cell>
          <cell r="W4001" t="str">
            <v>LOT 3 (MIT)</v>
          </cell>
          <cell r="X4001" t="str">
            <v>UREDI</v>
          </cell>
          <cell r="Y4001" t="str">
            <v>0</v>
          </cell>
          <cell r="Z4001" t="str">
            <v/>
          </cell>
          <cell r="AA4001" t="str">
            <v>0782-874-604</v>
          </cell>
          <cell r="AB4001" t="str">
            <v>GÖREVLİ</v>
          </cell>
          <cell r="AC4001" t="str">
            <v>29</v>
          </cell>
          <cell r="AD4001" t="str">
            <v>LOT 3 (MIT)</v>
          </cell>
          <cell r="AE4001" t="str">
            <v>0113</v>
          </cell>
          <cell r="AF4001" t="str">
            <v>24</v>
          </cell>
          <cell r="AG4001" t="str">
            <v>KM 785+000 - 829+305</v>
          </cell>
          <cell r="AH4001">
            <v>34805</v>
          </cell>
          <cell r="AI4001" t="str">
            <v>Bayan</v>
          </cell>
          <cell r="AJ4001" t="str">
            <v>Yerel-Saatlik</v>
          </cell>
          <cell r="AK4001">
            <v>2255.1</v>
          </cell>
          <cell r="AL4001" t="str">
            <v>TZS</v>
          </cell>
          <cell r="AM4001" t="str">
            <v>306002</v>
          </cell>
          <cell r="AN4001" t="str">
            <v/>
          </cell>
          <cell r="AO4001" t="str">
            <v>T3</v>
          </cell>
          <cell r="AP4001" t="str">
            <v>5150</v>
          </cell>
          <cell r="AQ4001" t="str">
            <v>5175</v>
          </cell>
          <cell r="AR4001" t="str">
            <v>NMBBANK</v>
          </cell>
          <cell r="AS4001" t="str">
            <v/>
          </cell>
          <cell r="AT4001" t="str">
            <v>NMBBANK</v>
          </cell>
          <cell r="AU4001" t="str">
            <v>50910023107</v>
          </cell>
          <cell r="AV4001" t="str">
            <v/>
          </cell>
          <cell r="AW4001" t="str">
            <v/>
          </cell>
          <cell r="AX4001" t="str">
            <v>ASHA HAMIS SIMBA</v>
          </cell>
          <cell r="AY4001" t="str">
            <v/>
          </cell>
          <cell r="AZ4001">
            <v>44819</v>
          </cell>
          <cell r="BA4001"/>
          <cell r="BB4001" t="str">
            <v/>
          </cell>
          <cell r="BC4001"/>
          <cell r="BD4001" t="str">
            <v>Tanzanya-NSSF</v>
          </cell>
          <cell r="BE4001" t="str">
            <v>46920724</v>
          </cell>
          <cell r="BF4001" t="str">
            <v>157796313</v>
          </cell>
        </row>
        <row r="4002">
          <cell r="A4002">
            <v>10074296</v>
          </cell>
          <cell r="B4002" t="str">
            <v>FATMA JUMA</v>
          </cell>
          <cell r="C4002" t="str">
            <v>ABDI</v>
          </cell>
          <cell r="D4002" t="str">
            <v>TEMİZLİK GÖREVLİSİ</v>
          </cell>
          <cell r="E4002" t="str">
            <v>CLEANER</v>
          </cell>
          <cell r="F4002" t="str">
            <v>50105668</v>
          </cell>
          <cell r="G4002" t="str">
            <v>KORAIL</v>
          </cell>
          <cell r="H4002" t="str">
            <v>50105513</v>
          </cell>
          <cell r="I4002" t="str">
            <v>088F</v>
          </cell>
          <cell r="J4002" t="str">
            <v>İDARİ İŞLER</v>
          </cell>
          <cell r="K4002" t="str">
            <v>50105900</v>
          </cell>
          <cell r="L4002" t="str">
            <v>TZ</v>
          </cell>
          <cell r="M4002" t="str">
            <v>Tanzanyalı</v>
          </cell>
          <cell r="N4002" t="str">
            <v>0037</v>
          </cell>
          <cell r="O4002" t="str">
            <v>İTİGİ</v>
          </cell>
          <cell r="P4002" t="str">
            <v>6T</v>
          </cell>
          <cell r="Q4002" t="str">
            <v>KORAIL</v>
          </cell>
          <cell r="R4002">
            <v>44819</v>
          </cell>
          <cell r="S4002">
            <v>44819</v>
          </cell>
          <cell r="T4002"/>
          <cell r="U4002" t="str">
            <v/>
          </cell>
          <cell r="V4002" t="str">
            <v>Mavi Yaka Endirekt</v>
          </cell>
          <cell r="W4002" t="str">
            <v>LOT 3 (MIT)</v>
          </cell>
          <cell r="X4002" t="str">
            <v>MPERA</v>
          </cell>
          <cell r="Y4002" t="str">
            <v>0</v>
          </cell>
          <cell r="Z4002" t="str">
            <v/>
          </cell>
          <cell r="AA4002" t="str">
            <v>0686-276-089</v>
          </cell>
          <cell r="AB4002" t="str">
            <v>İŞÇİ</v>
          </cell>
          <cell r="AC4002" t="str">
            <v>29</v>
          </cell>
          <cell r="AD4002" t="str">
            <v>LOT 3 (MIT)</v>
          </cell>
          <cell r="AE4002" t="str">
            <v>0113</v>
          </cell>
          <cell r="AF4002" t="str">
            <v>24</v>
          </cell>
          <cell r="AG4002" t="str">
            <v>KM 785+000 - 829+305</v>
          </cell>
          <cell r="AH4002">
            <v>36240</v>
          </cell>
          <cell r="AI4002" t="str">
            <v>Bayan</v>
          </cell>
          <cell r="AJ4002" t="str">
            <v>Yerel-Saatlik</v>
          </cell>
          <cell r="AK4002">
            <v>2255.1</v>
          </cell>
          <cell r="AL4002" t="str">
            <v>TZS</v>
          </cell>
          <cell r="AM4002" t="str">
            <v>306002</v>
          </cell>
          <cell r="AN4002" t="str">
            <v/>
          </cell>
          <cell r="AO4002" t="str">
            <v>T3</v>
          </cell>
          <cell r="AP4002" t="str">
            <v>5150</v>
          </cell>
          <cell r="AQ4002" t="str">
            <v>5175</v>
          </cell>
          <cell r="AR4002" t="str">
            <v>CRDB BANK PLC</v>
          </cell>
          <cell r="AS4002" t="str">
            <v>VIJANA</v>
          </cell>
          <cell r="AT4002" t="str">
            <v>CRDBBANK</v>
          </cell>
          <cell r="AU4002" t="str">
            <v>0152686893700</v>
          </cell>
          <cell r="AV4002" t="str">
            <v/>
          </cell>
          <cell r="AW4002" t="str">
            <v/>
          </cell>
          <cell r="AX4002" t="str">
            <v>FATMA JUMA ABDI</v>
          </cell>
          <cell r="AY4002" t="str">
            <v/>
          </cell>
          <cell r="AZ4002">
            <v>44819</v>
          </cell>
          <cell r="BA4002"/>
          <cell r="BB4002" t="str">
            <v/>
          </cell>
          <cell r="BC4002"/>
          <cell r="BD4002" t="str">
            <v>Tanzanya-NSSF</v>
          </cell>
          <cell r="BE4002" t="str">
            <v>46914641</v>
          </cell>
          <cell r="BF4002" t="str">
            <v>157781766</v>
          </cell>
        </row>
        <row r="4003">
          <cell r="A4003">
            <v>10074295</v>
          </cell>
          <cell r="B4003" t="str">
            <v>PETER GABRIEL</v>
          </cell>
          <cell r="C4003" t="str">
            <v>MLEKWA</v>
          </cell>
          <cell r="D4003" t="str">
            <v>ÇELİK MONTAJCI</v>
          </cell>
          <cell r="E4003" t="str">
            <v>STEEL FITTER</v>
          </cell>
          <cell r="F4003" t="str">
            <v>50105776</v>
          </cell>
          <cell r="G4003" t="str">
            <v>İNŞAAT GRUBU</v>
          </cell>
          <cell r="H4003" t="str">
            <v>50105776</v>
          </cell>
          <cell r="I4003" t="str">
            <v>0BBL</v>
          </cell>
          <cell r="J4003" t="str">
            <v>İNŞAAT GRUBU</v>
          </cell>
          <cell r="K4003" t="str">
            <v>50106624</v>
          </cell>
          <cell r="L4003" t="str">
            <v>TZ</v>
          </cell>
          <cell r="M4003" t="str">
            <v>Tanzanyalı</v>
          </cell>
          <cell r="N4003" t="str">
            <v>0035</v>
          </cell>
          <cell r="O4003" t="str">
            <v>TABORA</v>
          </cell>
          <cell r="P4003" t="str">
            <v>YM</v>
          </cell>
          <cell r="Q4003" t="str">
            <v>YAPI MERKEZİ</v>
          </cell>
          <cell r="R4003">
            <v>44819</v>
          </cell>
          <cell r="S4003">
            <v>44819</v>
          </cell>
          <cell r="T4003"/>
          <cell r="U4003" t="str">
            <v/>
          </cell>
          <cell r="V4003" t="str">
            <v>Mavi Yaka Direkt</v>
          </cell>
          <cell r="W4003" t="str">
            <v>LOT 3 (MIT)</v>
          </cell>
          <cell r="X4003" t="str">
            <v>IPULI</v>
          </cell>
          <cell r="Y4003" t="str">
            <v>0</v>
          </cell>
          <cell r="Z4003" t="str">
            <v/>
          </cell>
          <cell r="AA4003" t="str">
            <v>0685-560-259</v>
          </cell>
          <cell r="AB4003" t="str">
            <v>USTA</v>
          </cell>
          <cell r="AC4003" t="str">
            <v>29</v>
          </cell>
          <cell r="AD4003" t="str">
            <v>LOT 3 (MIT)</v>
          </cell>
          <cell r="AE4003" t="str">
            <v>0109</v>
          </cell>
          <cell r="AF4003" t="str">
            <v>24</v>
          </cell>
          <cell r="AG4003" t="str">
            <v>KM 535+000 - 595+000</v>
          </cell>
          <cell r="AH4003">
            <v>34813</v>
          </cell>
          <cell r="AI4003" t="str">
            <v>Bay</v>
          </cell>
          <cell r="AJ4003" t="str">
            <v>Yerel-Saatlik</v>
          </cell>
          <cell r="AK4003">
            <v>2343.5500000000002</v>
          </cell>
          <cell r="AL4003" t="str">
            <v>TZS</v>
          </cell>
          <cell r="AM4003" t="str">
            <v>201002</v>
          </cell>
          <cell r="AN4003" t="str">
            <v/>
          </cell>
          <cell r="AO4003" t="str">
            <v>T3</v>
          </cell>
          <cell r="AP4003" t="str">
            <v>5150</v>
          </cell>
          <cell r="AQ4003" t="str">
            <v>5175</v>
          </cell>
          <cell r="AR4003" t="str">
            <v>NMBBANK</v>
          </cell>
          <cell r="AS4003" t="str">
            <v/>
          </cell>
          <cell r="AT4003" t="str">
            <v>NMBBANK</v>
          </cell>
          <cell r="AU4003" t="str">
            <v>51010090222</v>
          </cell>
          <cell r="AV4003" t="str">
            <v/>
          </cell>
          <cell r="AW4003" t="str">
            <v/>
          </cell>
          <cell r="AX4003" t="str">
            <v>PETER GABRIEL MLEKWA</v>
          </cell>
          <cell r="AY4003" t="str">
            <v/>
          </cell>
          <cell r="AZ4003">
            <v>44819</v>
          </cell>
          <cell r="BA4003"/>
          <cell r="BB4003" t="str">
            <v/>
          </cell>
          <cell r="BC4003"/>
          <cell r="BD4003" t="str">
            <v>Tanzanya-NSSF</v>
          </cell>
          <cell r="BE4003" t="str">
            <v>46922174</v>
          </cell>
          <cell r="BF4003" t="str">
            <v>157806017</v>
          </cell>
        </row>
        <row r="4004">
          <cell r="A4004">
            <v>10074294</v>
          </cell>
          <cell r="B4004" t="str">
            <v>ZAITUNI SAIDI</v>
          </cell>
          <cell r="C4004" t="str">
            <v>ATHUMANI</v>
          </cell>
          <cell r="D4004" t="str">
            <v>ÇAMAŞIRHANE GÖREVLİSİ</v>
          </cell>
          <cell r="E4004" t="str">
            <v>LAUNDRY WORKER</v>
          </cell>
          <cell r="F4004" t="str">
            <v>50114904</v>
          </cell>
          <cell r="G4004" t="str">
            <v>İDARİ İŞLER (KAMP)</v>
          </cell>
          <cell r="H4004" t="str">
            <v>50105513</v>
          </cell>
          <cell r="I4004" t="str">
            <v>0996</v>
          </cell>
          <cell r="J4004" t="str">
            <v>KAMP AMİRLİĞİ</v>
          </cell>
          <cell r="K4004" t="str">
            <v>50108256</v>
          </cell>
          <cell r="L4004" t="str">
            <v>TZ</v>
          </cell>
          <cell r="M4004" t="str">
            <v>Tanzanyalı</v>
          </cell>
          <cell r="N4004" t="str">
            <v>0035</v>
          </cell>
          <cell r="O4004" t="str">
            <v>TABORA</v>
          </cell>
          <cell r="P4004" t="str">
            <v>YM</v>
          </cell>
          <cell r="Q4004" t="str">
            <v>YAPI MERKEZİ</v>
          </cell>
          <cell r="R4004">
            <v>44819</v>
          </cell>
          <cell r="S4004">
            <v>44819</v>
          </cell>
          <cell r="T4004"/>
          <cell r="U4004" t="str">
            <v/>
          </cell>
          <cell r="V4004" t="str">
            <v>Mavi Yaka Endirekt</v>
          </cell>
          <cell r="W4004" t="str">
            <v>LOT 3 (MIT)</v>
          </cell>
          <cell r="X4004" t="str">
            <v>K/KOO</v>
          </cell>
          <cell r="Y4004" t="str">
            <v>0</v>
          </cell>
          <cell r="Z4004" t="str">
            <v/>
          </cell>
          <cell r="AA4004" t="str">
            <v>0769-507-772</v>
          </cell>
          <cell r="AB4004" t="str">
            <v>İŞÇİ</v>
          </cell>
          <cell r="AC4004" t="str">
            <v>29</v>
          </cell>
          <cell r="AD4004" t="str">
            <v>LOT 3 (MIT)</v>
          </cell>
          <cell r="AE4004" t="str">
            <v>0113</v>
          </cell>
          <cell r="AF4004" t="str">
            <v>24</v>
          </cell>
          <cell r="AG4004" t="str">
            <v>KM 785+000 - 829+305</v>
          </cell>
          <cell r="AH4004">
            <v>31362</v>
          </cell>
          <cell r="AI4004" t="str">
            <v>Bayan</v>
          </cell>
          <cell r="AJ4004" t="str">
            <v>Yerel-Saatlik</v>
          </cell>
          <cell r="AK4004">
            <v>2164.1</v>
          </cell>
          <cell r="AL4004" t="str">
            <v>TZS</v>
          </cell>
          <cell r="AM4004" t="str">
            <v>306002</v>
          </cell>
          <cell r="AN4004" t="str">
            <v/>
          </cell>
          <cell r="AO4004" t="str">
            <v>T3</v>
          </cell>
          <cell r="AP4004" t="str">
            <v>5150</v>
          </cell>
          <cell r="AQ4004" t="str">
            <v>5175</v>
          </cell>
          <cell r="AR4004" t="str">
            <v>NMBBANK</v>
          </cell>
          <cell r="AS4004" t="str">
            <v/>
          </cell>
          <cell r="AT4004" t="str">
            <v>NMBBANK</v>
          </cell>
          <cell r="AU4004" t="str">
            <v>51010095227</v>
          </cell>
          <cell r="AV4004" t="str">
            <v/>
          </cell>
          <cell r="AW4004" t="str">
            <v/>
          </cell>
          <cell r="AX4004" t="str">
            <v>ZAITUNI SAIDI ATHUMANI</v>
          </cell>
          <cell r="AY4004" t="str">
            <v/>
          </cell>
          <cell r="AZ4004">
            <v>44819</v>
          </cell>
          <cell r="BA4004"/>
          <cell r="BB4004" t="str">
            <v/>
          </cell>
          <cell r="BC4004"/>
          <cell r="BD4004" t="str">
            <v>Tanzanya-NSSF</v>
          </cell>
          <cell r="BE4004" t="str">
            <v>46920513</v>
          </cell>
          <cell r="BF4004" t="str">
            <v>157796550</v>
          </cell>
        </row>
        <row r="4005">
          <cell r="A4005">
            <v>10079277</v>
          </cell>
          <cell r="B4005" t="str">
            <v>ELISHA JOHN</v>
          </cell>
          <cell r="C4005" t="str">
            <v>MUSHI</v>
          </cell>
          <cell r="D4005" t="str">
            <v>VERİ İŞLEME GÖREVLİSİ</v>
          </cell>
          <cell r="E4005" t="str">
            <v>DATA OPERATOR</v>
          </cell>
          <cell r="F4005" t="str">
            <v>50105773</v>
          </cell>
          <cell r="G4005" t="str">
            <v>ATÖLYE &amp; MAKİNA</v>
          </cell>
          <cell r="H4005" t="str">
            <v>50105773</v>
          </cell>
          <cell r="I4005" t="str">
            <v>0AAK</v>
          </cell>
          <cell r="J4005" t="str">
            <v>ATÖLYE İŞLETME GENEL</v>
          </cell>
          <cell r="K4005" t="str">
            <v>50107920</v>
          </cell>
          <cell r="L4005" t="str">
            <v>TZ</v>
          </cell>
          <cell r="M4005" t="str">
            <v>Tanzanyalı</v>
          </cell>
          <cell r="N4005" t="str">
            <v>0037</v>
          </cell>
          <cell r="O4005" t="str">
            <v>İTİGİ</v>
          </cell>
          <cell r="P4005" t="str">
            <v>YM</v>
          </cell>
          <cell r="Q4005" t="str">
            <v>YAPI MERKEZİ</v>
          </cell>
          <cell r="R4005">
            <v>45119</v>
          </cell>
          <cell r="S4005">
            <v>45119</v>
          </cell>
          <cell r="T4005"/>
          <cell r="U4005" t="str">
            <v/>
          </cell>
          <cell r="V4005" t="str">
            <v>Beyaz Yaka</v>
          </cell>
          <cell r="W4005" t="str">
            <v>LOT 3 (MIT)</v>
          </cell>
          <cell r="X4005" t="str">
            <v>TABORA MJINI MWINYI SIKANDA</v>
          </cell>
          <cell r="Y4005" t="str">
            <v>0</v>
          </cell>
          <cell r="Z4005" t="str">
            <v>TABORA</v>
          </cell>
          <cell r="AA4005" t="str">
            <v>0677 771 316</v>
          </cell>
          <cell r="AB4005" t="str">
            <v>GÖREVLİ</v>
          </cell>
          <cell r="AC4005" t="str">
            <v>29</v>
          </cell>
          <cell r="AD4005" t="str">
            <v>LOT 3 (MIT)</v>
          </cell>
          <cell r="AE4005" t="str">
            <v>0113</v>
          </cell>
          <cell r="AF4005" t="str">
            <v>24</v>
          </cell>
          <cell r="AG4005" t="str">
            <v>KM 785+000 - 829+305</v>
          </cell>
          <cell r="AH4005">
            <v>35531</v>
          </cell>
          <cell r="AI4005" t="str">
            <v>Bay</v>
          </cell>
          <cell r="AJ4005" t="str">
            <v>Yerel-Aylık</v>
          </cell>
          <cell r="AK4005">
            <v>497686</v>
          </cell>
          <cell r="AL4005" t="str">
            <v>TZS</v>
          </cell>
          <cell r="AM4005" t="str">
            <v>301002</v>
          </cell>
          <cell r="AN4005" t="str">
            <v>S</v>
          </cell>
          <cell r="AO4005" t="str">
            <v>T3</v>
          </cell>
          <cell r="AP4005" t="str">
            <v>5150</v>
          </cell>
          <cell r="AQ4005" t="str">
            <v>5175</v>
          </cell>
          <cell r="AR4005" t="str">
            <v>NMBBANK</v>
          </cell>
          <cell r="AS4005" t="str">
            <v/>
          </cell>
          <cell r="AT4005" t="str">
            <v>NMBBANK</v>
          </cell>
          <cell r="AU4005" t="str">
            <v>51010104144</v>
          </cell>
          <cell r="AV4005" t="str">
            <v/>
          </cell>
          <cell r="AW4005" t="str">
            <v/>
          </cell>
          <cell r="AX4005" t="str">
            <v>ELISHA JOHN MUSHI</v>
          </cell>
          <cell r="AY4005" t="str">
            <v/>
          </cell>
          <cell r="AZ4005">
            <v>45119</v>
          </cell>
          <cell r="BA4005"/>
          <cell r="BB4005" t="str">
            <v/>
          </cell>
          <cell r="BC4005"/>
          <cell r="BD4005" t="str">
            <v>Tanzanya-NSSF</v>
          </cell>
          <cell r="BE4005" t="str">
            <v>47618226</v>
          </cell>
          <cell r="BF4005" t="str">
            <v>166815460</v>
          </cell>
        </row>
        <row r="4006">
          <cell r="A4006">
            <v>10079278</v>
          </cell>
          <cell r="B4006" t="str">
            <v>ELIAS MLAGWA</v>
          </cell>
          <cell r="C4006" t="str">
            <v>KALILO</v>
          </cell>
          <cell r="D4006" t="str">
            <v>İŞ GÜVENLİĞİ İŞÇİSİ</v>
          </cell>
          <cell r="E4006" t="str">
            <v>SAFETY WORKER</v>
          </cell>
          <cell r="F4006" t="str">
            <v>50114885</v>
          </cell>
          <cell r="G4006" t="str">
            <v>İSG VE ÇEVRE (İŞ GÜVENLİĞİ)</v>
          </cell>
          <cell r="H4006" t="str">
            <v>50105460</v>
          </cell>
          <cell r="I4006" t="str">
            <v>088K</v>
          </cell>
          <cell r="J4006" t="str">
            <v>İŞ GÜVENLİĞİ</v>
          </cell>
          <cell r="K4006" t="str">
            <v>50106589</v>
          </cell>
          <cell r="L4006" t="str">
            <v>TZ</v>
          </cell>
          <cell r="M4006" t="str">
            <v>Tanzanyalı</v>
          </cell>
          <cell r="N4006" t="str">
            <v>0037</v>
          </cell>
          <cell r="O4006" t="str">
            <v>İTİGİ</v>
          </cell>
          <cell r="P4006" t="str">
            <v>YM</v>
          </cell>
          <cell r="Q4006" t="str">
            <v>YAPI MERKEZİ</v>
          </cell>
          <cell r="R4006">
            <v>45119</v>
          </cell>
          <cell r="S4006">
            <v>45119</v>
          </cell>
          <cell r="T4006"/>
          <cell r="U4006" t="str">
            <v/>
          </cell>
          <cell r="V4006" t="str">
            <v>Mavi Yaka Endirekt</v>
          </cell>
          <cell r="W4006" t="str">
            <v>LOT 3 (MIT)</v>
          </cell>
          <cell r="X4006" t="str">
            <v>MWANZA ILEMELA KAWEKAMO NYANSAKA</v>
          </cell>
          <cell r="Y4006" t="str">
            <v>0</v>
          </cell>
          <cell r="Z4006" t="str">
            <v>MWANZA</v>
          </cell>
          <cell r="AA4006" t="str">
            <v>0766 477 439</v>
          </cell>
          <cell r="AB4006" t="str">
            <v>İŞÇİ</v>
          </cell>
          <cell r="AC4006" t="str">
            <v>29</v>
          </cell>
          <cell r="AD4006" t="str">
            <v>LOT 3 (MIT)</v>
          </cell>
          <cell r="AE4006" t="str">
            <v>0113</v>
          </cell>
          <cell r="AF4006" t="str">
            <v>18</v>
          </cell>
          <cell r="AG4006" t="str">
            <v>KM 785+000 - 829+305</v>
          </cell>
          <cell r="AH4006">
            <v>33690</v>
          </cell>
          <cell r="AI4006" t="str">
            <v>Bay</v>
          </cell>
          <cell r="AJ4006" t="str">
            <v>Yerel-Saatlik</v>
          </cell>
          <cell r="AK4006">
            <v>2164.1</v>
          </cell>
          <cell r="AL4006" t="str">
            <v>TZS</v>
          </cell>
          <cell r="AM4006" t="str">
            <v>306002</v>
          </cell>
          <cell r="AN4006" t="str">
            <v>S</v>
          </cell>
          <cell r="AO4006" t="str">
            <v>T3</v>
          </cell>
          <cell r="AP4006" t="str">
            <v>5150</v>
          </cell>
          <cell r="AQ4006" t="str">
            <v>5175</v>
          </cell>
          <cell r="AR4006" t="str">
            <v>CRDB BANK PLC</v>
          </cell>
          <cell r="AS4006" t="str">
            <v>VIJANA</v>
          </cell>
          <cell r="AT4006" t="str">
            <v>CRDBBANK</v>
          </cell>
          <cell r="AU4006" t="str">
            <v>0152767332100</v>
          </cell>
          <cell r="AV4006" t="str">
            <v/>
          </cell>
          <cell r="AW4006" t="str">
            <v/>
          </cell>
          <cell r="AX4006" t="str">
            <v>ELIAS MLAGWA KALILO</v>
          </cell>
          <cell r="AY4006" t="str">
            <v/>
          </cell>
          <cell r="AZ4006">
            <v>45119</v>
          </cell>
          <cell r="BA4006"/>
          <cell r="BB4006" t="str">
            <v/>
          </cell>
          <cell r="BC4006"/>
          <cell r="BD4006" t="str">
            <v>Tanzanya-NSSF</v>
          </cell>
          <cell r="BE4006" t="str">
            <v>47618644</v>
          </cell>
          <cell r="BF4006" t="str">
            <v>166802695</v>
          </cell>
        </row>
        <row r="4007">
          <cell r="A4007">
            <v>10074270</v>
          </cell>
          <cell r="B4007" t="str">
            <v>GEORGE SIMON</v>
          </cell>
          <cell r="C4007" t="str">
            <v>MSESE</v>
          </cell>
          <cell r="D4007" t="str">
            <v>PICKUP ŞOFÖRÜ</v>
          </cell>
          <cell r="E4007" t="str">
            <v>PICKUP DRIVER</v>
          </cell>
          <cell r="F4007" t="str">
            <v>50114904</v>
          </cell>
          <cell r="G4007" t="str">
            <v>İDARİ İŞLER (KAMP)</v>
          </cell>
          <cell r="H4007" t="str">
            <v>50105774</v>
          </cell>
          <cell r="I4007" t="str">
            <v>0AAQ</v>
          </cell>
          <cell r="J4007" t="str">
            <v>KALİTE KONTROL</v>
          </cell>
          <cell r="K4007" t="str">
            <v>50105678</v>
          </cell>
          <cell r="L4007" t="str">
            <v>TZ</v>
          </cell>
          <cell r="M4007" t="str">
            <v>Tanzanyalı</v>
          </cell>
          <cell r="N4007" t="str">
            <v>0036</v>
          </cell>
          <cell r="O4007" t="str">
            <v>MANYONİ</v>
          </cell>
          <cell r="P4007" t="str">
            <v>YM</v>
          </cell>
          <cell r="Q4007" t="str">
            <v>YAPI MERKEZİ</v>
          </cell>
          <cell r="R4007">
            <v>44817</v>
          </cell>
          <cell r="S4007">
            <v>44817</v>
          </cell>
          <cell r="T4007"/>
          <cell r="U4007" t="str">
            <v/>
          </cell>
          <cell r="V4007" t="str">
            <v>Mavi Yaka Endirekt</v>
          </cell>
          <cell r="W4007" t="str">
            <v>LOT 3 (MIT)</v>
          </cell>
          <cell r="X4007" t="str">
            <v>KWAMBOGO</v>
          </cell>
          <cell r="Y4007" t="str">
            <v>0</v>
          </cell>
          <cell r="Z4007" t="str">
            <v/>
          </cell>
          <cell r="AA4007" t="str">
            <v>0752-135-095</v>
          </cell>
          <cell r="AB4007" t="str">
            <v>GÖREVLİ</v>
          </cell>
          <cell r="AC4007" t="str">
            <v>29</v>
          </cell>
          <cell r="AD4007" t="str">
            <v>LOT 3 (MIT)</v>
          </cell>
          <cell r="AE4007" t="str">
            <v>0113</v>
          </cell>
          <cell r="AF4007" t="str">
            <v>19</v>
          </cell>
          <cell r="AG4007" t="str">
            <v>KM 785+000 - 829+305</v>
          </cell>
          <cell r="AH4007">
            <v>28678</v>
          </cell>
          <cell r="AI4007" t="str">
            <v>Bay</v>
          </cell>
          <cell r="AJ4007" t="str">
            <v>Yerel-Saatlik</v>
          </cell>
          <cell r="AK4007">
            <v>2273.1</v>
          </cell>
          <cell r="AL4007" t="str">
            <v>TZS</v>
          </cell>
          <cell r="AM4007" t="str">
            <v>306002</v>
          </cell>
          <cell r="AN4007" t="str">
            <v/>
          </cell>
          <cell r="AO4007" t="str">
            <v>T3</v>
          </cell>
          <cell r="AP4007" t="str">
            <v>5150</v>
          </cell>
          <cell r="AQ4007" t="str">
            <v>5175</v>
          </cell>
          <cell r="AR4007" t="str">
            <v>CRDB BANK PLC</v>
          </cell>
          <cell r="AS4007" t="str">
            <v>VIJANA</v>
          </cell>
          <cell r="AT4007" t="str">
            <v>CRDBBANK</v>
          </cell>
          <cell r="AU4007" t="str">
            <v>0152438307300</v>
          </cell>
          <cell r="AV4007" t="str">
            <v/>
          </cell>
          <cell r="AW4007" t="str">
            <v/>
          </cell>
          <cell r="AX4007" t="str">
            <v>GEORGE SIMON MSESE</v>
          </cell>
          <cell r="AY4007" t="str">
            <v/>
          </cell>
          <cell r="AZ4007">
            <v>44817</v>
          </cell>
          <cell r="BA4007"/>
          <cell r="BB4007" t="str">
            <v/>
          </cell>
          <cell r="BC4007"/>
          <cell r="BD4007" t="str">
            <v>Tanzanya-NSSF</v>
          </cell>
          <cell r="BE4007" t="str">
            <v>55977472</v>
          </cell>
          <cell r="BF4007" t="str">
            <v>112079300</v>
          </cell>
        </row>
        <row r="4008">
          <cell r="A4008">
            <v>10079475</v>
          </cell>
          <cell r="B4008" t="str">
            <v>EMANUEL GEORGE</v>
          </cell>
          <cell r="C4008" t="str">
            <v>EDWARD</v>
          </cell>
          <cell r="D4008" t="str">
            <v>DÜZ İŞÇİ - DİREKT</v>
          </cell>
          <cell r="E4008" t="str">
            <v>UNSKILLED WORKER - PRODUCTIVE</v>
          </cell>
          <cell r="F4008" t="str">
            <v>50115277</v>
          </cell>
          <cell r="G4008" t="str">
            <v>TOPRAK İŞLERİ</v>
          </cell>
          <cell r="H4008" t="str">
            <v>50105758</v>
          </cell>
          <cell r="I4008" t="str">
            <v>099B</v>
          </cell>
          <cell r="J4008" t="str">
            <v>TOPRAK İŞLERİ GENEL</v>
          </cell>
          <cell r="K4008" t="str">
            <v>50115512</v>
          </cell>
          <cell r="L4008" t="str">
            <v>TZ</v>
          </cell>
          <cell r="M4008" t="str">
            <v>Tanzanyalı</v>
          </cell>
          <cell r="N4008" t="str">
            <v>0036</v>
          </cell>
          <cell r="O4008" t="str">
            <v>MANYONİ</v>
          </cell>
          <cell r="P4008" t="str">
            <v>YM</v>
          </cell>
          <cell r="Q4008" t="str">
            <v>YAPI MERKEZİ</v>
          </cell>
          <cell r="R4008">
            <v>45135</v>
          </cell>
          <cell r="S4008">
            <v>45135</v>
          </cell>
          <cell r="T4008"/>
          <cell r="U4008" t="str">
            <v/>
          </cell>
          <cell r="V4008" t="str">
            <v>Mavi Yaka Direkt</v>
          </cell>
          <cell r="W4008" t="str">
            <v>LOT 3 (MIT)</v>
          </cell>
          <cell r="X4008" t="str">
            <v>SINGIDA MANYONI MUHALALA MDUNUNDU</v>
          </cell>
          <cell r="Y4008" t="str">
            <v>0</v>
          </cell>
          <cell r="Z4008" t="str">
            <v>SINGIDA</v>
          </cell>
          <cell r="AA4008" t="str">
            <v>0768 644 263</v>
          </cell>
          <cell r="AB4008" t="str">
            <v>İŞÇİ</v>
          </cell>
          <cell r="AC4008" t="str">
            <v>29</v>
          </cell>
          <cell r="AD4008" t="str">
            <v>LOT 3 (MIT)</v>
          </cell>
          <cell r="AE4008" t="str">
            <v>0113</v>
          </cell>
          <cell r="AF4008" t="str">
            <v>23</v>
          </cell>
          <cell r="AG4008" t="str">
            <v>KM 785+000 - 829+305</v>
          </cell>
          <cell r="AH4008">
            <v>35928</v>
          </cell>
          <cell r="AI4008" t="str">
            <v>Bay</v>
          </cell>
          <cell r="AJ4008" t="str">
            <v>Yerel-Saatlik</v>
          </cell>
          <cell r="AK4008">
            <v>2164.1</v>
          </cell>
          <cell r="AL4008" t="str">
            <v>TZS</v>
          </cell>
          <cell r="AM4008" t="str">
            <v>201002</v>
          </cell>
          <cell r="AN4008" t="str">
            <v>S</v>
          </cell>
          <cell r="AO4008" t="str">
            <v>T3</v>
          </cell>
          <cell r="AP4008" t="str">
            <v>5150</v>
          </cell>
          <cell r="AQ4008" t="str">
            <v>5175</v>
          </cell>
          <cell r="AR4008" t="str">
            <v>NMBBANK</v>
          </cell>
          <cell r="AS4008" t="str">
            <v/>
          </cell>
          <cell r="AT4008" t="str">
            <v>NMBBANK</v>
          </cell>
          <cell r="AU4008" t="str">
            <v>51010108257</v>
          </cell>
          <cell r="AV4008" t="str">
            <v/>
          </cell>
          <cell r="AW4008" t="str">
            <v/>
          </cell>
          <cell r="AX4008" t="str">
            <v>EMANUEL GEORGE EDWARD</v>
          </cell>
          <cell r="AY4008" t="str">
            <v/>
          </cell>
          <cell r="AZ4008">
            <v>45135</v>
          </cell>
          <cell r="BA4008"/>
          <cell r="BB4008" t="str">
            <v/>
          </cell>
          <cell r="BC4008"/>
          <cell r="BD4008" t="str">
            <v>Tanzanya-NSSF</v>
          </cell>
          <cell r="BE4008" t="str">
            <v>47644826</v>
          </cell>
          <cell r="BF4008" t="str">
            <v>134193190</v>
          </cell>
        </row>
        <row r="4009">
          <cell r="A4009">
            <v>10079476</v>
          </cell>
          <cell r="B4009" t="str">
            <v>MUSTAPHA BAHATI</v>
          </cell>
          <cell r="C4009" t="str">
            <v>MGUNDA</v>
          </cell>
          <cell r="D4009" t="str">
            <v>KAMYONET ŞOFÖRÜ</v>
          </cell>
          <cell r="E4009" t="str">
            <v>LIGHT TRUCK DRIVER</v>
          </cell>
          <cell r="F4009" t="str">
            <v>50106350</v>
          </cell>
          <cell r="G4009" t="str">
            <v>AMBAR</v>
          </cell>
          <cell r="H4009" t="str">
            <v>50105763</v>
          </cell>
          <cell r="I4009" t="str">
            <v>0AA9</v>
          </cell>
          <cell r="J4009" t="str">
            <v>AMBAR MAZOT</v>
          </cell>
          <cell r="K4009" t="str">
            <v>50107478</v>
          </cell>
          <cell r="L4009" t="str">
            <v>TZ</v>
          </cell>
          <cell r="M4009" t="str">
            <v>Tanzanyalı</v>
          </cell>
          <cell r="N4009" t="str">
            <v>0035</v>
          </cell>
          <cell r="O4009" t="str">
            <v>TABORA</v>
          </cell>
          <cell r="P4009" t="str">
            <v>YM</v>
          </cell>
          <cell r="Q4009" t="str">
            <v>YAPI MERKEZİ</v>
          </cell>
          <cell r="R4009">
            <v>45135</v>
          </cell>
          <cell r="S4009">
            <v>45135</v>
          </cell>
          <cell r="T4009"/>
          <cell r="U4009" t="str">
            <v/>
          </cell>
          <cell r="V4009" t="str">
            <v>Mavi Yaka Endirekt</v>
          </cell>
          <cell r="W4009" t="str">
            <v>LOT 3 (MIT)</v>
          </cell>
          <cell r="X4009" t="str">
            <v>TABORA URAMBO MCHIKICHINI B/VILLAGE</v>
          </cell>
          <cell r="Y4009" t="str">
            <v>0</v>
          </cell>
          <cell r="Z4009" t="str">
            <v>TABORA</v>
          </cell>
          <cell r="AA4009" t="str">
            <v>0789 335 625</v>
          </cell>
          <cell r="AB4009" t="str">
            <v>GÖREVLİ</v>
          </cell>
          <cell r="AC4009" t="str">
            <v>29</v>
          </cell>
          <cell r="AD4009" t="str">
            <v>LOT 3 (MIT)</v>
          </cell>
          <cell r="AE4009" t="str">
            <v>0113</v>
          </cell>
          <cell r="AF4009" t="str">
            <v>24</v>
          </cell>
          <cell r="AG4009" t="str">
            <v>KM 785+000 - 829+305</v>
          </cell>
          <cell r="AH4009">
            <v>35232</v>
          </cell>
          <cell r="AI4009" t="str">
            <v>Bay</v>
          </cell>
          <cell r="AJ4009" t="str">
            <v>Yerel-Saatlik</v>
          </cell>
          <cell r="AK4009">
            <v>2346.1</v>
          </cell>
          <cell r="AL4009" t="str">
            <v>TZS</v>
          </cell>
          <cell r="AM4009" t="str">
            <v>306002</v>
          </cell>
          <cell r="AN4009" t="str">
            <v>S</v>
          </cell>
          <cell r="AO4009" t="str">
            <v>T3</v>
          </cell>
          <cell r="AP4009" t="str">
            <v>5150</v>
          </cell>
          <cell r="AQ4009" t="str">
            <v>5175</v>
          </cell>
          <cell r="AR4009" t="str">
            <v>NMBBANK</v>
          </cell>
          <cell r="AS4009" t="str">
            <v/>
          </cell>
          <cell r="AT4009" t="str">
            <v>NMBBANK</v>
          </cell>
          <cell r="AU4009" t="str">
            <v>51010108259</v>
          </cell>
          <cell r="AV4009" t="str">
            <v/>
          </cell>
          <cell r="AW4009" t="str">
            <v/>
          </cell>
          <cell r="AX4009" t="str">
            <v>MUSTAPHA BAHATI MGUNDA</v>
          </cell>
          <cell r="AY4009" t="str">
            <v/>
          </cell>
          <cell r="AZ4009">
            <v>45135</v>
          </cell>
          <cell r="BA4009"/>
          <cell r="BB4009" t="str">
            <v/>
          </cell>
          <cell r="BC4009"/>
          <cell r="BD4009" t="str">
            <v>Tanzanya-NSSF</v>
          </cell>
          <cell r="BE4009" t="str">
            <v>47644857</v>
          </cell>
          <cell r="BF4009" t="str">
            <v>141977229</v>
          </cell>
        </row>
        <row r="4010">
          <cell r="A4010">
            <v>10079477</v>
          </cell>
          <cell r="B4010" t="str">
            <v>STEPHEN ANTHONY</v>
          </cell>
          <cell r="C4010" t="str">
            <v>JOSEPH</v>
          </cell>
          <cell r="D4010" t="str">
            <v>TANKER ŞOFÖRÜ</v>
          </cell>
          <cell r="E4010" t="str">
            <v>TANKER DRIVER</v>
          </cell>
          <cell r="F4010" t="str">
            <v>50105773</v>
          </cell>
          <cell r="G4010" t="str">
            <v>ATÖLYE &amp; MAKİNA</v>
          </cell>
          <cell r="H4010" t="str">
            <v>50105758</v>
          </cell>
          <cell r="I4010" t="str">
            <v>099A</v>
          </cell>
          <cell r="J4010" t="str">
            <v>TOPRAK İŞLERİ GECE</v>
          </cell>
          <cell r="K4010" t="str">
            <v>50110199</v>
          </cell>
          <cell r="L4010" t="str">
            <v>TZ</v>
          </cell>
          <cell r="M4010" t="str">
            <v>Tanzanyalı</v>
          </cell>
          <cell r="N4010" t="str">
            <v>0036</v>
          </cell>
          <cell r="O4010" t="str">
            <v>MANYONİ</v>
          </cell>
          <cell r="P4010" t="str">
            <v>YM</v>
          </cell>
          <cell r="Q4010" t="str">
            <v>YAPI MERKEZİ</v>
          </cell>
          <cell r="R4010">
            <v>45135</v>
          </cell>
          <cell r="S4010">
            <v>45135</v>
          </cell>
          <cell r="T4010"/>
          <cell r="U4010" t="str">
            <v/>
          </cell>
          <cell r="V4010" t="str">
            <v>Mavi Yaka Direkt</v>
          </cell>
          <cell r="W4010" t="str">
            <v>LOT 3 (MIT)</v>
          </cell>
          <cell r="X4010" t="str">
            <v>TABORA IGUNGA IGUNGA NKOKOTO</v>
          </cell>
          <cell r="Y4010" t="str">
            <v>0</v>
          </cell>
          <cell r="Z4010" t="str">
            <v>TABORA</v>
          </cell>
          <cell r="AA4010" t="str">
            <v>0621711844</v>
          </cell>
          <cell r="AB4010" t="str">
            <v>GÖREVLİ</v>
          </cell>
          <cell r="AC4010" t="str">
            <v>29</v>
          </cell>
          <cell r="AD4010" t="str">
            <v>LOT 3 (MIT)</v>
          </cell>
          <cell r="AE4010" t="str">
            <v>0113</v>
          </cell>
          <cell r="AF4010" t="str">
            <v>24</v>
          </cell>
          <cell r="AG4010" t="str">
            <v>KM 785+000 - 829+305</v>
          </cell>
          <cell r="AH4010">
            <v>31142</v>
          </cell>
          <cell r="AI4010" t="str">
            <v>Bay</v>
          </cell>
          <cell r="AJ4010" t="str">
            <v>Yerel-Saatlik</v>
          </cell>
          <cell r="AK4010">
            <v>2346.1</v>
          </cell>
          <cell r="AL4010" t="str">
            <v>TZS</v>
          </cell>
          <cell r="AM4010" t="str">
            <v>201002</v>
          </cell>
          <cell r="AN4010" t="str">
            <v>S</v>
          </cell>
          <cell r="AO4010" t="str">
            <v>T3</v>
          </cell>
          <cell r="AP4010" t="str">
            <v>5150</v>
          </cell>
          <cell r="AQ4010" t="str">
            <v>5175</v>
          </cell>
          <cell r="AR4010" t="str">
            <v>NMBBANK</v>
          </cell>
          <cell r="AS4010" t="str">
            <v/>
          </cell>
          <cell r="AT4010" t="str">
            <v>NMBBANK</v>
          </cell>
          <cell r="AU4010" t="str">
            <v>50910038929</v>
          </cell>
          <cell r="AV4010" t="str">
            <v/>
          </cell>
          <cell r="AW4010" t="str">
            <v/>
          </cell>
          <cell r="AX4010" t="str">
            <v>STEPHEN ANTHONY JOSEPH</v>
          </cell>
          <cell r="AY4010" t="str">
            <v/>
          </cell>
          <cell r="AZ4010">
            <v>45135</v>
          </cell>
          <cell r="BA4010"/>
          <cell r="BB4010" t="str">
            <v/>
          </cell>
          <cell r="BC4010"/>
          <cell r="BD4010" t="str">
            <v>Tanzanya-NSSF</v>
          </cell>
          <cell r="BE4010" t="str">
            <v>45062408</v>
          </cell>
          <cell r="BF4010" t="str">
            <v>113563141</v>
          </cell>
        </row>
        <row r="4011">
          <cell r="A4011">
            <v>10073963</v>
          </cell>
          <cell r="B4011" t="str">
            <v>RAYMOND GEORGE</v>
          </cell>
          <cell r="C4011" t="str">
            <v>MLOMO</v>
          </cell>
          <cell r="D4011" t="str">
            <v>PICKUP ŞOFÖRÜ</v>
          </cell>
          <cell r="E4011" t="str">
            <v>PICKUP DRIVER</v>
          </cell>
          <cell r="F4011" t="str">
            <v>50114904</v>
          </cell>
          <cell r="G4011" t="str">
            <v>İDARİ İŞLER (KAMP)</v>
          </cell>
          <cell r="H4011" t="str">
            <v>50105776</v>
          </cell>
          <cell r="I4011" t="str">
            <v>0BBL</v>
          </cell>
          <cell r="J4011" t="str">
            <v>İNŞAAT GRUBU</v>
          </cell>
          <cell r="K4011" t="str">
            <v>50105678</v>
          </cell>
          <cell r="L4011" t="str">
            <v>TZ</v>
          </cell>
          <cell r="M4011" t="str">
            <v>Tanzanyalı</v>
          </cell>
          <cell r="N4011" t="str">
            <v>0035</v>
          </cell>
          <cell r="O4011" t="str">
            <v>TABORA</v>
          </cell>
          <cell r="P4011" t="str">
            <v>YM</v>
          </cell>
          <cell r="Q4011" t="str">
            <v>YAPI MERKEZİ</v>
          </cell>
          <cell r="R4011">
            <v>44799</v>
          </cell>
          <cell r="S4011">
            <v>44799</v>
          </cell>
          <cell r="T4011"/>
          <cell r="U4011" t="str">
            <v/>
          </cell>
          <cell r="V4011" t="str">
            <v>Mavi Yaka Endirekt</v>
          </cell>
          <cell r="W4011" t="str">
            <v>LOT 3 (MIT)</v>
          </cell>
          <cell r="X4011" t="str">
            <v>CHANGANYIKENI</v>
          </cell>
          <cell r="Y4011" t="str">
            <v>0</v>
          </cell>
          <cell r="Z4011" t="str">
            <v>TEMEKE</v>
          </cell>
          <cell r="AA4011" t="str">
            <v>0693 015 050</v>
          </cell>
          <cell r="AB4011" t="str">
            <v>GÖREVLİ</v>
          </cell>
          <cell r="AC4011" t="str">
            <v>29</v>
          </cell>
          <cell r="AD4011" t="str">
            <v>LOT 3 (MIT)</v>
          </cell>
          <cell r="AE4011" t="str">
            <v>0109</v>
          </cell>
          <cell r="AF4011" t="str">
            <v>02</v>
          </cell>
          <cell r="AG4011" t="str">
            <v>KM 535+000 - 595+000</v>
          </cell>
          <cell r="AH4011">
            <v>34975</v>
          </cell>
          <cell r="AI4011" t="str">
            <v>Bay</v>
          </cell>
          <cell r="AJ4011" t="str">
            <v>Yerel-Saatlik</v>
          </cell>
          <cell r="AK4011">
            <v>2273.1</v>
          </cell>
          <cell r="AL4011" t="str">
            <v>TZS</v>
          </cell>
          <cell r="AM4011" t="str">
            <v>306002</v>
          </cell>
          <cell r="AN4011" t="str">
            <v>S</v>
          </cell>
          <cell r="AO4011" t="str">
            <v>T3</v>
          </cell>
          <cell r="AP4011" t="str">
            <v>5150</v>
          </cell>
          <cell r="AQ4011" t="str">
            <v>5175</v>
          </cell>
          <cell r="AR4011" t="str">
            <v>NMBBANK</v>
          </cell>
          <cell r="AS4011" t="str">
            <v/>
          </cell>
          <cell r="AT4011" t="str">
            <v>NMBBANK</v>
          </cell>
          <cell r="AU4011" t="str">
            <v>51010091412</v>
          </cell>
          <cell r="AV4011" t="str">
            <v/>
          </cell>
          <cell r="AW4011" t="str">
            <v/>
          </cell>
          <cell r="AX4011" t="str">
            <v>RAYMOND GEORGE MLOMO</v>
          </cell>
          <cell r="AY4011" t="str">
            <v/>
          </cell>
          <cell r="AZ4011">
            <v>45017</v>
          </cell>
          <cell r="BA4011"/>
          <cell r="BB4011" t="str">
            <v/>
          </cell>
          <cell r="BC4011"/>
          <cell r="BD4011" t="str">
            <v>Tanzanya-NSSF</v>
          </cell>
          <cell r="BE4011" t="str">
            <v>46875494</v>
          </cell>
          <cell r="BF4011" t="str">
            <v>123010884</v>
          </cell>
        </row>
        <row r="4012">
          <cell r="A4012">
            <v>10079495</v>
          </cell>
          <cell r="B4012" t="str">
            <v>ALLY ISMAILY</v>
          </cell>
          <cell r="C4012" t="str">
            <v>KILONGO</v>
          </cell>
          <cell r="D4012" t="str">
            <v>GREYDER OPERATÖRÜ</v>
          </cell>
          <cell r="E4012" t="str">
            <v>GRADER OPERATOR</v>
          </cell>
          <cell r="F4012" t="str">
            <v>50105773</v>
          </cell>
          <cell r="G4012" t="str">
            <v>ATÖLYE &amp; MAKİNA</v>
          </cell>
          <cell r="H4012" t="str">
            <v>50105758</v>
          </cell>
          <cell r="I4012" t="str">
            <v>0999</v>
          </cell>
          <cell r="J4012" t="str">
            <v>TOPRAK İŞLERİ</v>
          </cell>
          <cell r="K4012" t="str">
            <v>50110575</v>
          </cell>
          <cell r="L4012" t="str">
            <v>TZ</v>
          </cell>
          <cell r="M4012" t="str">
            <v>Tanzanyalı</v>
          </cell>
          <cell r="N4012" t="str">
            <v>0035</v>
          </cell>
          <cell r="O4012" t="str">
            <v>TABORA</v>
          </cell>
          <cell r="P4012" t="str">
            <v>YM</v>
          </cell>
          <cell r="Q4012" t="str">
            <v>YAPI MERKEZİ</v>
          </cell>
          <cell r="R4012">
            <v>45138</v>
          </cell>
          <cell r="S4012">
            <v>45138</v>
          </cell>
          <cell r="T4012"/>
          <cell r="U4012" t="str">
            <v/>
          </cell>
          <cell r="V4012" t="str">
            <v>Mavi Yaka Direkt</v>
          </cell>
          <cell r="W4012" t="str">
            <v>LOT 3 (MIT)</v>
          </cell>
          <cell r="X4012" t="str">
            <v>MANYARA HANANGI KATESHI KATESHI</v>
          </cell>
          <cell r="Y4012" t="str">
            <v>0</v>
          </cell>
          <cell r="Z4012" t="str">
            <v>MANYARA</v>
          </cell>
          <cell r="AA4012" t="str">
            <v>0688 226 886</v>
          </cell>
          <cell r="AB4012" t="str">
            <v>OPERATÖR</v>
          </cell>
          <cell r="AC4012" t="str">
            <v>29</v>
          </cell>
          <cell r="AD4012" t="str">
            <v>LOT 3 (MIT)</v>
          </cell>
          <cell r="AE4012" t="str">
            <v>0113</v>
          </cell>
          <cell r="AF4012" t="str">
            <v>03</v>
          </cell>
          <cell r="AG4012" t="str">
            <v>KM 785+000 - 829+305</v>
          </cell>
          <cell r="AH4012">
            <v>33543</v>
          </cell>
          <cell r="AI4012" t="str">
            <v>Bay</v>
          </cell>
          <cell r="AJ4012" t="str">
            <v>Yerel-Saatlik</v>
          </cell>
          <cell r="AK4012">
            <v>2528.1</v>
          </cell>
          <cell r="AL4012" t="str">
            <v>TZS</v>
          </cell>
          <cell r="AM4012" t="str">
            <v>201002</v>
          </cell>
          <cell r="AN4012" t="str">
            <v>S</v>
          </cell>
          <cell r="AO4012" t="str">
            <v>T3</v>
          </cell>
          <cell r="AP4012" t="str">
            <v>5150</v>
          </cell>
          <cell r="AQ4012" t="str">
            <v>5175</v>
          </cell>
          <cell r="AR4012" t="str">
            <v>CRDB BANK PLC</v>
          </cell>
          <cell r="AS4012" t="str">
            <v>VIJANA</v>
          </cell>
          <cell r="AT4012" t="str">
            <v>CRDBBANK</v>
          </cell>
          <cell r="AU4012" t="str">
            <v>0152584355100</v>
          </cell>
          <cell r="AV4012" t="str">
            <v/>
          </cell>
          <cell r="AW4012" t="str">
            <v/>
          </cell>
          <cell r="AX4012" t="str">
            <v>ALLY ISMAILY KILONGO</v>
          </cell>
          <cell r="AY4012" t="str">
            <v/>
          </cell>
          <cell r="AZ4012">
            <v>45138</v>
          </cell>
          <cell r="BA4012"/>
          <cell r="BB4012" t="str">
            <v/>
          </cell>
          <cell r="BC4012"/>
          <cell r="BD4012" t="str">
            <v>Tanzanya-NSSF</v>
          </cell>
          <cell r="BE4012" t="str">
            <v>58146369</v>
          </cell>
          <cell r="BF4012" t="str">
            <v>123539001</v>
          </cell>
        </row>
        <row r="4013">
          <cell r="A4013">
            <v>10079496</v>
          </cell>
          <cell r="B4013" t="str">
            <v>JONATHAN ELIAMINI</v>
          </cell>
          <cell r="C4013" t="str">
            <v>MJEMA</v>
          </cell>
          <cell r="D4013" t="str">
            <v>LABORATUVAR GÖREVLİSİ</v>
          </cell>
          <cell r="E4013" t="str">
            <v>LABORATORY CLERK</v>
          </cell>
          <cell r="F4013" t="str">
            <v>50105774</v>
          </cell>
          <cell r="G4013" t="str">
            <v>KALİTE KONTROL</v>
          </cell>
          <cell r="H4013" t="str">
            <v>50105774</v>
          </cell>
          <cell r="I4013" t="str">
            <v>0AAQ</v>
          </cell>
          <cell r="J4013" t="str">
            <v>KALİTE KONTROL</v>
          </cell>
          <cell r="K4013" t="str">
            <v>50109249</v>
          </cell>
          <cell r="L4013" t="str">
            <v>TZ</v>
          </cell>
          <cell r="M4013" t="str">
            <v>Tanzanyalı</v>
          </cell>
          <cell r="N4013" t="str">
            <v>0037</v>
          </cell>
          <cell r="O4013" t="str">
            <v>İTİGİ</v>
          </cell>
          <cell r="P4013" t="str">
            <v>YM</v>
          </cell>
          <cell r="Q4013" t="str">
            <v>YAPI MERKEZİ</v>
          </cell>
          <cell r="R4013">
            <v>45138</v>
          </cell>
          <cell r="S4013">
            <v>45138</v>
          </cell>
          <cell r="T4013"/>
          <cell r="U4013" t="str">
            <v/>
          </cell>
          <cell r="V4013" t="str">
            <v>Beyaz Yaka</v>
          </cell>
          <cell r="W4013" t="str">
            <v>LOT 3 (MIT)</v>
          </cell>
          <cell r="X4013" t="str">
            <v>DODOMA MJINI IHUMWA CHANG'OMBE</v>
          </cell>
          <cell r="Y4013" t="str">
            <v>0</v>
          </cell>
          <cell r="Z4013" t="str">
            <v>DODOMA</v>
          </cell>
          <cell r="AA4013" t="str">
            <v>0758 167 732</v>
          </cell>
          <cell r="AB4013" t="str">
            <v>GÖREVLİ</v>
          </cell>
          <cell r="AC4013" t="str">
            <v>29</v>
          </cell>
          <cell r="AD4013" t="str">
            <v>LOT 3 (MIT)</v>
          </cell>
          <cell r="AE4013" t="str">
            <v>0113</v>
          </cell>
          <cell r="AF4013" t="str">
            <v>03</v>
          </cell>
          <cell r="AG4013" t="str">
            <v>KM 785+000 - 829+305</v>
          </cell>
          <cell r="AH4013">
            <v>33056</v>
          </cell>
          <cell r="AI4013" t="str">
            <v>Bay</v>
          </cell>
          <cell r="AJ4013" t="str">
            <v>Yerel-Aylık</v>
          </cell>
          <cell r="AK4013">
            <v>539783.39</v>
          </cell>
          <cell r="AL4013" t="str">
            <v>TZS</v>
          </cell>
          <cell r="AM4013" t="str">
            <v>301002</v>
          </cell>
          <cell r="AN4013" t="str">
            <v>S</v>
          </cell>
          <cell r="AO4013" t="str">
            <v>T3</v>
          </cell>
          <cell r="AP4013" t="str">
            <v>5150</v>
          </cell>
          <cell r="AQ4013" t="str">
            <v>5175</v>
          </cell>
          <cell r="AR4013" t="str">
            <v>NMBBANK</v>
          </cell>
          <cell r="AS4013" t="str">
            <v/>
          </cell>
          <cell r="AT4013" t="str">
            <v>NMBBANK</v>
          </cell>
          <cell r="AU4013" t="str">
            <v>62110060681</v>
          </cell>
          <cell r="AV4013" t="str">
            <v/>
          </cell>
          <cell r="AW4013" t="str">
            <v/>
          </cell>
          <cell r="AX4013" t="str">
            <v>JONATHAN ELIAMINI MJEMA</v>
          </cell>
          <cell r="AY4013" t="str">
            <v/>
          </cell>
          <cell r="AZ4013">
            <v>45138</v>
          </cell>
          <cell r="BA4013"/>
          <cell r="BB4013" t="str">
            <v/>
          </cell>
          <cell r="BC4013"/>
          <cell r="BD4013" t="str">
            <v>Tanzanya-NSSF</v>
          </cell>
          <cell r="BE4013" t="str">
            <v>59475773</v>
          </cell>
          <cell r="BF4013" t="str">
            <v>147447922</v>
          </cell>
        </row>
        <row r="4014">
          <cell r="A4014">
            <v>10079497</v>
          </cell>
          <cell r="B4014" t="str">
            <v>MWANDU JOHN</v>
          </cell>
          <cell r="C4014" t="str">
            <v>MADUKA</v>
          </cell>
          <cell r="D4014" t="str">
            <v>DÜZ İŞÇİ - DİREKT</v>
          </cell>
          <cell r="E4014" t="str">
            <v>UNSKILLED WORKER - PRODUCTIVE</v>
          </cell>
          <cell r="F4014" t="str">
            <v>50115277</v>
          </cell>
          <cell r="G4014" t="str">
            <v>TOPRAK İŞLERİ</v>
          </cell>
          <cell r="H4014" t="str">
            <v>50105758</v>
          </cell>
          <cell r="I4014" t="str">
            <v>0999</v>
          </cell>
          <cell r="J4014" t="str">
            <v>TOPRAK İŞLERİ</v>
          </cell>
          <cell r="K4014" t="str">
            <v>50115512</v>
          </cell>
          <cell r="L4014" t="str">
            <v>TZ</v>
          </cell>
          <cell r="M4014" t="str">
            <v>Tanzanyalı</v>
          </cell>
          <cell r="N4014" t="str">
            <v>0036</v>
          </cell>
          <cell r="O4014" t="str">
            <v>MANYONİ</v>
          </cell>
          <cell r="P4014" t="str">
            <v>YM</v>
          </cell>
          <cell r="Q4014" t="str">
            <v>YAPI MERKEZİ</v>
          </cell>
          <cell r="R4014">
            <v>45138</v>
          </cell>
          <cell r="S4014">
            <v>45138</v>
          </cell>
          <cell r="T4014"/>
          <cell r="U4014" t="str">
            <v/>
          </cell>
          <cell r="V4014" t="str">
            <v>Mavi Yaka Direkt</v>
          </cell>
          <cell r="W4014" t="str">
            <v>LOT 3 (MIT)</v>
          </cell>
          <cell r="X4014" t="str">
            <v>MANYONI MJINI KATI MESO MPYA</v>
          </cell>
          <cell r="Y4014" t="str">
            <v>0</v>
          </cell>
          <cell r="Z4014" t="str">
            <v>MANYONI</v>
          </cell>
          <cell r="AA4014" t="str">
            <v>0745 298 488</v>
          </cell>
          <cell r="AB4014" t="str">
            <v>İŞÇİ</v>
          </cell>
          <cell r="AC4014" t="str">
            <v>29</v>
          </cell>
          <cell r="AD4014" t="str">
            <v>LOT 3 (MIT)</v>
          </cell>
          <cell r="AE4014" t="str">
            <v>0113</v>
          </cell>
          <cell r="AF4014" t="str">
            <v>23</v>
          </cell>
          <cell r="AG4014" t="str">
            <v>KM 785+000 - 829+305</v>
          </cell>
          <cell r="AH4014">
            <v>35279</v>
          </cell>
          <cell r="AI4014" t="str">
            <v>Bay</v>
          </cell>
          <cell r="AJ4014" t="str">
            <v>Yerel-Saatlik</v>
          </cell>
          <cell r="AK4014">
            <v>2164.1</v>
          </cell>
          <cell r="AL4014" t="str">
            <v>TZS</v>
          </cell>
          <cell r="AM4014" t="str">
            <v>201002</v>
          </cell>
          <cell r="AN4014" t="str">
            <v>S</v>
          </cell>
          <cell r="AO4014" t="str">
            <v>T3</v>
          </cell>
          <cell r="AP4014" t="str">
            <v>5150</v>
          </cell>
          <cell r="AQ4014" t="str">
            <v>5175</v>
          </cell>
          <cell r="AR4014" t="str">
            <v>NMBBANK</v>
          </cell>
          <cell r="AS4014" t="str">
            <v/>
          </cell>
          <cell r="AT4014" t="str">
            <v>NMBBANK</v>
          </cell>
          <cell r="AU4014" t="str">
            <v>51010108451</v>
          </cell>
          <cell r="AV4014" t="str">
            <v/>
          </cell>
          <cell r="AW4014" t="str">
            <v/>
          </cell>
          <cell r="AX4014" t="str">
            <v>MWANDU JOHN MADUKA</v>
          </cell>
          <cell r="AY4014" t="str">
            <v/>
          </cell>
          <cell r="AZ4014">
            <v>45138</v>
          </cell>
          <cell r="BA4014"/>
          <cell r="BB4014" t="str">
            <v/>
          </cell>
          <cell r="BC4014"/>
          <cell r="BD4014" t="str">
            <v>Tanzanya-NSSF</v>
          </cell>
          <cell r="BE4014" t="str">
            <v>47647288</v>
          </cell>
          <cell r="BF4014" t="str">
            <v>166541743</v>
          </cell>
        </row>
        <row r="4015">
          <cell r="A4015">
            <v>10079499</v>
          </cell>
          <cell r="B4015" t="str">
            <v>SAIMON JASTIN</v>
          </cell>
          <cell r="C4015" t="str">
            <v>NGINGO</v>
          </cell>
          <cell r="D4015" t="str">
            <v>PICKUP ŞOFÖRÜ</v>
          </cell>
          <cell r="E4015" t="str">
            <v>PICKUP DRIVER</v>
          </cell>
          <cell r="F4015" t="str">
            <v>50115273</v>
          </cell>
          <cell r="G4015" t="str">
            <v>İNŞAAT GRUBU</v>
          </cell>
          <cell r="H4015" t="str">
            <v>50105759</v>
          </cell>
          <cell r="I4015" t="str">
            <v>099R</v>
          </cell>
          <cell r="J4015" t="str">
            <v>SANAT YAPILARI</v>
          </cell>
          <cell r="K4015" t="str">
            <v>50115415</v>
          </cell>
          <cell r="L4015" t="str">
            <v>TZ</v>
          </cell>
          <cell r="M4015" t="str">
            <v>Tanzanyalı</v>
          </cell>
          <cell r="N4015" t="str">
            <v>0035</v>
          </cell>
          <cell r="O4015" t="str">
            <v>TABORA</v>
          </cell>
          <cell r="P4015" t="str">
            <v>YM</v>
          </cell>
          <cell r="Q4015" t="str">
            <v>YAPI MERKEZİ</v>
          </cell>
          <cell r="R4015">
            <v>45138</v>
          </cell>
          <cell r="S4015">
            <v>45138</v>
          </cell>
          <cell r="T4015"/>
          <cell r="U4015" t="str">
            <v/>
          </cell>
          <cell r="V4015" t="str">
            <v>Mavi Yaka Endirekt</v>
          </cell>
          <cell r="W4015" t="str">
            <v>LOT 3 (MIT)</v>
          </cell>
          <cell r="X4015" t="str">
            <v>DAR ES SALAAM TEMEKE MIBURANI BARACKS</v>
          </cell>
          <cell r="Y4015" t="str">
            <v>0</v>
          </cell>
          <cell r="Z4015" t="str">
            <v>DAR ES SALAAM</v>
          </cell>
          <cell r="AA4015" t="str">
            <v>0625 324 826</v>
          </cell>
          <cell r="AB4015" t="str">
            <v>GÖREVLİ</v>
          </cell>
          <cell r="AC4015" t="str">
            <v>29</v>
          </cell>
          <cell r="AD4015" t="str">
            <v>LOT 3 (MIT)</v>
          </cell>
          <cell r="AE4015" t="str">
            <v>0113</v>
          </cell>
          <cell r="AF4015" t="str">
            <v>02</v>
          </cell>
          <cell r="AG4015" t="str">
            <v>KM 785+000 - 829+305</v>
          </cell>
          <cell r="AH4015">
            <v>37025</v>
          </cell>
          <cell r="AI4015" t="str">
            <v>Bay</v>
          </cell>
          <cell r="AJ4015" t="str">
            <v>Yerel-Saatlik</v>
          </cell>
          <cell r="AK4015">
            <v>2273.3000000000002</v>
          </cell>
          <cell r="AL4015" t="str">
            <v>TZS</v>
          </cell>
          <cell r="AM4015" t="str">
            <v>306002</v>
          </cell>
          <cell r="AN4015" t="str">
            <v>S</v>
          </cell>
          <cell r="AO4015" t="str">
            <v>T3</v>
          </cell>
          <cell r="AP4015" t="str">
            <v>5150</v>
          </cell>
          <cell r="AQ4015" t="str">
            <v>5175</v>
          </cell>
          <cell r="AR4015" t="str">
            <v>CRDB BANK PLC</v>
          </cell>
          <cell r="AS4015" t="str">
            <v>VIJANA</v>
          </cell>
          <cell r="AT4015" t="str">
            <v>CRDBBANK</v>
          </cell>
          <cell r="AU4015" t="str">
            <v>0152771838000</v>
          </cell>
          <cell r="AV4015" t="str">
            <v/>
          </cell>
          <cell r="AW4015" t="str">
            <v/>
          </cell>
          <cell r="AX4015" t="str">
            <v>SAIMON JASTIN NGINGO</v>
          </cell>
          <cell r="AY4015" t="str">
            <v/>
          </cell>
          <cell r="AZ4015">
            <v>45138</v>
          </cell>
          <cell r="BA4015"/>
          <cell r="BB4015" t="str">
            <v/>
          </cell>
          <cell r="BC4015"/>
          <cell r="BD4015" t="str">
            <v>Tanzanya-NSSF</v>
          </cell>
          <cell r="BE4015" t="str">
            <v>47636841</v>
          </cell>
          <cell r="BF4015" t="str">
            <v>149521577</v>
          </cell>
        </row>
        <row r="4016">
          <cell r="A4016">
            <v>10079244</v>
          </cell>
          <cell r="B4016" t="str">
            <v>GOODLUCK ISSA</v>
          </cell>
          <cell r="C4016" t="str">
            <v>MGUBALI</v>
          </cell>
          <cell r="D4016" t="str">
            <v>PICKUP ŞOFÖRÜ</v>
          </cell>
          <cell r="E4016" t="str">
            <v>PICKUP DRIVER</v>
          </cell>
          <cell r="F4016" t="str">
            <v>50114904</v>
          </cell>
          <cell r="G4016" t="str">
            <v>İDARİ İŞLER (KAMP)</v>
          </cell>
          <cell r="H4016" t="str">
            <v>50105606</v>
          </cell>
          <cell r="I4016" t="str">
            <v>088Q</v>
          </cell>
          <cell r="J4016" t="str">
            <v>ÖLÇME İŞLERİ</v>
          </cell>
          <cell r="K4016" t="str">
            <v>50105678</v>
          </cell>
          <cell r="L4016" t="str">
            <v>TZ</v>
          </cell>
          <cell r="M4016" t="str">
            <v>Tanzanyalı</v>
          </cell>
          <cell r="N4016" t="str">
            <v>0035</v>
          </cell>
          <cell r="O4016" t="str">
            <v>TABORA</v>
          </cell>
          <cell r="P4016" t="str">
            <v>YM</v>
          </cell>
          <cell r="Q4016" t="str">
            <v>YAPI MERKEZİ</v>
          </cell>
          <cell r="R4016">
            <v>45117</v>
          </cell>
          <cell r="S4016">
            <v>45117</v>
          </cell>
          <cell r="T4016"/>
          <cell r="U4016" t="str">
            <v/>
          </cell>
          <cell r="V4016" t="str">
            <v>Mavi Yaka Endirekt</v>
          </cell>
          <cell r="W4016" t="str">
            <v>LOT 3 (MIT)</v>
          </cell>
          <cell r="X4016" t="str">
            <v>KILAKALA</v>
          </cell>
          <cell r="Y4016" t="str">
            <v>0</v>
          </cell>
          <cell r="Z4016" t="str">
            <v/>
          </cell>
          <cell r="AA4016" t="str">
            <v>0785766936/0716300213</v>
          </cell>
          <cell r="AB4016" t="str">
            <v>GÖREVLİ</v>
          </cell>
          <cell r="AC4016" t="str">
            <v>29</v>
          </cell>
          <cell r="AD4016" t="str">
            <v>LOT 3 (MIT)</v>
          </cell>
          <cell r="AE4016" t="str">
            <v>0113</v>
          </cell>
          <cell r="AF4016" t="str">
            <v>02</v>
          </cell>
          <cell r="AG4016" t="str">
            <v>KM 785+000 - 829+305</v>
          </cell>
          <cell r="AH4016">
            <v>32986</v>
          </cell>
          <cell r="AI4016" t="str">
            <v>Bay</v>
          </cell>
          <cell r="AJ4016" t="str">
            <v>Yerel-Saatlik</v>
          </cell>
          <cell r="AK4016">
            <v>2273.3000000000002</v>
          </cell>
          <cell r="AL4016" t="str">
            <v>TZS</v>
          </cell>
          <cell r="AM4016" t="str">
            <v>306002</v>
          </cell>
          <cell r="AN4016" t="str">
            <v>S</v>
          </cell>
          <cell r="AO4016" t="str">
            <v>T3</v>
          </cell>
          <cell r="AP4016" t="str">
            <v>5150</v>
          </cell>
          <cell r="AQ4016" t="str">
            <v>5175</v>
          </cell>
          <cell r="AR4016" t="str">
            <v>CRDB BANK PLC</v>
          </cell>
          <cell r="AS4016" t="str">
            <v>VIJANA</v>
          </cell>
          <cell r="AT4016" t="str">
            <v>CRDBBANK</v>
          </cell>
          <cell r="AU4016" t="str">
            <v>0152669307600</v>
          </cell>
          <cell r="AV4016" t="str">
            <v/>
          </cell>
          <cell r="AW4016" t="str">
            <v/>
          </cell>
          <cell r="AX4016" t="str">
            <v>GOODLUCK ISSA MGUBALI</v>
          </cell>
          <cell r="AY4016" t="str">
            <v/>
          </cell>
          <cell r="AZ4016">
            <v>45117</v>
          </cell>
          <cell r="BA4016"/>
          <cell r="BB4016" t="str">
            <v/>
          </cell>
          <cell r="BC4016"/>
          <cell r="BD4016" t="str">
            <v>Tanzanya-NSSF</v>
          </cell>
          <cell r="BE4016" t="str">
            <v>65976762</v>
          </cell>
          <cell r="BF4016" t="str">
            <v>117894193</v>
          </cell>
        </row>
        <row r="4017">
          <cell r="A4017">
            <v>10074001</v>
          </cell>
          <cell r="B4017" t="str">
            <v>EMANUELI BENARD</v>
          </cell>
          <cell r="C4017" t="str">
            <v>BARIHUTA</v>
          </cell>
          <cell r="D4017" t="str">
            <v>DAMPERLİ KAMYON ŞOFÖRÜ</v>
          </cell>
          <cell r="E4017" t="str">
            <v>DUMPTRUCK DRIVER</v>
          </cell>
          <cell r="F4017" t="str">
            <v>50105784</v>
          </cell>
          <cell r="G4017" t="str">
            <v>DOĞAN METALÜRJİ</v>
          </cell>
          <cell r="H4017" t="str">
            <v>50105784</v>
          </cell>
          <cell r="I4017" t="str">
            <v>0BBM</v>
          </cell>
          <cell r="J4017" t="str">
            <v>TOPRAK İŞLERİ</v>
          </cell>
          <cell r="K4017" t="str">
            <v>50106425</v>
          </cell>
          <cell r="L4017" t="str">
            <v>TZ</v>
          </cell>
          <cell r="M4017" t="str">
            <v>Tanzanyalı</v>
          </cell>
          <cell r="N4017" t="str">
            <v>0037</v>
          </cell>
          <cell r="O4017" t="str">
            <v>İTİGİ</v>
          </cell>
          <cell r="P4017" t="str">
            <v>6L</v>
          </cell>
          <cell r="Q4017" t="str">
            <v>DGN  İNŞAAT</v>
          </cell>
          <cell r="R4017">
            <v>44803</v>
          </cell>
          <cell r="S4017">
            <v>44803</v>
          </cell>
          <cell r="T4017">
            <v>45034</v>
          </cell>
          <cell r="U4017" t="str">
            <v>Bsz.S.İşSz.İşçiTrf.fsh(istifa)</v>
          </cell>
          <cell r="V4017" t="str">
            <v>Mavi Yaka Direkt</v>
          </cell>
          <cell r="W4017" t="str">
            <v>LOT 3 (MIT)</v>
          </cell>
          <cell r="X4017" t="str">
            <v>MSKITINI</v>
          </cell>
          <cell r="Y4017" t="str">
            <v>0</v>
          </cell>
          <cell r="Z4017" t="str">
            <v/>
          </cell>
          <cell r="AA4017" t="str">
            <v>0683 100 705</v>
          </cell>
          <cell r="AB4017" t="str">
            <v>GÖREVLİ</v>
          </cell>
          <cell r="AC4017" t="str">
            <v>29</v>
          </cell>
          <cell r="AD4017" t="str">
            <v>LOT 3 (MIT)</v>
          </cell>
          <cell r="AE4017" t="str">
            <v>0109</v>
          </cell>
          <cell r="AF4017" t="str">
            <v>24</v>
          </cell>
          <cell r="AG4017" t="str">
            <v>KM 535+000 - 595+000</v>
          </cell>
          <cell r="AH4017">
            <v>30990</v>
          </cell>
          <cell r="AI4017" t="str">
            <v>Bay</v>
          </cell>
          <cell r="AJ4017" t="str">
            <v>Yerel-Saatlik</v>
          </cell>
          <cell r="AK4017">
            <v>2564.1</v>
          </cell>
          <cell r="AL4017" t="str">
            <v>TZS</v>
          </cell>
          <cell r="AM4017" t="str">
            <v>201002</v>
          </cell>
          <cell r="AN4017" t="str">
            <v/>
          </cell>
          <cell r="AO4017" t="str">
            <v>T3</v>
          </cell>
          <cell r="AP4017" t="str">
            <v>5150</v>
          </cell>
          <cell r="AQ4017" t="str">
            <v>5175</v>
          </cell>
          <cell r="AR4017" t="str">
            <v>CRDB BANK PLC</v>
          </cell>
          <cell r="AS4017" t="str">
            <v>VIJANA</v>
          </cell>
          <cell r="AT4017" t="str">
            <v>CRDBBANK</v>
          </cell>
          <cell r="AU4017" t="str">
            <v>0152685156000</v>
          </cell>
          <cell r="AV4017" t="str">
            <v/>
          </cell>
          <cell r="AW4017" t="str">
            <v/>
          </cell>
          <cell r="AX4017" t="str">
            <v>EMANUELI BENARD BARIHUTA</v>
          </cell>
          <cell r="AY4017" t="str">
            <v/>
          </cell>
          <cell r="AZ4017">
            <v>44866</v>
          </cell>
          <cell r="BA4017"/>
          <cell r="BB4017" t="str">
            <v/>
          </cell>
          <cell r="BC4017"/>
          <cell r="BD4017" t="str">
            <v>Tanzanya-NSSF</v>
          </cell>
          <cell r="BE4017" t="str">
            <v>45229468</v>
          </cell>
          <cell r="BF4017" t="str">
            <v>118538285</v>
          </cell>
        </row>
        <row r="4018">
          <cell r="A4018">
            <v>10074002</v>
          </cell>
          <cell r="B4018" t="str">
            <v>BAKARI ALLY</v>
          </cell>
          <cell r="C4018" t="str">
            <v>MIRAJI</v>
          </cell>
          <cell r="D4018" t="str">
            <v>DAMPERLİ KAMYON ŞOFÖRÜ</v>
          </cell>
          <cell r="E4018" t="str">
            <v>DUMPTRUCK DRIVER</v>
          </cell>
          <cell r="F4018" t="str">
            <v>50105784</v>
          </cell>
          <cell r="G4018" t="str">
            <v>DOĞAN METALÜRJİ</v>
          </cell>
          <cell r="H4018" t="str">
            <v>50105784</v>
          </cell>
          <cell r="I4018" t="str">
            <v>0BBM</v>
          </cell>
          <cell r="J4018" t="str">
            <v>TOPRAK İŞLERİ</v>
          </cell>
          <cell r="K4018" t="str">
            <v>50106425</v>
          </cell>
          <cell r="L4018" t="str">
            <v>TZ</v>
          </cell>
          <cell r="M4018" t="str">
            <v>Tanzanyalı</v>
          </cell>
          <cell r="N4018" t="str">
            <v>0037</v>
          </cell>
          <cell r="O4018" t="str">
            <v>İTİGİ</v>
          </cell>
          <cell r="P4018" t="str">
            <v>6L</v>
          </cell>
          <cell r="Q4018" t="str">
            <v>DGN  İNŞAAT</v>
          </cell>
          <cell r="R4018">
            <v>44803</v>
          </cell>
          <cell r="S4018">
            <v>44803</v>
          </cell>
          <cell r="T4018"/>
          <cell r="U4018" t="str">
            <v/>
          </cell>
          <cell r="V4018" t="str">
            <v>Mavi Yaka Direkt</v>
          </cell>
          <cell r="W4018" t="str">
            <v>LOT 3 (MIT)</v>
          </cell>
          <cell r="X4018" t="str">
            <v>MAJENGO</v>
          </cell>
          <cell r="Y4018" t="str">
            <v>0</v>
          </cell>
          <cell r="Z4018" t="str">
            <v>MANYONI</v>
          </cell>
          <cell r="AA4018" t="str">
            <v>0755 058 370</v>
          </cell>
          <cell r="AB4018" t="str">
            <v>GÖREVLİ</v>
          </cell>
          <cell r="AC4018" t="str">
            <v>29</v>
          </cell>
          <cell r="AD4018" t="str">
            <v>LOT 3 (MIT)</v>
          </cell>
          <cell r="AE4018" t="str">
            <v>0109</v>
          </cell>
          <cell r="AF4018" t="str">
            <v>23</v>
          </cell>
          <cell r="AG4018" t="str">
            <v>KM 535+000 - 595+000</v>
          </cell>
          <cell r="AH4018">
            <v>34309</v>
          </cell>
          <cell r="AI4018" t="str">
            <v>Bay</v>
          </cell>
          <cell r="AJ4018" t="str">
            <v>Yerel-Saatlik</v>
          </cell>
          <cell r="AK4018">
            <v>2564.1</v>
          </cell>
          <cell r="AL4018" t="str">
            <v>TZS</v>
          </cell>
          <cell r="AM4018" t="str">
            <v>201002</v>
          </cell>
          <cell r="AN4018" t="str">
            <v/>
          </cell>
          <cell r="AO4018" t="str">
            <v>T3</v>
          </cell>
          <cell r="AP4018" t="str">
            <v>5150</v>
          </cell>
          <cell r="AQ4018" t="str">
            <v>5175</v>
          </cell>
          <cell r="AR4018" t="str">
            <v>NMBBANK</v>
          </cell>
          <cell r="AS4018" t="str">
            <v/>
          </cell>
          <cell r="AT4018" t="str">
            <v>NMBBANK</v>
          </cell>
          <cell r="AU4018" t="str">
            <v>51010090358</v>
          </cell>
          <cell r="AV4018" t="str">
            <v/>
          </cell>
          <cell r="AW4018" t="str">
            <v/>
          </cell>
          <cell r="AX4018" t="str">
            <v>BAKARI ALLY MIRAJI</v>
          </cell>
          <cell r="AY4018" t="str">
            <v/>
          </cell>
          <cell r="AZ4018">
            <v>45017</v>
          </cell>
          <cell r="BA4018"/>
          <cell r="BB4018" t="str">
            <v/>
          </cell>
          <cell r="BC4018"/>
          <cell r="BD4018" t="str">
            <v>Tanzanya-NSSF</v>
          </cell>
          <cell r="BE4018" t="str">
            <v>46884862</v>
          </cell>
          <cell r="BF4018" t="str">
            <v>120517988</v>
          </cell>
        </row>
        <row r="4019">
          <cell r="A4019">
            <v>10074004</v>
          </cell>
          <cell r="B4019" t="str">
            <v>HUSSEIN ABDALLAH</v>
          </cell>
          <cell r="C4019" t="str">
            <v>MTENGA</v>
          </cell>
          <cell r="D4019" t="str">
            <v>DAMPERLİ KAMYON ŞOFÖRÜ</v>
          </cell>
          <cell r="E4019" t="str">
            <v>DUMPTRUCK DRIVER</v>
          </cell>
          <cell r="F4019" t="str">
            <v>50105784</v>
          </cell>
          <cell r="G4019" t="str">
            <v>DOĞAN METALÜRJİ</v>
          </cell>
          <cell r="H4019" t="str">
            <v>50105784</v>
          </cell>
          <cell r="I4019" t="str">
            <v>0BBM</v>
          </cell>
          <cell r="J4019" t="str">
            <v>TOPRAK İŞLERİ</v>
          </cell>
          <cell r="K4019" t="str">
            <v>50106425</v>
          </cell>
          <cell r="L4019" t="str">
            <v>TZ</v>
          </cell>
          <cell r="M4019" t="str">
            <v>Tanzanyalı</v>
          </cell>
          <cell r="N4019" t="str">
            <v>0037</v>
          </cell>
          <cell r="O4019" t="str">
            <v>İTİGİ</v>
          </cell>
          <cell r="P4019" t="str">
            <v>6L</v>
          </cell>
          <cell r="Q4019" t="str">
            <v>DGN  İNŞAAT</v>
          </cell>
          <cell r="R4019">
            <v>44803</v>
          </cell>
          <cell r="S4019">
            <v>44803</v>
          </cell>
          <cell r="T4019"/>
          <cell r="U4019" t="str">
            <v/>
          </cell>
          <cell r="V4019" t="str">
            <v>Mavi Yaka Direkt</v>
          </cell>
          <cell r="W4019" t="str">
            <v>LOT 3 (MIT)</v>
          </cell>
          <cell r="X4019" t="str">
            <v>MANZESE</v>
          </cell>
          <cell r="Y4019" t="str">
            <v>0</v>
          </cell>
          <cell r="Z4019" t="str">
            <v>KILOSA MJINI</v>
          </cell>
          <cell r="AA4019" t="str">
            <v>0719 975 720</v>
          </cell>
          <cell r="AB4019" t="str">
            <v>GÖREVLİ</v>
          </cell>
          <cell r="AC4019" t="str">
            <v>29</v>
          </cell>
          <cell r="AD4019" t="str">
            <v>LOT 3 (MIT)</v>
          </cell>
          <cell r="AE4019" t="str">
            <v>0109</v>
          </cell>
          <cell r="AF4019" t="str">
            <v>16</v>
          </cell>
          <cell r="AG4019" t="str">
            <v>KM 535+000 - 595+000</v>
          </cell>
          <cell r="AH4019">
            <v>27081</v>
          </cell>
          <cell r="AI4019" t="str">
            <v>Bay</v>
          </cell>
          <cell r="AJ4019" t="str">
            <v>Yerel-Saatlik</v>
          </cell>
          <cell r="AK4019">
            <v>2564.1</v>
          </cell>
          <cell r="AL4019" t="str">
            <v>TZS</v>
          </cell>
          <cell r="AM4019" t="str">
            <v>201002</v>
          </cell>
          <cell r="AN4019" t="str">
            <v/>
          </cell>
          <cell r="AO4019" t="str">
            <v>T3</v>
          </cell>
          <cell r="AP4019" t="str">
            <v>5150</v>
          </cell>
          <cell r="AQ4019" t="str">
            <v>5175</v>
          </cell>
          <cell r="AR4019" t="str">
            <v>NMBBANK</v>
          </cell>
          <cell r="AS4019" t="str">
            <v/>
          </cell>
          <cell r="AT4019" t="str">
            <v>NMBBANK</v>
          </cell>
          <cell r="AU4019" t="str">
            <v>70210035914</v>
          </cell>
          <cell r="AV4019" t="str">
            <v/>
          </cell>
          <cell r="AW4019" t="str">
            <v/>
          </cell>
          <cell r="AX4019" t="str">
            <v>HUSSEIN ABDALLAH MTENGA</v>
          </cell>
          <cell r="AY4019" t="str">
            <v/>
          </cell>
          <cell r="AZ4019">
            <v>45017</v>
          </cell>
          <cell r="BA4019"/>
          <cell r="BB4019" t="str">
            <v/>
          </cell>
          <cell r="BC4019"/>
          <cell r="BD4019" t="str">
            <v>Tanzanya-NSSF</v>
          </cell>
          <cell r="BE4019" t="str">
            <v>46885956</v>
          </cell>
          <cell r="BF4019" t="str">
            <v>105598785</v>
          </cell>
        </row>
        <row r="4020">
          <cell r="A4020">
            <v>10074005</v>
          </cell>
          <cell r="B4020" t="str">
            <v>ABDALLAH SHABAN</v>
          </cell>
          <cell r="C4020" t="str">
            <v>EDIMUND</v>
          </cell>
          <cell r="D4020" t="str">
            <v>DAMPERLİ KAMYON ŞOFÖRÜ</v>
          </cell>
          <cell r="E4020" t="str">
            <v>DUMPTRUCK DRIVER</v>
          </cell>
          <cell r="F4020" t="str">
            <v>50105784</v>
          </cell>
          <cell r="G4020" t="str">
            <v>DOĞAN METALÜRJİ</v>
          </cell>
          <cell r="H4020" t="str">
            <v>50105784</v>
          </cell>
          <cell r="I4020" t="str">
            <v>0BBM</v>
          </cell>
          <cell r="J4020" t="str">
            <v>TOPRAK İŞLERİ</v>
          </cell>
          <cell r="K4020" t="str">
            <v>50106425</v>
          </cell>
          <cell r="L4020" t="str">
            <v>TZ</v>
          </cell>
          <cell r="M4020" t="str">
            <v>Tanzanyalı</v>
          </cell>
          <cell r="N4020" t="str">
            <v>0037</v>
          </cell>
          <cell r="O4020" t="str">
            <v>İTİGİ</v>
          </cell>
          <cell r="P4020" t="str">
            <v>6L</v>
          </cell>
          <cell r="Q4020" t="str">
            <v>DGN  İNŞAAT</v>
          </cell>
          <cell r="R4020">
            <v>44803</v>
          </cell>
          <cell r="S4020">
            <v>44803</v>
          </cell>
          <cell r="T4020"/>
          <cell r="U4020" t="str">
            <v/>
          </cell>
          <cell r="V4020" t="str">
            <v>Mavi Yaka Direkt</v>
          </cell>
          <cell r="W4020" t="str">
            <v>LOT 3 (MIT)</v>
          </cell>
          <cell r="X4020" t="str">
            <v>NYEBURU</v>
          </cell>
          <cell r="Y4020" t="str">
            <v>0</v>
          </cell>
          <cell r="Z4020" t="str">
            <v>ILALA</v>
          </cell>
          <cell r="AA4020" t="str">
            <v>0765 546 534</v>
          </cell>
          <cell r="AB4020" t="str">
            <v>GÖREVLİ</v>
          </cell>
          <cell r="AC4020" t="str">
            <v>29</v>
          </cell>
          <cell r="AD4020" t="str">
            <v>LOT 3 (MIT)</v>
          </cell>
          <cell r="AE4020" t="str">
            <v>0109</v>
          </cell>
          <cell r="AF4020" t="str">
            <v>02</v>
          </cell>
          <cell r="AG4020" t="str">
            <v>KM 535+000 - 595+000</v>
          </cell>
          <cell r="AH4020">
            <v>33957</v>
          </cell>
          <cell r="AI4020" t="str">
            <v>Bay</v>
          </cell>
          <cell r="AJ4020" t="str">
            <v>Yerel-Saatlik</v>
          </cell>
          <cell r="AK4020">
            <v>2564.1</v>
          </cell>
          <cell r="AL4020" t="str">
            <v>TZS</v>
          </cell>
          <cell r="AM4020" t="str">
            <v>201002</v>
          </cell>
          <cell r="AN4020" t="str">
            <v/>
          </cell>
          <cell r="AO4020" t="str">
            <v>T3</v>
          </cell>
          <cell r="AP4020" t="str">
            <v>5150</v>
          </cell>
          <cell r="AQ4020" t="str">
            <v>5175</v>
          </cell>
          <cell r="AR4020" t="str">
            <v>CRDB BANK PLC</v>
          </cell>
          <cell r="AS4020" t="str">
            <v>VIJANA</v>
          </cell>
          <cell r="AT4020" t="str">
            <v>CRDBBANK</v>
          </cell>
          <cell r="AU4020" t="str">
            <v>0152504686600</v>
          </cell>
          <cell r="AV4020" t="str">
            <v/>
          </cell>
          <cell r="AW4020" t="str">
            <v/>
          </cell>
          <cell r="AX4020" t="str">
            <v>ABDALLAH SHABAN EDIMUND</v>
          </cell>
          <cell r="AY4020" t="str">
            <v/>
          </cell>
          <cell r="AZ4020">
            <v>44803</v>
          </cell>
          <cell r="BA4020"/>
          <cell r="BB4020" t="str">
            <v/>
          </cell>
          <cell r="BC4020"/>
          <cell r="BD4020" t="str">
            <v>Tanzanya-NSSF</v>
          </cell>
          <cell r="BE4020" t="str">
            <v>45052611</v>
          </cell>
          <cell r="BF4020" t="str">
            <v>119828775</v>
          </cell>
        </row>
        <row r="4021">
          <cell r="A4021">
            <v>10079302</v>
          </cell>
          <cell r="B4021" t="str">
            <v>NOEL BHOKE</v>
          </cell>
          <cell r="C4021" t="str">
            <v>CHACHA</v>
          </cell>
          <cell r="D4021" t="str">
            <v>AĞIR VASITA TAMİRCİSİ</v>
          </cell>
          <cell r="E4021" t="str">
            <v>HEAVY VHEICLE REPAIRMAN</v>
          </cell>
          <cell r="F4021" t="str">
            <v>50105773</v>
          </cell>
          <cell r="G4021" t="str">
            <v>ATÖLYE &amp; MAKİNA</v>
          </cell>
          <cell r="H4021" t="str">
            <v>50105773</v>
          </cell>
          <cell r="I4021" t="str">
            <v>0AAK</v>
          </cell>
          <cell r="J4021" t="str">
            <v>ATÖLYE İŞLETME GENEL</v>
          </cell>
          <cell r="K4021" t="str">
            <v>50106598</v>
          </cell>
          <cell r="L4021" t="str">
            <v>TZ</v>
          </cell>
          <cell r="M4021" t="str">
            <v>Tanzanyalı</v>
          </cell>
          <cell r="N4021" t="str">
            <v>0035</v>
          </cell>
          <cell r="O4021" t="str">
            <v>TABORA</v>
          </cell>
          <cell r="P4021" t="str">
            <v>YM</v>
          </cell>
          <cell r="Q4021" t="str">
            <v>YAPI MERKEZİ</v>
          </cell>
          <cell r="R4021">
            <v>45120</v>
          </cell>
          <cell r="S4021">
            <v>45120</v>
          </cell>
          <cell r="T4021"/>
          <cell r="U4021" t="str">
            <v/>
          </cell>
          <cell r="V4021" t="str">
            <v>Mavi Yaka Endirekt</v>
          </cell>
          <cell r="W4021" t="str">
            <v>LOT 3 (MIT)</v>
          </cell>
          <cell r="X4021" t="str">
            <v>MARA TARIME NYAKONGA NYAKONGA</v>
          </cell>
          <cell r="Y4021" t="str">
            <v>0</v>
          </cell>
          <cell r="Z4021" t="str">
            <v>MARA</v>
          </cell>
          <cell r="AA4021" t="str">
            <v>0753 910 007</v>
          </cell>
          <cell r="AB4021" t="str">
            <v>USTA</v>
          </cell>
          <cell r="AC4021" t="str">
            <v>29</v>
          </cell>
          <cell r="AD4021" t="str">
            <v>LOT 3 (MIT)</v>
          </cell>
          <cell r="AE4021" t="str">
            <v>0113</v>
          </cell>
          <cell r="AF4021" t="str">
            <v>13</v>
          </cell>
          <cell r="AG4021" t="str">
            <v>KM 785+000 - 829+305</v>
          </cell>
          <cell r="AH4021">
            <v>30692</v>
          </cell>
          <cell r="AI4021" t="str">
            <v>Bay</v>
          </cell>
          <cell r="AJ4021" t="str">
            <v>Yerel-Saatlik</v>
          </cell>
          <cell r="AK4021">
            <v>2164.1</v>
          </cell>
          <cell r="AL4021" t="str">
            <v>TZS</v>
          </cell>
          <cell r="AM4021" t="str">
            <v>109002</v>
          </cell>
          <cell r="AN4021" t="str">
            <v>S</v>
          </cell>
          <cell r="AO4021" t="str">
            <v>T3</v>
          </cell>
          <cell r="AP4021" t="str">
            <v>5150</v>
          </cell>
          <cell r="AQ4021" t="str">
            <v>5175</v>
          </cell>
          <cell r="AR4021" t="str">
            <v>CRDB BANK PLC</v>
          </cell>
          <cell r="AS4021" t="str">
            <v>VIJANA</v>
          </cell>
          <cell r="AT4021" t="str">
            <v>CRDBBANK</v>
          </cell>
          <cell r="AU4021" t="str">
            <v>0152648026400</v>
          </cell>
          <cell r="AV4021" t="str">
            <v/>
          </cell>
          <cell r="AW4021" t="str">
            <v/>
          </cell>
          <cell r="AX4021" t="str">
            <v>NOEL BHOKE CHACHA</v>
          </cell>
          <cell r="AY4021" t="str">
            <v/>
          </cell>
          <cell r="AZ4021">
            <v>45120</v>
          </cell>
          <cell r="BA4021"/>
          <cell r="BB4021" t="str">
            <v/>
          </cell>
          <cell r="BC4021"/>
          <cell r="BD4021" t="str">
            <v>Tanzanya-NSSF</v>
          </cell>
          <cell r="BE4021" t="str">
            <v>45598226</v>
          </cell>
          <cell r="BF4021" t="str">
            <v>113023368</v>
          </cell>
        </row>
        <row r="4022">
          <cell r="A4022">
            <v>10079304</v>
          </cell>
          <cell r="B4022" t="str">
            <v>MATANGA PHINIAS</v>
          </cell>
          <cell r="C4022" t="str">
            <v>LUMBAS</v>
          </cell>
          <cell r="D4022" t="str">
            <v>EKSKAVATÖR OPERATÖRÜ</v>
          </cell>
          <cell r="E4022" t="str">
            <v>EXCAVATOR OPERATOR</v>
          </cell>
          <cell r="F4022" t="str">
            <v>50105784</v>
          </cell>
          <cell r="G4022" t="str">
            <v>DOĞAN METALÜRJİ</v>
          </cell>
          <cell r="H4022" t="str">
            <v>50105784</v>
          </cell>
          <cell r="I4022" t="str">
            <v>0BBM</v>
          </cell>
          <cell r="J4022" t="str">
            <v>TOPRAK İŞLERİ</v>
          </cell>
          <cell r="K4022" t="str">
            <v>50106621</v>
          </cell>
          <cell r="L4022" t="str">
            <v>TZ</v>
          </cell>
          <cell r="M4022" t="str">
            <v>Tanzanyalı</v>
          </cell>
          <cell r="N4022" t="str">
            <v>0037</v>
          </cell>
          <cell r="O4022" t="str">
            <v>İTİGİ</v>
          </cell>
          <cell r="P4022" t="str">
            <v>6L</v>
          </cell>
          <cell r="Q4022" t="str">
            <v>DGN  İNŞAAT</v>
          </cell>
          <cell r="R4022">
            <v>45120</v>
          </cell>
          <cell r="S4022">
            <v>45120</v>
          </cell>
          <cell r="T4022"/>
          <cell r="U4022" t="str">
            <v/>
          </cell>
          <cell r="V4022" t="str">
            <v>Mavi Yaka Direkt</v>
          </cell>
          <cell r="W4022" t="str">
            <v>LOT 3 (MIT)</v>
          </cell>
          <cell r="X4022" t="str">
            <v>MARA BUTIAMA MASABA NYASIRORI</v>
          </cell>
          <cell r="Y4022" t="str">
            <v>0</v>
          </cell>
          <cell r="Z4022" t="str">
            <v>MARA</v>
          </cell>
          <cell r="AA4022" t="str">
            <v>0620 495 520</v>
          </cell>
          <cell r="AB4022" t="str">
            <v>OPERATÖR</v>
          </cell>
          <cell r="AC4022" t="str">
            <v>29</v>
          </cell>
          <cell r="AD4022" t="str">
            <v>LOT 3 (MIT)</v>
          </cell>
          <cell r="AE4022" t="str">
            <v>0109</v>
          </cell>
          <cell r="AF4022" t="str">
            <v>13</v>
          </cell>
          <cell r="AG4022" t="str">
            <v>KM 535+000 - 595+000</v>
          </cell>
          <cell r="AH4022">
            <v>36798</v>
          </cell>
          <cell r="AI4022" t="str">
            <v>Bay</v>
          </cell>
          <cell r="AJ4022" t="str">
            <v>Yerel-Saatlik</v>
          </cell>
          <cell r="AK4022">
            <v>3076.92</v>
          </cell>
          <cell r="AL4022" t="str">
            <v>TZS</v>
          </cell>
          <cell r="AM4022" t="str">
            <v>201002</v>
          </cell>
          <cell r="AN4022" t="str">
            <v>S</v>
          </cell>
          <cell r="AO4022" t="str">
            <v>T3</v>
          </cell>
          <cell r="AP4022" t="str">
            <v>5150</v>
          </cell>
          <cell r="AQ4022" t="str">
            <v>5175</v>
          </cell>
          <cell r="AR4022" t="str">
            <v>CRDB BANK PLC</v>
          </cell>
          <cell r="AS4022" t="str">
            <v>VIJANA</v>
          </cell>
          <cell r="AT4022" t="str">
            <v>CRDBBANK</v>
          </cell>
          <cell r="AU4022" t="str">
            <v>0152661742600</v>
          </cell>
          <cell r="AV4022" t="str">
            <v/>
          </cell>
          <cell r="AW4022" t="str">
            <v/>
          </cell>
          <cell r="AX4022" t="str">
            <v>MATANGA PHINIAS LUMBAS</v>
          </cell>
          <cell r="AY4022" t="str">
            <v/>
          </cell>
          <cell r="AZ4022">
            <v>45120</v>
          </cell>
          <cell r="BA4022"/>
          <cell r="BB4022" t="str">
            <v/>
          </cell>
          <cell r="BC4022"/>
          <cell r="BD4022" t="str">
            <v>Tanzanya-NSSF</v>
          </cell>
          <cell r="BE4022" t="str">
            <v>46803701</v>
          </cell>
          <cell r="BF4022" t="str">
            <v>144364236</v>
          </cell>
        </row>
        <row r="4023">
          <cell r="A4023">
            <v>10079305</v>
          </cell>
          <cell r="B4023" t="str">
            <v>SUPERO DOMISIANO</v>
          </cell>
          <cell r="C4023" t="str">
            <v>TENGANAMBA</v>
          </cell>
          <cell r="D4023" t="str">
            <v>LABORATUVAR İŞÇİSİ</v>
          </cell>
          <cell r="E4023" t="str">
            <v>LABORATORY WORKER</v>
          </cell>
          <cell r="F4023" t="str">
            <v>50105668</v>
          </cell>
          <cell r="G4023" t="str">
            <v>KORAIL</v>
          </cell>
          <cell r="H4023" t="str">
            <v>50105668</v>
          </cell>
          <cell r="I4023" t="str">
            <v>0FFQ</v>
          </cell>
          <cell r="J4023" t="str">
            <v>KORAIL</v>
          </cell>
          <cell r="K4023" t="str">
            <v>50117271</v>
          </cell>
          <cell r="L4023" t="str">
            <v>TZ</v>
          </cell>
          <cell r="M4023" t="str">
            <v>Tanzanyalı</v>
          </cell>
          <cell r="N4023" t="str">
            <v>0035</v>
          </cell>
          <cell r="O4023" t="str">
            <v>TABORA</v>
          </cell>
          <cell r="P4023" t="str">
            <v>6T</v>
          </cell>
          <cell r="Q4023" t="str">
            <v>KORAIL</v>
          </cell>
          <cell r="R4023">
            <v>45120</v>
          </cell>
          <cell r="S4023">
            <v>45120</v>
          </cell>
          <cell r="T4023"/>
          <cell r="U4023" t="str">
            <v/>
          </cell>
          <cell r="V4023" t="str">
            <v>Mavi Yaka Endirekt</v>
          </cell>
          <cell r="W4023" t="str">
            <v>LOT 3 (MIT)</v>
          </cell>
          <cell r="X4023" t="str">
            <v>RUKWA NKASI PARAMAWE ILEGEZYA</v>
          </cell>
          <cell r="Y4023" t="str">
            <v>0</v>
          </cell>
          <cell r="Z4023" t="str">
            <v>RUKWA</v>
          </cell>
          <cell r="AA4023" t="str">
            <v>0756842971</v>
          </cell>
          <cell r="AB4023" t="str">
            <v>İŞÇİ</v>
          </cell>
          <cell r="AC4023" t="str">
            <v>29</v>
          </cell>
          <cell r="AD4023" t="str">
            <v>LOT 3 (MIT)</v>
          </cell>
          <cell r="AE4023" t="str">
            <v>0113</v>
          </cell>
          <cell r="AF4023" t="str">
            <v>20</v>
          </cell>
          <cell r="AG4023" t="str">
            <v>KM 785+000 - 829+305</v>
          </cell>
          <cell r="AH4023">
            <v>33606</v>
          </cell>
          <cell r="AI4023" t="str">
            <v>Bay</v>
          </cell>
          <cell r="AJ4023" t="str">
            <v>Yerel-Saatlik</v>
          </cell>
          <cell r="AK4023">
            <v>2164.1</v>
          </cell>
          <cell r="AL4023" t="str">
            <v>TZS</v>
          </cell>
          <cell r="AM4023" t="str">
            <v>306002</v>
          </cell>
          <cell r="AN4023" t="str">
            <v>S</v>
          </cell>
          <cell r="AO4023" t="str">
            <v>T3</v>
          </cell>
          <cell r="AP4023" t="str">
            <v>5150</v>
          </cell>
          <cell r="AQ4023" t="str">
            <v>5175</v>
          </cell>
          <cell r="AR4023" t="str">
            <v>NMBBANK</v>
          </cell>
          <cell r="AS4023" t="str">
            <v/>
          </cell>
          <cell r="AT4023" t="str">
            <v>NMBBANK</v>
          </cell>
          <cell r="AU4023" t="str">
            <v>62010005735</v>
          </cell>
          <cell r="AV4023" t="str">
            <v/>
          </cell>
          <cell r="AW4023" t="str">
            <v/>
          </cell>
          <cell r="AX4023" t="str">
            <v>SUPERO DOMISIANO TENGANAMBA</v>
          </cell>
          <cell r="AY4023" t="str">
            <v/>
          </cell>
          <cell r="AZ4023">
            <v>45120</v>
          </cell>
          <cell r="BA4023"/>
          <cell r="BB4023" t="str">
            <v/>
          </cell>
          <cell r="BC4023"/>
          <cell r="BD4023" t="str">
            <v>Tanzanya-NSSF</v>
          </cell>
          <cell r="BE4023" t="str">
            <v>63986973</v>
          </cell>
          <cell r="BF4023" t="str">
            <v>123329961</v>
          </cell>
        </row>
        <row r="4024">
          <cell r="A4024">
            <v>10074293</v>
          </cell>
          <cell r="B4024" t="str">
            <v>ZAKAYO EDWARD</v>
          </cell>
          <cell r="C4024" t="str">
            <v>MHULULA</v>
          </cell>
          <cell r="D4024" t="str">
            <v>ÇELİK MONTAJCI YARDIMCISI</v>
          </cell>
          <cell r="E4024" t="str">
            <v>STEEL FITTER HELPER</v>
          </cell>
          <cell r="F4024" t="str">
            <v>50115270</v>
          </cell>
          <cell r="G4024" t="str">
            <v>İNŞAAT GRUBU</v>
          </cell>
          <cell r="H4024" t="str">
            <v>50105759</v>
          </cell>
          <cell r="I4024" t="str">
            <v>099R</v>
          </cell>
          <cell r="J4024" t="str">
            <v>SANAT YAPILARI</v>
          </cell>
          <cell r="K4024" t="str">
            <v>50115416</v>
          </cell>
          <cell r="L4024" t="str">
            <v>TZ</v>
          </cell>
          <cell r="M4024" t="str">
            <v>Tanzanyalı</v>
          </cell>
          <cell r="N4024" t="str">
            <v>0036</v>
          </cell>
          <cell r="O4024" t="str">
            <v>MANYONİ</v>
          </cell>
          <cell r="P4024" t="str">
            <v>YM</v>
          </cell>
          <cell r="Q4024" t="str">
            <v>YAPI MERKEZİ</v>
          </cell>
          <cell r="R4024">
            <v>44819</v>
          </cell>
          <cell r="S4024">
            <v>44819</v>
          </cell>
          <cell r="T4024">
            <v>45248</v>
          </cell>
          <cell r="U4024" t="str">
            <v>İşin sona ermesi</v>
          </cell>
          <cell r="V4024" t="str">
            <v>Mavi Yaka Direkt</v>
          </cell>
          <cell r="W4024" t="str">
            <v>LOT 3 (MIT)</v>
          </cell>
          <cell r="X4024" t="str">
            <v>MSEJELELA</v>
          </cell>
          <cell r="Y4024" t="str">
            <v>0</v>
          </cell>
          <cell r="Z4024" t="str">
            <v/>
          </cell>
          <cell r="AA4024" t="str">
            <v>0658-356-763</v>
          </cell>
          <cell r="AB4024" t="str">
            <v>İŞÇİ</v>
          </cell>
          <cell r="AC4024" t="str">
            <v>29</v>
          </cell>
          <cell r="AD4024" t="str">
            <v>LOT 3 (MIT)</v>
          </cell>
          <cell r="AE4024" t="str">
            <v>0113</v>
          </cell>
          <cell r="AF4024" t="str">
            <v>02</v>
          </cell>
          <cell r="AG4024" t="str">
            <v>KM 785+000 - 829+305</v>
          </cell>
          <cell r="AH4024">
            <v>33934</v>
          </cell>
          <cell r="AI4024" t="str">
            <v>Bay</v>
          </cell>
          <cell r="AJ4024" t="str">
            <v>Yerel-Saatlik</v>
          </cell>
          <cell r="AK4024">
            <v>2164.1</v>
          </cell>
          <cell r="AL4024" t="str">
            <v>TZS</v>
          </cell>
          <cell r="AM4024" t="str">
            <v>201002</v>
          </cell>
          <cell r="AN4024" t="str">
            <v/>
          </cell>
          <cell r="AO4024" t="str">
            <v>T3</v>
          </cell>
          <cell r="AP4024" t="str">
            <v>5150</v>
          </cell>
          <cell r="AQ4024" t="str">
            <v>5175</v>
          </cell>
          <cell r="AR4024" t="str">
            <v>NMBBANK</v>
          </cell>
          <cell r="AS4024" t="str">
            <v/>
          </cell>
          <cell r="AT4024" t="str">
            <v>NMBBANK</v>
          </cell>
          <cell r="AU4024" t="str">
            <v>51010095170</v>
          </cell>
          <cell r="AV4024" t="str">
            <v/>
          </cell>
          <cell r="AW4024" t="str">
            <v/>
          </cell>
          <cell r="AX4024" t="str">
            <v>ZAKAYO EDWARD MHULULA</v>
          </cell>
          <cell r="AY4024" t="str">
            <v/>
          </cell>
          <cell r="AZ4024">
            <v>44819</v>
          </cell>
          <cell r="BA4024"/>
          <cell r="BB4024" t="str">
            <v/>
          </cell>
          <cell r="BC4024"/>
          <cell r="BD4024" t="str">
            <v>Tanzanya-NSSF</v>
          </cell>
          <cell r="BE4024" t="str">
            <v>46920581</v>
          </cell>
          <cell r="BF4024" t="str">
            <v>157800248</v>
          </cell>
        </row>
        <row r="4025">
          <cell r="A4025">
            <v>10079315</v>
          </cell>
          <cell r="B4025" t="str">
            <v>MIRAMBO MKALLI</v>
          </cell>
          <cell r="C4025" t="str">
            <v>KAFUKU</v>
          </cell>
          <cell r="D4025" t="str">
            <v>DATA OPERATÖRÜ</v>
          </cell>
          <cell r="E4025" t="str">
            <v>DATA OPERATOR</v>
          </cell>
          <cell r="F4025" t="str">
            <v>50105778</v>
          </cell>
          <cell r="G4025" t="str">
            <v>LOJİSTİK &amp; SATINALMA</v>
          </cell>
          <cell r="H4025" t="str">
            <v>50105778</v>
          </cell>
          <cell r="I4025" t="str">
            <v>0BBI</v>
          </cell>
          <cell r="J4025" t="str">
            <v>SATINALMA</v>
          </cell>
          <cell r="K4025" t="str">
            <v>50107283</v>
          </cell>
          <cell r="L4025" t="str">
            <v>TZ</v>
          </cell>
          <cell r="M4025" t="str">
            <v>Tanzanyalı</v>
          </cell>
          <cell r="N4025" t="str">
            <v>003H</v>
          </cell>
          <cell r="O4025" t="str">
            <v>İLALA</v>
          </cell>
          <cell r="P4025" t="str">
            <v>YM</v>
          </cell>
          <cell r="Q4025" t="str">
            <v>YAPI MERKEZİ</v>
          </cell>
          <cell r="R4025">
            <v>45121</v>
          </cell>
          <cell r="S4025">
            <v>45121</v>
          </cell>
          <cell r="T4025"/>
          <cell r="U4025" t="str">
            <v/>
          </cell>
          <cell r="V4025" t="str">
            <v>Beyaz Yaka</v>
          </cell>
          <cell r="W4025" t="str">
            <v>LOT 3 (MIT)</v>
          </cell>
          <cell r="X4025" t="str">
            <v>DAR ES SALAAM ILALA TABATA MSIMBAZI</v>
          </cell>
          <cell r="Y4025" t="str">
            <v>0</v>
          </cell>
          <cell r="Z4025" t="str">
            <v>DAR ES SALAAM</v>
          </cell>
          <cell r="AA4025" t="str">
            <v>0684 199 422</v>
          </cell>
          <cell r="AB4025" t="str">
            <v>OPERATÖR</v>
          </cell>
          <cell r="AC4025" t="str">
            <v>29</v>
          </cell>
          <cell r="AD4025" t="str">
            <v>LOT 3 (MIT)</v>
          </cell>
          <cell r="AE4025" t="str">
            <v>0109</v>
          </cell>
          <cell r="AF4025" t="str">
            <v>02</v>
          </cell>
          <cell r="AG4025" t="str">
            <v>KM 535+000 - 595+000</v>
          </cell>
          <cell r="AH4025">
            <v>35379</v>
          </cell>
          <cell r="AI4025" t="str">
            <v>Bay</v>
          </cell>
          <cell r="AJ4025" t="str">
            <v>Yerel-Aylık</v>
          </cell>
          <cell r="AK4025">
            <v>497868</v>
          </cell>
          <cell r="AL4025" t="str">
            <v>TZS</v>
          </cell>
          <cell r="AM4025" t="str">
            <v>301002</v>
          </cell>
          <cell r="AN4025" t="str">
            <v>S</v>
          </cell>
          <cell r="AO4025" t="str">
            <v>T3</v>
          </cell>
          <cell r="AP4025" t="str">
            <v>5150</v>
          </cell>
          <cell r="AQ4025" t="str">
            <v>5175</v>
          </cell>
          <cell r="AR4025" t="str">
            <v>NMBBANK</v>
          </cell>
          <cell r="AS4025" t="str">
            <v/>
          </cell>
          <cell r="AT4025" t="str">
            <v>NMBBANK</v>
          </cell>
          <cell r="AU4025" t="str">
            <v>22910062394</v>
          </cell>
          <cell r="AV4025" t="str">
            <v/>
          </cell>
          <cell r="AW4025" t="str">
            <v/>
          </cell>
          <cell r="AX4025" t="str">
            <v>MIRAMBO MKALLI KAFUKU</v>
          </cell>
          <cell r="AY4025" t="str">
            <v/>
          </cell>
          <cell r="AZ4025">
            <v>45121</v>
          </cell>
          <cell r="BA4025"/>
          <cell r="BB4025" t="str">
            <v/>
          </cell>
          <cell r="BC4025"/>
          <cell r="BD4025" t="str">
            <v>Tanzanya-NSSF</v>
          </cell>
          <cell r="BE4025" t="str">
            <v>46462598</v>
          </cell>
          <cell r="BF4025" t="str">
            <v>155195819</v>
          </cell>
        </row>
        <row r="4026">
          <cell r="A4026">
            <v>10079317</v>
          </cell>
          <cell r="B4026" t="str">
            <v>TITUS JOHN</v>
          </cell>
          <cell r="C4026" t="str">
            <v>MGANDU</v>
          </cell>
          <cell r="D4026" t="str">
            <v>DAMPERLİ KAMYON ŞOFÖRÜ</v>
          </cell>
          <cell r="E4026" t="str">
            <v>DUMPTRUCK DRIVER</v>
          </cell>
          <cell r="F4026" t="str">
            <v>50115274</v>
          </cell>
          <cell r="G4026" t="str">
            <v>TOPRAK İŞLERİ</v>
          </cell>
          <cell r="H4026" t="str">
            <v>50105758</v>
          </cell>
          <cell r="I4026" t="str">
            <v>0999</v>
          </cell>
          <cell r="J4026" t="str">
            <v>TOPRAK İŞLERİ</v>
          </cell>
          <cell r="K4026" t="str">
            <v>50115483</v>
          </cell>
          <cell r="L4026" t="str">
            <v>TZ</v>
          </cell>
          <cell r="M4026" t="str">
            <v>Tanzanyalı</v>
          </cell>
          <cell r="N4026" t="str">
            <v>0035</v>
          </cell>
          <cell r="O4026" t="str">
            <v>TABORA</v>
          </cell>
          <cell r="P4026" t="str">
            <v>YM</v>
          </cell>
          <cell r="Q4026" t="str">
            <v>YAPI MERKEZİ</v>
          </cell>
          <cell r="R4026">
            <v>45121</v>
          </cell>
          <cell r="S4026">
            <v>45121</v>
          </cell>
          <cell r="T4026"/>
          <cell r="U4026" t="str">
            <v/>
          </cell>
          <cell r="V4026" t="str">
            <v>Mavi Yaka Direkt</v>
          </cell>
          <cell r="W4026" t="str">
            <v>LOT 3 (MIT)</v>
          </cell>
          <cell r="X4026" t="str">
            <v>TABORA NZEGA MUHUGI MUHUGI</v>
          </cell>
          <cell r="Y4026" t="str">
            <v>0</v>
          </cell>
          <cell r="Z4026" t="str">
            <v>TABORA</v>
          </cell>
          <cell r="AA4026" t="str">
            <v>0686 371 616</v>
          </cell>
          <cell r="AB4026" t="str">
            <v>GÖREVLİ</v>
          </cell>
          <cell r="AC4026" t="str">
            <v>29</v>
          </cell>
          <cell r="AD4026" t="str">
            <v>LOT 3 (MIT)</v>
          </cell>
          <cell r="AE4026" t="str">
            <v>0113</v>
          </cell>
          <cell r="AF4026" t="str">
            <v>24</v>
          </cell>
          <cell r="AG4026" t="str">
            <v>KM 785+000 - 829+305</v>
          </cell>
          <cell r="AH4026">
            <v>30597</v>
          </cell>
          <cell r="AI4026" t="str">
            <v>Bay</v>
          </cell>
          <cell r="AJ4026" t="str">
            <v>Yerel-Saatlik</v>
          </cell>
          <cell r="AK4026">
            <v>2346.1</v>
          </cell>
          <cell r="AL4026" t="str">
            <v>TZS</v>
          </cell>
          <cell r="AM4026" t="str">
            <v>201002</v>
          </cell>
          <cell r="AN4026" t="str">
            <v>S</v>
          </cell>
          <cell r="AO4026" t="str">
            <v>T3</v>
          </cell>
          <cell r="AP4026" t="str">
            <v>5150</v>
          </cell>
          <cell r="AQ4026" t="str">
            <v>5175</v>
          </cell>
          <cell r="AR4026" t="str">
            <v>CRDB BANK PLC</v>
          </cell>
          <cell r="AS4026" t="str">
            <v>VIJANA</v>
          </cell>
          <cell r="AT4026" t="str">
            <v>CRDBBANK</v>
          </cell>
          <cell r="AU4026" t="str">
            <v>0152768355500</v>
          </cell>
          <cell r="AV4026" t="str">
            <v/>
          </cell>
          <cell r="AW4026" t="str">
            <v/>
          </cell>
          <cell r="AX4026" t="str">
            <v>TITUS JOHN MGANDU</v>
          </cell>
          <cell r="AY4026" t="str">
            <v/>
          </cell>
          <cell r="AZ4026">
            <v>45121</v>
          </cell>
          <cell r="BA4026"/>
          <cell r="BB4026" t="str">
            <v/>
          </cell>
          <cell r="BC4026"/>
          <cell r="BD4026" t="str">
            <v>Tanzanya-NSSF</v>
          </cell>
          <cell r="BE4026" t="str">
            <v>47623187</v>
          </cell>
          <cell r="BF4026" t="str">
            <v>116296713</v>
          </cell>
        </row>
        <row r="4027">
          <cell r="A4027">
            <v>10079320</v>
          </cell>
          <cell r="B4027" t="str">
            <v>IBRAHIM MAKATA</v>
          </cell>
          <cell r="C4027" t="str">
            <v>MZEE</v>
          </cell>
          <cell r="D4027" t="str">
            <v>SAĞLIK GÖREVLİSİ</v>
          </cell>
          <cell r="E4027" t="str">
            <v>PARAMEDIC (CLERK)</v>
          </cell>
          <cell r="F4027" t="str">
            <v>50114887</v>
          </cell>
          <cell r="G4027" t="str">
            <v>İSG VE ÇEVRE (SAĞLIK)</v>
          </cell>
          <cell r="H4027" t="str">
            <v>50105460</v>
          </cell>
          <cell r="I4027" t="str">
            <v>088S</v>
          </cell>
          <cell r="J4027" t="str">
            <v>SAĞLIK HİZMETLERİ</v>
          </cell>
          <cell r="K4027" t="str">
            <v>50106913</v>
          </cell>
          <cell r="L4027" t="str">
            <v>TZ</v>
          </cell>
          <cell r="M4027" t="str">
            <v>Tanzanyalı</v>
          </cell>
          <cell r="N4027" t="str">
            <v>0037</v>
          </cell>
          <cell r="O4027" t="str">
            <v>İTİGİ</v>
          </cell>
          <cell r="P4027" t="str">
            <v>YM</v>
          </cell>
          <cell r="Q4027" t="str">
            <v>YAPI MERKEZİ</v>
          </cell>
          <cell r="R4027">
            <v>45121</v>
          </cell>
          <cell r="S4027">
            <v>45121</v>
          </cell>
          <cell r="T4027"/>
          <cell r="U4027" t="str">
            <v/>
          </cell>
          <cell r="V4027" t="str">
            <v>Beyaz Yaka</v>
          </cell>
          <cell r="W4027" t="str">
            <v>LOT 3 (MIT)</v>
          </cell>
          <cell r="X4027" t="str">
            <v>KOROGWE MAJENGO MAJENGO</v>
          </cell>
          <cell r="Y4027" t="str">
            <v>0</v>
          </cell>
          <cell r="Z4027" t="str">
            <v>TANGA</v>
          </cell>
          <cell r="AA4027" t="str">
            <v>0694 322 700</v>
          </cell>
          <cell r="AB4027" t="str">
            <v>GÖREVLİ</v>
          </cell>
          <cell r="AC4027" t="str">
            <v>29</v>
          </cell>
          <cell r="AD4027" t="str">
            <v>LOT 3 (MIT)</v>
          </cell>
          <cell r="AE4027" t="str">
            <v>0113</v>
          </cell>
          <cell r="AF4027" t="str">
            <v>25</v>
          </cell>
          <cell r="AG4027" t="str">
            <v>KM 785+000 - 829+305</v>
          </cell>
          <cell r="AH4027">
            <v>33589</v>
          </cell>
          <cell r="AI4027" t="str">
            <v>Bay</v>
          </cell>
          <cell r="AJ4027" t="str">
            <v>Yerel-Aylık</v>
          </cell>
          <cell r="AK4027">
            <v>591126.79</v>
          </cell>
          <cell r="AL4027" t="str">
            <v>TZS</v>
          </cell>
          <cell r="AM4027" t="str">
            <v>301002</v>
          </cell>
          <cell r="AN4027" t="str">
            <v>S</v>
          </cell>
          <cell r="AO4027" t="str">
            <v>T3</v>
          </cell>
          <cell r="AP4027" t="str">
            <v>5150</v>
          </cell>
          <cell r="AQ4027" t="str">
            <v>5175</v>
          </cell>
          <cell r="AR4027" t="str">
            <v>CRDB BANK PLC</v>
          </cell>
          <cell r="AS4027" t="str">
            <v>VIJANA</v>
          </cell>
          <cell r="AT4027" t="str">
            <v>CRDBBANK</v>
          </cell>
          <cell r="AU4027" t="str">
            <v>0152754739200</v>
          </cell>
          <cell r="AV4027" t="str">
            <v/>
          </cell>
          <cell r="AW4027" t="str">
            <v/>
          </cell>
          <cell r="AX4027" t="str">
            <v>IBRAHIM MAKATA MZEE</v>
          </cell>
          <cell r="AY4027" t="str">
            <v/>
          </cell>
          <cell r="AZ4027">
            <v>45121</v>
          </cell>
          <cell r="BA4027"/>
          <cell r="BB4027" t="str">
            <v/>
          </cell>
          <cell r="BC4027"/>
          <cell r="BD4027" t="str">
            <v>Tanzanya-NSSF</v>
          </cell>
          <cell r="BE4027" t="str">
            <v>47618259</v>
          </cell>
          <cell r="BF4027" t="str">
            <v>131674848</v>
          </cell>
        </row>
        <row r="4028">
          <cell r="A4028">
            <v>10079325</v>
          </cell>
          <cell r="B4028" t="str">
            <v>DAVID JEROME</v>
          </cell>
          <cell r="C4028" t="str">
            <v>ASSEY</v>
          </cell>
          <cell r="D4028" t="str">
            <v>SİLOBAS ŞOFÖRÜ</v>
          </cell>
          <cell r="E4028" t="str">
            <v>CEMENT TRAILER DRIVER</v>
          </cell>
          <cell r="F4028" t="str">
            <v>50105777</v>
          </cell>
          <cell r="G4028" t="str">
            <v>BETON SANTRALİ</v>
          </cell>
          <cell r="H4028" t="str">
            <v>50105777</v>
          </cell>
          <cell r="I4028" t="str">
            <v>0AAZ</v>
          </cell>
          <cell r="J4028" t="str">
            <v>BETON SANTRALİ</v>
          </cell>
          <cell r="K4028" t="str">
            <v>50108711</v>
          </cell>
          <cell r="L4028" t="str">
            <v>TZ</v>
          </cell>
          <cell r="M4028" t="str">
            <v>Tanzanyalı</v>
          </cell>
          <cell r="N4028" t="str">
            <v>0035</v>
          </cell>
          <cell r="O4028" t="str">
            <v>TABORA</v>
          </cell>
          <cell r="P4028" t="str">
            <v>YM</v>
          </cell>
          <cell r="Q4028" t="str">
            <v>YAPI MERKEZİ</v>
          </cell>
          <cell r="R4028">
            <v>45121</v>
          </cell>
          <cell r="S4028">
            <v>45121</v>
          </cell>
          <cell r="T4028"/>
          <cell r="U4028" t="str">
            <v/>
          </cell>
          <cell r="V4028" t="str">
            <v>Mavi Yaka Endirekt</v>
          </cell>
          <cell r="W4028" t="str">
            <v>LOT 3 (MIT)</v>
          </cell>
          <cell r="X4028" t="str">
            <v>MKULANGA MWANDENGE KILUNGULE</v>
          </cell>
          <cell r="Y4028" t="str">
            <v>0</v>
          </cell>
          <cell r="Z4028" t="str">
            <v>PWANI</v>
          </cell>
          <cell r="AA4028" t="str">
            <v>0758 481 119</v>
          </cell>
          <cell r="AB4028" t="str">
            <v>GÖREVLİ</v>
          </cell>
          <cell r="AC4028" t="str">
            <v>29</v>
          </cell>
          <cell r="AD4028" t="str">
            <v>LOT 3 (MIT)</v>
          </cell>
          <cell r="AE4028" t="str">
            <v>0113</v>
          </cell>
          <cell r="AF4028" t="str">
            <v>19</v>
          </cell>
          <cell r="AG4028" t="str">
            <v>KM 785+000 - 829+305</v>
          </cell>
          <cell r="AH4028">
            <v>27848</v>
          </cell>
          <cell r="AI4028" t="str">
            <v>Bay</v>
          </cell>
          <cell r="AJ4028" t="str">
            <v>Yerel-Saatlik</v>
          </cell>
          <cell r="AK4028">
            <v>2346.1</v>
          </cell>
          <cell r="AL4028" t="str">
            <v>TZS</v>
          </cell>
          <cell r="AM4028" t="str">
            <v>306005</v>
          </cell>
          <cell r="AN4028" t="str">
            <v/>
          </cell>
          <cell r="AO4028" t="str">
            <v>T3</v>
          </cell>
          <cell r="AP4028" t="str">
            <v>5150</v>
          </cell>
          <cell r="AQ4028" t="str">
            <v>5175</v>
          </cell>
          <cell r="AR4028" t="str">
            <v>NMBBANK</v>
          </cell>
          <cell r="AS4028" t="str">
            <v/>
          </cell>
          <cell r="AT4028" t="str">
            <v>NMBBANK</v>
          </cell>
          <cell r="AU4028" t="str">
            <v>51010104128</v>
          </cell>
          <cell r="AV4028" t="str">
            <v/>
          </cell>
          <cell r="AW4028" t="str">
            <v/>
          </cell>
          <cell r="AX4028" t="str">
            <v>DAVID JEROME ASSEY</v>
          </cell>
          <cell r="AY4028" t="str">
            <v/>
          </cell>
          <cell r="AZ4028">
            <v>45121</v>
          </cell>
          <cell r="BA4028"/>
          <cell r="BB4028" t="str">
            <v/>
          </cell>
          <cell r="BC4028"/>
          <cell r="BD4028" t="str">
            <v>Tanzanya-NSSF</v>
          </cell>
          <cell r="BE4028" t="str">
            <v>56891733</v>
          </cell>
          <cell r="BF4028" t="str">
            <v>114844713</v>
          </cell>
        </row>
        <row r="4029">
          <cell r="A4029">
            <v>10074281</v>
          </cell>
          <cell r="B4029" t="str">
            <v>MAKOYE JONATHAN</v>
          </cell>
          <cell r="C4029" t="str">
            <v>BUYANDA</v>
          </cell>
          <cell r="D4029" t="str">
            <v>BAKIMCI YARDIMCISI</v>
          </cell>
          <cell r="E4029" t="str">
            <v>MAINTENANCE WORKER HELPER</v>
          </cell>
          <cell r="F4029" t="str">
            <v>50105784</v>
          </cell>
          <cell r="G4029" t="str">
            <v>DOĞAN METALÜRJİ</v>
          </cell>
          <cell r="H4029" t="str">
            <v>50105784</v>
          </cell>
          <cell r="I4029" t="str">
            <v>0BBN</v>
          </cell>
          <cell r="J4029" t="str">
            <v>ATÖLYE İŞLETME</v>
          </cell>
          <cell r="K4029" t="str">
            <v>50107109</v>
          </cell>
          <cell r="L4029" t="str">
            <v>TZ</v>
          </cell>
          <cell r="M4029" t="str">
            <v>Tanzanyalı</v>
          </cell>
          <cell r="N4029" t="str">
            <v>0037</v>
          </cell>
          <cell r="O4029" t="str">
            <v>İTİGİ</v>
          </cell>
          <cell r="P4029" t="str">
            <v>6L</v>
          </cell>
          <cell r="Q4029" t="str">
            <v>DGN  İNŞAAT</v>
          </cell>
          <cell r="R4029">
            <v>44817</v>
          </cell>
          <cell r="S4029">
            <v>44817</v>
          </cell>
          <cell r="T4029"/>
          <cell r="U4029" t="str">
            <v/>
          </cell>
          <cell r="V4029" t="str">
            <v>Mavi Yaka Endirekt</v>
          </cell>
          <cell r="W4029" t="str">
            <v>LOT 3 (MIT)</v>
          </cell>
          <cell r="X4029" t="str">
            <v>SANGO</v>
          </cell>
          <cell r="Y4029" t="str">
            <v>0</v>
          </cell>
          <cell r="Z4029" t="str">
            <v/>
          </cell>
          <cell r="AA4029" t="str">
            <v>0756-069-950</v>
          </cell>
          <cell r="AB4029" t="str">
            <v>İŞÇİ</v>
          </cell>
          <cell r="AC4029" t="str">
            <v>29</v>
          </cell>
          <cell r="AD4029" t="str">
            <v>LOT 3 (MIT)</v>
          </cell>
          <cell r="AE4029" t="str">
            <v>0109</v>
          </cell>
          <cell r="AF4029" t="str">
            <v>22</v>
          </cell>
          <cell r="AG4029" t="str">
            <v>KM 535+000 - 595+000</v>
          </cell>
          <cell r="AH4029">
            <v>27312</v>
          </cell>
          <cell r="AI4029" t="str">
            <v>Bay</v>
          </cell>
          <cell r="AJ4029" t="str">
            <v>Yerel-Saatlik</v>
          </cell>
          <cell r="AK4029">
            <v>2164.1</v>
          </cell>
          <cell r="AL4029" t="str">
            <v>TZS</v>
          </cell>
          <cell r="AM4029" t="str">
            <v>109002</v>
          </cell>
          <cell r="AN4029" t="str">
            <v/>
          </cell>
          <cell r="AO4029" t="str">
            <v>T3</v>
          </cell>
          <cell r="AP4029" t="str">
            <v>5150</v>
          </cell>
          <cell r="AQ4029" t="str">
            <v>5175</v>
          </cell>
          <cell r="AR4029" t="str">
            <v>CRDB BANK PLC</v>
          </cell>
          <cell r="AS4029" t="str">
            <v>VIJANA</v>
          </cell>
          <cell r="AT4029" t="str">
            <v>CRDBBANK</v>
          </cell>
          <cell r="AU4029" t="str">
            <v>0152571508600</v>
          </cell>
          <cell r="AV4029" t="str">
            <v/>
          </cell>
          <cell r="AW4029" t="str">
            <v/>
          </cell>
          <cell r="AX4029" t="str">
            <v>MAKOYE JONATHAN BUYANDA</v>
          </cell>
          <cell r="AY4029" t="str">
            <v/>
          </cell>
          <cell r="AZ4029">
            <v>44817</v>
          </cell>
          <cell r="BA4029"/>
          <cell r="BB4029" t="str">
            <v/>
          </cell>
          <cell r="BC4029"/>
          <cell r="BD4029" t="str">
            <v>Tanzanya-NSSF</v>
          </cell>
          <cell r="BE4029" t="str">
            <v>38031914</v>
          </cell>
          <cell r="BF4029" t="str">
            <v>155531398</v>
          </cell>
        </row>
        <row r="4030">
          <cell r="A4030">
            <v>10074280</v>
          </cell>
          <cell r="B4030" t="str">
            <v>LUCAS JOHN</v>
          </cell>
          <cell r="C4030" t="str">
            <v>LUCAS</v>
          </cell>
          <cell r="D4030" t="str">
            <v>KAMP İŞÇİSİ</v>
          </cell>
          <cell r="E4030" t="str">
            <v>CAMP WORKER</v>
          </cell>
          <cell r="F4030" t="str">
            <v>50114904</v>
          </cell>
          <cell r="G4030" t="str">
            <v>İDARİ İŞLER (KAMP)</v>
          </cell>
          <cell r="H4030" t="str">
            <v>50105513</v>
          </cell>
          <cell r="I4030" t="str">
            <v>0996</v>
          </cell>
          <cell r="J4030" t="str">
            <v>KAMP AMİRLİĞİ</v>
          </cell>
          <cell r="K4030" t="str">
            <v>50106014</v>
          </cell>
          <cell r="L4030" t="str">
            <v>TZ</v>
          </cell>
          <cell r="M4030" t="str">
            <v>Tanzanyalı</v>
          </cell>
          <cell r="N4030" t="str">
            <v>0037</v>
          </cell>
          <cell r="O4030" t="str">
            <v>İTİGİ</v>
          </cell>
          <cell r="P4030" t="str">
            <v>YM</v>
          </cell>
          <cell r="Q4030" t="str">
            <v>YAPI MERKEZİ</v>
          </cell>
          <cell r="R4030">
            <v>44817</v>
          </cell>
          <cell r="S4030">
            <v>44817</v>
          </cell>
          <cell r="T4030"/>
          <cell r="U4030" t="str">
            <v/>
          </cell>
          <cell r="V4030" t="str">
            <v>Mavi Yaka Endirekt</v>
          </cell>
          <cell r="W4030" t="str">
            <v>LOT 3 (MIT)</v>
          </cell>
          <cell r="X4030" t="str">
            <v>MAJENGO</v>
          </cell>
          <cell r="Y4030" t="str">
            <v>0</v>
          </cell>
          <cell r="Z4030" t="str">
            <v/>
          </cell>
          <cell r="AA4030" t="str">
            <v>0747-824-470</v>
          </cell>
          <cell r="AB4030" t="str">
            <v>İŞÇİ</v>
          </cell>
          <cell r="AC4030" t="str">
            <v>29</v>
          </cell>
          <cell r="AD4030" t="str">
            <v>LOT 3 (MIT)</v>
          </cell>
          <cell r="AE4030" t="str">
            <v>0113</v>
          </cell>
          <cell r="AF4030" t="str">
            <v>23</v>
          </cell>
          <cell r="AG4030" t="str">
            <v>KM 785+000 - 829+305</v>
          </cell>
          <cell r="AH4030">
            <v>33699</v>
          </cell>
          <cell r="AI4030" t="str">
            <v>Bay</v>
          </cell>
          <cell r="AJ4030" t="str">
            <v>Yerel-Saatlik</v>
          </cell>
          <cell r="AK4030">
            <v>2164.1</v>
          </cell>
          <cell r="AL4030" t="str">
            <v>TZS</v>
          </cell>
          <cell r="AM4030" t="str">
            <v>306002</v>
          </cell>
          <cell r="AN4030" t="str">
            <v/>
          </cell>
          <cell r="AO4030" t="str">
            <v>T3</v>
          </cell>
          <cell r="AP4030" t="str">
            <v>5150</v>
          </cell>
          <cell r="AQ4030" t="str">
            <v>5175</v>
          </cell>
          <cell r="AR4030" t="str">
            <v>NMBBANK</v>
          </cell>
          <cell r="AS4030" t="str">
            <v/>
          </cell>
          <cell r="AT4030" t="str">
            <v>NMBBANK</v>
          </cell>
          <cell r="AU4030" t="str">
            <v>50510044015</v>
          </cell>
          <cell r="AV4030" t="str">
            <v/>
          </cell>
          <cell r="AW4030" t="str">
            <v/>
          </cell>
          <cell r="AX4030" t="str">
            <v>LUCAS JOHN LUCAS</v>
          </cell>
          <cell r="AY4030" t="str">
            <v/>
          </cell>
          <cell r="AZ4030">
            <v>44817</v>
          </cell>
          <cell r="BA4030"/>
          <cell r="BB4030" t="str">
            <v/>
          </cell>
          <cell r="BC4030"/>
          <cell r="BD4030" t="str">
            <v>Tanzanya-NSSF</v>
          </cell>
          <cell r="BE4030" t="str">
            <v>64320375</v>
          </cell>
          <cell r="BF4030" t="str">
            <v>157103628</v>
          </cell>
        </row>
        <row r="4031">
          <cell r="A4031">
            <v>10074279</v>
          </cell>
          <cell r="B4031" t="str">
            <v>GODLIVING FARES</v>
          </cell>
          <cell r="C4031" t="str">
            <v>SWAI</v>
          </cell>
          <cell r="D4031" t="str">
            <v>ÇELİK KONSTRÜKSÜYON MONTAJCI YARDIMCISI</v>
          </cell>
          <cell r="E4031" t="str">
            <v>STEEL FITTER</v>
          </cell>
          <cell r="F4031" t="str">
            <v>50105776</v>
          </cell>
          <cell r="G4031" t="str">
            <v>İNŞAAT GRUBU</v>
          </cell>
          <cell r="H4031" t="str">
            <v>50105776</v>
          </cell>
          <cell r="I4031" t="str">
            <v>0BBL</v>
          </cell>
          <cell r="J4031" t="str">
            <v>İNŞAAT GRUBU</v>
          </cell>
          <cell r="K4031" t="str">
            <v>50107870</v>
          </cell>
          <cell r="L4031" t="str">
            <v>TZ</v>
          </cell>
          <cell r="M4031" t="str">
            <v>Tanzanyalı</v>
          </cell>
          <cell r="N4031" t="str">
            <v>0035</v>
          </cell>
          <cell r="O4031" t="str">
            <v>TABORA</v>
          </cell>
          <cell r="P4031" t="str">
            <v>YM</v>
          </cell>
          <cell r="Q4031" t="str">
            <v>YAPI MERKEZİ</v>
          </cell>
          <cell r="R4031">
            <v>44817</v>
          </cell>
          <cell r="S4031">
            <v>44817</v>
          </cell>
          <cell r="T4031">
            <v>45016</v>
          </cell>
          <cell r="U4031" t="str">
            <v>Bsz.S.İşSz.İşçiTrf.fsh(istifa)</v>
          </cell>
          <cell r="V4031" t="str">
            <v>Mavi Yaka Direkt</v>
          </cell>
          <cell r="W4031" t="str">
            <v>LOT 3 (MIT)</v>
          </cell>
          <cell r="X4031" t="str">
            <v>ETEL</v>
          </cell>
          <cell r="Y4031" t="str">
            <v>0</v>
          </cell>
          <cell r="Z4031" t="str">
            <v/>
          </cell>
          <cell r="AA4031" t="str">
            <v>0756-525-859</v>
          </cell>
          <cell r="AB4031" t="str">
            <v>USTA</v>
          </cell>
          <cell r="AC4031" t="str">
            <v>29</v>
          </cell>
          <cell r="AD4031" t="str">
            <v>LOT 3 (MIT)</v>
          </cell>
          <cell r="AE4031" t="str">
            <v>0109</v>
          </cell>
          <cell r="AF4031" t="str">
            <v>01</v>
          </cell>
          <cell r="AG4031" t="str">
            <v>KM 535+000 - 595+000</v>
          </cell>
          <cell r="AH4031">
            <v>32545</v>
          </cell>
          <cell r="AI4031" t="str">
            <v>Bay</v>
          </cell>
          <cell r="AJ4031" t="str">
            <v>Yerel-Saatlik</v>
          </cell>
          <cell r="AK4031">
            <v>2164.1</v>
          </cell>
          <cell r="AL4031" t="str">
            <v>TZS</v>
          </cell>
          <cell r="AM4031" t="str">
            <v>201002</v>
          </cell>
          <cell r="AN4031" t="str">
            <v/>
          </cell>
          <cell r="AO4031" t="str">
            <v>T3</v>
          </cell>
          <cell r="AP4031" t="str">
            <v>5150</v>
          </cell>
          <cell r="AQ4031" t="str">
            <v>5175</v>
          </cell>
          <cell r="AR4031" t="str">
            <v>NMBBANK</v>
          </cell>
          <cell r="AS4031" t="str">
            <v/>
          </cell>
          <cell r="AT4031" t="str">
            <v>NMBBANK</v>
          </cell>
          <cell r="AU4031" t="str">
            <v>42110011117</v>
          </cell>
          <cell r="AV4031" t="str">
            <v/>
          </cell>
          <cell r="AW4031" t="str">
            <v/>
          </cell>
          <cell r="AX4031" t="str">
            <v>GODLIVING FARES SWAI</v>
          </cell>
          <cell r="AY4031" t="str">
            <v/>
          </cell>
          <cell r="AZ4031">
            <v>44817</v>
          </cell>
          <cell r="BA4031"/>
          <cell r="BB4031" t="str">
            <v/>
          </cell>
          <cell r="BC4031"/>
          <cell r="BD4031" t="str">
            <v>Tanzanya-NSSF</v>
          </cell>
          <cell r="BE4031" t="str">
            <v>64032787</v>
          </cell>
          <cell r="BF4031" t="str">
            <v>149095942</v>
          </cell>
        </row>
        <row r="4032">
          <cell r="A4032">
            <v>10074278</v>
          </cell>
          <cell r="B4032" t="str">
            <v>ROBSON SOSTENESS</v>
          </cell>
          <cell r="C4032" t="str">
            <v>LYANZILE</v>
          </cell>
          <cell r="D4032" t="str">
            <v>KAMYONET ŞOFÖRÜ</v>
          </cell>
          <cell r="E4032" t="str">
            <v>LIGHT TRUCK DRIVER</v>
          </cell>
          <cell r="F4032" t="str">
            <v>50106350</v>
          </cell>
          <cell r="G4032" t="str">
            <v>AMBAR</v>
          </cell>
          <cell r="H4032" t="str">
            <v>50105763</v>
          </cell>
          <cell r="I4032" t="str">
            <v>0AA5</v>
          </cell>
          <cell r="J4032" t="str">
            <v>AMBAR</v>
          </cell>
          <cell r="K4032" t="str">
            <v>50107478</v>
          </cell>
          <cell r="L4032" t="str">
            <v>TZ</v>
          </cell>
          <cell r="M4032" t="str">
            <v>Tanzanyalı</v>
          </cell>
          <cell r="N4032" t="str">
            <v>0035</v>
          </cell>
          <cell r="O4032" t="str">
            <v>TABORA</v>
          </cell>
          <cell r="P4032" t="str">
            <v>YM</v>
          </cell>
          <cell r="Q4032" t="str">
            <v>YAPI MERKEZİ</v>
          </cell>
          <cell r="R4032">
            <v>44817</v>
          </cell>
          <cell r="S4032">
            <v>44817</v>
          </cell>
          <cell r="T4032"/>
          <cell r="U4032" t="str">
            <v/>
          </cell>
          <cell r="V4032" t="str">
            <v>Mavi Yaka Endirekt</v>
          </cell>
          <cell r="W4032" t="str">
            <v>LOT 3 (MIT)</v>
          </cell>
          <cell r="X4032" t="str">
            <v>MANSAZE</v>
          </cell>
          <cell r="Y4032" t="str">
            <v>0</v>
          </cell>
          <cell r="Z4032" t="str">
            <v/>
          </cell>
          <cell r="AA4032" t="str">
            <v>0712-571-635</v>
          </cell>
          <cell r="AB4032" t="str">
            <v>GÖREVLİ</v>
          </cell>
          <cell r="AC4032" t="str">
            <v>29</v>
          </cell>
          <cell r="AD4032" t="str">
            <v>LOT 3 (MIT)</v>
          </cell>
          <cell r="AE4032" t="str">
            <v>0113</v>
          </cell>
          <cell r="AF4032" t="str">
            <v>03</v>
          </cell>
          <cell r="AG4032" t="str">
            <v>KM 785+000 - 829+305</v>
          </cell>
          <cell r="AH4032">
            <v>35250</v>
          </cell>
          <cell r="AI4032" t="str">
            <v>Bay</v>
          </cell>
          <cell r="AJ4032" t="str">
            <v>Yerel-Saatlik</v>
          </cell>
          <cell r="AK4032">
            <v>2437.1</v>
          </cell>
          <cell r="AL4032" t="str">
            <v>TZS</v>
          </cell>
          <cell r="AM4032" t="str">
            <v>306002</v>
          </cell>
          <cell r="AN4032" t="str">
            <v>S</v>
          </cell>
          <cell r="AO4032" t="str">
            <v>T3</v>
          </cell>
          <cell r="AP4032" t="str">
            <v>5150</v>
          </cell>
          <cell r="AQ4032" t="str">
            <v>5175</v>
          </cell>
          <cell r="AR4032" t="str">
            <v>NMBBANK</v>
          </cell>
          <cell r="AS4032" t="str">
            <v/>
          </cell>
          <cell r="AT4032" t="str">
            <v>NMBBANK</v>
          </cell>
          <cell r="AU4032" t="str">
            <v>51010090294</v>
          </cell>
          <cell r="AV4032" t="str">
            <v/>
          </cell>
          <cell r="AW4032" t="str">
            <v/>
          </cell>
          <cell r="AX4032" t="str">
            <v>ROBSON SOSTENESS LYANZILE</v>
          </cell>
          <cell r="AY4032" t="str">
            <v/>
          </cell>
          <cell r="AZ4032">
            <v>44817</v>
          </cell>
          <cell r="BA4032"/>
          <cell r="BB4032" t="str">
            <v/>
          </cell>
          <cell r="BC4032"/>
          <cell r="BD4032" t="str">
            <v>Tanzanya-NSSF</v>
          </cell>
          <cell r="BE4032" t="str">
            <v>46917761</v>
          </cell>
          <cell r="BF4032" t="str">
            <v>142900793</v>
          </cell>
        </row>
        <row r="4033">
          <cell r="A4033">
            <v>10079339</v>
          </cell>
          <cell r="B4033" t="str">
            <v>JAMES JOSEPH</v>
          </cell>
          <cell r="C4033" t="str">
            <v>KABEKE</v>
          </cell>
          <cell r="D4033" t="str">
            <v>DAMPERLİ KAMYON ŞOFÖRÜ</v>
          </cell>
          <cell r="E4033" t="str">
            <v>DUMPTRUCK DRIVER</v>
          </cell>
          <cell r="F4033" t="str">
            <v>50115274</v>
          </cell>
          <cell r="G4033" t="str">
            <v>TOPRAK İŞLERİ</v>
          </cell>
          <cell r="H4033" t="str">
            <v>50105758</v>
          </cell>
          <cell r="I4033" t="str">
            <v>0999</v>
          </cell>
          <cell r="J4033" t="str">
            <v>TOPRAK İŞLERİ</v>
          </cell>
          <cell r="K4033" t="str">
            <v>50115483</v>
          </cell>
          <cell r="L4033" t="str">
            <v>TZ</v>
          </cell>
          <cell r="M4033" t="str">
            <v>Tanzanyalı</v>
          </cell>
          <cell r="N4033" t="str">
            <v>0035</v>
          </cell>
          <cell r="O4033" t="str">
            <v>TABORA</v>
          </cell>
          <cell r="P4033" t="str">
            <v>YM</v>
          </cell>
          <cell r="Q4033" t="str">
            <v>YAPI MERKEZİ</v>
          </cell>
          <cell r="R4033">
            <v>45124</v>
          </cell>
          <cell r="S4033">
            <v>45124</v>
          </cell>
          <cell r="T4033"/>
          <cell r="U4033" t="str">
            <v/>
          </cell>
          <cell r="V4033" t="str">
            <v>Mavi Yaka Direkt</v>
          </cell>
          <cell r="W4033" t="str">
            <v>LOT 3 (MIT)</v>
          </cell>
          <cell r="X4033" t="str">
            <v>IGUNGA MWISI ISENEGEJA</v>
          </cell>
          <cell r="Y4033" t="str">
            <v>0</v>
          </cell>
          <cell r="Z4033" t="str">
            <v>TABORA</v>
          </cell>
          <cell r="AA4033" t="str">
            <v>0689 992 121</v>
          </cell>
          <cell r="AB4033" t="str">
            <v>GÖREVLİ</v>
          </cell>
          <cell r="AC4033" t="str">
            <v>29</v>
          </cell>
          <cell r="AD4033" t="str">
            <v>LOT 3 (MIT)</v>
          </cell>
          <cell r="AE4033" t="str">
            <v>0113</v>
          </cell>
          <cell r="AF4033" t="str">
            <v>24</v>
          </cell>
          <cell r="AG4033" t="str">
            <v>KM 785+000 - 829+305</v>
          </cell>
          <cell r="AH4033">
            <v>24900</v>
          </cell>
          <cell r="AI4033" t="str">
            <v>Bay</v>
          </cell>
          <cell r="AJ4033" t="str">
            <v>Yerel-Saatlik</v>
          </cell>
          <cell r="AK4033">
            <v>2346.1</v>
          </cell>
          <cell r="AL4033" t="str">
            <v>TZS</v>
          </cell>
          <cell r="AM4033" t="str">
            <v>201002</v>
          </cell>
          <cell r="AN4033" t="str">
            <v/>
          </cell>
          <cell r="AO4033" t="str">
            <v>T3</v>
          </cell>
          <cell r="AP4033" t="str">
            <v>5150</v>
          </cell>
          <cell r="AQ4033" t="str">
            <v>5175</v>
          </cell>
          <cell r="AR4033" t="str">
            <v>NMBBANK</v>
          </cell>
          <cell r="AS4033" t="str">
            <v/>
          </cell>
          <cell r="AT4033" t="str">
            <v>NMBBANK</v>
          </cell>
          <cell r="AU4033" t="str">
            <v>51010103422</v>
          </cell>
          <cell r="AV4033" t="str">
            <v/>
          </cell>
          <cell r="AW4033" t="str">
            <v/>
          </cell>
          <cell r="AX4033" t="str">
            <v>JAMES JOSEPH KABEKE</v>
          </cell>
          <cell r="AY4033" t="str">
            <v/>
          </cell>
          <cell r="AZ4033">
            <v>45124</v>
          </cell>
          <cell r="BA4033"/>
          <cell r="BB4033" t="str">
            <v/>
          </cell>
          <cell r="BC4033"/>
          <cell r="BD4033" t="str">
            <v>Tanzanya-NSSF</v>
          </cell>
          <cell r="BE4033" t="str">
            <v>47625166</v>
          </cell>
          <cell r="BF4033" t="str">
            <v>117688453</v>
          </cell>
        </row>
        <row r="4034">
          <cell r="A4034">
            <v>10074277</v>
          </cell>
          <cell r="B4034" t="str">
            <v>NASORO RAMADHANI</v>
          </cell>
          <cell r="C4034" t="str">
            <v>KAMBONGO</v>
          </cell>
          <cell r="D4034" t="str">
            <v>KAMYONET ŞOFÖRÜ</v>
          </cell>
          <cell r="E4034" t="str">
            <v>LIGHT TRUCK DRIVER</v>
          </cell>
          <cell r="F4034" t="str">
            <v>50106350</v>
          </cell>
          <cell r="G4034" t="str">
            <v>AMBAR</v>
          </cell>
          <cell r="H4034" t="str">
            <v>50105763</v>
          </cell>
          <cell r="I4034" t="str">
            <v>0AA5</v>
          </cell>
          <cell r="J4034" t="str">
            <v>AMBAR</v>
          </cell>
          <cell r="K4034" t="str">
            <v>50107478</v>
          </cell>
          <cell r="L4034" t="str">
            <v>TZ</v>
          </cell>
          <cell r="M4034" t="str">
            <v>Tanzanyalı</v>
          </cell>
          <cell r="N4034" t="str">
            <v>0035</v>
          </cell>
          <cell r="O4034" t="str">
            <v>TABORA</v>
          </cell>
          <cell r="P4034" t="str">
            <v>YM</v>
          </cell>
          <cell r="Q4034" t="str">
            <v>YAPI MERKEZİ</v>
          </cell>
          <cell r="R4034">
            <v>44817</v>
          </cell>
          <cell r="S4034">
            <v>44817</v>
          </cell>
          <cell r="T4034"/>
          <cell r="U4034" t="str">
            <v/>
          </cell>
          <cell r="V4034" t="str">
            <v>Mavi Yaka Endirekt</v>
          </cell>
          <cell r="W4034" t="str">
            <v>LOT 3 (MIT)</v>
          </cell>
          <cell r="X4034" t="str">
            <v>AMANI</v>
          </cell>
          <cell r="Y4034" t="str">
            <v>0</v>
          </cell>
          <cell r="Z4034" t="str">
            <v/>
          </cell>
          <cell r="AA4034" t="str">
            <v>0784-995-560</v>
          </cell>
          <cell r="AB4034" t="str">
            <v>GÖREVLİ</v>
          </cell>
          <cell r="AC4034" t="str">
            <v>29</v>
          </cell>
          <cell r="AD4034" t="str">
            <v>LOT 3 (MIT)</v>
          </cell>
          <cell r="AE4034" t="str">
            <v>0113</v>
          </cell>
          <cell r="AF4034" t="str">
            <v>24</v>
          </cell>
          <cell r="AG4034" t="str">
            <v>KM 785+000 - 829+305</v>
          </cell>
          <cell r="AH4034">
            <v>26827</v>
          </cell>
          <cell r="AI4034" t="str">
            <v>Bay</v>
          </cell>
          <cell r="AJ4034" t="str">
            <v>Yerel-Saatlik</v>
          </cell>
          <cell r="AK4034">
            <v>2437.1</v>
          </cell>
          <cell r="AL4034" t="str">
            <v>TZS</v>
          </cell>
          <cell r="AM4034" t="str">
            <v>306002</v>
          </cell>
          <cell r="AN4034" t="str">
            <v/>
          </cell>
          <cell r="AO4034" t="str">
            <v>T3</v>
          </cell>
          <cell r="AP4034" t="str">
            <v>5150</v>
          </cell>
          <cell r="AQ4034" t="str">
            <v>5175</v>
          </cell>
          <cell r="AR4034" t="str">
            <v>CRDB BANK PLC</v>
          </cell>
          <cell r="AS4034" t="str">
            <v>VIJANA</v>
          </cell>
          <cell r="AT4034" t="str">
            <v>CRDBBANK</v>
          </cell>
          <cell r="AU4034" t="str">
            <v>0152678733800</v>
          </cell>
          <cell r="AV4034" t="str">
            <v/>
          </cell>
          <cell r="AW4034" t="str">
            <v/>
          </cell>
          <cell r="AX4034" t="str">
            <v>NASORO RAMADHANI KAMBONGO</v>
          </cell>
          <cell r="AY4034" t="str">
            <v/>
          </cell>
          <cell r="AZ4034">
            <v>44817</v>
          </cell>
          <cell r="BA4034"/>
          <cell r="BB4034" t="str">
            <v/>
          </cell>
          <cell r="BC4034"/>
          <cell r="BD4034" t="str">
            <v>Tanzanya-NSSF</v>
          </cell>
          <cell r="BE4034" t="str">
            <v>31187765</v>
          </cell>
          <cell r="BF4034" t="str">
            <v>115899147</v>
          </cell>
        </row>
        <row r="4035">
          <cell r="A4035">
            <v>10074276</v>
          </cell>
          <cell r="B4035" t="str">
            <v>DEO JULIUS</v>
          </cell>
          <cell r="C4035" t="str">
            <v>WELYA</v>
          </cell>
          <cell r="D4035" t="str">
            <v>MİNİBÜS ŞOFÖRÜ</v>
          </cell>
          <cell r="E4035" t="str">
            <v>MINIBUS DRIVER</v>
          </cell>
          <cell r="F4035" t="str">
            <v>50114904</v>
          </cell>
          <cell r="G4035" t="str">
            <v>İDARİ İŞLER (KAMP)</v>
          </cell>
          <cell r="H4035" t="str">
            <v>50105758</v>
          </cell>
          <cell r="I4035" t="str">
            <v>0999</v>
          </cell>
          <cell r="J4035" t="str">
            <v>TOPRAK İŞLERİ</v>
          </cell>
          <cell r="K4035" t="str">
            <v>50107409</v>
          </cell>
          <cell r="L4035" t="str">
            <v>TZ</v>
          </cell>
          <cell r="M4035" t="str">
            <v>Tanzanyalı</v>
          </cell>
          <cell r="N4035" t="str">
            <v>0037</v>
          </cell>
          <cell r="O4035" t="str">
            <v>İTİGİ</v>
          </cell>
          <cell r="P4035" t="str">
            <v>YM</v>
          </cell>
          <cell r="Q4035" t="str">
            <v>YAPI MERKEZİ</v>
          </cell>
          <cell r="R4035">
            <v>44817</v>
          </cell>
          <cell r="S4035">
            <v>44817</v>
          </cell>
          <cell r="T4035"/>
          <cell r="U4035" t="str">
            <v/>
          </cell>
          <cell r="V4035" t="str">
            <v>Mavi Yaka Endirekt</v>
          </cell>
          <cell r="W4035" t="str">
            <v>LOT 3 (MIT)</v>
          </cell>
          <cell r="X4035" t="str">
            <v>MSANGALALE</v>
          </cell>
          <cell r="Y4035" t="str">
            <v>0</v>
          </cell>
          <cell r="Z4035" t="str">
            <v/>
          </cell>
          <cell r="AA4035" t="str">
            <v>0766-055-664</v>
          </cell>
          <cell r="AB4035" t="str">
            <v>GÖREVLİ</v>
          </cell>
          <cell r="AC4035" t="str">
            <v>29</v>
          </cell>
          <cell r="AD4035" t="str">
            <v>LOT 3 (MIT)</v>
          </cell>
          <cell r="AE4035" t="str">
            <v>0113</v>
          </cell>
          <cell r="AF4035" t="str">
            <v>03</v>
          </cell>
          <cell r="AG4035" t="str">
            <v>KM 785+000 - 829+305</v>
          </cell>
          <cell r="AH4035">
            <v>31461</v>
          </cell>
          <cell r="AI4035" t="str">
            <v>Bay</v>
          </cell>
          <cell r="AJ4035" t="str">
            <v>Yerel-Saatlik</v>
          </cell>
          <cell r="AK4035">
            <v>2273.3000000000002</v>
          </cell>
          <cell r="AL4035" t="str">
            <v>TZS</v>
          </cell>
          <cell r="AM4035" t="str">
            <v>306002</v>
          </cell>
          <cell r="AN4035" t="str">
            <v/>
          </cell>
          <cell r="AO4035" t="str">
            <v>T3</v>
          </cell>
          <cell r="AP4035" t="str">
            <v>5150</v>
          </cell>
          <cell r="AQ4035" t="str">
            <v>5175</v>
          </cell>
          <cell r="AR4035" t="str">
            <v>NMBBANK</v>
          </cell>
          <cell r="AS4035" t="str">
            <v/>
          </cell>
          <cell r="AT4035" t="str">
            <v>NMBBANK</v>
          </cell>
          <cell r="AU4035" t="str">
            <v>51710014897</v>
          </cell>
          <cell r="AV4035" t="str">
            <v/>
          </cell>
          <cell r="AW4035" t="str">
            <v/>
          </cell>
          <cell r="AX4035" t="str">
            <v>DEO JULIUS WELYA</v>
          </cell>
          <cell r="AY4035" t="str">
            <v/>
          </cell>
          <cell r="AZ4035">
            <v>44817</v>
          </cell>
          <cell r="BA4035"/>
          <cell r="BB4035" t="str">
            <v/>
          </cell>
          <cell r="BC4035"/>
          <cell r="BD4035" t="str">
            <v>Tanzanya-NSSF</v>
          </cell>
          <cell r="BE4035" t="str">
            <v>59248890</v>
          </cell>
          <cell r="BF4035" t="str">
            <v>112876596</v>
          </cell>
        </row>
        <row r="4036">
          <cell r="A4036">
            <v>10074275</v>
          </cell>
          <cell r="B4036" t="str">
            <v>SAIDI YASIN</v>
          </cell>
          <cell r="C4036" t="str">
            <v>MRISHO</v>
          </cell>
          <cell r="D4036" t="str">
            <v>MİNİBÜS ŞOFÖRÜ</v>
          </cell>
          <cell r="E4036" t="str">
            <v>MINIBUS DRIVER</v>
          </cell>
          <cell r="F4036" t="str">
            <v>50114904</v>
          </cell>
          <cell r="G4036" t="str">
            <v>İDARİ İŞLER (KAMP)</v>
          </cell>
          <cell r="H4036" t="str">
            <v>50105513</v>
          </cell>
          <cell r="I4036" t="str">
            <v>088F</v>
          </cell>
          <cell r="J4036" t="str">
            <v>İDARİ İŞLER</v>
          </cell>
          <cell r="K4036" t="str">
            <v>50107409</v>
          </cell>
          <cell r="L4036" t="str">
            <v>TZ</v>
          </cell>
          <cell r="M4036" t="str">
            <v>Tanzanyalı</v>
          </cell>
          <cell r="N4036" t="str">
            <v>0037</v>
          </cell>
          <cell r="O4036" t="str">
            <v>İTİGİ</v>
          </cell>
          <cell r="P4036" t="str">
            <v>YM</v>
          </cell>
          <cell r="Q4036" t="str">
            <v>YAPI MERKEZİ</v>
          </cell>
          <cell r="R4036">
            <v>44817</v>
          </cell>
          <cell r="S4036">
            <v>44817</v>
          </cell>
          <cell r="T4036"/>
          <cell r="U4036" t="str">
            <v/>
          </cell>
          <cell r="V4036" t="str">
            <v>Mavi Yaka Endirekt</v>
          </cell>
          <cell r="W4036" t="str">
            <v>LOT 3 (MIT)</v>
          </cell>
          <cell r="X4036" t="str">
            <v>MAJENGO</v>
          </cell>
          <cell r="Y4036" t="str">
            <v>0</v>
          </cell>
          <cell r="Z4036" t="str">
            <v/>
          </cell>
          <cell r="AA4036" t="str">
            <v>0756-381-083</v>
          </cell>
          <cell r="AB4036" t="str">
            <v>GÖREVLİ</v>
          </cell>
          <cell r="AC4036" t="str">
            <v>29</v>
          </cell>
          <cell r="AD4036" t="str">
            <v>LOT 3 (MIT)</v>
          </cell>
          <cell r="AE4036" t="str">
            <v>0113</v>
          </cell>
          <cell r="AF4036" t="str">
            <v>23</v>
          </cell>
          <cell r="AG4036" t="str">
            <v>KM 785+000 - 829+305</v>
          </cell>
          <cell r="AH4036">
            <v>34953</v>
          </cell>
          <cell r="AI4036" t="str">
            <v>Bay</v>
          </cell>
          <cell r="AJ4036" t="str">
            <v>Yerel-Saatlik</v>
          </cell>
          <cell r="AK4036">
            <v>2273.3000000000002</v>
          </cell>
          <cell r="AL4036" t="str">
            <v>TZS</v>
          </cell>
          <cell r="AM4036" t="str">
            <v>306002</v>
          </cell>
          <cell r="AN4036" t="str">
            <v/>
          </cell>
          <cell r="AO4036" t="str">
            <v>T3</v>
          </cell>
          <cell r="AP4036" t="str">
            <v>5150</v>
          </cell>
          <cell r="AQ4036" t="str">
            <v>5175</v>
          </cell>
          <cell r="AR4036" t="str">
            <v>NMBBANK</v>
          </cell>
          <cell r="AS4036" t="str">
            <v/>
          </cell>
          <cell r="AT4036" t="str">
            <v>NMBBANK</v>
          </cell>
          <cell r="AU4036" t="str">
            <v>51010095209</v>
          </cell>
          <cell r="AV4036" t="str">
            <v/>
          </cell>
          <cell r="AW4036" t="str">
            <v/>
          </cell>
          <cell r="AX4036" t="str">
            <v>SAIDI YASIN MRISHO</v>
          </cell>
          <cell r="AY4036" t="str">
            <v/>
          </cell>
          <cell r="AZ4036">
            <v>44817</v>
          </cell>
          <cell r="BA4036"/>
          <cell r="BB4036" t="str">
            <v/>
          </cell>
          <cell r="BC4036"/>
          <cell r="BD4036" t="str">
            <v>Tanzanya-NSSF</v>
          </cell>
          <cell r="BE4036" t="str">
            <v>46918264</v>
          </cell>
          <cell r="BF4036" t="str">
            <v>127392617</v>
          </cell>
        </row>
        <row r="4037">
          <cell r="A4037">
            <v>10074274</v>
          </cell>
          <cell r="B4037" t="str">
            <v>ASHA RAJABU</v>
          </cell>
          <cell r="C4037" t="str">
            <v>JUMA</v>
          </cell>
          <cell r="D4037" t="str">
            <v>TEMİZLİK GÖREVLİSİ</v>
          </cell>
          <cell r="E4037" t="str">
            <v>CLEANER</v>
          </cell>
          <cell r="F4037" t="str">
            <v>50114904</v>
          </cell>
          <cell r="G4037" t="str">
            <v>İDARİ İŞLER (KAMP)</v>
          </cell>
          <cell r="H4037" t="str">
            <v>50105763</v>
          </cell>
          <cell r="I4037" t="str">
            <v>0AA5</v>
          </cell>
          <cell r="J4037" t="str">
            <v>AMBAR</v>
          </cell>
          <cell r="K4037" t="str">
            <v>50105850</v>
          </cell>
          <cell r="L4037" t="str">
            <v>TZ</v>
          </cell>
          <cell r="M4037" t="str">
            <v>Tanzanyalı</v>
          </cell>
          <cell r="N4037" t="str">
            <v>0037</v>
          </cell>
          <cell r="O4037" t="str">
            <v>İTİGİ</v>
          </cell>
          <cell r="P4037" t="str">
            <v>YM</v>
          </cell>
          <cell r="Q4037" t="str">
            <v>YAPI MERKEZİ</v>
          </cell>
          <cell r="R4037">
            <v>44817</v>
          </cell>
          <cell r="S4037">
            <v>44817</v>
          </cell>
          <cell r="T4037"/>
          <cell r="U4037" t="str">
            <v/>
          </cell>
          <cell r="V4037" t="str">
            <v>Mavi Yaka Endirekt</v>
          </cell>
          <cell r="W4037" t="str">
            <v>LOT 3 (MIT)</v>
          </cell>
          <cell r="X4037" t="str">
            <v>KAZUGE</v>
          </cell>
          <cell r="Y4037" t="str">
            <v>0</v>
          </cell>
          <cell r="Z4037" t="str">
            <v/>
          </cell>
          <cell r="AA4037" t="str">
            <v>0717-280-539</v>
          </cell>
          <cell r="AB4037" t="str">
            <v>İŞÇİ</v>
          </cell>
          <cell r="AC4037" t="str">
            <v>29</v>
          </cell>
          <cell r="AD4037" t="str">
            <v>LOT 3 (MIT)</v>
          </cell>
          <cell r="AE4037" t="str">
            <v>0113</v>
          </cell>
          <cell r="AF4037" t="str">
            <v>24</v>
          </cell>
          <cell r="AG4037" t="str">
            <v>KM 785+000 - 829+305</v>
          </cell>
          <cell r="AH4037">
            <v>31991</v>
          </cell>
          <cell r="AI4037" t="str">
            <v>Bayan</v>
          </cell>
          <cell r="AJ4037" t="str">
            <v>Yerel-Saatlik</v>
          </cell>
          <cell r="AK4037">
            <v>2255.1</v>
          </cell>
          <cell r="AL4037" t="str">
            <v>TZS</v>
          </cell>
          <cell r="AM4037" t="str">
            <v>306002</v>
          </cell>
          <cell r="AN4037" t="str">
            <v/>
          </cell>
          <cell r="AO4037" t="str">
            <v>T3</v>
          </cell>
          <cell r="AP4037" t="str">
            <v>5150</v>
          </cell>
          <cell r="AQ4037" t="str">
            <v>5175</v>
          </cell>
          <cell r="AR4037" t="str">
            <v>CRDB BANK PLC</v>
          </cell>
          <cell r="AS4037" t="str">
            <v>VIJANA</v>
          </cell>
          <cell r="AT4037" t="str">
            <v>CRDBBANK</v>
          </cell>
          <cell r="AU4037" t="str">
            <v>0152686897600</v>
          </cell>
          <cell r="AV4037" t="str">
            <v/>
          </cell>
          <cell r="AW4037" t="str">
            <v/>
          </cell>
          <cell r="AX4037" t="str">
            <v>ASHA RAJABU JUMA</v>
          </cell>
          <cell r="AY4037" t="str">
            <v/>
          </cell>
          <cell r="AZ4037">
            <v>44817</v>
          </cell>
          <cell r="BA4037"/>
          <cell r="BB4037" t="str">
            <v/>
          </cell>
          <cell r="BC4037"/>
          <cell r="BD4037" t="str">
            <v>Tanzanya-NSSF</v>
          </cell>
          <cell r="BE4037" t="str">
            <v>45044918</v>
          </cell>
          <cell r="BF4037" t="str">
            <v>127323615</v>
          </cell>
        </row>
        <row r="4038">
          <cell r="A4038">
            <v>10079371</v>
          </cell>
          <cell r="B4038" t="str">
            <v>CHARLES MUSA</v>
          </cell>
          <cell r="C4038" t="str">
            <v>RUBERENGETI</v>
          </cell>
          <cell r="D4038" t="str">
            <v>DAMPERLİ KAMYON ŞOFÖRÜ</v>
          </cell>
          <cell r="E4038" t="str">
            <v>DUMPTRUCK DRIVER</v>
          </cell>
          <cell r="F4038" t="str">
            <v>50115274</v>
          </cell>
          <cell r="G4038" t="str">
            <v>TOPRAK İŞLERİ</v>
          </cell>
          <cell r="H4038" t="str">
            <v>50105758</v>
          </cell>
          <cell r="I4038" t="str">
            <v>0999</v>
          </cell>
          <cell r="J4038" t="str">
            <v>TOPRAK İŞLERİ</v>
          </cell>
          <cell r="K4038" t="str">
            <v>50115483</v>
          </cell>
          <cell r="L4038" t="str">
            <v>TZ</v>
          </cell>
          <cell r="M4038" t="str">
            <v>Tanzanyalı</v>
          </cell>
          <cell r="N4038" t="str">
            <v>0035</v>
          </cell>
          <cell r="O4038" t="str">
            <v>TABORA</v>
          </cell>
          <cell r="P4038" t="str">
            <v>YM</v>
          </cell>
          <cell r="Q4038" t="str">
            <v>YAPI MERKEZİ</v>
          </cell>
          <cell r="R4038">
            <v>45125</v>
          </cell>
          <cell r="S4038">
            <v>45125</v>
          </cell>
          <cell r="T4038"/>
          <cell r="U4038" t="str">
            <v/>
          </cell>
          <cell r="V4038" t="str">
            <v>Mavi Yaka Direkt</v>
          </cell>
          <cell r="W4038" t="str">
            <v>LOT 3 (MIT)</v>
          </cell>
          <cell r="X4038" t="str">
            <v>MWANZA MAGU KISESA ISENYI BONDENI</v>
          </cell>
          <cell r="Y4038" t="str">
            <v>0</v>
          </cell>
          <cell r="Z4038" t="str">
            <v>MWANZA</v>
          </cell>
          <cell r="AA4038" t="str">
            <v>0656 819 745</v>
          </cell>
          <cell r="AB4038" t="str">
            <v>GÖREVLİ</v>
          </cell>
          <cell r="AC4038" t="str">
            <v>29</v>
          </cell>
          <cell r="AD4038" t="str">
            <v>LOT 3 (MIT)</v>
          </cell>
          <cell r="AE4038" t="str">
            <v>0113</v>
          </cell>
          <cell r="AF4038" t="str">
            <v>18</v>
          </cell>
          <cell r="AG4038" t="str">
            <v>KM 785+000 - 829+305</v>
          </cell>
          <cell r="AH4038">
            <v>34697</v>
          </cell>
          <cell r="AI4038" t="str">
            <v>Bay</v>
          </cell>
          <cell r="AJ4038" t="str">
            <v>Yerel-Saatlik</v>
          </cell>
          <cell r="AK4038">
            <v>2345.1</v>
          </cell>
          <cell r="AL4038" t="str">
            <v>TZS</v>
          </cell>
          <cell r="AM4038" t="str">
            <v>201002</v>
          </cell>
          <cell r="AN4038" t="str">
            <v>S</v>
          </cell>
          <cell r="AO4038" t="str">
            <v>T3</v>
          </cell>
          <cell r="AP4038" t="str">
            <v>5150</v>
          </cell>
          <cell r="AQ4038" t="str">
            <v>5175</v>
          </cell>
          <cell r="AR4038" t="str">
            <v>CRDB BANK PLC</v>
          </cell>
          <cell r="AS4038" t="str">
            <v>VIJANA</v>
          </cell>
          <cell r="AT4038" t="str">
            <v>CRDBBANK</v>
          </cell>
          <cell r="AU4038" t="str">
            <v>0152563271600</v>
          </cell>
          <cell r="AV4038" t="str">
            <v/>
          </cell>
          <cell r="AW4038" t="str">
            <v/>
          </cell>
          <cell r="AX4038" t="str">
            <v>CHARLES MUSA RUBERENGETI</v>
          </cell>
          <cell r="AY4038" t="str">
            <v/>
          </cell>
          <cell r="AZ4038">
            <v>45125</v>
          </cell>
          <cell r="BA4038"/>
          <cell r="BB4038" t="str">
            <v/>
          </cell>
          <cell r="BC4038"/>
          <cell r="BD4038" t="str">
            <v>Tanzanya-NSSF</v>
          </cell>
          <cell r="BE4038" t="str">
            <v>45067629</v>
          </cell>
          <cell r="BF4038" t="str">
            <v>140004820</v>
          </cell>
        </row>
        <row r="4039">
          <cell r="A4039">
            <v>10079373</v>
          </cell>
          <cell r="B4039" t="str">
            <v>EMANUEL MKUDE</v>
          </cell>
          <cell r="C4039" t="str">
            <v>MILONGE</v>
          </cell>
          <cell r="D4039" t="str">
            <v>DAMPERLİ KAMYON ŞOFÖRÜ</v>
          </cell>
          <cell r="E4039" t="str">
            <v>DUMPTRUCK DRIVER</v>
          </cell>
          <cell r="F4039" t="str">
            <v>50115274</v>
          </cell>
          <cell r="G4039" t="str">
            <v>TOPRAK İŞLERİ</v>
          </cell>
          <cell r="H4039" t="str">
            <v>50105758</v>
          </cell>
          <cell r="I4039" t="str">
            <v>0999</v>
          </cell>
          <cell r="J4039" t="str">
            <v>TOPRAK İŞLERİ</v>
          </cell>
          <cell r="K4039" t="str">
            <v>50115483</v>
          </cell>
          <cell r="L4039" t="str">
            <v>TZ</v>
          </cell>
          <cell r="M4039" t="str">
            <v>Tanzanyalı</v>
          </cell>
          <cell r="N4039" t="str">
            <v>0035</v>
          </cell>
          <cell r="O4039" t="str">
            <v>TABORA</v>
          </cell>
          <cell r="P4039" t="str">
            <v>YM</v>
          </cell>
          <cell r="Q4039" t="str">
            <v>YAPI MERKEZİ</v>
          </cell>
          <cell r="R4039">
            <v>45125</v>
          </cell>
          <cell r="S4039">
            <v>45125</v>
          </cell>
          <cell r="T4039"/>
          <cell r="U4039" t="str">
            <v/>
          </cell>
          <cell r="V4039" t="str">
            <v>Mavi Yaka Direkt</v>
          </cell>
          <cell r="W4039" t="str">
            <v>LOT 3 (MIT)</v>
          </cell>
          <cell r="X4039" t="str">
            <v>MOROGORO MATOMBO MTOMBOZI NEMELE</v>
          </cell>
          <cell r="Y4039" t="str">
            <v>0</v>
          </cell>
          <cell r="Z4039" t="str">
            <v>MOROGORO</v>
          </cell>
          <cell r="AA4039" t="str">
            <v>0714 301 401</v>
          </cell>
          <cell r="AB4039" t="str">
            <v>GÖREVLİ</v>
          </cell>
          <cell r="AC4039" t="str">
            <v>29</v>
          </cell>
          <cell r="AD4039" t="str">
            <v>LOT 3 (MIT)</v>
          </cell>
          <cell r="AE4039" t="str">
            <v>0113</v>
          </cell>
          <cell r="AF4039" t="str">
            <v>16</v>
          </cell>
          <cell r="AG4039" t="str">
            <v>KM 785+000 - 829+305</v>
          </cell>
          <cell r="AH4039">
            <v>33407</v>
          </cell>
          <cell r="AI4039" t="str">
            <v>Bay</v>
          </cell>
          <cell r="AJ4039" t="str">
            <v>Yerel-Saatlik</v>
          </cell>
          <cell r="AK4039">
            <v>2346.1</v>
          </cell>
          <cell r="AL4039" t="str">
            <v>TZS</v>
          </cell>
          <cell r="AM4039" t="str">
            <v>201002</v>
          </cell>
          <cell r="AN4039" t="str">
            <v>S</v>
          </cell>
          <cell r="AO4039" t="str">
            <v>T3</v>
          </cell>
          <cell r="AP4039" t="str">
            <v>5150</v>
          </cell>
          <cell r="AQ4039" t="str">
            <v>5175</v>
          </cell>
          <cell r="AR4039" t="str">
            <v>NMBBANK</v>
          </cell>
          <cell r="AS4039" t="str">
            <v/>
          </cell>
          <cell r="AT4039" t="str">
            <v>NMBBANK</v>
          </cell>
          <cell r="AU4039" t="str">
            <v>51010105083</v>
          </cell>
          <cell r="AV4039" t="str">
            <v/>
          </cell>
          <cell r="AW4039" t="str">
            <v/>
          </cell>
          <cell r="AX4039" t="str">
            <v>EMANUEL MKUDE MILONGE</v>
          </cell>
          <cell r="AY4039" t="str">
            <v/>
          </cell>
          <cell r="AZ4039">
            <v>45125</v>
          </cell>
          <cell r="BA4039"/>
          <cell r="BB4039" t="str">
            <v/>
          </cell>
          <cell r="BC4039"/>
          <cell r="BD4039" t="str">
            <v>Tanzanya-NSSF</v>
          </cell>
          <cell r="BE4039" t="str">
            <v>47626956</v>
          </cell>
          <cell r="BF4039" t="str">
            <v>122580784</v>
          </cell>
        </row>
        <row r="4040">
          <cell r="A4040">
            <v>10074273</v>
          </cell>
          <cell r="B4040" t="str">
            <v>AMANI PASCHAL</v>
          </cell>
          <cell r="C4040" t="str">
            <v>KABENZE</v>
          </cell>
          <cell r="D4040" t="str">
            <v>PICKUP ŞOFÖRÜ</v>
          </cell>
          <cell r="E4040" t="str">
            <v>PICKUP DRIVER</v>
          </cell>
          <cell r="F4040" t="str">
            <v>50114904</v>
          </cell>
          <cell r="G4040" t="str">
            <v>İDARİ İŞLER (KAMP)</v>
          </cell>
          <cell r="H4040" t="str">
            <v>50105770</v>
          </cell>
          <cell r="I4040" t="str">
            <v>0AAE</v>
          </cell>
          <cell r="J4040" t="str">
            <v>MEP ELEKTRİK</v>
          </cell>
          <cell r="K4040" t="str">
            <v>50105678</v>
          </cell>
          <cell r="L4040" t="str">
            <v>TZ</v>
          </cell>
          <cell r="M4040" t="str">
            <v>Tanzanyalı</v>
          </cell>
          <cell r="N4040" t="str">
            <v>0035</v>
          </cell>
          <cell r="O4040" t="str">
            <v>TABORA</v>
          </cell>
          <cell r="P4040" t="str">
            <v>YM</v>
          </cell>
          <cell r="Q4040" t="str">
            <v>YAPI MERKEZİ</v>
          </cell>
          <cell r="R4040">
            <v>44817</v>
          </cell>
          <cell r="S4040">
            <v>44817</v>
          </cell>
          <cell r="T4040"/>
          <cell r="U4040" t="str">
            <v/>
          </cell>
          <cell r="V4040" t="str">
            <v>Mavi Yaka Endirekt</v>
          </cell>
          <cell r="W4040" t="str">
            <v>LOT 3 (MIT)</v>
          </cell>
          <cell r="X4040" t="str">
            <v>MISHENI KOTA</v>
          </cell>
          <cell r="Y4040" t="str">
            <v>0</v>
          </cell>
          <cell r="Z4040" t="str">
            <v/>
          </cell>
          <cell r="AA4040" t="str">
            <v>0765-090-297</v>
          </cell>
          <cell r="AB4040" t="str">
            <v>GÖREVLİ</v>
          </cell>
          <cell r="AC4040" t="str">
            <v>29</v>
          </cell>
          <cell r="AD4040" t="str">
            <v>LOT 3 (MIT)</v>
          </cell>
          <cell r="AE4040" t="str">
            <v>0113</v>
          </cell>
          <cell r="AF4040" t="str">
            <v>24</v>
          </cell>
          <cell r="AG4040" t="str">
            <v>KM 785+000 - 829+305</v>
          </cell>
          <cell r="AH4040">
            <v>33755</v>
          </cell>
          <cell r="AI4040" t="str">
            <v>Bay</v>
          </cell>
          <cell r="AJ4040" t="str">
            <v>Yerel-Saatlik</v>
          </cell>
          <cell r="AK4040">
            <v>2273.1</v>
          </cell>
          <cell r="AL4040" t="str">
            <v>TZS</v>
          </cell>
          <cell r="AM4040" t="str">
            <v>306002</v>
          </cell>
          <cell r="AN4040" t="str">
            <v/>
          </cell>
          <cell r="AO4040" t="str">
            <v>T3</v>
          </cell>
          <cell r="AP4040" t="str">
            <v>5150</v>
          </cell>
          <cell r="AQ4040" t="str">
            <v>5175</v>
          </cell>
          <cell r="AR4040" t="str">
            <v>NMBBANK</v>
          </cell>
          <cell r="AS4040" t="str">
            <v/>
          </cell>
          <cell r="AT4040" t="str">
            <v>NMBBANK</v>
          </cell>
          <cell r="AU4040" t="str">
            <v>20610012632</v>
          </cell>
          <cell r="AV4040" t="str">
            <v/>
          </cell>
          <cell r="AW4040" t="str">
            <v/>
          </cell>
          <cell r="AX4040" t="str">
            <v>AMANI PASCHAL KABENZE</v>
          </cell>
          <cell r="AY4040" t="str">
            <v/>
          </cell>
          <cell r="AZ4040">
            <v>44817</v>
          </cell>
          <cell r="BA4040"/>
          <cell r="BB4040" t="str">
            <v/>
          </cell>
          <cell r="BC4040"/>
          <cell r="BD4040" t="str">
            <v>Tanzanya-NSSF</v>
          </cell>
          <cell r="BE4040" t="str">
            <v>53373073</v>
          </cell>
          <cell r="BF4040" t="str">
            <v>119545331</v>
          </cell>
        </row>
        <row r="4041">
          <cell r="A4041">
            <v>10074272</v>
          </cell>
          <cell r="B4041" t="str">
            <v>GODBLESS JUSTO</v>
          </cell>
          <cell r="C4041" t="str">
            <v>MBOWE</v>
          </cell>
          <cell r="D4041" t="str">
            <v>PICKUP ŞOFÖRÜ</v>
          </cell>
          <cell r="E4041" t="str">
            <v>PICKUP DRIVER</v>
          </cell>
          <cell r="F4041" t="str">
            <v>50114904</v>
          </cell>
          <cell r="G4041" t="str">
            <v>İDARİ İŞLER (KAMP)</v>
          </cell>
          <cell r="H4041" t="str">
            <v>50105770</v>
          </cell>
          <cell r="I4041" t="str">
            <v>0AAG</v>
          </cell>
          <cell r="J4041" t="str">
            <v>MEP MEKANİK</v>
          </cell>
          <cell r="K4041" t="str">
            <v>50105678</v>
          </cell>
          <cell r="L4041" t="str">
            <v>TZ</v>
          </cell>
          <cell r="M4041" t="str">
            <v>Tanzanyalı</v>
          </cell>
          <cell r="N4041" t="str">
            <v>0035</v>
          </cell>
          <cell r="O4041" t="str">
            <v>TABORA</v>
          </cell>
          <cell r="P4041" t="str">
            <v>YM</v>
          </cell>
          <cell r="Q4041" t="str">
            <v>YAPI MERKEZİ</v>
          </cell>
          <cell r="R4041">
            <v>44817</v>
          </cell>
          <cell r="S4041">
            <v>44817</v>
          </cell>
          <cell r="T4041"/>
          <cell r="U4041" t="str">
            <v/>
          </cell>
          <cell r="V4041" t="str">
            <v>Mavi Yaka Endirekt</v>
          </cell>
          <cell r="W4041" t="str">
            <v>LOT 3 (MIT)</v>
          </cell>
          <cell r="X4041" t="str">
            <v>COMMUNITY</v>
          </cell>
          <cell r="Y4041" t="str">
            <v>0</v>
          </cell>
          <cell r="Z4041" t="str">
            <v>0</v>
          </cell>
          <cell r="AA4041" t="str">
            <v>0754-389-662</v>
          </cell>
          <cell r="AB4041" t="str">
            <v>GÖREVLİ</v>
          </cell>
          <cell r="AC4041" t="str">
            <v>29</v>
          </cell>
          <cell r="AD4041" t="str">
            <v>LOT 3 (MIT)</v>
          </cell>
          <cell r="AE4041" t="str">
            <v>0113</v>
          </cell>
          <cell r="AF4041" t="str">
            <v>24</v>
          </cell>
          <cell r="AG4041" t="str">
            <v>KM 785+000 - 829+305</v>
          </cell>
          <cell r="AH4041">
            <v>24988</v>
          </cell>
          <cell r="AI4041" t="str">
            <v>Bay</v>
          </cell>
          <cell r="AJ4041" t="str">
            <v>Yerel-Saatlik</v>
          </cell>
          <cell r="AK4041">
            <v>2273.1</v>
          </cell>
          <cell r="AL4041" t="str">
            <v>TZS</v>
          </cell>
          <cell r="AM4041" t="str">
            <v>306002</v>
          </cell>
          <cell r="AN4041" t="str">
            <v/>
          </cell>
          <cell r="AO4041" t="str">
            <v>T3</v>
          </cell>
          <cell r="AP4041" t="str">
            <v>5150</v>
          </cell>
          <cell r="AQ4041" t="str">
            <v>5175</v>
          </cell>
          <cell r="AR4041" t="str">
            <v>NMBBANK</v>
          </cell>
          <cell r="AS4041" t="str">
            <v/>
          </cell>
          <cell r="AT4041" t="str">
            <v>NMBBANK</v>
          </cell>
          <cell r="AU4041" t="str">
            <v>51310026140</v>
          </cell>
          <cell r="AV4041" t="str">
            <v/>
          </cell>
          <cell r="AW4041" t="str">
            <v/>
          </cell>
          <cell r="AX4041" t="str">
            <v>GODBLESS JUSTO MBOWE</v>
          </cell>
          <cell r="AY4041" t="str">
            <v/>
          </cell>
          <cell r="AZ4041">
            <v>44817</v>
          </cell>
          <cell r="BA4041"/>
          <cell r="BB4041" t="str">
            <v/>
          </cell>
          <cell r="BC4041"/>
          <cell r="BD4041" t="str">
            <v>Tanzanya-NSSF</v>
          </cell>
          <cell r="BE4041" t="str">
            <v>32785577</v>
          </cell>
          <cell r="BF4041" t="str">
            <v>112995595</v>
          </cell>
        </row>
        <row r="4042">
          <cell r="A4042">
            <v>10074271</v>
          </cell>
          <cell r="B4042" t="str">
            <v>ISAACKY BEATUS</v>
          </cell>
          <cell r="C4042" t="str">
            <v>SOKOTTA</v>
          </cell>
          <cell r="D4042" t="str">
            <v>KAMYONET ŞOFÖRÜ</v>
          </cell>
          <cell r="E4042" t="str">
            <v>LIGHT TRUCK DRIVER</v>
          </cell>
          <cell r="F4042" t="str">
            <v>50114904</v>
          </cell>
          <cell r="G4042" t="str">
            <v>İDARİ İŞLER (KAMP)</v>
          </cell>
          <cell r="H4042" t="str">
            <v>50105513</v>
          </cell>
          <cell r="I4042" t="str">
            <v>0993</v>
          </cell>
          <cell r="J4042" t="str">
            <v>YEMEKHANE</v>
          </cell>
          <cell r="K4042" t="str">
            <v>50113246</v>
          </cell>
          <cell r="L4042" t="str">
            <v>TZ</v>
          </cell>
          <cell r="M4042" t="str">
            <v>Tanzanyalı</v>
          </cell>
          <cell r="N4042" t="str">
            <v>0035</v>
          </cell>
          <cell r="O4042" t="str">
            <v>TABORA</v>
          </cell>
          <cell r="P4042" t="str">
            <v>YM</v>
          </cell>
          <cell r="Q4042" t="str">
            <v>YAPI MERKEZİ</v>
          </cell>
          <cell r="R4042">
            <v>44817</v>
          </cell>
          <cell r="S4042">
            <v>44817</v>
          </cell>
          <cell r="T4042"/>
          <cell r="U4042" t="str">
            <v/>
          </cell>
          <cell r="V4042" t="str">
            <v>Mavi Yaka Endirekt</v>
          </cell>
          <cell r="W4042" t="str">
            <v>LOT 3 (MIT)</v>
          </cell>
          <cell r="X4042" t="str">
            <v>MISIGALO ST.</v>
          </cell>
          <cell r="Y4042" t="str">
            <v>0</v>
          </cell>
          <cell r="Z4042" t="str">
            <v/>
          </cell>
          <cell r="AA4042" t="str">
            <v>0784-363-727</v>
          </cell>
          <cell r="AB4042" t="str">
            <v>GÖREVLİ</v>
          </cell>
          <cell r="AC4042" t="str">
            <v>29</v>
          </cell>
          <cell r="AD4042" t="str">
            <v>LOT 3 (MIT)</v>
          </cell>
          <cell r="AE4042" t="str">
            <v>0113</v>
          </cell>
          <cell r="AF4042" t="str">
            <v>24</v>
          </cell>
          <cell r="AG4042" t="str">
            <v>KM 785+000 - 829+305</v>
          </cell>
          <cell r="AH4042">
            <v>24091</v>
          </cell>
          <cell r="AI4042" t="str">
            <v>Bay</v>
          </cell>
          <cell r="AJ4042" t="str">
            <v>Yerel-Saatlik</v>
          </cell>
          <cell r="AK4042">
            <v>2437.1</v>
          </cell>
          <cell r="AL4042" t="str">
            <v>TZS</v>
          </cell>
          <cell r="AM4042" t="str">
            <v>306002</v>
          </cell>
          <cell r="AN4042" t="str">
            <v>S</v>
          </cell>
          <cell r="AO4042" t="str">
            <v>T3</v>
          </cell>
          <cell r="AP4042" t="str">
            <v>5150</v>
          </cell>
          <cell r="AQ4042" t="str">
            <v>5175</v>
          </cell>
          <cell r="AR4042" t="str">
            <v>NMBBANK</v>
          </cell>
          <cell r="AS4042" t="str">
            <v/>
          </cell>
          <cell r="AT4042" t="str">
            <v>NMBBANK</v>
          </cell>
          <cell r="AU4042" t="str">
            <v>51010063511</v>
          </cell>
          <cell r="AV4042" t="str">
            <v/>
          </cell>
          <cell r="AW4042" t="str">
            <v/>
          </cell>
          <cell r="AX4042" t="str">
            <v>ISAACKY BEATUS SOKOTTA</v>
          </cell>
          <cell r="AY4042" t="str">
            <v/>
          </cell>
          <cell r="AZ4042">
            <v>44817</v>
          </cell>
          <cell r="BA4042"/>
          <cell r="BB4042" t="str">
            <v/>
          </cell>
          <cell r="BC4042"/>
          <cell r="BD4042" t="str">
            <v>Tanzanya-NSSF</v>
          </cell>
          <cell r="BE4042" t="str">
            <v>50206494</v>
          </cell>
          <cell r="BF4042" t="str">
            <v>103769434</v>
          </cell>
        </row>
        <row r="4043">
          <cell r="A4043">
            <v>10074308</v>
          </cell>
          <cell r="B4043" t="str">
            <v>ADAMU YUSUPH</v>
          </cell>
          <cell r="C4043" t="str">
            <v>ADAMU</v>
          </cell>
          <cell r="D4043" t="str">
            <v>ÇELİK MONTAJCI</v>
          </cell>
          <cell r="E4043" t="str">
            <v>STEEL FITTER</v>
          </cell>
          <cell r="F4043" t="str">
            <v>50115270</v>
          </cell>
          <cell r="G4043" t="str">
            <v>İNŞAAT GRUBU</v>
          </cell>
          <cell r="H4043" t="str">
            <v>50105759</v>
          </cell>
          <cell r="I4043" t="str">
            <v>099R</v>
          </cell>
          <cell r="J4043" t="str">
            <v>SANAT YAPILARI</v>
          </cell>
          <cell r="K4043" t="str">
            <v>50115380</v>
          </cell>
          <cell r="L4043" t="str">
            <v>TZ</v>
          </cell>
          <cell r="M4043" t="str">
            <v>Tanzanyalı</v>
          </cell>
          <cell r="N4043" t="str">
            <v>0036</v>
          </cell>
          <cell r="O4043" t="str">
            <v>MANYONİ</v>
          </cell>
          <cell r="P4043" t="str">
            <v>YM</v>
          </cell>
          <cell r="Q4043" t="str">
            <v>YAPI MERKEZİ</v>
          </cell>
          <cell r="R4043">
            <v>44819</v>
          </cell>
          <cell r="S4043">
            <v>44819</v>
          </cell>
          <cell r="T4043">
            <v>45250</v>
          </cell>
          <cell r="U4043" t="str">
            <v>İşin sona ermesi</v>
          </cell>
          <cell r="V4043" t="str">
            <v>Mavi Yaka Direkt</v>
          </cell>
          <cell r="W4043" t="str">
            <v>LOT 3 (MIT)</v>
          </cell>
          <cell r="X4043" t="str">
            <v>MALABI</v>
          </cell>
          <cell r="Y4043" t="str">
            <v>0</v>
          </cell>
          <cell r="Z4043" t="str">
            <v/>
          </cell>
          <cell r="AA4043" t="str">
            <v>0754-559-480</v>
          </cell>
          <cell r="AB4043" t="str">
            <v>USTA</v>
          </cell>
          <cell r="AC4043" t="str">
            <v>29</v>
          </cell>
          <cell r="AD4043" t="str">
            <v>LOT 3 (MIT)</v>
          </cell>
          <cell r="AE4043" t="str">
            <v>0113</v>
          </cell>
          <cell r="AF4043" t="str">
            <v>24</v>
          </cell>
          <cell r="AG4043" t="str">
            <v>KM 785+000 - 829+305</v>
          </cell>
          <cell r="AH4043">
            <v>34497</v>
          </cell>
          <cell r="AI4043" t="str">
            <v>Bay</v>
          </cell>
          <cell r="AJ4043" t="str">
            <v>Yerel-Saatlik</v>
          </cell>
          <cell r="AK4043">
            <v>2343.5500000000002</v>
          </cell>
          <cell r="AL4043" t="str">
            <v>TZS</v>
          </cell>
          <cell r="AM4043" t="str">
            <v>201002</v>
          </cell>
          <cell r="AN4043" t="str">
            <v/>
          </cell>
          <cell r="AO4043" t="str">
            <v>T3</v>
          </cell>
          <cell r="AP4043" t="str">
            <v>5150</v>
          </cell>
          <cell r="AQ4043" t="str">
            <v>5175</v>
          </cell>
          <cell r="AR4043" t="str">
            <v>NMBBANK</v>
          </cell>
          <cell r="AS4043" t="str">
            <v/>
          </cell>
          <cell r="AT4043" t="str">
            <v>NMBBANK</v>
          </cell>
          <cell r="AU4043" t="str">
            <v>51010095190</v>
          </cell>
          <cell r="AV4043" t="str">
            <v/>
          </cell>
          <cell r="AW4043" t="str">
            <v/>
          </cell>
          <cell r="AX4043" t="str">
            <v>ADAMU YUSUPH ADAMU</v>
          </cell>
          <cell r="AY4043" t="str">
            <v/>
          </cell>
          <cell r="AZ4043">
            <v>44819</v>
          </cell>
          <cell r="BA4043"/>
          <cell r="BB4043" t="str">
            <v/>
          </cell>
          <cell r="BC4043"/>
          <cell r="BD4043" t="str">
            <v>Tanzanya-NSSF</v>
          </cell>
          <cell r="BE4043" t="str">
            <v>46923737</v>
          </cell>
          <cell r="BF4043" t="str">
            <v>157806440</v>
          </cell>
        </row>
        <row r="4044">
          <cell r="A4044">
            <v>10074305</v>
          </cell>
          <cell r="B4044" t="str">
            <v>SALVINA SIMON</v>
          </cell>
          <cell r="C4044" t="str">
            <v>MCHEWE</v>
          </cell>
          <cell r="D4044" t="str">
            <v>SERVİS GÖREVLİSİ</v>
          </cell>
          <cell r="E4044" t="str">
            <v>WAITER</v>
          </cell>
          <cell r="F4044" t="str">
            <v>50114905</v>
          </cell>
          <cell r="G4044" t="str">
            <v>İDARİ İŞLER (YEMEKHANE)</v>
          </cell>
          <cell r="H4044" t="str">
            <v>50105513</v>
          </cell>
          <cell r="I4044" t="str">
            <v>0993</v>
          </cell>
          <cell r="J4044" t="str">
            <v>YEMEKHANE</v>
          </cell>
          <cell r="K4044" t="str">
            <v>50115052</v>
          </cell>
          <cell r="L4044" t="str">
            <v>TZ</v>
          </cell>
          <cell r="M4044" t="str">
            <v>Tanzanyalı</v>
          </cell>
          <cell r="N4044" t="str">
            <v>0037</v>
          </cell>
          <cell r="O4044" t="str">
            <v>İTİGİ</v>
          </cell>
          <cell r="P4044" t="str">
            <v>YM</v>
          </cell>
          <cell r="Q4044" t="str">
            <v>YAPI MERKEZİ</v>
          </cell>
          <cell r="R4044">
            <v>44819</v>
          </cell>
          <cell r="S4044">
            <v>44819</v>
          </cell>
          <cell r="T4044"/>
          <cell r="U4044" t="str">
            <v/>
          </cell>
          <cell r="V4044" t="str">
            <v>Mavi Yaka Endirekt</v>
          </cell>
          <cell r="W4044" t="str">
            <v>LOT 3 (MIT)</v>
          </cell>
          <cell r="X4044" t="str">
            <v>CHEYO SHULE</v>
          </cell>
          <cell r="Y4044" t="str">
            <v>0</v>
          </cell>
          <cell r="Z4044" t="str">
            <v/>
          </cell>
          <cell r="AA4044" t="str">
            <v>0678-446-697</v>
          </cell>
          <cell r="AB4044" t="str">
            <v>GÖREVLİ</v>
          </cell>
          <cell r="AC4044" t="str">
            <v>29</v>
          </cell>
          <cell r="AD4044" t="str">
            <v>LOT 3 (MIT)</v>
          </cell>
          <cell r="AE4044" t="str">
            <v>0113</v>
          </cell>
          <cell r="AF4044" t="str">
            <v>24</v>
          </cell>
          <cell r="AG4044" t="str">
            <v>KM 785+000 - 829+305</v>
          </cell>
          <cell r="AH4044">
            <v>33961</v>
          </cell>
          <cell r="AI4044" t="str">
            <v>Bay</v>
          </cell>
          <cell r="AJ4044" t="str">
            <v>Yerel-Saatlik</v>
          </cell>
          <cell r="AK4044">
            <v>2255.1</v>
          </cell>
          <cell r="AL4044" t="str">
            <v>TZS</v>
          </cell>
          <cell r="AM4044" t="str">
            <v>306002</v>
          </cell>
          <cell r="AN4044" t="str">
            <v/>
          </cell>
          <cell r="AO4044" t="str">
            <v>T3</v>
          </cell>
          <cell r="AP4044" t="str">
            <v>5150</v>
          </cell>
          <cell r="AQ4044" t="str">
            <v>5175</v>
          </cell>
          <cell r="AR4044" t="str">
            <v>NMBBANK</v>
          </cell>
          <cell r="AS4044" t="str">
            <v/>
          </cell>
          <cell r="AT4044" t="str">
            <v>NMBBANK</v>
          </cell>
          <cell r="AU4044" t="str">
            <v>51010101024</v>
          </cell>
          <cell r="AV4044" t="str">
            <v/>
          </cell>
          <cell r="AW4044" t="str">
            <v/>
          </cell>
          <cell r="AX4044" t="str">
            <v>SALVINA SIMON MCHEWE</v>
          </cell>
          <cell r="AY4044" t="str">
            <v/>
          </cell>
          <cell r="AZ4044">
            <v>44819</v>
          </cell>
          <cell r="BA4044"/>
          <cell r="BB4044" t="str">
            <v/>
          </cell>
          <cell r="BC4044"/>
          <cell r="BD4044" t="str">
            <v>Tanzanya-NSSF</v>
          </cell>
          <cell r="BE4044" t="str">
            <v>59668385</v>
          </cell>
          <cell r="BF4044" t="str">
            <v>143471756</v>
          </cell>
        </row>
        <row r="4045">
          <cell r="A4045">
            <v>10074303</v>
          </cell>
          <cell r="B4045" t="str">
            <v>HUSSEIN BAKARI</v>
          </cell>
          <cell r="C4045" t="str">
            <v>MCHOMVU</v>
          </cell>
          <cell r="D4045" t="str">
            <v>BAHÇIVAN</v>
          </cell>
          <cell r="E4045" t="str">
            <v>GARDENER</v>
          </cell>
          <cell r="F4045" t="str">
            <v>50105668</v>
          </cell>
          <cell r="G4045" t="str">
            <v>KORAIL</v>
          </cell>
          <cell r="H4045" t="str">
            <v>50105513</v>
          </cell>
          <cell r="I4045" t="str">
            <v>088F</v>
          </cell>
          <cell r="J4045" t="str">
            <v>İDARİ İŞLER</v>
          </cell>
          <cell r="K4045" t="str">
            <v>50106221</v>
          </cell>
          <cell r="L4045" t="str">
            <v>TZ</v>
          </cell>
          <cell r="M4045" t="str">
            <v>Tanzanyalı</v>
          </cell>
          <cell r="N4045" t="str">
            <v>0037</v>
          </cell>
          <cell r="O4045" t="str">
            <v>İTİGİ</v>
          </cell>
          <cell r="P4045" t="str">
            <v>6T</v>
          </cell>
          <cell r="Q4045" t="str">
            <v>KORAIL</v>
          </cell>
          <cell r="R4045">
            <v>44819</v>
          </cell>
          <cell r="S4045">
            <v>44819</v>
          </cell>
          <cell r="T4045">
            <v>45220</v>
          </cell>
          <cell r="U4045" t="str">
            <v>Diğer nedenler</v>
          </cell>
          <cell r="V4045" t="str">
            <v>Mavi Yaka Endirekt</v>
          </cell>
          <cell r="W4045" t="str">
            <v>LOT 3 (MIT)</v>
          </cell>
          <cell r="X4045" t="str">
            <v>MPELA</v>
          </cell>
          <cell r="Y4045" t="str">
            <v>0</v>
          </cell>
          <cell r="Z4045" t="str">
            <v>0</v>
          </cell>
          <cell r="AA4045" t="str">
            <v>0654-264-354</v>
          </cell>
          <cell r="AB4045" t="str">
            <v>İŞÇİ</v>
          </cell>
          <cell r="AC4045" t="str">
            <v>29</v>
          </cell>
          <cell r="AD4045" t="str">
            <v>LOT 3 (MIT)</v>
          </cell>
          <cell r="AE4045" t="str">
            <v>0113</v>
          </cell>
          <cell r="AF4045" t="str">
            <v>09</v>
          </cell>
          <cell r="AG4045" t="str">
            <v>KM 785+000 - 829+305</v>
          </cell>
          <cell r="AH4045">
            <v>30157</v>
          </cell>
          <cell r="AI4045" t="str">
            <v>Bay</v>
          </cell>
          <cell r="AJ4045" t="str">
            <v>Yerel-Saatlik</v>
          </cell>
          <cell r="AK4045">
            <v>2164.1</v>
          </cell>
          <cell r="AL4045" t="str">
            <v>TZS</v>
          </cell>
          <cell r="AM4045" t="str">
            <v>306002</v>
          </cell>
          <cell r="AN4045" t="str">
            <v/>
          </cell>
          <cell r="AO4045" t="str">
            <v>T3</v>
          </cell>
          <cell r="AP4045" t="str">
            <v>5150</v>
          </cell>
          <cell r="AQ4045" t="str">
            <v>5175</v>
          </cell>
          <cell r="AR4045" t="str">
            <v>CRDB BANK PLC</v>
          </cell>
          <cell r="AS4045" t="str">
            <v>VIJANA</v>
          </cell>
          <cell r="AT4045" t="str">
            <v>CRDBBANK</v>
          </cell>
          <cell r="AU4045" t="str">
            <v>0152686655300</v>
          </cell>
          <cell r="AV4045" t="str">
            <v/>
          </cell>
          <cell r="AW4045" t="str">
            <v/>
          </cell>
          <cell r="AX4045" t="str">
            <v>HUSSEIN BAKARI MCHOMVU</v>
          </cell>
          <cell r="AY4045" t="str">
            <v/>
          </cell>
          <cell r="AZ4045">
            <v>44819</v>
          </cell>
          <cell r="BA4045"/>
          <cell r="BB4045" t="str">
            <v/>
          </cell>
          <cell r="BC4045"/>
          <cell r="BD4045" t="str">
            <v>Tanzanya-NSSF</v>
          </cell>
          <cell r="BE4045" t="str">
            <v>46917873</v>
          </cell>
          <cell r="BF4045" t="str">
            <v>157713973</v>
          </cell>
        </row>
        <row r="4046">
          <cell r="A4046">
            <v>10078300</v>
          </cell>
          <cell r="B4046" t="str">
            <v>IBRAHIM OSCAR</v>
          </cell>
          <cell r="C4046" t="str">
            <v>SALIM</v>
          </cell>
          <cell r="D4046" t="str">
            <v>TIR ŞOFÖRÜ</v>
          </cell>
          <cell r="E4046" t="str">
            <v>ARTICULATED LORRY DRIVER</v>
          </cell>
          <cell r="F4046" t="str">
            <v>50106350</v>
          </cell>
          <cell r="G4046" t="str">
            <v>AMBAR</v>
          </cell>
          <cell r="H4046" t="str">
            <v>50105773</v>
          </cell>
          <cell r="I4046" t="str">
            <v>0AAO</v>
          </cell>
          <cell r="J4046" t="str">
            <v>ATÖLYE TRANSPORT</v>
          </cell>
          <cell r="K4046" t="str">
            <v>50113454</v>
          </cell>
          <cell r="L4046" t="str">
            <v>TZ</v>
          </cell>
          <cell r="M4046" t="str">
            <v>Tanzanyalı</v>
          </cell>
          <cell r="N4046" t="str">
            <v>0037</v>
          </cell>
          <cell r="O4046" t="str">
            <v>İTİGİ</v>
          </cell>
          <cell r="P4046" t="str">
            <v>YM</v>
          </cell>
          <cell r="Q4046" t="str">
            <v>YAPI MERKEZİ</v>
          </cell>
          <cell r="R4046">
            <v>45028</v>
          </cell>
          <cell r="S4046">
            <v>45028</v>
          </cell>
          <cell r="T4046"/>
          <cell r="U4046" t="str">
            <v/>
          </cell>
          <cell r="V4046" t="str">
            <v>Mavi Yaka Endirekt</v>
          </cell>
          <cell r="W4046" t="str">
            <v>LOT 3 (MIT)</v>
          </cell>
          <cell r="X4046" t="str">
            <v>KALAMBO KATEKA KATEKA</v>
          </cell>
          <cell r="Y4046" t="str">
            <v>0</v>
          </cell>
          <cell r="Z4046" t="str">
            <v>RUKWA</v>
          </cell>
          <cell r="AA4046" t="str">
            <v>0762 687 309</v>
          </cell>
          <cell r="AB4046" t="str">
            <v>GÖREVLİ</v>
          </cell>
          <cell r="AC4046" t="str">
            <v>29</v>
          </cell>
          <cell r="AD4046" t="str">
            <v>LOT 3 (MIT)</v>
          </cell>
          <cell r="AE4046" t="str">
            <v>0113</v>
          </cell>
          <cell r="AF4046" t="str">
            <v>20</v>
          </cell>
          <cell r="AG4046" t="str">
            <v>KM 785+000 - 829+305</v>
          </cell>
          <cell r="AH4046">
            <v>36013</v>
          </cell>
          <cell r="AI4046" t="str">
            <v>Bay</v>
          </cell>
          <cell r="AJ4046" t="str">
            <v>Yerel-Saatlik</v>
          </cell>
          <cell r="AK4046">
            <v>2346.1</v>
          </cell>
          <cell r="AL4046" t="str">
            <v>TZS</v>
          </cell>
          <cell r="AM4046" t="str">
            <v>109002</v>
          </cell>
          <cell r="AN4046" t="str">
            <v>S</v>
          </cell>
          <cell r="AO4046" t="str">
            <v>T3</v>
          </cell>
          <cell r="AP4046" t="str">
            <v>5150</v>
          </cell>
          <cell r="AQ4046" t="str">
            <v>5175</v>
          </cell>
          <cell r="AR4046" t="str">
            <v>CRDB</v>
          </cell>
          <cell r="AS4046" t="str">
            <v>VIVA TOWER</v>
          </cell>
          <cell r="AT4046" t="str">
            <v>CRDB</v>
          </cell>
          <cell r="AU4046" t="str">
            <v>0152607938400</v>
          </cell>
          <cell r="AV4046" t="str">
            <v/>
          </cell>
          <cell r="AW4046" t="str">
            <v/>
          </cell>
          <cell r="AX4046" t="str">
            <v>IBRAHIM OSCAR SALIM</v>
          </cell>
          <cell r="AY4046" t="str">
            <v/>
          </cell>
          <cell r="AZ4046">
            <v>45028</v>
          </cell>
          <cell r="BA4046"/>
          <cell r="BB4046" t="str">
            <v/>
          </cell>
          <cell r="BC4046"/>
          <cell r="BD4046" t="str">
            <v>Tanzanya-NSSF</v>
          </cell>
          <cell r="BE4046" t="str">
            <v>65235460</v>
          </cell>
          <cell r="BF4046" t="str">
            <v>142328291</v>
          </cell>
        </row>
        <row r="4047">
          <cell r="A4047">
            <v>10078299</v>
          </cell>
          <cell r="B4047" t="str">
            <v>RAMADHANI ARON</v>
          </cell>
          <cell r="C4047" t="str">
            <v>ZENDA</v>
          </cell>
          <cell r="D4047" t="str">
            <v>SİLİNDİR OPERATÖRÜ</v>
          </cell>
          <cell r="E4047" t="str">
            <v>ROLLER OPERATOR</v>
          </cell>
          <cell r="F4047" t="str">
            <v>50105784</v>
          </cell>
          <cell r="G4047" t="str">
            <v>DOĞAN METALÜRJİ</v>
          </cell>
          <cell r="H4047" t="str">
            <v>50105784</v>
          </cell>
          <cell r="I4047" t="str">
            <v>0BBM</v>
          </cell>
          <cell r="J4047" t="str">
            <v>TOPRAK İŞLERİ</v>
          </cell>
          <cell r="K4047" t="str">
            <v>50106427</v>
          </cell>
          <cell r="L4047" t="str">
            <v>TZ</v>
          </cell>
          <cell r="M4047" t="str">
            <v>Tanzanyalı</v>
          </cell>
          <cell r="N4047" t="str">
            <v>0037</v>
          </cell>
          <cell r="O4047" t="str">
            <v>İTİGİ</v>
          </cell>
          <cell r="P4047" t="str">
            <v>6L</v>
          </cell>
          <cell r="Q4047" t="str">
            <v>DGN  İNŞAAT</v>
          </cell>
          <cell r="R4047">
            <v>45028</v>
          </cell>
          <cell r="S4047">
            <v>45028</v>
          </cell>
          <cell r="T4047"/>
          <cell r="U4047" t="str">
            <v/>
          </cell>
          <cell r="V4047" t="str">
            <v>Mavi Yaka Direkt</v>
          </cell>
          <cell r="W4047" t="str">
            <v>LOT 3 (MIT)</v>
          </cell>
          <cell r="X4047" t="str">
            <v>ILALA GONGO LA MBOTO ULONGONI</v>
          </cell>
          <cell r="Y4047" t="str">
            <v>0</v>
          </cell>
          <cell r="Z4047" t="str">
            <v>TANGA</v>
          </cell>
          <cell r="AA4047" t="str">
            <v>0693 858 835</v>
          </cell>
          <cell r="AB4047" t="str">
            <v>OPERATÖR</v>
          </cell>
          <cell r="AC4047" t="str">
            <v>29</v>
          </cell>
          <cell r="AD4047" t="str">
            <v>LOT 3 (MIT)</v>
          </cell>
          <cell r="AE4047" t="str">
            <v>0109</v>
          </cell>
          <cell r="AF4047" t="str">
            <v>25</v>
          </cell>
          <cell r="AG4047" t="str">
            <v>KM 535+000 - 595+000</v>
          </cell>
          <cell r="AH4047">
            <v>35531</v>
          </cell>
          <cell r="AI4047" t="str">
            <v>Bay</v>
          </cell>
          <cell r="AJ4047" t="str">
            <v>Yerel-Saatlik</v>
          </cell>
          <cell r="AK4047">
            <v>2528.1</v>
          </cell>
          <cell r="AL4047" t="str">
            <v>TZS</v>
          </cell>
          <cell r="AM4047" t="str">
            <v>201002</v>
          </cell>
          <cell r="AN4047" t="str">
            <v>S</v>
          </cell>
          <cell r="AO4047" t="str">
            <v>T3</v>
          </cell>
          <cell r="AP4047" t="str">
            <v>5150</v>
          </cell>
          <cell r="AQ4047" t="str">
            <v>5175</v>
          </cell>
          <cell r="AR4047" t="str">
            <v>CRDB BANK PLC</v>
          </cell>
          <cell r="AS4047" t="str">
            <v>VIJANA</v>
          </cell>
          <cell r="AT4047" t="str">
            <v>CRDBBANK</v>
          </cell>
          <cell r="AU4047" t="str">
            <v>0152510287700</v>
          </cell>
          <cell r="AV4047" t="str">
            <v/>
          </cell>
          <cell r="AW4047" t="str">
            <v/>
          </cell>
          <cell r="AX4047" t="str">
            <v>RAMADHANI ARON ZENDA</v>
          </cell>
          <cell r="AY4047" t="str">
            <v/>
          </cell>
          <cell r="AZ4047">
            <v>45028</v>
          </cell>
          <cell r="BA4047"/>
          <cell r="BB4047" t="str">
            <v/>
          </cell>
          <cell r="BC4047"/>
          <cell r="BD4047" t="str">
            <v>Tanzanya-NSSF</v>
          </cell>
          <cell r="BE4047" t="str">
            <v>45147583</v>
          </cell>
          <cell r="BF4047" t="str">
            <v>130922147</v>
          </cell>
        </row>
        <row r="4048">
          <cell r="A4048">
            <v>10078182</v>
          </cell>
          <cell r="B4048" t="str">
            <v>KHALIDI AHMED</v>
          </cell>
          <cell r="C4048" t="str">
            <v>CHAMBELA</v>
          </cell>
          <cell r="D4048" t="str">
            <v>DAMPERLİ KAMYON ŞOFÖRÜ</v>
          </cell>
          <cell r="E4048" t="str">
            <v>DUMPTRUCK DRIVER</v>
          </cell>
          <cell r="F4048" t="str">
            <v>50105784</v>
          </cell>
          <cell r="G4048" t="str">
            <v>DOĞAN METALÜRJİ</v>
          </cell>
          <cell r="H4048" t="str">
            <v>50105784</v>
          </cell>
          <cell r="I4048" t="str">
            <v>0BBM</v>
          </cell>
          <cell r="J4048" t="str">
            <v>TOPRAK İŞLERİ</v>
          </cell>
          <cell r="K4048" t="str">
            <v>50106425</v>
          </cell>
          <cell r="L4048" t="str">
            <v>TZ</v>
          </cell>
          <cell r="M4048" t="str">
            <v>Tanzanyalı</v>
          </cell>
          <cell r="N4048" t="str">
            <v>0037</v>
          </cell>
          <cell r="O4048" t="str">
            <v>İTİGİ</v>
          </cell>
          <cell r="P4048" t="str">
            <v>6L</v>
          </cell>
          <cell r="Q4048" t="str">
            <v>DGN  İNŞAAT</v>
          </cell>
          <cell r="R4048">
            <v>45021</v>
          </cell>
          <cell r="S4048">
            <v>45021</v>
          </cell>
          <cell r="T4048">
            <v>45244</v>
          </cell>
          <cell r="U4048" t="str">
            <v>İşv. trf. işç. ahl. ayk.dav.</v>
          </cell>
          <cell r="V4048" t="str">
            <v>Mavi Yaka Direkt</v>
          </cell>
          <cell r="W4048" t="str">
            <v>LOT 3 (MIT)</v>
          </cell>
          <cell r="X4048" t="str">
            <v>MOROGORO MJINI MAFIGA RUKWAGULE</v>
          </cell>
          <cell r="Y4048" t="str">
            <v>0</v>
          </cell>
          <cell r="Z4048" t="str">
            <v>MOROGORO</v>
          </cell>
          <cell r="AA4048" t="str">
            <v>0655 749 387</v>
          </cell>
          <cell r="AB4048" t="str">
            <v>GÖREVLİ</v>
          </cell>
          <cell r="AC4048" t="str">
            <v>29</v>
          </cell>
          <cell r="AD4048" t="str">
            <v>LOT 3 (MIT)</v>
          </cell>
          <cell r="AE4048" t="str">
            <v>0109</v>
          </cell>
          <cell r="AF4048" t="str">
            <v>16</v>
          </cell>
          <cell r="AG4048" t="str">
            <v>KM 535+000 - 595+000</v>
          </cell>
          <cell r="AH4048">
            <v>28720</v>
          </cell>
          <cell r="AI4048" t="str">
            <v>Bay</v>
          </cell>
          <cell r="AJ4048" t="str">
            <v>Yerel-Saatlik</v>
          </cell>
          <cell r="AK4048">
            <v>2346.1</v>
          </cell>
          <cell r="AL4048" t="str">
            <v>TZS</v>
          </cell>
          <cell r="AM4048" t="str">
            <v>201002</v>
          </cell>
          <cell r="AN4048" t="str">
            <v>S</v>
          </cell>
          <cell r="AO4048" t="str">
            <v>T3</v>
          </cell>
          <cell r="AP4048" t="str">
            <v>5150</v>
          </cell>
          <cell r="AQ4048" t="str">
            <v>5175</v>
          </cell>
          <cell r="AR4048" t="str">
            <v>NMBBANK</v>
          </cell>
          <cell r="AS4048" t="str">
            <v/>
          </cell>
          <cell r="AT4048" t="str">
            <v>NMBBANK</v>
          </cell>
          <cell r="AU4048" t="str">
            <v>51010099963</v>
          </cell>
          <cell r="AV4048" t="str">
            <v/>
          </cell>
          <cell r="AW4048" t="str">
            <v/>
          </cell>
          <cell r="AX4048" t="str">
            <v>KHALIDI AHMED CHAMBELA</v>
          </cell>
          <cell r="AY4048" t="str">
            <v/>
          </cell>
          <cell r="AZ4048">
            <v>45021</v>
          </cell>
          <cell r="BA4048"/>
          <cell r="BB4048" t="str">
            <v/>
          </cell>
          <cell r="BC4048"/>
          <cell r="BD4048" t="str">
            <v>Tanzanya-NSSF</v>
          </cell>
          <cell r="BE4048" t="str">
            <v>47499848</v>
          </cell>
          <cell r="BF4048" t="str">
            <v>120344994</v>
          </cell>
        </row>
        <row r="4049">
          <cell r="A4049">
            <v>10078183</v>
          </cell>
          <cell r="B4049" t="str">
            <v>DISMAS CHARLES</v>
          </cell>
          <cell r="C4049" t="str">
            <v>MUNISHI</v>
          </cell>
          <cell r="D4049" t="str">
            <v>DAMPERLİ KAMYON ŞOFÖRÜ</v>
          </cell>
          <cell r="E4049" t="str">
            <v>DUMPTRUCK DRIVER</v>
          </cell>
          <cell r="F4049" t="str">
            <v>50105784</v>
          </cell>
          <cell r="G4049" t="str">
            <v>DOĞAN METALÜRJİ</v>
          </cell>
          <cell r="H4049" t="str">
            <v>50105784</v>
          </cell>
          <cell r="I4049" t="str">
            <v>0BBM</v>
          </cell>
          <cell r="J4049" t="str">
            <v>TOPRAK İŞLERİ</v>
          </cell>
          <cell r="K4049" t="str">
            <v>50106425</v>
          </cell>
          <cell r="L4049" t="str">
            <v>TZ</v>
          </cell>
          <cell r="M4049" t="str">
            <v>Tanzanyalı</v>
          </cell>
          <cell r="N4049" t="str">
            <v>0037</v>
          </cell>
          <cell r="O4049" t="str">
            <v>İTİGİ</v>
          </cell>
          <cell r="P4049" t="str">
            <v>6L</v>
          </cell>
          <cell r="Q4049" t="str">
            <v>DGN  İNŞAAT</v>
          </cell>
          <cell r="R4049">
            <v>45021</v>
          </cell>
          <cell r="S4049">
            <v>45021</v>
          </cell>
          <cell r="T4049"/>
          <cell r="U4049" t="str">
            <v/>
          </cell>
          <cell r="V4049" t="str">
            <v>Mavi Yaka Direkt</v>
          </cell>
          <cell r="W4049" t="str">
            <v>LOT 3 (MIT)</v>
          </cell>
          <cell r="X4049" t="str">
            <v>MOROGORO MJINI MODEKO MAZIMBU</v>
          </cell>
          <cell r="Y4049" t="str">
            <v>0</v>
          </cell>
          <cell r="Z4049" t="str">
            <v>MOROGORO</v>
          </cell>
          <cell r="AA4049" t="str">
            <v>0693 670 140</v>
          </cell>
          <cell r="AB4049" t="str">
            <v>GÖREVLİ</v>
          </cell>
          <cell r="AC4049" t="str">
            <v>29</v>
          </cell>
          <cell r="AD4049" t="str">
            <v>LOT 3 (MIT)</v>
          </cell>
          <cell r="AE4049" t="str">
            <v>0109</v>
          </cell>
          <cell r="AF4049" t="str">
            <v>16</v>
          </cell>
          <cell r="AG4049" t="str">
            <v>KM 535+000 - 595+000</v>
          </cell>
          <cell r="AH4049">
            <v>30905</v>
          </cell>
          <cell r="AI4049" t="str">
            <v>Bay</v>
          </cell>
          <cell r="AJ4049" t="str">
            <v>Yerel-Saatlik</v>
          </cell>
          <cell r="AK4049">
            <v>2346.1</v>
          </cell>
          <cell r="AL4049" t="str">
            <v>TZS</v>
          </cell>
          <cell r="AM4049" t="str">
            <v>201002</v>
          </cell>
          <cell r="AN4049" t="str">
            <v>S</v>
          </cell>
          <cell r="AO4049" t="str">
            <v>T3</v>
          </cell>
          <cell r="AP4049" t="str">
            <v>5150</v>
          </cell>
          <cell r="AQ4049" t="str">
            <v>5175</v>
          </cell>
          <cell r="AR4049" t="str">
            <v>NMBBANK</v>
          </cell>
          <cell r="AS4049" t="str">
            <v/>
          </cell>
          <cell r="AT4049" t="str">
            <v>NMBBANK</v>
          </cell>
          <cell r="AU4049" t="str">
            <v>51910015373</v>
          </cell>
          <cell r="AV4049" t="str">
            <v/>
          </cell>
          <cell r="AW4049" t="str">
            <v/>
          </cell>
          <cell r="AX4049" t="str">
            <v>DISMAS CHARLES MUNISHI</v>
          </cell>
          <cell r="AY4049" t="str">
            <v/>
          </cell>
          <cell r="AZ4049">
            <v>45021</v>
          </cell>
          <cell r="BA4049"/>
          <cell r="BB4049" t="str">
            <v/>
          </cell>
          <cell r="BC4049"/>
          <cell r="BD4049" t="str">
            <v>Tanzanya-NSSF</v>
          </cell>
          <cell r="BE4049" t="str">
            <v>47499190</v>
          </cell>
          <cell r="BF4049" t="str">
            <v>116224593</v>
          </cell>
        </row>
        <row r="4050">
          <cell r="A4050">
            <v>10078184</v>
          </cell>
          <cell r="B4050" t="str">
            <v>VYESA NESTORY</v>
          </cell>
          <cell r="C4050" t="str">
            <v>NEWTON</v>
          </cell>
          <cell r="D4050" t="str">
            <v>PUANTÖR</v>
          </cell>
          <cell r="E4050" t="str">
            <v>TIMEKEEPER</v>
          </cell>
          <cell r="F4050" t="str">
            <v>50114883</v>
          </cell>
          <cell r="G4050" t="str">
            <v>İNSAN KAYNAKLARI (TAHAKKUK)</v>
          </cell>
          <cell r="H4050" t="str">
            <v>50105461</v>
          </cell>
          <cell r="I4050" t="str">
            <v>088I</v>
          </cell>
          <cell r="J4050" t="str">
            <v>İK TAHAKKUK</v>
          </cell>
          <cell r="K4050" t="str">
            <v>50106606</v>
          </cell>
          <cell r="L4050" t="str">
            <v>TZ</v>
          </cell>
          <cell r="M4050" t="str">
            <v>Tanzanyalı</v>
          </cell>
          <cell r="N4050" t="str">
            <v>0035</v>
          </cell>
          <cell r="O4050" t="str">
            <v>TABORA</v>
          </cell>
          <cell r="P4050" t="str">
            <v>YM</v>
          </cell>
          <cell r="Q4050" t="str">
            <v>YAPI MERKEZİ</v>
          </cell>
          <cell r="R4050">
            <v>45021</v>
          </cell>
          <cell r="S4050">
            <v>45021</v>
          </cell>
          <cell r="T4050">
            <v>45261</v>
          </cell>
          <cell r="U4050" t="str">
            <v>Bsz.S.İşSz.İşçiTrf.fsh(istifa)</v>
          </cell>
          <cell r="V4050" t="str">
            <v>Beyaz Yaka</v>
          </cell>
          <cell r="W4050" t="str">
            <v>LOT 3 (MIT)</v>
          </cell>
          <cell r="X4050" t="str">
            <v>TABORA MUNICIPAL MPELA  MPELA</v>
          </cell>
          <cell r="Y4050" t="str">
            <v>0</v>
          </cell>
          <cell r="Z4050" t="str">
            <v>DAR ES SALAAM</v>
          </cell>
          <cell r="AA4050" t="str">
            <v>0712 719 872</v>
          </cell>
          <cell r="AB4050" t="str">
            <v>GÖREVLİ</v>
          </cell>
          <cell r="AC4050" t="str">
            <v>29</v>
          </cell>
          <cell r="AD4050" t="str">
            <v>LOT 3 (MIT)</v>
          </cell>
          <cell r="AE4050" t="str">
            <v>0113</v>
          </cell>
          <cell r="AF4050" t="str">
            <v>02</v>
          </cell>
          <cell r="AG4050" t="str">
            <v>KM 785+000 - 829+305</v>
          </cell>
          <cell r="AH4050">
            <v>31626</v>
          </cell>
          <cell r="AI4050" t="str">
            <v>Bay</v>
          </cell>
          <cell r="AJ4050" t="str">
            <v>Yerel-Saatlik</v>
          </cell>
          <cell r="AK4050">
            <v>2384.62</v>
          </cell>
          <cell r="AL4050" t="str">
            <v>TZS</v>
          </cell>
          <cell r="AM4050" t="str">
            <v>301002</v>
          </cell>
          <cell r="AN4050" t="str">
            <v>S</v>
          </cell>
          <cell r="AO4050" t="str">
            <v>T3</v>
          </cell>
          <cell r="AP4050" t="str">
            <v>5150</v>
          </cell>
          <cell r="AQ4050" t="str">
            <v>5175</v>
          </cell>
          <cell r="AR4050" t="str">
            <v>NMBBANK</v>
          </cell>
          <cell r="AS4050" t="str">
            <v/>
          </cell>
          <cell r="AT4050" t="str">
            <v>NMBBANK</v>
          </cell>
          <cell r="AU4050" t="str">
            <v>51010085658</v>
          </cell>
          <cell r="AV4050" t="str">
            <v/>
          </cell>
          <cell r="AW4050" t="str">
            <v/>
          </cell>
          <cell r="AX4050" t="str">
            <v>VYESA NESTORY NEWTON</v>
          </cell>
          <cell r="AY4050" t="str">
            <v/>
          </cell>
          <cell r="AZ4050">
            <v>45021</v>
          </cell>
          <cell r="BA4050"/>
          <cell r="BB4050" t="str">
            <v/>
          </cell>
          <cell r="BC4050"/>
          <cell r="BD4050" t="str">
            <v>Tanzanya-NSSF</v>
          </cell>
          <cell r="BE4050" t="str">
            <v>53507908</v>
          </cell>
          <cell r="BF4050" t="str">
            <v>142441934</v>
          </cell>
        </row>
        <row r="4051">
          <cell r="A4051">
            <v>10044145</v>
          </cell>
          <cell r="B4051" t="str">
            <v>GOODLUCK MATHIAS</v>
          </cell>
          <cell r="C4051" t="str">
            <v>MAGANGA</v>
          </cell>
          <cell r="D4051" t="str">
            <v>KAMP İŞÇİSİ</v>
          </cell>
          <cell r="E4051" t="str">
            <v>CAMP WORKER</v>
          </cell>
          <cell r="F4051" t="str">
            <v>50114904</v>
          </cell>
          <cell r="G4051" t="str">
            <v>İDARİ İŞLER (KAMP)</v>
          </cell>
          <cell r="H4051" t="str">
            <v>50105513</v>
          </cell>
          <cell r="I4051" t="str">
            <v>0996</v>
          </cell>
          <cell r="J4051" t="str">
            <v>KAMP AMİRLİĞİ</v>
          </cell>
          <cell r="K4051" t="str">
            <v>50106014</v>
          </cell>
          <cell r="L4051" t="str">
            <v>TZ</v>
          </cell>
          <cell r="M4051" t="str">
            <v>Tanzanyalı</v>
          </cell>
          <cell r="N4051" t="str">
            <v>0035</v>
          </cell>
          <cell r="O4051" t="str">
            <v>TABORA</v>
          </cell>
          <cell r="P4051" t="str">
            <v>YM</v>
          </cell>
          <cell r="Q4051" t="str">
            <v>YAPI MERKEZİ</v>
          </cell>
          <cell r="R4051">
            <v>44720</v>
          </cell>
          <cell r="S4051">
            <v>44720</v>
          </cell>
          <cell r="T4051"/>
          <cell r="U4051" t="str">
            <v/>
          </cell>
          <cell r="V4051" t="str">
            <v>Mavi Yaka Endirekt</v>
          </cell>
          <cell r="W4051" t="str">
            <v>LOT 3 (MIT)</v>
          </cell>
          <cell r="X4051" t="str">
            <v/>
          </cell>
          <cell r="Y4051" t="str">
            <v/>
          </cell>
          <cell r="Z4051" t="str">
            <v/>
          </cell>
          <cell r="AA4051" t="str">
            <v>0719964957</v>
          </cell>
          <cell r="AB4051" t="str">
            <v>İŞÇİ</v>
          </cell>
          <cell r="AC4051" t="str">
            <v>29</v>
          </cell>
          <cell r="AD4051" t="str">
            <v>LOT 3 (MIT)</v>
          </cell>
          <cell r="AE4051" t="str">
            <v>0113</v>
          </cell>
          <cell r="AF4051" t="str">
            <v/>
          </cell>
          <cell r="AG4051" t="str">
            <v>KM 785+000 - 829+305</v>
          </cell>
          <cell r="AH4051">
            <v>30685</v>
          </cell>
          <cell r="AI4051" t="str">
            <v>Bay</v>
          </cell>
          <cell r="AJ4051" t="str">
            <v>Yerel-Saatlik</v>
          </cell>
          <cell r="AK4051">
            <v>2164.1</v>
          </cell>
          <cell r="AL4051" t="str">
            <v>TZS</v>
          </cell>
          <cell r="AM4051" t="str">
            <v>306002</v>
          </cell>
          <cell r="AN4051" t="str">
            <v>S</v>
          </cell>
          <cell r="AO4051" t="str">
            <v>T3</v>
          </cell>
          <cell r="AP4051" t="str">
            <v>5150</v>
          </cell>
          <cell r="AQ4051" t="str">
            <v>5175</v>
          </cell>
          <cell r="AR4051" t="str">
            <v>CRDB</v>
          </cell>
          <cell r="AS4051" t="str">
            <v>VIVA TOWER</v>
          </cell>
          <cell r="AT4051" t="str">
            <v>CRDB</v>
          </cell>
          <cell r="AU4051" t="str">
            <v>0152371555400</v>
          </cell>
          <cell r="AV4051" t="str">
            <v/>
          </cell>
          <cell r="AW4051" t="str">
            <v/>
          </cell>
          <cell r="AX4051" t="str">
            <v>GOODLUCK MATHIAS MAGANGA</v>
          </cell>
          <cell r="AY4051" t="str">
            <v/>
          </cell>
          <cell r="AZ4051">
            <v>43337</v>
          </cell>
          <cell r="BA4051"/>
          <cell r="BB4051" t="str">
            <v/>
          </cell>
          <cell r="BC4051"/>
          <cell r="BD4051" t="str">
            <v>Tanzanya-NSSF</v>
          </cell>
          <cell r="BE4051" t="str">
            <v>64131327</v>
          </cell>
          <cell r="BF4051" t="str">
            <v>143428648</v>
          </cell>
        </row>
        <row r="4052">
          <cell r="A4052">
            <v>10078185</v>
          </cell>
          <cell r="B4052" t="str">
            <v>HAMISI MRISHO</v>
          </cell>
          <cell r="C4052" t="str">
            <v>KAMBONGO</v>
          </cell>
          <cell r="D4052" t="str">
            <v>KAMYONET ŞOFÖRÜ</v>
          </cell>
          <cell r="E4052" t="str">
            <v>LIGHT TRUCK DRIVER</v>
          </cell>
          <cell r="F4052" t="str">
            <v>50106350</v>
          </cell>
          <cell r="G4052" t="str">
            <v>AMBAR</v>
          </cell>
          <cell r="H4052" t="str">
            <v>50105763</v>
          </cell>
          <cell r="I4052" t="str">
            <v>0AA5</v>
          </cell>
          <cell r="J4052" t="str">
            <v>AMBAR</v>
          </cell>
          <cell r="K4052" t="str">
            <v>50107478</v>
          </cell>
          <cell r="L4052" t="str">
            <v>TZ</v>
          </cell>
          <cell r="M4052" t="str">
            <v>Tanzanyalı</v>
          </cell>
          <cell r="N4052" t="str">
            <v>0037</v>
          </cell>
          <cell r="O4052" t="str">
            <v>İTİGİ</v>
          </cell>
          <cell r="P4052" t="str">
            <v>YM</v>
          </cell>
          <cell r="Q4052" t="str">
            <v>YAPI MERKEZİ</v>
          </cell>
          <cell r="R4052">
            <v>45021</v>
          </cell>
          <cell r="S4052">
            <v>45021</v>
          </cell>
          <cell r="T4052">
            <v>45157</v>
          </cell>
          <cell r="U4052" t="str">
            <v>Diğer nedenler</v>
          </cell>
          <cell r="V4052" t="str">
            <v>Mavi Yaka Endirekt</v>
          </cell>
          <cell r="W4052" t="str">
            <v>LOT 3 (MIT)</v>
          </cell>
          <cell r="X4052" t="str">
            <v>TABORA MJINI IPULI MPERA</v>
          </cell>
          <cell r="Y4052" t="str">
            <v>0</v>
          </cell>
          <cell r="Z4052" t="str">
            <v>TABORA</v>
          </cell>
          <cell r="AA4052" t="str">
            <v>0785 482 899</v>
          </cell>
          <cell r="AB4052" t="str">
            <v>GÖREVLİ</v>
          </cell>
          <cell r="AC4052" t="str">
            <v>29</v>
          </cell>
          <cell r="AD4052" t="str">
            <v>LOT 3 (MIT)</v>
          </cell>
          <cell r="AE4052" t="str">
            <v>0113</v>
          </cell>
          <cell r="AF4052" t="str">
            <v>24</v>
          </cell>
          <cell r="AG4052" t="str">
            <v>KM 785+000 - 829+305</v>
          </cell>
          <cell r="AH4052">
            <v>26459</v>
          </cell>
          <cell r="AI4052" t="str">
            <v>Bay</v>
          </cell>
          <cell r="AJ4052" t="str">
            <v>Yerel-Saatlik</v>
          </cell>
          <cell r="AK4052">
            <v>2437.1</v>
          </cell>
          <cell r="AL4052" t="str">
            <v>TZS</v>
          </cell>
          <cell r="AM4052" t="str">
            <v>306002</v>
          </cell>
          <cell r="AN4052" t="str">
            <v>S</v>
          </cell>
          <cell r="AO4052" t="str">
            <v>T3</v>
          </cell>
          <cell r="AP4052" t="str">
            <v>5150</v>
          </cell>
          <cell r="AQ4052" t="str">
            <v>5175</v>
          </cell>
          <cell r="AR4052" t="str">
            <v>NMBBANK</v>
          </cell>
          <cell r="AS4052" t="str">
            <v/>
          </cell>
          <cell r="AT4052" t="str">
            <v>NMBBANK</v>
          </cell>
          <cell r="AU4052" t="str">
            <v>51010099485</v>
          </cell>
          <cell r="AV4052" t="str">
            <v/>
          </cell>
          <cell r="AW4052" t="str">
            <v/>
          </cell>
          <cell r="AX4052" t="str">
            <v>HAMISI MRISHO KAMBONGO</v>
          </cell>
          <cell r="AY4052" t="str">
            <v/>
          </cell>
          <cell r="AZ4052">
            <v>45021</v>
          </cell>
          <cell r="BA4052"/>
          <cell r="BB4052" t="str">
            <v/>
          </cell>
          <cell r="BC4052"/>
          <cell r="BD4052" t="str">
            <v>Tanzanya-NSSF</v>
          </cell>
          <cell r="BE4052" t="str">
            <v>40095428</v>
          </cell>
          <cell r="BF4052" t="str">
            <v>113128186</v>
          </cell>
        </row>
        <row r="4053">
          <cell r="A4053">
            <v>10078186</v>
          </cell>
          <cell r="B4053" t="str">
            <v>ALLY HAMISI</v>
          </cell>
          <cell r="C4053" t="str">
            <v>MAGAMBO</v>
          </cell>
          <cell r="D4053" t="str">
            <v>AĞIR VASITA TAMİRCİSİ</v>
          </cell>
          <cell r="E4053" t="str">
            <v>HEAVY VHEICLE REPAIRMAN</v>
          </cell>
          <cell r="F4053" t="str">
            <v>50105784</v>
          </cell>
          <cell r="G4053" t="str">
            <v>DOĞAN METALÜRJİ</v>
          </cell>
          <cell r="H4053" t="str">
            <v>50105784</v>
          </cell>
          <cell r="I4053" t="str">
            <v>0BBN</v>
          </cell>
          <cell r="J4053" t="str">
            <v>ATÖLYE İŞLETME</v>
          </cell>
          <cell r="K4053" t="str">
            <v>50107738</v>
          </cell>
          <cell r="L4053" t="str">
            <v>TZ</v>
          </cell>
          <cell r="M4053" t="str">
            <v>Tanzanyalı</v>
          </cell>
          <cell r="N4053" t="str">
            <v>0037</v>
          </cell>
          <cell r="O4053" t="str">
            <v>İTİGİ</v>
          </cell>
          <cell r="P4053" t="str">
            <v>6L</v>
          </cell>
          <cell r="Q4053" t="str">
            <v>DGN  İNŞAAT</v>
          </cell>
          <cell r="R4053">
            <v>45021</v>
          </cell>
          <cell r="S4053">
            <v>45021</v>
          </cell>
          <cell r="T4053"/>
          <cell r="U4053" t="str">
            <v/>
          </cell>
          <cell r="V4053" t="str">
            <v>Mavi Yaka Endirekt</v>
          </cell>
          <cell r="W4053" t="str">
            <v>LOT 3 (MIT)</v>
          </cell>
          <cell r="X4053" t="str">
            <v>KIGOMA MJINI SOKOINE SOKOINE</v>
          </cell>
          <cell r="Y4053" t="str">
            <v>0</v>
          </cell>
          <cell r="Z4053" t="str">
            <v>KIGOMA</v>
          </cell>
          <cell r="AA4053" t="str">
            <v>0768 432 207</v>
          </cell>
          <cell r="AB4053" t="str">
            <v>USTA</v>
          </cell>
          <cell r="AC4053" t="str">
            <v>29</v>
          </cell>
          <cell r="AD4053" t="str">
            <v>LOT 3 (MIT)</v>
          </cell>
          <cell r="AE4053" t="str">
            <v>0109</v>
          </cell>
          <cell r="AF4053" t="str">
            <v>08</v>
          </cell>
          <cell r="AG4053" t="str">
            <v>KM 535+000 - 595+000</v>
          </cell>
          <cell r="AH4053">
            <v>32361</v>
          </cell>
          <cell r="AI4053" t="str">
            <v>Bay</v>
          </cell>
          <cell r="AJ4053" t="str">
            <v>Yerel-Saatlik</v>
          </cell>
          <cell r="AK4053">
            <v>2343.5500000000002</v>
          </cell>
          <cell r="AL4053" t="str">
            <v>TZS</v>
          </cell>
          <cell r="AM4053" t="str">
            <v>109002</v>
          </cell>
          <cell r="AN4053" t="str">
            <v>S</v>
          </cell>
          <cell r="AO4053" t="str">
            <v>T3</v>
          </cell>
          <cell r="AP4053" t="str">
            <v>5150</v>
          </cell>
          <cell r="AQ4053" t="str">
            <v>5175</v>
          </cell>
          <cell r="AR4053" t="str">
            <v>NMBBANK</v>
          </cell>
          <cell r="AS4053" t="str">
            <v/>
          </cell>
          <cell r="AT4053" t="str">
            <v>NMBBANK</v>
          </cell>
          <cell r="AU4053" t="str">
            <v>51510016725</v>
          </cell>
          <cell r="AV4053" t="str">
            <v/>
          </cell>
          <cell r="AW4053" t="str">
            <v/>
          </cell>
          <cell r="AX4053" t="str">
            <v>ALLY HAMISI MAGAMBO</v>
          </cell>
          <cell r="AY4053" t="str">
            <v/>
          </cell>
          <cell r="AZ4053">
            <v>45021</v>
          </cell>
          <cell r="BA4053"/>
          <cell r="BB4053" t="str">
            <v/>
          </cell>
          <cell r="BC4053"/>
          <cell r="BD4053" t="str">
            <v>Tanzanya-NSSF</v>
          </cell>
          <cell r="BE4053" t="str">
            <v>64437930</v>
          </cell>
          <cell r="BF4053" t="str">
            <v>151230628</v>
          </cell>
        </row>
        <row r="4054">
          <cell r="A4054">
            <v>10078188</v>
          </cell>
          <cell r="B4054" t="str">
            <v>ALLY HAMISI</v>
          </cell>
          <cell r="C4054" t="str">
            <v>SHAMIRI</v>
          </cell>
          <cell r="D4054" t="str">
            <v>KAYNAKÇI</v>
          </cell>
          <cell r="E4054" t="str">
            <v>WELDER</v>
          </cell>
          <cell r="F4054" t="str">
            <v>50105773</v>
          </cell>
          <cell r="G4054" t="str">
            <v>ATÖLYE &amp; MAKİNA</v>
          </cell>
          <cell r="H4054" t="str">
            <v>50105773</v>
          </cell>
          <cell r="I4054" t="str">
            <v>0AAK</v>
          </cell>
          <cell r="J4054" t="str">
            <v>ATÖLYE İŞLETME GENEL</v>
          </cell>
          <cell r="K4054" t="str">
            <v>50108015</v>
          </cell>
          <cell r="L4054" t="str">
            <v>TZ</v>
          </cell>
          <cell r="M4054" t="str">
            <v>Tanzanyalı</v>
          </cell>
          <cell r="N4054" t="str">
            <v>0035</v>
          </cell>
          <cell r="O4054" t="str">
            <v>TABORA</v>
          </cell>
          <cell r="P4054" t="str">
            <v>YM</v>
          </cell>
          <cell r="Q4054" t="str">
            <v>YAPI MERKEZİ</v>
          </cell>
          <cell r="R4054">
            <v>45021</v>
          </cell>
          <cell r="S4054">
            <v>45021</v>
          </cell>
          <cell r="T4054"/>
          <cell r="U4054" t="str">
            <v/>
          </cell>
          <cell r="V4054" t="str">
            <v>Mavi Yaka Direkt</v>
          </cell>
          <cell r="W4054" t="str">
            <v>LOT 3 (MIT)</v>
          </cell>
          <cell r="X4054" t="str">
            <v>KALIUA UGUNDA TUOMBEMUNGU</v>
          </cell>
          <cell r="Y4054" t="str">
            <v>0</v>
          </cell>
          <cell r="Z4054" t="str">
            <v>TABORA</v>
          </cell>
          <cell r="AA4054" t="str">
            <v>0766 192 420</v>
          </cell>
          <cell r="AB4054" t="str">
            <v>OPERATÖR</v>
          </cell>
          <cell r="AC4054" t="str">
            <v>29</v>
          </cell>
          <cell r="AD4054" t="str">
            <v>LOT 3 (MIT)</v>
          </cell>
          <cell r="AE4054" t="str">
            <v>0113</v>
          </cell>
          <cell r="AF4054" t="str">
            <v>24</v>
          </cell>
          <cell r="AG4054" t="str">
            <v>KM 785+000 - 829+305</v>
          </cell>
          <cell r="AH4054">
            <v>35586</v>
          </cell>
          <cell r="AI4054" t="str">
            <v>Bay</v>
          </cell>
          <cell r="AJ4054" t="str">
            <v>Yerel-Saatlik</v>
          </cell>
          <cell r="AK4054">
            <v>2343.5500000000002</v>
          </cell>
          <cell r="AL4054" t="str">
            <v>TZS</v>
          </cell>
          <cell r="AM4054" t="str">
            <v>201002</v>
          </cell>
          <cell r="AN4054" t="str">
            <v>S</v>
          </cell>
          <cell r="AO4054" t="str">
            <v>T3</v>
          </cell>
          <cell r="AP4054" t="str">
            <v>5150</v>
          </cell>
          <cell r="AQ4054" t="str">
            <v>5175</v>
          </cell>
          <cell r="AR4054" t="str">
            <v>CRDB BANK PLC</v>
          </cell>
          <cell r="AS4054" t="str">
            <v>VIJANA</v>
          </cell>
          <cell r="AT4054" t="str">
            <v>CRDBBANK</v>
          </cell>
          <cell r="AU4054" t="str">
            <v>0152732289700</v>
          </cell>
          <cell r="AV4054" t="str">
            <v/>
          </cell>
          <cell r="AW4054" t="str">
            <v/>
          </cell>
          <cell r="AX4054" t="str">
            <v>ALLY HAMISI SHAMIRI</v>
          </cell>
          <cell r="AY4054" t="str">
            <v/>
          </cell>
          <cell r="AZ4054">
            <v>45021</v>
          </cell>
          <cell r="BA4054"/>
          <cell r="BB4054" t="str">
            <v/>
          </cell>
          <cell r="BC4054"/>
          <cell r="BD4054" t="str">
            <v>Tanzanya-NSSF</v>
          </cell>
          <cell r="BE4054" t="str">
            <v>47491632</v>
          </cell>
          <cell r="BF4054" t="str">
            <v>164740463</v>
          </cell>
        </row>
        <row r="4055">
          <cell r="A4055">
            <v>10078189</v>
          </cell>
          <cell r="B4055" t="str">
            <v>ERICK EMMANUEL</v>
          </cell>
          <cell r="C4055" t="str">
            <v>ALFRED</v>
          </cell>
          <cell r="D4055" t="str">
            <v>BAYRAKÇI</v>
          </cell>
          <cell r="E4055" t="str">
            <v>FLAGMAN</v>
          </cell>
          <cell r="F4055" t="str">
            <v>50105784</v>
          </cell>
          <cell r="G4055" t="str">
            <v>DOĞAN METALÜRJİ</v>
          </cell>
          <cell r="H4055" t="str">
            <v>50105784</v>
          </cell>
          <cell r="I4055" t="str">
            <v>0FFT</v>
          </cell>
          <cell r="J4055" t="str">
            <v>TOPRAK İŞLERİ GECE</v>
          </cell>
          <cell r="K4055" t="str">
            <v>50108418</v>
          </cell>
          <cell r="L4055" t="str">
            <v>TZ</v>
          </cell>
          <cell r="M4055" t="str">
            <v>Tanzanyalı</v>
          </cell>
          <cell r="N4055" t="str">
            <v>0037</v>
          </cell>
          <cell r="O4055" t="str">
            <v>İTİGİ</v>
          </cell>
          <cell r="P4055" t="str">
            <v>6L</v>
          </cell>
          <cell r="Q4055" t="str">
            <v>DGN  İNŞAAT</v>
          </cell>
          <cell r="R4055">
            <v>45021</v>
          </cell>
          <cell r="S4055">
            <v>45021</v>
          </cell>
          <cell r="T4055"/>
          <cell r="U4055" t="str">
            <v/>
          </cell>
          <cell r="V4055" t="str">
            <v>Mavi Yaka Endirekt</v>
          </cell>
          <cell r="W4055" t="str">
            <v>LOT 3 (MIT)</v>
          </cell>
          <cell r="X4055" t="str">
            <v>BUHIGWE MUGERA MUGERA</v>
          </cell>
          <cell r="Y4055" t="str">
            <v>0</v>
          </cell>
          <cell r="Z4055" t="str">
            <v>KIGOMA</v>
          </cell>
          <cell r="AA4055" t="str">
            <v>0752 110 988</v>
          </cell>
          <cell r="AB4055" t="str">
            <v>İŞÇİ</v>
          </cell>
          <cell r="AC4055" t="str">
            <v>29</v>
          </cell>
          <cell r="AD4055" t="str">
            <v>LOT 3 (MIT)</v>
          </cell>
          <cell r="AE4055" t="str">
            <v>0109</v>
          </cell>
          <cell r="AF4055" t="str">
            <v>08</v>
          </cell>
          <cell r="AG4055" t="str">
            <v>KM 535+000 - 595+000</v>
          </cell>
          <cell r="AH4055">
            <v>32663</v>
          </cell>
          <cell r="AI4055" t="str">
            <v>Bay</v>
          </cell>
          <cell r="AJ4055" t="str">
            <v>Yerel-Saatlik</v>
          </cell>
          <cell r="AK4055">
            <v>2343.5500000000002</v>
          </cell>
          <cell r="AL4055" t="str">
            <v>TZS</v>
          </cell>
          <cell r="AM4055" t="str">
            <v>306005</v>
          </cell>
          <cell r="AN4055" t="str">
            <v>S</v>
          </cell>
          <cell r="AO4055" t="str">
            <v>T3</v>
          </cell>
          <cell r="AP4055" t="str">
            <v>5150</v>
          </cell>
          <cell r="AQ4055" t="str">
            <v>5175</v>
          </cell>
          <cell r="AR4055" t="str">
            <v>NMBBANK</v>
          </cell>
          <cell r="AS4055" t="str">
            <v/>
          </cell>
          <cell r="AT4055" t="str">
            <v>NMBBANK</v>
          </cell>
          <cell r="AU4055" t="str">
            <v>51010099377</v>
          </cell>
          <cell r="AV4055" t="str">
            <v/>
          </cell>
          <cell r="AW4055" t="str">
            <v/>
          </cell>
          <cell r="AX4055" t="str">
            <v>ERICK EMMANUEL ALFRED</v>
          </cell>
          <cell r="AY4055" t="str">
            <v/>
          </cell>
          <cell r="AZ4055">
            <v>45021</v>
          </cell>
          <cell r="BA4055"/>
          <cell r="BB4055" t="str">
            <v/>
          </cell>
          <cell r="BC4055"/>
          <cell r="BD4055" t="str">
            <v>Tanzanya-NSSF</v>
          </cell>
          <cell r="BE4055" t="str">
            <v>47499194</v>
          </cell>
          <cell r="BF4055" t="str">
            <v>135644838</v>
          </cell>
        </row>
        <row r="4056">
          <cell r="A4056">
            <v>10078190</v>
          </cell>
          <cell r="B4056" t="str">
            <v>DOMICIAN KIGWA</v>
          </cell>
          <cell r="C4056" t="str">
            <v>RUTORYO</v>
          </cell>
          <cell r="D4056" t="str">
            <v>SAHA EKİPBAŞI</v>
          </cell>
          <cell r="E4056" t="str">
            <v>SITE CHARGEHARD</v>
          </cell>
          <cell r="F4056" t="str">
            <v>50115272</v>
          </cell>
          <cell r="G4056" t="str">
            <v>İNŞAAT GRUBU</v>
          </cell>
          <cell r="H4056" t="str">
            <v>50105758</v>
          </cell>
          <cell r="I4056" t="str">
            <v>0999</v>
          </cell>
          <cell r="J4056" t="str">
            <v>TOPRAK İŞLERİ</v>
          </cell>
          <cell r="K4056" t="str">
            <v>50115370</v>
          </cell>
          <cell r="L4056" t="str">
            <v>TZ</v>
          </cell>
          <cell r="M4056" t="str">
            <v>Tanzanyalı</v>
          </cell>
          <cell r="N4056" t="str">
            <v>0038</v>
          </cell>
          <cell r="O4056" t="str">
            <v>TURA</v>
          </cell>
          <cell r="P4056" t="str">
            <v>YM</v>
          </cell>
          <cell r="Q4056" t="str">
            <v>YAPI MERKEZİ</v>
          </cell>
          <cell r="R4056">
            <v>45021</v>
          </cell>
          <cell r="S4056">
            <v>45021</v>
          </cell>
          <cell r="T4056"/>
          <cell r="U4056" t="str">
            <v/>
          </cell>
          <cell r="V4056" t="str">
            <v>Mavi Yaka Direkt</v>
          </cell>
          <cell r="W4056" t="str">
            <v>LOT 3 (MIT)</v>
          </cell>
          <cell r="X4056" t="str">
            <v>UYUI CHEYO SHALUA</v>
          </cell>
          <cell r="Y4056" t="str">
            <v>0</v>
          </cell>
          <cell r="Z4056" t="str">
            <v>MARA</v>
          </cell>
          <cell r="AA4056" t="str">
            <v>0654 406 470</v>
          </cell>
          <cell r="AB4056" t="str">
            <v>EKİPBAŞI</v>
          </cell>
          <cell r="AC4056" t="str">
            <v>29</v>
          </cell>
          <cell r="AD4056" t="str">
            <v>LOT 3 (MIT)</v>
          </cell>
          <cell r="AE4056" t="str">
            <v>0113</v>
          </cell>
          <cell r="AF4056" t="str">
            <v>13</v>
          </cell>
          <cell r="AG4056" t="str">
            <v>KM 785+000 - 829+305</v>
          </cell>
          <cell r="AH4056">
            <v>34947</v>
          </cell>
          <cell r="AI4056" t="str">
            <v>Bay</v>
          </cell>
          <cell r="AJ4056" t="str">
            <v>Yerel-Saatlik</v>
          </cell>
          <cell r="AK4056">
            <v>2713.38</v>
          </cell>
          <cell r="AL4056" t="str">
            <v>TZS</v>
          </cell>
          <cell r="AM4056" t="str">
            <v>201002</v>
          </cell>
          <cell r="AN4056" t="str">
            <v>S</v>
          </cell>
          <cell r="AO4056" t="str">
            <v>T3</v>
          </cell>
          <cell r="AP4056" t="str">
            <v>5150</v>
          </cell>
          <cell r="AQ4056" t="str">
            <v>5175</v>
          </cell>
          <cell r="AR4056" t="str">
            <v>CRDB BANK PLC</v>
          </cell>
          <cell r="AS4056" t="str">
            <v>VIJANA</v>
          </cell>
          <cell r="AT4056" t="str">
            <v>CRDBBANK</v>
          </cell>
          <cell r="AU4056" t="str">
            <v>0152732821700</v>
          </cell>
          <cell r="AV4056" t="str">
            <v/>
          </cell>
          <cell r="AW4056" t="str">
            <v/>
          </cell>
          <cell r="AX4056" t="str">
            <v>DOMICIAN KIGWA RUTORYO</v>
          </cell>
          <cell r="AY4056" t="str">
            <v/>
          </cell>
          <cell r="AZ4056">
            <v>45021</v>
          </cell>
          <cell r="BA4056"/>
          <cell r="BB4056" t="str">
            <v/>
          </cell>
          <cell r="BC4056"/>
          <cell r="BD4056" t="str">
            <v>Tanzanya-NSSF</v>
          </cell>
          <cell r="BE4056" t="str">
            <v>47494862</v>
          </cell>
          <cell r="BF4056" t="str">
            <v>133423265</v>
          </cell>
        </row>
        <row r="4057">
          <cell r="A4057">
            <v>10052809</v>
          </cell>
          <cell r="B4057" t="str">
            <v>GODFREY AUGUSTINO</v>
          </cell>
          <cell r="C4057" t="str">
            <v>LUKALA</v>
          </cell>
          <cell r="D4057" t="str">
            <v>LABORATUVAR GÖREVLİSİ</v>
          </cell>
          <cell r="E4057" t="str">
            <v>LABORATORY CLERK</v>
          </cell>
          <cell r="F4057" t="str">
            <v>50105774</v>
          </cell>
          <cell r="G4057" t="str">
            <v>KALİTE KONTROL</v>
          </cell>
          <cell r="H4057" t="str">
            <v>50105774</v>
          </cell>
          <cell r="I4057" t="str">
            <v>0AAQ</v>
          </cell>
          <cell r="J4057" t="str">
            <v>KALİTE KONTROL</v>
          </cell>
          <cell r="K4057" t="str">
            <v>50109249</v>
          </cell>
          <cell r="L4057" t="str">
            <v>TZ</v>
          </cell>
          <cell r="M4057" t="str">
            <v>Tanzanyalı</v>
          </cell>
          <cell r="N4057" t="str">
            <v>0037</v>
          </cell>
          <cell r="O4057" t="str">
            <v>İTİGİ</v>
          </cell>
          <cell r="P4057" t="str">
            <v>YM</v>
          </cell>
          <cell r="Q4057" t="str">
            <v>YAPI MERKEZİ</v>
          </cell>
          <cell r="R4057">
            <v>44970</v>
          </cell>
          <cell r="S4057">
            <v>44970</v>
          </cell>
          <cell r="T4057"/>
          <cell r="U4057" t="str">
            <v/>
          </cell>
          <cell r="V4057" t="str">
            <v>Beyaz Yaka</v>
          </cell>
          <cell r="W4057" t="str">
            <v>LOT 3 (MIT)</v>
          </cell>
          <cell r="X4057" t="str">
            <v>MPERA</v>
          </cell>
          <cell r="Y4057" t="str">
            <v>0</v>
          </cell>
          <cell r="Z4057" t="str">
            <v>TABORA MANISPAA</v>
          </cell>
          <cell r="AA4057" t="str">
            <v>0785 297 558</v>
          </cell>
          <cell r="AB4057" t="str">
            <v>GÖREVLİ</v>
          </cell>
          <cell r="AC4057" t="str">
            <v>29</v>
          </cell>
          <cell r="AD4057" t="str">
            <v>LOT 3 (MIT)</v>
          </cell>
          <cell r="AE4057" t="str">
            <v>0113</v>
          </cell>
          <cell r="AF4057" t="str">
            <v/>
          </cell>
          <cell r="AG4057" t="str">
            <v>KM 785+000 - 829+305</v>
          </cell>
          <cell r="AH4057">
            <v>33205</v>
          </cell>
          <cell r="AI4057" t="str">
            <v>Bay</v>
          </cell>
          <cell r="AJ4057" t="str">
            <v>Yerel-Aylık</v>
          </cell>
          <cell r="AK4057">
            <v>455913.33</v>
          </cell>
          <cell r="AL4057" t="str">
            <v>TZS</v>
          </cell>
          <cell r="AM4057" t="str">
            <v>301002</v>
          </cell>
          <cell r="AN4057" t="str">
            <v>S</v>
          </cell>
          <cell r="AO4057" t="str">
            <v>T3</v>
          </cell>
          <cell r="AP4057" t="str">
            <v>5150</v>
          </cell>
          <cell r="AQ4057" t="str">
            <v>5175</v>
          </cell>
          <cell r="AR4057" t="str">
            <v>NMBBANK</v>
          </cell>
          <cell r="AS4057" t="str">
            <v/>
          </cell>
          <cell r="AT4057" t="str">
            <v>NMBBANK</v>
          </cell>
          <cell r="AU4057" t="str">
            <v>61110027931</v>
          </cell>
          <cell r="AV4057" t="str">
            <v/>
          </cell>
          <cell r="AW4057" t="str">
            <v/>
          </cell>
          <cell r="AX4057" t="str">
            <v>GODFREY AUGUSTINO LUKALA</v>
          </cell>
          <cell r="AY4057" t="str">
            <v/>
          </cell>
          <cell r="AZ4057">
            <v>44970</v>
          </cell>
          <cell r="BA4057"/>
          <cell r="BB4057" t="str">
            <v/>
          </cell>
          <cell r="BC4057"/>
          <cell r="BD4057" t="str">
            <v>Tanzanya-NSSF</v>
          </cell>
          <cell r="BE4057" t="str">
            <v>64635368</v>
          </cell>
          <cell r="BF4057" t="str">
            <v>124062373</v>
          </cell>
        </row>
        <row r="4058">
          <cell r="A4058">
            <v>10078298</v>
          </cell>
          <cell r="B4058" t="str">
            <v>ISAACK JOHN</v>
          </cell>
          <cell r="C4058" t="str">
            <v>OGONGO</v>
          </cell>
          <cell r="D4058" t="str">
            <v>EKSKAVATÖR OPERATÖRÜ</v>
          </cell>
          <cell r="E4058" t="str">
            <v>EXCAVATOR OPERATOR</v>
          </cell>
          <cell r="F4058" t="str">
            <v>50105784</v>
          </cell>
          <cell r="G4058" t="str">
            <v>DOĞAN METALÜRJİ</v>
          </cell>
          <cell r="H4058" t="str">
            <v>50105784</v>
          </cell>
          <cell r="I4058" t="str">
            <v>0FFT</v>
          </cell>
          <cell r="J4058" t="str">
            <v>TOPRAK İŞLERİ GECE</v>
          </cell>
          <cell r="K4058" t="str">
            <v>50106621</v>
          </cell>
          <cell r="L4058" t="str">
            <v>TZ</v>
          </cell>
          <cell r="M4058" t="str">
            <v>Tanzanyalı</v>
          </cell>
          <cell r="N4058" t="str">
            <v>0037</v>
          </cell>
          <cell r="O4058" t="str">
            <v>İTİGİ</v>
          </cell>
          <cell r="P4058" t="str">
            <v>6L</v>
          </cell>
          <cell r="Q4058" t="str">
            <v>DGN  İNŞAAT</v>
          </cell>
          <cell r="R4058">
            <v>45028</v>
          </cell>
          <cell r="S4058">
            <v>45028</v>
          </cell>
          <cell r="T4058"/>
          <cell r="U4058" t="str">
            <v/>
          </cell>
          <cell r="V4058" t="str">
            <v>Mavi Yaka Direkt</v>
          </cell>
          <cell r="W4058" t="str">
            <v>LOT 3 (MIT)</v>
          </cell>
          <cell r="X4058" t="str">
            <v>UBUNGO MBEZI MSUMI</v>
          </cell>
          <cell r="Y4058" t="str">
            <v>0</v>
          </cell>
          <cell r="Z4058" t="str">
            <v>MARA</v>
          </cell>
          <cell r="AA4058" t="str">
            <v>0757 696 902</v>
          </cell>
          <cell r="AB4058" t="str">
            <v>OPERATÖR</v>
          </cell>
          <cell r="AC4058" t="str">
            <v>29</v>
          </cell>
          <cell r="AD4058" t="str">
            <v>LOT 3 (MIT)</v>
          </cell>
          <cell r="AE4058" t="str">
            <v>0109</v>
          </cell>
          <cell r="AF4058" t="str">
            <v>13</v>
          </cell>
          <cell r="AG4058" t="str">
            <v>KM 535+000 - 595+000</v>
          </cell>
          <cell r="AH4058">
            <v>32866</v>
          </cell>
          <cell r="AI4058" t="str">
            <v>Bay</v>
          </cell>
          <cell r="AJ4058" t="str">
            <v>Yerel-Saatlik</v>
          </cell>
          <cell r="AK4058">
            <v>2528.1</v>
          </cell>
          <cell r="AL4058" t="str">
            <v>TZS</v>
          </cell>
          <cell r="AM4058" t="str">
            <v>201002</v>
          </cell>
          <cell r="AN4058" t="str">
            <v>S</v>
          </cell>
          <cell r="AO4058" t="str">
            <v>T3</v>
          </cell>
          <cell r="AP4058" t="str">
            <v>5150</v>
          </cell>
          <cell r="AQ4058" t="str">
            <v>5175</v>
          </cell>
          <cell r="AR4058" t="str">
            <v>CRDB BANK PLC</v>
          </cell>
          <cell r="AS4058" t="str">
            <v>VIJANA</v>
          </cell>
          <cell r="AT4058" t="str">
            <v>CRDBBANK</v>
          </cell>
          <cell r="AU4058" t="str">
            <v>0152652360800</v>
          </cell>
          <cell r="AV4058" t="str">
            <v/>
          </cell>
          <cell r="AW4058" t="str">
            <v/>
          </cell>
          <cell r="AX4058" t="str">
            <v>ISAACK JOHN OGONGO</v>
          </cell>
          <cell r="AY4058" t="str">
            <v/>
          </cell>
          <cell r="AZ4058">
            <v>45028</v>
          </cell>
          <cell r="BA4058"/>
          <cell r="BB4058" t="str">
            <v/>
          </cell>
          <cell r="BC4058"/>
          <cell r="BD4058" t="str">
            <v>Tanzanya-NSSF</v>
          </cell>
          <cell r="BE4058" t="str">
            <v>46679029</v>
          </cell>
          <cell r="BF4058" t="str">
            <v>121308908</v>
          </cell>
        </row>
        <row r="4059">
          <cell r="A4059">
            <v>10078199</v>
          </cell>
          <cell r="B4059" t="str">
            <v>MOHAMEDY SAHIDY</v>
          </cell>
          <cell r="C4059" t="str">
            <v>ALLY</v>
          </cell>
          <cell r="D4059" t="str">
            <v>KAYNAKÇI</v>
          </cell>
          <cell r="E4059" t="str">
            <v>WELDER</v>
          </cell>
          <cell r="F4059" t="str">
            <v>50105777</v>
          </cell>
          <cell r="G4059" t="str">
            <v>BETON SANTRALİ</v>
          </cell>
          <cell r="H4059" t="str">
            <v>50105777</v>
          </cell>
          <cell r="I4059" t="str">
            <v>0AAZ</v>
          </cell>
          <cell r="J4059" t="str">
            <v>BETON SANTRALİ</v>
          </cell>
          <cell r="K4059" t="str">
            <v>50114408</v>
          </cell>
          <cell r="L4059" t="str">
            <v>TZ</v>
          </cell>
          <cell r="M4059" t="str">
            <v>Tanzanyalı</v>
          </cell>
          <cell r="N4059" t="str">
            <v>0037</v>
          </cell>
          <cell r="O4059" t="str">
            <v>İTİGİ</v>
          </cell>
          <cell r="P4059" t="str">
            <v>YM</v>
          </cell>
          <cell r="Q4059" t="str">
            <v>YAPI MERKEZİ</v>
          </cell>
          <cell r="R4059">
            <v>45022</v>
          </cell>
          <cell r="S4059">
            <v>45022</v>
          </cell>
          <cell r="T4059"/>
          <cell r="U4059" t="str">
            <v/>
          </cell>
          <cell r="V4059" t="str">
            <v>Mavi Yaka Direkt</v>
          </cell>
          <cell r="W4059" t="str">
            <v>LOT 3 (MIT)</v>
          </cell>
          <cell r="X4059" t="str">
            <v>TABORA MANISPAA MBUGANI LUMARI</v>
          </cell>
          <cell r="Y4059" t="str">
            <v>0</v>
          </cell>
          <cell r="Z4059" t="str">
            <v>TABORA</v>
          </cell>
          <cell r="AA4059" t="str">
            <v>0685 657 799</v>
          </cell>
          <cell r="AB4059" t="str">
            <v>OPERATÖR</v>
          </cell>
          <cell r="AC4059" t="str">
            <v>29</v>
          </cell>
          <cell r="AD4059" t="str">
            <v>LOT 3 (MIT)</v>
          </cell>
          <cell r="AE4059" t="str">
            <v>0113</v>
          </cell>
          <cell r="AF4059" t="str">
            <v>24</v>
          </cell>
          <cell r="AG4059" t="str">
            <v>KM 785+000 - 829+305</v>
          </cell>
          <cell r="AH4059">
            <v>32564</v>
          </cell>
          <cell r="AI4059" t="str">
            <v>Bay</v>
          </cell>
          <cell r="AJ4059" t="str">
            <v>Yerel-Saatlik</v>
          </cell>
          <cell r="AK4059">
            <v>2343.5500000000002</v>
          </cell>
          <cell r="AL4059" t="str">
            <v>TZS</v>
          </cell>
          <cell r="AM4059" t="str">
            <v>201002</v>
          </cell>
          <cell r="AN4059" t="str">
            <v>S</v>
          </cell>
          <cell r="AO4059" t="str">
            <v>T3</v>
          </cell>
          <cell r="AP4059" t="str">
            <v>5150</v>
          </cell>
          <cell r="AQ4059" t="str">
            <v>5175</v>
          </cell>
          <cell r="AR4059" t="str">
            <v>NMBBANK</v>
          </cell>
          <cell r="AS4059" t="str">
            <v/>
          </cell>
          <cell r="AT4059" t="str">
            <v>NMBBANK</v>
          </cell>
          <cell r="AU4059" t="str">
            <v>51010048175</v>
          </cell>
          <cell r="AV4059" t="str">
            <v/>
          </cell>
          <cell r="AW4059" t="str">
            <v/>
          </cell>
          <cell r="AX4059" t="str">
            <v>MOHAMEDY SAHIDY ALLY</v>
          </cell>
          <cell r="AY4059" t="str">
            <v/>
          </cell>
          <cell r="AZ4059">
            <v>45022</v>
          </cell>
          <cell r="BA4059"/>
          <cell r="BB4059" t="str">
            <v/>
          </cell>
          <cell r="BC4059"/>
          <cell r="BD4059" t="str">
            <v>Tanzanya-NSSF</v>
          </cell>
          <cell r="BE4059" t="str">
            <v>47489347</v>
          </cell>
          <cell r="BF4059" t="str">
            <v>164685667</v>
          </cell>
        </row>
        <row r="4060">
          <cell r="A4060">
            <v>10045598</v>
          </cell>
          <cell r="B4060" t="str">
            <v>HASSAN DILUNGA</v>
          </cell>
          <cell r="C4060" t="str">
            <v>SAID</v>
          </cell>
          <cell r="D4060" t="str">
            <v>ELEKTRİK TESİSATÇI EKİPBAŞI</v>
          </cell>
          <cell r="E4060" t="str">
            <v>ELECTRICAL CHARGEHAND</v>
          </cell>
          <cell r="F4060" t="str">
            <v>50105775</v>
          </cell>
          <cell r="G4060" t="str">
            <v>BİLGİ İŞLEM</v>
          </cell>
          <cell r="H4060" t="str">
            <v>50105775</v>
          </cell>
          <cell r="I4060" t="str">
            <v>0AAS</v>
          </cell>
          <cell r="J4060" t="str">
            <v>BİLGİ İŞLEM</v>
          </cell>
          <cell r="K4060" t="str">
            <v>50112583</v>
          </cell>
          <cell r="L4060" t="str">
            <v>TZ</v>
          </cell>
          <cell r="M4060" t="str">
            <v>Tanzanyalı</v>
          </cell>
          <cell r="N4060" t="str">
            <v>0035</v>
          </cell>
          <cell r="O4060" t="str">
            <v>TABORA</v>
          </cell>
          <cell r="P4060" t="str">
            <v>YM</v>
          </cell>
          <cell r="Q4060" t="str">
            <v>YAPI MERKEZİ</v>
          </cell>
          <cell r="R4060">
            <v>43346</v>
          </cell>
          <cell r="S4060">
            <v>44943</v>
          </cell>
          <cell r="T4060"/>
          <cell r="U4060" t="str">
            <v/>
          </cell>
          <cell r="V4060" t="str">
            <v>Mavi Yaka Direkt</v>
          </cell>
          <cell r="W4060" t="str">
            <v>LOT 3 (MIT)</v>
          </cell>
          <cell r="X4060" t="str">
            <v/>
          </cell>
          <cell r="Y4060" t="str">
            <v/>
          </cell>
          <cell r="Z4060" t="str">
            <v/>
          </cell>
          <cell r="AA4060" t="str">
            <v>0757 403 891</v>
          </cell>
          <cell r="AB4060" t="str">
            <v>EKİPBAŞI</v>
          </cell>
          <cell r="AC4060" t="str">
            <v>29</v>
          </cell>
          <cell r="AD4060" t="str">
            <v>LOT 3 (MIT)</v>
          </cell>
          <cell r="AE4060" t="str">
            <v>0113</v>
          </cell>
          <cell r="AF4060" t="str">
            <v/>
          </cell>
          <cell r="AG4060" t="str">
            <v>KM 785+000 - 829+305</v>
          </cell>
          <cell r="AH4060">
            <v>33182</v>
          </cell>
          <cell r="AI4060" t="str">
            <v>Bay</v>
          </cell>
          <cell r="AJ4060" t="str">
            <v>Yerel-Saatlik</v>
          </cell>
          <cell r="AK4060">
            <v>2713.38</v>
          </cell>
          <cell r="AL4060" t="str">
            <v>TZS</v>
          </cell>
          <cell r="AM4060" t="str">
            <v>201002</v>
          </cell>
          <cell r="AN4060" t="str">
            <v>S</v>
          </cell>
          <cell r="AO4060" t="str">
            <v>T3</v>
          </cell>
          <cell r="AP4060" t="str">
            <v>5150</v>
          </cell>
          <cell r="AQ4060" t="str">
            <v>5175</v>
          </cell>
          <cell r="AR4060" t="str">
            <v>CRDB</v>
          </cell>
          <cell r="AS4060" t="str">
            <v>VIVA TOWER</v>
          </cell>
          <cell r="AT4060" t="str">
            <v>CRDB</v>
          </cell>
          <cell r="AU4060" t="str">
            <v>0152371580700</v>
          </cell>
          <cell r="AV4060" t="str">
            <v/>
          </cell>
          <cell r="AW4060" t="str">
            <v/>
          </cell>
          <cell r="AX4060" t="str">
            <v>HASSAN DILUNGA SAID</v>
          </cell>
          <cell r="AY4060" t="str">
            <v/>
          </cell>
          <cell r="AZ4060">
            <v>43346</v>
          </cell>
          <cell r="BA4060"/>
          <cell r="BB4060" t="str">
            <v/>
          </cell>
          <cell r="BC4060"/>
          <cell r="BD4060" t="str">
            <v>Tanzanya-NSSF</v>
          </cell>
          <cell r="BE4060" t="str">
            <v>64183718</v>
          </cell>
          <cell r="BF4060" t="str">
            <v>143521184</v>
          </cell>
        </row>
        <row r="4061">
          <cell r="A4061">
            <v>10045653</v>
          </cell>
          <cell r="B4061" t="str">
            <v>SELEMANI TAJIRI</v>
          </cell>
          <cell r="C4061" t="str">
            <v>LILLA</v>
          </cell>
          <cell r="D4061" t="str">
            <v>VERİ İŞLEME GÖREVLİSİ</v>
          </cell>
          <cell r="E4061" t="str">
            <v>DATA OPERATOR</v>
          </cell>
          <cell r="F4061" t="str">
            <v>50105795</v>
          </cell>
          <cell r="G4061" t="str">
            <v>TEKNİK DEĞERLENDİRME &amp; EĞİTİM MERKEZİ</v>
          </cell>
          <cell r="H4061" t="str">
            <v>50105795</v>
          </cell>
          <cell r="I4061" t="str">
            <v>0BBA</v>
          </cell>
          <cell r="J4061" t="str">
            <v>TEST MERKEZİ</v>
          </cell>
          <cell r="K4061" t="str">
            <v>50105806</v>
          </cell>
          <cell r="L4061" t="str">
            <v>TZ</v>
          </cell>
          <cell r="M4061" t="str">
            <v>Tanzanyalı</v>
          </cell>
          <cell r="N4061" t="str">
            <v>0035</v>
          </cell>
          <cell r="O4061" t="str">
            <v>TABORA</v>
          </cell>
          <cell r="P4061" t="str">
            <v>YM</v>
          </cell>
          <cell r="Q4061" t="str">
            <v>YAPI MERKEZİ</v>
          </cell>
          <cell r="R4061">
            <v>43347</v>
          </cell>
          <cell r="S4061">
            <v>44652</v>
          </cell>
          <cell r="T4061"/>
          <cell r="U4061" t="str">
            <v/>
          </cell>
          <cell r="V4061" t="str">
            <v>Beyaz Yaka</v>
          </cell>
          <cell r="W4061" t="str">
            <v>LOT 3 (MIT)</v>
          </cell>
          <cell r="X4061" t="str">
            <v/>
          </cell>
          <cell r="Y4061" t="str">
            <v/>
          </cell>
          <cell r="Z4061" t="str">
            <v/>
          </cell>
          <cell r="AA4061" t="str">
            <v>0716 409920</v>
          </cell>
          <cell r="AB4061" t="str">
            <v>GÖREVLİ</v>
          </cell>
          <cell r="AC4061" t="str">
            <v>29</v>
          </cell>
          <cell r="AD4061" t="str">
            <v>LOT 3 (MIT)</v>
          </cell>
          <cell r="AE4061" t="str">
            <v>0109</v>
          </cell>
          <cell r="AF4061" t="str">
            <v/>
          </cell>
          <cell r="AG4061" t="str">
            <v>KM 535+000 - 595+000</v>
          </cell>
          <cell r="AH4061">
            <v>24047</v>
          </cell>
          <cell r="AI4061" t="str">
            <v>Bay</v>
          </cell>
          <cell r="AJ4061" t="str">
            <v>Yerel-Aylık</v>
          </cell>
          <cell r="AK4061">
            <v>591126.79</v>
          </cell>
          <cell r="AL4061" t="str">
            <v>TZS</v>
          </cell>
          <cell r="AM4061" t="str">
            <v>301002</v>
          </cell>
          <cell r="AN4061" t="str">
            <v>S</v>
          </cell>
          <cell r="AO4061" t="str">
            <v>T3</v>
          </cell>
          <cell r="AP4061" t="str">
            <v>5150</v>
          </cell>
          <cell r="AQ4061" t="str">
            <v>5175</v>
          </cell>
          <cell r="AR4061" t="str">
            <v>CRDB</v>
          </cell>
          <cell r="AS4061" t="str">
            <v>VIVA TOWER</v>
          </cell>
          <cell r="AT4061" t="str">
            <v>CRDB</v>
          </cell>
          <cell r="AU4061" t="str">
            <v>0152358289500</v>
          </cell>
          <cell r="AV4061" t="str">
            <v/>
          </cell>
          <cell r="AW4061" t="str">
            <v/>
          </cell>
          <cell r="AX4061" t="str">
            <v>SELEMANI TAJIRI LILLA</v>
          </cell>
          <cell r="AY4061" t="str">
            <v/>
          </cell>
          <cell r="AZ4061">
            <v>43347</v>
          </cell>
          <cell r="BA4061"/>
          <cell r="BB4061" t="str">
            <v/>
          </cell>
          <cell r="BC4061">
            <v>43740</v>
          </cell>
          <cell r="BD4061" t="str">
            <v>Tanzanya-NSSF</v>
          </cell>
          <cell r="BE4061" t="str">
            <v>64176754</v>
          </cell>
          <cell r="BF4061" t="str">
            <v>119304164</v>
          </cell>
        </row>
        <row r="4062">
          <cell r="A4062">
            <v>10078297</v>
          </cell>
          <cell r="B4062" t="str">
            <v>MUSSA MUSLIM</v>
          </cell>
          <cell r="C4062" t="str">
            <v>SHEKIMWERI</v>
          </cell>
          <cell r="D4062" t="str">
            <v>BAKIM ARABASI OPERATÖRÜ</v>
          </cell>
          <cell r="E4062" t="str">
            <v>MAINTENANCE VEHICLE OPERATOR</v>
          </cell>
          <cell r="F4062" t="str">
            <v>50105773</v>
          </cell>
          <cell r="G4062" t="str">
            <v>ATÖLYE &amp; MAKİNA</v>
          </cell>
          <cell r="H4062" t="str">
            <v>50105773</v>
          </cell>
          <cell r="I4062" t="str">
            <v>0AAK</v>
          </cell>
          <cell r="J4062" t="str">
            <v>ATÖLYE İŞLETME GENEL</v>
          </cell>
          <cell r="K4062" t="str">
            <v>50112014</v>
          </cell>
          <cell r="L4062" t="str">
            <v>TZ</v>
          </cell>
          <cell r="M4062" t="str">
            <v>Tanzanyalı</v>
          </cell>
          <cell r="N4062" t="str">
            <v>0035</v>
          </cell>
          <cell r="O4062" t="str">
            <v>TABORA</v>
          </cell>
          <cell r="P4062" t="str">
            <v>YM</v>
          </cell>
          <cell r="Q4062" t="str">
            <v>YAPI MERKEZİ</v>
          </cell>
          <cell r="R4062">
            <v>45028</v>
          </cell>
          <cell r="S4062">
            <v>45028</v>
          </cell>
          <cell r="T4062"/>
          <cell r="U4062" t="str">
            <v/>
          </cell>
          <cell r="V4062" t="str">
            <v>Mavi Yaka Endirekt</v>
          </cell>
          <cell r="W4062" t="str">
            <v>LOT 3 (MIT)</v>
          </cell>
          <cell r="X4062" t="str">
            <v>KOROGWE MTONGA MTO WA MAWE</v>
          </cell>
          <cell r="Y4062" t="str">
            <v>0</v>
          </cell>
          <cell r="Z4062" t="str">
            <v>TANGA</v>
          </cell>
          <cell r="AA4062" t="str">
            <v>0717 631 646</v>
          </cell>
          <cell r="AB4062" t="str">
            <v>OPERATÖR</v>
          </cell>
          <cell r="AC4062" t="str">
            <v>29</v>
          </cell>
          <cell r="AD4062" t="str">
            <v>LOT 3 (MIT)</v>
          </cell>
          <cell r="AE4062" t="str">
            <v>0113</v>
          </cell>
          <cell r="AF4062" t="str">
            <v>25</v>
          </cell>
          <cell r="AG4062" t="str">
            <v>KM 785+000 - 829+305</v>
          </cell>
          <cell r="AH4062">
            <v>34177</v>
          </cell>
          <cell r="AI4062" t="str">
            <v>Bay</v>
          </cell>
          <cell r="AJ4062" t="str">
            <v>Yerel-Saatlik</v>
          </cell>
          <cell r="AK4062">
            <v>2651.13</v>
          </cell>
          <cell r="AL4062" t="str">
            <v>TZS</v>
          </cell>
          <cell r="AM4062" t="str">
            <v>109002</v>
          </cell>
          <cell r="AN4062" t="str">
            <v>S</v>
          </cell>
          <cell r="AO4062" t="str">
            <v>T3</v>
          </cell>
          <cell r="AP4062" t="str">
            <v>5150</v>
          </cell>
          <cell r="AQ4062" t="str">
            <v>5175</v>
          </cell>
          <cell r="AR4062" t="str">
            <v>NMBBANK</v>
          </cell>
          <cell r="AS4062" t="str">
            <v/>
          </cell>
          <cell r="AT4062" t="str">
            <v>NMBBANK</v>
          </cell>
          <cell r="AU4062" t="str">
            <v>41510035724</v>
          </cell>
          <cell r="AV4062" t="str">
            <v/>
          </cell>
          <cell r="AW4062" t="str">
            <v/>
          </cell>
          <cell r="AX4062" t="str">
            <v>MUSSA MUSLIM SHEKIMWERI</v>
          </cell>
          <cell r="AY4062" t="str">
            <v/>
          </cell>
          <cell r="AZ4062">
            <v>45028</v>
          </cell>
          <cell r="BA4062"/>
          <cell r="BB4062" t="str">
            <v/>
          </cell>
          <cell r="BC4062"/>
          <cell r="BD4062" t="str">
            <v>Tanzanya-NSSF</v>
          </cell>
          <cell r="BE4062" t="str">
            <v>47507785</v>
          </cell>
          <cell r="BF4062" t="str">
            <v>125088538</v>
          </cell>
        </row>
        <row r="4063">
          <cell r="A4063">
            <v>10078295</v>
          </cell>
          <cell r="B4063" t="str">
            <v>LAMECK DAMAS</v>
          </cell>
          <cell r="C4063" t="str">
            <v>MKUDE</v>
          </cell>
          <cell r="D4063" t="str">
            <v>KANTAR GÖREVLİSİ</v>
          </cell>
          <cell r="E4063" t="str">
            <v>WEIGHBRIDGE CLERK</v>
          </cell>
          <cell r="F4063" t="str">
            <v>50106350</v>
          </cell>
          <cell r="G4063" t="str">
            <v>AMBAR</v>
          </cell>
          <cell r="H4063" t="str">
            <v>50105763</v>
          </cell>
          <cell r="I4063" t="str">
            <v>0AA5</v>
          </cell>
          <cell r="J4063" t="str">
            <v>AMBAR</v>
          </cell>
          <cell r="K4063" t="str">
            <v>50109300</v>
          </cell>
          <cell r="L4063" t="str">
            <v>TZ</v>
          </cell>
          <cell r="M4063" t="str">
            <v>Tanzanyalı</v>
          </cell>
          <cell r="N4063" t="str">
            <v>0037</v>
          </cell>
          <cell r="O4063" t="str">
            <v>İTİGİ</v>
          </cell>
          <cell r="P4063" t="str">
            <v>YM</v>
          </cell>
          <cell r="Q4063" t="str">
            <v>YAPI MERKEZİ</v>
          </cell>
          <cell r="R4063">
            <v>45028</v>
          </cell>
          <cell r="S4063">
            <v>45028</v>
          </cell>
          <cell r="T4063">
            <v>45194</v>
          </cell>
          <cell r="U4063" t="str">
            <v>Diğer nedenler</v>
          </cell>
          <cell r="V4063" t="str">
            <v>Mavi Yaka Endirekt</v>
          </cell>
          <cell r="W4063" t="str">
            <v>LOT 3 (MIT)</v>
          </cell>
          <cell r="X4063" t="str">
            <v>MOROGORO MJINI TUNGI NANENANE B</v>
          </cell>
          <cell r="Y4063" t="str">
            <v>0</v>
          </cell>
          <cell r="Z4063" t="str">
            <v>MOROGORO</v>
          </cell>
          <cell r="AA4063" t="str">
            <v>0713 179 067</v>
          </cell>
          <cell r="AB4063" t="str">
            <v>GÖREVLİ</v>
          </cell>
          <cell r="AC4063" t="str">
            <v>29</v>
          </cell>
          <cell r="AD4063" t="str">
            <v>LOT 3 (MIT)</v>
          </cell>
          <cell r="AE4063" t="str">
            <v>0113</v>
          </cell>
          <cell r="AF4063" t="str">
            <v>16</v>
          </cell>
          <cell r="AG4063" t="str">
            <v>KM 785+000 - 829+305</v>
          </cell>
          <cell r="AH4063">
            <v>32751</v>
          </cell>
          <cell r="AI4063" t="str">
            <v>Bay</v>
          </cell>
          <cell r="AJ4063" t="str">
            <v>Yerel-Saatlik</v>
          </cell>
          <cell r="AK4063">
            <v>2497.34</v>
          </cell>
          <cell r="AL4063" t="str">
            <v>TZS</v>
          </cell>
          <cell r="AM4063" t="str">
            <v>306002</v>
          </cell>
          <cell r="AN4063" t="str">
            <v>S</v>
          </cell>
          <cell r="AO4063" t="str">
            <v>T3</v>
          </cell>
          <cell r="AP4063" t="str">
            <v>5150</v>
          </cell>
          <cell r="AQ4063" t="str">
            <v>5175</v>
          </cell>
          <cell r="AR4063" t="str">
            <v>CRDB BANK PLC</v>
          </cell>
          <cell r="AS4063" t="str">
            <v>VIJANA</v>
          </cell>
          <cell r="AT4063" t="str">
            <v>CRDBBANK</v>
          </cell>
          <cell r="AU4063" t="str">
            <v>0152499363700</v>
          </cell>
          <cell r="AV4063" t="str">
            <v/>
          </cell>
          <cell r="AW4063" t="str">
            <v/>
          </cell>
          <cell r="AX4063" t="str">
            <v>LAMECK DAMAS MKUDE</v>
          </cell>
          <cell r="AY4063" t="str">
            <v/>
          </cell>
          <cell r="AZ4063">
            <v>45028</v>
          </cell>
          <cell r="BA4063"/>
          <cell r="BB4063" t="str">
            <v/>
          </cell>
          <cell r="BC4063"/>
          <cell r="BD4063" t="str">
            <v>Tanzanya-NSSF</v>
          </cell>
          <cell r="BE4063" t="str">
            <v>45088248</v>
          </cell>
          <cell r="BF4063" t="str">
            <v>156662585</v>
          </cell>
        </row>
        <row r="4064">
          <cell r="A4064">
            <v>10078412</v>
          </cell>
          <cell r="B4064" t="str">
            <v>AMRI RAMADHANI</v>
          </cell>
          <cell r="C4064" t="str">
            <v>SHABANI</v>
          </cell>
          <cell r="D4064" t="str">
            <v>PICKUP ŞOFÖRÜ</v>
          </cell>
          <cell r="E4064" t="str">
            <v>PICKUP DRIVER</v>
          </cell>
          <cell r="F4064" t="str">
            <v>50114904</v>
          </cell>
          <cell r="G4064" t="str">
            <v>İDARİ İŞLER (KAMP)</v>
          </cell>
          <cell r="H4064" t="str">
            <v>50105513</v>
          </cell>
          <cell r="I4064" t="str">
            <v>088F</v>
          </cell>
          <cell r="J4064" t="str">
            <v>İDARİ İŞLER</v>
          </cell>
          <cell r="K4064" t="str">
            <v>50105678</v>
          </cell>
          <cell r="L4064" t="str">
            <v>TZ</v>
          </cell>
          <cell r="M4064" t="str">
            <v>Tanzanyalı</v>
          </cell>
          <cell r="N4064" t="str">
            <v>0037</v>
          </cell>
          <cell r="O4064" t="str">
            <v>İTİGİ</v>
          </cell>
          <cell r="P4064" t="str">
            <v>YM</v>
          </cell>
          <cell r="Q4064" t="str">
            <v>YAPI MERKEZİ</v>
          </cell>
          <cell r="R4064">
            <v>45040</v>
          </cell>
          <cell r="S4064">
            <v>45040</v>
          </cell>
          <cell r="T4064"/>
          <cell r="U4064" t="str">
            <v/>
          </cell>
          <cell r="V4064" t="str">
            <v>Mavi Yaka Endirekt</v>
          </cell>
          <cell r="W4064" t="str">
            <v>LOT 3 (MIT)</v>
          </cell>
          <cell r="X4064" t="str">
            <v>TABORA MANISPAL ISEVYA</v>
          </cell>
          <cell r="Y4064" t="str">
            <v>0</v>
          </cell>
          <cell r="Z4064" t="str">
            <v>TABORA</v>
          </cell>
          <cell r="AA4064" t="str">
            <v>0658142089</v>
          </cell>
          <cell r="AB4064" t="str">
            <v>GÖREVLİ</v>
          </cell>
          <cell r="AC4064" t="str">
            <v>29</v>
          </cell>
          <cell r="AD4064" t="str">
            <v>LOT 3 (MIT)</v>
          </cell>
          <cell r="AE4064" t="str">
            <v>0113</v>
          </cell>
          <cell r="AF4064" t="str">
            <v>24</v>
          </cell>
          <cell r="AG4064" t="str">
            <v>KM 785+000 - 829+305</v>
          </cell>
          <cell r="AH4064">
            <v>33660</v>
          </cell>
          <cell r="AI4064" t="str">
            <v>Bay</v>
          </cell>
          <cell r="AJ4064" t="str">
            <v>Yerel-Saatlik</v>
          </cell>
          <cell r="AK4064">
            <v>2273.1</v>
          </cell>
          <cell r="AL4064" t="str">
            <v>TZS</v>
          </cell>
          <cell r="AM4064" t="str">
            <v>306002</v>
          </cell>
          <cell r="AN4064" t="str">
            <v>S</v>
          </cell>
          <cell r="AO4064" t="str">
            <v>T3</v>
          </cell>
          <cell r="AP4064" t="str">
            <v>5150</v>
          </cell>
          <cell r="AQ4064" t="str">
            <v>5175</v>
          </cell>
          <cell r="AR4064" t="str">
            <v>NMBBANK</v>
          </cell>
          <cell r="AS4064" t="str">
            <v/>
          </cell>
          <cell r="AT4064" t="str">
            <v>NMBBANK</v>
          </cell>
          <cell r="AU4064" t="str">
            <v>51010099448</v>
          </cell>
          <cell r="AV4064" t="str">
            <v/>
          </cell>
          <cell r="AW4064" t="str">
            <v/>
          </cell>
          <cell r="AX4064" t="str">
            <v>AMRI RAMADHANI SHABANI</v>
          </cell>
          <cell r="AY4064" t="str">
            <v/>
          </cell>
          <cell r="AZ4064">
            <v>45040</v>
          </cell>
          <cell r="BA4064"/>
          <cell r="BB4064" t="str">
            <v/>
          </cell>
          <cell r="BC4064"/>
          <cell r="BD4064" t="str">
            <v>Tanzanya-NSSF</v>
          </cell>
          <cell r="BE4064" t="str">
            <v>47517752</v>
          </cell>
          <cell r="BF4064" t="str">
            <v>122975460</v>
          </cell>
        </row>
        <row r="4065">
          <cell r="A4065">
            <v>10052649</v>
          </cell>
          <cell r="B4065" t="str">
            <v>BENSON AGPTUS</v>
          </cell>
          <cell r="C4065" t="str">
            <v>MIKOFU</v>
          </cell>
          <cell r="D4065" t="str">
            <v>LABORATUVAR TEKNİKERİ</v>
          </cell>
          <cell r="E4065" t="str">
            <v>LABORATORY TECHNICIAN</v>
          </cell>
          <cell r="F4065" t="str">
            <v>50105774</v>
          </cell>
          <cell r="G4065" t="str">
            <v>KALİTE KONTROL</v>
          </cell>
          <cell r="H4065" t="str">
            <v>50105774</v>
          </cell>
          <cell r="I4065" t="str">
            <v>0AAQ</v>
          </cell>
          <cell r="J4065" t="str">
            <v>KALİTE KONTROL</v>
          </cell>
          <cell r="K4065" t="str">
            <v>50106265</v>
          </cell>
          <cell r="L4065" t="str">
            <v>TZ</v>
          </cell>
          <cell r="M4065" t="str">
            <v>Tanzanyalı</v>
          </cell>
          <cell r="N4065" t="str">
            <v>0035</v>
          </cell>
          <cell r="O4065" t="str">
            <v>TABORA</v>
          </cell>
          <cell r="P4065" t="str">
            <v>YM</v>
          </cell>
          <cell r="Q4065" t="str">
            <v>YAPI MERKEZİ</v>
          </cell>
          <cell r="R4065">
            <v>44895</v>
          </cell>
          <cell r="S4065">
            <v>44895</v>
          </cell>
          <cell r="T4065"/>
          <cell r="U4065" t="str">
            <v/>
          </cell>
          <cell r="V4065" t="str">
            <v>Beyaz Yaka</v>
          </cell>
          <cell r="W4065" t="str">
            <v>LOT 3 (MIT)</v>
          </cell>
          <cell r="X4065" t="str">
            <v>MASIMIKE</v>
          </cell>
          <cell r="Y4065" t="str">
            <v>0152401305600</v>
          </cell>
          <cell r="Z4065" t="str">
            <v>ILALA</v>
          </cell>
          <cell r="AA4065" t="str">
            <v>0756881115</v>
          </cell>
          <cell r="AB4065" t="str">
            <v>TEKNİKER</v>
          </cell>
          <cell r="AC4065" t="str">
            <v>29</v>
          </cell>
          <cell r="AD4065" t="str">
            <v>LOT 3 (MIT)</v>
          </cell>
          <cell r="AE4065" t="str">
            <v>0113</v>
          </cell>
          <cell r="AF4065" t="str">
            <v>02</v>
          </cell>
          <cell r="AG4065" t="str">
            <v>KM 785+000 - 829+305</v>
          </cell>
          <cell r="AH4065">
            <v>33467</v>
          </cell>
          <cell r="AI4065" t="str">
            <v>Bay</v>
          </cell>
          <cell r="AJ4065" t="str">
            <v>Yerel-Aylık</v>
          </cell>
          <cell r="AK4065">
            <v>700000</v>
          </cell>
          <cell r="AL4065" t="str">
            <v>TZS</v>
          </cell>
          <cell r="AM4065" t="str">
            <v>301002</v>
          </cell>
          <cell r="AN4065" t="str">
            <v>S</v>
          </cell>
          <cell r="AO4065" t="str">
            <v>T3</v>
          </cell>
          <cell r="AP4065" t="str">
            <v>5150</v>
          </cell>
          <cell r="AQ4065" t="str">
            <v>5175</v>
          </cell>
          <cell r="AR4065" t="str">
            <v>CRDB BANK PLC</v>
          </cell>
          <cell r="AS4065" t="str">
            <v>VIJANA</v>
          </cell>
          <cell r="AT4065" t="str">
            <v>CRDBBANK</v>
          </cell>
          <cell r="AU4065" t="str">
            <v>0152401305600</v>
          </cell>
          <cell r="AV4065" t="str">
            <v/>
          </cell>
          <cell r="AW4065" t="str">
            <v/>
          </cell>
          <cell r="AX4065" t="str">
            <v>BENSON AGPTUS MIKOFU</v>
          </cell>
          <cell r="AY4065" t="str">
            <v/>
          </cell>
          <cell r="AZ4065">
            <v>44895</v>
          </cell>
          <cell r="BA4065"/>
          <cell r="BB4065" t="str">
            <v/>
          </cell>
          <cell r="BC4065"/>
          <cell r="BD4065" t="str">
            <v>Tanzanya-NSSF</v>
          </cell>
          <cell r="BE4065" t="str">
            <v>64380181</v>
          </cell>
          <cell r="BF4065" t="str">
            <v>144660951</v>
          </cell>
        </row>
        <row r="4066">
          <cell r="A4066">
            <v>10078411</v>
          </cell>
          <cell r="B4066" t="str">
            <v>RUPIA JAVANI</v>
          </cell>
          <cell r="C4066" t="str">
            <v>RUPIA</v>
          </cell>
          <cell r="D4066" t="str">
            <v>PICKUP ŞOFÖRÜ</v>
          </cell>
          <cell r="E4066" t="str">
            <v>PICKUP DRIVER</v>
          </cell>
          <cell r="F4066" t="str">
            <v>50114904</v>
          </cell>
          <cell r="G4066" t="str">
            <v>İDARİ İŞLER (KAMP)</v>
          </cell>
          <cell r="H4066" t="str">
            <v>50105774</v>
          </cell>
          <cell r="I4066" t="str">
            <v>0AAQ</v>
          </cell>
          <cell r="J4066" t="str">
            <v>KALİTE KONTROL</v>
          </cell>
          <cell r="K4066" t="str">
            <v>50105678</v>
          </cell>
          <cell r="L4066" t="str">
            <v>TZ</v>
          </cell>
          <cell r="M4066" t="str">
            <v>Tanzanyalı</v>
          </cell>
          <cell r="N4066" t="str">
            <v>0037</v>
          </cell>
          <cell r="O4066" t="str">
            <v>İTİGİ</v>
          </cell>
          <cell r="P4066" t="str">
            <v>YM</v>
          </cell>
          <cell r="Q4066" t="str">
            <v>YAPI MERKEZİ</v>
          </cell>
          <cell r="R4066">
            <v>45040</v>
          </cell>
          <cell r="S4066">
            <v>45040</v>
          </cell>
          <cell r="T4066"/>
          <cell r="U4066" t="str">
            <v/>
          </cell>
          <cell r="V4066" t="str">
            <v>Mavi Yaka Endirekt</v>
          </cell>
          <cell r="W4066" t="str">
            <v>LOT 3 (MIT)</v>
          </cell>
          <cell r="X4066" t="str">
            <v>TABORA GONGONI</v>
          </cell>
          <cell r="Y4066" t="str">
            <v>0</v>
          </cell>
          <cell r="Z4066" t="str">
            <v>TABORA</v>
          </cell>
          <cell r="AA4066" t="str">
            <v>0715060505</v>
          </cell>
          <cell r="AB4066" t="str">
            <v>GÖREVLİ</v>
          </cell>
          <cell r="AC4066" t="str">
            <v>29</v>
          </cell>
          <cell r="AD4066" t="str">
            <v>LOT 3 (MIT)</v>
          </cell>
          <cell r="AE4066" t="str">
            <v>0113</v>
          </cell>
          <cell r="AF4066" t="str">
            <v>24</v>
          </cell>
          <cell r="AG4066" t="str">
            <v>KM 785+000 - 829+305</v>
          </cell>
          <cell r="AH4066">
            <v>23080</v>
          </cell>
          <cell r="AI4066" t="str">
            <v>Bay</v>
          </cell>
          <cell r="AJ4066" t="str">
            <v>Yerel-Saatlik</v>
          </cell>
          <cell r="AK4066">
            <v>2273.1</v>
          </cell>
          <cell r="AL4066" t="str">
            <v>TZS</v>
          </cell>
          <cell r="AM4066" t="str">
            <v>306002</v>
          </cell>
          <cell r="AN4066" t="str">
            <v>S</v>
          </cell>
          <cell r="AO4066" t="str">
            <v>T3</v>
          </cell>
          <cell r="AP4066" t="str">
            <v>5150</v>
          </cell>
          <cell r="AQ4066" t="str">
            <v>5175</v>
          </cell>
          <cell r="AR4066" t="str">
            <v>NMBBANK</v>
          </cell>
          <cell r="AS4066" t="str">
            <v/>
          </cell>
          <cell r="AT4066" t="str">
            <v>NMBBANK</v>
          </cell>
          <cell r="AU4066" t="str">
            <v>51010099452</v>
          </cell>
          <cell r="AV4066" t="str">
            <v/>
          </cell>
          <cell r="AW4066" t="str">
            <v/>
          </cell>
          <cell r="AX4066" t="str">
            <v>RUPIA JAVANI RUPIA</v>
          </cell>
          <cell r="AY4066" t="str">
            <v/>
          </cell>
          <cell r="AZ4066">
            <v>45040</v>
          </cell>
          <cell r="BA4066"/>
          <cell r="BB4066" t="str">
            <v/>
          </cell>
          <cell r="BC4066"/>
          <cell r="BD4066" t="str">
            <v>Tanzanya-NSSF</v>
          </cell>
          <cell r="BE4066" t="str">
            <v>47517757</v>
          </cell>
          <cell r="BF4066" t="str">
            <v>111333912</v>
          </cell>
        </row>
        <row r="4067">
          <cell r="A4067">
            <v>10078410</v>
          </cell>
          <cell r="B4067" t="str">
            <v>ROBERT JOHN</v>
          </cell>
          <cell r="C4067" t="str">
            <v>KISAPA</v>
          </cell>
          <cell r="D4067" t="str">
            <v>PICKUP ŞOFÖRÜ</v>
          </cell>
          <cell r="E4067" t="str">
            <v>PICKUP DRIVER</v>
          </cell>
          <cell r="F4067" t="str">
            <v>50114904</v>
          </cell>
          <cell r="G4067" t="str">
            <v>İDARİ İŞLER (KAMP)</v>
          </cell>
          <cell r="H4067" t="str">
            <v>50105606</v>
          </cell>
          <cell r="I4067" t="str">
            <v>088Q</v>
          </cell>
          <cell r="J4067" t="str">
            <v>ÖLÇME İŞLERİ</v>
          </cell>
          <cell r="K4067" t="str">
            <v>50105678</v>
          </cell>
          <cell r="L4067" t="str">
            <v>TZ</v>
          </cell>
          <cell r="M4067" t="str">
            <v>Tanzanyalı</v>
          </cell>
          <cell r="N4067" t="str">
            <v>0037</v>
          </cell>
          <cell r="O4067" t="str">
            <v>İTİGİ</v>
          </cell>
          <cell r="P4067" t="str">
            <v>YM</v>
          </cell>
          <cell r="Q4067" t="str">
            <v>YAPI MERKEZİ</v>
          </cell>
          <cell r="R4067">
            <v>45040</v>
          </cell>
          <cell r="S4067">
            <v>45040</v>
          </cell>
          <cell r="T4067"/>
          <cell r="U4067" t="str">
            <v/>
          </cell>
          <cell r="V4067" t="str">
            <v>Mavi Yaka Endirekt</v>
          </cell>
          <cell r="W4067" t="str">
            <v>LOT 3 (MIT)</v>
          </cell>
          <cell r="X4067" t="str">
            <v>DODOMA MJINI CHAMWINO</v>
          </cell>
          <cell r="Y4067" t="str">
            <v>0</v>
          </cell>
          <cell r="Z4067" t="str">
            <v>DODOMA</v>
          </cell>
          <cell r="AA4067" t="str">
            <v>07567566599</v>
          </cell>
          <cell r="AB4067" t="str">
            <v>GÖREVLİ</v>
          </cell>
          <cell r="AC4067" t="str">
            <v>29</v>
          </cell>
          <cell r="AD4067" t="str">
            <v>LOT 3 (MIT)</v>
          </cell>
          <cell r="AE4067" t="str">
            <v>0113</v>
          </cell>
          <cell r="AF4067" t="str">
            <v>03</v>
          </cell>
          <cell r="AG4067" t="str">
            <v>KM 785+000 - 829+305</v>
          </cell>
          <cell r="AH4067">
            <v>31833</v>
          </cell>
          <cell r="AI4067" t="str">
            <v>Bay</v>
          </cell>
          <cell r="AJ4067" t="str">
            <v>Yerel-Saatlik</v>
          </cell>
          <cell r="AK4067">
            <v>2273.1</v>
          </cell>
          <cell r="AL4067" t="str">
            <v>TZS</v>
          </cell>
          <cell r="AM4067" t="str">
            <v>306002</v>
          </cell>
          <cell r="AN4067" t="str">
            <v>S</v>
          </cell>
          <cell r="AO4067" t="str">
            <v>T3</v>
          </cell>
          <cell r="AP4067" t="str">
            <v>5150</v>
          </cell>
          <cell r="AQ4067" t="str">
            <v>5175</v>
          </cell>
          <cell r="AR4067" t="str">
            <v>CRDB BANK PLC</v>
          </cell>
          <cell r="AS4067" t="str">
            <v>VIJANA</v>
          </cell>
          <cell r="AT4067" t="str">
            <v>CRDBBANK</v>
          </cell>
          <cell r="AU4067" t="str">
            <v>0152716967100</v>
          </cell>
          <cell r="AV4067" t="str">
            <v/>
          </cell>
          <cell r="AW4067" t="str">
            <v/>
          </cell>
          <cell r="AX4067" t="str">
            <v>ROBERT JOHN KISAPA</v>
          </cell>
          <cell r="AY4067" t="str">
            <v/>
          </cell>
          <cell r="AZ4067">
            <v>45040</v>
          </cell>
          <cell r="BA4067"/>
          <cell r="BB4067" t="str">
            <v/>
          </cell>
          <cell r="BC4067"/>
          <cell r="BD4067" t="str">
            <v>Tanzanya-NSSF</v>
          </cell>
          <cell r="BE4067" t="str">
            <v>47519499</v>
          </cell>
          <cell r="BF4067" t="str">
            <v>109567590</v>
          </cell>
        </row>
        <row r="4068">
          <cell r="A4068">
            <v>10078409</v>
          </cell>
          <cell r="B4068" t="str">
            <v>RICHARD AUGUSTINO</v>
          </cell>
          <cell r="C4068" t="str">
            <v>KILEMWA</v>
          </cell>
          <cell r="D4068" t="str">
            <v>PICKUP ŞOFÖRÜ</v>
          </cell>
          <cell r="E4068" t="str">
            <v>PICKUP DRIVER</v>
          </cell>
          <cell r="F4068" t="str">
            <v>50114904</v>
          </cell>
          <cell r="G4068" t="str">
            <v>İDARİ İŞLER (KAMP)</v>
          </cell>
          <cell r="H4068" t="str">
            <v>50105773</v>
          </cell>
          <cell r="I4068" t="str">
            <v>0AAK</v>
          </cell>
          <cell r="J4068" t="str">
            <v>ATÖLYE İŞLETME GENEL</v>
          </cell>
          <cell r="K4068" t="str">
            <v>50105678</v>
          </cell>
          <cell r="L4068" t="str">
            <v>TZ</v>
          </cell>
          <cell r="M4068" t="str">
            <v>Tanzanyalı</v>
          </cell>
          <cell r="N4068" t="str">
            <v>0037</v>
          </cell>
          <cell r="O4068" t="str">
            <v>İTİGİ</v>
          </cell>
          <cell r="P4068" t="str">
            <v>YM</v>
          </cell>
          <cell r="Q4068" t="str">
            <v>YAPI MERKEZİ</v>
          </cell>
          <cell r="R4068">
            <v>45040</v>
          </cell>
          <cell r="S4068">
            <v>45040</v>
          </cell>
          <cell r="T4068"/>
          <cell r="U4068" t="str">
            <v/>
          </cell>
          <cell r="V4068" t="str">
            <v>Mavi Yaka Endirekt</v>
          </cell>
          <cell r="W4068" t="str">
            <v>LOT 3 (MIT)</v>
          </cell>
          <cell r="X4068" t="str">
            <v>TABORA MBUGANI</v>
          </cell>
          <cell r="Y4068" t="str">
            <v>0</v>
          </cell>
          <cell r="Z4068" t="str">
            <v>TABORA</v>
          </cell>
          <cell r="AA4068" t="str">
            <v>0627589729</v>
          </cell>
          <cell r="AB4068" t="str">
            <v>GÖREVLİ</v>
          </cell>
          <cell r="AC4068" t="str">
            <v>29</v>
          </cell>
          <cell r="AD4068" t="str">
            <v>LOT 3 (MIT)</v>
          </cell>
          <cell r="AE4068" t="str">
            <v>0113</v>
          </cell>
          <cell r="AF4068" t="str">
            <v>24</v>
          </cell>
          <cell r="AG4068" t="str">
            <v>KM 785+000 - 829+305</v>
          </cell>
          <cell r="AH4068">
            <v>30380</v>
          </cell>
          <cell r="AI4068" t="str">
            <v>Bay</v>
          </cell>
          <cell r="AJ4068" t="str">
            <v>Yerel-Saatlik</v>
          </cell>
          <cell r="AK4068">
            <v>2273.1</v>
          </cell>
          <cell r="AL4068" t="str">
            <v>TZS</v>
          </cell>
          <cell r="AM4068" t="str">
            <v>306002</v>
          </cell>
          <cell r="AN4068" t="str">
            <v>S</v>
          </cell>
          <cell r="AO4068" t="str">
            <v>T3</v>
          </cell>
          <cell r="AP4068" t="str">
            <v>5150</v>
          </cell>
          <cell r="AQ4068" t="str">
            <v>5175</v>
          </cell>
          <cell r="AR4068" t="str">
            <v>NMBBANK</v>
          </cell>
          <cell r="AS4068" t="str">
            <v/>
          </cell>
          <cell r="AT4068" t="str">
            <v>NMBBANK</v>
          </cell>
          <cell r="AU4068" t="str">
            <v>51010102913</v>
          </cell>
          <cell r="AV4068" t="str">
            <v/>
          </cell>
          <cell r="AW4068" t="str">
            <v/>
          </cell>
          <cell r="AX4068" t="str">
            <v>RICHARD AUGUSTINO KILEMWA</v>
          </cell>
          <cell r="AY4068" t="str">
            <v/>
          </cell>
          <cell r="AZ4068">
            <v>45040</v>
          </cell>
          <cell r="BA4068"/>
          <cell r="BB4068" t="str">
            <v/>
          </cell>
          <cell r="BC4068"/>
          <cell r="BD4068" t="str">
            <v>Tanzanya-NSSF</v>
          </cell>
          <cell r="BE4068" t="str">
            <v>47520669</v>
          </cell>
          <cell r="BF4068" t="str">
            <v>118293789</v>
          </cell>
        </row>
        <row r="4069">
          <cell r="A4069">
            <v>10078292</v>
          </cell>
          <cell r="B4069" t="str">
            <v>ASHIRU MOHAMED</v>
          </cell>
          <cell r="C4069" t="str">
            <v>ABDUL</v>
          </cell>
          <cell r="D4069" t="str">
            <v>PLANLAMA VE RAPORLAMA MÜHENDİSİ</v>
          </cell>
          <cell r="E4069" t="str">
            <v>PLANNING AND REPORTING ENGINEER</v>
          </cell>
          <cell r="F4069" t="str">
            <v>50114898</v>
          </cell>
          <cell r="G4069" t="str">
            <v>TEKNİK OFİS (PLANLAMA)</v>
          </cell>
          <cell r="H4069" t="str">
            <v>50105458</v>
          </cell>
          <cell r="I4069" t="str">
            <v>0991</v>
          </cell>
          <cell r="J4069" t="str">
            <v>TEKNİK OFİS PLANLAMA</v>
          </cell>
          <cell r="K4069" t="str">
            <v>50107201</v>
          </cell>
          <cell r="L4069" t="str">
            <v>TZ</v>
          </cell>
          <cell r="M4069" t="str">
            <v>Tanzanyalı</v>
          </cell>
          <cell r="N4069" t="str">
            <v>0037</v>
          </cell>
          <cell r="O4069" t="str">
            <v>İTİGİ</v>
          </cell>
          <cell r="P4069" t="str">
            <v>YM</v>
          </cell>
          <cell r="Q4069" t="str">
            <v>YAPI MERKEZİ</v>
          </cell>
          <cell r="R4069">
            <v>45028</v>
          </cell>
          <cell r="S4069">
            <v>45028</v>
          </cell>
          <cell r="T4069"/>
          <cell r="U4069" t="str">
            <v/>
          </cell>
          <cell r="V4069" t="str">
            <v>Beyaz Yaka</v>
          </cell>
          <cell r="W4069" t="str">
            <v>LOT 3 (MIT)</v>
          </cell>
          <cell r="X4069" t="str">
            <v>ILALA CHANIKA BUYUNI</v>
          </cell>
          <cell r="Y4069" t="str">
            <v>0</v>
          </cell>
          <cell r="Z4069" t="str">
            <v>ILALA</v>
          </cell>
          <cell r="AA4069" t="str">
            <v>0767 880 062</v>
          </cell>
          <cell r="AB4069" t="str">
            <v>MÜHENDİS</v>
          </cell>
          <cell r="AC4069" t="str">
            <v>29</v>
          </cell>
          <cell r="AD4069" t="str">
            <v>LOT 3 (MIT)</v>
          </cell>
          <cell r="AE4069" t="str">
            <v>0113</v>
          </cell>
          <cell r="AF4069" t="str">
            <v>05</v>
          </cell>
          <cell r="AG4069" t="str">
            <v>KM 785+000 - 829+305</v>
          </cell>
          <cell r="AH4069">
            <v>34157</v>
          </cell>
          <cell r="AI4069" t="str">
            <v>Bay</v>
          </cell>
          <cell r="AJ4069" t="str">
            <v>Yerel-Aylık</v>
          </cell>
          <cell r="AK4069">
            <v>987506</v>
          </cell>
          <cell r="AL4069" t="str">
            <v>TZS</v>
          </cell>
          <cell r="AM4069" t="str">
            <v>301002</v>
          </cell>
          <cell r="AN4069" t="str">
            <v>S</v>
          </cell>
          <cell r="AO4069" t="str">
            <v>T3</v>
          </cell>
          <cell r="AP4069" t="str">
            <v>5150</v>
          </cell>
          <cell r="AQ4069" t="str">
            <v>5175</v>
          </cell>
          <cell r="AR4069" t="str">
            <v>NMBBANK</v>
          </cell>
          <cell r="AS4069" t="str">
            <v/>
          </cell>
          <cell r="AT4069" t="str">
            <v>NMBBANK</v>
          </cell>
          <cell r="AU4069" t="str">
            <v>21410026202</v>
          </cell>
          <cell r="AV4069" t="str">
            <v/>
          </cell>
          <cell r="AW4069" t="str">
            <v/>
          </cell>
          <cell r="AX4069" t="str">
            <v>ASHIRU MOHAMED ABDUL</v>
          </cell>
          <cell r="AY4069" t="str">
            <v/>
          </cell>
          <cell r="AZ4069">
            <v>45028</v>
          </cell>
          <cell r="BA4069"/>
          <cell r="BB4069" t="str">
            <v/>
          </cell>
          <cell r="BC4069"/>
          <cell r="BD4069" t="str">
            <v>Tanzanya-NSSF</v>
          </cell>
          <cell r="BE4069" t="str">
            <v>45139784</v>
          </cell>
          <cell r="BF4069" t="str">
            <v>110371578</v>
          </cell>
        </row>
        <row r="4070">
          <cell r="A4070">
            <v>10052403</v>
          </cell>
          <cell r="B4070" t="str">
            <v>SULEIMAN MUSA</v>
          </cell>
          <cell r="C4070" t="str">
            <v>SHABANI</v>
          </cell>
          <cell r="D4070" t="str">
            <v>DEMİRCİ USTABAŞI</v>
          </cell>
          <cell r="E4070" t="str">
            <v>REBAR WORKER CHARGEHAND</v>
          </cell>
          <cell r="F4070" t="str">
            <v>50112880</v>
          </cell>
          <cell r="G4070" t="str">
            <v>ARES İNŞAAT</v>
          </cell>
          <cell r="H4070" t="str">
            <v>50112880</v>
          </cell>
          <cell r="I4070" t="str">
            <v>0FFC</v>
          </cell>
          <cell r="J4070" t="str">
            <v>SANAT YAPILARI</v>
          </cell>
          <cell r="K4070" t="str">
            <v>50113462</v>
          </cell>
          <cell r="L4070" t="str">
            <v>TZ</v>
          </cell>
          <cell r="M4070" t="str">
            <v>Tanzanyalı</v>
          </cell>
          <cell r="N4070" t="str">
            <v>0036</v>
          </cell>
          <cell r="O4070" t="str">
            <v>MANYONİ</v>
          </cell>
          <cell r="P4070" t="str">
            <v>8O</v>
          </cell>
          <cell r="Q4070" t="str">
            <v>ARES İNŞAAT</v>
          </cell>
          <cell r="R4070">
            <v>44980</v>
          </cell>
          <cell r="S4070">
            <v>44980</v>
          </cell>
          <cell r="T4070"/>
          <cell r="U4070" t="str">
            <v/>
          </cell>
          <cell r="V4070" t="str">
            <v>Mavi Yaka Direkt</v>
          </cell>
          <cell r="W4070" t="str">
            <v>LOT 3 (MIT)</v>
          </cell>
          <cell r="X4070" t="str">
            <v>KWAMARAMA</v>
          </cell>
          <cell r="Y4070" t="str">
            <v>0152310260300</v>
          </cell>
          <cell r="Z4070" t="str">
            <v>HANDENI</v>
          </cell>
          <cell r="AA4070" t="str">
            <v>0767943488</v>
          </cell>
          <cell r="AB4070" t="str">
            <v>EKİPBAŞI</v>
          </cell>
          <cell r="AC4070" t="str">
            <v>29</v>
          </cell>
          <cell r="AD4070" t="str">
            <v>LOT 3 (MIT)</v>
          </cell>
          <cell r="AE4070" t="str">
            <v>0113</v>
          </cell>
          <cell r="AF4070" t="str">
            <v>25</v>
          </cell>
          <cell r="AG4070" t="str">
            <v>KM 785+000 - 829+305</v>
          </cell>
          <cell r="AH4070">
            <v>34146</v>
          </cell>
          <cell r="AI4070" t="str">
            <v>Bay</v>
          </cell>
          <cell r="AJ4070" t="str">
            <v>Yerel-Saatlik</v>
          </cell>
          <cell r="AK4070">
            <v>2713.38</v>
          </cell>
          <cell r="AL4070" t="str">
            <v>TZS</v>
          </cell>
          <cell r="AM4070" t="str">
            <v>201002</v>
          </cell>
          <cell r="AN4070" t="str">
            <v>S</v>
          </cell>
          <cell r="AO4070" t="str">
            <v>T3</v>
          </cell>
          <cell r="AP4070" t="str">
            <v>5150</v>
          </cell>
          <cell r="AQ4070" t="str">
            <v>5175</v>
          </cell>
          <cell r="AR4070" t="str">
            <v>CRDB</v>
          </cell>
          <cell r="AS4070" t="str">
            <v>VIVA TOWER</v>
          </cell>
          <cell r="AT4070" t="str">
            <v>CRDB</v>
          </cell>
          <cell r="AU4070" t="str">
            <v>0152310260300</v>
          </cell>
          <cell r="AV4070" t="str">
            <v/>
          </cell>
          <cell r="AW4070" t="str">
            <v/>
          </cell>
          <cell r="AX4070" t="str">
            <v>SULEIMAN MUSA SHABANI</v>
          </cell>
          <cell r="AY4070" t="str">
            <v/>
          </cell>
          <cell r="AZ4070">
            <v>43952</v>
          </cell>
          <cell r="BA4070"/>
          <cell r="BB4070" t="str">
            <v/>
          </cell>
          <cell r="BC4070"/>
          <cell r="BD4070" t="str">
            <v>Tanzanya-NSSF</v>
          </cell>
          <cell r="BE4070" t="str">
            <v>58221328</v>
          </cell>
          <cell r="BF4070" t="str">
            <v>150165237</v>
          </cell>
        </row>
        <row r="4071">
          <cell r="A4071">
            <v>10052184</v>
          </cell>
          <cell r="B4071" t="str">
            <v>EGIDIUS PAUL</v>
          </cell>
          <cell r="C4071" t="str">
            <v>MAJENGE</v>
          </cell>
          <cell r="D4071" t="str">
            <v>DÜZ İŞÇİ - DİREKT</v>
          </cell>
          <cell r="E4071" t="str">
            <v>UNSKILLED WORKER - PRODUCTIVE</v>
          </cell>
          <cell r="F4071" t="str">
            <v>50107957</v>
          </cell>
          <cell r="G4071" t="str">
            <v>OSMAN CAMCI İNŞAAT</v>
          </cell>
          <cell r="H4071" t="str">
            <v>50105758</v>
          </cell>
          <cell r="I4071" t="str">
            <v>099A</v>
          </cell>
          <cell r="J4071" t="str">
            <v>TOPRAK İŞLERİ GECE</v>
          </cell>
          <cell r="K4071" t="str">
            <v>50113485</v>
          </cell>
          <cell r="L4071" t="str">
            <v>TZ</v>
          </cell>
          <cell r="M4071" t="str">
            <v>Tanzanyalı</v>
          </cell>
          <cell r="N4071" t="str">
            <v>0035</v>
          </cell>
          <cell r="O4071" t="str">
            <v>TABORA</v>
          </cell>
          <cell r="P4071" t="str">
            <v>6V</v>
          </cell>
          <cell r="Q4071" t="str">
            <v>OSMAN CAMCI İNŞAAT</v>
          </cell>
          <cell r="R4071">
            <v>44981</v>
          </cell>
          <cell r="S4071">
            <v>44981</v>
          </cell>
          <cell r="T4071"/>
          <cell r="U4071" t="str">
            <v/>
          </cell>
          <cell r="V4071" t="str">
            <v>Mavi Yaka Direkt</v>
          </cell>
          <cell r="W4071" t="str">
            <v>LOT 3 (MIT)</v>
          </cell>
          <cell r="X4071" t="str">
            <v>NJIANNE</v>
          </cell>
          <cell r="Y4071" t="str">
            <v>0</v>
          </cell>
          <cell r="Z4071" t="str">
            <v>MOROGORO MJINI</v>
          </cell>
          <cell r="AA4071" t="str">
            <v>0684 417 584</v>
          </cell>
          <cell r="AB4071" t="str">
            <v>İŞÇİ</v>
          </cell>
          <cell r="AC4071" t="str">
            <v>29</v>
          </cell>
          <cell r="AD4071" t="str">
            <v>LOT 3 (MIT)</v>
          </cell>
          <cell r="AE4071" t="str">
            <v>0113</v>
          </cell>
          <cell r="AF4071" t="str">
            <v>16</v>
          </cell>
          <cell r="AG4071" t="str">
            <v>KM 785+000 - 829+305</v>
          </cell>
          <cell r="AH4071">
            <v>34222</v>
          </cell>
          <cell r="AI4071" t="str">
            <v>Bay</v>
          </cell>
          <cell r="AJ4071" t="str">
            <v>Yerel-Saatlik</v>
          </cell>
          <cell r="AK4071">
            <v>2164.1</v>
          </cell>
          <cell r="AL4071" t="str">
            <v>TZS</v>
          </cell>
          <cell r="AM4071" t="str">
            <v>201002</v>
          </cell>
          <cell r="AN4071" t="str">
            <v/>
          </cell>
          <cell r="AO4071" t="str">
            <v>T3</v>
          </cell>
          <cell r="AP4071" t="str">
            <v>5150</v>
          </cell>
          <cell r="AQ4071" t="str">
            <v>5175</v>
          </cell>
          <cell r="AR4071" t="str">
            <v>CRDB BANK PLC</v>
          </cell>
          <cell r="AS4071" t="str">
            <v>VIJANA</v>
          </cell>
          <cell r="AT4071" t="str">
            <v>CRDBBANK</v>
          </cell>
          <cell r="AU4071" t="str">
            <v>0152412297900</v>
          </cell>
          <cell r="AV4071" t="str">
            <v/>
          </cell>
          <cell r="AW4071" t="str">
            <v/>
          </cell>
          <cell r="AX4071" t="str">
            <v>EGIDIUS PAUL MAJENGE</v>
          </cell>
          <cell r="AY4071" t="str">
            <v/>
          </cell>
          <cell r="AZ4071">
            <v>44981</v>
          </cell>
          <cell r="BA4071"/>
          <cell r="BB4071" t="str">
            <v/>
          </cell>
          <cell r="BC4071"/>
          <cell r="BD4071" t="str">
            <v>Tanzanya-NSSF</v>
          </cell>
          <cell r="BE4071" t="str">
            <v>64677532</v>
          </cell>
          <cell r="BF4071" t="str">
            <v>147197438</v>
          </cell>
        </row>
        <row r="4072">
          <cell r="A4072">
            <v>10052137</v>
          </cell>
          <cell r="B4072" t="str">
            <v>ABDUL IDDI</v>
          </cell>
          <cell r="C4072" t="str">
            <v>SIMTENDA</v>
          </cell>
          <cell r="D4072" t="str">
            <v>EKSKAVATÖR OPERATÖRÜ</v>
          </cell>
          <cell r="E4072" t="str">
            <v>EXCAVATOR OPERATOR</v>
          </cell>
          <cell r="F4072" t="str">
            <v>50105773</v>
          </cell>
          <cell r="G4072" t="str">
            <v>ATÖLYE &amp; MAKİNA</v>
          </cell>
          <cell r="H4072" t="str">
            <v>50105758</v>
          </cell>
          <cell r="I4072" t="str">
            <v>0999</v>
          </cell>
          <cell r="J4072" t="str">
            <v>TOPRAK İŞLERİ</v>
          </cell>
          <cell r="K4072" t="str">
            <v>50106556</v>
          </cell>
          <cell r="L4072" t="str">
            <v>TZ</v>
          </cell>
          <cell r="M4072" t="str">
            <v>Tanzanyalı</v>
          </cell>
          <cell r="N4072" t="str">
            <v>0037</v>
          </cell>
          <cell r="O4072" t="str">
            <v>İTİGİ</v>
          </cell>
          <cell r="P4072" t="str">
            <v>YM</v>
          </cell>
          <cell r="Q4072" t="str">
            <v>YAPI MERKEZİ</v>
          </cell>
          <cell r="R4072">
            <v>44966</v>
          </cell>
          <cell r="S4072">
            <v>44966</v>
          </cell>
          <cell r="T4072"/>
          <cell r="U4072" t="str">
            <v/>
          </cell>
          <cell r="V4072" t="str">
            <v>Mavi Yaka Direkt</v>
          </cell>
          <cell r="W4072" t="str">
            <v>LOT 3 (MIT)</v>
          </cell>
          <cell r="X4072" t="str">
            <v>MISHENI</v>
          </cell>
          <cell r="Y4072" t="str">
            <v>0</v>
          </cell>
          <cell r="Z4072" t="str">
            <v>DODOMA MJINI</v>
          </cell>
          <cell r="AA4072" t="str">
            <v>0687 705 560</v>
          </cell>
          <cell r="AB4072" t="str">
            <v>OPERATÖR</v>
          </cell>
          <cell r="AC4072" t="str">
            <v>29</v>
          </cell>
          <cell r="AD4072" t="str">
            <v>LOT 3 (MIT)</v>
          </cell>
          <cell r="AE4072" t="str">
            <v>0113</v>
          </cell>
          <cell r="AF4072" t="str">
            <v/>
          </cell>
          <cell r="AG4072" t="str">
            <v>KM 785+000 - 829+305</v>
          </cell>
          <cell r="AH4072">
            <v>27150</v>
          </cell>
          <cell r="AI4072" t="str">
            <v>Bay</v>
          </cell>
          <cell r="AJ4072" t="str">
            <v>Yerel-Saatlik</v>
          </cell>
          <cell r="AK4072">
            <v>2528.1</v>
          </cell>
          <cell r="AL4072" t="str">
            <v>TZS</v>
          </cell>
          <cell r="AM4072" t="str">
            <v>201002</v>
          </cell>
          <cell r="AN4072" t="str">
            <v>S</v>
          </cell>
          <cell r="AO4072" t="str">
            <v>T3</v>
          </cell>
          <cell r="AP4072" t="str">
            <v>5150</v>
          </cell>
          <cell r="AQ4072" t="str">
            <v>5175</v>
          </cell>
          <cell r="AR4072" t="str">
            <v>CRDB BANK PLC</v>
          </cell>
          <cell r="AS4072" t="str">
            <v>VIJANA</v>
          </cell>
          <cell r="AT4072" t="str">
            <v>CRDBBANK</v>
          </cell>
          <cell r="AU4072" t="str">
            <v>0152072782600</v>
          </cell>
          <cell r="AV4072" t="str">
            <v/>
          </cell>
          <cell r="AW4072" t="str">
            <v/>
          </cell>
          <cell r="AX4072" t="str">
            <v>ABDUL IDDI SIMTENDA</v>
          </cell>
          <cell r="AY4072" t="str">
            <v/>
          </cell>
          <cell r="AZ4072">
            <v>44986</v>
          </cell>
          <cell r="BA4072"/>
          <cell r="BB4072" t="str">
            <v/>
          </cell>
          <cell r="BC4072"/>
          <cell r="BD4072" t="str">
            <v>Tanzanya-NSSF</v>
          </cell>
          <cell r="BE4072" t="str">
            <v>50599895</v>
          </cell>
          <cell r="BF4072" t="str">
            <v>111566376</v>
          </cell>
        </row>
        <row r="4073">
          <cell r="A4073">
            <v>10050672</v>
          </cell>
          <cell r="B4073" t="str">
            <v>GEORGE MARCKO</v>
          </cell>
          <cell r="C4073" t="str">
            <v>KABUTA</v>
          </cell>
          <cell r="D4073" t="str">
            <v>GÜVENLİK GÖREVLİSİ</v>
          </cell>
          <cell r="E4073" t="str">
            <v>SECURITY</v>
          </cell>
          <cell r="F4073" t="str">
            <v>50114906</v>
          </cell>
          <cell r="G4073" t="str">
            <v>İDARİ İŞLER (GÜVENLİK)</v>
          </cell>
          <cell r="H4073" t="str">
            <v>50105513</v>
          </cell>
          <cell r="I4073" t="str">
            <v>088D</v>
          </cell>
          <cell r="J4073" t="str">
            <v>GÜVENLİK</v>
          </cell>
          <cell r="K4073" t="str">
            <v>50105605</v>
          </cell>
          <cell r="L4073" t="str">
            <v>TZ</v>
          </cell>
          <cell r="M4073" t="str">
            <v>Tanzanyalı</v>
          </cell>
          <cell r="N4073" t="str">
            <v>0035</v>
          </cell>
          <cell r="O4073" t="str">
            <v>TABORA</v>
          </cell>
          <cell r="P4073" t="str">
            <v>YM</v>
          </cell>
          <cell r="Q4073" t="str">
            <v>YAPI MERKEZİ</v>
          </cell>
          <cell r="R4073">
            <v>44956</v>
          </cell>
          <cell r="S4073">
            <v>44956</v>
          </cell>
          <cell r="T4073"/>
          <cell r="U4073" t="str">
            <v/>
          </cell>
          <cell r="V4073" t="str">
            <v>Mavi Yaka Endirekt</v>
          </cell>
          <cell r="W4073" t="str">
            <v>LOT 3 (MIT)</v>
          </cell>
          <cell r="X4073" t="str">
            <v>MPELA</v>
          </cell>
          <cell r="Y4073" t="str">
            <v>0</v>
          </cell>
          <cell r="Z4073" t="str">
            <v>UYUI</v>
          </cell>
          <cell r="AA4073" t="str">
            <v>0622255526</v>
          </cell>
          <cell r="AB4073" t="str">
            <v>GÖREVLİ</v>
          </cell>
          <cell r="AC4073" t="str">
            <v>29</v>
          </cell>
          <cell r="AD4073" t="str">
            <v>LOT 3 (MIT)</v>
          </cell>
          <cell r="AE4073" t="str">
            <v>0113</v>
          </cell>
          <cell r="AF4073" t="str">
            <v/>
          </cell>
          <cell r="AG4073" t="str">
            <v>KM 785+000 - 829+305</v>
          </cell>
          <cell r="AH4073">
            <v>34798</v>
          </cell>
          <cell r="AI4073" t="str">
            <v>Bay</v>
          </cell>
          <cell r="AJ4073" t="str">
            <v>Yerel-Saatlik</v>
          </cell>
          <cell r="AK4073">
            <v>2164.1</v>
          </cell>
          <cell r="AL4073" t="str">
            <v>TZS</v>
          </cell>
          <cell r="AM4073" t="str">
            <v>306002</v>
          </cell>
          <cell r="AN4073" t="str">
            <v>S</v>
          </cell>
          <cell r="AO4073" t="str">
            <v>T3</v>
          </cell>
          <cell r="AP4073" t="str">
            <v>5150</v>
          </cell>
          <cell r="AQ4073" t="str">
            <v>5175</v>
          </cell>
          <cell r="AR4073" t="str">
            <v>NMBBANK</v>
          </cell>
          <cell r="AS4073" t="str">
            <v/>
          </cell>
          <cell r="AT4073" t="str">
            <v>NMBBANK</v>
          </cell>
          <cell r="AU4073" t="str">
            <v>51010093076</v>
          </cell>
          <cell r="AV4073" t="str">
            <v/>
          </cell>
          <cell r="AW4073" t="str">
            <v/>
          </cell>
          <cell r="AX4073" t="str">
            <v>GEORGE MARCKO KABUTA</v>
          </cell>
          <cell r="AY4073" t="str">
            <v/>
          </cell>
          <cell r="AZ4073">
            <v>44956</v>
          </cell>
          <cell r="BA4073"/>
          <cell r="BB4073" t="str">
            <v/>
          </cell>
          <cell r="BC4073"/>
          <cell r="BD4073" t="str">
            <v>Tanzanya-NSSF</v>
          </cell>
          <cell r="BE4073" t="str">
            <v>64465616</v>
          </cell>
          <cell r="BF4073" t="str">
            <v>156852597</v>
          </cell>
        </row>
        <row r="4074">
          <cell r="A4074">
            <v>10078408</v>
          </cell>
          <cell r="B4074" t="str">
            <v>SAIDI MASOUD MABULA</v>
          </cell>
          <cell r="C4074" t="str">
            <v>KAFULILLA</v>
          </cell>
          <cell r="D4074" t="str">
            <v>KALIPÇI</v>
          </cell>
          <cell r="E4074" t="str">
            <v>FORMWORKER</v>
          </cell>
          <cell r="F4074" t="str">
            <v>50110487</v>
          </cell>
          <cell r="G4074" t="str">
            <v>GÜNDOĞDU</v>
          </cell>
          <cell r="H4074" t="str">
            <v>50110487</v>
          </cell>
          <cell r="I4074" t="str">
            <v>0EED</v>
          </cell>
          <cell r="J4074" t="str">
            <v>SANAT YAPILARI</v>
          </cell>
          <cell r="K4074" t="str">
            <v>50110488</v>
          </cell>
          <cell r="L4074" t="str">
            <v>TZ</v>
          </cell>
          <cell r="M4074" t="str">
            <v>Tanzanyalı</v>
          </cell>
          <cell r="N4074" t="str">
            <v>0035</v>
          </cell>
          <cell r="O4074" t="str">
            <v>TABORA</v>
          </cell>
          <cell r="P4074" t="str">
            <v>6F</v>
          </cell>
          <cell r="Q4074" t="str">
            <v>GÜNDOĞDU İNŞAAT</v>
          </cell>
          <cell r="R4074">
            <v>45040</v>
          </cell>
          <cell r="S4074">
            <v>45040</v>
          </cell>
          <cell r="T4074"/>
          <cell r="U4074" t="str">
            <v/>
          </cell>
          <cell r="V4074" t="str">
            <v>Mavi Yaka Direkt</v>
          </cell>
          <cell r="W4074" t="str">
            <v>LOT 3 (MIT)</v>
          </cell>
          <cell r="X4074" t="str">
            <v>TABORA NPELA</v>
          </cell>
          <cell r="Y4074" t="str">
            <v>0</v>
          </cell>
          <cell r="Z4074" t="str">
            <v>TABORA</v>
          </cell>
          <cell r="AA4074" t="str">
            <v>0762868402</v>
          </cell>
          <cell r="AB4074" t="str">
            <v>USTA</v>
          </cell>
          <cell r="AC4074" t="str">
            <v>29</v>
          </cell>
          <cell r="AD4074" t="str">
            <v>LOT 3 (MIT)</v>
          </cell>
          <cell r="AE4074" t="str">
            <v>0113</v>
          </cell>
          <cell r="AF4074" t="str">
            <v>24</v>
          </cell>
          <cell r="AG4074" t="str">
            <v>KM 785+000 - 829+305</v>
          </cell>
          <cell r="AH4074">
            <v>31304</v>
          </cell>
          <cell r="AI4074" t="str">
            <v>Bay</v>
          </cell>
          <cell r="AJ4074" t="str">
            <v>Yerel-Saatlik</v>
          </cell>
          <cell r="AK4074">
            <v>2343.5500000000002</v>
          </cell>
          <cell r="AL4074" t="str">
            <v>TZS</v>
          </cell>
          <cell r="AM4074" t="str">
            <v>201002</v>
          </cell>
          <cell r="AN4074" t="str">
            <v>S</v>
          </cell>
          <cell r="AO4074" t="str">
            <v>T3</v>
          </cell>
          <cell r="AP4074" t="str">
            <v>5150</v>
          </cell>
          <cell r="AQ4074" t="str">
            <v>5175</v>
          </cell>
          <cell r="AR4074" t="str">
            <v>NATIONAL MICROFINANCE BANK {NMB}</v>
          </cell>
          <cell r="AS4074" t="str">
            <v>MBEZI</v>
          </cell>
          <cell r="AT4074" t="str">
            <v>NMB</v>
          </cell>
          <cell r="AU4074" t="str">
            <v>51010024377</v>
          </cell>
          <cell r="AV4074" t="str">
            <v/>
          </cell>
          <cell r="AW4074" t="str">
            <v/>
          </cell>
          <cell r="AX4074" t="str">
            <v>SAIDI MASOUD MABULA KAFULILLA</v>
          </cell>
          <cell r="AY4074" t="str">
            <v/>
          </cell>
          <cell r="AZ4074">
            <v>45139</v>
          </cell>
          <cell r="BA4074"/>
          <cell r="BB4074" t="str">
            <v/>
          </cell>
          <cell r="BC4074"/>
          <cell r="BD4074" t="str">
            <v>Tanzanya-NSSF</v>
          </cell>
          <cell r="BE4074" t="str">
            <v>47503473</v>
          </cell>
          <cell r="BF4074" t="str">
            <v>164882160</v>
          </cell>
        </row>
        <row r="4075">
          <cell r="A4075">
            <v>10053018</v>
          </cell>
          <cell r="B4075" t="str">
            <v>IDDI SHABAN</v>
          </cell>
          <cell r="C4075" t="str">
            <v>HUSSEN</v>
          </cell>
          <cell r="D4075" t="str">
            <v>DAMPERLİ KAMYON ŞOFÖRÜ</v>
          </cell>
          <cell r="E4075" t="str">
            <v>DUMPTRUCK DRIVER</v>
          </cell>
          <cell r="F4075" t="str">
            <v>50105784</v>
          </cell>
          <cell r="G4075" t="str">
            <v>DOĞAN METALÜRJİ</v>
          </cell>
          <cell r="H4075" t="str">
            <v>50105784</v>
          </cell>
          <cell r="I4075" t="str">
            <v>0FFT</v>
          </cell>
          <cell r="J4075" t="str">
            <v>TOPRAK İŞLERİ GECE</v>
          </cell>
          <cell r="K4075" t="str">
            <v>50106425</v>
          </cell>
          <cell r="L4075" t="str">
            <v>TZ</v>
          </cell>
          <cell r="M4075" t="str">
            <v>Tanzanyalı</v>
          </cell>
          <cell r="N4075" t="str">
            <v>0037</v>
          </cell>
          <cell r="O4075" t="str">
            <v>İTİGİ</v>
          </cell>
          <cell r="P4075" t="str">
            <v>6L</v>
          </cell>
          <cell r="Q4075" t="str">
            <v>DGN  İNŞAAT</v>
          </cell>
          <cell r="R4075">
            <v>44986</v>
          </cell>
          <cell r="S4075">
            <v>44986</v>
          </cell>
          <cell r="T4075"/>
          <cell r="U4075" t="str">
            <v/>
          </cell>
          <cell r="V4075" t="str">
            <v>Mavi Yaka Direkt</v>
          </cell>
          <cell r="W4075" t="str">
            <v>LOT 3 (MIT)</v>
          </cell>
          <cell r="X4075" t="str">
            <v>MINDU MLIMANI</v>
          </cell>
          <cell r="Y4075" t="str">
            <v>0</v>
          </cell>
          <cell r="Z4075" t="str">
            <v>BAGAMOYO</v>
          </cell>
          <cell r="AA4075" t="str">
            <v>0789 233 174</v>
          </cell>
          <cell r="AB4075" t="str">
            <v>GÖREVLİ</v>
          </cell>
          <cell r="AC4075" t="str">
            <v>29</v>
          </cell>
          <cell r="AD4075" t="str">
            <v>LOT 3 (MIT)</v>
          </cell>
          <cell r="AE4075" t="str">
            <v>0109</v>
          </cell>
          <cell r="AF4075" t="str">
            <v/>
          </cell>
          <cell r="AG4075" t="str">
            <v>KM 535+000 - 595+000</v>
          </cell>
          <cell r="AH4075">
            <v>32281</v>
          </cell>
          <cell r="AI4075" t="str">
            <v>Bay</v>
          </cell>
          <cell r="AJ4075" t="str">
            <v>Yerel-Saatlik</v>
          </cell>
          <cell r="AK4075">
            <v>2346.1</v>
          </cell>
          <cell r="AL4075" t="str">
            <v>TZS</v>
          </cell>
          <cell r="AM4075" t="str">
            <v>201002</v>
          </cell>
          <cell r="AN4075" t="str">
            <v>S</v>
          </cell>
          <cell r="AO4075" t="str">
            <v>T3</v>
          </cell>
          <cell r="AP4075" t="str">
            <v>5150</v>
          </cell>
          <cell r="AQ4075" t="str">
            <v>5175</v>
          </cell>
          <cell r="AR4075" t="str">
            <v>CRDB BANK PLC</v>
          </cell>
          <cell r="AS4075" t="str">
            <v>VIJANA</v>
          </cell>
          <cell r="AT4075" t="str">
            <v>CRDBBANK</v>
          </cell>
          <cell r="AU4075" t="str">
            <v>0152409556700</v>
          </cell>
          <cell r="AV4075" t="str">
            <v/>
          </cell>
          <cell r="AW4075" t="str">
            <v/>
          </cell>
          <cell r="AX4075" t="str">
            <v>IDDI SHABAN HUSSEN</v>
          </cell>
          <cell r="AY4075" t="str">
            <v/>
          </cell>
          <cell r="AZ4075">
            <v>44986</v>
          </cell>
          <cell r="BA4075"/>
          <cell r="BB4075" t="str">
            <v/>
          </cell>
          <cell r="BC4075"/>
          <cell r="BD4075" t="str">
            <v>Tanzanya-NSSF</v>
          </cell>
          <cell r="BE4075" t="str">
            <v>60934840</v>
          </cell>
          <cell r="BF4075" t="str">
            <v>117459160</v>
          </cell>
        </row>
        <row r="4076">
          <cell r="A4076">
            <v>10077501</v>
          </cell>
          <cell r="B4076" t="str">
            <v>SLEY RAMADHAN</v>
          </cell>
          <cell r="C4076" t="str">
            <v>MSENGI</v>
          </cell>
          <cell r="D4076" t="str">
            <v>TEMİZLİK GÖREVLİSİ</v>
          </cell>
          <cell r="E4076" t="str">
            <v>CLEANER</v>
          </cell>
          <cell r="F4076" t="str">
            <v>50114904</v>
          </cell>
          <cell r="G4076" t="str">
            <v>İDARİ İŞLER (KAMP)</v>
          </cell>
          <cell r="H4076" t="str">
            <v>50105513</v>
          </cell>
          <cell r="I4076" t="str">
            <v>0997</v>
          </cell>
          <cell r="J4076" t="str">
            <v>KAMP AMİRLİĞİ GECE</v>
          </cell>
          <cell r="K4076" t="str">
            <v>50105850</v>
          </cell>
          <cell r="L4076" t="str">
            <v>TZ</v>
          </cell>
          <cell r="M4076" t="str">
            <v>Tanzanyalı</v>
          </cell>
          <cell r="N4076" t="str">
            <v>0037</v>
          </cell>
          <cell r="O4076" t="str">
            <v>İTİGİ</v>
          </cell>
          <cell r="P4076" t="str">
            <v>YM</v>
          </cell>
          <cell r="Q4076" t="str">
            <v>YAPI MERKEZİ</v>
          </cell>
          <cell r="R4076">
            <v>44979</v>
          </cell>
          <cell r="S4076">
            <v>44979</v>
          </cell>
          <cell r="T4076"/>
          <cell r="U4076" t="str">
            <v/>
          </cell>
          <cell r="V4076" t="str">
            <v>Mavi Yaka Endirekt</v>
          </cell>
          <cell r="W4076" t="str">
            <v>LOT 3 (MIT)</v>
          </cell>
          <cell r="X4076" t="str">
            <v>CHAMBOGO</v>
          </cell>
          <cell r="Y4076" t="str">
            <v>0</v>
          </cell>
          <cell r="Z4076" t="str">
            <v>MANYONI</v>
          </cell>
          <cell r="AA4076" t="str">
            <v>0789 259 097</v>
          </cell>
          <cell r="AB4076" t="str">
            <v>İŞÇİ</v>
          </cell>
          <cell r="AC4076" t="str">
            <v>29</v>
          </cell>
          <cell r="AD4076" t="str">
            <v>LOT 3 (MIT)</v>
          </cell>
          <cell r="AE4076" t="str">
            <v>0113</v>
          </cell>
          <cell r="AF4076" t="str">
            <v>23</v>
          </cell>
          <cell r="AG4076" t="str">
            <v>KM 785+000 - 829+305</v>
          </cell>
          <cell r="AH4076">
            <v>37236</v>
          </cell>
          <cell r="AI4076" t="str">
            <v>Bay</v>
          </cell>
          <cell r="AJ4076" t="str">
            <v>Yerel-Saatlik</v>
          </cell>
          <cell r="AK4076">
            <v>2255.1</v>
          </cell>
          <cell r="AL4076" t="str">
            <v>TZS</v>
          </cell>
          <cell r="AM4076" t="str">
            <v>306002</v>
          </cell>
          <cell r="AN4076" t="str">
            <v/>
          </cell>
          <cell r="AO4076" t="str">
            <v>T3</v>
          </cell>
          <cell r="AP4076" t="str">
            <v>5150</v>
          </cell>
          <cell r="AQ4076" t="str">
            <v>5175</v>
          </cell>
          <cell r="AR4076" t="str">
            <v>NMBBANK</v>
          </cell>
          <cell r="AS4076" t="str">
            <v/>
          </cell>
          <cell r="AT4076" t="str">
            <v>NMBBANK</v>
          </cell>
          <cell r="AU4076" t="str">
            <v>51010098860</v>
          </cell>
          <cell r="AV4076" t="str">
            <v/>
          </cell>
          <cell r="AW4076" t="str">
            <v/>
          </cell>
          <cell r="AX4076" t="str">
            <v>SLEY RAMADHAN MSENGI</v>
          </cell>
          <cell r="AY4076" t="str">
            <v/>
          </cell>
          <cell r="AZ4076">
            <v>44979</v>
          </cell>
          <cell r="BA4076"/>
          <cell r="BB4076" t="str">
            <v/>
          </cell>
          <cell r="BC4076"/>
          <cell r="BD4076" t="str">
            <v>Tanzanya-NSSF</v>
          </cell>
          <cell r="BE4076" t="str">
            <v>47407448</v>
          </cell>
          <cell r="BF4076" t="str">
            <v>163512343</v>
          </cell>
        </row>
        <row r="4077">
          <cell r="A4077">
            <v>10077502</v>
          </cell>
          <cell r="B4077" t="str">
            <v>MELINA BERNARDO</v>
          </cell>
          <cell r="C4077" t="str">
            <v>SABUGO</v>
          </cell>
          <cell r="D4077" t="str">
            <v>TEMİZLİK GÖREVLİSİ</v>
          </cell>
          <cell r="E4077" t="str">
            <v>CLEANER</v>
          </cell>
          <cell r="F4077" t="str">
            <v>50114904</v>
          </cell>
          <cell r="G4077" t="str">
            <v>İDARİ İŞLER (KAMP)</v>
          </cell>
          <cell r="H4077" t="str">
            <v>50105774</v>
          </cell>
          <cell r="I4077" t="str">
            <v>0AAQ</v>
          </cell>
          <cell r="J4077" t="str">
            <v>KALİTE KONTROL</v>
          </cell>
          <cell r="K4077" t="str">
            <v>50105850</v>
          </cell>
          <cell r="L4077" t="str">
            <v>TZ</v>
          </cell>
          <cell r="M4077" t="str">
            <v>Tanzanyalı</v>
          </cell>
          <cell r="N4077" t="str">
            <v>0037</v>
          </cell>
          <cell r="O4077" t="str">
            <v>İTİGİ</v>
          </cell>
          <cell r="P4077" t="str">
            <v>YM</v>
          </cell>
          <cell r="Q4077" t="str">
            <v>YAPI MERKEZİ</v>
          </cell>
          <cell r="R4077">
            <v>44979</v>
          </cell>
          <cell r="S4077">
            <v>44979</v>
          </cell>
          <cell r="T4077"/>
          <cell r="U4077" t="str">
            <v/>
          </cell>
          <cell r="V4077" t="str">
            <v>Mavi Yaka Endirekt</v>
          </cell>
          <cell r="W4077" t="str">
            <v>LOT 3 (MIT)</v>
          </cell>
          <cell r="X4077" t="str">
            <v>MAJENGO B</v>
          </cell>
          <cell r="Y4077" t="str">
            <v>0</v>
          </cell>
          <cell r="Z4077" t="str">
            <v>MANYONI</v>
          </cell>
          <cell r="AA4077" t="str">
            <v>0629 645 988</v>
          </cell>
          <cell r="AB4077" t="str">
            <v>İŞÇİ</v>
          </cell>
          <cell r="AC4077" t="str">
            <v>29</v>
          </cell>
          <cell r="AD4077" t="str">
            <v>LOT 3 (MIT)</v>
          </cell>
          <cell r="AE4077" t="str">
            <v>0113</v>
          </cell>
          <cell r="AF4077" t="str">
            <v>23</v>
          </cell>
          <cell r="AG4077" t="str">
            <v>KM 785+000 - 829+305</v>
          </cell>
          <cell r="AH4077">
            <v>37454</v>
          </cell>
          <cell r="AI4077" t="str">
            <v>Bayan</v>
          </cell>
          <cell r="AJ4077" t="str">
            <v>Yerel-Saatlik</v>
          </cell>
          <cell r="AK4077">
            <v>2255.1</v>
          </cell>
          <cell r="AL4077" t="str">
            <v>TZS</v>
          </cell>
          <cell r="AM4077" t="str">
            <v>306002</v>
          </cell>
          <cell r="AN4077" t="str">
            <v/>
          </cell>
          <cell r="AO4077" t="str">
            <v>T3</v>
          </cell>
          <cell r="AP4077" t="str">
            <v>5150</v>
          </cell>
          <cell r="AQ4077" t="str">
            <v>5175</v>
          </cell>
          <cell r="AR4077" t="str">
            <v>NMBBANK</v>
          </cell>
          <cell r="AS4077" t="str">
            <v/>
          </cell>
          <cell r="AT4077" t="str">
            <v>NMBBANK</v>
          </cell>
          <cell r="AU4077" t="str">
            <v>51010098856</v>
          </cell>
          <cell r="AV4077" t="str">
            <v/>
          </cell>
          <cell r="AW4077" t="str">
            <v/>
          </cell>
          <cell r="AX4077" t="str">
            <v>MELINA BERNARDO SABUGO</v>
          </cell>
          <cell r="AY4077" t="str">
            <v/>
          </cell>
          <cell r="AZ4077">
            <v>44979</v>
          </cell>
          <cell r="BA4077"/>
          <cell r="BB4077" t="str">
            <v/>
          </cell>
          <cell r="BC4077"/>
          <cell r="BD4077" t="str">
            <v>Tanzanya-NSSF</v>
          </cell>
          <cell r="BE4077" t="str">
            <v>47407352</v>
          </cell>
          <cell r="BF4077" t="str">
            <v>163493535</v>
          </cell>
        </row>
        <row r="4078">
          <cell r="A4078">
            <v>10077504</v>
          </cell>
          <cell r="B4078" t="str">
            <v>MARRY RAYPHORD</v>
          </cell>
          <cell r="C4078" t="str">
            <v>BWEYE</v>
          </cell>
          <cell r="D4078" t="str">
            <v>TEMİZLİK GÖREVLİSİ</v>
          </cell>
          <cell r="E4078" t="str">
            <v>CLEANER</v>
          </cell>
          <cell r="F4078" t="str">
            <v>50114904</v>
          </cell>
          <cell r="G4078" t="str">
            <v>İDARİ İŞLER (KAMP)</v>
          </cell>
          <cell r="H4078" t="str">
            <v>50105773</v>
          </cell>
          <cell r="I4078" t="str">
            <v>0AAK</v>
          </cell>
          <cell r="J4078" t="str">
            <v>ATÖLYE İŞLETME GENEL</v>
          </cell>
          <cell r="K4078" t="str">
            <v>50105850</v>
          </cell>
          <cell r="L4078" t="str">
            <v>TZ</v>
          </cell>
          <cell r="M4078" t="str">
            <v>Tanzanyalı</v>
          </cell>
          <cell r="N4078" t="str">
            <v>0037</v>
          </cell>
          <cell r="O4078" t="str">
            <v>İTİGİ</v>
          </cell>
          <cell r="P4078" t="str">
            <v>YM</v>
          </cell>
          <cell r="Q4078" t="str">
            <v>YAPI MERKEZİ</v>
          </cell>
          <cell r="R4078">
            <v>44979</v>
          </cell>
          <cell r="S4078">
            <v>44979</v>
          </cell>
          <cell r="T4078"/>
          <cell r="U4078" t="str">
            <v/>
          </cell>
          <cell r="V4078" t="str">
            <v>Mavi Yaka Endirekt</v>
          </cell>
          <cell r="W4078" t="str">
            <v>LOT 3 (MIT)</v>
          </cell>
          <cell r="X4078" t="str">
            <v>MAJENGO</v>
          </cell>
          <cell r="Y4078" t="str">
            <v>0</v>
          </cell>
          <cell r="Z4078" t="str">
            <v>MANYONI</v>
          </cell>
          <cell r="AA4078" t="str">
            <v>0678 081 015</v>
          </cell>
          <cell r="AB4078" t="str">
            <v>İŞÇİ</v>
          </cell>
          <cell r="AC4078" t="str">
            <v>29</v>
          </cell>
          <cell r="AD4078" t="str">
            <v>LOT 3 (MIT)</v>
          </cell>
          <cell r="AE4078" t="str">
            <v>0113</v>
          </cell>
          <cell r="AF4078" t="str">
            <v>23</v>
          </cell>
          <cell r="AG4078" t="str">
            <v>KM 785+000 - 829+305</v>
          </cell>
          <cell r="AH4078">
            <v>34137</v>
          </cell>
          <cell r="AI4078" t="str">
            <v>Bayan</v>
          </cell>
          <cell r="AJ4078" t="str">
            <v>Yerel-Saatlik</v>
          </cell>
          <cell r="AK4078">
            <v>2255.1</v>
          </cell>
          <cell r="AL4078" t="str">
            <v>TZS</v>
          </cell>
          <cell r="AM4078" t="str">
            <v>306002</v>
          </cell>
          <cell r="AN4078" t="str">
            <v/>
          </cell>
          <cell r="AO4078" t="str">
            <v>T3</v>
          </cell>
          <cell r="AP4078" t="str">
            <v>5150</v>
          </cell>
          <cell r="AQ4078" t="str">
            <v>5175</v>
          </cell>
          <cell r="AR4078" t="str">
            <v>NMBBANK</v>
          </cell>
          <cell r="AS4078" t="str">
            <v/>
          </cell>
          <cell r="AT4078" t="str">
            <v>NMBBANK</v>
          </cell>
          <cell r="AU4078" t="str">
            <v>51010098867</v>
          </cell>
          <cell r="AV4078" t="str">
            <v/>
          </cell>
          <cell r="AW4078" t="str">
            <v/>
          </cell>
          <cell r="AX4078" t="str">
            <v>MARRY RAYPHORD BWEYE</v>
          </cell>
          <cell r="AY4078" t="str">
            <v/>
          </cell>
          <cell r="AZ4078">
            <v>44979</v>
          </cell>
          <cell r="BA4078"/>
          <cell r="BB4078" t="str">
            <v/>
          </cell>
          <cell r="BC4078"/>
          <cell r="BD4078" t="str">
            <v>Tanzanya-NSSF</v>
          </cell>
          <cell r="BE4078" t="str">
            <v>47407668</v>
          </cell>
          <cell r="BF4078" t="str">
            <v>163483491</v>
          </cell>
        </row>
        <row r="4079">
          <cell r="A4079">
            <v>10077505</v>
          </cell>
          <cell r="B4079" t="str">
            <v>SAMWELI MESHAKI</v>
          </cell>
          <cell r="C4079" t="str">
            <v>NYEMBELA</v>
          </cell>
          <cell r="D4079" t="str">
            <v>DÜZ İŞÇİ - DİREKT</v>
          </cell>
          <cell r="E4079" t="str">
            <v>UNSKILLED WORKER - PRODUCTIVE</v>
          </cell>
          <cell r="F4079" t="str">
            <v>50105758</v>
          </cell>
          <cell r="G4079" t="str">
            <v>TOPRAK İŞLERİ</v>
          </cell>
          <cell r="H4079" t="str">
            <v>50105758</v>
          </cell>
          <cell r="I4079" t="str">
            <v>0999</v>
          </cell>
          <cell r="J4079" t="str">
            <v>TOPRAK İŞLERİ</v>
          </cell>
          <cell r="K4079" t="str">
            <v>50113579</v>
          </cell>
          <cell r="L4079" t="str">
            <v>TZ</v>
          </cell>
          <cell r="M4079" t="str">
            <v>Tanzanyalı</v>
          </cell>
          <cell r="N4079" t="str">
            <v>0036</v>
          </cell>
          <cell r="O4079" t="str">
            <v>MANYONİ</v>
          </cell>
          <cell r="P4079" t="str">
            <v>YM</v>
          </cell>
          <cell r="Q4079" t="str">
            <v>YAPI MERKEZİ</v>
          </cell>
          <cell r="R4079">
            <v>44979</v>
          </cell>
          <cell r="S4079">
            <v>44979</v>
          </cell>
          <cell r="T4079"/>
          <cell r="U4079" t="str">
            <v/>
          </cell>
          <cell r="V4079" t="str">
            <v>Mavi Yaka Direkt</v>
          </cell>
          <cell r="W4079" t="str">
            <v>LOT 3 (MIT)</v>
          </cell>
          <cell r="X4079" t="str">
            <v>MDUNUNDU</v>
          </cell>
          <cell r="Y4079" t="str">
            <v>0</v>
          </cell>
          <cell r="Z4079" t="str">
            <v>MANYONI</v>
          </cell>
          <cell r="AA4079" t="str">
            <v>0685 500 256</v>
          </cell>
          <cell r="AB4079" t="str">
            <v>İŞÇİ</v>
          </cell>
          <cell r="AC4079" t="str">
            <v>29</v>
          </cell>
          <cell r="AD4079" t="str">
            <v>LOT 3 (MIT)</v>
          </cell>
          <cell r="AE4079" t="str">
            <v>0113</v>
          </cell>
          <cell r="AF4079" t="str">
            <v/>
          </cell>
          <cell r="AG4079" t="str">
            <v>KM 785+000 - 829+305</v>
          </cell>
          <cell r="AH4079">
            <v>34929</v>
          </cell>
          <cell r="AI4079" t="str">
            <v>Bay</v>
          </cell>
          <cell r="AJ4079" t="str">
            <v>Yerel-Saatlik</v>
          </cell>
          <cell r="AK4079">
            <v>2164.1</v>
          </cell>
          <cell r="AL4079" t="str">
            <v>TZS</v>
          </cell>
          <cell r="AM4079" t="str">
            <v>201002</v>
          </cell>
          <cell r="AN4079" t="str">
            <v/>
          </cell>
          <cell r="AO4079" t="str">
            <v>T3</v>
          </cell>
          <cell r="AP4079" t="str">
            <v>5150</v>
          </cell>
          <cell r="AQ4079" t="str">
            <v>5175</v>
          </cell>
          <cell r="AR4079" t="str">
            <v>NMBBANK</v>
          </cell>
          <cell r="AS4079" t="str">
            <v/>
          </cell>
          <cell r="AT4079" t="str">
            <v>NMBBANK</v>
          </cell>
          <cell r="AU4079" t="str">
            <v>51010098854</v>
          </cell>
          <cell r="AV4079" t="str">
            <v/>
          </cell>
          <cell r="AW4079" t="str">
            <v/>
          </cell>
          <cell r="AX4079" t="str">
            <v>SAMWELI MESHAKI NYEMBELA</v>
          </cell>
          <cell r="AY4079" t="str">
            <v/>
          </cell>
          <cell r="AZ4079">
            <v>44979</v>
          </cell>
          <cell r="BA4079"/>
          <cell r="BB4079" t="str">
            <v/>
          </cell>
          <cell r="BC4079"/>
          <cell r="BD4079" t="str">
            <v>Tanzanya-NSSF</v>
          </cell>
          <cell r="BE4079" t="str">
            <v>47407585</v>
          </cell>
          <cell r="BF4079" t="str">
            <v>163493691</v>
          </cell>
        </row>
        <row r="4080">
          <cell r="A4080">
            <v>10077507</v>
          </cell>
          <cell r="B4080" t="str">
            <v>YUSUPH JUMA</v>
          </cell>
          <cell r="C4080" t="str">
            <v>YUSUPH</v>
          </cell>
          <cell r="D4080" t="str">
            <v>DÜZ İŞÇİ - DİREKT</v>
          </cell>
          <cell r="E4080" t="str">
            <v>UNSKILLED WORKER - PRODUCTIVE</v>
          </cell>
          <cell r="F4080" t="str">
            <v>50105758</v>
          </cell>
          <cell r="G4080" t="str">
            <v>TOPRAK İŞLERİ</v>
          </cell>
          <cell r="H4080" t="str">
            <v>50105758</v>
          </cell>
          <cell r="I4080" t="str">
            <v>0999</v>
          </cell>
          <cell r="J4080" t="str">
            <v>TOPRAK İŞLERİ</v>
          </cell>
          <cell r="K4080" t="str">
            <v>50113579</v>
          </cell>
          <cell r="L4080" t="str">
            <v>TZ</v>
          </cell>
          <cell r="M4080" t="str">
            <v>Tanzanyalı</v>
          </cell>
          <cell r="N4080" t="str">
            <v>0036</v>
          </cell>
          <cell r="O4080" t="str">
            <v>MANYONİ</v>
          </cell>
          <cell r="P4080" t="str">
            <v>YM</v>
          </cell>
          <cell r="Q4080" t="str">
            <v>YAPI MERKEZİ</v>
          </cell>
          <cell r="R4080">
            <v>44979</v>
          </cell>
          <cell r="S4080">
            <v>44979</v>
          </cell>
          <cell r="T4080"/>
          <cell r="U4080" t="str">
            <v/>
          </cell>
          <cell r="V4080" t="str">
            <v>Mavi Yaka Direkt</v>
          </cell>
          <cell r="W4080" t="str">
            <v>LOT 3 (MIT)</v>
          </cell>
          <cell r="X4080" t="str">
            <v>MDUWADU</v>
          </cell>
          <cell r="Y4080" t="str">
            <v>0</v>
          </cell>
          <cell r="Z4080" t="str">
            <v>MANYONI</v>
          </cell>
          <cell r="AA4080" t="str">
            <v>0686 568 708</v>
          </cell>
          <cell r="AB4080" t="str">
            <v>İŞÇİ</v>
          </cell>
          <cell r="AC4080" t="str">
            <v>29</v>
          </cell>
          <cell r="AD4080" t="str">
            <v>LOT 3 (MIT)</v>
          </cell>
          <cell r="AE4080" t="str">
            <v>0113</v>
          </cell>
          <cell r="AF4080" t="str">
            <v/>
          </cell>
          <cell r="AG4080" t="str">
            <v>KM 785+000 - 829+305</v>
          </cell>
          <cell r="AH4080">
            <v>32189</v>
          </cell>
          <cell r="AI4080" t="str">
            <v>Bay</v>
          </cell>
          <cell r="AJ4080" t="str">
            <v>Yerel-Saatlik</v>
          </cell>
          <cell r="AK4080">
            <v>2164.1</v>
          </cell>
          <cell r="AL4080" t="str">
            <v>TZS</v>
          </cell>
          <cell r="AM4080" t="str">
            <v>201002</v>
          </cell>
          <cell r="AN4080" t="str">
            <v/>
          </cell>
          <cell r="AO4080" t="str">
            <v>T3</v>
          </cell>
          <cell r="AP4080" t="str">
            <v>5150</v>
          </cell>
          <cell r="AQ4080" t="str">
            <v>5175</v>
          </cell>
          <cell r="AR4080" t="str">
            <v>CRDB BANK PLC</v>
          </cell>
          <cell r="AS4080" t="str">
            <v>VIJANA</v>
          </cell>
          <cell r="AT4080" t="str">
            <v>CRDBBANK</v>
          </cell>
          <cell r="AU4080" t="str">
            <v>0152717585900</v>
          </cell>
          <cell r="AV4080" t="str">
            <v/>
          </cell>
          <cell r="AW4080" t="str">
            <v/>
          </cell>
          <cell r="AX4080" t="str">
            <v>YUSUPH JUMA YUSUPH</v>
          </cell>
          <cell r="AY4080" t="str">
            <v/>
          </cell>
          <cell r="AZ4080">
            <v>44979</v>
          </cell>
          <cell r="BA4080"/>
          <cell r="BB4080" t="str">
            <v/>
          </cell>
          <cell r="BC4080"/>
          <cell r="BD4080" t="str">
            <v>Tanzanya-NSSF</v>
          </cell>
          <cell r="BE4080" t="str">
            <v>47407615</v>
          </cell>
          <cell r="BF4080" t="str">
            <v>163490374</v>
          </cell>
        </row>
        <row r="4081">
          <cell r="A4081">
            <v>10077508</v>
          </cell>
          <cell r="B4081" t="str">
            <v>KAMAKA HAMISI</v>
          </cell>
          <cell r="C4081" t="str">
            <v>KAMAKA</v>
          </cell>
          <cell r="D4081" t="str">
            <v>DÜZ İŞÇİ - DİREKT</v>
          </cell>
          <cell r="E4081" t="str">
            <v>UNSKILLED WORKER - PRODUCTIVE</v>
          </cell>
          <cell r="F4081" t="str">
            <v>50105758</v>
          </cell>
          <cell r="G4081" t="str">
            <v>TOPRAK İŞLERİ</v>
          </cell>
          <cell r="H4081" t="str">
            <v>50105758</v>
          </cell>
          <cell r="I4081" t="str">
            <v>0999</v>
          </cell>
          <cell r="J4081" t="str">
            <v>TOPRAK İŞLERİ</v>
          </cell>
          <cell r="K4081" t="str">
            <v>50113579</v>
          </cell>
          <cell r="L4081" t="str">
            <v>TZ</v>
          </cell>
          <cell r="M4081" t="str">
            <v>Tanzanyalı</v>
          </cell>
          <cell r="N4081" t="str">
            <v>0036</v>
          </cell>
          <cell r="O4081" t="str">
            <v>MANYONİ</v>
          </cell>
          <cell r="P4081" t="str">
            <v>YM</v>
          </cell>
          <cell r="Q4081" t="str">
            <v>YAPI MERKEZİ</v>
          </cell>
          <cell r="R4081">
            <v>44979</v>
          </cell>
          <cell r="S4081">
            <v>44979</v>
          </cell>
          <cell r="T4081"/>
          <cell r="U4081" t="str">
            <v/>
          </cell>
          <cell r="V4081" t="str">
            <v>Mavi Yaka Direkt</v>
          </cell>
          <cell r="W4081" t="str">
            <v>LOT 3 (MIT)</v>
          </cell>
          <cell r="X4081" t="str">
            <v>MIEMBA</v>
          </cell>
          <cell r="Y4081" t="str">
            <v>0</v>
          </cell>
          <cell r="Z4081" t="str">
            <v>TABORA MANISPAA</v>
          </cell>
          <cell r="AA4081" t="str">
            <v>0653 655 366</v>
          </cell>
          <cell r="AB4081" t="str">
            <v>İŞÇİ</v>
          </cell>
          <cell r="AC4081" t="str">
            <v>29</v>
          </cell>
          <cell r="AD4081" t="str">
            <v>LOT 3 (MIT)</v>
          </cell>
          <cell r="AE4081" t="str">
            <v>0113</v>
          </cell>
          <cell r="AF4081" t="str">
            <v>24</v>
          </cell>
          <cell r="AG4081" t="str">
            <v>KM 785+000 - 829+305</v>
          </cell>
          <cell r="AH4081">
            <v>34321</v>
          </cell>
          <cell r="AI4081" t="str">
            <v>Bay</v>
          </cell>
          <cell r="AJ4081" t="str">
            <v>Yerel-Saatlik</v>
          </cell>
          <cell r="AK4081">
            <v>2164.1</v>
          </cell>
          <cell r="AL4081" t="str">
            <v>TZS</v>
          </cell>
          <cell r="AM4081" t="str">
            <v>201002</v>
          </cell>
          <cell r="AN4081" t="str">
            <v/>
          </cell>
          <cell r="AO4081" t="str">
            <v>T3</v>
          </cell>
          <cell r="AP4081" t="str">
            <v>5150</v>
          </cell>
          <cell r="AQ4081" t="str">
            <v>5175</v>
          </cell>
          <cell r="AR4081" t="str">
            <v>NMBBANK</v>
          </cell>
          <cell r="AS4081" t="str">
            <v/>
          </cell>
          <cell r="AT4081" t="str">
            <v>NMBBANK</v>
          </cell>
          <cell r="AU4081" t="str">
            <v>51010098871</v>
          </cell>
          <cell r="AV4081" t="str">
            <v/>
          </cell>
          <cell r="AW4081" t="str">
            <v/>
          </cell>
          <cell r="AX4081" t="str">
            <v>KAMAKA HAMISI KAMAKA</v>
          </cell>
          <cell r="AY4081" t="str">
            <v/>
          </cell>
          <cell r="AZ4081">
            <v>44979</v>
          </cell>
          <cell r="BA4081"/>
          <cell r="BB4081" t="str">
            <v/>
          </cell>
          <cell r="BC4081"/>
          <cell r="BD4081" t="str">
            <v>Tanzanya-NSSF</v>
          </cell>
          <cell r="BE4081" t="str">
            <v>47407845</v>
          </cell>
          <cell r="BF4081" t="str">
            <v>163489899</v>
          </cell>
        </row>
        <row r="4082">
          <cell r="A4082">
            <v>10077509</v>
          </cell>
          <cell r="B4082" t="str">
            <v>ELIAKIMU JOAKIMU</v>
          </cell>
          <cell r="C4082" t="str">
            <v>KAMGISHA</v>
          </cell>
          <cell r="D4082" t="str">
            <v>DÜZ İŞÇİ - DİREKT</v>
          </cell>
          <cell r="E4082" t="str">
            <v>UNSKILLED WORKER - PRODUCTIVE</v>
          </cell>
          <cell r="F4082" t="str">
            <v>50105758</v>
          </cell>
          <cell r="G4082" t="str">
            <v>TOPRAK İŞLERİ</v>
          </cell>
          <cell r="H4082" t="str">
            <v>50105758</v>
          </cell>
          <cell r="I4082" t="str">
            <v>0999</v>
          </cell>
          <cell r="J4082" t="str">
            <v>TOPRAK İŞLERİ</v>
          </cell>
          <cell r="K4082" t="str">
            <v>50113579</v>
          </cell>
          <cell r="L4082" t="str">
            <v>TZ</v>
          </cell>
          <cell r="M4082" t="str">
            <v>Tanzanyalı</v>
          </cell>
          <cell r="N4082" t="str">
            <v>0036</v>
          </cell>
          <cell r="O4082" t="str">
            <v>MANYONİ</v>
          </cell>
          <cell r="P4082" t="str">
            <v>YM</v>
          </cell>
          <cell r="Q4082" t="str">
            <v>YAPI MERKEZİ</v>
          </cell>
          <cell r="R4082">
            <v>44979</v>
          </cell>
          <cell r="S4082">
            <v>44979</v>
          </cell>
          <cell r="T4082"/>
          <cell r="U4082" t="str">
            <v/>
          </cell>
          <cell r="V4082" t="str">
            <v>Mavi Yaka Direkt</v>
          </cell>
          <cell r="W4082" t="str">
            <v>LOT 3 (MIT)</v>
          </cell>
          <cell r="X4082" t="str">
            <v>USHORA</v>
          </cell>
          <cell r="Y4082" t="str">
            <v>0</v>
          </cell>
          <cell r="Z4082" t="str">
            <v>MANYONI</v>
          </cell>
          <cell r="AA4082" t="str">
            <v>0759 988 599</v>
          </cell>
          <cell r="AB4082" t="str">
            <v>İŞÇİ</v>
          </cell>
          <cell r="AC4082" t="str">
            <v>29</v>
          </cell>
          <cell r="AD4082" t="str">
            <v>LOT 3 (MIT)</v>
          </cell>
          <cell r="AE4082" t="str">
            <v>0113</v>
          </cell>
          <cell r="AF4082" t="str">
            <v>23</v>
          </cell>
          <cell r="AG4082" t="str">
            <v>KM 785+000 - 829+305</v>
          </cell>
          <cell r="AH4082">
            <v>34060</v>
          </cell>
          <cell r="AI4082" t="str">
            <v>Bay</v>
          </cell>
          <cell r="AJ4082" t="str">
            <v>Yerel-Saatlik</v>
          </cell>
          <cell r="AK4082">
            <v>2164.1</v>
          </cell>
          <cell r="AL4082" t="str">
            <v>TZS</v>
          </cell>
          <cell r="AM4082" t="str">
            <v>201002</v>
          </cell>
          <cell r="AN4082" t="str">
            <v/>
          </cell>
          <cell r="AO4082" t="str">
            <v>T3</v>
          </cell>
          <cell r="AP4082" t="str">
            <v>5150</v>
          </cell>
          <cell r="AQ4082" t="str">
            <v>5175</v>
          </cell>
          <cell r="AR4082" t="str">
            <v>NMBBANK</v>
          </cell>
          <cell r="AS4082" t="str">
            <v/>
          </cell>
          <cell r="AT4082" t="str">
            <v>NMBBANK</v>
          </cell>
          <cell r="AU4082" t="str">
            <v>51010098853</v>
          </cell>
          <cell r="AV4082" t="str">
            <v/>
          </cell>
          <cell r="AW4082" t="str">
            <v/>
          </cell>
          <cell r="AX4082" t="str">
            <v>ELIAKIMU JOAKIMU KAMGISHA</v>
          </cell>
          <cell r="AY4082" t="str">
            <v/>
          </cell>
          <cell r="AZ4082">
            <v>44979</v>
          </cell>
          <cell r="BA4082"/>
          <cell r="BB4082" t="str">
            <v/>
          </cell>
          <cell r="BC4082"/>
          <cell r="BD4082" t="str">
            <v>Tanzanya-NSSF</v>
          </cell>
          <cell r="BE4082" t="str">
            <v>47407286</v>
          </cell>
          <cell r="BF4082" t="str">
            <v>163489074</v>
          </cell>
        </row>
        <row r="4083">
          <cell r="A4083">
            <v>10077510</v>
          </cell>
          <cell r="B4083" t="str">
            <v>RAMADHANI ISSA</v>
          </cell>
          <cell r="C4083" t="str">
            <v>KISUZI</v>
          </cell>
          <cell r="D4083" t="str">
            <v>DÜZ İŞÇİ - DİREKT</v>
          </cell>
          <cell r="E4083" t="str">
            <v>UNSKILLED WORKER - PRODUCTIVE</v>
          </cell>
          <cell r="F4083" t="str">
            <v>50115274</v>
          </cell>
          <cell r="G4083" t="str">
            <v>TOPRAK İŞLERİ</v>
          </cell>
          <cell r="H4083" t="str">
            <v>50105758</v>
          </cell>
          <cell r="I4083" t="str">
            <v>0999</v>
          </cell>
          <cell r="J4083" t="str">
            <v>TOPRAK İŞLERİ</v>
          </cell>
          <cell r="K4083" t="str">
            <v>50115515</v>
          </cell>
          <cell r="L4083" t="str">
            <v>TZ</v>
          </cell>
          <cell r="M4083" t="str">
            <v>Tanzanyalı</v>
          </cell>
          <cell r="N4083" t="str">
            <v>0035</v>
          </cell>
          <cell r="O4083" t="str">
            <v>TABORA</v>
          </cell>
          <cell r="P4083" t="str">
            <v>YM</v>
          </cell>
          <cell r="Q4083" t="str">
            <v>YAPI MERKEZİ</v>
          </cell>
          <cell r="R4083">
            <v>44979</v>
          </cell>
          <cell r="S4083">
            <v>44979</v>
          </cell>
          <cell r="T4083"/>
          <cell r="U4083" t="str">
            <v/>
          </cell>
          <cell r="V4083" t="str">
            <v>Mavi Yaka Direkt</v>
          </cell>
          <cell r="W4083" t="str">
            <v>LOT 3 (MIT)</v>
          </cell>
          <cell r="X4083" t="str">
            <v>NYAHUA</v>
          </cell>
          <cell r="Y4083" t="str">
            <v>0</v>
          </cell>
          <cell r="Z4083" t="str">
            <v>SIKONGE NYAHUA</v>
          </cell>
          <cell r="AA4083" t="str">
            <v>0733 261 443</v>
          </cell>
          <cell r="AB4083" t="str">
            <v>İŞÇİ</v>
          </cell>
          <cell r="AC4083" t="str">
            <v>29</v>
          </cell>
          <cell r="AD4083" t="str">
            <v>LOT 3 (MIT)</v>
          </cell>
          <cell r="AE4083" t="str">
            <v>0113</v>
          </cell>
          <cell r="AF4083" t="str">
            <v>24</v>
          </cell>
          <cell r="AG4083" t="str">
            <v>KM 785+000 - 829+305</v>
          </cell>
          <cell r="AH4083">
            <v>32189</v>
          </cell>
          <cell r="AI4083" t="str">
            <v>Bay</v>
          </cell>
          <cell r="AJ4083" t="str">
            <v>Yerel-Saatlik</v>
          </cell>
          <cell r="AK4083">
            <v>2164.1</v>
          </cell>
          <cell r="AL4083" t="str">
            <v>TZS</v>
          </cell>
          <cell r="AM4083" t="str">
            <v>201002</v>
          </cell>
          <cell r="AN4083" t="str">
            <v>S</v>
          </cell>
          <cell r="AO4083" t="str">
            <v>T3</v>
          </cell>
          <cell r="AP4083" t="str">
            <v>5150</v>
          </cell>
          <cell r="AQ4083" t="str">
            <v>5175</v>
          </cell>
          <cell r="AR4083" t="str">
            <v>NMBBANK</v>
          </cell>
          <cell r="AS4083" t="str">
            <v/>
          </cell>
          <cell r="AT4083" t="str">
            <v>NMBBANK</v>
          </cell>
          <cell r="AU4083" t="str">
            <v>51010084378</v>
          </cell>
          <cell r="AV4083" t="str">
            <v/>
          </cell>
          <cell r="AW4083" t="str">
            <v/>
          </cell>
          <cell r="AX4083" t="str">
            <v>RAMADHANI ISSA KISUZI</v>
          </cell>
          <cell r="AY4083" t="str">
            <v/>
          </cell>
          <cell r="AZ4083">
            <v>44979</v>
          </cell>
          <cell r="BA4083"/>
          <cell r="BB4083" t="str">
            <v/>
          </cell>
          <cell r="BC4083"/>
          <cell r="BD4083" t="str">
            <v>Tanzanya-NSSF</v>
          </cell>
          <cell r="BE4083" t="str">
            <v>47407622</v>
          </cell>
          <cell r="BF4083" t="str">
            <v>163489384</v>
          </cell>
        </row>
        <row r="4084">
          <cell r="A4084">
            <v>10077511</v>
          </cell>
          <cell r="B4084" t="str">
            <v>SHAKUR HARUNA</v>
          </cell>
          <cell r="C4084" t="str">
            <v>CHAKA</v>
          </cell>
          <cell r="D4084" t="str">
            <v>SAPANCI</v>
          </cell>
          <cell r="E4084" t="str">
            <v>RIGGER</v>
          </cell>
          <cell r="F4084" t="str">
            <v>50105773</v>
          </cell>
          <cell r="G4084" t="str">
            <v>ATÖLYE &amp; MAKİNA</v>
          </cell>
          <cell r="H4084" t="str">
            <v>50105773</v>
          </cell>
          <cell r="I4084" t="str">
            <v>0AAM</v>
          </cell>
          <cell r="J4084" t="str">
            <v>ATÖLYE LİFTİNG</v>
          </cell>
          <cell r="K4084" t="str">
            <v>50108014</v>
          </cell>
          <cell r="L4084" t="str">
            <v>TZ</v>
          </cell>
          <cell r="M4084" t="str">
            <v>Tanzanyalı</v>
          </cell>
          <cell r="N4084" t="str">
            <v>0035</v>
          </cell>
          <cell r="O4084" t="str">
            <v>TABORA</v>
          </cell>
          <cell r="P4084" t="str">
            <v>YM</v>
          </cell>
          <cell r="Q4084" t="str">
            <v>YAPI MERKEZİ</v>
          </cell>
          <cell r="R4084">
            <v>44979</v>
          </cell>
          <cell r="S4084">
            <v>44979</v>
          </cell>
          <cell r="T4084"/>
          <cell r="U4084" t="str">
            <v/>
          </cell>
          <cell r="V4084" t="str">
            <v>Mavi Yaka Direkt</v>
          </cell>
          <cell r="W4084" t="str">
            <v>LOT 3 (MIT)</v>
          </cell>
          <cell r="X4084" t="str">
            <v>MKINGA</v>
          </cell>
          <cell r="Y4084" t="str">
            <v>0</v>
          </cell>
          <cell r="Z4084" t="str">
            <v>TABORA MJINI</v>
          </cell>
          <cell r="AA4084" t="str">
            <v>0764 847 347</v>
          </cell>
          <cell r="AB4084" t="str">
            <v>İŞÇİ</v>
          </cell>
          <cell r="AC4084" t="str">
            <v>29</v>
          </cell>
          <cell r="AD4084" t="str">
            <v>LOT 3 (MIT)</v>
          </cell>
          <cell r="AE4084" t="str">
            <v>0113</v>
          </cell>
          <cell r="AF4084" t="str">
            <v>24</v>
          </cell>
          <cell r="AG4084" t="str">
            <v>KM 785+000 - 829+305</v>
          </cell>
          <cell r="AH4084">
            <v>31080</v>
          </cell>
          <cell r="AI4084" t="str">
            <v>Bay</v>
          </cell>
          <cell r="AJ4084" t="str">
            <v>Yerel-Saatlik</v>
          </cell>
          <cell r="AK4084">
            <v>2343.5500000000002</v>
          </cell>
          <cell r="AL4084" t="str">
            <v>TZS</v>
          </cell>
          <cell r="AM4084" t="str">
            <v>201002</v>
          </cell>
          <cell r="AN4084" t="str">
            <v/>
          </cell>
          <cell r="AO4084" t="str">
            <v>T3</v>
          </cell>
          <cell r="AP4084" t="str">
            <v>5150</v>
          </cell>
          <cell r="AQ4084" t="str">
            <v>5175</v>
          </cell>
          <cell r="AR4084" t="str">
            <v>NMBBANK</v>
          </cell>
          <cell r="AS4084" t="str">
            <v/>
          </cell>
          <cell r="AT4084" t="str">
            <v>NMBBANK</v>
          </cell>
          <cell r="AU4084" t="str">
            <v>51010098841</v>
          </cell>
          <cell r="AV4084" t="str">
            <v/>
          </cell>
          <cell r="AW4084" t="str">
            <v/>
          </cell>
          <cell r="AX4084" t="str">
            <v>SHAKUR HARUNA CHAKA</v>
          </cell>
          <cell r="AY4084" t="str">
            <v/>
          </cell>
          <cell r="AZ4084">
            <v>44979</v>
          </cell>
          <cell r="BA4084"/>
          <cell r="BB4084" t="str">
            <v/>
          </cell>
          <cell r="BC4084"/>
          <cell r="BD4084" t="str">
            <v>Tanzanya-NSSF</v>
          </cell>
          <cell r="BE4084" t="str">
            <v>47409175</v>
          </cell>
          <cell r="BF4084" t="str">
            <v>163484218</v>
          </cell>
        </row>
        <row r="4085">
          <cell r="A4085">
            <v>10077512</v>
          </cell>
          <cell r="B4085" t="str">
            <v>ISSA SWEDI</v>
          </cell>
          <cell r="C4085" t="str">
            <v>ATHUMANI</v>
          </cell>
          <cell r="D4085" t="str">
            <v>DÜZ İŞÇİ - DİREKT</v>
          </cell>
          <cell r="E4085" t="str">
            <v>UNSKILLED WORKER - PRODUCTIVE</v>
          </cell>
          <cell r="F4085" t="str">
            <v>50105758</v>
          </cell>
          <cell r="G4085" t="str">
            <v>TOPRAK İŞLERİ</v>
          </cell>
          <cell r="H4085" t="str">
            <v>50105758</v>
          </cell>
          <cell r="I4085" t="str">
            <v>0999</v>
          </cell>
          <cell r="J4085" t="str">
            <v>TOPRAK İŞLERİ</v>
          </cell>
          <cell r="K4085" t="str">
            <v>50113579</v>
          </cell>
          <cell r="L4085" t="str">
            <v>TZ</v>
          </cell>
          <cell r="M4085" t="str">
            <v>Tanzanyalı</v>
          </cell>
          <cell r="N4085" t="str">
            <v>0036</v>
          </cell>
          <cell r="O4085" t="str">
            <v>MANYONİ</v>
          </cell>
          <cell r="P4085" t="str">
            <v>YM</v>
          </cell>
          <cell r="Q4085" t="str">
            <v>YAPI MERKEZİ</v>
          </cell>
          <cell r="R4085">
            <v>44979</v>
          </cell>
          <cell r="S4085">
            <v>44979</v>
          </cell>
          <cell r="T4085"/>
          <cell r="U4085" t="str">
            <v/>
          </cell>
          <cell r="V4085" t="str">
            <v>Mavi Yaka Direkt</v>
          </cell>
          <cell r="W4085" t="str">
            <v>LOT 3 (MIT)</v>
          </cell>
          <cell r="X4085" t="str">
            <v>MAHAKAMA STREET</v>
          </cell>
          <cell r="Y4085" t="str">
            <v>0</v>
          </cell>
          <cell r="Z4085" t="str">
            <v>TABORA MJINI</v>
          </cell>
          <cell r="AA4085" t="str">
            <v>0756 091 354</v>
          </cell>
          <cell r="AB4085" t="str">
            <v>İŞÇİ</v>
          </cell>
          <cell r="AC4085" t="str">
            <v>29</v>
          </cell>
          <cell r="AD4085" t="str">
            <v>LOT 3 (MIT)</v>
          </cell>
          <cell r="AE4085" t="str">
            <v>0113</v>
          </cell>
          <cell r="AF4085" t="str">
            <v>24</v>
          </cell>
          <cell r="AG4085" t="str">
            <v>KM 785+000 - 829+305</v>
          </cell>
          <cell r="AH4085">
            <v>34321</v>
          </cell>
          <cell r="AI4085" t="str">
            <v>Bay</v>
          </cell>
          <cell r="AJ4085" t="str">
            <v>Yerel-Saatlik</v>
          </cell>
          <cell r="AK4085">
            <v>2164.1</v>
          </cell>
          <cell r="AL4085" t="str">
            <v>TZS</v>
          </cell>
          <cell r="AM4085" t="str">
            <v>201002</v>
          </cell>
          <cell r="AN4085" t="str">
            <v/>
          </cell>
          <cell r="AO4085" t="str">
            <v>T3</v>
          </cell>
          <cell r="AP4085" t="str">
            <v>5150</v>
          </cell>
          <cell r="AQ4085" t="str">
            <v>5175</v>
          </cell>
          <cell r="AR4085" t="str">
            <v>NMBBANK</v>
          </cell>
          <cell r="AS4085" t="str">
            <v/>
          </cell>
          <cell r="AT4085" t="str">
            <v>NMBBANK</v>
          </cell>
          <cell r="AU4085" t="str">
            <v>51010091210</v>
          </cell>
          <cell r="AV4085" t="str">
            <v/>
          </cell>
          <cell r="AW4085" t="str">
            <v/>
          </cell>
          <cell r="AX4085" t="str">
            <v>ISSA SWEDI ATHUMANI</v>
          </cell>
          <cell r="AY4085" t="str">
            <v/>
          </cell>
          <cell r="AZ4085">
            <v>44979</v>
          </cell>
          <cell r="BA4085"/>
          <cell r="BB4085" t="str">
            <v/>
          </cell>
          <cell r="BC4085"/>
          <cell r="BD4085" t="str">
            <v>Tanzanya-NSSF</v>
          </cell>
          <cell r="BE4085" t="str">
            <v>47407722</v>
          </cell>
          <cell r="BF4085" t="str">
            <v>163489643</v>
          </cell>
        </row>
        <row r="4086">
          <cell r="A4086">
            <v>10077544</v>
          </cell>
          <cell r="B4086" t="str">
            <v>RASHIDI OMAR</v>
          </cell>
          <cell r="C4086" t="str">
            <v>SALUMU</v>
          </cell>
          <cell r="D4086" t="str">
            <v>DEMİRCİ</v>
          </cell>
          <cell r="E4086" t="str">
            <v>REBAR WORKER</v>
          </cell>
          <cell r="F4086" t="str">
            <v>50105784</v>
          </cell>
          <cell r="G4086" t="str">
            <v>DOĞAN METALÜRJİ</v>
          </cell>
          <cell r="H4086" t="str">
            <v>50105784</v>
          </cell>
          <cell r="I4086" t="str">
            <v>0FF0</v>
          </cell>
          <cell r="J4086" t="str">
            <v>SANAT YAPILARI</v>
          </cell>
          <cell r="K4086" t="str">
            <v>50112609</v>
          </cell>
          <cell r="L4086" t="str">
            <v>TZ</v>
          </cell>
          <cell r="M4086" t="str">
            <v>Tanzanyalı</v>
          </cell>
          <cell r="N4086" t="str">
            <v>0037</v>
          </cell>
          <cell r="O4086" t="str">
            <v>İTİGİ</v>
          </cell>
          <cell r="P4086" t="str">
            <v>6L</v>
          </cell>
          <cell r="Q4086" t="str">
            <v>DGN  İNŞAAT</v>
          </cell>
          <cell r="R4086">
            <v>44984</v>
          </cell>
          <cell r="S4086">
            <v>44984</v>
          </cell>
          <cell r="T4086"/>
          <cell r="U4086" t="str">
            <v/>
          </cell>
          <cell r="V4086" t="str">
            <v>Mavi Yaka Direkt</v>
          </cell>
          <cell r="W4086" t="str">
            <v>LOT 3 (MIT)</v>
          </cell>
          <cell r="X4086" t="str">
            <v>MIEMBESABA B</v>
          </cell>
          <cell r="Y4086" t="str">
            <v>0</v>
          </cell>
          <cell r="Z4086" t="str">
            <v>KIBAHA</v>
          </cell>
          <cell r="AA4086" t="str">
            <v>0612 559 698</v>
          </cell>
          <cell r="AB4086" t="str">
            <v>USTA</v>
          </cell>
          <cell r="AC4086" t="str">
            <v>29</v>
          </cell>
          <cell r="AD4086" t="str">
            <v>LOT 3 (MIT)</v>
          </cell>
          <cell r="AE4086" t="str">
            <v>0113</v>
          </cell>
          <cell r="AF4086" t="str">
            <v>19</v>
          </cell>
          <cell r="AG4086" t="str">
            <v>KM 785+000 - 829+305</v>
          </cell>
          <cell r="AH4086">
            <v>35040</v>
          </cell>
          <cell r="AI4086" t="str">
            <v>Bay</v>
          </cell>
          <cell r="AJ4086" t="str">
            <v>Yerel-Saatlik</v>
          </cell>
          <cell r="AK4086">
            <v>2343.5500000000002</v>
          </cell>
          <cell r="AL4086" t="str">
            <v>TZS</v>
          </cell>
          <cell r="AM4086" t="str">
            <v>201002</v>
          </cell>
          <cell r="AN4086" t="str">
            <v>S</v>
          </cell>
          <cell r="AO4086" t="str">
            <v>T3</v>
          </cell>
          <cell r="AP4086" t="str">
            <v>5150</v>
          </cell>
          <cell r="AQ4086" t="str">
            <v>5175</v>
          </cell>
          <cell r="AR4086" t="str">
            <v>NMBBANK</v>
          </cell>
          <cell r="AS4086" t="str">
            <v/>
          </cell>
          <cell r="AT4086" t="str">
            <v>NMBBANK</v>
          </cell>
          <cell r="AU4086" t="str">
            <v>51910014106</v>
          </cell>
          <cell r="AV4086" t="str">
            <v/>
          </cell>
          <cell r="AW4086" t="str">
            <v/>
          </cell>
          <cell r="AX4086" t="str">
            <v>RASHIDI OMAR SALUMU</v>
          </cell>
          <cell r="AY4086" t="str">
            <v/>
          </cell>
          <cell r="AZ4086">
            <v>44984</v>
          </cell>
          <cell r="BA4086"/>
          <cell r="BB4086" t="str">
            <v/>
          </cell>
          <cell r="BC4086"/>
          <cell r="BD4086" t="str">
            <v>Tanzanya-NSSF</v>
          </cell>
          <cell r="BE4086" t="str">
            <v>47418786</v>
          </cell>
          <cell r="BF4086" t="str">
            <v>158466295</v>
          </cell>
        </row>
        <row r="4087">
          <cell r="A4087">
            <v>10077541</v>
          </cell>
          <cell r="B4087" t="str">
            <v>RAJABU MASANJA</v>
          </cell>
          <cell r="C4087" t="str">
            <v>KANIJO</v>
          </cell>
          <cell r="D4087" t="str">
            <v>DAMPERLİ KAMYON ŞOFÖRÜ</v>
          </cell>
          <cell r="E4087" t="str">
            <v>DUMPTRUCK DRIVER</v>
          </cell>
          <cell r="F4087" t="str">
            <v>50105784</v>
          </cell>
          <cell r="G4087" t="str">
            <v>DOĞAN METALÜRJİ</v>
          </cell>
          <cell r="H4087" t="str">
            <v>50105784</v>
          </cell>
          <cell r="I4087" t="str">
            <v>0BBM</v>
          </cell>
          <cell r="J4087" t="str">
            <v>TOPRAK İŞLERİ</v>
          </cell>
          <cell r="K4087" t="str">
            <v>50106425</v>
          </cell>
          <cell r="L4087" t="str">
            <v>TZ</v>
          </cell>
          <cell r="M4087" t="str">
            <v>Tanzanyalı</v>
          </cell>
          <cell r="N4087" t="str">
            <v>0037</v>
          </cell>
          <cell r="O4087" t="str">
            <v>İTİGİ</v>
          </cell>
          <cell r="P4087" t="str">
            <v>6L</v>
          </cell>
          <cell r="Q4087" t="str">
            <v>DGN  İNŞAAT</v>
          </cell>
          <cell r="R4087">
            <v>44984</v>
          </cell>
          <cell r="S4087">
            <v>44984</v>
          </cell>
          <cell r="T4087"/>
          <cell r="U4087" t="str">
            <v/>
          </cell>
          <cell r="V4087" t="str">
            <v>Mavi Yaka Direkt</v>
          </cell>
          <cell r="W4087" t="str">
            <v>LOT 3 (MIT)</v>
          </cell>
          <cell r="X4087" t="str">
            <v>MAGETI</v>
          </cell>
          <cell r="Y4087" t="str">
            <v>0</v>
          </cell>
          <cell r="Z4087" t="str">
            <v>UBUNGO</v>
          </cell>
          <cell r="AA4087" t="str">
            <v>0788 817 501</v>
          </cell>
          <cell r="AB4087" t="str">
            <v>GÖREVLİ</v>
          </cell>
          <cell r="AC4087" t="str">
            <v>29</v>
          </cell>
          <cell r="AD4087" t="str">
            <v>LOT 3 (MIT)</v>
          </cell>
          <cell r="AE4087" t="str">
            <v>0109</v>
          </cell>
          <cell r="AF4087" t="str">
            <v>02</v>
          </cell>
          <cell r="AG4087" t="str">
            <v>KM 535+000 - 595+000</v>
          </cell>
          <cell r="AH4087">
            <v>36442</v>
          </cell>
          <cell r="AI4087" t="str">
            <v>Bay</v>
          </cell>
          <cell r="AJ4087" t="str">
            <v>Yerel-Saatlik</v>
          </cell>
          <cell r="AK4087">
            <v>2346.1</v>
          </cell>
          <cell r="AL4087" t="str">
            <v>TZS</v>
          </cell>
          <cell r="AM4087" t="str">
            <v>201002</v>
          </cell>
          <cell r="AN4087" t="str">
            <v>S</v>
          </cell>
          <cell r="AO4087" t="str">
            <v>T3</v>
          </cell>
          <cell r="AP4087" t="str">
            <v>5150</v>
          </cell>
          <cell r="AQ4087" t="str">
            <v>5175</v>
          </cell>
          <cell r="AR4087" t="str">
            <v>NATIONAL MICROFINANCE BANK {NMB}</v>
          </cell>
          <cell r="AS4087" t="str">
            <v>MBEZI</v>
          </cell>
          <cell r="AT4087" t="str">
            <v>NMB</v>
          </cell>
          <cell r="AU4087" t="str">
            <v>51910016332</v>
          </cell>
          <cell r="AV4087" t="str">
            <v/>
          </cell>
          <cell r="AW4087" t="str">
            <v/>
          </cell>
          <cell r="AX4087" t="str">
            <v>RAJABU MASANJA KANIJO</v>
          </cell>
          <cell r="AY4087" t="str">
            <v/>
          </cell>
          <cell r="AZ4087">
            <v>45108</v>
          </cell>
          <cell r="BA4087"/>
          <cell r="BB4087" t="str">
            <v/>
          </cell>
          <cell r="BC4087"/>
          <cell r="BD4087" t="str">
            <v>Tanzanya-NSSF</v>
          </cell>
          <cell r="BE4087" t="str">
            <v>47418793</v>
          </cell>
          <cell r="BF4087" t="str">
            <v>138581144</v>
          </cell>
        </row>
        <row r="4088">
          <cell r="A4088">
            <v>10077540</v>
          </cell>
          <cell r="B4088" t="str">
            <v>RAJABU ATHUMANI</v>
          </cell>
          <cell r="C4088" t="str">
            <v>MNONDWA</v>
          </cell>
          <cell r="D4088" t="str">
            <v>DEMİRCİ</v>
          </cell>
          <cell r="E4088" t="str">
            <v>REBAR WORKER</v>
          </cell>
          <cell r="F4088" t="str">
            <v>50105784</v>
          </cell>
          <cell r="G4088" t="str">
            <v>DOĞAN METALÜRJİ</v>
          </cell>
          <cell r="H4088" t="str">
            <v>50105784</v>
          </cell>
          <cell r="I4088" t="str">
            <v>0FF0</v>
          </cell>
          <cell r="J4088" t="str">
            <v>SANAT YAPILARI</v>
          </cell>
          <cell r="K4088" t="str">
            <v>50112609</v>
          </cell>
          <cell r="L4088" t="str">
            <v>TZ</v>
          </cell>
          <cell r="M4088" t="str">
            <v>Tanzanyalı</v>
          </cell>
          <cell r="N4088" t="str">
            <v>0037</v>
          </cell>
          <cell r="O4088" t="str">
            <v>İTİGİ</v>
          </cell>
          <cell r="P4088" t="str">
            <v>6L</v>
          </cell>
          <cell r="Q4088" t="str">
            <v>DGN  İNŞAAT</v>
          </cell>
          <cell r="R4088">
            <v>44984</v>
          </cell>
          <cell r="S4088">
            <v>44984</v>
          </cell>
          <cell r="T4088"/>
          <cell r="U4088" t="str">
            <v/>
          </cell>
          <cell r="V4088" t="str">
            <v>Mavi Yaka Direkt</v>
          </cell>
          <cell r="W4088" t="str">
            <v>LOT 3 (MIT)</v>
          </cell>
          <cell r="X4088" t="str">
            <v>KIBONDENI</v>
          </cell>
          <cell r="Y4088" t="str">
            <v>0</v>
          </cell>
          <cell r="Z4088" t="str">
            <v>KIBAHA</v>
          </cell>
          <cell r="AA4088" t="str">
            <v>0784 248 137</v>
          </cell>
          <cell r="AB4088" t="str">
            <v>USTA</v>
          </cell>
          <cell r="AC4088" t="str">
            <v>29</v>
          </cell>
          <cell r="AD4088" t="str">
            <v>LOT 3 (MIT)</v>
          </cell>
          <cell r="AE4088" t="str">
            <v>0113</v>
          </cell>
          <cell r="AF4088" t="str">
            <v>19</v>
          </cell>
          <cell r="AG4088" t="str">
            <v>KM 785+000 - 829+305</v>
          </cell>
          <cell r="AH4088">
            <v>27252</v>
          </cell>
          <cell r="AI4088" t="str">
            <v>Bay</v>
          </cell>
          <cell r="AJ4088" t="str">
            <v>Yerel-Saatlik</v>
          </cell>
          <cell r="AK4088">
            <v>2343.5500000000002</v>
          </cell>
          <cell r="AL4088" t="str">
            <v>TZS</v>
          </cell>
          <cell r="AM4088" t="str">
            <v>201002</v>
          </cell>
          <cell r="AN4088" t="str">
            <v>S</v>
          </cell>
          <cell r="AO4088" t="str">
            <v>T3</v>
          </cell>
          <cell r="AP4088" t="str">
            <v>5150</v>
          </cell>
          <cell r="AQ4088" t="str">
            <v>5175</v>
          </cell>
          <cell r="AR4088" t="str">
            <v>NMBBANK</v>
          </cell>
          <cell r="AS4088" t="str">
            <v/>
          </cell>
          <cell r="AT4088" t="str">
            <v>NMBBANK</v>
          </cell>
          <cell r="AU4088" t="str">
            <v>21210059105</v>
          </cell>
          <cell r="AV4088" t="str">
            <v/>
          </cell>
          <cell r="AW4088" t="str">
            <v/>
          </cell>
          <cell r="AX4088" t="str">
            <v>RAJABU ATHUMANI MNONDWA</v>
          </cell>
          <cell r="AY4088" t="str">
            <v/>
          </cell>
          <cell r="AZ4088">
            <v>44984</v>
          </cell>
          <cell r="BA4088"/>
          <cell r="BB4088" t="str">
            <v/>
          </cell>
          <cell r="BC4088"/>
          <cell r="BD4088" t="str">
            <v>Tanzanya-NSSF</v>
          </cell>
          <cell r="BE4088" t="str">
            <v>47418960</v>
          </cell>
          <cell r="BF4088" t="str">
            <v>105436386</v>
          </cell>
        </row>
        <row r="4089">
          <cell r="A4089">
            <v>10077539</v>
          </cell>
          <cell r="B4089" t="str">
            <v>PRISCUS ELIAMINI</v>
          </cell>
          <cell r="C4089" t="str">
            <v>SHOO</v>
          </cell>
          <cell r="D4089" t="str">
            <v>İŞ GÜVENLİĞİ İŞÇİSİ</v>
          </cell>
          <cell r="E4089" t="str">
            <v>SAFETY WORKER</v>
          </cell>
          <cell r="F4089" t="str">
            <v>50114885</v>
          </cell>
          <cell r="G4089" t="str">
            <v>İSG VE ÇEVRE (İŞ GÜVENLİĞİ)</v>
          </cell>
          <cell r="H4089" t="str">
            <v>50105460</v>
          </cell>
          <cell r="I4089" t="str">
            <v>088K</v>
          </cell>
          <cell r="J4089" t="str">
            <v>İŞ GÜVENLİĞİ</v>
          </cell>
          <cell r="K4089" t="str">
            <v>50106589</v>
          </cell>
          <cell r="L4089" t="str">
            <v>TZ</v>
          </cell>
          <cell r="M4089" t="str">
            <v>Tanzanyalı</v>
          </cell>
          <cell r="N4089" t="str">
            <v>0035</v>
          </cell>
          <cell r="O4089" t="str">
            <v>TABORA</v>
          </cell>
          <cell r="P4089" t="str">
            <v>YM</v>
          </cell>
          <cell r="Q4089" t="str">
            <v>YAPI MERKEZİ</v>
          </cell>
          <cell r="R4089">
            <v>44984</v>
          </cell>
          <cell r="S4089">
            <v>44984</v>
          </cell>
          <cell r="T4089"/>
          <cell r="U4089" t="str">
            <v/>
          </cell>
          <cell r="V4089" t="str">
            <v>Mavi Yaka Endirekt</v>
          </cell>
          <cell r="W4089" t="str">
            <v>LOT 3 (MIT)</v>
          </cell>
          <cell r="X4089" t="str">
            <v>IPULI</v>
          </cell>
          <cell r="Y4089" t="str">
            <v>0</v>
          </cell>
          <cell r="Z4089" t="str">
            <v>TABORA MANISPAA</v>
          </cell>
          <cell r="AA4089" t="str">
            <v>0787 500 474</v>
          </cell>
          <cell r="AB4089" t="str">
            <v>İŞÇİ</v>
          </cell>
          <cell r="AC4089" t="str">
            <v>29</v>
          </cell>
          <cell r="AD4089" t="str">
            <v>LOT 3 (MIT)</v>
          </cell>
          <cell r="AE4089" t="str">
            <v>0113</v>
          </cell>
          <cell r="AF4089" t="str">
            <v>24</v>
          </cell>
          <cell r="AG4089" t="str">
            <v>KM 785+000 - 829+305</v>
          </cell>
          <cell r="AH4089">
            <v>33055</v>
          </cell>
          <cell r="AI4089" t="str">
            <v>Bay</v>
          </cell>
          <cell r="AJ4089" t="str">
            <v>Yerel-Saatlik</v>
          </cell>
          <cell r="AK4089">
            <v>2343.5500000000002</v>
          </cell>
          <cell r="AL4089" t="str">
            <v>TZS</v>
          </cell>
          <cell r="AM4089" t="str">
            <v>306002</v>
          </cell>
          <cell r="AN4089" t="str">
            <v>S</v>
          </cell>
          <cell r="AO4089" t="str">
            <v>T3</v>
          </cell>
          <cell r="AP4089" t="str">
            <v>5150</v>
          </cell>
          <cell r="AQ4089" t="str">
            <v>5175</v>
          </cell>
          <cell r="AR4089" t="str">
            <v>NMBBANK</v>
          </cell>
          <cell r="AS4089" t="str">
            <v/>
          </cell>
          <cell r="AT4089" t="str">
            <v>NMBBANK</v>
          </cell>
          <cell r="AU4089" t="str">
            <v>40310024634</v>
          </cell>
          <cell r="AV4089" t="str">
            <v/>
          </cell>
          <cell r="AW4089" t="str">
            <v/>
          </cell>
          <cell r="AX4089" t="str">
            <v>PRISCUS ELIAMINI SHOO</v>
          </cell>
          <cell r="AY4089" t="str">
            <v/>
          </cell>
          <cell r="AZ4089">
            <v>44984</v>
          </cell>
          <cell r="BA4089"/>
          <cell r="BB4089" t="str">
            <v/>
          </cell>
          <cell r="BC4089"/>
          <cell r="BD4089" t="str">
            <v>Tanzanya-NSSF</v>
          </cell>
          <cell r="BE4089" t="str">
            <v>64327841</v>
          </cell>
          <cell r="BF4089" t="str">
            <v>163566370</v>
          </cell>
        </row>
        <row r="4090">
          <cell r="A4090">
            <v>10077537</v>
          </cell>
          <cell r="B4090" t="str">
            <v>MHOJA JUMA</v>
          </cell>
          <cell r="C4090" t="str">
            <v>MAGAZI</v>
          </cell>
          <cell r="D4090" t="str">
            <v>EKSKAVATÖR OPERATÖRÜ</v>
          </cell>
          <cell r="E4090" t="str">
            <v>EXCAVATOR OPERATOR</v>
          </cell>
          <cell r="F4090" t="str">
            <v>50105784</v>
          </cell>
          <cell r="G4090" t="str">
            <v>DOĞAN METALÜRJİ</v>
          </cell>
          <cell r="H4090" t="str">
            <v>50105784</v>
          </cell>
          <cell r="I4090" t="str">
            <v>0FFT</v>
          </cell>
          <cell r="J4090" t="str">
            <v>TOPRAK İŞLERİ GECE</v>
          </cell>
          <cell r="K4090" t="str">
            <v>50106621</v>
          </cell>
          <cell r="L4090" t="str">
            <v>TZ</v>
          </cell>
          <cell r="M4090" t="str">
            <v>Tanzanyalı</v>
          </cell>
          <cell r="N4090" t="str">
            <v>0037</v>
          </cell>
          <cell r="O4090" t="str">
            <v>İTİGİ</v>
          </cell>
          <cell r="P4090" t="str">
            <v>6L</v>
          </cell>
          <cell r="Q4090" t="str">
            <v>DGN  İNŞAAT</v>
          </cell>
          <cell r="R4090">
            <v>44984</v>
          </cell>
          <cell r="S4090">
            <v>44984</v>
          </cell>
          <cell r="T4090">
            <v>45196</v>
          </cell>
          <cell r="U4090" t="str">
            <v>İşv. trf. işç. ahl. ayk.dav.</v>
          </cell>
          <cell r="V4090" t="str">
            <v>Mavi Yaka Direkt</v>
          </cell>
          <cell r="W4090" t="str">
            <v>LOT 3 (MIT)</v>
          </cell>
          <cell r="X4090" t="str">
            <v>NYERERE</v>
          </cell>
          <cell r="Y4090" t="str">
            <v>0</v>
          </cell>
          <cell r="Z4090" t="str">
            <v>NZEGA</v>
          </cell>
          <cell r="AA4090" t="str">
            <v>0784 755 095</v>
          </cell>
          <cell r="AB4090" t="str">
            <v>OPERATÖR</v>
          </cell>
          <cell r="AC4090" t="str">
            <v>29</v>
          </cell>
          <cell r="AD4090" t="str">
            <v>LOT 3 (MIT)</v>
          </cell>
          <cell r="AE4090" t="str">
            <v>0109</v>
          </cell>
          <cell r="AF4090" t="str">
            <v>24</v>
          </cell>
          <cell r="AG4090" t="str">
            <v>KM 535+000 - 595+000</v>
          </cell>
          <cell r="AH4090">
            <v>32823</v>
          </cell>
          <cell r="AI4090" t="str">
            <v>Bay</v>
          </cell>
          <cell r="AJ4090" t="str">
            <v>Yerel-Saatlik</v>
          </cell>
          <cell r="AK4090">
            <v>2528.1</v>
          </cell>
          <cell r="AL4090" t="str">
            <v>TZS</v>
          </cell>
          <cell r="AM4090" t="str">
            <v>201002</v>
          </cell>
          <cell r="AN4090" t="str">
            <v>S</v>
          </cell>
          <cell r="AO4090" t="str">
            <v>T3</v>
          </cell>
          <cell r="AP4090" t="str">
            <v>5150</v>
          </cell>
          <cell r="AQ4090" t="str">
            <v>5175</v>
          </cell>
          <cell r="AR4090" t="str">
            <v>NMBBANK</v>
          </cell>
          <cell r="AS4090" t="str">
            <v/>
          </cell>
          <cell r="AT4090" t="str">
            <v>NMBBANK</v>
          </cell>
          <cell r="AU4090" t="str">
            <v>51010100371</v>
          </cell>
          <cell r="AV4090" t="str">
            <v/>
          </cell>
          <cell r="AW4090" t="str">
            <v/>
          </cell>
          <cell r="AX4090" t="str">
            <v>MHOJA JUMA MAGAZI</v>
          </cell>
          <cell r="AY4090" t="str">
            <v/>
          </cell>
          <cell r="AZ4090">
            <v>44984</v>
          </cell>
          <cell r="BA4090"/>
          <cell r="BB4090" t="str">
            <v/>
          </cell>
          <cell r="BC4090"/>
          <cell r="BD4090" t="str">
            <v>Tanzanya-NSSF</v>
          </cell>
          <cell r="BE4090" t="str">
            <v>57639124</v>
          </cell>
          <cell r="BF4090" t="str">
            <v>139681185</v>
          </cell>
        </row>
        <row r="4091">
          <cell r="A4091">
            <v>10077534</v>
          </cell>
          <cell r="B4091" t="str">
            <v>DAUDI MANASE</v>
          </cell>
          <cell r="C4091" t="str">
            <v>ELIUDI</v>
          </cell>
          <cell r="D4091" t="str">
            <v>EKSKAVATÖR OPERATÖRÜ</v>
          </cell>
          <cell r="E4091" t="str">
            <v>EXCAVATOR OPERATOR</v>
          </cell>
          <cell r="F4091" t="str">
            <v>50105784</v>
          </cell>
          <cell r="G4091" t="str">
            <v>DOĞAN METALÜRJİ</v>
          </cell>
          <cell r="H4091" t="str">
            <v>50105784</v>
          </cell>
          <cell r="I4091" t="str">
            <v>0BBM</v>
          </cell>
          <cell r="J4091" t="str">
            <v>TOPRAK İŞLERİ</v>
          </cell>
          <cell r="K4091" t="str">
            <v>50106621</v>
          </cell>
          <cell r="L4091" t="str">
            <v>TZ</v>
          </cell>
          <cell r="M4091" t="str">
            <v>Tanzanyalı</v>
          </cell>
          <cell r="N4091" t="str">
            <v>0037</v>
          </cell>
          <cell r="O4091" t="str">
            <v>İTİGİ</v>
          </cell>
          <cell r="P4091" t="str">
            <v>6L</v>
          </cell>
          <cell r="Q4091" t="str">
            <v>DGN  İNŞAAT</v>
          </cell>
          <cell r="R4091">
            <v>44984</v>
          </cell>
          <cell r="S4091">
            <v>44984</v>
          </cell>
          <cell r="T4091"/>
          <cell r="U4091" t="str">
            <v/>
          </cell>
          <cell r="V4091" t="str">
            <v>Mavi Yaka Direkt</v>
          </cell>
          <cell r="W4091" t="str">
            <v>LOT 3 (MIT)</v>
          </cell>
          <cell r="X4091" t="str">
            <v>MWIBOO</v>
          </cell>
          <cell r="Y4091" t="str">
            <v>0</v>
          </cell>
          <cell r="Z4091" t="str">
            <v>MANYONI</v>
          </cell>
          <cell r="AA4091" t="str">
            <v>0659 332 810</v>
          </cell>
          <cell r="AB4091" t="str">
            <v>OPERATÖR</v>
          </cell>
          <cell r="AC4091" t="str">
            <v>29</v>
          </cell>
          <cell r="AD4091" t="str">
            <v>LOT 3 (MIT)</v>
          </cell>
          <cell r="AE4091" t="str">
            <v>0109</v>
          </cell>
          <cell r="AF4091" t="str">
            <v>23</v>
          </cell>
          <cell r="AG4091" t="str">
            <v>KM 535+000 - 595+000</v>
          </cell>
          <cell r="AH4091">
            <v>33636</v>
          </cell>
          <cell r="AI4091" t="str">
            <v>Bay</v>
          </cell>
          <cell r="AJ4091" t="str">
            <v>Yerel-Saatlik</v>
          </cell>
          <cell r="AK4091">
            <v>2528.1</v>
          </cell>
          <cell r="AL4091" t="str">
            <v>TZS</v>
          </cell>
          <cell r="AM4091" t="str">
            <v>201002</v>
          </cell>
          <cell r="AN4091" t="str">
            <v>S</v>
          </cell>
          <cell r="AO4091" t="str">
            <v>T3</v>
          </cell>
          <cell r="AP4091" t="str">
            <v>5150</v>
          </cell>
          <cell r="AQ4091" t="str">
            <v>5175</v>
          </cell>
          <cell r="AR4091" t="str">
            <v>NMBBANK</v>
          </cell>
          <cell r="AS4091" t="str">
            <v/>
          </cell>
          <cell r="AT4091" t="str">
            <v>NMBBANK</v>
          </cell>
          <cell r="AU4091" t="str">
            <v>51010098615</v>
          </cell>
          <cell r="AV4091" t="str">
            <v/>
          </cell>
          <cell r="AW4091" t="str">
            <v/>
          </cell>
          <cell r="AX4091" t="str">
            <v>DAUDI MANASE ELIUDI</v>
          </cell>
          <cell r="AY4091" t="str">
            <v/>
          </cell>
          <cell r="AZ4091">
            <v>44984</v>
          </cell>
          <cell r="BA4091"/>
          <cell r="BB4091" t="str">
            <v/>
          </cell>
          <cell r="BC4091"/>
          <cell r="BD4091" t="str">
            <v>Tanzanya-NSSF</v>
          </cell>
          <cell r="BE4091" t="str">
            <v>47418796</v>
          </cell>
          <cell r="BF4091" t="str">
            <v>138354385</v>
          </cell>
        </row>
        <row r="4092">
          <cell r="A4092">
            <v>10077533</v>
          </cell>
          <cell r="B4092" t="str">
            <v>ATHUMANI BAKARI</v>
          </cell>
          <cell r="C4092" t="str">
            <v>MOHAMEDI</v>
          </cell>
          <cell r="D4092" t="str">
            <v>EKSKAVATÖR OPERATÖRÜ</v>
          </cell>
          <cell r="E4092" t="str">
            <v>EXCAVATOR OPERATOR</v>
          </cell>
          <cell r="F4092" t="str">
            <v>50105784</v>
          </cell>
          <cell r="G4092" t="str">
            <v>DOĞAN METALÜRJİ</v>
          </cell>
          <cell r="H4092" t="str">
            <v>50105784</v>
          </cell>
          <cell r="I4092" t="str">
            <v>0BBM</v>
          </cell>
          <cell r="J4092" t="str">
            <v>TOPRAK İŞLERİ</v>
          </cell>
          <cell r="K4092" t="str">
            <v>50106621</v>
          </cell>
          <cell r="L4092" t="str">
            <v>TZ</v>
          </cell>
          <cell r="M4092" t="str">
            <v>Tanzanyalı</v>
          </cell>
          <cell r="N4092" t="str">
            <v>0037</v>
          </cell>
          <cell r="O4092" t="str">
            <v>İTİGİ</v>
          </cell>
          <cell r="P4092" t="str">
            <v>6L</v>
          </cell>
          <cell r="Q4092" t="str">
            <v>DGN  İNŞAAT</v>
          </cell>
          <cell r="R4092">
            <v>44981</v>
          </cell>
          <cell r="S4092">
            <v>44981</v>
          </cell>
          <cell r="T4092">
            <v>45065</v>
          </cell>
          <cell r="U4092" t="str">
            <v>İşv. trf. işç. ahl. ayk.dav.</v>
          </cell>
          <cell r="V4092" t="str">
            <v>Mavi Yaka Direkt</v>
          </cell>
          <cell r="W4092" t="str">
            <v>LOT 3 (MIT)</v>
          </cell>
          <cell r="X4092" t="str">
            <v>HALE</v>
          </cell>
          <cell r="Y4092" t="str">
            <v>0</v>
          </cell>
          <cell r="Z4092" t="str">
            <v/>
          </cell>
          <cell r="AA4092" t="str">
            <v>0623 765 180</v>
          </cell>
          <cell r="AB4092" t="str">
            <v>OPERATÖR</v>
          </cell>
          <cell r="AC4092" t="str">
            <v>29</v>
          </cell>
          <cell r="AD4092" t="str">
            <v>LOT 3 (MIT)</v>
          </cell>
          <cell r="AE4092" t="str">
            <v>0109</v>
          </cell>
          <cell r="AF4092" t="str">
            <v>25</v>
          </cell>
          <cell r="AG4092" t="str">
            <v>KM 535+000 - 595+000</v>
          </cell>
          <cell r="AH4092">
            <v>25725</v>
          </cell>
          <cell r="AI4092" t="str">
            <v>Bay</v>
          </cell>
          <cell r="AJ4092" t="str">
            <v>Yerel-Saatlik</v>
          </cell>
          <cell r="AK4092">
            <v>2528.1</v>
          </cell>
          <cell r="AL4092" t="str">
            <v>TZS</v>
          </cell>
          <cell r="AM4092" t="str">
            <v>201002</v>
          </cell>
          <cell r="AN4092" t="str">
            <v>S</v>
          </cell>
          <cell r="AO4092" t="str">
            <v>T3</v>
          </cell>
          <cell r="AP4092" t="str">
            <v>5150</v>
          </cell>
          <cell r="AQ4092" t="str">
            <v>5175</v>
          </cell>
          <cell r="AR4092" t="str">
            <v>NMBBANK</v>
          </cell>
          <cell r="AS4092" t="str">
            <v/>
          </cell>
          <cell r="AT4092" t="str">
            <v>NMBBANK</v>
          </cell>
          <cell r="AU4092" t="str">
            <v>51010098599</v>
          </cell>
          <cell r="AV4092" t="str">
            <v/>
          </cell>
          <cell r="AW4092" t="str">
            <v/>
          </cell>
          <cell r="AX4092" t="str">
            <v>ATHUMANI BAKARI MOHAMEDI</v>
          </cell>
          <cell r="AY4092" t="str">
            <v/>
          </cell>
          <cell r="AZ4092">
            <v>45017</v>
          </cell>
          <cell r="BA4092"/>
          <cell r="BB4092" t="str">
            <v/>
          </cell>
          <cell r="BC4092"/>
          <cell r="BD4092" t="str">
            <v>Tanzanya-NSSF</v>
          </cell>
          <cell r="BE4092" t="str">
            <v>56101295</v>
          </cell>
          <cell r="BF4092" t="str">
            <v>116028387</v>
          </cell>
        </row>
        <row r="4093">
          <cell r="A4093">
            <v>10077532</v>
          </cell>
          <cell r="B4093" t="str">
            <v>ALEX ZEPHANIA</v>
          </cell>
          <cell r="C4093" t="str">
            <v>MONGERA</v>
          </cell>
          <cell r="D4093" t="str">
            <v>DAMPERLİ KAMYON ŞOFÖRÜ</v>
          </cell>
          <cell r="E4093" t="str">
            <v>DUMPTRUCK DRIVER</v>
          </cell>
          <cell r="F4093" t="str">
            <v>50105784</v>
          </cell>
          <cell r="G4093" t="str">
            <v>DOĞAN METALÜRJİ</v>
          </cell>
          <cell r="H4093" t="str">
            <v>50105784</v>
          </cell>
          <cell r="I4093" t="str">
            <v>0FFT</v>
          </cell>
          <cell r="J4093" t="str">
            <v>TOPRAK İŞLERİ GECE</v>
          </cell>
          <cell r="K4093" t="str">
            <v>50106425</v>
          </cell>
          <cell r="L4093" t="str">
            <v>TZ</v>
          </cell>
          <cell r="M4093" t="str">
            <v>Tanzanyalı</v>
          </cell>
          <cell r="N4093" t="str">
            <v>0037</v>
          </cell>
          <cell r="O4093" t="str">
            <v>İTİGİ</v>
          </cell>
          <cell r="P4093" t="str">
            <v>6L</v>
          </cell>
          <cell r="Q4093" t="str">
            <v>DGN  İNŞAAT</v>
          </cell>
          <cell r="R4093">
            <v>44981</v>
          </cell>
          <cell r="S4093">
            <v>44981</v>
          </cell>
          <cell r="T4093"/>
          <cell r="U4093" t="str">
            <v/>
          </cell>
          <cell r="V4093" t="str">
            <v>Mavi Yaka Direkt</v>
          </cell>
          <cell r="W4093" t="str">
            <v>LOT 3 (MIT)</v>
          </cell>
          <cell r="X4093" t="str">
            <v>LUGARO</v>
          </cell>
          <cell r="Y4093" t="str">
            <v>0</v>
          </cell>
          <cell r="Z4093" t="str">
            <v>ILALA</v>
          </cell>
          <cell r="AA4093" t="str">
            <v>0716 096 689</v>
          </cell>
          <cell r="AB4093" t="str">
            <v>GÖREVLİ</v>
          </cell>
          <cell r="AC4093" t="str">
            <v>29</v>
          </cell>
          <cell r="AD4093" t="str">
            <v>LOT 3 (MIT)</v>
          </cell>
          <cell r="AE4093" t="str">
            <v>0109</v>
          </cell>
          <cell r="AF4093" t="str">
            <v>02</v>
          </cell>
          <cell r="AG4093" t="str">
            <v>KM 535+000 - 595+000</v>
          </cell>
          <cell r="AH4093">
            <v>33185</v>
          </cell>
          <cell r="AI4093" t="str">
            <v>Bay</v>
          </cell>
          <cell r="AJ4093" t="str">
            <v>Yerel-Saatlik</v>
          </cell>
          <cell r="AK4093">
            <v>2346.1</v>
          </cell>
          <cell r="AL4093" t="str">
            <v>TZS</v>
          </cell>
          <cell r="AM4093" t="str">
            <v>201002</v>
          </cell>
          <cell r="AN4093" t="str">
            <v>S</v>
          </cell>
          <cell r="AO4093" t="str">
            <v>T3</v>
          </cell>
          <cell r="AP4093" t="str">
            <v>5150</v>
          </cell>
          <cell r="AQ4093" t="str">
            <v>5175</v>
          </cell>
          <cell r="AR4093" t="str">
            <v>NMBBANK</v>
          </cell>
          <cell r="AS4093" t="str">
            <v/>
          </cell>
          <cell r="AT4093" t="str">
            <v>NMBBANK</v>
          </cell>
          <cell r="AU4093" t="str">
            <v>51010098621</v>
          </cell>
          <cell r="AV4093" t="str">
            <v/>
          </cell>
          <cell r="AW4093" t="str">
            <v/>
          </cell>
          <cell r="AX4093" t="str">
            <v>ALEX ZEPHANIA MONGERA</v>
          </cell>
          <cell r="AY4093" t="str">
            <v/>
          </cell>
          <cell r="AZ4093">
            <v>44986</v>
          </cell>
          <cell r="BA4093"/>
          <cell r="BB4093" t="str">
            <v/>
          </cell>
          <cell r="BC4093"/>
          <cell r="BD4093" t="str">
            <v>Tanzanya-NSSF</v>
          </cell>
          <cell r="BE4093" t="str">
            <v>47413266</v>
          </cell>
          <cell r="BF4093" t="str">
            <v>117989801</v>
          </cell>
        </row>
        <row r="4094">
          <cell r="A4094">
            <v>10077527</v>
          </cell>
          <cell r="B4094" t="str">
            <v>BUKOLI EZEKIEL</v>
          </cell>
          <cell r="C4094" t="str">
            <v>ENOCK</v>
          </cell>
          <cell r="D4094" t="str">
            <v>ARAÇ SEVK GÖREVLİSİ</v>
          </cell>
          <cell r="E4094" t="str">
            <v>DISPATCHER</v>
          </cell>
          <cell r="F4094" t="str">
            <v>50105758</v>
          </cell>
          <cell r="G4094" t="str">
            <v>TOPRAK İŞLERİ</v>
          </cell>
          <cell r="H4094" t="str">
            <v>50105758</v>
          </cell>
          <cell r="I4094" t="str">
            <v>0999</v>
          </cell>
          <cell r="J4094" t="str">
            <v>TOPRAK İŞLERİ</v>
          </cell>
          <cell r="K4094" t="str">
            <v>50115191</v>
          </cell>
          <cell r="L4094" t="str">
            <v>TZ</v>
          </cell>
          <cell r="M4094" t="str">
            <v>Tanzanyalı</v>
          </cell>
          <cell r="N4094" t="str">
            <v>0036</v>
          </cell>
          <cell r="O4094" t="str">
            <v>MANYONİ</v>
          </cell>
          <cell r="P4094" t="str">
            <v>YM</v>
          </cell>
          <cell r="Q4094" t="str">
            <v>YAPI MERKEZİ</v>
          </cell>
          <cell r="R4094">
            <v>44980</v>
          </cell>
          <cell r="S4094">
            <v>44980</v>
          </cell>
          <cell r="T4094"/>
          <cell r="U4094" t="str">
            <v/>
          </cell>
          <cell r="V4094" t="str">
            <v>Mavi Yaka Endirekt</v>
          </cell>
          <cell r="W4094" t="str">
            <v>LOT 3 (MIT)</v>
          </cell>
          <cell r="X4094" t="str">
            <v>MWEMBEBARAZA</v>
          </cell>
          <cell r="Y4094" t="str">
            <v>0</v>
          </cell>
          <cell r="Z4094" t="str">
            <v>KIBAHA</v>
          </cell>
          <cell r="AA4094" t="str">
            <v>0658 681 937</v>
          </cell>
          <cell r="AB4094" t="str">
            <v>GÖREVLİ</v>
          </cell>
          <cell r="AC4094" t="str">
            <v>29</v>
          </cell>
          <cell r="AD4094" t="str">
            <v>LOT 3 (MIT)</v>
          </cell>
          <cell r="AE4094" t="str">
            <v>0113</v>
          </cell>
          <cell r="AF4094" t="str">
            <v>19</v>
          </cell>
          <cell r="AG4094" t="str">
            <v>KM 785+000 - 829+305</v>
          </cell>
          <cell r="AH4094">
            <v>31778</v>
          </cell>
          <cell r="AI4094" t="str">
            <v>Bay</v>
          </cell>
          <cell r="AJ4094" t="str">
            <v>Yerel-Saatlik</v>
          </cell>
          <cell r="AK4094">
            <v>2343.5500000000002</v>
          </cell>
          <cell r="AL4094" t="str">
            <v>TZS</v>
          </cell>
          <cell r="AM4094" t="str">
            <v>109002</v>
          </cell>
          <cell r="AN4094" t="str">
            <v>S</v>
          </cell>
          <cell r="AO4094" t="str">
            <v>T3</v>
          </cell>
          <cell r="AP4094" t="str">
            <v>5150</v>
          </cell>
          <cell r="AQ4094" t="str">
            <v>5175</v>
          </cell>
          <cell r="AR4094" t="str">
            <v>CRDB BANK PLC</v>
          </cell>
          <cell r="AS4094" t="str">
            <v>VIJANA</v>
          </cell>
          <cell r="AT4094" t="str">
            <v>CRDBBANK</v>
          </cell>
          <cell r="AU4094" t="str">
            <v>01J2061285000</v>
          </cell>
          <cell r="AV4094" t="str">
            <v/>
          </cell>
          <cell r="AW4094" t="str">
            <v/>
          </cell>
          <cell r="AX4094" t="str">
            <v>BUKOLI EZEKIEL ENOCK</v>
          </cell>
          <cell r="AY4094" t="str">
            <v/>
          </cell>
          <cell r="AZ4094">
            <v>44986</v>
          </cell>
          <cell r="BA4094"/>
          <cell r="BB4094" t="str">
            <v/>
          </cell>
          <cell r="BC4094"/>
          <cell r="BD4094" t="str">
            <v>Tanzanya-NSSF</v>
          </cell>
          <cell r="BE4094" t="str">
            <v>58438386</v>
          </cell>
          <cell r="BF4094" t="str">
            <v>126194315</v>
          </cell>
        </row>
        <row r="4095">
          <cell r="A4095">
            <v>10077513</v>
          </cell>
          <cell r="B4095" t="str">
            <v>CHRISTOPHER KANAEL</v>
          </cell>
          <cell r="C4095" t="str">
            <v>SODYA</v>
          </cell>
          <cell r="D4095" t="str">
            <v>KAMP MARANGOZ (MOBİLİZASYON)</v>
          </cell>
          <cell r="E4095" t="str">
            <v>CAMP CARPENTER(MOBILIZATION)</v>
          </cell>
          <cell r="F4095" t="str">
            <v>50114904</v>
          </cell>
          <cell r="G4095" t="str">
            <v>İDARİ İŞLER (KAMP)</v>
          </cell>
          <cell r="H4095" t="str">
            <v>50105513</v>
          </cell>
          <cell r="I4095" t="str">
            <v>0996</v>
          </cell>
          <cell r="J4095" t="str">
            <v>KAMP AMİRLİĞİ</v>
          </cell>
          <cell r="K4095" t="str">
            <v>50106031</v>
          </cell>
          <cell r="L4095" t="str">
            <v>TZ</v>
          </cell>
          <cell r="M4095" t="str">
            <v>Tanzanyalı</v>
          </cell>
          <cell r="N4095" t="str">
            <v>0038</v>
          </cell>
          <cell r="O4095" t="str">
            <v>TURA</v>
          </cell>
          <cell r="P4095" t="str">
            <v>YM</v>
          </cell>
          <cell r="Q4095" t="str">
            <v>YAPI MERKEZİ</v>
          </cell>
          <cell r="R4095">
            <v>44979</v>
          </cell>
          <cell r="S4095">
            <v>44979</v>
          </cell>
          <cell r="T4095"/>
          <cell r="U4095" t="str">
            <v/>
          </cell>
          <cell r="V4095" t="str">
            <v>Mavi Yaka Endirekt</v>
          </cell>
          <cell r="W4095" t="str">
            <v>LOT 3 (MIT)</v>
          </cell>
          <cell r="X4095" t="str">
            <v>MMOJA</v>
          </cell>
          <cell r="Y4095" t="str">
            <v>0</v>
          </cell>
          <cell r="Z4095" t="str">
            <v>KASULA KITAGATA</v>
          </cell>
          <cell r="AA4095" t="str">
            <v>0764 818 826</v>
          </cell>
          <cell r="AB4095" t="str">
            <v>USTA</v>
          </cell>
          <cell r="AC4095" t="str">
            <v>29</v>
          </cell>
          <cell r="AD4095" t="str">
            <v>LOT 3 (MIT)</v>
          </cell>
          <cell r="AE4095" t="str">
            <v>0113</v>
          </cell>
          <cell r="AF4095" t="str">
            <v>08</v>
          </cell>
          <cell r="AG4095" t="str">
            <v>KM 785+000 - 829+305</v>
          </cell>
          <cell r="AH4095">
            <v>34049</v>
          </cell>
          <cell r="AI4095" t="str">
            <v>Bay</v>
          </cell>
          <cell r="AJ4095" t="str">
            <v>Yerel-Saatlik</v>
          </cell>
          <cell r="AK4095">
            <v>2343.5500000000002</v>
          </cell>
          <cell r="AL4095" t="str">
            <v>TZS</v>
          </cell>
          <cell r="AM4095" t="str">
            <v>305002</v>
          </cell>
          <cell r="AN4095" t="str">
            <v/>
          </cell>
          <cell r="AO4095" t="str">
            <v>T3</v>
          </cell>
          <cell r="AP4095" t="str">
            <v>5150</v>
          </cell>
          <cell r="AQ4095" t="str">
            <v>5175</v>
          </cell>
          <cell r="AR4095" t="str">
            <v>NMBBANK</v>
          </cell>
          <cell r="AS4095" t="str">
            <v/>
          </cell>
          <cell r="AT4095" t="str">
            <v>NMBBANK</v>
          </cell>
          <cell r="AU4095" t="str">
            <v>51010098859</v>
          </cell>
          <cell r="AV4095" t="str">
            <v/>
          </cell>
          <cell r="AW4095" t="str">
            <v/>
          </cell>
          <cell r="AX4095" t="str">
            <v>CHRISTOPHER KANAEL SODYA</v>
          </cell>
          <cell r="AY4095" t="str">
            <v/>
          </cell>
          <cell r="AZ4095">
            <v>44979</v>
          </cell>
          <cell r="BA4095"/>
          <cell r="BB4095" t="str">
            <v/>
          </cell>
          <cell r="BC4095"/>
          <cell r="BD4095" t="str">
            <v>Tanzanya-NSSF</v>
          </cell>
          <cell r="BE4095" t="str">
            <v>47407735</v>
          </cell>
          <cell r="BF4095" t="str">
            <v>163494167</v>
          </cell>
        </row>
        <row r="4096">
          <cell r="A4096">
            <v>10078301</v>
          </cell>
          <cell r="B4096" t="str">
            <v>ABUBAKARI ADAMU</v>
          </cell>
          <cell r="C4096" t="str">
            <v>MUSA</v>
          </cell>
          <cell r="D4096" t="str">
            <v>BAKIM ARABASI OPERATÖRÜ</v>
          </cell>
          <cell r="E4096" t="str">
            <v>MAINTENANCE VEHICLE OPERATOR</v>
          </cell>
          <cell r="F4096" t="str">
            <v>50105773</v>
          </cell>
          <cell r="G4096" t="str">
            <v>ATÖLYE &amp; MAKİNA</v>
          </cell>
          <cell r="H4096" t="str">
            <v>50105773</v>
          </cell>
          <cell r="I4096" t="str">
            <v>0AAK</v>
          </cell>
          <cell r="J4096" t="str">
            <v>ATÖLYE İŞLETME GENEL</v>
          </cell>
          <cell r="K4096" t="str">
            <v>50112014</v>
          </cell>
          <cell r="L4096" t="str">
            <v>TZ</v>
          </cell>
          <cell r="M4096" t="str">
            <v>Tanzanyalı</v>
          </cell>
          <cell r="N4096" t="str">
            <v>0035</v>
          </cell>
          <cell r="O4096" t="str">
            <v>TABORA</v>
          </cell>
          <cell r="P4096" t="str">
            <v>YM</v>
          </cell>
          <cell r="Q4096" t="str">
            <v>YAPI MERKEZİ</v>
          </cell>
          <cell r="R4096">
            <v>45028</v>
          </cell>
          <cell r="S4096">
            <v>45028</v>
          </cell>
          <cell r="T4096"/>
          <cell r="U4096" t="str">
            <v/>
          </cell>
          <cell r="V4096" t="str">
            <v>Mavi Yaka Endirekt</v>
          </cell>
          <cell r="W4096" t="str">
            <v>LOT 3 (MIT)</v>
          </cell>
          <cell r="X4096" t="str">
            <v>TABORA MANISPAA KILOLENI MIRAMBO</v>
          </cell>
          <cell r="Y4096" t="str">
            <v>0</v>
          </cell>
          <cell r="Z4096" t="str">
            <v>TABORA</v>
          </cell>
          <cell r="AA4096" t="str">
            <v>0687 760 649</v>
          </cell>
          <cell r="AB4096" t="str">
            <v>OPERATÖR</v>
          </cell>
          <cell r="AC4096" t="str">
            <v>29</v>
          </cell>
          <cell r="AD4096" t="str">
            <v>LOT 3 (MIT)</v>
          </cell>
          <cell r="AE4096" t="str">
            <v>0113</v>
          </cell>
          <cell r="AF4096" t="str">
            <v>24</v>
          </cell>
          <cell r="AG4096" t="str">
            <v>KM 785+000 - 829+305</v>
          </cell>
          <cell r="AH4096">
            <v>33362</v>
          </cell>
          <cell r="AI4096" t="str">
            <v>Bay</v>
          </cell>
          <cell r="AJ4096" t="str">
            <v>Yerel-Saatlik</v>
          </cell>
          <cell r="AK4096">
            <v>2651.13</v>
          </cell>
          <cell r="AL4096" t="str">
            <v>TZS</v>
          </cell>
          <cell r="AM4096" t="str">
            <v>109002</v>
          </cell>
          <cell r="AN4096" t="str">
            <v>S</v>
          </cell>
          <cell r="AO4096" t="str">
            <v>T3</v>
          </cell>
          <cell r="AP4096" t="str">
            <v>5150</v>
          </cell>
          <cell r="AQ4096" t="str">
            <v>5175</v>
          </cell>
          <cell r="AR4096" t="str">
            <v>NMBBANK</v>
          </cell>
          <cell r="AS4096" t="str">
            <v/>
          </cell>
          <cell r="AT4096" t="str">
            <v>NMBBANK</v>
          </cell>
          <cell r="AU4096" t="str">
            <v>51010099456</v>
          </cell>
          <cell r="AV4096" t="str">
            <v/>
          </cell>
          <cell r="AW4096" t="str">
            <v/>
          </cell>
          <cell r="AX4096" t="str">
            <v>ABUBAKARI ADAMU MUSA</v>
          </cell>
          <cell r="AY4096" t="str">
            <v/>
          </cell>
          <cell r="AZ4096">
            <v>45028</v>
          </cell>
          <cell r="BA4096"/>
          <cell r="BB4096" t="str">
            <v/>
          </cell>
          <cell r="BC4096"/>
          <cell r="BD4096" t="str">
            <v>Tanzanya-NSSF</v>
          </cell>
          <cell r="BE4096" t="str">
            <v>47507760</v>
          </cell>
          <cell r="BF4096" t="str">
            <v>123774213</v>
          </cell>
        </row>
        <row r="4097">
          <cell r="A4097">
            <v>10077519</v>
          </cell>
          <cell r="B4097" t="str">
            <v>ALLY JUMA</v>
          </cell>
          <cell r="C4097" t="str">
            <v>KATOTO</v>
          </cell>
          <cell r="D4097" t="str">
            <v>DAMPERLİ KAMYON ŞOFÖRÜ</v>
          </cell>
          <cell r="E4097" t="str">
            <v>DUMPTRUCK DRIVER</v>
          </cell>
          <cell r="F4097" t="str">
            <v>50105784</v>
          </cell>
          <cell r="G4097" t="str">
            <v>DOĞAN METALÜRJİ</v>
          </cell>
          <cell r="H4097" t="str">
            <v>50105784</v>
          </cell>
          <cell r="I4097" t="str">
            <v>0BBM</v>
          </cell>
          <cell r="J4097" t="str">
            <v>TOPRAK İŞLERİ</v>
          </cell>
          <cell r="K4097" t="str">
            <v>50106425</v>
          </cell>
          <cell r="L4097" t="str">
            <v>TZ</v>
          </cell>
          <cell r="M4097" t="str">
            <v>Tanzanyalı</v>
          </cell>
          <cell r="N4097" t="str">
            <v>0037</v>
          </cell>
          <cell r="O4097" t="str">
            <v>İTİGİ</v>
          </cell>
          <cell r="P4097" t="str">
            <v>6L</v>
          </cell>
          <cell r="Q4097" t="str">
            <v>DGN  İNŞAAT</v>
          </cell>
          <cell r="R4097">
            <v>44980</v>
          </cell>
          <cell r="S4097">
            <v>44980</v>
          </cell>
          <cell r="T4097"/>
          <cell r="U4097" t="str">
            <v/>
          </cell>
          <cell r="V4097" t="str">
            <v>Mavi Yaka Direkt</v>
          </cell>
          <cell r="W4097" t="str">
            <v>LOT 3 (MIT)</v>
          </cell>
          <cell r="X4097" t="str">
            <v>MAJENGO</v>
          </cell>
          <cell r="Y4097" t="str">
            <v>0</v>
          </cell>
          <cell r="Z4097" t="str">
            <v>MANYONI</v>
          </cell>
          <cell r="AA4097" t="str">
            <v>0786 857 338</v>
          </cell>
          <cell r="AB4097" t="str">
            <v>GÖREVLİ</v>
          </cell>
          <cell r="AC4097" t="str">
            <v>29</v>
          </cell>
          <cell r="AD4097" t="str">
            <v>LOT 3 (MIT)</v>
          </cell>
          <cell r="AE4097" t="str">
            <v>0109</v>
          </cell>
          <cell r="AF4097" t="str">
            <v>23</v>
          </cell>
          <cell r="AG4097" t="str">
            <v>KM 535+000 - 595+000</v>
          </cell>
          <cell r="AH4097">
            <v>28920</v>
          </cell>
          <cell r="AI4097" t="str">
            <v>Bay</v>
          </cell>
          <cell r="AJ4097" t="str">
            <v>Yerel-Saatlik</v>
          </cell>
          <cell r="AK4097">
            <v>2346.1</v>
          </cell>
          <cell r="AL4097" t="str">
            <v>TZS</v>
          </cell>
          <cell r="AM4097" t="str">
            <v>201002</v>
          </cell>
          <cell r="AN4097" t="str">
            <v>S</v>
          </cell>
          <cell r="AO4097" t="str">
            <v>T3</v>
          </cell>
          <cell r="AP4097" t="str">
            <v>5150</v>
          </cell>
          <cell r="AQ4097" t="str">
            <v>5175</v>
          </cell>
          <cell r="AR4097" t="str">
            <v>NMBBANK</v>
          </cell>
          <cell r="AS4097" t="str">
            <v/>
          </cell>
          <cell r="AT4097" t="str">
            <v>NMBBANK</v>
          </cell>
          <cell r="AU4097" t="str">
            <v>51910013950</v>
          </cell>
          <cell r="AV4097" t="str">
            <v/>
          </cell>
          <cell r="AW4097" t="str">
            <v/>
          </cell>
          <cell r="AX4097" t="str">
            <v>ALLY JUMA KATOTO</v>
          </cell>
          <cell r="AY4097" t="str">
            <v/>
          </cell>
          <cell r="AZ4097">
            <v>44980</v>
          </cell>
          <cell r="BA4097"/>
          <cell r="BB4097" t="str">
            <v/>
          </cell>
          <cell r="BC4097"/>
          <cell r="BD4097" t="str">
            <v>Tanzanya-NSSF</v>
          </cell>
          <cell r="BE4097" t="str">
            <v>47411729</v>
          </cell>
          <cell r="BF4097" t="str">
            <v>114679011</v>
          </cell>
        </row>
        <row r="4098">
          <cell r="A4098">
            <v>10077520</v>
          </cell>
          <cell r="B4098" t="str">
            <v>JOHN ALFRED</v>
          </cell>
          <cell r="C4098" t="str">
            <v>BARAKA</v>
          </cell>
          <cell r="D4098" t="str">
            <v>DAMPERLİ KAMYON ŞOFÖRÜ</v>
          </cell>
          <cell r="E4098" t="str">
            <v>DUMPTRUCK DRIVER</v>
          </cell>
          <cell r="F4098" t="str">
            <v>50105784</v>
          </cell>
          <cell r="G4098" t="str">
            <v>DOĞAN METALÜRJİ</v>
          </cell>
          <cell r="H4098" t="str">
            <v>50105784</v>
          </cell>
          <cell r="I4098" t="str">
            <v>0BBM</v>
          </cell>
          <cell r="J4098" t="str">
            <v>TOPRAK İŞLERİ</v>
          </cell>
          <cell r="K4098" t="str">
            <v>50106425</v>
          </cell>
          <cell r="L4098" t="str">
            <v>TZ</v>
          </cell>
          <cell r="M4098" t="str">
            <v>Tanzanyalı</v>
          </cell>
          <cell r="N4098" t="str">
            <v>0037</v>
          </cell>
          <cell r="O4098" t="str">
            <v>İTİGİ</v>
          </cell>
          <cell r="P4098" t="str">
            <v>6L</v>
          </cell>
          <cell r="Q4098" t="str">
            <v>DGN  İNŞAAT</v>
          </cell>
          <cell r="R4098">
            <v>44980</v>
          </cell>
          <cell r="S4098">
            <v>44980</v>
          </cell>
          <cell r="T4098">
            <v>45073</v>
          </cell>
          <cell r="U4098" t="str">
            <v>4857 sy. Kanun Madde 25-II-d</v>
          </cell>
          <cell r="V4098" t="str">
            <v>Mavi Yaka Direkt</v>
          </cell>
          <cell r="W4098" t="str">
            <v>LOT 3 (MIT)</v>
          </cell>
          <cell r="X4098" t="str">
            <v>SIMBAMWENE</v>
          </cell>
          <cell r="Y4098" t="str">
            <v>0</v>
          </cell>
          <cell r="Z4098" t="str">
            <v>TABORA MUNICIPAL</v>
          </cell>
          <cell r="AA4098" t="str">
            <v>0717 002 199</v>
          </cell>
          <cell r="AB4098" t="str">
            <v>GÖREVLİ</v>
          </cell>
          <cell r="AC4098" t="str">
            <v>29</v>
          </cell>
          <cell r="AD4098" t="str">
            <v>LOT 3 (MIT)</v>
          </cell>
          <cell r="AE4098" t="str">
            <v>0109</v>
          </cell>
          <cell r="AF4098" t="str">
            <v>24</v>
          </cell>
          <cell r="AG4098" t="str">
            <v>KM 535+000 - 595+000</v>
          </cell>
          <cell r="AH4098">
            <v>34067</v>
          </cell>
          <cell r="AI4098" t="str">
            <v>Bay</v>
          </cell>
          <cell r="AJ4098" t="str">
            <v>Yerel-Saatlik</v>
          </cell>
          <cell r="AK4098">
            <v>2346.1</v>
          </cell>
          <cell r="AL4098" t="str">
            <v>TZS</v>
          </cell>
          <cell r="AM4098" t="str">
            <v>201002</v>
          </cell>
          <cell r="AN4098" t="str">
            <v>S</v>
          </cell>
          <cell r="AO4098" t="str">
            <v>T3</v>
          </cell>
          <cell r="AP4098" t="str">
            <v>5150</v>
          </cell>
          <cell r="AQ4098" t="str">
            <v>5175</v>
          </cell>
          <cell r="AR4098" t="str">
            <v>NMBBANK</v>
          </cell>
          <cell r="AS4098" t="str">
            <v/>
          </cell>
          <cell r="AT4098" t="str">
            <v>NMBBANK</v>
          </cell>
          <cell r="AU4098" t="str">
            <v>51010082063</v>
          </cell>
          <cell r="AV4098" t="str">
            <v/>
          </cell>
          <cell r="AW4098" t="str">
            <v/>
          </cell>
          <cell r="AX4098" t="str">
            <v>JOHN ALFRED BARAKA</v>
          </cell>
          <cell r="AY4098" t="str">
            <v/>
          </cell>
          <cell r="AZ4098">
            <v>44980</v>
          </cell>
          <cell r="BA4098"/>
          <cell r="BB4098" t="str">
            <v/>
          </cell>
          <cell r="BC4098"/>
          <cell r="BD4098" t="str">
            <v>Tanzanya-NSSF</v>
          </cell>
          <cell r="BE4098" t="str">
            <v>46887254</v>
          </cell>
          <cell r="BF4098" t="str">
            <v>116065819</v>
          </cell>
        </row>
        <row r="4099">
          <cell r="A4099">
            <v>10077521</v>
          </cell>
          <cell r="B4099" t="str">
            <v>BASHIL NASIBU</v>
          </cell>
          <cell r="C4099" t="str">
            <v>ALMASI</v>
          </cell>
          <cell r="D4099" t="str">
            <v>DÜZ İŞÇİ - DİREKT</v>
          </cell>
          <cell r="E4099" t="str">
            <v>UNSKILLED WORKER - PRODUCTIVE</v>
          </cell>
          <cell r="F4099" t="str">
            <v>50105784</v>
          </cell>
          <cell r="G4099" t="str">
            <v>DOĞAN METALÜRJİ</v>
          </cell>
          <cell r="H4099" t="str">
            <v>50105784</v>
          </cell>
          <cell r="I4099" t="str">
            <v>0BBM</v>
          </cell>
          <cell r="J4099" t="str">
            <v>TOPRAK İŞLERİ</v>
          </cell>
          <cell r="K4099" t="str">
            <v>50113457</v>
          </cell>
          <cell r="L4099" t="str">
            <v>TZ</v>
          </cell>
          <cell r="M4099" t="str">
            <v>Tanzanyalı</v>
          </cell>
          <cell r="N4099" t="str">
            <v>0037</v>
          </cell>
          <cell r="O4099" t="str">
            <v>İTİGİ</v>
          </cell>
          <cell r="P4099" t="str">
            <v>6L</v>
          </cell>
          <cell r="Q4099" t="str">
            <v>DGN  İNŞAAT</v>
          </cell>
          <cell r="R4099">
            <v>44980</v>
          </cell>
          <cell r="S4099">
            <v>44980</v>
          </cell>
          <cell r="T4099"/>
          <cell r="U4099" t="str">
            <v/>
          </cell>
          <cell r="V4099" t="str">
            <v>Mavi Yaka Direkt</v>
          </cell>
          <cell r="W4099" t="str">
            <v>LOT 3 (MIT)</v>
          </cell>
          <cell r="X4099" t="str">
            <v>MBUMI A</v>
          </cell>
          <cell r="Y4099" t="str">
            <v>0</v>
          </cell>
          <cell r="Z4099" t="str">
            <v>KILOSA</v>
          </cell>
          <cell r="AA4099" t="str">
            <v>0654 186 857</v>
          </cell>
          <cell r="AB4099" t="str">
            <v>İŞÇİ</v>
          </cell>
          <cell r="AC4099" t="str">
            <v>29</v>
          </cell>
          <cell r="AD4099" t="str">
            <v>LOT 3 (MIT)</v>
          </cell>
          <cell r="AE4099" t="str">
            <v>0109</v>
          </cell>
          <cell r="AF4099" t="str">
            <v>16</v>
          </cell>
          <cell r="AG4099" t="str">
            <v>KM 535+000 - 595+000</v>
          </cell>
          <cell r="AH4099">
            <v>36938</v>
          </cell>
          <cell r="AI4099" t="str">
            <v>Bay</v>
          </cell>
          <cell r="AJ4099" t="str">
            <v>Yerel-Saatlik</v>
          </cell>
          <cell r="AK4099">
            <v>2164.1</v>
          </cell>
          <cell r="AL4099" t="str">
            <v>TZS</v>
          </cell>
          <cell r="AM4099" t="str">
            <v>201002</v>
          </cell>
          <cell r="AN4099" t="str">
            <v>S</v>
          </cell>
          <cell r="AO4099" t="str">
            <v>T3</v>
          </cell>
          <cell r="AP4099" t="str">
            <v>5150</v>
          </cell>
          <cell r="AQ4099" t="str">
            <v>5175</v>
          </cell>
          <cell r="AR4099" t="str">
            <v>NMBBANK</v>
          </cell>
          <cell r="AS4099" t="str">
            <v/>
          </cell>
          <cell r="AT4099" t="str">
            <v>NMBBANK</v>
          </cell>
          <cell r="AU4099" t="str">
            <v>21810024541</v>
          </cell>
          <cell r="AV4099" t="str">
            <v/>
          </cell>
          <cell r="AW4099" t="str">
            <v/>
          </cell>
          <cell r="AX4099" t="str">
            <v>BASHIL NASIBU ALMASI</v>
          </cell>
          <cell r="AY4099" t="str">
            <v/>
          </cell>
          <cell r="AZ4099">
            <v>44980</v>
          </cell>
          <cell r="BA4099"/>
          <cell r="BB4099" t="str">
            <v/>
          </cell>
          <cell r="BC4099"/>
          <cell r="BD4099" t="str">
            <v>Tanzanya-NSSF</v>
          </cell>
          <cell r="BE4099" t="str">
            <v>45262202</v>
          </cell>
          <cell r="BF4099" t="str">
            <v>151823815</v>
          </cell>
        </row>
        <row r="4100">
          <cell r="A4100">
            <v>10077526</v>
          </cell>
          <cell r="B4100" t="str">
            <v>EMMANUEL EVARIST</v>
          </cell>
          <cell r="C4100" t="str">
            <v>MAJURA</v>
          </cell>
          <cell r="D4100" t="str">
            <v>ELEKTRİK MÜHENDİSİ</v>
          </cell>
          <cell r="E4100" t="str">
            <v>ELECTRICAL ENGINEER</v>
          </cell>
          <cell r="F4100" t="str">
            <v>50114902</v>
          </cell>
          <cell r="G4100" t="str">
            <v>MEP (ELEKTRİK)</v>
          </cell>
          <cell r="H4100" t="str">
            <v>50105770</v>
          </cell>
          <cell r="I4100" t="str">
            <v>0AAE</v>
          </cell>
          <cell r="J4100" t="str">
            <v>MEP ELEKTRİK</v>
          </cell>
          <cell r="K4100" t="str">
            <v>50109332</v>
          </cell>
          <cell r="L4100" t="str">
            <v>TZ</v>
          </cell>
          <cell r="M4100" t="str">
            <v>Tanzanyalı</v>
          </cell>
          <cell r="N4100" t="str">
            <v>0035</v>
          </cell>
          <cell r="O4100" t="str">
            <v>TABORA</v>
          </cell>
          <cell r="P4100" t="str">
            <v>YM</v>
          </cell>
          <cell r="Q4100" t="str">
            <v>YAPI MERKEZİ</v>
          </cell>
          <cell r="R4100">
            <v>44980</v>
          </cell>
          <cell r="S4100">
            <v>44980</v>
          </cell>
          <cell r="T4100">
            <v>45017</v>
          </cell>
          <cell r="U4100" t="str">
            <v>Bsz.S.İşSz.İşçiTrf.fsh(istifa)</v>
          </cell>
          <cell r="V4100" t="str">
            <v>Beyaz Yaka</v>
          </cell>
          <cell r="W4100" t="str">
            <v>LOT 3 (MIT)</v>
          </cell>
          <cell r="X4100" t="str">
            <v>MBAGARA KUU</v>
          </cell>
          <cell r="Y4100" t="str">
            <v>"0</v>
          </cell>
          <cell r="Z4100" t="str">
            <v>DAR ES SALAAM</v>
          </cell>
          <cell r="AA4100" t="str">
            <v>0736 217 169</v>
          </cell>
          <cell r="AB4100" t="str">
            <v>MÜHENDİS</v>
          </cell>
          <cell r="AC4100" t="str">
            <v>29</v>
          </cell>
          <cell r="AD4100" t="str">
            <v>LOT 3 (MIT)</v>
          </cell>
          <cell r="AE4100" t="str">
            <v>0113</v>
          </cell>
          <cell r="AF4100" t="str">
            <v>02</v>
          </cell>
          <cell r="AG4100" t="str">
            <v>KM 785+000 - 829+305</v>
          </cell>
          <cell r="AH4100">
            <v>33960</v>
          </cell>
          <cell r="AI4100" t="str">
            <v>Bay</v>
          </cell>
          <cell r="AJ4100" t="str">
            <v>Yerel-Aylık</v>
          </cell>
          <cell r="AK4100">
            <v>697862</v>
          </cell>
          <cell r="AL4100" t="str">
            <v>TZS</v>
          </cell>
          <cell r="AM4100" t="str">
            <v>301002</v>
          </cell>
          <cell r="AN4100" t="str">
            <v>S</v>
          </cell>
          <cell r="AO4100" t="str">
            <v>T3</v>
          </cell>
          <cell r="AP4100" t="str">
            <v>5150</v>
          </cell>
          <cell r="AQ4100" t="str">
            <v>5175</v>
          </cell>
          <cell r="AR4100" t="str">
            <v>NMBBANK</v>
          </cell>
          <cell r="AS4100" t="str">
            <v/>
          </cell>
          <cell r="AT4100" t="str">
            <v>NMBBANK</v>
          </cell>
          <cell r="AU4100" t="str">
            <v>23610019947</v>
          </cell>
          <cell r="AV4100" t="str">
            <v/>
          </cell>
          <cell r="AW4100" t="str">
            <v/>
          </cell>
          <cell r="AX4100" t="str">
            <v>EMMANUEL EVARIST MAJURA</v>
          </cell>
          <cell r="AY4100" t="str">
            <v/>
          </cell>
          <cell r="AZ4100">
            <v>44980</v>
          </cell>
          <cell r="BA4100"/>
          <cell r="BB4100" t="str">
            <v/>
          </cell>
          <cell r="BC4100"/>
          <cell r="BD4100" t="str">
            <v>Tanzanya-NSSF</v>
          </cell>
          <cell r="BE4100" t="str">
            <v>47411708</v>
          </cell>
          <cell r="BF4100" t="str">
            <v>119948959</v>
          </cell>
        </row>
        <row r="4101">
          <cell r="A4101">
            <v>10077525</v>
          </cell>
          <cell r="B4101" t="str">
            <v>PATRICK JUMBE</v>
          </cell>
          <cell r="C4101" t="str">
            <v>TEFIRO</v>
          </cell>
          <cell r="D4101" t="str">
            <v>DÜZ İŞÇİ - DİREKT</v>
          </cell>
          <cell r="E4101" t="str">
            <v>UNSKILLED WORKER - PRODUCTIVE</v>
          </cell>
          <cell r="F4101" t="str">
            <v>50115274</v>
          </cell>
          <cell r="G4101" t="str">
            <v>TOPRAK İŞLERİ</v>
          </cell>
          <cell r="H4101" t="str">
            <v>50105758</v>
          </cell>
          <cell r="I4101" t="str">
            <v>0999</v>
          </cell>
          <cell r="J4101" t="str">
            <v>TOPRAK İŞLERİ</v>
          </cell>
          <cell r="K4101" t="str">
            <v>50115515</v>
          </cell>
          <cell r="L4101" t="str">
            <v>TZ</v>
          </cell>
          <cell r="M4101" t="str">
            <v>Tanzanyalı</v>
          </cell>
          <cell r="N4101" t="str">
            <v>0035</v>
          </cell>
          <cell r="O4101" t="str">
            <v>TABORA</v>
          </cell>
          <cell r="P4101" t="str">
            <v>YM</v>
          </cell>
          <cell r="Q4101" t="str">
            <v>YAPI MERKEZİ</v>
          </cell>
          <cell r="R4101">
            <v>44980</v>
          </cell>
          <cell r="S4101">
            <v>44980</v>
          </cell>
          <cell r="T4101"/>
          <cell r="U4101" t="str">
            <v/>
          </cell>
          <cell r="V4101" t="str">
            <v>Mavi Yaka Direkt</v>
          </cell>
          <cell r="W4101" t="str">
            <v>LOT 3 (MIT)</v>
          </cell>
          <cell r="X4101" t="str">
            <v>NYAHUA</v>
          </cell>
          <cell r="Y4101" t="str">
            <v>0</v>
          </cell>
          <cell r="Z4101" t="str">
            <v>TABORA</v>
          </cell>
          <cell r="AA4101" t="str">
            <v>0734 923 918</v>
          </cell>
          <cell r="AB4101" t="str">
            <v>İŞÇİ</v>
          </cell>
          <cell r="AC4101" t="str">
            <v>29</v>
          </cell>
          <cell r="AD4101" t="str">
            <v>LOT 3 (MIT)</v>
          </cell>
          <cell r="AE4101" t="str">
            <v>0113</v>
          </cell>
          <cell r="AF4101" t="str">
            <v>24</v>
          </cell>
          <cell r="AG4101" t="str">
            <v>KM 785+000 - 829+305</v>
          </cell>
          <cell r="AH4101">
            <v>35842</v>
          </cell>
          <cell r="AI4101" t="str">
            <v>Bay</v>
          </cell>
          <cell r="AJ4101" t="str">
            <v>Yerel-Saatlik</v>
          </cell>
          <cell r="AK4101">
            <v>2164.1</v>
          </cell>
          <cell r="AL4101" t="str">
            <v>TZS</v>
          </cell>
          <cell r="AM4101" t="str">
            <v>201002</v>
          </cell>
          <cell r="AN4101" t="str">
            <v>S</v>
          </cell>
          <cell r="AO4101" t="str">
            <v>T3</v>
          </cell>
          <cell r="AP4101" t="str">
            <v>5150</v>
          </cell>
          <cell r="AQ4101" t="str">
            <v>5175</v>
          </cell>
          <cell r="AR4101" t="str">
            <v>NMBBANK</v>
          </cell>
          <cell r="AS4101" t="str">
            <v/>
          </cell>
          <cell r="AT4101" t="str">
            <v>NMBBANK</v>
          </cell>
          <cell r="AU4101" t="str">
            <v>51010093987</v>
          </cell>
          <cell r="AV4101" t="str">
            <v/>
          </cell>
          <cell r="AW4101" t="str">
            <v/>
          </cell>
          <cell r="AX4101" t="str">
            <v>PATRICK JUMBE TEFIRO</v>
          </cell>
          <cell r="AY4101" t="str">
            <v/>
          </cell>
          <cell r="AZ4101">
            <v>44980</v>
          </cell>
          <cell r="BA4101"/>
          <cell r="BB4101" t="str">
            <v/>
          </cell>
          <cell r="BC4101"/>
          <cell r="BD4101" t="str">
            <v>Tanzanya-NSSF</v>
          </cell>
          <cell r="BE4101" t="str">
            <v>47410223</v>
          </cell>
          <cell r="BF4101" t="str">
            <v>158409496</v>
          </cell>
        </row>
        <row r="4102">
          <cell r="A4102">
            <v>10077524</v>
          </cell>
          <cell r="B4102" t="str">
            <v>ISAYA MUSA</v>
          </cell>
          <cell r="C4102" t="str">
            <v>KABULE</v>
          </cell>
          <cell r="D4102" t="str">
            <v>DAMPERLİ KAMYON ŞOFÖRÜ</v>
          </cell>
          <cell r="E4102" t="str">
            <v>DUMPTRUCK DRIVER</v>
          </cell>
          <cell r="F4102" t="str">
            <v>50105784</v>
          </cell>
          <cell r="G4102" t="str">
            <v>DOĞAN METALÜRJİ</v>
          </cell>
          <cell r="H4102" t="str">
            <v>50105784</v>
          </cell>
          <cell r="I4102" t="str">
            <v>0FFT</v>
          </cell>
          <cell r="J4102" t="str">
            <v>TOPRAK İŞLERİ GECE</v>
          </cell>
          <cell r="K4102" t="str">
            <v>50106425</v>
          </cell>
          <cell r="L4102" t="str">
            <v>TZ</v>
          </cell>
          <cell r="M4102" t="str">
            <v>Tanzanyalı</v>
          </cell>
          <cell r="N4102" t="str">
            <v>0037</v>
          </cell>
          <cell r="O4102" t="str">
            <v>İTİGİ</v>
          </cell>
          <cell r="P4102" t="str">
            <v>6L</v>
          </cell>
          <cell r="Q4102" t="str">
            <v>DGN  İNŞAAT</v>
          </cell>
          <cell r="R4102">
            <v>44980</v>
          </cell>
          <cell r="S4102">
            <v>44980</v>
          </cell>
          <cell r="T4102"/>
          <cell r="U4102" t="str">
            <v/>
          </cell>
          <cell r="V4102" t="str">
            <v>Mavi Yaka Direkt</v>
          </cell>
          <cell r="W4102" t="str">
            <v>LOT 3 (MIT)</v>
          </cell>
          <cell r="X4102" t="str">
            <v>NYAMVISI</v>
          </cell>
          <cell r="Y4102" t="str">
            <v>0</v>
          </cell>
          <cell r="Z4102" t="str">
            <v>KILOMBERO</v>
          </cell>
          <cell r="AA4102" t="str">
            <v>0659 740 512</v>
          </cell>
          <cell r="AB4102" t="str">
            <v>GÖREVLİ</v>
          </cell>
          <cell r="AC4102" t="str">
            <v>29</v>
          </cell>
          <cell r="AD4102" t="str">
            <v>LOT 3 (MIT)</v>
          </cell>
          <cell r="AE4102" t="str">
            <v>0109</v>
          </cell>
          <cell r="AF4102" t="str">
            <v>16</v>
          </cell>
          <cell r="AG4102" t="str">
            <v>KM 535+000 - 595+000</v>
          </cell>
          <cell r="AH4102">
            <v>33957</v>
          </cell>
          <cell r="AI4102" t="str">
            <v>Bay</v>
          </cell>
          <cell r="AJ4102" t="str">
            <v>Yerel-Saatlik</v>
          </cell>
          <cell r="AK4102">
            <v>2346.1</v>
          </cell>
          <cell r="AL4102" t="str">
            <v>TZS</v>
          </cell>
          <cell r="AM4102" t="str">
            <v>201002</v>
          </cell>
          <cell r="AN4102" t="str">
            <v>S</v>
          </cell>
          <cell r="AO4102" t="str">
            <v>T3</v>
          </cell>
          <cell r="AP4102" t="str">
            <v>5150</v>
          </cell>
          <cell r="AQ4102" t="str">
            <v>5175</v>
          </cell>
          <cell r="AR4102" t="str">
            <v>CRDB BANK PLC</v>
          </cell>
          <cell r="AS4102" t="str">
            <v>VIJANA</v>
          </cell>
          <cell r="AT4102" t="str">
            <v>CRDBBANK</v>
          </cell>
          <cell r="AU4102" t="str">
            <v>0152594507900</v>
          </cell>
          <cell r="AV4102" t="str">
            <v/>
          </cell>
          <cell r="AW4102" t="str">
            <v/>
          </cell>
          <cell r="AX4102" t="str">
            <v>ISAYA MUSA KABULE</v>
          </cell>
          <cell r="AY4102" t="str">
            <v/>
          </cell>
          <cell r="AZ4102">
            <v>44980</v>
          </cell>
          <cell r="BA4102"/>
          <cell r="BB4102" t="str">
            <v/>
          </cell>
          <cell r="BC4102"/>
          <cell r="BD4102" t="str">
            <v>Tanzanya-NSSF</v>
          </cell>
          <cell r="BE4102" t="str">
            <v>45332110</v>
          </cell>
          <cell r="BF4102" t="str">
            <v>122112276</v>
          </cell>
        </row>
        <row r="4103">
          <cell r="A4103">
            <v>10077522</v>
          </cell>
          <cell r="B4103" t="str">
            <v>RAPHAEL RICHARD</v>
          </cell>
          <cell r="C4103" t="str">
            <v>SHOSHO</v>
          </cell>
          <cell r="D4103" t="str">
            <v>DÜZ İŞÇİ - DİREKT</v>
          </cell>
          <cell r="E4103" t="str">
            <v>UNSKILLED WORKER - PRODUCTIVE</v>
          </cell>
          <cell r="F4103" t="str">
            <v>50115270</v>
          </cell>
          <cell r="G4103" t="str">
            <v>İNŞAAT GRUBU</v>
          </cell>
          <cell r="H4103" t="str">
            <v>50105759</v>
          </cell>
          <cell r="I4103" t="str">
            <v>099R</v>
          </cell>
          <cell r="J4103" t="str">
            <v>SANAT YAPILARI</v>
          </cell>
          <cell r="K4103" t="str">
            <v>50115452</v>
          </cell>
          <cell r="L4103" t="str">
            <v>TZ</v>
          </cell>
          <cell r="M4103" t="str">
            <v>Tanzanyalı</v>
          </cell>
          <cell r="N4103" t="str">
            <v>0036</v>
          </cell>
          <cell r="O4103" t="str">
            <v>MANYONİ</v>
          </cell>
          <cell r="P4103" t="str">
            <v>YM</v>
          </cell>
          <cell r="Q4103" t="str">
            <v>YAPI MERKEZİ</v>
          </cell>
          <cell r="R4103">
            <v>44980</v>
          </cell>
          <cell r="S4103">
            <v>44980</v>
          </cell>
          <cell r="T4103"/>
          <cell r="U4103" t="str">
            <v/>
          </cell>
          <cell r="V4103" t="str">
            <v>Mavi Yaka Direkt</v>
          </cell>
          <cell r="W4103" t="str">
            <v>LOT 3 (MIT)</v>
          </cell>
          <cell r="X4103" t="str">
            <v>USANGUNI</v>
          </cell>
          <cell r="Y4103" t="str">
            <v>0</v>
          </cell>
          <cell r="Z4103" t="str">
            <v>BAHI</v>
          </cell>
          <cell r="AA4103" t="str">
            <v>0672 118 856</v>
          </cell>
          <cell r="AB4103" t="str">
            <v>İŞÇİ</v>
          </cell>
          <cell r="AC4103" t="str">
            <v>29</v>
          </cell>
          <cell r="AD4103" t="str">
            <v>LOT 3 (MIT)</v>
          </cell>
          <cell r="AE4103" t="str">
            <v>0113</v>
          </cell>
          <cell r="AF4103" t="str">
            <v>02</v>
          </cell>
          <cell r="AG4103" t="str">
            <v>KM 785+000 - 829+305</v>
          </cell>
          <cell r="AH4103">
            <v>34284</v>
          </cell>
          <cell r="AI4103" t="str">
            <v>Bay</v>
          </cell>
          <cell r="AJ4103" t="str">
            <v>Yerel-Saatlik</v>
          </cell>
          <cell r="AK4103">
            <v>2164.1</v>
          </cell>
          <cell r="AL4103" t="str">
            <v>TZS</v>
          </cell>
          <cell r="AM4103" t="str">
            <v>201002</v>
          </cell>
          <cell r="AN4103" t="str">
            <v>S</v>
          </cell>
          <cell r="AO4103" t="str">
            <v>T3</v>
          </cell>
          <cell r="AP4103" t="str">
            <v>5150</v>
          </cell>
          <cell r="AQ4103" t="str">
            <v>5175</v>
          </cell>
          <cell r="AR4103" t="str">
            <v>NMBBANK</v>
          </cell>
          <cell r="AS4103" t="str">
            <v/>
          </cell>
          <cell r="AT4103" t="str">
            <v>NMBBANK</v>
          </cell>
          <cell r="AU4103" t="str">
            <v>51010098587</v>
          </cell>
          <cell r="AV4103" t="str">
            <v/>
          </cell>
          <cell r="AW4103" t="str">
            <v/>
          </cell>
          <cell r="AX4103" t="str">
            <v>RAPHAEL RICHARD SHOSHO</v>
          </cell>
          <cell r="AY4103" t="str">
            <v/>
          </cell>
          <cell r="AZ4103">
            <v>44980</v>
          </cell>
          <cell r="BA4103"/>
          <cell r="BB4103" t="str">
            <v/>
          </cell>
          <cell r="BC4103"/>
          <cell r="BD4103" t="str">
            <v>Tanzanya-NSSF</v>
          </cell>
          <cell r="BE4103" t="str">
            <v>47410198</v>
          </cell>
          <cell r="BF4103" t="str">
            <v>156573191</v>
          </cell>
        </row>
        <row r="4104">
          <cell r="A4104">
            <v>10077523</v>
          </cell>
          <cell r="B4104" t="str">
            <v>JAMES JOHN</v>
          </cell>
          <cell r="C4104" t="str">
            <v>BAHAME</v>
          </cell>
          <cell r="D4104" t="str">
            <v>PICKUP ŞOFÖRÜ</v>
          </cell>
          <cell r="E4104" t="str">
            <v>PICKUP DRIVER</v>
          </cell>
          <cell r="F4104" t="str">
            <v>50114904</v>
          </cell>
          <cell r="G4104" t="str">
            <v>İDARİ İŞLER (KAMP)</v>
          </cell>
          <cell r="H4104" t="str">
            <v>50106358</v>
          </cell>
          <cell r="I4104" t="str">
            <v>0BBJ</v>
          </cell>
          <cell r="J4104" t="str">
            <v>DİZAYN</v>
          </cell>
          <cell r="K4104" t="str">
            <v>50105678</v>
          </cell>
          <cell r="L4104" t="str">
            <v>TZ</v>
          </cell>
          <cell r="M4104" t="str">
            <v>Tanzanyalı</v>
          </cell>
          <cell r="N4104" t="str">
            <v>0035</v>
          </cell>
          <cell r="O4104" t="str">
            <v>TABORA</v>
          </cell>
          <cell r="P4104" t="str">
            <v>YM</v>
          </cell>
          <cell r="Q4104" t="str">
            <v>YAPI MERKEZİ</v>
          </cell>
          <cell r="R4104">
            <v>44980</v>
          </cell>
          <cell r="S4104">
            <v>44980</v>
          </cell>
          <cell r="T4104"/>
          <cell r="U4104" t="str">
            <v/>
          </cell>
          <cell r="V4104" t="str">
            <v>Mavi Yaka Endirekt</v>
          </cell>
          <cell r="W4104" t="str">
            <v>LOT 3 (MIT)</v>
          </cell>
          <cell r="X4104" t="str">
            <v>MPERA</v>
          </cell>
          <cell r="Y4104" t="str">
            <v>0</v>
          </cell>
          <cell r="Z4104" t="str">
            <v>TABORA</v>
          </cell>
          <cell r="AA4104" t="str">
            <v>0620 711 694</v>
          </cell>
          <cell r="AB4104" t="str">
            <v>GÖREVLİ</v>
          </cell>
          <cell r="AC4104" t="str">
            <v>29</v>
          </cell>
          <cell r="AD4104" t="str">
            <v>LOT 3 (MIT)</v>
          </cell>
          <cell r="AE4104" t="str">
            <v>0110</v>
          </cell>
          <cell r="AF4104" t="str">
            <v>24</v>
          </cell>
          <cell r="AG4104" t="str">
            <v>KM 595+000 - 655+000</v>
          </cell>
          <cell r="AH4104">
            <v>36888</v>
          </cell>
          <cell r="AI4104" t="str">
            <v>Bay</v>
          </cell>
          <cell r="AJ4104" t="str">
            <v>Yerel-Saatlik</v>
          </cell>
          <cell r="AK4104">
            <v>2273.1</v>
          </cell>
          <cell r="AL4104" t="str">
            <v>TZS</v>
          </cell>
          <cell r="AM4104" t="str">
            <v>306002</v>
          </cell>
          <cell r="AN4104" t="str">
            <v>S</v>
          </cell>
          <cell r="AO4104" t="str">
            <v>T3</v>
          </cell>
          <cell r="AP4104" t="str">
            <v>5150</v>
          </cell>
          <cell r="AQ4104" t="str">
            <v>5175</v>
          </cell>
          <cell r="AR4104" t="str">
            <v>NMBBANK</v>
          </cell>
          <cell r="AS4104" t="str">
            <v/>
          </cell>
          <cell r="AT4104" t="str">
            <v>NMBBANK</v>
          </cell>
          <cell r="AU4104" t="str">
            <v>51010098522</v>
          </cell>
          <cell r="AV4104" t="str">
            <v/>
          </cell>
          <cell r="AW4104" t="str">
            <v/>
          </cell>
          <cell r="AX4104" t="str">
            <v>JAMES JOHN BAHAME</v>
          </cell>
          <cell r="AY4104" t="str">
            <v/>
          </cell>
          <cell r="AZ4104">
            <v>44980</v>
          </cell>
          <cell r="BA4104"/>
          <cell r="BB4104" t="str">
            <v/>
          </cell>
          <cell r="BC4104"/>
          <cell r="BD4104" t="str">
            <v>Tanzanya-NSSF</v>
          </cell>
          <cell r="BE4104" t="str">
            <v>47407420</v>
          </cell>
          <cell r="BF4104" t="str">
            <v>143851400</v>
          </cell>
        </row>
        <row r="4105">
          <cell r="A4105">
            <v>10078407</v>
          </cell>
          <cell r="B4105" t="str">
            <v>AWADHI BAKARI</v>
          </cell>
          <cell r="C4105" t="str">
            <v>OMARI</v>
          </cell>
          <cell r="D4105" t="str">
            <v>PICKUP ŞOFÖRÜ</v>
          </cell>
          <cell r="E4105" t="str">
            <v>PICKUP DRIVER</v>
          </cell>
          <cell r="F4105" t="str">
            <v>50105784</v>
          </cell>
          <cell r="G4105" t="str">
            <v>DOĞAN METALÜRJİ</v>
          </cell>
          <cell r="H4105" t="str">
            <v>50105784</v>
          </cell>
          <cell r="I4105" t="str">
            <v>0FFT</v>
          </cell>
          <cell r="J4105" t="str">
            <v>TOPRAK İŞLERİ GECE</v>
          </cell>
          <cell r="K4105" t="str">
            <v>50106429</v>
          </cell>
          <cell r="L4105" t="str">
            <v>TZ</v>
          </cell>
          <cell r="M4105" t="str">
            <v>Tanzanyalı</v>
          </cell>
          <cell r="N4105" t="str">
            <v>0037</v>
          </cell>
          <cell r="O4105" t="str">
            <v>İTİGİ</v>
          </cell>
          <cell r="P4105" t="str">
            <v>6L</v>
          </cell>
          <cell r="Q4105" t="str">
            <v>DGN  İNŞAAT</v>
          </cell>
          <cell r="R4105">
            <v>45040</v>
          </cell>
          <cell r="S4105">
            <v>45040</v>
          </cell>
          <cell r="T4105"/>
          <cell r="U4105" t="str">
            <v/>
          </cell>
          <cell r="V4105" t="str">
            <v>Mavi Yaka Endirekt</v>
          </cell>
          <cell r="W4105" t="str">
            <v>LOT 3 (MIT)</v>
          </cell>
          <cell r="X4105" t="str">
            <v>DARESSALAAM ILALA MSONGOLA</v>
          </cell>
          <cell r="Y4105" t="str">
            <v>0</v>
          </cell>
          <cell r="Z4105" t="str">
            <v>DAR ES SALAAM</v>
          </cell>
          <cell r="AA4105" t="str">
            <v>0689636072</v>
          </cell>
          <cell r="AB4105" t="str">
            <v>GÖREVLİ</v>
          </cell>
          <cell r="AC4105" t="str">
            <v>29</v>
          </cell>
          <cell r="AD4105" t="str">
            <v>LOT 3 (MIT)</v>
          </cell>
          <cell r="AE4105" t="str">
            <v>0109</v>
          </cell>
          <cell r="AF4105" t="str">
            <v>02</v>
          </cell>
          <cell r="AG4105" t="str">
            <v>KM 535+000 - 595+000</v>
          </cell>
          <cell r="AH4105">
            <v>31632</v>
          </cell>
          <cell r="AI4105" t="str">
            <v>Bay</v>
          </cell>
          <cell r="AJ4105" t="str">
            <v>Yerel-Saatlik</v>
          </cell>
          <cell r="AK4105">
            <v>2273.1</v>
          </cell>
          <cell r="AL4105" t="str">
            <v>TZS</v>
          </cell>
          <cell r="AM4105" t="str">
            <v>306002</v>
          </cell>
          <cell r="AN4105" t="str">
            <v/>
          </cell>
          <cell r="AO4105" t="str">
            <v>T3</v>
          </cell>
          <cell r="AP4105" t="str">
            <v>5150</v>
          </cell>
          <cell r="AQ4105" t="str">
            <v>5175</v>
          </cell>
          <cell r="AR4105" t="str">
            <v>NMBBANK</v>
          </cell>
          <cell r="AS4105" t="str">
            <v/>
          </cell>
          <cell r="AT4105" t="str">
            <v>NMBBANK</v>
          </cell>
          <cell r="AU4105" t="str">
            <v>51010099210</v>
          </cell>
          <cell r="AV4105" t="str">
            <v/>
          </cell>
          <cell r="AW4105" t="str">
            <v/>
          </cell>
          <cell r="AX4105" t="str">
            <v>AWADHI BAKARI OMARI</v>
          </cell>
          <cell r="AY4105" t="str">
            <v/>
          </cell>
          <cell r="AZ4105">
            <v>45040</v>
          </cell>
          <cell r="BA4105"/>
          <cell r="BB4105" t="str">
            <v/>
          </cell>
          <cell r="BC4105"/>
          <cell r="BD4105" t="str">
            <v>Tanzanya-NSSF</v>
          </cell>
          <cell r="BE4105" t="str">
            <v>47512583</v>
          </cell>
          <cell r="BF4105" t="str">
            <v>119269733</v>
          </cell>
        </row>
        <row r="4106">
          <cell r="A4106">
            <v>10078156</v>
          </cell>
          <cell r="B4106" t="str">
            <v>RAMADHANI SHABANI</v>
          </cell>
          <cell r="C4106" t="str">
            <v>MADELEKA</v>
          </cell>
          <cell r="D4106" t="str">
            <v>KAYNAKÇI</v>
          </cell>
          <cell r="E4106" t="str">
            <v>WELDER</v>
          </cell>
          <cell r="F4106" t="str">
            <v>50105777</v>
          </cell>
          <cell r="G4106" t="str">
            <v>BETON SANTRALİ</v>
          </cell>
          <cell r="H4106" t="str">
            <v>50105777</v>
          </cell>
          <cell r="I4106" t="str">
            <v>0AAZ</v>
          </cell>
          <cell r="J4106" t="str">
            <v>BETON SANTRALİ</v>
          </cell>
          <cell r="K4106" t="str">
            <v>50114408</v>
          </cell>
          <cell r="L4106" t="str">
            <v>TZ</v>
          </cell>
          <cell r="M4106" t="str">
            <v>Tanzanyalı</v>
          </cell>
          <cell r="N4106" t="str">
            <v>0035</v>
          </cell>
          <cell r="O4106" t="str">
            <v>TABORA</v>
          </cell>
          <cell r="P4106" t="str">
            <v>YM</v>
          </cell>
          <cell r="Q4106" t="str">
            <v>YAPI MERKEZİ</v>
          </cell>
          <cell r="R4106">
            <v>45019</v>
          </cell>
          <cell r="S4106">
            <v>45019</v>
          </cell>
          <cell r="T4106"/>
          <cell r="U4106" t="str">
            <v/>
          </cell>
          <cell r="V4106" t="str">
            <v>Mavi Yaka Direkt</v>
          </cell>
          <cell r="W4106" t="str">
            <v>LOT 3 (MIT)</v>
          </cell>
          <cell r="X4106" t="str">
            <v>MANISPAA ISEVYA KIYUNGI</v>
          </cell>
          <cell r="Y4106" t="str">
            <v>0</v>
          </cell>
          <cell r="Z4106" t="str">
            <v>TABORA</v>
          </cell>
          <cell r="AA4106" t="str">
            <v>0754 246 770</v>
          </cell>
          <cell r="AB4106" t="str">
            <v>OPERATÖR</v>
          </cell>
          <cell r="AC4106" t="str">
            <v>29</v>
          </cell>
          <cell r="AD4106" t="str">
            <v>LOT 3 (MIT)</v>
          </cell>
          <cell r="AE4106" t="str">
            <v>0113</v>
          </cell>
          <cell r="AF4106" t="str">
            <v>24</v>
          </cell>
          <cell r="AG4106" t="str">
            <v>KM 785+000 - 829+305</v>
          </cell>
          <cell r="AH4106">
            <v>35397</v>
          </cell>
          <cell r="AI4106" t="str">
            <v>Bay</v>
          </cell>
          <cell r="AJ4106" t="str">
            <v>Yerel-Saatlik</v>
          </cell>
          <cell r="AK4106">
            <v>2343.5500000000002</v>
          </cell>
          <cell r="AL4106" t="str">
            <v>TZS</v>
          </cell>
          <cell r="AM4106" t="str">
            <v>201002</v>
          </cell>
          <cell r="AN4106" t="str">
            <v>S</v>
          </cell>
          <cell r="AO4106" t="str">
            <v>T3</v>
          </cell>
          <cell r="AP4106" t="str">
            <v>5150</v>
          </cell>
          <cell r="AQ4106" t="str">
            <v>5175</v>
          </cell>
          <cell r="AR4106" t="str">
            <v>NMBBANK</v>
          </cell>
          <cell r="AS4106" t="str">
            <v/>
          </cell>
          <cell r="AT4106" t="str">
            <v>NMBBANK</v>
          </cell>
          <cell r="AU4106" t="str">
            <v>51010099532</v>
          </cell>
          <cell r="AV4106" t="str">
            <v/>
          </cell>
          <cell r="AW4106" t="str">
            <v/>
          </cell>
          <cell r="AX4106" t="str">
            <v>RAMADHANI SHABANI MADELEKA</v>
          </cell>
          <cell r="AY4106" t="str">
            <v/>
          </cell>
          <cell r="AZ4106">
            <v>45019</v>
          </cell>
          <cell r="BA4106"/>
          <cell r="BB4106" t="str">
            <v/>
          </cell>
          <cell r="BC4106"/>
          <cell r="BD4106" t="str">
            <v>Tanzanya-NSSF</v>
          </cell>
          <cell r="BE4106" t="str">
            <v>47493180</v>
          </cell>
          <cell r="BF4106" t="str">
            <v>164740099</v>
          </cell>
        </row>
        <row r="4107">
          <cell r="A4107">
            <v>10073789</v>
          </cell>
          <cell r="B4107" t="str">
            <v>MARIAM MAYANGA</v>
          </cell>
          <cell r="C4107" t="str">
            <v>SIKARWANDA</v>
          </cell>
          <cell r="D4107" t="str">
            <v>TEMİZLİK GÖREVLİSİ</v>
          </cell>
          <cell r="E4107" t="str">
            <v>CLEANER</v>
          </cell>
          <cell r="F4107" t="str">
            <v>50114904</v>
          </cell>
          <cell r="G4107" t="str">
            <v>İDARİ İŞLER (KAMP)</v>
          </cell>
          <cell r="H4107" t="str">
            <v>50105513</v>
          </cell>
          <cell r="I4107" t="str">
            <v>0996</v>
          </cell>
          <cell r="J4107" t="str">
            <v>KAMP AMİRLİĞİ</v>
          </cell>
          <cell r="K4107" t="str">
            <v>50105850</v>
          </cell>
          <cell r="L4107" t="str">
            <v>TZ</v>
          </cell>
          <cell r="M4107" t="str">
            <v>Tanzanyalı</v>
          </cell>
          <cell r="N4107" t="str">
            <v>0035</v>
          </cell>
          <cell r="O4107" t="str">
            <v>TABORA</v>
          </cell>
          <cell r="P4107" t="str">
            <v>YM</v>
          </cell>
          <cell r="Q4107" t="str">
            <v>YAPI MERKEZİ</v>
          </cell>
          <cell r="R4107">
            <v>44790</v>
          </cell>
          <cell r="S4107">
            <v>44790</v>
          </cell>
          <cell r="T4107"/>
          <cell r="U4107" t="str">
            <v/>
          </cell>
          <cell r="V4107" t="str">
            <v>Mavi Yaka Endirekt</v>
          </cell>
          <cell r="W4107" t="str">
            <v>LOT 3 (MIT)</v>
          </cell>
          <cell r="X4107" t="str">
            <v>ISEVYA</v>
          </cell>
          <cell r="Y4107" t="str">
            <v>0</v>
          </cell>
          <cell r="Z4107" t="str">
            <v>TABORA MJINI</v>
          </cell>
          <cell r="AA4107" t="str">
            <v>0754 018 755</v>
          </cell>
          <cell r="AB4107" t="str">
            <v>İŞÇİ</v>
          </cell>
          <cell r="AC4107" t="str">
            <v>29</v>
          </cell>
          <cell r="AD4107" t="str">
            <v>LOT 3 (MIT)</v>
          </cell>
          <cell r="AE4107" t="str">
            <v>0113</v>
          </cell>
          <cell r="AF4107" t="str">
            <v>24</v>
          </cell>
          <cell r="AG4107" t="str">
            <v>KM 785+000 - 829+305</v>
          </cell>
          <cell r="AH4107">
            <v>35239</v>
          </cell>
          <cell r="AI4107" t="str">
            <v>Bayan</v>
          </cell>
          <cell r="AJ4107" t="str">
            <v>Yerel-Saatlik</v>
          </cell>
          <cell r="AK4107">
            <v>2255.1</v>
          </cell>
          <cell r="AL4107" t="str">
            <v>TZS</v>
          </cell>
          <cell r="AM4107" t="str">
            <v>306002</v>
          </cell>
          <cell r="AN4107" t="str">
            <v>S</v>
          </cell>
          <cell r="AO4107" t="str">
            <v>T3</v>
          </cell>
          <cell r="AP4107" t="str">
            <v>5150</v>
          </cell>
          <cell r="AQ4107" t="str">
            <v>5175</v>
          </cell>
          <cell r="AR4107" t="str">
            <v>NMBBANK</v>
          </cell>
          <cell r="AS4107" t="str">
            <v/>
          </cell>
          <cell r="AT4107" t="str">
            <v>NMBBANK</v>
          </cell>
          <cell r="AU4107" t="str">
            <v>51010090526</v>
          </cell>
          <cell r="AV4107" t="str">
            <v/>
          </cell>
          <cell r="AW4107" t="str">
            <v/>
          </cell>
          <cell r="AX4107" t="str">
            <v>MARIAM MAYANGA SIKARWANDA</v>
          </cell>
          <cell r="AY4107" t="str">
            <v/>
          </cell>
          <cell r="AZ4107">
            <v>44790</v>
          </cell>
          <cell r="BA4107"/>
          <cell r="BB4107" t="str">
            <v/>
          </cell>
          <cell r="BC4107"/>
          <cell r="BD4107" t="str">
            <v>Tanzanya-NSSF</v>
          </cell>
          <cell r="BE4107" t="str">
            <v>46851629</v>
          </cell>
          <cell r="BF4107" t="str">
            <v>157360604</v>
          </cell>
        </row>
        <row r="4108">
          <cell r="A4108">
            <v>10078159</v>
          </cell>
          <cell r="B4108" t="str">
            <v>HASHIM JOHN</v>
          </cell>
          <cell r="C4108" t="str">
            <v>MAYUNGA</v>
          </cell>
          <cell r="D4108" t="str">
            <v>BAKIM ARABASI OPERATÖRÜ</v>
          </cell>
          <cell r="E4108" t="str">
            <v>MAINTENANCE VEHICLE OPERATOR</v>
          </cell>
          <cell r="F4108" t="str">
            <v>50105773</v>
          </cell>
          <cell r="G4108" t="str">
            <v>ATÖLYE &amp; MAKİNA</v>
          </cell>
          <cell r="H4108" t="str">
            <v>50105773</v>
          </cell>
          <cell r="I4108" t="str">
            <v>0AAK</v>
          </cell>
          <cell r="J4108" t="str">
            <v>ATÖLYE İŞLETME GENEL</v>
          </cell>
          <cell r="K4108" t="str">
            <v>50112014</v>
          </cell>
          <cell r="L4108" t="str">
            <v>TZ</v>
          </cell>
          <cell r="M4108" t="str">
            <v>Tanzanyalı</v>
          </cell>
          <cell r="N4108" t="str">
            <v>0037</v>
          </cell>
          <cell r="O4108" t="str">
            <v>İTİGİ</v>
          </cell>
          <cell r="P4108" t="str">
            <v>YM</v>
          </cell>
          <cell r="Q4108" t="str">
            <v>YAPI MERKEZİ</v>
          </cell>
          <cell r="R4108">
            <v>45019</v>
          </cell>
          <cell r="S4108">
            <v>45019</v>
          </cell>
          <cell r="T4108"/>
          <cell r="U4108" t="str">
            <v/>
          </cell>
          <cell r="V4108" t="str">
            <v>Mavi Yaka Endirekt</v>
          </cell>
          <cell r="W4108" t="str">
            <v>LOT 3 (MIT)</v>
          </cell>
          <cell r="X4108" t="str">
            <v>TABORA MJINI IPULI MAILI TANO</v>
          </cell>
          <cell r="Y4108" t="str">
            <v>0</v>
          </cell>
          <cell r="Z4108" t="str">
            <v>TABORA</v>
          </cell>
          <cell r="AA4108" t="str">
            <v>0655 007 283</v>
          </cell>
          <cell r="AB4108" t="str">
            <v>OPERATÖR</v>
          </cell>
          <cell r="AC4108" t="str">
            <v>29</v>
          </cell>
          <cell r="AD4108" t="str">
            <v>LOT 3 (MIT)</v>
          </cell>
          <cell r="AE4108" t="str">
            <v>0113</v>
          </cell>
          <cell r="AF4108" t="str">
            <v>24</v>
          </cell>
          <cell r="AG4108" t="str">
            <v>KM 785+000 - 829+305</v>
          </cell>
          <cell r="AH4108">
            <v>29227</v>
          </cell>
          <cell r="AI4108" t="str">
            <v>Bay</v>
          </cell>
          <cell r="AJ4108" t="str">
            <v>Yerel-Saatlik</v>
          </cell>
          <cell r="AK4108">
            <v>2651.13</v>
          </cell>
          <cell r="AL4108" t="str">
            <v>TZS</v>
          </cell>
          <cell r="AM4108" t="str">
            <v>109002</v>
          </cell>
          <cell r="AN4108" t="str">
            <v>S</v>
          </cell>
          <cell r="AO4108" t="str">
            <v>T3</v>
          </cell>
          <cell r="AP4108" t="str">
            <v>5150</v>
          </cell>
          <cell r="AQ4108" t="str">
            <v>5175</v>
          </cell>
          <cell r="AR4108" t="str">
            <v>NMBBANK</v>
          </cell>
          <cell r="AS4108" t="str">
            <v/>
          </cell>
          <cell r="AT4108" t="str">
            <v>NMBBANK</v>
          </cell>
          <cell r="AU4108" t="str">
            <v>51008000252</v>
          </cell>
          <cell r="AV4108" t="str">
            <v/>
          </cell>
          <cell r="AW4108" t="str">
            <v/>
          </cell>
          <cell r="AX4108" t="str">
            <v>HASHIM JOHN MAYUNGA</v>
          </cell>
          <cell r="AY4108" t="str">
            <v/>
          </cell>
          <cell r="AZ4108">
            <v>45019</v>
          </cell>
          <cell r="BA4108"/>
          <cell r="BB4108" t="str">
            <v/>
          </cell>
          <cell r="BC4108"/>
          <cell r="BD4108" t="str">
            <v>Tanzanya-NSSF</v>
          </cell>
          <cell r="BE4108" t="str">
            <v>45219435</v>
          </cell>
          <cell r="BF4108" t="str">
            <v>113307471</v>
          </cell>
        </row>
        <row r="4109">
          <cell r="A4109">
            <v>10053339</v>
          </cell>
          <cell r="B4109" t="str">
            <v>AMANI ALEX</v>
          </cell>
          <cell r="C4109" t="str">
            <v>BITOSA</v>
          </cell>
          <cell r="D4109" t="str">
            <v>YAĞCI</v>
          </cell>
          <cell r="E4109" t="str">
            <v>GREASER</v>
          </cell>
          <cell r="F4109" t="str">
            <v>50109678</v>
          </cell>
          <cell r="G4109" t="str">
            <v>TAŞ OCAKLARI VE PATLATMA</v>
          </cell>
          <cell r="H4109" t="str">
            <v>50105776</v>
          </cell>
          <cell r="I4109" t="str">
            <v>0AAX</v>
          </cell>
          <cell r="J4109" t="str">
            <v>TAŞ OCAĞI</v>
          </cell>
          <cell r="K4109" t="str">
            <v>50110915</v>
          </cell>
          <cell r="L4109" t="str">
            <v>TZ</v>
          </cell>
          <cell r="M4109" t="str">
            <v>Tanzanyalı</v>
          </cell>
          <cell r="N4109" t="str">
            <v>0036</v>
          </cell>
          <cell r="O4109" t="str">
            <v>MANYONİ</v>
          </cell>
          <cell r="P4109" t="str">
            <v>YM</v>
          </cell>
          <cell r="Q4109" t="str">
            <v>YAPI MERKEZİ</v>
          </cell>
          <cell r="R4109">
            <v>45072</v>
          </cell>
          <cell r="S4109">
            <v>45072</v>
          </cell>
          <cell r="T4109"/>
          <cell r="U4109" t="str">
            <v/>
          </cell>
          <cell r="V4109" t="str">
            <v>Mavi Yaka Endirekt</v>
          </cell>
          <cell r="W4109" t="str">
            <v>LOT 3 (MIT)</v>
          </cell>
          <cell r="X4109" t="str">
            <v>KIGOM  NGERENGERE NGERENGERE</v>
          </cell>
          <cell r="Y4109" t="str">
            <v>0</v>
          </cell>
          <cell r="Z4109" t="str">
            <v/>
          </cell>
          <cell r="AA4109" t="str">
            <v>0656 115 484</v>
          </cell>
          <cell r="AB4109" t="str">
            <v>USTA</v>
          </cell>
          <cell r="AC4109" t="str">
            <v>29</v>
          </cell>
          <cell r="AD4109" t="str">
            <v>LOT 3 (MIT)</v>
          </cell>
          <cell r="AE4109" t="str">
            <v>0113</v>
          </cell>
          <cell r="AF4109" t="str">
            <v>08</v>
          </cell>
          <cell r="AG4109" t="str">
            <v>KM 785+000 - 829+305</v>
          </cell>
          <cell r="AH4109">
            <v>30534</v>
          </cell>
          <cell r="AI4109" t="str">
            <v>Bay</v>
          </cell>
          <cell r="AJ4109" t="str">
            <v>Yerel-Saatlik</v>
          </cell>
          <cell r="AK4109">
            <v>2164.1</v>
          </cell>
          <cell r="AL4109" t="str">
            <v>TZS</v>
          </cell>
          <cell r="AM4109" t="str">
            <v>109002</v>
          </cell>
          <cell r="AN4109" t="str">
            <v>S</v>
          </cell>
          <cell r="AO4109" t="str">
            <v>T3</v>
          </cell>
          <cell r="AP4109" t="str">
            <v>5150</v>
          </cell>
          <cell r="AQ4109" t="str">
            <v>5175</v>
          </cell>
          <cell r="AR4109" t="str">
            <v>CRDB BANK PLC</v>
          </cell>
          <cell r="AS4109" t="str">
            <v>VIJANA</v>
          </cell>
          <cell r="AT4109" t="str">
            <v>CRDBBANK</v>
          </cell>
          <cell r="AU4109" t="str">
            <v>0152401322100</v>
          </cell>
          <cell r="AV4109" t="str">
            <v/>
          </cell>
          <cell r="AW4109" t="str">
            <v/>
          </cell>
          <cell r="AX4109" t="str">
            <v>AMANI ALEX BITOSA</v>
          </cell>
          <cell r="AY4109" t="str">
            <v/>
          </cell>
          <cell r="AZ4109">
            <v>45072</v>
          </cell>
          <cell r="BA4109"/>
          <cell r="BB4109" t="str">
            <v/>
          </cell>
          <cell r="BC4109"/>
          <cell r="BD4109" t="str">
            <v>Tanzanya-NSSF</v>
          </cell>
          <cell r="BE4109" t="str">
            <v>64375420</v>
          </cell>
          <cell r="BF4109" t="str">
            <v>146357040</v>
          </cell>
        </row>
        <row r="4110">
          <cell r="A4110">
            <v>10073790</v>
          </cell>
          <cell r="B4110" t="str">
            <v>SHABANI SALUM</v>
          </cell>
          <cell r="C4110" t="str">
            <v>RAMADHAN</v>
          </cell>
          <cell r="D4110" t="str">
            <v>PICKUP ŞOFÖRÜ</v>
          </cell>
          <cell r="E4110" t="str">
            <v>PICKUP DRIVER</v>
          </cell>
          <cell r="F4110" t="str">
            <v>50105784</v>
          </cell>
          <cell r="G4110" t="str">
            <v>DOĞAN METALÜRJİ</v>
          </cell>
          <cell r="H4110" t="str">
            <v>50105784</v>
          </cell>
          <cell r="I4110" t="str">
            <v>0BBO</v>
          </cell>
          <cell r="J4110" t="str">
            <v>ÖLÇME İŞLERİ</v>
          </cell>
          <cell r="K4110" t="str">
            <v>50106429</v>
          </cell>
          <cell r="L4110" t="str">
            <v>TZ</v>
          </cell>
          <cell r="M4110" t="str">
            <v>Tanzanyalı</v>
          </cell>
          <cell r="N4110" t="str">
            <v>0037</v>
          </cell>
          <cell r="O4110" t="str">
            <v>İTİGİ</v>
          </cell>
          <cell r="P4110" t="str">
            <v>6L</v>
          </cell>
          <cell r="Q4110" t="str">
            <v>DGN  İNŞAAT</v>
          </cell>
          <cell r="R4110">
            <v>44790</v>
          </cell>
          <cell r="S4110">
            <v>44790</v>
          </cell>
          <cell r="T4110"/>
          <cell r="U4110" t="str">
            <v/>
          </cell>
          <cell r="V4110" t="str">
            <v>Mavi Yaka Endirekt</v>
          </cell>
          <cell r="W4110" t="str">
            <v>LOT 3 (MIT)</v>
          </cell>
          <cell r="X4110" t="str">
            <v>UWANJA WA NDEGE</v>
          </cell>
          <cell r="Y4110" t="str">
            <v>0</v>
          </cell>
          <cell r="Z4110" t="str">
            <v>MANYONI</v>
          </cell>
          <cell r="AA4110" t="str">
            <v>0784 689 222</v>
          </cell>
          <cell r="AB4110" t="str">
            <v>GÖREVLİ</v>
          </cell>
          <cell r="AC4110" t="str">
            <v>29</v>
          </cell>
          <cell r="AD4110" t="str">
            <v>LOT 3 (MIT)</v>
          </cell>
          <cell r="AE4110" t="str">
            <v>0109</v>
          </cell>
          <cell r="AF4110" t="str">
            <v>24</v>
          </cell>
          <cell r="AG4110" t="str">
            <v>KM 535+000 - 595+000</v>
          </cell>
          <cell r="AH4110">
            <v>34026</v>
          </cell>
          <cell r="AI4110" t="str">
            <v>Bay</v>
          </cell>
          <cell r="AJ4110" t="str">
            <v>Yerel-Saatlik</v>
          </cell>
          <cell r="AK4110">
            <v>2273.1</v>
          </cell>
          <cell r="AL4110" t="str">
            <v>TZS</v>
          </cell>
          <cell r="AM4110" t="str">
            <v>306002</v>
          </cell>
          <cell r="AN4110" t="str">
            <v>S</v>
          </cell>
          <cell r="AO4110" t="str">
            <v>T3</v>
          </cell>
          <cell r="AP4110" t="str">
            <v>5150</v>
          </cell>
          <cell r="AQ4110" t="str">
            <v>5175</v>
          </cell>
          <cell r="AR4110" t="str">
            <v>NMBBANK</v>
          </cell>
          <cell r="AS4110" t="str">
            <v/>
          </cell>
          <cell r="AT4110" t="str">
            <v>NMBBANK</v>
          </cell>
          <cell r="AU4110" t="str">
            <v>51010065146</v>
          </cell>
          <cell r="AV4110" t="str">
            <v/>
          </cell>
          <cell r="AW4110" t="str">
            <v/>
          </cell>
          <cell r="AX4110" t="str">
            <v>SHABANI SALUM RAMADHAN</v>
          </cell>
          <cell r="AY4110" t="str">
            <v/>
          </cell>
          <cell r="AZ4110">
            <v>45017</v>
          </cell>
          <cell r="BA4110"/>
          <cell r="BB4110" t="str">
            <v/>
          </cell>
          <cell r="BC4110"/>
          <cell r="BD4110" t="str">
            <v>Tanzanya-NSSF</v>
          </cell>
          <cell r="BE4110" t="str">
            <v>45279562</v>
          </cell>
          <cell r="BF4110" t="str">
            <v>131276850</v>
          </cell>
        </row>
        <row r="4111">
          <cell r="A4111">
            <v>10078331</v>
          </cell>
          <cell r="B4111" t="str">
            <v>HASSAN SELEMANI</v>
          </cell>
          <cell r="C4111" t="str">
            <v>MAJALIWA</v>
          </cell>
          <cell r="D4111" t="str">
            <v>TIR ŞOFÖRÜ</v>
          </cell>
          <cell r="E4111" t="str">
            <v>ARTICULATED LORRY DRIVER</v>
          </cell>
          <cell r="F4111" t="str">
            <v>50105773</v>
          </cell>
          <cell r="G4111" t="str">
            <v>ATÖLYE &amp; MAKİNA</v>
          </cell>
          <cell r="H4111" t="str">
            <v>50105773</v>
          </cell>
          <cell r="I4111" t="str">
            <v>0AAO</v>
          </cell>
          <cell r="J4111" t="str">
            <v>ATÖLYE TRANSPORT</v>
          </cell>
          <cell r="K4111" t="str">
            <v>50107726</v>
          </cell>
          <cell r="L4111" t="str">
            <v>TZ</v>
          </cell>
          <cell r="M4111" t="str">
            <v>Tanzanyalı</v>
          </cell>
          <cell r="N4111" t="str">
            <v>0037</v>
          </cell>
          <cell r="O4111" t="str">
            <v>İTİGİ</v>
          </cell>
          <cell r="P4111" t="str">
            <v>YM</v>
          </cell>
          <cell r="Q4111" t="str">
            <v>YAPI MERKEZİ</v>
          </cell>
          <cell r="R4111">
            <v>45029</v>
          </cell>
          <cell r="S4111">
            <v>45029</v>
          </cell>
          <cell r="T4111"/>
          <cell r="U4111" t="str">
            <v/>
          </cell>
          <cell r="V4111" t="str">
            <v>Mavi Yaka Endirekt</v>
          </cell>
          <cell r="W4111" t="str">
            <v>LOT 3 (MIT)</v>
          </cell>
          <cell r="X4111" t="str">
            <v>TEMEKE BUZA  BUZA</v>
          </cell>
          <cell r="Y4111" t="str">
            <v>0</v>
          </cell>
          <cell r="Z4111" t="str">
            <v>DAR ES SALAAM</v>
          </cell>
          <cell r="AA4111" t="str">
            <v>0625 316 390</v>
          </cell>
          <cell r="AB4111" t="str">
            <v>GÖREVLİ</v>
          </cell>
          <cell r="AC4111" t="str">
            <v>29</v>
          </cell>
          <cell r="AD4111" t="str">
            <v>LOT 3 (MIT)</v>
          </cell>
          <cell r="AE4111" t="str">
            <v>0113</v>
          </cell>
          <cell r="AF4111" t="str">
            <v>02</v>
          </cell>
          <cell r="AG4111" t="str">
            <v>KM 785+000 - 829+305</v>
          </cell>
          <cell r="AH4111">
            <v>35772</v>
          </cell>
          <cell r="AI4111" t="str">
            <v>Bay</v>
          </cell>
          <cell r="AJ4111" t="str">
            <v>Yerel-Saatlik</v>
          </cell>
          <cell r="AK4111">
            <v>2346.1</v>
          </cell>
          <cell r="AL4111" t="str">
            <v>TZS</v>
          </cell>
          <cell r="AM4111" t="str">
            <v>109002</v>
          </cell>
          <cell r="AN4111" t="str">
            <v>S</v>
          </cell>
          <cell r="AO4111" t="str">
            <v>T3</v>
          </cell>
          <cell r="AP4111" t="str">
            <v>5150</v>
          </cell>
          <cell r="AQ4111" t="str">
            <v>5175</v>
          </cell>
          <cell r="AR4111" t="str">
            <v>CRDB BANK PLC</v>
          </cell>
          <cell r="AS4111" t="str">
            <v>VIJANA</v>
          </cell>
          <cell r="AT4111" t="str">
            <v>CRDBBANK</v>
          </cell>
          <cell r="AU4111" t="str">
            <v>0152690744900</v>
          </cell>
          <cell r="AV4111" t="str">
            <v/>
          </cell>
          <cell r="AW4111" t="str">
            <v/>
          </cell>
          <cell r="AX4111" t="str">
            <v>HASSAN SELEMANI MAJALIWA</v>
          </cell>
          <cell r="AY4111" t="str">
            <v/>
          </cell>
          <cell r="AZ4111">
            <v>45029</v>
          </cell>
          <cell r="BA4111"/>
          <cell r="BB4111" t="str">
            <v/>
          </cell>
          <cell r="BC4111"/>
          <cell r="BD4111" t="str">
            <v>Tanzanya-NSSF</v>
          </cell>
          <cell r="BE4111" t="str">
            <v>47508187</v>
          </cell>
          <cell r="BF4111" t="str">
            <v>139093577</v>
          </cell>
        </row>
        <row r="4112">
          <cell r="A4112">
            <v>10078332</v>
          </cell>
          <cell r="B4112" t="str">
            <v>SEIF NASSORO</v>
          </cell>
          <cell r="C4112" t="str">
            <v>MABRUCK</v>
          </cell>
          <cell r="D4112" t="str">
            <v>TIR ŞOFÖRÜ</v>
          </cell>
          <cell r="E4112" t="str">
            <v>ARTICULATED LORRY DRIVER</v>
          </cell>
          <cell r="F4112" t="str">
            <v>50106350</v>
          </cell>
          <cell r="G4112" t="str">
            <v>AMBAR</v>
          </cell>
          <cell r="H4112" t="str">
            <v>50105773</v>
          </cell>
          <cell r="I4112" t="str">
            <v>0AAO</v>
          </cell>
          <cell r="J4112" t="str">
            <v>ATÖLYE TRANSPORT</v>
          </cell>
          <cell r="K4112" t="str">
            <v>50113454</v>
          </cell>
          <cell r="L4112" t="str">
            <v>TZ</v>
          </cell>
          <cell r="M4112" t="str">
            <v>Tanzanyalı</v>
          </cell>
          <cell r="N4112" t="str">
            <v>0035</v>
          </cell>
          <cell r="O4112" t="str">
            <v>TABORA</v>
          </cell>
          <cell r="P4112" t="str">
            <v>YM</v>
          </cell>
          <cell r="Q4112" t="str">
            <v>YAPI MERKEZİ</v>
          </cell>
          <cell r="R4112">
            <v>45029</v>
          </cell>
          <cell r="S4112">
            <v>45029</v>
          </cell>
          <cell r="T4112"/>
          <cell r="U4112" t="str">
            <v/>
          </cell>
          <cell r="V4112" t="str">
            <v>Mavi Yaka Endirekt</v>
          </cell>
          <cell r="W4112" t="str">
            <v>LOT 3 (MIT)</v>
          </cell>
          <cell r="X4112" t="str">
            <v>URAMBO URAMBO URAMBO</v>
          </cell>
          <cell r="Y4112" t="str">
            <v>0</v>
          </cell>
          <cell r="Z4112" t="str">
            <v>TABORA</v>
          </cell>
          <cell r="AA4112" t="str">
            <v>0767 689 788</v>
          </cell>
          <cell r="AB4112" t="str">
            <v>GÖREVLİ</v>
          </cell>
          <cell r="AC4112" t="str">
            <v>29</v>
          </cell>
          <cell r="AD4112" t="str">
            <v>LOT 3 (MIT)</v>
          </cell>
          <cell r="AE4112" t="str">
            <v>0113</v>
          </cell>
          <cell r="AF4112" t="str">
            <v>24</v>
          </cell>
          <cell r="AG4112" t="str">
            <v>KM 785+000 - 829+305</v>
          </cell>
          <cell r="AH4112">
            <v>28504</v>
          </cell>
          <cell r="AI4112" t="str">
            <v>Bay</v>
          </cell>
          <cell r="AJ4112" t="str">
            <v>Yerel-Saatlik</v>
          </cell>
          <cell r="AK4112">
            <v>2346.1</v>
          </cell>
          <cell r="AL4112" t="str">
            <v>TZS</v>
          </cell>
          <cell r="AM4112" t="str">
            <v>109002</v>
          </cell>
          <cell r="AN4112" t="str">
            <v>S</v>
          </cell>
          <cell r="AO4112" t="str">
            <v>T3</v>
          </cell>
          <cell r="AP4112" t="str">
            <v>5150</v>
          </cell>
          <cell r="AQ4112" t="str">
            <v>5175</v>
          </cell>
          <cell r="AR4112" t="str">
            <v>NMBBANK</v>
          </cell>
          <cell r="AS4112" t="str">
            <v/>
          </cell>
          <cell r="AT4112" t="str">
            <v>NMBBANK</v>
          </cell>
          <cell r="AU4112" t="str">
            <v>51010099108</v>
          </cell>
          <cell r="AV4112" t="str">
            <v/>
          </cell>
          <cell r="AW4112" t="str">
            <v/>
          </cell>
          <cell r="AX4112" t="str">
            <v>SEIF NASSORO MABRUCK</v>
          </cell>
          <cell r="AY4112" t="str">
            <v/>
          </cell>
          <cell r="AZ4112">
            <v>45029</v>
          </cell>
          <cell r="BA4112"/>
          <cell r="BB4112" t="str">
            <v/>
          </cell>
          <cell r="BC4112"/>
          <cell r="BD4112" t="str">
            <v>Tanzanya-NSSF</v>
          </cell>
          <cell r="BE4112" t="str">
            <v>47508429</v>
          </cell>
          <cell r="BF4112" t="str">
            <v>116619660</v>
          </cell>
        </row>
        <row r="4113">
          <cell r="A4113">
            <v>10078333</v>
          </cell>
          <cell r="B4113" t="str">
            <v>FIDELISI JOHN</v>
          </cell>
          <cell r="C4113" t="str">
            <v>MDOPE</v>
          </cell>
          <cell r="D4113" t="str">
            <v>KALIPÇI</v>
          </cell>
          <cell r="E4113" t="str">
            <v>FORMWORKER</v>
          </cell>
          <cell r="F4113" t="str">
            <v>50115273</v>
          </cell>
          <cell r="G4113" t="str">
            <v>İNŞAAT GRUBU</v>
          </cell>
          <cell r="H4113" t="str">
            <v>50105776</v>
          </cell>
          <cell r="I4113" t="str">
            <v>0BBL</v>
          </cell>
          <cell r="J4113" t="str">
            <v>İNŞAAT GRUBU</v>
          </cell>
          <cell r="K4113" t="str">
            <v>50115375</v>
          </cell>
          <cell r="L4113" t="str">
            <v>TZ</v>
          </cell>
          <cell r="M4113" t="str">
            <v>Tanzanyalı</v>
          </cell>
          <cell r="N4113" t="str">
            <v>0035</v>
          </cell>
          <cell r="O4113" t="str">
            <v>TABORA</v>
          </cell>
          <cell r="P4113" t="str">
            <v>YM</v>
          </cell>
          <cell r="Q4113" t="str">
            <v>YAPI MERKEZİ</v>
          </cell>
          <cell r="R4113">
            <v>45029</v>
          </cell>
          <cell r="S4113">
            <v>45029</v>
          </cell>
          <cell r="T4113"/>
          <cell r="U4113" t="str">
            <v/>
          </cell>
          <cell r="V4113" t="str">
            <v>Mavi Yaka Direkt</v>
          </cell>
          <cell r="W4113" t="str">
            <v>LOT 3 (MIT)</v>
          </cell>
          <cell r="X4113" t="str">
            <v>KIBAHA VISIGA KATI VISIGA</v>
          </cell>
          <cell r="Y4113" t="str">
            <v>0</v>
          </cell>
          <cell r="Z4113" t="str">
            <v>NJOMBE</v>
          </cell>
          <cell r="AA4113" t="str">
            <v>0754 686 625</v>
          </cell>
          <cell r="AB4113" t="str">
            <v>USTA</v>
          </cell>
          <cell r="AC4113" t="str">
            <v>29</v>
          </cell>
          <cell r="AD4113" t="str">
            <v>LOT 3 (MIT)</v>
          </cell>
          <cell r="AE4113" t="str">
            <v>0109</v>
          </cell>
          <cell r="AF4113" t="str">
            <v>29</v>
          </cell>
          <cell r="AG4113" t="str">
            <v>KM 535+000 - 595+000</v>
          </cell>
          <cell r="AH4113">
            <v>25066</v>
          </cell>
          <cell r="AI4113" t="str">
            <v>Bay</v>
          </cell>
          <cell r="AJ4113" t="str">
            <v>Yerel-Saatlik</v>
          </cell>
          <cell r="AK4113">
            <v>2343.5500000000002</v>
          </cell>
          <cell r="AL4113" t="str">
            <v>TZS</v>
          </cell>
          <cell r="AM4113" t="str">
            <v>201002</v>
          </cell>
          <cell r="AN4113" t="str">
            <v>S</v>
          </cell>
          <cell r="AO4113" t="str">
            <v>T3</v>
          </cell>
          <cell r="AP4113" t="str">
            <v>5150</v>
          </cell>
          <cell r="AQ4113" t="str">
            <v>5175</v>
          </cell>
          <cell r="AR4113" t="str">
            <v>NMBBANK</v>
          </cell>
          <cell r="AS4113" t="str">
            <v/>
          </cell>
          <cell r="AT4113" t="str">
            <v>NMBBANK</v>
          </cell>
          <cell r="AU4113" t="str">
            <v>51010099064</v>
          </cell>
          <cell r="AV4113" t="str">
            <v/>
          </cell>
          <cell r="AW4113" t="str">
            <v/>
          </cell>
          <cell r="AX4113" t="str">
            <v>FIDELISI JOHN MDOPE</v>
          </cell>
          <cell r="AY4113" t="str">
            <v/>
          </cell>
          <cell r="AZ4113">
            <v>45029</v>
          </cell>
          <cell r="BA4113"/>
          <cell r="BB4113" t="str">
            <v/>
          </cell>
          <cell r="BC4113"/>
          <cell r="BD4113" t="str">
            <v>Tanzanya-NSSF</v>
          </cell>
          <cell r="BE4113" t="str">
            <v>62640763</v>
          </cell>
          <cell r="BF4113" t="str">
            <v>146596223</v>
          </cell>
        </row>
        <row r="4114">
          <cell r="A4114">
            <v>10078338</v>
          </cell>
          <cell r="B4114" t="str">
            <v>EMMANUEL WILSON</v>
          </cell>
          <cell r="C4114" t="str">
            <v>MWAINUNU</v>
          </cell>
          <cell r="D4114" t="str">
            <v>ELEKTRİK TESİSATÇI</v>
          </cell>
          <cell r="E4114" t="str">
            <v>ELECTRICIAN</v>
          </cell>
          <cell r="F4114" t="str">
            <v>50114902</v>
          </cell>
          <cell r="G4114" t="str">
            <v>MEP (ELEKTRİK)</v>
          </cell>
          <cell r="H4114" t="str">
            <v>50105770</v>
          </cell>
          <cell r="I4114" t="str">
            <v>0AAE</v>
          </cell>
          <cell r="J4114" t="str">
            <v>MEP ELEKTRİK</v>
          </cell>
          <cell r="K4114" t="str">
            <v>50106732</v>
          </cell>
          <cell r="L4114" t="str">
            <v>TZ</v>
          </cell>
          <cell r="M4114" t="str">
            <v>Tanzanyalı</v>
          </cell>
          <cell r="N4114" t="str">
            <v>0037</v>
          </cell>
          <cell r="O4114" t="str">
            <v>İTİGİ</v>
          </cell>
          <cell r="P4114" t="str">
            <v>YM</v>
          </cell>
          <cell r="Q4114" t="str">
            <v>YAPI MERKEZİ</v>
          </cell>
          <cell r="R4114">
            <v>45030</v>
          </cell>
          <cell r="S4114">
            <v>45030</v>
          </cell>
          <cell r="T4114"/>
          <cell r="U4114" t="str">
            <v/>
          </cell>
          <cell r="V4114" t="str">
            <v>Mavi Yaka Direkt</v>
          </cell>
          <cell r="W4114" t="str">
            <v>LOT 3 (MIT)</v>
          </cell>
          <cell r="X4114" t="str">
            <v>TABORA MJINI IPULI NYERERE</v>
          </cell>
          <cell r="Y4114" t="str">
            <v>0</v>
          </cell>
          <cell r="Z4114" t="str">
            <v>TABORA</v>
          </cell>
          <cell r="AA4114" t="str">
            <v>0682 719 550</v>
          </cell>
          <cell r="AB4114" t="str">
            <v>USTA</v>
          </cell>
          <cell r="AC4114" t="str">
            <v>29</v>
          </cell>
          <cell r="AD4114" t="str">
            <v>LOT 3 (MIT)</v>
          </cell>
          <cell r="AE4114" t="str">
            <v>0113</v>
          </cell>
          <cell r="AF4114" t="str">
            <v>24</v>
          </cell>
          <cell r="AG4114" t="str">
            <v>KM 785+000 - 829+305</v>
          </cell>
          <cell r="AH4114">
            <v>35058</v>
          </cell>
          <cell r="AI4114" t="str">
            <v>Bay</v>
          </cell>
          <cell r="AJ4114" t="str">
            <v>Yerel-Saatlik</v>
          </cell>
          <cell r="AK4114">
            <v>2343.5500000000002</v>
          </cell>
          <cell r="AL4114" t="str">
            <v>TZS</v>
          </cell>
          <cell r="AM4114" t="str">
            <v>201002</v>
          </cell>
          <cell r="AN4114" t="str">
            <v>S</v>
          </cell>
          <cell r="AO4114" t="str">
            <v>T3</v>
          </cell>
          <cell r="AP4114" t="str">
            <v>5150</v>
          </cell>
          <cell r="AQ4114" t="str">
            <v>5175</v>
          </cell>
          <cell r="AR4114" t="str">
            <v>NMBBANK</v>
          </cell>
          <cell r="AS4114" t="str">
            <v/>
          </cell>
          <cell r="AT4114" t="str">
            <v>NMBBANK</v>
          </cell>
          <cell r="AU4114" t="str">
            <v>50510070582</v>
          </cell>
          <cell r="AV4114" t="str">
            <v/>
          </cell>
          <cell r="AW4114" t="str">
            <v/>
          </cell>
          <cell r="AX4114" t="str">
            <v>EMMANUEL WILSON MWAINUNU</v>
          </cell>
          <cell r="AY4114" t="str">
            <v/>
          </cell>
          <cell r="AZ4114">
            <v>45030</v>
          </cell>
          <cell r="BA4114"/>
          <cell r="BB4114" t="str">
            <v/>
          </cell>
          <cell r="BC4114"/>
          <cell r="BD4114" t="str">
            <v>Tanzanya-NSSF</v>
          </cell>
          <cell r="BE4114" t="str">
            <v>47509540</v>
          </cell>
          <cell r="BF4114" t="str">
            <v>165003020</v>
          </cell>
        </row>
        <row r="4115">
          <cell r="A4115">
            <v>10073799</v>
          </cell>
          <cell r="B4115" t="str">
            <v>EZEKIELY IBRAHIM</v>
          </cell>
          <cell r="C4115" t="str">
            <v>MSUYA</v>
          </cell>
          <cell r="D4115" t="str">
            <v>VİNÇLİ KAMYON OPERATÖRÜ</v>
          </cell>
          <cell r="E4115" t="str">
            <v>CRANE TRUCK OPERATOR</v>
          </cell>
          <cell r="F4115" t="str">
            <v>50105773</v>
          </cell>
          <cell r="G4115" t="str">
            <v>ATÖLYE &amp; MAKİNA</v>
          </cell>
          <cell r="H4115" t="str">
            <v>50105773</v>
          </cell>
          <cell r="I4115" t="str">
            <v>0AAM</v>
          </cell>
          <cell r="J4115" t="str">
            <v>ATÖLYE LİFTİNG</v>
          </cell>
          <cell r="K4115" t="str">
            <v>50106216</v>
          </cell>
          <cell r="L4115" t="str">
            <v>TZ</v>
          </cell>
          <cell r="M4115" t="str">
            <v>Tanzanyalı</v>
          </cell>
          <cell r="N4115" t="str">
            <v>0035</v>
          </cell>
          <cell r="O4115" t="str">
            <v>TABORA</v>
          </cell>
          <cell r="P4115" t="str">
            <v>YM</v>
          </cell>
          <cell r="Q4115" t="str">
            <v>YAPI MERKEZİ</v>
          </cell>
          <cell r="R4115">
            <v>44790</v>
          </cell>
          <cell r="S4115">
            <v>44790</v>
          </cell>
          <cell r="T4115"/>
          <cell r="U4115" t="str">
            <v/>
          </cell>
          <cell r="V4115" t="str">
            <v>Mavi Yaka Direkt</v>
          </cell>
          <cell r="W4115" t="str">
            <v>LOT 3 (MIT)</v>
          </cell>
          <cell r="X4115" t="str">
            <v>SONGAMBELE</v>
          </cell>
          <cell r="Y4115" t="str">
            <v>0</v>
          </cell>
          <cell r="Z4115" t="str">
            <v>ITIGI MANYONI</v>
          </cell>
          <cell r="AA4115" t="str">
            <v>0783 860 546</v>
          </cell>
          <cell r="AB4115" t="str">
            <v>OPERATÖR</v>
          </cell>
          <cell r="AC4115" t="str">
            <v>29</v>
          </cell>
          <cell r="AD4115" t="str">
            <v>LOT 3 (MIT)</v>
          </cell>
          <cell r="AE4115" t="str">
            <v>0113</v>
          </cell>
          <cell r="AF4115" t="str">
            <v>14</v>
          </cell>
          <cell r="AG4115" t="str">
            <v>KM 785+000 - 829+305</v>
          </cell>
          <cell r="AH4115">
            <v>36406</v>
          </cell>
          <cell r="AI4115" t="str">
            <v>Bay</v>
          </cell>
          <cell r="AJ4115" t="str">
            <v>Yerel-Saatlik</v>
          </cell>
          <cell r="AK4115">
            <v>2641.03</v>
          </cell>
          <cell r="AL4115" t="str">
            <v>TZS</v>
          </cell>
          <cell r="AM4115" t="str">
            <v>201002</v>
          </cell>
          <cell r="AN4115" t="str">
            <v>S</v>
          </cell>
          <cell r="AO4115" t="str">
            <v>T3</v>
          </cell>
          <cell r="AP4115" t="str">
            <v>5150</v>
          </cell>
          <cell r="AQ4115" t="str">
            <v>5175</v>
          </cell>
          <cell r="AR4115" t="str">
            <v>NMBBANK</v>
          </cell>
          <cell r="AS4115" t="str">
            <v/>
          </cell>
          <cell r="AT4115" t="str">
            <v>NMBBANK</v>
          </cell>
          <cell r="AU4115" t="str">
            <v>51010090853</v>
          </cell>
          <cell r="AV4115" t="str">
            <v/>
          </cell>
          <cell r="AW4115" t="str">
            <v/>
          </cell>
          <cell r="AX4115" t="str">
            <v>EZEKIELY IBRAHIM MSUYA</v>
          </cell>
          <cell r="AY4115" t="str">
            <v/>
          </cell>
          <cell r="AZ4115">
            <v>45017</v>
          </cell>
          <cell r="BA4115"/>
          <cell r="BB4115" t="str">
            <v/>
          </cell>
          <cell r="BC4115"/>
          <cell r="BD4115" t="str">
            <v>Tanzanya-NSSF</v>
          </cell>
          <cell r="BE4115" t="str">
            <v>46859873</v>
          </cell>
          <cell r="BF4115" t="str">
            <v>155205504</v>
          </cell>
        </row>
        <row r="4116">
          <cell r="A4116">
            <v>10073800</v>
          </cell>
          <cell r="B4116" t="str">
            <v>MAJIENGO ABISAI</v>
          </cell>
          <cell r="C4116" t="str">
            <v>MROKI</v>
          </cell>
          <cell r="D4116" t="str">
            <v>PICKUP ŞOFÖRÜ</v>
          </cell>
          <cell r="E4116" t="str">
            <v>PICKUP DRIVER</v>
          </cell>
          <cell r="F4116" t="str">
            <v>50114904</v>
          </cell>
          <cell r="G4116" t="str">
            <v>İDARİ İŞLER (KAMP)</v>
          </cell>
          <cell r="H4116" t="str">
            <v>50105776</v>
          </cell>
          <cell r="I4116" t="str">
            <v>0BBL</v>
          </cell>
          <cell r="J4116" t="str">
            <v>İNŞAAT GRUBU</v>
          </cell>
          <cell r="K4116" t="str">
            <v>50105678</v>
          </cell>
          <cell r="L4116" t="str">
            <v>TZ</v>
          </cell>
          <cell r="M4116" t="str">
            <v>Tanzanyalı</v>
          </cell>
          <cell r="N4116" t="str">
            <v>0037</v>
          </cell>
          <cell r="O4116" t="str">
            <v>İTİGİ</v>
          </cell>
          <cell r="P4116" t="str">
            <v>YM</v>
          </cell>
          <cell r="Q4116" t="str">
            <v>YAPI MERKEZİ</v>
          </cell>
          <cell r="R4116">
            <v>44790</v>
          </cell>
          <cell r="S4116">
            <v>44790</v>
          </cell>
          <cell r="T4116">
            <v>45068</v>
          </cell>
          <cell r="U4116" t="str">
            <v>Diğer nedenler</v>
          </cell>
          <cell r="V4116" t="str">
            <v>Mavi Yaka Endirekt</v>
          </cell>
          <cell r="W4116" t="str">
            <v>LOT 3 (MIT)</v>
          </cell>
          <cell r="X4116" t="str">
            <v>MSANGENI</v>
          </cell>
          <cell r="Y4116" t="str">
            <v>0</v>
          </cell>
          <cell r="Z4116" t="str">
            <v>MWANGA</v>
          </cell>
          <cell r="AA4116" t="str">
            <v>0717 494 648</v>
          </cell>
          <cell r="AB4116" t="str">
            <v>GÖREVLİ</v>
          </cell>
          <cell r="AC4116" t="str">
            <v>29</v>
          </cell>
          <cell r="AD4116" t="str">
            <v>LOT 3 (MIT)</v>
          </cell>
          <cell r="AE4116" t="str">
            <v>0109</v>
          </cell>
          <cell r="AF4116" t="str">
            <v>09</v>
          </cell>
          <cell r="AG4116" t="str">
            <v>KM 535+000 - 595+000</v>
          </cell>
          <cell r="AH4116">
            <v>30426</v>
          </cell>
          <cell r="AI4116" t="str">
            <v>Bay</v>
          </cell>
          <cell r="AJ4116" t="str">
            <v>Yerel-Saatlik</v>
          </cell>
          <cell r="AK4116">
            <v>2273.1</v>
          </cell>
          <cell r="AL4116" t="str">
            <v>TZS</v>
          </cell>
          <cell r="AM4116" t="str">
            <v>306002</v>
          </cell>
          <cell r="AN4116" t="str">
            <v>S</v>
          </cell>
          <cell r="AO4116" t="str">
            <v>T3</v>
          </cell>
          <cell r="AP4116" t="str">
            <v>5150</v>
          </cell>
          <cell r="AQ4116" t="str">
            <v>5175</v>
          </cell>
          <cell r="AR4116" t="str">
            <v>NMBBANK</v>
          </cell>
          <cell r="AS4116" t="str">
            <v/>
          </cell>
          <cell r="AT4116" t="str">
            <v>NMBBANK</v>
          </cell>
          <cell r="AU4116" t="str">
            <v>53110003707</v>
          </cell>
          <cell r="AV4116" t="str">
            <v/>
          </cell>
          <cell r="AW4116" t="str">
            <v/>
          </cell>
          <cell r="AX4116" t="str">
            <v>MAJIENGO ABISAI MROKI</v>
          </cell>
          <cell r="AY4116" t="str">
            <v/>
          </cell>
          <cell r="AZ4116">
            <v>45017</v>
          </cell>
          <cell r="BA4116"/>
          <cell r="BB4116" t="str">
            <v/>
          </cell>
          <cell r="BC4116"/>
          <cell r="BD4116" t="str">
            <v>Tanzanya-NSSF</v>
          </cell>
          <cell r="BE4116" t="str">
            <v>45073202</v>
          </cell>
          <cell r="BF4116" t="str">
            <v>121450941</v>
          </cell>
        </row>
        <row r="4117">
          <cell r="A4117">
            <v>10046939</v>
          </cell>
          <cell r="B4117" t="str">
            <v>SULTAN MUSSA</v>
          </cell>
          <cell r="C4117" t="str">
            <v>KIOPE</v>
          </cell>
          <cell r="D4117" t="str">
            <v>FİBER OPTİK İŞÇİSİ</v>
          </cell>
          <cell r="E4117" t="str">
            <v>FIBER OPTIC INSTALLER</v>
          </cell>
          <cell r="F4117" t="str">
            <v>50105775</v>
          </cell>
          <cell r="G4117" t="str">
            <v>BİLGİ İŞLEM</v>
          </cell>
          <cell r="H4117" t="str">
            <v>50105775</v>
          </cell>
          <cell r="I4117" t="str">
            <v>0AAS</v>
          </cell>
          <cell r="J4117" t="str">
            <v>BİLGİ İŞLEM</v>
          </cell>
          <cell r="K4117" t="str">
            <v>50107099</v>
          </cell>
          <cell r="L4117" t="str">
            <v>TZ</v>
          </cell>
          <cell r="M4117" t="str">
            <v>Tanzanyalı</v>
          </cell>
          <cell r="N4117" t="str">
            <v>0035</v>
          </cell>
          <cell r="O4117" t="str">
            <v>TABORA</v>
          </cell>
          <cell r="P4117" t="str">
            <v>YM</v>
          </cell>
          <cell r="Q4117" t="str">
            <v>YAPI MERKEZİ</v>
          </cell>
          <cell r="R4117">
            <v>43369</v>
          </cell>
          <cell r="S4117">
            <v>44753</v>
          </cell>
          <cell r="T4117"/>
          <cell r="U4117" t="str">
            <v/>
          </cell>
          <cell r="V4117" t="str">
            <v>Mavi Yaka Endirekt</v>
          </cell>
          <cell r="W4117" t="str">
            <v>LOT 3 (MIT)</v>
          </cell>
          <cell r="X4117" t="str">
            <v/>
          </cell>
          <cell r="Y4117" t="str">
            <v/>
          </cell>
          <cell r="Z4117" t="str">
            <v/>
          </cell>
          <cell r="AA4117" t="str">
            <v>0713 567656</v>
          </cell>
          <cell r="AB4117" t="str">
            <v>İŞÇİ</v>
          </cell>
          <cell r="AC4117" t="str">
            <v>29</v>
          </cell>
          <cell r="AD4117" t="str">
            <v>LOT 3 (MIT)</v>
          </cell>
          <cell r="AE4117" t="str">
            <v>0113</v>
          </cell>
          <cell r="AF4117" t="str">
            <v/>
          </cell>
          <cell r="AG4117" t="str">
            <v>KM 785+000 - 829+305</v>
          </cell>
          <cell r="AH4117">
            <v>25015</v>
          </cell>
          <cell r="AI4117" t="str">
            <v>Bay</v>
          </cell>
          <cell r="AJ4117" t="str">
            <v>Yerel-Saatlik</v>
          </cell>
          <cell r="AK4117">
            <v>2770.21</v>
          </cell>
          <cell r="AL4117" t="str">
            <v>TZS</v>
          </cell>
          <cell r="AM4117" t="str">
            <v>305002</v>
          </cell>
          <cell r="AN4117" t="str">
            <v>S</v>
          </cell>
          <cell r="AO4117" t="str">
            <v>T3</v>
          </cell>
          <cell r="AP4117" t="str">
            <v>5150</v>
          </cell>
          <cell r="AQ4117" t="str">
            <v>5175</v>
          </cell>
          <cell r="AR4117" t="str">
            <v>CRDB</v>
          </cell>
          <cell r="AS4117" t="str">
            <v>VIVA TOWER</v>
          </cell>
          <cell r="AT4117" t="str">
            <v>CRDB</v>
          </cell>
          <cell r="AU4117" t="str">
            <v>0152367176700</v>
          </cell>
          <cell r="AV4117" t="str">
            <v/>
          </cell>
          <cell r="AW4117" t="str">
            <v/>
          </cell>
          <cell r="AX4117" t="str">
            <v>SULTAN MUSSA KIOPE</v>
          </cell>
          <cell r="AY4117" t="str">
            <v/>
          </cell>
          <cell r="AZ4117">
            <v>43369</v>
          </cell>
          <cell r="BA4117"/>
          <cell r="BB4117" t="str">
            <v/>
          </cell>
          <cell r="BC4117"/>
          <cell r="BD4117" t="str">
            <v>Tanzanya-NSSF</v>
          </cell>
          <cell r="BE4117" t="str">
            <v>32028598</v>
          </cell>
          <cell r="BF4117" t="str">
            <v>114171883</v>
          </cell>
        </row>
        <row r="4118">
          <cell r="A4118">
            <v>10078343</v>
          </cell>
          <cell r="B4118" t="str">
            <v>JOSHUA EMMANUEL</v>
          </cell>
          <cell r="C4118" t="str">
            <v>CHEREHANI</v>
          </cell>
          <cell r="D4118" t="str">
            <v>ELEKTRİK TESİSATÇI</v>
          </cell>
          <cell r="E4118" t="str">
            <v>ELECTRICIAN</v>
          </cell>
          <cell r="F4118" t="str">
            <v>50114902</v>
          </cell>
          <cell r="G4118" t="str">
            <v>MEP (ELEKTRİK)</v>
          </cell>
          <cell r="H4118" t="str">
            <v>50105770</v>
          </cell>
          <cell r="I4118" t="str">
            <v>0AAE</v>
          </cell>
          <cell r="J4118" t="str">
            <v>MEP ELEKTRİK</v>
          </cell>
          <cell r="K4118" t="str">
            <v>50106732</v>
          </cell>
          <cell r="L4118" t="str">
            <v>TZ</v>
          </cell>
          <cell r="M4118" t="str">
            <v>Tanzanyalı</v>
          </cell>
          <cell r="N4118" t="str">
            <v>0037</v>
          </cell>
          <cell r="O4118" t="str">
            <v>İTİGİ</v>
          </cell>
          <cell r="P4118" t="str">
            <v>YM</v>
          </cell>
          <cell r="Q4118" t="str">
            <v>YAPI MERKEZİ</v>
          </cell>
          <cell r="R4118">
            <v>45031</v>
          </cell>
          <cell r="S4118">
            <v>45031</v>
          </cell>
          <cell r="T4118"/>
          <cell r="U4118" t="str">
            <v/>
          </cell>
          <cell r="V4118" t="str">
            <v>Mavi Yaka Direkt</v>
          </cell>
          <cell r="W4118" t="str">
            <v>LOT 3 (MIT)</v>
          </cell>
          <cell r="X4118" t="str">
            <v>TABORA MANISPAA MPELA MPELA</v>
          </cell>
          <cell r="Y4118" t="str">
            <v>0</v>
          </cell>
          <cell r="Z4118" t="str">
            <v>TABORA</v>
          </cell>
          <cell r="AA4118" t="str">
            <v>0746 629 383</v>
          </cell>
          <cell r="AB4118" t="str">
            <v>USTA</v>
          </cell>
          <cell r="AC4118" t="str">
            <v>29</v>
          </cell>
          <cell r="AD4118" t="str">
            <v>LOT 3 (MIT)</v>
          </cell>
          <cell r="AE4118" t="str">
            <v>0113</v>
          </cell>
          <cell r="AF4118" t="str">
            <v>24</v>
          </cell>
          <cell r="AG4118" t="str">
            <v>KM 785+000 - 829+305</v>
          </cell>
          <cell r="AH4118">
            <v>36485</v>
          </cell>
          <cell r="AI4118" t="str">
            <v>Bay</v>
          </cell>
          <cell r="AJ4118" t="str">
            <v>Yerel-Saatlik</v>
          </cell>
          <cell r="AK4118">
            <v>2343.5500000000002</v>
          </cell>
          <cell r="AL4118" t="str">
            <v>TZS</v>
          </cell>
          <cell r="AM4118" t="str">
            <v>201002</v>
          </cell>
          <cell r="AN4118" t="str">
            <v>S</v>
          </cell>
          <cell r="AO4118" t="str">
            <v>T3</v>
          </cell>
          <cell r="AP4118" t="str">
            <v>5150</v>
          </cell>
          <cell r="AQ4118" t="str">
            <v>5175</v>
          </cell>
          <cell r="AR4118" t="str">
            <v>CRDB BANK PLC</v>
          </cell>
          <cell r="AS4118" t="str">
            <v>VIJANA</v>
          </cell>
          <cell r="AT4118" t="str">
            <v>CRDBBANK</v>
          </cell>
          <cell r="AU4118" t="str">
            <v>0152673766500</v>
          </cell>
          <cell r="AV4118" t="str">
            <v/>
          </cell>
          <cell r="AW4118" t="str">
            <v/>
          </cell>
          <cell r="AX4118" t="str">
            <v>JOSHUA EMMANUEL CHEREHANI</v>
          </cell>
          <cell r="AY4118" t="str">
            <v/>
          </cell>
          <cell r="AZ4118">
            <v>45031</v>
          </cell>
          <cell r="BA4118"/>
          <cell r="BB4118" t="str">
            <v/>
          </cell>
          <cell r="BC4118"/>
          <cell r="BD4118" t="str">
            <v>Tanzanya-NSSF</v>
          </cell>
          <cell r="BE4118" t="str">
            <v>47512007</v>
          </cell>
          <cell r="BF4118" t="str">
            <v>165014391</v>
          </cell>
        </row>
        <row r="4119">
          <cell r="A4119">
            <v>10078344</v>
          </cell>
          <cell r="B4119" t="str">
            <v>SAID SEIF</v>
          </cell>
          <cell r="C4119" t="str">
            <v>AMAGIO</v>
          </cell>
          <cell r="D4119" t="str">
            <v>ELEKTRİK TESİSATÇI</v>
          </cell>
          <cell r="E4119" t="str">
            <v>ELECTRICIAN</v>
          </cell>
          <cell r="F4119" t="str">
            <v>50114902</v>
          </cell>
          <cell r="G4119" t="str">
            <v>MEP (ELEKTRİK)</v>
          </cell>
          <cell r="H4119" t="str">
            <v>50105770</v>
          </cell>
          <cell r="I4119" t="str">
            <v>0AAE</v>
          </cell>
          <cell r="J4119" t="str">
            <v>MEP ELEKTRİK</v>
          </cell>
          <cell r="K4119" t="str">
            <v>50106732</v>
          </cell>
          <cell r="L4119" t="str">
            <v>TZ</v>
          </cell>
          <cell r="M4119" t="str">
            <v>Tanzanyalı</v>
          </cell>
          <cell r="N4119" t="str">
            <v>0035</v>
          </cell>
          <cell r="O4119" t="str">
            <v>TABORA</v>
          </cell>
          <cell r="P4119" t="str">
            <v>YM</v>
          </cell>
          <cell r="Q4119" t="str">
            <v>YAPI MERKEZİ</v>
          </cell>
          <cell r="R4119">
            <v>45031</v>
          </cell>
          <cell r="S4119">
            <v>45031</v>
          </cell>
          <cell r="T4119"/>
          <cell r="U4119" t="str">
            <v/>
          </cell>
          <cell r="V4119" t="str">
            <v>Mavi Yaka Direkt</v>
          </cell>
          <cell r="W4119" t="str">
            <v>LOT 3 (MIT)</v>
          </cell>
          <cell r="X4119" t="str">
            <v>SIKONGE SIKONGE MADUKANI</v>
          </cell>
          <cell r="Y4119" t="str">
            <v>0</v>
          </cell>
          <cell r="Z4119" t="str">
            <v>SINGIDA</v>
          </cell>
          <cell r="AA4119" t="str">
            <v>655509969</v>
          </cell>
          <cell r="AB4119" t="str">
            <v>USTA</v>
          </cell>
          <cell r="AC4119" t="str">
            <v>29</v>
          </cell>
          <cell r="AD4119" t="str">
            <v>LOT 3 (MIT)</v>
          </cell>
          <cell r="AE4119" t="str">
            <v>0113</v>
          </cell>
          <cell r="AF4119" t="str">
            <v>23</v>
          </cell>
          <cell r="AG4119" t="str">
            <v>KM 785+000 - 829+305</v>
          </cell>
          <cell r="AH4119">
            <v>34368</v>
          </cell>
          <cell r="AI4119" t="str">
            <v>Bay</v>
          </cell>
          <cell r="AJ4119" t="str">
            <v>Yerel-Saatlik</v>
          </cell>
          <cell r="AK4119">
            <v>2343.5500000000002</v>
          </cell>
          <cell r="AL4119" t="str">
            <v>TZS</v>
          </cell>
          <cell r="AM4119" t="str">
            <v>201002</v>
          </cell>
          <cell r="AN4119" t="str">
            <v/>
          </cell>
          <cell r="AO4119" t="str">
            <v>T3</v>
          </cell>
          <cell r="AP4119" t="str">
            <v>5150</v>
          </cell>
          <cell r="AQ4119" t="str">
            <v>5175</v>
          </cell>
          <cell r="AR4119" t="str">
            <v>CRDB BANK PLC</v>
          </cell>
          <cell r="AS4119" t="str">
            <v>VIJANA</v>
          </cell>
          <cell r="AT4119" t="str">
            <v>CRDBBANK</v>
          </cell>
          <cell r="AU4119" t="str">
            <v>0152735142400</v>
          </cell>
          <cell r="AV4119" t="str">
            <v/>
          </cell>
          <cell r="AW4119" t="str">
            <v/>
          </cell>
          <cell r="AX4119" t="str">
            <v>SAID SEIF AMAGIO</v>
          </cell>
          <cell r="AY4119" t="str">
            <v/>
          </cell>
          <cell r="AZ4119">
            <v>45031</v>
          </cell>
          <cell r="BA4119"/>
          <cell r="BB4119" t="str">
            <v/>
          </cell>
          <cell r="BC4119"/>
          <cell r="BD4119" t="str">
            <v>Tanzanya-NSSF</v>
          </cell>
          <cell r="BE4119" t="str">
            <v>47512011</v>
          </cell>
          <cell r="BF4119" t="str">
            <v>165019210</v>
          </cell>
        </row>
        <row r="4120">
          <cell r="A4120">
            <v>10078345</v>
          </cell>
          <cell r="B4120" t="str">
            <v>SHABANI HASSANI</v>
          </cell>
          <cell r="C4120" t="str">
            <v>BAKARY</v>
          </cell>
          <cell r="D4120" t="str">
            <v>DEMİRCİ</v>
          </cell>
          <cell r="E4120" t="str">
            <v>REBAR WORKER</v>
          </cell>
          <cell r="F4120" t="str">
            <v>50112880</v>
          </cell>
          <cell r="G4120" t="str">
            <v>ARES İNŞAAT</v>
          </cell>
          <cell r="H4120" t="str">
            <v>50112880</v>
          </cell>
          <cell r="I4120" t="str">
            <v>0FFC</v>
          </cell>
          <cell r="J4120" t="str">
            <v>SANAT YAPILARI</v>
          </cell>
          <cell r="K4120" t="str">
            <v>50112884</v>
          </cell>
          <cell r="L4120" t="str">
            <v>TZ</v>
          </cell>
          <cell r="M4120" t="str">
            <v>Tanzanyalı</v>
          </cell>
          <cell r="N4120" t="str">
            <v>0036</v>
          </cell>
          <cell r="O4120" t="str">
            <v>MANYONİ</v>
          </cell>
          <cell r="P4120" t="str">
            <v>8O</v>
          </cell>
          <cell r="Q4120" t="str">
            <v>ARES İNŞAAT</v>
          </cell>
          <cell r="R4120">
            <v>45031</v>
          </cell>
          <cell r="S4120">
            <v>45031</v>
          </cell>
          <cell r="T4120"/>
          <cell r="U4120" t="str">
            <v/>
          </cell>
          <cell r="V4120" t="str">
            <v>Mavi Yaka Direkt</v>
          </cell>
          <cell r="W4120" t="str">
            <v>LOT 3 (MIT)</v>
          </cell>
          <cell r="X4120" t="str">
            <v>KIBAHA MJINI SOGA SOGA</v>
          </cell>
          <cell r="Y4120" t="str">
            <v>0</v>
          </cell>
          <cell r="Z4120" t="str">
            <v>PWANI</v>
          </cell>
          <cell r="AA4120" t="str">
            <v>719022862</v>
          </cell>
          <cell r="AB4120" t="str">
            <v>USTA</v>
          </cell>
          <cell r="AC4120" t="str">
            <v>29</v>
          </cell>
          <cell r="AD4120" t="str">
            <v>LOT 3 (MIT)</v>
          </cell>
          <cell r="AE4120" t="str">
            <v>0113</v>
          </cell>
          <cell r="AF4120" t="str">
            <v>19</v>
          </cell>
          <cell r="AG4120" t="str">
            <v>KM 785+000 - 829+305</v>
          </cell>
          <cell r="AH4120">
            <v>36661</v>
          </cell>
          <cell r="AI4120" t="str">
            <v>Bay</v>
          </cell>
          <cell r="AJ4120" t="str">
            <v>Yerel-Saatlik</v>
          </cell>
          <cell r="AK4120">
            <v>2343.5500000000002</v>
          </cell>
          <cell r="AL4120" t="str">
            <v>TZS</v>
          </cell>
          <cell r="AM4120" t="str">
            <v>201002</v>
          </cell>
          <cell r="AN4120" t="str">
            <v>S</v>
          </cell>
          <cell r="AO4120" t="str">
            <v>T3</v>
          </cell>
          <cell r="AP4120" t="str">
            <v>5150</v>
          </cell>
          <cell r="AQ4120" t="str">
            <v>5175</v>
          </cell>
          <cell r="AR4120" t="str">
            <v>NMBBANK</v>
          </cell>
          <cell r="AS4120" t="str">
            <v/>
          </cell>
          <cell r="AT4120" t="str">
            <v>NMBBANK</v>
          </cell>
          <cell r="AU4120" t="str">
            <v>51010099241</v>
          </cell>
          <cell r="AV4120" t="str">
            <v/>
          </cell>
          <cell r="AW4120" t="str">
            <v/>
          </cell>
          <cell r="AX4120" t="str">
            <v>SHABANI HASSANI BAKARY</v>
          </cell>
          <cell r="AY4120" t="str">
            <v/>
          </cell>
          <cell r="AZ4120">
            <v>45031</v>
          </cell>
          <cell r="BA4120"/>
          <cell r="BB4120" t="str">
            <v/>
          </cell>
          <cell r="BC4120"/>
          <cell r="BD4120" t="str">
            <v>Tanzanya-NSSF</v>
          </cell>
          <cell r="BE4120" t="str">
            <v>47114897</v>
          </cell>
          <cell r="BF4120" t="str">
            <v>158211254</v>
          </cell>
        </row>
        <row r="4121">
          <cell r="A4121">
            <v>10078346</v>
          </cell>
          <cell r="B4121" t="str">
            <v>EMMANUELY MCHANDE</v>
          </cell>
          <cell r="C4121" t="str">
            <v>YOTHAM</v>
          </cell>
          <cell r="D4121" t="str">
            <v>KAMP SIHHİ TESİSATÇISI</v>
          </cell>
          <cell r="E4121" t="str">
            <v>CAMP PLUMBER</v>
          </cell>
          <cell r="F4121" t="str">
            <v>50114904</v>
          </cell>
          <cell r="G4121" t="str">
            <v>İDARİ İŞLER (KAMP)</v>
          </cell>
          <cell r="H4121" t="str">
            <v>50105513</v>
          </cell>
          <cell r="I4121" t="str">
            <v>0996</v>
          </cell>
          <cell r="J4121" t="str">
            <v>KAMP AMİRLİĞİ</v>
          </cell>
          <cell r="K4121" t="str">
            <v>50106080</v>
          </cell>
          <cell r="L4121" t="str">
            <v>TZ</v>
          </cell>
          <cell r="M4121" t="str">
            <v>Tanzanyalı</v>
          </cell>
          <cell r="N4121" t="str">
            <v>0038</v>
          </cell>
          <cell r="O4121" t="str">
            <v>TURA</v>
          </cell>
          <cell r="P4121" t="str">
            <v>YM</v>
          </cell>
          <cell r="Q4121" t="str">
            <v>YAPI MERKEZİ</v>
          </cell>
          <cell r="R4121">
            <v>45031</v>
          </cell>
          <cell r="S4121">
            <v>45031</v>
          </cell>
          <cell r="T4121"/>
          <cell r="U4121" t="str">
            <v/>
          </cell>
          <cell r="V4121" t="str">
            <v>Mavi Yaka Endirekt</v>
          </cell>
          <cell r="W4121" t="str">
            <v>LOT 3 (MIT)</v>
          </cell>
          <cell r="X4121" t="str">
            <v>MANYONI ITIGI MAJENGO</v>
          </cell>
          <cell r="Y4121" t="str">
            <v>0</v>
          </cell>
          <cell r="Z4121" t="str">
            <v>SINGIDA</v>
          </cell>
          <cell r="AA4121" t="str">
            <v>694506885</v>
          </cell>
          <cell r="AB4121" t="str">
            <v>USTA</v>
          </cell>
          <cell r="AC4121" t="str">
            <v>29</v>
          </cell>
          <cell r="AD4121" t="str">
            <v>LOT 3 (MIT)</v>
          </cell>
          <cell r="AE4121" t="str">
            <v>0113</v>
          </cell>
          <cell r="AF4121" t="str">
            <v>23</v>
          </cell>
          <cell r="AG4121" t="str">
            <v>KM 785+000 - 829+305</v>
          </cell>
          <cell r="AH4121">
            <v>34286</v>
          </cell>
          <cell r="AI4121" t="str">
            <v>Bay</v>
          </cell>
          <cell r="AJ4121" t="str">
            <v>Yerel-Saatlik</v>
          </cell>
          <cell r="AK4121">
            <v>2343.5500000000002</v>
          </cell>
          <cell r="AL4121" t="str">
            <v>TZS</v>
          </cell>
          <cell r="AM4121" t="str">
            <v>306002</v>
          </cell>
          <cell r="AN4121" t="str">
            <v>S</v>
          </cell>
          <cell r="AO4121" t="str">
            <v>T3</v>
          </cell>
          <cell r="AP4121" t="str">
            <v>5150</v>
          </cell>
          <cell r="AQ4121" t="str">
            <v>5175</v>
          </cell>
          <cell r="AR4121" t="str">
            <v>NMBBANK</v>
          </cell>
          <cell r="AS4121" t="str">
            <v/>
          </cell>
          <cell r="AT4121" t="str">
            <v>NMBBANK</v>
          </cell>
          <cell r="AU4121" t="str">
            <v>51010099293</v>
          </cell>
          <cell r="AV4121" t="str">
            <v/>
          </cell>
          <cell r="AW4121" t="str">
            <v/>
          </cell>
          <cell r="AX4121" t="str">
            <v>EMMANUELY MCHANDE YOTHAM</v>
          </cell>
          <cell r="AY4121" t="str">
            <v/>
          </cell>
          <cell r="AZ4121">
            <v>45031</v>
          </cell>
          <cell r="BA4121"/>
          <cell r="BB4121" t="str">
            <v/>
          </cell>
          <cell r="BC4121"/>
          <cell r="BD4121" t="str">
            <v>Tanzanya-NSSF</v>
          </cell>
          <cell r="BE4121" t="str">
            <v>47510823</v>
          </cell>
          <cell r="BF4121" t="str">
            <v>164976858</v>
          </cell>
        </row>
        <row r="4122">
          <cell r="A4122">
            <v>10078349</v>
          </cell>
          <cell r="B4122" t="str">
            <v>EMMANUEL CHARLES</v>
          </cell>
          <cell r="C4122" t="str">
            <v>SIMBA</v>
          </cell>
          <cell r="D4122" t="str">
            <v>DAMPERLİ KAMYON ŞOFÖRÜ</v>
          </cell>
          <cell r="E4122" t="str">
            <v>DUMPTRUCK DRIVER</v>
          </cell>
          <cell r="F4122" t="str">
            <v>50105784</v>
          </cell>
          <cell r="G4122" t="str">
            <v>DOĞAN METALÜRJİ</v>
          </cell>
          <cell r="H4122" t="str">
            <v>50105784</v>
          </cell>
          <cell r="I4122" t="str">
            <v>0FFT</v>
          </cell>
          <cell r="J4122" t="str">
            <v>TOPRAK İŞLERİ GECE</v>
          </cell>
          <cell r="K4122" t="str">
            <v>50106425</v>
          </cell>
          <cell r="L4122" t="str">
            <v>TZ</v>
          </cell>
          <cell r="M4122" t="str">
            <v>Tanzanyalı</v>
          </cell>
          <cell r="N4122" t="str">
            <v>0037</v>
          </cell>
          <cell r="O4122" t="str">
            <v>İTİGİ</v>
          </cell>
          <cell r="P4122" t="str">
            <v>6L</v>
          </cell>
          <cell r="Q4122" t="str">
            <v>DGN  İNŞAAT</v>
          </cell>
          <cell r="R4122">
            <v>45033</v>
          </cell>
          <cell r="S4122">
            <v>45033</v>
          </cell>
          <cell r="T4122"/>
          <cell r="U4122" t="str">
            <v/>
          </cell>
          <cell r="V4122" t="str">
            <v>Mavi Yaka Direkt</v>
          </cell>
          <cell r="W4122" t="str">
            <v>LOT 3 (MIT)</v>
          </cell>
          <cell r="X4122" t="str">
            <v>ILEMELA NYAKATO HIANGILO</v>
          </cell>
          <cell r="Y4122" t="str">
            <v>0</v>
          </cell>
          <cell r="Z4122" t="str">
            <v>MWANZA</v>
          </cell>
          <cell r="AA4122" t="str">
            <v>0717 404 848</v>
          </cell>
          <cell r="AB4122" t="str">
            <v>GÖREVLİ</v>
          </cell>
          <cell r="AC4122" t="str">
            <v>29</v>
          </cell>
          <cell r="AD4122" t="str">
            <v>LOT 3 (MIT)</v>
          </cell>
          <cell r="AE4122" t="str">
            <v>0109</v>
          </cell>
          <cell r="AF4122" t="str">
            <v>18</v>
          </cell>
          <cell r="AG4122" t="str">
            <v>KM 535+000 - 595+000</v>
          </cell>
          <cell r="AH4122">
            <v>31139</v>
          </cell>
          <cell r="AI4122" t="str">
            <v>Bay</v>
          </cell>
          <cell r="AJ4122" t="str">
            <v>Yerel-Saatlik</v>
          </cell>
          <cell r="AK4122">
            <v>2346.1</v>
          </cell>
          <cell r="AL4122" t="str">
            <v>TZS</v>
          </cell>
          <cell r="AM4122" t="str">
            <v>201002</v>
          </cell>
          <cell r="AN4122" t="str">
            <v>S</v>
          </cell>
          <cell r="AO4122" t="str">
            <v>T3</v>
          </cell>
          <cell r="AP4122" t="str">
            <v>5150</v>
          </cell>
          <cell r="AQ4122" t="str">
            <v>5175</v>
          </cell>
          <cell r="AR4122" t="str">
            <v>NMBBANK</v>
          </cell>
          <cell r="AS4122" t="str">
            <v/>
          </cell>
          <cell r="AT4122" t="str">
            <v>NMBBANK</v>
          </cell>
          <cell r="AU4122" t="str">
            <v>51010099151</v>
          </cell>
          <cell r="AV4122" t="str">
            <v/>
          </cell>
          <cell r="AW4122" t="str">
            <v/>
          </cell>
          <cell r="AX4122" t="str">
            <v>EMMANUEL CHARLES SIMBA</v>
          </cell>
          <cell r="AY4122" t="str">
            <v/>
          </cell>
          <cell r="AZ4122">
            <v>45033</v>
          </cell>
          <cell r="BA4122"/>
          <cell r="BB4122" t="str">
            <v/>
          </cell>
          <cell r="BC4122"/>
          <cell r="BD4122" t="str">
            <v>Tanzanya-NSSF</v>
          </cell>
          <cell r="BE4122" t="str">
            <v>56091702</v>
          </cell>
          <cell r="BF4122" t="str">
            <v>116347733</v>
          </cell>
        </row>
        <row r="4123">
          <cell r="A4123">
            <v>10078350</v>
          </cell>
          <cell r="B4123" t="str">
            <v>SAIDI MUSSA</v>
          </cell>
          <cell r="C4123" t="str">
            <v>MAWALA</v>
          </cell>
          <cell r="D4123" t="str">
            <v>YAĞCI</v>
          </cell>
          <cell r="E4123" t="str">
            <v>GREASER</v>
          </cell>
          <cell r="F4123" t="str">
            <v>50105777</v>
          </cell>
          <cell r="G4123" t="str">
            <v>BETON SANTRALİ</v>
          </cell>
          <cell r="H4123" t="str">
            <v>50105777</v>
          </cell>
          <cell r="I4123" t="str">
            <v>0AAZ</v>
          </cell>
          <cell r="J4123" t="str">
            <v>BETON SANTRALİ</v>
          </cell>
          <cell r="K4123" t="str">
            <v>50112761</v>
          </cell>
          <cell r="L4123" t="str">
            <v>TZ</v>
          </cell>
          <cell r="M4123" t="str">
            <v>Tanzanyalı</v>
          </cell>
          <cell r="N4123" t="str">
            <v>0035</v>
          </cell>
          <cell r="O4123" t="str">
            <v>TABORA</v>
          </cell>
          <cell r="P4123" t="str">
            <v>YM</v>
          </cell>
          <cell r="Q4123" t="str">
            <v>YAPI MERKEZİ</v>
          </cell>
          <cell r="R4123">
            <v>45033</v>
          </cell>
          <cell r="S4123">
            <v>45033</v>
          </cell>
          <cell r="T4123"/>
          <cell r="U4123" t="str">
            <v/>
          </cell>
          <cell r="V4123" t="str">
            <v>Mavi Yaka Endirekt</v>
          </cell>
          <cell r="W4123" t="str">
            <v>LOT 3 (MIT)</v>
          </cell>
          <cell r="X4123" t="str">
            <v>TABORA MANISPAA IPULI NYERERE</v>
          </cell>
          <cell r="Y4123" t="str">
            <v>0</v>
          </cell>
          <cell r="Z4123" t="str">
            <v>TABORA</v>
          </cell>
          <cell r="AA4123" t="str">
            <v>0682 934 458</v>
          </cell>
          <cell r="AB4123" t="str">
            <v>USTA</v>
          </cell>
          <cell r="AC4123" t="str">
            <v>29</v>
          </cell>
          <cell r="AD4123" t="str">
            <v>LOT 3 (MIT)</v>
          </cell>
          <cell r="AE4123" t="str">
            <v>0113</v>
          </cell>
          <cell r="AF4123" t="str">
            <v>24</v>
          </cell>
          <cell r="AG4123" t="str">
            <v>KM 785+000 - 829+305</v>
          </cell>
          <cell r="AH4123">
            <v>29524</v>
          </cell>
          <cell r="AI4123" t="str">
            <v>Bay</v>
          </cell>
          <cell r="AJ4123" t="str">
            <v>Yerel-Saatlik</v>
          </cell>
          <cell r="AK4123">
            <v>2343.5500000000002</v>
          </cell>
          <cell r="AL4123" t="str">
            <v>TZS</v>
          </cell>
          <cell r="AM4123" t="str">
            <v>109002</v>
          </cell>
          <cell r="AN4123" t="str">
            <v>S</v>
          </cell>
          <cell r="AO4123" t="str">
            <v>T3</v>
          </cell>
          <cell r="AP4123" t="str">
            <v>5150</v>
          </cell>
          <cell r="AQ4123" t="str">
            <v>5175</v>
          </cell>
          <cell r="AR4123" t="str">
            <v>CRDB BANK PLC</v>
          </cell>
          <cell r="AS4123" t="str">
            <v>VIJANA</v>
          </cell>
          <cell r="AT4123" t="str">
            <v>CRDBBANK</v>
          </cell>
          <cell r="AU4123" t="str">
            <v>0152726231800</v>
          </cell>
          <cell r="AV4123" t="str">
            <v/>
          </cell>
          <cell r="AW4123" t="str">
            <v/>
          </cell>
          <cell r="AX4123" t="str">
            <v>SAIDI MUSSA MAWALA</v>
          </cell>
          <cell r="AY4123" t="str">
            <v/>
          </cell>
          <cell r="AZ4123">
            <v>45033</v>
          </cell>
          <cell r="BA4123"/>
          <cell r="BB4123" t="str">
            <v/>
          </cell>
          <cell r="BC4123"/>
          <cell r="BD4123" t="str">
            <v>Tanzanya-NSSF</v>
          </cell>
          <cell r="BE4123" t="str">
            <v>47512625</v>
          </cell>
          <cell r="BF4123" t="str">
            <v>163924609</v>
          </cell>
        </row>
        <row r="4124">
          <cell r="A4124">
            <v>10078351</v>
          </cell>
          <cell r="B4124" t="str">
            <v>SAID HUSSEIN</v>
          </cell>
          <cell r="C4124" t="str">
            <v>SIMBAMWENE</v>
          </cell>
          <cell r="D4124" t="str">
            <v>DAMPERLİ KAMYON ŞOFÖRÜ</v>
          </cell>
          <cell r="E4124" t="str">
            <v>DUMPTRUCK DRIVER</v>
          </cell>
          <cell r="F4124" t="str">
            <v>50105758</v>
          </cell>
          <cell r="G4124" t="str">
            <v>TOPRAK İŞLERİ</v>
          </cell>
          <cell r="H4124" t="str">
            <v>50105758</v>
          </cell>
          <cell r="I4124" t="str">
            <v>099A</v>
          </cell>
          <cell r="J4124" t="str">
            <v>TOPRAK İŞLERİ GECE</v>
          </cell>
          <cell r="K4124" t="str">
            <v>50110593</v>
          </cell>
          <cell r="L4124" t="str">
            <v>TZ</v>
          </cell>
          <cell r="M4124" t="str">
            <v>Tanzanyalı</v>
          </cell>
          <cell r="N4124" t="str">
            <v>0036</v>
          </cell>
          <cell r="O4124" t="str">
            <v>MANYONİ</v>
          </cell>
          <cell r="P4124" t="str">
            <v>YM</v>
          </cell>
          <cell r="Q4124" t="str">
            <v>YAPI MERKEZİ</v>
          </cell>
          <cell r="R4124">
            <v>45033</v>
          </cell>
          <cell r="S4124">
            <v>45033</v>
          </cell>
          <cell r="T4124">
            <v>45206</v>
          </cell>
          <cell r="U4124" t="str">
            <v>İşv. trf. işç. ahl. ayk.dav.</v>
          </cell>
          <cell r="V4124" t="str">
            <v>Mavi Yaka Direkt</v>
          </cell>
          <cell r="W4124" t="str">
            <v>LOT 3 (MIT)</v>
          </cell>
          <cell r="X4124" t="str">
            <v>TABORA MJINI KITETE GOROFANI</v>
          </cell>
          <cell r="Y4124" t="str">
            <v>0</v>
          </cell>
          <cell r="Z4124" t="str">
            <v>TABORA</v>
          </cell>
          <cell r="AA4124" t="str">
            <v>0623 803 535</v>
          </cell>
          <cell r="AB4124" t="str">
            <v>GÖREVLİ</v>
          </cell>
          <cell r="AC4124" t="str">
            <v>29</v>
          </cell>
          <cell r="AD4124" t="str">
            <v>LOT 3 (MIT)</v>
          </cell>
          <cell r="AE4124" t="str">
            <v>0113</v>
          </cell>
          <cell r="AF4124" t="str">
            <v>24</v>
          </cell>
          <cell r="AG4124" t="str">
            <v>KM 785+000 - 829+305</v>
          </cell>
          <cell r="AH4124">
            <v>32334</v>
          </cell>
          <cell r="AI4124" t="str">
            <v>Bay</v>
          </cell>
          <cell r="AJ4124" t="str">
            <v>Yerel-Saatlik</v>
          </cell>
          <cell r="AK4124">
            <v>2346.1</v>
          </cell>
          <cell r="AL4124" t="str">
            <v>TZS</v>
          </cell>
          <cell r="AM4124" t="str">
            <v>201002</v>
          </cell>
          <cell r="AN4124" t="str">
            <v>S</v>
          </cell>
          <cell r="AO4124" t="str">
            <v>T3</v>
          </cell>
          <cell r="AP4124" t="str">
            <v>5150</v>
          </cell>
          <cell r="AQ4124" t="str">
            <v>5175</v>
          </cell>
          <cell r="AR4124" t="str">
            <v>CRDB BANK PLC</v>
          </cell>
          <cell r="AS4124" t="str">
            <v>VIJANA</v>
          </cell>
          <cell r="AT4124" t="str">
            <v>CRDBBANK</v>
          </cell>
          <cell r="AU4124" t="str">
            <v>0152736147300</v>
          </cell>
          <cell r="AV4124" t="str">
            <v/>
          </cell>
          <cell r="AW4124" t="str">
            <v/>
          </cell>
          <cell r="AX4124" t="str">
            <v>SAID HUSSEIN SIMBAMWENE</v>
          </cell>
          <cell r="AY4124" t="str">
            <v/>
          </cell>
          <cell r="AZ4124">
            <v>45033</v>
          </cell>
          <cell r="BA4124"/>
          <cell r="BB4124" t="str">
            <v/>
          </cell>
          <cell r="BC4124"/>
          <cell r="BD4124" t="str">
            <v>Tanzanya-NSSF</v>
          </cell>
          <cell r="BE4124" t="str">
            <v>65235274</v>
          </cell>
          <cell r="BF4124" t="str">
            <v>113162775</v>
          </cell>
        </row>
        <row r="4125">
          <cell r="A4125">
            <v>10078352</v>
          </cell>
          <cell r="B4125" t="str">
            <v>OSAMA ABDI</v>
          </cell>
          <cell r="C4125" t="str">
            <v>ABDALLAH</v>
          </cell>
          <cell r="D4125" t="str">
            <v>DAMPERLİ KAMYON ŞOFÖRÜ</v>
          </cell>
          <cell r="E4125" t="str">
            <v>DUMPTRUCK DRIVER</v>
          </cell>
          <cell r="F4125" t="str">
            <v>50105758</v>
          </cell>
          <cell r="G4125" t="str">
            <v>TOPRAK İŞLERİ</v>
          </cell>
          <cell r="H4125" t="str">
            <v>50105758</v>
          </cell>
          <cell r="I4125" t="str">
            <v>099A</v>
          </cell>
          <cell r="J4125" t="str">
            <v>TOPRAK İŞLERİ GECE</v>
          </cell>
          <cell r="K4125" t="str">
            <v>50110593</v>
          </cell>
          <cell r="L4125" t="str">
            <v>TZ</v>
          </cell>
          <cell r="M4125" t="str">
            <v>Tanzanyalı</v>
          </cell>
          <cell r="N4125" t="str">
            <v>0036</v>
          </cell>
          <cell r="O4125" t="str">
            <v>MANYONİ</v>
          </cell>
          <cell r="P4125" t="str">
            <v>YM</v>
          </cell>
          <cell r="Q4125" t="str">
            <v>YAPI MERKEZİ</v>
          </cell>
          <cell r="R4125">
            <v>45033</v>
          </cell>
          <cell r="S4125">
            <v>45033</v>
          </cell>
          <cell r="T4125"/>
          <cell r="U4125" t="str">
            <v/>
          </cell>
          <cell r="V4125" t="str">
            <v>Mavi Yaka Direkt</v>
          </cell>
          <cell r="W4125" t="str">
            <v>LOT 3 (MIT)</v>
          </cell>
          <cell r="X4125" t="str">
            <v>KINONDONI MAGOMENI IDRISA</v>
          </cell>
          <cell r="Y4125" t="str">
            <v>0</v>
          </cell>
          <cell r="Z4125" t="str">
            <v>DAR ES SALAAM</v>
          </cell>
          <cell r="AA4125" t="str">
            <v>0628 294 304</v>
          </cell>
          <cell r="AB4125" t="str">
            <v>GÖREVLİ</v>
          </cell>
          <cell r="AC4125" t="str">
            <v>29</v>
          </cell>
          <cell r="AD4125" t="str">
            <v>LOT 3 (MIT)</v>
          </cell>
          <cell r="AE4125" t="str">
            <v>0113</v>
          </cell>
          <cell r="AF4125" t="str">
            <v>02</v>
          </cell>
          <cell r="AG4125" t="str">
            <v>KM 785+000 - 829+305</v>
          </cell>
          <cell r="AH4125">
            <v>36291</v>
          </cell>
          <cell r="AI4125" t="str">
            <v>Bay</v>
          </cell>
          <cell r="AJ4125" t="str">
            <v>Yerel-Saatlik</v>
          </cell>
          <cell r="AK4125">
            <v>2346.1</v>
          </cell>
          <cell r="AL4125" t="str">
            <v>TZS</v>
          </cell>
          <cell r="AM4125" t="str">
            <v>201002</v>
          </cell>
          <cell r="AN4125" t="str">
            <v>S</v>
          </cell>
          <cell r="AO4125" t="str">
            <v>T3</v>
          </cell>
          <cell r="AP4125" t="str">
            <v>5150</v>
          </cell>
          <cell r="AQ4125" t="str">
            <v>5175</v>
          </cell>
          <cell r="AR4125" t="str">
            <v>NMBBANK</v>
          </cell>
          <cell r="AS4125" t="str">
            <v/>
          </cell>
          <cell r="AT4125" t="str">
            <v>NMBBANK</v>
          </cell>
          <cell r="AU4125" t="str">
            <v>51010099274</v>
          </cell>
          <cell r="AV4125" t="str">
            <v/>
          </cell>
          <cell r="AW4125" t="str">
            <v/>
          </cell>
          <cell r="AX4125" t="str">
            <v>OSAMA ABDI ABDALLAH</v>
          </cell>
          <cell r="AY4125" t="str">
            <v/>
          </cell>
          <cell r="AZ4125">
            <v>45033</v>
          </cell>
          <cell r="BA4125"/>
          <cell r="BB4125" t="str">
            <v/>
          </cell>
          <cell r="BC4125"/>
          <cell r="BD4125" t="str">
            <v>Tanzanya-NSSF</v>
          </cell>
          <cell r="BE4125" t="str">
            <v>47512607</v>
          </cell>
          <cell r="BF4125" t="str">
            <v>135415480</v>
          </cell>
        </row>
        <row r="4126">
          <cell r="A4126">
            <v>10078353</v>
          </cell>
          <cell r="B4126" t="str">
            <v>MANSA NTAO</v>
          </cell>
          <cell r="C4126" t="str">
            <v>SIGERA</v>
          </cell>
          <cell r="D4126" t="str">
            <v>DAMPERLİ KAMYON ŞOFÖRÜ</v>
          </cell>
          <cell r="E4126" t="str">
            <v>DUMPTRUCK DRIVER</v>
          </cell>
          <cell r="F4126" t="str">
            <v>50105758</v>
          </cell>
          <cell r="G4126" t="str">
            <v>TOPRAK İŞLERİ</v>
          </cell>
          <cell r="H4126" t="str">
            <v>50105758</v>
          </cell>
          <cell r="I4126" t="str">
            <v>099A</v>
          </cell>
          <cell r="J4126" t="str">
            <v>TOPRAK İŞLERİ GECE</v>
          </cell>
          <cell r="K4126" t="str">
            <v>50110593</v>
          </cell>
          <cell r="L4126" t="str">
            <v>TZ</v>
          </cell>
          <cell r="M4126" t="str">
            <v>Tanzanyalı</v>
          </cell>
          <cell r="N4126" t="str">
            <v>0036</v>
          </cell>
          <cell r="O4126" t="str">
            <v>MANYONİ</v>
          </cell>
          <cell r="P4126" t="str">
            <v>YM</v>
          </cell>
          <cell r="Q4126" t="str">
            <v>YAPI MERKEZİ</v>
          </cell>
          <cell r="R4126">
            <v>45033</v>
          </cell>
          <cell r="S4126">
            <v>45033</v>
          </cell>
          <cell r="T4126"/>
          <cell r="U4126" t="str">
            <v/>
          </cell>
          <cell r="V4126" t="str">
            <v>Mavi Yaka Direkt</v>
          </cell>
          <cell r="W4126" t="str">
            <v>LOT 3 (MIT)</v>
          </cell>
          <cell r="X4126" t="str">
            <v>TABORA MANISPAA ISEVYA ISEVYA SOKONI</v>
          </cell>
          <cell r="Y4126" t="str">
            <v>0</v>
          </cell>
          <cell r="Z4126" t="str">
            <v>TABORA</v>
          </cell>
          <cell r="AA4126" t="str">
            <v>0622 159 821</v>
          </cell>
          <cell r="AB4126" t="str">
            <v>GÖREVLİ</v>
          </cell>
          <cell r="AC4126" t="str">
            <v>29</v>
          </cell>
          <cell r="AD4126" t="str">
            <v>LOT 3 (MIT)</v>
          </cell>
          <cell r="AE4126" t="str">
            <v>0113</v>
          </cell>
          <cell r="AF4126" t="str">
            <v>24</v>
          </cell>
          <cell r="AG4126" t="str">
            <v>KM 785+000 - 829+305</v>
          </cell>
          <cell r="AH4126">
            <v>34005</v>
          </cell>
          <cell r="AI4126" t="str">
            <v>Bay</v>
          </cell>
          <cell r="AJ4126" t="str">
            <v>Yerel-Saatlik</v>
          </cell>
          <cell r="AK4126">
            <v>2346.1</v>
          </cell>
          <cell r="AL4126" t="str">
            <v>TZS</v>
          </cell>
          <cell r="AM4126" t="str">
            <v>201002</v>
          </cell>
          <cell r="AN4126" t="str">
            <v>S</v>
          </cell>
          <cell r="AO4126" t="str">
            <v>T3</v>
          </cell>
          <cell r="AP4126" t="str">
            <v>5150</v>
          </cell>
          <cell r="AQ4126" t="str">
            <v>5175</v>
          </cell>
          <cell r="AR4126" t="str">
            <v>NMBBANK</v>
          </cell>
          <cell r="AS4126" t="str">
            <v/>
          </cell>
          <cell r="AT4126" t="str">
            <v>NMBBANK</v>
          </cell>
          <cell r="AU4126" t="str">
            <v>52810008174</v>
          </cell>
          <cell r="AV4126" t="str">
            <v/>
          </cell>
          <cell r="AW4126" t="str">
            <v/>
          </cell>
          <cell r="AX4126" t="str">
            <v>MANSA NTAO SIGERA</v>
          </cell>
          <cell r="AY4126" t="str">
            <v/>
          </cell>
          <cell r="AZ4126">
            <v>45033</v>
          </cell>
          <cell r="BA4126"/>
          <cell r="BB4126" t="str">
            <v/>
          </cell>
          <cell r="BC4126"/>
          <cell r="BD4126" t="str">
            <v>Tanzanya-NSSF</v>
          </cell>
          <cell r="BE4126" t="str">
            <v>57588457</v>
          </cell>
          <cell r="BF4126" t="str">
            <v>134386738</v>
          </cell>
        </row>
        <row r="4127">
          <cell r="A4127">
            <v>10078354</v>
          </cell>
          <cell r="B4127" t="str">
            <v>ABUBAKARI RAJABU</v>
          </cell>
          <cell r="C4127" t="str">
            <v>SADIKI</v>
          </cell>
          <cell r="D4127" t="str">
            <v>DAMPERLİ KAMYON ŞOFÖRÜ</v>
          </cell>
          <cell r="E4127" t="str">
            <v>DUMPTRUCK DRIVER</v>
          </cell>
          <cell r="F4127" t="str">
            <v>50105758</v>
          </cell>
          <cell r="G4127" t="str">
            <v>TOPRAK İŞLERİ</v>
          </cell>
          <cell r="H4127" t="str">
            <v>50105758</v>
          </cell>
          <cell r="I4127" t="str">
            <v>099A</v>
          </cell>
          <cell r="J4127" t="str">
            <v>TOPRAK İŞLERİ GECE</v>
          </cell>
          <cell r="K4127" t="str">
            <v>50110593</v>
          </cell>
          <cell r="L4127" t="str">
            <v>TZ</v>
          </cell>
          <cell r="M4127" t="str">
            <v>Tanzanyalı</v>
          </cell>
          <cell r="N4127" t="str">
            <v>0036</v>
          </cell>
          <cell r="O4127" t="str">
            <v>MANYONİ</v>
          </cell>
          <cell r="P4127" t="str">
            <v>YM</v>
          </cell>
          <cell r="Q4127" t="str">
            <v>YAPI MERKEZİ</v>
          </cell>
          <cell r="R4127">
            <v>45033</v>
          </cell>
          <cell r="S4127">
            <v>45033</v>
          </cell>
          <cell r="T4127"/>
          <cell r="U4127" t="str">
            <v/>
          </cell>
          <cell r="V4127" t="str">
            <v>Mavi Yaka Direkt</v>
          </cell>
          <cell r="W4127" t="str">
            <v>LOT 3 (MIT)</v>
          </cell>
          <cell r="X4127" t="str">
            <v>TABORA MANISPAA KITETE KIJIWENI</v>
          </cell>
          <cell r="Y4127" t="str">
            <v>0</v>
          </cell>
          <cell r="Z4127" t="str">
            <v>TABORA</v>
          </cell>
          <cell r="AA4127" t="str">
            <v>0683 685 172</v>
          </cell>
          <cell r="AB4127" t="str">
            <v>GÖREVLİ</v>
          </cell>
          <cell r="AC4127" t="str">
            <v>29</v>
          </cell>
          <cell r="AD4127" t="str">
            <v>LOT 3 (MIT)</v>
          </cell>
          <cell r="AE4127" t="str">
            <v>0113</v>
          </cell>
          <cell r="AF4127" t="str">
            <v>24</v>
          </cell>
          <cell r="AG4127" t="str">
            <v>KM 785+000 - 829+305</v>
          </cell>
          <cell r="AH4127">
            <v>36274</v>
          </cell>
          <cell r="AI4127" t="str">
            <v>Bay</v>
          </cell>
          <cell r="AJ4127" t="str">
            <v>Yerel-Saatlik</v>
          </cell>
          <cell r="AK4127">
            <v>2346.1</v>
          </cell>
          <cell r="AL4127" t="str">
            <v>TZS</v>
          </cell>
          <cell r="AM4127" t="str">
            <v>201002</v>
          </cell>
          <cell r="AN4127" t="str">
            <v>S</v>
          </cell>
          <cell r="AO4127" t="str">
            <v>T3</v>
          </cell>
          <cell r="AP4127" t="str">
            <v>5150</v>
          </cell>
          <cell r="AQ4127" t="str">
            <v>5175</v>
          </cell>
          <cell r="AR4127" t="str">
            <v>CRDB BANK PLC</v>
          </cell>
          <cell r="AS4127" t="str">
            <v>VIJANA</v>
          </cell>
          <cell r="AT4127" t="str">
            <v>CRDBBANK</v>
          </cell>
          <cell r="AU4127" t="str">
            <v>0152669523800</v>
          </cell>
          <cell r="AV4127" t="str">
            <v/>
          </cell>
          <cell r="AW4127" t="str">
            <v/>
          </cell>
          <cell r="AX4127" t="str">
            <v>ABUBAKARI RAJABU SADIKI</v>
          </cell>
          <cell r="AY4127" t="str">
            <v/>
          </cell>
          <cell r="AZ4127">
            <v>45033</v>
          </cell>
          <cell r="BA4127"/>
          <cell r="BB4127" t="str">
            <v/>
          </cell>
          <cell r="BC4127"/>
          <cell r="BD4127" t="str">
            <v>Tanzanya-NSSF</v>
          </cell>
          <cell r="BE4127" t="str">
            <v>45342638</v>
          </cell>
          <cell r="BF4127" t="str">
            <v>137042665</v>
          </cell>
        </row>
        <row r="4128">
          <cell r="A4128">
            <v>10073794</v>
          </cell>
          <cell r="B4128" t="str">
            <v>CHIBWANA AMOSI</v>
          </cell>
          <cell r="C4128" t="str">
            <v>SENGUNDA</v>
          </cell>
          <cell r="D4128" t="str">
            <v>ŞENÖR YARDIMCISI</v>
          </cell>
          <cell r="E4128" t="str">
            <v>CHAINMAN</v>
          </cell>
          <cell r="F4128" t="str">
            <v>50105606</v>
          </cell>
          <cell r="G4128" t="str">
            <v>ÖLÇME İŞLERİ</v>
          </cell>
          <cell r="H4128" t="str">
            <v>50105606</v>
          </cell>
          <cell r="I4128" t="str">
            <v>088Q</v>
          </cell>
          <cell r="J4128" t="str">
            <v>ÖLÇME İŞLERİ</v>
          </cell>
          <cell r="K4128" t="str">
            <v>50107969</v>
          </cell>
          <cell r="L4128" t="str">
            <v>TZ</v>
          </cell>
          <cell r="M4128" t="str">
            <v>Tanzanyalı</v>
          </cell>
          <cell r="N4128" t="str">
            <v>0037</v>
          </cell>
          <cell r="O4128" t="str">
            <v>İTİGİ</v>
          </cell>
          <cell r="P4128" t="str">
            <v>YM</v>
          </cell>
          <cell r="Q4128" t="str">
            <v>YAPI MERKEZİ</v>
          </cell>
          <cell r="R4128">
            <v>44790</v>
          </cell>
          <cell r="S4128">
            <v>44790</v>
          </cell>
          <cell r="T4128">
            <v>45175</v>
          </cell>
          <cell r="U4128" t="str">
            <v>Diğer nedenler</v>
          </cell>
          <cell r="V4128" t="str">
            <v>Mavi Yaka Endirekt</v>
          </cell>
          <cell r="W4128" t="str">
            <v>LOT 3 (MIT)</v>
          </cell>
          <cell r="X4128" t="str">
            <v>HAZINA</v>
          </cell>
          <cell r="Y4128" t="str">
            <v>0</v>
          </cell>
          <cell r="Z4128" t="str">
            <v>DODOMA MJINI</v>
          </cell>
          <cell r="AA4128" t="str">
            <v>0653 361 712</v>
          </cell>
          <cell r="AB4128" t="str">
            <v>USTA</v>
          </cell>
          <cell r="AC4128" t="str">
            <v>29</v>
          </cell>
          <cell r="AD4128" t="str">
            <v>LOT 3 (MIT)</v>
          </cell>
          <cell r="AE4128" t="str">
            <v>0113</v>
          </cell>
          <cell r="AF4128" t="str">
            <v>03</v>
          </cell>
          <cell r="AG4128" t="str">
            <v>KM 785+000 - 829+305</v>
          </cell>
          <cell r="AH4128">
            <v>34717</v>
          </cell>
          <cell r="AI4128" t="str">
            <v>Bay</v>
          </cell>
          <cell r="AJ4128" t="str">
            <v>Yerel-Saatlik</v>
          </cell>
          <cell r="AK4128">
            <v>2164.1</v>
          </cell>
          <cell r="AL4128" t="str">
            <v>TZS</v>
          </cell>
          <cell r="AM4128" t="str">
            <v>306005</v>
          </cell>
          <cell r="AN4128" t="str">
            <v>S</v>
          </cell>
          <cell r="AO4128" t="str">
            <v>T3</v>
          </cell>
          <cell r="AP4128" t="str">
            <v>5150</v>
          </cell>
          <cell r="AQ4128" t="str">
            <v>5175</v>
          </cell>
          <cell r="AR4128" t="str">
            <v>NMBBANK</v>
          </cell>
          <cell r="AS4128" t="str">
            <v/>
          </cell>
          <cell r="AT4128" t="str">
            <v>NMBBANK</v>
          </cell>
          <cell r="AU4128" t="str">
            <v>51710007587</v>
          </cell>
          <cell r="AV4128" t="str">
            <v/>
          </cell>
          <cell r="AW4128" t="str">
            <v/>
          </cell>
          <cell r="AX4128" t="str">
            <v>CHIBWANA AMOSI SENGUNDA</v>
          </cell>
          <cell r="AY4128" t="str">
            <v/>
          </cell>
          <cell r="AZ4128">
            <v>45017</v>
          </cell>
          <cell r="BA4128"/>
          <cell r="BB4128" t="str">
            <v/>
          </cell>
          <cell r="BC4128"/>
          <cell r="BD4128" t="str">
            <v>Tanzanya-NSSF</v>
          </cell>
          <cell r="BE4128" t="str">
            <v>59717181</v>
          </cell>
          <cell r="BF4128" t="str">
            <v>121900300</v>
          </cell>
        </row>
        <row r="4129">
          <cell r="A4129">
            <v>10078361</v>
          </cell>
          <cell r="B4129" t="str">
            <v>BILALI HAMIS</v>
          </cell>
          <cell r="C4129" t="str">
            <v>NSABI</v>
          </cell>
          <cell r="D4129" t="str">
            <v>DAMPERLİ KAMYON ŞOFÖRÜ</v>
          </cell>
          <cell r="E4129" t="str">
            <v>DUMPTRUCK DRIVER</v>
          </cell>
          <cell r="F4129" t="str">
            <v>50105758</v>
          </cell>
          <cell r="G4129" t="str">
            <v>TOPRAK İŞLERİ</v>
          </cell>
          <cell r="H4129" t="str">
            <v>50105758</v>
          </cell>
          <cell r="I4129" t="str">
            <v>099A</v>
          </cell>
          <cell r="J4129" t="str">
            <v>TOPRAK İŞLERİ GECE</v>
          </cell>
          <cell r="K4129" t="str">
            <v>50110593</v>
          </cell>
          <cell r="L4129" t="str">
            <v>TZ</v>
          </cell>
          <cell r="M4129" t="str">
            <v>Tanzanyalı</v>
          </cell>
          <cell r="N4129" t="str">
            <v>0036</v>
          </cell>
          <cell r="O4129" t="str">
            <v>MANYONİ</v>
          </cell>
          <cell r="P4129" t="str">
            <v>YM</v>
          </cell>
          <cell r="Q4129" t="str">
            <v>YAPI MERKEZİ</v>
          </cell>
          <cell r="R4129">
            <v>45034</v>
          </cell>
          <cell r="S4129">
            <v>45034</v>
          </cell>
          <cell r="T4129">
            <v>45206</v>
          </cell>
          <cell r="U4129" t="str">
            <v>Diğer nedenler</v>
          </cell>
          <cell r="V4129" t="str">
            <v>Mavi Yaka Direkt</v>
          </cell>
          <cell r="W4129" t="str">
            <v>LOT 3 (MIT)</v>
          </cell>
          <cell r="X4129" t="str">
            <v>NZEGA NKINZIWA NKINZIWA C</v>
          </cell>
          <cell r="Y4129" t="str">
            <v>0</v>
          </cell>
          <cell r="Z4129" t="str">
            <v>TABORA</v>
          </cell>
          <cell r="AA4129" t="str">
            <v>0784 807 221</v>
          </cell>
          <cell r="AB4129" t="str">
            <v>GÖREVLİ</v>
          </cell>
          <cell r="AC4129" t="str">
            <v>29</v>
          </cell>
          <cell r="AD4129" t="str">
            <v>LOT 3 (MIT)</v>
          </cell>
          <cell r="AE4129" t="str">
            <v>0113</v>
          </cell>
          <cell r="AF4129" t="str">
            <v>24</v>
          </cell>
          <cell r="AG4129" t="str">
            <v>KM 785+000 - 829+305</v>
          </cell>
          <cell r="AH4129">
            <v>31675</v>
          </cell>
          <cell r="AI4129" t="str">
            <v>Bay</v>
          </cell>
          <cell r="AJ4129" t="str">
            <v>Yerel-Saatlik</v>
          </cell>
          <cell r="AK4129">
            <v>2346.1</v>
          </cell>
          <cell r="AL4129" t="str">
            <v>TZS</v>
          </cell>
          <cell r="AM4129" t="str">
            <v>201002</v>
          </cell>
          <cell r="AN4129" t="str">
            <v>S</v>
          </cell>
          <cell r="AO4129" t="str">
            <v>T3</v>
          </cell>
          <cell r="AP4129" t="str">
            <v>5150</v>
          </cell>
          <cell r="AQ4129" t="str">
            <v>5175</v>
          </cell>
          <cell r="AR4129" t="str">
            <v>CRDB BANK PLC</v>
          </cell>
          <cell r="AS4129" t="str">
            <v>VIJANA</v>
          </cell>
          <cell r="AT4129" t="str">
            <v>CRDBBANK</v>
          </cell>
          <cell r="AU4129" t="str">
            <v>0152690879100</v>
          </cell>
          <cell r="AV4129" t="str">
            <v/>
          </cell>
          <cell r="AW4129" t="str">
            <v/>
          </cell>
          <cell r="AX4129" t="str">
            <v>BILALI HAMIS NSABI</v>
          </cell>
          <cell r="AY4129" t="str">
            <v/>
          </cell>
          <cell r="AZ4129">
            <v>45034</v>
          </cell>
          <cell r="BA4129"/>
          <cell r="BB4129" t="str">
            <v/>
          </cell>
          <cell r="BC4129"/>
          <cell r="BD4129" t="str">
            <v>Tanzanya-NSSF</v>
          </cell>
          <cell r="BE4129" t="str">
            <v>47018964</v>
          </cell>
          <cell r="BF4129" t="str">
            <v>128051996</v>
          </cell>
        </row>
        <row r="4130">
          <cell r="A4130">
            <v>10073793</v>
          </cell>
          <cell r="B4130" t="str">
            <v>ABDULI WALIDI</v>
          </cell>
          <cell r="C4130" t="str">
            <v>RAMADHANI</v>
          </cell>
          <cell r="D4130" t="str">
            <v>OTO ELEKTRİKÇİ YARDIMCISI</v>
          </cell>
          <cell r="E4130" t="str">
            <v>AUTO ELECTRICIAN HELPER</v>
          </cell>
          <cell r="F4130" t="str">
            <v>50105773</v>
          </cell>
          <cell r="G4130" t="str">
            <v>ATÖLYE &amp; MAKİNA</v>
          </cell>
          <cell r="H4130" t="str">
            <v>50105773</v>
          </cell>
          <cell r="I4130" t="str">
            <v>0AAK</v>
          </cell>
          <cell r="J4130" t="str">
            <v>ATÖLYE İŞLETME GENEL</v>
          </cell>
          <cell r="K4130" t="str">
            <v>50107968</v>
          </cell>
          <cell r="L4130" t="str">
            <v>TZ</v>
          </cell>
          <cell r="M4130" t="str">
            <v>Tanzanyalı</v>
          </cell>
          <cell r="N4130" t="str">
            <v>0037</v>
          </cell>
          <cell r="O4130" t="str">
            <v>İTİGİ</v>
          </cell>
          <cell r="P4130" t="str">
            <v>YM</v>
          </cell>
          <cell r="Q4130" t="str">
            <v>YAPI MERKEZİ</v>
          </cell>
          <cell r="R4130">
            <v>44790</v>
          </cell>
          <cell r="S4130">
            <v>44790</v>
          </cell>
          <cell r="T4130"/>
          <cell r="U4130" t="str">
            <v/>
          </cell>
          <cell r="V4130" t="str">
            <v>Mavi Yaka Endirekt</v>
          </cell>
          <cell r="W4130" t="str">
            <v>LOT 3 (MIT)</v>
          </cell>
          <cell r="X4130" t="str">
            <v>OLOIRIENI</v>
          </cell>
          <cell r="Y4130" t="str">
            <v>0</v>
          </cell>
          <cell r="Z4130" t="str">
            <v>ARUSHA MJINI</v>
          </cell>
          <cell r="AA4130" t="str">
            <v>0710 621 875</v>
          </cell>
          <cell r="AB4130" t="str">
            <v>İŞÇİ</v>
          </cell>
          <cell r="AC4130" t="str">
            <v>29</v>
          </cell>
          <cell r="AD4130" t="str">
            <v>LOT 3 (MIT)</v>
          </cell>
          <cell r="AE4130" t="str">
            <v>0113</v>
          </cell>
          <cell r="AF4130" t="str">
            <v>01</v>
          </cell>
          <cell r="AG4130" t="str">
            <v>KM 785+000 - 829+305</v>
          </cell>
          <cell r="AH4130">
            <v>34721</v>
          </cell>
          <cell r="AI4130" t="str">
            <v>Bay</v>
          </cell>
          <cell r="AJ4130" t="str">
            <v>Yerel-Saatlik</v>
          </cell>
          <cell r="AK4130">
            <v>2164.1</v>
          </cell>
          <cell r="AL4130" t="str">
            <v>TZS</v>
          </cell>
          <cell r="AM4130" t="str">
            <v>109002</v>
          </cell>
          <cell r="AN4130" t="str">
            <v>S</v>
          </cell>
          <cell r="AO4130" t="str">
            <v>T3</v>
          </cell>
          <cell r="AP4130" t="str">
            <v>5150</v>
          </cell>
          <cell r="AQ4130" t="str">
            <v>5175</v>
          </cell>
          <cell r="AR4130" t="str">
            <v>NMBBANK</v>
          </cell>
          <cell r="AS4130" t="str">
            <v/>
          </cell>
          <cell r="AT4130" t="str">
            <v>NMBBANK</v>
          </cell>
          <cell r="AU4130" t="str">
            <v>51010090820</v>
          </cell>
          <cell r="AV4130" t="str">
            <v/>
          </cell>
          <cell r="AW4130" t="str">
            <v/>
          </cell>
          <cell r="AX4130" t="str">
            <v>ABDULI WALIDI RAMADHANI</v>
          </cell>
          <cell r="AY4130" t="str">
            <v/>
          </cell>
          <cell r="AZ4130">
            <v>45017</v>
          </cell>
          <cell r="BA4130"/>
          <cell r="BB4130" t="str">
            <v/>
          </cell>
          <cell r="BC4130"/>
          <cell r="BD4130" t="str">
            <v>Tanzanya-NSSF</v>
          </cell>
          <cell r="BE4130" t="str">
            <v>46857446</v>
          </cell>
          <cell r="BF4130" t="str">
            <v>153144680</v>
          </cell>
        </row>
        <row r="4131">
          <cell r="A4131">
            <v>10048157</v>
          </cell>
          <cell r="B4131" t="str">
            <v>MAULIDI HASSANI</v>
          </cell>
          <cell r="C4131" t="str">
            <v>THABITI</v>
          </cell>
          <cell r="D4131" t="str">
            <v>LABORATUVAR TEKNİKERİ</v>
          </cell>
          <cell r="E4131" t="str">
            <v>LABORATORY TECHNICIAN</v>
          </cell>
          <cell r="F4131" t="str">
            <v>50105774</v>
          </cell>
          <cell r="G4131" t="str">
            <v>KALİTE KONTROL</v>
          </cell>
          <cell r="H4131" t="str">
            <v>50105774</v>
          </cell>
          <cell r="I4131" t="str">
            <v>0AAQ</v>
          </cell>
          <cell r="J4131" t="str">
            <v>KALİTE KONTROL</v>
          </cell>
          <cell r="K4131" t="str">
            <v>50106265</v>
          </cell>
          <cell r="L4131" t="str">
            <v>TZ</v>
          </cell>
          <cell r="M4131" t="str">
            <v>Tanzanyalı</v>
          </cell>
          <cell r="N4131" t="str">
            <v>0035</v>
          </cell>
          <cell r="O4131" t="str">
            <v>TABORA</v>
          </cell>
          <cell r="P4131" t="str">
            <v>YM</v>
          </cell>
          <cell r="Q4131" t="str">
            <v>YAPI MERKEZİ</v>
          </cell>
          <cell r="R4131">
            <v>45085</v>
          </cell>
          <cell r="S4131">
            <v>45085</v>
          </cell>
          <cell r="T4131"/>
          <cell r="U4131" t="str">
            <v/>
          </cell>
          <cell r="V4131" t="str">
            <v>Beyaz Yaka</v>
          </cell>
          <cell r="W4131" t="str">
            <v>LOT 3 (MIT)</v>
          </cell>
          <cell r="X4131" t="str">
            <v>TABORA MANISPAA IPULI IPULI</v>
          </cell>
          <cell r="Y4131" t="str">
            <v>0</v>
          </cell>
          <cell r="Z4131" t="str">
            <v>TABORA</v>
          </cell>
          <cell r="AA4131" t="str">
            <v>0673 078 033</v>
          </cell>
          <cell r="AB4131" t="str">
            <v>TEKNİKER</v>
          </cell>
          <cell r="AC4131" t="str">
            <v>29</v>
          </cell>
          <cell r="AD4131" t="str">
            <v>LOT 3 (MIT)</v>
          </cell>
          <cell r="AE4131" t="str">
            <v>0113</v>
          </cell>
          <cell r="AF4131" t="str">
            <v>24</v>
          </cell>
          <cell r="AG4131" t="str">
            <v>KM 785+000 - 829+305</v>
          </cell>
          <cell r="AH4131">
            <v>32577</v>
          </cell>
          <cell r="AI4131" t="str">
            <v>Bay</v>
          </cell>
          <cell r="AJ4131" t="str">
            <v>Yerel-Aylık</v>
          </cell>
          <cell r="AK4131">
            <v>582698.78</v>
          </cell>
          <cell r="AL4131" t="str">
            <v>TZS</v>
          </cell>
          <cell r="AM4131" t="str">
            <v>301002</v>
          </cell>
          <cell r="AN4131" t="str">
            <v>S</v>
          </cell>
          <cell r="AO4131" t="str">
            <v>T3</v>
          </cell>
          <cell r="AP4131" t="str">
            <v>5150</v>
          </cell>
          <cell r="AQ4131" t="str">
            <v>5175</v>
          </cell>
          <cell r="AR4131" t="str">
            <v>NMBBANK</v>
          </cell>
          <cell r="AS4131" t="str">
            <v/>
          </cell>
          <cell r="AT4131" t="str">
            <v>NMBBANK</v>
          </cell>
          <cell r="AU4131" t="str">
            <v>80110030410</v>
          </cell>
          <cell r="AV4131" t="str">
            <v/>
          </cell>
          <cell r="AW4131" t="str">
            <v/>
          </cell>
          <cell r="AX4131" t="str">
            <v>MAULIDI HASSANI THABITI</v>
          </cell>
          <cell r="AY4131" t="str">
            <v/>
          </cell>
          <cell r="AZ4131">
            <v>45085</v>
          </cell>
          <cell r="BA4131"/>
          <cell r="BB4131" t="str">
            <v/>
          </cell>
          <cell r="BC4131"/>
          <cell r="BD4131" t="str">
            <v>Tanzanya-NSSF</v>
          </cell>
          <cell r="BE4131" t="str">
            <v>64347540</v>
          </cell>
          <cell r="BF4131" t="str">
            <v>119693470</v>
          </cell>
        </row>
        <row r="4132">
          <cell r="A4132">
            <v>10073791</v>
          </cell>
          <cell r="B4132" t="str">
            <v>STEPHENO PETER</v>
          </cell>
          <cell r="C4132" t="str">
            <v>STEPHENO</v>
          </cell>
          <cell r="D4132" t="str">
            <v>ŞENÖR YARDIMCISI</v>
          </cell>
          <cell r="E4132" t="str">
            <v>CHAINMAN</v>
          </cell>
          <cell r="F4132" t="str">
            <v>50105606</v>
          </cell>
          <cell r="G4132" t="str">
            <v>ÖLÇME İŞLERİ</v>
          </cell>
          <cell r="H4132" t="str">
            <v>50105606</v>
          </cell>
          <cell r="I4132" t="str">
            <v>088Q</v>
          </cell>
          <cell r="J4132" t="str">
            <v>ÖLÇME İŞLERİ</v>
          </cell>
          <cell r="K4132" t="str">
            <v>50107969</v>
          </cell>
          <cell r="L4132" t="str">
            <v>TZ</v>
          </cell>
          <cell r="M4132" t="str">
            <v>Tanzanyalı</v>
          </cell>
          <cell r="N4132" t="str">
            <v>0038</v>
          </cell>
          <cell r="O4132" t="str">
            <v>TURA</v>
          </cell>
          <cell r="P4132" t="str">
            <v>YM</v>
          </cell>
          <cell r="Q4132" t="str">
            <v>YAPI MERKEZİ</v>
          </cell>
          <cell r="R4132">
            <v>44790</v>
          </cell>
          <cell r="S4132">
            <v>44790</v>
          </cell>
          <cell r="T4132"/>
          <cell r="U4132" t="str">
            <v/>
          </cell>
          <cell r="V4132" t="str">
            <v>Mavi Yaka Endirekt</v>
          </cell>
          <cell r="W4132" t="str">
            <v>LOT 3 (MIT)</v>
          </cell>
          <cell r="X4132" t="str">
            <v>UWANJA WA NDEGE</v>
          </cell>
          <cell r="Y4132" t="str">
            <v>0</v>
          </cell>
          <cell r="Z4132" t="str">
            <v>MANYONI</v>
          </cell>
          <cell r="AA4132" t="str">
            <v>0744 083 188</v>
          </cell>
          <cell r="AB4132" t="str">
            <v>USTA</v>
          </cell>
          <cell r="AC4132" t="str">
            <v>29</v>
          </cell>
          <cell r="AD4132" t="str">
            <v>LOT 3 (MIT)</v>
          </cell>
          <cell r="AE4132" t="str">
            <v>0113</v>
          </cell>
          <cell r="AF4132" t="str">
            <v>23</v>
          </cell>
          <cell r="AG4132" t="str">
            <v>KM 785+000 - 829+305</v>
          </cell>
          <cell r="AH4132">
            <v>32288</v>
          </cell>
          <cell r="AI4132" t="str">
            <v>Bay</v>
          </cell>
          <cell r="AJ4132" t="str">
            <v>Yerel-Saatlik</v>
          </cell>
          <cell r="AK4132">
            <v>2164.1</v>
          </cell>
          <cell r="AL4132" t="str">
            <v>TZS</v>
          </cell>
          <cell r="AM4132" t="str">
            <v>306005</v>
          </cell>
          <cell r="AN4132" t="str">
            <v>S</v>
          </cell>
          <cell r="AO4132" t="str">
            <v>T3</v>
          </cell>
          <cell r="AP4132" t="str">
            <v>5150</v>
          </cell>
          <cell r="AQ4132" t="str">
            <v>5175</v>
          </cell>
          <cell r="AR4132" t="str">
            <v>NMBBANK</v>
          </cell>
          <cell r="AS4132" t="str">
            <v/>
          </cell>
          <cell r="AT4132" t="str">
            <v>NMBBANK</v>
          </cell>
          <cell r="AU4132" t="str">
            <v>51010086452</v>
          </cell>
          <cell r="AV4132" t="str">
            <v/>
          </cell>
          <cell r="AW4132" t="str">
            <v/>
          </cell>
          <cell r="AX4132" t="str">
            <v>STEPHENO PETER STEPHENO</v>
          </cell>
          <cell r="AY4132" t="str">
            <v/>
          </cell>
          <cell r="AZ4132">
            <v>45017</v>
          </cell>
          <cell r="BA4132"/>
          <cell r="BB4132" t="str">
            <v/>
          </cell>
          <cell r="BC4132"/>
          <cell r="BD4132" t="str">
            <v>Tanzanya-NSSF</v>
          </cell>
          <cell r="BE4132" t="str">
            <v>46858670</v>
          </cell>
          <cell r="BF4132" t="str">
            <v>137923319</v>
          </cell>
        </row>
        <row r="4133">
          <cell r="A4133">
            <v>10047713</v>
          </cell>
          <cell r="B4133" t="str">
            <v>NELSON APOLINARY</v>
          </cell>
          <cell r="C4133" t="str">
            <v>MAKOY</v>
          </cell>
          <cell r="D4133" t="str">
            <v>OTO ELEKTRİKÇİ</v>
          </cell>
          <cell r="E4133" t="str">
            <v>AUTO ELECTRICIAN</v>
          </cell>
          <cell r="F4133" t="str">
            <v>50105784</v>
          </cell>
          <cell r="G4133" t="str">
            <v>DOĞAN METALÜRJİ</v>
          </cell>
          <cell r="H4133" t="str">
            <v>50107957</v>
          </cell>
          <cell r="I4133" t="str">
            <v>0BBU</v>
          </cell>
          <cell r="J4133" t="str">
            <v>ATÖLYE İŞLETME GENEL</v>
          </cell>
          <cell r="K4133" t="str">
            <v>50106426</v>
          </cell>
          <cell r="L4133" t="str">
            <v>TZ</v>
          </cell>
          <cell r="M4133" t="str">
            <v>Tanzanyalı</v>
          </cell>
          <cell r="N4133" t="str">
            <v>0037</v>
          </cell>
          <cell r="O4133" t="str">
            <v>İTİGİ</v>
          </cell>
          <cell r="P4133" t="str">
            <v>6L</v>
          </cell>
          <cell r="Q4133" t="str">
            <v>DGN  İNŞAAT</v>
          </cell>
          <cell r="R4133">
            <v>44979</v>
          </cell>
          <cell r="S4133">
            <v>44979</v>
          </cell>
          <cell r="T4133"/>
          <cell r="U4133" t="str">
            <v/>
          </cell>
          <cell r="V4133" t="str">
            <v>Mavi Yaka Endirekt</v>
          </cell>
          <cell r="W4133" t="str">
            <v>LOT 3 (MIT)</v>
          </cell>
          <cell r="X4133" t="str">
            <v>SARANGA</v>
          </cell>
          <cell r="Y4133" t="str">
            <v>0</v>
          </cell>
          <cell r="Z4133" t="str">
            <v>UBUNGO</v>
          </cell>
          <cell r="AA4133" t="str">
            <v>0715 791909</v>
          </cell>
          <cell r="AB4133" t="str">
            <v>USTA</v>
          </cell>
          <cell r="AC4133" t="str">
            <v>29</v>
          </cell>
          <cell r="AD4133" t="str">
            <v>LOT 3 (MIT)</v>
          </cell>
          <cell r="AE4133" t="str">
            <v>0113</v>
          </cell>
          <cell r="AF4133" t="str">
            <v>02</v>
          </cell>
          <cell r="AG4133" t="str">
            <v>KM 785+000 - 829+305</v>
          </cell>
          <cell r="AH4133">
            <v>35005</v>
          </cell>
          <cell r="AI4133" t="str">
            <v>Bay</v>
          </cell>
          <cell r="AJ4133" t="str">
            <v>Yerel-Saatlik</v>
          </cell>
          <cell r="AK4133">
            <v>2343.5500000000002</v>
          </cell>
          <cell r="AL4133" t="str">
            <v>TZS</v>
          </cell>
          <cell r="AM4133" t="str">
            <v>109002</v>
          </cell>
          <cell r="AN4133" t="str">
            <v>S</v>
          </cell>
          <cell r="AO4133" t="str">
            <v>T3</v>
          </cell>
          <cell r="AP4133" t="str">
            <v>5150</v>
          </cell>
          <cell r="AQ4133" t="str">
            <v>5175</v>
          </cell>
          <cell r="AR4133" t="str">
            <v>CRDB BANK PLC</v>
          </cell>
          <cell r="AS4133" t="str">
            <v>VIJANA</v>
          </cell>
          <cell r="AT4133" t="str">
            <v>CRDBBANK</v>
          </cell>
          <cell r="AU4133" t="str">
            <v>0152642884000</v>
          </cell>
          <cell r="AV4133" t="str">
            <v/>
          </cell>
          <cell r="AW4133" t="str">
            <v/>
          </cell>
          <cell r="AX4133" t="str">
            <v>NELSON APOLINARY MAKOY</v>
          </cell>
          <cell r="AY4133" t="str">
            <v/>
          </cell>
          <cell r="AZ4133">
            <v>44979</v>
          </cell>
          <cell r="BA4133"/>
          <cell r="BB4133" t="str">
            <v/>
          </cell>
          <cell r="BC4133"/>
          <cell r="BD4133" t="str">
            <v>Tanzanya-NSSF</v>
          </cell>
          <cell r="BE4133" t="str">
            <v>64232492</v>
          </cell>
          <cell r="BF4133" t="str">
            <v>126489986</v>
          </cell>
        </row>
        <row r="4134">
          <cell r="A4134">
            <v>10047761</v>
          </cell>
          <cell r="B4134" t="str">
            <v>RAMADHANI ABUBAKARI</v>
          </cell>
          <cell r="C4134" t="str">
            <v>MSEMO</v>
          </cell>
          <cell r="D4134" t="str">
            <v>LABORATUVAR TEKNİSYENİ</v>
          </cell>
          <cell r="E4134" t="str">
            <v>LABORATORY TECHNICIAN</v>
          </cell>
          <cell r="F4134" t="str">
            <v>50105774</v>
          </cell>
          <cell r="G4134" t="str">
            <v>KALİTE KONTROL</v>
          </cell>
          <cell r="H4134" t="str">
            <v>50105774</v>
          </cell>
          <cell r="I4134" t="str">
            <v>0AAQ</v>
          </cell>
          <cell r="J4134" t="str">
            <v>KALİTE KONTROL</v>
          </cell>
          <cell r="K4134" t="str">
            <v>50109129</v>
          </cell>
          <cell r="L4134" t="str">
            <v>TZ</v>
          </cell>
          <cell r="M4134" t="str">
            <v>Tanzanyalı</v>
          </cell>
          <cell r="N4134" t="str">
            <v>0036</v>
          </cell>
          <cell r="O4134" t="str">
            <v>MANYONİ</v>
          </cell>
          <cell r="P4134" t="str">
            <v>YM</v>
          </cell>
          <cell r="Q4134" t="str">
            <v>YAPI MERKEZİ</v>
          </cell>
          <cell r="R4134">
            <v>45063</v>
          </cell>
          <cell r="S4134">
            <v>45063</v>
          </cell>
          <cell r="T4134"/>
          <cell r="U4134" t="str">
            <v/>
          </cell>
          <cell r="V4134" t="str">
            <v>Mavi Yaka Endirekt</v>
          </cell>
          <cell r="W4134" t="str">
            <v>LOT 3 (MIT)</v>
          </cell>
          <cell r="X4134" t="str">
            <v>ARUSHA SOKOMI LONG DONG</v>
          </cell>
          <cell r="Y4134" t="str">
            <v>0</v>
          </cell>
          <cell r="Z4134" t="str">
            <v>ARUSHA</v>
          </cell>
          <cell r="AA4134" t="str">
            <v>0677787561</v>
          </cell>
          <cell r="AB4134" t="str">
            <v>TEKNİSYEN</v>
          </cell>
          <cell r="AC4134" t="str">
            <v>29</v>
          </cell>
          <cell r="AD4134" t="str">
            <v>LOT 3 (MIT)</v>
          </cell>
          <cell r="AE4134" t="str">
            <v>0113</v>
          </cell>
          <cell r="AF4134" t="str">
            <v>01</v>
          </cell>
          <cell r="AG4134" t="str">
            <v>KM 785+000 - 829+305</v>
          </cell>
          <cell r="AH4134">
            <v>30856</v>
          </cell>
          <cell r="AI4134" t="str">
            <v>Bay</v>
          </cell>
          <cell r="AJ4134" t="str">
            <v>Yerel-Aylık</v>
          </cell>
          <cell r="AK4134">
            <v>629349.54</v>
          </cell>
          <cell r="AL4134" t="str">
            <v>TZS</v>
          </cell>
          <cell r="AM4134" t="str">
            <v>306002</v>
          </cell>
          <cell r="AN4134" t="str">
            <v/>
          </cell>
          <cell r="AO4134" t="str">
            <v>T3</v>
          </cell>
          <cell r="AP4134" t="str">
            <v>5150</v>
          </cell>
          <cell r="AQ4134" t="str">
            <v>5175</v>
          </cell>
          <cell r="AR4134" t="str">
            <v>CRDB</v>
          </cell>
          <cell r="AS4134" t="str">
            <v>VIVA TOWER</v>
          </cell>
          <cell r="AT4134" t="str">
            <v>CRDB</v>
          </cell>
          <cell r="AU4134" t="str">
            <v>0152371621300</v>
          </cell>
          <cell r="AV4134" t="str">
            <v/>
          </cell>
          <cell r="AW4134" t="str">
            <v/>
          </cell>
          <cell r="AX4134" t="str">
            <v>RAMADHANI ABUBAKARI MSEMO</v>
          </cell>
          <cell r="AY4134" t="str">
            <v/>
          </cell>
          <cell r="AZ4134">
            <v>45063</v>
          </cell>
          <cell r="BA4134"/>
          <cell r="BB4134" t="str">
            <v/>
          </cell>
          <cell r="BC4134"/>
          <cell r="BD4134" t="str">
            <v>Tanzanya-NSSF</v>
          </cell>
          <cell r="BE4134" t="str">
            <v>59540419</v>
          </cell>
          <cell r="BF4134" t="str">
            <v>143396746</v>
          </cell>
        </row>
        <row r="4135">
          <cell r="A4135">
            <v>10078405</v>
          </cell>
          <cell r="B4135" t="str">
            <v>RAMADHANI FERUZI</v>
          </cell>
          <cell r="C4135" t="str">
            <v>ALLY</v>
          </cell>
          <cell r="D4135" t="str">
            <v>PICKUP ŞOFÖRÜ</v>
          </cell>
          <cell r="E4135" t="str">
            <v>PICKUP DRIVER</v>
          </cell>
          <cell r="F4135" t="str">
            <v>50114904</v>
          </cell>
          <cell r="G4135" t="str">
            <v>İDARİ İŞLER (KAMP)</v>
          </cell>
          <cell r="H4135" t="str">
            <v>50105513</v>
          </cell>
          <cell r="I4135" t="str">
            <v>088D</v>
          </cell>
          <cell r="J4135" t="str">
            <v>GÜVENLİK</v>
          </cell>
          <cell r="K4135" t="str">
            <v>50105678</v>
          </cell>
          <cell r="L4135" t="str">
            <v>TZ</v>
          </cell>
          <cell r="M4135" t="str">
            <v>Tanzanyalı</v>
          </cell>
          <cell r="N4135" t="str">
            <v>0037</v>
          </cell>
          <cell r="O4135" t="str">
            <v>İTİGİ</v>
          </cell>
          <cell r="P4135" t="str">
            <v>YM</v>
          </cell>
          <cell r="Q4135" t="str">
            <v>YAPI MERKEZİ</v>
          </cell>
          <cell r="R4135">
            <v>45040</v>
          </cell>
          <cell r="S4135">
            <v>45040</v>
          </cell>
          <cell r="T4135"/>
          <cell r="U4135" t="str">
            <v/>
          </cell>
          <cell r="V4135" t="str">
            <v>Mavi Yaka Endirekt</v>
          </cell>
          <cell r="W4135" t="str">
            <v>LOT 3 (MIT)</v>
          </cell>
          <cell r="X4135" t="str">
            <v>TABORA KIDONGOCHEKUNDU</v>
          </cell>
          <cell r="Y4135" t="str">
            <v>0</v>
          </cell>
          <cell r="Z4135" t="str">
            <v>TABORA</v>
          </cell>
          <cell r="AA4135" t="str">
            <v>0692915180</v>
          </cell>
          <cell r="AB4135" t="str">
            <v>GÖREVLİ</v>
          </cell>
          <cell r="AC4135" t="str">
            <v>29</v>
          </cell>
          <cell r="AD4135" t="str">
            <v>LOT 3 (MIT)</v>
          </cell>
          <cell r="AE4135" t="str">
            <v>0113</v>
          </cell>
          <cell r="AF4135" t="str">
            <v>24</v>
          </cell>
          <cell r="AG4135" t="str">
            <v>KM 785+000 - 829+305</v>
          </cell>
          <cell r="AH4135">
            <v>35850</v>
          </cell>
          <cell r="AI4135" t="str">
            <v>Bay</v>
          </cell>
          <cell r="AJ4135" t="str">
            <v>Yerel-Saatlik</v>
          </cell>
          <cell r="AK4135">
            <v>2273.1</v>
          </cell>
          <cell r="AL4135" t="str">
            <v>TZS</v>
          </cell>
          <cell r="AM4135" t="str">
            <v>306002</v>
          </cell>
          <cell r="AN4135" t="str">
            <v>S</v>
          </cell>
          <cell r="AO4135" t="str">
            <v>T3</v>
          </cell>
          <cell r="AP4135" t="str">
            <v>5150</v>
          </cell>
          <cell r="AQ4135" t="str">
            <v>5175</v>
          </cell>
          <cell r="AR4135" t="str">
            <v>NMBBANK</v>
          </cell>
          <cell r="AS4135" t="str">
            <v/>
          </cell>
          <cell r="AT4135" t="str">
            <v>NMBBANK</v>
          </cell>
          <cell r="AU4135" t="str">
            <v>51010064952</v>
          </cell>
          <cell r="AV4135" t="str">
            <v/>
          </cell>
          <cell r="AW4135" t="str">
            <v/>
          </cell>
          <cell r="AX4135" t="str">
            <v>RAMADHANI FERUZI ALLY</v>
          </cell>
          <cell r="AY4135" t="str">
            <v/>
          </cell>
          <cell r="AZ4135">
            <v>45040</v>
          </cell>
          <cell r="BA4135"/>
          <cell r="BB4135" t="str">
            <v/>
          </cell>
          <cell r="BC4135"/>
          <cell r="BD4135" t="str">
            <v>Tanzanya-NSSF</v>
          </cell>
          <cell r="BE4135" t="str">
            <v>47519414</v>
          </cell>
          <cell r="BF4135" t="str">
            <v>137563495</v>
          </cell>
        </row>
        <row r="4136">
          <cell r="A4136">
            <v>10078406</v>
          </cell>
          <cell r="B4136" t="str">
            <v>RAMADHANI HAMISI</v>
          </cell>
          <cell r="C4136" t="str">
            <v>KILOLO</v>
          </cell>
          <cell r="D4136" t="str">
            <v>DAMPERLİ KAMYON ŞOFÖRÜ</v>
          </cell>
          <cell r="E4136" t="str">
            <v>DUMPTRUCK DRIVER</v>
          </cell>
          <cell r="F4136" t="str">
            <v>50105784</v>
          </cell>
          <cell r="G4136" t="str">
            <v>DOĞAN METALÜRJİ</v>
          </cell>
          <cell r="H4136" t="str">
            <v>50105784</v>
          </cell>
          <cell r="I4136" t="str">
            <v>0FFT</v>
          </cell>
          <cell r="J4136" t="str">
            <v>TOPRAK İŞLERİ GECE</v>
          </cell>
          <cell r="K4136" t="str">
            <v>50106425</v>
          </cell>
          <cell r="L4136" t="str">
            <v>TZ</v>
          </cell>
          <cell r="M4136" t="str">
            <v>Tanzanyalı</v>
          </cell>
          <cell r="N4136" t="str">
            <v>0037</v>
          </cell>
          <cell r="O4136" t="str">
            <v>İTİGİ</v>
          </cell>
          <cell r="P4136" t="str">
            <v>6L</v>
          </cell>
          <cell r="Q4136" t="str">
            <v>DGN  İNŞAAT</v>
          </cell>
          <cell r="R4136">
            <v>45040</v>
          </cell>
          <cell r="S4136">
            <v>45040</v>
          </cell>
          <cell r="T4136"/>
          <cell r="U4136" t="str">
            <v/>
          </cell>
          <cell r="V4136" t="str">
            <v>Mavi Yaka Direkt</v>
          </cell>
          <cell r="W4136" t="str">
            <v>LOT 3 (MIT)</v>
          </cell>
          <cell r="X4136" t="str">
            <v>SINGIDA ITIGI TAMBUKA</v>
          </cell>
          <cell r="Y4136" t="str">
            <v>0</v>
          </cell>
          <cell r="Z4136" t="str">
            <v>SINGIDA</v>
          </cell>
          <cell r="AA4136" t="str">
            <v>0765818722</v>
          </cell>
          <cell r="AB4136" t="str">
            <v>GÖREVLİ</v>
          </cell>
          <cell r="AC4136" t="str">
            <v>29</v>
          </cell>
          <cell r="AD4136" t="str">
            <v>LOT 3 (MIT)</v>
          </cell>
          <cell r="AE4136" t="str">
            <v>0109</v>
          </cell>
          <cell r="AF4136" t="str">
            <v>23</v>
          </cell>
          <cell r="AG4136" t="str">
            <v>KM 535+000 - 595+000</v>
          </cell>
          <cell r="AH4136">
            <v>35337</v>
          </cell>
          <cell r="AI4136" t="str">
            <v>Bay</v>
          </cell>
          <cell r="AJ4136" t="str">
            <v>Yerel-Saatlik</v>
          </cell>
          <cell r="AK4136">
            <v>2346.1</v>
          </cell>
          <cell r="AL4136" t="str">
            <v>TZS</v>
          </cell>
          <cell r="AM4136" t="str">
            <v>201002</v>
          </cell>
          <cell r="AN4136" t="str">
            <v/>
          </cell>
          <cell r="AO4136" t="str">
            <v>T3</v>
          </cell>
          <cell r="AP4136" t="str">
            <v>5150</v>
          </cell>
          <cell r="AQ4136" t="str">
            <v>5175</v>
          </cell>
          <cell r="AR4136" t="str">
            <v>NMBBANK</v>
          </cell>
          <cell r="AS4136" t="str">
            <v/>
          </cell>
          <cell r="AT4136" t="str">
            <v>NMBBANK</v>
          </cell>
          <cell r="AU4136" t="str">
            <v>51010099446</v>
          </cell>
          <cell r="AV4136" t="str">
            <v/>
          </cell>
          <cell r="AW4136" t="str">
            <v/>
          </cell>
          <cell r="AX4136" t="str">
            <v>RAMADHANI HAMISI KILOLO</v>
          </cell>
          <cell r="AY4136" t="str">
            <v/>
          </cell>
          <cell r="AZ4136">
            <v>45040</v>
          </cell>
          <cell r="BA4136"/>
          <cell r="BB4136" t="str">
            <v/>
          </cell>
          <cell r="BC4136"/>
          <cell r="BD4136" t="str">
            <v>Tanzanya-NSSF</v>
          </cell>
          <cell r="BE4136" t="str">
            <v>47520648</v>
          </cell>
          <cell r="BF4136" t="str">
            <v>143812995</v>
          </cell>
        </row>
        <row r="4137">
          <cell r="A4137">
            <v>10050684</v>
          </cell>
          <cell r="B4137" t="str">
            <v>MAULID RAJABU</v>
          </cell>
          <cell r="C4137" t="str">
            <v>ATHUMANI</v>
          </cell>
          <cell r="D4137" t="str">
            <v>KALIPÇI</v>
          </cell>
          <cell r="E4137" t="str">
            <v>FORMWORKER</v>
          </cell>
          <cell r="F4137" t="str">
            <v>50112816</v>
          </cell>
          <cell r="G4137" t="str">
            <v>PREFABRİKASYON</v>
          </cell>
          <cell r="H4137" t="str">
            <v>50105779</v>
          </cell>
          <cell r="I4137" t="str">
            <v>0BB7</v>
          </cell>
          <cell r="J4137" t="str">
            <v>PREKAST</v>
          </cell>
          <cell r="K4137" t="str">
            <v>50113453</v>
          </cell>
          <cell r="L4137" t="str">
            <v>TZ</v>
          </cell>
          <cell r="M4137" t="str">
            <v>Tanzanyalı</v>
          </cell>
          <cell r="N4137" t="str">
            <v>0035</v>
          </cell>
          <cell r="O4137" t="str">
            <v>TABORA</v>
          </cell>
          <cell r="P4137" t="str">
            <v>YM</v>
          </cell>
          <cell r="Q4137" t="str">
            <v>YAPI MERKEZİ</v>
          </cell>
          <cell r="R4137">
            <v>44921</v>
          </cell>
          <cell r="S4137">
            <v>44921</v>
          </cell>
          <cell r="T4137"/>
          <cell r="U4137" t="str">
            <v/>
          </cell>
          <cell r="V4137" t="str">
            <v>Mavi Yaka Direkt</v>
          </cell>
          <cell r="W4137" t="str">
            <v>LOT 3 (MIT)</v>
          </cell>
          <cell r="X4137" t="str">
            <v>AZIMIO</v>
          </cell>
          <cell r="Y4137" t="str">
            <v>0</v>
          </cell>
          <cell r="Z4137" t="str">
            <v>UBUNGO</v>
          </cell>
          <cell r="AA4137" t="str">
            <v>0716250095</v>
          </cell>
          <cell r="AB4137" t="str">
            <v>USTA</v>
          </cell>
          <cell r="AC4137" t="str">
            <v>29</v>
          </cell>
          <cell r="AD4137" t="str">
            <v>LOT 3 (MIT)</v>
          </cell>
          <cell r="AE4137" t="str">
            <v>0113</v>
          </cell>
          <cell r="AF4137" t="str">
            <v>02</v>
          </cell>
          <cell r="AG4137" t="str">
            <v>KM 785+000 - 829+305</v>
          </cell>
          <cell r="AH4137">
            <v>28997</v>
          </cell>
          <cell r="AI4137" t="str">
            <v>Bay</v>
          </cell>
          <cell r="AJ4137" t="str">
            <v>Yerel-Saatlik</v>
          </cell>
          <cell r="AK4137">
            <v>2343.5500000000002</v>
          </cell>
          <cell r="AL4137" t="str">
            <v>TZS</v>
          </cell>
          <cell r="AM4137" t="str">
            <v>201002</v>
          </cell>
          <cell r="AN4137" t="str">
            <v>S</v>
          </cell>
          <cell r="AO4137" t="str">
            <v>T3</v>
          </cell>
          <cell r="AP4137" t="str">
            <v>5150</v>
          </cell>
          <cell r="AQ4137" t="str">
            <v>5175</v>
          </cell>
          <cell r="AR4137" t="str">
            <v>CRDB</v>
          </cell>
          <cell r="AS4137" t="str">
            <v>VIVA TOWER</v>
          </cell>
          <cell r="AT4137" t="str">
            <v>CRDB</v>
          </cell>
          <cell r="AU4137" t="str">
            <v>0152401309600</v>
          </cell>
          <cell r="AV4137" t="str">
            <v/>
          </cell>
          <cell r="AW4137" t="str">
            <v/>
          </cell>
          <cell r="AX4137" t="str">
            <v>MAULID RAJABU ATHUMANI</v>
          </cell>
          <cell r="AY4137" t="str">
            <v/>
          </cell>
          <cell r="AZ4137">
            <v>43421</v>
          </cell>
          <cell r="BA4137"/>
          <cell r="BB4137" t="str">
            <v/>
          </cell>
          <cell r="BC4137"/>
          <cell r="BD4137" t="str">
            <v>Tanzanya-NSSF</v>
          </cell>
          <cell r="BE4137" t="str">
            <v>64420612</v>
          </cell>
          <cell r="BF4137" t="str">
            <v>143615391</v>
          </cell>
        </row>
        <row r="4138">
          <cell r="A4138">
            <v>10073750</v>
          </cell>
          <cell r="B4138" t="str">
            <v>MOSES NSAJIGWA</v>
          </cell>
          <cell r="C4138" t="str">
            <v>MASAME</v>
          </cell>
          <cell r="D4138" t="str">
            <v>ÇELİK MONTAJCI YARDIMCISI</v>
          </cell>
          <cell r="E4138" t="str">
            <v>STEEL FITTER HELPER</v>
          </cell>
          <cell r="F4138" t="str">
            <v>50105776</v>
          </cell>
          <cell r="G4138" t="str">
            <v>İNŞAAT GRUBU</v>
          </cell>
          <cell r="H4138" t="str">
            <v>50105776</v>
          </cell>
          <cell r="I4138" t="str">
            <v>0BBL</v>
          </cell>
          <cell r="J4138" t="str">
            <v>İNŞAAT GRUBU</v>
          </cell>
          <cell r="K4138" t="str">
            <v>50107048</v>
          </cell>
          <cell r="L4138" t="str">
            <v>TZ</v>
          </cell>
          <cell r="M4138" t="str">
            <v>Tanzanyalı</v>
          </cell>
          <cell r="N4138" t="str">
            <v>0035</v>
          </cell>
          <cell r="O4138" t="str">
            <v>TABORA</v>
          </cell>
          <cell r="P4138" t="str">
            <v>YM</v>
          </cell>
          <cell r="Q4138" t="str">
            <v>YAPI MERKEZİ</v>
          </cell>
          <cell r="R4138">
            <v>44785</v>
          </cell>
          <cell r="S4138">
            <v>44785</v>
          </cell>
          <cell r="T4138">
            <v>45245</v>
          </cell>
          <cell r="U4138" t="str">
            <v>İşin sona ermesi</v>
          </cell>
          <cell r="V4138" t="str">
            <v>Mavi Yaka Direkt</v>
          </cell>
          <cell r="W4138" t="str">
            <v>LOT 3 (MIT)</v>
          </cell>
          <cell r="X4138" t="str">
            <v>MJI MPYA</v>
          </cell>
          <cell r="Y4138" t="str">
            <v>0</v>
          </cell>
          <cell r="Z4138" t="str">
            <v/>
          </cell>
          <cell r="AA4138" t="str">
            <v>0763 567 809</v>
          </cell>
          <cell r="AB4138" t="str">
            <v>İŞÇİ</v>
          </cell>
          <cell r="AC4138" t="str">
            <v>29</v>
          </cell>
          <cell r="AD4138" t="str">
            <v>LOT 3 (MIT)</v>
          </cell>
          <cell r="AE4138" t="str">
            <v>0109</v>
          </cell>
          <cell r="AF4138" t="str">
            <v>02</v>
          </cell>
          <cell r="AG4138" t="str">
            <v>KM 535+000 - 595+000</v>
          </cell>
          <cell r="AH4138">
            <v>34872</v>
          </cell>
          <cell r="AI4138" t="str">
            <v>Bay</v>
          </cell>
          <cell r="AJ4138" t="str">
            <v>Yerel-Saatlik</v>
          </cell>
          <cell r="AK4138">
            <v>2164.1</v>
          </cell>
          <cell r="AL4138" t="str">
            <v>TZS</v>
          </cell>
          <cell r="AM4138" t="str">
            <v>201002</v>
          </cell>
          <cell r="AN4138" t="str">
            <v/>
          </cell>
          <cell r="AO4138" t="str">
            <v>T3</v>
          </cell>
          <cell r="AP4138" t="str">
            <v>5150</v>
          </cell>
          <cell r="AQ4138" t="str">
            <v>5175</v>
          </cell>
          <cell r="AR4138" t="str">
            <v>CRDB BANK PLC</v>
          </cell>
          <cell r="AS4138" t="str">
            <v>VIJANA</v>
          </cell>
          <cell r="AT4138" t="str">
            <v>CRDBBANK</v>
          </cell>
          <cell r="AU4138" t="str">
            <v>0152681793200</v>
          </cell>
          <cell r="AV4138" t="str">
            <v/>
          </cell>
          <cell r="AW4138" t="str">
            <v/>
          </cell>
          <cell r="AX4138" t="str">
            <v>MOSES NSAJIGWA MASAME</v>
          </cell>
          <cell r="AY4138" t="str">
            <v/>
          </cell>
          <cell r="AZ4138">
            <v>44785</v>
          </cell>
          <cell r="BA4138"/>
          <cell r="BB4138" t="str">
            <v/>
          </cell>
          <cell r="BC4138"/>
          <cell r="BD4138" t="str">
            <v>Tanzanya-NSSF</v>
          </cell>
          <cell r="BE4138" t="str">
            <v>45290377</v>
          </cell>
          <cell r="BF4138" t="str">
            <v>157226029</v>
          </cell>
        </row>
        <row r="4139">
          <cell r="A4139">
            <v>10078402</v>
          </cell>
          <cell r="B4139" t="str">
            <v>IDDI YAHAYA</v>
          </cell>
          <cell r="C4139" t="str">
            <v>RUNIGANGWA</v>
          </cell>
          <cell r="D4139" t="str">
            <v>PICKUP ŞOFÖRÜ</v>
          </cell>
          <cell r="E4139" t="str">
            <v>PICKUP DRIVER</v>
          </cell>
          <cell r="F4139" t="str">
            <v>50114904</v>
          </cell>
          <cell r="G4139" t="str">
            <v>İDARİ İŞLER (KAMP)</v>
          </cell>
          <cell r="H4139" t="str">
            <v>50105668</v>
          </cell>
          <cell r="I4139" t="str">
            <v>0FFQ</v>
          </cell>
          <cell r="J4139" t="str">
            <v>KORAIL</v>
          </cell>
          <cell r="K4139" t="str">
            <v>50105678</v>
          </cell>
          <cell r="L4139" t="str">
            <v>TZ</v>
          </cell>
          <cell r="M4139" t="str">
            <v>Tanzanyalı</v>
          </cell>
          <cell r="N4139" t="str">
            <v>0037</v>
          </cell>
          <cell r="O4139" t="str">
            <v>İTİGİ</v>
          </cell>
          <cell r="P4139" t="str">
            <v>YM</v>
          </cell>
          <cell r="Q4139" t="str">
            <v>YAPI MERKEZİ</v>
          </cell>
          <cell r="R4139">
            <v>45040</v>
          </cell>
          <cell r="S4139">
            <v>45040</v>
          </cell>
          <cell r="T4139"/>
          <cell r="U4139" t="str">
            <v/>
          </cell>
          <cell r="V4139" t="str">
            <v>Mavi Yaka Endirekt</v>
          </cell>
          <cell r="W4139" t="str">
            <v>LOT 3 (MIT)</v>
          </cell>
          <cell r="X4139" t="str">
            <v>KIGOMA MWANGA</v>
          </cell>
          <cell r="Y4139" t="str">
            <v>0</v>
          </cell>
          <cell r="Z4139" t="str">
            <v>KIGOMA</v>
          </cell>
          <cell r="AA4139" t="str">
            <v>0756441678</v>
          </cell>
          <cell r="AB4139" t="str">
            <v>GÖREVLİ</v>
          </cell>
          <cell r="AC4139" t="str">
            <v>29</v>
          </cell>
          <cell r="AD4139" t="str">
            <v>LOT 3 (MIT)</v>
          </cell>
          <cell r="AE4139" t="str">
            <v>0113</v>
          </cell>
          <cell r="AF4139" t="str">
            <v>08</v>
          </cell>
          <cell r="AG4139" t="str">
            <v>KM 785+000 - 829+305</v>
          </cell>
          <cell r="AH4139">
            <v>27447</v>
          </cell>
          <cell r="AI4139" t="str">
            <v>Bay</v>
          </cell>
          <cell r="AJ4139" t="str">
            <v>Yerel-Saatlik</v>
          </cell>
          <cell r="AK4139">
            <v>2273.1</v>
          </cell>
          <cell r="AL4139" t="str">
            <v>TZS</v>
          </cell>
          <cell r="AM4139" t="str">
            <v>306002</v>
          </cell>
          <cell r="AN4139" t="str">
            <v>S</v>
          </cell>
          <cell r="AO4139" t="str">
            <v>T3</v>
          </cell>
          <cell r="AP4139" t="str">
            <v>5150</v>
          </cell>
          <cell r="AQ4139" t="str">
            <v>5175</v>
          </cell>
          <cell r="AR4139" t="str">
            <v>NMBBANK</v>
          </cell>
          <cell r="AS4139" t="str">
            <v/>
          </cell>
          <cell r="AT4139" t="str">
            <v>NMBBANK</v>
          </cell>
          <cell r="AU4139" t="str">
            <v>51410038769</v>
          </cell>
          <cell r="AV4139" t="str">
            <v/>
          </cell>
          <cell r="AW4139" t="str">
            <v/>
          </cell>
          <cell r="AX4139" t="str">
            <v>IDDI YAHAYA RUNIGANGWA</v>
          </cell>
          <cell r="AY4139" t="str">
            <v/>
          </cell>
          <cell r="AZ4139">
            <v>45040</v>
          </cell>
          <cell r="BA4139"/>
          <cell r="BB4139" t="str">
            <v/>
          </cell>
          <cell r="BC4139"/>
          <cell r="BD4139" t="str">
            <v>Tanzanya-NSSF</v>
          </cell>
          <cell r="BE4139" t="str">
            <v>62130668</v>
          </cell>
          <cell r="BF4139" t="str">
            <v>115158619</v>
          </cell>
        </row>
        <row r="4140">
          <cell r="A4140">
            <v>10073768</v>
          </cell>
          <cell r="B4140" t="str">
            <v>TIMOTHY FAUSTINE</v>
          </cell>
          <cell r="C4140" t="str">
            <v>GUTAPAKA</v>
          </cell>
          <cell r="D4140" t="str">
            <v>HARİTA TEKNİKERİ</v>
          </cell>
          <cell r="E4140" t="str">
            <v>SURVEY TECHNICIAN</v>
          </cell>
          <cell r="F4140" t="str">
            <v>50105668</v>
          </cell>
          <cell r="G4140" t="str">
            <v>KORAIL</v>
          </cell>
          <cell r="H4140" t="str">
            <v>50105784</v>
          </cell>
          <cell r="I4140" t="str">
            <v>0BBO</v>
          </cell>
          <cell r="J4140" t="str">
            <v>ÖLÇME İŞLERİ</v>
          </cell>
          <cell r="K4140" t="str">
            <v>50107679</v>
          </cell>
          <cell r="L4140" t="str">
            <v>TZ</v>
          </cell>
          <cell r="M4140" t="str">
            <v>Tanzanyalı</v>
          </cell>
          <cell r="N4140" t="str">
            <v>0035</v>
          </cell>
          <cell r="O4140" t="str">
            <v>TABORA</v>
          </cell>
          <cell r="P4140" t="str">
            <v>6T</v>
          </cell>
          <cell r="Q4140" t="str">
            <v>KORAIL</v>
          </cell>
          <cell r="R4140">
            <v>44786</v>
          </cell>
          <cell r="S4140">
            <v>44786</v>
          </cell>
          <cell r="T4140"/>
          <cell r="U4140" t="str">
            <v/>
          </cell>
          <cell r="V4140" t="str">
            <v>Beyaz Yaka</v>
          </cell>
          <cell r="W4140" t="str">
            <v>LOT 3 (MIT)</v>
          </cell>
          <cell r="X4140" t="str">
            <v>MSINGWA</v>
          </cell>
          <cell r="Y4140" t="str">
            <v>0</v>
          </cell>
          <cell r="Z4140" t="str">
            <v>UBUNGO</v>
          </cell>
          <cell r="AA4140" t="str">
            <v>0763 355 701</v>
          </cell>
          <cell r="AB4140" t="str">
            <v>TEKNİKER</v>
          </cell>
          <cell r="AC4140" t="str">
            <v>29</v>
          </cell>
          <cell r="AD4140" t="str">
            <v>LOT 3 (MIT)</v>
          </cell>
          <cell r="AE4140" t="str">
            <v>0109</v>
          </cell>
          <cell r="AF4140" t="str">
            <v>02</v>
          </cell>
          <cell r="AG4140" t="str">
            <v>KM 535+000 - 595+000</v>
          </cell>
          <cell r="AH4140">
            <v>26106</v>
          </cell>
          <cell r="AI4140" t="str">
            <v>Bay</v>
          </cell>
          <cell r="AJ4140" t="str">
            <v>Yerel-Aylık</v>
          </cell>
          <cell r="AK4140">
            <v>1179161</v>
          </cell>
          <cell r="AL4140" t="str">
            <v>TZS</v>
          </cell>
          <cell r="AM4140" t="str">
            <v>301002</v>
          </cell>
          <cell r="AN4140" t="str">
            <v>S</v>
          </cell>
          <cell r="AO4140" t="str">
            <v>T3</v>
          </cell>
          <cell r="AP4140" t="str">
            <v>5150</v>
          </cell>
          <cell r="AQ4140" t="str">
            <v>5175</v>
          </cell>
          <cell r="AR4140" t="str">
            <v>CRDB BANK PLC</v>
          </cell>
          <cell r="AS4140" t="str">
            <v>VIJANA</v>
          </cell>
          <cell r="AT4140" t="str">
            <v>CRDBBANK</v>
          </cell>
          <cell r="AU4140" t="str">
            <v>0112048694700</v>
          </cell>
          <cell r="AV4140" t="str">
            <v/>
          </cell>
          <cell r="AW4140" t="str">
            <v/>
          </cell>
          <cell r="AX4140" t="str">
            <v>TIMOTHY FAUSTINE GUTAPAKA</v>
          </cell>
          <cell r="AY4140" t="str">
            <v/>
          </cell>
          <cell r="AZ4140">
            <v>44786</v>
          </cell>
          <cell r="BA4140"/>
          <cell r="BB4140" t="str">
            <v/>
          </cell>
          <cell r="BC4140"/>
          <cell r="BD4140" t="str">
            <v>Tanzanya-NSSF</v>
          </cell>
          <cell r="BE4140" t="str">
            <v>65869680</v>
          </cell>
          <cell r="BF4140" t="str">
            <v>114497673</v>
          </cell>
        </row>
        <row r="4141">
          <cell r="A4141">
            <v>10073752</v>
          </cell>
          <cell r="B4141" t="str">
            <v>THEODORY ISIKE</v>
          </cell>
          <cell r="C4141" t="str">
            <v>MTWARE</v>
          </cell>
          <cell r="D4141" t="str">
            <v>KALIPÇI</v>
          </cell>
          <cell r="E4141" t="str">
            <v>FORMWORKER</v>
          </cell>
          <cell r="F4141" t="str">
            <v>50115271</v>
          </cell>
          <cell r="G4141" t="str">
            <v>İNŞAAT GRUBU</v>
          </cell>
          <cell r="H4141" t="str">
            <v>50105776</v>
          </cell>
          <cell r="I4141" t="str">
            <v>0BBL</v>
          </cell>
          <cell r="J4141" t="str">
            <v>İNŞAAT GRUBU</v>
          </cell>
          <cell r="K4141" t="str">
            <v>50115373</v>
          </cell>
          <cell r="L4141" t="str">
            <v>TZ</v>
          </cell>
          <cell r="M4141" t="str">
            <v>Tanzanyalı</v>
          </cell>
          <cell r="N4141" t="str">
            <v>0037</v>
          </cell>
          <cell r="O4141" t="str">
            <v>İTİGİ</v>
          </cell>
          <cell r="P4141" t="str">
            <v>YM</v>
          </cell>
          <cell r="Q4141" t="str">
            <v>YAPI MERKEZİ</v>
          </cell>
          <cell r="R4141">
            <v>44785</v>
          </cell>
          <cell r="S4141">
            <v>44785</v>
          </cell>
          <cell r="T4141"/>
          <cell r="U4141" t="str">
            <v/>
          </cell>
          <cell r="V4141" t="str">
            <v>Mavi Yaka Direkt</v>
          </cell>
          <cell r="W4141" t="str">
            <v>LOT 3 (MIT)</v>
          </cell>
          <cell r="X4141" t="str">
            <v>MJI MPYA</v>
          </cell>
          <cell r="Y4141" t="str">
            <v>0</v>
          </cell>
          <cell r="Z4141" t="str">
            <v>ILALA</v>
          </cell>
          <cell r="AA4141" t="str">
            <v>0744 124 146</v>
          </cell>
          <cell r="AB4141" t="str">
            <v>USTA</v>
          </cell>
          <cell r="AC4141" t="str">
            <v>29</v>
          </cell>
          <cell r="AD4141" t="str">
            <v>LOT 3 (MIT)</v>
          </cell>
          <cell r="AE4141" t="str">
            <v>0109</v>
          </cell>
          <cell r="AF4141" t="str">
            <v>02</v>
          </cell>
          <cell r="AG4141" t="str">
            <v>KM 535+000 - 595+000</v>
          </cell>
          <cell r="AH4141">
            <v>29658</v>
          </cell>
          <cell r="AI4141" t="str">
            <v>Bay</v>
          </cell>
          <cell r="AJ4141" t="str">
            <v>Yerel-Saatlik</v>
          </cell>
          <cell r="AK4141">
            <v>2343.5500000000002</v>
          </cell>
          <cell r="AL4141" t="str">
            <v>TZS</v>
          </cell>
          <cell r="AM4141" t="str">
            <v>201002</v>
          </cell>
          <cell r="AN4141" t="str">
            <v/>
          </cell>
          <cell r="AO4141" t="str">
            <v>T3</v>
          </cell>
          <cell r="AP4141" t="str">
            <v>5150</v>
          </cell>
          <cell r="AQ4141" t="str">
            <v>5175</v>
          </cell>
          <cell r="AR4141" t="str">
            <v>NMBBANK</v>
          </cell>
          <cell r="AS4141" t="str">
            <v/>
          </cell>
          <cell r="AT4141" t="str">
            <v>NMBBANK</v>
          </cell>
          <cell r="AU4141" t="str">
            <v>51010091822</v>
          </cell>
          <cell r="AV4141" t="str">
            <v/>
          </cell>
          <cell r="AW4141" t="str">
            <v/>
          </cell>
          <cell r="AX4141" t="str">
            <v>THEODORY ISIKE MTWARE</v>
          </cell>
          <cell r="AY4141" t="str">
            <v/>
          </cell>
          <cell r="AZ4141">
            <v>45017</v>
          </cell>
          <cell r="BA4141"/>
          <cell r="BB4141" t="str">
            <v/>
          </cell>
          <cell r="BC4141"/>
          <cell r="BD4141" t="str">
            <v>Tanzanya-NSSF</v>
          </cell>
          <cell r="BE4141" t="str">
            <v>38213893</v>
          </cell>
          <cell r="BF4141" t="str">
            <v>117479900</v>
          </cell>
        </row>
        <row r="4142">
          <cell r="A4142">
            <v>10078403</v>
          </cell>
          <cell r="B4142" t="str">
            <v>OBBY BATON</v>
          </cell>
          <cell r="C4142" t="str">
            <v>MAHINYA</v>
          </cell>
          <cell r="D4142" t="str">
            <v>PICKUP ŞOFÖRÜ</v>
          </cell>
          <cell r="E4142" t="str">
            <v>PICKUP DRIVER</v>
          </cell>
          <cell r="F4142" t="str">
            <v>50114904</v>
          </cell>
          <cell r="G4142" t="str">
            <v>İDARİ İŞLER (KAMP)</v>
          </cell>
          <cell r="H4142" t="str">
            <v>50105759</v>
          </cell>
          <cell r="I4142" t="str">
            <v>099R</v>
          </cell>
          <cell r="J4142" t="str">
            <v>SANAT YAPILARI</v>
          </cell>
          <cell r="K4142" t="str">
            <v>50105678</v>
          </cell>
          <cell r="L4142" t="str">
            <v>TZ</v>
          </cell>
          <cell r="M4142" t="str">
            <v>Tanzanyalı</v>
          </cell>
          <cell r="N4142" t="str">
            <v>0036</v>
          </cell>
          <cell r="O4142" t="str">
            <v>MANYONİ</v>
          </cell>
          <cell r="P4142" t="str">
            <v>YM</v>
          </cell>
          <cell r="Q4142" t="str">
            <v>YAPI MERKEZİ</v>
          </cell>
          <cell r="R4142">
            <v>45040</v>
          </cell>
          <cell r="S4142">
            <v>45040</v>
          </cell>
          <cell r="T4142"/>
          <cell r="U4142" t="str">
            <v/>
          </cell>
          <cell r="V4142" t="str">
            <v>Mavi Yaka Endirekt</v>
          </cell>
          <cell r="W4142" t="str">
            <v>LOT 3 (MIT)</v>
          </cell>
          <cell r="X4142" t="str">
            <v>TABORA MALOLO</v>
          </cell>
          <cell r="Y4142" t="str">
            <v>0</v>
          </cell>
          <cell r="Z4142" t="str">
            <v>TABORA</v>
          </cell>
          <cell r="AA4142" t="str">
            <v>0626220298</v>
          </cell>
          <cell r="AB4142" t="str">
            <v>GÖREVLİ</v>
          </cell>
          <cell r="AC4142" t="str">
            <v>29</v>
          </cell>
          <cell r="AD4142" t="str">
            <v>LOT 3 (MIT)</v>
          </cell>
          <cell r="AE4142" t="str">
            <v>0113</v>
          </cell>
          <cell r="AF4142" t="str">
            <v>24</v>
          </cell>
          <cell r="AG4142" t="str">
            <v>KM 785+000 - 829+305</v>
          </cell>
          <cell r="AH4142">
            <v>35135</v>
          </cell>
          <cell r="AI4142" t="str">
            <v>Bay</v>
          </cell>
          <cell r="AJ4142" t="str">
            <v>Yerel-Saatlik</v>
          </cell>
          <cell r="AK4142">
            <v>2273.1</v>
          </cell>
          <cell r="AL4142" t="str">
            <v>TZS</v>
          </cell>
          <cell r="AM4142" t="str">
            <v>306002</v>
          </cell>
          <cell r="AN4142" t="str">
            <v>S</v>
          </cell>
          <cell r="AO4142" t="str">
            <v>T3</v>
          </cell>
          <cell r="AP4142" t="str">
            <v>5150</v>
          </cell>
          <cell r="AQ4142" t="str">
            <v>5175</v>
          </cell>
          <cell r="AR4142" t="str">
            <v>NMBBANK</v>
          </cell>
          <cell r="AS4142" t="str">
            <v/>
          </cell>
          <cell r="AT4142" t="str">
            <v>NMBBANK</v>
          </cell>
          <cell r="AU4142" t="str">
            <v>51010057816</v>
          </cell>
          <cell r="AV4142" t="str">
            <v/>
          </cell>
          <cell r="AW4142" t="str">
            <v/>
          </cell>
          <cell r="AX4142" t="str">
            <v>OBBY BATON MAHINYA</v>
          </cell>
          <cell r="AY4142" t="str">
            <v/>
          </cell>
          <cell r="AZ4142">
            <v>45040</v>
          </cell>
          <cell r="BA4142"/>
          <cell r="BB4142" t="str">
            <v/>
          </cell>
          <cell r="BC4142"/>
          <cell r="BD4142" t="str">
            <v>Tanzanya-NSSF</v>
          </cell>
          <cell r="BE4142" t="str">
            <v>47517725</v>
          </cell>
          <cell r="BF4142" t="str">
            <v>139164423</v>
          </cell>
        </row>
        <row r="4143">
          <cell r="A4143">
            <v>10054386</v>
          </cell>
          <cell r="B4143" t="str">
            <v>KASECO CHAMBATI</v>
          </cell>
          <cell r="C4143" t="str">
            <v>BAKARI</v>
          </cell>
          <cell r="D4143" t="str">
            <v>TEST VE EĞİTİM MERKEZİ GÖREVLİ ASİSTANI</v>
          </cell>
          <cell r="E4143" t="str">
            <v>TEST AND TRAINING CENTER ASSISTANT</v>
          </cell>
          <cell r="F4143" t="str">
            <v>50105795</v>
          </cell>
          <cell r="G4143" t="str">
            <v>TEKNİK DEĞERLENDİRME &amp; EĞİTİM MERKEZİ</v>
          </cell>
          <cell r="H4143" t="str">
            <v>50105795</v>
          </cell>
          <cell r="I4143" t="str">
            <v>0BBA</v>
          </cell>
          <cell r="J4143" t="str">
            <v>TEST MERKEZİ</v>
          </cell>
          <cell r="K4143" t="str">
            <v>50105803</v>
          </cell>
          <cell r="L4143" t="str">
            <v>TZ</v>
          </cell>
          <cell r="M4143" t="str">
            <v>Tanzanyalı</v>
          </cell>
          <cell r="N4143" t="str">
            <v>0037</v>
          </cell>
          <cell r="O4143" t="str">
            <v>İTİGİ</v>
          </cell>
          <cell r="P4143" t="str">
            <v>YM</v>
          </cell>
          <cell r="Q4143" t="str">
            <v>YAPI MERKEZİ</v>
          </cell>
          <cell r="R4143">
            <v>43517</v>
          </cell>
          <cell r="S4143">
            <v>44652</v>
          </cell>
          <cell r="T4143"/>
          <cell r="U4143" t="str">
            <v/>
          </cell>
          <cell r="V4143" t="str">
            <v>Beyaz Yaka</v>
          </cell>
          <cell r="W4143" t="str">
            <v>LOT 3 (MIT)</v>
          </cell>
          <cell r="X4143" t="str">
            <v/>
          </cell>
          <cell r="Y4143" t="str">
            <v/>
          </cell>
          <cell r="Z4143" t="str">
            <v/>
          </cell>
          <cell r="AA4143" t="str">
            <v>0759798842</v>
          </cell>
          <cell r="AB4143" t="str">
            <v>GÖREVLİ</v>
          </cell>
          <cell r="AC4143" t="str">
            <v>29</v>
          </cell>
          <cell r="AD4143" t="str">
            <v>LOT 3 (MIT)</v>
          </cell>
          <cell r="AE4143" t="str">
            <v>0109</v>
          </cell>
          <cell r="AF4143" t="str">
            <v/>
          </cell>
          <cell r="AG4143" t="str">
            <v>KM 535+000 - 595+000</v>
          </cell>
          <cell r="AH4143">
            <v>33802</v>
          </cell>
          <cell r="AI4143" t="str">
            <v>Bay</v>
          </cell>
          <cell r="AJ4143" t="str">
            <v>Yerel-Aylık</v>
          </cell>
          <cell r="AK4143">
            <v>563915</v>
          </cell>
          <cell r="AL4143" t="str">
            <v>TZS</v>
          </cell>
          <cell r="AM4143" t="str">
            <v>301002</v>
          </cell>
          <cell r="AN4143" t="str">
            <v>S</v>
          </cell>
          <cell r="AO4143" t="str">
            <v>T3</v>
          </cell>
          <cell r="AP4143" t="str">
            <v>5150</v>
          </cell>
          <cell r="AQ4143" t="str">
            <v>5175</v>
          </cell>
          <cell r="AR4143" t="str">
            <v>NATIONAL MICROFINANCE BANK {NMB}</v>
          </cell>
          <cell r="AS4143" t="str">
            <v>MBEZI</v>
          </cell>
          <cell r="AT4143" t="str">
            <v>NMB</v>
          </cell>
          <cell r="AU4143" t="str">
            <v>21810022150</v>
          </cell>
          <cell r="AV4143" t="str">
            <v/>
          </cell>
          <cell r="AW4143" t="str">
            <v/>
          </cell>
          <cell r="AX4143" t="str">
            <v>KASECO CHAMBATI BAKARI</v>
          </cell>
          <cell r="AY4143" t="str">
            <v/>
          </cell>
          <cell r="AZ4143">
            <v>43999</v>
          </cell>
          <cell r="BA4143"/>
          <cell r="BB4143" t="str">
            <v/>
          </cell>
          <cell r="BC4143"/>
          <cell r="BD4143" t="str">
            <v>Tanzanya-NSSF</v>
          </cell>
          <cell r="BE4143" t="str">
            <v>64790029</v>
          </cell>
          <cell r="BF4143" t="str">
            <v>142674467</v>
          </cell>
        </row>
        <row r="4144">
          <cell r="A4144">
            <v>10054249</v>
          </cell>
          <cell r="B4144" t="str">
            <v>HAMZA ALLY</v>
          </cell>
          <cell r="C4144" t="str">
            <v>IBRAHIM</v>
          </cell>
          <cell r="D4144" t="str">
            <v>ALET OPERATÖRÜ</v>
          </cell>
          <cell r="E4144" t="str">
            <v>TOPOGRAPHICAL OPERATOR</v>
          </cell>
          <cell r="F4144" t="str">
            <v>50105606</v>
          </cell>
          <cell r="G4144" t="str">
            <v>ÖLÇME İŞLERİ</v>
          </cell>
          <cell r="H4144" t="str">
            <v>50105606</v>
          </cell>
          <cell r="I4144" t="str">
            <v>088Q</v>
          </cell>
          <cell r="J4144" t="str">
            <v>ÖLÇME İŞLERİ</v>
          </cell>
          <cell r="K4144" t="str">
            <v>50105848</v>
          </cell>
          <cell r="L4144" t="str">
            <v>TZ</v>
          </cell>
          <cell r="M4144" t="str">
            <v>Tanzanyalı</v>
          </cell>
          <cell r="N4144" t="str">
            <v>0038</v>
          </cell>
          <cell r="O4144" t="str">
            <v>TURA</v>
          </cell>
          <cell r="P4144" t="str">
            <v>YM</v>
          </cell>
          <cell r="Q4144" t="str">
            <v>YAPI MERKEZİ</v>
          </cell>
          <cell r="R4144">
            <v>45033</v>
          </cell>
          <cell r="S4144">
            <v>45033</v>
          </cell>
          <cell r="T4144"/>
          <cell r="U4144" t="str">
            <v/>
          </cell>
          <cell r="V4144" t="str">
            <v>Mavi Yaka Endirekt</v>
          </cell>
          <cell r="W4144" t="str">
            <v>LOT 3 (MIT)</v>
          </cell>
          <cell r="X4144" t="str">
            <v>TEMEKE MTONI KIJICHI NELUKA</v>
          </cell>
          <cell r="Y4144" t="str">
            <v>0</v>
          </cell>
          <cell r="Z4144" t="str">
            <v>DAR ES SALAAM</v>
          </cell>
          <cell r="AA4144" t="str">
            <v>0657622687</v>
          </cell>
          <cell r="AB4144" t="str">
            <v>OPERATÖR</v>
          </cell>
          <cell r="AC4144" t="str">
            <v>29</v>
          </cell>
          <cell r="AD4144" t="str">
            <v>LOT 3 (MIT)</v>
          </cell>
          <cell r="AE4144" t="str">
            <v>0113</v>
          </cell>
          <cell r="AF4144" t="str">
            <v>02</v>
          </cell>
          <cell r="AG4144" t="str">
            <v>KM 785+000 - 829+305</v>
          </cell>
          <cell r="AH4144">
            <v>35001</v>
          </cell>
          <cell r="AI4144" t="str">
            <v>Bay</v>
          </cell>
          <cell r="AJ4144" t="str">
            <v>Yerel-Saatlik</v>
          </cell>
          <cell r="AK4144">
            <v>2710.1</v>
          </cell>
          <cell r="AL4144" t="str">
            <v>TZS</v>
          </cell>
          <cell r="AM4144" t="str">
            <v>306005</v>
          </cell>
          <cell r="AN4144" t="str">
            <v>S</v>
          </cell>
          <cell r="AO4144" t="str">
            <v>T3</v>
          </cell>
          <cell r="AP4144" t="str">
            <v>5150</v>
          </cell>
          <cell r="AQ4144" t="str">
            <v>5175</v>
          </cell>
          <cell r="AR4144" t="str">
            <v>CRDB</v>
          </cell>
          <cell r="AS4144" t="str">
            <v>VIVA TOWER</v>
          </cell>
          <cell r="AT4144" t="str">
            <v>CRDB</v>
          </cell>
          <cell r="AU4144" t="str">
            <v>0152380737700</v>
          </cell>
          <cell r="AV4144" t="str">
            <v/>
          </cell>
          <cell r="AW4144" t="str">
            <v/>
          </cell>
          <cell r="AX4144" t="str">
            <v>HAMZA ALLY IBRAHIM</v>
          </cell>
          <cell r="AY4144" t="str">
            <v/>
          </cell>
          <cell r="AZ4144">
            <v>45033</v>
          </cell>
          <cell r="BA4144"/>
          <cell r="BB4144" t="str">
            <v/>
          </cell>
          <cell r="BC4144"/>
          <cell r="BD4144" t="str">
            <v>Tanzanya-NSSF</v>
          </cell>
          <cell r="BE4144" t="str">
            <v>64804887</v>
          </cell>
          <cell r="BF4144" t="str">
            <v>149333029</v>
          </cell>
        </row>
        <row r="4145">
          <cell r="A4145">
            <v>10054181</v>
          </cell>
          <cell r="B4145" t="str">
            <v>TIMOTH SHIJA</v>
          </cell>
          <cell r="C4145" t="str">
            <v>SHAGEMBE</v>
          </cell>
          <cell r="D4145" t="str">
            <v>BİNEK ARAÇ ŞOFÖRÜ</v>
          </cell>
          <cell r="E4145" t="str">
            <v>DRIVER</v>
          </cell>
          <cell r="F4145" t="str">
            <v>50105668</v>
          </cell>
          <cell r="G4145" t="str">
            <v>KORAIL</v>
          </cell>
          <cell r="H4145" t="str">
            <v>50105668</v>
          </cell>
          <cell r="I4145" t="str">
            <v>0FFQ</v>
          </cell>
          <cell r="J4145" t="str">
            <v>KORAIL</v>
          </cell>
          <cell r="K4145" t="str">
            <v>50105672</v>
          </cell>
          <cell r="L4145" t="str">
            <v>TZ</v>
          </cell>
          <cell r="M4145" t="str">
            <v>Tanzanyalı</v>
          </cell>
          <cell r="N4145" t="str">
            <v>0035</v>
          </cell>
          <cell r="O4145" t="str">
            <v>TABORA</v>
          </cell>
          <cell r="P4145" t="str">
            <v>6T</v>
          </cell>
          <cell r="Q4145" t="str">
            <v>KORAIL</v>
          </cell>
          <cell r="R4145">
            <v>43497</v>
          </cell>
          <cell r="S4145">
            <v>45163</v>
          </cell>
          <cell r="T4145"/>
          <cell r="U4145" t="str">
            <v/>
          </cell>
          <cell r="V4145" t="str">
            <v>Mavi Yaka Endirekt</v>
          </cell>
          <cell r="W4145" t="str">
            <v>LOT 3 (MIT)</v>
          </cell>
          <cell r="X4145" t="str">
            <v/>
          </cell>
          <cell r="Y4145" t="str">
            <v>0152343522000</v>
          </cell>
          <cell r="Z4145" t="str">
            <v/>
          </cell>
          <cell r="AA4145" t="str">
            <v>0765 972 890</v>
          </cell>
          <cell r="AB4145" t="str">
            <v>GÖREVLİ</v>
          </cell>
          <cell r="AC4145" t="str">
            <v>29</v>
          </cell>
          <cell r="AD4145" t="str">
            <v>LOT 3 (MIT)</v>
          </cell>
          <cell r="AE4145" t="str">
            <v>0113</v>
          </cell>
          <cell r="AF4145" t="str">
            <v/>
          </cell>
          <cell r="AG4145" t="str">
            <v>KM 785+000 - 829+305</v>
          </cell>
          <cell r="AH4145">
            <v>30510</v>
          </cell>
          <cell r="AI4145" t="str">
            <v>Bay</v>
          </cell>
          <cell r="AJ4145" t="str">
            <v>Yerel-Saatlik</v>
          </cell>
          <cell r="AK4145">
            <v>2273.1</v>
          </cell>
          <cell r="AL4145" t="str">
            <v>TZS</v>
          </cell>
          <cell r="AM4145" t="str">
            <v>306002</v>
          </cell>
          <cell r="AN4145" t="str">
            <v>S</v>
          </cell>
          <cell r="AO4145" t="str">
            <v>T3</v>
          </cell>
          <cell r="AP4145" t="str">
            <v>5150</v>
          </cell>
          <cell r="AQ4145" t="str">
            <v>5175</v>
          </cell>
          <cell r="AR4145" t="str">
            <v>CRDB</v>
          </cell>
          <cell r="AS4145" t="str">
            <v>VIVA TOWER</v>
          </cell>
          <cell r="AT4145" t="str">
            <v>CRDB</v>
          </cell>
          <cell r="AU4145" t="str">
            <v>0152343522000</v>
          </cell>
          <cell r="AV4145" t="str">
            <v/>
          </cell>
          <cell r="AW4145" t="str">
            <v/>
          </cell>
          <cell r="AX4145" t="str">
            <v>TIMOTH SHIJA SHAGEMBE</v>
          </cell>
          <cell r="AY4145" t="str">
            <v/>
          </cell>
          <cell r="AZ4145">
            <v>45163</v>
          </cell>
          <cell r="BA4145"/>
          <cell r="BB4145" t="str">
            <v/>
          </cell>
          <cell r="BC4145"/>
          <cell r="BD4145" t="str">
            <v>Tanzanya-NSSF</v>
          </cell>
          <cell r="BE4145" t="str">
            <v>56066058</v>
          </cell>
          <cell r="BF4145" t="str">
            <v>120764837</v>
          </cell>
        </row>
        <row r="4146">
          <cell r="A4146">
            <v>10073753</v>
          </cell>
          <cell r="B4146" t="str">
            <v>THADEI ANDREW</v>
          </cell>
          <cell r="C4146" t="str">
            <v>ZINGA</v>
          </cell>
          <cell r="D4146" t="str">
            <v>ÇELİK MONTAJCI</v>
          </cell>
          <cell r="E4146" t="str">
            <v>STEEL FITTER</v>
          </cell>
          <cell r="F4146" t="str">
            <v>50115271</v>
          </cell>
          <cell r="G4146" t="str">
            <v>İNŞAAT GRUBU</v>
          </cell>
          <cell r="H4146" t="str">
            <v>50105776</v>
          </cell>
          <cell r="I4146" t="str">
            <v>0BBL</v>
          </cell>
          <cell r="J4146" t="str">
            <v>İNŞAAT GRUBU</v>
          </cell>
          <cell r="K4146" t="str">
            <v>50115381</v>
          </cell>
          <cell r="L4146" t="str">
            <v>TZ</v>
          </cell>
          <cell r="M4146" t="str">
            <v>Tanzanyalı</v>
          </cell>
          <cell r="N4146" t="str">
            <v>0037</v>
          </cell>
          <cell r="O4146" t="str">
            <v>İTİGİ</v>
          </cell>
          <cell r="P4146" t="str">
            <v>YM</v>
          </cell>
          <cell r="Q4146" t="str">
            <v>YAPI MERKEZİ</v>
          </cell>
          <cell r="R4146">
            <v>44785</v>
          </cell>
          <cell r="S4146">
            <v>44785</v>
          </cell>
          <cell r="T4146">
            <v>45258</v>
          </cell>
          <cell r="U4146" t="str">
            <v>İşin sona ermesi</v>
          </cell>
          <cell r="V4146" t="str">
            <v>Mavi Yaka Direkt</v>
          </cell>
          <cell r="W4146" t="str">
            <v>LOT 3 (MIT)</v>
          </cell>
          <cell r="X4146" t="str">
            <v>BUKURU</v>
          </cell>
          <cell r="Y4146" t="str">
            <v>0</v>
          </cell>
          <cell r="Z4146" t="str">
            <v>ILALA</v>
          </cell>
          <cell r="AA4146" t="str">
            <v>0718 029 761</v>
          </cell>
          <cell r="AB4146" t="str">
            <v>USTA</v>
          </cell>
          <cell r="AC4146" t="str">
            <v>29</v>
          </cell>
          <cell r="AD4146" t="str">
            <v>LOT 3 (MIT)</v>
          </cell>
          <cell r="AE4146" t="str">
            <v>0109</v>
          </cell>
          <cell r="AF4146" t="str">
            <v>02</v>
          </cell>
          <cell r="AG4146" t="str">
            <v>KM 535+000 - 595+000</v>
          </cell>
          <cell r="AH4146">
            <v>34532</v>
          </cell>
          <cell r="AI4146" t="str">
            <v>Bay</v>
          </cell>
          <cell r="AJ4146" t="str">
            <v>Yerel-Saatlik</v>
          </cell>
          <cell r="AK4146">
            <v>2343.5500000000002</v>
          </cell>
          <cell r="AL4146" t="str">
            <v>TZS</v>
          </cell>
          <cell r="AM4146" t="str">
            <v>201002</v>
          </cell>
          <cell r="AN4146" t="str">
            <v>S</v>
          </cell>
          <cell r="AO4146" t="str">
            <v>T3</v>
          </cell>
          <cell r="AP4146" t="str">
            <v>5150</v>
          </cell>
          <cell r="AQ4146" t="str">
            <v>5175</v>
          </cell>
          <cell r="AR4146" t="str">
            <v>NMBBANK</v>
          </cell>
          <cell r="AS4146" t="str">
            <v/>
          </cell>
          <cell r="AT4146" t="str">
            <v>NMBBANK</v>
          </cell>
          <cell r="AU4146" t="str">
            <v>20310038327</v>
          </cell>
          <cell r="AV4146" t="str">
            <v/>
          </cell>
          <cell r="AW4146" t="str">
            <v/>
          </cell>
          <cell r="AX4146" t="str">
            <v>THADEI ANDREW ZINGA</v>
          </cell>
          <cell r="AY4146" t="str">
            <v/>
          </cell>
          <cell r="AZ4146">
            <v>44785</v>
          </cell>
          <cell r="BA4146"/>
          <cell r="BB4146" t="str">
            <v/>
          </cell>
          <cell r="BC4146"/>
          <cell r="BD4146" t="str">
            <v>Tanzanya-NSSF</v>
          </cell>
          <cell r="BE4146" t="str">
            <v>57668698</v>
          </cell>
          <cell r="BF4146" t="str">
            <v>149981411</v>
          </cell>
        </row>
        <row r="4147">
          <cell r="A4147">
            <v>10054105</v>
          </cell>
          <cell r="B4147" t="str">
            <v>DOTTO DOMINA</v>
          </cell>
          <cell r="C4147" t="str">
            <v>JACOB</v>
          </cell>
          <cell r="D4147" t="str">
            <v>ELEKTRİK MÜHENDİSİ</v>
          </cell>
          <cell r="E4147" t="str">
            <v>ELECTRICAL ENGINEER</v>
          </cell>
          <cell r="F4147" t="str">
            <v>50114902</v>
          </cell>
          <cell r="G4147" t="str">
            <v>MEP (ELEKTRİK)</v>
          </cell>
          <cell r="H4147" t="str">
            <v>50105770</v>
          </cell>
          <cell r="I4147" t="str">
            <v>0AAE</v>
          </cell>
          <cell r="J4147" t="str">
            <v>MEP ELEKTRİK</v>
          </cell>
          <cell r="K4147" t="str">
            <v>50109332</v>
          </cell>
          <cell r="L4147" t="str">
            <v>TZ</v>
          </cell>
          <cell r="M4147" t="str">
            <v>Tanzanyalı</v>
          </cell>
          <cell r="N4147" t="str">
            <v>0035</v>
          </cell>
          <cell r="O4147" t="str">
            <v>TABORA</v>
          </cell>
          <cell r="P4147" t="str">
            <v>YM</v>
          </cell>
          <cell r="Q4147" t="str">
            <v>YAPI MERKEZİ</v>
          </cell>
          <cell r="R4147">
            <v>44840</v>
          </cell>
          <cell r="S4147">
            <v>44840</v>
          </cell>
          <cell r="T4147">
            <v>45240</v>
          </cell>
          <cell r="U4147" t="str">
            <v>Bsz.S.İşSz.İşçiTrf.fsh(istifa)</v>
          </cell>
          <cell r="V4147" t="str">
            <v>Beyaz Yaka</v>
          </cell>
          <cell r="W4147" t="str">
            <v>LOT 3 (MIT)</v>
          </cell>
          <cell r="X4147" t="str">
            <v/>
          </cell>
          <cell r="Y4147" t="str">
            <v>0152489023300</v>
          </cell>
          <cell r="Z4147" t="str">
            <v/>
          </cell>
          <cell r="AA4147" t="str">
            <v>0719652290</v>
          </cell>
          <cell r="AB4147" t="str">
            <v>MÜHENDİS</v>
          </cell>
          <cell r="AC4147" t="str">
            <v>29</v>
          </cell>
          <cell r="AD4147" t="str">
            <v>LOT 3 (MIT)</v>
          </cell>
          <cell r="AE4147" t="str">
            <v>0113</v>
          </cell>
          <cell r="AF4147" t="str">
            <v/>
          </cell>
          <cell r="AG4147" t="str">
            <v>KM 785+000 - 829+305</v>
          </cell>
          <cell r="AH4147">
            <v>34035</v>
          </cell>
          <cell r="AI4147" t="str">
            <v>Bayan</v>
          </cell>
          <cell r="AJ4147" t="str">
            <v>Yerel-Aylık</v>
          </cell>
          <cell r="AK4147">
            <v>987506</v>
          </cell>
          <cell r="AL4147" t="str">
            <v>TZS</v>
          </cell>
          <cell r="AM4147" t="str">
            <v>301002</v>
          </cell>
          <cell r="AN4147" t="str">
            <v>S</v>
          </cell>
          <cell r="AO4147" t="str">
            <v>T3</v>
          </cell>
          <cell r="AP4147" t="str">
            <v>5150</v>
          </cell>
          <cell r="AQ4147" t="str">
            <v>5175</v>
          </cell>
          <cell r="AR4147" t="str">
            <v>NMBBANK</v>
          </cell>
          <cell r="AS4147" t="str">
            <v/>
          </cell>
          <cell r="AT4147" t="str">
            <v>NMBBANK</v>
          </cell>
          <cell r="AU4147" t="str">
            <v>51010099880</v>
          </cell>
          <cell r="AV4147" t="str">
            <v/>
          </cell>
          <cell r="AW4147" t="str">
            <v/>
          </cell>
          <cell r="AX4147" t="str">
            <v>DOTTO DOMINA JACOB</v>
          </cell>
          <cell r="AY4147" t="str">
            <v/>
          </cell>
          <cell r="AZ4147">
            <v>44840</v>
          </cell>
          <cell r="BA4147"/>
          <cell r="BB4147" t="str">
            <v/>
          </cell>
          <cell r="BC4147"/>
          <cell r="BD4147" t="str">
            <v>Tanzanya-NSSF</v>
          </cell>
          <cell r="BE4147" t="str">
            <v>64797007</v>
          </cell>
          <cell r="BF4147" t="str">
            <v>141472372</v>
          </cell>
        </row>
        <row r="4148">
          <cell r="A4148">
            <v>10053980</v>
          </cell>
          <cell r="B4148" t="str">
            <v>KHEIR JAMAL</v>
          </cell>
          <cell r="C4148" t="str">
            <v>MAEDA</v>
          </cell>
          <cell r="D4148" t="str">
            <v>İSG VE ÇEVRE EĞİTMENİ</v>
          </cell>
          <cell r="E4148" t="str">
            <v>HSE INSTRUCTOR</v>
          </cell>
          <cell r="F4148" t="str">
            <v>50114885</v>
          </cell>
          <cell r="G4148" t="str">
            <v>İSG VE ÇEVRE (İŞ GÜVENLİĞİ)</v>
          </cell>
          <cell r="H4148" t="str">
            <v>50105460</v>
          </cell>
          <cell r="I4148" t="str">
            <v>088K</v>
          </cell>
          <cell r="J4148" t="str">
            <v>İŞ GÜVENLİĞİ</v>
          </cell>
          <cell r="K4148" t="str">
            <v>50113545</v>
          </cell>
          <cell r="L4148" t="str">
            <v>TZ</v>
          </cell>
          <cell r="M4148" t="str">
            <v>Tanzanyalı</v>
          </cell>
          <cell r="N4148" t="str">
            <v>0035</v>
          </cell>
          <cell r="O4148" t="str">
            <v>TABORA</v>
          </cell>
          <cell r="P4148" t="str">
            <v>YM</v>
          </cell>
          <cell r="Q4148" t="str">
            <v>YAPI MERKEZİ</v>
          </cell>
          <cell r="R4148">
            <v>44698</v>
          </cell>
          <cell r="S4148">
            <v>44698</v>
          </cell>
          <cell r="T4148">
            <v>45179</v>
          </cell>
          <cell r="U4148" t="str">
            <v>Bsz.S.İşSz.İşçiTrf.fsh(istifa)</v>
          </cell>
          <cell r="V4148" t="str">
            <v>Beyaz Yaka</v>
          </cell>
          <cell r="W4148" t="str">
            <v>LOT 3 (MIT)</v>
          </cell>
          <cell r="X4148" t="str">
            <v/>
          </cell>
          <cell r="Y4148" t="str">
            <v>0152416550800</v>
          </cell>
          <cell r="Z4148" t="str">
            <v/>
          </cell>
          <cell r="AA4148" t="str">
            <v>065736009</v>
          </cell>
          <cell r="AB4148" t="str">
            <v>UZMAN</v>
          </cell>
          <cell r="AC4148" t="str">
            <v>29</v>
          </cell>
          <cell r="AD4148" t="str">
            <v>LOT 3 (MIT)</v>
          </cell>
          <cell r="AE4148" t="str">
            <v>0113</v>
          </cell>
          <cell r="AF4148" t="str">
            <v/>
          </cell>
          <cell r="AG4148" t="str">
            <v>KM 785+000 - 829+305</v>
          </cell>
          <cell r="AH4148">
            <v>33396</v>
          </cell>
          <cell r="AI4148" t="str">
            <v>Bay</v>
          </cell>
          <cell r="AJ4148" t="str">
            <v>Yerel-Aylık</v>
          </cell>
          <cell r="AK4148">
            <v>1275171</v>
          </cell>
          <cell r="AL4148" t="str">
            <v>TZS</v>
          </cell>
          <cell r="AM4148" t="str">
            <v>301002</v>
          </cell>
          <cell r="AN4148" t="str">
            <v>S</v>
          </cell>
          <cell r="AO4148" t="str">
            <v>T3</v>
          </cell>
          <cell r="AP4148" t="str">
            <v>5150</v>
          </cell>
          <cell r="AQ4148" t="str">
            <v>5175</v>
          </cell>
          <cell r="AR4148" t="str">
            <v>CRDB BANK PLC</v>
          </cell>
          <cell r="AS4148" t="str">
            <v>VIJANA</v>
          </cell>
          <cell r="AT4148" t="str">
            <v>CRDBBANK</v>
          </cell>
          <cell r="AU4148" t="str">
            <v>0152416550800</v>
          </cell>
          <cell r="AV4148" t="str">
            <v/>
          </cell>
          <cell r="AW4148" t="str">
            <v/>
          </cell>
          <cell r="AX4148" t="str">
            <v>KHEIR JAMAL MAEDA</v>
          </cell>
          <cell r="AY4148" t="str">
            <v/>
          </cell>
          <cell r="AZ4148">
            <v>44682</v>
          </cell>
          <cell r="BA4148"/>
          <cell r="BB4148" t="str">
            <v/>
          </cell>
          <cell r="BC4148"/>
          <cell r="BD4148" t="str">
            <v>Tanzanya-NSSF</v>
          </cell>
          <cell r="BE4148" t="str">
            <v>64783049</v>
          </cell>
          <cell r="BF4148" t="str">
            <v>133339329</v>
          </cell>
        </row>
        <row r="4149">
          <cell r="A4149">
            <v>10053878</v>
          </cell>
          <cell r="B4149" t="str">
            <v>MOHAMED OMARY</v>
          </cell>
          <cell r="C4149" t="str">
            <v>KAMALE</v>
          </cell>
          <cell r="D4149" t="str">
            <v>DEMİRCİ</v>
          </cell>
          <cell r="E4149" t="str">
            <v>REBAR WORKER</v>
          </cell>
          <cell r="F4149" t="str">
            <v>50112880</v>
          </cell>
          <cell r="G4149" t="str">
            <v>ARES İNŞAAT</v>
          </cell>
          <cell r="H4149" t="str">
            <v>50112880</v>
          </cell>
          <cell r="I4149" t="str">
            <v>0FFC</v>
          </cell>
          <cell r="J4149" t="str">
            <v>SANAT YAPILARI</v>
          </cell>
          <cell r="K4149" t="str">
            <v>50112884</v>
          </cell>
          <cell r="L4149" t="str">
            <v>TZ</v>
          </cell>
          <cell r="M4149" t="str">
            <v>Tanzanyalı</v>
          </cell>
          <cell r="N4149" t="str">
            <v>0036</v>
          </cell>
          <cell r="O4149" t="str">
            <v>MANYONİ</v>
          </cell>
          <cell r="P4149" t="str">
            <v>8O</v>
          </cell>
          <cell r="Q4149" t="str">
            <v>ARES İNŞAAT</v>
          </cell>
          <cell r="R4149">
            <v>45012</v>
          </cell>
          <cell r="S4149">
            <v>45012</v>
          </cell>
          <cell r="T4149"/>
          <cell r="U4149" t="str">
            <v/>
          </cell>
          <cell r="V4149" t="str">
            <v>Mavi Yaka Direkt</v>
          </cell>
          <cell r="W4149" t="str">
            <v>LOT 3 (MIT)</v>
          </cell>
          <cell r="X4149" t="str">
            <v>VIKINDU NGUNGUTI</v>
          </cell>
          <cell r="Y4149" t="str">
            <v>0</v>
          </cell>
          <cell r="Z4149" t="str">
            <v>MKURANGA</v>
          </cell>
          <cell r="AA4149" t="str">
            <v>0744 661 110</v>
          </cell>
          <cell r="AB4149" t="str">
            <v>USTA</v>
          </cell>
          <cell r="AC4149" t="str">
            <v>29</v>
          </cell>
          <cell r="AD4149" t="str">
            <v>LOT 3 (MIT)</v>
          </cell>
          <cell r="AE4149" t="str">
            <v>0113</v>
          </cell>
          <cell r="AF4149" t="str">
            <v>21</v>
          </cell>
          <cell r="AG4149" t="str">
            <v>KM 785+000 - 829+305</v>
          </cell>
          <cell r="AH4149">
            <v>34237</v>
          </cell>
          <cell r="AI4149" t="str">
            <v>Bay</v>
          </cell>
          <cell r="AJ4149" t="str">
            <v>Yerel-Saatlik</v>
          </cell>
          <cell r="AK4149">
            <v>2343.5500000000002</v>
          </cell>
          <cell r="AL4149" t="str">
            <v>TZS</v>
          </cell>
          <cell r="AM4149" t="str">
            <v>201002</v>
          </cell>
          <cell r="AN4149" t="str">
            <v>S</v>
          </cell>
          <cell r="AO4149" t="str">
            <v>T3</v>
          </cell>
          <cell r="AP4149" t="str">
            <v>5150</v>
          </cell>
          <cell r="AQ4149" t="str">
            <v>5175</v>
          </cell>
          <cell r="AR4149" t="str">
            <v>NMBBANK</v>
          </cell>
          <cell r="AS4149" t="str">
            <v/>
          </cell>
          <cell r="AT4149" t="str">
            <v>NMBBANK</v>
          </cell>
          <cell r="AU4149" t="str">
            <v>20310036173</v>
          </cell>
          <cell r="AV4149" t="str">
            <v/>
          </cell>
          <cell r="AW4149" t="str">
            <v/>
          </cell>
          <cell r="AX4149" t="str">
            <v>MOHAMED OMARY KAMALE</v>
          </cell>
          <cell r="AY4149" t="str">
            <v/>
          </cell>
          <cell r="AZ4149">
            <v>45012</v>
          </cell>
          <cell r="BA4149"/>
          <cell r="BB4149" t="str">
            <v/>
          </cell>
          <cell r="BC4149"/>
          <cell r="BD4149" t="str">
            <v>Tanzanya-NSSF</v>
          </cell>
          <cell r="BE4149" t="str">
            <v>64531856</v>
          </cell>
          <cell r="BF4149" t="str">
            <v>151012523</v>
          </cell>
        </row>
        <row r="4150">
          <cell r="A4150">
            <v>10073755</v>
          </cell>
          <cell r="B4150" t="str">
            <v>WIDIMIEL THOMAS</v>
          </cell>
          <cell r="C4150" t="str">
            <v>SHUMA</v>
          </cell>
          <cell r="D4150" t="str">
            <v>ÇELİK MONTAJCI</v>
          </cell>
          <cell r="E4150" t="str">
            <v>STEEL FITTER</v>
          </cell>
          <cell r="F4150" t="str">
            <v>50115271</v>
          </cell>
          <cell r="G4150" t="str">
            <v>İNŞAAT GRUBU</v>
          </cell>
          <cell r="H4150" t="str">
            <v>50105776</v>
          </cell>
          <cell r="I4150" t="str">
            <v>0BBL</v>
          </cell>
          <cell r="J4150" t="str">
            <v>İNŞAAT GRUBU</v>
          </cell>
          <cell r="K4150" t="str">
            <v>50115381</v>
          </cell>
          <cell r="L4150" t="str">
            <v>TZ</v>
          </cell>
          <cell r="M4150" t="str">
            <v>Tanzanyalı</v>
          </cell>
          <cell r="N4150" t="str">
            <v>0037</v>
          </cell>
          <cell r="O4150" t="str">
            <v>İTİGİ</v>
          </cell>
          <cell r="P4150" t="str">
            <v>YM</v>
          </cell>
          <cell r="Q4150" t="str">
            <v>YAPI MERKEZİ</v>
          </cell>
          <cell r="R4150">
            <v>44785</v>
          </cell>
          <cell r="S4150">
            <v>44785</v>
          </cell>
          <cell r="T4150"/>
          <cell r="U4150" t="str">
            <v/>
          </cell>
          <cell r="V4150" t="str">
            <v>Mavi Yaka Direkt</v>
          </cell>
          <cell r="W4150" t="str">
            <v>LOT 3 (MIT)</v>
          </cell>
          <cell r="X4150" t="str">
            <v>NGARENARO NHC</v>
          </cell>
          <cell r="Y4150" t="str">
            <v>0</v>
          </cell>
          <cell r="Z4150" t="str">
            <v/>
          </cell>
          <cell r="AA4150" t="str">
            <v>0788 385 085</v>
          </cell>
          <cell r="AB4150" t="str">
            <v>USTA</v>
          </cell>
          <cell r="AC4150" t="str">
            <v>29</v>
          </cell>
          <cell r="AD4150" t="str">
            <v>LOT 3 (MIT)</v>
          </cell>
          <cell r="AE4150" t="str">
            <v>0109</v>
          </cell>
          <cell r="AF4150" t="str">
            <v>01</v>
          </cell>
          <cell r="AG4150" t="str">
            <v>KM 535+000 - 595+000</v>
          </cell>
          <cell r="AH4150">
            <v>28658</v>
          </cell>
          <cell r="AI4150" t="str">
            <v>Bay</v>
          </cell>
          <cell r="AJ4150" t="str">
            <v>Yerel-Saatlik</v>
          </cell>
          <cell r="AK4150">
            <v>2343.5500000000002</v>
          </cell>
          <cell r="AL4150" t="str">
            <v>TZS</v>
          </cell>
          <cell r="AM4150" t="str">
            <v>201002</v>
          </cell>
          <cell r="AN4150" t="str">
            <v/>
          </cell>
          <cell r="AO4150" t="str">
            <v>T3</v>
          </cell>
          <cell r="AP4150" t="str">
            <v>5150</v>
          </cell>
          <cell r="AQ4150" t="str">
            <v>5175</v>
          </cell>
          <cell r="AR4150" t="str">
            <v>NMBBANK</v>
          </cell>
          <cell r="AS4150" t="str">
            <v/>
          </cell>
          <cell r="AT4150" t="str">
            <v>NMBBANK</v>
          </cell>
          <cell r="AU4150" t="str">
            <v>51010090502</v>
          </cell>
          <cell r="AV4150" t="str">
            <v/>
          </cell>
          <cell r="AW4150" t="str">
            <v/>
          </cell>
          <cell r="AX4150" t="str">
            <v>WIDIMIEL THOMAS SHUMA</v>
          </cell>
          <cell r="AY4150" t="str">
            <v/>
          </cell>
          <cell r="AZ4150">
            <v>45017</v>
          </cell>
          <cell r="BA4150"/>
          <cell r="BB4150" t="str">
            <v/>
          </cell>
          <cell r="BC4150"/>
          <cell r="BD4150" t="str">
            <v>Tanzanya-NSSF</v>
          </cell>
          <cell r="BE4150" t="str">
            <v>46847906</v>
          </cell>
          <cell r="BF4150" t="str">
            <v>157248693</v>
          </cell>
        </row>
        <row r="4151">
          <cell r="A4151">
            <v>10073756</v>
          </cell>
          <cell r="B4151" t="str">
            <v>ATHUMANI FIKIRI</v>
          </cell>
          <cell r="C4151" t="str">
            <v>MANIKA</v>
          </cell>
          <cell r="D4151" t="str">
            <v>ÇELİK MONTAJCI YARDIMCISI</v>
          </cell>
          <cell r="E4151" t="str">
            <v>STEEL FITTER HELPER</v>
          </cell>
          <cell r="F4151" t="str">
            <v>50115271</v>
          </cell>
          <cell r="G4151" t="str">
            <v>İNŞAAT GRUBU</v>
          </cell>
          <cell r="H4151" t="str">
            <v>50105776</v>
          </cell>
          <cell r="I4151" t="str">
            <v>0BBL</v>
          </cell>
          <cell r="J4151" t="str">
            <v>İNŞAAT GRUBU</v>
          </cell>
          <cell r="K4151" t="str">
            <v>50115417</v>
          </cell>
          <cell r="L4151" t="str">
            <v>TZ</v>
          </cell>
          <cell r="M4151" t="str">
            <v>Tanzanyalı</v>
          </cell>
          <cell r="N4151" t="str">
            <v>0037</v>
          </cell>
          <cell r="O4151" t="str">
            <v>İTİGİ</v>
          </cell>
          <cell r="P4151" t="str">
            <v>YM</v>
          </cell>
          <cell r="Q4151" t="str">
            <v>YAPI MERKEZİ</v>
          </cell>
          <cell r="R4151">
            <v>44785</v>
          </cell>
          <cell r="S4151">
            <v>44785</v>
          </cell>
          <cell r="T4151"/>
          <cell r="U4151" t="str">
            <v/>
          </cell>
          <cell r="V4151" t="str">
            <v>Mavi Yaka Direkt</v>
          </cell>
          <cell r="W4151" t="str">
            <v>LOT 3 (MIT)</v>
          </cell>
          <cell r="X4151" t="str">
            <v>KIBEREGE</v>
          </cell>
          <cell r="Y4151" t="str">
            <v>0</v>
          </cell>
          <cell r="Z4151" t="str">
            <v/>
          </cell>
          <cell r="AA4151" t="str">
            <v>0785 898 195</v>
          </cell>
          <cell r="AB4151" t="str">
            <v>İŞÇİ</v>
          </cell>
          <cell r="AC4151" t="str">
            <v>29</v>
          </cell>
          <cell r="AD4151" t="str">
            <v>LOT 3 (MIT)</v>
          </cell>
          <cell r="AE4151" t="str">
            <v>0109</v>
          </cell>
          <cell r="AF4151" t="str">
            <v>16</v>
          </cell>
          <cell r="AG4151" t="str">
            <v>KM 535+000 - 595+000</v>
          </cell>
          <cell r="AH4151">
            <v>34596</v>
          </cell>
          <cell r="AI4151" t="str">
            <v>Bay</v>
          </cell>
          <cell r="AJ4151" t="str">
            <v>Yerel-Saatlik</v>
          </cell>
          <cell r="AK4151">
            <v>2164.1</v>
          </cell>
          <cell r="AL4151" t="str">
            <v>TZS</v>
          </cell>
          <cell r="AM4151" t="str">
            <v>201002</v>
          </cell>
          <cell r="AN4151" t="str">
            <v/>
          </cell>
          <cell r="AO4151" t="str">
            <v>T3</v>
          </cell>
          <cell r="AP4151" t="str">
            <v>5150</v>
          </cell>
          <cell r="AQ4151" t="str">
            <v>5175</v>
          </cell>
          <cell r="AR4151" t="str">
            <v>NMBBANK</v>
          </cell>
          <cell r="AS4151" t="str">
            <v/>
          </cell>
          <cell r="AT4151" t="str">
            <v>NMBBANK</v>
          </cell>
          <cell r="AU4151" t="str">
            <v>51010091824</v>
          </cell>
          <cell r="AV4151" t="str">
            <v/>
          </cell>
          <cell r="AW4151" t="str">
            <v/>
          </cell>
          <cell r="AX4151" t="str">
            <v>ATHUMANI FIKIRI MANIKA</v>
          </cell>
          <cell r="AY4151" t="str">
            <v/>
          </cell>
          <cell r="AZ4151">
            <v>45017</v>
          </cell>
          <cell r="BA4151"/>
          <cell r="BB4151" t="str">
            <v/>
          </cell>
          <cell r="BC4151"/>
          <cell r="BD4151" t="str">
            <v>Tanzanya-NSSF</v>
          </cell>
          <cell r="BE4151" t="str">
            <v>46847626</v>
          </cell>
          <cell r="BF4151" t="str">
            <v>157265482</v>
          </cell>
        </row>
        <row r="4152">
          <cell r="A4152">
            <v>10051586</v>
          </cell>
          <cell r="B4152" t="str">
            <v>ADAMU MUSSA</v>
          </cell>
          <cell r="C4152" t="str">
            <v>ATHUMANI</v>
          </cell>
          <cell r="D4152" t="str">
            <v>SİLOBAS ŞOFÖRÜ</v>
          </cell>
          <cell r="E4152" t="str">
            <v>CEMENT TRAILER DRIVER</v>
          </cell>
          <cell r="F4152" t="str">
            <v>50105777</v>
          </cell>
          <cell r="G4152" t="str">
            <v>BETON SANTRALİ</v>
          </cell>
          <cell r="H4152" t="str">
            <v>50105777</v>
          </cell>
          <cell r="I4152" t="str">
            <v>0AAZ</v>
          </cell>
          <cell r="J4152" t="str">
            <v>BETON SANTRALİ</v>
          </cell>
          <cell r="K4152" t="str">
            <v>50108711</v>
          </cell>
          <cell r="L4152" t="str">
            <v>TZ</v>
          </cell>
          <cell r="M4152" t="str">
            <v>Tanzanyalı</v>
          </cell>
          <cell r="N4152" t="str">
            <v>0036</v>
          </cell>
          <cell r="O4152" t="str">
            <v>MANYONİ</v>
          </cell>
          <cell r="P4152" t="str">
            <v>YM</v>
          </cell>
          <cell r="Q4152" t="str">
            <v>YAPI MERKEZİ</v>
          </cell>
          <cell r="R4152">
            <v>43453</v>
          </cell>
          <cell r="S4152">
            <v>45125</v>
          </cell>
          <cell r="T4152">
            <v>45246</v>
          </cell>
          <cell r="U4152" t="str">
            <v>Diğer nedenler</v>
          </cell>
          <cell r="V4152" t="str">
            <v>Mavi Yaka Endirekt</v>
          </cell>
          <cell r="W4152" t="str">
            <v>LOT 3 (MIT)</v>
          </cell>
          <cell r="X4152" t="str">
            <v/>
          </cell>
          <cell r="Y4152" t="str">
            <v/>
          </cell>
          <cell r="Z4152" t="str">
            <v/>
          </cell>
          <cell r="AA4152" t="str">
            <v>0658204284</v>
          </cell>
          <cell r="AB4152" t="str">
            <v>GÖREVLİ</v>
          </cell>
          <cell r="AC4152" t="str">
            <v>29</v>
          </cell>
          <cell r="AD4152" t="str">
            <v>LOT 3 (MIT)</v>
          </cell>
          <cell r="AE4152" t="str">
            <v>0113</v>
          </cell>
          <cell r="AF4152" t="str">
            <v/>
          </cell>
          <cell r="AG4152" t="str">
            <v>KM 785+000 - 829+305</v>
          </cell>
          <cell r="AH4152">
            <v>34746</v>
          </cell>
          <cell r="AI4152" t="str">
            <v>Bay</v>
          </cell>
          <cell r="AJ4152" t="str">
            <v>Yerel-Saatlik</v>
          </cell>
          <cell r="AK4152">
            <v>2717.95</v>
          </cell>
          <cell r="AL4152" t="str">
            <v>TZS</v>
          </cell>
          <cell r="AM4152" t="str">
            <v>306005</v>
          </cell>
          <cell r="AN4152" t="str">
            <v>S</v>
          </cell>
          <cell r="AO4152" t="str">
            <v>T3</v>
          </cell>
          <cell r="AP4152" t="str">
            <v>5150</v>
          </cell>
          <cell r="AQ4152" t="str">
            <v>5175</v>
          </cell>
          <cell r="AR4152" t="str">
            <v>CRDB</v>
          </cell>
          <cell r="AS4152" t="str">
            <v>VIVA TOWER</v>
          </cell>
          <cell r="AT4152" t="str">
            <v>CRDB</v>
          </cell>
          <cell r="AU4152" t="str">
            <v>0152340621700</v>
          </cell>
          <cell r="AV4152" t="str">
            <v/>
          </cell>
          <cell r="AW4152" t="str">
            <v/>
          </cell>
          <cell r="AX4152" t="str">
            <v>ADAMU MUSSA ATHUMANI</v>
          </cell>
          <cell r="AY4152" t="str">
            <v/>
          </cell>
          <cell r="AZ4152">
            <v>45125</v>
          </cell>
          <cell r="BA4152"/>
          <cell r="BB4152" t="str">
            <v/>
          </cell>
          <cell r="BC4152">
            <v>46116</v>
          </cell>
          <cell r="BD4152" t="str">
            <v>Tanzanya-NSSF</v>
          </cell>
          <cell r="BE4152" t="str">
            <v>64600858</v>
          </cell>
          <cell r="BF4152" t="str">
            <v>122472213</v>
          </cell>
        </row>
        <row r="4153">
          <cell r="A4153">
            <v>10053698</v>
          </cell>
          <cell r="B4153" t="str">
            <v>LILIAN NORBERT</v>
          </cell>
          <cell r="C4153" t="str">
            <v>MUTABINGWA</v>
          </cell>
          <cell r="D4153" t="str">
            <v>İŞYERİ HEKİMİ (YEREL)</v>
          </cell>
          <cell r="E4153" t="str">
            <v>DOCTOR (LOCAL)</v>
          </cell>
          <cell r="F4153" t="str">
            <v>50114887</v>
          </cell>
          <cell r="G4153" t="str">
            <v>İSG VE ÇEVRE (SAĞLIK)</v>
          </cell>
          <cell r="H4153" t="str">
            <v>50105460</v>
          </cell>
          <cell r="I4153" t="str">
            <v>088S</v>
          </cell>
          <cell r="J4153" t="str">
            <v>SAĞLIK HİZMETLERİ</v>
          </cell>
          <cell r="K4153" t="str">
            <v>50109350</v>
          </cell>
          <cell r="L4153" t="str">
            <v>TZ</v>
          </cell>
          <cell r="M4153" t="str">
            <v>Tanzanyalı</v>
          </cell>
          <cell r="N4153" t="str">
            <v>0035</v>
          </cell>
          <cell r="O4153" t="str">
            <v>TABORA</v>
          </cell>
          <cell r="P4153" t="str">
            <v>YM</v>
          </cell>
          <cell r="Q4153" t="str">
            <v>YAPI MERKEZİ</v>
          </cell>
          <cell r="R4153">
            <v>43498</v>
          </cell>
          <cell r="S4153">
            <v>44841</v>
          </cell>
          <cell r="T4153">
            <v>45151</v>
          </cell>
          <cell r="U4153" t="str">
            <v>Bsz.S.İşSz.İşçiTrf.fsh(istifa)</v>
          </cell>
          <cell r="V4153" t="str">
            <v>Beyaz Yaka</v>
          </cell>
          <cell r="W4153" t="str">
            <v>LOT 3 (MIT)</v>
          </cell>
          <cell r="X4153" t="str">
            <v/>
          </cell>
          <cell r="Y4153" t="str">
            <v/>
          </cell>
          <cell r="Z4153" t="str">
            <v/>
          </cell>
          <cell r="AA4153" t="str">
            <v>0652668672</v>
          </cell>
          <cell r="AB4153" t="str">
            <v>YETKİLİ</v>
          </cell>
          <cell r="AC4153" t="str">
            <v>29</v>
          </cell>
          <cell r="AD4153" t="str">
            <v>LOT 3 (MIT)</v>
          </cell>
          <cell r="AE4153" t="str">
            <v>0113</v>
          </cell>
          <cell r="AF4153" t="str">
            <v/>
          </cell>
          <cell r="AG4153" t="str">
            <v>KM 785+000 - 829+305</v>
          </cell>
          <cell r="AH4153">
            <v>33676</v>
          </cell>
          <cell r="AI4153" t="str">
            <v>Bayan</v>
          </cell>
          <cell r="AJ4153" t="str">
            <v>Yerel-Aylık</v>
          </cell>
          <cell r="AK4153">
            <v>1872152.75</v>
          </cell>
          <cell r="AL4153" t="str">
            <v>TZS</v>
          </cell>
          <cell r="AM4153" t="str">
            <v>301002</v>
          </cell>
          <cell r="AN4153" t="str">
            <v>S</v>
          </cell>
          <cell r="AO4153" t="str">
            <v>T3</v>
          </cell>
          <cell r="AP4153" t="str">
            <v>5150</v>
          </cell>
          <cell r="AQ4153" t="str">
            <v>5175</v>
          </cell>
          <cell r="AR4153" t="str">
            <v>CRDB</v>
          </cell>
          <cell r="AS4153" t="str">
            <v>VIVA TOWER</v>
          </cell>
          <cell r="AT4153" t="str">
            <v>CRDB</v>
          </cell>
          <cell r="AU4153" t="str">
            <v>0112061876000</v>
          </cell>
          <cell r="AV4153" t="str">
            <v/>
          </cell>
          <cell r="AW4153" t="str">
            <v/>
          </cell>
          <cell r="AX4153" t="str">
            <v>LILIAN NORBERT MUTABINGWA</v>
          </cell>
          <cell r="AY4153" t="str">
            <v/>
          </cell>
          <cell r="AZ4153">
            <v>43498</v>
          </cell>
          <cell r="BA4153"/>
          <cell r="BB4153" t="str">
            <v/>
          </cell>
          <cell r="BC4153"/>
          <cell r="BD4153" t="str">
            <v>Tanzanya-NSSF</v>
          </cell>
          <cell r="BE4153" t="str">
            <v>64773833</v>
          </cell>
          <cell r="BF4153" t="str">
            <v>143299139</v>
          </cell>
        </row>
        <row r="4154">
          <cell r="A4154">
            <v>10073767</v>
          </cell>
          <cell r="B4154" t="str">
            <v>PONSIANO DIDAS</v>
          </cell>
          <cell r="C4154" t="str">
            <v>MKOMBE</v>
          </cell>
          <cell r="D4154" t="str">
            <v>BİLGİ İŞLEM GÖREVLİSİ</v>
          </cell>
          <cell r="E4154" t="str">
            <v>INFORMATION TECHNOLOGIES CLERK</v>
          </cell>
          <cell r="F4154" t="str">
            <v>50105775</v>
          </cell>
          <cell r="G4154" t="str">
            <v>BİLGİ İŞLEM</v>
          </cell>
          <cell r="H4154" t="str">
            <v>50105775</v>
          </cell>
          <cell r="I4154" t="str">
            <v>0AAS</v>
          </cell>
          <cell r="J4154" t="str">
            <v>BİLGİ İŞLEM</v>
          </cell>
          <cell r="K4154" t="str">
            <v>50105827</v>
          </cell>
          <cell r="L4154" t="str">
            <v>TZ</v>
          </cell>
          <cell r="M4154" t="str">
            <v>Tanzanyalı</v>
          </cell>
          <cell r="N4154" t="str">
            <v>0037</v>
          </cell>
          <cell r="O4154" t="str">
            <v>İTİGİ</v>
          </cell>
          <cell r="P4154" t="str">
            <v>YM</v>
          </cell>
          <cell r="Q4154" t="str">
            <v>YAPI MERKEZİ</v>
          </cell>
          <cell r="R4154">
            <v>44786</v>
          </cell>
          <cell r="S4154">
            <v>44786</v>
          </cell>
          <cell r="T4154"/>
          <cell r="U4154" t="str">
            <v/>
          </cell>
          <cell r="V4154" t="str">
            <v>Beyaz Yaka</v>
          </cell>
          <cell r="W4154" t="str">
            <v>LOT 3 (MIT)</v>
          </cell>
          <cell r="X4154" t="str">
            <v>MSINGWA</v>
          </cell>
          <cell r="Y4154" t="str">
            <v>0</v>
          </cell>
          <cell r="Z4154" t="str">
            <v>MSIGANI</v>
          </cell>
          <cell r="AA4154" t="str">
            <v>0675 577 639</v>
          </cell>
          <cell r="AB4154" t="str">
            <v>GÖREVLİ</v>
          </cell>
          <cell r="AC4154" t="str">
            <v>29</v>
          </cell>
          <cell r="AD4154" t="str">
            <v>LOT 3 (MIT)</v>
          </cell>
          <cell r="AE4154" t="str">
            <v>0113</v>
          </cell>
          <cell r="AF4154" t="str">
            <v>02</v>
          </cell>
          <cell r="AG4154" t="str">
            <v>KM 785+000 - 829+305</v>
          </cell>
          <cell r="AH4154">
            <v>33547</v>
          </cell>
          <cell r="AI4154" t="str">
            <v>Bay</v>
          </cell>
          <cell r="AJ4154" t="str">
            <v>Yerel-Aylık</v>
          </cell>
          <cell r="AK4154">
            <v>519915</v>
          </cell>
          <cell r="AL4154" t="str">
            <v>TZS</v>
          </cell>
          <cell r="AM4154" t="str">
            <v>301002</v>
          </cell>
          <cell r="AN4154" t="str">
            <v/>
          </cell>
          <cell r="AO4154" t="str">
            <v>T3</v>
          </cell>
          <cell r="AP4154" t="str">
            <v>5150</v>
          </cell>
          <cell r="AQ4154" t="str">
            <v>5175</v>
          </cell>
          <cell r="AR4154" t="str">
            <v>CRDB BANK PLC</v>
          </cell>
          <cell r="AS4154" t="str">
            <v>VIJANA</v>
          </cell>
          <cell r="AT4154" t="str">
            <v>CRDBBANK</v>
          </cell>
          <cell r="AU4154" t="str">
            <v>0152241603700</v>
          </cell>
          <cell r="AV4154" t="str">
            <v/>
          </cell>
          <cell r="AW4154" t="str">
            <v/>
          </cell>
          <cell r="AX4154" t="str">
            <v>PONSIANO DIDAS MKOMBE</v>
          </cell>
          <cell r="AY4154" t="str">
            <v/>
          </cell>
          <cell r="AZ4154">
            <v>44786</v>
          </cell>
          <cell r="BA4154"/>
          <cell r="BB4154" t="str">
            <v/>
          </cell>
          <cell r="BC4154"/>
          <cell r="BD4154" t="str">
            <v>Tanzanya-NSSF</v>
          </cell>
          <cell r="BE4154" t="str">
            <v>64820505</v>
          </cell>
          <cell r="BF4154" t="str">
            <v>144031679</v>
          </cell>
        </row>
        <row r="4155">
          <cell r="A4155">
            <v>10078404</v>
          </cell>
          <cell r="B4155" t="str">
            <v>OMARY HASSANI</v>
          </cell>
          <cell r="C4155" t="str">
            <v>KANGELE</v>
          </cell>
          <cell r="D4155" t="str">
            <v>PICKUP ŞOFÖRÜ</v>
          </cell>
          <cell r="E4155" t="str">
            <v>PICKUP DRIVER</v>
          </cell>
          <cell r="F4155" t="str">
            <v>50114904</v>
          </cell>
          <cell r="G4155" t="str">
            <v>İDARİ İŞLER (KAMP)</v>
          </cell>
          <cell r="H4155" t="str">
            <v>50105758</v>
          </cell>
          <cell r="I4155" t="str">
            <v>0999</v>
          </cell>
          <cell r="J4155" t="str">
            <v>TOPRAK İŞLERİ</v>
          </cell>
          <cell r="K4155" t="str">
            <v>50105678</v>
          </cell>
          <cell r="L4155" t="str">
            <v>TZ</v>
          </cell>
          <cell r="M4155" t="str">
            <v>Tanzanyalı</v>
          </cell>
          <cell r="N4155" t="str">
            <v>0038</v>
          </cell>
          <cell r="O4155" t="str">
            <v>TURA</v>
          </cell>
          <cell r="P4155" t="str">
            <v>YM</v>
          </cell>
          <cell r="Q4155" t="str">
            <v>YAPI MERKEZİ</v>
          </cell>
          <cell r="R4155">
            <v>45040</v>
          </cell>
          <cell r="S4155">
            <v>45040</v>
          </cell>
          <cell r="T4155"/>
          <cell r="U4155" t="str">
            <v/>
          </cell>
          <cell r="V4155" t="str">
            <v>Mavi Yaka Endirekt</v>
          </cell>
          <cell r="W4155" t="str">
            <v>LOT 3 (MIT)</v>
          </cell>
          <cell r="X4155" t="str">
            <v>TABORA MANISPAA</v>
          </cell>
          <cell r="Y4155" t="str">
            <v>0</v>
          </cell>
          <cell r="Z4155" t="str">
            <v>TABORA</v>
          </cell>
          <cell r="AA4155" t="str">
            <v>0783687009</v>
          </cell>
          <cell r="AB4155" t="str">
            <v>GÖREVLİ</v>
          </cell>
          <cell r="AC4155" t="str">
            <v>29</v>
          </cell>
          <cell r="AD4155" t="str">
            <v>LOT 3 (MIT)</v>
          </cell>
          <cell r="AE4155" t="str">
            <v>0113</v>
          </cell>
          <cell r="AF4155" t="str">
            <v>24</v>
          </cell>
          <cell r="AG4155" t="str">
            <v>KM 785+000 - 829+305</v>
          </cell>
          <cell r="AH4155">
            <v>34252</v>
          </cell>
          <cell r="AI4155" t="str">
            <v>Bay</v>
          </cell>
          <cell r="AJ4155" t="str">
            <v>Yerel-Saatlik</v>
          </cell>
          <cell r="AK4155">
            <v>2273.1</v>
          </cell>
          <cell r="AL4155" t="str">
            <v>TZS</v>
          </cell>
          <cell r="AM4155" t="str">
            <v>306002</v>
          </cell>
          <cell r="AN4155" t="str">
            <v>S</v>
          </cell>
          <cell r="AO4155" t="str">
            <v>T3</v>
          </cell>
          <cell r="AP4155" t="str">
            <v>5150</v>
          </cell>
          <cell r="AQ4155" t="str">
            <v>5175</v>
          </cell>
          <cell r="AR4155" t="str">
            <v>NMBBANK</v>
          </cell>
          <cell r="AS4155" t="str">
            <v/>
          </cell>
          <cell r="AT4155" t="str">
            <v>NMBBANK</v>
          </cell>
          <cell r="AU4155" t="str">
            <v>51010102884</v>
          </cell>
          <cell r="AV4155" t="str">
            <v/>
          </cell>
          <cell r="AW4155" t="str">
            <v/>
          </cell>
          <cell r="AX4155" t="str">
            <v>OMARY HASSANI KANGELE</v>
          </cell>
          <cell r="AY4155" t="str">
            <v/>
          </cell>
          <cell r="AZ4155">
            <v>45040</v>
          </cell>
          <cell r="BA4155"/>
          <cell r="BB4155" t="str">
            <v/>
          </cell>
          <cell r="BC4155"/>
          <cell r="BD4155" t="str">
            <v>Tanzanya-NSSF</v>
          </cell>
          <cell r="BE4155" t="str">
            <v>47519406</v>
          </cell>
          <cell r="BF4155" t="str">
            <v>152886810</v>
          </cell>
        </row>
        <row r="4156">
          <cell r="A4156">
            <v>10073766</v>
          </cell>
          <cell r="B4156" t="str">
            <v>YONA CHALE</v>
          </cell>
          <cell r="C4156" t="str">
            <v>ESSAU</v>
          </cell>
          <cell r="D4156" t="str">
            <v>ÇELİK MONTAJCI</v>
          </cell>
          <cell r="E4156" t="str">
            <v>STEEL FITTER</v>
          </cell>
          <cell r="F4156" t="str">
            <v>50115270</v>
          </cell>
          <cell r="G4156" t="str">
            <v>İNŞAAT GRUBU</v>
          </cell>
          <cell r="H4156" t="str">
            <v>50105759</v>
          </cell>
          <cell r="I4156" t="str">
            <v>099R</v>
          </cell>
          <cell r="J4156" t="str">
            <v>SANAT YAPILARI</v>
          </cell>
          <cell r="K4156" t="str">
            <v>50115380</v>
          </cell>
          <cell r="L4156" t="str">
            <v>TZ</v>
          </cell>
          <cell r="M4156" t="str">
            <v>Tanzanyalı</v>
          </cell>
          <cell r="N4156" t="str">
            <v>0036</v>
          </cell>
          <cell r="O4156" t="str">
            <v>MANYONİ</v>
          </cell>
          <cell r="P4156" t="str">
            <v>YM</v>
          </cell>
          <cell r="Q4156" t="str">
            <v>YAPI MERKEZİ</v>
          </cell>
          <cell r="R4156">
            <v>44786</v>
          </cell>
          <cell r="S4156">
            <v>44786</v>
          </cell>
          <cell r="T4156">
            <v>45246</v>
          </cell>
          <cell r="U4156" t="str">
            <v>İşin sona ermesi</v>
          </cell>
          <cell r="V4156" t="str">
            <v>Mavi Yaka Direkt</v>
          </cell>
          <cell r="W4156" t="str">
            <v>LOT 3 (MIT)</v>
          </cell>
          <cell r="X4156" t="str">
            <v>KEKO MACHUNGWA</v>
          </cell>
          <cell r="Y4156" t="str">
            <v>0</v>
          </cell>
          <cell r="Z4156" t="str">
            <v>TEMEKE</v>
          </cell>
          <cell r="AA4156" t="str">
            <v>0712 342 212</v>
          </cell>
          <cell r="AB4156" t="str">
            <v>USTA</v>
          </cell>
          <cell r="AC4156" t="str">
            <v>29</v>
          </cell>
          <cell r="AD4156" t="str">
            <v>LOT 3 (MIT)</v>
          </cell>
          <cell r="AE4156" t="str">
            <v>0113</v>
          </cell>
          <cell r="AF4156" t="str">
            <v>02</v>
          </cell>
          <cell r="AG4156" t="str">
            <v>KM 785+000 - 829+305</v>
          </cell>
          <cell r="AH4156">
            <v>36661</v>
          </cell>
          <cell r="AI4156" t="str">
            <v>Bay</v>
          </cell>
          <cell r="AJ4156" t="str">
            <v>Yerel-Saatlik</v>
          </cell>
          <cell r="AK4156">
            <v>2343.5500000000002</v>
          </cell>
          <cell r="AL4156" t="str">
            <v>TZS</v>
          </cell>
          <cell r="AM4156" t="str">
            <v>201002</v>
          </cell>
          <cell r="AN4156" t="str">
            <v/>
          </cell>
          <cell r="AO4156" t="str">
            <v>T3</v>
          </cell>
          <cell r="AP4156" t="str">
            <v>5150</v>
          </cell>
          <cell r="AQ4156" t="str">
            <v>5175</v>
          </cell>
          <cell r="AR4156" t="str">
            <v>NMBBANK</v>
          </cell>
          <cell r="AS4156" t="str">
            <v/>
          </cell>
          <cell r="AT4156" t="str">
            <v>NMBBANK</v>
          </cell>
          <cell r="AU4156" t="str">
            <v>51010090667</v>
          </cell>
          <cell r="AV4156" t="str">
            <v/>
          </cell>
          <cell r="AW4156" t="str">
            <v/>
          </cell>
          <cell r="AX4156" t="str">
            <v>YONA CHALE ESSAU</v>
          </cell>
          <cell r="AY4156" t="str">
            <v/>
          </cell>
          <cell r="AZ4156">
            <v>45017</v>
          </cell>
          <cell r="BA4156"/>
          <cell r="BB4156" t="str">
            <v/>
          </cell>
          <cell r="BC4156"/>
          <cell r="BD4156" t="str">
            <v>Tanzanya-NSSF</v>
          </cell>
          <cell r="BE4156" t="str">
            <v>45329553</v>
          </cell>
          <cell r="BF4156" t="str">
            <v>135343226</v>
          </cell>
        </row>
        <row r="4157">
          <cell r="A4157">
            <v>10073765</v>
          </cell>
          <cell r="B4157" t="str">
            <v>ALLY HASSAN</v>
          </cell>
          <cell r="C4157" t="str">
            <v>ABDULRAHMAN</v>
          </cell>
          <cell r="D4157" t="str">
            <v>KALIPÇI</v>
          </cell>
          <cell r="E4157" t="str">
            <v>FORMWORKER</v>
          </cell>
          <cell r="F4157" t="str">
            <v>50115272</v>
          </cell>
          <cell r="G4157" t="str">
            <v>İNŞAAT GRUBU</v>
          </cell>
          <cell r="H4157" t="str">
            <v>50105776</v>
          </cell>
          <cell r="I4157" t="str">
            <v>0BBL</v>
          </cell>
          <cell r="J4157" t="str">
            <v>İNŞAAT GRUBU</v>
          </cell>
          <cell r="K4157" t="str">
            <v>50115374</v>
          </cell>
          <cell r="L4157" t="str">
            <v>TZ</v>
          </cell>
          <cell r="M4157" t="str">
            <v>Tanzanyalı</v>
          </cell>
          <cell r="N4157" t="str">
            <v>0038</v>
          </cell>
          <cell r="O4157" t="str">
            <v>TURA</v>
          </cell>
          <cell r="P4157" t="str">
            <v>YM</v>
          </cell>
          <cell r="Q4157" t="str">
            <v>YAPI MERKEZİ</v>
          </cell>
          <cell r="R4157">
            <v>44786</v>
          </cell>
          <cell r="S4157">
            <v>44786</v>
          </cell>
          <cell r="T4157"/>
          <cell r="U4157" t="str">
            <v/>
          </cell>
          <cell r="V4157" t="str">
            <v>Mavi Yaka Direkt</v>
          </cell>
          <cell r="W4157" t="str">
            <v>LOT 3 (MIT)</v>
          </cell>
          <cell r="X4157" t="str">
            <v>MAILI MOJA</v>
          </cell>
          <cell r="Y4157" t="str">
            <v>0</v>
          </cell>
          <cell r="Z4157" t="str">
            <v>KIBAHA</v>
          </cell>
          <cell r="AA4157" t="str">
            <v>29.03.1994</v>
          </cell>
          <cell r="AB4157" t="str">
            <v>USTA</v>
          </cell>
          <cell r="AC4157" t="str">
            <v>29</v>
          </cell>
          <cell r="AD4157" t="str">
            <v>LOT 3 (MIT)</v>
          </cell>
          <cell r="AE4157" t="str">
            <v>0109</v>
          </cell>
          <cell r="AF4157" t="str">
            <v>16</v>
          </cell>
          <cell r="AG4157" t="str">
            <v>KM 535+000 - 595+000</v>
          </cell>
          <cell r="AH4157">
            <v>34422</v>
          </cell>
          <cell r="AI4157" t="str">
            <v>Bay</v>
          </cell>
          <cell r="AJ4157" t="str">
            <v>Yerel-Saatlik</v>
          </cell>
          <cell r="AK4157">
            <v>2343.5500000000002</v>
          </cell>
          <cell r="AL4157" t="str">
            <v>TZS</v>
          </cell>
          <cell r="AM4157" t="str">
            <v>201002</v>
          </cell>
          <cell r="AN4157" t="str">
            <v/>
          </cell>
          <cell r="AO4157" t="str">
            <v>T3</v>
          </cell>
          <cell r="AP4157" t="str">
            <v>5150</v>
          </cell>
          <cell r="AQ4157" t="str">
            <v>5175</v>
          </cell>
          <cell r="AR4157" t="str">
            <v>NMBBANK</v>
          </cell>
          <cell r="AS4157" t="str">
            <v/>
          </cell>
          <cell r="AT4157" t="str">
            <v>NMBBANK</v>
          </cell>
          <cell r="AU4157" t="str">
            <v>21210054304</v>
          </cell>
          <cell r="AV4157" t="str">
            <v/>
          </cell>
          <cell r="AW4157" t="str">
            <v/>
          </cell>
          <cell r="AX4157" t="str">
            <v>ALLY HASSAN ABDULRAHMAN</v>
          </cell>
          <cell r="AY4157" t="str">
            <v/>
          </cell>
          <cell r="AZ4157">
            <v>45017</v>
          </cell>
          <cell r="BA4157"/>
          <cell r="BB4157" t="str">
            <v/>
          </cell>
          <cell r="BC4157"/>
          <cell r="BD4157" t="str">
            <v>Tanzanya-NSSF</v>
          </cell>
          <cell r="BE4157" t="str">
            <v>46855559</v>
          </cell>
          <cell r="BF4157" t="str">
            <v>157194135</v>
          </cell>
        </row>
        <row r="4158">
          <cell r="A4158">
            <v>10053605</v>
          </cell>
          <cell r="B4158" t="str">
            <v>THOMAS IBRAHIMU</v>
          </cell>
          <cell r="C4158" t="str">
            <v>NYAMATWEMA</v>
          </cell>
          <cell r="D4158" t="str">
            <v>BOYACI</v>
          </cell>
          <cell r="E4158" t="str">
            <v>PAINTER</v>
          </cell>
          <cell r="F4158" t="str">
            <v>50114885</v>
          </cell>
          <cell r="G4158" t="str">
            <v>İSG VE ÇEVRE (İŞ GÜVENLİĞİ)</v>
          </cell>
          <cell r="H4158" t="str">
            <v>50105460</v>
          </cell>
          <cell r="I4158" t="str">
            <v>088K</v>
          </cell>
          <cell r="J4158" t="str">
            <v>İŞ GÜVENLİĞİ</v>
          </cell>
          <cell r="K4158" t="str">
            <v>50113372</v>
          </cell>
          <cell r="L4158" t="str">
            <v>TZ</v>
          </cell>
          <cell r="M4158" t="str">
            <v>Tanzanyalı</v>
          </cell>
          <cell r="N4158" t="str">
            <v>0037</v>
          </cell>
          <cell r="O4158" t="str">
            <v>İTİGİ</v>
          </cell>
          <cell r="P4158" t="str">
            <v>YM</v>
          </cell>
          <cell r="Q4158" t="str">
            <v>YAPI MERKEZİ</v>
          </cell>
          <cell r="R4158">
            <v>45000</v>
          </cell>
          <cell r="S4158">
            <v>45000</v>
          </cell>
          <cell r="T4158"/>
          <cell r="U4158" t="str">
            <v/>
          </cell>
          <cell r="V4158" t="str">
            <v>Mavi Yaka Direkt</v>
          </cell>
          <cell r="W4158" t="str">
            <v>LOT 3 (MIT)</v>
          </cell>
          <cell r="X4158" t="str">
            <v>KINONDONI NDUGUMBI KAGERA</v>
          </cell>
          <cell r="Y4158" t="str">
            <v>0152413519800</v>
          </cell>
          <cell r="Z4158" t="str">
            <v>DAR ES SALAAM</v>
          </cell>
          <cell r="AA4158" t="str">
            <v>0713422319</v>
          </cell>
          <cell r="AB4158" t="str">
            <v>USTA</v>
          </cell>
          <cell r="AC4158" t="str">
            <v>29</v>
          </cell>
          <cell r="AD4158" t="str">
            <v>LOT 3 (MIT)</v>
          </cell>
          <cell r="AE4158" t="str">
            <v>0113</v>
          </cell>
          <cell r="AF4158" t="str">
            <v>02</v>
          </cell>
          <cell r="AG4158" t="str">
            <v>KM 785+000 - 829+305</v>
          </cell>
          <cell r="AH4158">
            <v>31985</v>
          </cell>
          <cell r="AI4158" t="str">
            <v>Bay</v>
          </cell>
          <cell r="AJ4158" t="str">
            <v>Yerel-Saatlik</v>
          </cell>
          <cell r="AK4158">
            <v>2497.34</v>
          </cell>
          <cell r="AL4158" t="str">
            <v>TZS</v>
          </cell>
          <cell r="AM4158" t="str">
            <v>201002</v>
          </cell>
          <cell r="AN4158" t="str">
            <v>S</v>
          </cell>
          <cell r="AO4158" t="str">
            <v>T3</v>
          </cell>
          <cell r="AP4158" t="str">
            <v>5150</v>
          </cell>
          <cell r="AQ4158" t="str">
            <v>5175</v>
          </cell>
          <cell r="AR4158" t="str">
            <v>CRDB BANK PLC</v>
          </cell>
          <cell r="AS4158" t="str">
            <v>VIJANA</v>
          </cell>
          <cell r="AT4158" t="str">
            <v>CRDBBANK</v>
          </cell>
          <cell r="AU4158" t="str">
            <v>0152659881600</v>
          </cell>
          <cell r="AV4158" t="str">
            <v/>
          </cell>
          <cell r="AW4158" t="str">
            <v/>
          </cell>
          <cell r="AX4158" t="str">
            <v>THOMAS IBRAHIMU NYAMATWEMA</v>
          </cell>
          <cell r="AY4158" t="str">
            <v/>
          </cell>
          <cell r="AZ4158">
            <v>45000</v>
          </cell>
          <cell r="BA4158"/>
          <cell r="BB4158" t="str">
            <v/>
          </cell>
          <cell r="BC4158"/>
          <cell r="BD4158" t="str">
            <v>Tanzanya-NSSF</v>
          </cell>
          <cell r="BE4158" t="str">
            <v>64698270</v>
          </cell>
          <cell r="BF4158" t="str">
            <v>164217876</v>
          </cell>
        </row>
        <row r="4159">
          <cell r="A4159">
            <v>10073763</v>
          </cell>
          <cell r="B4159" t="str">
            <v>JOHN MTONGWA</v>
          </cell>
          <cell r="C4159" t="str">
            <v>MENZA</v>
          </cell>
          <cell r="D4159" t="str">
            <v>KALIPÇI</v>
          </cell>
          <cell r="E4159" t="str">
            <v>FORMWORKER</v>
          </cell>
          <cell r="F4159" t="str">
            <v>50115271</v>
          </cell>
          <cell r="G4159" t="str">
            <v>İNŞAAT GRUBU</v>
          </cell>
          <cell r="H4159" t="str">
            <v>50105776</v>
          </cell>
          <cell r="I4159" t="str">
            <v>0BBL</v>
          </cell>
          <cell r="J4159" t="str">
            <v>İNŞAAT GRUBU</v>
          </cell>
          <cell r="K4159" t="str">
            <v>50115373</v>
          </cell>
          <cell r="L4159" t="str">
            <v>TZ</v>
          </cell>
          <cell r="M4159" t="str">
            <v>Tanzanyalı</v>
          </cell>
          <cell r="N4159" t="str">
            <v>0037</v>
          </cell>
          <cell r="O4159" t="str">
            <v>İTİGİ</v>
          </cell>
          <cell r="P4159" t="str">
            <v>YM</v>
          </cell>
          <cell r="Q4159" t="str">
            <v>YAPI MERKEZİ</v>
          </cell>
          <cell r="R4159">
            <v>44786</v>
          </cell>
          <cell r="S4159">
            <v>44786</v>
          </cell>
          <cell r="T4159"/>
          <cell r="U4159" t="str">
            <v/>
          </cell>
          <cell r="V4159" t="str">
            <v>Mavi Yaka Direkt</v>
          </cell>
          <cell r="W4159" t="str">
            <v>LOT 3 (MIT)</v>
          </cell>
          <cell r="X4159" t="str">
            <v>KASHISHI</v>
          </cell>
          <cell r="Y4159" t="str">
            <v>0</v>
          </cell>
          <cell r="Z4159" t="str">
            <v>NZEGA</v>
          </cell>
          <cell r="AA4159" t="str">
            <v>0686 553 129</v>
          </cell>
          <cell r="AB4159" t="str">
            <v>USTA</v>
          </cell>
          <cell r="AC4159" t="str">
            <v>29</v>
          </cell>
          <cell r="AD4159" t="str">
            <v>LOT 3 (MIT)</v>
          </cell>
          <cell r="AE4159" t="str">
            <v>0109</v>
          </cell>
          <cell r="AF4159" t="str">
            <v>24</v>
          </cell>
          <cell r="AG4159" t="str">
            <v>KM 535+000 - 595+000</v>
          </cell>
          <cell r="AH4159">
            <v>24657</v>
          </cell>
          <cell r="AI4159" t="str">
            <v>Bay</v>
          </cell>
          <cell r="AJ4159" t="str">
            <v>Yerel-Saatlik</v>
          </cell>
          <cell r="AK4159">
            <v>2343.5500000000002</v>
          </cell>
          <cell r="AL4159" t="str">
            <v>TZS</v>
          </cell>
          <cell r="AM4159" t="str">
            <v>201002</v>
          </cell>
          <cell r="AN4159" t="str">
            <v/>
          </cell>
          <cell r="AO4159" t="str">
            <v>T3</v>
          </cell>
          <cell r="AP4159" t="str">
            <v>5150</v>
          </cell>
          <cell r="AQ4159" t="str">
            <v>5175</v>
          </cell>
          <cell r="AR4159" t="str">
            <v>NMBBANK</v>
          </cell>
          <cell r="AS4159" t="str">
            <v/>
          </cell>
          <cell r="AT4159" t="str">
            <v>NMBBANK</v>
          </cell>
          <cell r="AU4159" t="str">
            <v>51110040439</v>
          </cell>
          <cell r="AV4159" t="str">
            <v/>
          </cell>
          <cell r="AW4159" t="str">
            <v/>
          </cell>
          <cell r="AX4159" t="str">
            <v>JOHN MTONGWA MENZA</v>
          </cell>
          <cell r="AY4159" t="str">
            <v/>
          </cell>
          <cell r="AZ4159">
            <v>45212</v>
          </cell>
          <cell r="BA4159"/>
          <cell r="BB4159" t="str">
            <v/>
          </cell>
          <cell r="BC4159"/>
          <cell r="BD4159" t="str">
            <v>Tanzanya-NSSF</v>
          </cell>
          <cell r="BE4159" t="str">
            <v>65398769</v>
          </cell>
          <cell r="BF4159" t="str">
            <v>147273584</v>
          </cell>
        </row>
        <row r="4160">
          <cell r="A4160">
            <v>10051987</v>
          </cell>
          <cell r="B4160" t="str">
            <v>MKOMBOZI YAHAYA</v>
          </cell>
          <cell r="C4160" t="str">
            <v>ZANDO</v>
          </cell>
          <cell r="D4160" t="str">
            <v>DAMPERLİ KAMYON ŞOFÖRÜ</v>
          </cell>
          <cell r="E4160" t="str">
            <v>DUMPTRUCK DRIVER</v>
          </cell>
          <cell r="F4160" t="str">
            <v>50109678</v>
          </cell>
          <cell r="G4160" t="str">
            <v>TAŞ OCAKLARI VE PATLATMA</v>
          </cell>
          <cell r="H4160" t="str">
            <v>50105776</v>
          </cell>
          <cell r="I4160" t="str">
            <v>0AAX</v>
          </cell>
          <cell r="J4160" t="str">
            <v>TAŞ OCAĞI</v>
          </cell>
          <cell r="K4160" t="str">
            <v>50112035</v>
          </cell>
          <cell r="L4160" t="str">
            <v>TZ</v>
          </cell>
          <cell r="M4160" t="str">
            <v>Tanzanyalı</v>
          </cell>
          <cell r="N4160" t="str">
            <v>0037</v>
          </cell>
          <cell r="O4160" t="str">
            <v>İTİGİ</v>
          </cell>
          <cell r="P4160" t="str">
            <v>YM</v>
          </cell>
          <cell r="Q4160" t="str">
            <v>YAPI MERKEZİ</v>
          </cell>
          <cell r="R4160">
            <v>45040</v>
          </cell>
          <cell r="S4160">
            <v>45040</v>
          </cell>
          <cell r="T4160"/>
          <cell r="U4160" t="str">
            <v/>
          </cell>
          <cell r="V4160" t="str">
            <v>Mavi Yaka Direkt</v>
          </cell>
          <cell r="W4160" t="str">
            <v>LOT 3 (MIT)</v>
          </cell>
          <cell r="X4160" t="str">
            <v>DARUSSELAM KINONDONI</v>
          </cell>
          <cell r="Y4160" t="str">
            <v>0</v>
          </cell>
          <cell r="Z4160" t="str">
            <v>DAR ES SALAAM</v>
          </cell>
          <cell r="AA4160" t="str">
            <v>0715939997</v>
          </cell>
          <cell r="AB4160" t="str">
            <v>GÖREVLİ</v>
          </cell>
          <cell r="AC4160" t="str">
            <v>29</v>
          </cell>
          <cell r="AD4160" t="str">
            <v>LOT 3 (MIT)</v>
          </cell>
          <cell r="AE4160" t="str">
            <v>0113</v>
          </cell>
          <cell r="AF4160" t="str">
            <v>02</v>
          </cell>
          <cell r="AG4160" t="str">
            <v>KM 785+000 - 829+305</v>
          </cell>
          <cell r="AH4160">
            <v>31396</v>
          </cell>
          <cell r="AI4160" t="str">
            <v>Bay</v>
          </cell>
          <cell r="AJ4160" t="str">
            <v>Yerel-Saatlik</v>
          </cell>
          <cell r="AK4160">
            <v>2564.1</v>
          </cell>
          <cell r="AL4160" t="str">
            <v>TZS</v>
          </cell>
          <cell r="AM4160" t="str">
            <v>201002</v>
          </cell>
          <cell r="AN4160" t="str">
            <v>S</v>
          </cell>
          <cell r="AO4160" t="str">
            <v>T3</v>
          </cell>
          <cell r="AP4160" t="str">
            <v>5150</v>
          </cell>
          <cell r="AQ4160" t="str">
            <v>5175</v>
          </cell>
          <cell r="AR4160" t="str">
            <v>CRDB BANK PLC</v>
          </cell>
          <cell r="AS4160" t="str">
            <v>VIJANA</v>
          </cell>
          <cell r="AT4160" t="str">
            <v>CRDBBANK</v>
          </cell>
          <cell r="AU4160" t="str">
            <v>0152409550300</v>
          </cell>
          <cell r="AV4160" t="str">
            <v/>
          </cell>
          <cell r="AW4160" t="str">
            <v/>
          </cell>
          <cell r="AX4160" t="str">
            <v>MKOMBOZI YAHAYA ZANDO</v>
          </cell>
          <cell r="AY4160" t="str">
            <v/>
          </cell>
          <cell r="AZ4160">
            <v>45040</v>
          </cell>
          <cell r="BA4160"/>
          <cell r="BB4160" t="str">
            <v/>
          </cell>
          <cell r="BC4160"/>
          <cell r="BD4160" t="str">
            <v>Tanzanya-NSSF</v>
          </cell>
          <cell r="BE4160" t="str">
            <v>64691977</v>
          </cell>
          <cell r="BF4160" t="str">
            <v>114718084</v>
          </cell>
        </row>
        <row r="4161">
          <cell r="A4161">
            <v>10073757</v>
          </cell>
          <cell r="B4161" t="str">
            <v>ALBERT REGNARD</v>
          </cell>
          <cell r="C4161" t="str">
            <v>MAEMBE</v>
          </cell>
          <cell r="D4161" t="str">
            <v>ÇELİK MONTAJCI</v>
          </cell>
          <cell r="E4161" t="str">
            <v>STEEL FITTER</v>
          </cell>
          <cell r="F4161" t="str">
            <v>50105776</v>
          </cell>
          <cell r="G4161" t="str">
            <v>İNŞAAT GRUBU</v>
          </cell>
          <cell r="H4161" t="str">
            <v>50105776</v>
          </cell>
          <cell r="I4161" t="str">
            <v>0BBL</v>
          </cell>
          <cell r="J4161" t="str">
            <v>İNŞAAT GRUBU</v>
          </cell>
          <cell r="K4161" t="str">
            <v>50106624</v>
          </cell>
          <cell r="L4161" t="str">
            <v>TZ</v>
          </cell>
          <cell r="M4161" t="str">
            <v>Tanzanyalı</v>
          </cell>
          <cell r="N4161" t="str">
            <v>0037</v>
          </cell>
          <cell r="O4161" t="str">
            <v>İTİGİ</v>
          </cell>
          <cell r="P4161" t="str">
            <v>YM</v>
          </cell>
          <cell r="Q4161" t="str">
            <v>YAPI MERKEZİ</v>
          </cell>
          <cell r="R4161">
            <v>44785</v>
          </cell>
          <cell r="S4161">
            <v>44785</v>
          </cell>
          <cell r="T4161">
            <v>45248</v>
          </cell>
          <cell r="U4161" t="str">
            <v>İşin sona ermesi</v>
          </cell>
          <cell r="V4161" t="str">
            <v>Mavi Yaka Direkt</v>
          </cell>
          <cell r="W4161" t="str">
            <v>LOT 3 (MIT)</v>
          </cell>
          <cell r="X4161" t="str">
            <v>KATANINI</v>
          </cell>
          <cell r="Y4161" t="str">
            <v>0</v>
          </cell>
          <cell r="Z4161" t="str">
            <v>MOSHI MJINI</v>
          </cell>
          <cell r="AA4161" t="str">
            <v>0657 279 021</v>
          </cell>
          <cell r="AB4161" t="str">
            <v>USTA</v>
          </cell>
          <cell r="AC4161" t="str">
            <v>29</v>
          </cell>
          <cell r="AD4161" t="str">
            <v>LOT 3 (MIT)</v>
          </cell>
          <cell r="AE4161" t="str">
            <v>0109</v>
          </cell>
          <cell r="AF4161" t="str">
            <v>09</v>
          </cell>
          <cell r="AG4161" t="str">
            <v>KM 535+000 - 595+000</v>
          </cell>
          <cell r="AH4161">
            <v>34003</v>
          </cell>
          <cell r="AI4161" t="str">
            <v>Bay</v>
          </cell>
          <cell r="AJ4161" t="str">
            <v>Yerel-Saatlik</v>
          </cell>
          <cell r="AK4161">
            <v>2343.5500000000002</v>
          </cell>
          <cell r="AL4161" t="str">
            <v>TZS</v>
          </cell>
          <cell r="AM4161" t="str">
            <v>201002</v>
          </cell>
          <cell r="AN4161" t="str">
            <v/>
          </cell>
          <cell r="AO4161" t="str">
            <v>T3</v>
          </cell>
          <cell r="AP4161" t="str">
            <v>5150</v>
          </cell>
          <cell r="AQ4161" t="str">
            <v>5175</v>
          </cell>
          <cell r="AR4161" t="str">
            <v>CRDB BANK PLC</v>
          </cell>
          <cell r="AS4161" t="str">
            <v>VIJANA</v>
          </cell>
          <cell r="AT4161" t="str">
            <v>CRDBBANK</v>
          </cell>
          <cell r="AU4161" t="str">
            <v>0152600927200</v>
          </cell>
          <cell r="AV4161" t="str">
            <v/>
          </cell>
          <cell r="AW4161" t="str">
            <v/>
          </cell>
          <cell r="AX4161" t="str">
            <v>ALBERT REGNARD MAEMBE</v>
          </cell>
          <cell r="AY4161" t="str">
            <v/>
          </cell>
          <cell r="AZ4161">
            <v>44785</v>
          </cell>
          <cell r="BA4161"/>
          <cell r="BB4161" t="str">
            <v/>
          </cell>
          <cell r="BC4161"/>
          <cell r="BD4161" t="str">
            <v>Tanzanya-NSSF</v>
          </cell>
          <cell r="BE4161" t="str">
            <v>62547402</v>
          </cell>
          <cell r="BF4161" t="str">
            <v>157285890</v>
          </cell>
        </row>
        <row r="4162">
          <cell r="A4162">
            <v>10073760</v>
          </cell>
          <cell r="B4162" t="str">
            <v>PAULINA PROTAS</v>
          </cell>
          <cell r="C4162" t="str">
            <v>KWEKA</v>
          </cell>
          <cell r="D4162" t="str">
            <v>TEMİZLİK GÖREVLİSİ</v>
          </cell>
          <cell r="E4162" t="str">
            <v>CLEANER</v>
          </cell>
          <cell r="F4162" t="str">
            <v>50114904</v>
          </cell>
          <cell r="G4162" t="str">
            <v>İDARİ İŞLER (KAMP)</v>
          </cell>
          <cell r="H4162" t="str">
            <v>50105513</v>
          </cell>
          <cell r="I4162" t="str">
            <v>0996</v>
          </cell>
          <cell r="J4162" t="str">
            <v>KAMP AMİRLİĞİ</v>
          </cell>
          <cell r="K4162" t="str">
            <v>50105850</v>
          </cell>
          <cell r="L4162" t="str">
            <v>TZ</v>
          </cell>
          <cell r="M4162" t="str">
            <v>Tanzanyalı</v>
          </cell>
          <cell r="N4162" t="str">
            <v>0035</v>
          </cell>
          <cell r="O4162" t="str">
            <v>TABORA</v>
          </cell>
          <cell r="P4162" t="str">
            <v>YM</v>
          </cell>
          <cell r="Q4162" t="str">
            <v>YAPI MERKEZİ</v>
          </cell>
          <cell r="R4162">
            <v>44786</v>
          </cell>
          <cell r="S4162">
            <v>44786</v>
          </cell>
          <cell r="T4162"/>
          <cell r="U4162" t="str">
            <v/>
          </cell>
          <cell r="V4162" t="str">
            <v>Mavi Yaka Endirekt</v>
          </cell>
          <cell r="W4162" t="str">
            <v>LOT 3 (MIT)</v>
          </cell>
          <cell r="X4162" t="str">
            <v>MAJENGO</v>
          </cell>
          <cell r="Y4162" t="str">
            <v>0</v>
          </cell>
          <cell r="Z4162" t="str">
            <v>TABORA MJINI</v>
          </cell>
          <cell r="AA4162" t="str">
            <v>0767 568 776</v>
          </cell>
          <cell r="AB4162" t="str">
            <v>İŞÇİ</v>
          </cell>
          <cell r="AC4162" t="str">
            <v>29</v>
          </cell>
          <cell r="AD4162" t="str">
            <v>LOT 3 (MIT)</v>
          </cell>
          <cell r="AE4162" t="str">
            <v>0113</v>
          </cell>
          <cell r="AF4162" t="str">
            <v>24</v>
          </cell>
          <cell r="AG4162" t="str">
            <v>KM 785+000 - 829+305</v>
          </cell>
          <cell r="AH4162">
            <v>33046</v>
          </cell>
          <cell r="AI4162" t="str">
            <v>Bayan</v>
          </cell>
          <cell r="AJ4162" t="str">
            <v>Yerel-Saatlik</v>
          </cell>
          <cell r="AK4162">
            <v>2255.1</v>
          </cell>
          <cell r="AL4162" t="str">
            <v>TZS</v>
          </cell>
          <cell r="AM4162" t="str">
            <v>306002</v>
          </cell>
          <cell r="AN4162" t="str">
            <v/>
          </cell>
          <cell r="AO4162" t="str">
            <v>T3</v>
          </cell>
          <cell r="AP4162" t="str">
            <v>5150</v>
          </cell>
          <cell r="AQ4162" t="str">
            <v>5175</v>
          </cell>
          <cell r="AR4162" t="str">
            <v>NMBBANK</v>
          </cell>
          <cell r="AS4162" t="str">
            <v/>
          </cell>
          <cell r="AT4162" t="str">
            <v>NMBBANK</v>
          </cell>
          <cell r="AU4162" t="str">
            <v>51010090663</v>
          </cell>
          <cell r="AV4162" t="str">
            <v/>
          </cell>
          <cell r="AW4162" t="str">
            <v/>
          </cell>
          <cell r="AX4162" t="str">
            <v>PAULINA PROTAS KWEKA</v>
          </cell>
          <cell r="AY4162" t="str">
            <v/>
          </cell>
          <cell r="AZ4162">
            <v>44786</v>
          </cell>
          <cell r="BA4162"/>
          <cell r="BB4162" t="str">
            <v/>
          </cell>
          <cell r="BC4162"/>
          <cell r="BD4162" t="str">
            <v>Tanzanya-NSSF</v>
          </cell>
          <cell r="BE4162" t="str">
            <v>46855542</v>
          </cell>
          <cell r="BF4162" t="str">
            <v>157321676</v>
          </cell>
        </row>
        <row r="4163">
          <cell r="A4163">
            <v>10073761</v>
          </cell>
          <cell r="B4163" t="str">
            <v>REGINA SHIJA</v>
          </cell>
          <cell r="C4163" t="str">
            <v>SHILINDE</v>
          </cell>
          <cell r="D4163" t="str">
            <v>TEMİZLİK GÖREVLİSİ YARDIMCISI</v>
          </cell>
          <cell r="E4163" t="str">
            <v>CLEANER</v>
          </cell>
          <cell r="F4163" t="str">
            <v>50114904</v>
          </cell>
          <cell r="G4163" t="str">
            <v>İDARİ İŞLER (KAMP)</v>
          </cell>
          <cell r="H4163" t="str">
            <v>50105513</v>
          </cell>
          <cell r="I4163" t="str">
            <v>0996</v>
          </cell>
          <cell r="J4163" t="str">
            <v>KAMP AMİRLİĞİ</v>
          </cell>
          <cell r="K4163" t="str">
            <v>50107505</v>
          </cell>
          <cell r="L4163" t="str">
            <v>TZ</v>
          </cell>
          <cell r="M4163" t="str">
            <v>Tanzanyalı</v>
          </cell>
          <cell r="N4163" t="str">
            <v>0035</v>
          </cell>
          <cell r="O4163" t="str">
            <v>TABORA</v>
          </cell>
          <cell r="P4163" t="str">
            <v>YM</v>
          </cell>
          <cell r="Q4163" t="str">
            <v>YAPI MERKEZİ</v>
          </cell>
          <cell r="R4163">
            <v>44786</v>
          </cell>
          <cell r="S4163">
            <v>44786</v>
          </cell>
          <cell r="T4163"/>
          <cell r="U4163" t="str">
            <v/>
          </cell>
          <cell r="V4163" t="str">
            <v>Mavi Yaka Endirekt</v>
          </cell>
          <cell r="W4163" t="str">
            <v>LOT 3 (MIT)</v>
          </cell>
          <cell r="X4163" t="str">
            <v>FILITA</v>
          </cell>
          <cell r="Y4163" t="str">
            <v>0</v>
          </cell>
          <cell r="Z4163" t="str">
            <v>TABORA MJINI</v>
          </cell>
          <cell r="AA4163" t="str">
            <v>0764 480 270</v>
          </cell>
          <cell r="AB4163" t="str">
            <v>İŞÇİ</v>
          </cell>
          <cell r="AC4163" t="str">
            <v>29</v>
          </cell>
          <cell r="AD4163" t="str">
            <v>LOT 3 (MIT)</v>
          </cell>
          <cell r="AE4163" t="str">
            <v>0113</v>
          </cell>
          <cell r="AF4163" t="str">
            <v>24</v>
          </cell>
          <cell r="AG4163" t="str">
            <v>KM 785+000 - 829+305</v>
          </cell>
          <cell r="AH4163">
            <v>31018</v>
          </cell>
          <cell r="AI4163" t="str">
            <v>Bay</v>
          </cell>
          <cell r="AJ4163" t="str">
            <v>Yerel-Saatlik</v>
          </cell>
          <cell r="AK4163">
            <v>2164.1</v>
          </cell>
          <cell r="AL4163" t="str">
            <v>TZS</v>
          </cell>
          <cell r="AM4163" t="str">
            <v>306002</v>
          </cell>
          <cell r="AN4163" t="str">
            <v/>
          </cell>
          <cell r="AO4163" t="str">
            <v>T3</v>
          </cell>
          <cell r="AP4163" t="str">
            <v>5150</v>
          </cell>
          <cell r="AQ4163" t="str">
            <v>5175</v>
          </cell>
          <cell r="AR4163" t="str">
            <v>NMBBANK</v>
          </cell>
          <cell r="AS4163" t="str">
            <v/>
          </cell>
          <cell r="AT4163" t="str">
            <v>NMBBANK</v>
          </cell>
          <cell r="AU4163" t="str">
            <v>51010091724</v>
          </cell>
          <cell r="AV4163" t="str">
            <v/>
          </cell>
          <cell r="AW4163" t="str">
            <v/>
          </cell>
          <cell r="AX4163" t="str">
            <v>REGINA SHIJA SHILINDE</v>
          </cell>
          <cell r="AY4163" t="str">
            <v/>
          </cell>
          <cell r="AZ4163">
            <v>45017</v>
          </cell>
          <cell r="BA4163"/>
          <cell r="BB4163" t="str">
            <v/>
          </cell>
          <cell r="BC4163"/>
          <cell r="BD4163" t="str">
            <v>Tanzanya-NSSF</v>
          </cell>
          <cell r="BE4163" t="str">
            <v>59427515</v>
          </cell>
          <cell r="BF4163" t="str">
            <v>157303767</v>
          </cell>
        </row>
        <row r="4164">
          <cell r="A4164">
            <v>10053424</v>
          </cell>
          <cell r="B4164" t="str">
            <v>YVONNE DAMAS</v>
          </cell>
          <cell r="C4164" t="str">
            <v>EMBAMBO</v>
          </cell>
          <cell r="D4164" t="str">
            <v>LABORATUVAR TEKNİSYENİ ASİSTANI</v>
          </cell>
          <cell r="E4164" t="str">
            <v>LABORATORY TECHNICIAN</v>
          </cell>
          <cell r="F4164" t="str">
            <v>50105668</v>
          </cell>
          <cell r="G4164" t="str">
            <v>KORAIL</v>
          </cell>
          <cell r="H4164" t="str">
            <v>50105668</v>
          </cell>
          <cell r="I4164" t="str">
            <v>0BBF</v>
          </cell>
          <cell r="J4164" t="str">
            <v>İDARİ İŞLER</v>
          </cell>
          <cell r="K4164" t="str">
            <v>50106296</v>
          </cell>
          <cell r="L4164" t="str">
            <v>TZ</v>
          </cell>
          <cell r="M4164" t="str">
            <v>Tanzanyalı</v>
          </cell>
          <cell r="N4164" t="str">
            <v>0035</v>
          </cell>
          <cell r="O4164" t="str">
            <v>TABORA</v>
          </cell>
          <cell r="P4164" t="str">
            <v>6T</v>
          </cell>
          <cell r="Q4164" t="str">
            <v>KORAIL</v>
          </cell>
          <cell r="R4164">
            <v>45093</v>
          </cell>
          <cell r="S4164">
            <v>45093</v>
          </cell>
          <cell r="T4164"/>
          <cell r="U4164" t="str">
            <v/>
          </cell>
          <cell r="V4164" t="str">
            <v>Mavi Yaka Endirekt</v>
          </cell>
          <cell r="W4164" t="str">
            <v>LOT 3 (MIT)</v>
          </cell>
          <cell r="X4164" t="str">
            <v/>
          </cell>
          <cell r="Y4164" t="str">
            <v/>
          </cell>
          <cell r="Z4164" t="str">
            <v/>
          </cell>
          <cell r="AA4164" t="str">
            <v>0757309419</v>
          </cell>
          <cell r="AB4164" t="str">
            <v>TEKNİSYEN</v>
          </cell>
          <cell r="AC4164" t="str">
            <v>29</v>
          </cell>
          <cell r="AD4164" t="str">
            <v>LOT 3 (MIT)</v>
          </cell>
          <cell r="AE4164" t="str">
            <v>0113</v>
          </cell>
          <cell r="AF4164" t="str">
            <v/>
          </cell>
          <cell r="AG4164" t="str">
            <v>KM 785+000 - 829+305</v>
          </cell>
          <cell r="AH4164">
            <v>31058</v>
          </cell>
          <cell r="AI4164" t="str">
            <v>Bayan</v>
          </cell>
          <cell r="AJ4164" t="str">
            <v>Yerel-Aylık</v>
          </cell>
          <cell r="AK4164">
            <v>476673.5</v>
          </cell>
          <cell r="AL4164" t="str">
            <v>TZS</v>
          </cell>
          <cell r="AM4164" t="str">
            <v>306002</v>
          </cell>
          <cell r="AN4164" t="str">
            <v>S</v>
          </cell>
          <cell r="AO4164" t="str">
            <v>T3</v>
          </cell>
          <cell r="AP4164" t="str">
            <v>5150</v>
          </cell>
          <cell r="AQ4164" t="str">
            <v>5175</v>
          </cell>
          <cell r="AR4164" t="str">
            <v>CRDB</v>
          </cell>
          <cell r="AS4164" t="str">
            <v>VIVA TOWER</v>
          </cell>
          <cell r="AT4164" t="str">
            <v>CRDB</v>
          </cell>
          <cell r="AU4164" t="str">
            <v>0152704686300</v>
          </cell>
          <cell r="AV4164" t="str">
            <v/>
          </cell>
          <cell r="AW4164" t="str">
            <v/>
          </cell>
          <cell r="AX4164" t="str">
            <v>YVONNE DAMAS EMBAMBO</v>
          </cell>
          <cell r="AY4164" t="str">
            <v/>
          </cell>
          <cell r="AZ4164">
            <v>45093</v>
          </cell>
          <cell r="BA4164"/>
          <cell r="BB4164" t="str">
            <v/>
          </cell>
          <cell r="BC4164"/>
          <cell r="BD4164" t="str">
            <v>Tanzanya-NSSF</v>
          </cell>
          <cell r="BE4164" t="str">
            <v>39534103</v>
          </cell>
          <cell r="BF4164" t="str">
            <v>143489302</v>
          </cell>
        </row>
        <row r="4165">
          <cell r="A4165">
            <v>10077451</v>
          </cell>
          <cell r="B4165" t="str">
            <v>ROBERT ANYINGISYE</v>
          </cell>
          <cell r="C4165" t="str">
            <v>MWAKITWANGE</v>
          </cell>
          <cell r="D4165" t="str">
            <v>DOZER OPERATÖRÜ</v>
          </cell>
          <cell r="E4165" t="str">
            <v>DOZER OPERATOR</v>
          </cell>
          <cell r="F4165" t="str">
            <v>50105758</v>
          </cell>
          <cell r="G4165" t="str">
            <v>TOPRAK İŞLERİ</v>
          </cell>
          <cell r="H4165" t="str">
            <v>50105758</v>
          </cell>
          <cell r="I4165" t="str">
            <v>0999</v>
          </cell>
          <cell r="J4165" t="str">
            <v>TOPRAK İŞLERİ</v>
          </cell>
          <cell r="K4165" t="str">
            <v>50108517</v>
          </cell>
          <cell r="L4165" t="str">
            <v>TZ</v>
          </cell>
          <cell r="M4165" t="str">
            <v>Tanzanyalı</v>
          </cell>
          <cell r="N4165" t="str">
            <v>0036</v>
          </cell>
          <cell r="O4165" t="str">
            <v>MANYONİ</v>
          </cell>
          <cell r="P4165" t="str">
            <v>YM</v>
          </cell>
          <cell r="Q4165" t="str">
            <v>YAPI MERKEZİ</v>
          </cell>
          <cell r="R4165">
            <v>44973</v>
          </cell>
          <cell r="S4165">
            <v>44973</v>
          </cell>
          <cell r="T4165"/>
          <cell r="U4165" t="str">
            <v/>
          </cell>
          <cell r="V4165" t="str">
            <v>Mavi Yaka Direkt</v>
          </cell>
          <cell r="W4165" t="str">
            <v>LOT 3 (MIT)</v>
          </cell>
          <cell r="X4165" t="str">
            <v>IGEMBE</v>
          </cell>
          <cell r="Y4165" t="str">
            <v>0</v>
          </cell>
          <cell r="Z4165" t="str">
            <v>RUNGWE</v>
          </cell>
          <cell r="AA4165" t="str">
            <v>0746 540 855</v>
          </cell>
          <cell r="AB4165" t="str">
            <v>OPERATÖR</v>
          </cell>
          <cell r="AC4165" t="str">
            <v>29</v>
          </cell>
          <cell r="AD4165" t="str">
            <v>LOT 3 (MIT)</v>
          </cell>
          <cell r="AE4165" t="str">
            <v>0113</v>
          </cell>
          <cell r="AF4165" t="str">
            <v/>
          </cell>
          <cell r="AG4165" t="str">
            <v>KM 785+000 - 829+305</v>
          </cell>
          <cell r="AH4165">
            <v>30318</v>
          </cell>
          <cell r="AI4165" t="str">
            <v>Bay</v>
          </cell>
          <cell r="AJ4165" t="str">
            <v>Yerel-Saatlik</v>
          </cell>
          <cell r="AK4165">
            <v>2528.1</v>
          </cell>
          <cell r="AL4165" t="str">
            <v>TZS</v>
          </cell>
          <cell r="AM4165" t="str">
            <v>201002</v>
          </cell>
          <cell r="AN4165" t="str">
            <v/>
          </cell>
          <cell r="AO4165" t="str">
            <v>T3</v>
          </cell>
          <cell r="AP4165" t="str">
            <v>5150</v>
          </cell>
          <cell r="AQ4165" t="str">
            <v>5175</v>
          </cell>
          <cell r="AR4165" t="str">
            <v>NMBBANK</v>
          </cell>
          <cell r="AS4165" t="str">
            <v/>
          </cell>
          <cell r="AT4165" t="str">
            <v>NMBBANK</v>
          </cell>
          <cell r="AU4165" t="str">
            <v>51010098970</v>
          </cell>
          <cell r="AV4165" t="str">
            <v/>
          </cell>
          <cell r="AW4165" t="str">
            <v/>
          </cell>
          <cell r="AX4165" t="str">
            <v>ROBERT ANYINGISYE MWAKITWANGE</v>
          </cell>
          <cell r="AY4165" t="str">
            <v/>
          </cell>
          <cell r="AZ4165">
            <v>44973</v>
          </cell>
          <cell r="BA4165"/>
          <cell r="BB4165" t="str">
            <v/>
          </cell>
          <cell r="BC4165"/>
          <cell r="BD4165" t="str">
            <v>Tanzanya-NSSF</v>
          </cell>
          <cell r="BE4165" t="str">
            <v>64633616</v>
          </cell>
          <cell r="BF4165" t="str">
            <v>122496279</v>
          </cell>
        </row>
        <row r="4166">
          <cell r="A4166">
            <v>10077452</v>
          </cell>
          <cell r="B4166" t="str">
            <v>SAMWELI SAMSON</v>
          </cell>
          <cell r="C4166" t="str">
            <v>VICENT</v>
          </cell>
          <cell r="D4166" t="str">
            <v>DEMİRCİ</v>
          </cell>
          <cell r="E4166" t="str">
            <v>REBAR WORKER</v>
          </cell>
          <cell r="F4166" t="str">
            <v>50115271</v>
          </cell>
          <cell r="G4166" t="str">
            <v>İNŞAAT GRUBU</v>
          </cell>
          <cell r="H4166" t="str">
            <v>50105776</v>
          </cell>
          <cell r="I4166" t="str">
            <v>0BBL</v>
          </cell>
          <cell r="J4166" t="str">
            <v>İNŞAAT GRUBU</v>
          </cell>
          <cell r="K4166" t="str">
            <v>50115377</v>
          </cell>
          <cell r="L4166" t="str">
            <v>TZ</v>
          </cell>
          <cell r="M4166" t="str">
            <v>Tanzanyalı</v>
          </cell>
          <cell r="N4166" t="str">
            <v>0037</v>
          </cell>
          <cell r="O4166" t="str">
            <v>İTİGİ</v>
          </cell>
          <cell r="P4166" t="str">
            <v>YM</v>
          </cell>
          <cell r="Q4166" t="str">
            <v>YAPI MERKEZİ</v>
          </cell>
          <cell r="R4166">
            <v>44973</v>
          </cell>
          <cell r="S4166">
            <v>44973</v>
          </cell>
          <cell r="T4166"/>
          <cell r="U4166" t="str">
            <v/>
          </cell>
          <cell r="V4166" t="str">
            <v>Mavi Yaka Direkt</v>
          </cell>
          <cell r="W4166" t="str">
            <v>LOT 3 (MIT)</v>
          </cell>
          <cell r="X4166" t="str">
            <v>MLENDA</v>
          </cell>
          <cell r="Y4166" t="str">
            <v>0</v>
          </cell>
          <cell r="Z4166" t="str">
            <v>TABORA MJINI</v>
          </cell>
          <cell r="AA4166" t="str">
            <v>787378525</v>
          </cell>
          <cell r="AB4166" t="str">
            <v>USTA</v>
          </cell>
          <cell r="AC4166" t="str">
            <v>29</v>
          </cell>
          <cell r="AD4166" t="str">
            <v>LOT 3 (MIT)</v>
          </cell>
          <cell r="AE4166" t="str">
            <v>0109</v>
          </cell>
          <cell r="AF4166" t="str">
            <v/>
          </cell>
          <cell r="AG4166" t="str">
            <v>KM 535+000 - 595+000</v>
          </cell>
          <cell r="AH4166">
            <v>28671</v>
          </cell>
          <cell r="AI4166" t="str">
            <v>Bay</v>
          </cell>
          <cell r="AJ4166" t="str">
            <v>Yerel-Saatlik</v>
          </cell>
          <cell r="AK4166">
            <v>2343.5500000000002</v>
          </cell>
          <cell r="AL4166" t="str">
            <v>TZS</v>
          </cell>
          <cell r="AM4166" t="str">
            <v>201002</v>
          </cell>
          <cell r="AN4166" t="str">
            <v/>
          </cell>
          <cell r="AO4166" t="str">
            <v>T3</v>
          </cell>
          <cell r="AP4166" t="str">
            <v>5150</v>
          </cell>
          <cell r="AQ4166" t="str">
            <v>5175</v>
          </cell>
          <cell r="AR4166" t="str">
            <v>NMBBANK</v>
          </cell>
          <cell r="AS4166" t="str">
            <v/>
          </cell>
          <cell r="AT4166" t="str">
            <v>NMBBANK</v>
          </cell>
          <cell r="AU4166" t="str">
            <v>51010099129</v>
          </cell>
          <cell r="AV4166" t="str">
            <v/>
          </cell>
          <cell r="AW4166" t="str">
            <v/>
          </cell>
          <cell r="AX4166" t="str">
            <v>SAMWELI SAMSON VICENT</v>
          </cell>
          <cell r="AY4166" t="str">
            <v/>
          </cell>
          <cell r="AZ4166">
            <v>44973</v>
          </cell>
          <cell r="BA4166"/>
          <cell r="BB4166" t="str">
            <v/>
          </cell>
          <cell r="BC4166"/>
          <cell r="BD4166" t="str">
            <v>Tanzanya-NSSF</v>
          </cell>
          <cell r="BE4166" t="str">
            <v>47383359</v>
          </cell>
          <cell r="BF4166" t="str">
            <v>163161850</v>
          </cell>
        </row>
        <row r="4167">
          <cell r="A4167">
            <v>10077453</v>
          </cell>
          <cell r="B4167" t="str">
            <v>NTALUHA RAJABU</v>
          </cell>
          <cell r="C4167" t="str">
            <v>NTALUHA</v>
          </cell>
          <cell r="D4167" t="str">
            <v>DEMİRCİ</v>
          </cell>
          <cell r="E4167" t="str">
            <v>REBAR WORKER</v>
          </cell>
          <cell r="F4167" t="str">
            <v>50115271</v>
          </cell>
          <cell r="G4167" t="str">
            <v>İNŞAAT GRUBU</v>
          </cell>
          <cell r="H4167" t="str">
            <v>50105776</v>
          </cell>
          <cell r="I4167" t="str">
            <v>0BBL</v>
          </cell>
          <cell r="J4167" t="str">
            <v>İNŞAAT GRUBU</v>
          </cell>
          <cell r="K4167" t="str">
            <v>50115377</v>
          </cell>
          <cell r="L4167" t="str">
            <v>TZ</v>
          </cell>
          <cell r="M4167" t="str">
            <v>Tanzanyalı</v>
          </cell>
          <cell r="N4167" t="str">
            <v>0037</v>
          </cell>
          <cell r="O4167" t="str">
            <v>İTİGİ</v>
          </cell>
          <cell r="P4167" t="str">
            <v>YM</v>
          </cell>
          <cell r="Q4167" t="str">
            <v>YAPI MERKEZİ</v>
          </cell>
          <cell r="R4167">
            <v>44973</v>
          </cell>
          <cell r="S4167">
            <v>44973</v>
          </cell>
          <cell r="T4167"/>
          <cell r="U4167" t="str">
            <v/>
          </cell>
          <cell r="V4167" t="str">
            <v>Mavi Yaka Direkt</v>
          </cell>
          <cell r="W4167" t="str">
            <v>LOT 3 (MIT)</v>
          </cell>
          <cell r="X4167" t="str">
            <v>BUTEKO</v>
          </cell>
          <cell r="Y4167" t="str">
            <v>0</v>
          </cell>
          <cell r="Z4167" t="str">
            <v>KIGOMA MJINI</v>
          </cell>
          <cell r="AA4167" t="str">
            <v>745679926</v>
          </cell>
          <cell r="AB4167" t="str">
            <v>USTA</v>
          </cell>
          <cell r="AC4167" t="str">
            <v>29</v>
          </cell>
          <cell r="AD4167" t="str">
            <v>LOT 3 (MIT)</v>
          </cell>
          <cell r="AE4167" t="str">
            <v>0109</v>
          </cell>
          <cell r="AF4167" t="str">
            <v/>
          </cell>
          <cell r="AG4167" t="str">
            <v>KM 535+000 - 595+000</v>
          </cell>
          <cell r="AH4167">
            <v>34207</v>
          </cell>
          <cell r="AI4167" t="str">
            <v>Bay</v>
          </cell>
          <cell r="AJ4167" t="str">
            <v>Yerel-Saatlik</v>
          </cell>
          <cell r="AK4167">
            <v>2343.5500000000002</v>
          </cell>
          <cell r="AL4167" t="str">
            <v>TZS</v>
          </cell>
          <cell r="AM4167" t="str">
            <v>201002</v>
          </cell>
          <cell r="AN4167" t="str">
            <v/>
          </cell>
          <cell r="AO4167" t="str">
            <v>T3</v>
          </cell>
          <cell r="AP4167" t="str">
            <v>5150</v>
          </cell>
          <cell r="AQ4167" t="str">
            <v>5175</v>
          </cell>
          <cell r="AR4167" t="str">
            <v>CRDB BANK PLC</v>
          </cell>
          <cell r="AS4167" t="str">
            <v>VIJANA</v>
          </cell>
          <cell r="AT4167" t="str">
            <v>CRDBBANK</v>
          </cell>
          <cell r="AU4167" t="str">
            <v>0152718580000</v>
          </cell>
          <cell r="AV4167" t="str">
            <v/>
          </cell>
          <cell r="AW4167" t="str">
            <v/>
          </cell>
          <cell r="AX4167" t="str">
            <v>NTALUHA RAJABU NTALUHA</v>
          </cell>
          <cell r="AY4167" t="str">
            <v/>
          </cell>
          <cell r="AZ4167">
            <v>44973</v>
          </cell>
          <cell r="BA4167"/>
          <cell r="BB4167" t="str">
            <v/>
          </cell>
          <cell r="BC4167"/>
          <cell r="BD4167" t="str">
            <v>Tanzanya-NSSF</v>
          </cell>
          <cell r="BE4167" t="str">
            <v>45283014</v>
          </cell>
          <cell r="BF4167" t="str">
            <v>163157195</v>
          </cell>
        </row>
        <row r="4168">
          <cell r="A4168">
            <v>10077454</v>
          </cell>
          <cell r="B4168" t="str">
            <v>ERICK JOHN</v>
          </cell>
          <cell r="C4168" t="str">
            <v>MBAGA</v>
          </cell>
          <cell r="D4168" t="str">
            <v>PICKUP ŞOFÖRÜ</v>
          </cell>
          <cell r="E4168" t="str">
            <v>PICKUP DRIVER</v>
          </cell>
          <cell r="F4168" t="str">
            <v>50114904</v>
          </cell>
          <cell r="G4168" t="str">
            <v>İDARİ İŞLER (KAMP)</v>
          </cell>
          <cell r="H4168" t="str">
            <v>50105776</v>
          </cell>
          <cell r="I4168" t="str">
            <v>0BBL</v>
          </cell>
          <cell r="J4168" t="str">
            <v>İNŞAAT GRUBU</v>
          </cell>
          <cell r="K4168" t="str">
            <v>50105678</v>
          </cell>
          <cell r="L4168" t="str">
            <v>TZ</v>
          </cell>
          <cell r="M4168" t="str">
            <v>Tanzanyalı</v>
          </cell>
          <cell r="N4168" t="str">
            <v>0038</v>
          </cell>
          <cell r="O4168" t="str">
            <v>TURA</v>
          </cell>
          <cell r="P4168" t="str">
            <v>YM</v>
          </cell>
          <cell r="Q4168" t="str">
            <v>YAPI MERKEZİ</v>
          </cell>
          <cell r="R4168">
            <v>44973</v>
          </cell>
          <cell r="S4168">
            <v>44973</v>
          </cell>
          <cell r="T4168"/>
          <cell r="U4168" t="str">
            <v/>
          </cell>
          <cell r="V4168" t="str">
            <v>Mavi Yaka Endirekt</v>
          </cell>
          <cell r="W4168" t="str">
            <v>LOT 3 (MIT)</v>
          </cell>
          <cell r="X4168" t="str">
            <v>MANGA VETA</v>
          </cell>
          <cell r="Y4168" t="str">
            <v>0</v>
          </cell>
          <cell r="Z4168" t="str">
            <v>MBEYA MJINI</v>
          </cell>
          <cell r="AA4168" t="str">
            <v>762137898</v>
          </cell>
          <cell r="AB4168" t="str">
            <v>GÖREVLİ</v>
          </cell>
          <cell r="AC4168" t="str">
            <v>29</v>
          </cell>
          <cell r="AD4168" t="str">
            <v>LOT 3 (MIT)</v>
          </cell>
          <cell r="AE4168" t="str">
            <v>0109</v>
          </cell>
          <cell r="AF4168" t="str">
            <v/>
          </cell>
          <cell r="AG4168" t="str">
            <v>KM 535+000 - 595+000</v>
          </cell>
          <cell r="AH4168">
            <v>33866</v>
          </cell>
          <cell r="AI4168" t="str">
            <v>Bay</v>
          </cell>
          <cell r="AJ4168" t="str">
            <v>Yerel-Saatlik</v>
          </cell>
          <cell r="AK4168">
            <v>2273.1</v>
          </cell>
          <cell r="AL4168" t="str">
            <v>TZS</v>
          </cell>
          <cell r="AM4168" t="str">
            <v>306002</v>
          </cell>
          <cell r="AN4168" t="str">
            <v/>
          </cell>
          <cell r="AO4168" t="str">
            <v>T3</v>
          </cell>
          <cell r="AP4168" t="str">
            <v>5150</v>
          </cell>
          <cell r="AQ4168" t="str">
            <v>5175</v>
          </cell>
          <cell r="AR4168" t="str">
            <v>NMBBANK</v>
          </cell>
          <cell r="AS4168" t="str">
            <v/>
          </cell>
          <cell r="AT4168" t="str">
            <v>NMBBANK</v>
          </cell>
          <cell r="AU4168" t="str">
            <v>51010099042</v>
          </cell>
          <cell r="AV4168" t="str">
            <v/>
          </cell>
          <cell r="AW4168" t="str">
            <v/>
          </cell>
          <cell r="AX4168" t="str">
            <v>ERICK JOHN MBAGA</v>
          </cell>
          <cell r="AY4168" t="str">
            <v/>
          </cell>
          <cell r="AZ4168">
            <v>44973</v>
          </cell>
          <cell r="BA4168"/>
          <cell r="BB4168" t="str">
            <v/>
          </cell>
          <cell r="BC4168"/>
          <cell r="BD4168" t="str">
            <v>Tanzanya-NSSF</v>
          </cell>
          <cell r="BE4168" t="str">
            <v>47383394</v>
          </cell>
          <cell r="BF4168" t="str">
            <v>123836456</v>
          </cell>
        </row>
        <row r="4169">
          <cell r="A4169">
            <v>10077455</v>
          </cell>
          <cell r="B4169" t="str">
            <v>DAVID YENZE</v>
          </cell>
          <cell r="C4169" t="str">
            <v>CHARLES</v>
          </cell>
          <cell r="D4169" t="str">
            <v>ÇEVRE TEKNİKERİ</v>
          </cell>
          <cell r="E4169" t="str">
            <v>ENVIROMENT TECHNICIAN</v>
          </cell>
          <cell r="F4169" t="str">
            <v>50114886</v>
          </cell>
          <cell r="G4169" t="str">
            <v>İSG VE ÇEVRE (ÇEVRE)</v>
          </cell>
          <cell r="H4169" t="str">
            <v>50105460</v>
          </cell>
          <cell r="I4169" t="str">
            <v>088K</v>
          </cell>
          <cell r="J4169" t="str">
            <v>İŞ GÜVENLİĞİ</v>
          </cell>
          <cell r="K4169" t="str">
            <v>50111676</v>
          </cell>
          <cell r="L4169" t="str">
            <v>TZ</v>
          </cell>
          <cell r="M4169" t="str">
            <v>Tanzanyalı</v>
          </cell>
          <cell r="N4169" t="str">
            <v>0037</v>
          </cell>
          <cell r="O4169" t="str">
            <v>İTİGİ</v>
          </cell>
          <cell r="P4169" t="str">
            <v>YM</v>
          </cell>
          <cell r="Q4169" t="str">
            <v>YAPI MERKEZİ</v>
          </cell>
          <cell r="R4169">
            <v>44973</v>
          </cell>
          <cell r="S4169">
            <v>44973</v>
          </cell>
          <cell r="T4169"/>
          <cell r="U4169" t="str">
            <v/>
          </cell>
          <cell r="V4169" t="str">
            <v>Beyaz Yaka</v>
          </cell>
          <cell r="W4169" t="str">
            <v>LOT 3 (MIT)</v>
          </cell>
          <cell r="X4169" t="str">
            <v>MISUNKUMILO</v>
          </cell>
          <cell r="Y4169" t="str">
            <v>0</v>
          </cell>
          <cell r="Z4169" t="str">
            <v>MPANDA</v>
          </cell>
          <cell r="AA4169" t="str">
            <v>0756 475 396</v>
          </cell>
          <cell r="AB4169" t="str">
            <v>TEKNİKER</v>
          </cell>
          <cell r="AC4169" t="str">
            <v>29</v>
          </cell>
          <cell r="AD4169" t="str">
            <v>LOT 3 (MIT)</v>
          </cell>
          <cell r="AE4169" t="str">
            <v>0113</v>
          </cell>
          <cell r="AF4169" t="str">
            <v/>
          </cell>
          <cell r="AG4169" t="str">
            <v>KM 785+000 - 829+305</v>
          </cell>
          <cell r="AH4169">
            <v>32733</v>
          </cell>
          <cell r="AI4169" t="str">
            <v>Bay</v>
          </cell>
          <cell r="AJ4169" t="str">
            <v>Yerel-Aylık</v>
          </cell>
          <cell r="AK4169">
            <v>584465</v>
          </cell>
          <cell r="AL4169" t="str">
            <v>TZS</v>
          </cell>
          <cell r="AM4169" t="str">
            <v>301002</v>
          </cell>
          <cell r="AN4169" t="str">
            <v/>
          </cell>
          <cell r="AO4169" t="str">
            <v>T3</v>
          </cell>
          <cell r="AP4169" t="str">
            <v>5150</v>
          </cell>
          <cell r="AQ4169" t="str">
            <v>5175</v>
          </cell>
          <cell r="AR4169" t="str">
            <v>CRDB BANK PLC</v>
          </cell>
          <cell r="AS4169" t="str">
            <v>VIJANA</v>
          </cell>
          <cell r="AT4169" t="str">
            <v>CRDBBANK</v>
          </cell>
          <cell r="AU4169" t="str">
            <v>0152346184000</v>
          </cell>
          <cell r="AV4169" t="str">
            <v/>
          </cell>
          <cell r="AW4169" t="str">
            <v/>
          </cell>
          <cell r="AX4169" t="str">
            <v>DAVID YENZE CHARLES</v>
          </cell>
          <cell r="AY4169" t="str">
            <v/>
          </cell>
          <cell r="AZ4169">
            <v>44973</v>
          </cell>
          <cell r="BA4169"/>
          <cell r="BB4169" t="str">
            <v/>
          </cell>
          <cell r="BC4169"/>
          <cell r="BD4169" t="str">
            <v>Tanzanya-NSSF</v>
          </cell>
          <cell r="BE4169" t="str">
            <v>63992168</v>
          </cell>
          <cell r="BF4169" t="str">
            <v>136751069</v>
          </cell>
        </row>
        <row r="4170">
          <cell r="A4170">
            <v>10073829</v>
          </cell>
          <cell r="B4170" t="str">
            <v>JUMA HASSAN</v>
          </cell>
          <cell r="C4170" t="str">
            <v>ISSA</v>
          </cell>
          <cell r="D4170" t="str">
            <v>KAYNAKÇI</v>
          </cell>
          <cell r="E4170" t="str">
            <v>WELDER</v>
          </cell>
          <cell r="F4170" t="str">
            <v>50105773</v>
          </cell>
          <cell r="G4170" t="str">
            <v>ATÖLYE &amp; MAKİNA</v>
          </cell>
          <cell r="H4170" t="str">
            <v>50105773</v>
          </cell>
          <cell r="I4170" t="str">
            <v>0AAK</v>
          </cell>
          <cell r="J4170" t="str">
            <v>ATÖLYE İŞLETME GENEL</v>
          </cell>
          <cell r="K4170" t="str">
            <v>50108015</v>
          </cell>
          <cell r="L4170" t="str">
            <v>TZ</v>
          </cell>
          <cell r="M4170" t="str">
            <v>Tanzanyalı</v>
          </cell>
          <cell r="N4170" t="str">
            <v>0035</v>
          </cell>
          <cell r="O4170" t="str">
            <v>TABORA</v>
          </cell>
          <cell r="P4170" t="str">
            <v>YM</v>
          </cell>
          <cell r="Q4170" t="str">
            <v>YAPI MERKEZİ</v>
          </cell>
          <cell r="R4170">
            <v>44791</v>
          </cell>
          <cell r="S4170">
            <v>44791</v>
          </cell>
          <cell r="T4170"/>
          <cell r="U4170" t="str">
            <v/>
          </cell>
          <cell r="V4170" t="str">
            <v>Mavi Yaka Direkt</v>
          </cell>
          <cell r="W4170" t="str">
            <v>LOT 3 (MIT)</v>
          </cell>
          <cell r="X4170" t="str">
            <v>MMBWAJI</v>
          </cell>
          <cell r="Y4170" t="str">
            <v>0</v>
          </cell>
          <cell r="Z4170" t="str">
            <v>KILOSA</v>
          </cell>
          <cell r="AA4170" t="str">
            <v>0657 056 969</v>
          </cell>
          <cell r="AB4170" t="str">
            <v>OPERATÖR</v>
          </cell>
          <cell r="AC4170" t="str">
            <v>29</v>
          </cell>
          <cell r="AD4170" t="str">
            <v>LOT 3 (MIT)</v>
          </cell>
          <cell r="AE4170" t="str">
            <v>0113</v>
          </cell>
          <cell r="AF4170" t="str">
            <v>16</v>
          </cell>
          <cell r="AG4170" t="str">
            <v>KM 785+000 - 829+305</v>
          </cell>
          <cell r="AH4170">
            <v>28747</v>
          </cell>
          <cell r="AI4170" t="str">
            <v>Bay</v>
          </cell>
          <cell r="AJ4170" t="str">
            <v>Yerel-Saatlik</v>
          </cell>
          <cell r="AK4170">
            <v>2343.5500000000002</v>
          </cell>
          <cell r="AL4170" t="str">
            <v>TZS</v>
          </cell>
          <cell r="AM4170" t="str">
            <v>201002</v>
          </cell>
          <cell r="AN4170" t="str">
            <v/>
          </cell>
          <cell r="AO4170" t="str">
            <v>T3</v>
          </cell>
          <cell r="AP4170" t="str">
            <v>5150</v>
          </cell>
          <cell r="AQ4170" t="str">
            <v>5175</v>
          </cell>
          <cell r="AR4170" t="str">
            <v>NMBBANK</v>
          </cell>
          <cell r="AS4170" t="str">
            <v/>
          </cell>
          <cell r="AT4170" t="str">
            <v>NMBBANK</v>
          </cell>
          <cell r="AU4170" t="str">
            <v>51010090884</v>
          </cell>
          <cell r="AV4170" t="str">
            <v/>
          </cell>
          <cell r="AW4170" t="str">
            <v/>
          </cell>
          <cell r="AX4170" t="str">
            <v>JUMA HASSAN ISSA</v>
          </cell>
          <cell r="AY4170" t="str">
            <v/>
          </cell>
          <cell r="AZ4170">
            <v>45017</v>
          </cell>
          <cell r="BA4170"/>
          <cell r="BB4170" t="str">
            <v/>
          </cell>
          <cell r="BC4170"/>
          <cell r="BD4170" t="str">
            <v>Tanzanya-NSSF</v>
          </cell>
          <cell r="BE4170" t="str">
            <v>46861350</v>
          </cell>
          <cell r="BF4170" t="str">
            <v>117987361</v>
          </cell>
        </row>
        <row r="4171">
          <cell r="A4171">
            <v>10077459</v>
          </cell>
          <cell r="B4171" t="str">
            <v>SHEDRACK BONFACE</v>
          </cell>
          <cell r="C4171" t="str">
            <v>MANG'UNDAA</v>
          </cell>
          <cell r="D4171" t="str">
            <v>KALIPÇI</v>
          </cell>
          <cell r="E4171" t="str">
            <v>FORMWORKER</v>
          </cell>
          <cell r="F4171" t="str">
            <v>50105784</v>
          </cell>
          <cell r="G4171" t="str">
            <v>DOĞAN METALÜRJİ</v>
          </cell>
          <cell r="H4171" t="str">
            <v>50105784</v>
          </cell>
          <cell r="I4171" t="str">
            <v>0FF0</v>
          </cell>
          <cell r="J4171" t="str">
            <v>SANAT YAPILARI</v>
          </cell>
          <cell r="K4171" t="str">
            <v>50112760</v>
          </cell>
          <cell r="L4171" t="str">
            <v>TZ</v>
          </cell>
          <cell r="M4171" t="str">
            <v>Tanzanyalı</v>
          </cell>
          <cell r="N4171" t="str">
            <v>0037</v>
          </cell>
          <cell r="O4171" t="str">
            <v>İTİGİ</v>
          </cell>
          <cell r="P4171" t="str">
            <v>6L</v>
          </cell>
          <cell r="Q4171" t="str">
            <v>DGN  İNŞAAT</v>
          </cell>
          <cell r="R4171">
            <v>44974</v>
          </cell>
          <cell r="S4171">
            <v>44974</v>
          </cell>
          <cell r="T4171"/>
          <cell r="U4171" t="str">
            <v/>
          </cell>
          <cell r="V4171" t="str">
            <v>Mavi Yaka Direkt</v>
          </cell>
          <cell r="W4171" t="str">
            <v>LOT 3 (MIT)</v>
          </cell>
          <cell r="X4171" t="str">
            <v>MSANGALALEE</v>
          </cell>
          <cell r="Y4171" t="str">
            <v>0</v>
          </cell>
          <cell r="Z4171" t="str">
            <v>DODOMA MJINI</v>
          </cell>
          <cell r="AA4171" t="str">
            <v>0748 388 906</v>
          </cell>
          <cell r="AB4171" t="str">
            <v>USTA</v>
          </cell>
          <cell r="AC4171" t="str">
            <v>29</v>
          </cell>
          <cell r="AD4171" t="str">
            <v>LOT 3 (MIT)</v>
          </cell>
          <cell r="AE4171" t="str">
            <v>0113</v>
          </cell>
          <cell r="AF4171" t="str">
            <v/>
          </cell>
          <cell r="AG4171" t="str">
            <v>KM 785+000 - 829+305</v>
          </cell>
          <cell r="AH4171">
            <v>32280</v>
          </cell>
          <cell r="AI4171" t="str">
            <v>Bay</v>
          </cell>
          <cell r="AJ4171" t="str">
            <v>Yerel-Saatlik</v>
          </cell>
          <cell r="AK4171">
            <v>2343.5500000000002</v>
          </cell>
          <cell r="AL4171" t="str">
            <v>TZS</v>
          </cell>
          <cell r="AM4171" t="str">
            <v>201002</v>
          </cell>
          <cell r="AN4171" t="str">
            <v>S</v>
          </cell>
          <cell r="AO4171" t="str">
            <v>T3</v>
          </cell>
          <cell r="AP4171" t="str">
            <v>5150</v>
          </cell>
          <cell r="AQ4171" t="str">
            <v>5175</v>
          </cell>
          <cell r="AR4171" t="str">
            <v>CRDB BANK PLC</v>
          </cell>
          <cell r="AS4171" t="str">
            <v>VIJANA</v>
          </cell>
          <cell r="AT4171" t="str">
            <v>CRDBBANK</v>
          </cell>
          <cell r="AU4171" t="str">
            <v>0152455277600</v>
          </cell>
          <cell r="AV4171" t="str">
            <v/>
          </cell>
          <cell r="AW4171" t="str">
            <v/>
          </cell>
          <cell r="AX4171" t="str">
            <v>SHEDRACK BONFACE MANG'UNDAA</v>
          </cell>
          <cell r="AY4171" t="str">
            <v/>
          </cell>
          <cell r="AZ4171">
            <v>44974</v>
          </cell>
          <cell r="BA4171"/>
          <cell r="BB4171" t="str">
            <v/>
          </cell>
          <cell r="BC4171"/>
          <cell r="BD4171" t="str">
            <v>Tanzanya-NSSF</v>
          </cell>
          <cell r="BE4171" t="str">
            <v>61303178</v>
          </cell>
          <cell r="BF4171" t="str">
            <v>149872566</v>
          </cell>
        </row>
        <row r="4172">
          <cell r="A4172">
            <v>10077460</v>
          </cell>
          <cell r="B4172" t="str">
            <v>AMOSI ELIAS</v>
          </cell>
          <cell r="C4172" t="str">
            <v>SHINJE</v>
          </cell>
          <cell r="D4172" t="str">
            <v>DEMİRCİ</v>
          </cell>
          <cell r="E4172" t="str">
            <v>REBAR WORKER</v>
          </cell>
          <cell r="F4172" t="str">
            <v>50105784</v>
          </cell>
          <cell r="G4172" t="str">
            <v>DOĞAN METALÜRJİ</v>
          </cell>
          <cell r="H4172" t="str">
            <v>50105784</v>
          </cell>
          <cell r="I4172" t="str">
            <v>0FF0</v>
          </cell>
          <cell r="J4172" t="str">
            <v>SANAT YAPILARI</v>
          </cell>
          <cell r="K4172" t="str">
            <v>50112609</v>
          </cell>
          <cell r="L4172" t="str">
            <v>TZ</v>
          </cell>
          <cell r="M4172" t="str">
            <v>Tanzanyalı</v>
          </cell>
          <cell r="N4172" t="str">
            <v>0037</v>
          </cell>
          <cell r="O4172" t="str">
            <v>İTİGİ</v>
          </cell>
          <cell r="P4172" t="str">
            <v>6L</v>
          </cell>
          <cell r="Q4172" t="str">
            <v>DGN  İNŞAAT</v>
          </cell>
          <cell r="R4172">
            <v>44974</v>
          </cell>
          <cell r="S4172">
            <v>44974</v>
          </cell>
          <cell r="T4172"/>
          <cell r="U4172" t="str">
            <v/>
          </cell>
          <cell r="V4172" t="str">
            <v>Mavi Yaka Direkt</v>
          </cell>
          <cell r="W4172" t="str">
            <v>LOT 3 (MIT)</v>
          </cell>
          <cell r="X4172" t="str">
            <v>MSHOZI</v>
          </cell>
          <cell r="Y4172" t="str">
            <v>0</v>
          </cell>
          <cell r="Z4172" t="str">
            <v>BUKOBA VIJIJINI</v>
          </cell>
          <cell r="AA4172" t="str">
            <v>0763 533 161</v>
          </cell>
          <cell r="AB4172" t="str">
            <v>USTA</v>
          </cell>
          <cell r="AC4172" t="str">
            <v>29</v>
          </cell>
          <cell r="AD4172" t="str">
            <v>LOT 3 (MIT)</v>
          </cell>
          <cell r="AE4172" t="str">
            <v>0113</v>
          </cell>
          <cell r="AF4172" t="str">
            <v/>
          </cell>
          <cell r="AG4172" t="str">
            <v>KM 785+000 - 829+305</v>
          </cell>
          <cell r="AH4172">
            <v>33749</v>
          </cell>
          <cell r="AI4172" t="str">
            <v>Bay</v>
          </cell>
          <cell r="AJ4172" t="str">
            <v>Yerel-Saatlik</v>
          </cell>
          <cell r="AK4172">
            <v>2343.5500000000002</v>
          </cell>
          <cell r="AL4172" t="str">
            <v>TZS</v>
          </cell>
          <cell r="AM4172" t="str">
            <v>201002</v>
          </cell>
          <cell r="AN4172" t="str">
            <v/>
          </cell>
          <cell r="AO4172" t="str">
            <v>T3</v>
          </cell>
          <cell r="AP4172" t="str">
            <v>5150</v>
          </cell>
          <cell r="AQ4172" t="str">
            <v>5175</v>
          </cell>
          <cell r="AR4172" t="str">
            <v>CRDB BANK PLC</v>
          </cell>
          <cell r="AS4172" t="str">
            <v>VIJANA</v>
          </cell>
          <cell r="AT4172" t="str">
            <v>CRDBBANK</v>
          </cell>
          <cell r="AU4172" t="str">
            <v>0152719508800</v>
          </cell>
          <cell r="AV4172" t="str">
            <v/>
          </cell>
          <cell r="AW4172" t="str">
            <v/>
          </cell>
          <cell r="AX4172" t="str">
            <v>AMOSI ELIAS SHINJE</v>
          </cell>
          <cell r="AY4172" t="str">
            <v/>
          </cell>
          <cell r="AZ4172">
            <v>44974</v>
          </cell>
          <cell r="BA4172"/>
          <cell r="BB4172" t="str">
            <v/>
          </cell>
          <cell r="BC4172"/>
          <cell r="BD4172" t="str">
            <v>Tanzanya-NSSF</v>
          </cell>
          <cell r="BE4172" t="str">
            <v>61250716</v>
          </cell>
          <cell r="BF4172" t="str">
            <v>142874644</v>
          </cell>
        </row>
        <row r="4173">
          <cell r="A4173">
            <v>10077461</v>
          </cell>
          <cell r="B4173" t="str">
            <v>FESTO SHEDRACK</v>
          </cell>
          <cell r="C4173" t="str">
            <v>MASIMA</v>
          </cell>
          <cell r="D4173" t="str">
            <v>KALIPÇI</v>
          </cell>
          <cell r="E4173" t="str">
            <v>FORMWORKER</v>
          </cell>
          <cell r="F4173" t="str">
            <v>50105784</v>
          </cell>
          <cell r="G4173" t="str">
            <v>DOĞAN METALÜRJİ</v>
          </cell>
          <cell r="H4173" t="str">
            <v>50105784</v>
          </cell>
          <cell r="I4173" t="str">
            <v>0FF0</v>
          </cell>
          <cell r="J4173" t="str">
            <v>SANAT YAPILARI</v>
          </cell>
          <cell r="K4173" t="str">
            <v>50112760</v>
          </cell>
          <cell r="L4173" t="str">
            <v>TZ</v>
          </cell>
          <cell r="M4173" t="str">
            <v>Tanzanyalı</v>
          </cell>
          <cell r="N4173" t="str">
            <v>0037</v>
          </cell>
          <cell r="O4173" t="str">
            <v>İTİGİ</v>
          </cell>
          <cell r="P4173" t="str">
            <v>6L</v>
          </cell>
          <cell r="Q4173" t="str">
            <v>DGN  İNŞAAT</v>
          </cell>
          <cell r="R4173">
            <v>44974</v>
          </cell>
          <cell r="S4173">
            <v>44974</v>
          </cell>
          <cell r="T4173"/>
          <cell r="U4173" t="str">
            <v/>
          </cell>
          <cell r="V4173" t="str">
            <v>Mavi Yaka Direkt</v>
          </cell>
          <cell r="W4173" t="str">
            <v>LOT 3 (MIT)</v>
          </cell>
          <cell r="X4173" t="str">
            <v>MAGHARIBI</v>
          </cell>
          <cell r="Y4173" t="str">
            <v>0</v>
          </cell>
          <cell r="Z4173" t="str">
            <v>MAKULU</v>
          </cell>
          <cell r="AA4173" t="str">
            <v>0713 720 125</v>
          </cell>
          <cell r="AB4173" t="str">
            <v>USTA</v>
          </cell>
          <cell r="AC4173" t="str">
            <v>29</v>
          </cell>
          <cell r="AD4173" t="str">
            <v>LOT 3 (MIT)</v>
          </cell>
          <cell r="AE4173" t="str">
            <v>0113</v>
          </cell>
          <cell r="AF4173" t="str">
            <v/>
          </cell>
          <cell r="AG4173" t="str">
            <v>KM 785+000 - 829+305</v>
          </cell>
          <cell r="AH4173">
            <v>31516</v>
          </cell>
          <cell r="AI4173" t="str">
            <v>Bay</v>
          </cell>
          <cell r="AJ4173" t="str">
            <v>Yerel-Saatlik</v>
          </cell>
          <cell r="AK4173">
            <v>2343.5500000000002</v>
          </cell>
          <cell r="AL4173" t="str">
            <v>TZS</v>
          </cell>
          <cell r="AM4173" t="str">
            <v>201002</v>
          </cell>
          <cell r="AN4173" t="str">
            <v>S</v>
          </cell>
          <cell r="AO4173" t="str">
            <v>T3</v>
          </cell>
          <cell r="AP4173" t="str">
            <v>5150</v>
          </cell>
          <cell r="AQ4173" t="str">
            <v>5175</v>
          </cell>
          <cell r="AR4173" t="str">
            <v>NMBBANK</v>
          </cell>
          <cell r="AS4173" t="str">
            <v/>
          </cell>
          <cell r="AT4173" t="str">
            <v>NMBBANK</v>
          </cell>
          <cell r="AU4173" t="str">
            <v>51010093223</v>
          </cell>
          <cell r="AV4173" t="str">
            <v/>
          </cell>
          <cell r="AW4173" t="str">
            <v/>
          </cell>
          <cell r="AX4173" t="str">
            <v>FESTO SHEDRACK MASIMA</v>
          </cell>
          <cell r="AY4173" t="str">
            <v/>
          </cell>
          <cell r="AZ4173">
            <v>44974</v>
          </cell>
          <cell r="BA4173"/>
          <cell r="BB4173" t="str">
            <v/>
          </cell>
          <cell r="BC4173"/>
          <cell r="BD4173" t="str">
            <v>Tanzanya-NSSF</v>
          </cell>
          <cell r="BE4173" t="str">
            <v>60779136</v>
          </cell>
          <cell r="BF4173" t="str">
            <v>163339161</v>
          </cell>
        </row>
        <row r="4174">
          <cell r="A4174">
            <v>10077462</v>
          </cell>
          <cell r="B4174" t="str">
            <v>IVAN ELIAS</v>
          </cell>
          <cell r="C4174" t="str">
            <v>MWIHAMBI</v>
          </cell>
          <cell r="D4174" t="str">
            <v>KALIPÇI</v>
          </cell>
          <cell r="E4174" t="str">
            <v>FORMWORKER</v>
          </cell>
          <cell r="F4174" t="str">
            <v>50105784</v>
          </cell>
          <cell r="G4174" t="str">
            <v>DOĞAN METALÜRJİ</v>
          </cell>
          <cell r="H4174" t="str">
            <v>50105784</v>
          </cell>
          <cell r="I4174" t="str">
            <v>0FF0</v>
          </cell>
          <cell r="J4174" t="str">
            <v>SANAT YAPILARI</v>
          </cell>
          <cell r="K4174" t="str">
            <v>50112760</v>
          </cell>
          <cell r="L4174" t="str">
            <v>TZ</v>
          </cell>
          <cell r="M4174" t="str">
            <v>Tanzanyalı</v>
          </cell>
          <cell r="N4174" t="str">
            <v>0037</v>
          </cell>
          <cell r="O4174" t="str">
            <v>İTİGİ</v>
          </cell>
          <cell r="P4174" t="str">
            <v>6L</v>
          </cell>
          <cell r="Q4174" t="str">
            <v>DGN  İNŞAAT</v>
          </cell>
          <cell r="R4174">
            <v>44974</v>
          </cell>
          <cell r="S4174">
            <v>44974</v>
          </cell>
          <cell r="T4174"/>
          <cell r="U4174" t="str">
            <v/>
          </cell>
          <cell r="V4174" t="str">
            <v>Mavi Yaka Direkt</v>
          </cell>
          <cell r="W4174" t="str">
            <v>LOT 3 (MIT)</v>
          </cell>
          <cell r="X4174" t="str">
            <v>MSANGALALEE</v>
          </cell>
          <cell r="Y4174" t="str">
            <v>0</v>
          </cell>
          <cell r="Z4174" t="str">
            <v>DODOMA MJINI</v>
          </cell>
          <cell r="AA4174" t="str">
            <v>0624 208 491</v>
          </cell>
          <cell r="AB4174" t="str">
            <v>USTA</v>
          </cell>
          <cell r="AC4174" t="str">
            <v>29</v>
          </cell>
          <cell r="AD4174" t="str">
            <v>LOT 3 (MIT)</v>
          </cell>
          <cell r="AE4174" t="str">
            <v>0113</v>
          </cell>
          <cell r="AF4174" t="str">
            <v/>
          </cell>
          <cell r="AG4174" t="str">
            <v>KM 785+000 - 829+305</v>
          </cell>
          <cell r="AH4174">
            <v>35800</v>
          </cell>
          <cell r="AI4174" t="str">
            <v>Bay</v>
          </cell>
          <cell r="AJ4174" t="str">
            <v>Yerel-Saatlik</v>
          </cell>
          <cell r="AK4174">
            <v>2343.5500000000002</v>
          </cell>
          <cell r="AL4174" t="str">
            <v>TZS</v>
          </cell>
          <cell r="AM4174" t="str">
            <v>201002</v>
          </cell>
          <cell r="AN4174" t="str">
            <v>S</v>
          </cell>
          <cell r="AO4174" t="str">
            <v>T3</v>
          </cell>
          <cell r="AP4174" t="str">
            <v>5150</v>
          </cell>
          <cell r="AQ4174" t="str">
            <v>5175</v>
          </cell>
          <cell r="AR4174" t="str">
            <v>NMBBANK</v>
          </cell>
          <cell r="AS4174" t="str">
            <v/>
          </cell>
          <cell r="AT4174" t="str">
            <v>NMBBANK</v>
          </cell>
          <cell r="AU4174" t="str">
            <v>51710055630</v>
          </cell>
          <cell r="AV4174" t="str">
            <v/>
          </cell>
          <cell r="AW4174" t="str">
            <v/>
          </cell>
          <cell r="AX4174" t="str">
            <v>IVAN ELIAS MWIHAMBI</v>
          </cell>
          <cell r="AY4174" t="str">
            <v/>
          </cell>
          <cell r="AZ4174">
            <v>44974</v>
          </cell>
          <cell r="BA4174"/>
          <cell r="BB4174" t="str">
            <v/>
          </cell>
          <cell r="BC4174"/>
          <cell r="BD4174" t="str">
            <v>Tanzanya-NSSF</v>
          </cell>
          <cell r="BE4174" t="str">
            <v>47384705</v>
          </cell>
          <cell r="BF4174" t="str">
            <v>163269902</v>
          </cell>
        </row>
        <row r="4175">
          <cell r="A4175">
            <v>10077463</v>
          </cell>
          <cell r="B4175" t="str">
            <v>SILVESTER STEVEN</v>
          </cell>
          <cell r="C4175" t="str">
            <v>KITAGWILA</v>
          </cell>
          <cell r="D4175" t="str">
            <v>EKSKAVATÖR OPERATÖRÜ</v>
          </cell>
          <cell r="E4175" t="str">
            <v>EXCAVATOR OPERATOR</v>
          </cell>
          <cell r="F4175" t="str">
            <v>50105773</v>
          </cell>
          <cell r="G4175" t="str">
            <v>ATÖLYE &amp; MAKİNA</v>
          </cell>
          <cell r="H4175" t="str">
            <v>50105758</v>
          </cell>
          <cell r="I4175" t="str">
            <v>0999</v>
          </cell>
          <cell r="J4175" t="str">
            <v>TOPRAK İŞLERİ</v>
          </cell>
          <cell r="K4175" t="str">
            <v>50106556</v>
          </cell>
          <cell r="L4175" t="str">
            <v>TZ</v>
          </cell>
          <cell r="M4175" t="str">
            <v>Tanzanyalı</v>
          </cell>
          <cell r="N4175" t="str">
            <v>0037</v>
          </cell>
          <cell r="O4175" t="str">
            <v>İTİGİ</v>
          </cell>
          <cell r="P4175" t="str">
            <v>YM</v>
          </cell>
          <cell r="Q4175" t="str">
            <v>YAPI MERKEZİ</v>
          </cell>
          <cell r="R4175">
            <v>44974</v>
          </cell>
          <cell r="S4175">
            <v>44974</v>
          </cell>
          <cell r="T4175"/>
          <cell r="U4175" t="str">
            <v/>
          </cell>
          <cell r="V4175" t="str">
            <v>Mavi Yaka Direkt</v>
          </cell>
          <cell r="W4175" t="str">
            <v>LOT 3 (MIT)</v>
          </cell>
          <cell r="X4175" t="str">
            <v>LOLANZI</v>
          </cell>
          <cell r="Y4175" t="str">
            <v>0</v>
          </cell>
          <cell r="Z4175" t="str">
            <v>KIBAHA</v>
          </cell>
          <cell r="AA4175" t="str">
            <v>0627 442 921</v>
          </cell>
          <cell r="AB4175" t="str">
            <v>OPERATÖR</v>
          </cell>
          <cell r="AC4175" t="str">
            <v>29</v>
          </cell>
          <cell r="AD4175" t="str">
            <v>LOT 3 (MIT)</v>
          </cell>
          <cell r="AE4175" t="str">
            <v>0113</v>
          </cell>
          <cell r="AF4175" t="str">
            <v/>
          </cell>
          <cell r="AG4175" t="str">
            <v>KM 785+000 - 829+305</v>
          </cell>
          <cell r="AH4175">
            <v>33758</v>
          </cell>
          <cell r="AI4175" t="str">
            <v>Bay</v>
          </cell>
          <cell r="AJ4175" t="str">
            <v>Yerel-Saatlik</v>
          </cell>
          <cell r="AK4175">
            <v>2528.1</v>
          </cell>
          <cell r="AL4175" t="str">
            <v>TZS</v>
          </cell>
          <cell r="AM4175" t="str">
            <v>201002</v>
          </cell>
          <cell r="AN4175" t="str">
            <v>S</v>
          </cell>
          <cell r="AO4175" t="str">
            <v>T3</v>
          </cell>
          <cell r="AP4175" t="str">
            <v>5150</v>
          </cell>
          <cell r="AQ4175" t="str">
            <v>5175</v>
          </cell>
          <cell r="AR4175" t="str">
            <v>CRDB BANK PLC</v>
          </cell>
          <cell r="AS4175" t="str">
            <v>VIJANA</v>
          </cell>
          <cell r="AT4175" t="str">
            <v>CRDBBANK</v>
          </cell>
          <cell r="AU4175" t="str">
            <v>0152246893900</v>
          </cell>
          <cell r="AV4175" t="str">
            <v/>
          </cell>
          <cell r="AW4175" t="str">
            <v/>
          </cell>
          <cell r="AX4175" t="str">
            <v>SILVESTER STEVEN KITAGWILA</v>
          </cell>
          <cell r="AY4175" t="str">
            <v/>
          </cell>
          <cell r="AZ4175">
            <v>44974</v>
          </cell>
          <cell r="BA4175"/>
          <cell r="BB4175" t="str">
            <v/>
          </cell>
          <cell r="BC4175"/>
          <cell r="BD4175" t="str">
            <v>Tanzanya-NSSF</v>
          </cell>
          <cell r="BE4175" t="str">
            <v>58791620</v>
          </cell>
          <cell r="BF4175" t="str">
            <v>121568500</v>
          </cell>
        </row>
        <row r="4176">
          <cell r="A4176">
            <v>10077979</v>
          </cell>
          <cell r="B4176" t="str">
            <v>EMANUELY SAMSON</v>
          </cell>
          <cell r="C4176" t="str">
            <v>JAPHET</v>
          </cell>
          <cell r="D4176" t="str">
            <v>SİLİNDİR OPERATÖRÜ</v>
          </cell>
          <cell r="E4176" t="str">
            <v>ROLLER OPERATOR</v>
          </cell>
          <cell r="F4176" t="str">
            <v>50105784</v>
          </cell>
          <cell r="G4176" t="str">
            <v>DOĞAN METALÜRJİ</v>
          </cell>
          <cell r="H4176" t="str">
            <v>50105784</v>
          </cell>
          <cell r="I4176" t="str">
            <v>0BBM</v>
          </cell>
          <cell r="J4176" t="str">
            <v>TOPRAK İŞLERİ</v>
          </cell>
          <cell r="K4176" t="str">
            <v>50106427</v>
          </cell>
          <cell r="L4176" t="str">
            <v>TZ</v>
          </cell>
          <cell r="M4176" t="str">
            <v>Tanzanyalı</v>
          </cell>
          <cell r="N4176" t="str">
            <v>0037</v>
          </cell>
          <cell r="O4176" t="str">
            <v>İTİGİ</v>
          </cell>
          <cell r="P4176" t="str">
            <v>6L</v>
          </cell>
          <cell r="Q4176" t="str">
            <v>DGN  İNŞAAT</v>
          </cell>
          <cell r="R4176">
            <v>45006</v>
          </cell>
          <cell r="S4176">
            <v>45006</v>
          </cell>
          <cell r="T4176"/>
          <cell r="U4176" t="str">
            <v/>
          </cell>
          <cell r="V4176" t="str">
            <v>Mavi Yaka Direkt</v>
          </cell>
          <cell r="W4176" t="str">
            <v>LOT 3 (MIT)</v>
          </cell>
          <cell r="X4176" t="str">
            <v>PUMA</v>
          </cell>
          <cell r="Y4176" t="str">
            <v>0</v>
          </cell>
          <cell r="Z4176" t="str">
            <v>SINGIDA VIJIJINI</v>
          </cell>
          <cell r="AA4176" t="str">
            <v>0624 835 189</v>
          </cell>
          <cell r="AB4176" t="str">
            <v>OPERATÖR</v>
          </cell>
          <cell r="AC4176" t="str">
            <v>29</v>
          </cell>
          <cell r="AD4176" t="str">
            <v>LOT 3 (MIT)</v>
          </cell>
          <cell r="AE4176" t="str">
            <v>0109</v>
          </cell>
          <cell r="AF4176" t="str">
            <v/>
          </cell>
          <cell r="AG4176" t="str">
            <v>KM 535+000 - 595+000</v>
          </cell>
          <cell r="AH4176">
            <v>31367</v>
          </cell>
          <cell r="AI4176" t="str">
            <v>Bay</v>
          </cell>
          <cell r="AJ4176" t="str">
            <v>Yerel-Saatlik</v>
          </cell>
          <cell r="AK4176">
            <v>2528.1</v>
          </cell>
          <cell r="AL4176" t="str">
            <v>TZS</v>
          </cell>
          <cell r="AM4176" t="str">
            <v>201002</v>
          </cell>
          <cell r="AN4176" t="str">
            <v>S</v>
          </cell>
          <cell r="AO4176" t="str">
            <v>T3</v>
          </cell>
          <cell r="AP4176" t="str">
            <v>5150</v>
          </cell>
          <cell r="AQ4176" t="str">
            <v>5175</v>
          </cell>
          <cell r="AR4176" t="str">
            <v>CRDB BANK PLC</v>
          </cell>
          <cell r="AS4176" t="str">
            <v>VIJANA</v>
          </cell>
          <cell r="AT4176" t="str">
            <v>CRDBBANK</v>
          </cell>
          <cell r="AU4176" t="str">
            <v>0152658697700</v>
          </cell>
          <cell r="AV4176" t="str">
            <v/>
          </cell>
          <cell r="AW4176" t="str">
            <v/>
          </cell>
          <cell r="AX4176" t="str">
            <v>EMANUELY SAMSON JAPHET</v>
          </cell>
          <cell r="AY4176" t="str">
            <v/>
          </cell>
          <cell r="AZ4176">
            <v>45006</v>
          </cell>
          <cell r="BA4176"/>
          <cell r="BB4176" t="str">
            <v/>
          </cell>
          <cell r="BC4176"/>
          <cell r="BD4176" t="str">
            <v>Tanzanya-NSSF</v>
          </cell>
          <cell r="BE4176" t="str">
            <v>45079009</v>
          </cell>
          <cell r="BF4176" t="str">
            <v>117435717</v>
          </cell>
        </row>
        <row r="4177">
          <cell r="A4177">
            <v>10077978</v>
          </cell>
          <cell r="B4177" t="str">
            <v>PETER FRANCIS</v>
          </cell>
          <cell r="C4177" t="str">
            <v>MGISA</v>
          </cell>
          <cell r="D4177" t="str">
            <v>OTO ELEKTRİKÇİ</v>
          </cell>
          <cell r="E4177" t="str">
            <v>AUTO ELECTRICIAN</v>
          </cell>
          <cell r="F4177" t="str">
            <v>50105773</v>
          </cell>
          <cell r="G4177" t="str">
            <v>ATÖLYE &amp; MAKİNA</v>
          </cell>
          <cell r="H4177" t="str">
            <v>50105773</v>
          </cell>
          <cell r="I4177" t="str">
            <v>0AAK</v>
          </cell>
          <cell r="J4177" t="str">
            <v>ATÖLYE İŞLETME GENEL</v>
          </cell>
          <cell r="K4177" t="str">
            <v>50107476</v>
          </cell>
          <cell r="L4177" t="str">
            <v>TZ</v>
          </cell>
          <cell r="M4177" t="str">
            <v>Tanzanyalı</v>
          </cell>
          <cell r="N4177" t="str">
            <v>0037</v>
          </cell>
          <cell r="O4177" t="str">
            <v>İTİGİ</v>
          </cell>
          <cell r="P4177" t="str">
            <v>YM</v>
          </cell>
          <cell r="Q4177" t="str">
            <v>YAPI MERKEZİ</v>
          </cell>
          <cell r="R4177">
            <v>45006</v>
          </cell>
          <cell r="S4177">
            <v>45006</v>
          </cell>
          <cell r="T4177"/>
          <cell r="U4177" t="str">
            <v/>
          </cell>
          <cell r="V4177" t="str">
            <v>Mavi Yaka Endirekt</v>
          </cell>
          <cell r="W4177" t="str">
            <v>LOT 3 (MIT)</v>
          </cell>
          <cell r="X4177" t="str">
            <v>NYANZA</v>
          </cell>
          <cell r="Y4177" t="str">
            <v>0</v>
          </cell>
          <cell r="Z4177" t="str">
            <v>NYAMAGANA</v>
          </cell>
          <cell r="AA4177" t="str">
            <v>0769 977 443</v>
          </cell>
          <cell r="AB4177" t="str">
            <v>USTA</v>
          </cell>
          <cell r="AC4177" t="str">
            <v>29</v>
          </cell>
          <cell r="AD4177" t="str">
            <v>LOT 3 (MIT)</v>
          </cell>
          <cell r="AE4177" t="str">
            <v>0113</v>
          </cell>
          <cell r="AF4177" t="str">
            <v/>
          </cell>
          <cell r="AG4177" t="str">
            <v>KM 785+000 - 829+305</v>
          </cell>
          <cell r="AH4177">
            <v>35823</v>
          </cell>
          <cell r="AI4177" t="str">
            <v>Bay</v>
          </cell>
          <cell r="AJ4177" t="str">
            <v>Yerel-Saatlik</v>
          </cell>
          <cell r="AK4177">
            <v>2343.5500000000002</v>
          </cell>
          <cell r="AL4177" t="str">
            <v>TZS</v>
          </cell>
          <cell r="AM4177" t="str">
            <v>109002</v>
          </cell>
          <cell r="AN4177" t="str">
            <v>S</v>
          </cell>
          <cell r="AO4177" t="str">
            <v>T3</v>
          </cell>
          <cell r="AP4177" t="str">
            <v>5150</v>
          </cell>
          <cell r="AQ4177" t="str">
            <v>5175</v>
          </cell>
          <cell r="AR4177" t="str">
            <v>NMBBANK</v>
          </cell>
          <cell r="AS4177" t="str">
            <v/>
          </cell>
          <cell r="AT4177" t="str">
            <v>NMBBANK</v>
          </cell>
          <cell r="AU4177" t="str">
            <v>21210025114</v>
          </cell>
          <cell r="AV4177" t="str">
            <v/>
          </cell>
          <cell r="AW4177" t="str">
            <v/>
          </cell>
          <cell r="AX4177" t="str">
            <v>PETER FRANCIS MGISA</v>
          </cell>
          <cell r="AY4177" t="str">
            <v/>
          </cell>
          <cell r="AZ4177">
            <v>45006</v>
          </cell>
          <cell r="BA4177"/>
          <cell r="BB4177" t="str">
            <v/>
          </cell>
          <cell r="BC4177"/>
          <cell r="BD4177" t="str">
            <v>Tanzanya-NSSF</v>
          </cell>
          <cell r="BE4177" t="str">
            <v>47644290</v>
          </cell>
          <cell r="BF4177" t="str">
            <v>135180718</v>
          </cell>
        </row>
        <row r="4178">
          <cell r="A4178">
            <v>10077308</v>
          </cell>
          <cell r="B4178" t="str">
            <v>MSHAWALA SELEMANI</v>
          </cell>
          <cell r="C4178" t="str">
            <v>YAHAYA</v>
          </cell>
          <cell r="D4178" t="str">
            <v>TEMİZLİK GÖREVLİSİ</v>
          </cell>
          <cell r="E4178" t="str">
            <v>CLEANER</v>
          </cell>
          <cell r="F4178" t="str">
            <v>50114904</v>
          </cell>
          <cell r="G4178" t="str">
            <v>İDARİ İŞLER (KAMP)</v>
          </cell>
          <cell r="H4178" t="str">
            <v>50105513</v>
          </cell>
          <cell r="I4178" t="str">
            <v>0997</v>
          </cell>
          <cell r="J4178" t="str">
            <v>KAMP AMİRLİĞİ GECE</v>
          </cell>
          <cell r="K4178" t="str">
            <v>50105850</v>
          </cell>
          <cell r="L4178" t="str">
            <v>TZ</v>
          </cell>
          <cell r="M4178" t="str">
            <v>Tanzanyalı</v>
          </cell>
          <cell r="N4178" t="str">
            <v>0037</v>
          </cell>
          <cell r="O4178" t="str">
            <v>İTİGİ</v>
          </cell>
          <cell r="P4178" t="str">
            <v>YM</v>
          </cell>
          <cell r="Q4178" t="str">
            <v>YAPI MERKEZİ</v>
          </cell>
          <cell r="R4178">
            <v>44963</v>
          </cell>
          <cell r="S4178">
            <v>44963</v>
          </cell>
          <cell r="T4178"/>
          <cell r="U4178" t="str">
            <v/>
          </cell>
          <cell r="V4178" t="str">
            <v>Mavi Yaka Endirekt</v>
          </cell>
          <cell r="W4178" t="str">
            <v>LOT 3 (MIT)</v>
          </cell>
          <cell r="X4178" t="str">
            <v>MAJENGO</v>
          </cell>
          <cell r="Y4178" t="str">
            <v>0</v>
          </cell>
          <cell r="Z4178" t="str">
            <v>MANYONI</v>
          </cell>
          <cell r="AA4178" t="str">
            <v>0625 911 902</v>
          </cell>
          <cell r="AB4178" t="str">
            <v>İŞÇİ</v>
          </cell>
          <cell r="AC4178" t="str">
            <v>29</v>
          </cell>
          <cell r="AD4178" t="str">
            <v>LOT 3 (MIT)</v>
          </cell>
          <cell r="AE4178" t="str">
            <v>0113</v>
          </cell>
          <cell r="AF4178" t="str">
            <v>23</v>
          </cell>
          <cell r="AG4178" t="str">
            <v>KM 785+000 - 829+305</v>
          </cell>
          <cell r="AH4178">
            <v>36921</v>
          </cell>
          <cell r="AI4178" t="str">
            <v>Bay</v>
          </cell>
          <cell r="AJ4178" t="str">
            <v>Yerel-Saatlik</v>
          </cell>
          <cell r="AK4178">
            <v>2255.1</v>
          </cell>
          <cell r="AL4178" t="str">
            <v>TZS</v>
          </cell>
          <cell r="AM4178" t="str">
            <v>306002</v>
          </cell>
          <cell r="AN4178" t="str">
            <v>S</v>
          </cell>
          <cell r="AO4178" t="str">
            <v>T3</v>
          </cell>
          <cell r="AP4178" t="str">
            <v>5150</v>
          </cell>
          <cell r="AQ4178" t="str">
            <v>5175</v>
          </cell>
          <cell r="AR4178" t="str">
            <v>NMBBANK</v>
          </cell>
          <cell r="AS4178" t="str">
            <v/>
          </cell>
          <cell r="AT4178" t="str">
            <v>NMBBANK</v>
          </cell>
          <cell r="AU4178" t="str">
            <v>51010098918</v>
          </cell>
          <cell r="AV4178" t="str">
            <v/>
          </cell>
          <cell r="AW4178" t="str">
            <v/>
          </cell>
          <cell r="AX4178" t="str">
            <v>MSHAWALA SELEMANI YAHAYA</v>
          </cell>
          <cell r="AY4178" t="str">
            <v/>
          </cell>
          <cell r="AZ4178">
            <v>44963</v>
          </cell>
          <cell r="BA4178"/>
          <cell r="BB4178" t="str">
            <v/>
          </cell>
          <cell r="BC4178"/>
          <cell r="BD4178" t="str">
            <v>Tanzanya-NSSF</v>
          </cell>
          <cell r="BE4178" t="str">
            <v>47362577</v>
          </cell>
          <cell r="BF4178" t="str">
            <v>162974068</v>
          </cell>
        </row>
        <row r="4179">
          <cell r="A4179">
            <v>10077310</v>
          </cell>
          <cell r="B4179" t="str">
            <v>NIVA ATILIO</v>
          </cell>
          <cell r="C4179" t="str">
            <v>NG'ONDYA</v>
          </cell>
          <cell r="D4179" t="str">
            <v>PICKUP ŞOFÖRÜ</v>
          </cell>
          <cell r="E4179" t="str">
            <v>PICKUP DRIVER</v>
          </cell>
          <cell r="F4179" t="str">
            <v>50114904</v>
          </cell>
          <cell r="G4179" t="str">
            <v>İDARİ İŞLER (KAMP)</v>
          </cell>
          <cell r="H4179" t="str">
            <v>50105758</v>
          </cell>
          <cell r="I4179" t="str">
            <v>0999</v>
          </cell>
          <cell r="J4179" t="str">
            <v>TOPRAK İŞLERİ</v>
          </cell>
          <cell r="K4179" t="str">
            <v>50105678</v>
          </cell>
          <cell r="L4179" t="str">
            <v>TZ</v>
          </cell>
          <cell r="M4179" t="str">
            <v>Tanzanyalı</v>
          </cell>
          <cell r="N4179" t="str">
            <v>0037</v>
          </cell>
          <cell r="O4179" t="str">
            <v>İTİGİ</v>
          </cell>
          <cell r="P4179" t="str">
            <v>YM</v>
          </cell>
          <cell r="Q4179" t="str">
            <v>YAPI MERKEZİ</v>
          </cell>
          <cell r="R4179">
            <v>44963</v>
          </cell>
          <cell r="S4179">
            <v>44963</v>
          </cell>
          <cell r="T4179"/>
          <cell r="U4179" t="str">
            <v/>
          </cell>
          <cell r="V4179" t="str">
            <v>Mavi Yaka Endirekt</v>
          </cell>
          <cell r="W4179" t="str">
            <v>LOT 3 (MIT)</v>
          </cell>
          <cell r="X4179" t="str">
            <v>KICHANGANI</v>
          </cell>
          <cell r="Y4179" t="str">
            <v>0</v>
          </cell>
          <cell r="Z4179" t="str">
            <v>KILOSA</v>
          </cell>
          <cell r="AA4179" t="str">
            <v>0686 537 478</v>
          </cell>
          <cell r="AB4179" t="str">
            <v>GÖREVLİ</v>
          </cell>
          <cell r="AC4179" t="str">
            <v>29</v>
          </cell>
          <cell r="AD4179" t="str">
            <v>LOT 3 (MIT)</v>
          </cell>
          <cell r="AE4179" t="str">
            <v>0113</v>
          </cell>
          <cell r="AF4179" t="str">
            <v>16</v>
          </cell>
          <cell r="AG4179" t="str">
            <v>KM 785+000 - 829+305</v>
          </cell>
          <cell r="AH4179">
            <v>35219</v>
          </cell>
          <cell r="AI4179" t="str">
            <v>Bay</v>
          </cell>
          <cell r="AJ4179" t="str">
            <v>Yerel-Saatlik</v>
          </cell>
          <cell r="AK4179">
            <v>2273.1</v>
          </cell>
          <cell r="AL4179" t="str">
            <v>TZS</v>
          </cell>
          <cell r="AM4179" t="str">
            <v>306002</v>
          </cell>
          <cell r="AN4179" t="str">
            <v>S</v>
          </cell>
          <cell r="AO4179" t="str">
            <v>T3</v>
          </cell>
          <cell r="AP4179" t="str">
            <v>5150</v>
          </cell>
          <cell r="AQ4179" t="str">
            <v>5175</v>
          </cell>
          <cell r="AR4179" t="str">
            <v>NMBBANK</v>
          </cell>
          <cell r="AS4179" t="str">
            <v/>
          </cell>
          <cell r="AT4179" t="str">
            <v>NMBBANK</v>
          </cell>
          <cell r="AU4179" t="str">
            <v>51010092971</v>
          </cell>
          <cell r="AV4179" t="str">
            <v/>
          </cell>
          <cell r="AW4179" t="str">
            <v/>
          </cell>
          <cell r="AX4179" t="str">
            <v>NIVA ATILIO NG'ONDYA</v>
          </cell>
          <cell r="AY4179" t="str">
            <v/>
          </cell>
          <cell r="AZ4179">
            <v>44963</v>
          </cell>
          <cell r="BA4179"/>
          <cell r="BB4179" t="str">
            <v/>
          </cell>
          <cell r="BC4179"/>
          <cell r="BD4179" t="str">
            <v>Tanzanya-NSSF</v>
          </cell>
          <cell r="BE4179" t="str">
            <v>47354157</v>
          </cell>
          <cell r="BF4179" t="str">
            <v>158006529</v>
          </cell>
        </row>
        <row r="4180">
          <cell r="A4180">
            <v>10077311</v>
          </cell>
          <cell r="B4180" t="str">
            <v>MBWANA KASSIM</v>
          </cell>
          <cell r="C4180" t="str">
            <v>UGASSA</v>
          </cell>
          <cell r="D4180" t="str">
            <v>LABORATUVAR TEKNİKERİ</v>
          </cell>
          <cell r="E4180" t="str">
            <v>LABORATORY TECHNICIAN</v>
          </cell>
          <cell r="F4180" t="str">
            <v>50105668</v>
          </cell>
          <cell r="G4180" t="str">
            <v>KORAIL</v>
          </cell>
          <cell r="H4180" t="str">
            <v>50105774</v>
          </cell>
          <cell r="I4180" t="str">
            <v>0AAQ</v>
          </cell>
          <cell r="J4180" t="str">
            <v>KALİTE KONTROL</v>
          </cell>
          <cell r="K4180" t="str">
            <v>50113109</v>
          </cell>
          <cell r="L4180" t="str">
            <v>TZ</v>
          </cell>
          <cell r="M4180" t="str">
            <v>Tanzanyalı</v>
          </cell>
          <cell r="N4180" t="str">
            <v>0035</v>
          </cell>
          <cell r="O4180" t="str">
            <v>TABORA</v>
          </cell>
          <cell r="P4180" t="str">
            <v>6T</v>
          </cell>
          <cell r="Q4180" t="str">
            <v>KORAIL</v>
          </cell>
          <cell r="R4180">
            <v>44964</v>
          </cell>
          <cell r="S4180">
            <v>44964</v>
          </cell>
          <cell r="T4180"/>
          <cell r="U4180" t="str">
            <v/>
          </cell>
          <cell r="V4180" t="str">
            <v>Beyaz Yaka</v>
          </cell>
          <cell r="W4180" t="str">
            <v>LOT 3 (MIT)</v>
          </cell>
          <cell r="X4180" t="str">
            <v>BUHIGWE</v>
          </cell>
          <cell r="Y4180" t="str">
            <v>0</v>
          </cell>
          <cell r="Z4180" t="str">
            <v>BUHIGWE</v>
          </cell>
          <cell r="AA4180" t="str">
            <v>0718 606 858</v>
          </cell>
          <cell r="AB4180" t="str">
            <v>TEKNİKER</v>
          </cell>
          <cell r="AC4180" t="str">
            <v>29</v>
          </cell>
          <cell r="AD4180" t="str">
            <v>LOT 3 (MIT)</v>
          </cell>
          <cell r="AE4180" t="str">
            <v>0113</v>
          </cell>
          <cell r="AF4180" t="str">
            <v/>
          </cell>
          <cell r="AG4180" t="str">
            <v>KM 785+000 - 829+305</v>
          </cell>
          <cell r="AH4180">
            <v>31674</v>
          </cell>
          <cell r="AI4180" t="str">
            <v>Bay</v>
          </cell>
          <cell r="AJ4180" t="str">
            <v>Yerel-Aylık</v>
          </cell>
          <cell r="AK4180">
            <v>700000</v>
          </cell>
          <cell r="AL4180" t="str">
            <v>TZS</v>
          </cell>
          <cell r="AM4180" t="str">
            <v>301002</v>
          </cell>
          <cell r="AN4180" t="str">
            <v/>
          </cell>
          <cell r="AO4180" t="str">
            <v>T3</v>
          </cell>
          <cell r="AP4180" t="str">
            <v>5150</v>
          </cell>
          <cell r="AQ4180" t="str">
            <v>5175</v>
          </cell>
          <cell r="AR4180" t="str">
            <v>NMBBANK</v>
          </cell>
          <cell r="AS4180" t="str">
            <v/>
          </cell>
          <cell r="AT4180" t="str">
            <v>NMBBANK</v>
          </cell>
          <cell r="AU4180" t="str">
            <v>62710002498</v>
          </cell>
          <cell r="AV4180" t="str">
            <v/>
          </cell>
          <cell r="AW4180" t="str">
            <v/>
          </cell>
          <cell r="AX4180" t="str">
            <v>MBWANA KASSIM UGASSA</v>
          </cell>
          <cell r="AY4180" t="str">
            <v/>
          </cell>
          <cell r="AZ4180">
            <v>44964</v>
          </cell>
          <cell r="BA4180"/>
          <cell r="BB4180" t="str">
            <v/>
          </cell>
          <cell r="BC4180"/>
          <cell r="BD4180" t="str">
            <v>Tanzanya-NSSF</v>
          </cell>
          <cell r="BE4180" t="str">
            <v>59186232</v>
          </cell>
          <cell r="BF4180" t="str">
            <v>157012738</v>
          </cell>
        </row>
        <row r="4181">
          <cell r="A4181">
            <v>10062294</v>
          </cell>
          <cell r="B4181" t="str">
            <v>PAULO MATHIAS</v>
          </cell>
          <cell r="C4181" t="str">
            <v>IKAKU</v>
          </cell>
          <cell r="D4181" t="str">
            <v>TANKER ŞOFÖRÜ</v>
          </cell>
          <cell r="E4181" t="str">
            <v>TANKER DRIVER</v>
          </cell>
          <cell r="F4181" t="str">
            <v>50105773</v>
          </cell>
          <cell r="G4181" t="str">
            <v>ATÖLYE &amp; MAKİNA</v>
          </cell>
          <cell r="H4181" t="str">
            <v>50105758</v>
          </cell>
          <cell r="I4181" t="str">
            <v>0999</v>
          </cell>
          <cell r="J4181" t="str">
            <v>TOPRAK İŞLERİ</v>
          </cell>
          <cell r="K4181" t="str">
            <v>50110199</v>
          </cell>
          <cell r="L4181" t="str">
            <v>TZ</v>
          </cell>
          <cell r="M4181" t="str">
            <v>Tanzanyalı</v>
          </cell>
          <cell r="N4181" t="str">
            <v>0035</v>
          </cell>
          <cell r="O4181" t="str">
            <v>TABORA</v>
          </cell>
          <cell r="P4181" t="str">
            <v>YM</v>
          </cell>
          <cell r="Q4181" t="str">
            <v>YAPI MERKEZİ</v>
          </cell>
          <cell r="R4181">
            <v>45133</v>
          </cell>
          <cell r="S4181">
            <v>45133</v>
          </cell>
          <cell r="T4181"/>
          <cell r="U4181" t="str">
            <v/>
          </cell>
          <cell r="V4181" t="str">
            <v>Mavi Yaka Direkt</v>
          </cell>
          <cell r="W4181" t="str">
            <v>LOT 3 (MIT)</v>
          </cell>
          <cell r="X4181" t="str">
            <v>SINGIDA MJINI MUNGUMAJI MUHAWA</v>
          </cell>
          <cell r="Y4181" t="str">
            <v>0</v>
          </cell>
          <cell r="Z4181" t="str">
            <v>SINGIDA</v>
          </cell>
          <cell r="AA4181" t="str">
            <v>0787 991 452</v>
          </cell>
          <cell r="AB4181" t="str">
            <v>GÖREVLİ</v>
          </cell>
          <cell r="AC4181" t="str">
            <v>29</v>
          </cell>
          <cell r="AD4181" t="str">
            <v>LOT 3 (MIT)</v>
          </cell>
          <cell r="AE4181" t="str">
            <v>0113</v>
          </cell>
          <cell r="AF4181" t="str">
            <v>23</v>
          </cell>
          <cell r="AG4181" t="str">
            <v>KM 785+000 - 829+305</v>
          </cell>
          <cell r="AH4181">
            <v>29875</v>
          </cell>
          <cell r="AI4181" t="str">
            <v>Bay</v>
          </cell>
          <cell r="AJ4181" t="str">
            <v>Yerel-Saatlik</v>
          </cell>
          <cell r="AK4181">
            <v>2346.1</v>
          </cell>
          <cell r="AL4181" t="str">
            <v>TZS</v>
          </cell>
          <cell r="AM4181" t="str">
            <v>201002</v>
          </cell>
          <cell r="AN4181" t="str">
            <v>S</v>
          </cell>
          <cell r="AO4181" t="str">
            <v>T3</v>
          </cell>
          <cell r="AP4181" t="str">
            <v>5150</v>
          </cell>
          <cell r="AQ4181" t="str">
            <v>5175</v>
          </cell>
          <cell r="AR4181" t="str">
            <v>CRDB</v>
          </cell>
          <cell r="AS4181" t="str">
            <v>VIVA TOWER</v>
          </cell>
          <cell r="AT4181" t="str">
            <v>CRDB</v>
          </cell>
          <cell r="AU4181" t="str">
            <v>0152455277400</v>
          </cell>
          <cell r="AV4181" t="str">
            <v/>
          </cell>
          <cell r="AW4181" t="str">
            <v/>
          </cell>
          <cell r="AX4181" t="str">
            <v>PAULO MATHIAS IKAKU</v>
          </cell>
          <cell r="AY4181" t="str">
            <v/>
          </cell>
          <cell r="AZ4181">
            <v>45133</v>
          </cell>
          <cell r="BA4181"/>
          <cell r="BB4181" t="str">
            <v/>
          </cell>
          <cell r="BC4181">
            <v>45790</v>
          </cell>
          <cell r="BD4181" t="str">
            <v>Tanzanya-NSSF</v>
          </cell>
          <cell r="BE4181" t="str">
            <v>45002965</v>
          </cell>
          <cell r="BF4181" t="str">
            <v>112756744</v>
          </cell>
        </row>
        <row r="4182">
          <cell r="A4182">
            <v>10077317</v>
          </cell>
          <cell r="B4182" t="str">
            <v>EMMANUEL MAINA</v>
          </cell>
          <cell r="C4182" t="str">
            <v>MBONEA</v>
          </cell>
          <cell r="D4182" t="str">
            <v>PICKUP ŞOFÖRÜ</v>
          </cell>
          <cell r="E4182" t="str">
            <v>PICKUP DRIVER</v>
          </cell>
          <cell r="F4182" t="str">
            <v>50114904</v>
          </cell>
          <cell r="G4182" t="str">
            <v>İDARİ İŞLER (KAMP)</v>
          </cell>
          <cell r="H4182" t="str">
            <v>50105777</v>
          </cell>
          <cell r="I4182" t="str">
            <v>0AAZ</v>
          </cell>
          <cell r="J4182" t="str">
            <v>BETON SANTRALİ</v>
          </cell>
          <cell r="K4182" t="str">
            <v>50105678</v>
          </cell>
          <cell r="L4182" t="str">
            <v>TZ</v>
          </cell>
          <cell r="M4182" t="str">
            <v>Tanzanyalı</v>
          </cell>
          <cell r="N4182" t="str">
            <v>0035</v>
          </cell>
          <cell r="O4182" t="str">
            <v>TABORA</v>
          </cell>
          <cell r="P4182" t="str">
            <v>YM</v>
          </cell>
          <cell r="Q4182" t="str">
            <v>YAPI MERKEZİ</v>
          </cell>
          <cell r="R4182">
            <v>44965</v>
          </cell>
          <cell r="S4182">
            <v>44965</v>
          </cell>
          <cell r="T4182"/>
          <cell r="U4182" t="str">
            <v/>
          </cell>
          <cell r="V4182" t="str">
            <v>Mavi Yaka Endirekt</v>
          </cell>
          <cell r="W4182" t="str">
            <v>LOT 3 (MIT)</v>
          </cell>
          <cell r="X4182" t="str">
            <v>MBANDE/RUFU</v>
          </cell>
          <cell r="Y4182" t="str">
            <v>0</v>
          </cell>
          <cell r="Z4182" t="str">
            <v>TEMEKE</v>
          </cell>
          <cell r="AA4182" t="str">
            <v>0620 610 706</v>
          </cell>
          <cell r="AB4182" t="str">
            <v>GÖREVLİ</v>
          </cell>
          <cell r="AC4182" t="str">
            <v>29</v>
          </cell>
          <cell r="AD4182" t="str">
            <v>LOT 3 (MIT)</v>
          </cell>
          <cell r="AE4182" t="str">
            <v>0113</v>
          </cell>
          <cell r="AF4182" t="str">
            <v/>
          </cell>
          <cell r="AG4182" t="str">
            <v>KM 785+000 - 829+305</v>
          </cell>
          <cell r="AH4182">
            <v>28592</v>
          </cell>
          <cell r="AI4182" t="str">
            <v>Bay</v>
          </cell>
          <cell r="AJ4182" t="str">
            <v>Yerel-Saatlik</v>
          </cell>
          <cell r="AK4182">
            <v>2273.1</v>
          </cell>
          <cell r="AL4182" t="str">
            <v>TZS</v>
          </cell>
          <cell r="AM4182" t="str">
            <v>306002</v>
          </cell>
          <cell r="AN4182" t="str">
            <v>S</v>
          </cell>
          <cell r="AO4182" t="str">
            <v>T3</v>
          </cell>
          <cell r="AP4182" t="str">
            <v>5150</v>
          </cell>
          <cell r="AQ4182" t="str">
            <v>5175</v>
          </cell>
          <cell r="AR4182" t="str">
            <v>CRDB BANK PLC</v>
          </cell>
          <cell r="AS4182" t="str">
            <v>VIJANA</v>
          </cell>
          <cell r="AT4182" t="str">
            <v>CRDBBANK</v>
          </cell>
          <cell r="AU4182" t="str">
            <v>0152639020700</v>
          </cell>
          <cell r="AV4182" t="str">
            <v/>
          </cell>
          <cell r="AW4182" t="str">
            <v/>
          </cell>
          <cell r="AX4182" t="str">
            <v>EMMANUEL MAINA MBONEA</v>
          </cell>
          <cell r="AY4182" t="str">
            <v/>
          </cell>
          <cell r="AZ4182">
            <v>44965</v>
          </cell>
          <cell r="BA4182"/>
          <cell r="BB4182" t="str">
            <v/>
          </cell>
          <cell r="BC4182"/>
          <cell r="BD4182" t="str">
            <v>Tanzanya-NSSF</v>
          </cell>
          <cell r="BE4182" t="str">
            <v>47372363</v>
          </cell>
          <cell r="BF4182" t="str">
            <v>112378391</v>
          </cell>
        </row>
        <row r="4183">
          <cell r="A4183">
            <v>10077318</v>
          </cell>
          <cell r="B4183" t="str">
            <v>JOHN MICHAEL</v>
          </cell>
          <cell r="C4183" t="str">
            <v>MPONDEL</v>
          </cell>
          <cell r="D4183" t="str">
            <v>PICKUP ŞOFÖRÜ</v>
          </cell>
          <cell r="E4183" t="str">
            <v>PICKUP DRIVER</v>
          </cell>
          <cell r="F4183" t="str">
            <v>50114904</v>
          </cell>
          <cell r="G4183" t="str">
            <v>İDARİ İŞLER (KAMP)</v>
          </cell>
          <cell r="H4183" t="str">
            <v>50105513</v>
          </cell>
          <cell r="I4183" t="str">
            <v>088D</v>
          </cell>
          <cell r="J4183" t="str">
            <v>GÜVENLİK</v>
          </cell>
          <cell r="K4183" t="str">
            <v>50105678</v>
          </cell>
          <cell r="L4183" t="str">
            <v>TZ</v>
          </cell>
          <cell r="M4183" t="str">
            <v>Tanzanyalı</v>
          </cell>
          <cell r="N4183" t="str">
            <v>0037</v>
          </cell>
          <cell r="O4183" t="str">
            <v>İTİGİ</v>
          </cell>
          <cell r="P4183" t="str">
            <v>YM</v>
          </cell>
          <cell r="Q4183" t="str">
            <v>YAPI MERKEZİ</v>
          </cell>
          <cell r="R4183">
            <v>44965</v>
          </cell>
          <cell r="S4183">
            <v>44965</v>
          </cell>
          <cell r="T4183"/>
          <cell r="U4183" t="str">
            <v/>
          </cell>
          <cell r="V4183" t="str">
            <v>Mavi Yaka Endirekt</v>
          </cell>
          <cell r="W4183" t="str">
            <v>LOT 3 (MIT)</v>
          </cell>
          <cell r="X4183" t="str">
            <v>MPELA</v>
          </cell>
          <cell r="Y4183" t="str">
            <v>0</v>
          </cell>
          <cell r="Z4183" t="str">
            <v>TABORA MANISPAA</v>
          </cell>
          <cell r="AA4183" t="str">
            <v>0787 627 811</v>
          </cell>
          <cell r="AB4183" t="str">
            <v>GÖREVLİ</v>
          </cell>
          <cell r="AC4183" t="str">
            <v>29</v>
          </cell>
          <cell r="AD4183" t="str">
            <v>LOT 3 (MIT)</v>
          </cell>
          <cell r="AE4183" t="str">
            <v>0113</v>
          </cell>
          <cell r="AF4183" t="str">
            <v/>
          </cell>
          <cell r="AG4183" t="str">
            <v>KM 785+000 - 829+305</v>
          </cell>
          <cell r="AH4183">
            <v>30784</v>
          </cell>
          <cell r="AI4183" t="str">
            <v>Bay</v>
          </cell>
          <cell r="AJ4183" t="str">
            <v>Yerel-Saatlik</v>
          </cell>
          <cell r="AK4183">
            <v>2273.1</v>
          </cell>
          <cell r="AL4183" t="str">
            <v>TZS</v>
          </cell>
          <cell r="AM4183" t="str">
            <v>306002</v>
          </cell>
          <cell r="AN4183" t="str">
            <v>S</v>
          </cell>
          <cell r="AO4183" t="str">
            <v>T3</v>
          </cell>
          <cell r="AP4183" t="str">
            <v>5150</v>
          </cell>
          <cell r="AQ4183" t="str">
            <v>5175</v>
          </cell>
          <cell r="AR4183" t="str">
            <v>CRDB BANK PLC</v>
          </cell>
          <cell r="AS4183" t="str">
            <v>VIJANA</v>
          </cell>
          <cell r="AT4183" t="str">
            <v>CRDBBANK</v>
          </cell>
          <cell r="AU4183" t="str">
            <v>0152717005700</v>
          </cell>
          <cell r="AV4183" t="str">
            <v/>
          </cell>
          <cell r="AW4183" t="str">
            <v/>
          </cell>
          <cell r="AX4183" t="str">
            <v>JOHN MICHAEL MPONDEL</v>
          </cell>
          <cell r="AY4183" t="str">
            <v/>
          </cell>
          <cell r="AZ4183">
            <v>44965</v>
          </cell>
          <cell r="BA4183"/>
          <cell r="BB4183" t="str">
            <v/>
          </cell>
          <cell r="BC4183"/>
          <cell r="BD4183" t="str">
            <v>Tanzanya-NSSF</v>
          </cell>
          <cell r="BE4183" t="str">
            <v>64430499</v>
          </cell>
          <cell r="BF4183" t="str">
            <v>115536184</v>
          </cell>
        </row>
        <row r="4184">
          <cell r="A4184">
            <v>10077319</v>
          </cell>
          <cell r="B4184" t="str">
            <v>BARAKA SAMWEL</v>
          </cell>
          <cell r="C4184" t="str">
            <v>JOHN</v>
          </cell>
          <cell r="D4184" t="str">
            <v>BETON SANTRALİ DÜZ İŞÇİSİ</v>
          </cell>
          <cell r="E4184" t="str">
            <v>UNSKILLED WORKER - PRODUCTIVE</v>
          </cell>
          <cell r="F4184" t="str">
            <v>50105777</v>
          </cell>
          <cell r="G4184" t="str">
            <v>BETON SANTRALİ</v>
          </cell>
          <cell r="H4184" t="str">
            <v>50105777</v>
          </cell>
          <cell r="I4184" t="str">
            <v>0AAZ</v>
          </cell>
          <cell r="J4184" t="str">
            <v>BETON SANTRALİ</v>
          </cell>
          <cell r="K4184" t="str">
            <v>50107202</v>
          </cell>
          <cell r="L4184" t="str">
            <v>TZ</v>
          </cell>
          <cell r="M4184" t="str">
            <v>Tanzanyalı</v>
          </cell>
          <cell r="N4184" t="str">
            <v>0037</v>
          </cell>
          <cell r="O4184" t="str">
            <v>İTİGİ</v>
          </cell>
          <cell r="P4184" t="str">
            <v>YM</v>
          </cell>
          <cell r="Q4184" t="str">
            <v>YAPI MERKEZİ</v>
          </cell>
          <cell r="R4184">
            <v>44965</v>
          </cell>
          <cell r="S4184">
            <v>44965</v>
          </cell>
          <cell r="T4184"/>
          <cell r="U4184" t="str">
            <v/>
          </cell>
          <cell r="V4184" t="str">
            <v>Mavi Yaka Direkt</v>
          </cell>
          <cell r="W4184" t="str">
            <v>LOT 3 (MIT)</v>
          </cell>
          <cell r="X4184" t="str">
            <v>KILIMATINDE</v>
          </cell>
          <cell r="Y4184" t="str">
            <v>0</v>
          </cell>
          <cell r="Z4184" t="str">
            <v>MANYONI</v>
          </cell>
          <cell r="AA4184" t="str">
            <v>0744 224 961</v>
          </cell>
          <cell r="AB4184" t="str">
            <v>İŞÇİ</v>
          </cell>
          <cell r="AC4184" t="str">
            <v>29</v>
          </cell>
          <cell r="AD4184" t="str">
            <v>LOT 3 (MIT)</v>
          </cell>
          <cell r="AE4184" t="str">
            <v>0113</v>
          </cell>
          <cell r="AF4184" t="str">
            <v/>
          </cell>
          <cell r="AG4184" t="str">
            <v>KM 785+000 - 829+305</v>
          </cell>
          <cell r="AH4184">
            <v>35256</v>
          </cell>
          <cell r="AI4184" t="str">
            <v>Bay</v>
          </cell>
          <cell r="AJ4184" t="str">
            <v>Yerel-Saatlik</v>
          </cell>
          <cell r="AK4184">
            <v>2164.1</v>
          </cell>
          <cell r="AL4184" t="str">
            <v>TZS</v>
          </cell>
          <cell r="AM4184" t="str">
            <v>201002</v>
          </cell>
          <cell r="AN4184" t="str">
            <v>S</v>
          </cell>
          <cell r="AO4184" t="str">
            <v>T3</v>
          </cell>
          <cell r="AP4184" t="str">
            <v>5150</v>
          </cell>
          <cell r="AQ4184" t="str">
            <v>5175</v>
          </cell>
          <cell r="AR4184" t="str">
            <v>NMBBANK</v>
          </cell>
          <cell r="AS4184" t="str">
            <v/>
          </cell>
          <cell r="AT4184" t="str">
            <v>NMBBANK</v>
          </cell>
          <cell r="AU4184" t="str">
            <v>51010098944</v>
          </cell>
          <cell r="AV4184" t="str">
            <v/>
          </cell>
          <cell r="AW4184" t="str">
            <v/>
          </cell>
          <cell r="AX4184" t="str">
            <v>BARAKA SAMWEL JOHN</v>
          </cell>
          <cell r="AY4184" t="str">
            <v/>
          </cell>
          <cell r="AZ4184">
            <v>44965</v>
          </cell>
          <cell r="BA4184"/>
          <cell r="BB4184" t="str">
            <v/>
          </cell>
          <cell r="BC4184"/>
          <cell r="BD4184" t="str">
            <v>Tanzanya-NSSF</v>
          </cell>
          <cell r="BE4184" t="str">
            <v>65162757</v>
          </cell>
          <cell r="BF4184" t="str">
            <v>118606469</v>
          </cell>
        </row>
        <row r="4185">
          <cell r="A4185">
            <v>10077320</v>
          </cell>
          <cell r="B4185" t="str">
            <v>ESAU MNGETEGE</v>
          </cell>
          <cell r="C4185" t="str">
            <v>GWAMAGWE</v>
          </cell>
          <cell r="D4185" t="str">
            <v>FORKLİFT OPERATÖRÜ</v>
          </cell>
          <cell r="E4185" t="str">
            <v>FORKLIFT OPERATOR</v>
          </cell>
          <cell r="F4185" t="str">
            <v>50106350</v>
          </cell>
          <cell r="G4185" t="str">
            <v>AMBAR</v>
          </cell>
          <cell r="H4185" t="str">
            <v>50105763</v>
          </cell>
          <cell r="I4185" t="str">
            <v>0AA5</v>
          </cell>
          <cell r="J4185" t="str">
            <v>AMBAR</v>
          </cell>
          <cell r="K4185" t="str">
            <v>50110058</v>
          </cell>
          <cell r="L4185" t="str">
            <v>TZ</v>
          </cell>
          <cell r="M4185" t="str">
            <v>Tanzanyalı</v>
          </cell>
          <cell r="N4185" t="str">
            <v>0035</v>
          </cell>
          <cell r="O4185" t="str">
            <v>TABORA</v>
          </cell>
          <cell r="P4185" t="str">
            <v>YM</v>
          </cell>
          <cell r="Q4185" t="str">
            <v>YAPI MERKEZİ</v>
          </cell>
          <cell r="R4185">
            <v>44965</v>
          </cell>
          <cell r="S4185">
            <v>44965</v>
          </cell>
          <cell r="T4185"/>
          <cell r="U4185" t="str">
            <v/>
          </cell>
          <cell r="V4185" t="str">
            <v>Mavi Yaka Endirekt</v>
          </cell>
          <cell r="W4185" t="str">
            <v>LOT 3 (MIT)</v>
          </cell>
          <cell r="X4185" t="str">
            <v>IPOGOLO</v>
          </cell>
          <cell r="Y4185" t="str">
            <v>0</v>
          </cell>
          <cell r="Z4185" t="str">
            <v>IRINGA MJINI</v>
          </cell>
          <cell r="AA4185" t="str">
            <v>0754 889 419</v>
          </cell>
          <cell r="AB4185" t="str">
            <v>OPERATÖR</v>
          </cell>
          <cell r="AC4185" t="str">
            <v>29</v>
          </cell>
          <cell r="AD4185" t="str">
            <v>LOT 3 (MIT)</v>
          </cell>
          <cell r="AE4185" t="str">
            <v>0113</v>
          </cell>
          <cell r="AF4185" t="str">
            <v/>
          </cell>
          <cell r="AG4185" t="str">
            <v>KM 785+000 - 829+305</v>
          </cell>
          <cell r="AH4185">
            <v>31234</v>
          </cell>
          <cell r="AI4185" t="str">
            <v>Bay</v>
          </cell>
          <cell r="AJ4185" t="str">
            <v>Yerel-Saatlik</v>
          </cell>
          <cell r="AK4185">
            <v>2343.5500000000002</v>
          </cell>
          <cell r="AL4185" t="str">
            <v>TZS</v>
          </cell>
          <cell r="AM4185" t="str">
            <v>109002</v>
          </cell>
          <cell r="AN4185" t="str">
            <v>S</v>
          </cell>
          <cell r="AO4185" t="str">
            <v>T3</v>
          </cell>
          <cell r="AP4185" t="str">
            <v>5150</v>
          </cell>
          <cell r="AQ4185" t="str">
            <v>5175</v>
          </cell>
          <cell r="AR4185" t="str">
            <v>NMBBANK</v>
          </cell>
          <cell r="AS4185" t="str">
            <v/>
          </cell>
          <cell r="AT4185" t="str">
            <v>NMBBANK</v>
          </cell>
          <cell r="AU4185" t="str">
            <v>60510046595</v>
          </cell>
          <cell r="AV4185" t="str">
            <v/>
          </cell>
          <cell r="AW4185" t="str">
            <v/>
          </cell>
          <cell r="AX4185" t="str">
            <v>ESAU MNGETEGE GWAMAGWE</v>
          </cell>
          <cell r="AY4185" t="str">
            <v/>
          </cell>
          <cell r="AZ4185">
            <v>44965</v>
          </cell>
          <cell r="BA4185"/>
          <cell r="BB4185" t="str">
            <v/>
          </cell>
          <cell r="BC4185"/>
          <cell r="BD4185" t="str">
            <v>Tanzanya-NSSF</v>
          </cell>
          <cell r="BE4185" t="str">
            <v>56362064</v>
          </cell>
          <cell r="BF4185" t="str">
            <v>123941187</v>
          </cell>
        </row>
        <row r="4186">
          <cell r="A4186">
            <v>10077321</v>
          </cell>
          <cell r="B4186" t="str">
            <v>FRANK GASTO</v>
          </cell>
          <cell r="C4186" t="str">
            <v>MWAKAPIMBA</v>
          </cell>
          <cell r="D4186" t="str">
            <v>PICKUP ŞOFÖRÜ</v>
          </cell>
          <cell r="E4186" t="str">
            <v>PICKUP DRIVER</v>
          </cell>
          <cell r="F4186" t="str">
            <v>50114904</v>
          </cell>
          <cell r="G4186" t="str">
            <v>İDARİ İŞLER (KAMP)</v>
          </cell>
          <cell r="H4186" t="str">
            <v>50105461</v>
          </cell>
          <cell r="I4186" t="str">
            <v>088I</v>
          </cell>
          <cell r="J4186" t="str">
            <v>İK TAHAKKUK</v>
          </cell>
          <cell r="K4186" t="str">
            <v>50105678</v>
          </cell>
          <cell r="L4186" t="str">
            <v>TZ</v>
          </cell>
          <cell r="M4186" t="str">
            <v>Tanzanyalı</v>
          </cell>
          <cell r="N4186" t="str">
            <v>0037</v>
          </cell>
          <cell r="O4186" t="str">
            <v>İTİGİ</v>
          </cell>
          <cell r="P4186" t="str">
            <v>YM</v>
          </cell>
          <cell r="Q4186" t="str">
            <v>YAPI MERKEZİ</v>
          </cell>
          <cell r="R4186">
            <v>44965</v>
          </cell>
          <cell r="S4186">
            <v>44965</v>
          </cell>
          <cell r="T4186"/>
          <cell r="U4186" t="str">
            <v/>
          </cell>
          <cell r="V4186" t="str">
            <v>Mavi Yaka Endirekt</v>
          </cell>
          <cell r="W4186" t="str">
            <v>LOT 3 (MIT)</v>
          </cell>
          <cell r="X4186" t="str">
            <v>GORANI</v>
          </cell>
          <cell r="Y4186" t="str">
            <v>0</v>
          </cell>
          <cell r="Z4186" t="str">
            <v>UBUNGO KIMARA</v>
          </cell>
          <cell r="AA4186" t="str">
            <v>0787 197 356</v>
          </cell>
          <cell r="AB4186" t="str">
            <v>GÖREVLİ</v>
          </cell>
          <cell r="AC4186" t="str">
            <v>29</v>
          </cell>
          <cell r="AD4186" t="str">
            <v>LOT 3 (MIT)</v>
          </cell>
          <cell r="AE4186" t="str">
            <v>0113</v>
          </cell>
          <cell r="AF4186" t="str">
            <v/>
          </cell>
          <cell r="AG4186" t="str">
            <v>KM 785+000 - 829+305</v>
          </cell>
          <cell r="AH4186">
            <v>35147</v>
          </cell>
          <cell r="AI4186" t="str">
            <v>Bay</v>
          </cell>
          <cell r="AJ4186" t="str">
            <v>Yerel-Saatlik</v>
          </cell>
          <cell r="AK4186">
            <v>2273.1</v>
          </cell>
          <cell r="AL4186" t="str">
            <v>TZS</v>
          </cell>
          <cell r="AM4186" t="str">
            <v>306002</v>
          </cell>
          <cell r="AN4186" t="str">
            <v>S</v>
          </cell>
          <cell r="AO4186" t="str">
            <v>T3</v>
          </cell>
          <cell r="AP4186" t="str">
            <v>5150</v>
          </cell>
          <cell r="AQ4186" t="str">
            <v>5175</v>
          </cell>
          <cell r="AR4186" t="str">
            <v>NMBBANK</v>
          </cell>
          <cell r="AS4186" t="str">
            <v/>
          </cell>
          <cell r="AT4186" t="str">
            <v>NMBBANK</v>
          </cell>
          <cell r="AU4186" t="str">
            <v>51010098947</v>
          </cell>
          <cell r="AV4186" t="str">
            <v/>
          </cell>
          <cell r="AW4186" t="str">
            <v/>
          </cell>
          <cell r="AX4186" t="str">
            <v>FRANK GASTO MWAKAPIMBA</v>
          </cell>
          <cell r="AY4186" t="str">
            <v/>
          </cell>
          <cell r="AZ4186">
            <v>44965</v>
          </cell>
          <cell r="BA4186"/>
          <cell r="BB4186" t="str">
            <v/>
          </cell>
          <cell r="BC4186"/>
          <cell r="BD4186" t="str">
            <v>Tanzanya-NSSF</v>
          </cell>
          <cell r="BE4186" t="str">
            <v>47370678</v>
          </cell>
          <cell r="BF4186" t="str">
            <v>119396247</v>
          </cell>
        </row>
        <row r="4187">
          <cell r="A4187">
            <v>10077322</v>
          </cell>
          <cell r="B4187" t="str">
            <v>MENRADI FRANCIS</v>
          </cell>
          <cell r="C4187" t="str">
            <v>SHIRIMA</v>
          </cell>
          <cell r="D4187" t="str">
            <v>PICKUP ŞOFÖRÜ</v>
          </cell>
          <cell r="E4187" t="str">
            <v>PICKUP DRIVER</v>
          </cell>
          <cell r="F4187" t="str">
            <v>50114904</v>
          </cell>
          <cell r="G4187" t="str">
            <v>İDARİ İŞLER (KAMP)</v>
          </cell>
          <cell r="H4187" t="str">
            <v>50105460</v>
          </cell>
          <cell r="I4187" t="str">
            <v>088K</v>
          </cell>
          <cell r="J4187" t="str">
            <v>İŞ GÜVENLİĞİ</v>
          </cell>
          <cell r="K4187" t="str">
            <v>50105678</v>
          </cell>
          <cell r="L4187" t="str">
            <v>TZ</v>
          </cell>
          <cell r="M4187" t="str">
            <v>Tanzanyalı</v>
          </cell>
          <cell r="N4187" t="str">
            <v>0037</v>
          </cell>
          <cell r="O4187" t="str">
            <v>İTİGİ</v>
          </cell>
          <cell r="P4187" t="str">
            <v>YM</v>
          </cell>
          <cell r="Q4187" t="str">
            <v>YAPI MERKEZİ</v>
          </cell>
          <cell r="R4187">
            <v>44965</v>
          </cell>
          <cell r="S4187">
            <v>44965</v>
          </cell>
          <cell r="T4187"/>
          <cell r="U4187" t="str">
            <v/>
          </cell>
          <cell r="V4187" t="str">
            <v>Mavi Yaka Endirekt</v>
          </cell>
          <cell r="W4187" t="str">
            <v>LOT 3 (MIT)</v>
          </cell>
          <cell r="X4187" t="str">
            <v>KIJENGE</v>
          </cell>
          <cell r="Y4187" t="str">
            <v>0</v>
          </cell>
          <cell r="Z4187" t="str">
            <v>ARUSHA MJINI</v>
          </cell>
          <cell r="AA4187" t="str">
            <v>0769 661 270</v>
          </cell>
          <cell r="AB4187" t="str">
            <v>GÖREVLİ</v>
          </cell>
          <cell r="AC4187" t="str">
            <v>29</v>
          </cell>
          <cell r="AD4187" t="str">
            <v>LOT 3 (MIT)</v>
          </cell>
          <cell r="AE4187" t="str">
            <v>0113</v>
          </cell>
          <cell r="AF4187" t="str">
            <v/>
          </cell>
          <cell r="AG4187" t="str">
            <v>KM 785+000 - 829+305</v>
          </cell>
          <cell r="AH4187">
            <v>25221</v>
          </cell>
          <cell r="AI4187" t="str">
            <v>Bay</v>
          </cell>
          <cell r="AJ4187" t="str">
            <v>Yerel-Saatlik</v>
          </cell>
          <cell r="AK4187">
            <v>2273.1</v>
          </cell>
          <cell r="AL4187" t="str">
            <v>TZS</v>
          </cell>
          <cell r="AM4187" t="str">
            <v>306002</v>
          </cell>
          <cell r="AN4187" t="str">
            <v>S</v>
          </cell>
          <cell r="AO4187" t="str">
            <v>T3</v>
          </cell>
          <cell r="AP4187" t="str">
            <v>5150</v>
          </cell>
          <cell r="AQ4187" t="str">
            <v>5175</v>
          </cell>
          <cell r="AR4187" t="str">
            <v>NMBBANK</v>
          </cell>
          <cell r="AS4187" t="str">
            <v/>
          </cell>
          <cell r="AT4187" t="str">
            <v>NMBBANK</v>
          </cell>
          <cell r="AU4187" t="str">
            <v>42101606107</v>
          </cell>
          <cell r="AV4187" t="str">
            <v/>
          </cell>
          <cell r="AW4187" t="str">
            <v/>
          </cell>
          <cell r="AX4187" t="str">
            <v>MENRADI FRANCIS SHIRIMA</v>
          </cell>
          <cell r="AY4187" t="str">
            <v/>
          </cell>
          <cell r="AZ4187">
            <v>44965</v>
          </cell>
          <cell r="BA4187"/>
          <cell r="BB4187" t="str">
            <v/>
          </cell>
          <cell r="BC4187"/>
          <cell r="BD4187" t="str">
            <v>Tanzanya-NSSF</v>
          </cell>
          <cell r="BE4187" t="str">
            <v>45036593</v>
          </cell>
          <cell r="BF4187" t="str">
            <v>101950662</v>
          </cell>
        </row>
        <row r="4188">
          <cell r="A4188">
            <v>10077323</v>
          </cell>
          <cell r="B4188" t="str">
            <v>OMARI KUDRA</v>
          </cell>
          <cell r="C4188" t="str">
            <v>SELEMANI</v>
          </cell>
          <cell r="D4188" t="str">
            <v>PICKUP ŞOFÖRÜ</v>
          </cell>
          <cell r="E4188" t="str">
            <v>PICKUP DRIVER</v>
          </cell>
          <cell r="F4188" t="str">
            <v>50114904</v>
          </cell>
          <cell r="G4188" t="str">
            <v>İDARİ İŞLER (KAMP)</v>
          </cell>
          <cell r="H4188" t="str">
            <v>50105460</v>
          </cell>
          <cell r="I4188" t="str">
            <v>088K</v>
          </cell>
          <cell r="J4188" t="str">
            <v>İŞ GÜVENLİĞİ</v>
          </cell>
          <cell r="K4188" t="str">
            <v>50105678</v>
          </cell>
          <cell r="L4188" t="str">
            <v>TZ</v>
          </cell>
          <cell r="M4188" t="str">
            <v>Tanzanyalı</v>
          </cell>
          <cell r="N4188" t="str">
            <v>0037</v>
          </cell>
          <cell r="O4188" t="str">
            <v>İTİGİ</v>
          </cell>
          <cell r="P4188" t="str">
            <v>YM</v>
          </cell>
          <cell r="Q4188" t="str">
            <v>YAPI MERKEZİ</v>
          </cell>
          <cell r="R4188">
            <v>44965</v>
          </cell>
          <cell r="S4188">
            <v>44965</v>
          </cell>
          <cell r="T4188"/>
          <cell r="U4188" t="str">
            <v/>
          </cell>
          <cell r="V4188" t="str">
            <v>Mavi Yaka Endirekt</v>
          </cell>
          <cell r="W4188" t="str">
            <v>LOT 3 (MIT)</v>
          </cell>
          <cell r="X4188" t="str">
            <v>MBANDE</v>
          </cell>
          <cell r="Y4188" t="str">
            <v>0</v>
          </cell>
          <cell r="Z4188" t="str">
            <v>TEMEKE</v>
          </cell>
          <cell r="AA4188" t="str">
            <v>0787 994 272</v>
          </cell>
          <cell r="AB4188" t="str">
            <v>GÖREVLİ</v>
          </cell>
          <cell r="AC4188" t="str">
            <v>29</v>
          </cell>
          <cell r="AD4188" t="str">
            <v>LOT 3 (MIT)</v>
          </cell>
          <cell r="AE4188" t="str">
            <v>0113</v>
          </cell>
          <cell r="AF4188" t="str">
            <v/>
          </cell>
          <cell r="AG4188" t="str">
            <v>KM 785+000 - 829+305</v>
          </cell>
          <cell r="AH4188">
            <v>31704</v>
          </cell>
          <cell r="AI4188" t="str">
            <v>Bay</v>
          </cell>
          <cell r="AJ4188" t="str">
            <v>Yerel-Saatlik</v>
          </cell>
          <cell r="AK4188">
            <v>2273.1</v>
          </cell>
          <cell r="AL4188" t="str">
            <v>TZS</v>
          </cell>
          <cell r="AM4188" t="str">
            <v>306002</v>
          </cell>
          <cell r="AN4188" t="str">
            <v>S</v>
          </cell>
          <cell r="AO4188" t="str">
            <v>T3</v>
          </cell>
          <cell r="AP4188" t="str">
            <v>5150</v>
          </cell>
          <cell r="AQ4188" t="str">
            <v>5175</v>
          </cell>
          <cell r="AR4188" t="str">
            <v>NMBBANK</v>
          </cell>
          <cell r="AS4188" t="str">
            <v/>
          </cell>
          <cell r="AT4188" t="str">
            <v>NMBBANK</v>
          </cell>
          <cell r="AU4188" t="str">
            <v>20710056964</v>
          </cell>
          <cell r="AV4188" t="str">
            <v/>
          </cell>
          <cell r="AW4188" t="str">
            <v/>
          </cell>
          <cell r="AX4188" t="str">
            <v>OMARI KUDRA SELEMANI</v>
          </cell>
          <cell r="AY4188" t="str">
            <v/>
          </cell>
          <cell r="AZ4188">
            <v>44965</v>
          </cell>
          <cell r="BA4188"/>
          <cell r="BB4188" t="str">
            <v/>
          </cell>
          <cell r="BC4188"/>
          <cell r="BD4188" t="str">
            <v>Tanzanya-NSSF</v>
          </cell>
          <cell r="BE4188" t="str">
            <v>45251039</v>
          </cell>
          <cell r="BF4188" t="str">
            <v>121253380</v>
          </cell>
        </row>
        <row r="4189">
          <cell r="A4189">
            <v>10077324</v>
          </cell>
          <cell r="B4189" t="str">
            <v>STEPHEN JORAM</v>
          </cell>
          <cell r="C4189" t="str">
            <v>SICHILIMA</v>
          </cell>
          <cell r="D4189" t="str">
            <v>PICKUP ŞOFÖRÜ</v>
          </cell>
          <cell r="E4189" t="str">
            <v>PICKUP DRIVER</v>
          </cell>
          <cell r="F4189" t="str">
            <v>50114904</v>
          </cell>
          <cell r="G4189" t="str">
            <v>İDARİ İŞLER (KAMP)</v>
          </cell>
          <cell r="H4189" t="str">
            <v>50105774</v>
          </cell>
          <cell r="I4189" t="str">
            <v>0AAQ</v>
          </cell>
          <cell r="J4189" t="str">
            <v>KALİTE KONTROL</v>
          </cell>
          <cell r="K4189" t="str">
            <v>50105678</v>
          </cell>
          <cell r="L4189" t="str">
            <v>TZ</v>
          </cell>
          <cell r="M4189" t="str">
            <v>Tanzanyalı</v>
          </cell>
          <cell r="N4189" t="str">
            <v>0037</v>
          </cell>
          <cell r="O4189" t="str">
            <v>İTİGİ</v>
          </cell>
          <cell r="P4189" t="str">
            <v>YM</v>
          </cell>
          <cell r="Q4189" t="str">
            <v>YAPI MERKEZİ</v>
          </cell>
          <cell r="R4189">
            <v>44965</v>
          </cell>
          <cell r="S4189">
            <v>44965</v>
          </cell>
          <cell r="T4189"/>
          <cell r="U4189" t="str">
            <v/>
          </cell>
          <cell r="V4189" t="str">
            <v>Mavi Yaka Endirekt</v>
          </cell>
          <cell r="W4189" t="str">
            <v>LOT 3 (MIT)</v>
          </cell>
          <cell r="X4189" t="str">
            <v>NDUMBWI</v>
          </cell>
          <cell r="Y4189" t="str">
            <v>0</v>
          </cell>
          <cell r="Z4189" t="str">
            <v>KINONDONI</v>
          </cell>
          <cell r="AA4189" t="str">
            <v>0682 304 343</v>
          </cell>
          <cell r="AB4189" t="str">
            <v>GÖREVLİ</v>
          </cell>
          <cell r="AC4189" t="str">
            <v>29</v>
          </cell>
          <cell r="AD4189" t="str">
            <v>LOT 3 (MIT)</v>
          </cell>
          <cell r="AE4189" t="str">
            <v>0113</v>
          </cell>
          <cell r="AF4189" t="str">
            <v/>
          </cell>
          <cell r="AG4189" t="str">
            <v>KM 785+000 - 829+305</v>
          </cell>
          <cell r="AH4189">
            <v>29756</v>
          </cell>
          <cell r="AI4189" t="str">
            <v>Bay</v>
          </cell>
          <cell r="AJ4189" t="str">
            <v>Yerel-Saatlik</v>
          </cell>
          <cell r="AK4189">
            <v>2273.1</v>
          </cell>
          <cell r="AL4189" t="str">
            <v>TZS</v>
          </cell>
          <cell r="AM4189" t="str">
            <v>306002</v>
          </cell>
          <cell r="AN4189" t="str">
            <v>S</v>
          </cell>
          <cell r="AO4189" t="str">
            <v>T3</v>
          </cell>
          <cell r="AP4189" t="str">
            <v>5150</v>
          </cell>
          <cell r="AQ4189" t="str">
            <v>5175</v>
          </cell>
          <cell r="AR4189" t="str">
            <v>CRDB BANK PLC</v>
          </cell>
          <cell r="AS4189" t="str">
            <v>VIJANA</v>
          </cell>
          <cell r="AT4189" t="str">
            <v>CRDBBANK</v>
          </cell>
          <cell r="AU4189" t="str">
            <v>0152717158900</v>
          </cell>
          <cell r="AV4189" t="str">
            <v/>
          </cell>
          <cell r="AW4189" t="str">
            <v/>
          </cell>
          <cell r="AX4189" t="str">
            <v>STEPHEN JORAM SICHILIMA</v>
          </cell>
          <cell r="AY4189" t="str">
            <v/>
          </cell>
          <cell r="AZ4189">
            <v>44965</v>
          </cell>
          <cell r="BA4189"/>
          <cell r="BB4189" t="str">
            <v/>
          </cell>
          <cell r="BC4189"/>
          <cell r="BD4189" t="str">
            <v>Tanzanya-NSSF</v>
          </cell>
          <cell r="BE4189" t="str">
            <v>59058986</v>
          </cell>
          <cell r="BF4189" t="str">
            <v>115273973</v>
          </cell>
        </row>
        <row r="4190">
          <cell r="A4190">
            <v>10077325</v>
          </cell>
          <cell r="B4190" t="str">
            <v>GEORGE MWITA</v>
          </cell>
          <cell r="C4190" t="str">
            <v>MOGORO</v>
          </cell>
          <cell r="D4190" t="str">
            <v>İŞ MAKİNELERİ TAMİRCİSİ</v>
          </cell>
          <cell r="E4190" t="str">
            <v>HEAVY VEHICLES MECHANIC</v>
          </cell>
          <cell r="F4190" t="str">
            <v>50105773</v>
          </cell>
          <cell r="G4190" t="str">
            <v>ATÖLYE &amp; MAKİNA</v>
          </cell>
          <cell r="H4190" t="str">
            <v>50105773</v>
          </cell>
          <cell r="I4190" t="str">
            <v>0AAK</v>
          </cell>
          <cell r="J4190" t="str">
            <v>ATÖLYE İŞLETME GENEL</v>
          </cell>
          <cell r="K4190" t="str">
            <v>50106082</v>
          </cell>
          <cell r="L4190" t="str">
            <v>TZ</v>
          </cell>
          <cell r="M4190" t="str">
            <v>Tanzanyalı</v>
          </cell>
          <cell r="N4190" t="str">
            <v>0035</v>
          </cell>
          <cell r="O4190" t="str">
            <v>TABORA</v>
          </cell>
          <cell r="P4190" t="str">
            <v>YM</v>
          </cell>
          <cell r="Q4190" t="str">
            <v>YAPI MERKEZİ</v>
          </cell>
          <cell r="R4190">
            <v>44965</v>
          </cell>
          <cell r="S4190">
            <v>44965</v>
          </cell>
          <cell r="T4190"/>
          <cell r="U4190" t="str">
            <v/>
          </cell>
          <cell r="V4190" t="str">
            <v>Mavi Yaka Endirekt</v>
          </cell>
          <cell r="W4190" t="str">
            <v>LOT 3 (MIT)</v>
          </cell>
          <cell r="X4190" t="str">
            <v>KIPUNGUNI</v>
          </cell>
          <cell r="Y4190" t="str">
            <v>0</v>
          </cell>
          <cell r="Z4190" t="str">
            <v>ILALA</v>
          </cell>
          <cell r="AA4190" t="str">
            <v>0687 207 380</v>
          </cell>
          <cell r="AB4190" t="str">
            <v>USTA</v>
          </cell>
          <cell r="AC4190" t="str">
            <v>29</v>
          </cell>
          <cell r="AD4190" t="str">
            <v>LOT 3 (MIT)</v>
          </cell>
          <cell r="AE4190" t="str">
            <v>0113</v>
          </cell>
          <cell r="AF4190" t="str">
            <v/>
          </cell>
          <cell r="AG4190" t="str">
            <v>KM 785+000 - 829+305</v>
          </cell>
          <cell r="AH4190">
            <v>34055</v>
          </cell>
          <cell r="AI4190" t="str">
            <v>Bay</v>
          </cell>
          <cell r="AJ4190" t="str">
            <v>Yerel-Saatlik</v>
          </cell>
          <cell r="AK4190">
            <v>2343.5500000000002</v>
          </cell>
          <cell r="AL4190" t="str">
            <v>TZS</v>
          </cell>
          <cell r="AM4190" t="str">
            <v>109002</v>
          </cell>
          <cell r="AN4190" t="str">
            <v>S</v>
          </cell>
          <cell r="AO4190" t="str">
            <v>T3</v>
          </cell>
          <cell r="AP4190" t="str">
            <v>5150</v>
          </cell>
          <cell r="AQ4190" t="str">
            <v>5175</v>
          </cell>
          <cell r="AR4190" t="str">
            <v>NMBBANK</v>
          </cell>
          <cell r="AS4190" t="str">
            <v/>
          </cell>
          <cell r="AT4190" t="str">
            <v>NMBBANK</v>
          </cell>
          <cell r="AU4190" t="str">
            <v>24310024736</v>
          </cell>
          <cell r="AV4190" t="str">
            <v/>
          </cell>
          <cell r="AW4190" t="str">
            <v/>
          </cell>
          <cell r="AX4190" t="str">
            <v>GEORGE MWITA MOGORO</v>
          </cell>
          <cell r="AY4190" t="str">
            <v/>
          </cell>
          <cell r="AZ4190">
            <v>44965</v>
          </cell>
          <cell r="BA4190"/>
          <cell r="BB4190" t="str">
            <v/>
          </cell>
          <cell r="BC4190"/>
          <cell r="BD4190" t="str">
            <v>Tanzanya-NSSF</v>
          </cell>
          <cell r="BE4190" t="str">
            <v>45044334</v>
          </cell>
          <cell r="BF4190" t="str">
            <v>141999486</v>
          </cell>
        </row>
        <row r="4191">
          <cell r="A4191">
            <v>10077326</v>
          </cell>
          <cell r="B4191" t="str">
            <v>HAMISI JUMA</v>
          </cell>
          <cell r="C4191" t="str">
            <v>RAJUNH</v>
          </cell>
          <cell r="D4191" t="str">
            <v>İŞ MAKİNELERİ TAMİRCİSİ</v>
          </cell>
          <cell r="E4191" t="str">
            <v>HEAVY VEHICLES MECHANIC</v>
          </cell>
          <cell r="F4191" t="str">
            <v>50105773</v>
          </cell>
          <cell r="G4191" t="str">
            <v>ATÖLYE &amp; MAKİNA</v>
          </cell>
          <cell r="H4191" t="str">
            <v>50105773</v>
          </cell>
          <cell r="I4191" t="str">
            <v>0AAK</v>
          </cell>
          <cell r="J4191" t="str">
            <v>ATÖLYE İŞLETME GENEL</v>
          </cell>
          <cell r="K4191" t="str">
            <v>50106082</v>
          </cell>
          <cell r="L4191" t="str">
            <v>TZ</v>
          </cell>
          <cell r="M4191" t="str">
            <v>Tanzanyalı</v>
          </cell>
          <cell r="N4191" t="str">
            <v>0035</v>
          </cell>
          <cell r="O4191" t="str">
            <v>TABORA</v>
          </cell>
          <cell r="P4191" t="str">
            <v>YM</v>
          </cell>
          <cell r="Q4191" t="str">
            <v>YAPI MERKEZİ</v>
          </cell>
          <cell r="R4191">
            <v>44965</v>
          </cell>
          <cell r="S4191">
            <v>44965</v>
          </cell>
          <cell r="T4191"/>
          <cell r="U4191" t="str">
            <v/>
          </cell>
          <cell r="V4191" t="str">
            <v>Mavi Yaka Endirekt</v>
          </cell>
          <cell r="W4191" t="str">
            <v>LOT 3 (MIT)</v>
          </cell>
          <cell r="X4191" t="str">
            <v>ITULU</v>
          </cell>
          <cell r="Y4191" t="str">
            <v>0</v>
          </cell>
          <cell r="Z4191" t="str">
            <v>TABORA MANISPAA</v>
          </cell>
          <cell r="AA4191" t="str">
            <v>0742 466 976</v>
          </cell>
          <cell r="AB4191" t="str">
            <v>USTA</v>
          </cell>
          <cell r="AC4191" t="str">
            <v>29</v>
          </cell>
          <cell r="AD4191" t="str">
            <v>LOT 3 (MIT)</v>
          </cell>
          <cell r="AE4191" t="str">
            <v>0113</v>
          </cell>
          <cell r="AF4191" t="str">
            <v/>
          </cell>
          <cell r="AG4191" t="str">
            <v>KM 785+000 - 829+305</v>
          </cell>
          <cell r="AH4191">
            <v>34456</v>
          </cell>
          <cell r="AI4191" t="str">
            <v>Bay</v>
          </cell>
          <cell r="AJ4191" t="str">
            <v>Yerel-Saatlik</v>
          </cell>
          <cell r="AK4191">
            <v>2343.5500000000002</v>
          </cell>
          <cell r="AL4191" t="str">
            <v>TZS</v>
          </cell>
          <cell r="AM4191" t="str">
            <v>109002</v>
          </cell>
          <cell r="AN4191" t="str">
            <v>S</v>
          </cell>
          <cell r="AO4191" t="str">
            <v>T3</v>
          </cell>
          <cell r="AP4191" t="str">
            <v>5150</v>
          </cell>
          <cell r="AQ4191" t="str">
            <v>5175</v>
          </cell>
          <cell r="AR4191" t="str">
            <v>NMBBANK</v>
          </cell>
          <cell r="AS4191" t="str">
            <v/>
          </cell>
          <cell r="AT4191" t="str">
            <v>NMBBANK</v>
          </cell>
          <cell r="AU4191" t="str">
            <v>51510025679</v>
          </cell>
          <cell r="AV4191" t="str">
            <v/>
          </cell>
          <cell r="AW4191" t="str">
            <v/>
          </cell>
          <cell r="AX4191" t="str">
            <v>HAMISI JUMA RAJUNH</v>
          </cell>
          <cell r="AY4191" t="str">
            <v/>
          </cell>
          <cell r="AZ4191">
            <v>44965</v>
          </cell>
          <cell r="BA4191"/>
          <cell r="BB4191" t="str">
            <v/>
          </cell>
          <cell r="BC4191"/>
          <cell r="BD4191" t="str">
            <v>Tanzanya-NSSF</v>
          </cell>
          <cell r="BE4191" t="str">
            <v>64502198</v>
          </cell>
          <cell r="BF4191" t="str">
            <v>149540210</v>
          </cell>
        </row>
        <row r="4192">
          <cell r="A4192">
            <v>10077327</v>
          </cell>
          <cell r="B4192" t="str">
            <v>KIZITO RICHARD</v>
          </cell>
          <cell r="C4192" t="str">
            <v>KALELE</v>
          </cell>
          <cell r="D4192" t="str">
            <v>DAMPERLİ KAMYON ŞOFÖRÜ</v>
          </cell>
          <cell r="E4192" t="str">
            <v>DUMPTRUCK DRIVER</v>
          </cell>
          <cell r="F4192" t="str">
            <v>50105758</v>
          </cell>
          <cell r="G4192" t="str">
            <v>TOPRAK İŞLERİ</v>
          </cell>
          <cell r="H4192" t="str">
            <v>50105758</v>
          </cell>
          <cell r="I4192" t="str">
            <v>0999</v>
          </cell>
          <cell r="J4192" t="str">
            <v>TOPRAK İŞLERİ</v>
          </cell>
          <cell r="K4192" t="str">
            <v>50110593</v>
          </cell>
          <cell r="L4192" t="str">
            <v>TZ</v>
          </cell>
          <cell r="M4192" t="str">
            <v>Tanzanyalı</v>
          </cell>
          <cell r="N4192" t="str">
            <v>0035</v>
          </cell>
          <cell r="O4192" t="str">
            <v>TABORA</v>
          </cell>
          <cell r="P4192" t="str">
            <v>YM</v>
          </cell>
          <cell r="Q4192" t="str">
            <v>YAPI MERKEZİ</v>
          </cell>
          <cell r="R4192">
            <v>44965</v>
          </cell>
          <cell r="S4192">
            <v>44965</v>
          </cell>
          <cell r="T4192"/>
          <cell r="U4192" t="str">
            <v/>
          </cell>
          <cell r="V4192" t="str">
            <v>Mavi Yaka Direkt</v>
          </cell>
          <cell r="W4192" t="str">
            <v>LOT 3 (MIT)</v>
          </cell>
          <cell r="X4192" t="str">
            <v>NKOKOTO</v>
          </cell>
          <cell r="Y4192" t="str">
            <v>0</v>
          </cell>
          <cell r="Z4192" t="str">
            <v>IGUNGA</v>
          </cell>
          <cell r="AA4192" t="str">
            <v>0763 328 153</v>
          </cell>
          <cell r="AB4192" t="str">
            <v>GÖREVLİ</v>
          </cell>
          <cell r="AC4192" t="str">
            <v>29</v>
          </cell>
          <cell r="AD4192" t="str">
            <v>LOT 3 (MIT)</v>
          </cell>
          <cell r="AE4192" t="str">
            <v>0113</v>
          </cell>
          <cell r="AF4192" t="str">
            <v/>
          </cell>
          <cell r="AG4192" t="str">
            <v>KM 785+000 - 829+305</v>
          </cell>
          <cell r="AH4192">
            <v>34459</v>
          </cell>
          <cell r="AI4192" t="str">
            <v>Bay</v>
          </cell>
          <cell r="AJ4192" t="str">
            <v>Yerel-Saatlik</v>
          </cell>
          <cell r="AK4192">
            <v>2346.1</v>
          </cell>
          <cell r="AL4192" t="str">
            <v>TZS</v>
          </cell>
          <cell r="AM4192" t="str">
            <v>201002</v>
          </cell>
          <cell r="AN4192" t="str">
            <v>S</v>
          </cell>
          <cell r="AO4192" t="str">
            <v>T3</v>
          </cell>
          <cell r="AP4192" t="str">
            <v>5150</v>
          </cell>
          <cell r="AQ4192" t="str">
            <v>5175</v>
          </cell>
          <cell r="AR4192" t="str">
            <v>CRDB BANK PLC</v>
          </cell>
          <cell r="AS4192" t="str">
            <v>VIJANA</v>
          </cell>
          <cell r="AT4192" t="str">
            <v>CRDBBANK</v>
          </cell>
          <cell r="AU4192" t="str">
            <v>0152663857900</v>
          </cell>
          <cell r="AV4192" t="str">
            <v/>
          </cell>
          <cell r="AW4192" t="str">
            <v/>
          </cell>
          <cell r="AX4192" t="str">
            <v>KIZITO RICHARD KALELE</v>
          </cell>
          <cell r="AY4192" t="str">
            <v/>
          </cell>
          <cell r="AZ4192">
            <v>44965</v>
          </cell>
          <cell r="BA4192"/>
          <cell r="BB4192" t="str">
            <v/>
          </cell>
          <cell r="BC4192"/>
          <cell r="BD4192" t="str">
            <v>Tanzanya-NSSF</v>
          </cell>
          <cell r="BE4192" t="str">
            <v>47370388</v>
          </cell>
          <cell r="BF4192" t="str">
            <v>123133668</v>
          </cell>
        </row>
        <row r="4193">
          <cell r="A4193">
            <v>10077328</v>
          </cell>
          <cell r="B4193" t="str">
            <v>OSCAR MAIKO</v>
          </cell>
          <cell r="C4193" t="str">
            <v>SAMWEL</v>
          </cell>
          <cell r="D4193" t="str">
            <v>DAMPERLİ KAMYON ŞOFÖRÜ</v>
          </cell>
          <cell r="E4193" t="str">
            <v>DUMPTRUCK DRIVER</v>
          </cell>
          <cell r="F4193" t="str">
            <v>50115274</v>
          </cell>
          <cell r="G4193" t="str">
            <v>TOPRAK İŞLERİ</v>
          </cell>
          <cell r="H4193" t="str">
            <v>50105758</v>
          </cell>
          <cell r="I4193" t="str">
            <v>0999</v>
          </cell>
          <cell r="J4193" t="str">
            <v>TOPRAK İŞLERİ</v>
          </cell>
          <cell r="K4193" t="str">
            <v>50115483</v>
          </cell>
          <cell r="L4193" t="str">
            <v>TZ</v>
          </cell>
          <cell r="M4193" t="str">
            <v>Tanzanyalı</v>
          </cell>
          <cell r="N4193" t="str">
            <v>0035</v>
          </cell>
          <cell r="O4193" t="str">
            <v>TABORA</v>
          </cell>
          <cell r="P4193" t="str">
            <v>YM</v>
          </cell>
          <cell r="Q4193" t="str">
            <v>YAPI MERKEZİ</v>
          </cell>
          <cell r="R4193">
            <v>44965</v>
          </cell>
          <cell r="S4193">
            <v>44965</v>
          </cell>
          <cell r="T4193"/>
          <cell r="U4193" t="str">
            <v/>
          </cell>
          <cell r="V4193" t="str">
            <v>Mavi Yaka Direkt</v>
          </cell>
          <cell r="W4193" t="str">
            <v>LOT 3 (MIT)</v>
          </cell>
          <cell r="X4193" t="str">
            <v>MANDE</v>
          </cell>
          <cell r="Y4193" t="str">
            <v>0</v>
          </cell>
          <cell r="Z4193" t="str">
            <v>MOSHI OLD</v>
          </cell>
          <cell r="AA4193" t="str">
            <v>0764 066 026</v>
          </cell>
          <cell r="AB4193" t="str">
            <v>GÖREVLİ</v>
          </cell>
          <cell r="AC4193" t="str">
            <v>29</v>
          </cell>
          <cell r="AD4193" t="str">
            <v>LOT 3 (MIT)</v>
          </cell>
          <cell r="AE4193" t="str">
            <v>0113</v>
          </cell>
          <cell r="AF4193" t="str">
            <v/>
          </cell>
          <cell r="AG4193" t="str">
            <v>KM 785+000 - 829+305</v>
          </cell>
          <cell r="AH4193">
            <v>35422</v>
          </cell>
          <cell r="AI4193" t="str">
            <v>Bay</v>
          </cell>
          <cell r="AJ4193" t="str">
            <v>Yerel-Saatlik</v>
          </cell>
          <cell r="AK4193">
            <v>2346.1</v>
          </cell>
          <cell r="AL4193" t="str">
            <v>TZS</v>
          </cell>
          <cell r="AM4193" t="str">
            <v>201002</v>
          </cell>
          <cell r="AN4193" t="str">
            <v>S</v>
          </cell>
          <cell r="AO4193" t="str">
            <v>T3</v>
          </cell>
          <cell r="AP4193" t="str">
            <v>5150</v>
          </cell>
          <cell r="AQ4193" t="str">
            <v>5175</v>
          </cell>
          <cell r="AR4193" t="str">
            <v>NMBBANK</v>
          </cell>
          <cell r="AS4193" t="str">
            <v/>
          </cell>
          <cell r="AT4193" t="str">
            <v>NMBBANK</v>
          </cell>
          <cell r="AU4193" t="str">
            <v>31310019908</v>
          </cell>
          <cell r="AV4193" t="str">
            <v/>
          </cell>
          <cell r="AW4193" t="str">
            <v/>
          </cell>
          <cell r="AX4193" t="str">
            <v>OSCAR MAIKO SAMWEL</v>
          </cell>
          <cell r="AY4193" t="str">
            <v/>
          </cell>
          <cell r="AZ4193">
            <v>44965</v>
          </cell>
          <cell r="BA4193"/>
          <cell r="BB4193" t="str">
            <v/>
          </cell>
          <cell r="BC4193"/>
          <cell r="BD4193" t="str">
            <v>Tanzanya-NSSF</v>
          </cell>
          <cell r="BE4193" t="str">
            <v>45264645</v>
          </cell>
          <cell r="BF4193" t="str">
            <v>133886990</v>
          </cell>
        </row>
        <row r="4194">
          <cell r="A4194">
            <v>10077450</v>
          </cell>
          <cell r="B4194" t="str">
            <v>HUSSEIN RAMADHAN</v>
          </cell>
          <cell r="C4194" t="str">
            <v>ABDALAH</v>
          </cell>
          <cell r="D4194" t="str">
            <v>AMBAR İŞÇİSİ</v>
          </cell>
          <cell r="E4194" t="str">
            <v>WAREHOUSE WORKER</v>
          </cell>
          <cell r="F4194" t="str">
            <v>50106350</v>
          </cell>
          <cell r="G4194" t="str">
            <v>AMBAR</v>
          </cell>
          <cell r="H4194" t="str">
            <v>50105763</v>
          </cell>
          <cell r="I4194" t="str">
            <v>0AA5</v>
          </cell>
          <cell r="J4194" t="str">
            <v>AMBAR</v>
          </cell>
          <cell r="K4194" t="str">
            <v>50106351</v>
          </cell>
          <cell r="L4194" t="str">
            <v>TZ</v>
          </cell>
          <cell r="M4194" t="str">
            <v>Tanzanyalı</v>
          </cell>
          <cell r="N4194" t="str">
            <v>0035</v>
          </cell>
          <cell r="O4194" t="str">
            <v>TABORA</v>
          </cell>
          <cell r="P4194" t="str">
            <v>YM</v>
          </cell>
          <cell r="Q4194" t="str">
            <v>YAPI MERKEZİ</v>
          </cell>
          <cell r="R4194">
            <v>44973</v>
          </cell>
          <cell r="S4194">
            <v>44973</v>
          </cell>
          <cell r="T4194"/>
          <cell r="U4194" t="str">
            <v/>
          </cell>
          <cell r="V4194" t="str">
            <v>Mavi Yaka Endirekt</v>
          </cell>
          <cell r="W4194" t="str">
            <v>LOT 3 (MIT)</v>
          </cell>
          <cell r="X4194" t="str">
            <v>MSIMBAZI B</v>
          </cell>
          <cell r="Y4194" t="str">
            <v>0</v>
          </cell>
          <cell r="Z4194" t="str">
            <v>TABORA MJINI</v>
          </cell>
          <cell r="AA4194" t="str">
            <v>0657 575 290</v>
          </cell>
          <cell r="AB4194" t="str">
            <v>İŞÇİ</v>
          </cell>
          <cell r="AC4194" t="str">
            <v>29</v>
          </cell>
          <cell r="AD4194" t="str">
            <v>LOT 3 (MIT)</v>
          </cell>
          <cell r="AE4194" t="str">
            <v>0113</v>
          </cell>
          <cell r="AF4194" t="str">
            <v/>
          </cell>
          <cell r="AG4194" t="str">
            <v>KM 785+000 - 829+305</v>
          </cell>
          <cell r="AH4194">
            <v>33219</v>
          </cell>
          <cell r="AI4194" t="str">
            <v>Bay</v>
          </cell>
          <cell r="AJ4194" t="str">
            <v>Yerel-Saatlik</v>
          </cell>
          <cell r="AK4194">
            <v>2164.1</v>
          </cell>
          <cell r="AL4194" t="str">
            <v>TZS</v>
          </cell>
          <cell r="AM4194" t="str">
            <v>306002</v>
          </cell>
          <cell r="AN4194" t="str">
            <v>S</v>
          </cell>
          <cell r="AO4194" t="str">
            <v>T3</v>
          </cell>
          <cell r="AP4194" t="str">
            <v>5150</v>
          </cell>
          <cell r="AQ4194" t="str">
            <v>5175</v>
          </cell>
          <cell r="AR4194" t="str">
            <v>CRDB BANK PLC</v>
          </cell>
          <cell r="AS4194" t="str">
            <v>VIJANA</v>
          </cell>
          <cell r="AT4194" t="str">
            <v>CRDBBANK</v>
          </cell>
          <cell r="AU4194" t="str">
            <v>0152708553600</v>
          </cell>
          <cell r="AV4194" t="str">
            <v/>
          </cell>
          <cell r="AW4194" t="str">
            <v/>
          </cell>
          <cell r="AX4194" t="str">
            <v>HUSSEIN RAMADHAN ABDALAH</v>
          </cell>
          <cell r="AY4194" t="str">
            <v/>
          </cell>
          <cell r="AZ4194">
            <v>44986</v>
          </cell>
          <cell r="BA4194"/>
          <cell r="BB4194" t="str">
            <v/>
          </cell>
          <cell r="BC4194"/>
          <cell r="BD4194" t="str">
            <v>Tanzanya-NSSF</v>
          </cell>
          <cell r="BE4194" t="str">
            <v>64316505</v>
          </cell>
          <cell r="BF4194" t="str">
            <v>122566110</v>
          </cell>
        </row>
        <row r="4195">
          <cell r="A4195">
            <v>10040847</v>
          </cell>
          <cell r="B4195" t="str">
            <v>RICHARD STANLEY</v>
          </cell>
          <cell r="C4195" t="str">
            <v>MMBAGA</v>
          </cell>
          <cell r="D4195" t="str">
            <v>VERİ İŞLEME GÖREVLİSİ</v>
          </cell>
          <cell r="E4195" t="str">
            <v>DATA OPERATOR</v>
          </cell>
          <cell r="F4195" t="str">
            <v>50105795</v>
          </cell>
          <cell r="G4195" t="str">
            <v>TEKNİK DEĞERLENDİRME &amp; EĞİTİM MERKEZİ</v>
          </cell>
          <cell r="H4195" t="str">
            <v>50105795</v>
          </cell>
          <cell r="I4195" t="str">
            <v>0BBA</v>
          </cell>
          <cell r="J4195" t="str">
            <v>TEST MERKEZİ</v>
          </cell>
          <cell r="K4195" t="str">
            <v>50105806</v>
          </cell>
          <cell r="L4195" t="str">
            <v>TZ</v>
          </cell>
          <cell r="M4195" t="str">
            <v>Tanzanyalı</v>
          </cell>
          <cell r="N4195" t="str">
            <v>0035</v>
          </cell>
          <cell r="O4195" t="str">
            <v>TABORA</v>
          </cell>
          <cell r="P4195" t="str">
            <v>YM</v>
          </cell>
          <cell r="Q4195" t="str">
            <v>YAPI MERKEZİ</v>
          </cell>
          <cell r="R4195">
            <v>43269</v>
          </cell>
          <cell r="S4195">
            <v>44652</v>
          </cell>
          <cell r="T4195">
            <v>44900</v>
          </cell>
          <cell r="U4195" t="str">
            <v>Diğer nedenler</v>
          </cell>
          <cell r="V4195" t="str">
            <v>Beyaz Yaka</v>
          </cell>
          <cell r="W4195" t="str">
            <v>LOT 3 (MIT)</v>
          </cell>
          <cell r="X4195" t="str">
            <v/>
          </cell>
          <cell r="Y4195" t="str">
            <v/>
          </cell>
          <cell r="Z4195" t="str">
            <v/>
          </cell>
          <cell r="AA4195" t="str">
            <v>718136060</v>
          </cell>
          <cell r="AB4195" t="str">
            <v>GÖREVLİ</v>
          </cell>
          <cell r="AC4195" t="str">
            <v>29</v>
          </cell>
          <cell r="AD4195" t="str">
            <v>LOT 3 (MIT)</v>
          </cell>
          <cell r="AE4195" t="str">
            <v>0109</v>
          </cell>
          <cell r="AF4195" t="str">
            <v/>
          </cell>
          <cell r="AG4195" t="str">
            <v>KM 535+000 - 595+000</v>
          </cell>
          <cell r="AH4195">
            <v>32552</v>
          </cell>
          <cell r="AI4195" t="str">
            <v>Bay</v>
          </cell>
          <cell r="AJ4195" t="str">
            <v>Yerel-Aylık</v>
          </cell>
          <cell r="AK4195">
            <v>563915</v>
          </cell>
          <cell r="AL4195" t="str">
            <v>TZS</v>
          </cell>
          <cell r="AM4195" t="str">
            <v>301002</v>
          </cell>
          <cell r="AN4195" t="str">
            <v>S</v>
          </cell>
          <cell r="AO4195" t="str">
            <v>T3</v>
          </cell>
          <cell r="AP4195" t="str">
            <v>5150</v>
          </cell>
          <cell r="AQ4195" t="str">
            <v>5175</v>
          </cell>
          <cell r="AR4195" t="str">
            <v>CRDB</v>
          </cell>
          <cell r="AS4195" t="str">
            <v>VIVA TOWER</v>
          </cell>
          <cell r="AT4195" t="str">
            <v>CRDB</v>
          </cell>
          <cell r="AU4195" t="str">
            <v>0152343069200</v>
          </cell>
          <cell r="AV4195" t="str">
            <v/>
          </cell>
          <cell r="AW4195" t="str">
            <v/>
          </cell>
          <cell r="AX4195" t="str">
            <v>RICHARD STANLEY MMBAGA</v>
          </cell>
          <cell r="AY4195" t="str">
            <v/>
          </cell>
          <cell r="AZ4195">
            <v>43269</v>
          </cell>
          <cell r="BA4195"/>
          <cell r="BB4195" t="str">
            <v/>
          </cell>
          <cell r="BC4195"/>
          <cell r="BD4195" t="str">
            <v>Tanzanya-NSSF</v>
          </cell>
          <cell r="BE4195" t="str">
            <v>63928302</v>
          </cell>
          <cell r="BF4195" t="str">
            <v>143281000</v>
          </cell>
        </row>
        <row r="4196">
          <cell r="A4196">
            <v>10077984</v>
          </cell>
          <cell r="B4196" t="str">
            <v>WINFRIDA TUMPE</v>
          </cell>
          <cell r="C4196" t="str">
            <v>MSANZI</v>
          </cell>
          <cell r="D4196" t="str">
            <v>ÇAMAŞIRHANE GÖREVLİSİ</v>
          </cell>
          <cell r="E4196" t="str">
            <v>LAUNDRY WORKER</v>
          </cell>
          <cell r="F4196" t="str">
            <v>50114904</v>
          </cell>
          <cell r="G4196" t="str">
            <v>İDARİ İŞLER (KAMP)</v>
          </cell>
          <cell r="H4196" t="str">
            <v>50105513</v>
          </cell>
          <cell r="I4196" t="str">
            <v>0996</v>
          </cell>
          <cell r="J4196" t="str">
            <v>KAMP AMİRLİĞİ</v>
          </cell>
          <cell r="K4196" t="str">
            <v>50108256</v>
          </cell>
          <cell r="L4196" t="str">
            <v>TZ</v>
          </cell>
          <cell r="M4196" t="str">
            <v>Tanzanyalı</v>
          </cell>
          <cell r="N4196" t="str">
            <v>0037</v>
          </cell>
          <cell r="O4196" t="str">
            <v>İTİGİ</v>
          </cell>
          <cell r="P4196" t="str">
            <v>YM</v>
          </cell>
          <cell r="Q4196" t="str">
            <v>YAPI MERKEZİ</v>
          </cell>
          <cell r="R4196">
            <v>45006</v>
          </cell>
          <cell r="S4196">
            <v>45006</v>
          </cell>
          <cell r="T4196"/>
          <cell r="U4196" t="str">
            <v/>
          </cell>
          <cell r="V4196" t="str">
            <v>Mavi Yaka Endirekt</v>
          </cell>
          <cell r="W4196" t="str">
            <v>LOT 3 (MIT)</v>
          </cell>
          <cell r="X4196" t="str">
            <v>KASIKI</v>
          </cell>
          <cell r="Y4196" t="str">
            <v>0</v>
          </cell>
          <cell r="Z4196" t="str">
            <v>KILOSA</v>
          </cell>
          <cell r="AA4196" t="str">
            <v>0783 524 092</v>
          </cell>
          <cell r="AB4196" t="str">
            <v>İŞÇİ</v>
          </cell>
          <cell r="AC4196" t="str">
            <v>29</v>
          </cell>
          <cell r="AD4196" t="str">
            <v>LOT 3 (MIT)</v>
          </cell>
          <cell r="AE4196" t="str">
            <v>0113</v>
          </cell>
          <cell r="AF4196" t="str">
            <v/>
          </cell>
          <cell r="AG4196" t="str">
            <v>KM 785+000 - 829+305</v>
          </cell>
          <cell r="AH4196">
            <v>36416</v>
          </cell>
          <cell r="AI4196" t="str">
            <v>Bayan</v>
          </cell>
          <cell r="AJ4196" t="str">
            <v>Yerel-Saatlik</v>
          </cell>
          <cell r="AK4196">
            <v>2164.1</v>
          </cell>
          <cell r="AL4196" t="str">
            <v>TZS</v>
          </cell>
          <cell r="AM4196" t="str">
            <v>306002</v>
          </cell>
          <cell r="AN4196" t="str">
            <v>S</v>
          </cell>
          <cell r="AO4196" t="str">
            <v>T3</v>
          </cell>
          <cell r="AP4196" t="str">
            <v>5150</v>
          </cell>
          <cell r="AQ4196" t="str">
            <v>5175</v>
          </cell>
          <cell r="AR4196" t="str">
            <v>NMBBANK</v>
          </cell>
          <cell r="AS4196" t="str">
            <v/>
          </cell>
          <cell r="AT4196" t="str">
            <v>NMBBANK</v>
          </cell>
          <cell r="AU4196" t="str">
            <v>51010100656</v>
          </cell>
          <cell r="AV4196" t="str">
            <v/>
          </cell>
          <cell r="AW4196" t="str">
            <v/>
          </cell>
          <cell r="AX4196" t="str">
            <v>WINFRIDA TUMPE MSANZI</v>
          </cell>
          <cell r="AY4196" t="str">
            <v/>
          </cell>
          <cell r="AZ4196">
            <v>45006</v>
          </cell>
          <cell r="BA4196"/>
          <cell r="BB4196" t="str">
            <v/>
          </cell>
          <cell r="BC4196"/>
          <cell r="BD4196" t="str">
            <v>Tanzanya-NSSF</v>
          </cell>
          <cell r="BE4196" t="str">
            <v>64293106</v>
          </cell>
          <cell r="BF4196" t="str">
            <v>143270092</v>
          </cell>
        </row>
        <row r="4197">
          <cell r="A4197">
            <v>10077983</v>
          </cell>
          <cell r="B4197" t="str">
            <v>EVA LEGAIRO</v>
          </cell>
          <cell r="C4197" t="str">
            <v>PALANDA</v>
          </cell>
          <cell r="D4197" t="str">
            <v>SERVİS GÖREVLİSİ</v>
          </cell>
          <cell r="E4197" t="str">
            <v>WAITER</v>
          </cell>
          <cell r="F4197" t="str">
            <v>50114905</v>
          </cell>
          <cell r="G4197" t="str">
            <v>İDARİ İŞLER (YEMEKHANE)</v>
          </cell>
          <cell r="H4197" t="str">
            <v>50105513</v>
          </cell>
          <cell r="I4197" t="str">
            <v>0993</v>
          </cell>
          <cell r="J4197" t="str">
            <v>YEMEKHANE</v>
          </cell>
          <cell r="K4197" t="str">
            <v>50115052</v>
          </cell>
          <cell r="L4197" t="str">
            <v>TZ</v>
          </cell>
          <cell r="M4197" t="str">
            <v>Tanzanyalı</v>
          </cell>
          <cell r="N4197" t="str">
            <v>0037</v>
          </cell>
          <cell r="O4197" t="str">
            <v>İTİGİ</v>
          </cell>
          <cell r="P4197" t="str">
            <v>YM</v>
          </cell>
          <cell r="Q4197" t="str">
            <v>YAPI MERKEZİ</v>
          </cell>
          <cell r="R4197">
            <v>45006</v>
          </cell>
          <cell r="S4197">
            <v>45006</v>
          </cell>
          <cell r="T4197"/>
          <cell r="U4197" t="str">
            <v/>
          </cell>
          <cell r="V4197" t="str">
            <v>Mavi Yaka Endirekt</v>
          </cell>
          <cell r="W4197" t="str">
            <v>LOT 3 (MIT)</v>
          </cell>
          <cell r="X4197" t="str">
            <v>SONGAMBELE</v>
          </cell>
          <cell r="Y4197" t="str">
            <v>0</v>
          </cell>
          <cell r="Z4197" t="str">
            <v>MANYONI</v>
          </cell>
          <cell r="AA4197" t="str">
            <v>0692 896 523</v>
          </cell>
          <cell r="AB4197" t="str">
            <v>GÖREVLİ</v>
          </cell>
          <cell r="AC4197" t="str">
            <v>29</v>
          </cell>
          <cell r="AD4197" t="str">
            <v>LOT 3 (MIT)</v>
          </cell>
          <cell r="AE4197" t="str">
            <v>0113</v>
          </cell>
          <cell r="AF4197" t="str">
            <v/>
          </cell>
          <cell r="AG4197" t="str">
            <v>KM 785+000 - 829+305</v>
          </cell>
          <cell r="AH4197">
            <v>36023</v>
          </cell>
          <cell r="AI4197" t="str">
            <v>Bayan</v>
          </cell>
          <cell r="AJ4197" t="str">
            <v>Yerel-Saatlik</v>
          </cell>
          <cell r="AK4197">
            <v>2255.1</v>
          </cell>
          <cell r="AL4197" t="str">
            <v>TZS</v>
          </cell>
          <cell r="AM4197" t="str">
            <v>306002</v>
          </cell>
          <cell r="AN4197" t="str">
            <v>S</v>
          </cell>
          <cell r="AO4197" t="str">
            <v>T3</v>
          </cell>
          <cell r="AP4197" t="str">
            <v>5150</v>
          </cell>
          <cell r="AQ4197" t="str">
            <v>5175</v>
          </cell>
          <cell r="AR4197" t="str">
            <v>CRDB</v>
          </cell>
          <cell r="AS4197" t="str">
            <v>VIVA TOWER</v>
          </cell>
          <cell r="AT4197" t="str">
            <v>CRDB</v>
          </cell>
          <cell r="AU4197" t="str">
            <v>0152710503900</v>
          </cell>
          <cell r="AV4197" t="str">
            <v/>
          </cell>
          <cell r="AW4197" t="str">
            <v/>
          </cell>
          <cell r="AX4197" t="str">
            <v>EVA LEGAIRO PALANDA</v>
          </cell>
          <cell r="AY4197" t="str">
            <v/>
          </cell>
          <cell r="AZ4197">
            <v>45006</v>
          </cell>
          <cell r="BA4197"/>
          <cell r="BB4197" t="str">
            <v/>
          </cell>
          <cell r="BC4197"/>
          <cell r="BD4197" t="str">
            <v>Tanzanya-NSSF</v>
          </cell>
          <cell r="BE4197" t="str">
            <v>47464267</v>
          </cell>
          <cell r="BF4197" t="str">
            <v>164409120</v>
          </cell>
        </row>
        <row r="4198">
          <cell r="A4198">
            <v>10077393</v>
          </cell>
          <cell r="B4198" t="str">
            <v>SAIDI SHABANI</v>
          </cell>
          <cell r="C4198" t="str">
            <v>MPATA</v>
          </cell>
          <cell r="D4198" t="str">
            <v>PICKUP ŞOFÖRÜ</v>
          </cell>
          <cell r="E4198" t="str">
            <v>PICKUP DRIVER</v>
          </cell>
          <cell r="F4198" t="str">
            <v>50114904</v>
          </cell>
          <cell r="G4198" t="str">
            <v>İDARİ İŞLER (KAMP)</v>
          </cell>
          <cell r="H4198" t="str">
            <v>50105513</v>
          </cell>
          <cell r="I4198" t="str">
            <v>088E</v>
          </cell>
          <cell r="J4198" t="str">
            <v>GÜVENLİK GECE</v>
          </cell>
          <cell r="K4198" t="str">
            <v>50105678</v>
          </cell>
          <cell r="L4198" t="str">
            <v>TZ</v>
          </cell>
          <cell r="M4198" t="str">
            <v>Tanzanyalı</v>
          </cell>
          <cell r="N4198" t="str">
            <v>0037</v>
          </cell>
          <cell r="O4198" t="str">
            <v>İTİGİ</v>
          </cell>
          <cell r="P4198" t="str">
            <v>YM</v>
          </cell>
          <cell r="Q4198" t="str">
            <v>YAPI MERKEZİ</v>
          </cell>
          <cell r="R4198">
            <v>44970</v>
          </cell>
          <cell r="S4198">
            <v>44970</v>
          </cell>
          <cell r="T4198"/>
          <cell r="U4198" t="str">
            <v/>
          </cell>
          <cell r="V4198" t="str">
            <v>Mavi Yaka Endirekt</v>
          </cell>
          <cell r="W4198" t="str">
            <v>LOT 3 (MIT)</v>
          </cell>
          <cell r="X4198" t="str">
            <v>MPELA</v>
          </cell>
          <cell r="Y4198" t="str">
            <v>0</v>
          </cell>
          <cell r="Z4198" t="str">
            <v>TABORA MJINI</v>
          </cell>
          <cell r="AA4198" t="str">
            <v>0693 326 874</v>
          </cell>
          <cell r="AB4198" t="str">
            <v>GÖREVLİ</v>
          </cell>
          <cell r="AC4198" t="str">
            <v>29</v>
          </cell>
          <cell r="AD4198" t="str">
            <v>LOT 3 (MIT)</v>
          </cell>
          <cell r="AE4198" t="str">
            <v>0113</v>
          </cell>
          <cell r="AF4198" t="str">
            <v/>
          </cell>
          <cell r="AG4198" t="str">
            <v>KM 785+000 - 829+305</v>
          </cell>
          <cell r="AH4198">
            <v>33949</v>
          </cell>
          <cell r="AI4198" t="str">
            <v>Bay</v>
          </cell>
          <cell r="AJ4198" t="str">
            <v>Yerel-Saatlik</v>
          </cell>
          <cell r="AK4198">
            <v>2273.1</v>
          </cell>
          <cell r="AL4198" t="str">
            <v>TZS</v>
          </cell>
          <cell r="AM4198" t="str">
            <v>306002</v>
          </cell>
          <cell r="AN4198" t="str">
            <v/>
          </cell>
          <cell r="AO4198" t="str">
            <v>T3</v>
          </cell>
          <cell r="AP4198" t="str">
            <v>5150</v>
          </cell>
          <cell r="AQ4198" t="str">
            <v>5175</v>
          </cell>
          <cell r="AR4198" t="str">
            <v>CRDB BANK PLC</v>
          </cell>
          <cell r="AS4198" t="str">
            <v>VIJANA</v>
          </cell>
          <cell r="AT4198" t="str">
            <v>CRDBBANK</v>
          </cell>
          <cell r="AU4198" t="str">
            <v>0152498478400</v>
          </cell>
          <cell r="AV4198" t="str">
            <v/>
          </cell>
          <cell r="AW4198" t="str">
            <v/>
          </cell>
          <cell r="AX4198" t="str">
            <v>SAIDI SHABANI MPATA</v>
          </cell>
          <cell r="AY4198" t="str">
            <v/>
          </cell>
          <cell r="AZ4198">
            <v>44970</v>
          </cell>
          <cell r="BA4198"/>
          <cell r="BB4198" t="str">
            <v/>
          </cell>
          <cell r="BC4198"/>
          <cell r="BD4198" t="str">
            <v>Tanzanya-NSSF</v>
          </cell>
          <cell r="BE4198" t="str">
            <v>47226733</v>
          </cell>
          <cell r="BF4198" t="str">
            <v>136792229</v>
          </cell>
        </row>
        <row r="4199">
          <cell r="A4199">
            <v>10077394</v>
          </cell>
          <cell r="B4199" t="str">
            <v>MUHAMEDY SWALLEH</v>
          </cell>
          <cell r="C4199" t="str">
            <v>ALLY</v>
          </cell>
          <cell r="D4199" t="str">
            <v>PICKUP ŞOFÖRÜ</v>
          </cell>
          <cell r="E4199" t="str">
            <v>PICKUP DRIVER</v>
          </cell>
          <cell r="F4199" t="str">
            <v>50114904</v>
          </cell>
          <cell r="G4199" t="str">
            <v>İDARİ İŞLER (KAMP)</v>
          </cell>
          <cell r="H4199" t="str">
            <v>50105513</v>
          </cell>
          <cell r="I4199" t="str">
            <v>088E</v>
          </cell>
          <cell r="J4199" t="str">
            <v>GÜVENLİK GECE</v>
          </cell>
          <cell r="K4199" t="str">
            <v>50105678</v>
          </cell>
          <cell r="L4199" t="str">
            <v>TZ</v>
          </cell>
          <cell r="M4199" t="str">
            <v>Tanzanyalı</v>
          </cell>
          <cell r="N4199" t="str">
            <v>0036</v>
          </cell>
          <cell r="O4199" t="str">
            <v>MANYONİ</v>
          </cell>
          <cell r="P4199" t="str">
            <v>YM</v>
          </cell>
          <cell r="Q4199" t="str">
            <v>YAPI MERKEZİ</v>
          </cell>
          <cell r="R4199">
            <v>44970</v>
          </cell>
          <cell r="S4199">
            <v>44970</v>
          </cell>
          <cell r="T4199"/>
          <cell r="U4199" t="str">
            <v/>
          </cell>
          <cell r="V4199" t="str">
            <v>Mavi Yaka Endirekt</v>
          </cell>
          <cell r="W4199" t="str">
            <v>LOT 3 (MIT)</v>
          </cell>
          <cell r="X4199" t="str">
            <v>SANDAWATU</v>
          </cell>
          <cell r="Y4199" t="str">
            <v>0</v>
          </cell>
          <cell r="Z4199" t="str">
            <v>TABORA MJINI</v>
          </cell>
          <cell r="AA4199" t="str">
            <v>0769 142 641</v>
          </cell>
          <cell r="AB4199" t="str">
            <v>GÖREVLİ</v>
          </cell>
          <cell r="AC4199" t="str">
            <v>29</v>
          </cell>
          <cell r="AD4199" t="str">
            <v>LOT 3 (MIT)</v>
          </cell>
          <cell r="AE4199" t="str">
            <v>0113</v>
          </cell>
          <cell r="AF4199" t="str">
            <v/>
          </cell>
          <cell r="AG4199" t="str">
            <v>KM 785+000 - 829+305</v>
          </cell>
          <cell r="AH4199">
            <v>36222</v>
          </cell>
          <cell r="AI4199" t="str">
            <v>Bay</v>
          </cell>
          <cell r="AJ4199" t="str">
            <v>Yerel-Saatlik</v>
          </cell>
          <cell r="AK4199">
            <v>2273.1</v>
          </cell>
          <cell r="AL4199" t="str">
            <v>TZS</v>
          </cell>
          <cell r="AM4199" t="str">
            <v>306002</v>
          </cell>
          <cell r="AN4199" t="str">
            <v>S</v>
          </cell>
          <cell r="AO4199" t="str">
            <v>T3</v>
          </cell>
          <cell r="AP4199" t="str">
            <v>5150</v>
          </cell>
          <cell r="AQ4199" t="str">
            <v>5175</v>
          </cell>
          <cell r="AR4199" t="str">
            <v>CRDB BANK PLC</v>
          </cell>
          <cell r="AS4199" t="str">
            <v>VIJANA</v>
          </cell>
          <cell r="AT4199" t="str">
            <v>CRDBBANK</v>
          </cell>
          <cell r="AU4199" t="str">
            <v>0152658572800</v>
          </cell>
          <cell r="AV4199" t="str">
            <v/>
          </cell>
          <cell r="AW4199" t="str">
            <v/>
          </cell>
          <cell r="AX4199" t="str">
            <v>MUHAMEDY SWALLEH ALLY</v>
          </cell>
          <cell r="AY4199" t="str">
            <v/>
          </cell>
          <cell r="AZ4199">
            <v>44970</v>
          </cell>
          <cell r="BA4199"/>
          <cell r="BB4199" t="str">
            <v/>
          </cell>
          <cell r="BC4199"/>
          <cell r="BD4199" t="str">
            <v>Tanzanya-NSSF</v>
          </cell>
          <cell r="BE4199" t="str">
            <v>47379307</v>
          </cell>
          <cell r="BF4199" t="str">
            <v>137220393</v>
          </cell>
        </row>
        <row r="4200">
          <cell r="A4200">
            <v>10077395</v>
          </cell>
          <cell r="B4200" t="str">
            <v>SHAKURU SHAIBU</v>
          </cell>
          <cell r="C4200" t="str">
            <v>KAUNGO</v>
          </cell>
          <cell r="D4200" t="str">
            <v>DEMİRCİ</v>
          </cell>
          <cell r="E4200" t="str">
            <v>REBAR WORKER</v>
          </cell>
          <cell r="F4200" t="str">
            <v>50105784</v>
          </cell>
          <cell r="G4200" t="str">
            <v>DOĞAN METALÜRJİ</v>
          </cell>
          <cell r="H4200" t="str">
            <v>50105784</v>
          </cell>
          <cell r="I4200" t="str">
            <v>0FF0</v>
          </cell>
          <cell r="J4200" t="str">
            <v>SANAT YAPILARI</v>
          </cell>
          <cell r="K4200" t="str">
            <v>50112609</v>
          </cell>
          <cell r="L4200" t="str">
            <v>TZ</v>
          </cell>
          <cell r="M4200" t="str">
            <v>Tanzanyalı</v>
          </cell>
          <cell r="N4200" t="str">
            <v>0037</v>
          </cell>
          <cell r="O4200" t="str">
            <v>İTİGİ</v>
          </cell>
          <cell r="P4200" t="str">
            <v>6L</v>
          </cell>
          <cell r="Q4200" t="str">
            <v>DGN  İNŞAAT</v>
          </cell>
          <cell r="R4200">
            <v>44970</v>
          </cell>
          <cell r="S4200">
            <v>44970</v>
          </cell>
          <cell r="T4200"/>
          <cell r="U4200" t="str">
            <v/>
          </cell>
          <cell r="V4200" t="str">
            <v>Mavi Yaka Direkt</v>
          </cell>
          <cell r="W4200" t="str">
            <v>LOT 3 (MIT)</v>
          </cell>
          <cell r="X4200" t="str">
            <v>BOMBAMBILI</v>
          </cell>
          <cell r="Y4200" t="str">
            <v>0</v>
          </cell>
          <cell r="Z4200" t="str">
            <v>SONGEA</v>
          </cell>
          <cell r="AA4200" t="str">
            <v>0683 938 107</v>
          </cell>
          <cell r="AB4200" t="str">
            <v>USTA</v>
          </cell>
          <cell r="AC4200" t="str">
            <v>29</v>
          </cell>
          <cell r="AD4200" t="str">
            <v>LOT 3 (MIT)</v>
          </cell>
          <cell r="AE4200" t="str">
            <v>0113</v>
          </cell>
          <cell r="AF4200" t="str">
            <v/>
          </cell>
          <cell r="AG4200" t="str">
            <v>KM 785+000 - 829+305</v>
          </cell>
          <cell r="AH4200">
            <v>30996</v>
          </cell>
          <cell r="AI4200" t="str">
            <v>Bay</v>
          </cell>
          <cell r="AJ4200" t="str">
            <v>Yerel-Saatlik</v>
          </cell>
          <cell r="AK4200">
            <v>2343.5500000000002</v>
          </cell>
          <cell r="AL4200" t="str">
            <v>TZS</v>
          </cell>
          <cell r="AM4200" t="str">
            <v>201002</v>
          </cell>
          <cell r="AN4200" t="str">
            <v/>
          </cell>
          <cell r="AO4200" t="str">
            <v>T3</v>
          </cell>
          <cell r="AP4200" t="str">
            <v>5150</v>
          </cell>
          <cell r="AQ4200" t="str">
            <v>5175</v>
          </cell>
          <cell r="AR4200" t="str">
            <v>CRDB BANK PLC</v>
          </cell>
          <cell r="AS4200" t="str">
            <v>VIJANA</v>
          </cell>
          <cell r="AT4200" t="str">
            <v>CRDBBANK</v>
          </cell>
          <cell r="AU4200" t="str">
            <v>0152431419500</v>
          </cell>
          <cell r="AV4200" t="str">
            <v/>
          </cell>
          <cell r="AW4200" t="str">
            <v/>
          </cell>
          <cell r="AX4200" t="str">
            <v>SHAKURU SHAIBU KAUNGO</v>
          </cell>
          <cell r="AY4200" t="str">
            <v/>
          </cell>
          <cell r="AZ4200">
            <v>44970</v>
          </cell>
          <cell r="BA4200"/>
          <cell r="BB4200" t="str">
            <v/>
          </cell>
          <cell r="BC4200"/>
          <cell r="BD4200" t="str">
            <v>Tanzanya-NSSF</v>
          </cell>
          <cell r="BE4200" t="str">
            <v>66267137</v>
          </cell>
          <cell r="BF4200" t="str">
            <v>143393925</v>
          </cell>
        </row>
        <row r="4201">
          <cell r="A4201">
            <v>10077396</v>
          </cell>
          <cell r="B4201" t="str">
            <v>LEONADI AGOUSTINO</v>
          </cell>
          <cell r="C4201" t="str">
            <v>NGASSA</v>
          </cell>
          <cell r="D4201" t="str">
            <v>DEMİRCİ</v>
          </cell>
          <cell r="E4201" t="str">
            <v>REBAR WORKER</v>
          </cell>
          <cell r="F4201" t="str">
            <v>50115271</v>
          </cell>
          <cell r="G4201" t="str">
            <v>İNŞAAT GRUBU</v>
          </cell>
          <cell r="H4201" t="str">
            <v>50105776</v>
          </cell>
          <cell r="I4201" t="str">
            <v>0BBL</v>
          </cell>
          <cell r="J4201" t="str">
            <v>İNŞAAT GRUBU</v>
          </cell>
          <cell r="K4201" t="str">
            <v>50115377</v>
          </cell>
          <cell r="L4201" t="str">
            <v>TZ</v>
          </cell>
          <cell r="M4201" t="str">
            <v>Tanzanyalı</v>
          </cell>
          <cell r="N4201" t="str">
            <v>0037</v>
          </cell>
          <cell r="O4201" t="str">
            <v>İTİGİ</v>
          </cell>
          <cell r="P4201" t="str">
            <v>YM</v>
          </cell>
          <cell r="Q4201" t="str">
            <v>YAPI MERKEZİ</v>
          </cell>
          <cell r="R4201">
            <v>44970</v>
          </cell>
          <cell r="S4201">
            <v>44970</v>
          </cell>
          <cell r="T4201"/>
          <cell r="U4201" t="str">
            <v/>
          </cell>
          <cell r="V4201" t="str">
            <v>Mavi Yaka Direkt</v>
          </cell>
          <cell r="W4201" t="str">
            <v>LOT 3 (MIT)</v>
          </cell>
          <cell r="X4201" t="str">
            <v>MLIMANI</v>
          </cell>
          <cell r="Y4201" t="str">
            <v>0</v>
          </cell>
          <cell r="Z4201" t="str">
            <v>NZEGA</v>
          </cell>
          <cell r="AA4201" t="str">
            <v>0693 155 331</v>
          </cell>
          <cell r="AB4201" t="str">
            <v>USTA</v>
          </cell>
          <cell r="AC4201" t="str">
            <v>29</v>
          </cell>
          <cell r="AD4201" t="str">
            <v>LOT 3 (MIT)</v>
          </cell>
          <cell r="AE4201" t="str">
            <v>0109</v>
          </cell>
          <cell r="AF4201" t="str">
            <v/>
          </cell>
          <cell r="AG4201" t="str">
            <v>KM 535+000 - 595+000</v>
          </cell>
          <cell r="AH4201">
            <v>34919</v>
          </cell>
          <cell r="AI4201" t="str">
            <v>Bay</v>
          </cell>
          <cell r="AJ4201" t="str">
            <v>Yerel-Saatlik</v>
          </cell>
          <cell r="AK4201">
            <v>2343.5500000000002</v>
          </cell>
          <cell r="AL4201" t="str">
            <v>TZS</v>
          </cell>
          <cell r="AM4201" t="str">
            <v>201002</v>
          </cell>
          <cell r="AN4201" t="str">
            <v/>
          </cell>
          <cell r="AO4201" t="str">
            <v>T3</v>
          </cell>
          <cell r="AP4201" t="str">
            <v>5150</v>
          </cell>
          <cell r="AQ4201" t="str">
            <v>5175</v>
          </cell>
          <cell r="AR4201" t="str">
            <v>NMBBANK</v>
          </cell>
          <cell r="AS4201" t="str">
            <v/>
          </cell>
          <cell r="AT4201" t="str">
            <v>NMBBANK</v>
          </cell>
          <cell r="AU4201" t="str">
            <v>51010092856</v>
          </cell>
          <cell r="AV4201" t="str">
            <v/>
          </cell>
          <cell r="AW4201" t="str">
            <v/>
          </cell>
          <cell r="AX4201" t="str">
            <v>LEONADI AGOUSTINO NGASSA</v>
          </cell>
          <cell r="AY4201" t="str">
            <v/>
          </cell>
          <cell r="AZ4201">
            <v>44970</v>
          </cell>
          <cell r="BA4201"/>
          <cell r="BB4201" t="str">
            <v/>
          </cell>
          <cell r="BC4201"/>
          <cell r="BD4201" t="str">
            <v>Tanzanya-NSSF</v>
          </cell>
          <cell r="BE4201" t="str">
            <v>47380197</v>
          </cell>
          <cell r="BF4201" t="str">
            <v>163105020</v>
          </cell>
        </row>
        <row r="4202">
          <cell r="A4202">
            <v>10077397</v>
          </cell>
          <cell r="B4202" t="str">
            <v>FRANK ZACHARIA</v>
          </cell>
          <cell r="C4202" t="str">
            <v>MAYALA</v>
          </cell>
          <cell r="D4202" t="str">
            <v>İŞ GÜVENLİĞİ GÖREVLİSİ</v>
          </cell>
          <cell r="E4202" t="str">
            <v>SAFETY CLERK</v>
          </cell>
          <cell r="F4202" t="str">
            <v>50114885</v>
          </cell>
          <cell r="G4202" t="str">
            <v>İSG VE ÇEVRE (İŞ GÜVENLİĞİ)</v>
          </cell>
          <cell r="H4202" t="str">
            <v>50105460</v>
          </cell>
          <cell r="I4202" t="str">
            <v>088K</v>
          </cell>
          <cell r="J4202" t="str">
            <v>İŞ GÜVENLİĞİ</v>
          </cell>
          <cell r="K4202" t="str">
            <v>50110186</v>
          </cell>
          <cell r="L4202" t="str">
            <v>TZ</v>
          </cell>
          <cell r="M4202" t="str">
            <v>Tanzanyalı</v>
          </cell>
          <cell r="N4202" t="str">
            <v>0035</v>
          </cell>
          <cell r="O4202" t="str">
            <v>TABORA</v>
          </cell>
          <cell r="P4202" t="str">
            <v>YM</v>
          </cell>
          <cell r="Q4202" t="str">
            <v>YAPI MERKEZİ</v>
          </cell>
          <cell r="R4202">
            <v>44970</v>
          </cell>
          <cell r="S4202">
            <v>44970</v>
          </cell>
          <cell r="T4202"/>
          <cell r="U4202" t="str">
            <v/>
          </cell>
          <cell r="V4202" t="str">
            <v>Beyaz Yaka</v>
          </cell>
          <cell r="W4202" t="str">
            <v>LOT 3 (MIT)</v>
          </cell>
          <cell r="X4202" t="str">
            <v>SANGO</v>
          </cell>
          <cell r="Y4202" t="str">
            <v>0</v>
          </cell>
          <cell r="Z4202" t="str">
            <v>KAHAMA</v>
          </cell>
          <cell r="AA4202" t="str">
            <v>0758 208 469</v>
          </cell>
          <cell r="AB4202" t="str">
            <v>GÖREVLİ</v>
          </cell>
          <cell r="AC4202" t="str">
            <v>29</v>
          </cell>
          <cell r="AD4202" t="str">
            <v>LOT 3 (MIT)</v>
          </cell>
          <cell r="AE4202" t="str">
            <v>0113</v>
          </cell>
          <cell r="AF4202" t="str">
            <v/>
          </cell>
          <cell r="AG4202" t="str">
            <v>KM 785+000 - 829+305</v>
          </cell>
          <cell r="AH4202">
            <v>35242</v>
          </cell>
          <cell r="AI4202" t="str">
            <v>Bay</v>
          </cell>
          <cell r="AJ4202" t="str">
            <v>Yerel-Aylık</v>
          </cell>
          <cell r="AK4202">
            <v>537112.12</v>
          </cell>
          <cell r="AL4202" t="str">
            <v>TZS</v>
          </cell>
          <cell r="AM4202" t="str">
            <v>301002</v>
          </cell>
          <cell r="AN4202" t="str">
            <v/>
          </cell>
          <cell r="AO4202" t="str">
            <v>T3</v>
          </cell>
          <cell r="AP4202" t="str">
            <v>5150</v>
          </cell>
          <cell r="AQ4202" t="str">
            <v>5175</v>
          </cell>
          <cell r="AR4202" t="str">
            <v>NMBBANK</v>
          </cell>
          <cell r="AS4202" t="str">
            <v/>
          </cell>
          <cell r="AT4202" t="str">
            <v>NMBBANK</v>
          </cell>
          <cell r="AU4202" t="str">
            <v>30610070304</v>
          </cell>
          <cell r="AV4202" t="str">
            <v/>
          </cell>
          <cell r="AW4202" t="str">
            <v/>
          </cell>
          <cell r="AX4202" t="str">
            <v>FRANK ZACHARIA MAYALA</v>
          </cell>
          <cell r="AY4202" t="str">
            <v/>
          </cell>
          <cell r="AZ4202">
            <v>44970</v>
          </cell>
          <cell r="BA4202"/>
          <cell r="BB4202" t="str">
            <v/>
          </cell>
          <cell r="BC4202"/>
          <cell r="BD4202" t="str">
            <v>Tanzanya-NSSF</v>
          </cell>
          <cell r="BE4202" t="str">
            <v>47376258</v>
          </cell>
          <cell r="BF4202" t="str">
            <v>140956554</v>
          </cell>
        </row>
        <row r="4203">
          <cell r="A4203">
            <v>10062192</v>
          </cell>
          <cell r="B4203" t="str">
            <v>FARAJA JOHN</v>
          </cell>
          <cell r="C4203" t="str">
            <v>DOHIA</v>
          </cell>
          <cell r="D4203" t="str">
            <v>KALIPÇI</v>
          </cell>
          <cell r="E4203" t="str">
            <v>FORMWORKER</v>
          </cell>
          <cell r="F4203" t="str">
            <v>50105784</v>
          </cell>
          <cell r="G4203" t="str">
            <v>DOĞAN METALÜRJİ</v>
          </cell>
          <cell r="H4203" t="str">
            <v>50105784</v>
          </cell>
          <cell r="I4203" t="str">
            <v>0FF0</v>
          </cell>
          <cell r="J4203" t="str">
            <v>SANAT YAPILARI</v>
          </cell>
          <cell r="K4203" t="str">
            <v>50112760</v>
          </cell>
          <cell r="L4203" t="str">
            <v>TZ</v>
          </cell>
          <cell r="M4203" t="str">
            <v>Tanzanyalı</v>
          </cell>
          <cell r="N4203" t="str">
            <v>0037</v>
          </cell>
          <cell r="O4203" t="str">
            <v>İTİGİ</v>
          </cell>
          <cell r="P4203" t="str">
            <v>6L</v>
          </cell>
          <cell r="Q4203" t="str">
            <v>DGN  İNŞAAT</v>
          </cell>
          <cell r="R4203">
            <v>45078</v>
          </cell>
          <cell r="S4203">
            <v>45078</v>
          </cell>
          <cell r="T4203"/>
          <cell r="U4203" t="str">
            <v/>
          </cell>
          <cell r="V4203" t="str">
            <v>Mavi Yaka Direkt</v>
          </cell>
          <cell r="W4203" t="str">
            <v>LOT 3 (MIT)</v>
          </cell>
          <cell r="X4203" t="str">
            <v>SINGIDA MJINI KISAKI KISAKI</v>
          </cell>
          <cell r="Y4203" t="str">
            <v>0</v>
          </cell>
          <cell r="Z4203" t="str">
            <v>SINGIDA</v>
          </cell>
          <cell r="AA4203" t="str">
            <v>0764649035</v>
          </cell>
          <cell r="AB4203" t="str">
            <v>USTA</v>
          </cell>
          <cell r="AC4203" t="str">
            <v>29</v>
          </cell>
          <cell r="AD4203" t="str">
            <v>LOT 3 (MIT)</v>
          </cell>
          <cell r="AE4203" t="str">
            <v>0113</v>
          </cell>
          <cell r="AF4203" t="str">
            <v>23</v>
          </cell>
          <cell r="AG4203" t="str">
            <v>KM 785+000 - 829+305</v>
          </cell>
          <cell r="AH4203">
            <v>31291</v>
          </cell>
          <cell r="AI4203" t="str">
            <v>Bay</v>
          </cell>
          <cell r="AJ4203" t="str">
            <v>Yerel-Saatlik</v>
          </cell>
          <cell r="AK4203">
            <v>2343.5500000000002</v>
          </cell>
          <cell r="AL4203" t="str">
            <v>TZS</v>
          </cell>
          <cell r="AM4203" t="str">
            <v>201002</v>
          </cell>
          <cell r="AN4203" t="str">
            <v>S</v>
          </cell>
          <cell r="AO4203" t="str">
            <v>T3</v>
          </cell>
          <cell r="AP4203" t="str">
            <v>5150</v>
          </cell>
          <cell r="AQ4203" t="str">
            <v>5175</v>
          </cell>
          <cell r="AR4203" t="str">
            <v>CRDB</v>
          </cell>
          <cell r="AS4203" t="str">
            <v>VIVA TOWER</v>
          </cell>
          <cell r="AT4203" t="str">
            <v>CRDB</v>
          </cell>
          <cell r="AU4203" t="str">
            <v>0152433329200</v>
          </cell>
          <cell r="AV4203" t="str">
            <v/>
          </cell>
          <cell r="AW4203" t="str">
            <v/>
          </cell>
          <cell r="AX4203" t="str">
            <v>FARAJA JOHN DOHIA</v>
          </cell>
          <cell r="AY4203" t="str">
            <v/>
          </cell>
          <cell r="AZ4203">
            <v>45078</v>
          </cell>
          <cell r="BA4203"/>
          <cell r="BB4203" t="str">
            <v/>
          </cell>
          <cell r="BC4203"/>
          <cell r="BD4203" t="str">
            <v>Tanzanya-NSSF</v>
          </cell>
          <cell r="BE4203" t="str">
            <v>60318651</v>
          </cell>
          <cell r="BF4203" t="str">
            <v>136496174</v>
          </cell>
        </row>
        <row r="4204">
          <cell r="A4204">
            <v>10077981</v>
          </cell>
          <cell r="B4204" t="str">
            <v>MWAJUMA ATHUMANI</v>
          </cell>
          <cell r="C4204" t="str">
            <v>MGONJA</v>
          </cell>
          <cell r="D4204" t="str">
            <v>SERVİS GÖREVLİSİ</v>
          </cell>
          <cell r="E4204" t="str">
            <v>WAITER</v>
          </cell>
          <cell r="F4204" t="str">
            <v>50114905</v>
          </cell>
          <cell r="G4204" t="str">
            <v>İDARİ İŞLER (YEMEKHANE)</v>
          </cell>
          <cell r="H4204" t="str">
            <v>50105513</v>
          </cell>
          <cell r="I4204" t="str">
            <v>0993</v>
          </cell>
          <cell r="J4204" t="str">
            <v>YEMEKHANE</v>
          </cell>
          <cell r="K4204" t="str">
            <v>50115052</v>
          </cell>
          <cell r="L4204" t="str">
            <v>TZ</v>
          </cell>
          <cell r="M4204" t="str">
            <v>Tanzanyalı</v>
          </cell>
          <cell r="N4204" t="str">
            <v>0037</v>
          </cell>
          <cell r="O4204" t="str">
            <v>İTİGİ</v>
          </cell>
          <cell r="P4204" t="str">
            <v>YM</v>
          </cell>
          <cell r="Q4204" t="str">
            <v>YAPI MERKEZİ</v>
          </cell>
          <cell r="R4204">
            <v>45006</v>
          </cell>
          <cell r="S4204">
            <v>45006</v>
          </cell>
          <cell r="T4204"/>
          <cell r="U4204" t="str">
            <v/>
          </cell>
          <cell r="V4204" t="str">
            <v>Mavi Yaka Endirekt</v>
          </cell>
          <cell r="W4204" t="str">
            <v>LOT 3 (MIT)</v>
          </cell>
          <cell r="X4204" t="str">
            <v>SONGAMBELE</v>
          </cell>
          <cell r="Y4204" t="str">
            <v>0</v>
          </cell>
          <cell r="Z4204" t="str">
            <v>MANYONI</v>
          </cell>
          <cell r="AA4204" t="str">
            <v>0652 754 700</v>
          </cell>
          <cell r="AB4204" t="str">
            <v>GÖREVLİ</v>
          </cell>
          <cell r="AC4204" t="str">
            <v>29</v>
          </cell>
          <cell r="AD4204" t="str">
            <v>LOT 3 (MIT)</v>
          </cell>
          <cell r="AE4204" t="str">
            <v>0113</v>
          </cell>
          <cell r="AF4204" t="str">
            <v/>
          </cell>
          <cell r="AG4204" t="str">
            <v>KM 785+000 - 829+305</v>
          </cell>
          <cell r="AH4204">
            <v>35904</v>
          </cell>
          <cell r="AI4204" t="str">
            <v>Bayan</v>
          </cell>
          <cell r="AJ4204" t="str">
            <v>Yerel-Saatlik</v>
          </cell>
          <cell r="AK4204">
            <v>2255.1</v>
          </cell>
          <cell r="AL4204" t="str">
            <v>TZS</v>
          </cell>
          <cell r="AM4204" t="str">
            <v>306002</v>
          </cell>
          <cell r="AN4204" t="str">
            <v>S</v>
          </cell>
          <cell r="AO4204" t="str">
            <v>T3</v>
          </cell>
          <cell r="AP4204" t="str">
            <v>5150</v>
          </cell>
          <cell r="AQ4204" t="str">
            <v>5175</v>
          </cell>
          <cell r="AR4204" t="str">
            <v>NMBBANK</v>
          </cell>
          <cell r="AS4204" t="str">
            <v/>
          </cell>
          <cell r="AT4204" t="str">
            <v>NMBBANK</v>
          </cell>
          <cell r="AU4204" t="str">
            <v>51710039464</v>
          </cell>
          <cell r="AV4204" t="str">
            <v/>
          </cell>
          <cell r="AW4204" t="str">
            <v/>
          </cell>
          <cell r="AX4204" t="str">
            <v>MWAJUMA ATHUMANI MGONJA</v>
          </cell>
          <cell r="AY4204" t="str">
            <v/>
          </cell>
          <cell r="AZ4204">
            <v>45006</v>
          </cell>
          <cell r="BA4204"/>
          <cell r="BB4204" t="str">
            <v/>
          </cell>
          <cell r="BC4204"/>
          <cell r="BD4204" t="str">
            <v>Tanzanya-NSSF</v>
          </cell>
          <cell r="BE4204" t="str">
            <v>47464274</v>
          </cell>
          <cell r="BF4204" t="str">
            <v>164093808</v>
          </cell>
        </row>
        <row r="4205">
          <cell r="A4205">
            <v>10077404</v>
          </cell>
          <cell r="B4205" t="str">
            <v>EMANUEL MHOJA</v>
          </cell>
          <cell r="C4205" t="str">
            <v>KANIJA</v>
          </cell>
          <cell r="D4205" t="str">
            <v>DEMİRCİ</v>
          </cell>
          <cell r="E4205" t="str">
            <v>REBAR WORKER</v>
          </cell>
          <cell r="F4205" t="str">
            <v>50115271</v>
          </cell>
          <cell r="G4205" t="str">
            <v>İNŞAAT GRUBU</v>
          </cell>
          <cell r="H4205" t="str">
            <v>50105776</v>
          </cell>
          <cell r="I4205" t="str">
            <v>0BBL</v>
          </cell>
          <cell r="J4205" t="str">
            <v>İNŞAAT GRUBU</v>
          </cell>
          <cell r="K4205" t="str">
            <v>50115377</v>
          </cell>
          <cell r="L4205" t="str">
            <v>TZ</v>
          </cell>
          <cell r="M4205" t="str">
            <v>Tanzanyalı</v>
          </cell>
          <cell r="N4205" t="str">
            <v>0037</v>
          </cell>
          <cell r="O4205" t="str">
            <v>İTİGİ</v>
          </cell>
          <cell r="P4205" t="str">
            <v>YM</v>
          </cell>
          <cell r="Q4205" t="str">
            <v>YAPI MERKEZİ</v>
          </cell>
          <cell r="R4205">
            <v>44971</v>
          </cell>
          <cell r="S4205">
            <v>44971</v>
          </cell>
          <cell r="T4205"/>
          <cell r="U4205" t="str">
            <v/>
          </cell>
          <cell r="V4205" t="str">
            <v>Mavi Yaka Direkt</v>
          </cell>
          <cell r="W4205" t="str">
            <v>LOT 3 (MIT)</v>
          </cell>
          <cell r="X4205" t="str">
            <v>MAPOROMOKO</v>
          </cell>
          <cell r="Y4205" t="str">
            <v>0</v>
          </cell>
          <cell r="Z4205" t="str">
            <v>NZEGA NZEGA</v>
          </cell>
          <cell r="AA4205" t="str">
            <v>0693 081 594</v>
          </cell>
          <cell r="AB4205" t="str">
            <v>USTA</v>
          </cell>
          <cell r="AC4205" t="str">
            <v>29</v>
          </cell>
          <cell r="AD4205" t="str">
            <v>LOT 3 (MIT)</v>
          </cell>
          <cell r="AE4205" t="str">
            <v>0109</v>
          </cell>
          <cell r="AF4205" t="str">
            <v/>
          </cell>
          <cell r="AG4205" t="str">
            <v>KM 535+000 - 595+000</v>
          </cell>
          <cell r="AH4205">
            <v>34083</v>
          </cell>
          <cell r="AI4205" t="str">
            <v>Bay</v>
          </cell>
          <cell r="AJ4205" t="str">
            <v>Yerel-Saatlik</v>
          </cell>
          <cell r="AK4205">
            <v>2343.5500000000002</v>
          </cell>
          <cell r="AL4205" t="str">
            <v>TZS</v>
          </cell>
          <cell r="AM4205" t="str">
            <v>201002</v>
          </cell>
          <cell r="AN4205" t="str">
            <v/>
          </cell>
          <cell r="AO4205" t="str">
            <v>T3</v>
          </cell>
          <cell r="AP4205" t="str">
            <v>5150</v>
          </cell>
          <cell r="AQ4205" t="str">
            <v>5175</v>
          </cell>
          <cell r="AR4205" t="str">
            <v>CRDB BANK PLC</v>
          </cell>
          <cell r="AS4205" t="str">
            <v>VIJANA</v>
          </cell>
          <cell r="AT4205" t="str">
            <v>CRDBBANK</v>
          </cell>
          <cell r="AU4205" t="str">
            <v>0152410648800</v>
          </cell>
          <cell r="AV4205" t="str">
            <v/>
          </cell>
          <cell r="AW4205" t="str">
            <v/>
          </cell>
          <cell r="AX4205" t="str">
            <v>EMANUEL MHOJA KANIJA</v>
          </cell>
          <cell r="AY4205" t="str">
            <v/>
          </cell>
          <cell r="AZ4205">
            <v>44971</v>
          </cell>
          <cell r="BA4205"/>
          <cell r="BB4205" t="str">
            <v/>
          </cell>
          <cell r="BC4205"/>
          <cell r="BD4205" t="str">
            <v>Tanzanya-NSSF</v>
          </cell>
          <cell r="BE4205" t="str">
            <v>60391235</v>
          </cell>
          <cell r="BF4205" t="str">
            <v>144841352</v>
          </cell>
        </row>
        <row r="4206">
          <cell r="A4206">
            <v>10077405</v>
          </cell>
          <cell r="B4206" t="str">
            <v>NASSORO HAMISI</v>
          </cell>
          <cell r="C4206" t="str">
            <v>MRISHO</v>
          </cell>
          <cell r="D4206" t="str">
            <v>KALIPÇI</v>
          </cell>
          <cell r="E4206" t="str">
            <v>FORMWORKER</v>
          </cell>
          <cell r="F4206" t="str">
            <v>50115271</v>
          </cell>
          <cell r="G4206" t="str">
            <v>İNŞAAT GRUBU</v>
          </cell>
          <cell r="H4206" t="str">
            <v>50105776</v>
          </cell>
          <cell r="I4206" t="str">
            <v>0BBL</v>
          </cell>
          <cell r="J4206" t="str">
            <v>İNŞAAT GRUBU</v>
          </cell>
          <cell r="K4206" t="str">
            <v>50115373</v>
          </cell>
          <cell r="L4206" t="str">
            <v>TZ</v>
          </cell>
          <cell r="M4206" t="str">
            <v>Tanzanyalı</v>
          </cell>
          <cell r="N4206" t="str">
            <v>0037</v>
          </cell>
          <cell r="O4206" t="str">
            <v>İTİGİ</v>
          </cell>
          <cell r="P4206" t="str">
            <v>YM</v>
          </cell>
          <cell r="Q4206" t="str">
            <v>YAPI MERKEZİ</v>
          </cell>
          <cell r="R4206">
            <v>44971</v>
          </cell>
          <cell r="S4206">
            <v>44971</v>
          </cell>
          <cell r="T4206"/>
          <cell r="U4206" t="str">
            <v/>
          </cell>
          <cell r="V4206" t="str">
            <v>Mavi Yaka Direkt</v>
          </cell>
          <cell r="W4206" t="str">
            <v>LOT 3 (MIT)</v>
          </cell>
          <cell r="X4206" t="str">
            <v>KIDONGO CHEKUNDU</v>
          </cell>
          <cell r="Y4206" t="str">
            <v>0</v>
          </cell>
          <cell r="Z4206" t="str">
            <v>TABORA MANISPAA</v>
          </cell>
          <cell r="AA4206" t="str">
            <v>0784 551 159</v>
          </cell>
          <cell r="AB4206" t="str">
            <v>USTA</v>
          </cell>
          <cell r="AC4206" t="str">
            <v>29</v>
          </cell>
          <cell r="AD4206" t="str">
            <v>LOT 3 (MIT)</v>
          </cell>
          <cell r="AE4206" t="str">
            <v>0109</v>
          </cell>
          <cell r="AF4206" t="str">
            <v/>
          </cell>
          <cell r="AG4206" t="str">
            <v>KM 535+000 - 595+000</v>
          </cell>
          <cell r="AH4206">
            <v>28239</v>
          </cell>
          <cell r="AI4206" t="str">
            <v>Bay</v>
          </cell>
          <cell r="AJ4206" t="str">
            <v>Yerel-Saatlik</v>
          </cell>
          <cell r="AK4206">
            <v>2343.5500000000002</v>
          </cell>
          <cell r="AL4206" t="str">
            <v>TZS</v>
          </cell>
          <cell r="AM4206" t="str">
            <v>201002</v>
          </cell>
          <cell r="AN4206" t="str">
            <v/>
          </cell>
          <cell r="AO4206" t="str">
            <v>T3</v>
          </cell>
          <cell r="AP4206" t="str">
            <v>5150</v>
          </cell>
          <cell r="AQ4206" t="str">
            <v>5175</v>
          </cell>
          <cell r="AR4206" t="str">
            <v>NMBBANK</v>
          </cell>
          <cell r="AS4206" t="str">
            <v/>
          </cell>
          <cell r="AT4206" t="str">
            <v>NMBBANK</v>
          </cell>
          <cell r="AU4206" t="str">
            <v>51010058466</v>
          </cell>
          <cell r="AV4206" t="str">
            <v/>
          </cell>
          <cell r="AW4206" t="str">
            <v/>
          </cell>
          <cell r="AX4206" t="str">
            <v>NASSORO HAMISI MRISHO</v>
          </cell>
          <cell r="AY4206" t="str">
            <v/>
          </cell>
          <cell r="AZ4206">
            <v>44971</v>
          </cell>
          <cell r="BA4206"/>
          <cell r="BB4206" t="str">
            <v/>
          </cell>
          <cell r="BC4206"/>
          <cell r="BD4206" t="str">
            <v>Tanzanya-NSSF</v>
          </cell>
          <cell r="BE4206" t="str">
            <v>62868667</v>
          </cell>
          <cell r="BF4206" t="str">
            <v>157822330</v>
          </cell>
        </row>
        <row r="4207">
          <cell r="A4207">
            <v>10077406</v>
          </cell>
          <cell r="B4207" t="str">
            <v>LEONAD KAMALA</v>
          </cell>
          <cell r="C4207" t="str">
            <v>KAZINJA</v>
          </cell>
          <cell r="D4207" t="str">
            <v>KALIPÇI</v>
          </cell>
          <cell r="E4207" t="str">
            <v>FORMWORKER</v>
          </cell>
          <cell r="F4207" t="str">
            <v>50110487</v>
          </cell>
          <cell r="G4207" t="str">
            <v>GÜNDOĞDU</v>
          </cell>
          <cell r="H4207" t="str">
            <v>50110487</v>
          </cell>
          <cell r="I4207" t="str">
            <v>0EED</v>
          </cell>
          <cell r="J4207" t="str">
            <v>SANAT YAPILARI</v>
          </cell>
          <cell r="K4207" t="str">
            <v>50110488</v>
          </cell>
          <cell r="L4207" t="str">
            <v>TZ</v>
          </cell>
          <cell r="M4207" t="str">
            <v>Tanzanyalı</v>
          </cell>
          <cell r="N4207" t="str">
            <v>0035</v>
          </cell>
          <cell r="O4207" t="str">
            <v>TABORA</v>
          </cell>
          <cell r="P4207" t="str">
            <v>6F</v>
          </cell>
          <cell r="Q4207" t="str">
            <v>GÜNDOĞDU İNŞAAT</v>
          </cell>
          <cell r="R4207">
            <v>44971</v>
          </cell>
          <cell r="S4207">
            <v>44971</v>
          </cell>
          <cell r="T4207"/>
          <cell r="U4207" t="str">
            <v/>
          </cell>
          <cell r="V4207" t="str">
            <v>Mavi Yaka Direkt</v>
          </cell>
          <cell r="W4207" t="str">
            <v>LOT 3 (MIT)</v>
          </cell>
          <cell r="X4207" t="str">
            <v>LUGELA</v>
          </cell>
          <cell r="Y4207" t="str">
            <v>0</v>
          </cell>
          <cell r="Z4207" t="str">
            <v>KAHAMA</v>
          </cell>
          <cell r="AA4207" t="str">
            <v>0788 120 567</v>
          </cell>
          <cell r="AB4207" t="str">
            <v>USTA</v>
          </cell>
          <cell r="AC4207" t="str">
            <v>29</v>
          </cell>
          <cell r="AD4207" t="str">
            <v>LOT 3 (MIT)</v>
          </cell>
          <cell r="AE4207" t="str">
            <v>0113</v>
          </cell>
          <cell r="AF4207" t="str">
            <v/>
          </cell>
          <cell r="AG4207" t="str">
            <v>KM 785+000 - 829+305</v>
          </cell>
          <cell r="AH4207">
            <v>31299</v>
          </cell>
          <cell r="AI4207" t="str">
            <v>Bay</v>
          </cell>
          <cell r="AJ4207" t="str">
            <v>Yerel-Saatlik</v>
          </cell>
          <cell r="AK4207">
            <v>2343.5500000000002</v>
          </cell>
          <cell r="AL4207" t="str">
            <v>TZS</v>
          </cell>
          <cell r="AM4207" t="str">
            <v>201002</v>
          </cell>
          <cell r="AN4207" t="str">
            <v/>
          </cell>
          <cell r="AO4207" t="str">
            <v>T3</v>
          </cell>
          <cell r="AP4207" t="str">
            <v>5150</v>
          </cell>
          <cell r="AQ4207" t="str">
            <v>5175</v>
          </cell>
          <cell r="AR4207" t="str">
            <v>NMBBANK</v>
          </cell>
          <cell r="AS4207" t="str">
            <v/>
          </cell>
          <cell r="AT4207" t="str">
            <v>NMBBANK</v>
          </cell>
          <cell r="AU4207" t="str">
            <v>51010052440</v>
          </cell>
          <cell r="AV4207" t="str">
            <v/>
          </cell>
          <cell r="AW4207" t="str">
            <v/>
          </cell>
          <cell r="AX4207" t="str">
            <v>LEONAD KAMALA KAZINJA</v>
          </cell>
          <cell r="AY4207" t="str">
            <v/>
          </cell>
          <cell r="AZ4207">
            <v>44971</v>
          </cell>
          <cell r="BA4207"/>
          <cell r="BB4207" t="str">
            <v/>
          </cell>
          <cell r="BC4207"/>
          <cell r="BD4207" t="str">
            <v>Tanzanya-NSSF</v>
          </cell>
          <cell r="BE4207" t="str">
            <v>47379443</v>
          </cell>
          <cell r="BF4207" t="str">
            <v>163044536</v>
          </cell>
        </row>
        <row r="4208">
          <cell r="A4208">
            <v>10077407</v>
          </cell>
          <cell r="B4208" t="str">
            <v>BENEDICTO WILLIAM</v>
          </cell>
          <cell r="C4208" t="str">
            <v>KAPINKA</v>
          </cell>
          <cell r="D4208" t="str">
            <v>MİNİBÜS ŞOFÖRÜ</v>
          </cell>
          <cell r="E4208" t="str">
            <v>MINIBUS DRIVER</v>
          </cell>
          <cell r="F4208" t="str">
            <v>50114904</v>
          </cell>
          <cell r="G4208" t="str">
            <v>İDARİ İŞLER (KAMP)</v>
          </cell>
          <cell r="H4208" t="str">
            <v>50105513</v>
          </cell>
          <cell r="I4208" t="str">
            <v>0997</v>
          </cell>
          <cell r="J4208" t="str">
            <v>KAMP AMİRLİĞİ GECE</v>
          </cell>
          <cell r="K4208" t="str">
            <v>50107409</v>
          </cell>
          <cell r="L4208" t="str">
            <v>TZ</v>
          </cell>
          <cell r="M4208" t="str">
            <v>Tanzanyalı</v>
          </cell>
          <cell r="N4208" t="str">
            <v>0036</v>
          </cell>
          <cell r="O4208" t="str">
            <v>MANYONİ</v>
          </cell>
          <cell r="P4208" t="str">
            <v>YM</v>
          </cell>
          <cell r="Q4208" t="str">
            <v>YAPI MERKEZİ</v>
          </cell>
          <cell r="R4208">
            <v>44971</v>
          </cell>
          <cell r="S4208">
            <v>44971</v>
          </cell>
          <cell r="T4208"/>
          <cell r="U4208" t="str">
            <v/>
          </cell>
          <cell r="V4208" t="str">
            <v>Mavi Yaka Endirekt</v>
          </cell>
          <cell r="W4208" t="str">
            <v>LOT 3 (MIT)</v>
          </cell>
          <cell r="X4208" t="str">
            <v>OLD NATIONAL</v>
          </cell>
          <cell r="Y4208" t="str">
            <v>0</v>
          </cell>
          <cell r="Z4208" t="str">
            <v>TABORA MJINI</v>
          </cell>
          <cell r="AA4208" t="str">
            <v>0625 894 997</v>
          </cell>
          <cell r="AB4208" t="str">
            <v>GÖREVLİ</v>
          </cell>
          <cell r="AC4208" t="str">
            <v>29</v>
          </cell>
          <cell r="AD4208" t="str">
            <v>LOT 3 (MIT)</v>
          </cell>
          <cell r="AE4208" t="str">
            <v>0113</v>
          </cell>
          <cell r="AF4208" t="str">
            <v/>
          </cell>
          <cell r="AG4208" t="str">
            <v>KM 785+000 - 829+305</v>
          </cell>
          <cell r="AH4208">
            <v>31739</v>
          </cell>
          <cell r="AI4208" t="str">
            <v>Bay</v>
          </cell>
          <cell r="AJ4208" t="str">
            <v>Yerel-Saatlik</v>
          </cell>
          <cell r="AK4208">
            <v>2394.5100000000002</v>
          </cell>
          <cell r="AL4208" t="str">
            <v>TZS</v>
          </cell>
          <cell r="AM4208" t="str">
            <v>306002</v>
          </cell>
          <cell r="AN4208" t="str">
            <v>S</v>
          </cell>
          <cell r="AO4208" t="str">
            <v>T3</v>
          </cell>
          <cell r="AP4208" t="str">
            <v>5150</v>
          </cell>
          <cell r="AQ4208" t="str">
            <v>5175</v>
          </cell>
          <cell r="AR4208" t="str">
            <v>NMBBANK</v>
          </cell>
          <cell r="AS4208" t="str">
            <v/>
          </cell>
          <cell r="AT4208" t="str">
            <v>NMBBANK</v>
          </cell>
          <cell r="AU4208" t="str">
            <v>51010026793</v>
          </cell>
          <cell r="AV4208" t="str">
            <v/>
          </cell>
          <cell r="AW4208" t="str">
            <v/>
          </cell>
          <cell r="AX4208" t="str">
            <v>BENEDICTO WILLIAM KAPINKA</v>
          </cell>
          <cell r="AY4208" t="str">
            <v/>
          </cell>
          <cell r="AZ4208">
            <v>44971</v>
          </cell>
          <cell r="BA4208"/>
          <cell r="BB4208" t="str">
            <v/>
          </cell>
          <cell r="BC4208"/>
          <cell r="BD4208" t="str">
            <v>Tanzanya-NSSF</v>
          </cell>
          <cell r="BE4208" t="str">
            <v>56952503</v>
          </cell>
          <cell r="BF4208" t="str">
            <v>122886948</v>
          </cell>
        </row>
        <row r="4209">
          <cell r="A4209">
            <v>10077408</v>
          </cell>
          <cell r="B4209" t="str">
            <v>EMMANUEL LUCAS</v>
          </cell>
          <cell r="C4209" t="str">
            <v>BUDAMILIJA</v>
          </cell>
          <cell r="D4209" t="str">
            <v>PICKUP ŞOFÖRÜ</v>
          </cell>
          <cell r="E4209" t="str">
            <v>PICKUP DRIVER</v>
          </cell>
          <cell r="F4209" t="str">
            <v>50114904</v>
          </cell>
          <cell r="G4209" t="str">
            <v>İDARİ İŞLER (KAMP)</v>
          </cell>
          <cell r="H4209" t="str">
            <v>50105777</v>
          </cell>
          <cell r="I4209" t="str">
            <v>0AAZ</v>
          </cell>
          <cell r="J4209" t="str">
            <v>BETON SANTRALİ</v>
          </cell>
          <cell r="K4209" t="str">
            <v>50105678</v>
          </cell>
          <cell r="L4209" t="str">
            <v>TZ</v>
          </cell>
          <cell r="M4209" t="str">
            <v>Tanzanyalı</v>
          </cell>
          <cell r="N4209" t="str">
            <v>0037</v>
          </cell>
          <cell r="O4209" t="str">
            <v>İTİGİ</v>
          </cell>
          <cell r="P4209" t="str">
            <v>YM</v>
          </cell>
          <cell r="Q4209" t="str">
            <v>YAPI MERKEZİ</v>
          </cell>
          <cell r="R4209">
            <v>44971</v>
          </cell>
          <cell r="S4209">
            <v>44971</v>
          </cell>
          <cell r="T4209"/>
          <cell r="U4209" t="str">
            <v/>
          </cell>
          <cell r="V4209" t="str">
            <v>Mavi Yaka Endirekt</v>
          </cell>
          <cell r="W4209" t="str">
            <v>LOT 3 (MIT)</v>
          </cell>
          <cell r="X4209" t="str">
            <v>SALASALA</v>
          </cell>
          <cell r="Y4209" t="str">
            <v>0</v>
          </cell>
          <cell r="Z4209" t="str">
            <v>KINONDONI</v>
          </cell>
          <cell r="AA4209" t="str">
            <v>0622 656 004</v>
          </cell>
          <cell r="AB4209" t="str">
            <v>GÖREVLİ</v>
          </cell>
          <cell r="AC4209" t="str">
            <v>29</v>
          </cell>
          <cell r="AD4209" t="str">
            <v>LOT 3 (MIT)</v>
          </cell>
          <cell r="AE4209" t="str">
            <v>0113</v>
          </cell>
          <cell r="AF4209" t="str">
            <v/>
          </cell>
          <cell r="AG4209" t="str">
            <v>KM 785+000 - 829+305</v>
          </cell>
          <cell r="AH4209">
            <v>34797</v>
          </cell>
          <cell r="AI4209" t="str">
            <v>Bay</v>
          </cell>
          <cell r="AJ4209" t="str">
            <v>Yerel-Saatlik</v>
          </cell>
          <cell r="AK4209">
            <v>2273.1</v>
          </cell>
          <cell r="AL4209" t="str">
            <v>TZS</v>
          </cell>
          <cell r="AM4209" t="str">
            <v>306002</v>
          </cell>
          <cell r="AN4209" t="str">
            <v>S</v>
          </cell>
          <cell r="AO4209" t="str">
            <v>T3</v>
          </cell>
          <cell r="AP4209" t="str">
            <v>5150</v>
          </cell>
          <cell r="AQ4209" t="str">
            <v>5175</v>
          </cell>
          <cell r="AR4209" t="str">
            <v>CRDB BANK PLC</v>
          </cell>
          <cell r="AS4209" t="str">
            <v>VIJANA</v>
          </cell>
          <cell r="AT4209" t="str">
            <v>CRDBBANK</v>
          </cell>
          <cell r="AU4209" t="str">
            <v>0152718288300</v>
          </cell>
          <cell r="AV4209" t="str">
            <v/>
          </cell>
          <cell r="AW4209" t="str">
            <v/>
          </cell>
          <cell r="AX4209" t="str">
            <v>EMMANUEL LUCAS BUDAMILIJA</v>
          </cell>
          <cell r="AY4209" t="str">
            <v/>
          </cell>
          <cell r="AZ4209">
            <v>44971</v>
          </cell>
          <cell r="BA4209"/>
          <cell r="BB4209" t="str">
            <v/>
          </cell>
          <cell r="BC4209"/>
          <cell r="BD4209" t="str">
            <v>Tanzanya-NSSF</v>
          </cell>
          <cell r="BE4209" t="str">
            <v>45139401</v>
          </cell>
          <cell r="BF4209" t="str">
            <v>133155163</v>
          </cell>
        </row>
        <row r="4210">
          <cell r="A4210">
            <v>10077409</v>
          </cell>
          <cell r="B4210" t="str">
            <v>KASSIM AZIZ</v>
          </cell>
          <cell r="C4210" t="str">
            <v>MSAYE</v>
          </cell>
          <cell r="D4210" t="str">
            <v>KALIPÇI</v>
          </cell>
          <cell r="E4210" t="str">
            <v>FORMWORKER</v>
          </cell>
          <cell r="F4210" t="str">
            <v>50115271</v>
          </cell>
          <cell r="G4210" t="str">
            <v>İNŞAAT GRUBU</v>
          </cell>
          <cell r="H4210" t="str">
            <v>50105776</v>
          </cell>
          <cell r="I4210" t="str">
            <v>0BBL</v>
          </cell>
          <cell r="J4210" t="str">
            <v>İNŞAAT GRUBU</v>
          </cell>
          <cell r="K4210" t="str">
            <v>50115373</v>
          </cell>
          <cell r="L4210" t="str">
            <v>TZ</v>
          </cell>
          <cell r="M4210" t="str">
            <v>Tanzanyalı</v>
          </cell>
          <cell r="N4210" t="str">
            <v>0035</v>
          </cell>
          <cell r="O4210" t="str">
            <v>TABORA</v>
          </cell>
          <cell r="P4210" t="str">
            <v>YM</v>
          </cell>
          <cell r="Q4210" t="str">
            <v>YAPI MERKEZİ</v>
          </cell>
          <cell r="R4210">
            <v>44971</v>
          </cell>
          <cell r="S4210">
            <v>44971</v>
          </cell>
          <cell r="T4210"/>
          <cell r="U4210" t="str">
            <v/>
          </cell>
          <cell r="V4210" t="str">
            <v>Mavi Yaka Direkt</v>
          </cell>
          <cell r="W4210" t="str">
            <v>LOT 3 (MIT)</v>
          </cell>
          <cell r="X4210" t="str">
            <v>MSELELE</v>
          </cell>
          <cell r="Y4210" t="str">
            <v>0</v>
          </cell>
          <cell r="Z4210" t="str">
            <v>TABORA MJINI</v>
          </cell>
          <cell r="AA4210" t="str">
            <v>0753 811 728</v>
          </cell>
          <cell r="AB4210" t="str">
            <v>USTA</v>
          </cell>
          <cell r="AC4210" t="str">
            <v>29</v>
          </cell>
          <cell r="AD4210" t="str">
            <v>LOT 3 (MIT)</v>
          </cell>
          <cell r="AE4210" t="str">
            <v>0109</v>
          </cell>
          <cell r="AF4210" t="str">
            <v/>
          </cell>
          <cell r="AG4210" t="str">
            <v>KM 535+000 - 595+000</v>
          </cell>
          <cell r="AH4210">
            <v>31656</v>
          </cell>
          <cell r="AI4210" t="str">
            <v>Bay</v>
          </cell>
          <cell r="AJ4210" t="str">
            <v>Yerel-Saatlik</v>
          </cell>
          <cell r="AK4210">
            <v>2343.5500000000002</v>
          </cell>
          <cell r="AL4210" t="str">
            <v>TZS</v>
          </cell>
          <cell r="AM4210" t="str">
            <v>201002</v>
          </cell>
          <cell r="AN4210" t="str">
            <v/>
          </cell>
          <cell r="AO4210" t="str">
            <v>T3</v>
          </cell>
          <cell r="AP4210" t="str">
            <v>5150</v>
          </cell>
          <cell r="AQ4210" t="str">
            <v>5175</v>
          </cell>
          <cell r="AR4210" t="str">
            <v>NMBBANK</v>
          </cell>
          <cell r="AS4210" t="str">
            <v/>
          </cell>
          <cell r="AT4210" t="str">
            <v>NMBBANK</v>
          </cell>
          <cell r="AU4210" t="str">
            <v>51010057041</v>
          </cell>
          <cell r="AV4210" t="str">
            <v/>
          </cell>
          <cell r="AW4210" t="str">
            <v/>
          </cell>
          <cell r="AX4210" t="str">
            <v>KASSIM AZIZ MSAYE</v>
          </cell>
          <cell r="AY4210" t="str">
            <v/>
          </cell>
          <cell r="AZ4210">
            <v>44971</v>
          </cell>
          <cell r="BA4210"/>
          <cell r="BB4210" t="str">
            <v/>
          </cell>
          <cell r="BC4210"/>
          <cell r="BD4210" t="str">
            <v>Tanzanya-NSSF</v>
          </cell>
          <cell r="BE4210" t="str">
            <v>47379618</v>
          </cell>
          <cell r="BF4210" t="str">
            <v>163045842</v>
          </cell>
        </row>
        <row r="4211">
          <cell r="A4211">
            <v>10077410</v>
          </cell>
          <cell r="B4211" t="str">
            <v>EMMANUEL DASIUS</v>
          </cell>
          <cell r="C4211" t="str">
            <v>HAULE</v>
          </cell>
          <cell r="D4211" t="str">
            <v>KALIPÇI</v>
          </cell>
          <cell r="E4211" t="str">
            <v>FORMWORKER</v>
          </cell>
          <cell r="F4211" t="str">
            <v>50115271</v>
          </cell>
          <cell r="G4211" t="str">
            <v>İNŞAAT GRUBU</v>
          </cell>
          <cell r="H4211" t="str">
            <v>50105776</v>
          </cell>
          <cell r="I4211" t="str">
            <v>0BBL</v>
          </cell>
          <cell r="J4211" t="str">
            <v>İNŞAAT GRUBU</v>
          </cell>
          <cell r="K4211" t="str">
            <v>50115373</v>
          </cell>
          <cell r="L4211" t="str">
            <v>TZ</v>
          </cell>
          <cell r="M4211" t="str">
            <v>Tanzanyalı</v>
          </cell>
          <cell r="N4211" t="str">
            <v>0037</v>
          </cell>
          <cell r="O4211" t="str">
            <v>İTİGİ</v>
          </cell>
          <cell r="P4211" t="str">
            <v>YM</v>
          </cell>
          <cell r="Q4211" t="str">
            <v>YAPI MERKEZİ</v>
          </cell>
          <cell r="R4211">
            <v>44971</v>
          </cell>
          <cell r="S4211">
            <v>44971</v>
          </cell>
          <cell r="T4211"/>
          <cell r="U4211" t="str">
            <v/>
          </cell>
          <cell r="V4211" t="str">
            <v>Mavi Yaka Direkt</v>
          </cell>
          <cell r="W4211" t="str">
            <v>LOT 3 (MIT)</v>
          </cell>
          <cell r="X4211" t="str">
            <v>ULEDI</v>
          </cell>
          <cell r="Y4211" t="str">
            <v>0</v>
          </cell>
          <cell r="Z4211" t="str">
            <v>TABORA MJINI</v>
          </cell>
          <cell r="AA4211" t="str">
            <v>0765 425 608</v>
          </cell>
          <cell r="AB4211" t="str">
            <v>USTA</v>
          </cell>
          <cell r="AC4211" t="str">
            <v>29</v>
          </cell>
          <cell r="AD4211" t="str">
            <v>LOT 3 (MIT)</v>
          </cell>
          <cell r="AE4211" t="str">
            <v>0109</v>
          </cell>
          <cell r="AF4211" t="str">
            <v/>
          </cell>
          <cell r="AG4211" t="str">
            <v>KM 535+000 - 595+000</v>
          </cell>
          <cell r="AH4211">
            <v>33521</v>
          </cell>
          <cell r="AI4211" t="str">
            <v>Bay</v>
          </cell>
          <cell r="AJ4211" t="str">
            <v>Yerel-Saatlik</v>
          </cell>
          <cell r="AK4211">
            <v>2343.5500000000002</v>
          </cell>
          <cell r="AL4211" t="str">
            <v>TZS</v>
          </cell>
          <cell r="AM4211" t="str">
            <v>201002</v>
          </cell>
          <cell r="AN4211" t="str">
            <v/>
          </cell>
          <cell r="AO4211" t="str">
            <v>T3</v>
          </cell>
          <cell r="AP4211" t="str">
            <v>5150</v>
          </cell>
          <cell r="AQ4211" t="str">
            <v>5175</v>
          </cell>
          <cell r="AR4211" t="str">
            <v>NMBBANK</v>
          </cell>
          <cell r="AS4211" t="str">
            <v/>
          </cell>
          <cell r="AT4211" t="str">
            <v>NMBBANK</v>
          </cell>
          <cell r="AU4211" t="str">
            <v>51010099179</v>
          </cell>
          <cell r="AV4211" t="str">
            <v/>
          </cell>
          <cell r="AW4211" t="str">
            <v/>
          </cell>
          <cell r="AX4211" t="str">
            <v>EMMANUEL DASIUS HAULE</v>
          </cell>
          <cell r="AY4211" t="str">
            <v/>
          </cell>
          <cell r="AZ4211">
            <v>44971</v>
          </cell>
          <cell r="BA4211"/>
          <cell r="BB4211" t="str">
            <v/>
          </cell>
          <cell r="BC4211"/>
          <cell r="BD4211" t="str">
            <v>Tanzanya-NSSF</v>
          </cell>
          <cell r="BE4211" t="str">
            <v>47381705</v>
          </cell>
          <cell r="BF4211" t="str">
            <v>163176602</v>
          </cell>
        </row>
        <row r="4212">
          <cell r="A4212">
            <v>10077411</v>
          </cell>
          <cell r="B4212" t="str">
            <v>EMILY ZAHABU</v>
          </cell>
          <cell r="C4212" t="str">
            <v>FUNGA</v>
          </cell>
          <cell r="D4212" t="str">
            <v>KALIPÇI</v>
          </cell>
          <cell r="E4212" t="str">
            <v>FORMWORKER</v>
          </cell>
          <cell r="F4212" t="str">
            <v>50115271</v>
          </cell>
          <cell r="G4212" t="str">
            <v>İNŞAAT GRUBU</v>
          </cell>
          <cell r="H4212" t="str">
            <v>50105776</v>
          </cell>
          <cell r="I4212" t="str">
            <v>0BBL</v>
          </cell>
          <cell r="J4212" t="str">
            <v>İNŞAAT GRUBU</v>
          </cell>
          <cell r="K4212" t="str">
            <v>50115373</v>
          </cell>
          <cell r="L4212" t="str">
            <v>TZ</v>
          </cell>
          <cell r="M4212" t="str">
            <v>Tanzanyalı</v>
          </cell>
          <cell r="N4212" t="str">
            <v>0037</v>
          </cell>
          <cell r="O4212" t="str">
            <v>İTİGİ</v>
          </cell>
          <cell r="P4212" t="str">
            <v>YM</v>
          </cell>
          <cell r="Q4212" t="str">
            <v>YAPI MERKEZİ</v>
          </cell>
          <cell r="R4212">
            <v>44971</v>
          </cell>
          <cell r="S4212">
            <v>44971</v>
          </cell>
          <cell r="T4212"/>
          <cell r="U4212" t="str">
            <v/>
          </cell>
          <cell r="V4212" t="str">
            <v>Mavi Yaka Direkt</v>
          </cell>
          <cell r="W4212" t="str">
            <v>LOT 3 (MIT)</v>
          </cell>
          <cell r="X4212" t="str">
            <v>MPELA</v>
          </cell>
          <cell r="Y4212" t="str">
            <v>0</v>
          </cell>
          <cell r="Z4212" t="str">
            <v>TABORA MJINI</v>
          </cell>
          <cell r="AA4212" t="str">
            <v>0766 561 665</v>
          </cell>
          <cell r="AB4212" t="str">
            <v>USTA</v>
          </cell>
          <cell r="AC4212" t="str">
            <v>29</v>
          </cell>
          <cell r="AD4212" t="str">
            <v>LOT 3 (MIT)</v>
          </cell>
          <cell r="AE4212" t="str">
            <v>0109</v>
          </cell>
          <cell r="AF4212" t="str">
            <v/>
          </cell>
          <cell r="AG4212" t="str">
            <v>KM 535+000 - 595+000</v>
          </cell>
          <cell r="AH4212">
            <v>28808</v>
          </cell>
          <cell r="AI4212" t="str">
            <v>Bay</v>
          </cell>
          <cell r="AJ4212" t="str">
            <v>Yerel-Saatlik</v>
          </cell>
          <cell r="AK4212">
            <v>2343.5500000000002</v>
          </cell>
          <cell r="AL4212" t="str">
            <v>TZS</v>
          </cell>
          <cell r="AM4212" t="str">
            <v>201002</v>
          </cell>
          <cell r="AN4212" t="str">
            <v>S</v>
          </cell>
          <cell r="AO4212" t="str">
            <v>T3</v>
          </cell>
          <cell r="AP4212" t="str">
            <v>5150</v>
          </cell>
          <cell r="AQ4212" t="str">
            <v>5175</v>
          </cell>
          <cell r="AR4212" t="str">
            <v>NMBBANK</v>
          </cell>
          <cell r="AS4212" t="str">
            <v/>
          </cell>
          <cell r="AT4212" t="str">
            <v>NMBBANK</v>
          </cell>
          <cell r="AU4212" t="str">
            <v>51010098852</v>
          </cell>
          <cell r="AV4212" t="str">
            <v/>
          </cell>
          <cell r="AW4212" t="str">
            <v/>
          </cell>
          <cell r="AX4212" t="str">
            <v>EMILY ZAHABU FUNGA</v>
          </cell>
          <cell r="AY4212" t="str">
            <v/>
          </cell>
          <cell r="AZ4212">
            <v>44971</v>
          </cell>
          <cell r="BA4212"/>
          <cell r="BB4212" t="str">
            <v/>
          </cell>
          <cell r="BC4212"/>
          <cell r="BD4212" t="str">
            <v>Tanzanya-NSSF</v>
          </cell>
          <cell r="BE4212" t="str">
            <v>47381797</v>
          </cell>
          <cell r="BF4212" t="str">
            <v>158999021</v>
          </cell>
        </row>
        <row r="4213">
          <cell r="A4213">
            <v>10077415</v>
          </cell>
          <cell r="B4213" t="str">
            <v>GRACEDAYNESS BEDA</v>
          </cell>
          <cell r="C4213" t="str">
            <v>LYIMO</v>
          </cell>
          <cell r="D4213" t="str">
            <v>İŞ GÜVENLİĞİ GÖREVLİSİ</v>
          </cell>
          <cell r="E4213" t="str">
            <v>SAFETY CLERK</v>
          </cell>
          <cell r="F4213" t="str">
            <v>50114885</v>
          </cell>
          <cell r="G4213" t="str">
            <v>İSG VE ÇEVRE (İŞ GÜVENLİĞİ)</v>
          </cell>
          <cell r="H4213" t="str">
            <v>50105460</v>
          </cell>
          <cell r="I4213" t="str">
            <v>088K</v>
          </cell>
          <cell r="J4213" t="str">
            <v>İŞ GÜVENLİĞİ</v>
          </cell>
          <cell r="K4213" t="str">
            <v>50110186</v>
          </cell>
          <cell r="L4213" t="str">
            <v>TZ</v>
          </cell>
          <cell r="M4213" t="str">
            <v>Tanzanyalı</v>
          </cell>
          <cell r="N4213" t="str">
            <v>0038</v>
          </cell>
          <cell r="O4213" t="str">
            <v>TURA</v>
          </cell>
          <cell r="P4213" t="str">
            <v>YM</v>
          </cell>
          <cell r="Q4213" t="str">
            <v>YAPI MERKEZİ</v>
          </cell>
          <cell r="R4213">
            <v>44972</v>
          </cell>
          <cell r="S4213">
            <v>44972</v>
          </cell>
          <cell r="T4213">
            <v>45236</v>
          </cell>
          <cell r="U4213" t="str">
            <v>Diğer nedenler</v>
          </cell>
          <cell r="V4213" t="str">
            <v>Beyaz Yaka</v>
          </cell>
          <cell r="W4213" t="str">
            <v>LOT 3 (MIT)</v>
          </cell>
          <cell r="X4213" t="str">
            <v>VALLEY VIEW</v>
          </cell>
          <cell r="Y4213" t="str">
            <v>0</v>
          </cell>
          <cell r="Z4213" t="str">
            <v>KINONDONI</v>
          </cell>
          <cell r="AA4213" t="str">
            <v>0782 213 496</v>
          </cell>
          <cell r="AB4213" t="str">
            <v>GÖREVLİ</v>
          </cell>
          <cell r="AC4213" t="str">
            <v>29</v>
          </cell>
          <cell r="AD4213" t="str">
            <v>LOT 3 (MIT)</v>
          </cell>
          <cell r="AE4213" t="str">
            <v>0113</v>
          </cell>
          <cell r="AF4213" t="str">
            <v/>
          </cell>
          <cell r="AG4213" t="str">
            <v>KM 785+000 - 829+305</v>
          </cell>
          <cell r="AH4213">
            <v>36693</v>
          </cell>
          <cell r="AI4213" t="str">
            <v>Bayan</v>
          </cell>
          <cell r="AJ4213" t="str">
            <v>Yerel-Aylık</v>
          </cell>
          <cell r="AK4213">
            <v>537112.12</v>
          </cell>
          <cell r="AL4213" t="str">
            <v>TZS</v>
          </cell>
          <cell r="AM4213" t="str">
            <v>301002</v>
          </cell>
          <cell r="AN4213" t="str">
            <v>S</v>
          </cell>
          <cell r="AO4213" t="str">
            <v>T3</v>
          </cell>
          <cell r="AP4213" t="str">
            <v>5150</v>
          </cell>
          <cell r="AQ4213" t="str">
            <v>5175</v>
          </cell>
          <cell r="AR4213" t="str">
            <v>CRDB BANK PLC</v>
          </cell>
          <cell r="AS4213" t="str">
            <v>VIJANA</v>
          </cell>
          <cell r="AT4213" t="str">
            <v>CRDBBANK</v>
          </cell>
          <cell r="AU4213" t="str">
            <v>0152423973600</v>
          </cell>
          <cell r="AV4213" t="str">
            <v/>
          </cell>
          <cell r="AW4213" t="str">
            <v/>
          </cell>
          <cell r="AX4213" t="str">
            <v>GRACEDAYNESS BEDA LYIMO</v>
          </cell>
          <cell r="AY4213" t="str">
            <v/>
          </cell>
          <cell r="AZ4213">
            <v>44972</v>
          </cell>
          <cell r="BA4213"/>
          <cell r="BB4213" t="str">
            <v/>
          </cell>
          <cell r="BC4213"/>
          <cell r="BD4213" t="str">
            <v>Tanzanya-NSSF</v>
          </cell>
          <cell r="BE4213" t="str">
            <v>47375730</v>
          </cell>
          <cell r="BF4213" t="str">
            <v>158954532</v>
          </cell>
        </row>
        <row r="4214">
          <cell r="A4214">
            <v>10077417</v>
          </cell>
          <cell r="B4214" t="str">
            <v>CHIZA CHARLES</v>
          </cell>
          <cell r="C4214" t="str">
            <v>DISIMASI</v>
          </cell>
          <cell r="D4214" t="str">
            <v>AMBAR İŞÇİSİ</v>
          </cell>
          <cell r="E4214" t="str">
            <v>WAREHOUSE WORKER</v>
          </cell>
          <cell r="F4214" t="str">
            <v>50106350</v>
          </cell>
          <cell r="G4214" t="str">
            <v>AMBAR</v>
          </cell>
          <cell r="H4214" t="str">
            <v>50105763</v>
          </cell>
          <cell r="I4214" t="str">
            <v>0AA5</v>
          </cell>
          <cell r="J4214" t="str">
            <v>AMBAR</v>
          </cell>
          <cell r="K4214" t="str">
            <v>50106351</v>
          </cell>
          <cell r="L4214" t="str">
            <v>TZ</v>
          </cell>
          <cell r="M4214" t="str">
            <v>Tanzanyalı</v>
          </cell>
          <cell r="N4214" t="str">
            <v>0035</v>
          </cell>
          <cell r="O4214" t="str">
            <v>TABORA</v>
          </cell>
          <cell r="P4214" t="str">
            <v>YM</v>
          </cell>
          <cell r="Q4214" t="str">
            <v>YAPI MERKEZİ</v>
          </cell>
          <cell r="R4214">
            <v>44972</v>
          </cell>
          <cell r="S4214">
            <v>44972</v>
          </cell>
          <cell r="T4214"/>
          <cell r="U4214" t="str">
            <v/>
          </cell>
          <cell r="V4214" t="str">
            <v>Mavi Yaka Endirekt</v>
          </cell>
          <cell r="W4214" t="str">
            <v>LOT 3 (MIT)</v>
          </cell>
          <cell r="X4214" t="str">
            <v>MLENDA</v>
          </cell>
          <cell r="Y4214" t="str">
            <v>0</v>
          </cell>
          <cell r="Z4214" t="str">
            <v>TABORA MJINI</v>
          </cell>
          <cell r="AA4214" t="str">
            <v>0683 404 005</v>
          </cell>
          <cell r="AB4214" t="str">
            <v>İŞÇİ</v>
          </cell>
          <cell r="AC4214" t="str">
            <v>29</v>
          </cell>
          <cell r="AD4214" t="str">
            <v>LOT 3 (MIT)</v>
          </cell>
          <cell r="AE4214" t="str">
            <v>0113</v>
          </cell>
          <cell r="AF4214" t="str">
            <v/>
          </cell>
          <cell r="AG4214" t="str">
            <v>KM 785+000 - 829+305</v>
          </cell>
          <cell r="AH4214">
            <v>33173</v>
          </cell>
          <cell r="AI4214" t="str">
            <v>Bay</v>
          </cell>
          <cell r="AJ4214" t="str">
            <v>Yerel-Saatlik</v>
          </cell>
          <cell r="AK4214">
            <v>2164.1</v>
          </cell>
          <cell r="AL4214" t="str">
            <v>TZS</v>
          </cell>
          <cell r="AM4214" t="str">
            <v>306002</v>
          </cell>
          <cell r="AN4214" t="str">
            <v>S</v>
          </cell>
          <cell r="AO4214" t="str">
            <v>T3</v>
          </cell>
          <cell r="AP4214" t="str">
            <v>5150</v>
          </cell>
          <cell r="AQ4214" t="str">
            <v>5175</v>
          </cell>
          <cell r="AR4214" t="str">
            <v>NMBBANK</v>
          </cell>
          <cell r="AS4214" t="str">
            <v/>
          </cell>
          <cell r="AT4214" t="str">
            <v>NMBBANK</v>
          </cell>
          <cell r="AU4214" t="str">
            <v>51010099165</v>
          </cell>
          <cell r="AV4214" t="str">
            <v/>
          </cell>
          <cell r="AW4214" t="str">
            <v/>
          </cell>
          <cell r="AX4214" t="str">
            <v>CHIZA CHARLES DISIMASI</v>
          </cell>
          <cell r="AY4214" t="str">
            <v/>
          </cell>
          <cell r="AZ4214">
            <v>44972</v>
          </cell>
          <cell r="BA4214"/>
          <cell r="BB4214" t="str">
            <v/>
          </cell>
          <cell r="BC4214"/>
          <cell r="BD4214" t="str">
            <v>Tanzanya-NSSF</v>
          </cell>
          <cell r="BE4214" t="str">
            <v>47381779</v>
          </cell>
          <cell r="BF4214" t="str">
            <v>163170892</v>
          </cell>
        </row>
        <row r="4215">
          <cell r="A4215">
            <v>10062183</v>
          </cell>
          <cell r="B4215" t="str">
            <v>JAFARI MAUMBA</v>
          </cell>
          <cell r="C4215" t="str">
            <v>MUSSA</v>
          </cell>
          <cell r="D4215" t="str">
            <v>SAPANCI</v>
          </cell>
          <cell r="E4215" t="str">
            <v>RIGGER</v>
          </cell>
          <cell r="F4215" t="str">
            <v>50105784</v>
          </cell>
          <cell r="G4215" t="str">
            <v>DOĞAN METALÜRJİ</v>
          </cell>
          <cell r="H4215" t="str">
            <v>50105784</v>
          </cell>
          <cell r="I4215" t="str">
            <v>0FF0</v>
          </cell>
          <cell r="J4215" t="str">
            <v>SANAT YAPILARI</v>
          </cell>
          <cell r="K4215" t="str">
            <v>50113456</v>
          </cell>
          <cell r="L4215" t="str">
            <v>TZ</v>
          </cell>
          <cell r="M4215" t="str">
            <v>Tanzanyalı</v>
          </cell>
          <cell r="N4215" t="str">
            <v>0037</v>
          </cell>
          <cell r="O4215" t="str">
            <v>İTİGİ</v>
          </cell>
          <cell r="P4215" t="str">
            <v>6L</v>
          </cell>
          <cell r="Q4215" t="str">
            <v>DGN  İNŞAAT</v>
          </cell>
          <cell r="R4215">
            <v>44970</v>
          </cell>
          <cell r="S4215">
            <v>44970</v>
          </cell>
          <cell r="T4215"/>
          <cell r="U4215" t="str">
            <v/>
          </cell>
          <cell r="V4215" t="str">
            <v>Mavi Yaka Direkt</v>
          </cell>
          <cell r="W4215" t="str">
            <v>LOT 3 (MIT)</v>
          </cell>
          <cell r="X4215" t="str">
            <v>TANDALE</v>
          </cell>
          <cell r="Y4215" t="str">
            <v>0</v>
          </cell>
          <cell r="Z4215" t="str">
            <v>DAR ES SALAAM</v>
          </cell>
          <cell r="AA4215" t="str">
            <v>0672254106</v>
          </cell>
          <cell r="AB4215" t="str">
            <v>İŞÇİ</v>
          </cell>
          <cell r="AC4215" t="str">
            <v>29</v>
          </cell>
          <cell r="AD4215" t="str">
            <v>LOT 3 (MIT)</v>
          </cell>
          <cell r="AE4215" t="str">
            <v>0113</v>
          </cell>
          <cell r="AF4215" t="str">
            <v/>
          </cell>
          <cell r="AG4215" t="str">
            <v>KM 785+000 - 829+305</v>
          </cell>
          <cell r="AH4215">
            <v>34234</v>
          </cell>
          <cell r="AI4215" t="str">
            <v>Bay</v>
          </cell>
          <cell r="AJ4215" t="str">
            <v>Yerel-Saatlik</v>
          </cell>
          <cell r="AK4215">
            <v>2343.5500000000002</v>
          </cell>
          <cell r="AL4215" t="str">
            <v>TZS</v>
          </cell>
          <cell r="AM4215" t="str">
            <v>201002</v>
          </cell>
          <cell r="AN4215" t="str">
            <v>S</v>
          </cell>
          <cell r="AO4215" t="str">
            <v>T3</v>
          </cell>
          <cell r="AP4215" t="str">
            <v>5150</v>
          </cell>
          <cell r="AQ4215" t="str">
            <v>5175</v>
          </cell>
          <cell r="AR4215" t="str">
            <v>CRDB</v>
          </cell>
          <cell r="AS4215" t="str">
            <v>VIVA TOWER</v>
          </cell>
          <cell r="AT4215" t="str">
            <v>CRDB</v>
          </cell>
          <cell r="AU4215" t="str">
            <v>0152433329700</v>
          </cell>
          <cell r="AV4215" t="str">
            <v/>
          </cell>
          <cell r="AW4215" t="str">
            <v/>
          </cell>
          <cell r="AX4215" t="str">
            <v>JAFARI MAUMBA MUSSA</v>
          </cell>
          <cell r="AY4215" t="str">
            <v/>
          </cell>
          <cell r="AZ4215">
            <v>43818</v>
          </cell>
          <cell r="BA4215"/>
          <cell r="BB4215" t="str">
            <v/>
          </cell>
          <cell r="BC4215"/>
          <cell r="BD4215" t="str">
            <v>Tanzanya-NSSF</v>
          </cell>
          <cell r="BE4215" t="str">
            <v>66382491</v>
          </cell>
          <cell r="BF4215" t="str">
            <v>143686426</v>
          </cell>
        </row>
        <row r="4216">
          <cell r="A4216">
            <v>10077419</v>
          </cell>
          <cell r="B4216" t="str">
            <v>MUSSA HAMISI</v>
          </cell>
          <cell r="C4216" t="str">
            <v>RAJABU</v>
          </cell>
          <cell r="D4216" t="str">
            <v>DEMİRCİ</v>
          </cell>
          <cell r="E4216" t="str">
            <v>REBAR WORKER</v>
          </cell>
          <cell r="F4216" t="str">
            <v>50115271</v>
          </cell>
          <cell r="G4216" t="str">
            <v>İNŞAAT GRUBU</v>
          </cell>
          <cell r="H4216" t="str">
            <v>50105776</v>
          </cell>
          <cell r="I4216" t="str">
            <v>0BBL</v>
          </cell>
          <cell r="J4216" t="str">
            <v>İNŞAAT GRUBU</v>
          </cell>
          <cell r="K4216" t="str">
            <v>50115377</v>
          </cell>
          <cell r="L4216" t="str">
            <v>TZ</v>
          </cell>
          <cell r="M4216" t="str">
            <v>Tanzanyalı</v>
          </cell>
          <cell r="N4216" t="str">
            <v>0037</v>
          </cell>
          <cell r="O4216" t="str">
            <v>İTİGİ</v>
          </cell>
          <cell r="P4216" t="str">
            <v>YM</v>
          </cell>
          <cell r="Q4216" t="str">
            <v>YAPI MERKEZİ</v>
          </cell>
          <cell r="R4216">
            <v>44972</v>
          </cell>
          <cell r="S4216">
            <v>44972</v>
          </cell>
          <cell r="T4216"/>
          <cell r="U4216" t="str">
            <v/>
          </cell>
          <cell r="V4216" t="str">
            <v>Mavi Yaka Direkt</v>
          </cell>
          <cell r="W4216" t="str">
            <v>LOT 3 (MIT)</v>
          </cell>
          <cell r="X4216" t="str">
            <v>BOMBAMZINGA</v>
          </cell>
          <cell r="Y4216" t="str">
            <v>0</v>
          </cell>
          <cell r="Z4216" t="str">
            <v>TABORA MJINI</v>
          </cell>
          <cell r="AA4216" t="str">
            <v>0623 616 478</v>
          </cell>
          <cell r="AB4216" t="str">
            <v>USTA</v>
          </cell>
          <cell r="AC4216" t="str">
            <v>29</v>
          </cell>
          <cell r="AD4216" t="str">
            <v>LOT 3 (MIT)</v>
          </cell>
          <cell r="AE4216" t="str">
            <v>0109</v>
          </cell>
          <cell r="AF4216" t="str">
            <v/>
          </cell>
          <cell r="AG4216" t="str">
            <v>KM 535+000 - 595+000</v>
          </cell>
          <cell r="AH4216">
            <v>36264</v>
          </cell>
          <cell r="AI4216" t="str">
            <v>Bay</v>
          </cell>
          <cell r="AJ4216" t="str">
            <v>Yerel-Saatlik</v>
          </cell>
          <cell r="AK4216">
            <v>2343.5500000000002</v>
          </cell>
          <cell r="AL4216" t="str">
            <v>TZS</v>
          </cell>
          <cell r="AM4216" t="str">
            <v>201002</v>
          </cell>
          <cell r="AN4216" t="str">
            <v>S</v>
          </cell>
          <cell r="AO4216" t="str">
            <v>T3</v>
          </cell>
          <cell r="AP4216" t="str">
            <v>5150</v>
          </cell>
          <cell r="AQ4216" t="str">
            <v>5175</v>
          </cell>
          <cell r="AR4216" t="str">
            <v>NMBBANK</v>
          </cell>
          <cell r="AS4216" t="str">
            <v/>
          </cell>
          <cell r="AT4216" t="str">
            <v>NMBBANK</v>
          </cell>
          <cell r="AU4216" t="str">
            <v>51010099174</v>
          </cell>
          <cell r="AV4216" t="str">
            <v/>
          </cell>
          <cell r="AW4216" t="str">
            <v/>
          </cell>
          <cell r="AX4216" t="str">
            <v>MUSSA HAMISI RAJABU</v>
          </cell>
          <cell r="AY4216" t="str">
            <v/>
          </cell>
          <cell r="AZ4216">
            <v>44972</v>
          </cell>
          <cell r="BA4216"/>
          <cell r="BB4216" t="str">
            <v/>
          </cell>
          <cell r="BC4216"/>
          <cell r="BD4216" t="str">
            <v>Tanzanya-NSSF</v>
          </cell>
          <cell r="BE4216" t="str">
            <v>47383340</v>
          </cell>
          <cell r="BF4216" t="str">
            <v>149291555</v>
          </cell>
        </row>
        <row r="4217">
          <cell r="A4217">
            <v>10077420</v>
          </cell>
          <cell r="B4217" t="str">
            <v>DAUD SAIMONI</v>
          </cell>
          <cell r="C4217" t="str">
            <v>RANDA</v>
          </cell>
          <cell r="D4217" t="str">
            <v>KALIPÇI</v>
          </cell>
          <cell r="E4217" t="str">
            <v>FORMWORKER</v>
          </cell>
          <cell r="F4217" t="str">
            <v>50115271</v>
          </cell>
          <cell r="G4217" t="str">
            <v>İNŞAAT GRUBU</v>
          </cell>
          <cell r="H4217" t="str">
            <v>50105776</v>
          </cell>
          <cell r="I4217" t="str">
            <v>0BBL</v>
          </cell>
          <cell r="J4217" t="str">
            <v>İNŞAAT GRUBU</v>
          </cell>
          <cell r="K4217" t="str">
            <v>50115373</v>
          </cell>
          <cell r="L4217" t="str">
            <v>TZ</v>
          </cell>
          <cell r="M4217" t="str">
            <v>Tanzanyalı</v>
          </cell>
          <cell r="N4217" t="str">
            <v>0037</v>
          </cell>
          <cell r="O4217" t="str">
            <v>İTİGİ</v>
          </cell>
          <cell r="P4217" t="str">
            <v>YM</v>
          </cell>
          <cell r="Q4217" t="str">
            <v>YAPI MERKEZİ</v>
          </cell>
          <cell r="R4217">
            <v>44972</v>
          </cell>
          <cell r="S4217">
            <v>44972</v>
          </cell>
          <cell r="T4217"/>
          <cell r="U4217" t="str">
            <v/>
          </cell>
          <cell r="V4217" t="str">
            <v>Mavi Yaka Direkt</v>
          </cell>
          <cell r="W4217" t="str">
            <v>LOT 3 (MIT)</v>
          </cell>
          <cell r="X4217" t="str">
            <v>CHANG'OMBE</v>
          </cell>
          <cell r="Y4217" t="str">
            <v>0</v>
          </cell>
          <cell r="Z4217" t="str">
            <v>TABORA MJINI</v>
          </cell>
          <cell r="AA4217" t="str">
            <v>0688 969 991</v>
          </cell>
          <cell r="AB4217" t="str">
            <v>USTA</v>
          </cell>
          <cell r="AC4217" t="str">
            <v>29</v>
          </cell>
          <cell r="AD4217" t="str">
            <v>LOT 3 (MIT)</v>
          </cell>
          <cell r="AE4217" t="str">
            <v>0109</v>
          </cell>
          <cell r="AF4217" t="str">
            <v/>
          </cell>
          <cell r="AG4217" t="str">
            <v>KM 535+000 - 595+000</v>
          </cell>
          <cell r="AH4217">
            <v>29945</v>
          </cell>
          <cell r="AI4217" t="str">
            <v>Bay</v>
          </cell>
          <cell r="AJ4217" t="str">
            <v>Yerel-Saatlik</v>
          </cell>
          <cell r="AK4217">
            <v>2343.5500000000002</v>
          </cell>
          <cell r="AL4217" t="str">
            <v>TZS</v>
          </cell>
          <cell r="AM4217" t="str">
            <v>201002</v>
          </cell>
          <cell r="AN4217" t="str">
            <v>S</v>
          </cell>
          <cell r="AO4217" t="str">
            <v>T3</v>
          </cell>
          <cell r="AP4217" t="str">
            <v>5150</v>
          </cell>
          <cell r="AQ4217" t="str">
            <v>5175</v>
          </cell>
          <cell r="AR4217" t="str">
            <v>NMBBANK</v>
          </cell>
          <cell r="AS4217" t="str">
            <v/>
          </cell>
          <cell r="AT4217" t="str">
            <v>NMBBANK</v>
          </cell>
          <cell r="AU4217" t="str">
            <v>51010099126</v>
          </cell>
          <cell r="AV4217" t="str">
            <v/>
          </cell>
          <cell r="AW4217" t="str">
            <v/>
          </cell>
          <cell r="AX4217" t="str">
            <v>DAUD SAIMONI RANDA</v>
          </cell>
          <cell r="AY4217" t="str">
            <v/>
          </cell>
          <cell r="AZ4217">
            <v>44972</v>
          </cell>
          <cell r="BA4217"/>
          <cell r="BB4217" t="str">
            <v/>
          </cell>
          <cell r="BC4217"/>
          <cell r="BD4217" t="str">
            <v>Tanzanya-NSSF</v>
          </cell>
          <cell r="BE4217" t="str">
            <v>47383067</v>
          </cell>
          <cell r="BF4217" t="str">
            <v>163162709</v>
          </cell>
        </row>
        <row r="4218">
          <cell r="A4218">
            <v>10077421</v>
          </cell>
          <cell r="B4218" t="str">
            <v>ISAYA IBRAHIM</v>
          </cell>
          <cell r="C4218" t="str">
            <v>BARUTI</v>
          </cell>
          <cell r="D4218" t="str">
            <v>DEMİRCİ</v>
          </cell>
          <cell r="E4218" t="str">
            <v>REBAR WORKER</v>
          </cell>
          <cell r="F4218" t="str">
            <v>50115271</v>
          </cell>
          <cell r="G4218" t="str">
            <v>İNŞAAT GRUBU</v>
          </cell>
          <cell r="H4218" t="str">
            <v>50105776</v>
          </cell>
          <cell r="I4218" t="str">
            <v>0BBL</v>
          </cell>
          <cell r="J4218" t="str">
            <v>İNŞAAT GRUBU</v>
          </cell>
          <cell r="K4218" t="str">
            <v>50115377</v>
          </cell>
          <cell r="L4218" t="str">
            <v>TZ</v>
          </cell>
          <cell r="M4218" t="str">
            <v>Tanzanyalı</v>
          </cell>
          <cell r="N4218" t="str">
            <v>0037</v>
          </cell>
          <cell r="O4218" t="str">
            <v>İTİGİ</v>
          </cell>
          <cell r="P4218" t="str">
            <v>YM</v>
          </cell>
          <cell r="Q4218" t="str">
            <v>YAPI MERKEZİ</v>
          </cell>
          <cell r="R4218">
            <v>44972</v>
          </cell>
          <cell r="S4218">
            <v>44972</v>
          </cell>
          <cell r="T4218"/>
          <cell r="U4218" t="str">
            <v/>
          </cell>
          <cell r="V4218" t="str">
            <v>Mavi Yaka Direkt</v>
          </cell>
          <cell r="W4218" t="str">
            <v>LOT 3 (MIT)</v>
          </cell>
          <cell r="X4218" t="str">
            <v>ITETEMIA</v>
          </cell>
          <cell r="Y4218" t="str">
            <v>0</v>
          </cell>
          <cell r="Z4218" t="str">
            <v>TABORA MJINI</v>
          </cell>
          <cell r="AA4218" t="str">
            <v>0692 965 950</v>
          </cell>
          <cell r="AB4218" t="str">
            <v>USTA</v>
          </cell>
          <cell r="AC4218" t="str">
            <v>29</v>
          </cell>
          <cell r="AD4218" t="str">
            <v>LOT 3 (MIT)</v>
          </cell>
          <cell r="AE4218" t="str">
            <v>0109</v>
          </cell>
          <cell r="AF4218" t="str">
            <v/>
          </cell>
          <cell r="AG4218" t="str">
            <v>KM 535+000 - 595+000</v>
          </cell>
          <cell r="AH4218">
            <v>33293</v>
          </cell>
          <cell r="AI4218" t="str">
            <v>Bay</v>
          </cell>
          <cell r="AJ4218" t="str">
            <v>Yerel-Saatlik</v>
          </cell>
          <cell r="AK4218">
            <v>2343.5500000000002</v>
          </cell>
          <cell r="AL4218" t="str">
            <v>TZS</v>
          </cell>
          <cell r="AM4218" t="str">
            <v>201002</v>
          </cell>
          <cell r="AN4218" t="str">
            <v/>
          </cell>
          <cell r="AO4218" t="str">
            <v>T3</v>
          </cell>
          <cell r="AP4218" t="str">
            <v>5150</v>
          </cell>
          <cell r="AQ4218" t="str">
            <v>5175</v>
          </cell>
          <cell r="AR4218" t="str">
            <v>NMBBANK</v>
          </cell>
          <cell r="AS4218" t="str">
            <v/>
          </cell>
          <cell r="AT4218" t="str">
            <v>NMBBANK</v>
          </cell>
          <cell r="AU4218" t="str">
            <v>51010092316</v>
          </cell>
          <cell r="AV4218" t="str">
            <v/>
          </cell>
          <cell r="AW4218" t="str">
            <v/>
          </cell>
          <cell r="AX4218" t="str">
            <v>ISAYA IBRAHIM BARUTI</v>
          </cell>
          <cell r="AY4218" t="str">
            <v/>
          </cell>
          <cell r="AZ4218">
            <v>44972</v>
          </cell>
          <cell r="BA4218"/>
          <cell r="BB4218" t="str">
            <v/>
          </cell>
          <cell r="BC4218"/>
          <cell r="BD4218" t="str">
            <v>Tanzanya-NSSF</v>
          </cell>
          <cell r="BE4218" t="str">
            <v>57660441</v>
          </cell>
          <cell r="BF4218" t="str">
            <v>124781094</v>
          </cell>
        </row>
        <row r="4219">
          <cell r="A4219">
            <v>10077422</v>
          </cell>
          <cell r="B4219" t="str">
            <v>JAPHARI SELEMANI</v>
          </cell>
          <cell r="C4219" t="str">
            <v>BAKARI</v>
          </cell>
          <cell r="D4219" t="str">
            <v>AMBAR İŞÇİSİ</v>
          </cell>
          <cell r="E4219" t="str">
            <v>WAREHOUSE WORKER</v>
          </cell>
          <cell r="F4219" t="str">
            <v>50106350</v>
          </cell>
          <cell r="G4219" t="str">
            <v>AMBAR</v>
          </cell>
          <cell r="H4219" t="str">
            <v>50105763</v>
          </cell>
          <cell r="I4219" t="str">
            <v>0AA5</v>
          </cell>
          <cell r="J4219" t="str">
            <v>AMBAR</v>
          </cell>
          <cell r="K4219" t="str">
            <v>50106351</v>
          </cell>
          <cell r="L4219" t="str">
            <v>TZ</v>
          </cell>
          <cell r="M4219" t="str">
            <v>Tanzanyalı</v>
          </cell>
          <cell r="N4219" t="str">
            <v>0035</v>
          </cell>
          <cell r="O4219" t="str">
            <v>TABORA</v>
          </cell>
          <cell r="P4219" t="str">
            <v>YM</v>
          </cell>
          <cell r="Q4219" t="str">
            <v>YAPI MERKEZİ</v>
          </cell>
          <cell r="R4219">
            <v>44972</v>
          </cell>
          <cell r="S4219">
            <v>44972</v>
          </cell>
          <cell r="T4219"/>
          <cell r="U4219" t="str">
            <v/>
          </cell>
          <cell r="V4219" t="str">
            <v>Mavi Yaka Endirekt</v>
          </cell>
          <cell r="W4219" t="str">
            <v>LOT 3 (MIT)</v>
          </cell>
          <cell r="X4219" t="str">
            <v>MASANDARE</v>
          </cell>
          <cell r="Y4219" t="str">
            <v>0</v>
          </cell>
          <cell r="Z4219" t="str">
            <v>SAME</v>
          </cell>
          <cell r="AA4219" t="str">
            <v>0762 432 076</v>
          </cell>
          <cell r="AB4219" t="str">
            <v>İŞÇİ</v>
          </cell>
          <cell r="AC4219" t="str">
            <v>29</v>
          </cell>
          <cell r="AD4219" t="str">
            <v>LOT 3 (MIT)</v>
          </cell>
          <cell r="AE4219" t="str">
            <v>0113</v>
          </cell>
          <cell r="AF4219" t="str">
            <v/>
          </cell>
          <cell r="AG4219" t="str">
            <v>KM 785+000 - 829+305</v>
          </cell>
          <cell r="AH4219">
            <v>34865</v>
          </cell>
          <cell r="AI4219" t="str">
            <v>Bay</v>
          </cell>
          <cell r="AJ4219" t="str">
            <v>Yerel-Saatlik</v>
          </cell>
          <cell r="AK4219">
            <v>2164.1</v>
          </cell>
          <cell r="AL4219" t="str">
            <v>TZS</v>
          </cell>
          <cell r="AM4219" t="str">
            <v>306002</v>
          </cell>
          <cell r="AN4219" t="str">
            <v>S</v>
          </cell>
          <cell r="AO4219" t="str">
            <v>T3</v>
          </cell>
          <cell r="AP4219" t="str">
            <v>5150</v>
          </cell>
          <cell r="AQ4219" t="str">
            <v>5175</v>
          </cell>
          <cell r="AR4219" t="str">
            <v>CRDB BANK PLC</v>
          </cell>
          <cell r="AS4219" t="str">
            <v>VIJANA</v>
          </cell>
          <cell r="AT4219" t="str">
            <v>CRDBBANK</v>
          </cell>
          <cell r="AU4219" t="str">
            <v>0152718606100</v>
          </cell>
          <cell r="AV4219" t="str">
            <v/>
          </cell>
          <cell r="AW4219" t="str">
            <v/>
          </cell>
          <cell r="AX4219" t="str">
            <v>JAPHARI SELEMANI BAKARI</v>
          </cell>
          <cell r="AY4219" t="str">
            <v/>
          </cell>
          <cell r="AZ4219">
            <v>44972</v>
          </cell>
          <cell r="BA4219"/>
          <cell r="BB4219" t="str">
            <v/>
          </cell>
          <cell r="BC4219"/>
          <cell r="BD4219" t="str">
            <v>Tanzanya-NSSF</v>
          </cell>
          <cell r="BE4219" t="str">
            <v>45173154</v>
          </cell>
          <cell r="BF4219" t="str">
            <v>145111978</v>
          </cell>
        </row>
        <row r="4220">
          <cell r="A4220">
            <v>10077423</v>
          </cell>
          <cell r="B4220" t="str">
            <v>JACKSON ANOLD</v>
          </cell>
          <cell r="C4220" t="str">
            <v>MTUI</v>
          </cell>
          <cell r="D4220" t="str">
            <v>KALIPÇI</v>
          </cell>
          <cell r="E4220" t="str">
            <v>FORMWORKER</v>
          </cell>
          <cell r="F4220" t="str">
            <v>50115271</v>
          </cell>
          <cell r="G4220" t="str">
            <v>İNŞAAT GRUBU</v>
          </cell>
          <cell r="H4220" t="str">
            <v>50105776</v>
          </cell>
          <cell r="I4220" t="str">
            <v>0BBL</v>
          </cell>
          <cell r="J4220" t="str">
            <v>İNŞAAT GRUBU</v>
          </cell>
          <cell r="K4220" t="str">
            <v>50115373</v>
          </cell>
          <cell r="L4220" t="str">
            <v>TZ</v>
          </cell>
          <cell r="M4220" t="str">
            <v>Tanzanyalı</v>
          </cell>
          <cell r="N4220" t="str">
            <v>0037</v>
          </cell>
          <cell r="O4220" t="str">
            <v>İTİGİ</v>
          </cell>
          <cell r="P4220" t="str">
            <v>YM</v>
          </cell>
          <cell r="Q4220" t="str">
            <v>YAPI MERKEZİ</v>
          </cell>
          <cell r="R4220">
            <v>44972</v>
          </cell>
          <cell r="S4220">
            <v>44972</v>
          </cell>
          <cell r="T4220"/>
          <cell r="U4220" t="str">
            <v/>
          </cell>
          <cell r="V4220" t="str">
            <v>Mavi Yaka Direkt</v>
          </cell>
          <cell r="W4220" t="str">
            <v>LOT 3 (MIT)</v>
          </cell>
          <cell r="X4220" t="str">
            <v>IBUNGIRO</v>
          </cell>
          <cell r="Y4220" t="str">
            <v>0</v>
          </cell>
          <cell r="Z4220" t="str">
            <v>ILEMELA</v>
          </cell>
          <cell r="AA4220" t="str">
            <v>0782 207 508</v>
          </cell>
          <cell r="AB4220" t="str">
            <v>USTA</v>
          </cell>
          <cell r="AC4220" t="str">
            <v>29</v>
          </cell>
          <cell r="AD4220" t="str">
            <v>LOT 3 (MIT)</v>
          </cell>
          <cell r="AE4220" t="str">
            <v>0109</v>
          </cell>
          <cell r="AF4220" t="str">
            <v/>
          </cell>
          <cell r="AG4220" t="str">
            <v>KM 535+000 - 595+000</v>
          </cell>
          <cell r="AH4220">
            <v>33962</v>
          </cell>
          <cell r="AI4220" t="str">
            <v>Bay</v>
          </cell>
          <cell r="AJ4220" t="str">
            <v>Yerel-Saatlik</v>
          </cell>
          <cell r="AK4220">
            <v>2343.5500000000002</v>
          </cell>
          <cell r="AL4220" t="str">
            <v>TZS</v>
          </cell>
          <cell r="AM4220" t="str">
            <v>201002</v>
          </cell>
          <cell r="AN4220" t="str">
            <v>S</v>
          </cell>
          <cell r="AO4220" t="str">
            <v>T3</v>
          </cell>
          <cell r="AP4220" t="str">
            <v>5150</v>
          </cell>
          <cell r="AQ4220" t="str">
            <v>5175</v>
          </cell>
          <cell r="AR4220" t="str">
            <v>CRDB BANK PLC</v>
          </cell>
          <cell r="AS4220" t="str">
            <v>VIJANA</v>
          </cell>
          <cell r="AT4220" t="str">
            <v>CRDBBANK</v>
          </cell>
          <cell r="AU4220" t="str">
            <v>0152718289800</v>
          </cell>
          <cell r="AV4220" t="str">
            <v/>
          </cell>
          <cell r="AW4220" t="str">
            <v/>
          </cell>
          <cell r="AX4220" t="str">
            <v>JACKSON ANOLD MTUI</v>
          </cell>
          <cell r="AY4220" t="str">
            <v/>
          </cell>
          <cell r="AZ4220">
            <v>44972</v>
          </cell>
          <cell r="BA4220"/>
          <cell r="BB4220" t="str">
            <v/>
          </cell>
          <cell r="BC4220"/>
          <cell r="BD4220" t="str">
            <v>Tanzanya-NSSF</v>
          </cell>
          <cell r="BE4220" t="str">
            <v>47381908</v>
          </cell>
          <cell r="BF4220" t="str">
            <v>139631706</v>
          </cell>
        </row>
        <row r="4221">
          <cell r="A4221">
            <v>10077424</v>
          </cell>
          <cell r="B4221" t="str">
            <v>MUSSA HAMISI</v>
          </cell>
          <cell r="C4221" t="str">
            <v>SWEDY</v>
          </cell>
          <cell r="D4221" t="str">
            <v>AMBAR İŞÇİSİ</v>
          </cell>
          <cell r="E4221" t="str">
            <v>WAREHOUSE WORKER</v>
          </cell>
          <cell r="F4221" t="str">
            <v>50106350</v>
          </cell>
          <cell r="G4221" t="str">
            <v>AMBAR</v>
          </cell>
          <cell r="H4221" t="str">
            <v>50105763</v>
          </cell>
          <cell r="I4221" t="str">
            <v>0AA5</v>
          </cell>
          <cell r="J4221" t="str">
            <v>AMBAR</v>
          </cell>
          <cell r="K4221" t="str">
            <v>50106351</v>
          </cell>
          <cell r="L4221" t="str">
            <v>TZ</v>
          </cell>
          <cell r="M4221" t="str">
            <v>Tanzanyalı</v>
          </cell>
          <cell r="N4221" t="str">
            <v>0037</v>
          </cell>
          <cell r="O4221" t="str">
            <v>İTİGİ</v>
          </cell>
          <cell r="P4221" t="str">
            <v>YM</v>
          </cell>
          <cell r="Q4221" t="str">
            <v>YAPI MERKEZİ</v>
          </cell>
          <cell r="R4221">
            <v>44972</v>
          </cell>
          <cell r="S4221">
            <v>44972</v>
          </cell>
          <cell r="T4221"/>
          <cell r="U4221" t="str">
            <v/>
          </cell>
          <cell r="V4221" t="str">
            <v>Mavi Yaka Endirekt</v>
          </cell>
          <cell r="W4221" t="str">
            <v>LOT 3 (MIT)</v>
          </cell>
          <cell r="X4221" t="str">
            <v>KAZIKAZI</v>
          </cell>
          <cell r="Y4221" t="str">
            <v>0</v>
          </cell>
          <cell r="Z4221" t="str">
            <v>MANYONI</v>
          </cell>
          <cell r="AA4221" t="str">
            <v>0629 240 533</v>
          </cell>
          <cell r="AB4221" t="str">
            <v>İŞÇİ</v>
          </cell>
          <cell r="AC4221" t="str">
            <v>29</v>
          </cell>
          <cell r="AD4221" t="str">
            <v>LOT 3 (MIT)</v>
          </cell>
          <cell r="AE4221" t="str">
            <v>0113</v>
          </cell>
          <cell r="AF4221" t="str">
            <v/>
          </cell>
          <cell r="AG4221" t="str">
            <v>KM 785+000 - 829+305</v>
          </cell>
          <cell r="AH4221">
            <v>34133</v>
          </cell>
          <cell r="AI4221" t="str">
            <v>Bay</v>
          </cell>
          <cell r="AJ4221" t="str">
            <v>Yerel-Saatlik</v>
          </cell>
          <cell r="AK4221">
            <v>2164.1</v>
          </cell>
          <cell r="AL4221" t="str">
            <v>TZS</v>
          </cell>
          <cell r="AM4221" t="str">
            <v>306002</v>
          </cell>
          <cell r="AN4221" t="str">
            <v>S</v>
          </cell>
          <cell r="AO4221" t="str">
            <v>T3</v>
          </cell>
          <cell r="AP4221" t="str">
            <v>5150</v>
          </cell>
          <cell r="AQ4221" t="str">
            <v>5175</v>
          </cell>
          <cell r="AR4221" t="str">
            <v>NMBBANK</v>
          </cell>
          <cell r="AS4221" t="str">
            <v/>
          </cell>
          <cell r="AT4221" t="str">
            <v>NMBBANK</v>
          </cell>
          <cell r="AU4221" t="str">
            <v>51910008591</v>
          </cell>
          <cell r="AV4221" t="str">
            <v/>
          </cell>
          <cell r="AW4221" t="str">
            <v/>
          </cell>
          <cell r="AX4221" t="str">
            <v>MUSSA HAMISI SWEDY</v>
          </cell>
          <cell r="AY4221" t="str">
            <v/>
          </cell>
          <cell r="AZ4221">
            <v>44972</v>
          </cell>
          <cell r="BA4221"/>
          <cell r="BB4221" t="str">
            <v/>
          </cell>
          <cell r="BC4221"/>
          <cell r="BD4221" t="str">
            <v>Tanzanya-NSSF</v>
          </cell>
          <cell r="BE4221" t="str">
            <v>47383256</v>
          </cell>
          <cell r="BF4221" t="str">
            <v>163166321</v>
          </cell>
        </row>
        <row r="4222">
          <cell r="A4222">
            <v>10040825</v>
          </cell>
          <cell r="B4222" t="str">
            <v>ARKAD PIUS</v>
          </cell>
          <cell r="C4222" t="str">
            <v>MALAMSHA</v>
          </cell>
          <cell r="D4222" t="str">
            <v>TOPRAK İŞLERİ FORMENİ</v>
          </cell>
          <cell r="E4222" t="str">
            <v>EARTHWORKS FOREMAN</v>
          </cell>
          <cell r="F4222" t="str">
            <v>50105758</v>
          </cell>
          <cell r="G4222" t="str">
            <v>TOPRAK İŞLERİ</v>
          </cell>
          <cell r="H4222" t="str">
            <v>50105758</v>
          </cell>
          <cell r="I4222" t="str">
            <v>0999</v>
          </cell>
          <cell r="J4222" t="str">
            <v>TOPRAK İŞLERİ</v>
          </cell>
          <cell r="K4222" t="str">
            <v>50106676</v>
          </cell>
          <cell r="L4222" t="str">
            <v>TZ</v>
          </cell>
          <cell r="M4222" t="str">
            <v>Tanzanyalı</v>
          </cell>
          <cell r="N4222" t="str">
            <v>0036</v>
          </cell>
          <cell r="O4222" t="str">
            <v>MANYONİ</v>
          </cell>
          <cell r="P4222" t="str">
            <v>YM</v>
          </cell>
          <cell r="Q4222" t="str">
            <v>YAPI MERKEZİ</v>
          </cell>
          <cell r="R4222">
            <v>44985</v>
          </cell>
          <cell r="S4222">
            <v>44985</v>
          </cell>
          <cell r="T4222"/>
          <cell r="U4222" t="str">
            <v/>
          </cell>
          <cell r="V4222" t="str">
            <v>Mavi Yaka Direkt</v>
          </cell>
          <cell r="W4222" t="str">
            <v>LOT 3 (MIT)</v>
          </cell>
          <cell r="X4222" t="str">
            <v>SHIMBI</v>
          </cell>
          <cell r="Y4222" t="str">
            <v>0</v>
          </cell>
          <cell r="Z4222" t="str">
            <v>ROMBO</v>
          </cell>
          <cell r="AA4222" t="str">
            <v>0715 221 658</v>
          </cell>
          <cell r="AB4222" t="str">
            <v>FORMEN</v>
          </cell>
          <cell r="AC4222" t="str">
            <v>29</v>
          </cell>
          <cell r="AD4222" t="str">
            <v>LOT 3 (MIT)</v>
          </cell>
          <cell r="AE4222" t="str">
            <v>0113</v>
          </cell>
          <cell r="AF4222" t="str">
            <v/>
          </cell>
          <cell r="AG4222" t="str">
            <v>KM 785+000 - 829+305</v>
          </cell>
          <cell r="AH4222">
            <v>29186</v>
          </cell>
          <cell r="AI4222" t="str">
            <v>Bay</v>
          </cell>
          <cell r="AJ4222" t="str">
            <v>Yerel-Aylık</v>
          </cell>
          <cell r="AK4222">
            <v>697862</v>
          </cell>
          <cell r="AL4222" t="str">
            <v>TZS</v>
          </cell>
          <cell r="AM4222" t="str">
            <v>201002</v>
          </cell>
          <cell r="AN4222" t="str">
            <v>S</v>
          </cell>
          <cell r="AO4222" t="str">
            <v>T3</v>
          </cell>
          <cell r="AP4222" t="str">
            <v>5150</v>
          </cell>
          <cell r="AQ4222" t="str">
            <v>5175</v>
          </cell>
          <cell r="AR4222" t="str">
            <v>CRDB BANK PLC</v>
          </cell>
          <cell r="AS4222" t="str">
            <v>VIJANA</v>
          </cell>
          <cell r="AT4222" t="str">
            <v>CRDBBANK</v>
          </cell>
          <cell r="AU4222" t="str">
            <v>0152381821100</v>
          </cell>
          <cell r="AV4222" t="str">
            <v/>
          </cell>
          <cell r="AW4222" t="str">
            <v/>
          </cell>
          <cell r="AX4222" t="str">
            <v>ARKAD PIUS MALAMSHA</v>
          </cell>
          <cell r="AY4222" t="str">
            <v/>
          </cell>
          <cell r="AZ4222">
            <v>44986</v>
          </cell>
          <cell r="BA4222"/>
          <cell r="BB4222" t="str">
            <v/>
          </cell>
          <cell r="BC4222"/>
          <cell r="BD4222" t="str">
            <v>Tanzanya-NSSF</v>
          </cell>
          <cell r="BE4222" t="str">
            <v>63190826</v>
          </cell>
          <cell r="BF4222" t="str">
            <v>117966410</v>
          </cell>
        </row>
        <row r="4223">
          <cell r="A4223">
            <v>10057666</v>
          </cell>
          <cell r="B4223" t="str">
            <v>BENALD MRITHI</v>
          </cell>
          <cell r="C4223" t="str">
            <v>NELSON</v>
          </cell>
          <cell r="D4223" t="str">
            <v>DEMİRCİ</v>
          </cell>
          <cell r="E4223" t="str">
            <v>REBAR WORKER</v>
          </cell>
          <cell r="F4223" t="str">
            <v>50112880</v>
          </cell>
          <cell r="G4223" t="str">
            <v>ARES İNŞAAT</v>
          </cell>
          <cell r="H4223" t="str">
            <v>50112880</v>
          </cell>
          <cell r="I4223" t="str">
            <v>0FFC</v>
          </cell>
          <cell r="J4223" t="str">
            <v>SANAT YAPILARI</v>
          </cell>
          <cell r="K4223" t="str">
            <v>50112884</v>
          </cell>
          <cell r="L4223" t="str">
            <v>TZ</v>
          </cell>
          <cell r="M4223" t="str">
            <v>Tanzanyalı</v>
          </cell>
          <cell r="N4223" t="str">
            <v>0036</v>
          </cell>
          <cell r="O4223" t="str">
            <v>MANYONİ</v>
          </cell>
          <cell r="P4223" t="str">
            <v>8O</v>
          </cell>
          <cell r="Q4223" t="str">
            <v>ARES İNŞAAT</v>
          </cell>
          <cell r="R4223">
            <v>45001</v>
          </cell>
          <cell r="S4223">
            <v>45001</v>
          </cell>
          <cell r="T4223"/>
          <cell r="U4223" t="str">
            <v/>
          </cell>
          <cell r="V4223" t="str">
            <v>Mavi Yaka Direkt</v>
          </cell>
          <cell r="W4223" t="str">
            <v>LOT 3 (MIT)</v>
          </cell>
          <cell r="X4223" t="str">
            <v>MOROGORO MJINI MAFISA KAYENZI</v>
          </cell>
          <cell r="Y4223" t="str">
            <v>0152397461900</v>
          </cell>
          <cell r="Z4223" t="str">
            <v/>
          </cell>
          <cell r="AA4223" t="str">
            <v>0676 174 249</v>
          </cell>
          <cell r="AB4223" t="str">
            <v>USTA</v>
          </cell>
          <cell r="AC4223" t="str">
            <v>29</v>
          </cell>
          <cell r="AD4223" t="str">
            <v>LOT 3 (MIT)</v>
          </cell>
          <cell r="AE4223" t="str">
            <v>0113</v>
          </cell>
          <cell r="AF4223" t="str">
            <v>16</v>
          </cell>
          <cell r="AG4223" t="str">
            <v>KM 785+000 - 829+305</v>
          </cell>
          <cell r="AH4223">
            <v>35535</v>
          </cell>
          <cell r="AI4223" t="str">
            <v>Bay</v>
          </cell>
          <cell r="AJ4223" t="str">
            <v>Yerel-Saatlik</v>
          </cell>
          <cell r="AK4223">
            <v>2343.5500000000002</v>
          </cell>
          <cell r="AL4223" t="str">
            <v>TZS</v>
          </cell>
          <cell r="AM4223" t="str">
            <v>201002</v>
          </cell>
          <cell r="AN4223" t="str">
            <v>S</v>
          </cell>
          <cell r="AO4223" t="str">
            <v>T3</v>
          </cell>
          <cell r="AP4223" t="str">
            <v>5150</v>
          </cell>
          <cell r="AQ4223" t="str">
            <v>5175</v>
          </cell>
          <cell r="AR4223" t="str">
            <v>CRDB BANK PLC</v>
          </cell>
          <cell r="AS4223" t="str">
            <v>VIJANA</v>
          </cell>
          <cell r="AT4223" t="str">
            <v>CRDBBANK</v>
          </cell>
          <cell r="AU4223" t="str">
            <v>0152397461900</v>
          </cell>
          <cell r="AV4223" t="str">
            <v/>
          </cell>
          <cell r="AW4223" t="str">
            <v/>
          </cell>
          <cell r="AX4223" t="str">
            <v>BENALD MRITHI NELSON</v>
          </cell>
          <cell r="AY4223" t="str">
            <v/>
          </cell>
          <cell r="AZ4223">
            <v>45001</v>
          </cell>
          <cell r="BA4223"/>
          <cell r="BB4223" t="str">
            <v/>
          </cell>
          <cell r="BC4223"/>
          <cell r="BD4223" t="str">
            <v>Tanzanya-NSSF</v>
          </cell>
          <cell r="BE4223" t="str">
            <v>65555511</v>
          </cell>
          <cell r="BF4223" t="str">
            <v>144548426</v>
          </cell>
        </row>
        <row r="4224">
          <cell r="A4224">
            <v>10077329</v>
          </cell>
          <cell r="B4224" t="str">
            <v>PETER JOSEPH</v>
          </cell>
          <cell r="C4224" t="str">
            <v>MWAKIPESILE</v>
          </cell>
          <cell r="D4224" t="str">
            <v>DAMPERLİ KAMYON ŞOFÖRÜ</v>
          </cell>
          <cell r="E4224" t="str">
            <v>DUMPTRUCK DRIVER</v>
          </cell>
          <cell r="F4224" t="str">
            <v>50105758</v>
          </cell>
          <cell r="G4224" t="str">
            <v>TOPRAK İŞLERİ</v>
          </cell>
          <cell r="H4224" t="str">
            <v>50105758</v>
          </cell>
          <cell r="I4224" t="str">
            <v>0999</v>
          </cell>
          <cell r="J4224" t="str">
            <v>TOPRAK İŞLERİ</v>
          </cell>
          <cell r="K4224" t="str">
            <v>50110593</v>
          </cell>
          <cell r="L4224" t="str">
            <v>TZ</v>
          </cell>
          <cell r="M4224" t="str">
            <v>Tanzanyalı</v>
          </cell>
          <cell r="N4224" t="str">
            <v>0035</v>
          </cell>
          <cell r="O4224" t="str">
            <v>TABORA</v>
          </cell>
          <cell r="P4224" t="str">
            <v>YM</v>
          </cell>
          <cell r="Q4224" t="str">
            <v>YAPI MERKEZİ</v>
          </cell>
          <cell r="R4224">
            <v>44965</v>
          </cell>
          <cell r="S4224">
            <v>44965</v>
          </cell>
          <cell r="T4224"/>
          <cell r="U4224" t="str">
            <v/>
          </cell>
          <cell r="V4224" t="str">
            <v>Mavi Yaka Direkt</v>
          </cell>
          <cell r="W4224" t="str">
            <v>LOT 3 (MIT)</v>
          </cell>
          <cell r="X4224" t="str">
            <v>NZASA</v>
          </cell>
          <cell r="Y4224" t="str">
            <v>0</v>
          </cell>
          <cell r="Z4224" t="str">
            <v>TEMEKE</v>
          </cell>
          <cell r="AA4224" t="str">
            <v>0693 484 699</v>
          </cell>
          <cell r="AB4224" t="str">
            <v>GÖREVLİ</v>
          </cell>
          <cell r="AC4224" t="str">
            <v>29</v>
          </cell>
          <cell r="AD4224" t="str">
            <v>LOT 3 (MIT)</v>
          </cell>
          <cell r="AE4224" t="str">
            <v>0113</v>
          </cell>
          <cell r="AF4224" t="str">
            <v/>
          </cell>
          <cell r="AG4224" t="str">
            <v>KM 785+000 - 829+305</v>
          </cell>
          <cell r="AH4224">
            <v>32035</v>
          </cell>
          <cell r="AI4224" t="str">
            <v>Bay</v>
          </cell>
          <cell r="AJ4224" t="str">
            <v>Yerel-Saatlik</v>
          </cell>
          <cell r="AK4224">
            <v>2346.1</v>
          </cell>
          <cell r="AL4224" t="str">
            <v>TZS</v>
          </cell>
          <cell r="AM4224" t="str">
            <v>201002</v>
          </cell>
          <cell r="AN4224" t="str">
            <v>S</v>
          </cell>
          <cell r="AO4224" t="str">
            <v>T3</v>
          </cell>
          <cell r="AP4224" t="str">
            <v>5150</v>
          </cell>
          <cell r="AQ4224" t="str">
            <v>5175</v>
          </cell>
          <cell r="AR4224" t="str">
            <v>CRDB BANK PLC</v>
          </cell>
          <cell r="AS4224" t="str">
            <v>VIJANA</v>
          </cell>
          <cell r="AT4224" t="str">
            <v>CRDBBANK</v>
          </cell>
          <cell r="AU4224" t="str">
            <v>0152717087300</v>
          </cell>
          <cell r="AV4224" t="str">
            <v/>
          </cell>
          <cell r="AW4224" t="str">
            <v/>
          </cell>
          <cell r="AX4224" t="str">
            <v>PETER JOSEPH MWAKIPESILE</v>
          </cell>
          <cell r="AY4224" t="str">
            <v/>
          </cell>
          <cell r="AZ4224">
            <v>44965</v>
          </cell>
          <cell r="BA4224"/>
          <cell r="BB4224" t="str">
            <v/>
          </cell>
          <cell r="BC4224"/>
          <cell r="BD4224" t="str">
            <v>Tanzanya-NSSF</v>
          </cell>
          <cell r="BE4224" t="str">
            <v>45002498</v>
          </cell>
          <cell r="BF4224" t="str">
            <v>114629944</v>
          </cell>
        </row>
        <row r="4225">
          <cell r="A4225">
            <v>10073828</v>
          </cell>
          <cell r="B4225" t="str">
            <v>BARAKA RAMADHANI</v>
          </cell>
          <cell r="C4225" t="str">
            <v>ALLY</v>
          </cell>
          <cell r="D4225" t="str">
            <v>SAPANCI</v>
          </cell>
          <cell r="E4225" t="str">
            <v>RIGGER</v>
          </cell>
          <cell r="F4225" t="str">
            <v>50105773</v>
          </cell>
          <cell r="G4225" t="str">
            <v>ATÖLYE &amp; MAKİNA</v>
          </cell>
          <cell r="H4225" t="str">
            <v>50105773</v>
          </cell>
          <cell r="I4225" t="str">
            <v>0AAM</v>
          </cell>
          <cell r="J4225" t="str">
            <v>ATÖLYE LİFTİNG</v>
          </cell>
          <cell r="K4225" t="str">
            <v>50108014</v>
          </cell>
          <cell r="L4225" t="str">
            <v>TZ</v>
          </cell>
          <cell r="M4225" t="str">
            <v>Tanzanyalı</v>
          </cell>
          <cell r="N4225" t="str">
            <v>0037</v>
          </cell>
          <cell r="O4225" t="str">
            <v>İTİGİ</v>
          </cell>
          <cell r="P4225" t="str">
            <v>YM</v>
          </cell>
          <cell r="Q4225" t="str">
            <v>YAPI MERKEZİ</v>
          </cell>
          <cell r="R4225">
            <v>44791</v>
          </cell>
          <cell r="S4225">
            <v>44791</v>
          </cell>
          <cell r="T4225"/>
          <cell r="U4225" t="str">
            <v/>
          </cell>
          <cell r="V4225" t="str">
            <v>Mavi Yaka Direkt</v>
          </cell>
          <cell r="W4225" t="str">
            <v>LOT 3 (MIT)</v>
          </cell>
          <cell r="X4225" t="str">
            <v>UNYAGHUMPI</v>
          </cell>
          <cell r="Y4225" t="str">
            <v>0</v>
          </cell>
          <cell r="Z4225" t="str">
            <v>IKUNGI</v>
          </cell>
          <cell r="AA4225" t="str">
            <v>0763 422 605</v>
          </cell>
          <cell r="AB4225" t="str">
            <v>İŞÇİ</v>
          </cell>
          <cell r="AC4225" t="str">
            <v>29</v>
          </cell>
          <cell r="AD4225" t="str">
            <v>LOT 3 (MIT)</v>
          </cell>
          <cell r="AE4225" t="str">
            <v>0113</v>
          </cell>
          <cell r="AF4225" t="str">
            <v>23</v>
          </cell>
          <cell r="AG4225" t="str">
            <v>KM 785+000 - 829+305</v>
          </cell>
          <cell r="AH4225">
            <v>35398</v>
          </cell>
          <cell r="AI4225" t="str">
            <v>Bay</v>
          </cell>
          <cell r="AJ4225" t="str">
            <v>Yerel-Saatlik</v>
          </cell>
          <cell r="AK4225">
            <v>2343.5500000000002</v>
          </cell>
          <cell r="AL4225" t="str">
            <v>TZS</v>
          </cell>
          <cell r="AM4225" t="str">
            <v>201002</v>
          </cell>
          <cell r="AN4225" t="str">
            <v>S</v>
          </cell>
          <cell r="AO4225" t="str">
            <v>T3</v>
          </cell>
          <cell r="AP4225" t="str">
            <v>5150</v>
          </cell>
          <cell r="AQ4225" t="str">
            <v>5175</v>
          </cell>
          <cell r="AR4225" t="str">
            <v>NMBBANK</v>
          </cell>
          <cell r="AS4225" t="str">
            <v/>
          </cell>
          <cell r="AT4225" t="str">
            <v>NMBBANK</v>
          </cell>
          <cell r="AU4225" t="str">
            <v>50810051730</v>
          </cell>
          <cell r="AV4225" t="str">
            <v/>
          </cell>
          <cell r="AW4225" t="str">
            <v/>
          </cell>
          <cell r="AX4225" t="str">
            <v>BARAKA RAMADHANI ALLY</v>
          </cell>
          <cell r="AY4225" t="str">
            <v/>
          </cell>
          <cell r="AZ4225">
            <v>44791</v>
          </cell>
          <cell r="BA4225"/>
          <cell r="BB4225" t="str">
            <v/>
          </cell>
          <cell r="BC4225"/>
          <cell r="BD4225" t="str">
            <v>Tanzanya-NSSF</v>
          </cell>
          <cell r="BE4225" t="str">
            <v>46861525</v>
          </cell>
          <cell r="BF4225" t="str">
            <v>146460747</v>
          </cell>
        </row>
        <row r="4226">
          <cell r="A4226">
            <v>10077567</v>
          </cell>
          <cell r="B4226" t="str">
            <v>YUSUFU RICHARD</v>
          </cell>
          <cell r="C4226" t="str">
            <v>CHISIMILO</v>
          </cell>
          <cell r="D4226" t="str">
            <v>KALIPÇI</v>
          </cell>
          <cell r="E4226" t="str">
            <v>FORMWORKER</v>
          </cell>
          <cell r="F4226" t="str">
            <v>50105784</v>
          </cell>
          <cell r="G4226" t="str">
            <v>DOĞAN METALÜRJİ</v>
          </cell>
          <cell r="H4226" t="str">
            <v>50105784</v>
          </cell>
          <cell r="I4226" t="str">
            <v>0FF0</v>
          </cell>
          <cell r="J4226" t="str">
            <v>SANAT YAPILARI</v>
          </cell>
          <cell r="K4226" t="str">
            <v>50112760</v>
          </cell>
          <cell r="L4226" t="str">
            <v>TZ</v>
          </cell>
          <cell r="M4226" t="str">
            <v>Tanzanyalı</v>
          </cell>
          <cell r="N4226" t="str">
            <v>0037</v>
          </cell>
          <cell r="O4226" t="str">
            <v>İTİGİ</v>
          </cell>
          <cell r="P4226" t="str">
            <v>6L</v>
          </cell>
          <cell r="Q4226" t="str">
            <v>DGN  İNŞAAT</v>
          </cell>
          <cell r="R4226">
            <v>44986</v>
          </cell>
          <cell r="S4226">
            <v>44986</v>
          </cell>
          <cell r="T4226"/>
          <cell r="U4226" t="str">
            <v/>
          </cell>
          <cell r="V4226" t="str">
            <v>Mavi Yaka Direkt</v>
          </cell>
          <cell r="W4226" t="str">
            <v>LOT 3 (MIT)</v>
          </cell>
          <cell r="X4226" t="str">
            <v>MBUMI</v>
          </cell>
          <cell r="Y4226" t="str">
            <v>0</v>
          </cell>
          <cell r="Z4226" t="str">
            <v>MOROGORO</v>
          </cell>
          <cell r="AA4226" t="str">
            <v>0745330208</v>
          </cell>
          <cell r="AB4226" t="str">
            <v>USTA</v>
          </cell>
          <cell r="AC4226" t="str">
            <v>29</v>
          </cell>
          <cell r="AD4226" t="str">
            <v>LOT 3 (MIT)</v>
          </cell>
          <cell r="AE4226" t="str">
            <v>0113</v>
          </cell>
          <cell r="AF4226" t="str">
            <v/>
          </cell>
          <cell r="AG4226" t="str">
            <v>KM 785+000 - 829+305</v>
          </cell>
          <cell r="AH4226">
            <v>34344</v>
          </cell>
          <cell r="AI4226" t="str">
            <v>Bay</v>
          </cell>
          <cell r="AJ4226" t="str">
            <v>Yerel-Saatlik</v>
          </cell>
          <cell r="AK4226">
            <v>2343.5500000000002</v>
          </cell>
          <cell r="AL4226" t="str">
            <v>TZS</v>
          </cell>
          <cell r="AM4226" t="str">
            <v>201002</v>
          </cell>
          <cell r="AN4226" t="str">
            <v/>
          </cell>
          <cell r="AO4226" t="str">
            <v>T3</v>
          </cell>
          <cell r="AP4226" t="str">
            <v>5150</v>
          </cell>
          <cell r="AQ4226" t="str">
            <v>5175</v>
          </cell>
          <cell r="AR4226" t="str">
            <v>NMBBANK</v>
          </cell>
          <cell r="AS4226" t="str">
            <v/>
          </cell>
          <cell r="AT4226" t="str">
            <v>NMBBANK</v>
          </cell>
          <cell r="AU4226" t="str">
            <v>21810025509</v>
          </cell>
          <cell r="AV4226" t="str">
            <v/>
          </cell>
          <cell r="AW4226" t="str">
            <v/>
          </cell>
          <cell r="AX4226" t="str">
            <v>YUSUFU RICHARD CHISIMILO</v>
          </cell>
          <cell r="AY4226" t="str">
            <v/>
          </cell>
          <cell r="AZ4226">
            <v>44986</v>
          </cell>
          <cell r="BA4226"/>
          <cell r="BB4226" t="str">
            <v/>
          </cell>
          <cell r="BC4226"/>
          <cell r="BD4226" t="str">
            <v>Tanzanya-NSSF</v>
          </cell>
          <cell r="BE4226" t="str">
            <v>47422746</v>
          </cell>
          <cell r="BF4226" t="str">
            <v>163739259</v>
          </cell>
        </row>
        <row r="4227">
          <cell r="A4227">
            <v>10078037</v>
          </cell>
          <cell r="B4227" t="str">
            <v>ABDUL RASHID</v>
          </cell>
          <cell r="C4227" t="str">
            <v>JUMA</v>
          </cell>
          <cell r="D4227" t="str">
            <v>DÜZ İŞÇİ - DİREKT</v>
          </cell>
          <cell r="E4227" t="str">
            <v>UNSKILLED WORKER - PRODUCTIVE</v>
          </cell>
          <cell r="F4227" t="str">
            <v>50115272</v>
          </cell>
          <cell r="G4227" t="str">
            <v>İNŞAAT GRUBU</v>
          </cell>
          <cell r="H4227" t="str">
            <v>50105758</v>
          </cell>
          <cell r="I4227" t="str">
            <v>0999</v>
          </cell>
          <cell r="J4227" t="str">
            <v>TOPRAK İŞLERİ</v>
          </cell>
          <cell r="K4227" t="str">
            <v>50115454</v>
          </cell>
          <cell r="L4227" t="str">
            <v>TZ</v>
          </cell>
          <cell r="M4227" t="str">
            <v>Tanzanyalı</v>
          </cell>
          <cell r="N4227" t="str">
            <v>0038</v>
          </cell>
          <cell r="O4227" t="str">
            <v>TURA</v>
          </cell>
          <cell r="P4227" t="str">
            <v>YM</v>
          </cell>
          <cell r="Q4227" t="str">
            <v>YAPI MERKEZİ</v>
          </cell>
          <cell r="R4227">
            <v>45012</v>
          </cell>
          <cell r="S4227">
            <v>45012</v>
          </cell>
          <cell r="T4227"/>
          <cell r="U4227" t="str">
            <v/>
          </cell>
          <cell r="V4227" t="str">
            <v>Mavi Yaka Direkt</v>
          </cell>
          <cell r="W4227" t="str">
            <v>LOT 3 (MIT)</v>
          </cell>
          <cell r="X4227" t="str">
            <v>SARANDA SARANDA KATI</v>
          </cell>
          <cell r="Y4227" t="str">
            <v>0</v>
          </cell>
          <cell r="Z4227" t="str">
            <v>MANYONI</v>
          </cell>
          <cell r="AA4227" t="str">
            <v>0687 766 145</v>
          </cell>
          <cell r="AB4227" t="str">
            <v>İŞÇİ</v>
          </cell>
          <cell r="AC4227" t="str">
            <v>29</v>
          </cell>
          <cell r="AD4227" t="str">
            <v>LOT 3 (MIT)</v>
          </cell>
          <cell r="AE4227" t="str">
            <v>0113</v>
          </cell>
          <cell r="AF4227" t="str">
            <v>23</v>
          </cell>
          <cell r="AG4227" t="str">
            <v>KM 785+000 - 829+305</v>
          </cell>
          <cell r="AH4227">
            <v>35628</v>
          </cell>
          <cell r="AI4227" t="str">
            <v>Bay</v>
          </cell>
          <cell r="AJ4227" t="str">
            <v>Yerel-Saatlik</v>
          </cell>
          <cell r="AK4227">
            <v>2164.1</v>
          </cell>
          <cell r="AL4227" t="str">
            <v>TZS</v>
          </cell>
          <cell r="AM4227" t="str">
            <v>201002</v>
          </cell>
          <cell r="AN4227" t="str">
            <v>S</v>
          </cell>
          <cell r="AO4227" t="str">
            <v>T3</v>
          </cell>
          <cell r="AP4227" t="str">
            <v>5150</v>
          </cell>
          <cell r="AQ4227" t="str">
            <v>5175</v>
          </cell>
          <cell r="AR4227" t="str">
            <v>CRDB BANK PLC</v>
          </cell>
          <cell r="AS4227" t="str">
            <v>VIJANA</v>
          </cell>
          <cell r="AT4227" t="str">
            <v>CRDBBANK</v>
          </cell>
          <cell r="AU4227" t="str">
            <v>0152729679300</v>
          </cell>
          <cell r="AV4227" t="str">
            <v/>
          </cell>
          <cell r="AW4227" t="str">
            <v/>
          </cell>
          <cell r="AX4227" t="str">
            <v>ABDUL RASHID JUMA</v>
          </cell>
          <cell r="AY4227" t="str">
            <v/>
          </cell>
          <cell r="AZ4227">
            <v>45012</v>
          </cell>
          <cell r="BA4227"/>
          <cell r="BB4227" t="str">
            <v/>
          </cell>
          <cell r="BC4227"/>
          <cell r="BD4227" t="str">
            <v>Tanzanya-NSSF</v>
          </cell>
          <cell r="BE4227" t="str">
            <v>47473513</v>
          </cell>
          <cell r="BF4227" t="str">
            <v>164196690</v>
          </cell>
        </row>
        <row r="4228">
          <cell r="A4228">
            <v>10077569</v>
          </cell>
          <cell r="B4228" t="str">
            <v>EMMANUEL FABIAN</v>
          </cell>
          <cell r="C4228" t="str">
            <v>NSOLO</v>
          </cell>
          <cell r="D4228" t="str">
            <v>KALIPÇI</v>
          </cell>
          <cell r="E4228" t="str">
            <v>FORMWORKER</v>
          </cell>
          <cell r="F4228" t="str">
            <v>50105784</v>
          </cell>
          <cell r="G4228" t="str">
            <v>DOĞAN METALÜRJİ</v>
          </cell>
          <cell r="H4228" t="str">
            <v>50105784</v>
          </cell>
          <cell r="I4228" t="str">
            <v>0FF0</v>
          </cell>
          <cell r="J4228" t="str">
            <v>SANAT YAPILARI</v>
          </cell>
          <cell r="K4228" t="str">
            <v>50112760</v>
          </cell>
          <cell r="L4228" t="str">
            <v>TZ</v>
          </cell>
          <cell r="M4228" t="str">
            <v>Tanzanyalı</v>
          </cell>
          <cell r="N4228" t="str">
            <v>0037</v>
          </cell>
          <cell r="O4228" t="str">
            <v>İTİGİ</v>
          </cell>
          <cell r="P4228" t="str">
            <v>6L</v>
          </cell>
          <cell r="Q4228" t="str">
            <v>DGN  İNŞAAT</v>
          </cell>
          <cell r="R4228">
            <v>44986</v>
          </cell>
          <cell r="S4228">
            <v>44986</v>
          </cell>
          <cell r="T4228"/>
          <cell r="U4228" t="str">
            <v/>
          </cell>
          <cell r="V4228" t="str">
            <v>Mavi Yaka Direkt</v>
          </cell>
          <cell r="W4228" t="str">
            <v>LOT 3 (MIT)</v>
          </cell>
          <cell r="X4228" t="str">
            <v>MWANDIGA</v>
          </cell>
          <cell r="Y4228" t="str">
            <v>0</v>
          </cell>
          <cell r="Z4228" t="str">
            <v>KIGOMA</v>
          </cell>
          <cell r="AA4228" t="str">
            <v>0717926774</v>
          </cell>
          <cell r="AB4228" t="str">
            <v>USTA</v>
          </cell>
          <cell r="AC4228" t="str">
            <v>29</v>
          </cell>
          <cell r="AD4228" t="str">
            <v>LOT 3 (MIT)</v>
          </cell>
          <cell r="AE4228" t="str">
            <v>0113</v>
          </cell>
          <cell r="AF4228" t="str">
            <v/>
          </cell>
          <cell r="AG4228" t="str">
            <v>KM 785+000 - 829+305</v>
          </cell>
          <cell r="AH4228">
            <v>32840</v>
          </cell>
          <cell r="AI4228" t="str">
            <v>Bay</v>
          </cell>
          <cell r="AJ4228" t="str">
            <v>Yerel-Saatlik</v>
          </cell>
          <cell r="AK4228">
            <v>2343.5500000000002</v>
          </cell>
          <cell r="AL4228" t="str">
            <v>TZS</v>
          </cell>
          <cell r="AM4228" t="str">
            <v>201002</v>
          </cell>
          <cell r="AN4228" t="str">
            <v/>
          </cell>
          <cell r="AO4228" t="str">
            <v>T3</v>
          </cell>
          <cell r="AP4228" t="str">
            <v>5150</v>
          </cell>
          <cell r="AQ4228" t="str">
            <v>5175</v>
          </cell>
          <cell r="AR4228" t="str">
            <v>NMBBANK</v>
          </cell>
          <cell r="AS4228" t="str">
            <v/>
          </cell>
          <cell r="AT4228" t="str">
            <v>NMBBANK</v>
          </cell>
          <cell r="AU4228" t="str">
            <v>51010098810</v>
          </cell>
          <cell r="AV4228" t="str">
            <v/>
          </cell>
          <cell r="AW4228" t="str">
            <v/>
          </cell>
          <cell r="AX4228" t="str">
            <v>EMMANUEL FABIAN NSOLO</v>
          </cell>
          <cell r="AY4228" t="str">
            <v/>
          </cell>
          <cell r="AZ4228">
            <v>44986</v>
          </cell>
          <cell r="BA4228"/>
          <cell r="BB4228" t="str">
            <v/>
          </cell>
          <cell r="BC4228"/>
          <cell r="BD4228" t="str">
            <v>Tanzanya-NSSF</v>
          </cell>
          <cell r="BE4228" t="str">
            <v>47418061</v>
          </cell>
          <cell r="BF4228" t="str">
            <v>125080286</v>
          </cell>
        </row>
        <row r="4229">
          <cell r="A4229">
            <v>10077570</v>
          </cell>
          <cell r="B4229" t="str">
            <v>DONACKA KITYEKA</v>
          </cell>
          <cell r="C4229" t="str">
            <v>KADISA</v>
          </cell>
          <cell r="D4229" t="str">
            <v>DEMİRCİ</v>
          </cell>
          <cell r="E4229" t="str">
            <v>REBAR WORKER</v>
          </cell>
          <cell r="F4229" t="str">
            <v>50105784</v>
          </cell>
          <cell r="G4229" t="str">
            <v>DOĞAN METALÜRJİ</v>
          </cell>
          <cell r="H4229" t="str">
            <v>50105784</v>
          </cell>
          <cell r="I4229" t="str">
            <v>0FF0</v>
          </cell>
          <cell r="J4229" t="str">
            <v>SANAT YAPILARI</v>
          </cell>
          <cell r="K4229" t="str">
            <v>50112609</v>
          </cell>
          <cell r="L4229" t="str">
            <v>TZ</v>
          </cell>
          <cell r="M4229" t="str">
            <v>Tanzanyalı</v>
          </cell>
          <cell r="N4229" t="str">
            <v>0037</v>
          </cell>
          <cell r="O4229" t="str">
            <v>İTİGİ</v>
          </cell>
          <cell r="P4229" t="str">
            <v>6L</v>
          </cell>
          <cell r="Q4229" t="str">
            <v>DGN  İNŞAAT</v>
          </cell>
          <cell r="R4229">
            <v>44986</v>
          </cell>
          <cell r="S4229">
            <v>44986</v>
          </cell>
          <cell r="T4229"/>
          <cell r="U4229" t="str">
            <v/>
          </cell>
          <cell r="V4229" t="str">
            <v>Mavi Yaka Direkt</v>
          </cell>
          <cell r="W4229" t="str">
            <v>LOT 3 (MIT)</v>
          </cell>
          <cell r="X4229" t="str">
            <v>KIWAMPANDA</v>
          </cell>
          <cell r="Y4229" t="str">
            <v>0</v>
          </cell>
          <cell r="Z4229" t="str">
            <v>SINGIDA</v>
          </cell>
          <cell r="AA4229" t="str">
            <v>0765800056</v>
          </cell>
          <cell r="AB4229" t="str">
            <v>USTA</v>
          </cell>
          <cell r="AC4229" t="str">
            <v>29</v>
          </cell>
          <cell r="AD4229" t="str">
            <v>LOT 3 (MIT)</v>
          </cell>
          <cell r="AE4229" t="str">
            <v>0113</v>
          </cell>
          <cell r="AF4229" t="str">
            <v/>
          </cell>
          <cell r="AG4229" t="str">
            <v>KM 785+000 - 829+305</v>
          </cell>
          <cell r="AH4229">
            <v>30604</v>
          </cell>
          <cell r="AI4229" t="str">
            <v>Bay</v>
          </cell>
          <cell r="AJ4229" t="str">
            <v>Yerel-Saatlik</v>
          </cell>
          <cell r="AK4229">
            <v>2343.5500000000002</v>
          </cell>
          <cell r="AL4229" t="str">
            <v>TZS</v>
          </cell>
          <cell r="AM4229" t="str">
            <v>201002</v>
          </cell>
          <cell r="AN4229" t="str">
            <v/>
          </cell>
          <cell r="AO4229" t="str">
            <v>T3</v>
          </cell>
          <cell r="AP4229" t="str">
            <v>5150</v>
          </cell>
          <cell r="AQ4229" t="str">
            <v>5175</v>
          </cell>
          <cell r="AR4229" t="str">
            <v>NMBBANK</v>
          </cell>
          <cell r="AS4229" t="str">
            <v/>
          </cell>
          <cell r="AT4229" t="str">
            <v>NMBBANK</v>
          </cell>
          <cell r="AU4229" t="str">
            <v>51710054993</v>
          </cell>
          <cell r="AV4229" t="str">
            <v/>
          </cell>
          <cell r="AW4229" t="str">
            <v/>
          </cell>
          <cell r="AX4229" t="str">
            <v>DONACKA KITYEKA KADISA</v>
          </cell>
          <cell r="AY4229" t="str">
            <v/>
          </cell>
          <cell r="AZ4229">
            <v>44986</v>
          </cell>
          <cell r="BA4229"/>
          <cell r="BB4229" t="str">
            <v/>
          </cell>
          <cell r="BC4229"/>
          <cell r="BD4229" t="str">
            <v>Tanzanya-NSSF</v>
          </cell>
          <cell r="BE4229" t="str">
            <v>47419137</v>
          </cell>
          <cell r="BF4229" t="str">
            <v>140169307</v>
          </cell>
        </row>
        <row r="4230">
          <cell r="A4230">
            <v>10061262</v>
          </cell>
          <cell r="B4230" t="str">
            <v>FESTO DAUDI</v>
          </cell>
          <cell r="C4230" t="str">
            <v>BUYUTU</v>
          </cell>
          <cell r="D4230" t="str">
            <v>DEMİRCİ</v>
          </cell>
          <cell r="E4230" t="str">
            <v>REBAR WORKER</v>
          </cell>
          <cell r="F4230" t="str">
            <v>50105784</v>
          </cell>
          <cell r="G4230" t="str">
            <v>DOĞAN METALÜRJİ</v>
          </cell>
          <cell r="H4230" t="str">
            <v>50110487</v>
          </cell>
          <cell r="I4230" t="str">
            <v>0EED</v>
          </cell>
          <cell r="J4230" t="str">
            <v>SANAT YAPILARI</v>
          </cell>
          <cell r="K4230" t="str">
            <v>50112609</v>
          </cell>
          <cell r="L4230" t="str">
            <v>TZ</v>
          </cell>
          <cell r="M4230" t="str">
            <v>Tanzanyalı</v>
          </cell>
          <cell r="N4230" t="str">
            <v>0037</v>
          </cell>
          <cell r="O4230" t="str">
            <v>İTİGİ</v>
          </cell>
          <cell r="P4230" t="str">
            <v>6L</v>
          </cell>
          <cell r="Q4230" t="str">
            <v>DGN  İNŞAAT</v>
          </cell>
          <cell r="R4230">
            <v>44973</v>
          </cell>
          <cell r="S4230">
            <v>44973</v>
          </cell>
          <cell r="T4230"/>
          <cell r="U4230" t="str">
            <v/>
          </cell>
          <cell r="V4230" t="str">
            <v>Mavi Yaka Direkt</v>
          </cell>
          <cell r="W4230" t="str">
            <v>LOT 3 (MIT)</v>
          </cell>
          <cell r="X4230" t="str">
            <v>KALINZI</v>
          </cell>
          <cell r="Y4230" t="str">
            <v>0</v>
          </cell>
          <cell r="Z4230" t="str">
            <v>KAKONKO</v>
          </cell>
          <cell r="AA4230" t="str">
            <v>0717 575 555</v>
          </cell>
          <cell r="AB4230" t="str">
            <v>USTA</v>
          </cell>
          <cell r="AC4230" t="str">
            <v>29</v>
          </cell>
          <cell r="AD4230" t="str">
            <v>LOT 3 (MIT)</v>
          </cell>
          <cell r="AE4230" t="str">
            <v>0113</v>
          </cell>
          <cell r="AF4230" t="str">
            <v/>
          </cell>
          <cell r="AG4230" t="str">
            <v>KM 785+000 - 829+305</v>
          </cell>
          <cell r="AH4230">
            <v>32507</v>
          </cell>
          <cell r="AI4230" t="str">
            <v>Bay</v>
          </cell>
          <cell r="AJ4230" t="str">
            <v>Yerel-Saatlik</v>
          </cell>
          <cell r="AK4230">
            <v>2343.5500000000002</v>
          </cell>
          <cell r="AL4230" t="str">
            <v>TZS</v>
          </cell>
          <cell r="AM4230" t="str">
            <v>201002</v>
          </cell>
          <cell r="AN4230" t="str">
            <v>S</v>
          </cell>
          <cell r="AO4230" t="str">
            <v>T3</v>
          </cell>
          <cell r="AP4230" t="str">
            <v>5150</v>
          </cell>
          <cell r="AQ4230" t="str">
            <v>5175</v>
          </cell>
          <cell r="AR4230" t="str">
            <v>CRDB BANK PLC</v>
          </cell>
          <cell r="AS4230" t="str">
            <v>VIJANA</v>
          </cell>
          <cell r="AT4230" t="str">
            <v>CRDBBANK</v>
          </cell>
          <cell r="AU4230" t="str">
            <v>0152719331200</v>
          </cell>
          <cell r="AV4230" t="str">
            <v/>
          </cell>
          <cell r="AW4230" t="str">
            <v/>
          </cell>
          <cell r="AX4230" t="str">
            <v>FESTO DAUDI BUYUTU</v>
          </cell>
          <cell r="AY4230" t="str">
            <v/>
          </cell>
          <cell r="AZ4230">
            <v>44973</v>
          </cell>
          <cell r="BA4230"/>
          <cell r="BB4230" t="str">
            <v/>
          </cell>
          <cell r="BC4230"/>
          <cell r="BD4230" t="str">
            <v>Tanzanya-NSSF</v>
          </cell>
          <cell r="BE4230" t="str">
            <v>66287472</v>
          </cell>
          <cell r="BF4230" t="str">
            <v>142914360</v>
          </cell>
        </row>
        <row r="4231">
          <cell r="A4231">
            <v>10056714</v>
          </cell>
          <cell r="B4231" t="str">
            <v>MGISHA EPHRAIM</v>
          </cell>
          <cell r="C4231" t="str">
            <v>NYAMWILAHILA</v>
          </cell>
          <cell r="D4231" t="str">
            <v>DEMİRCİ</v>
          </cell>
          <cell r="E4231" t="str">
            <v>REBAR WORKER</v>
          </cell>
          <cell r="F4231" t="str">
            <v>50112816</v>
          </cell>
          <cell r="G4231" t="str">
            <v>PREFABRİKASYON</v>
          </cell>
          <cell r="H4231" t="str">
            <v>50105779</v>
          </cell>
          <cell r="I4231" t="str">
            <v>0BB7</v>
          </cell>
          <cell r="J4231" t="str">
            <v>PREKAST</v>
          </cell>
          <cell r="K4231" t="str">
            <v>50113417</v>
          </cell>
          <cell r="L4231" t="str">
            <v>TZ</v>
          </cell>
          <cell r="M4231" t="str">
            <v>Tanzanyalı</v>
          </cell>
          <cell r="N4231" t="str">
            <v>0037</v>
          </cell>
          <cell r="O4231" t="str">
            <v>İTİGİ</v>
          </cell>
          <cell r="P4231" t="str">
            <v>YM</v>
          </cell>
          <cell r="Q4231" t="str">
            <v>YAPI MERKEZİ</v>
          </cell>
          <cell r="R4231">
            <v>45085</v>
          </cell>
          <cell r="S4231">
            <v>45085</v>
          </cell>
          <cell r="T4231"/>
          <cell r="U4231" t="str">
            <v/>
          </cell>
          <cell r="V4231" t="str">
            <v>Mavi Yaka Direkt</v>
          </cell>
          <cell r="W4231" t="str">
            <v>LOT 3 (MIT)</v>
          </cell>
          <cell r="X4231" t="str">
            <v>DAR ES SALAAM TEMEKE BUZA KIDAGAA</v>
          </cell>
          <cell r="Y4231" t="str">
            <v>0</v>
          </cell>
          <cell r="Z4231" t="str">
            <v>DAR ES SALAAM</v>
          </cell>
          <cell r="AA4231" t="str">
            <v>0653 953 636</v>
          </cell>
          <cell r="AB4231" t="str">
            <v>USTA</v>
          </cell>
          <cell r="AC4231" t="str">
            <v>29</v>
          </cell>
          <cell r="AD4231" t="str">
            <v>LOT 3 (MIT)</v>
          </cell>
          <cell r="AE4231" t="str">
            <v>0113</v>
          </cell>
          <cell r="AF4231" t="str">
            <v>02</v>
          </cell>
          <cell r="AG4231" t="str">
            <v>KM 785+000 - 829+305</v>
          </cell>
          <cell r="AH4231">
            <v>29290</v>
          </cell>
          <cell r="AI4231" t="str">
            <v>Bay</v>
          </cell>
          <cell r="AJ4231" t="str">
            <v>Yerel-Saatlik</v>
          </cell>
          <cell r="AK4231">
            <v>2343.5500000000002</v>
          </cell>
          <cell r="AL4231" t="str">
            <v>TZS</v>
          </cell>
          <cell r="AM4231" t="str">
            <v>201002</v>
          </cell>
          <cell r="AN4231" t="str">
            <v>S</v>
          </cell>
          <cell r="AO4231" t="str">
            <v>T3</v>
          </cell>
          <cell r="AP4231" t="str">
            <v>5150</v>
          </cell>
          <cell r="AQ4231" t="str">
            <v>5175</v>
          </cell>
          <cell r="AR4231" t="str">
            <v>CRDB BANK PLC</v>
          </cell>
          <cell r="AS4231" t="str">
            <v>VIJANA</v>
          </cell>
          <cell r="AT4231" t="str">
            <v>CRDBBANK</v>
          </cell>
          <cell r="AU4231" t="str">
            <v>0152417624100</v>
          </cell>
          <cell r="AV4231" t="str">
            <v/>
          </cell>
          <cell r="AW4231" t="str">
            <v/>
          </cell>
          <cell r="AX4231" t="str">
            <v>MGISHA EPHRAIM NYAMWILAHILA</v>
          </cell>
          <cell r="AY4231" t="str">
            <v/>
          </cell>
          <cell r="AZ4231">
            <v>45085</v>
          </cell>
          <cell r="BA4231"/>
          <cell r="BB4231" t="str">
            <v/>
          </cell>
          <cell r="BC4231"/>
          <cell r="BD4231" t="str">
            <v>Tanzanya-NSSF</v>
          </cell>
          <cell r="BE4231" t="str">
            <v>65100034</v>
          </cell>
          <cell r="BF4231" t="str">
            <v>117287173</v>
          </cell>
        </row>
        <row r="4232">
          <cell r="A4232">
            <v>10061017</v>
          </cell>
          <cell r="B4232" t="str">
            <v>ERNEST LIKUTI</v>
          </cell>
          <cell r="C4232" t="str">
            <v>IZIDOLI</v>
          </cell>
          <cell r="D4232" t="str">
            <v>DUVARCI</v>
          </cell>
          <cell r="E4232" t="str">
            <v>MASON</v>
          </cell>
          <cell r="F4232" t="str">
            <v>50105784</v>
          </cell>
          <cell r="G4232" t="str">
            <v>DOĞAN METALÜRJİ</v>
          </cell>
          <cell r="H4232" t="str">
            <v>50105784</v>
          </cell>
          <cell r="I4232" t="str">
            <v>0FF0</v>
          </cell>
          <cell r="J4232" t="str">
            <v>SANAT YAPILARI</v>
          </cell>
          <cell r="K4232" t="str">
            <v>50112879</v>
          </cell>
          <cell r="L4232" t="str">
            <v>TZ</v>
          </cell>
          <cell r="M4232" t="str">
            <v>Tanzanyalı</v>
          </cell>
          <cell r="N4232" t="str">
            <v>0037</v>
          </cell>
          <cell r="O4232" t="str">
            <v>İTİGİ</v>
          </cell>
          <cell r="P4232" t="str">
            <v>6L</v>
          </cell>
          <cell r="Q4232" t="str">
            <v>DGN  İNŞAAT</v>
          </cell>
          <cell r="R4232">
            <v>45000</v>
          </cell>
          <cell r="S4232">
            <v>45000</v>
          </cell>
          <cell r="T4232"/>
          <cell r="U4232" t="str">
            <v/>
          </cell>
          <cell r="V4232" t="str">
            <v>Mavi Yaka Direkt</v>
          </cell>
          <cell r="W4232" t="str">
            <v>LOT 3 (MIT)</v>
          </cell>
          <cell r="X4232" t="str">
            <v/>
          </cell>
          <cell r="Y4232" t="str">
            <v/>
          </cell>
          <cell r="Z4232" t="str">
            <v/>
          </cell>
          <cell r="AA4232" t="str">
            <v>0715620721</v>
          </cell>
          <cell r="AB4232" t="str">
            <v>USTA</v>
          </cell>
          <cell r="AC4232" t="str">
            <v>29</v>
          </cell>
          <cell r="AD4232" t="str">
            <v>LOT 3 (MIT)</v>
          </cell>
          <cell r="AE4232" t="str">
            <v>0113</v>
          </cell>
          <cell r="AF4232" t="str">
            <v/>
          </cell>
          <cell r="AG4232" t="str">
            <v>KM 785+000 - 829+305</v>
          </cell>
          <cell r="AH4232">
            <v>30754</v>
          </cell>
          <cell r="AI4232" t="str">
            <v>Bay</v>
          </cell>
          <cell r="AJ4232" t="str">
            <v>Yerel-Saatlik</v>
          </cell>
          <cell r="AK4232">
            <v>2343.5500000000002</v>
          </cell>
          <cell r="AL4232" t="str">
            <v>TZS</v>
          </cell>
          <cell r="AM4232" t="str">
            <v>201002</v>
          </cell>
          <cell r="AN4232" t="str">
            <v>S</v>
          </cell>
          <cell r="AO4232" t="str">
            <v>T3</v>
          </cell>
          <cell r="AP4232" t="str">
            <v>5150</v>
          </cell>
          <cell r="AQ4232" t="str">
            <v>5175</v>
          </cell>
          <cell r="AR4232" t="str">
            <v>CRDB BANK PLC</v>
          </cell>
          <cell r="AS4232" t="str">
            <v>VIJANA</v>
          </cell>
          <cell r="AT4232" t="str">
            <v>CRDBBANK</v>
          </cell>
          <cell r="AU4232" t="str">
            <v>0152455748100</v>
          </cell>
          <cell r="AV4232" t="str">
            <v/>
          </cell>
          <cell r="AW4232" t="str">
            <v/>
          </cell>
          <cell r="AX4232" t="str">
            <v>ERNEST LIKUTI IZIDOLI</v>
          </cell>
          <cell r="AY4232" t="str">
            <v/>
          </cell>
          <cell r="AZ4232">
            <v>45000</v>
          </cell>
          <cell r="BA4232"/>
          <cell r="BB4232" t="str">
            <v/>
          </cell>
          <cell r="BC4232"/>
          <cell r="BD4232" t="str">
            <v>Tanzanya-NSSF</v>
          </cell>
          <cell r="BE4232" t="str">
            <v>66255295</v>
          </cell>
          <cell r="BF4232" t="str">
            <v>144490924</v>
          </cell>
        </row>
        <row r="4233">
          <cell r="A4233">
            <v>10078465</v>
          </cell>
          <cell r="B4233" t="str">
            <v>VEDASTUS EMMANUEL</v>
          </cell>
          <cell r="C4233" t="str">
            <v>KISANGA</v>
          </cell>
          <cell r="D4233" t="str">
            <v>SİLİNDİR OPERATÖRÜ</v>
          </cell>
          <cell r="E4233" t="str">
            <v>ROLLER OPERATOR</v>
          </cell>
          <cell r="F4233" t="str">
            <v>50105784</v>
          </cell>
          <cell r="G4233" t="str">
            <v>DOĞAN METALÜRJİ</v>
          </cell>
          <cell r="H4233" t="str">
            <v>50105784</v>
          </cell>
          <cell r="I4233" t="str">
            <v>0FFT</v>
          </cell>
          <cell r="J4233" t="str">
            <v>TOPRAK İŞLERİ GECE</v>
          </cell>
          <cell r="K4233" t="str">
            <v>50106427</v>
          </cell>
          <cell r="L4233" t="str">
            <v>TZ</v>
          </cell>
          <cell r="M4233" t="str">
            <v>Tanzanyalı</v>
          </cell>
          <cell r="N4233" t="str">
            <v>0037</v>
          </cell>
          <cell r="O4233" t="str">
            <v>İTİGİ</v>
          </cell>
          <cell r="P4233" t="str">
            <v>6L</v>
          </cell>
          <cell r="Q4233" t="str">
            <v>DGN  İNŞAAT</v>
          </cell>
          <cell r="R4233">
            <v>45043</v>
          </cell>
          <cell r="S4233">
            <v>45043</v>
          </cell>
          <cell r="T4233"/>
          <cell r="U4233" t="str">
            <v/>
          </cell>
          <cell r="V4233" t="str">
            <v>Mavi Yaka Direkt</v>
          </cell>
          <cell r="W4233" t="str">
            <v>LOT 3 (MIT)</v>
          </cell>
          <cell r="X4233" t="str">
            <v>MOSHI MBOKOMU MACHADI</v>
          </cell>
          <cell r="Y4233" t="str">
            <v>0</v>
          </cell>
          <cell r="Z4233" t="str">
            <v>KILIMANJARO</v>
          </cell>
          <cell r="AA4233" t="str">
            <v>0693 215 619</v>
          </cell>
          <cell r="AB4233" t="str">
            <v>OPERATÖR</v>
          </cell>
          <cell r="AC4233" t="str">
            <v>29</v>
          </cell>
          <cell r="AD4233" t="str">
            <v>LOT 3 (MIT)</v>
          </cell>
          <cell r="AE4233" t="str">
            <v>0109</v>
          </cell>
          <cell r="AF4233" t="str">
            <v>09</v>
          </cell>
          <cell r="AG4233" t="str">
            <v>KM 535+000 - 595+000</v>
          </cell>
          <cell r="AH4233">
            <v>35565</v>
          </cell>
          <cell r="AI4233" t="str">
            <v>Bay</v>
          </cell>
          <cell r="AJ4233" t="str">
            <v>Yerel-Saatlik</v>
          </cell>
          <cell r="AK4233">
            <v>2528.1</v>
          </cell>
          <cell r="AL4233" t="str">
            <v>TZS</v>
          </cell>
          <cell r="AM4233" t="str">
            <v>201002</v>
          </cell>
          <cell r="AN4233" t="str">
            <v/>
          </cell>
          <cell r="AO4233" t="str">
            <v>T3</v>
          </cell>
          <cell r="AP4233" t="str">
            <v>5150</v>
          </cell>
          <cell r="AQ4233" t="str">
            <v>5175</v>
          </cell>
          <cell r="AR4233" t="str">
            <v>NMBBANK</v>
          </cell>
          <cell r="AS4233" t="str">
            <v/>
          </cell>
          <cell r="AT4233" t="str">
            <v>NMBBANK</v>
          </cell>
          <cell r="AU4233" t="str">
            <v>51010104804</v>
          </cell>
          <cell r="AV4233" t="str">
            <v/>
          </cell>
          <cell r="AW4233" t="str">
            <v/>
          </cell>
          <cell r="AX4233" t="str">
            <v>VEDASTUS EMMANUEL KISANGA</v>
          </cell>
          <cell r="AY4233" t="str">
            <v/>
          </cell>
          <cell r="AZ4233">
            <v>45043</v>
          </cell>
          <cell r="BA4233"/>
          <cell r="BB4233" t="str">
            <v/>
          </cell>
          <cell r="BC4233"/>
          <cell r="BD4233" t="str">
            <v>Tanzanya-NSSF</v>
          </cell>
          <cell r="BE4233" t="str">
            <v>62328336</v>
          </cell>
          <cell r="BF4233" t="str">
            <v>151763006</v>
          </cell>
        </row>
        <row r="4234">
          <cell r="A4234">
            <v>10078466</v>
          </cell>
          <cell r="B4234" t="str">
            <v>PETER SEBASTIAN</v>
          </cell>
          <cell r="C4234" t="str">
            <v>MWAMANDA</v>
          </cell>
          <cell r="D4234" t="str">
            <v>GREYDER OPERATÖRÜ</v>
          </cell>
          <cell r="E4234" t="str">
            <v>GRADER OPERATOR</v>
          </cell>
          <cell r="F4234" t="str">
            <v>50105784</v>
          </cell>
          <cell r="G4234" t="str">
            <v>DOĞAN METALÜRJİ</v>
          </cell>
          <cell r="H4234" t="str">
            <v>50105784</v>
          </cell>
          <cell r="I4234" t="str">
            <v>0BBM</v>
          </cell>
          <cell r="J4234" t="str">
            <v>TOPRAK İŞLERİ</v>
          </cell>
          <cell r="K4234" t="str">
            <v>50106462</v>
          </cell>
          <cell r="L4234" t="str">
            <v>TZ</v>
          </cell>
          <cell r="M4234" t="str">
            <v>Tanzanyalı</v>
          </cell>
          <cell r="N4234" t="str">
            <v>0037</v>
          </cell>
          <cell r="O4234" t="str">
            <v>İTİGİ</v>
          </cell>
          <cell r="P4234" t="str">
            <v>6L</v>
          </cell>
          <cell r="Q4234" t="str">
            <v>DGN  İNŞAAT</v>
          </cell>
          <cell r="R4234">
            <v>45043</v>
          </cell>
          <cell r="S4234">
            <v>45043</v>
          </cell>
          <cell r="T4234"/>
          <cell r="U4234" t="str">
            <v/>
          </cell>
          <cell r="V4234" t="str">
            <v>Mavi Yaka Direkt</v>
          </cell>
          <cell r="W4234" t="str">
            <v>LOT 3 (MIT)</v>
          </cell>
          <cell r="X4234" t="str">
            <v>BUNDA BUNDA MJINI KABARIMU</v>
          </cell>
          <cell r="Y4234" t="str">
            <v>0</v>
          </cell>
          <cell r="Z4234" t="str">
            <v/>
          </cell>
          <cell r="AA4234" t="str">
            <v>0756 345 897</v>
          </cell>
          <cell r="AB4234" t="str">
            <v>OPERATÖR</v>
          </cell>
          <cell r="AC4234" t="str">
            <v>29</v>
          </cell>
          <cell r="AD4234" t="str">
            <v>LOT 3 (MIT)</v>
          </cell>
          <cell r="AE4234" t="str">
            <v>0109</v>
          </cell>
          <cell r="AF4234" t="str">
            <v>13</v>
          </cell>
          <cell r="AG4234" t="str">
            <v>KM 535+000 - 595+000</v>
          </cell>
          <cell r="AH4234">
            <v>30297</v>
          </cell>
          <cell r="AI4234" t="str">
            <v>Bay</v>
          </cell>
          <cell r="AJ4234" t="str">
            <v>Yerel-Saatlik</v>
          </cell>
          <cell r="AK4234">
            <v>3487.18</v>
          </cell>
          <cell r="AL4234" t="str">
            <v>TZS</v>
          </cell>
          <cell r="AM4234" t="str">
            <v>201002</v>
          </cell>
          <cell r="AN4234" t="str">
            <v/>
          </cell>
          <cell r="AO4234" t="str">
            <v>T3</v>
          </cell>
          <cell r="AP4234" t="str">
            <v>5150</v>
          </cell>
          <cell r="AQ4234" t="str">
            <v>5175</v>
          </cell>
          <cell r="AR4234" t="str">
            <v>CRDB BANK PLC</v>
          </cell>
          <cell r="AS4234" t="str">
            <v>VIJANA</v>
          </cell>
          <cell r="AT4234" t="str">
            <v>CRDBBANK</v>
          </cell>
          <cell r="AU4234" t="str">
            <v>0152371773100</v>
          </cell>
          <cell r="AV4234" t="str">
            <v/>
          </cell>
          <cell r="AW4234" t="str">
            <v/>
          </cell>
          <cell r="AX4234" t="str">
            <v>PETER SEBASTIAN MWAMANDA</v>
          </cell>
          <cell r="AY4234" t="str">
            <v/>
          </cell>
          <cell r="AZ4234">
            <v>45043</v>
          </cell>
          <cell r="BA4234"/>
          <cell r="BB4234" t="str">
            <v/>
          </cell>
          <cell r="BC4234"/>
          <cell r="BD4234" t="str">
            <v>Tanzanya-NSSF</v>
          </cell>
          <cell r="BE4234" t="str">
            <v>47528019</v>
          </cell>
          <cell r="BF4234" t="str">
            <v>120068903</v>
          </cell>
        </row>
        <row r="4235">
          <cell r="A4235">
            <v>10078027</v>
          </cell>
          <cell r="B4235" t="str">
            <v>KIBWANA HASSANI</v>
          </cell>
          <cell r="C4235" t="str">
            <v>MAKUMBI</v>
          </cell>
          <cell r="D4235" t="str">
            <v>KAYNAKÇI</v>
          </cell>
          <cell r="E4235" t="str">
            <v>WELDER</v>
          </cell>
          <cell r="F4235" t="str">
            <v>50105773</v>
          </cell>
          <cell r="G4235" t="str">
            <v>ATÖLYE &amp; MAKİNA</v>
          </cell>
          <cell r="H4235" t="str">
            <v>50105773</v>
          </cell>
          <cell r="I4235" t="str">
            <v>0AAK</v>
          </cell>
          <cell r="J4235" t="str">
            <v>ATÖLYE İŞLETME GENEL</v>
          </cell>
          <cell r="K4235" t="str">
            <v>50108015</v>
          </cell>
          <cell r="L4235" t="str">
            <v>TZ</v>
          </cell>
          <cell r="M4235" t="str">
            <v>Tanzanyalı</v>
          </cell>
          <cell r="N4235" t="str">
            <v>0037</v>
          </cell>
          <cell r="O4235" t="str">
            <v>İTİGİ</v>
          </cell>
          <cell r="P4235" t="str">
            <v>YM</v>
          </cell>
          <cell r="Q4235" t="str">
            <v>YAPI MERKEZİ</v>
          </cell>
          <cell r="R4235">
            <v>45010</v>
          </cell>
          <cell r="S4235">
            <v>45010</v>
          </cell>
          <cell r="T4235"/>
          <cell r="U4235" t="str">
            <v/>
          </cell>
          <cell r="V4235" t="str">
            <v>Mavi Yaka Direkt</v>
          </cell>
          <cell r="W4235" t="str">
            <v>LOT 3 (MIT)</v>
          </cell>
          <cell r="X4235" t="str">
            <v>MWENI BARUTI</v>
          </cell>
          <cell r="Y4235" t="str">
            <v>0</v>
          </cell>
          <cell r="Z4235" t="str">
            <v>URAMBO</v>
          </cell>
          <cell r="AA4235" t="str">
            <v>0689 339 893</v>
          </cell>
          <cell r="AB4235" t="str">
            <v>OPERATÖR</v>
          </cell>
          <cell r="AC4235" t="str">
            <v>29</v>
          </cell>
          <cell r="AD4235" t="str">
            <v>LOT 3 (MIT)</v>
          </cell>
          <cell r="AE4235" t="str">
            <v>0113</v>
          </cell>
          <cell r="AF4235" t="str">
            <v>24</v>
          </cell>
          <cell r="AG4235" t="str">
            <v>KM 785+000 - 829+305</v>
          </cell>
          <cell r="AH4235">
            <v>34190</v>
          </cell>
          <cell r="AI4235" t="str">
            <v>Bay</v>
          </cell>
          <cell r="AJ4235" t="str">
            <v>Yerel-Saatlik</v>
          </cell>
          <cell r="AK4235">
            <v>2343.5500000000002</v>
          </cell>
          <cell r="AL4235" t="str">
            <v>TZS</v>
          </cell>
          <cell r="AM4235" t="str">
            <v>201002</v>
          </cell>
          <cell r="AN4235" t="str">
            <v>S</v>
          </cell>
          <cell r="AO4235" t="str">
            <v>T3</v>
          </cell>
          <cell r="AP4235" t="str">
            <v>5150</v>
          </cell>
          <cell r="AQ4235" t="str">
            <v>5175</v>
          </cell>
          <cell r="AR4235" t="str">
            <v>NMBBANK</v>
          </cell>
          <cell r="AS4235" t="str">
            <v/>
          </cell>
          <cell r="AT4235" t="str">
            <v>NMBBANK</v>
          </cell>
          <cell r="AU4235" t="str">
            <v>51010100463</v>
          </cell>
          <cell r="AV4235" t="str">
            <v/>
          </cell>
          <cell r="AW4235" t="str">
            <v/>
          </cell>
          <cell r="AX4235" t="str">
            <v>KIBWANA HASSANI MAKUMBI</v>
          </cell>
          <cell r="AY4235" t="str">
            <v/>
          </cell>
          <cell r="AZ4235">
            <v>45010</v>
          </cell>
          <cell r="BA4235"/>
          <cell r="BB4235" t="str">
            <v/>
          </cell>
          <cell r="BC4235"/>
          <cell r="BD4235" t="str">
            <v>Tanzanya-NSSF</v>
          </cell>
          <cell r="BE4235" t="str">
            <v>63707381</v>
          </cell>
          <cell r="BF4235" t="str">
            <v>122022293</v>
          </cell>
        </row>
        <row r="4236">
          <cell r="A4236">
            <v>10078026</v>
          </cell>
          <cell r="B4236" t="str">
            <v>IDRISA MAHMUD</v>
          </cell>
          <cell r="C4236" t="str">
            <v>HAMISI</v>
          </cell>
          <cell r="D4236" t="str">
            <v>DEMİRCİ</v>
          </cell>
          <cell r="E4236" t="str">
            <v>REBAR WORKER</v>
          </cell>
          <cell r="F4236" t="str">
            <v>50112880</v>
          </cell>
          <cell r="G4236" t="str">
            <v>ARES İNŞAAT</v>
          </cell>
          <cell r="H4236" t="str">
            <v>50112880</v>
          </cell>
          <cell r="I4236" t="str">
            <v>0FFC</v>
          </cell>
          <cell r="J4236" t="str">
            <v>SANAT YAPILARI</v>
          </cell>
          <cell r="K4236" t="str">
            <v>50112884</v>
          </cell>
          <cell r="L4236" t="str">
            <v>TZ</v>
          </cell>
          <cell r="M4236" t="str">
            <v>Tanzanyalı</v>
          </cell>
          <cell r="N4236" t="str">
            <v>0036</v>
          </cell>
          <cell r="O4236" t="str">
            <v>MANYONİ</v>
          </cell>
          <cell r="P4236" t="str">
            <v>8O</v>
          </cell>
          <cell r="Q4236" t="str">
            <v>ARES İNŞAAT</v>
          </cell>
          <cell r="R4236">
            <v>45010</v>
          </cell>
          <cell r="S4236">
            <v>45010</v>
          </cell>
          <cell r="T4236"/>
          <cell r="U4236" t="str">
            <v/>
          </cell>
          <cell r="V4236" t="str">
            <v>Mavi Yaka Direkt</v>
          </cell>
          <cell r="W4236" t="str">
            <v>LOT 3 (MIT)</v>
          </cell>
          <cell r="X4236" t="str">
            <v>MUAMBAKA NAMIKUNDA</v>
          </cell>
          <cell r="Y4236" t="str">
            <v>0</v>
          </cell>
          <cell r="Z4236" t="str">
            <v>MASASI</v>
          </cell>
          <cell r="AA4236" t="str">
            <v>0783 834 771</v>
          </cell>
          <cell r="AB4236" t="str">
            <v>USTA</v>
          </cell>
          <cell r="AC4236" t="str">
            <v>29</v>
          </cell>
          <cell r="AD4236" t="str">
            <v>LOT 3 (MIT)</v>
          </cell>
          <cell r="AE4236" t="str">
            <v>0113</v>
          </cell>
          <cell r="AF4236" t="str">
            <v>17</v>
          </cell>
          <cell r="AG4236" t="str">
            <v>KM 785+000 - 829+305</v>
          </cell>
          <cell r="AH4236">
            <v>33336</v>
          </cell>
          <cell r="AI4236" t="str">
            <v>Bay</v>
          </cell>
          <cell r="AJ4236" t="str">
            <v>Yerel-Saatlik</v>
          </cell>
          <cell r="AK4236">
            <v>2343.5500000000002</v>
          </cell>
          <cell r="AL4236" t="str">
            <v>TZS</v>
          </cell>
          <cell r="AM4236" t="str">
            <v>201002</v>
          </cell>
          <cell r="AN4236" t="str">
            <v>S</v>
          </cell>
          <cell r="AO4236" t="str">
            <v>T3</v>
          </cell>
          <cell r="AP4236" t="str">
            <v>5150</v>
          </cell>
          <cell r="AQ4236" t="str">
            <v>5175</v>
          </cell>
          <cell r="AR4236" t="str">
            <v>NMBBANK</v>
          </cell>
          <cell r="AS4236" t="str">
            <v/>
          </cell>
          <cell r="AT4236" t="str">
            <v>NMBBANK</v>
          </cell>
          <cell r="AU4236" t="str">
            <v>51010100707</v>
          </cell>
          <cell r="AV4236" t="str">
            <v/>
          </cell>
          <cell r="AW4236" t="str">
            <v/>
          </cell>
          <cell r="AX4236" t="str">
            <v>IDRISA MAHMUD HAMISI</v>
          </cell>
          <cell r="AY4236" t="str">
            <v/>
          </cell>
          <cell r="AZ4236">
            <v>45010</v>
          </cell>
          <cell r="BA4236"/>
          <cell r="BB4236" t="str">
            <v/>
          </cell>
          <cell r="BC4236"/>
          <cell r="BD4236" t="str">
            <v>Tanzanya-NSSF</v>
          </cell>
          <cell r="BE4236" t="str">
            <v>47472113</v>
          </cell>
          <cell r="BF4236" t="str">
            <v>144749278</v>
          </cell>
        </row>
        <row r="4237">
          <cell r="A4237">
            <v>10078025</v>
          </cell>
          <cell r="B4237" t="str">
            <v>EDWARD MILAMBO</v>
          </cell>
          <cell r="C4237" t="str">
            <v>MUNGONYA</v>
          </cell>
          <cell r="D4237" t="str">
            <v>YAĞCI</v>
          </cell>
          <cell r="E4237" t="str">
            <v>GREASER</v>
          </cell>
          <cell r="F4237" t="str">
            <v>50105773</v>
          </cell>
          <cell r="G4237" t="str">
            <v>ATÖLYE &amp; MAKİNA</v>
          </cell>
          <cell r="H4237" t="str">
            <v>50105773</v>
          </cell>
          <cell r="I4237" t="str">
            <v>0AAK</v>
          </cell>
          <cell r="J4237" t="str">
            <v>ATÖLYE İŞLETME GENEL</v>
          </cell>
          <cell r="K4237" t="str">
            <v>50107275</v>
          </cell>
          <cell r="L4237" t="str">
            <v>TZ</v>
          </cell>
          <cell r="M4237" t="str">
            <v>Tanzanyalı</v>
          </cell>
          <cell r="N4237" t="str">
            <v>0036</v>
          </cell>
          <cell r="O4237" t="str">
            <v>MANYONİ</v>
          </cell>
          <cell r="P4237" t="str">
            <v>YM</v>
          </cell>
          <cell r="Q4237" t="str">
            <v>YAPI MERKEZİ</v>
          </cell>
          <cell r="R4237">
            <v>45010</v>
          </cell>
          <cell r="S4237">
            <v>45010</v>
          </cell>
          <cell r="T4237">
            <v>45185</v>
          </cell>
          <cell r="U4237" t="str">
            <v>Diğer nedenler</v>
          </cell>
          <cell r="V4237" t="str">
            <v>Mavi Yaka Endirekt</v>
          </cell>
          <cell r="W4237" t="str">
            <v>LOT 3 (MIT)</v>
          </cell>
          <cell r="X4237" t="str">
            <v>IPULI MTUNGAGI</v>
          </cell>
          <cell r="Y4237" t="str">
            <v>0</v>
          </cell>
          <cell r="Z4237" t="str">
            <v>TABORA</v>
          </cell>
          <cell r="AA4237" t="str">
            <v>0627 917 815</v>
          </cell>
          <cell r="AB4237" t="str">
            <v>USTA</v>
          </cell>
          <cell r="AC4237" t="str">
            <v>29</v>
          </cell>
          <cell r="AD4237" t="str">
            <v>LOT 3 (MIT)</v>
          </cell>
          <cell r="AE4237" t="str">
            <v>0113</v>
          </cell>
          <cell r="AF4237" t="str">
            <v>24</v>
          </cell>
          <cell r="AG4237" t="str">
            <v>KM 785+000 - 829+305</v>
          </cell>
          <cell r="AH4237">
            <v>34707</v>
          </cell>
          <cell r="AI4237" t="str">
            <v>Bay</v>
          </cell>
          <cell r="AJ4237" t="str">
            <v>Yerel-Saatlik</v>
          </cell>
          <cell r="AK4237">
            <v>2343.5500000000002</v>
          </cell>
          <cell r="AL4237" t="str">
            <v>TZS</v>
          </cell>
          <cell r="AM4237" t="str">
            <v>109002</v>
          </cell>
          <cell r="AN4237" t="str">
            <v>S</v>
          </cell>
          <cell r="AO4237" t="str">
            <v>T3</v>
          </cell>
          <cell r="AP4237" t="str">
            <v>5150</v>
          </cell>
          <cell r="AQ4237" t="str">
            <v>5175</v>
          </cell>
          <cell r="AR4237" t="str">
            <v>NMBBANK</v>
          </cell>
          <cell r="AS4237" t="str">
            <v/>
          </cell>
          <cell r="AT4237" t="str">
            <v>NMBBANK</v>
          </cell>
          <cell r="AU4237" t="str">
            <v>25110007150</v>
          </cell>
          <cell r="AV4237" t="str">
            <v/>
          </cell>
          <cell r="AW4237" t="str">
            <v/>
          </cell>
          <cell r="AX4237" t="str">
            <v>EDWARD MILAMBO MUNGONYA</v>
          </cell>
          <cell r="AY4237" t="str">
            <v/>
          </cell>
          <cell r="AZ4237">
            <v>45010</v>
          </cell>
          <cell r="BA4237"/>
          <cell r="BB4237" t="str">
            <v/>
          </cell>
          <cell r="BC4237"/>
          <cell r="BD4237" t="str">
            <v>Tanzanya-NSSF</v>
          </cell>
          <cell r="BE4237" t="str">
            <v>47475258</v>
          </cell>
          <cell r="BF4237" t="str">
            <v>158375206</v>
          </cell>
        </row>
        <row r="4238">
          <cell r="A4238">
            <v>10060982</v>
          </cell>
          <cell r="B4238" t="str">
            <v>FESTO GODFREY</v>
          </cell>
          <cell r="C4238" t="str">
            <v>UDOBA</v>
          </cell>
          <cell r="D4238" t="str">
            <v>KONKASÖR OPERATÖRÜ VE TAMİRCİSİ</v>
          </cell>
          <cell r="E4238" t="str">
            <v>STONE CRUSHER OPERATOR&amp;MECHANIC</v>
          </cell>
          <cell r="F4238" t="str">
            <v>50109678</v>
          </cell>
          <cell r="G4238" t="str">
            <v>TAŞ OCAKLARI VE PATLATMA</v>
          </cell>
          <cell r="H4238" t="str">
            <v>50105776</v>
          </cell>
          <cell r="I4238" t="str">
            <v>0AAX</v>
          </cell>
          <cell r="J4238" t="str">
            <v>TAŞ OCAĞI</v>
          </cell>
          <cell r="K4238" t="str">
            <v>50107700</v>
          </cell>
          <cell r="L4238" t="str">
            <v>TZ</v>
          </cell>
          <cell r="M4238" t="str">
            <v>Tanzanyalı</v>
          </cell>
          <cell r="N4238" t="str">
            <v>0037</v>
          </cell>
          <cell r="O4238" t="str">
            <v>İTİGİ</v>
          </cell>
          <cell r="P4238" t="str">
            <v>YM</v>
          </cell>
          <cell r="Q4238" t="str">
            <v>YAPI MERKEZİ</v>
          </cell>
          <cell r="R4238">
            <v>44980</v>
          </cell>
          <cell r="S4238">
            <v>44980</v>
          </cell>
          <cell r="T4238"/>
          <cell r="U4238" t="str">
            <v/>
          </cell>
          <cell r="V4238" t="str">
            <v>Mavi Yaka Endirekt</v>
          </cell>
          <cell r="W4238" t="str">
            <v>LOT 3 (MIT)</v>
          </cell>
          <cell r="X4238" t="str">
            <v>NYERERE</v>
          </cell>
          <cell r="Y4238" t="str">
            <v>0</v>
          </cell>
          <cell r="Z4238" t="str">
            <v>CHAMWINO</v>
          </cell>
          <cell r="AA4238" t="str">
            <v>0692477844</v>
          </cell>
          <cell r="AB4238" t="str">
            <v>OPERATÖR</v>
          </cell>
          <cell r="AC4238" t="str">
            <v>29</v>
          </cell>
          <cell r="AD4238" t="str">
            <v>LOT 3 (MIT)</v>
          </cell>
          <cell r="AE4238" t="str">
            <v>0113</v>
          </cell>
          <cell r="AF4238" t="str">
            <v>02</v>
          </cell>
          <cell r="AG4238" t="str">
            <v>KM 785+000 - 829+305</v>
          </cell>
          <cell r="AH4238">
            <v>35418</v>
          </cell>
          <cell r="AI4238" t="str">
            <v>Bay</v>
          </cell>
          <cell r="AJ4238" t="str">
            <v>Yerel-Saatlik</v>
          </cell>
          <cell r="AK4238">
            <v>2437.1</v>
          </cell>
          <cell r="AL4238" t="str">
            <v>TZS</v>
          </cell>
          <cell r="AM4238" t="str">
            <v>306005</v>
          </cell>
          <cell r="AN4238" t="str">
            <v>S</v>
          </cell>
          <cell r="AO4238" t="str">
            <v>T3</v>
          </cell>
          <cell r="AP4238" t="str">
            <v>5150</v>
          </cell>
          <cell r="AQ4238" t="str">
            <v>5175</v>
          </cell>
          <cell r="AR4238" t="str">
            <v>NATIONAL MICROFINANCE BANK {NMB}</v>
          </cell>
          <cell r="AS4238" t="str">
            <v>MBEZI</v>
          </cell>
          <cell r="AT4238" t="str">
            <v>NMB</v>
          </cell>
          <cell r="AU4238" t="str">
            <v>51710026561</v>
          </cell>
          <cell r="AV4238" t="str">
            <v/>
          </cell>
          <cell r="AW4238" t="str">
            <v/>
          </cell>
          <cell r="AX4238" t="str">
            <v>FESTO GODFREY UDOBA</v>
          </cell>
          <cell r="AY4238" t="str">
            <v/>
          </cell>
          <cell r="AZ4238">
            <v>43776</v>
          </cell>
          <cell r="BA4238"/>
          <cell r="BB4238" t="str">
            <v/>
          </cell>
          <cell r="BC4238"/>
          <cell r="BD4238" t="str">
            <v>Tanzanya-NSSF</v>
          </cell>
          <cell r="BE4238" t="str">
            <v>66196019</v>
          </cell>
          <cell r="BF4238" t="str">
            <v>143124630</v>
          </cell>
        </row>
        <row r="4239">
          <cell r="A4239">
            <v>10060896</v>
          </cell>
          <cell r="B4239" t="str">
            <v>MATATIZO LEONADI</v>
          </cell>
          <cell r="C4239" t="str">
            <v>GUO</v>
          </cell>
          <cell r="D4239" t="str">
            <v>KONKASÖR MAKİNESİ TAMİR USTASI</v>
          </cell>
          <cell r="E4239" t="str">
            <v>STONE CRUSHING MACHINE REAPIRMAN</v>
          </cell>
          <cell r="F4239" t="str">
            <v>50109678</v>
          </cell>
          <cell r="G4239" t="str">
            <v>TAŞ OCAKLARI VE PATLATMA</v>
          </cell>
          <cell r="H4239" t="str">
            <v>50105776</v>
          </cell>
          <cell r="I4239" t="str">
            <v>0AAX</v>
          </cell>
          <cell r="J4239" t="str">
            <v>TAŞ OCAĞI</v>
          </cell>
          <cell r="K4239" t="str">
            <v>50112806</v>
          </cell>
          <cell r="L4239" t="str">
            <v>TZ</v>
          </cell>
          <cell r="M4239" t="str">
            <v>Tanzanyalı</v>
          </cell>
          <cell r="N4239" t="str">
            <v>0037</v>
          </cell>
          <cell r="O4239" t="str">
            <v>İTİGİ</v>
          </cell>
          <cell r="P4239" t="str">
            <v>YM</v>
          </cell>
          <cell r="Q4239" t="str">
            <v>YAPI MERKEZİ</v>
          </cell>
          <cell r="R4239">
            <v>44981</v>
          </cell>
          <cell r="S4239">
            <v>44981</v>
          </cell>
          <cell r="T4239"/>
          <cell r="U4239" t="str">
            <v/>
          </cell>
          <cell r="V4239" t="str">
            <v>Mavi Yaka Endirekt</v>
          </cell>
          <cell r="W4239" t="str">
            <v>LOT 3 (MIT)</v>
          </cell>
          <cell r="X4239" t="str">
            <v>KIKWETE</v>
          </cell>
          <cell r="Y4239" t="str">
            <v>0</v>
          </cell>
          <cell r="Z4239" t="str">
            <v>CHAMWINO</v>
          </cell>
          <cell r="AA4239" t="str">
            <v>0782492883</v>
          </cell>
          <cell r="AB4239" t="str">
            <v>USTA</v>
          </cell>
          <cell r="AC4239" t="str">
            <v>29</v>
          </cell>
          <cell r="AD4239" t="str">
            <v>LOT 3 (MIT)</v>
          </cell>
          <cell r="AE4239" t="str">
            <v>0113</v>
          </cell>
          <cell r="AF4239" t="str">
            <v>03</v>
          </cell>
          <cell r="AG4239" t="str">
            <v>KM 785+000 - 829+305</v>
          </cell>
          <cell r="AH4239">
            <v>31701</v>
          </cell>
          <cell r="AI4239" t="str">
            <v>Bay</v>
          </cell>
          <cell r="AJ4239" t="str">
            <v>Yerel-Saatlik</v>
          </cell>
          <cell r="AK4239">
            <v>2343.5500000000002</v>
          </cell>
          <cell r="AL4239" t="str">
            <v>TZS</v>
          </cell>
          <cell r="AM4239" t="str">
            <v>306005</v>
          </cell>
          <cell r="AN4239" t="str">
            <v>S</v>
          </cell>
          <cell r="AO4239" t="str">
            <v>T3</v>
          </cell>
          <cell r="AP4239" t="str">
            <v>5150</v>
          </cell>
          <cell r="AQ4239" t="str">
            <v>5175</v>
          </cell>
          <cell r="AR4239" t="str">
            <v>NMBBANK</v>
          </cell>
          <cell r="AS4239" t="str">
            <v/>
          </cell>
          <cell r="AT4239" t="str">
            <v>NMBBANK</v>
          </cell>
          <cell r="AU4239" t="str">
            <v>51010098641</v>
          </cell>
          <cell r="AV4239" t="str">
            <v/>
          </cell>
          <cell r="AW4239" t="str">
            <v/>
          </cell>
          <cell r="AX4239" t="str">
            <v>MATATIZO LEONADI GUO</v>
          </cell>
          <cell r="AY4239" t="str">
            <v/>
          </cell>
          <cell r="AZ4239">
            <v>44981</v>
          </cell>
          <cell r="BA4239"/>
          <cell r="BB4239" t="str">
            <v/>
          </cell>
          <cell r="BC4239"/>
          <cell r="BD4239" t="str">
            <v>Tanzanya-NSSF</v>
          </cell>
          <cell r="BE4239" t="str">
            <v>66244749</v>
          </cell>
          <cell r="BF4239" t="str">
            <v>153185611</v>
          </cell>
        </row>
        <row r="4240">
          <cell r="A4240">
            <v>10049070</v>
          </cell>
          <cell r="B4240" t="str">
            <v>EMMANUEL</v>
          </cell>
          <cell r="C4240" t="str">
            <v>MWANI</v>
          </cell>
          <cell r="D4240" t="str">
            <v>KAYNAKÇI FORMENİ</v>
          </cell>
          <cell r="E4240" t="str">
            <v>WELDER FOREMAN</v>
          </cell>
          <cell r="F4240" t="str">
            <v>50109678</v>
          </cell>
          <cell r="G4240" t="str">
            <v>TAŞ OCAKLARI VE PATLATMA</v>
          </cell>
          <cell r="H4240" t="str">
            <v>50105776</v>
          </cell>
          <cell r="I4240" t="str">
            <v>0AAX</v>
          </cell>
          <cell r="J4240" t="str">
            <v>TAŞ OCAĞI</v>
          </cell>
          <cell r="K4240" t="str">
            <v>50116758</v>
          </cell>
          <cell r="L4240" t="str">
            <v>TZ</v>
          </cell>
          <cell r="M4240" t="str">
            <v>Tanzanyalı</v>
          </cell>
          <cell r="N4240" t="str">
            <v>0035</v>
          </cell>
          <cell r="O4240" t="str">
            <v>TABORA</v>
          </cell>
          <cell r="P4240" t="str">
            <v>YM</v>
          </cell>
          <cell r="Q4240" t="str">
            <v>YAPI MERKEZİ</v>
          </cell>
          <cell r="R4240">
            <v>45160</v>
          </cell>
          <cell r="S4240">
            <v>45160</v>
          </cell>
          <cell r="T4240"/>
          <cell r="U4240" t="str">
            <v/>
          </cell>
          <cell r="V4240" t="str">
            <v>Mavi Yaka Direkt</v>
          </cell>
          <cell r="W4240" t="str">
            <v>LOT 3 (MIT)</v>
          </cell>
          <cell r="X4240" t="str">
            <v/>
          </cell>
          <cell r="Y4240" t="str">
            <v/>
          </cell>
          <cell r="Z4240" t="str">
            <v/>
          </cell>
          <cell r="AA4240" t="str">
            <v>0764109814</v>
          </cell>
          <cell r="AB4240" t="str">
            <v>FORMEN</v>
          </cell>
          <cell r="AC4240" t="str">
            <v>29</v>
          </cell>
          <cell r="AD4240" t="str">
            <v>LOT 3 (MIT)</v>
          </cell>
          <cell r="AE4240" t="str">
            <v>0113</v>
          </cell>
          <cell r="AF4240" t="str">
            <v/>
          </cell>
          <cell r="AG4240" t="str">
            <v>KM 785+000 - 829+305</v>
          </cell>
          <cell r="AH4240">
            <v>32483</v>
          </cell>
          <cell r="AI4240" t="str">
            <v>Bay</v>
          </cell>
          <cell r="AJ4240" t="str">
            <v>Yerel-Aylık</v>
          </cell>
          <cell r="AK4240">
            <v>668947.21</v>
          </cell>
          <cell r="AL4240" t="str">
            <v>TZS</v>
          </cell>
          <cell r="AM4240" t="str">
            <v>201002</v>
          </cell>
          <cell r="AN4240" t="str">
            <v>A</v>
          </cell>
          <cell r="AO4240" t="str">
            <v>T3</v>
          </cell>
          <cell r="AP4240" t="str">
            <v>5150</v>
          </cell>
          <cell r="AQ4240" t="str">
            <v>5175</v>
          </cell>
          <cell r="AR4240" t="str">
            <v>CRDB</v>
          </cell>
          <cell r="AS4240" t="str">
            <v>VIVA TOWER</v>
          </cell>
          <cell r="AT4240" t="str">
            <v>CRDB</v>
          </cell>
          <cell r="AU4240" t="str">
            <v>0152494396500</v>
          </cell>
          <cell r="AV4240" t="str">
            <v/>
          </cell>
          <cell r="AW4240" t="str">
            <v/>
          </cell>
          <cell r="AX4240" t="str">
            <v>EMMANUEL MWANI</v>
          </cell>
          <cell r="AY4240" t="str">
            <v/>
          </cell>
          <cell r="AZ4240">
            <v>45160</v>
          </cell>
          <cell r="BA4240"/>
          <cell r="BB4240" t="str">
            <v/>
          </cell>
          <cell r="BC4240"/>
          <cell r="BD4240" t="str">
            <v>Tanzanya-NSSF</v>
          </cell>
          <cell r="BE4240" t="str">
            <v>58010815</v>
          </cell>
          <cell r="BF4240" t="str">
            <v>142915677</v>
          </cell>
        </row>
        <row r="4241">
          <cell r="A4241">
            <v>10060768</v>
          </cell>
          <cell r="B4241" t="str">
            <v>MWALIMU SELEMANI</v>
          </cell>
          <cell r="C4241" t="str">
            <v>MWALIMU</v>
          </cell>
          <cell r="D4241" t="str">
            <v>DEMİRCİ</v>
          </cell>
          <cell r="E4241" t="str">
            <v>REBAR WORKER</v>
          </cell>
          <cell r="F4241" t="str">
            <v>50105784</v>
          </cell>
          <cell r="G4241" t="str">
            <v>DOĞAN METALÜRJİ</v>
          </cell>
          <cell r="H4241" t="str">
            <v>50105784</v>
          </cell>
          <cell r="I4241" t="str">
            <v>0FF0</v>
          </cell>
          <cell r="J4241" t="str">
            <v>SANAT YAPILARI</v>
          </cell>
          <cell r="K4241" t="str">
            <v>50112609</v>
          </cell>
          <cell r="L4241" t="str">
            <v>TZ</v>
          </cell>
          <cell r="M4241" t="str">
            <v>Tanzanyalı</v>
          </cell>
          <cell r="N4241" t="str">
            <v>0037</v>
          </cell>
          <cell r="O4241" t="str">
            <v>İTİGİ</v>
          </cell>
          <cell r="P4241" t="str">
            <v>6L</v>
          </cell>
          <cell r="Q4241" t="str">
            <v>DGN  İNŞAAT</v>
          </cell>
          <cell r="R4241">
            <v>44974</v>
          </cell>
          <cell r="S4241">
            <v>44974</v>
          </cell>
          <cell r="T4241"/>
          <cell r="U4241" t="str">
            <v/>
          </cell>
          <cell r="V4241" t="str">
            <v>Mavi Yaka Direkt</v>
          </cell>
          <cell r="W4241" t="str">
            <v>LOT 3 (MIT)</v>
          </cell>
          <cell r="X4241" t="str">
            <v>LUGALA</v>
          </cell>
          <cell r="Y4241" t="str">
            <v>0</v>
          </cell>
          <cell r="Z4241" t="str">
            <v>MOROGORO MJINI</v>
          </cell>
          <cell r="AA4241" t="str">
            <v>0674 467 191</v>
          </cell>
          <cell r="AB4241" t="str">
            <v>USTA</v>
          </cell>
          <cell r="AC4241" t="str">
            <v>29</v>
          </cell>
          <cell r="AD4241" t="str">
            <v>LOT 3 (MIT)</v>
          </cell>
          <cell r="AE4241" t="str">
            <v>0113</v>
          </cell>
          <cell r="AF4241" t="str">
            <v/>
          </cell>
          <cell r="AG4241" t="str">
            <v>KM 785+000 - 829+305</v>
          </cell>
          <cell r="AH4241">
            <v>34682</v>
          </cell>
          <cell r="AI4241" t="str">
            <v>Bay</v>
          </cell>
          <cell r="AJ4241" t="str">
            <v>Yerel-Saatlik</v>
          </cell>
          <cell r="AK4241">
            <v>2343.5500000000002</v>
          </cell>
          <cell r="AL4241" t="str">
            <v>TZS</v>
          </cell>
          <cell r="AM4241" t="str">
            <v>201002</v>
          </cell>
          <cell r="AN4241" t="str">
            <v>S</v>
          </cell>
          <cell r="AO4241" t="str">
            <v>T3</v>
          </cell>
          <cell r="AP4241" t="str">
            <v>5150</v>
          </cell>
          <cell r="AQ4241" t="str">
            <v>5175</v>
          </cell>
          <cell r="AR4241" t="str">
            <v>CRDB</v>
          </cell>
          <cell r="AS4241" t="str">
            <v>VIVA TOWER</v>
          </cell>
          <cell r="AT4241" t="str">
            <v>CRDB</v>
          </cell>
          <cell r="AU4241" t="str">
            <v>0152236981000</v>
          </cell>
          <cell r="AV4241" t="str">
            <v/>
          </cell>
          <cell r="AW4241" t="str">
            <v/>
          </cell>
          <cell r="AX4241" t="str">
            <v>MWALIMU SELEMANI MWALIMU</v>
          </cell>
          <cell r="AY4241" t="str">
            <v/>
          </cell>
          <cell r="AZ4241">
            <v>43768</v>
          </cell>
          <cell r="BA4241"/>
          <cell r="BB4241" t="str">
            <v/>
          </cell>
          <cell r="BC4241"/>
          <cell r="BD4241" t="str">
            <v>Tanzanya-NSSF</v>
          </cell>
          <cell r="BE4241" t="str">
            <v>66195551</v>
          </cell>
          <cell r="BF4241" t="str">
            <v>142904616</v>
          </cell>
        </row>
        <row r="4242">
          <cell r="A4242">
            <v>10073788</v>
          </cell>
          <cell r="B4242" t="str">
            <v>SLIM HAMID</v>
          </cell>
          <cell r="C4242" t="str">
            <v>MMANGA</v>
          </cell>
          <cell r="D4242" t="str">
            <v>TERCÜMAN</v>
          </cell>
          <cell r="E4242" t="str">
            <v>TRANSLATOR</v>
          </cell>
          <cell r="F4242" t="str">
            <v>50114904</v>
          </cell>
          <cell r="G4242" t="str">
            <v>İDARİ İŞLER (KAMP)</v>
          </cell>
          <cell r="H4242" t="str">
            <v>50105513</v>
          </cell>
          <cell r="I4242" t="str">
            <v>088F</v>
          </cell>
          <cell r="J4242" t="str">
            <v>İDARİ İŞLER</v>
          </cell>
          <cell r="K4242" t="str">
            <v>50115051</v>
          </cell>
          <cell r="L4242" t="str">
            <v>TZ</v>
          </cell>
          <cell r="M4242" t="str">
            <v>Tanzanyalı</v>
          </cell>
          <cell r="N4242" t="str">
            <v>0037</v>
          </cell>
          <cell r="O4242" t="str">
            <v>İTİGİ</v>
          </cell>
          <cell r="P4242" t="str">
            <v>YM</v>
          </cell>
          <cell r="Q4242" t="str">
            <v>YAPI MERKEZİ</v>
          </cell>
          <cell r="R4242">
            <v>44790</v>
          </cell>
          <cell r="S4242">
            <v>44790</v>
          </cell>
          <cell r="T4242"/>
          <cell r="U4242" t="str">
            <v/>
          </cell>
          <cell r="V4242" t="str">
            <v>Beyaz Yaka</v>
          </cell>
          <cell r="W4242" t="str">
            <v>LOT 3 (MIT)</v>
          </cell>
          <cell r="X4242" t="str">
            <v>OHIO</v>
          </cell>
          <cell r="Y4242" t="str">
            <v>0</v>
          </cell>
          <cell r="Z4242" t="str">
            <v>ILALA</v>
          </cell>
          <cell r="AA4242" t="str">
            <v>0719 241 722</v>
          </cell>
          <cell r="AB4242" t="str">
            <v>UZMAN YARDIMCISI</v>
          </cell>
          <cell r="AC4242" t="str">
            <v>29</v>
          </cell>
          <cell r="AD4242" t="str">
            <v>LOT 3 (MIT)</v>
          </cell>
          <cell r="AE4242" t="str">
            <v>0113</v>
          </cell>
          <cell r="AF4242" t="str">
            <v>02</v>
          </cell>
          <cell r="AG4242" t="str">
            <v>KM 785+000 - 829+305</v>
          </cell>
          <cell r="AH4242">
            <v>33612</v>
          </cell>
          <cell r="AI4242" t="str">
            <v>Bay</v>
          </cell>
          <cell r="AJ4242" t="str">
            <v>Yerel-Aylık</v>
          </cell>
          <cell r="AK4242">
            <v>608634</v>
          </cell>
          <cell r="AL4242" t="str">
            <v>TZS</v>
          </cell>
          <cell r="AM4242" t="str">
            <v>301002</v>
          </cell>
          <cell r="AN4242" t="str">
            <v>S</v>
          </cell>
          <cell r="AO4242" t="str">
            <v>T3</v>
          </cell>
          <cell r="AP4242" t="str">
            <v>5150</v>
          </cell>
          <cell r="AQ4242" t="str">
            <v>5175</v>
          </cell>
          <cell r="AR4242" t="str">
            <v>CRDB BANK PLC</v>
          </cell>
          <cell r="AS4242" t="str">
            <v>VIJANA</v>
          </cell>
          <cell r="AT4242" t="str">
            <v>CRDBBANK</v>
          </cell>
          <cell r="AU4242" t="str">
            <v>0152358223000</v>
          </cell>
          <cell r="AV4242" t="str">
            <v/>
          </cell>
          <cell r="AW4242" t="str">
            <v/>
          </cell>
          <cell r="AX4242" t="str">
            <v>SLIM HAMID MMANGA</v>
          </cell>
          <cell r="AY4242" t="str">
            <v/>
          </cell>
          <cell r="AZ4242">
            <v>44866</v>
          </cell>
          <cell r="BA4242"/>
          <cell r="BB4242" t="str">
            <v/>
          </cell>
          <cell r="BC4242"/>
          <cell r="BD4242" t="str">
            <v>Tanzanya-NSSF</v>
          </cell>
          <cell r="BE4242" t="str">
            <v>63932946</v>
          </cell>
          <cell r="BF4242" t="str">
            <v>147051042</v>
          </cell>
        </row>
        <row r="4243">
          <cell r="A4243">
            <v>10073786</v>
          </cell>
          <cell r="B4243" t="str">
            <v>PETER RAMADHANI</v>
          </cell>
          <cell r="C4243" t="str">
            <v>JUAELI</v>
          </cell>
          <cell r="D4243" t="str">
            <v>LABORATUVAR İŞÇİSİ</v>
          </cell>
          <cell r="E4243" t="str">
            <v>LABORATORY WORKER</v>
          </cell>
          <cell r="F4243" t="str">
            <v>50105563</v>
          </cell>
          <cell r="G4243" t="str">
            <v>JEOLOJİ &amp; GEOTEKNİK</v>
          </cell>
          <cell r="H4243" t="str">
            <v>50105563</v>
          </cell>
          <cell r="I4243" t="str">
            <v>088M</v>
          </cell>
          <cell r="J4243" t="str">
            <v>JEOLOJİ VE GEOTEKNİK</v>
          </cell>
          <cell r="K4243" t="str">
            <v>50105966</v>
          </cell>
          <cell r="L4243" t="str">
            <v>TZ</v>
          </cell>
          <cell r="M4243" t="str">
            <v>Tanzanyalı</v>
          </cell>
          <cell r="N4243" t="str">
            <v>0035</v>
          </cell>
          <cell r="O4243" t="str">
            <v>TABORA</v>
          </cell>
          <cell r="P4243" t="str">
            <v>YM</v>
          </cell>
          <cell r="Q4243" t="str">
            <v>YAPI MERKEZİ</v>
          </cell>
          <cell r="R4243">
            <v>44789</v>
          </cell>
          <cell r="S4243">
            <v>44789</v>
          </cell>
          <cell r="T4243"/>
          <cell r="U4243" t="str">
            <v/>
          </cell>
          <cell r="V4243" t="str">
            <v>Mavi Yaka Endirekt</v>
          </cell>
          <cell r="W4243" t="str">
            <v>LOT 3 (MIT)</v>
          </cell>
          <cell r="X4243" t="str">
            <v>KILEO</v>
          </cell>
          <cell r="Y4243" t="str">
            <v>0</v>
          </cell>
          <cell r="Z4243" t="str">
            <v>MWANGA</v>
          </cell>
          <cell r="AA4243" t="str">
            <v>0683 259 064</v>
          </cell>
          <cell r="AB4243" t="str">
            <v>İŞÇİ</v>
          </cell>
          <cell r="AC4243" t="str">
            <v>29</v>
          </cell>
          <cell r="AD4243" t="str">
            <v>LOT 3 (MIT)</v>
          </cell>
          <cell r="AE4243" t="str">
            <v>0113</v>
          </cell>
          <cell r="AF4243" t="str">
            <v>09</v>
          </cell>
          <cell r="AG4243" t="str">
            <v>KM 785+000 - 829+305</v>
          </cell>
          <cell r="AH4243">
            <v>32723</v>
          </cell>
          <cell r="AI4243" t="str">
            <v>Bay</v>
          </cell>
          <cell r="AJ4243" t="str">
            <v>Yerel-Saatlik</v>
          </cell>
          <cell r="AK4243">
            <v>2164.1</v>
          </cell>
          <cell r="AL4243" t="str">
            <v>TZS</v>
          </cell>
          <cell r="AM4243" t="str">
            <v>306002</v>
          </cell>
          <cell r="AN4243" t="str">
            <v/>
          </cell>
          <cell r="AO4243" t="str">
            <v>T3</v>
          </cell>
          <cell r="AP4243" t="str">
            <v>5150</v>
          </cell>
          <cell r="AQ4243" t="str">
            <v>5175</v>
          </cell>
          <cell r="AR4243" t="str">
            <v>NMBBANK</v>
          </cell>
          <cell r="AS4243" t="str">
            <v/>
          </cell>
          <cell r="AT4243" t="str">
            <v>NMBBANK</v>
          </cell>
          <cell r="AU4243" t="str">
            <v>40210020200</v>
          </cell>
          <cell r="AV4243" t="str">
            <v/>
          </cell>
          <cell r="AW4243" t="str">
            <v/>
          </cell>
          <cell r="AX4243" t="str">
            <v>PETER RAMADHANI JUAELI</v>
          </cell>
          <cell r="AY4243" t="str">
            <v/>
          </cell>
          <cell r="AZ4243">
            <v>45017</v>
          </cell>
          <cell r="BA4243"/>
          <cell r="BB4243" t="str">
            <v/>
          </cell>
          <cell r="BC4243"/>
          <cell r="BD4243" t="str">
            <v>Tanzanya-NSSF</v>
          </cell>
          <cell r="BE4243" t="str">
            <v>46576815</v>
          </cell>
          <cell r="BF4243" t="str">
            <v>157028707</v>
          </cell>
        </row>
        <row r="4244">
          <cell r="A4244">
            <v>10062014</v>
          </cell>
          <cell r="B4244" t="str">
            <v>JOVINUS KARATUNGA</v>
          </cell>
          <cell r="C4244" t="str">
            <v>JOVENARY</v>
          </cell>
          <cell r="D4244" t="str">
            <v>İŞ GÜVENLİĞİ YETKİLİSİ</v>
          </cell>
          <cell r="E4244" t="str">
            <v>SAFETY OFFICER</v>
          </cell>
          <cell r="F4244" t="str">
            <v>50114885</v>
          </cell>
          <cell r="G4244" t="str">
            <v>İSG VE ÇEVRE (İŞ GÜVENLİĞİ)</v>
          </cell>
          <cell r="H4244" t="str">
            <v>50105460</v>
          </cell>
          <cell r="I4244" t="str">
            <v>088K</v>
          </cell>
          <cell r="J4244" t="str">
            <v>İŞ GÜVENLİĞİ</v>
          </cell>
          <cell r="K4244" t="str">
            <v>50110059</v>
          </cell>
          <cell r="L4244" t="str">
            <v>TZ</v>
          </cell>
          <cell r="M4244" t="str">
            <v>Tanzanyalı</v>
          </cell>
          <cell r="N4244" t="str">
            <v>0035</v>
          </cell>
          <cell r="O4244" t="str">
            <v>TABORA</v>
          </cell>
          <cell r="P4244" t="str">
            <v>YM</v>
          </cell>
          <cell r="Q4244" t="str">
            <v>YAPI MERKEZİ</v>
          </cell>
          <cell r="R4244">
            <v>45132</v>
          </cell>
          <cell r="S4244">
            <v>45132</v>
          </cell>
          <cell r="T4244">
            <v>45241</v>
          </cell>
          <cell r="U4244" t="str">
            <v>Diğer nedenler</v>
          </cell>
          <cell r="V4244" t="str">
            <v>Beyaz Yaka</v>
          </cell>
          <cell r="W4244" t="str">
            <v>LOT 3 (MIT)</v>
          </cell>
          <cell r="X4244" t="str">
            <v>DAR ES SALAAM ILALA PUGU KIGOGO</v>
          </cell>
          <cell r="Y4244" t="str">
            <v>0</v>
          </cell>
          <cell r="Z4244" t="str">
            <v>DAR ES SALAAM</v>
          </cell>
          <cell r="AA4244" t="str">
            <v>0785 154 262</v>
          </cell>
          <cell r="AB4244" t="str">
            <v>YETKİLİ</v>
          </cell>
          <cell r="AC4244" t="str">
            <v>29</v>
          </cell>
          <cell r="AD4244" t="str">
            <v>LOT 3 (MIT)</v>
          </cell>
          <cell r="AE4244" t="str">
            <v>0113</v>
          </cell>
          <cell r="AF4244" t="str">
            <v>02</v>
          </cell>
          <cell r="AG4244" t="str">
            <v>KM 785+000 - 829+305</v>
          </cell>
          <cell r="AH4244">
            <v>35544</v>
          </cell>
          <cell r="AI4244" t="str">
            <v>Bay</v>
          </cell>
          <cell r="AJ4244" t="str">
            <v>Yerel-Aylık</v>
          </cell>
          <cell r="AK4244">
            <v>714633.8</v>
          </cell>
          <cell r="AL4244" t="str">
            <v>TZS</v>
          </cell>
          <cell r="AM4244" t="str">
            <v>301002</v>
          </cell>
          <cell r="AN4244" t="str">
            <v>S</v>
          </cell>
          <cell r="AO4244" t="str">
            <v>T3</v>
          </cell>
          <cell r="AP4244" t="str">
            <v>5150</v>
          </cell>
          <cell r="AQ4244" t="str">
            <v>5175</v>
          </cell>
          <cell r="AR4244" t="str">
            <v>CRDB</v>
          </cell>
          <cell r="AS4244" t="str">
            <v>VIVA TOWER</v>
          </cell>
          <cell r="AT4244" t="str">
            <v>CRDB</v>
          </cell>
          <cell r="AU4244" t="str">
            <v>0152670787500</v>
          </cell>
          <cell r="AV4244" t="str">
            <v/>
          </cell>
          <cell r="AW4244" t="str">
            <v/>
          </cell>
          <cell r="AX4244" t="str">
            <v>JOVINUS KARATUNGA JOVENARY</v>
          </cell>
          <cell r="AY4244" t="str">
            <v/>
          </cell>
          <cell r="AZ4244">
            <v>45132</v>
          </cell>
          <cell r="BA4244"/>
          <cell r="BB4244" t="str">
            <v/>
          </cell>
          <cell r="BC4244"/>
          <cell r="BD4244" t="str">
            <v>Tanzanya-NSSF</v>
          </cell>
          <cell r="BE4244" t="str">
            <v>64827348</v>
          </cell>
          <cell r="BF4244" t="str">
            <v>151007546</v>
          </cell>
        </row>
        <row r="4245">
          <cell r="A4245">
            <v>10078305</v>
          </cell>
          <cell r="B4245" t="str">
            <v>ELIKANA YEGELA</v>
          </cell>
          <cell r="C4245" t="str">
            <v>ELIKANA</v>
          </cell>
          <cell r="D4245" t="str">
            <v>PICKUP ŞOFÖRÜ</v>
          </cell>
          <cell r="E4245" t="str">
            <v>PICKUP DRIVER</v>
          </cell>
          <cell r="F4245" t="str">
            <v>50114904</v>
          </cell>
          <cell r="G4245" t="str">
            <v>İDARİ İŞLER (KAMP)</v>
          </cell>
          <cell r="H4245" t="str">
            <v>50105776</v>
          </cell>
          <cell r="I4245" t="str">
            <v>0AAX</v>
          </cell>
          <cell r="J4245" t="str">
            <v>TAŞ OCAĞI</v>
          </cell>
          <cell r="K4245" t="str">
            <v>50105678</v>
          </cell>
          <cell r="L4245" t="str">
            <v>TZ</v>
          </cell>
          <cell r="M4245" t="str">
            <v>Tanzanyalı</v>
          </cell>
          <cell r="N4245" t="str">
            <v>0035</v>
          </cell>
          <cell r="O4245" t="str">
            <v>TABORA</v>
          </cell>
          <cell r="P4245" t="str">
            <v>YM</v>
          </cell>
          <cell r="Q4245" t="str">
            <v>YAPI MERKEZİ</v>
          </cell>
          <cell r="R4245">
            <v>45028</v>
          </cell>
          <cell r="S4245">
            <v>45028</v>
          </cell>
          <cell r="T4245"/>
          <cell r="U4245" t="str">
            <v/>
          </cell>
          <cell r="V4245" t="str">
            <v>Mavi Yaka Endirekt</v>
          </cell>
          <cell r="W4245" t="str">
            <v>LOT 3 (MIT)</v>
          </cell>
          <cell r="X4245" t="str">
            <v>TABORA MANISPAA KITETE KIJIWENI</v>
          </cell>
          <cell r="Y4245" t="str">
            <v>0</v>
          </cell>
          <cell r="Z4245" t="str">
            <v>TABORA</v>
          </cell>
          <cell r="AA4245" t="str">
            <v>0786 549 339</v>
          </cell>
          <cell r="AB4245" t="str">
            <v>GÖREVLİ</v>
          </cell>
          <cell r="AC4245" t="str">
            <v>29</v>
          </cell>
          <cell r="AD4245" t="str">
            <v>LOT 3 (MIT)</v>
          </cell>
          <cell r="AE4245" t="str">
            <v>0113</v>
          </cell>
          <cell r="AF4245" t="str">
            <v>24</v>
          </cell>
          <cell r="AG4245" t="str">
            <v>KM 785+000 - 829+305</v>
          </cell>
          <cell r="AH4245">
            <v>29760</v>
          </cell>
          <cell r="AI4245" t="str">
            <v>Bay</v>
          </cell>
          <cell r="AJ4245" t="str">
            <v>Yerel-Saatlik</v>
          </cell>
          <cell r="AK4245">
            <v>2273.1</v>
          </cell>
          <cell r="AL4245" t="str">
            <v>TZS</v>
          </cell>
          <cell r="AM4245" t="str">
            <v>306002</v>
          </cell>
          <cell r="AN4245" t="str">
            <v>S</v>
          </cell>
          <cell r="AO4245" t="str">
            <v>T3</v>
          </cell>
          <cell r="AP4245" t="str">
            <v>5150</v>
          </cell>
          <cell r="AQ4245" t="str">
            <v>5175</v>
          </cell>
          <cell r="AR4245" t="str">
            <v>CRDB BANK PLC</v>
          </cell>
          <cell r="AS4245" t="str">
            <v>VIJANA</v>
          </cell>
          <cell r="AT4245" t="str">
            <v>CRDBBANK</v>
          </cell>
          <cell r="AU4245" t="str">
            <v>0152713430900</v>
          </cell>
          <cell r="AV4245" t="str">
            <v/>
          </cell>
          <cell r="AW4245" t="str">
            <v/>
          </cell>
          <cell r="AX4245" t="str">
            <v>ELIKANA YEGELA ELIKANA</v>
          </cell>
          <cell r="AY4245" t="str">
            <v/>
          </cell>
          <cell r="AZ4245">
            <v>45028</v>
          </cell>
          <cell r="BA4245"/>
          <cell r="BB4245" t="str">
            <v/>
          </cell>
          <cell r="BC4245"/>
          <cell r="BD4245" t="str">
            <v>Tanzanya-NSSF</v>
          </cell>
          <cell r="BE4245" t="str">
            <v>38861518</v>
          </cell>
          <cell r="BF4245" t="str">
            <v>108748435</v>
          </cell>
        </row>
        <row r="4246">
          <cell r="A4246">
            <v>10061875</v>
          </cell>
          <cell r="B4246" t="str">
            <v>EMMANUEL JOHN</v>
          </cell>
          <cell r="C4246" t="str">
            <v>DOTTO</v>
          </cell>
          <cell r="D4246" t="str">
            <v>DAMPERLİ KAMYON ŞOFÖRÜ</v>
          </cell>
          <cell r="E4246" t="str">
            <v>DUMPTRUCK DRIVER</v>
          </cell>
          <cell r="F4246" t="str">
            <v>50105773</v>
          </cell>
          <cell r="G4246" t="str">
            <v>ATÖLYE &amp; MAKİNA</v>
          </cell>
          <cell r="H4246" t="str">
            <v>50105776</v>
          </cell>
          <cell r="I4246" t="str">
            <v>0AAX</v>
          </cell>
          <cell r="J4246" t="str">
            <v>TAŞ OCAĞI</v>
          </cell>
          <cell r="K4246" t="str">
            <v>50110120</v>
          </cell>
          <cell r="L4246" t="str">
            <v>TZ</v>
          </cell>
          <cell r="M4246" t="str">
            <v>Tanzanyalı</v>
          </cell>
          <cell r="N4246" t="str">
            <v>0036</v>
          </cell>
          <cell r="O4246" t="str">
            <v>MANYONİ</v>
          </cell>
          <cell r="P4246" t="str">
            <v>YM</v>
          </cell>
          <cell r="Q4246" t="str">
            <v>YAPI MERKEZİ</v>
          </cell>
          <cell r="R4246">
            <v>45142</v>
          </cell>
          <cell r="S4246">
            <v>45142</v>
          </cell>
          <cell r="T4246"/>
          <cell r="U4246" t="str">
            <v/>
          </cell>
          <cell r="V4246" t="str">
            <v>Mavi Yaka Direkt</v>
          </cell>
          <cell r="W4246" t="str">
            <v>LOT 3 (MIT)</v>
          </cell>
          <cell r="X4246" t="str">
            <v>MOROGORO MJINI MBUYUNI MANYUKI</v>
          </cell>
          <cell r="Y4246" t="str">
            <v>0</v>
          </cell>
          <cell r="Z4246" t="str">
            <v>MOROGORO</v>
          </cell>
          <cell r="AA4246" t="str">
            <v>0719200113</v>
          </cell>
          <cell r="AB4246" t="str">
            <v>GÖREVLİ</v>
          </cell>
          <cell r="AC4246" t="str">
            <v>29</v>
          </cell>
          <cell r="AD4246" t="str">
            <v>LOT 3 (MIT)</v>
          </cell>
          <cell r="AE4246" t="str">
            <v>0113</v>
          </cell>
          <cell r="AF4246" t="str">
            <v>16</v>
          </cell>
          <cell r="AG4246" t="str">
            <v>KM 785+000 - 829+305</v>
          </cell>
          <cell r="AH4246">
            <v>33597</v>
          </cell>
          <cell r="AI4246" t="str">
            <v>Bay</v>
          </cell>
          <cell r="AJ4246" t="str">
            <v>Yerel-Saatlik</v>
          </cell>
          <cell r="AK4246">
            <v>2346.1</v>
          </cell>
          <cell r="AL4246" t="str">
            <v>TZS</v>
          </cell>
          <cell r="AM4246" t="str">
            <v>201002</v>
          </cell>
          <cell r="AN4246" t="str">
            <v>S</v>
          </cell>
          <cell r="AO4246" t="str">
            <v>T3</v>
          </cell>
          <cell r="AP4246" t="str">
            <v>5150</v>
          </cell>
          <cell r="AQ4246" t="str">
            <v>5175</v>
          </cell>
          <cell r="AR4246" t="str">
            <v>CRDB</v>
          </cell>
          <cell r="AS4246" t="str">
            <v>VIVA TOWER</v>
          </cell>
          <cell r="AT4246" t="str">
            <v>CRDB</v>
          </cell>
          <cell r="AU4246" t="str">
            <v>0152775519700</v>
          </cell>
          <cell r="AV4246" t="str">
            <v/>
          </cell>
          <cell r="AW4246" t="str">
            <v/>
          </cell>
          <cell r="AX4246" t="str">
            <v>EMMANUEL JOHN DOTTO</v>
          </cell>
          <cell r="AY4246" t="str">
            <v/>
          </cell>
          <cell r="AZ4246">
            <v>45142</v>
          </cell>
          <cell r="BA4246"/>
          <cell r="BB4246" t="str">
            <v/>
          </cell>
          <cell r="BC4246"/>
          <cell r="BD4246" t="str">
            <v>Tanzanya-NSSF</v>
          </cell>
          <cell r="BE4246" t="str">
            <v>45017146</v>
          </cell>
          <cell r="BF4246" t="str">
            <v>141785869</v>
          </cell>
        </row>
        <row r="4247">
          <cell r="A4247">
            <v>10077480</v>
          </cell>
          <cell r="B4247" t="str">
            <v>LUCY ELIAS</v>
          </cell>
          <cell r="C4247" t="str">
            <v>MAGANGA</v>
          </cell>
          <cell r="D4247" t="str">
            <v>TEMİZLİK GÖREVLİSİ</v>
          </cell>
          <cell r="E4247" t="str">
            <v>CLEANER</v>
          </cell>
          <cell r="F4247" t="str">
            <v>50114904</v>
          </cell>
          <cell r="G4247" t="str">
            <v>İDARİ İŞLER (KAMP)</v>
          </cell>
          <cell r="H4247" t="str">
            <v>50105513</v>
          </cell>
          <cell r="I4247" t="str">
            <v>0996</v>
          </cell>
          <cell r="J4247" t="str">
            <v>KAMP AMİRLİĞİ</v>
          </cell>
          <cell r="K4247" t="str">
            <v>50105850</v>
          </cell>
          <cell r="L4247" t="str">
            <v>TZ</v>
          </cell>
          <cell r="M4247" t="str">
            <v>Tanzanyalı</v>
          </cell>
          <cell r="N4247" t="str">
            <v>0036</v>
          </cell>
          <cell r="O4247" t="str">
            <v>MANYONİ</v>
          </cell>
          <cell r="P4247" t="str">
            <v>YM</v>
          </cell>
          <cell r="Q4247" t="str">
            <v>YAPI MERKEZİ</v>
          </cell>
          <cell r="R4247">
            <v>44978</v>
          </cell>
          <cell r="S4247">
            <v>44978</v>
          </cell>
          <cell r="T4247"/>
          <cell r="U4247" t="str">
            <v/>
          </cell>
          <cell r="V4247" t="str">
            <v>Mavi Yaka Endirekt</v>
          </cell>
          <cell r="W4247" t="str">
            <v>LOT 3 (MIT)</v>
          </cell>
          <cell r="X4247" t="str">
            <v>MBUYUNI</v>
          </cell>
          <cell r="Y4247" t="str">
            <v>0</v>
          </cell>
          <cell r="Z4247" t="str">
            <v>BAHI</v>
          </cell>
          <cell r="AA4247" t="str">
            <v>0755 723 650</v>
          </cell>
          <cell r="AB4247" t="str">
            <v>İŞÇİ</v>
          </cell>
          <cell r="AC4247" t="str">
            <v>29</v>
          </cell>
          <cell r="AD4247" t="str">
            <v>LOT 3 (MIT)</v>
          </cell>
          <cell r="AE4247" t="str">
            <v>0113</v>
          </cell>
          <cell r="AF4247" t="str">
            <v>02</v>
          </cell>
          <cell r="AG4247" t="str">
            <v>KM 785+000 - 829+305</v>
          </cell>
          <cell r="AH4247">
            <v>34826</v>
          </cell>
          <cell r="AI4247" t="str">
            <v>Bayan</v>
          </cell>
          <cell r="AJ4247" t="str">
            <v>Yerel-Saatlik</v>
          </cell>
          <cell r="AK4247">
            <v>2255.1</v>
          </cell>
          <cell r="AL4247" t="str">
            <v>TZS</v>
          </cell>
          <cell r="AM4247" t="str">
            <v>306002</v>
          </cell>
          <cell r="AN4247" t="str">
            <v>S</v>
          </cell>
          <cell r="AO4247" t="str">
            <v>T3</v>
          </cell>
          <cell r="AP4247" t="str">
            <v>5150</v>
          </cell>
          <cell r="AQ4247" t="str">
            <v>5175</v>
          </cell>
          <cell r="AR4247" t="str">
            <v>NMBBANK</v>
          </cell>
          <cell r="AS4247" t="str">
            <v/>
          </cell>
          <cell r="AT4247" t="str">
            <v>NMBBANK</v>
          </cell>
          <cell r="AU4247" t="str">
            <v>52710004238</v>
          </cell>
          <cell r="AV4247" t="str">
            <v/>
          </cell>
          <cell r="AW4247" t="str">
            <v/>
          </cell>
          <cell r="AX4247" t="str">
            <v>LUCY ELIAS MAGANGA</v>
          </cell>
          <cell r="AY4247" t="str">
            <v/>
          </cell>
          <cell r="AZ4247">
            <v>44978</v>
          </cell>
          <cell r="BA4247"/>
          <cell r="BB4247" t="str">
            <v/>
          </cell>
          <cell r="BC4247"/>
          <cell r="BD4247" t="str">
            <v>Tanzanya-NSSF</v>
          </cell>
          <cell r="BE4247" t="str">
            <v>45216179</v>
          </cell>
          <cell r="BF4247" t="str">
            <v>151253229</v>
          </cell>
        </row>
        <row r="4248">
          <cell r="A4248">
            <v>10078304</v>
          </cell>
          <cell r="B4248" t="str">
            <v>EMMANUEL KENEDY</v>
          </cell>
          <cell r="C4248" t="str">
            <v>TAIRO</v>
          </cell>
          <cell r="D4248" t="str">
            <v>PICKUP ŞOFÖRÜ</v>
          </cell>
          <cell r="E4248" t="str">
            <v>PICKUP DRIVER</v>
          </cell>
          <cell r="F4248" t="str">
            <v>50105784</v>
          </cell>
          <cell r="G4248" t="str">
            <v>DOĞAN METALÜRJİ</v>
          </cell>
          <cell r="H4248" t="str">
            <v>50105784</v>
          </cell>
          <cell r="I4248" t="str">
            <v>0FFT</v>
          </cell>
          <cell r="J4248" t="str">
            <v>TOPRAK İŞLERİ GECE</v>
          </cell>
          <cell r="K4248" t="str">
            <v>50106429</v>
          </cell>
          <cell r="L4248" t="str">
            <v>TZ</v>
          </cell>
          <cell r="M4248" t="str">
            <v>Tanzanyalı</v>
          </cell>
          <cell r="N4248" t="str">
            <v>0037</v>
          </cell>
          <cell r="O4248" t="str">
            <v>İTİGİ</v>
          </cell>
          <cell r="P4248" t="str">
            <v>6L</v>
          </cell>
          <cell r="Q4248" t="str">
            <v>DGN  İNŞAAT</v>
          </cell>
          <cell r="R4248">
            <v>45028</v>
          </cell>
          <cell r="S4248">
            <v>45028</v>
          </cell>
          <cell r="T4248">
            <v>45087</v>
          </cell>
          <cell r="U4248" t="str">
            <v>Bsz.S.İşSz.İşçiTrf.fsh(istifa)</v>
          </cell>
          <cell r="V4248" t="str">
            <v>Mavi Yaka Endirekt</v>
          </cell>
          <cell r="W4248" t="str">
            <v>LOT 3 (MIT)</v>
          </cell>
          <cell r="X4248" t="str">
            <v>KILOSA MKWATANI MANZESE</v>
          </cell>
          <cell r="Y4248" t="str">
            <v>0</v>
          </cell>
          <cell r="Z4248" t="str">
            <v>MOROGORO</v>
          </cell>
          <cell r="AA4248" t="str">
            <v>0655 453 708</v>
          </cell>
          <cell r="AB4248" t="str">
            <v>GÖREVLİ</v>
          </cell>
          <cell r="AC4248" t="str">
            <v>29</v>
          </cell>
          <cell r="AD4248" t="str">
            <v>LOT 3 (MIT)</v>
          </cell>
          <cell r="AE4248" t="str">
            <v>0109</v>
          </cell>
          <cell r="AF4248" t="str">
            <v>16</v>
          </cell>
          <cell r="AG4248" t="str">
            <v>KM 535+000 - 595+000</v>
          </cell>
          <cell r="AH4248">
            <v>34228</v>
          </cell>
          <cell r="AI4248" t="str">
            <v>Bay</v>
          </cell>
          <cell r="AJ4248" t="str">
            <v>Yerel-Saatlik</v>
          </cell>
          <cell r="AK4248">
            <v>2273.1</v>
          </cell>
          <cell r="AL4248" t="str">
            <v>TZS</v>
          </cell>
          <cell r="AM4248" t="str">
            <v>306002</v>
          </cell>
          <cell r="AN4248" t="str">
            <v>S</v>
          </cell>
          <cell r="AO4248" t="str">
            <v>T3</v>
          </cell>
          <cell r="AP4248" t="str">
            <v>5150</v>
          </cell>
          <cell r="AQ4248" t="str">
            <v>5175</v>
          </cell>
          <cell r="AR4248" t="str">
            <v>NMBBANK</v>
          </cell>
          <cell r="AS4248" t="str">
            <v/>
          </cell>
          <cell r="AT4248" t="str">
            <v>NMBBANK</v>
          </cell>
          <cell r="AU4248" t="str">
            <v>51010102043</v>
          </cell>
          <cell r="AV4248" t="str">
            <v/>
          </cell>
          <cell r="AW4248" t="str">
            <v/>
          </cell>
          <cell r="AX4248" t="str">
            <v>EMMANUEL KENEDY TAIRO</v>
          </cell>
          <cell r="AY4248" t="str">
            <v/>
          </cell>
          <cell r="AZ4248">
            <v>45028</v>
          </cell>
          <cell r="BA4248"/>
          <cell r="BB4248" t="str">
            <v/>
          </cell>
          <cell r="BC4248"/>
          <cell r="BD4248" t="str">
            <v>Tanzanya-NSSF</v>
          </cell>
          <cell r="BE4248" t="str">
            <v>47176489</v>
          </cell>
          <cell r="BF4248" t="str">
            <v>150720311</v>
          </cell>
        </row>
        <row r="4249">
          <cell r="A4249">
            <v>10077483</v>
          </cell>
          <cell r="B4249" t="str">
            <v>ESTER MUHIDIN</v>
          </cell>
          <cell r="C4249" t="str">
            <v>ABDUL</v>
          </cell>
          <cell r="D4249" t="str">
            <v>TEMİZLİK GÖREVLİSİ</v>
          </cell>
          <cell r="E4249" t="str">
            <v>CLEANER</v>
          </cell>
          <cell r="F4249" t="str">
            <v>50114904</v>
          </cell>
          <cell r="G4249" t="str">
            <v>İDARİ İŞLER (KAMP)</v>
          </cell>
          <cell r="H4249" t="str">
            <v>50105513</v>
          </cell>
          <cell r="I4249" t="str">
            <v>0996</v>
          </cell>
          <cell r="J4249" t="str">
            <v>KAMP AMİRLİĞİ</v>
          </cell>
          <cell r="K4249" t="str">
            <v>50105850</v>
          </cell>
          <cell r="L4249" t="str">
            <v>TZ</v>
          </cell>
          <cell r="M4249" t="str">
            <v>Tanzanyalı</v>
          </cell>
          <cell r="N4249" t="str">
            <v>0037</v>
          </cell>
          <cell r="O4249" t="str">
            <v>İTİGİ</v>
          </cell>
          <cell r="P4249" t="str">
            <v>YM</v>
          </cell>
          <cell r="Q4249" t="str">
            <v>YAPI MERKEZİ</v>
          </cell>
          <cell r="R4249">
            <v>44978</v>
          </cell>
          <cell r="S4249">
            <v>44978</v>
          </cell>
          <cell r="T4249"/>
          <cell r="U4249" t="str">
            <v/>
          </cell>
          <cell r="V4249" t="str">
            <v>Mavi Yaka Endirekt</v>
          </cell>
          <cell r="W4249" t="str">
            <v>LOT 3 (MIT)</v>
          </cell>
          <cell r="X4249" t="str">
            <v>ZINGINALI</v>
          </cell>
          <cell r="Y4249" t="str">
            <v>0</v>
          </cell>
          <cell r="Z4249" t="str">
            <v>MASASI</v>
          </cell>
          <cell r="AA4249" t="str">
            <v>0678 888 066</v>
          </cell>
          <cell r="AB4249" t="str">
            <v>İŞÇİ</v>
          </cell>
          <cell r="AC4249" t="str">
            <v>29</v>
          </cell>
          <cell r="AD4249" t="str">
            <v>LOT 3 (MIT)</v>
          </cell>
          <cell r="AE4249" t="str">
            <v>0113</v>
          </cell>
          <cell r="AF4249" t="str">
            <v>23</v>
          </cell>
          <cell r="AG4249" t="str">
            <v>KM 785+000 - 829+305</v>
          </cell>
          <cell r="AH4249">
            <v>36518</v>
          </cell>
          <cell r="AI4249" t="str">
            <v>Bay</v>
          </cell>
          <cell r="AJ4249" t="str">
            <v>Yerel-Saatlik</v>
          </cell>
          <cell r="AK4249">
            <v>2255.1</v>
          </cell>
          <cell r="AL4249" t="str">
            <v>TZS</v>
          </cell>
          <cell r="AM4249" t="str">
            <v>306002</v>
          </cell>
          <cell r="AN4249" t="str">
            <v>S</v>
          </cell>
          <cell r="AO4249" t="str">
            <v>T3</v>
          </cell>
          <cell r="AP4249" t="str">
            <v>5150</v>
          </cell>
          <cell r="AQ4249" t="str">
            <v>5175</v>
          </cell>
          <cell r="AR4249" t="str">
            <v>NMBBANK</v>
          </cell>
          <cell r="AS4249" t="str">
            <v/>
          </cell>
          <cell r="AT4249" t="str">
            <v>NMBBANK</v>
          </cell>
          <cell r="AU4249" t="str">
            <v>51910013058</v>
          </cell>
          <cell r="AV4249" t="str">
            <v/>
          </cell>
          <cell r="AW4249" t="str">
            <v/>
          </cell>
          <cell r="AX4249" t="str">
            <v>ESTER MUHIDIN ABDUL</v>
          </cell>
          <cell r="AY4249" t="str">
            <v/>
          </cell>
          <cell r="AZ4249">
            <v>44978</v>
          </cell>
          <cell r="BA4249"/>
          <cell r="BB4249" t="str">
            <v/>
          </cell>
          <cell r="BC4249"/>
          <cell r="BD4249" t="str">
            <v>Tanzanya-NSSF</v>
          </cell>
          <cell r="BE4249" t="str">
            <v>47407363</v>
          </cell>
          <cell r="BF4249" t="str">
            <v>163408864</v>
          </cell>
        </row>
        <row r="4250">
          <cell r="A4250">
            <v>10077484</v>
          </cell>
          <cell r="B4250" t="str">
            <v>EMMANUEL CHRISTOPHER</v>
          </cell>
          <cell r="C4250" t="str">
            <v>MAZIKU</v>
          </cell>
          <cell r="D4250" t="str">
            <v>SAPANCI</v>
          </cell>
          <cell r="E4250" t="str">
            <v>RIGGER</v>
          </cell>
          <cell r="F4250" t="str">
            <v>50105773</v>
          </cell>
          <cell r="G4250" t="str">
            <v>ATÖLYE &amp; MAKİNA</v>
          </cell>
          <cell r="H4250" t="str">
            <v>50105773</v>
          </cell>
          <cell r="I4250" t="str">
            <v>0AAM</v>
          </cell>
          <cell r="J4250" t="str">
            <v>ATÖLYE LİFTİNG</v>
          </cell>
          <cell r="K4250" t="str">
            <v>50108014</v>
          </cell>
          <cell r="L4250" t="str">
            <v>TZ</v>
          </cell>
          <cell r="M4250" t="str">
            <v>Tanzanyalı</v>
          </cell>
          <cell r="N4250" t="str">
            <v>0035</v>
          </cell>
          <cell r="O4250" t="str">
            <v>TABORA</v>
          </cell>
          <cell r="P4250" t="str">
            <v>YM</v>
          </cell>
          <cell r="Q4250" t="str">
            <v>YAPI MERKEZİ</v>
          </cell>
          <cell r="R4250">
            <v>44978</v>
          </cell>
          <cell r="S4250">
            <v>44978</v>
          </cell>
          <cell r="T4250"/>
          <cell r="U4250" t="str">
            <v/>
          </cell>
          <cell r="V4250" t="str">
            <v>Mavi Yaka Direkt</v>
          </cell>
          <cell r="W4250" t="str">
            <v>LOT 3 (MIT)</v>
          </cell>
          <cell r="X4250" t="str">
            <v>MTUNGAGI</v>
          </cell>
          <cell r="Y4250" t="str">
            <v>0</v>
          </cell>
          <cell r="Z4250" t="str">
            <v>TABORA</v>
          </cell>
          <cell r="AA4250" t="str">
            <v>0683 606 334</v>
          </cell>
          <cell r="AB4250" t="str">
            <v>İŞÇİ</v>
          </cell>
          <cell r="AC4250" t="str">
            <v>29</v>
          </cell>
          <cell r="AD4250" t="str">
            <v>LOT 3 (MIT)</v>
          </cell>
          <cell r="AE4250" t="str">
            <v>0113</v>
          </cell>
          <cell r="AF4250" t="str">
            <v>24</v>
          </cell>
          <cell r="AG4250" t="str">
            <v>KM 785+000 - 829+305</v>
          </cell>
          <cell r="AH4250">
            <v>32905</v>
          </cell>
          <cell r="AI4250" t="str">
            <v>Bay</v>
          </cell>
          <cell r="AJ4250" t="str">
            <v>Yerel-Saatlik</v>
          </cell>
          <cell r="AK4250">
            <v>2343.5500000000002</v>
          </cell>
          <cell r="AL4250" t="str">
            <v>TZS</v>
          </cell>
          <cell r="AM4250" t="str">
            <v>201002</v>
          </cell>
          <cell r="AN4250" t="str">
            <v>S</v>
          </cell>
          <cell r="AO4250" t="str">
            <v>T3</v>
          </cell>
          <cell r="AP4250" t="str">
            <v>5150</v>
          </cell>
          <cell r="AQ4250" t="str">
            <v>5175</v>
          </cell>
          <cell r="AR4250" t="str">
            <v>CRDB BANK PLC</v>
          </cell>
          <cell r="AS4250" t="str">
            <v>VIJANA</v>
          </cell>
          <cell r="AT4250" t="str">
            <v>CRDBBANK</v>
          </cell>
          <cell r="AU4250" t="str">
            <v>0152645020100</v>
          </cell>
          <cell r="AV4250" t="str">
            <v/>
          </cell>
          <cell r="AW4250" t="str">
            <v/>
          </cell>
          <cell r="AX4250" t="str">
            <v>EMMANUEL CHRISTOPHER MAZIKU</v>
          </cell>
          <cell r="AY4250" t="str">
            <v/>
          </cell>
          <cell r="AZ4250">
            <v>44978</v>
          </cell>
          <cell r="BA4250"/>
          <cell r="BB4250" t="str">
            <v/>
          </cell>
          <cell r="BC4250"/>
          <cell r="BD4250" t="str">
            <v>Tanzanya-NSSF</v>
          </cell>
          <cell r="BE4250" t="str">
            <v>47407924</v>
          </cell>
          <cell r="BF4250" t="str">
            <v>163488469</v>
          </cell>
        </row>
        <row r="4251">
          <cell r="A4251">
            <v>10078303</v>
          </cell>
          <cell r="B4251" t="str">
            <v>ZACHARIA OTAMA</v>
          </cell>
          <cell r="C4251" t="str">
            <v>MBERE</v>
          </cell>
          <cell r="D4251" t="str">
            <v>DAMPERLİ KAMYON ŞOFÖRÜ</v>
          </cell>
          <cell r="E4251" t="str">
            <v>DUMPTRUCK DRIVER</v>
          </cell>
          <cell r="F4251" t="str">
            <v>50105784</v>
          </cell>
          <cell r="G4251" t="str">
            <v>DOĞAN METALÜRJİ</v>
          </cell>
          <cell r="H4251" t="str">
            <v>50105784</v>
          </cell>
          <cell r="I4251" t="str">
            <v>0FFT</v>
          </cell>
          <cell r="J4251" t="str">
            <v>TOPRAK İŞLERİ GECE</v>
          </cell>
          <cell r="K4251" t="str">
            <v>50106425</v>
          </cell>
          <cell r="L4251" t="str">
            <v>TZ</v>
          </cell>
          <cell r="M4251" t="str">
            <v>Tanzanyalı</v>
          </cell>
          <cell r="N4251" t="str">
            <v>0037</v>
          </cell>
          <cell r="O4251" t="str">
            <v>İTİGİ</v>
          </cell>
          <cell r="P4251" t="str">
            <v>6L</v>
          </cell>
          <cell r="Q4251" t="str">
            <v>DGN  İNŞAAT</v>
          </cell>
          <cell r="R4251">
            <v>45028</v>
          </cell>
          <cell r="S4251">
            <v>45028</v>
          </cell>
          <cell r="T4251"/>
          <cell r="U4251" t="str">
            <v/>
          </cell>
          <cell r="V4251" t="str">
            <v>Mavi Yaka Direkt</v>
          </cell>
          <cell r="W4251" t="str">
            <v>LOT 3 (MIT)</v>
          </cell>
          <cell r="X4251" t="str">
            <v>TEMEKE PUGU KINYEREZI</v>
          </cell>
          <cell r="Y4251" t="str">
            <v>0</v>
          </cell>
          <cell r="Z4251" t="str">
            <v>MARA</v>
          </cell>
          <cell r="AA4251" t="str">
            <v>0783 471 563</v>
          </cell>
          <cell r="AB4251" t="str">
            <v>GÖREVLİ</v>
          </cell>
          <cell r="AC4251" t="str">
            <v>29</v>
          </cell>
          <cell r="AD4251" t="str">
            <v>LOT 3 (MIT)</v>
          </cell>
          <cell r="AE4251" t="str">
            <v>0109</v>
          </cell>
          <cell r="AF4251" t="str">
            <v>13</v>
          </cell>
          <cell r="AG4251" t="str">
            <v>KM 535+000 - 595+000</v>
          </cell>
          <cell r="AH4251">
            <v>28836</v>
          </cell>
          <cell r="AI4251" t="str">
            <v>Bay</v>
          </cell>
          <cell r="AJ4251" t="str">
            <v>Yerel-Saatlik</v>
          </cell>
          <cell r="AK4251">
            <v>2346.1</v>
          </cell>
          <cell r="AL4251" t="str">
            <v>TZS</v>
          </cell>
          <cell r="AM4251" t="str">
            <v>201002</v>
          </cell>
          <cell r="AN4251" t="str">
            <v>S</v>
          </cell>
          <cell r="AO4251" t="str">
            <v>T3</v>
          </cell>
          <cell r="AP4251" t="str">
            <v>5150</v>
          </cell>
          <cell r="AQ4251" t="str">
            <v>5175</v>
          </cell>
          <cell r="AR4251" t="str">
            <v>NMBBANK</v>
          </cell>
          <cell r="AS4251" t="str">
            <v/>
          </cell>
          <cell r="AT4251" t="str">
            <v>NMBBANK</v>
          </cell>
          <cell r="AU4251" t="str">
            <v>51010098969</v>
          </cell>
          <cell r="AV4251" t="str">
            <v/>
          </cell>
          <cell r="AW4251" t="str">
            <v/>
          </cell>
          <cell r="AX4251" t="str">
            <v>ZACHARIA OTAMA MBERE</v>
          </cell>
          <cell r="AY4251" t="str">
            <v/>
          </cell>
          <cell r="AZ4251">
            <v>45028</v>
          </cell>
          <cell r="BA4251"/>
          <cell r="BB4251" t="str">
            <v/>
          </cell>
          <cell r="BC4251"/>
          <cell r="BD4251" t="str">
            <v>Tanzanya-NSSF</v>
          </cell>
          <cell r="BE4251" t="str">
            <v>47507804</v>
          </cell>
          <cell r="BF4251" t="str">
            <v>129339551</v>
          </cell>
        </row>
        <row r="4252">
          <cell r="A4252">
            <v>10078302</v>
          </cell>
          <cell r="B4252" t="str">
            <v>EMMANUEL JOHN</v>
          </cell>
          <cell r="C4252" t="str">
            <v>JUMMANNE</v>
          </cell>
          <cell r="D4252" t="str">
            <v>BAKIM ARABASI OPERATÖRÜ</v>
          </cell>
          <cell r="E4252" t="str">
            <v>MAINTENANCE VEHICLE OPERATOR</v>
          </cell>
          <cell r="F4252" t="str">
            <v>50105773</v>
          </cell>
          <cell r="G4252" t="str">
            <v>ATÖLYE &amp; MAKİNA</v>
          </cell>
          <cell r="H4252" t="str">
            <v>50105773</v>
          </cell>
          <cell r="I4252" t="str">
            <v>0AAK</v>
          </cell>
          <cell r="J4252" t="str">
            <v>ATÖLYE İŞLETME GENEL</v>
          </cell>
          <cell r="K4252" t="str">
            <v>50112014</v>
          </cell>
          <cell r="L4252" t="str">
            <v>TZ</v>
          </cell>
          <cell r="M4252" t="str">
            <v>Tanzanyalı</v>
          </cell>
          <cell r="N4252" t="str">
            <v>0037</v>
          </cell>
          <cell r="O4252" t="str">
            <v>İTİGİ</v>
          </cell>
          <cell r="P4252" t="str">
            <v>YM</v>
          </cell>
          <cell r="Q4252" t="str">
            <v>YAPI MERKEZİ</v>
          </cell>
          <cell r="R4252">
            <v>45028</v>
          </cell>
          <cell r="S4252">
            <v>45028</v>
          </cell>
          <cell r="T4252"/>
          <cell r="U4252" t="str">
            <v/>
          </cell>
          <cell r="V4252" t="str">
            <v>Mavi Yaka Endirekt</v>
          </cell>
          <cell r="W4252" t="str">
            <v>LOT 3 (MIT)</v>
          </cell>
          <cell r="X4252" t="str">
            <v>KILOSA MKWATANI MANZESE B</v>
          </cell>
          <cell r="Y4252" t="str">
            <v>0</v>
          </cell>
          <cell r="Z4252" t="str">
            <v>MOROGORO</v>
          </cell>
          <cell r="AA4252" t="str">
            <v>0747 219 054</v>
          </cell>
          <cell r="AB4252" t="str">
            <v>OPERATÖR</v>
          </cell>
          <cell r="AC4252" t="str">
            <v>29</v>
          </cell>
          <cell r="AD4252" t="str">
            <v>LOT 3 (MIT)</v>
          </cell>
          <cell r="AE4252" t="str">
            <v>0113</v>
          </cell>
          <cell r="AF4252" t="str">
            <v>16</v>
          </cell>
          <cell r="AG4252" t="str">
            <v>KM 785+000 - 829+305</v>
          </cell>
          <cell r="AH4252">
            <v>35593</v>
          </cell>
          <cell r="AI4252" t="str">
            <v>Bay</v>
          </cell>
          <cell r="AJ4252" t="str">
            <v>Yerel-Saatlik</v>
          </cell>
          <cell r="AK4252">
            <v>2651.13</v>
          </cell>
          <cell r="AL4252" t="str">
            <v>TZS</v>
          </cell>
          <cell r="AM4252" t="str">
            <v>109002</v>
          </cell>
          <cell r="AN4252" t="str">
            <v>S</v>
          </cell>
          <cell r="AO4252" t="str">
            <v>T3</v>
          </cell>
          <cell r="AP4252" t="str">
            <v>5150</v>
          </cell>
          <cell r="AQ4252" t="str">
            <v>5175</v>
          </cell>
          <cell r="AR4252" t="str">
            <v>NMBBANK</v>
          </cell>
          <cell r="AS4252" t="str">
            <v/>
          </cell>
          <cell r="AT4252" t="str">
            <v>NMBBANK</v>
          </cell>
          <cell r="AU4252" t="str">
            <v>51010099457</v>
          </cell>
          <cell r="AV4252" t="str">
            <v/>
          </cell>
          <cell r="AW4252" t="str">
            <v/>
          </cell>
          <cell r="AX4252" t="str">
            <v>EMMANUEL JOHN JUMMANNE</v>
          </cell>
          <cell r="AY4252" t="str">
            <v/>
          </cell>
          <cell r="AZ4252">
            <v>45028</v>
          </cell>
          <cell r="BA4252"/>
          <cell r="BB4252" t="str">
            <v/>
          </cell>
          <cell r="BC4252"/>
          <cell r="BD4252" t="str">
            <v>Tanzanya-NSSF</v>
          </cell>
          <cell r="BE4252" t="str">
            <v>64179834</v>
          </cell>
          <cell r="BF4252" t="str">
            <v>127501955</v>
          </cell>
        </row>
        <row r="4253">
          <cell r="A4253">
            <v>10077500</v>
          </cell>
          <cell r="B4253" t="str">
            <v>JAMILA ALLYPHA</v>
          </cell>
          <cell r="C4253" t="str">
            <v>MBORO</v>
          </cell>
          <cell r="D4253" t="str">
            <v>TEMİZLİK GÖREVLİSİ</v>
          </cell>
          <cell r="E4253" t="str">
            <v>CLEANER</v>
          </cell>
          <cell r="F4253" t="str">
            <v>50114904</v>
          </cell>
          <cell r="G4253" t="str">
            <v>İDARİ İŞLER (KAMP)</v>
          </cell>
          <cell r="H4253" t="str">
            <v>50105513</v>
          </cell>
          <cell r="I4253" t="str">
            <v>0996</v>
          </cell>
          <cell r="J4253" t="str">
            <v>KAMP AMİRLİĞİ</v>
          </cell>
          <cell r="K4253" t="str">
            <v>50105850</v>
          </cell>
          <cell r="L4253" t="str">
            <v>TZ</v>
          </cell>
          <cell r="M4253" t="str">
            <v>Tanzanyalı</v>
          </cell>
          <cell r="N4253" t="str">
            <v>0037</v>
          </cell>
          <cell r="O4253" t="str">
            <v>İTİGİ</v>
          </cell>
          <cell r="P4253" t="str">
            <v>YM</v>
          </cell>
          <cell r="Q4253" t="str">
            <v>YAPI MERKEZİ</v>
          </cell>
          <cell r="R4253">
            <v>44979</v>
          </cell>
          <cell r="S4253">
            <v>44979</v>
          </cell>
          <cell r="T4253"/>
          <cell r="U4253" t="str">
            <v/>
          </cell>
          <cell r="V4253" t="str">
            <v>Mavi Yaka Endirekt</v>
          </cell>
          <cell r="W4253" t="str">
            <v>LOT 3 (MIT)</v>
          </cell>
          <cell r="X4253" t="str">
            <v>MAJENGO</v>
          </cell>
          <cell r="Y4253" t="str">
            <v>0</v>
          </cell>
          <cell r="Z4253" t="str">
            <v>MANYONI</v>
          </cell>
          <cell r="AA4253" t="str">
            <v>0654 023 951</v>
          </cell>
          <cell r="AB4253" t="str">
            <v>İŞÇİ</v>
          </cell>
          <cell r="AC4253" t="str">
            <v>29</v>
          </cell>
          <cell r="AD4253" t="str">
            <v>LOT 3 (MIT)</v>
          </cell>
          <cell r="AE4253" t="str">
            <v>0113</v>
          </cell>
          <cell r="AF4253" t="str">
            <v>23</v>
          </cell>
          <cell r="AG4253" t="str">
            <v>KM 785+000 - 829+305</v>
          </cell>
          <cell r="AH4253">
            <v>36733</v>
          </cell>
          <cell r="AI4253" t="str">
            <v>Bayan</v>
          </cell>
          <cell r="AJ4253" t="str">
            <v>Yerel-Saatlik</v>
          </cell>
          <cell r="AK4253">
            <v>2255.1</v>
          </cell>
          <cell r="AL4253" t="str">
            <v>TZS</v>
          </cell>
          <cell r="AM4253" t="str">
            <v>306002</v>
          </cell>
          <cell r="AN4253" t="str">
            <v/>
          </cell>
          <cell r="AO4253" t="str">
            <v>T3</v>
          </cell>
          <cell r="AP4253" t="str">
            <v>5150</v>
          </cell>
          <cell r="AQ4253" t="str">
            <v>5175</v>
          </cell>
          <cell r="AR4253" t="str">
            <v>NMBBANK</v>
          </cell>
          <cell r="AS4253" t="str">
            <v/>
          </cell>
          <cell r="AT4253" t="str">
            <v>NMBBANK</v>
          </cell>
          <cell r="AU4253" t="str">
            <v>51010098868</v>
          </cell>
          <cell r="AV4253" t="str">
            <v/>
          </cell>
          <cell r="AW4253" t="str">
            <v/>
          </cell>
          <cell r="AX4253" t="str">
            <v>JAMILA ALLYPHA MBORO</v>
          </cell>
          <cell r="AY4253" t="str">
            <v/>
          </cell>
          <cell r="AZ4253">
            <v>44979</v>
          </cell>
          <cell r="BA4253"/>
          <cell r="BB4253" t="str">
            <v/>
          </cell>
          <cell r="BC4253"/>
          <cell r="BD4253" t="str">
            <v>Tanzanya-NSSF</v>
          </cell>
          <cell r="BE4253" t="str">
            <v>47407813</v>
          </cell>
          <cell r="BF4253" t="str">
            <v>163483173</v>
          </cell>
        </row>
        <row r="4254">
          <cell r="A4254">
            <v>10078038</v>
          </cell>
          <cell r="B4254" t="str">
            <v>SELEMANI MUKHSIN</v>
          </cell>
          <cell r="C4254" t="str">
            <v>TAMBAUONE</v>
          </cell>
          <cell r="D4254" t="str">
            <v>KALIPÇI</v>
          </cell>
          <cell r="E4254" t="str">
            <v>FORMWORKER</v>
          </cell>
          <cell r="F4254" t="str">
            <v>50112880</v>
          </cell>
          <cell r="G4254" t="str">
            <v>ARES İNŞAAT</v>
          </cell>
          <cell r="H4254" t="str">
            <v>50112880</v>
          </cell>
          <cell r="I4254" t="str">
            <v>0FFC</v>
          </cell>
          <cell r="J4254" t="str">
            <v>SANAT YAPILARI</v>
          </cell>
          <cell r="K4254" t="str">
            <v>50112883</v>
          </cell>
          <cell r="L4254" t="str">
            <v>TZ</v>
          </cell>
          <cell r="M4254" t="str">
            <v>Tanzanyalı</v>
          </cell>
          <cell r="N4254" t="str">
            <v>0036</v>
          </cell>
          <cell r="O4254" t="str">
            <v>MANYONİ</v>
          </cell>
          <cell r="P4254" t="str">
            <v>8O</v>
          </cell>
          <cell r="Q4254" t="str">
            <v>ARES İNŞAAT</v>
          </cell>
          <cell r="R4254">
            <v>45012</v>
          </cell>
          <cell r="S4254">
            <v>45012</v>
          </cell>
          <cell r="T4254"/>
          <cell r="U4254" t="str">
            <v/>
          </cell>
          <cell r="V4254" t="str">
            <v>Mavi Yaka Direkt</v>
          </cell>
          <cell r="W4254" t="str">
            <v>LOT 3 (MIT)</v>
          </cell>
          <cell r="X4254" t="str">
            <v>KINGOLWIRA MWEMBE MSAFA</v>
          </cell>
          <cell r="Y4254" t="str">
            <v>0</v>
          </cell>
          <cell r="Z4254" t="str">
            <v>MOROGORO MJINI</v>
          </cell>
          <cell r="AA4254" t="str">
            <v>0788 529 667</v>
          </cell>
          <cell r="AB4254" t="str">
            <v>USTA</v>
          </cell>
          <cell r="AC4254" t="str">
            <v>29</v>
          </cell>
          <cell r="AD4254" t="str">
            <v>LOT 3 (MIT)</v>
          </cell>
          <cell r="AE4254" t="str">
            <v>0113</v>
          </cell>
          <cell r="AF4254" t="str">
            <v>16</v>
          </cell>
          <cell r="AG4254" t="str">
            <v>KM 785+000 - 829+305</v>
          </cell>
          <cell r="AH4254">
            <v>36764</v>
          </cell>
          <cell r="AI4254" t="str">
            <v>Bay</v>
          </cell>
          <cell r="AJ4254" t="str">
            <v>Yerel-Saatlik</v>
          </cell>
          <cell r="AK4254">
            <v>2343.5500000000002</v>
          </cell>
          <cell r="AL4254" t="str">
            <v>TZS</v>
          </cell>
          <cell r="AM4254" t="str">
            <v>201002</v>
          </cell>
          <cell r="AN4254" t="str">
            <v>S</v>
          </cell>
          <cell r="AO4254" t="str">
            <v>T3</v>
          </cell>
          <cell r="AP4254" t="str">
            <v>5150</v>
          </cell>
          <cell r="AQ4254" t="str">
            <v>5175</v>
          </cell>
          <cell r="AR4254" t="str">
            <v>CRDB BANK PLC</v>
          </cell>
          <cell r="AS4254" t="str">
            <v>VIJANA</v>
          </cell>
          <cell r="AT4254" t="str">
            <v>CRDBBANK</v>
          </cell>
          <cell r="AU4254" t="str">
            <v>0152580085100</v>
          </cell>
          <cell r="AV4254" t="str">
            <v/>
          </cell>
          <cell r="AW4254" t="str">
            <v/>
          </cell>
          <cell r="AX4254" t="str">
            <v>SELEMANI MUKHSIN TAMBAUONE</v>
          </cell>
          <cell r="AY4254" t="str">
            <v/>
          </cell>
          <cell r="AZ4254">
            <v>45012</v>
          </cell>
          <cell r="BA4254"/>
          <cell r="BB4254" t="str">
            <v/>
          </cell>
          <cell r="BC4254"/>
          <cell r="BD4254" t="str">
            <v>Tanzanya-NSSF</v>
          </cell>
          <cell r="BE4254" t="str">
            <v>46583070</v>
          </cell>
          <cell r="BF4254" t="str">
            <v>164588033</v>
          </cell>
        </row>
        <row r="4255">
          <cell r="A4255">
            <v>10077330</v>
          </cell>
          <cell r="B4255" t="str">
            <v>SHILINDE ANTHONY</v>
          </cell>
          <cell r="C4255" t="str">
            <v>MASHAURI</v>
          </cell>
          <cell r="D4255" t="str">
            <v>DAMPERLİ KAMYON ŞOFÖRÜ</v>
          </cell>
          <cell r="E4255" t="str">
            <v>DUMPTRUCK DRIVER</v>
          </cell>
          <cell r="F4255" t="str">
            <v>50105758</v>
          </cell>
          <cell r="G4255" t="str">
            <v>TOPRAK İŞLERİ</v>
          </cell>
          <cell r="H4255" t="str">
            <v>50105758</v>
          </cell>
          <cell r="I4255" t="str">
            <v>0999</v>
          </cell>
          <cell r="J4255" t="str">
            <v>TOPRAK İŞLERİ</v>
          </cell>
          <cell r="K4255" t="str">
            <v>50110593</v>
          </cell>
          <cell r="L4255" t="str">
            <v>TZ</v>
          </cell>
          <cell r="M4255" t="str">
            <v>Tanzanyalı</v>
          </cell>
          <cell r="N4255" t="str">
            <v>0035</v>
          </cell>
          <cell r="O4255" t="str">
            <v>TABORA</v>
          </cell>
          <cell r="P4255" t="str">
            <v>YM</v>
          </cell>
          <cell r="Q4255" t="str">
            <v>YAPI MERKEZİ</v>
          </cell>
          <cell r="R4255">
            <v>44965</v>
          </cell>
          <cell r="S4255">
            <v>44965</v>
          </cell>
          <cell r="T4255"/>
          <cell r="U4255" t="str">
            <v/>
          </cell>
          <cell r="V4255" t="str">
            <v>Mavi Yaka Direkt</v>
          </cell>
          <cell r="W4255" t="str">
            <v>LOT 3 (MIT)</v>
          </cell>
          <cell r="X4255" t="str">
            <v>WAZO</v>
          </cell>
          <cell r="Y4255" t="str">
            <v>0</v>
          </cell>
          <cell r="Z4255" t="str">
            <v>KINONDONI</v>
          </cell>
          <cell r="AA4255" t="str">
            <v>0693 268 419</v>
          </cell>
          <cell r="AB4255" t="str">
            <v>GÖREVLİ</v>
          </cell>
          <cell r="AC4255" t="str">
            <v>29</v>
          </cell>
          <cell r="AD4255" t="str">
            <v>LOT 3 (MIT)</v>
          </cell>
          <cell r="AE4255" t="str">
            <v>0113</v>
          </cell>
          <cell r="AF4255" t="str">
            <v/>
          </cell>
          <cell r="AG4255" t="str">
            <v>KM 785+000 - 829+305</v>
          </cell>
          <cell r="AH4255">
            <v>34479</v>
          </cell>
          <cell r="AI4255" t="str">
            <v>Bay</v>
          </cell>
          <cell r="AJ4255" t="str">
            <v>Yerel-Saatlik</v>
          </cell>
          <cell r="AK4255">
            <v>2346.1</v>
          </cell>
          <cell r="AL4255" t="str">
            <v>TZS</v>
          </cell>
          <cell r="AM4255" t="str">
            <v>201002</v>
          </cell>
          <cell r="AN4255" t="str">
            <v>S</v>
          </cell>
          <cell r="AO4255" t="str">
            <v>T3</v>
          </cell>
          <cell r="AP4255" t="str">
            <v>5150</v>
          </cell>
          <cell r="AQ4255" t="str">
            <v>5175</v>
          </cell>
          <cell r="AR4255" t="str">
            <v>CRDB BANK PLC</v>
          </cell>
          <cell r="AS4255" t="str">
            <v>VIJANA</v>
          </cell>
          <cell r="AT4255" t="str">
            <v>CRDBBANK</v>
          </cell>
          <cell r="AU4255" t="str">
            <v>0152673909600</v>
          </cell>
          <cell r="AV4255" t="str">
            <v/>
          </cell>
          <cell r="AW4255" t="str">
            <v/>
          </cell>
          <cell r="AX4255" t="str">
            <v>SHILINDE ANTHONY MASHAURI</v>
          </cell>
          <cell r="AY4255" t="str">
            <v/>
          </cell>
          <cell r="AZ4255">
            <v>44965</v>
          </cell>
          <cell r="BA4255"/>
          <cell r="BB4255" t="str">
            <v/>
          </cell>
          <cell r="BC4255"/>
          <cell r="BD4255" t="str">
            <v>Tanzanya-NSSF</v>
          </cell>
          <cell r="BE4255" t="str">
            <v>46799495</v>
          </cell>
          <cell r="BF4255" t="str">
            <v>139109481</v>
          </cell>
        </row>
        <row r="4256">
          <cell r="A4256">
            <v>10077331</v>
          </cell>
          <cell r="B4256" t="str">
            <v>RAMADHANI ABDALLAH</v>
          </cell>
          <cell r="C4256" t="str">
            <v>RABISON</v>
          </cell>
          <cell r="D4256" t="str">
            <v>DEMİRCİ</v>
          </cell>
          <cell r="E4256" t="str">
            <v>REBAR WORKER</v>
          </cell>
          <cell r="F4256" t="str">
            <v>50115272</v>
          </cell>
          <cell r="G4256" t="str">
            <v>İNŞAAT GRUBU</v>
          </cell>
          <cell r="H4256" t="str">
            <v>50105776</v>
          </cell>
          <cell r="I4256" t="str">
            <v>0BBL</v>
          </cell>
          <cell r="J4256" t="str">
            <v>İNŞAAT GRUBU</v>
          </cell>
          <cell r="K4256" t="str">
            <v>50115378</v>
          </cell>
          <cell r="L4256" t="str">
            <v>TZ</v>
          </cell>
          <cell r="M4256" t="str">
            <v>Tanzanyalı</v>
          </cell>
          <cell r="N4256" t="str">
            <v>0038</v>
          </cell>
          <cell r="O4256" t="str">
            <v>TURA</v>
          </cell>
          <cell r="P4256" t="str">
            <v>YM</v>
          </cell>
          <cell r="Q4256" t="str">
            <v>YAPI MERKEZİ</v>
          </cell>
          <cell r="R4256">
            <v>44965</v>
          </cell>
          <cell r="S4256">
            <v>44965</v>
          </cell>
          <cell r="T4256"/>
          <cell r="U4256" t="str">
            <v/>
          </cell>
          <cell r="V4256" t="str">
            <v>Mavi Yaka Direkt</v>
          </cell>
          <cell r="W4256" t="str">
            <v>LOT 3 (MIT)</v>
          </cell>
          <cell r="X4256" t="str">
            <v>KWIHALA</v>
          </cell>
          <cell r="Y4256" t="str">
            <v>0</v>
          </cell>
          <cell r="Z4256" t="str">
            <v>TABORA MJINI</v>
          </cell>
          <cell r="AA4256" t="str">
            <v>0787 798 800</v>
          </cell>
          <cell r="AB4256" t="str">
            <v>USTA</v>
          </cell>
          <cell r="AC4256" t="str">
            <v>29</v>
          </cell>
          <cell r="AD4256" t="str">
            <v>LOT 3 (MIT)</v>
          </cell>
          <cell r="AE4256" t="str">
            <v>0109</v>
          </cell>
          <cell r="AF4256" t="str">
            <v/>
          </cell>
          <cell r="AG4256" t="str">
            <v>KM 535+000 - 595+000</v>
          </cell>
          <cell r="AH4256">
            <v>33331</v>
          </cell>
          <cell r="AI4256" t="str">
            <v>Bay</v>
          </cell>
          <cell r="AJ4256" t="str">
            <v>Yerel-Saatlik</v>
          </cell>
          <cell r="AK4256">
            <v>2343.5500000000002</v>
          </cell>
          <cell r="AL4256" t="str">
            <v>TZS</v>
          </cell>
          <cell r="AM4256" t="str">
            <v>201002</v>
          </cell>
          <cell r="AN4256" t="str">
            <v>S</v>
          </cell>
          <cell r="AO4256" t="str">
            <v>T3</v>
          </cell>
          <cell r="AP4256" t="str">
            <v>5150</v>
          </cell>
          <cell r="AQ4256" t="str">
            <v>5175</v>
          </cell>
          <cell r="AR4256" t="str">
            <v>NMBBANK</v>
          </cell>
          <cell r="AS4256" t="str">
            <v/>
          </cell>
          <cell r="AT4256" t="str">
            <v>NMBBANK</v>
          </cell>
          <cell r="AU4256" t="str">
            <v>51010092588</v>
          </cell>
          <cell r="AV4256" t="str">
            <v/>
          </cell>
          <cell r="AW4256" t="str">
            <v/>
          </cell>
          <cell r="AX4256" t="str">
            <v>RAMADHANI ABDALLAH RABISON</v>
          </cell>
          <cell r="AY4256" t="str">
            <v/>
          </cell>
          <cell r="AZ4256">
            <v>44965</v>
          </cell>
          <cell r="BA4256"/>
          <cell r="BB4256" t="str">
            <v/>
          </cell>
          <cell r="BC4256"/>
          <cell r="BD4256" t="str">
            <v>Tanzanya-NSSF</v>
          </cell>
          <cell r="BE4256" t="str">
            <v>47204641</v>
          </cell>
          <cell r="BF4256" t="str">
            <v>162253565</v>
          </cell>
        </row>
        <row r="4257">
          <cell r="A4257">
            <v>10077333</v>
          </cell>
          <cell r="B4257" t="str">
            <v>TAIMURI HERMAN</v>
          </cell>
          <cell r="C4257" t="str">
            <v>MUNISI</v>
          </cell>
          <cell r="D4257" t="str">
            <v>BAKIM ARABASI OPERATÖRÜ</v>
          </cell>
          <cell r="E4257" t="str">
            <v>MAINTENANCE VEHICLE OPERATOR</v>
          </cell>
          <cell r="F4257" t="str">
            <v>50105773</v>
          </cell>
          <cell r="G4257" t="str">
            <v>ATÖLYE &amp; MAKİNA</v>
          </cell>
          <cell r="H4257" t="str">
            <v>50105773</v>
          </cell>
          <cell r="I4257" t="str">
            <v>0AAK</v>
          </cell>
          <cell r="J4257" t="str">
            <v>ATÖLYE İŞLETME GENEL</v>
          </cell>
          <cell r="K4257" t="str">
            <v>50112014</v>
          </cell>
          <cell r="L4257" t="str">
            <v>TZ</v>
          </cell>
          <cell r="M4257" t="str">
            <v>Tanzanyalı</v>
          </cell>
          <cell r="N4257" t="str">
            <v>0035</v>
          </cell>
          <cell r="O4257" t="str">
            <v>TABORA</v>
          </cell>
          <cell r="P4257" t="str">
            <v>YM</v>
          </cell>
          <cell r="Q4257" t="str">
            <v>YAPI MERKEZİ</v>
          </cell>
          <cell r="R4257">
            <v>44965</v>
          </cell>
          <cell r="S4257">
            <v>44965</v>
          </cell>
          <cell r="T4257"/>
          <cell r="U4257" t="str">
            <v/>
          </cell>
          <cell r="V4257" t="str">
            <v>Mavi Yaka Endirekt</v>
          </cell>
          <cell r="W4257" t="str">
            <v>LOT 3 (MIT)</v>
          </cell>
          <cell r="X4257" t="str">
            <v>SAKONI</v>
          </cell>
          <cell r="Y4257" t="str">
            <v>0</v>
          </cell>
          <cell r="Z4257" t="str">
            <v>ARUSHA MJINI</v>
          </cell>
          <cell r="AA4257" t="str">
            <v>0620 229 003</v>
          </cell>
          <cell r="AB4257" t="str">
            <v>OPERATÖR</v>
          </cell>
          <cell r="AC4257" t="str">
            <v>29</v>
          </cell>
          <cell r="AD4257" t="str">
            <v>LOT 3 (MIT)</v>
          </cell>
          <cell r="AE4257" t="str">
            <v>0113</v>
          </cell>
          <cell r="AF4257" t="str">
            <v/>
          </cell>
          <cell r="AG4257" t="str">
            <v>KM 785+000 - 829+305</v>
          </cell>
          <cell r="AH4257">
            <v>34949</v>
          </cell>
          <cell r="AI4257" t="str">
            <v>Bay</v>
          </cell>
          <cell r="AJ4257" t="str">
            <v>Yerel-Saatlik</v>
          </cell>
          <cell r="AK4257">
            <v>2651.13</v>
          </cell>
          <cell r="AL4257" t="str">
            <v>TZS</v>
          </cell>
          <cell r="AM4257" t="str">
            <v>109002</v>
          </cell>
          <cell r="AN4257" t="str">
            <v>S</v>
          </cell>
          <cell r="AO4257" t="str">
            <v>T3</v>
          </cell>
          <cell r="AP4257" t="str">
            <v>5150</v>
          </cell>
          <cell r="AQ4257" t="str">
            <v>5175</v>
          </cell>
          <cell r="AR4257" t="str">
            <v>CRDB BANK PLC</v>
          </cell>
          <cell r="AS4257" t="str">
            <v>VIJANA</v>
          </cell>
          <cell r="AT4257" t="str">
            <v>CRDBBANK</v>
          </cell>
          <cell r="AU4257" t="str">
            <v>0152640867300</v>
          </cell>
          <cell r="AV4257" t="str">
            <v/>
          </cell>
          <cell r="AW4257" t="str">
            <v/>
          </cell>
          <cell r="AX4257" t="str">
            <v>TAIMURI HERMAN MUNISI</v>
          </cell>
          <cell r="AY4257" t="str">
            <v/>
          </cell>
          <cell r="AZ4257">
            <v>44965</v>
          </cell>
          <cell r="BA4257"/>
          <cell r="BB4257" t="str">
            <v/>
          </cell>
          <cell r="BC4257"/>
          <cell r="BD4257" t="str">
            <v>Tanzanya-NSSF</v>
          </cell>
          <cell r="BE4257" t="str">
            <v>45341862</v>
          </cell>
          <cell r="BF4257" t="str">
            <v>149241833</v>
          </cell>
        </row>
        <row r="4258">
          <cell r="A4258">
            <v>10077334</v>
          </cell>
          <cell r="B4258" t="str">
            <v>SAID ABDALLAH</v>
          </cell>
          <cell r="C4258" t="str">
            <v>RAMADHANI</v>
          </cell>
          <cell r="D4258" t="str">
            <v>İŞ GÜVENLİĞİ İŞÇİSİ</v>
          </cell>
          <cell r="E4258" t="str">
            <v>SAFETY WORKER</v>
          </cell>
          <cell r="F4258" t="str">
            <v>50114885</v>
          </cell>
          <cell r="G4258" t="str">
            <v>İSG VE ÇEVRE (İŞ GÜVENLİĞİ)</v>
          </cell>
          <cell r="H4258" t="str">
            <v>50105460</v>
          </cell>
          <cell r="I4258" t="str">
            <v>088K</v>
          </cell>
          <cell r="J4258" t="str">
            <v>İŞ GÜVENLİĞİ</v>
          </cell>
          <cell r="K4258" t="str">
            <v>50106589</v>
          </cell>
          <cell r="L4258" t="str">
            <v>TZ</v>
          </cell>
          <cell r="M4258" t="str">
            <v>Tanzanyalı</v>
          </cell>
          <cell r="N4258" t="str">
            <v>0035</v>
          </cell>
          <cell r="O4258" t="str">
            <v>TABORA</v>
          </cell>
          <cell r="P4258" t="str">
            <v>YM</v>
          </cell>
          <cell r="Q4258" t="str">
            <v>YAPI MERKEZİ</v>
          </cell>
          <cell r="R4258">
            <v>44965</v>
          </cell>
          <cell r="S4258">
            <v>44965</v>
          </cell>
          <cell r="T4258"/>
          <cell r="U4258" t="str">
            <v/>
          </cell>
          <cell r="V4258" t="str">
            <v>Mavi Yaka Endirekt</v>
          </cell>
          <cell r="W4258" t="str">
            <v>LOT 3 (MIT)</v>
          </cell>
          <cell r="X4258" t="str">
            <v>NYAHUA</v>
          </cell>
          <cell r="Y4258" t="str">
            <v>0</v>
          </cell>
          <cell r="Z4258" t="str">
            <v>SIKONGE</v>
          </cell>
          <cell r="AA4258" t="str">
            <v>0734 923 880</v>
          </cell>
          <cell r="AB4258" t="str">
            <v>İŞÇİ</v>
          </cell>
          <cell r="AC4258" t="str">
            <v>29</v>
          </cell>
          <cell r="AD4258" t="str">
            <v>LOT 3 (MIT)</v>
          </cell>
          <cell r="AE4258" t="str">
            <v>0113</v>
          </cell>
          <cell r="AF4258" t="str">
            <v/>
          </cell>
          <cell r="AG4258" t="str">
            <v>KM 785+000 - 829+305</v>
          </cell>
          <cell r="AH4258">
            <v>36663</v>
          </cell>
          <cell r="AI4258" t="str">
            <v>Bay</v>
          </cell>
          <cell r="AJ4258" t="str">
            <v>Yerel-Saatlik</v>
          </cell>
          <cell r="AK4258">
            <v>2343.5500000000002</v>
          </cell>
          <cell r="AL4258" t="str">
            <v>TZS</v>
          </cell>
          <cell r="AM4258" t="str">
            <v>306002</v>
          </cell>
          <cell r="AN4258" t="str">
            <v>S</v>
          </cell>
          <cell r="AO4258" t="str">
            <v>T3</v>
          </cell>
          <cell r="AP4258" t="str">
            <v>5150</v>
          </cell>
          <cell r="AQ4258" t="str">
            <v>5175</v>
          </cell>
          <cell r="AR4258" t="str">
            <v>NMBBANK</v>
          </cell>
          <cell r="AS4258" t="str">
            <v/>
          </cell>
          <cell r="AT4258" t="str">
            <v>NMBBANK</v>
          </cell>
          <cell r="AU4258" t="str">
            <v>51010085927</v>
          </cell>
          <cell r="AV4258" t="str">
            <v/>
          </cell>
          <cell r="AW4258" t="str">
            <v/>
          </cell>
          <cell r="AX4258" t="str">
            <v>SAID ABDALLAH RAMADHANI</v>
          </cell>
          <cell r="AY4258" t="str">
            <v/>
          </cell>
          <cell r="AZ4258">
            <v>44965</v>
          </cell>
          <cell r="BA4258"/>
          <cell r="BB4258" t="str">
            <v/>
          </cell>
          <cell r="BC4258"/>
          <cell r="BD4258" t="str">
            <v>Tanzanya-NSSF</v>
          </cell>
          <cell r="BE4258" t="str">
            <v>47369765</v>
          </cell>
          <cell r="BF4258" t="str">
            <v>162994425</v>
          </cell>
        </row>
        <row r="4259">
          <cell r="A4259">
            <v>10077335</v>
          </cell>
          <cell r="B4259" t="str">
            <v>SHABANI ABDALLAH</v>
          </cell>
          <cell r="C4259" t="str">
            <v>MUSSA</v>
          </cell>
          <cell r="D4259" t="str">
            <v>BETON SANTRALİ DÜZ İŞÇİSİ</v>
          </cell>
          <cell r="E4259" t="str">
            <v>UNSKILLED WORKER - PRODUCTIVE</v>
          </cell>
          <cell r="F4259" t="str">
            <v>50105777</v>
          </cell>
          <cell r="G4259" t="str">
            <v>BETON SANTRALİ</v>
          </cell>
          <cell r="H4259" t="str">
            <v>50105777</v>
          </cell>
          <cell r="I4259" t="str">
            <v>0AAZ</v>
          </cell>
          <cell r="J4259" t="str">
            <v>BETON SANTRALİ</v>
          </cell>
          <cell r="K4259" t="str">
            <v>50107202</v>
          </cell>
          <cell r="L4259" t="str">
            <v>TZ</v>
          </cell>
          <cell r="M4259" t="str">
            <v>Tanzanyalı</v>
          </cell>
          <cell r="N4259" t="str">
            <v>0037</v>
          </cell>
          <cell r="O4259" t="str">
            <v>İTİGİ</v>
          </cell>
          <cell r="P4259" t="str">
            <v>YM</v>
          </cell>
          <cell r="Q4259" t="str">
            <v>YAPI MERKEZİ</v>
          </cell>
          <cell r="R4259">
            <v>44965</v>
          </cell>
          <cell r="S4259">
            <v>44965</v>
          </cell>
          <cell r="T4259"/>
          <cell r="U4259" t="str">
            <v/>
          </cell>
          <cell r="V4259" t="str">
            <v>Mavi Yaka Direkt</v>
          </cell>
          <cell r="W4259" t="str">
            <v>LOT 3 (MIT)</v>
          </cell>
          <cell r="X4259" t="str">
            <v>SARANDA</v>
          </cell>
          <cell r="Y4259" t="str">
            <v>0</v>
          </cell>
          <cell r="Z4259" t="str">
            <v>MANYONI</v>
          </cell>
          <cell r="AA4259" t="str">
            <v>0687 794 363</v>
          </cell>
          <cell r="AB4259" t="str">
            <v>İŞÇİ</v>
          </cell>
          <cell r="AC4259" t="str">
            <v>29</v>
          </cell>
          <cell r="AD4259" t="str">
            <v>LOT 3 (MIT)</v>
          </cell>
          <cell r="AE4259" t="str">
            <v>0113</v>
          </cell>
          <cell r="AF4259" t="str">
            <v/>
          </cell>
          <cell r="AG4259" t="str">
            <v>KM 785+000 - 829+305</v>
          </cell>
          <cell r="AH4259">
            <v>36138</v>
          </cell>
          <cell r="AI4259" t="str">
            <v>Bay</v>
          </cell>
          <cell r="AJ4259" t="str">
            <v>Yerel-Saatlik</v>
          </cell>
          <cell r="AK4259">
            <v>2164.1</v>
          </cell>
          <cell r="AL4259" t="str">
            <v>TZS</v>
          </cell>
          <cell r="AM4259" t="str">
            <v>201002</v>
          </cell>
          <cell r="AN4259" t="str">
            <v>S</v>
          </cell>
          <cell r="AO4259" t="str">
            <v>T3</v>
          </cell>
          <cell r="AP4259" t="str">
            <v>5150</v>
          </cell>
          <cell r="AQ4259" t="str">
            <v>5175</v>
          </cell>
          <cell r="AR4259" t="str">
            <v>CRDB BANK PLC</v>
          </cell>
          <cell r="AS4259" t="str">
            <v>VIJANA</v>
          </cell>
          <cell r="AT4259" t="str">
            <v>CRDBBANK</v>
          </cell>
          <cell r="AU4259" t="str">
            <v>0152716799400</v>
          </cell>
          <cell r="AV4259" t="str">
            <v/>
          </cell>
          <cell r="AW4259" t="str">
            <v/>
          </cell>
          <cell r="AX4259" t="str">
            <v>SHABANI ABDALLAH MUSSA</v>
          </cell>
          <cell r="AY4259" t="str">
            <v/>
          </cell>
          <cell r="AZ4259">
            <v>44965</v>
          </cell>
          <cell r="BA4259"/>
          <cell r="BB4259" t="str">
            <v/>
          </cell>
          <cell r="BC4259"/>
          <cell r="BD4259" t="str">
            <v>Tanzanya-NSSF</v>
          </cell>
          <cell r="BE4259" t="str">
            <v>47370300</v>
          </cell>
          <cell r="BF4259" t="str">
            <v>163026279</v>
          </cell>
        </row>
        <row r="4260">
          <cell r="A4260">
            <v>10073830</v>
          </cell>
          <cell r="B4260" t="str">
            <v>MARIA JUMA</v>
          </cell>
          <cell r="C4260" t="str">
            <v>LUBINZA</v>
          </cell>
          <cell r="D4260" t="str">
            <v>SERVİS GÖREVLİSİ</v>
          </cell>
          <cell r="E4260" t="str">
            <v>WAITER</v>
          </cell>
          <cell r="F4260" t="str">
            <v>50114905</v>
          </cell>
          <cell r="G4260" t="str">
            <v>İDARİ İŞLER (YEMEKHANE)</v>
          </cell>
          <cell r="H4260" t="str">
            <v>50105513</v>
          </cell>
          <cell r="I4260" t="str">
            <v>0993</v>
          </cell>
          <cell r="J4260" t="str">
            <v>YEMEKHANE</v>
          </cell>
          <cell r="K4260" t="str">
            <v>50115052</v>
          </cell>
          <cell r="L4260" t="str">
            <v>TZ</v>
          </cell>
          <cell r="M4260" t="str">
            <v>Tanzanyalı</v>
          </cell>
          <cell r="N4260" t="str">
            <v>0035</v>
          </cell>
          <cell r="O4260" t="str">
            <v>TABORA</v>
          </cell>
          <cell r="P4260" t="str">
            <v>YM</v>
          </cell>
          <cell r="Q4260" t="str">
            <v>YAPI MERKEZİ</v>
          </cell>
          <cell r="R4260">
            <v>44791</v>
          </cell>
          <cell r="S4260">
            <v>44791</v>
          </cell>
          <cell r="T4260"/>
          <cell r="U4260" t="str">
            <v/>
          </cell>
          <cell r="V4260" t="str">
            <v>Mavi Yaka Endirekt</v>
          </cell>
          <cell r="W4260" t="str">
            <v>LOT 3 (MIT)</v>
          </cell>
          <cell r="X4260" t="str">
            <v>ULEDI</v>
          </cell>
          <cell r="Y4260" t="str">
            <v>0</v>
          </cell>
          <cell r="Z4260" t="str">
            <v>TABORA MANISPAA</v>
          </cell>
          <cell r="AA4260" t="str">
            <v>0693 619 187</v>
          </cell>
          <cell r="AB4260" t="str">
            <v>GÖREVLİ</v>
          </cell>
          <cell r="AC4260" t="str">
            <v>29</v>
          </cell>
          <cell r="AD4260" t="str">
            <v>LOT 3 (MIT)</v>
          </cell>
          <cell r="AE4260" t="str">
            <v>0113</v>
          </cell>
          <cell r="AF4260" t="str">
            <v>24</v>
          </cell>
          <cell r="AG4260" t="str">
            <v>KM 785+000 - 829+305</v>
          </cell>
          <cell r="AH4260">
            <v>35218</v>
          </cell>
          <cell r="AI4260" t="str">
            <v>Bayan</v>
          </cell>
          <cell r="AJ4260" t="str">
            <v>Yerel-Saatlik</v>
          </cell>
          <cell r="AK4260">
            <v>2255.1</v>
          </cell>
          <cell r="AL4260" t="str">
            <v>TZS</v>
          </cell>
          <cell r="AM4260" t="str">
            <v>306002</v>
          </cell>
          <cell r="AN4260" t="str">
            <v/>
          </cell>
          <cell r="AO4260" t="str">
            <v>T3</v>
          </cell>
          <cell r="AP4260" t="str">
            <v>5150</v>
          </cell>
          <cell r="AQ4260" t="str">
            <v>5175</v>
          </cell>
          <cell r="AR4260" t="str">
            <v>NMBBANK</v>
          </cell>
          <cell r="AS4260" t="str">
            <v/>
          </cell>
          <cell r="AT4260" t="str">
            <v>NMBBANK</v>
          </cell>
          <cell r="AU4260" t="str">
            <v>51010090857</v>
          </cell>
          <cell r="AV4260" t="str">
            <v/>
          </cell>
          <cell r="AW4260" t="str">
            <v/>
          </cell>
          <cell r="AX4260" t="str">
            <v>MARIA JUMA LUBINZA</v>
          </cell>
          <cell r="AY4260" t="str">
            <v/>
          </cell>
          <cell r="AZ4260">
            <v>45017</v>
          </cell>
          <cell r="BA4260"/>
          <cell r="BB4260" t="str">
            <v/>
          </cell>
          <cell r="BC4260"/>
          <cell r="BD4260" t="str">
            <v>Tanzanya-NSSF</v>
          </cell>
          <cell r="BE4260" t="str">
            <v>46859659</v>
          </cell>
          <cell r="BF4260" t="str">
            <v>157375784</v>
          </cell>
        </row>
        <row r="4261">
          <cell r="A4261">
            <v>10077357</v>
          </cell>
          <cell r="B4261" t="str">
            <v>OMARY IBRAHIM</v>
          </cell>
          <cell r="C4261" t="str">
            <v>SALUM</v>
          </cell>
          <cell r="D4261" t="str">
            <v>DAMPERLİ KAMYON ŞOFÖRÜ</v>
          </cell>
          <cell r="E4261" t="str">
            <v>DUMPTRUCK DRIVER</v>
          </cell>
          <cell r="F4261" t="str">
            <v>50115274</v>
          </cell>
          <cell r="G4261" t="str">
            <v>TOPRAK İŞLERİ</v>
          </cell>
          <cell r="H4261" t="str">
            <v>50105758</v>
          </cell>
          <cell r="I4261" t="str">
            <v>0999</v>
          </cell>
          <cell r="J4261" t="str">
            <v>TOPRAK İŞLERİ</v>
          </cell>
          <cell r="K4261" t="str">
            <v>50115483</v>
          </cell>
          <cell r="L4261" t="str">
            <v>TZ</v>
          </cell>
          <cell r="M4261" t="str">
            <v>Tanzanyalı</v>
          </cell>
          <cell r="N4261" t="str">
            <v>0039</v>
          </cell>
          <cell r="O4261" t="str">
            <v>NYAHUA</v>
          </cell>
          <cell r="P4261" t="str">
            <v>YM</v>
          </cell>
          <cell r="Q4261" t="str">
            <v>YAPI MERKEZİ</v>
          </cell>
          <cell r="R4261">
            <v>44966</v>
          </cell>
          <cell r="S4261">
            <v>44966</v>
          </cell>
          <cell r="T4261">
            <v>45058</v>
          </cell>
          <cell r="U4261" t="str">
            <v>Diğer nedenler</v>
          </cell>
          <cell r="V4261" t="str">
            <v>Mavi Yaka Direkt</v>
          </cell>
          <cell r="W4261" t="str">
            <v>LOT 3 (MIT)</v>
          </cell>
          <cell r="X4261" t="str">
            <v>MARUNGU</v>
          </cell>
          <cell r="Y4261" t="str">
            <v>0</v>
          </cell>
          <cell r="Z4261" t="str">
            <v>TANGA MJINI</v>
          </cell>
          <cell r="AA4261" t="str">
            <v>0675 448 994</v>
          </cell>
          <cell r="AB4261" t="str">
            <v>GÖREVLİ</v>
          </cell>
          <cell r="AC4261" t="str">
            <v>29</v>
          </cell>
          <cell r="AD4261" t="str">
            <v>LOT 3 (MIT)</v>
          </cell>
          <cell r="AE4261" t="str">
            <v>0113</v>
          </cell>
          <cell r="AF4261" t="str">
            <v/>
          </cell>
          <cell r="AG4261" t="str">
            <v>KM 785+000 - 829+305</v>
          </cell>
          <cell r="AH4261">
            <v>32239</v>
          </cell>
          <cell r="AI4261" t="str">
            <v>Bay</v>
          </cell>
          <cell r="AJ4261" t="str">
            <v>Yerel-Saatlik</v>
          </cell>
          <cell r="AK4261">
            <v>2346.1</v>
          </cell>
          <cell r="AL4261" t="str">
            <v>TZS</v>
          </cell>
          <cell r="AM4261" t="str">
            <v>201002</v>
          </cell>
          <cell r="AN4261" t="str">
            <v>S</v>
          </cell>
          <cell r="AO4261" t="str">
            <v>T3</v>
          </cell>
          <cell r="AP4261" t="str">
            <v>5150</v>
          </cell>
          <cell r="AQ4261" t="str">
            <v>5175</v>
          </cell>
          <cell r="AR4261" t="str">
            <v>CRDB BANK PLC</v>
          </cell>
          <cell r="AS4261" t="str">
            <v>VIJANA</v>
          </cell>
          <cell r="AT4261" t="str">
            <v>CRDBBANK</v>
          </cell>
          <cell r="AU4261" t="str">
            <v>0152515803900</v>
          </cell>
          <cell r="AV4261" t="str">
            <v/>
          </cell>
          <cell r="AW4261" t="str">
            <v/>
          </cell>
          <cell r="AX4261" t="str">
            <v>OMARY IBRAHIM SALUM</v>
          </cell>
          <cell r="AY4261" t="str">
            <v/>
          </cell>
          <cell r="AZ4261">
            <v>44966</v>
          </cell>
          <cell r="BA4261"/>
          <cell r="BB4261" t="str">
            <v/>
          </cell>
          <cell r="BC4261"/>
          <cell r="BD4261" t="str">
            <v>Tanzanya-NSSF</v>
          </cell>
          <cell r="BE4261" t="str">
            <v>63945096</v>
          </cell>
          <cell r="BF4261" t="str">
            <v>113771674</v>
          </cell>
        </row>
        <row r="4262">
          <cell r="A4262">
            <v>10062218</v>
          </cell>
          <cell r="B4262" t="str">
            <v>YORDAN JOSEPH</v>
          </cell>
          <cell r="C4262" t="str">
            <v>MBEPWA</v>
          </cell>
          <cell r="D4262" t="str">
            <v>KALIPÇI</v>
          </cell>
          <cell r="E4262" t="str">
            <v>FORMWORKER</v>
          </cell>
          <cell r="F4262" t="str">
            <v>50105784</v>
          </cell>
          <cell r="G4262" t="str">
            <v>DOĞAN METALÜRJİ</v>
          </cell>
          <cell r="H4262" t="str">
            <v>50105784</v>
          </cell>
          <cell r="I4262" t="str">
            <v>0FF0</v>
          </cell>
          <cell r="J4262" t="str">
            <v>SANAT YAPILARI</v>
          </cell>
          <cell r="K4262" t="str">
            <v>50112760</v>
          </cell>
          <cell r="L4262" t="str">
            <v>TZ</v>
          </cell>
          <cell r="M4262" t="str">
            <v>Tanzanyalı</v>
          </cell>
          <cell r="N4262" t="str">
            <v>0037</v>
          </cell>
          <cell r="O4262" t="str">
            <v>İTİGİ</v>
          </cell>
          <cell r="P4262" t="str">
            <v>6L</v>
          </cell>
          <cell r="Q4262" t="str">
            <v>DGN  İNŞAAT</v>
          </cell>
          <cell r="R4262">
            <v>44973</v>
          </cell>
          <cell r="S4262">
            <v>44973</v>
          </cell>
          <cell r="T4262"/>
          <cell r="U4262" t="str">
            <v/>
          </cell>
          <cell r="V4262" t="str">
            <v>Mavi Yaka Direkt</v>
          </cell>
          <cell r="W4262" t="str">
            <v>LOT 3 (MIT)</v>
          </cell>
          <cell r="X4262" t="str">
            <v>MAKONGAJI</v>
          </cell>
          <cell r="Y4262" t="str">
            <v>0</v>
          </cell>
          <cell r="Z4262" t="str">
            <v>IRINGA MJINI</v>
          </cell>
          <cell r="AA4262" t="str">
            <v>0765132101</v>
          </cell>
          <cell r="AB4262" t="str">
            <v>USTA</v>
          </cell>
          <cell r="AC4262" t="str">
            <v>29</v>
          </cell>
          <cell r="AD4262" t="str">
            <v>LOT 3 (MIT)</v>
          </cell>
          <cell r="AE4262" t="str">
            <v>0113</v>
          </cell>
          <cell r="AF4262" t="str">
            <v/>
          </cell>
          <cell r="AG4262" t="str">
            <v>KM 785+000 - 829+305</v>
          </cell>
          <cell r="AH4262">
            <v>34615</v>
          </cell>
          <cell r="AI4262" t="str">
            <v>Bay</v>
          </cell>
          <cell r="AJ4262" t="str">
            <v>Yerel-Saatlik</v>
          </cell>
          <cell r="AK4262">
            <v>2343.5500000000002</v>
          </cell>
          <cell r="AL4262" t="str">
            <v>TZS</v>
          </cell>
          <cell r="AM4262" t="str">
            <v>201002</v>
          </cell>
          <cell r="AN4262" t="str">
            <v>S</v>
          </cell>
          <cell r="AO4262" t="str">
            <v>T3</v>
          </cell>
          <cell r="AP4262" t="str">
            <v>5150</v>
          </cell>
          <cell r="AQ4262" t="str">
            <v>5175</v>
          </cell>
          <cell r="AR4262" t="str">
            <v>CRDB</v>
          </cell>
          <cell r="AS4262" t="str">
            <v>VIVA TOWER</v>
          </cell>
          <cell r="AT4262" t="str">
            <v>CRDB</v>
          </cell>
          <cell r="AU4262" t="str">
            <v>0152433337500</v>
          </cell>
          <cell r="AV4262" t="str">
            <v/>
          </cell>
          <cell r="AW4262" t="str">
            <v/>
          </cell>
          <cell r="AX4262" t="str">
            <v>YORDAN JOSEPH MBEPWA</v>
          </cell>
          <cell r="AY4262" t="str">
            <v/>
          </cell>
          <cell r="AZ4262">
            <v>43821</v>
          </cell>
          <cell r="BA4262"/>
          <cell r="BB4262" t="str">
            <v/>
          </cell>
          <cell r="BC4262"/>
          <cell r="BD4262" t="str">
            <v>Tanzanya-NSSF</v>
          </cell>
          <cell r="BE4262" t="str">
            <v>66394465</v>
          </cell>
          <cell r="BF4262" t="str">
            <v>153913358</v>
          </cell>
        </row>
        <row r="4263">
          <cell r="A4263">
            <v>10073822</v>
          </cell>
          <cell r="B4263" t="str">
            <v>ANDREW CHRISTOPHER</v>
          </cell>
          <cell r="C4263" t="str">
            <v>MHOJA</v>
          </cell>
          <cell r="D4263" t="str">
            <v>KALİTE KONTROL MÜHENDİSİ ASİSTANI</v>
          </cell>
          <cell r="E4263" t="str">
            <v>QUALITY CONTROL ENGINEER</v>
          </cell>
          <cell r="F4263" t="str">
            <v>50105774</v>
          </cell>
          <cell r="G4263" t="str">
            <v>KALİTE KONTROL</v>
          </cell>
          <cell r="H4263" t="str">
            <v>50105774</v>
          </cell>
          <cell r="I4263" t="str">
            <v>0AAQ</v>
          </cell>
          <cell r="J4263" t="str">
            <v>KALİTE KONTROL</v>
          </cell>
          <cell r="K4263" t="str">
            <v>50108013</v>
          </cell>
          <cell r="L4263" t="str">
            <v>TZ</v>
          </cell>
          <cell r="M4263" t="str">
            <v>Tanzanyalı</v>
          </cell>
          <cell r="N4263" t="str">
            <v>0035</v>
          </cell>
          <cell r="O4263" t="str">
            <v>TABORA</v>
          </cell>
          <cell r="P4263" t="str">
            <v>YM</v>
          </cell>
          <cell r="Q4263" t="str">
            <v>YAPI MERKEZİ</v>
          </cell>
          <cell r="R4263">
            <v>44791</v>
          </cell>
          <cell r="S4263">
            <v>44791</v>
          </cell>
          <cell r="T4263"/>
          <cell r="U4263" t="str">
            <v/>
          </cell>
          <cell r="V4263" t="str">
            <v>Beyaz Yaka</v>
          </cell>
          <cell r="W4263" t="str">
            <v>LOT 3 (MIT)</v>
          </cell>
          <cell r="X4263" t="str">
            <v>ILOMBA</v>
          </cell>
          <cell r="Y4263" t="str">
            <v>0</v>
          </cell>
          <cell r="Z4263" t="str">
            <v>NZEGA</v>
          </cell>
          <cell r="AA4263" t="str">
            <v>0784 955 336</v>
          </cell>
          <cell r="AB4263" t="str">
            <v>MÜHENDİS</v>
          </cell>
          <cell r="AC4263" t="str">
            <v>29</v>
          </cell>
          <cell r="AD4263" t="str">
            <v>LOT 3 (MIT)</v>
          </cell>
          <cell r="AE4263" t="str">
            <v>0113</v>
          </cell>
          <cell r="AF4263" t="str">
            <v>24</v>
          </cell>
          <cell r="AG4263" t="str">
            <v>KM 785+000 - 829+305</v>
          </cell>
          <cell r="AH4263">
            <v>34811</v>
          </cell>
          <cell r="AI4263" t="str">
            <v>Bay</v>
          </cell>
          <cell r="AJ4263" t="str">
            <v>Yerel-Aylık</v>
          </cell>
          <cell r="AK4263">
            <v>700000</v>
          </cell>
          <cell r="AL4263" t="str">
            <v>TZS</v>
          </cell>
          <cell r="AM4263" t="str">
            <v>301002</v>
          </cell>
          <cell r="AN4263" t="str">
            <v/>
          </cell>
          <cell r="AO4263" t="str">
            <v>T3</v>
          </cell>
          <cell r="AP4263" t="str">
            <v>5150</v>
          </cell>
          <cell r="AQ4263" t="str">
            <v>5175</v>
          </cell>
          <cell r="AR4263" t="str">
            <v>CRDB BANK PLC</v>
          </cell>
          <cell r="AS4263" t="str">
            <v>VIJANA</v>
          </cell>
          <cell r="AT4263" t="str">
            <v>CRDBBANK</v>
          </cell>
          <cell r="AU4263" t="str">
            <v>0152605522900</v>
          </cell>
          <cell r="AV4263" t="str">
            <v/>
          </cell>
          <cell r="AW4263" t="str">
            <v/>
          </cell>
          <cell r="AX4263" t="str">
            <v>ANDREW CHRISTOPHER MHOJA</v>
          </cell>
          <cell r="AY4263" t="str">
            <v/>
          </cell>
          <cell r="AZ4263">
            <v>44866</v>
          </cell>
          <cell r="BA4263"/>
          <cell r="BB4263" t="str">
            <v/>
          </cell>
          <cell r="BC4263"/>
          <cell r="BD4263" t="str">
            <v>Tanzanya-NSSF</v>
          </cell>
          <cell r="BE4263" t="str">
            <v>45477522</v>
          </cell>
          <cell r="BF4263" t="str">
            <v>157056913</v>
          </cell>
        </row>
        <row r="4264">
          <cell r="A4264">
            <v>10077369</v>
          </cell>
          <cell r="B4264" t="str">
            <v>STANLEY JONAS</v>
          </cell>
          <cell r="C4264" t="str">
            <v>KAAYA</v>
          </cell>
          <cell r="D4264" t="str">
            <v>PICKUP ŞOFÖRÜ</v>
          </cell>
          <cell r="E4264" t="str">
            <v>PICKUP DRIVER</v>
          </cell>
          <cell r="F4264" t="str">
            <v>50114904</v>
          </cell>
          <cell r="G4264" t="str">
            <v>İDARİ İŞLER (KAMP)</v>
          </cell>
          <cell r="H4264" t="str">
            <v>50105758</v>
          </cell>
          <cell r="I4264" t="str">
            <v>0999</v>
          </cell>
          <cell r="J4264" t="str">
            <v>TOPRAK İŞLERİ</v>
          </cell>
          <cell r="K4264" t="str">
            <v>50105678</v>
          </cell>
          <cell r="L4264" t="str">
            <v>TZ</v>
          </cell>
          <cell r="M4264" t="str">
            <v>Tanzanyalı</v>
          </cell>
          <cell r="N4264" t="str">
            <v>0037</v>
          </cell>
          <cell r="O4264" t="str">
            <v>İTİGİ</v>
          </cell>
          <cell r="P4264" t="str">
            <v>YM</v>
          </cell>
          <cell r="Q4264" t="str">
            <v>YAPI MERKEZİ</v>
          </cell>
          <cell r="R4264">
            <v>44967</v>
          </cell>
          <cell r="S4264">
            <v>44967</v>
          </cell>
          <cell r="T4264"/>
          <cell r="U4264" t="str">
            <v/>
          </cell>
          <cell r="V4264" t="str">
            <v>Mavi Yaka Endirekt</v>
          </cell>
          <cell r="W4264" t="str">
            <v>LOT 3 (MIT)</v>
          </cell>
          <cell r="X4264" t="str">
            <v>SONGAMBELE</v>
          </cell>
          <cell r="Y4264" t="str">
            <v>0</v>
          </cell>
          <cell r="Z4264" t="str">
            <v>ITIGI</v>
          </cell>
          <cell r="AA4264" t="str">
            <v>0686 602 325</v>
          </cell>
          <cell r="AB4264" t="str">
            <v>GÖREVLİ</v>
          </cell>
          <cell r="AC4264" t="str">
            <v>29</v>
          </cell>
          <cell r="AD4264" t="str">
            <v>LOT 3 (MIT)</v>
          </cell>
          <cell r="AE4264" t="str">
            <v>0113</v>
          </cell>
          <cell r="AF4264" t="str">
            <v/>
          </cell>
          <cell r="AG4264" t="str">
            <v>KM 785+000 - 829+305</v>
          </cell>
          <cell r="AH4264">
            <v>29541</v>
          </cell>
          <cell r="AI4264" t="str">
            <v>Bay</v>
          </cell>
          <cell r="AJ4264" t="str">
            <v>Yerel-Saatlik</v>
          </cell>
          <cell r="AK4264">
            <v>2273.1</v>
          </cell>
          <cell r="AL4264" t="str">
            <v>TZS</v>
          </cell>
          <cell r="AM4264" t="str">
            <v>306002</v>
          </cell>
          <cell r="AN4264" t="str">
            <v/>
          </cell>
          <cell r="AO4264" t="str">
            <v>T3</v>
          </cell>
          <cell r="AP4264" t="str">
            <v>5150</v>
          </cell>
          <cell r="AQ4264" t="str">
            <v>5175</v>
          </cell>
          <cell r="AR4264" t="str">
            <v>CRDB BANK PLC</v>
          </cell>
          <cell r="AS4264" t="str">
            <v>VIJANA</v>
          </cell>
          <cell r="AT4264" t="str">
            <v>CRDBBANK</v>
          </cell>
          <cell r="AU4264" t="str">
            <v>0152716831900</v>
          </cell>
          <cell r="AV4264" t="str">
            <v/>
          </cell>
          <cell r="AW4264" t="str">
            <v/>
          </cell>
          <cell r="AX4264" t="str">
            <v>STANLEY JONAS KAAYA</v>
          </cell>
          <cell r="AY4264" t="str">
            <v/>
          </cell>
          <cell r="AZ4264">
            <v>44967</v>
          </cell>
          <cell r="BA4264"/>
          <cell r="BB4264" t="str">
            <v/>
          </cell>
          <cell r="BC4264"/>
          <cell r="BD4264" t="str">
            <v>Tanzanya-NSSF</v>
          </cell>
          <cell r="BE4264" t="str">
            <v>47372743</v>
          </cell>
          <cell r="BF4264" t="str">
            <v>115119117</v>
          </cell>
        </row>
        <row r="4265">
          <cell r="A4265">
            <v>10042761</v>
          </cell>
          <cell r="B4265" t="str">
            <v>ANNA SAMWEL</v>
          </cell>
          <cell r="C4265" t="str">
            <v>MSAKI</v>
          </cell>
          <cell r="D4265" t="str">
            <v>UZMAN JEOLOJİ MÜHENDİSİ</v>
          </cell>
          <cell r="E4265" t="str">
            <v>SENIOR GEOLOGY ENGINEER</v>
          </cell>
          <cell r="F4265" t="str">
            <v>50105563</v>
          </cell>
          <cell r="G4265" t="str">
            <v>JEOLOJİ &amp; GEOTEKNİK</v>
          </cell>
          <cell r="H4265" t="str">
            <v>50105563</v>
          </cell>
          <cell r="I4265" t="str">
            <v>088M</v>
          </cell>
          <cell r="J4265" t="str">
            <v>JEOLOJİ VE GEOTEKNİK</v>
          </cell>
          <cell r="K4265" t="str">
            <v>50105564</v>
          </cell>
          <cell r="L4265" t="str">
            <v>TZ</v>
          </cell>
          <cell r="M4265" t="str">
            <v>Tanzanyalı</v>
          </cell>
          <cell r="N4265" t="str">
            <v>0035</v>
          </cell>
          <cell r="O4265" t="str">
            <v>TABORA</v>
          </cell>
          <cell r="P4265" t="str">
            <v>YM</v>
          </cell>
          <cell r="Q4265" t="str">
            <v>YAPI MERKEZİ</v>
          </cell>
          <cell r="R4265">
            <v>43307</v>
          </cell>
          <cell r="S4265">
            <v>44698</v>
          </cell>
          <cell r="T4265">
            <v>45173</v>
          </cell>
          <cell r="U4265" t="str">
            <v>İşin sona ermesi</v>
          </cell>
          <cell r="V4265" t="str">
            <v>Beyaz Yaka</v>
          </cell>
          <cell r="W4265" t="str">
            <v>LOT 3 (MIT)</v>
          </cell>
          <cell r="X4265" t="str">
            <v/>
          </cell>
          <cell r="Y4265" t="str">
            <v/>
          </cell>
          <cell r="Z4265" t="str">
            <v/>
          </cell>
          <cell r="AA4265" t="str">
            <v>0783 330 688</v>
          </cell>
          <cell r="AB4265" t="str">
            <v>UZMAN MÜHENDİS</v>
          </cell>
          <cell r="AC4265" t="str">
            <v>29</v>
          </cell>
          <cell r="AD4265" t="str">
            <v>LOT 3 (MIT)</v>
          </cell>
          <cell r="AE4265" t="str">
            <v>0113</v>
          </cell>
          <cell r="AF4265" t="str">
            <v/>
          </cell>
          <cell r="AG4265" t="str">
            <v>KM 785+000 - 829+305</v>
          </cell>
          <cell r="AH4265">
            <v>33394</v>
          </cell>
          <cell r="AI4265" t="str">
            <v>Bayan</v>
          </cell>
          <cell r="AJ4265" t="str">
            <v>Yerel-Aylık</v>
          </cell>
          <cell r="AK4265">
            <v>1590349</v>
          </cell>
          <cell r="AL4265" t="str">
            <v>TZS</v>
          </cell>
          <cell r="AM4265" t="str">
            <v>301002</v>
          </cell>
          <cell r="AN4265" t="str">
            <v>S</v>
          </cell>
          <cell r="AO4265" t="str">
            <v>T3</v>
          </cell>
          <cell r="AP4265" t="str">
            <v>5150</v>
          </cell>
          <cell r="AQ4265" t="str">
            <v>5175</v>
          </cell>
          <cell r="AR4265" t="str">
            <v>CRDB</v>
          </cell>
          <cell r="AS4265" t="str">
            <v>VIVA TOWER</v>
          </cell>
          <cell r="AT4265" t="str">
            <v>CRDB</v>
          </cell>
          <cell r="AU4265" t="str">
            <v>0152006261901</v>
          </cell>
          <cell r="AV4265" t="str">
            <v/>
          </cell>
          <cell r="AW4265" t="str">
            <v/>
          </cell>
          <cell r="AX4265" t="str">
            <v>ANNA SAMWEL MSAKI</v>
          </cell>
          <cell r="AY4265" t="str">
            <v/>
          </cell>
          <cell r="AZ4265">
            <v>43307</v>
          </cell>
          <cell r="BA4265"/>
          <cell r="BB4265" t="str">
            <v/>
          </cell>
          <cell r="BC4265"/>
          <cell r="BD4265" t="str">
            <v>Tanzanya-NSSF</v>
          </cell>
          <cell r="BE4265" t="str">
            <v>65516079</v>
          </cell>
          <cell r="BF4265" t="str">
            <v>121773880</v>
          </cell>
        </row>
        <row r="4266">
          <cell r="A4266">
            <v>10073823</v>
          </cell>
          <cell r="B4266" t="str">
            <v>HASSAN RASHID</v>
          </cell>
          <cell r="C4266" t="str">
            <v>JIGU</v>
          </cell>
          <cell r="D4266" t="str">
            <v>MİNİBÜS ŞOFÖRÜ</v>
          </cell>
          <cell r="E4266" t="str">
            <v>MINIBUS DRIVER</v>
          </cell>
          <cell r="F4266" t="str">
            <v>50114904</v>
          </cell>
          <cell r="G4266" t="str">
            <v>İDARİ İŞLER (KAMP)</v>
          </cell>
          <cell r="H4266" t="str">
            <v>50105513</v>
          </cell>
          <cell r="I4266" t="str">
            <v>088F</v>
          </cell>
          <cell r="J4266" t="str">
            <v>İDARİ İŞLER</v>
          </cell>
          <cell r="K4266" t="str">
            <v>50107409</v>
          </cell>
          <cell r="L4266" t="str">
            <v>TZ</v>
          </cell>
          <cell r="M4266" t="str">
            <v>Tanzanyalı</v>
          </cell>
          <cell r="N4266" t="str">
            <v>003H</v>
          </cell>
          <cell r="O4266" t="str">
            <v>İLALA</v>
          </cell>
          <cell r="P4266" t="str">
            <v>YM</v>
          </cell>
          <cell r="Q4266" t="str">
            <v>YAPI MERKEZİ</v>
          </cell>
          <cell r="R4266">
            <v>44791</v>
          </cell>
          <cell r="S4266">
            <v>44791</v>
          </cell>
          <cell r="T4266"/>
          <cell r="U4266" t="str">
            <v/>
          </cell>
          <cell r="V4266" t="str">
            <v>Mavi Yaka Endirekt</v>
          </cell>
          <cell r="W4266" t="str">
            <v>LOT 3 (MIT)</v>
          </cell>
          <cell r="X4266" t="str">
            <v>USAMBARA</v>
          </cell>
          <cell r="Y4266" t="str">
            <v>0</v>
          </cell>
          <cell r="Z4266" t="str">
            <v>ILALA</v>
          </cell>
          <cell r="AA4266" t="str">
            <v>0656 615 578</v>
          </cell>
          <cell r="AB4266" t="str">
            <v>GÖREVLİ</v>
          </cell>
          <cell r="AC4266" t="str">
            <v>29</v>
          </cell>
          <cell r="AD4266" t="str">
            <v>LOT 3 (MIT)</v>
          </cell>
          <cell r="AE4266" t="str">
            <v>0113</v>
          </cell>
          <cell r="AF4266" t="str">
            <v>02</v>
          </cell>
          <cell r="AG4266" t="str">
            <v>KM 785+000 - 829+305</v>
          </cell>
          <cell r="AH4266">
            <v>25772</v>
          </cell>
          <cell r="AI4266" t="str">
            <v>Bay</v>
          </cell>
          <cell r="AJ4266" t="str">
            <v>Yerel-Saatlik</v>
          </cell>
          <cell r="AK4266">
            <v>2273.3000000000002</v>
          </cell>
          <cell r="AL4266" t="str">
            <v>TZS</v>
          </cell>
          <cell r="AM4266" t="str">
            <v>306002</v>
          </cell>
          <cell r="AN4266" t="str">
            <v/>
          </cell>
          <cell r="AO4266" t="str">
            <v>T3</v>
          </cell>
          <cell r="AP4266" t="str">
            <v>5150</v>
          </cell>
          <cell r="AQ4266" t="str">
            <v>5175</v>
          </cell>
          <cell r="AR4266" t="str">
            <v>CRDB BANK PLC</v>
          </cell>
          <cell r="AS4266" t="str">
            <v>VIJANA</v>
          </cell>
          <cell r="AT4266" t="str">
            <v>CRDBBANK</v>
          </cell>
          <cell r="AU4266" t="str">
            <v>0152281711300</v>
          </cell>
          <cell r="AV4266" t="str">
            <v/>
          </cell>
          <cell r="AW4266" t="str">
            <v/>
          </cell>
          <cell r="AX4266" t="str">
            <v>HASSAN RASHID JIGU</v>
          </cell>
          <cell r="AY4266" t="str">
            <v/>
          </cell>
          <cell r="AZ4266">
            <v>44791</v>
          </cell>
          <cell r="BA4266"/>
          <cell r="BB4266" t="str">
            <v/>
          </cell>
          <cell r="BC4266"/>
          <cell r="BD4266" t="str">
            <v>Tanzanya-NSSF</v>
          </cell>
          <cell r="BE4266" t="str">
            <v>65529022</v>
          </cell>
          <cell r="BF4266" t="str">
            <v>112288236</v>
          </cell>
        </row>
        <row r="4267">
          <cell r="A4267">
            <v>10073824</v>
          </cell>
          <cell r="B4267" t="str">
            <v>SAID ABDALLAH</v>
          </cell>
          <cell r="C4267" t="str">
            <v>HAMADY</v>
          </cell>
          <cell r="D4267" t="str">
            <v>KAYNAKÇI</v>
          </cell>
          <cell r="E4267" t="str">
            <v>WELDER</v>
          </cell>
          <cell r="F4267" t="str">
            <v>50105773</v>
          </cell>
          <cell r="G4267" t="str">
            <v>ATÖLYE &amp; MAKİNA</v>
          </cell>
          <cell r="H4267" t="str">
            <v>50105773</v>
          </cell>
          <cell r="I4267" t="str">
            <v>0AAK</v>
          </cell>
          <cell r="J4267" t="str">
            <v>ATÖLYE İŞLETME GENEL</v>
          </cell>
          <cell r="K4267" t="str">
            <v>50108015</v>
          </cell>
          <cell r="L4267" t="str">
            <v>TZ</v>
          </cell>
          <cell r="M4267" t="str">
            <v>Tanzanyalı</v>
          </cell>
          <cell r="N4267" t="str">
            <v>0035</v>
          </cell>
          <cell r="O4267" t="str">
            <v>TABORA</v>
          </cell>
          <cell r="P4267" t="str">
            <v>YM</v>
          </cell>
          <cell r="Q4267" t="str">
            <v>YAPI MERKEZİ</v>
          </cell>
          <cell r="R4267">
            <v>44791</v>
          </cell>
          <cell r="S4267">
            <v>44791</v>
          </cell>
          <cell r="T4267"/>
          <cell r="U4267" t="str">
            <v/>
          </cell>
          <cell r="V4267" t="str">
            <v>Mavi Yaka Direkt</v>
          </cell>
          <cell r="W4267" t="str">
            <v>LOT 3 (MIT)</v>
          </cell>
          <cell r="X4267" t="str">
            <v>UBUNGO KIBANGU</v>
          </cell>
          <cell r="Y4267" t="str">
            <v>0</v>
          </cell>
          <cell r="Z4267" t="str">
            <v>UBUNGO</v>
          </cell>
          <cell r="AA4267" t="str">
            <v>0684 742 598</v>
          </cell>
          <cell r="AB4267" t="str">
            <v>OPERATÖR</v>
          </cell>
          <cell r="AC4267" t="str">
            <v>29</v>
          </cell>
          <cell r="AD4267" t="str">
            <v>LOT 3 (MIT)</v>
          </cell>
          <cell r="AE4267" t="str">
            <v>0113</v>
          </cell>
          <cell r="AF4267" t="str">
            <v>02</v>
          </cell>
          <cell r="AG4267" t="str">
            <v>KM 785+000 - 829+305</v>
          </cell>
          <cell r="AH4267">
            <v>34690</v>
          </cell>
          <cell r="AI4267" t="str">
            <v>Bay</v>
          </cell>
          <cell r="AJ4267" t="str">
            <v>Yerel-Saatlik</v>
          </cell>
          <cell r="AK4267">
            <v>2343.5500000000002</v>
          </cell>
          <cell r="AL4267" t="str">
            <v>TZS</v>
          </cell>
          <cell r="AM4267" t="str">
            <v>201002</v>
          </cell>
          <cell r="AN4267" t="str">
            <v/>
          </cell>
          <cell r="AO4267" t="str">
            <v>T3</v>
          </cell>
          <cell r="AP4267" t="str">
            <v>5150</v>
          </cell>
          <cell r="AQ4267" t="str">
            <v>5175</v>
          </cell>
          <cell r="AR4267" t="str">
            <v>NMBBANK</v>
          </cell>
          <cell r="AS4267" t="str">
            <v/>
          </cell>
          <cell r="AT4267" t="str">
            <v>NMBBANK</v>
          </cell>
          <cell r="AU4267" t="str">
            <v>23710012378</v>
          </cell>
          <cell r="AV4267" t="str">
            <v/>
          </cell>
          <cell r="AW4267" t="str">
            <v/>
          </cell>
          <cell r="AX4267" t="str">
            <v>SAID ABDALLAH HAMADY</v>
          </cell>
          <cell r="AY4267" t="str">
            <v/>
          </cell>
          <cell r="AZ4267">
            <v>45017</v>
          </cell>
          <cell r="BA4267"/>
          <cell r="BB4267" t="str">
            <v/>
          </cell>
          <cell r="BC4267"/>
          <cell r="BD4267" t="str">
            <v>Tanzanya-NSSF</v>
          </cell>
          <cell r="BE4267" t="str">
            <v>66501237</v>
          </cell>
          <cell r="BF4267" t="str">
            <v>131880200</v>
          </cell>
        </row>
        <row r="4268">
          <cell r="A4268">
            <v>10077376</v>
          </cell>
          <cell r="B4268" t="str">
            <v>MARCO KULWA</v>
          </cell>
          <cell r="C4268" t="str">
            <v>DEBO</v>
          </cell>
          <cell r="D4268" t="str">
            <v>DEMİRCİ</v>
          </cell>
          <cell r="E4268" t="str">
            <v>REBAR WORKER</v>
          </cell>
          <cell r="F4268" t="str">
            <v>50115271</v>
          </cell>
          <cell r="G4268" t="str">
            <v>İNŞAAT GRUBU</v>
          </cell>
          <cell r="H4268" t="str">
            <v>50105776</v>
          </cell>
          <cell r="I4268" t="str">
            <v>0BBL</v>
          </cell>
          <cell r="J4268" t="str">
            <v>İNŞAAT GRUBU</v>
          </cell>
          <cell r="K4268" t="str">
            <v>50115377</v>
          </cell>
          <cell r="L4268" t="str">
            <v>TZ</v>
          </cell>
          <cell r="M4268" t="str">
            <v>Tanzanyalı</v>
          </cell>
          <cell r="N4268" t="str">
            <v>0037</v>
          </cell>
          <cell r="O4268" t="str">
            <v>İTİGİ</v>
          </cell>
          <cell r="P4268" t="str">
            <v>YM</v>
          </cell>
          <cell r="Q4268" t="str">
            <v>YAPI MERKEZİ</v>
          </cell>
          <cell r="R4268">
            <v>44968</v>
          </cell>
          <cell r="S4268">
            <v>44968</v>
          </cell>
          <cell r="T4268"/>
          <cell r="U4268" t="str">
            <v/>
          </cell>
          <cell r="V4268" t="str">
            <v>Mavi Yaka Direkt</v>
          </cell>
          <cell r="W4268" t="str">
            <v>LOT 3 (MIT)</v>
          </cell>
          <cell r="X4268" t="str">
            <v>NKINIZIWA</v>
          </cell>
          <cell r="Y4268" t="str">
            <v>0</v>
          </cell>
          <cell r="Z4268" t="str">
            <v>NZEGA</v>
          </cell>
          <cell r="AA4268" t="str">
            <v>0689 936 477</v>
          </cell>
          <cell r="AB4268" t="str">
            <v>USTA</v>
          </cell>
          <cell r="AC4268" t="str">
            <v>29</v>
          </cell>
          <cell r="AD4268" t="str">
            <v>LOT 3 (MIT)</v>
          </cell>
          <cell r="AE4268" t="str">
            <v>0109</v>
          </cell>
          <cell r="AF4268" t="str">
            <v/>
          </cell>
          <cell r="AG4268" t="str">
            <v>KM 535+000 - 595+000</v>
          </cell>
          <cell r="AH4268">
            <v>34755</v>
          </cell>
          <cell r="AI4268" t="str">
            <v>Bay</v>
          </cell>
          <cell r="AJ4268" t="str">
            <v>Yerel-Saatlik</v>
          </cell>
          <cell r="AK4268">
            <v>2343.5500000000002</v>
          </cell>
          <cell r="AL4268" t="str">
            <v>TZS</v>
          </cell>
          <cell r="AM4268" t="str">
            <v>201002</v>
          </cell>
          <cell r="AN4268" t="str">
            <v>S</v>
          </cell>
          <cell r="AO4268" t="str">
            <v>T3</v>
          </cell>
          <cell r="AP4268" t="str">
            <v>5150</v>
          </cell>
          <cell r="AQ4268" t="str">
            <v>5175</v>
          </cell>
          <cell r="AR4268" t="str">
            <v>NMBBANK</v>
          </cell>
          <cell r="AS4268" t="str">
            <v/>
          </cell>
          <cell r="AT4268" t="str">
            <v>NMBBANK</v>
          </cell>
          <cell r="AU4268" t="str">
            <v>51010099023</v>
          </cell>
          <cell r="AV4268" t="str">
            <v/>
          </cell>
          <cell r="AW4268" t="str">
            <v/>
          </cell>
          <cell r="AX4268" t="str">
            <v>MARCO KULWA DEBO</v>
          </cell>
          <cell r="AY4268" t="str">
            <v/>
          </cell>
          <cell r="AZ4268">
            <v>44968</v>
          </cell>
          <cell r="BA4268"/>
          <cell r="BB4268" t="str">
            <v/>
          </cell>
          <cell r="BC4268"/>
          <cell r="BD4268" t="str">
            <v>Tanzanya-NSSF</v>
          </cell>
          <cell r="BE4268" t="str">
            <v>45290121</v>
          </cell>
          <cell r="BF4268" t="str">
            <v>151948065</v>
          </cell>
        </row>
        <row r="4269">
          <cell r="A4269">
            <v>10073825</v>
          </cell>
          <cell r="B4269" t="str">
            <v>HABIBU TWALIBU</v>
          </cell>
          <cell r="C4269" t="str">
            <v>RAMADHANI</v>
          </cell>
          <cell r="D4269" t="str">
            <v>MİNİBÜS ŞOFÖRÜ</v>
          </cell>
          <cell r="E4269" t="str">
            <v>MINIBUS DRIVER</v>
          </cell>
          <cell r="F4269" t="str">
            <v>50114904</v>
          </cell>
          <cell r="G4269" t="str">
            <v>İDARİ İŞLER (KAMP)</v>
          </cell>
          <cell r="H4269" t="str">
            <v>50105513</v>
          </cell>
          <cell r="I4269" t="str">
            <v>0996</v>
          </cell>
          <cell r="J4269" t="str">
            <v>KAMP AMİRLİĞİ</v>
          </cell>
          <cell r="K4269" t="str">
            <v>50107409</v>
          </cell>
          <cell r="L4269" t="str">
            <v>TZ</v>
          </cell>
          <cell r="M4269" t="str">
            <v>Tanzanyalı</v>
          </cell>
          <cell r="N4269" t="str">
            <v>0035</v>
          </cell>
          <cell r="O4269" t="str">
            <v>TABORA</v>
          </cell>
          <cell r="P4269" t="str">
            <v>YM</v>
          </cell>
          <cell r="Q4269" t="str">
            <v>YAPI MERKEZİ</v>
          </cell>
          <cell r="R4269">
            <v>44791</v>
          </cell>
          <cell r="S4269">
            <v>44791</v>
          </cell>
          <cell r="T4269"/>
          <cell r="U4269" t="str">
            <v/>
          </cell>
          <cell r="V4269" t="str">
            <v>Mavi Yaka Endirekt</v>
          </cell>
          <cell r="W4269" t="str">
            <v>LOT 3 (MIT)</v>
          </cell>
          <cell r="X4269" t="str">
            <v>B  BOMA</v>
          </cell>
          <cell r="Y4269" t="str">
            <v>0</v>
          </cell>
          <cell r="Z4269" t="str">
            <v>MOROGORO</v>
          </cell>
          <cell r="AA4269" t="str">
            <v>0655 402 027</v>
          </cell>
          <cell r="AB4269" t="str">
            <v>GÖREVLİ</v>
          </cell>
          <cell r="AC4269" t="str">
            <v>29</v>
          </cell>
          <cell r="AD4269" t="str">
            <v>LOT 3 (MIT)</v>
          </cell>
          <cell r="AE4269" t="str">
            <v>0113</v>
          </cell>
          <cell r="AF4269" t="str">
            <v>16</v>
          </cell>
          <cell r="AG4269" t="str">
            <v>KM 785+000 - 829+305</v>
          </cell>
          <cell r="AH4269">
            <v>36255</v>
          </cell>
          <cell r="AI4269" t="str">
            <v>Bay</v>
          </cell>
          <cell r="AJ4269" t="str">
            <v>Yerel-Saatlik</v>
          </cell>
          <cell r="AK4269">
            <v>2273.3000000000002</v>
          </cell>
          <cell r="AL4269" t="str">
            <v>TZS</v>
          </cell>
          <cell r="AM4269" t="str">
            <v>306002</v>
          </cell>
          <cell r="AN4269" t="str">
            <v/>
          </cell>
          <cell r="AO4269" t="str">
            <v>T3</v>
          </cell>
          <cell r="AP4269" t="str">
            <v>5150</v>
          </cell>
          <cell r="AQ4269" t="str">
            <v>5175</v>
          </cell>
          <cell r="AR4269" t="str">
            <v>CRDB BANK PLC</v>
          </cell>
          <cell r="AS4269" t="str">
            <v>VIJANA</v>
          </cell>
          <cell r="AT4269" t="str">
            <v>CRDBBANK</v>
          </cell>
          <cell r="AU4269" t="str">
            <v>0152683789000</v>
          </cell>
          <cell r="AV4269" t="str">
            <v/>
          </cell>
          <cell r="AW4269" t="str">
            <v/>
          </cell>
          <cell r="AX4269" t="str">
            <v>HABIBU TWALIBU RAMADHANI</v>
          </cell>
          <cell r="AY4269" t="str">
            <v/>
          </cell>
          <cell r="AZ4269">
            <v>44791</v>
          </cell>
          <cell r="BA4269"/>
          <cell r="BB4269" t="str">
            <v/>
          </cell>
          <cell r="BC4269"/>
          <cell r="BD4269" t="str">
            <v>Tanzanya-NSSF</v>
          </cell>
          <cell r="BE4269" t="str">
            <v>46862494</v>
          </cell>
          <cell r="BF4269" t="str">
            <v>146413242</v>
          </cell>
        </row>
        <row r="4270">
          <cell r="A4270">
            <v>10073826</v>
          </cell>
          <cell r="B4270" t="str">
            <v>HUSSEIN HEMEDI</v>
          </cell>
          <cell r="C4270" t="str">
            <v>MPINDA</v>
          </cell>
          <cell r="D4270" t="str">
            <v>SERVİS GÖREVLİSİ YARDIMCISI</v>
          </cell>
          <cell r="E4270" t="str">
            <v>WAITER</v>
          </cell>
          <cell r="F4270" t="str">
            <v>50114905</v>
          </cell>
          <cell r="G4270" t="str">
            <v>İDARİ İŞLER (YEMEKHANE)</v>
          </cell>
          <cell r="H4270" t="str">
            <v>50105513</v>
          </cell>
          <cell r="I4270" t="str">
            <v>0993</v>
          </cell>
          <cell r="J4270" t="str">
            <v>YEMEKHANE</v>
          </cell>
          <cell r="K4270" t="str">
            <v>50115053</v>
          </cell>
          <cell r="L4270" t="str">
            <v>TZ</v>
          </cell>
          <cell r="M4270" t="str">
            <v>Tanzanyalı</v>
          </cell>
          <cell r="N4270" t="str">
            <v>0035</v>
          </cell>
          <cell r="O4270" t="str">
            <v>TABORA</v>
          </cell>
          <cell r="P4270" t="str">
            <v>YM</v>
          </cell>
          <cell r="Q4270" t="str">
            <v>YAPI MERKEZİ</v>
          </cell>
          <cell r="R4270">
            <v>44791</v>
          </cell>
          <cell r="S4270">
            <v>44791</v>
          </cell>
          <cell r="T4270"/>
          <cell r="U4270" t="str">
            <v/>
          </cell>
          <cell r="V4270" t="str">
            <v>Mavi Yaka Endirekt</v>
          </cell>
          <cell r="W4270" t="str">
            <v>LOT 3 (MIT)</v>
          </cell>
          <cell r="X4270" t="str">
            <v>KIBURUGWA</v>
          </cell>
          <cell r="Y4270" t="str">
            <v>0</v>
          </cell>
          <cell r="Z4270" t="str">
            <v>TEMEKKE</v>
          </cell>
          <cell r="AA4270" t="str">
            <v>0686 718 250</v>
          </cell>
          <cell r="AB4270" t="str">
            <v>GÖREVLİ</v>
          </cell>
          <cell r="AC4270" t="str">
            <v>29</v>
          </cell>
          <cell r="AD4270" t="str">
            <v>LOT 3 (MIT)</v>
          </cell>
          <cell r="AE4270" t="str">
            <v>0113</v>
          </cell>
          <cell r="AF4270" t="str">
            <v>02</v>
          </cell>
          <cell r="AG4270" t="str">
            <v>KM 785+000 - 829+305</v>
          </cell>
          <cell r="AH4270">
            <v>33730</v>
          </cell>
          <cell r="AI4270" t="str">
            <v>Bay</v>
          </cell>
          <cell r="AJ4270" t="str">
            <v>Yerel-Saatlik</v>
          </cell>
          <cell r="AK4270">
            <v>2164.1</v>
          </cell>
          <cell r="AL4270" t="str">
            <v>TZS</v>
          </cell>
          <cell r="AM4270" t="str">
            <v>306002</v>
          </cell>
          <cell r="AN4270" t="str">
            <v/>
          </cell>
          <cell r="AO4270" t="str">
            <v>T3</v>
          </cell>
          <cell r="AP4270" t="str">
            <v>5150</v>
          </cell>
          <cell r="AQ4270" t="str">
            <v>5175</v>
          </cell>
          <cell r="AR4270" t="str">
            <v>NMBBANK</v>
          </cell>
          <cell r="AS4270" t="str">
            <v/>
          </cell>
          <cell r="AT4270" t="str">
            <v>NMBBANK</v>
          </cell>
          <cell r="AU4270" t="str">
            <v>51010091313</v>
          </cell>
          <cell r="AV4270" t="str">
            <v/>
          </cell>
          <cell r="AW4270" t="str">
            <v/>
          </cell>
          <cell r="AX4270" t="str">
            <v>HUSSEIN HEMEDI MPINDA</v>
          </cell>
          <cell r="AY4270" t="str">
            <v/>
          </cell>
          <cell r="AZ4270">
            <v>45017</v>
          </cell>
          <cell r="BA4270"/>
          <cell r="BB4270" t="str">
            <v/>
          </cell>
          <cell r="BC4270"/>
          <cell r="BD4270" t="str">
            <v>Tanzanya-NSSF</v>
          </cell>
          <cell r="BE4270" t="str">
            <v>46862391</v>
          </cell>
          <cell r="BF4270" t="str">
            <v>157393928</v>
          </cell>
        </row>
        <row r="4271">
          <cell r="A4271">
            <v>10062196</v>
          </cell>
          <cell r="B4271" t="str">
            <v>DICKSON GOLDEN</v>
          </cell>
          <cell r="C4271" t="str">
            <v>MAILE</v>
          </cell>
          <cell r="D4271" t="str">
            <v>KALIPÇI</v>
          </cell>
          <cell r="E4271" t="str">
            <v>FORMWORKER</v>
          </cell>
          <cell r="F4271" t="str">
            <v>50105784</v>
          </cell>
          <cell r="G4271" t="str">
            <v>DOĞAN METALÜRJİ</v>
          </cell>
          <cell r="H4271" t="str">
            <v>50105784</v>
          </cell>
          <cell r="I4271" t="str">
            <v>0FF0</v>
          </cell>
          <cell r="J4271" t="str">
            <v>SANAT YAPILARI</v>
          </cell>
          <cell r="K4271" t="str">
            <v>50112760</v>
          </cell>
          <cell r="L4271" t="str">
            <v>TZ</v>
          </cell>
          <cell r="M4271" t="str">
            <v>Tanzanyalı</v>
          </cell>
          <cell r="N4271" t="str">
            <v>0037</v>
          </cell>
          <cell r="O4271" t="str">
            <v>İTİGİ</v>
          </cell>
          <cell r="P4271" t="str">
            <v>6L</v>
          </cell>
          <cell r="Q4271" t="str">
            <v>DGN  İNŞAAT</v>
          </cell>
          <cell r="R4271">
            <v>44984</v>
          </cell>
          <cell r="S4271">
            <v>44984</v>
          </cell>
          <cell r="T4271"/>
          <cell r="U4271" t="str">
            <v/>
          </cell>
          <cell r="V4271" t="str">
            <v>Mavi Yaka Direkt</v>
          </cell>
          <cell r="W4271" t="str">
            <v>LOT 3 (MIT)</v>
          </cell>
          <cell r="X4271" t="str">
            <v>CHAMWINO</v>
          </cell>
          <cell r="Y4271" t="str">
            <v>0</v>
          </cell>
          <cell r="Z4271" t="str">
            <v>DODOMA</v>
          </cell>
          <cell r="AA4271" t="str">
            <v>0764092878</v>
          </cell>
          <cell r="AB4271" t="str">
            <v>USTA</v>
          </cell>
          <cell r="AC4271" t="str">
            <v>29</v>
          </cell>
          <cell r="AD4271" t="str">
            <v>LOT 3 (MIT)</v>
          </cell>
          <cell r="AE4271" t="str">
            <v>0113</v>
          </cell>
          <cell r="AF4271" t="str">
            <v>03</v>
          </cell>
          <cell r="AG4271" t="str">
            <v>KM 785+000 - 829+305</v>
          </cell>
          <cell r="AH4271">
            <v>28197</v>
          </cell>
          <cell r="AI4271" t="str">
            <v>Bay</v>
          </cell>
          <cell r="AJ4271" t="str">
            <v>Yerel-Saatlik</v>
          </cell>
          <cell r="AK4271">
            <v>2343.5500000000002</v>
          </cell>
          <cell r="AL4271" t="str">
            <v>TZS</v>
          </cell>
          <cell r="AM4271" t="str">
            <v>201002</v>
          </cell>
          <cell r="AN4271" t="str">
            <v>S</v>
          </cell>
          <cell r="AO4271" t="str">
            <v>T3</v>
          </cell>
          <cell r="AP4271" t="str">
            <v>5150</v>
          </cell>
          <cell r="AQ4271" t="str">
            <v>5175</v>
          </cell>
          <cell r="AR4271" t="str">
            <v>CRDB</v>
          </cell>
          <cell r="AS4271" t="str">
            <v>VIVA TOWER</v>
          </cell>
          <cell r="AT4271" t="str">
            <v>CRDB</v>
          </cell>
          <cell r="AU4271" t="str">
            <v>0152433329500</v>
          </cell>
          <cell r="AV4271" t="str">
            <v/>
          </cell>
          <cell r="AW4271" t="str">
            <v/>
          </cell>
          <cell r="AX4271" t="str">
            <v>DICKSON GOLDEN MAILE</v>
          </cell>
          <cell r="AY4271" t="str">
            <v/>
          </cell>
          <cell r="AZ4271">
            <v>43818</v>
          </cell>
          <cell r="BA4271"/>
          <cell r="BB4271" t="str">
            <v/>
          </cell>
          <cell r="BC4271"/>
          <cell r="BD4271" t="str">
            <v>Tanzanya-NSSF</v>
          </cell>
          <cell r="BE4271" t="str">
            <v>45002714</v>
          </cell>
          <cell r="BF4271" t="str">
            <v>143008932</v>
          </cell>
        </row>
        <row r="4272">
          <cell r="A4272">
            <v>10077391</v>
          </cell>
          <cell r="B4272" t="str">
            <v>MWANAHAMISI ALLY</v>
          </cell>
          <cell r="C4272" t="str">
            <v>JUMA</v>
          </cell>
          <cell r="D4272" t="str">
            <v>ÇEVRE VE SOSYAL İLİŞKİLER YETKİLİSİ</v>
          </cell>
          <cell r="E4272" t="str">
            <v>ENVIRONMENT AND SOCIAL RELATIONS OFFICER</v>
          </cell>
          <cell r="F4272" t="str">
            <v>50114886</v>
          </cell>
          <cell r="G4272" t="str">
            <v>İSG VE ÇEVRE (ÇEVRE)</v>
          </cell>
          <cell r="H4272" t="str">
            <v>50105460</v>
          </cell>
          <cell r="I4272" t="str">
            <v>088K</v>
          </cell>
          <cell r="J4272" t="str">
            <v>İŞ GÜVENLİĞİ</v>
          </cell>
          <cell r="K4272" t="str">
            <v>50107951</v>
          </cell>
          <cell r="L4272" t="str">
            <v>TZ</v>
          </cell>
          <cell r="M4272" t="str">
            <v>Tanzanyalı</v>
          </cell>
          <cell r="N4272" t="str">
            <v>0035</v>
          </cell>
          <cell r="O4272" t="str">
            <v>TABORA</v>
          </cell>
          <cell r="P4272" t="str">
            <v>YM</v>
          </cell>
          <cell r="Q4272" t="str">
            <v>YAPI MERKEZİ</v>
          </cell>
          <cell r="R4272">
            <v>44970</v>
          </cell>
          <cell r="S4272">
            <v>44970</v>
          </cell>
          <cell r="T4272"/>
          <cell r="U4272" t="str">
            <v/>
          </cell>
          <cell r="V4272" t="str">
            <v>Beyaz Yaka</v>
          </cell>
          <cell r="W4272" t="str">
            <v>LOT 3 (MIT)</v>
          </cell>
          <cell r="X4272" t="str">
            <v>HANANASIF</v>
          </cell>
          <cell r="Y4272" t="str">
            <v>0</v>
          </cell>
          <cell r="Z4272" t="str">
            <v>KINONDONI</v>
          </cell>
          <cell r="AA4272" t="str">
            <v>0653 609 128</v>
          </cell>
          <cell r="AB4272" t="str">
            <v>YETKİLİ</v>
          </cell>
          <cell r="AC4272" t="str">
            <v>29</v>
          </cell>
          <cell r="AD4272" t="str">
            <v>LOT 3 (MIT)</v>
          </cell>
          <cell r="AE4272" t="str">
            <v>0113</v>
          </cell>
          <cell r="AF4272" t="str">
            <v/>
          </cell>
          <cell r="AG4272" t="str">
            <v>KM 785+000 - 829+305</v>
          </cell>
          <cell r="AH4272">
            <v>33603</v>
          </cell>
          <cell r="AI4272" t="str">
            <v>Bayan</v>
          </cell>
          <cell r="AJ4272" t="str">
            <v>Yerel-Aylık</v>
          </cell>
          <cell r="AK4272">
            <v>700000</v>
          </cell>
          <cell r="AL4272" t="str">
            <v>TZS</v>
          </cell>
          <cell r="AM4272" t="str">
            <v>301002</v>
          </cell>
          <cell r="AN4272" t="str">
            <v>S</v>
          </cell>
          <cell r="AO4272" t="str">
            <v>T3</v>
          </cell>
          <cell r="AP4272" t="str">
            <v>5150</v>
          </cell>
          <cell r="AQ4272" t="str">
            <v>5175</v>
          </cell>
          <cell r="AR4272" t="str">
            <v>CRDB BANK PLC</v>
          </cell>
          <cell r="AS4272" t="str">
            <v>VIJANA</v>
          </cell>
          <cell r="AT4272" t="str">
            <v>CRDBBANK</v>
          </cell>
          <cell r="AU4272" t="str">
            <v>0152501047800</v>
          </cell>
          <cell r="AV4272" t="str">
            <v/>
          </cell>
          <cell r="AW4272" t="str">
            <v/>
          </cell>
          <cell r="AX4272" t="str">
            <v>MWANAHAMISI ALLY JUMA</v>
          </cell>
          <cell r="AY4272" t="str">
            <v/>
          </cell>
          <cell r="AZ4272">
            <v>44970</v>
          </cell>
          <cell r="BA4272"/>
          <cell r="BB4272" t="str">
            <v/>
          </cell>
          <cell r="BC4272"/>
          <cell r="BD4272" t="str">
            <v>Tanzanya-NSSF</v>
          </cell>
          <cell r="BE4272" t="str">
            <v>45036270</v>
          </cell>
          <cell r="BF4272" t="str">
            <v>163076411</v>
          </cell>
        </row>
        <row r="4273">
          <cell r="A4273">
            <v>10073827</v>
          </cell>
          <cell r="B4273" t="str">
            <v>GOODLUCK GABRIEL</v>
          </cell>
          <cell r="C4273" t="str">
            <v>MASAWE</v>
          </cell>
          <cell r="D4273" t="str">
            <v>ALET OPERATÖRÜ</v>
          </cell>
          <cell r="E4273" t="str">
            <v>TOPOGRAPHICAL OPERATOR</v>
          </cell>
          <cell r="F4273" t="str">
            <v>50105606</v>
          </cell>
          <cell r="G4273" t="str">
            <v>ÖLÇME İŞLERİ</v>
          </cell>
          <cell r="H4273" t="str">
            <v>50105606</v>
          </cell>
          <cell r="I4273" t="str">
            <v>088Q</v>
          </cell>
          <cell r="J4273" t="str">
            <v>ÖLÇME İŞLERİ</v>
          </cell>
          <cell r="K4273" t="str">
            <v>50105848</v>
          </cell>
          <cell r="L4273" t="str">
            <v>TZ</v>
          </cell>
          <cell r="M4273" t="str">
            <v>Tanzanyalı</v>
          </cell>
          <cell r="N4273" t="str">
            <v>0037</v>
          </cell>
          <cell r="O4273" t="str">
            <v>İTİGİ</v>
          </cell>
          <cell r="P4273" t="str">
            <v>YM</v>
          </cell>
          <cell r="Q4273" t="str">
            <v>YAPI MERKEZİ</v>
          </cell>
          <cell r="R4273">
            <v>44791</v>
          </cell>
          <cell r="S4273">
            <v>44791</v>
          </cell>
          <cell r="T4273">
            <v>44927</v>
          </cell>
          <cell r="U4273" t="str">
            <v>Bsz.S.İşSz.İşvTrf.Hk.SebepsizF</v>
          </cell>
          <cell r="V4273" t="str">
            <v>Mavi Yaka Endirekt</v>
          </cell>
          <cell r="W4273" t="str">
            <v>LOT 3 (MIT)</v>
          </cell>
          <cell r="X4273" t="str">
            <v>MISHENI</v>
          </cell>
          <cell r="Y4273" t="str">
            <v>0</v>
          </cell>
          <cell r="Z4273" t="str">
            <v>TEMEKKE</v>
          </cell>
          <cell r="AA4273" t="str">
            <v>0759 359 929</v>
          </cell>
          <cell r="AB4273" t="str">
            <v>OPERATÖR</v>
          </cell>
          <cell r="AC4273" t="str">
            <v>29</v>
          </cell>
          <cell r="AD4273" t="str">
            <v>LOT 3 (MIT)</v>
          </cell>
          <cell r="AE4273" t="str">
            <v>0113</v>
          </cell>
          <cell r="AF4273" t="str">
            <v>02</v>
          </cell>
          <cell r="AG4273" t="str">
            <v>KM 785+000 - 829+305</v>
          </cell>
          <cell r="AH4273">
            <v>33778</v>
          </cell>
          <cell r="AI4273" t="str">
            <v>Bay</v>
          </cell>
          <cell r="AJ4273" t="str">
            <v>Yerel-Saatlik</v>
          </cell>
          <cell r="AK4273">
            <v>3077</v>
          </cell>
          <cell r="AL4273" t="str">
            <v>TZS</v>
          </cell>
          <cell r="AM4273" t="str">
            <v>306005</v>
          </cell>
          <cell r="AN4273" t="str">
            <v/>
          </cell>
          <cell r="AO4273" t="str">
            <v>T3</v>
          </cell>
          <cell r="AP4273" t="str">
            <v>5150</v>
          </cell>
          <cell r="AQ4273" t="str">
            <v>5175</v>
          </cell>
          <cell r="AR4273" t="str">
            <v>NMBBANK</v>
          </cell>
          <cell r="AS4273" t="str">
            <v/>
          </cell>
          <cell r="AT4273" t="str">
            <v>NMBBANK</v>
          </cell>
          <cell r="AU4273" t="str">
            <v>22410 063 145</v>
          </cell>
          <cell r="AV4273" t="str">
            <v/>
          </cell>
          <cell r="AW4273" t="str">
            <v/>
          </cell>
          <cell r="AX4273" t="str">
            <v>GOODLUCK GABRIEL MASAWE</v>
          </cell>
          <cell r="AY4273" t="str">
            <v/>
          </cell>
          <cell r="AZ4273">
            <v>44791</v>
          </cell>
          <cell r="BA4273"/>
          <cell r="BB4273" t="str">
            <v/>
          </cell>
          <cell r="BC4273"/>
          <cell r="BD4273" t="str">
            <v>Tanzanya-NSSF</v>
          </cell>
          <cell r="BE4273" t="str">
            <v>59924241</v>
          </cell>
          <cell r="BF4273" t="str">
            <v>153256020</v>
          </cell>
        </row>
        <row r="4274">
          <cell r="A4274">
            <v>10077545</v>
          </cell>
          <cell r="B4274" t="str">
            <v>SALIM RASHIDI</v>
          </cell>
          <cell r="C4274" t="str">
            <v>MAUMBA</v>
          </cell>
          <cell r="D4274" t="str">
            <v>SAPANCI</v>
          </cell>
          <cell r="E4274" t="str">
            <v>RIGGER</v>
          </cell>
          <cell r="F4274" t="str">
            <v>50105773</v>
          </cell>
          <cell r="G4274" t="str">
            <v>ATÖLYE &amp; MAKİNA</v>
          </cell>
          <cell r="H4274" t="str">
            <v>50105773</v>
          </cell>
          <cell r="I4274" t="str">
            <v>0AAM</v>
          </cell>
          <cell r="J4274" t="str">
            <v>ATÖLYE LİFTİNG</v>
          </cell>
          <cell r="K4274" t="str">
            <v>50108014</v>
          </cell>
          <cell r="L4274" t="str">
            <v>TZ</v>
          </cell>
          <cell r="M4274" t="str">
            <v>Tanzanyalı</v>
          </cell>
          <cell r="N4274" t="str">
            <v>0035</v>
          </cell>
          <cell r="O4274" t="str">
            <v>TABORA</v>
          </cell>
          <cell r="P4274" t="str">
            <v>YM</v>
          </cell>
          <cell r="Q4274" t="str">
            <v>YAPI MERKEZİ</v>
          </cell>
          <cell r="R4274">
            <v>44984</v>
          </cell>
          <cell r="S4274">
            <v>44984</v>
          </cell>
          <cell r="T4274"/>
          <cell r="U4274" t="str">
            <v/>
          </cell>
          <cell r="V4274" t="str">
            <v>Mavi Yaka Direkt</v>
          </cell>
          <cell r="W4274" t="str">
            <v>LOT 3 (MIT)</v>
          </cell>
          <cell r="X4274" t="str">
            <v>MAMBOLEO</v>
          </cell>
          <cell r="Y4274" t="str">
            <v>0</v>
          </cell>
          <cell r="Z4274" t="str">
            <v>MUHEZA</v>
          </cell>
          <cell r="AA4274" t="str">
            <v>0655 394 971</v>
          </cell>
          <cell r="AB4274" t="str">
            <v>İŞÇİ</v>
          </cell>
          <cell r="AC4274" t="str">
            <v>29</v>
          </cell>
          <cell r="AD4274" t="str">
            <v>LOT 3 (MIT)</v>
          </cell>
          <cell r="AE4274" t="str">
            <v>0113</v>
          </cell>
          <cell r="AF4274" t="str">
            <v>25</v>
          </cell>
          <cell r="AG4274" t="str">
            <v>KM 785+000 - 829+305</v>
          </cell>
          <cell r="AH4274">
            <v>23481</v>
          </cell>
          <cell r="AI4274" t="str">
            <v>Bay</v>
          </cell>
          <cell r="AJ4274" t="str">
            <v>Yerel-Saatlik</v>
          </cell>
          <cell r="AK4274">
            <v>2343.5500000000002</v>
          </cell>
          <cell r="AL4274" t="str">
            <v>TZS</v>
          </cell>
          <cell r="AM4274" t="str">
            <v>201002</v>
          </cell>
          <cell r="AN4274" t="str">
            <v>S</v>
          </cell>
          <cell r="AO4274" t="str">
            <v>T3</v>
          </cell>
          <cell r="AP4274" t="str">
            <v>5150</v>
          </cell>
          <cell r="AQ4274" t="str">
            <v>5175</v>
          </cell>
          <cell r="AR4274" t="str">
            <v>NMBBANK</v>
          </cell>
          <cell r="AS4274" t="str">
            <v/>
          </cell>
          <cell r="AT4274" t="str">
            <v>NMBBANK</v>
          </cell>
          <cell r="AU4274" t="str">
            <v>51010098788</v>
          </cell>
          <cell r="AV4274" t="str">
            <v/>
          </cell>
          <cell r="AW4274" t="str">
            <v/>
          </cell>
          <cell r="AX4274" t="str">
            <v>SALIM RASHIDI MAUMBA</v>
          </cell>
          <cell r="AY4274" t="str">
            <v/>
          </cell>
          <cell r="AZ4274">
            <v>44984</v>
          </cell>
          <cell r="BA4274"/>
          <cell r="BB4274" t="str">
            <v/>
          </cell>
          <cell r="BC4274"/>
          <cell r="BD4274" t="str">
            <v>Tanzanya-NSSF</v>
          </cell>
          <cell r="BE4274" t="str">
            <v>47419139</v>
          </cell>
          <cell r="BF4274" t="str">
            <v>120759396</v>
          </cell>
        </row>
        <row r="4275">
          <cell r="A4275">
            <v>10077546</v>
          </cell>
          <cell r="B4275" t="str">
            <v>TEBE IDDI</v>
          </cell>
          <cell r="C4275" t="str">
            <v>SHEKALAGE</v>
          </cell>
          <cell r="D4275" t="str">
            <v>KALIPÇI</v>
          </cell>
          <cell r="E4275" t="str">
            <v>FORMWORKER</v>
          </cell>
          <cell r="F4275" t="str">
            <v>50105784</v>
          </cell>
          <cell r="G4275" t="str">
            <v>DOĞAN METALÜRJİ</v>
          </cell>
          <cell r="H4275" t="str">
            <v>50105784</v>
          </cell>
          <cell r="I4275" t="str">
            <v>0FF0</v>
          </cell>
          <cell r="J4275" t="str">
            <v>SANAT YAPILARI</v>
          </cell>
          <cell r="K4275" t="str">
            <v>50112760</v>
          </cell>
          <cell r="L4275" t="str">
            <v>TZ</v>
          </cell>
          <cell r="M4275" t="str">
            <v>Tanzanyalı</v>
          </cell>
          <cell r="N4275" t="str">
            <v>0037</v>
          </cell>
          <cell r="O4275" t="str">
            <v>İTİGİ</v>
          </cell>
          <cell r="P4275" t="str">
            <v>6L</v>
          </cell>
          <cell r="Q4275" t="str">
            <v>DGN  İNŞAAT</v>
          </cell>
          <cell r="R4275">
            <v>44984</v>
          </cell>
          <cell r="S4275">
            <v>44984</v>
          </cell>
          <cell r="T4275"/>
          <cell r="U4275" t="str">
            <v/>
          </cell>
          <cell r="V4275" t="str">
            <v>Mavi Yaka Direkt</v>
          </cell>
          <cell r="W4275" t="str">
            <v>LOT 3 (MIT)</v>
          </cell>
          <cell r="X4275" t="str">
            <v>CHEYO</v>
          </cell>
          <cell r="Y4275" t="str">
            <v>0</v>
          </cell>
          <cell r="Z4275" t="str">
            <v>TABORA MANISPAA</v>
          </cell>
          <cell r="AA4275" t="str">
            <v>0713 510 849</v>
          </cell>
          <cell r="AB4275" t="str">
            <v>USTA</v>
          </cell>
          <cell r="AC4275" t="str">
            <v>29</v>
          </cell>
          <cell r="AD4275" t="str">
            <v>LOT 3 (MIT)</v>
          </cell>
          <cell r="AE4275" t="str">
            <v>0113</v>
          </cell>
          <cell r="AF4275" t="str">
            <v>24</v>
          </cell>
          <cell r="AG4275" t="str">
            <v>KM 785+000 - 829+305</v>
          </cell>
          <cell r="AH4275">
            <v>31825</v>
          </cell>
          <cell r="AI4275" t="str">
            <v>Bay</v>
          </cell>
          <cell r="AJ4275" t="str">
            <v>Yerel-Saatlik</v>
          </cell>
          <cell r="AK4275">
            <v>2343.5500000000002</v>
          </cell>
          <cell r="AL4275" t="str">
            <v>TZS</v>
          </cell>
          <cell r="AM4275" t="str">
            <v>201002</v>
          </cell>
          <cell r="AN4275" t="str">
            <v>S</v>
          </cell>
          <cell r="AO4275" t="str">
            <v>T3</v>
          </cell>
          <cell r="AP4275" t="str">
            <v>5150</v>
          </cell>
          <cell r="AQ4275" t="str">
            <v>5175</v>
          </cell>
          <cell r="AR4275" t="str">
            <v>NMBBANK</v>
          </cell>
          <cell r="AS4275" t="str">
            <v/>
          </cell>
          <cell r="AT4275" t="str">
            <v>NMBBANK</v>
          </cell>
          <cell r="AU4275" t="str">
            <v>51710041999</v>
          </cell>
          <cell r="AV4275" t="str">
            <v/>
          </cell>
          <cell r="AW4275" t="str">
            <v/>
          </cell>
          <cell r="AX4275" t="str">
            <v>TEBE IDDI SHEKALAGE</v>
          </cell>
          <cell r="AY4275" t="str">
            <v/>
          </cell>
          <cell r="AZ4275">
            <v>44984</v>
          </cell>
          <cell r="BA4275"/>
          <cell r="BB4275" t="str">
            <v/>
          </cell>
          <cell r="BC4275"/>
          <cell r="BD4275" t="str">
            <v>Tanzanya-NSSF</v>
          </cell>
          <cell r="BE4275" t="str">
            <v>45597197</v>
          </cell>
          <cell r="BF4275" t="str">
            <v>153877602</v>
          </cell>
        </row>
        <row r="4276">
          <cell r="A4276">
            <v>10077548</v>
          </cell>
          <cell r="B4276" t="str">
            <v>JOHN NELSON</v>
          </cell>
          <cell r="C4276" t="str">
            <v>NDUGULU</v>
          </cell>
          <cell r="D4276" t="str">
            <v>DEMİRCİ</v>
          </cell>
          <cell r="E4276" t="str">
            <v>REBAR WORKER</v>
          </cell>
          <cell r="F4276" t="str">
            <v>50105784</v>
          </cell>
          <cell r="G4276" t="str">
            <v>DOĞAN METALÜRJİ</v>
          </cell>
          <cell r="H4276" t="str">
            <v>50105784</v>
          </cell>
          <cell r="I4276" t="str">
            <v>0FF0</v>
          </cell>
          <cell r="J4276" t="str">
            <v>SANAT YAPILARI</v>
          </cell>
          <cell r="K4276" t="str">
            <v>50112609</v>
          </cell>
          <cell r="L4276" t="str">
            <v>TZ</v>
          </cell>
          <cell r="M4276" t="str">
            <v>Tanzanyalı</v>
          </cell>
          <cell r="N4276" t="str">
            <v>0037</v>
          </cell>
          <cell r="O4276" t="str">
            <v>İTİGİ</v>
          </cell>
          <cell r="P4276" t="str">
            <v>6L</v>
          </cell>
          <cell r="Q4276" t="str">
            <v>DGN  İNŞAAT</v>
          </cell>
          <cell r="R4276">
            <v>44984</v>
          </cell>
          <cell r="S4276">
            <v>44984</v>
          </cell>
          <cell r="T4276"/>
          <cell r="U4276" t="str">
            <v/>
          </cell>
          <cell r="V4276" t="str">
            <v>Mavi Yaka Direkt</v>
          </cell>
          <cell r="W4276" t="str">
            <v>LOT 3 (MIT)</v>
          </cell>
          <cell r="X4276" t="str">
            <v>MAFISA</v>
          </cell>
          <cell r="Y4276" t="str">
            <v>0</v>
          </cell>
          <cell r="Z4276" t="str">
            <v>MOROGORO</v>
          </cell>
          <cell r="AA4276" t="str">
            <v>0672 596 996</v>
          </cell>
          <cell r="AB4276" t="str">
            <v>USTA</v>
          </cell>
          <cell r="AC4276" t="str">
            <v>29</v>
          </cell>
          <cell r="AD4276" t="str">
            <v>LOT 3 (MIT)</v>
          </cell>
          <cell r="AE4276" t="str">
            <v>0113</v>
          </cell>
          <cell r="AF4276" t="str">
            <v>16</v>
          </cell>
          <cell r="AG4276" t="str">
            <v>KM 785+000 - 829+305</v>
          </cell>
          <cell r="AH4276">
            <v>35431</v>
          </cell>
          <cell r="AI4276" t="str">
            <v>Bay</v>
          </cell>
          <cell r="AJ4276" t="str">
            <v>Yerel-Saatlik</v>
          </cell>
          <cell r="AK4276">
            <v>2343.5500000000002</v>
          </cell>
          <cell r="AL4276" t="str">
            <v>TZS</v>
          </cell>
          <cell r="AM4276" t="str">
            <v>201002</v>
          </cell>
          <cell r="AN4276" t="str">
            <v>S</v>
          </cell>
          <cell r="AO4276" t="str">
            <v>T3</v>
          </cell>
          <cell r="AP4276" t="str">
            <v>5150</v>
          </cell>
          <cell r="AQ4276" t="str">
            <v>5175</v>
          </cell>
          <cell r="AR4276" t="str">
            <v>NMBBANK</v>
          </cell>
          <cell r="AS4276" t="str">
            <v/>
          </cell>
          <cell r="AT4276" t="str">
            <v>NMBBANK</v>
          </cell>
          <cell r="AU4276" t="str">
            <v>51010098760</v>
          </cell>
          <cell r="AV4276" t="str">
            <v/>
          </cell>
          <cell r="AW4276" t="str">
            <v/>
          </cell>
          <cell r="AX4276" t="str">
            <v>JOHN NELSON NDUGULU</v>
          </cell>
          <cell r="AY4276" t="str">
            <v/>
          </cell>
          <cell r="AZ4276">
            <v>44984</v>
          </cell>
          <cell r="BA4276"/>
          <cell r="BB4276" t="str">
            <v/>
          </cell>
          <cell r="BC4276"/>
          <cell r="BD4276" t="str">
            <v>Tanzanya-NSSF</v>
          </cell>
          <cell r="BE4276" t="str">
            <v>47418807</v>
          </cell>
          <cell r="BF4276" t="str">
            <v>163667851</v>
          </cell>
        </row>
        <row r="4277">
          <cell r="A4277">
            <v>10077549</v>
          </cell>
          <cell r="B4277" t="str">
            <v>LAMECK JOSEPH</v>
          </cell>
          <cell r="C4277" t="str">
            <v>RICHARD</v>
          </cell>
          <cell r="D4277" t="str">
            <v>BACKHOE LOADER OPERATÖRÜ</v>
          </cell>
          <cell r="E4277" t="str">
            <v>BACKHOE LOADER OPERATOR</v>
          </cell>
          <cell r="F4277" t="str">
            <v>50105773</v>
          </cell>
          <cell r="G4277" t="str">
            <v>ATÖLYE &amp; MAKİNA</v>
          </cell>
          <cell r="H4277" t="str">
            <v>50105758</v>
          </cell>
          <cell r="I4277" t="str">
            <v>0999</v>
          </cell>
          <cell r="J4277" t="str">
            <v>TOPRAK İŞLERİ</v>
          </cell>
          <cell r="K4277" t="str">
            <v>50111091</v>
          </cell>
          <cell r="L4277" t="str">
            <v>TZ</v>
          </cell>
          <cell r="M4277" t="str">
            <v>Tanzanyalı</v>
          </cell>
          <cell r="N4277" t="str">
            <v>0036</v>
          </cell>
          <cell r="O4277" t="str">
            <v>MANYONİ</v>
          </cell>
          <cell r="P4277" t="str">
            <v>YM</v>
          </cell>
          <cell r="Q4277" t="str">
            <v>YAPI MERKEZİ</v>
          </cell>
          <cell r="R4277">
            <v>44984</v>
          </cell>
          <cell r="S4277">
            <v>44984</v>
          </cell>
          <cell r="T4277"/>
          <cell r="U4277" t="str">
            <v/>
          </cell>
          <cell r="V4277" t="str">
            <v>Mavi Yaka Direkt</v>
          </cell>
          <cell r="W4277" t="str">
            <v>LOT 3 (MIT)</v>
          </cell>
          <cell r="X4277" t="str">
            <v>TANESCO</v>
          </cell>
          <cell r="Y4277" t="str">
            <v>0</v>
          </cell>
          <cell r="Z4277" t="str">
            <v>SHINYANGA MJINI</v>
          </cell>
          <cell r="AA4277" t="str">
            <v>0742 250 227</v>
          </cell>
          <cell r="AB4277" t="str">
            <v>OPERATÖR</v>
          </cell>
          <cell r="AC4277" t="str">
            <v>29</v>
          </cell>
          <cell r="AD4277" t="str">
            <v>LOT 3 (MIT)</v>
          </cell>
          <cell r="AE4277" t="str">
            <v>0113</v>
          </cell>
          <cell r="AF4277" t="str">
            <v>30</v>
          </cell>
          <cell r="AG4277" t="str">
            <v>KM 785+000 - 829+305</v>
          </cell>
          <cell r="AH4277">
            <v>36520</v>
          </cell>
          <cell r="AI4277" t="str">
            <v>Bay</v>
          </cell>
          <cell r="AJ4277" t="str">
            <v>Yerel-Saatlik</v>
          </cell>
          <cell r="AK4277">
            <v>2528.1</v>
          </cell>
          <cell r="AL4277" t="str">
            <v>TZS</v>
          </cell>
          <cell r="AM4277" t="str">
            <v>201002</v>
          </cell>
          <cell r="AN4277" t="str">
            <v>S</v>
          </cell>
          <cell r="AO4277" t="str">
            <v>T3</v>
          </cell>
          <cell r="AP4277" t="str">
            <v>5150</v>
          </cell>
          <cell r="AQ4277" t="str">
            <v>5175</v>
          </cell>
          <cell r="AR4277" t="str">
            <v>NMBBANK</v>
          </cell>
          <cell r="AS4277" t="str">
            <v/>
          </cell>
          <cell r="AT4277" t="str">
            <v>NMBBANK</v>
          </cell>
          <cell r="AU4277" t="str">
            <v>30810029520</v>
          </cell>
          <cell r="AV4277" t="str">
            <v/>
          </cell>
          <cell r="AW4277" t="str">
            <v/>
          </cell>
          <cell r="AX4277" t="str">
            <v>LAMECK JOSEPH RICHARD</v>
          </cell>
          <cell r="AY4277" t="str">
            <v/>
          </cell>
          <cell r="AZ4277">
            <v>44984</v>
          </cell>
          <cell r="BA4277"/>
          <cell r="BB4277" t="str">
            <v/>
          </cell>
          <cell r="BC4277"/>
          <cell r="BD4277" t="str">
            <v>Tanzanya-NSSF</v>
          </cell>
          <cell r="BE4277" t="str">
            <v>45276310</v>
          </cell>
          <cell r="BF4277" t="str">
            <v>144144937</v>
          </cell>
        </row>
        <row r="4278">
          <cell r="A4278">
            <v>10061716</v>
          </cell>
          <cell r="B4278" t="str">
            <v>IBRAHIM JAMES</v>
          </cell>
          <cell r="C4278" t="str">
            <v>TEMBA</v>
          </cell>
          <cell r="D4278" t="str">
            <v>OFİS ASİSTANI</v>
          </cell>
          <cell r="E4278" t="str">
            <v>OFFICE ASSISTANT</v>
          </cell>
          <cell r="F4278" t="str">
            <v>50105784</v>
          </cell>
          <cell r="G4278" t="str">
            <v>DOĞAN METALÜRJİ</v>
          </cell>
          <cell r="H4278" t="str">
            <v>50105784</v>
          </cell>
          <cell r="I4278" t="str">
            <v>0BBP</v>
          </cell>
          <cell r="J4278" t="str">
            <v>İDARİ İŞLER</v>
          </cell>
          <cell r="K4278" t="str">
            <v>50109309</v>
          </cell>
          <cell r="L4278" t="str">
            <v>TZ</v>
          </cell>
          <cell r="M4278" t="str">
            <v>Tanzanyalı</v>
          </cell>
          <cell r="N4278" t="str">
            <v>0037</v>
          </cell>
          <cell r="O4278" t="str">
            <v>İTİGİ</v>
          </cell>
          <cell r="P4278" t="str">
            <v>6L</v>
          </cell>
          <cell r="Q4278" t="str">
            <v>DGN  İNŞAAT</v>
          </cell>
          <cell r="R4278">
            <v>43802</v>
          </cell>
          <cell r="S4278">
            <v>44839</v>
          </cell>
          <cell r="T4278"/>
          <cell r="U4278" t="str">
            <v/>
          </cell>
          <cell r="V4278" t="str">
            <v>Beyaz Yaka</v>
          </cell>
          <cell r="W4278" t="str">
            <v>LOT 3 (MIT)</v>
          </cell>
          <cell r="X4278" t="str">
            <v/>
          </cell>
          <cell r="Y4278" t="str">
            <v/>
          </cell>
          <cell r="Z4278" t="str">
            <v/>
          </cell>
          <cell r="AA4278" t="str">
            <v>0755666633</v>
          </cell>
          <cell r="AB4278" t="str">
            <v>UZMAN YARDIMCISI</v>
          </cell>
          <cell r="AC4278" t="str">
            <v>29</v>
          </cell>
          <cell r="AD4278" t="str">
            <v>LOT 3 (MIT)</v>
          </cell>
          <cell r="AE4278" t="str">
            <v>0109</v>
          </cell>
          <cell r="AF4278" t="str">
            <v/>
          </cell>
          <cell r="AG4278" t="str">
            <v>KM 535+000 - 595+000</v>
          </cell>
          <cell r="AH4278">
            <v>32676</v>
          </cell>
          <cell r="AI4278" t="str">
            <v>Bay</v>
          </cell>
          <cell r="AJ4278" t="str">
            <v>Yerel-Aylık</v>
          </cell>
          <cell r="AK4278">
            <v>755725</v>
          </cell>
          <cell r="AL4278" t="str">
            <v>TZS</v>
          </cell>
          <cell r="AM4278" t="str">
            <v>301002</v>
          </cell>
          <cell r="AN4278" t="str">
            <v/>
          </cell>
          <cell r="AO4278" t="str">
            <v>T3</v>
          </cell>
          <cell r="AP4278" t="str">
            <v>5150</v>
          </cell>
          <cell r="AQ4278" t="str">
            <v>5175</v>
          </cell>
          <cell r="AR4278" t="str">
            <v>CRDB</v>
          </cell>
          <cell r="AS4278" t="str">
            <v>VIVA TOWER</v>
          </cell>
          <cell r="AT4278" t="str">
            <v>CRDB</v>
          </cell>
          <cell r="AU4278" t="str">
            <v>0152475673400</v>
          </cell>
          <cell r="AV4278" t="str">
            <v/>
          </cell>
          <cell r="AW4278" t="str">
            <v/>
          </cell>
          <cell r="AX4278" t="str">
            <v>IBRAHIM JAMES TEMBA</v>
          </cell>
          <cell r="AY4278" t="str">
            <v/>
          </cell>
          <cell r="AZ4278">
            <v>43802</v>
          </cell>
          <cell r="BA4278"/>
          <cell r="BB4278" t="str">
            <v/>
          </cell>
          <cell r="BC4278"/>
          <cell r="BD4278" t="str">
            <v>Tanzanya-NSSF</v>
          </cell>
          <cell r="BE4278" t="str">
            <v>45000790</v>
          </cell>
          <cell r="BF4278" t="str">
            <v>142713780</v>
          </cell>
        </row>
        <row r="4279">
          <cell r="A4279">
            <v>10056640</v>
          </cell>
          <cell r="B4279" t="str">
            <v>JACQUELINE MAKALE</v>
          </cell>
          <cell r="C4279" t="str">
            <v>KATONDO</v>
          </cell>
          <cell r="D4279" t="str">
            <v>DOKÜMAN KONTROL GÖREVLİSİ</v>
          </cell>
          <cell r="E4279" t="str">
            <v>DOCUMENT CONTROL CLERK</v>
          </cell>
          <cell r="F4279" t="str">
            <v>50105668</v>
          </cell>
          <cell r="G4279" t="str">
            <v>KORAIL</v>
          </cell>
          <cell r="H4279" t="str">
            <v>50105833</v>
          </cell>
          <cell r="I4279" t="str">
            <v>0BBH</v>
          </cell>
          <cell r="J4279" t="str">
            <v>DÖKÜMAN KONTROL</v>
          </cell>
          <cell r="K4279" t="str">
            <v>50105906</v>
          </cell>
          <cell r="L4279" t="str">
            <v>TZ</v>
          </cell>
          <cell r="M4279" t="str">
            <v>Tanzanyalı</v>
          </cell>
          <cell r="N4279" t="str">
            <v>0035</v>
          </cell>
          <cell r="O4279" t="str">
            <v>TABORA</v>
          </cell>
          <cell r="P4279" t="str">
            <v>6T</v>
          </cell>
          <cell r="Q4279" t="str">
            <v>KORAIL</v>
          </cell>
          <cell r="R4279">
            <v>43623</v>
          </cell>
          <cell r="S4279">
            <v>44777</v>
          </cell>
          <cell r="T4279"/>
          <cell r="U4279" t="str">
            <v/>
          </cell>
          <cell r="V4279" t="str">
            <v>Beyaz Yaka</v>
          </cell>
          <cell r="W4279" t="str">
            <v>LOT 3 (MIT)</v>
          </cell>
          <cell r="X4279" t="str">
            <v/>
          </cell>
          <cell r="Y4279" t="str">
            <v/>
          </cell>
          <cell r="Z4279" t="str">
            <v/>
          </cell>
          <cell r="AA4279" t="str">
            <v>0752043143</v>
          </cell>
          <cell r="AB4279" t="str">
            <v>GÖREVLİ</v>
          </cell>
          <cell r="AC4279" t="str">
            <v>29</v>
          </cell>
          <cell r="AD4279" t="str">
            <v>LOT 3 (MIT)</v>
          </cell>
          <cell r="AE4279" t="str">
            <v>0109</v>
          </cell>
          <cell r="AF4279" t="str">
            <v/>
          </cell>
          <cell r="AG4279" t="str">
            <v>KM 535+000 - 595+000</v>
          </cell>
          <cell r="AH4279">
            <v>34422</v>
          </cell>
          <cell r="AI4279" t="str">
            <v>Bayan</v>
          </cell>
          <cell r="AJ4279" t="str">
            <v>Yerel-Aylık</v>
          </cell>
          <cell r="AK4279">
            <v>455913.33</v>
          </cell>
          <cell r="AL4279" t="str">
            <v>TZS</v>
          </cell>
          <cell r="AM4279" t="str">
            <v>301002</v>
          </cell>
          <cell r="AN4279" t="str">
            <v>S</v>
          </cell>
          <cell r="AO4279" t="str">
            <v>T3</v>
          </cell>
          <cell r="AP4279" t="str">
            <v>5150</v>
          </cell>
          <cell r="AQ4279" t="str">
            <v>5175</v>
          </cell>
          <cell r="AR4279" t="str">
            <v>CRDB</v>
          </cell>
          <cell r="AS4279" t="str">
            <v>VIVA TOWER</v>
          </cell>
          <cell r="AT4279" t="str">
            <v>CRDB</v>
          </cell>
          <cell r="AU4279" t="str">
            <v>0152404685400</v>
          </cell>
          <cell r="AV4279" t="str">
            <v/>
          </cell>
          <cell r="AW4279" t="str">
            <v/>
          </cell>
          <cell r="AX4279" t="str">
            <v>JACQUELINE MAKALE KATONDO</v>
          </cell>
          <cell r="AY4279" t="str">
            <v/>
          </cell>
          <cell r="AZ4279">
            <v>43623</v>
          </cell>
          <cell r="BA4279"/>
          <cell r="BB4279" t="str">
            <v/>
          </cell>
          <cell r="BC4279">
            <v>45821</v>
          </cell>
          <cell r="BD4279" t="str">
            <v>Tanzanya-NSSF</v>
          </cell>
          <cell r="BE4279" t="str">
            <v>64569667</v>
          </cell>
          <cell r="BF4279" t="str">
            <v>143898660</v>
          </cell>
        </row>
        <row r="4280">
          <cell r="A4280">
            <v>10061421</v>
          </cell>
          <cell r="B4280" t="str">
            <v>JOHN VITUS</v>
          </cell>
          <cell r="C4280" t="str">
            <v>GUNGAPAKWE</v>
          </cell>
          <cell r="D4280" t="str">
            <v>KALIPÇI</v>
          </cell>
          <cell r="E4280" t="str">
            <v>FORMWORKER</v>
          </cell>
          <cell r="F4280" t="str">
            <v>50105784</v>
          </cell>
          <cell r="G4280" t="str">
            <v>DOĞAN METALÜRJİ</v>
          </cell>
          <cell r="H4280" t="str">
            <v>50105784</v>
          </cell>
          <cell r="I4280" t="str">
            <v>0EEM</v>
          </cell>
          <cell r="J4280" t="str">
            <v>SANAT YAPILARI</v>
          </cell>
          <cell r="K4280" t="str">
            <v>50112760</v>
          </cell>
          <cell r="L4280" t="str">
            <v>TZ</v>
          </cell>
          <cell r="M4280" t="str">
            <v>Tanzanyalı</v>
          </cell>
          <cell r="N4280" t="str">
            <v>0037</v>
          </cell>
          <cell r="O4280" t="str">
            <v>İTİGİ</v>
          </cell>
          <cell r="P4280" t="str">
            <v>6L</v>
          </cell>
          <cell r="Q4280" t="str">
            <v>DGN  İNŞAAT</v>
          </cell>
          <cell r="R4280">
            <v>44960</v>
          </cell>
          <cell r="S4280">
            <v>44960</v>
          </cell>
          <cell r="T4280"/>
          <cell r="U4280" t="str">
            <v/>
          </cell>
          <cell r="V4280" t="str">
            <v>Mavi Yaka Direkt</v>
          </cell>
          <cell r="W4280" t="str">
            <v>LOT 3 (MIT)</v>
          </cell>
          <cell r="X4280" t="str">
            <v>CHAMWINO</v>
          </cell>
          <cell r="Y4280" t="str">
            <v>0</v>
          </cell>
          <cell r="Z4280" t="str">
            <v>DODOMA MJINI</v>
          </cell>
          <cell r="AA4280" t="str">
            <v>0719481197</v>
          </cell>
          <cell r="AB4280" t="str">
            <v>USTA</v>
          </cell>
          <cell r="AC4280" t="str">
            <v>29</v>
          </cell>
          <cell r="AD4280" t="str">
            <v>LOT 3 (MIT)</v>
          </cell>
          <cell r="AE4280" t="str">
            <v>0113</v>
          </cell>
          <cell r="AF4280" t="str">
            <v/>
          </cell>
          <cell r="AG4280" t="str">
            <v>KM 785+000 - 829+305</v>
          </cell>
          <cell r="AH4280">
            <v>28161</v>
          </cell>
          <cell r="AI4280" t="str">
            <v>Bay</v>
          </cell>
          <cell r="AJ4280" t="str">
            <v>Yerel-Saatlik</v>
          </cell>
          <cell r="AK4280">
            <v>2343.5500000000002</v>
          </cell>
          <cell r="AL4280" t="str">
            <v>TZS</v>
          </cell>
          <cell r="AM4280" t="str">
            <v>201002</v>
          </cell>
          <cell r="AN4280" t="str">
            <v>S</v>
          </cell>
          <cell r="AO4280" t="str">
            <v>T3</v>
          </cell>
          <cell r="AP4280" t="str">
            <v>5150</v>
          </cell>
          <cell r="AQ4280" t="str">
            <v>5175</v>
          </cell>
          <cell r="AR4280" t="str">
            <v>CRDB</v>
          </cell>
          <cell r="AS4280" t="str">
            <v>VIVA TOWER</v>
          </cell>
          <cell r="AT4280" t="str">
            <v>CRDB</v>
          </cell>
          <cell r="AU4280" t="str">
            <v>0152217287300</v>
          </cell>
          <cell r="AV4280" t="str">
            <v/>
          </cell>
          <cell r="AW4280" t="str">
            <v/>
          </cell>
          <cell r="AX4280" t="str">
            <v>JOHN VITUS GUNGAPAKWE</v>
          </cell>
          <cell r="AY4280" t="str">
            <v/>
          </cell>
          <cell r="AZ4280">
            <v>43791</v>
          </cell>
          <cell r="BA4280"/>
          <cell r="BB4280" t="str">
            <v/>
          </cell>
          <cell r="BC4280"/>
          <cell r="BD4280" t="str">
            <v>Tanzanya-NSSF</v>
          </cell>
          <cell r="BE4280" t="str">
            <v>65238443</v>
          </cell>
          <cell r="BF4280" t="str">
            <v>143677524</v>
          </cell>
        </row>
        <row r="4281">
          <cell r="A4281">
            <v>10061420</v>
          </cell>
          <cell r="B4281" t="str">
            <v>ANTONY JAFETI</v>
          </cell>
          <cell r="C4281" t="str">
            <v>VYABANDI</v>
          </cell>
          <cell r="D4281" t="str">
            <v>DEMİRCİ</v>
          </cell>
          <cell r="E4281" t="str">
            <v>REBAR WORKER</v>
          </cell>
          <cell r="F4281" t="str">
            <v>50105784</v>
          </cell>
          <cell r="G4281" t="str">
            <v>DOĞAN METALÜRJİ</v>
          </cell>
          <cell r="H4281" t="str">
            <v>50110487</v>
          </cell>
          <cell r="I4281" t="str">
            <v>0EED</v>
          </cell>
          <cell r="J4281" t="str">
            <v>SANAT YAPILARI</v>
          </cell>
          <cell r="K4281" t="str">
            <v>50112609</v>
          </cell>
          <cell r="L4281" t="str">
            <v>TZ</v>
          </cell>
          <cell r="M4281" t="str">
            <v>Tanzanyalı</v>
          </cell>
          <cell r="N4281" t="str">
            <v>0037</v>
          </cell>
          <cell r="O4281" t="str">
            <v>İTİGİ</v>
          </cell>
          <cell r="P4281" t="str">
            <v>6L</v>
          </cell>
          <cell r="Q4281" t="str">
            <v>DGN  İNŞAAT</v>
          </cell>
          <cell r="R4281">
            <v>44973</v>
          </cell>
          <cell r="S4281">
            <v>44973</v>
          </cell>
          <cell r="T4281"/>
          <cell r="U4281" t="str">
            <v/>
          </cell>
          <cell r="V4281" t="str">
            <v>Mavi Yaka Direkt</v>
          </cell>
          <cell r="W4281" t="str">
            <v>LOT 3 (MIT)</v>
          </cell>
          <cell r="X4281" t="str">
            <v>KISASA</v>
          </cell>
          <cell r="Y4281" t="str">
            <v>0</v>
          </cell>
          <cell r="Z4281" t="str">
            <v>DODOMA MJINI</v>
          </cell>
          <cell r="AA4281" t="str">
            <v>0659129084</v>
          </cell>
          <cell r="AB4281" t="str">
            <v>USTA</v>
          </cell>
          <cell r="AC4281" t="str">
            <v>29</v>
          </cell>
          <cell r="AD4281" t="str">
            <v>LOT 3 (MIT)</v>
          </cell>
          <cell r="AE4281" t="str">
            <v>0113</v>
          </cell>
          <cell r="AF4281" t="str">
            <v/>
          </cell>
          <cell r="AG4281" t="str">
            <v>KM 785+000 - 829+305</v>
          </cell>
          <cell r="AH4281">
            <v>31214</v>
          </cell>
          <cell r="AI4281" t="str">
            <v>Bay</v>
          </cell>
          <cell r="AJ4281" t="str">
            <v>Yerel-Saatlik</v>
          </cell>
          <cell r="AK4281">
            <v>2343.5500000000002</v>
          </cell>
          <cell r="AL4281" t="str">
            <v>TZS</v>
          </cell>
          <cell r="AM4281" t="str">
            <v>201002</v>
          </cell>
          <cell r="AN4281" t="str">
            <v>S</v>
          </cell>
          <cell r="AO4281" t="str">
            <v>T3</v>
          </cell>
          <cell r="AP4281" t="str">
            <v>5150</v>
          </cell>
          <cell r="AQ4281" t="str">
            <v>5175</v>
          </cell>
          <cell r="AR4281" t="str">
            <v>CRDB</v>
          </cell>
          <cell r="AS4281" t="str">
            <v>VIVA TOWER</v>
          </cell>
          <cell r="AT4281" t="str">
            <v>CRDB</v>
          </cell>
          <cell r="AU4281" t="str">
            <v>0152433317800</v>
          </cell>
          <cell r="AV4281" t="str">
            <v/>
          </cell>
          <cell r="AW4281" t="str">
            <v/>
          </cell>
          <cell r="AX4281" t="str">
            <v>ANTONY JAFETI VYABANDI</v>
          </cell>
          <cell r="AY4281" t="str">
            <v/>
          </cell>
          <cell r="AZ4281">
            <v>43791</v>
          </cell>
          <cell r="BA4281"/>
          <cell r="BB4281" t="str">
            <v/>
          </cell>
          <cell r="BC4281"/>
          <cell r="BD4281" t="str">
            <v>Tanzanya-NSSF</v>
          </cell>
          <cell r="BE4281" t="str">
            <v>66309859</v>
          </cell>
          <cell r="BF4281" t="str">
            <v>143286428</v>
          </cell>
        </row>
        <row r="4282">
          <cell r="A4282">
            <v>10074607</v>
          </cell>
          <cell r="B4282" t="str">
            <v>DONALD ARTHUR</v>
          </cell>
          <cell r="C4282" t="str">
            <v>SWAI</v>
          </cell>
          <cell r="D4282" t="str">
            <v>SIHHİ TESİSATÇI</v>
          </cell>
          <cell r="E4282" t="str">
            <v>PLUMBER</v>
          </cell>
          <cell r="F4282" t="str">
            <v>50114903</v>
          </cell>
          <cell r="G4282" t="str">
            <v>MEP (MEKANİK)</v>
          </cell>
          <cell r="H4282" t="str">
            <v>50105770</v>
          </cell>
          <cell r="I4282" t="str">
            <v>0AAG</v>
          </cell>
          <cell r="J4282" t="str">
            <v>MEP MEKANİK</v>
          </cell>
          <cell r="K4282" t="str">
            <v>50107435</v>
          </cell>
          <cell r="L4282" t="str">
            <v>TZ</v>
          </cell>
          <cell r="M4282" t="str">
            <v>Tanzanyalı</v>
          </cell>
          <cell r="N4282" t="str">
            <v>0037</v>
          </cell>
          <cell r="O4282" t="str">
            <v>İTİGİ</v>
          </cell>
          <cell r="P4282" t="str">
            <v>YM</v>
          </cell>
          <cell r="Q4282" t="str">
            <v>YAPI MERKEZİ</v>
          </cell>
          <cell r="R4282">
            <v>44830</v>
          </cell>
          <cell r="S4282">
            <v>44830</v>
          </cell>
          <cell r="T4282"/>
          <cell r="U4282" t="str">
            <v/>
          </cell>
          <cell r="V4282" t="str">
            <v>Mavi Yaka Direkt</v>
          </cell>
          <cell r="W4282" t="str">
            <v>LOT 3 (MIT)</v>
          </cell>
          <cell r="X4282" t="str">
            <v/>
          </cell>
          <cell r="Y4282" t="str">
            <v/>
          </cell>
          <cell r="Z4282" t="str">
            <v/>
          </cell>
          <cell r="AA4282" t="str">
            <v>0752-827-557</v>
          </cell>
          <cell r="AB4282" t="str">
            <v>USTA</v>
          </cell>
          <cell r="AC4282" t="str">
            <v>29</v>
          </cell>
          <cell r="AD4282" t="str">
            <v>LOT 3 (MIT)</v>
          </cell>
          <cell r="AE4282" t="str">
            <v>0113</v>
          </cell>
          <cell r="AF4282" t="str">
            <v/>
          </cell>
          <cell r="AG4282" t="str">
            <v>KM 785+000 - 829+305</v>
          </cell>
          <cell r="AH4282">
            <v>35678</v>
          </cell>
          <cell r="AI4282" t="str">
            <v>Bay</v>
          </cell>
          <cell r="AJ4282" t="str">
            <v>Yerel-Saatlik</v>
          </cell>
          <cell r="AK4282">
            <v>2343.5500000000002</v>
          </cell>
          <cell r="AL4282" t="str">
            <v>TZS</v>
          </cell>
          <cell r="AM4282" t="str">
            <v>201002</v>
          </cell>
          <cell r="AN4282" t="str">
            <v>S</v>
          </cell>
          <cell r="AO4282" t="str">
            <v>T3</v>
          </cell>
          <cell r="AP4282" t="str">
            <v>5150</v>
          </cell>
          <cell r="AQ4282" t="str">
            <v>5175</v>
          </cell>
          <cell r="AR4282" t="str">
            <v>NMBBANK</v>
          </cell>
          <cell r="AS4282" t="str">
            <v/>
          </cell>
          <cell r="AT4282" t="str">
            <v>NMBBANK</v>
          </cell>
          <cell r="AU4282" t="str">
            <v>51010095138</v>
          </cell>
          <cell r="AV4282" t="str">
            <v/>
          </cell>
          <cell r="AW4282" t="str">
            <v/>
          </cell>
          <cell r="AX4282" t="str">
            <v>DONALD ARTHUR SWAI</v>
          </cell>
          <cell r="AY4282" t="str">
            <v/>
          </cell>
          <cell r="AZ4282">
            <v>44830</v>
          </cell>
          <cell r="BA4282"/>
          <cell r="BB4282" t="str">
            <v/>
          </cell>
          <cell r="BC4282"/>
          <cell r="BD4282" t="str">
            <v>Tanzanya-NSSF</v>
          </cell>
          <cell r="BE4282" t="str">
            <v>46917155</v>
          </cell>
          <cell r="BF4282" t="str">
            <v>157775006</v>
          </cell>
        </row>
        <row r="4283">
          <cell r="A4283">
            <v>10056680</v>
          </cell>
          <cell r="B4283" t="str">
            <v>SALUM HAMISI</v>
          </cell>
          <cell r="C4283" t="str">
            <v>MCHIKO</v>
          </cell>
          <cell r="D4283" t="str">
            <v>KALIPÇI</v>
          </cell>
          <cell r="E4283" t="str">
            <v>FORMWORKER</v>
          </cell>
          <cell r="F4283" t="str">
            <v>50112880</v>
          </cell>
          <cell r="G4283" t="str">
            <v>ARES İNŞAAT</v>
          </cell>
          <cell r="H4283" t="str">
            <v>50112880</v>
          </cell>
          <cell r="I4283" t="str">
            <v>0FFC</v>
          </cell>
          <cell r="J4283" t="str">
            <v>SANAT YAPILARI</v>
          </cell>
          <cell r="K4283" t="str">
            <v>50112883</v>
          </cell>
          <cell r="L4283" t="str">
            <v>TZ</v>
          </cell>
          <cell r="M4283" t="str">
            <v>Tanzanyalı</v>
          </cell>
          <cell r="N4283" t="str">
            <v>0036</v>
          </cell>
          <cell r="O4283" t="str">
            <v>MANYONİ</v>
          </cell>
          <cell r="P4283" t="str">
            <v>8O</v>
          </cell>
          <cell r="Q4283" t="str">
            <v>ARES İNŞAAT</v>
          </cell>
          <cell r="R4283">
            <v>45127</v>
          </cell>
          <cell r="S4283">
            <v>45127</v>
          </cell>
          <cell r="T4283"/>
          <cell r="U4283" t="str">
            <v/>
          </cell>
          <cell r="V4283" t="str">
            <v>Mavi Yaka Direkt</v>
          </cell>
          <cell r="W4283" t="str">
            <v>LOT 3 (MIT)</v>
          </cell>
          <cell r="X4283" t="str">
            <v>DAR ES SALAAM ILALA MSONGOLA MVULENI</v>
          </cell>
          <cell r="Y4283" t="str">
            <v>0</v>
          </cell>
          <cell r="Z4283" t="str">
            <v>DAR ES SALAAM</v>
          </cell>
          <cell r="AA4283" t="str">
            <v>0689 200 283</v>
          </cell>
          <cell r="AB4283" t="str">
            <v>USTA</v>
          </cell>
          <cell r="AC4283" t="str">
            <v>29</v>
          </cell>
          <cell r="AD4283" t="str">
            <v>LOT 3 (MIT)</v>
          </cell>
          <cell r="AE4283" t="str">
            <v>0113</v>
          </cell>
          <cell r="AF4283" t="str">
            <v>02</v>
          </cell>
          <cell r="AG4283" t="str">
            <v>KM 785+000 - 829+305</v>
          </cell>
          <cell r="AH4283">
            <v>30133</v>
          </cell>
          <cell r="AI4283" t="str">
            <v>Bay</v>
          </cell>
          <cell r="AJ4283" t="str">
            <v>Yerel-Saatlik</v>
          </cell>
          <cell r="AK4283">
            <v>2343.5500000000002</v>
          </cell>
          <cell r="AL4283" t="str">
            <v>TZS</v>
          </cell>
          <cell r="AM4283" t="str">
            <v>201002</v>
          </cell>
          <cell r="AN4283" t="str">
            <v>S</v>
          </cell>
          <cell r="AO4283" t="str">
            <v>T3</v>
          </cell>
          <cell r="AP4283" t="str">
            <v>5150</v>
          </cell>
          <cell r="AQ4283" t="str">
            <v>5175</v>
          </cell>
          <cell r="AR4283" t="str">
            <v>CRDB</v>
          </cell>
          <cell r="AS4283" t="str">
            <v>VIVA TOWER</v>
          </cell>
          <cell r="AT4283" t="str">
            <v>CRDB</v>
          </cell>
          <cell r="AU4283" t="str">
            <v>0152419567100</v>
          </cell>
          <cell r="AV4283" t="str">
            <v/>
          </cell>
          <cell r="AW4283" t="str">
            <v/>
          </cell>
          <cell r="AX4283" t="str">
            <v>SALUM HAMISI MCHIKO</v>
          </cell>
          <cell r="AY4283" t="str">
            <v/>
          </cell>
          <cell r="AZ4283">
            <v>45127</v>
          </cell>
          <cell r="BA4283"/>
          <cell r="BB4283" t="str">
            <v/>
          </cell>
          <cell r="BC4283"/>
          <cell r="BD4283" t="str">
            <v>Tanzanya-NSSF</v>
          </cell>
          <cell r="BE4283" t="str">
            <v>65381041</v>
          </cell>
          <cell r="BF4283" t="str">
            <v>144548930</v>
          </cell>
        </row>
        <row r="4284">
          <cell r="A4284">
            <v>10075811</v>
          </cell>
          <cell r="B4284" t="str">
            <v>FADHIL HAMISI</v>
          </cell>
          <cell r="C4284" t="str">
            <v>HAILALA</v>
          </cell>
          <cell r="D4284" t="str">
            <v>PICKUP ŞOFÖRÜ</v>
          </cell>
          <cell r="E4284" t="str">
            <v>PICKUP DRIVER</v>
          </cell>
          <cell r="F4284" t="str">
            <v>50114904</v>
          </cell>
          <cell r="G4284" t="str">
            <v>İDARİ İŞLER (KAMP)</v>
          </cell>
          <cell r="H4284" t="str">
            <v>50105606</v>
          </cell>
          <cell r="I4284" t="str">
            <v>088Q</v>
          </cell>
          <cell r="J4284" t="str">
            <v>ÖLÇME İŞLERİ</v>
          </cell>
          <cell r="K4284" t="str">
            <v>50105678</v>
          </cell>
          <cell r="L4284" t="str">
            <v>TZ</v>
          </cell>
          <cell r="M4284" t="str">
            <v>Tanzanyalı</v>
          </cell>
          <cell r="N4284" t="str">
            <v>0037</v>
          </cell>
          <cell r="O4284" t="str">
            <v>İTİGİ</v>
          </cell>
          <cell r="P4284" t="str">
            <v>YM</v>
          </cell>
          <cell r="Q4284" t="str">
            <v>YAPI MERKEZİ</v>
          </cell>
          <cell r="R4284">
            <v>44885</v>
          </cell>
          <cell r="S4284">
            <v>44885</v>
          </cell>
          <cell r="T4284"/>
          <cell r="U4284" t="str">
            <v/>
          </cell>
          <cell r="V4284" t="str">
            <v>Mavi Yaka Endirekt</v>
          </cell>
          <cell r="W4284" t="str">
            <v>LOT 3 (MIT)</v>
          </cell>
          <cell r="X4284" t="str">
            <v>KITENGE</v>
          </cell>
          <cell r="Y4284" t="str">
            <v>0</v>
          </cell>
          <cell r="Z4284" t="str">
            <v>DODOMA MJINI</v>
          </cell>
          <cell r="AA4284" t="str">
            <v>0715 474 862</v>
          </cell>
          <cell r="AB4284" t="str">
            <v>GÖREVLİ</v>
          </cell>
          <cell r="AC4284" t="str">
            <v>29</v>
          </cell>
          <cell r="AD4284" t="str">
            <v>LOT 3 (MIT)</v>
          </cell>
          <cell r="AE4284" t="str">
            <v>0113</v>
          </cell>
          <cell r="AF4284" t="str">
            <v>02</v>
          </cell>
          <cell r="AG4284" t="str">
            <v>KM 785+000 - 829+305</v>
          </cell>
          <cell r="AH4284">
            <v>27571</v>
          </cell>
          <cell r="AI4284" t="str">
            <v>Bay</v>
          </cell>
          <cell r="AJ4284" t="str">
            <v>Yerel-Saatlik</v>
          </cell>
          <cell r="AK4284">
            <v>2273.1</v>
          </cell>
          <cell r="AL4284" t="str">
            <v>TZS</v>
          </cell>
          <cell r="AM4284" t="str">
            <v>306002</v>
          </cell>
          <cell r="AN4284" t="str">
            <v>S</v>
          </cell>
          <cell r="AO4284" t="str">
            <v>T3</v>
          </cell>
          <cell r="AP4284" t="str">
            <v>5150</v>
          </cell>
          <cell r="AQ4284" t="str">
            <v>5175</v>
          </cell>
          <cell r="AR4284" t="str">
            <v>NMBBANK</v>
          </cell>
          <cell r="AS4284" t="str">
            <v/>
          </cell>
          <cell r="AT4284" t="str">
            <v>NMBBANK</v>
          </cell>
          <cell r="AU4284" t="str">
            <v>51010099827</v>
          </cell>
          <cell r="AV4284" t="str">
            <v/>
          </cell>
          <cell r="AW4284" t="str">
            <v/>
          </cell>
          <cell r="AX4284" t="str">
            <v>FADHIL HAMISI HAILALA</v>
          </cell>
          <cell r="AY4284" t="str">
            <v/>
          </cell>
          <cell r="AZ4284">
            <v>44885</v>
          </cell>
          <cell r="BA4284"/>
          <cell r="BB4284" t="str">
            <v/>
          </cell>
          <cell r="BC4284"/>
          <cell r="BD4284" t="str">
            <v>Tanzanya-NSSF</v>
          </cell>
          <cell r="BE4284" t="str">
            <v>47145106</v>
          </cell>
          <cell r="BF4284" t="str">
            <v>112508899</v>
          </cell>
        </row>
        <row r="4285">
          <cell r="A4285">
            <v>10075812</v>
          </cell>
          <cell r="B4285" t="str">
            <v>SALUM MUSTAPHAR</v>
          </cell>
          <cell r="C4285" t="str">
            <v>CHANANJA</v>
          </cell>
          <cell r="D4285" t="str">
            <v>PICKUP ŞOFÖRÜ</v>
          </cell>
          <cell r="E4285" t="str">
            <v>PICKUP DRIVER</v>
          </cell>
          <cell r="F4285" t="str">
            <v>50114904</v>
          </cell>
          <cell r="G4285" t="str">
            <v>İDARİ İŞLER (KAMP)</v>
          </cell>
          <cell r="H4285" t="str">
            <v>50105460</v>
          </cell>
          <cell r="I4285" t="str">
            <v>088K</v>
          </cell>
          <cell r="J4285" t="str">
            <v>İŞ GÜVENLİĞİ</v>
          </cell>
          <cell r="K4285" t="str">
            <v>50105678</v>
          </cell>
          <cell r="L4285" t="str">
            <v>TZ</v>
          </cell>
          <cell r="M4285" t="str">
            <v>Tanzanyalı</v>
          </cell>
          <cell r="N4285" t="str">
            <v>0035</v>
          </cell>
          <cell r="O4285" t="str">
            <v>TABORA</v>
          </cell>
          <cell r="P4285" t="str">
            <v>YM</v>
          </cell>
          <cell r="Q4285" t="str">
            <v>YAPI MERKEZİ</v>
          </cell>
          <cell r="R4285">
            <v>44885</v>
          </cell>
          <cell r="S4285">
            <v>44885</v>
          </cell>
          <cell r="T4285"/>
          <cell r="U4285" t="str">
            <v/>
          </cell>
          <cell r="V4285" t="str">
            <v>Mavi Yaka Endirekt</v>
          </cell>
          <cell r="W4285" t="str">
            <v>LOT 3 (MIT)</v>
          </cell>
          <cell r="X4285" t="str">
            <v>HILL ISEVYA</v>
          </cell>
          <cell r="Y4285" t="str">
            <v>0</v>
          </cell>
          <cell r="Z4285" t="str">
            <v>TABORA ISEVYA</v>
          </cell>
          <cell r="AA4285" t="str">
            <v>0784 031 755</v>
          </cell>
          <cell r="AB4285" t="str">
            <v>GÖREVLİ</v>
          </cell>
          <cell r="AC4285" t="str">
            <v>29</v>
          </cell>
          <cell r="AD4285" t="str">
            <v>LOT 3 (MIT)</v>
          </cell>
          <cell r="AE4285" t="str">
            <v>0113</v>
          </cell>
          <cell r="AF4285" t="str">
            <v>24</v>
          </cell>
          <cell r="AG4285" t="str">
            <v>KM 785+000 - 829+305</v>
          </cell>
          <cell r="AH4285">
            <v>32091</v>
          </cell>
          <cell r="AI4285" t="str">
            <v>Bay</v>
          </cell>
          <cell r="AJ4285" t="str">
            <v>Yerel-Saatlik</v>
          </cell>
          <cell r="AK4285">
            <v>2273.1</v>
          </cell>
          <cell r="AL4285" t="str">
            <v>TZS</v>
          </cell>
          <cell r="AM4285" t="str">
            <v>306002</v>
          </cell>
          <cell r="AN4285" t="str">
            <v>S</v>
          </cell>
          <cell r="AO4285" t="str">
            <v>T3</v>
          </cell>
          <cell r="AP4285" t="str">
            <v>5150</v>
          </cell>
          <cell r="AQ4285" t="str">
            <v>5175</v>
          </cell>
          <cell r="AR4285" t="str">
            <v>CRDB BANK PLC</v>
          </cell>
          <cell r="AS4285" t="str">
            <v>VIJANA</v>
          </cell>
          <cell r="AT4285" t="str">
            <v>CRDBBANK</v>
          </cell>
          <cell r="AU4285" t="str">
            <v>0152702656600</v>
          </cell>
          <cell r="AV4285" t="str">
            <v/>
          </cell>
          <cell r="AW4285" t="str">
            <v/>
          </cell>
          <cell r="AX4285" t="str">
            <v>SALUM MUSTAPHAR CHANANJA</v>
          </cell>
          <cell r="AY4285" t="str">
            <v/>
          </cell>
          <cell r="AZ4285">
            <v>44885</v>
          </cell>
          <cell r="BA4285"/>
          <cell r="BB4285" t="str">
            <v/>
          </cell>
          <cell r="BC4285"/>
          <cell r="BD4285" t="str">
            <v>Tanzanya-NSSF</v>
          </cell>
          <cell r="BE4285" t="str">
            <v>47143745</v>
          </cell>
          <cell r="BF4285" t="str">
            <v>140316180</v>
          </cell>
        </row>
        <row r="4286">
          <cell r="A4286">
            <v>10075813</v>
          </cell>
          <cell r="B4286" t="str">
            <v>SAID HASSAN</v>
          </cell>
          <cell r="C4286" t="str">
            <v>SHABANI</v>
          </cell>
          <cell r="D4286" t="str">
            <v>PICKUP ŞOFÖRÜ</v>
          </cell>
          <cell r="E4286" t="str">
            <v>PICKUP DRIVER</v>
          </cell>
          <cell r="F4286" t="str">
            <v>50114904</v>
          </cell>
          <cell r="G4286" t="str">
            <v>İDARİ İŞLER (KAMP)</v>
          </cell>
          <cell r="H4286" t="str">
            <v>50105606</v>
          </cell>
          <cell r="I4286" t="str">
            <v>088Q</v>
          </cell>
          <cell r="J4286" t="str">
            <v>ÖLÇME İŞLERİ</v>
          </cell>
          <cell r="K4286" t="str">
            <v>50105678</v>
          </cell>
          <cell r="L4286" t="str">
            <v>TZ</v>
          </cell>
          <cell r="M4286" t="str">
            <v>Tanzanyalı</v>
          </cell>
          <cell r="N4286" t="str">
            <v>0038</v>
          </cell>
          <cell r="O4286" t="str">
            <v>TURA</v>
          </cell>
          <cell r="P4286" t="str">
            <v>YM</v>
          </cell>
          <cell r="Q4286" t="str">
            <v>YAPI MERKEZİ</v>
          </cell>
          <cell r="R4286">
            <v>44885</v>
          </cell>
          <cell r="S4286">
            <v>44885</v>
          </cell>
          <cell r="T4286"/>
          <cell r="U4286" t="str">
            <v/>
          </cell>
          <cell r="V4286" t="str">
            <v>Mavi Yaka Endirekt</v>
          </cell>
          <cell r="W4286" t="str">
            <v>LOT 3 (MIT)</v>
          </cell>
          <cell r="X4286" t="str">
            <v>MASELELE</v>
          </cell>
          <cell r="Y4286" t="str">
            <v>0</v>
          </cell>
          <cell r="Z4286" t="str">
            <v>TABORA</v>
          </cell>
          <cell r="AA4286" t="str">
            <v>0625 713 174</v>
          </cell>
          <cell r="AB4286" t="str">
            <v>GÖREVLİ</v>
          </cell>
          <cell r="AC4286" t="str">
            <v>29</v>
          </cell>
          <cell r="AD4286" t="str">
            <v>LOT 3 (MIT)</v>
          </cell>
          <cell r="AE4286" t="str">
            <v>0113</v>
          </cell>
          <cell r="AF4286" t="str">
            <v>24</v>
          </cell>
          <cell r="AG4286" t="str">
            <v>KM 785+000 - 829+305</v>
          </cell>
          <cell r="AH4286">
            <v>30807</v>
          </cell>
          <cell r="AI4286" t="str">
            <v>Bay</v>
          </cell>
          <cell r="AJ4286" t="str">
            <v>Yerel-Saatlik</v>
          </cell>
          <cell r="AK4286">
            <v>2273.1</v>
          </cell>
          <cell r="AL4286" t="str">
            <v>TZS</v>
          </cell>
          <cell r="AM4286" t="str">
            <v>306002</v>
          </cell>
          <cell r="AN4286" t="str">
            <v>S</v>
          </cell>
          <cell r="AO4286" t="str">
            <v>T3</v>
          </cell>
          <cell r="AP4286" t="str">
            <v>5150</v>
          </cell>
          <cell r="AQ4286" t="str">
            <v>5175</v>
          </cell>
          <cell r="AR4286" t="str">
            <v>NMBBANK</v>
          </cell>
          <cell r="AS4286" t="str">
            <v/>
          </cell>
          <cell r="AT4286" t="str">
            <v>NMBBANK</v>
          </cell>
          <cell r="AU4286" t="str">
            <v>53010006569</v>
          </cell>
          <cell r="AV4286" t="str">
            <v/>
          </cell>
          <cell r="AW4286" t="str">
            <v/>
          </cell>
          <cell r="AX4286" t="str">
            <v>SAID HASSAN SHABANI</v>
          </cell>
          <cell r="AY4286" t="str">
            <v/>
          </cell>
          <cell r="AZ4286">
            <v>44885</v>
          </cell>
          <cell r="BA4286"/>
          <cell r="BB4286" t="str">
            <v/>
          </cell>
          <cell r="BC4286"/>
          <cell r="BD4286" t="str">
            <v>Tanzanya-NSSF</v>
          </cell>
          <cell r="BE4286" t="str">
            <v>64502295</v>
          </cell>
          <cell r="BF4286" t="str">
            <v>116050927</v>
          </cell>
        </row>
        <row r="4287">
          <cell r="A4287">
            <v>10075810</v>
          </cell>
          <cell r="B4287" t="str">
            <v>HAMIS KHALID</v>
          </cell>
          <cell r="C4287" t="str">
            <v>KASSA</v>
          </cell>
          <cell r="D4287" t="str">
            <v>PICKUP ŞOFÖRÜ</v>
          </cell>
          <cell r="E4287" t="str">
            <v>PICKUP DRIVER</v>
          </cell>
          <cell r="F4287" t="str">
            <v>50114904</v>
          </cell>
          <cell r="G4287" t="str">
            <v>İDARİ İŞLER (KAMP)</v>
          </cell>
          <cell r="H4287" t="str">
            <v>50105773</v>
          </cell>
          <cell r="I4287" t="str">
            <v>0AAK</v>
          </cell>
          <cell r="J4287" t="str">
            <v>ATÖLYE İŞLETME GENEL</v>
          </cell>
          <cell r="K4287" t="str">
            <v>50105678</v>
          </cell>
          <cell r="L4287" t="str">
            <v>TZ</v>
          </cell>
          <cell r="M4287" t="str">
            <v>Tanzanyalı</v>
          </cell>
          <cell r="N4287" t="str">
            <v>0035</v>
          </cell>
          <cell r="O4287" t="str">
            <v>TABORA</v>
          </cell>
          <cell r="P4287" t="str">
            <v>YM</v>
          </cell>
          <cell r="Q4287" t="str">
            <v>YAPI MERKEZİ</v>
          </cell>
          <cell r="R4287">
            <v>44885</v>
          </cell>
          <cell r="S4287">
            <v>44885</v>
          </cell>
          <cell r="T4287"/>
          <cell r="U4287" t="str">
            <v/>
          </cell>
          <cell r="V4287" t="str">
            <v>Mavi Yaka Endirekt</v>
          </cell>
          <cell r="W4287" t="str">
            <v>LOT 3 (MIT)</v>
          </cell>
          <cell r="X4287" t="str">
            <v>GONGONI</v>
          </cell>
          <cell r="Y4287" t="str">
            <v>0</v>
          </cell>
          <cell r="Z4287" t="str">
            <v/>
          </cell>
          <cell r="AA4287" t="str">
            <v>0785 570 989</v>
          </cell>
          <cell r="AB4287" t="str">
            <v>GÖREVLİ</v>
          </cell>
          <cell r="AC4287" t="str">
            <v>29</v>
          </cell>
          <cell r="AD4287" t="str">
            <v>LOT 3 (MIT)</v>
          </cell>
          <cell r="AE4287" t="str">
            <v>0113</v>
          </cell>
          <cell r="AF4287" t="str">
            <v>24</v>
          </cell>
          <cell r="AG4287" t="str">
            <v>KM 785+000 - 829+305</v>
          </cell>
          <cell r="AH4287">
            <v>34751</v>
          </cell>
          <cell r="AI4287" t="str">
            <v>Bay</v>
          </cell>
          <cell r="AJ4287" t="str">
            <v>Yerel-Saatlik</v>
          </cell>
          <cell r="AK4287">
            <v>2273.1</v>
          </cell>
          <cell r="AL4287" t="str">
            <v>TZS</v>
          </cell>
          <cell r="AM4287" t="str">
            <v>306002</v>
          </cell>
          <cell r="AN4287" t="str">
            <v>S</v>
          </cell>
          <cell r="AO4287" t="str">
            <v>T3</v>
          </cell>
          <cell r="AP4287" t="str">
            <v>5150</v>
          </cell>
          <cell r="AQ4287" t="str">
            <v>5175</v>
          </cell>
          <cell r="AR4287" t="str">
            <v>NMBBANK</v>
          </cell>
          <cell r="AS4287" t="str">
            <v/>
          </cell>
          <cell r="AT4287" t="str">
            <v>NMBBANK</v>
          </cell>
          <cell r="AU4287" t="str">
            <v>51010064746</v>
          </cell>
          <cell r="AV4287" t="str">
            <v/>
          </cell>
          <cell r="AW4287" t="str">
            <v/>
          </cell>
          <cell r="AX4287" t="str">
            <v>HAMIS KHALID KASSA</v>
          </cell>
          <cell r="AY4287" t="str">
            <v/>
          </cell>
          <cell r="AZ4287">
            <v>44885</v>
          </cell>
          <cell r="BA4287"/>
          <cell r="BB4287" t="str">
            <v/>
          </cell>
          <cell r="BC4287"/>
          <cell r="BD4287" t="str">
            <v>Tanzanya-NSSF</v>
          </cell>
          <cell r="BE4287" t="str">
            <v>47143761</v>
          </cell>
          <cell r="BF4287" t="str">
            <v>138695425</v>
          </cell>
        </row>
        <row r="4288">
          <cell r="A4288">
            <v>10075809</v>
          </cell>
          <cell r="B4288" t="str">
            <v>ANOLD ARON</v>
          </cell>
          <cell r="C4288" t="str">
            <v>MLAY</v>
          </cell>
          <cell r="D4288" t="str">
            <v>PICKUP ŞOFÖRÜ</v>
          </cell>
          <cell r="E4288" t="str">
            <v>PICKUP DRIVER</v>
          </cell>
          <cell r="F4288" t="str">
            <v>50114904</v>
          </cell>
          <cell r="G4288" t="str">
            <v>İDARİ İŞLER (KAMP)</v>
          </cell>
          <cell r="H4288" t="str">
            <v>50105758</v>
          </cell>
          <cell r="I4288" t="str">
            <v>0999</v>
          </cell>
          <cell r="J4288" t="str">
            <v>TOPRAK İŞLERİ</v>
          </cell>
          <cell r="K4288" t="str">
            <v>50105678</v>
          </cell>
          <cell r="L4288" t="str">
            <v>TZ</v>
          </cell>
          <cell r="M4288" t="str">
            <v>Tanzanyalı</v>
          </cell>
          <cell r="N4288" t="str">
            <v>0035</v>
          </cell>
          <cell r="O4288" t="str">
            <v>TABORA</v>
          </cell>
          <cell r="P4288" t="str">
            <v>YM</v>
          </cell>
          <cell r="Q4288" t="str">
            <v>YAPI MERKEZİ</v>
          </cell>
          <cell r="R4288">
            <v>44885</v>
          </cell>
          <cell r="S4288">
            <v>44885</v>
          </cell>
          <cell r="T4288"/>
          <cell r="U4288" t="str">
            <v/>
          </cell>
          <cell r="V4288" t="str">
            <v>Mavi Yaka Endirekt</v>
          </cell>
          <cell r="W4288" t="str">
            <v>LOT 3 (MIT)</v>
          </cell>
          <cell r="X4288" t="str">
            <v>GONGONI</v>
          </cell>
          <cell r="Y4288" t="str">
            <v>0</v>
          </cell>
          <cell r="Z4288" t="str">
            <v>TABORA</v>
          </cell>
          <cell r="AA4288" t="str">
            <v>0733 433 012</v>
          </cell>
          <cell r="AB4288" t="str">
            <v>GÖREVLİ</v>
          </cell>
          <cell r="AC4288" t="str">
            <v>29</v>
          </cell>
          <cell r="AD4288" t="str">
            <v>LOT 3 (MIT)</v>
          </cell>
          <cell r="AE4288" t="str">
            <v>0113</v>
          </cell>
          <cell r="AF4288" t="str">
            <v>24</v>
          </cell>
          <cell r="AG4288" t="str">
            <v>KM 785+000 - 829+305</v>
          </cell>
          <cell r="AH4288">
            <v>32444</v>
          </cell>
          <cell r="AI4288" t="str">
            <v>Bay</v>
          </cell>
          <cell r="AJ4288" t="str">
            <v>Yerel-Saatlik</v>
          </cell>
          <cell r="AK4288">
            <v>2273.1</v>
          </cell>
          <cell r="AL4288" t="str">
            <v>TZS</v>
          </cell>
          <cell r="AM4288" t="str">
            <v>306002</v>
          </cell>
          <cell r="AN4288" t="str">
            <v>S</v>
          </cell>
          <cell r="AO4288" t="str">
            <v>T3</v>
          </cell>
          <cell r="AP4288" t="str">
            <v>5150</v>
          </cell>
          <cell r="AQ4288" t="str">
            <v>5175</v>
          </cell>
          <cell r="AR4288" t="str">
            <v>NMBBANK</v>
          </cell>
          <cell r="AS4288" t="str">
            <v/>
          </cell>
          <cell r="AT4288" t="str">
            <v>NMBBANK</v>
          </cell>
          <cell r="AU4288" t="str">
            <v>51010099807</v>
          </cell>
          <cell r="AV4288" t="str">
            <v/>
          </cell>
          <cell r="AW4288" t="str">
            <v/>
          </cell>
          <cell r="AX4288" t="str">
            <v>ANOLD ARON MLAY</v>
          </cell>
          <cell r="AY4288" t="str">
            <v/>
          </cell>
          <cell r="AZ4288">
            <v>44885</v>
          </cell>
          <cell r="BA4288"/>
          <cell r="BB4288" t="str">
            <v/>
          </cell>
          <cell r="BC4288"/>
          <cell r="BD4288" t="str">
            <v>Tanzanya-NSSF</v>
          </cell>
          <cell r="BE4288" t="str">
            <v>45051495</v>
          </cell>
          <cell r="BF4288" t="str">
            <v>120951246</v>
          </cell>
        </row>
        <row r="4289">
          <cell r="A4289">
            <v>10075808</v>
          </cell>
          <cell r="B4289" t="str">
            <v>MAULID KIBWANA</v>
          </cell>
          <cell r="C4289" t="str">
            <v>MAULID</v>
          </cell>
          <cell r="D4289" t="str">
            <v>PICKUP ŞOFÖRÜ</v>
          </cell>
          <cell r="E4289" t="str">
            <v>PICKUP DRIVER</v>
          </cell>
          <cell r="F4289" t="str">
            <v>50114904</v>
          </cell>
          <cell r="G4289" t="str">
            <v>İDARİ İŞLER (KAMP)</v>
          </cell>
          <cell r="H4289" t="str">
            <v>50106358</v>
          </cell>
          <cell r="I4289" t="str">
            <v>0BBJ</v>
          </cell>
          <cell r="J4289" t="str">
            <v>DİZAYN</v>
          </cell>
          <cell r="K4289" t="str">
            <v>50105678</v>
          </cell>
          <cell r="L4289" t="str">
            <v>TZ</v>
          </cell>
          <cell r="M4289" t="str">
            <v>Tanzanyalı</v>
          </cell>
          <cell r="N4289" t="str">
            <v>0035</v>
          </cell>
          <cell r="O4289" t="str">
            <v>TABORA</v>
          </cell>
          <cell r="P4289" t="str">
            <v>YM</v>
          </cell>
          <cell r="Q4289" t="str">
            <v>YAPI MERKEZİ</v>
          </cell>
          <cell r="R4289">
            <v>44885</v>
          </cell>
          <cell r="S4289">
            <v>44885</v>
          </cell>
          <cell r="T4289"/>
          <cell r="U4289" t="str">
            <v/>
          </cell>
          <cell r="V4289" t="str">
            <v>Mavi Yaka Endirekt</v>
          </cell>
          <cell r="W4289" t="str">
            <v>LOT 3 (MIT)</v>
          </cell>
          <cell r="X4289" t="str">
            <v>NG'AMBO</v>
          </cell>
          <cell r="Y4289" t="str">
            <v>0</v>
          </cell>
          <cell r="Z4289" t="str">
            <v>TABORA MANISPAA</v>
          </cell>
          <cell r="AA4289" t="str">
            <v>0714 384 172</v>
          </cell>
          <cell r="AB4289" t="str">
            <v>GÖREVLİ</v>
          </cell>
          <cell r="AC4289" t="str">
            <v>29</v>
          </cell>
          <cell r="AD4289" t="str">
            <v>LOT 3 (MIT)</v>
          </cell>
          <cell r="AE4289" t="str">
            <v>0110</v>
          </cell>
          <cell r="AF4289" t="str">
            <v>24</v>
          </cell>
          <cell r="AG4289" t="str">
            <v>KM 595+000 - 655+000</v>
          </cell>
          <cell r="AH4289">
            <v>33011</v>
          </cell>
          <cell r="AI4289" t="str">
            <v>Bay</v>
          </cell>
          <cell r="AJ4289" t="str">
            <v>Yerel-Saatlik</v>
          </cell>
          <cell r="AK4289">
            <v>2273.1</v>
          </cell>
          <cell r="AL4289" t="str">
            <v>TZS</v>
          </cell>
          <cell r="AM4289" t="str">
            <v>306002</v>
          </cell>
          <cell r="AN4289" t="str">
            <v>S</v>
          </cell>
          <cell r="AO4289" t="str">
            <v>T3</v>
          </cell>
          <cell r="AP4289" t="str">
            <v>5150</v>
          </cell>
          <cell r="AQ4289" t="str">
            <v>5175</v>
          </cell>
          <cell r="AR4289" t="str">
            <v>NMBBANK</v>
          </cell>
          <cell r="AS4289" t="str">
            <v/>
          </cell>
          <cell r="AT4289" t="str">
            <v>NMBBANK</v>
          </cell>
          <cell r="AU4289" t="str">
            <v>51010038668</v>
          </cell>
          <cell r="AV4289" t="str">
            <v/>
          </cell>
          <cell r="AW4289" t="str">
            <v/>
          </cell>
          <cell r="AX4289" t="str">
            <v>MAULID KIBWANA MAULID</v>
          </cell>
          <cell r="AY4289" t="str">
            <v/>
          </cell>
          <cell r="AZ4289">
            <v>44885</v>
          </cell>
          <cell r="BA4289"/>
          <cell r="BB4289" t="str">
            <v/>
          </cell>
          <cell r="BC4289"/>
          <cell r="BD4289" t="str">
            <v>Tanzanya-NSSF</v>
          </cell>
          <cell r="BE4289" t="str">
            <v>47145124</v>
          </cell>
          <cell r="BF4289" t="str">
            <v>127310386</v>
          </cell>
        </row>
        <row r="4290">
          <cell r="A4290">
            <v>10075806</v>
          </cell>
          <cell r="B4290" t="str">
            <v>SAMSON ALOYCE</v>
          </cell>
          <cell r="C4290" t="str">
            <v>KAJUNA</v>
          </cell>
          <cell r="D4290" t="str">
            <v>DEMİRCİ</v>
          </cell>
          <cell r="E4290" t="str">
            <v>REBAR WORKER</v>
          </cell>
          <cell r="F4290" t="str">
            <v>50115271</v>
          </cell>
          <cell r="G4290" t="str">
            <v>İNŞAAT GRUBU</v>
          </cell>
          <cell r="H4290" t="str">
            <v>50105776</v>
          </cell>
          <cell r="I4290" t="str">
            <v>0BBL</v>
          </cell>
          <cell r="J4290" t="str">
            <v>İNŞAAT GRUBU</v>
          </cell>
          <cell r="K4290" t="str">
            <v>50115377</v>
          </cell>
          <cell r="L4290" t="str">
            <v>TZ</v>
          </cell>
          <cell r="M4290" t="str">
            <v>Tanzanyalı</v>
          </cell>
          <cell r="N4290" t="str">
            <v>0037</v>
          </cell>
          <cell r="O4290" t="str">
            <v>İTİGİ</v>
          </cell>
          <cell r="P4290" t="str">
            <v>YM</v>
          </cell>
          <cell r="Q4290" t="str">
            <v>YAPI MERKEZİ</v>
          </cell>
          <cell r="R4290">
            <v>44882</v>
          </cell>
          <cell r="S4290">
            <v>44882</v>
          </cell>
          <cell r="T4290"/>
          <cell r="U4290" t="str">
            <v/>
          </cell>
          <cell r="V4290" t="str">
            <v>Mavi Yaka Direkt</v>
          </cell>
          <cell r="W4290" t="str">
            <v>LOT 3 (MIT)</v>
          </cell>
          <cell r="X4290" t="str">
            <v>MPELA</v>
          </cell>
          <cell r="Y4290" t="str">
            <v>0</v>
          </cell>
          <cell r="Z4290" t="str">
            <v>NZEGA</v>
          </cell>
          <cell r="AA4290" t="str">
            <v>0752 553 928</v>
          </cell>
          <cell r="AB4290" t="str">
            <v>USTA</v>
          </cell>
          <cell r="AC4290" t="str">
            <v>29</v>
          </cell>
          <cell r="AD4290" t="str">
            <v>LOT 3 (MIT)</v>
          </cell>
          <cell r="AE4290" t="str">
            <v>0109</v>
          </cell>
          <cell r="AF4290" t="str">
            <v>24</v>
          </cell>
          <cell r="AG4290" t="str">
            <v>KM 535+000 - 595+000</v>
          </cell>
          <cell r="AH4290">
            <v>33627</v>
          </cell>
          <cell r="AI4290" t="str">
            <v>Bay</v>
          </cell>
          <cell r="AJ4290" t="str">
            <v>Yerel-Saatlik</v>
          </cell>
          <cell r="AK4290">
            <v>2343.5500000000002</v>
          </cell>
          <cell r="AL4290" t="str">
            <v>TZS</v>
          </cell>
          <cell r="AM4290" t="str">
            <v>201002</v>
          </cell>
          <cell r="AN4290" t="str">
            <v>S</v>
          </cell>
          <cell r="AO4290" t="str">
            <v>T3</v>
          </cell>
          <cell r="AP4290" t="str">
            <v>5150</v>
          </cell>
          <cell r="AQ4290" t="str">
            <v>5175</v>
          </cell>
          <cell r="AR4290" t="str">
            <v>CRDB BANK PLC</v>
          </cell>
          <cell r="AS4290" t="str">
            <v>VIJANA</v>
          </cell>
          <cell r="AT4290" t="str">
            <v>CRDBBANK</v>
          </cell>
          <cell r="AU4290" t="str">
            <v>0152689019600</v>
          </cell>
          <cell r="AV4290" t="str">
            <v/>
          </cell>
          <cell r="AW4290" t="str">
            <v/>
          </cell>
          <cell r="AX4290" t="str">
            <v>SAMSON ALOYCE KAJUNA</v>
          </cell>
          <cell r="AY4290" t="str">
            <v/>
          </cell>
          <cell r="AZ4290">
            <v>44882</v>
          </cell>
          <cell r="BA4290"/>
          <cell r="BB4290" t="str">
            <v/>
          </cell>
          <cell r="BC4290"/>
          <cell r="BD4290" t="str">
            <v>Tanzanya-NSSF</v>
          </cell>
          <cell r="BE4290" t="str">
            <v>47141507</v>
          </cell>
          <cell r="BF4290" t="str">
            <v>157878093</v>
          </cell>
        </row>
        <row r="4291">
          <cell r="A4291">
            <v>10075815</v>
          </cell>
          <cell r="B4291" t="str">
            <v>OTHMAN WAZIRI</v>
          </cell>
          <cell r="C4291" t="str">
            <v>CLINTION</v>
          </cell>
          <cell r="D4291" t="str">
            <v>PICKUP ŞOFÖRÜ</v>
          </cell>
          <cell r="E4291" t="str">
            <v>PICKUP DRIVER</v>
          </cell>
          <cell r="F4291" t="str">
            <v>50114904</v>
          </cell>
          <cell r="G4291" t="str">
            <v>İDARİ İŞLER (KAMP)</v>
          </cell>
          <cell r="H4291" t="str">
            <v>50105513</v>
          </cell>
          <cell r="I4291" t="str">
            <v>0993</v>
          </cell>
          <cell r="J4291" t="str">
            <v>YEMEKHANE</v>
          </cell>
          <cell r="K4291" t="str">
            <v>50105678</v>
          </cell>
          <cell r="L4291" t="str">
            <v>TZ</v>
          </cell>
          <cell r="M4291" t="str">
            <v>Tanzanyalı</v>
          </cell>
          <cell r="N4291" t="str">
            <v>0035</v>
          </cell>
          <cell r="O4291" t="str">
            <v>TABORA</v>
          </cell>
          <cell r="P4291" t="str">
            <v>YM</v>
          </cell>
          <cell r="Q4291" t="str">
            <v>YAPI MERKEZİ</v>
          </cell>
          <cell r="R4291">
            <v>44885</v>
          </cell>
          <cell r="S4291">
            <v>44885</v>
          </cell>
          <cell r="T4291"/>
          <cell r="U4291" t="str">
            <v/>
          </cell>
          <cell r="V4291" t="str">
            <v>Mavi Yaka Endirekt</v>
          </cell>
          <cell r="W4291" t="str">
            <v>LOT 3 (MIT)</v>
          </cell>
          <cell r="X4291" t="str">
            <v>MSUMI A</v>
          </cell>
          <cell r="Y4291" t="str">
            <v>0</v>
          </cell>
          <cell r="Z4291" t="str">
            <v>UBUNGO</v>
          </cell>
          <cell r="AA4291" t="str">
            <v>0715 993 325</v>
          </cell>
          <cell r="AB4291" t="str">
            <v>GÖREVLİ</v>
          </cell>
          <cell r="AC4291" t="str">
            <v>29</v>
          </cell>
          <cell r="AD4291" t="str">
            <v>LOT 3 (MIT)</v>
          </cell>
          <cell r="AE4291" t="str">
            <v>0113</v>
          </cell>
          <cell r="AF4291" t="str">
            <v>02</v>
          </cell>
          <cell r="AG4291" t="str">
            <v>KM 785+000 - 829+305</v>
          </cell>
          <cell r="AH4291">
            <v>28127</v>
          </cell>
          <cell r="AI4291" t="str">
            <v>Bay</v>
          </cell>
          <cell r="AJ4291" t="str">
            <v>Yerel-Saatlik</v>
          </cell>
          <cell r="AK4291">
            <v>2273.1</v>
          </cell>
          <cell r="AL4291" t="str">
            <v>TZS</v>
          </cell>
          <cell r="AM4291" t="str">
            <v>306002</v>
          </cell>
          <cell r="AN4291" t="str">
            <v>S</v>
          </cell>
          <cell r="AO4291" t="str">
            <v>T3</v>
          </cell>
          <cell r="AP4291" t="str">
            <v>5150</v>
          </cell>
          <cell r="AQ4291" t="str">
            <v>5175</v>
          </cell>
          <cell r="AR4291" t="str">
            <v>NMBBANK</v>
          </cell>
          <cell r="AS4291" t="str">
            <v/>
          </cell>
          <cell r="AT4291" t="str">
            <v>NMBBANK</v>
          </cell>
          <cell r="AU4291" t="str">
            <v>51010099795</v>
          </cell>
          <cell r="AV4291" t="str">
            <v/>
          </cell>
          <cell r="AW4291" t="str">
            <v/>
          </cell>
          <cell r="AX4291" t="str">
            <v>OTHMAN WAZIRI CLINTION</v>
          </cell>
          <cell r="AY4291" t="str">
            <v/>
          </cell>
          <cell r="AZ4291">
            <v>44885</v>
          </cell>
          <cell r="BA4291"/>
          <cell r="BB4291" t="str">
            <v/>
          </cell>
          <cell r="BC4291"/>
          <cell r="BD4291" t="str">
            <v>Tanzanya-NSSF</v>
          </cell>
          <cell r="BE4291" t="str">
            <v>60628472</v>
          </cell>
          <cell r="BF4291" t="str">
            <v>112576231</v>
          </cell>
        </row>
        <row r="4292">
          <cell r="A4292">
            <v>10075816</v>
          </cell>
          <cell r="B4292" t="str">
            <v>MARCELINO WENDELIN</v>
          </cell>
          <cell r="C4292" t="str">
            <v>KIONE</v>
          </cell>
          <cell r="D4292" t="str">
            <v>PICKUP ŞOFÖRÜ</v>
          </cell>
          <cell r="E4292" t="str">
            <v>PICKUP DRIVER</v>
          </cell>
          <cell r="F4292" t="str">
            <v>50114904</v>
          </cell>
          <cell r="G4292" t="str">
            <v>İDARİ İŞLER (KAMP)</v>
          </cell>
          <cell r="H4292" t="str">
            <v>50105778</v>
          </cell>
          <cell r="I4292" t="str">
            <v>0BB3</v>
          </cell>
          <cell r="J4292" t="str">
            <v>LOJİSTİK</v>
          </cell>
          <cell r="K4292" t="str">
            <v>50105678</v>
          </cell>
          <cell r="L4292" t="str">
            <v>TZ</v>
          </cell>
          <cell r="M4292" t="str">
            <v>Tanzanyalı</v>
          </cell>
          <cell r="N4292" t="str">
            <v>003H</v>
          </cell>
          <cell r="O4292" t="str">
            <v>İLALA</v>
          </cell>
          <cell r="P4292" t="str">
            <v>YM</v>
          </cell>
          <cell r="Q4292" t="str">
            <v>YAPI MERKEZİ</v>
          </cell>
          <cell r="R4292">
            <v>44885</v>
          </cell>
          <cell r="S4292">
            <v>44885</v>
          </cell>
          <cell r="T4292"/>
          <cell r="U4292" t="str">
            <v/>
          </cell>
          <cell r="V4292" t="str">
            <v>Mavi Yaka Endirekt</v>
          </cell>
          <cell r="W4292" t="str">
            <v>LOT 3 (MIT)</v>
          </cell>
          <cell r="X4292" t="str">
            <v>MPAKANI</v>
          </cell>
          <cell r="Y4292" t="str">
            <v>0</v>
          </cell>
          <cell r="Z4292" t="str">
            <v>KIBAHA MKUZA</v>
          </cell>
          <cell r="AA4292" t="str">
            <v>0768 753 252</v>
          </cell>
          <cell r="AB4292" t="str">
            <v>GÖREVLİ</v>
          </cell>
          <cell r="AC4292" t="str">
            <v>29</v>
          </cell>
          <cell r="AD4292" t="str">
            <v>LOT 3 (MIT)</v>
          </cell>
          <cell r="AE4292" t="str">
            <v>0113</v>
          </cell>
          <cell r="AF4292" t="str">
            <v>19</v>
          </cell>
          <cell r="AG4292" t="str">
            <v>KM 785+000 - 829+305</v>
          </cell>
          <cell r="AH4292">
            <v>30726</v>
          </cell>
          <cell r="AI4292" t="str">
            <v>Bay</v>
          </cell>
          <cell r="AJ4292" t="str">
            <v>Yerel-Saatlik</v>
          </cell>
          <cell r="AK4292">
            <v>2273.1</v>
          </cell>
          <cell r="AL4292" t="str">
            <v>TZS</v>
          </cell>
          <cell r="AM4292" t="str">
            <v>306002</v>
          </cell>
          <cell r="AN4292" t="str">
            <v>S</v>
          </cell>
          <cell r="AO4292" t="str">
            <v>T3</v>
          </cell>
          <cell r="AP4292" t="str">
            <v>5150</v>
          </cell>
          <cell r="AQ4292" t="str">
            <v>5175</v>
          </cell>
          <cell r="AR4292" t="str">
            <v>NMBBANK</v>
          </cell>
          <cell r="AS4292" t="str">
            <v/>
          </cell>
          <cell r="AT4292" t="str">
            <v>NMBBANK</v>
          </cell>
          <cell r="AU4292" t="str">
            <v>21210035856</v>
          </cell>
          <cell r="AV4292" t="str">
            <v/>
          </cell>
          <cell r="AW4292" t="str">
            <v/>
          </cell>
          <cell r="AX4292" t="str">
            <v>MARCELINO WENDELIN KIONE</v>
          </cell>
          <cell r="AY4292" t="str">
            <v/>
          </cell>
          <cell r="AZ4292">
            <v>44885</v>
          </cell>
          <cell r="BA4292"/>
          <cell r="BB4292" t="str">
            <v/>
          </cell>
          <cell r="BC4292"/>
          <cell r="BD4292" t="str">
            <v>Tanzanya-NSSF</v>
          </cell>
          <cell r="BE4292" t="str">
            <v>61303674</v>
          </cell>
          <cell r="BF4292" t="str">
            <v>111189226</v>
          </cell>
        </row>
        <row r="4293">
          <cell r="A4293">
            <v>10075817</v>
          </cell>
          <cell r="B4293" t="str">
            <v>DAVID BARAKA</v>
          </cell>
          <cell r="C4293" t="str">
            <v>KITONKA</v>
          </cell>
          <cell r="D4293" t="str">
            <v>PICKUP ŞOFÖRÜ</v>
          </cell>
          <cell r="E4293" t="str">
            <v>PICKUP DRIVER</v>
          </cell>
          <cell r="F4293" t="str">
            <v>50114904</v>
          </cell>
          <cell r="G4293" t="str">
            <v>İDARİ İŞLER (KAMP)</v>
          </cell>
          <cell r="H4293" t="str">
            <v>50105774</v>
          </cell>
          <cell r="I4293" t="str">
            <v>0AAQ</v>
          </cell>
          <cell r="J4293" t="str">
            <v>KALİTE KONTROL</v>
          </cell>
          <cell r="K4293" t="str">
            <v>50105678</v>
          </cell>
          <cell r="L4293" t="str">
            <v>TZ</v>
          </cell>
          <cell r="M4293" t="str">
            <v>Tanzanyalı</v>
          </cell>
          <cell r="N4293" t="str">
            <v>0035</v>
          </cell>
          <cell r="O4293" t="str">
            <v>TABORA</v>
          </cell>
          <cell r="P4293" t="str">
            <v>YM</v>
          </cell>
          <cell r="Q4293" t="str">
            <v>YAPI MERKEZİ</v>
          </cell>
          <cell r="R4293">
            <v>44885</v>
          </cell>
          <cell r="S4293">
            <v>44885</v>
          </cell>
          <cell r="T4293"/>
          <cell r="U4293" t="str">
            <v/>
          </cell>
          <cell r="V4293" t="str">
            <v>Mavi Yaka Endirekt</v>
          </cell>
          <cell r="W4293" t="str">
            <v>LOT 3 (MIT)</v>
          </cell>
          <cell r="X4293" t="str">
            <v>BWAWANI BEACH</v>
          </cell>
          <cell r="Y4293" t="str">
            <v>0</v>
          </cell>
          <cell r="Z4293" t="str">
            <v>IRAMBA</v>
          </cell>
          <cell r="AA4293" t="str">
            <v>0753 750 173</v>
          </cell>
          <cell r="AB4293" t="str">
            <v>GÖREVLİ</v>
          </cell>
          <cell r="AC4293" t="str">
            <v>29</v>
          </cell>
          <cell r="AD4293" t="str">
            <v>LOT 3 (MIT)</v>
          </cell>
          <cell r="AE4293" t="str">
            <v>0113</v>
          </cell>
          <cell r="AF4293" t="str">
            <v>23</v>
          </cell>
          <cell r="AG4293" t="str">
            <v>KM 785+000 - 829+305</v>
          </cell>
          <cell r="AH4293">
            <v>29240</v>
          </cell>
          <cell r="AI4293" t="str">
            <v>Bay</v>
          </cell>
          <cell r="AJ4293" t="str">
            <v>Yerel-Saatlik</v>
          </cell>
          <cell r="AK4293">
            <v>2273.1</v>
          </cell>
          <cell r="AL4293" t="str">
            <v>TZS</v>
          </cell>
          <cell r="AM4293" t="str">
            <v>306002</v>
          </cell>
          <cell r="AN4293" t="str">
            <v/>
          </cell>
          <cell r="AO4293" t="str">
            <v>T3</v>
          </cell>
          <cell r="AP4293" t="str">
            <v>5150</v>
          </cell>
          <cell r="AQ4293" t="str">
            <v>5175</v>
          </cell>
          <cell r="AR4293" t="str">
            <v>NMBBANK</v>
          </cell>
          <cell r="AS4293" t="str">
            <v/>
          </cell>
          <cell r="AT4293" t="str">
            <v>NMBBANK</v>
          </cell>
          <cell r="AU4293" t="str">
            <v>51010099809</v>
          </cell>
          <cell r="AV4293" t="str">
            <v/>
          </cell>
          <cell r="AW4293" t="str">
            <v/>
          </cell>
          <cell r="AX4293" t="str">
            <v>DAVID BARAKA KITONKA</v>
          </cell>
          <cell r="AY4293" t="str">
            <v/>
          </cell>
          <cell r="AZ4293">
            <v>44885</v>
          </cell>
          <cell r="BA4293"/>
          <cell r="BB4293" t="str">
            <v/>
          </cell>
          <cell r="BC4293"/>
          <cell r="BD4293" t="str">
            <v>Tanzanya-NSSF</v>
          </cell>
          <cell r="BE4293" t="str">
            <v>47144540</v>
          </cell>
          <cell r="BF4293" t="str">
            <v>115283162</v>
          </cell>
        </row>
        <row r="4294">
          <cell r="A4294">
            <v>10075818</v>
          </cell>
          <cell r="B4294" t="str">
            <v>ELIPOKEA KUNDAELI</v>
          </cell>
          <cell r="C4294" t="str">
            <v>AKYOO</v>
          </cell>
          <cell r="D4294" t="str">
            <v>KAMYONET ŞOFÖRÜ</v>
          </cell>
          <cell r="E4294" t="str">
            <v>LIGHT TRUCK DRIVER</v>
          </cell>
          <cell r="F4294" t="str">
            <v>50114904</v>
          </cell>
          <cell r="G4294" t="str">
            <v>İDARİ İŞLER (KAMP)</v>
          </cell>
          <cell r="H4294" t="str">
            <v>50105513</v>
          </cell>
          <cell r="I4294" t="str">
            <v>0996</v>
          </cell>
          <cell r="J4294" t="str">
            <v>KAMP AMİRLİĞİ</v>
          </cell>
          <cell r="K4294" t="str">
            <v>50113246</v>
          </cell>
          <cell r="L4294" t="str">
            <v>TZ</v>
          </cell>
          <cell r="M4294" t="str">
            <v>Tanzanyalı</v>
          </cell>
          <cell r="N4294" t="str">
            <v>0035</v>
          </cell>
          <cell r="O4294" t="str">
            <v>TABORA</v>
          </cell>
          <cell r="P4294" t="str">
            <v>YM</v>
          </cell>
          <cell r="Q4294" t="str">
            <v>YAPI MERKEZİ</v>
          </cell>
          <cell r="R4294">
            <v>44885</v>
          </cell>
          <cell r="S4294">
            <v>44885</v>
          </cell>
          <cell r="T4294"/>
          <cell r="U4294" t="str">
            <v/>
          </cell>
          <cell r="V4294" t="str">
            <v>Mavi Yaka Endirekt</v>
          </cell>
          <cell r="W4294" t="str">
            <v>LOT 3 (MIT)</v>
          </cell>
          <cell r="X4294" t="str">
            <v>KARANSI</v>
          </cell>
          <cell r="Y4294" t="str">
            <v>0</v>
          </cell>
          <cell r="Z4294" t="str">
            <v>SIHA</v>
          </cell>
          <cell r="AA4294" t="str">
            <v>0754916316/0789916316</v>
          </cell>
          <cell r="AB4294" t="str">
            <v>GÖREVLİ</v>
          </cell>
          <cell r="AC4294" t="str">
            <v>29</v>
          </cell>
          <cell r="AD4294" t="str">
            <v>LOT 3 (MIT)</v>
          </cell>
          <cell r="AE4294" t="str">
            <v>0113</v>
          </cell>
          <cell r="AF4294" t="str">
            <v>09</v>
          </cell>
          <cell r="AG4294" t="str">
            <v>KM 785+000 - 829+305</v>
          </cell>
          <cell r="AH4294">
            <v>33245</v>
          </cell>
          <cell r="AI4294" t="str">
            <v>Bay</v>
          </cell>
          <cell r="AJ4294" t="str">
            <v>Yerel-Saatlik</v>
          </cell>
          <cell r="AK4294">
            <v>2437.1</v>
          </cell>
          <cell r="AL4294" t="str">
            <v>TZS</v>
          </cell>
          <cell r="AM4294" t="str">
            <v>306002</v>
          </cell>
          <cell r="AN4294" t="str">
            <v>S</v>
          </cell>
          <cell r="AO4294" t="str">
            <v>T3</v>
          </cell>
          <cell r="AP4294" t="str">
            <v>5150</v>
          </cell>
          <cell r="AQ4294" t="str">
            <v>5175</v>
          </cell>
          <cell r="AR4294" t="str">
            <v>NMBBANK</v>
          </cell>
          <cell r="AS4294" t="str">
            <v/>
          </cell>
          <cell r="AT4294" t="str">
            <v>NMBBANK</v>
          </cell>
          <cell r="AU4294" t="str">
            <v>51010100012</v>
          </cell>
          <cell r="AV4294" t="str">
            <v/>
          </cell>
          <cell r="AW4294" t="str">
            <v/>
          </cell>
          <cell r="AX4294" t="str">
            <v>ELIPOKEA KUNDAELI AKYOO</v>
          </cell>
          <cell r="AY4294" t="str">
            <v/>
          </cell>
          <cell r="AZ4294">
            <v>44885</v>
          </cell>
          <cell r="BA4294"/>
          <cell r="BB4294" t="str">
            <v/>
          </cell>
          <cell r="BC4294"/>
          <cell r="BD4294" t="str">
            <v>Tanzanya-NSSF</v>
          </cell>
          <cell r="BE4294" t="str">
            <v>60069724</v>
          </cell>
          <cell r="BF4294" t="str">
            <v>116284499</v>
          </cell>
        </row>
        <row r="4295">
          <cell r="A4295">
            <v>10075819</v>
          </cell>
          <cell r="B4295" t="str">
            <v>GEPA JACKSONI</v>
          </cell>
          <cell r="C4295" t="str">
            <v>MODESTI</v>
          </cell>
          <cell r="D4295" t="str">
            <v>PICKUP ŞOFÖRÜ</v>
          </cell>
          <cell r="E4295" t="str">
            <v>PICKUP DRIVER</v>
          </cell>
          <cell r="F4295" t="str">
            <v>50114904</v>
          </cell>
          <cell r="G4295" t="str">
            <v>İDARİ İŞLER (KAMP)</v>
          </cell>
          <cell r="H4295" t="str">
            <v>50105563</v>
          </cell>
          <cell r="I4295" t="str">
            <v>088M</v>
          </cell>
          <cell r="J4295" t="str">
            <v>JEOLOJİ VE GEOTEKNİK</v>
          </cell>
          <cell r="K4295" t="str">
            <v>50105678</v>
          </cell>
          <cell r="L4295" t="str">
            <v>TZ</v>
          </cell>
          <cell r="M4295" t="str">
            <v>Tanzanyalı</v>
          </cell>
          <cell r="N4295" t="str">
            <v>0037</v>
          </cell>
          <cell r="O4295" t="str">
            <v>İTİGİ</v>
          </cell>
          <cell r="P4295" t="str">
            <v>YM</v>
          </cell>
          <cell r="Q4295" t="str">
            <v>YAPI MERKEZİ</v>
          </cell>
          <cell r="R4295">
            <v>44885</v>
          </cell>
          <cell r="S4295">
            <v>44885</v>
          </cell>
          <cell r="T4295"/>
          <cell r="U4295" t="str">
            <v/>
          </cell>
          <cell r="V4295" t="str">
            <v>Mavi Yaka Endirekt</v>
          </cell>
          <cell r="W4295" t="str">
            <v>LOT 3 (MIT)</v>
          </cell>
          <cell r="X4295" t="str">
            <v>YOMBO LUMO</v>
          </cell>
          <cell r="Y4295" t="str">
            <v>0</v>
          </cell>
          <cell r="Z4295" t="str">
            <v>DAR ES SALAAM</v>
          </cell>
          <cell r="AA4295" t="str">
            <v>0714 005 503</v>
          </cell>
          <cell r="AB4295" t="str">
            <v>GÖREVLİ</v>
          </cell>
          <cell r="AC4295" t="str">
            <v>29</v>
          </cell>
          <cell r="AD4295" t="str">
            <v>LOT 3 (MIT)</v>
          </cell>
          <cell r="AE4295" t="str">
            <v>0113</v>
          </cell>
          <cell r="AF4295" t="str">
            <v>02</v>
          </cell>
          <cell r="AG4295" t="str">
            <v>KM 785+000 - 829+305</v>
          </cell>
          <cell r="AH4295">
            <v>32505</v>
          </cell>
          <cell r="AI4295" t="str">
            <v>Bay</v>
          </cell>
          <cell r="AJ4295" t="str">
            <v>Yerel-Saatlik</v>
          </cell>
          <cell r="AK4295">
            <v>2273.1</v>
          </cell>
          <cell r="AL4295" t="str">
            <v>TZS</v>
          </cell>
          <cell r="AM4295" t="str">
            <v>306002</v>
          </cell>
          <cell r="AN4295" t="str">
            <v>S</v>
          </cell>
          <cell r="AO4295" t="str">
            <v>T3</v>
          </cell>
          <cell r="AP4295" t="str">
            <v>5150</v>
          </cell>
          <cell r="AQ4295" t="str">
            <v>5175</v>
          </cell>
          <cell r="AR4295" t="str">
            <v>NMBBANK</v>
          </cell>
          <cell r="AS4295" t="str">
            <v/>
          </cell>
          <cell r="AT4295" t="str">
            <v>NMBBANK</v>
          </cell>
          <cell r="AU4295" t="str">
            <v>51010099811</v>
          </cell>
          <cell r="AV4295" t="str">
            <v/>
          </cell>
          <cell r="AW4295" t="str">
            <v/>
          </cell>
          <cell r="AX4295" t="str">
            <v>GEPA JACKSONI MODESTI</v>
          </cell>
          <cell r="AY4295" t="str">
            <v/>
          </cell>
          <cell r="AZ4295">
            <v>44885</v>
          </cell>
          <cell r="BA4295"/>
          <cell r="BB4295" t="str">
            <v/>
          </cell>
          <cell r="BC4295"/>
          <cell r="BD4295" t="str">
            <v>Tanzanya-NSSF</v>
          </cell>
          <cell r="BE4295" t="str">
            <v>59224398</v>
          </cell>
          <cell r="BF4295" t="str">
            <v>114880671</v>
          </cell>
        </row>
        <row r="4296">
          <cell r="A4296">
            <v>10075820</v>
          </cell>
          <cell r="B4296" t="str">
            <v>ABDALAH NASIBU</v>
          </cell>
          <cell r="C4296" t="str">
            <v>MOHAMED</v>
          </cell>
          <cell r="D4296" t="str">
            <v>PICKUP ŞOFÖRÜ</v>
          </cell>
          <cell r="E4296" t="str">
            <v>PICKUP DRIVER</v>
          </cell>
          <cell r="F4296" t="str">
            <v>50114904</v>
          </cell>
          <cell r="G4296" t="str">
            <v>İDARİ İŞLER (KAMP)</v>
          </cell>
          <cell r="H4296" t="str">
            <v>50105759</v>
          </cell>
          <cell r="I4296" t="str">
            <v>099R</v>
          </cell>
          <cell r="J4296" t="str">
            <v>SANAT YAPILARI</v>
          </cell>
          <cell r="K4296" t="str">
            <v>50105678</v>
          </cell>
          <cell r="L4296" t="str">
            <v>TZ</v>
          </cell>
          <cell r="M4296" t="str">
            <v>Tanzanyalı</v>
          </cell>
          <cell r="N4296" t="str">
            <v>0036</v>
          </cell>
          <cell r="O4296" t="str">
            <v>MANYONİ</v>
          </cell>
          <cell r="P4296" t="str">
            <v>YM</v>
          </cell>
          <cell r="Q4296" t="str">
            <v>YAPI MERKEZİ</v>
          </cell>
          <cell r="R4296">
            <v>44885</v>
          </cell>
          <cell r="S4296">
            <v>44885</v>
          </cell>
          <cell r="T4296"/>
          <cell r="U4296" t="str">
            <v/>
          </cell>
          <cell r="V4296" t="str">
            <v>Mavi Yaka Endirekt</v>
          </cell>
          <cell r="W4296" t="str">
            <v>LOT 3 (MIT)</v>
          </cell>
          <cell r="X4296" t="str">
            <v>NDOROBO</v>
          </cell>
          <cell r="Y4296" t="str">
            <v>0</v>
          </cell>
          <cell r="Z4296" t="str">
            <v>URAMBO</v>
          </cell>
          <cell r="AA4296" t="str">
            <v>0786 712 040</v>
          </cell>
          <cell r="AB4296" t="str">
            <v>GÖREVLİ</v>
          </cell>
          <cell r="AC4296" t="str">
            <v>29</v>
          </cell>
          <cell r="AD4296" t="str">
            <v>LOT 3 (MIT)</v>
          </cell>
          <cell r="AE4296" t="str">
            <v>0113</v>
          </cell>
          <cell r="AF4296" t="str">
            <v>24</v>
          </cell>
          <cell r="AG4296" t="str">
            <v>KM 785+000 - 829+305</v>
          </cell>
          <cell r="AH4296">
            <v>34152</v>
          </cell>
          <cell r="AI4296" t="str">
            <v>Bay</v>
          </cell>
          <cell r="AJ4296" t="str">
            <v>Yerel-Saatlik</v>
          </cell>
          <cell r="AK4296">
            <v>2273.1</v>
          </cell>
          <cell r="AL4296" t="str">
            <v>TZS</v>
          </cell>
          <cell r="AM4296" t="str">
            <v>306002</v>
          </cell>
          <cell r="AN4296" t="str">
            <v>S</v>
          </cell>
          <cell r="AO4296" t="str">
            <v>T3</v>
          </cell>
          <cell r="AP4296" t="str">
            <v>5150</v>
          </cell>
          <cell r="AQ4296" t="str">
            <v>5175</v>
          </cell>
          <cell r="AR4296" t="str">
            <v>NMBBANK</v>
          </cell>
          <cell r="AS4296" t="str">
            <v/>
          </cell>
          <cell r="AT4296" t="str">
            <v>NMBBANK</v>
          </cell>
          <cell r="AU4296" t="str">
            <v>51010099813</v>
          </cell>
          <cell r="AV4296" t="str">
            <v/>
          </cell>
          <cell r="AW4296" t="str">
            <v/>
          </cell>
          <cell r="AX4296" t="str">
            <v>ABDALAH NASIBU MOHAMED</v>
          </cell>
          <cell r="AY4296" t="str">
            <v/>
          </cell>
          <cell r="AZ4296">
            <v>44885</v>
          </cell>
          <cell r="BA4296"/>
          <cell r="BB4296" t="str">
            <v/>
          </cell>
          <cell r="BC4296"/>
          <cell r="BD4296" t="str">
            <v>Tanzanya-NSSF</v>
          </cell>
          <cell r="BE4296" t="str">
            <v>47143759</v>
          </cell>
          <cell r="BF4296" t="str">
            <v>142276577</v>
          </cell>
        </row>
        <row r="4297">
          <cell r="A4297">
            <v>10075822</v>
          </cell>
          <cell r="B4297" t="str">
            <v>EMMANUEL SAMSON</v>
          </cell>
          <cell r="C4297" t="str">
            <v>FUMBUKA</v>
          </cell>
          <cell r="D4297" t="str">
            <v>PICKUP ŞOFÖRÜ</v>
          </cell>
          <cell r="E4297" t="str">
            <v>PICKUP DRIVER</v>
          </cell>
          <cell r="F4297" t="str">
            <v>50114904</v>
          </cell>
          <cell r="G4297" t="str">
            <v>İDARİ İŞLER (KAMP)</v>
          </cell>
          <cell r="H4297" t="str">
            <v>50105513</v>
          </cell>
          <cell r="I4297" t="str">
            <v>088E</v>
          </cell>
          <cell r="J4297" t="str">
            <v>GÜVENLİK GECE</v>
          </cell>
          <cell r="K4297" t="str">
            <v>50105678</v>
          </cell>
          <cell r="L4297" t="str">
            <v>TZ</v>
          </cell>
          <cell r="M4297" t="str">
            <v>Tanzanyalı</v>
          </cell>
          <cell r="N4297" t="str">
            <v>0035</v>
          </cell>
          <cell r="O4297" t="str">
            <v>TABORA</v>
          </cell>
          <cell r="P4297" t="str">
            <v>YM</v>
          </cell>
          <cell r="Q4297" t="str">
            <v>YAPI MERKEZİ</v>
          </cell>
          <cell r="R4297">
            <v>44885</v>
          </cell>
          <cell r="S4297">
            <v>44885</v>
          </cell>
          <cell r="T4297"/>
          <cell r="U4297" t="str">
            <v/>
          </cell>
          <cell r="V4297" t="str">
            <v>Mavi Yaka Endirekt</v>
          </cell>
          <cell r="W4297" t="str">
            <v>LOT 3 (MIT)</v>
          </cell>
          <cell r="X4297" t="str">
            <v>CHEYO B</v>
          </cell>
          <cell r="Y4297" t="str">
            <v>0</v>
          </cell>
          <cell r="Z4297" t="str">
            <v>TABORA MANISPAA</v>
          </cell>
          <cell r="AA4297" t="str">
            <v>0759 959 754</v>
          </cell>
          <cell r="AB4297" t="str">
            <v>GÖREVLİ</v>
          </cell>
          <cell r="AC4297" t="str">
            <v>29</v>
          </cell>
          <cell r="AD4297" t="str">
            <v>LOT 3 (MIT)</v>
          </cell>
          <cell r="AE4297" t="str">
            <v>0113</v>
          </cell>
          <cell r="AF4297" t="str">
            <v>24</v>
          </cell>
          <cell r="AG4297" t="str">
            <v>KM 785+000 - 829+305</v>
          </cell>
          <cell r="AH4297">
            <v>33962</v>
          </cell>
          <cell r="AI4297" t="str">
            <v>Bay</v>
          </cell>
          <cell r="AJ4297" t="str">
            <v>Yerel-Saatlik</v>
          </cell>
          <cell r="AK4297">
            <v>2273.1</v>
          </cell>
          <cell r="AL4297" t="str">
            <v>TZS</v>
          </cell>
          <cell r="AM4297" t="str">
            <v>306002</v>
          </cell>
          <cell r="AN4297" t="str">
            <v>S</v>
          </cell>
          <cell r="AO4297" t="str">
            <v>T3</v>
          </cell>
          <cell r="AP4297" t="str">
            <v>5150</v>
          </cell>
          <cell r="AQ4297" t="str">
            <v>5175</v>
          </cell>
          <cell r="AR4297" t="str">
            <v>NMBBANK</v>
          </cell>
          <cell r="AS4297" t="str">
            <v/>
          </cell>
          <cell r="AT4297" t="str">
            <v>NMBBANK</v>
          </cell>
          <cell r="AU4297" t="str">
            <v>51010057480</v>
          </cell>
          <cell r="AV4297" t="str">
            <v/>
          </cell>
          <cell r="AW4297" t="str">
            <v/>
          </cell>
          <cell r="AX4297" t="str">
            <v>EMMANUEL SAMSON FUMBUKA</v>
          </cell>
          <cell r="AY4297" t="str">
            <v/>
          </cell>
          <cell r="AZ4297">
            <v>44885</v>
          </cell>
          <cell r="BA4297"/>
          <cell r="BB4297" t="str">
            <v/>
          </cell>
          <cell r="BC4297"/>
          <cell r="BD4297" t="str">
            <v>Tanzanya-NSSF</v>
          </cell>
          <cell r="BE4297" t="str">
            <v>66247586</v>
          </cell>
          <cell r="BF4297" t="str">
            <v>126855656</v>
          </cell>
        </row>
        <row r="4298">
          <cell r="A4298">
            <v>10075805</v>
          </cell>
          <cell r="B4298" t="str">
            <v>JOSEPH LUCAS</v>
          </cell>
          <cell r="C4298" t="str">
            <v>SOGOLE</v>
          </cell>
          <cell r="D4298" t="str">
            <v>BOYACI</v>
          </cell>
          <cell r="E4298" t="str">
            <v>PAINTER</v>
          </cell>
          <cell r="F4298" t="str">
            <v>50115271</v>
          </cell>
          <cell r="G4298" t="str">
            <v>İNŞAAT GRUBU</v>
          </cell>
          <cell r="H4298" t="str">
            <v>50105776</v>
          </cell>
          <cell r="I4298" t="str">
            <v>0BBL</v>
          </cell>
          <cell r="J4298" t="str">
            <v>İNŞAAT GRUBU</v>
          </cell>
          <cell r="K4298" t="str">
            <v>50115393</v>
          </cell>
          <cell r="L4298" t="str">
            <v>TZ</v>
          </cell>
          <cell r="M4298" t="str">
            <v>Tanzanyalı</v>
          </cell>
          <cell r="N4298" t="str">
            <v>0037</v>
          </cell>
          <cell r="O4298" t="str">
            <v>İTİGİ</v>
          </cell>
          <cell r="P4298" t="str">
            <v>YM</v>
          </cell>
          <cell r="Q4298" t="str">
            <v>YAPI MERKEZİ</v>
          </cell>
          <cell r="R4298">
            <v>44882</v>
          </cell>
          <cell r="S4298">
            <v>44882</v>
          </cell>
          <cell r="T4298"/>
          <cell r="U4298" t="str">
            <v/>
          </cell>
          <cell r="V4298" t="str">
            <v>Mavi Yaka Direkt</v>
          </cell>
          <cell r="W4298" t="str">
            <v>LOT 3 (MIT)</v>
          </cell>
          <cell r="X4298" t="str">
            <v>YA ZAMANI</v>
          </cell>
          <cell r="Y4298" t="str">
            <v>0</v>
          </cell>
          <cell r="Z4298" t="str">
            <v>TABORA MJINI</v>
          </cell>
          <cell r="AA4298" t="str">
            <v>0710 479 955</v>
          </cell>
          <cell r="AB4298" t="str">
            <v>USTA</v>
          </cell>
          <cell r="AC4298" t="str">
            <v>29</v>
          </cell>
          <cell r="AD4298" t="str">
            <v>LOT 3 (MIT)</v>
          </cell>
          <cell r="AE4298" t="str">
            <v>0109</v>
          </cell>
          <cell r="AF4298" t="str">
            <v>24</v>
          </cell>
          <cell r="AG4298" t="str">
            <v>KM 535+000 - 595+000</v>
          </cell>
          <cell r="AH4298">
            <v>37129</v>
          </cell>
          <cell r="AI4298" t="str">
            <v>Bay</v>
          </cell>
          <cell r="AJ4298" t="str">
            <v>Yerel-Saatlik</v>
          </cell>
          <cell r="AK4298">
            <v>2343.5500000000002</v>
          </cell>
          <cell r="AL4298" t="str">
            <v>TZS</v>
          </cell>
          <cell r="AM4298" t="str">
            <v>201002</v>
          </cell>
          <cell r="AN4298" t="str">
            <v>S</v>
          </cell>
          <cell r="AO4298" t="str">
            <v>T3</v>
          </cell>
          <cell r="AP4298" t="str">
            <v>5150</v>
          </cell>
          <cell r="AQ4298" t="str">
            <v>5175</v>
          </cell>
          <cell r="AR4298" t="str">
            <v>NMBBANK</v>
          </cell>
          <cell r="AS4298" t="str">
            <v/>
          </cell>
          <cell r="AT4298" t="str">
            <v>NMBBANK</v>
          </cell>
          <cell r="AU4298" t="str">
            <v>51010065552</v>
          </cell>
          <cell r="AV4298" t="str">
            <v/>
          </cell>
          <cell r="AW4298" t="str">
            <v/>
          </cell>
          <cell r="AX4298" t="str">
            <v>JOSEPH LUCAS SOGOLE</v>
          </cell>
          <cell r="AY4298" t="str">
            <v/>
          </cell>
          <cell r="AZ4298">
            <v>44882</v>
          </cell>
          <cell r="BA4298"/>
          <cell r="BB4298" t="str">
            <v/>
          </cell>
          <cell r="BC4298"/>
          <cell r="BD4298" t="str">
            <v>Tanzanya-NSSF</v>
          </cell>
          <cell r="BE4298" t="str">
            <v>47141519</v>
          </cell>
          <cell r="BF4298" t="str">
            <v>158877163</v>
          </cell>
        </row>
        <row r="4299">
          <cell r="A4299">
            <v>10075804</v>
          </cell>
          <cell r="B4299" t="str">
            <v>AMIRI RAMADHANI</v>
          </cell>
          <cell r="C4299" t="str">
            <v>BAKARI</v>
          </cell>
          <cell r="D4299" t="str">
            <v>MİNİBÜS ŞOFÖRÜ</v>
          </cell>
          <cell r="E4299" t="str">
            <v>MINIBUS DRIVER</v>
          </cell>
          <cell r="F4299" t="str">
            <v>50105668</v>
          </cell>
          <cell r="G4299" t="str">
            <v>KORAIL</v>
          </cell>
          <cell r="H4299" t="str">
            <v>50105668</v>
          </cell>
          <cell r="I4299" t="str">
            <v>0FFQ</v>
          </cell>
          <cell r="J4299" t="str">
            <v>KORAIL</v>
          </cell>
          <cell r="K4299" t="str">
            <v>50112786</v>
          </cell>
          <cell r="L4299" t="str">
            <v>TZ</v>
          </cell>
          <cell r="M4299" t="str">
            <v>Tanzanyalı</v>
          </cell>
          <cell r="N4299" t="str">
            <v>0035</v>
          </cell>
          <cell r="O4299" t="str">
            <v>TABORA</v>
          </cell>
          <cell r="P4299" t="str">
            <v>6T</v>
          </cell>
          <cell r="Q4299" t="str">
            <v>KORAIL</v>
          </cell>
          <cell r="R4299">
            <v>44883</v>
          </cell>
          <cell r="S4299">
            <v>44883</v>
          </cell>
          <cell r="T4299">
            <v>45180</v>
          </cell>
          <cell r="U4299" t="str">
            <v>İşv. trf. işç. ahl. ayk.dav.</v>
          </cell>
          <cell r="V4299" t="str">
            <v>Mavi Yaka Endirekt</v>
          </cell>
          <cell r="W4299" t="str">
            <v>LOT 3 (MIT)</v>
          </cell>
          <cell r="X4299" t="str">
            <v>MIHOGONI</v>
          </cell>
          <cell r="Y4299" t="str">
            <v>0</v>
          </cell>
          <cell r="Z4299" t="str">
            <v>TABORA MJINI</v>
          </cell>
          <cell r="AA4299" t="str">
            <v>0692 184 425</v>
          </cell>
          <cell r="AB4299" t="str">
            <v>GÖREVLİ</v>
          </cell>
          <cell r="AC4299" t="str">
            <v>29</v>
          </cell>
          <cell r="AD4299" t="str">
            <v>LOT 3 (MIT)</v>
          </cell>
          <cell r="AE4299" t="str">
            <v>0113</v>
          </cell>
          <cell r="AF4299" t="str">
            <v>24</v>
          </cell>
          <cell r="AG4299" t="str">
            <v>KM 785+000 - 829+305</v>
          </cell>
          <cell r="AH4299">
            <v>32867</v>
          </cell>
          <cell r="AI4299" t="str">
            <v>Bay</v>
          </cell>
          <cell r="AJ4299" t="str">
            <v>Yerel-Saatlik</v>
          </cell>
          <cell r="AK4299">
            <v>2273.3000000000002</v>
          </cell>
          <cell r="AL4299" t="str">
            <v>TZS</v>
          </cell>
          <cell r="AM4299" t="str">
            <v>306002</v>
          </cell>
          <cell r="AN4299" t="str">
            <v>S</v>
          </cell>
          <cell r="AO4299" t="str">
            <v>T3</v>
          </cell>
          <cell r="AP4299" t="str">
            <v>5150</v>
          </cell>
          <cell r="AQ4299" t="str">
            <v>5175</v>
          </cell>
          <cell r="AR4299" t="str">
            <v>CRDB BANK PLC</v>
          </cell>
          <cell r="AS4299" t="str">
            <v>VIJANA</v>
          </cell>
          <cell r="AT4299" t="str">
            <v>CRDBBANK</v>
          </cell>
          <cell r="AU4299" t="str">
            <v>0152703820900</v>
          </cell>
          <cell r="AV4299" t="str">
            <v/>
          </cell>
          <cell r="AW4299" t="str">
            <v/>
          </cell>
          <cell r="AX4299" t="str">
            <v>AMIRI RAMADHANI BAKARI</v>
          </cell>
          <cell r="AY4299" t="str">
            <v/>
          </cell>
          <cell r="AZ4299">
            <v>44883</v>
          </cell>
          <cell r="BA4299"/>
          <cell r="BB4299" t="str">
            <v/>
          </cell>
          <cell r="BC4299"/>
          <cell r="BD4299" t="str">
            <v>Tanzanya-NSSF</v>
          </cell>
          <cell r="BE4299" t="str">
            <v>47145706</v>
          </cell>
          <cell r="BF4299" t="str">
            <v>113257458</v>
          </cell>
        </row>
        <row r="4300">
          <cell r="A4300">
            <v>10075803</v>
          </cell>
          <cell r="B4300" t="str">
            <v>RAYMOND ELIASAPH</v>
          </cell>
          <cell r="C4300" t="str">
            <v>MNYAGA</v>
          </cell>
          <cell r="D4300" t="str">
            <v>DAMPERLİ KAMYON ŞOFÖRÜ</v>
          </cell>
          <cell r="E4300" t="str">
            <v>DUMPTRUCK DRIVER</v>
          </cell>
          <cell r="F4300" t="str">
            <v>50105784</v>
          </cell>
          <cell r="G4300" t="str">
            <v>DOĞAN METALÜRJİ</v>
          </cell>
          <cell r="H4300" t="str">
            <v>50105784</v>
          </cell>
          <cell r="I4300" t="str">
            <v>0BBM</v>
          </cell>
          <cell r="J4300" t="str">
            <v>TOPRAK İŞLERİ</v>
          </cell>
          <cell r="K4300" t="str">
            <v>50106425</v>
          </cell>
          <cell r="L4300" t="str">
            <v>TZ</v>
          </cell>
          <cell r="M4300" t="str">
            <v>Tanzanyalı</v>
          </cell>
          <cell r="N4300" t="str">
            <v>0037</v>
          </cell>
          <cell r="O4300" t="str">
            <v>İTİGİ</v>
          </cell>
          <cell r="P4300" t="str">
            <v>6L</v>
          </cell>
          <cell r="Q4300" t="str">
            <v>DGN  İNŞAAT</v>
          </cell>
          <cell r="R4300">
            <v>44883</v>
          </cell>
          <cell r="S4300">
            <v>44883</v>
          </cell>
          <cell r="T4300">
            <v>45173</v>
          </cell>
          <cell r="U4300" t="str">
            <v>Diğer nedenler</v>
          </cell>
          <cell r="V4300" t="str">
            <v>Mavi Yaka Direkt</v>
          </cell>
          <cell r="W4300" t="str">
            <v>LOT 3 (MIT)</v>
          </cell>
          <cell r="X4300" t="str">
            <v>UNYANYEMBE</v>
          </cell>
          <cell r="Y4300" t="str">
            <v>0</v>
          </cell>
          <cell r="Z4300" t="str">
            <v>IGUNGA</v>
          </cell>
          <cell r="AA4300" t="str">
            <v>0622963345/0745614597</v>
          </cell>
          <cell r="AB4300" t="str">
            <v>GÖREVLİ</v>
          </cell>
          <cell r="AC4300" t="str">
            <v>29</v>
          </cell>
          <cell r="AD4300" t="str">
            <v>LOT 3 (MIT)</v>
          </cell>
          <cell r="AE4300" t="str">
            <v>0109</v>
          </cell>
          <cell r="AF4300" t="str">
            <v>24</v>
          </cell>
          <cell r="AG4300" t="str">
            <v>KM 535+000 - 595+000</v>
          </cell>
          <cell r="AH4300">
            <v>36063</v>
          </cell>
          <cell r="AI4300" t="str">
            <v>Bay</v>
          </cell>
          <cell r="AJ4300" t="str">
            <v>Yerel-Saatlik</v>
          </cell>
          <cell r="AK4300">
            <v>2564.1</v>
          </cell>
          <cell r="AL4300" t="str">
            <v>TZS</v>
          </cell>
          <cell r="AM4300" t="str">
            <v>201002</v>
          </cell>
          <cell r="AN4300" t="str">
            <v>S</v>
          </cell>
          <cell r="AO4300" t="str">
            <v>T3</v>
          </cell>
          <cell r="AP4300" t="str">
            <v>5150</v>
          </cell>
          <cell r="AQ4300" t="str">
            <v>5175</v>
          </cell>
          <cell r="AR4300" t="str">
            <v>NMBBANK</v>
          </cell>
          <cell r="AS4300" t="str">
            <v/>
          </cell>
          <cell r="AT4300" t="str">
            <v>NMBBANK</v>
          </cell>
          <cell r="AU4300" t="str">
            <v>50210024402</v>
          </cell>
          <cell r="AV4300" t="str">
            <v/>
          </cell>
          <cell r="AW4300" t="str">
            <v/>
          </cell>
          <cell r="AX4300" t="str">
            <v>RAYMOND ELIASAPH MNYAGA</v>
          </cell>
          <cell r="AY4300" t="str">
            <v/>
          </cell>
          <cell r="AZ4300">
            <v>44883</v>
          </cell>
          <cell r="BA4300"/>
          <cell r="BB4300" t="str">
            <v/>
          </cell>
          <cell r="BC4300"/>
          <cell r="BD4300" t="str">
            <v>Tanzanya-NSSF</v>
          </cell>
          <cell r="BE4300" t="str">
            <v>47144550</v>
          </cell>
          <cell r="BF4300" t="str">
            <v>133060219</v>
          </cell>
        </row>
        <row r="4301">
          <cell r="A4301">
            <v>10075802</v>
          </cell>
          <cell r="B4301" t="str">
            <v>DAUDI BAHATI</v>
          </cell>
          <cell r="C4301" t="str">
            <v>NYAKUYEYA</v>
          </cell>
          <cell r="D4301" t="str">
            <v>TANKER ŞOFÖRÜ</v>
          </cell>
          <cell r="E4301" t="str">
            <v>TANKER DRIVER</v>
          </cell>
          <cell r="F4301" t="str">
            <v>50105773</v>
          </cell>
          <cell r="G4301" t="str">
            <v>ATÖLYE &amp; MAKİNA</v>
          </cell>
          <cell r="H4301" t="str">
            <v>50105773</v>
          </cell>
          <cell r="I4301" t="str">
            <v>0AAK</v>
          </cell>
          <cell r="J4301" t="str">
            <v>ATÖLYE İŞLETME GENEL</v>
          </cell>
          <cell r="K4301" t="str">
            <v>50110199</v>
          </cell>
          <cell r="L4301" t="str">
            <v>TZ</v>
          </cell>
          <cell r="M4301" t="str">
            <v>Tanzanyalı</v>
          </cell>
          <cell r="N4301" t="str">
            <v>0035</v>
          </cell>
          <cell r="O4301" t="str">
            <v>TABORA</v>
          </cell>
          <cell r="P4301" t="str">
            <v>YM</v>
          </cell>
          <cell r="Q4301" t="str">
            <v>YAPI MERKEZİ</v>
          </cell>
          <cell r="R4301">
            <v>44883</v>
          </cell>
          <cell r="S4301">
            <v>44883</v>
          </cell>
          <cell r="T4301">
            <v>44930</v>
          </cell>
          <cell r="U4301" t="str">
            <v>Bsz.S.İşSz.İşvTrf.Hk.SebepsizF</v>
          </cell>
          <cell r="V4301" t="str">
            <v>Mavi Yaka Direkt</v>
          </cell>
          <cell r="W4301" t="str">
            <v>LOT 3 (MIT)</v>
          </cell>
          <cell r="X4301" t="str">
            <v>BUTAONGERA</v>
          </cell>
          <cell r="Y4301" t="str">
            <v>0</v>
          </cell>
          <cell r="Z4301" t="str">
            <v>UKEREWE</v>
          </cell>
          <cell r="AA4301" t="str">
            <v>0718 267 491</v>
          </cell>
          <cell r="AB4301" t="str">
            <v>GÖREVLİ</v>
          </cell>
          <cell r="AC4301" t="str">
            <v>29</v>
          </cell>
          <cell r="AD4301" t="str">
            <v>LOT 3 (MIT)</v>
          </cell>
          <cell r="AE4301" t="str">
            <v>0113</v>
          </cell>
          <cell r="AF4301" t="str">
            <v>18</v>
          </cell>
          <cell r="AG4301" t="str">
            <v>KM 785+000 - 829+305</v>
          </cell>
          <cell r="AH4301">
            <v>33648</v>
          </cell>
          <cell r="AI4301" t="str">
            <v>Bay</v>
          </cell>
          <cell r="AJ4301" t="str">
            <v>Yerel-Saatlik</v>
          </cell>
          <cell r="AK4301">
            <v>2402.4</v>
          </cell>
          <cell r="AL4301" t="str">
            <v>TZS</v>
          </cell>
          <cell r="AM4301" t="str">
            <v>201002</v>
          </cell>
          <cell r="AN4301" t="str">
            <v>S</v>
          </cell>
          <cell r="AO4301" t="str">
            <v>T3</v>
          </cell>
          <cell r="AP4301" t="str">
            <v>5150</v>
          </cell>
          <cell r="AQ4301" t="str">
            <v>5175</v>
          </cell>
          <cell r="AR4301" t="str">
            <v>CRDB BANK PLC</v>
          </cell>
          <cell r="AS4301" t="str">
            <v>VIJANA</v>
          </cell>
          <cell r="AT4301" t="str">
            <v>CRDBBANK</v>
          </cell>
          <cell r="AU4301" t="str">
            <v>0152632026200</v>
          </cell>
          <cell r="AV4301" t="str">
            <v/>
          </cell>
          <cell r="AW4301" t="str">
            <v/>
          </cell>
          <cell r="AX4301" t="str">
            <v>DAUDI BAHATI NYAKUYEYA</v>
          </cell>
          <cell r="AY4301" t="str">
            <v/>
          </cell>
          <cell r="AZ4301">
            <v>44883</v>
          </cell>
          <cell r="BA4301"/>
          <cell r="BB4301" t="str">
            <v/>
          </cell>
          <cell r="BC4301"/>
          <cell r="BD4301" t="str">
            <v>Tanzanya-NSSF</v>
          </cell>
          <cell r="BE4301" t="str">
            <v>45142007</v>
          </cell>
          <cell r="BF4301" t="str">
            <v>152899025</v>
          </cell>
        </row>
        <row r="4302">
          <cell r="A4302">
            <v>10075801</v>
          </cell>
          <cell r="B4302" t="str">
            <v>LUCAS MATHIAS</v>
          </cell>
          <cell r="C4302" t="str">
            <v>ALFAYO</v>
          </cell>
          <cell r="D4302" t="str">
            <v>DÜZ İŞÇİ - DİREKT</v>
          </cell>
          <cell r="E4302" t="str">
            <v>UNSKILLED WORKER - PRODUCTIVE</v>
          </cell>
          <cell r="F4302" t="str">
            <v>50115272</v>
          </cell>
          <cell r="G4302" t="str">
            <v>İNŞAAT GRUBU</v>
          </cell>
          <cell r="H4302" t="str">
            <v>50105776</v>
          </cell>
          <cell r="I4302" t="str">
            <v>0BBL</v>
          </cell>
          <cell r="J4302" t="str">
            <v>İNŞAAT GRUBU</v>
          </cell>
          <cell r="K4302" t="str">
            <v>50115454</v>
          </cell>
          <cell r="L4302" t="str">
            <v>TZ</v>
          </cell>
          <cell r="M4302" t="str">
            <v>Tanzanyalı</v>
          </cell>
          <cell r="N4302" t="str">
            <v>0038</v>
          </cell>
          <cell r="O4302" t="str">
            <v>TURA</v>
          </cell>
          <cell r="P4302" t="str">
            <v>YM</v>
          </cell>
          <cell r="Q4302" t="str">
            <v>YAPI MERKEZİ</v>
          </cell>
          <cell r="R4302">
            <v>44883</v>
          </cell>
          <cell r="S4302">
            <v>44883</v>
          </cell>
          <cell r="T4302"/>
          <cell r="U4302" t="str">
            <v/>
          </cell>
          <cell r="V4302" t="str">
            <v>Mavi Yaka Direkt</v>
          </cell>
          <cell r="W4302" t="str">
            <v>LOT 3 (MIT)</v>
          </cell>
          <cell r="X4302" t="str">
            <v>MAJENGO</v>
          </cell>
          <cell r="Y4302" t="str">
            <v>0</v>
          </cell>
          <cell r="Z4302" t="str">
            <v>MANYONI ITIGI</v>
          </cell>
          <cell r="AA4302" t="str">
            <v>0769 609 823</v>
          </cell>
          <cell r="AB4302" t="str">
            <v>İŞÇİ</v>
          </cell>
          <cell r="AC4302" t="str">
            <v>29</v>
          </cell>
          <cell r="AD4302" t="str">
            <v>LOT 3 (MIT)</v>
          </cell>
          <cell r="AE4302" t="str">
            <v>0109</v>
          </cell>
          <cell r="AF4302" t="str">
            <v>23</v>
          </cell>
          <cell r="AG4302" t="str">
            <v>KM 535+000 - 595+000</v>
          </cell>
          <cell r="AH4302">
            <v>31579</v>
          </cell>
          <cell r="AI4302" t="str">
            <v>Bay</v>
          </cell>
          <cell r="AJ4302" t="str">
            <v>Yerel-Saatlik</v>
          </cell>
          <cell r="AK4302">
            <v>2164.1</v>
          </cell>
          <cell r="AL4302" t="str">
            <v>TZS</v>
          </cell>
          <cell r="AM4302" t="str">
            <v>201002</v>
          </cell>
          <cell r="AN4302" t="str">
            <v>S</v>
          </cell>
          <cell r="AO4302" t="str">
            <v>T3</v>
          </cell>
          <cell r="AP4302" t="str">
            <v>5150</v>
          </cell>
          <cell r="AQ4302" t="str">
            <v>5175</v>
          </cell>
          <cell r="AR4302" t="str">
            <v>NMBBANK</v>
          </cell>
          <cell r="AS4302" t="str">
            <v/>
          </cell>
          <cell r="AT4302" t="str">
            <v>NMBBANK</v>
          </cell>
          <cell r="AU4302" t="str">
            <v>51910005012</v>
          </cell>
          <cell r="AV4302" t="str">
            <v/>
          </cell>
          <cell r="AW4302" t="str">
            <v/>
          </cell>
          <cell r="AX4302" t="str">
            <v>LUCAS MATHIAS ALFAYO</v>
          </cell>
          <cell r="AY4302" t="str">
            <v/>
          </cell>
          <cell r="AZ4302">
            <v>44883</v>
          </cell>
          <cell r="BA4302"/>
          <cell r="BB4302" t="str">
            <v/>
          </cell>
          <cell r="BC4302"/>
          <cell r="BD4302" t="str">
            <v>Tanzanya-NSSF</v>
          </cell>
          <cell r="BE4302" t="str">
            <v>47146400</v>
          </cell>
          <cell r="BF4302" t="str">
            <v>158937964</v>
          </cell>
        </row>
        <row r="4303">
          <cell r="A4303">
            <v>10075800</v>
          </cell>
          <cell r="B4303" t="str">
            <v>ABDON AJUNA</v>
          </cell>
          <cell r="C4303" t="str">
            <v>RUBAZIBWA</v>
          </cell>
          <cell r="D4303" t="str">
            <v>DUVARCI</v>
          </cell>
          <cell r="E4303" t="str">
            <v>MASON</v>
          </cell>
          <cell r="F4303" t="str">
            <v>50115271</v>
          </cell>
          <cell r="G4303" t="str">
            <v>İNŞAAT GRUBU</v>
          </cell>
          <cell r="H4303" t="str">
            <v>50105776</v>
          </cell>
          <cell r="I4303" t="str">
            <v>0BBL</v>
          </cell>
          <cell r="J4303" t="str">
            <v>İNŞAAT GRUBU</v>
          </cell>
          <cell r="K4303" t="str">
            <v>50115385</v>
          </cell>
          <cell r="L4303" t="str">
            <v>TZ</v>
          </cell>
          <cell r="M4303" t="str">
            <v>Tanzanyalı</v>
          </cell>
          <cell r="N4303" t="str">
            <v>0035</v>
          </cell>
          <cell r="O4303" t="str">
            <v>TABORA</v>
          </cell>
          <cell r="P4303" t="str">
            <v>YM</v>
          </cell>
          <cell r="Q4303" t="str">
            <v>YAPI MERKEZİ</v>
          </cell>
          <cell r="R4303">
            <v>44883</v>
          </cell>
          <cell r="S4303">
            <v>44883</v>
          </cell>
          <cell r="T4303"/>
          <cell r="U4303" t="str">
            <v/>
          </cell>
          <cell r="V4303" t="str">
            <v>Mavi Yaka Direkt</v>
          </cell>
          <cell r="W4303" t="str">
            <v>LOT 3 (MIT)</v>
          </cell>
          <cell r="X4303" t="str">
            <v>KINZUDI</v>
          </cell>
          <cell r="Y4303" t="str">
            <v>0</v>
          </cell>
          <cell r="Z4303" t="str">
            <v>KIBAMBA</v>
          </cell>
          <cell r="AA4303" t="str">
            <v>0684900956/0779884480</v>
          </cell>
          <cell r="AB4303" t="str">
            <v>USTA</v>
          </cell>
          <cell r="AC4303" t="str">
            <v>29</v>
          </cell>
          <cell r="AD4303" t="str">
            <v>LOT 3 (MIT)</v>
          </cell>
          <cell r="AE4303" t="str">
            <v>0109</v>
          </cell>
          <cell r="AF4303" t="str">
            <v>02</v>
          </cell>
          <cell r="AG4303" t="str">
            <v>KM 535+000 - 595+000</v>
          </cell>
          <cell r="AH4303">
            <v>34933</v>
          </cell>
          <cell r="AI4303" t="str">
            <v>Bay</v>
          </cell>
          <cell r="AJ4303" t="str">
            <v>Yerel-Saatlik</v>
          </cell>
          <cell r="AK4303">
            <v>2343.5500000000002</v>
          </cell>
          <cell r="AL4303" t="str">
            <v>TZS</v>
          </cell>
          <cell r="AM4303" t="str">
            <v>201002</v>
          </cell>
          <cell r="AN4303" t="str">
            <v>S</v>
          </cell>
          <cell r="AO4303" t="str">
            <v>T3</v>
          </cell>
          <cell r="AP4303" t="str">
            <v>5150</v>
          </cell>
          <cell r="AQ4303" t="str">
            <v>5175</v>
          </cell>
          <cell r="AR4303" t="str">
            <v>NMBBANK</v>
          </cell>
          <cell r="AS4303" t="str">
            <v/>
          </cell>
          <cell r="AT4303" t="str">
            <v>NMBBANK</v>
          </cell>
          <cell r="AU4303" t="str">
            <v>51010099842</v>
          </cell>
          <cell r="AV4303" t="str">
            <v/>
          </cell>
          <cell r="AW4303" t="str">
            <v/>
          </cell>
          <cell r="AX4303" t="str">
            <v>ABDON AJUNA RUBAZIBWA</v>
          </cell>
          <cell r="AY4303" t="str">
            <v/>
          </cell>
          <cell r="AZ4303">
            <v>44883</v>
          </cell>
          <cell r="BA4303"/>
          <cell r="BB4303" t="str">
            <v/>
          </cell>
          <cell r="BC4303"/>
          <cell r="BD4303" t="str">
            <v>Tanzanya-NSSF</v>
          </cell>
          <cell r="BE4303" t="str">
            <v>47145745</v>
          </cell>
          <cell r="BF4303" t="str">
            <v>136521446</v>
          </cell>
        </row>
        <row r="4304">
          <cell r="A4304">
            <v>10072779</v>
          </cell>
          <cell r="B4304" t="str">
            <v>WILSON BAYEBE</v>
          </cell>
          <cell r="C4304" t="str">
            <v>RWANGISA</v>
          </cell>
          <cell r="D4304" t="str">
            <v>PICKUP ŞOFÖRÜ</v>
          </cell>
          <cell r="E4304" t="str">
            <v>PICKUP DRIVER</v>
          </cell>
          <cell r="F4304" t="str">
            <v>50114904</v>
          </cell>
          <cell r="G4304" t="str">
            <v>İDARİ İŞLER (KAMP)</v>
          </cell>
          <cell r="H4304" t="str">
            <v>50105460</v>
          </cell>
          <cell r="I4304" t="str">
            <v>088K</v>
          </cell>
          <cell r="J4304" t="str">
            <v>İŞ GÜVENLİĞİ</v>
          </cell>
          <cell r="K4304" t="str">
            <v>50105678</v>
          </cell>
          <cell r="L4304" t="str">
            <v>TZ</v>
          </cell>
          <cell r="M4304" t="str">
            <v>Tanzanyalı</v>
          </cell>
          <cell r="N4304" t="str">
            <v>0037</v>
          </cell>
          <cell r="O4304" t="str">
            <v>İTİGİ</v>
          </cell>
          <cell r="P4304" t="str">
            <v>YM</v>
          </cell>
          <cell r="Q4304" t="str">
            <v>YAPI MERKEZİ</v>
          </cell>
          <cell r="R4304">
            <v>44721</v>
          </cell>
          <cell r="S4304">
            <v>44721</v>
          </cell>
          <cell r="T4304"/>
          <cell r="U4304" t="str">
            <v/>
          </cell>
          <cell r="V4304" t="str">
            <v>Mavi Yaka Endirekt</v>
          </cell>
          <cell r="W4304" t="str">
            <v>LOT 3 (MIT)</v>
          </cell>
          <cell r="X4304" t="str">
            <v>ISEVYA</v>
          </cell>
          <cell r="Y4304" t="str">
            <v>0</v>
          </cell>
          <cell r="Z4304" t="str">
            <v>MJINI</v>
          </cell>
          <cell r="AA4304" t="str">
            <v>0624 010 039/0714 460 607</v>
          </cell>
          <cell r="AB4304" t="str">
            <v>GÖREVLİ</v>
          </cell>
          <cell r="AC4304" t="str">
            <v>29</v>
          </cell>
          <cell r="AD4304" t="str">
            <v>LOT 3 (MIT)</v>
          </cell>
          <cell r="AE4304" t="str">
            <v>0113</v>
          </cell>
          <cell r="AF4304" t="str">
            <v>24</v>
          </cell>
          <cell r="AG4304" t="str">
            <v>KM 785+000 - 829+305</v>
          </cell>
          <cell r="AH4304">
            <v>27430</v>
          </cell>
          <cell r="AI4304" t="str">
            <v>Bay</v>
          </cell>
          <cell r="AJ4304" t="str">
            <v>Yerel-Saatlik</v>
          </cell>
          <cell r="AK4304">
            <v>2273.1</v>
          </cell>
          <cell r="AL4304" t="str">
            <v>TZS</v>
          </cell>
          <cell r="AM4304" t="str">
            <v>306002</v>
          </cell>
          <cell r="AN4304" t="str">
            <v>S</v>
          </cell>
          <cell r="AO4304" t="str">
            <v>T3</v>
          </cell>
          <cell r="AP4304" t="str">
            <v>5150</v>
          </cell>
          <cell r="AQ4304" t="str">
            <v>5175</v>
          </cell>
          <cell r="AR4304" t="str">
            <v>CRDB BANK PLC</v>
          </cell>
          <cell r="AS4304" t="str">
            <v>VIJANA</v>
          </cell>
          <cell r="AT4304" t="str">
            <v>CRDBBANK</v>
          </cell>
          <cell r="AU4304" t="str">
            <v>0152598484300</v>
          </cell>
          <cell r="AV4304" t="str">
            <v/>
          </cell>
          <cell r="AW4304" t="str">
            <v/>
          </cell>
          <cell r="AX4304" t="str">
            <v>WILSON BAYEBE RWANGISA</v>
          </cell>
          <cell r="AY4304" t="str">
            <v/>
          </cell>
          <cell r="AZ4304">
            <v>44721</v>
          </cell>
          <cell r="BA4304"/>
          <cell r="BB4304" t="str">
            <v/>
          </cell>
          <cell r="BC4304"/>
          <cell r="BD4304" t="str">
            <v>Tanzanya-NSSF</v>
          </cell>
          <cell r="BE4304" t="str">
            <v>46690957</v>
          </cell>
          <cell r="BF4304" t="str">
            <v>115274406</v>
          </cell>
        </row>
        <row r="4305">
          <cell r="A4305">
            <v>10075707</v>
          </cell>
          <cell r="B4305" t="str">
            <v>HAMISI MRISHO</v>
          </cell>
          <cell r="C4305" t="str">
            <v>LYUKI</v>
          </cell>
          <cell r="D4305" t="str">
            <v>DÜZ İŞÇİ - DİREKT</v>
          </cell>
          <cell r="E4305" t="str">
            <v>UNSKILLED WORKER - PRODUCTIVE</v>
          </cell>
          <cell r="F4305" t="str">
            <v>50115271</v>
          </cell>
          <cell r="G4305" t="str">
            <v>İNŞAAT GRUBU</v>
          </cell>
          <cell r="H4305" t="str">
            <v>50105776</v>
          </cell>
          <cell r="I4305" t="str">
            <v>0BBL</v>
          </cell>
          <cell r="J4305" t="str">
            <v>İNŞAAT GRUBU</v>
          </cell>
          <cell r="K4305" t="str">
            <v>50115453</v>
          </cell>
          <cell r="L4305" t="str">
            <v>TZ</v>
          </cell>
          <cell r="M4305" t="str">
            <v>Tanzanyalı</v>
          </cell>
          <cell r="N4305" t="str">
            <v>0037</v>
          </cell>
          <cell r="O4305" t="str">
            <v>İTİGİ</v>
          </cell>
          <cell r="P4305" t="str">
            <v>YM</v>
          </cell>
          <cell r="Q4305" t="str">
            <v>YAPI MERKEZİ</v>
          </cell>
          <cell r="R4305">
            <v>44881</v>
          </cell>
          <cell r="S4305">
            <v>44881</v>
          </cell>
          <cell r="T4305"/>
          <cell r="U4305" t="str">
            <v/>
          </cell>
          <cell r="V4305" t="str">
            <v>Mavi Yaka Direkt</v>
          </cell>
          <cell r="W4305" t="str">
            <v>LOT 3 (MIT)</v>
          </cell>
          <cell r="X4305" t="str">
            <v>NYASA</v>
          </cell>
          <cell r="Y4305" t="str">
            <v>0</v>
          </cell>
          <cell r="Z4305" t="str">
            <v>NZEGA MJINI</v>
          </cell>
          <cell r="AA4305" t="str">
            <v>0784 739 063</v>
          </cell>
          <cell r="AB4305" t="str">
            <v>İŞÇİ</v>
          </cell>
          <cell r="AC4305" t="str">
            <v>29</v>
          </cell>
          <cell r="AD4305" t="str">
            <v>LOT 3 (MIT)</v>
          </cell>
          <cell r="AE4305" t="str">
            <v>0109</v>
          </cell>
          <cell r="AF4305" t="str">
            <v>24</v>
          </cell>
          <cell r="AG4305" t="str">
            <v>KM 535+000 - 595+000</v>
          </cell>
          <cell r="AH4305">
            <v>30662</v>
          </cell>
          <cell r="AI4305" t="str">
            <v>Bay</v>
          </cell>
          <cell r="AJ4305" t="str">
            <v>Yerel-Saatlik</v>
          </cell>
          <cell r="AK4305">
            <v>2164.1</v>
          </cell>
          <cell r="AL4305" t="str">
            <v>TZS</v>
          </cell>
          <cell r="AM4305" t="str">
            <v>201002</v>
          </cell>
          <cell r="AN4305" t="str">
            <v>S</v>
          </cell>
          <cell r="AO4305" t="str">
            <v>T3</v>
          </cell>
          <cell r="AP4305" t="str">
            <v>5150</v>
          </cell>
          <cell r="AQ4305" t="str">
            <v>5175</v>
          </cell>
          <cell r="AR4305" t="str">
            <v>CRDB BANK PLC</v>
          </cell>
          <cell r="AS4305" t="str">
            <v>VIJANA</v>
          </cell>
          <cell r="AT4305" t="str">
            <v>CRDBBANK</v>
          </cell>
          <cell r="AU4305" t="str">
            <v>0152600521700</v>
          </cell>
          <cell r="AV4305" t="str">
            <v/>
          </cell>
          <cell r="AW4305" t="str">
            <v/>
          </cell>
          <cell r="AX4305" t="str">
            <v>HAMISI MRISHO LYUKI</v>
          </cell>
          <cell r="AY4305" t="str">
            <v/>
          </cell>
          <cell r="AZ4305">
            <v>44881</v>
          </cell>
          <cell r="BA4305"/>
          <cell r="BB4305" t="str">
            <v/>
          </cell>
          <cell r="BC4305"/>
          <cell r="BD4305" t="str">
            <v>Tanzanya-NSSF</v>
          </cell>
          <cell r="BE4305" t="str">
            <v>47138449</v>
          </cell>
          <cell r="BF4305" t="str">
            <v>125079768</v>
          </cell>
        </row>
        <row r="4306">
          <cell r="A4306">
            <v>10075706</v>
          </cell>
          <cell r="B4306" t="str">
            <v>DAVID MAIRA</v>
          </cell>
          <cell r="C4306" t="str">
            <v>JUMANNE</v>
          </cell>
          <cell r="D4306" t="str">
            <v>DÜZ İŞÇİ - DİREKT</v>
          </cell>
          <cell r="E4306" t="str">
            <v>UNSKILLED WORKER - PRODUCTIVE</v>
          </cell>
          <cell r="F4306" t="str">
            <v>50115276</v>
          </cell>
          <cell r="G4306" t="str">
            <v>TOPRAK İŞLERİ</v>
          </cell>
          <cell r="H4306" t="str">
            <v>50105758</v>
          </cell>
          <cell r="I4306" t="str">
            <v>0999</v>
          </cell>
          <cell r="J4306" t="str">
            <v>TOPRAK İŞLERİ</v>
          </cell>
          <cell r="K4306" t="str">
            <v>50115513</v>
          </cell>
          <cell r="L4306" t="str">
            <v>TZ</v>
          </cell>
          <cell r="M4306" t="str">
            <v>Tanzanyalı</v>
          </cell>
          <cell r="N4306" t="str">
            <v>0037</v>
          </cell>
          <cell r="O4306" t="str">
            <v>İTİGİ</v>
          </cell>
          <cell r="P4306" t="str">
            <v>YM</v>
          </cell>
          <cell r="Q4306" t="str">
            <v>YAPI MERKEZİ</v>
          </cell>
          <cell r="R4306">
            <v>44881</v>
          </cell>
          <cell r="S4306">
            <v>44881</v>
          </cell>
          <cell r="T4306"/>
          <cell r="U4306" t="str">
            <v/>
          </cell>
          <cell r="V4306" t="str">
            <v>Mavi Yaka Direkt</v>
          </cell>
          <cell r="W4306" t="str">
            <v>LOT 3 (MIT)</v>
          </cell>
          <cell r="X4306" t="str">
            <v>MANG'ORE</v>
          </cell>
          <cell r="Y4306" t="str">
            <v>0</v>
          </cell>
          <cell r="Z4306" t="str">
            <v>RORYA</v>
          </cell>
          <cell r="AA4306" t="str">
            <v>0692 911 285</v>
          </cell>
          <cell r="AB4306" t="str">
            <v>İŞÇİ</v>
          </cell>
          <cell r="AC4306" t="str">
            <v>29</v>
          </cell>
          <cell r="AD4306" t="str">
            <v>LOT 3 (MIT)</v>
          </cell>
          <cell r="AE4306" t="str">
            <v>0113</v>
          </cell>
          <cell r="AF4306" t="str">
            <v>13</v>
          </cell>
          <cell r="AG4306" t="str">
            <v>KM 785+000 - 829+305</v>
          </cell>
          <cell r="AH4306">
            <v>36260</v>
          </cell>
          <cell r="AI4306" t="str">
            <v>Bay</v>
          </cell>
          <cell r="AJ4306" t="str">
            <v>Yerel-Saatlik</v>
          </cell>
          <cell r="AK4306">
            <v>2164.1</v>
          </cell>
          <cell r="AL4306" t="str">
            <v>TZS</v>
          </cell>
          <cell r="AM4306" t="str">
            <v>201002</v>
          </cell>
          <cell r="AN4306" t="str">
            <v>S</v>
          </cell>
          <cell r="AO4306" t="str">
            <v>T3</v>
          </cell>
          <cell r="AP4306" t="str">
            <v>5150</v>
          </cell>
          <cell r="AQ4306" t="str">
            <v>5175</v>
          </cell>
          <cell r="AR4306" t="str">
            <v>NMBBANK</v>
          </cell>
          <cell r="AS4306" t="str">
            <v/>
          </cell>
          <cell r="AT4306" t="str">
            <v>NMBBANK</v>
          </cell>
          <cell r="AU4306" t="str">
            <v>51010099783</v>
          </cell>
          <cell r="AV4306" t="str">
            <v/>
          </cell>
          <cell r="AW4306" t="str">
            <v/>
          </cell>
          <cell r="AX4306" t="str">
            <v>DAVID MAIRA JUMANNE</v>
          </cell>
          <cell r="AY4306" t="str">
            <v/>
          </cell>
          <cell r="AZ4306">
            <v>44881</v>
          </cell>
          <cell r="BA4306"/>
          <cell r="BB4306" t="str">
            <v/>
          </cell>
          <cell r="BC4306"/>
          <cell r="BD4306" t="str">
            <v>Tanzanya-NSSF</v>
          </cell>
          <cell r="BE4306" t="str">
            <v>47141412</v>
          </cell>
          <cell r="BF4306" t="str">
            <v>158862565</v>
          </cell>
        </row>
        <row r="4307">
          <cell r="A4307">
            <v>10075705</v>
          </cell>
          <cell r="B4307" t="str">
            <v>RAMADHAN ISSA</v>
          </cell>
          <cell r="C4307" t="str">
            <v>NGAILA</v>
          </cell>
          <cell r="D4307" t="str">
            <v>DÜZ İŞÇİ - DİREKT</v>
          </cell>
          <cell r="E4307" t="str">
            <v>UNSKILLED WORKER - PRODUCTIVE</v>
          </cell>
          <cell r="F4307" t="str">
            <v>50115271</v>
          </cell>
          <cell r="G4307" t="str">
            <v>İNŞAAT GRUBU</v>
          </cell>
          <cell r="H4307" t="str">
            <v>50105776</v>
          </cell>
          <cell r="I4307" t="str">
            <v>0BBL</v>
          </cell>
          <cell r="J4307" t="str">
            <v>İNŞAAT GRUBU</v>
          </cell>
          <cell r="K4307" t="str">
            <v>50115453</v>
          </cell>
          <cell r="L4307" t="str">
            <v>TZ</v>
          </cell>
          <cell r="M4307" t="str">
            <v>Tanzanyalı</v>
          </cell>
          <cell r="N4307" t="str">
            <v>0037</v>
          </cell>
          <cell r="O4307" t="str">
            <v>İTİGİ</v>
          </cell>
          <cell r="P4307" t="str">
            <v>YM</v>
          </cell>
          <cell r="Q4307" t="str">
            <v>YAPI MERKEZİ</v>
          </cell>
          <cell r="R4307">
            <v>44881</v>
          </cell>
          <cell r="S4307">
            <v>44881</v>
          </cell>
          <cell r="T4307"/>
          <cell r="U4307" t="str">
            <v/>
          </cell>
          <cell r="V4307" t="str">
            <v>Mavi Yaka Direkt</v>
          </cell>
          <cell r="W4307" t="str">
            <v>LOT 3 (MIT)</v>
          </cell>
          <cell r="X4307" t="str">
            <v>CHANG'OMBE</v>
          </cell>
          <cell r="Y4307" t="str">
            <v>0</v>
          </cell>
          <cell r="Z4307" t="str">
            <v/>
          </cell>
          <cell r="AA4307" t="str">
            <v>0784 914 473</v>
          </cell>
          <cell r="AB4307" t="str">
            <v>İŞÇİ</v>
          </cell>
          <cell r="AC4307" t="str">
            <v>29</v>
          </cell>
          <cell r="AD4307" t="str">
            <v>LOT 3 (MIT)</v>
          </cell>
          <cell r="AE4307" t="str">
            <v>0109</v>
          </cell>
          <cell r="AF4307" t="str">
            <v>23</v>
          </cell>
          <cell r="AG4307" t="str">
            <v>KM 535+000 - 595+000</v>
          </cell>
          <cell r="AH4307">
            <v>27576</v>
          </cell>
          <cell r="AI4307" t="str">
            <v>Bay</v>
          </cell>
          <cell r="AJ4307" t="str">
            <v>Yerel-Saatlik</v>
          </cell>
          <cell r="AK4307">
            <v>2164.1</v>
          </cell>
          <cell r="AL4307" t="str">
            <v>TZS</v>
          </cell>
          <cell r="AM4307" t="str">
            <v>201002</v>
          </cell>
          <cell r="AN4307" t="str">
            <v>S</v>
          </cell>
          <cell r="AO4307" t="str">
            <v>T3</v>
          </cell>
          <cell r="AP4307" t="str">
            <v>5150</v>
          </cell>
          <cell r="AQ4307" t="str">
            <v>5175</v>
          </cell>
          <cell r="AR4307" t="str">
            <v>CRDB BANK PLC</v>
          </cell>
          <cell r="AS4307" t="str">
            <v>VIJANA</v>
          </cell>
          <cell r="AT4307" t="str">
            <v>CRDBBANK</v>
          </cell>
          <cell r="AU4307" t="str">
            <v>0152702640500</v>
          </cell>
          <cell r="AV4307" t="str">
            <v/>
          </cell>
          <cell r="AW4307" t="str">
            <v/>
          </cell>
          <cell r="AX4307" t="str">
            <v>RAMADHAN ISSA NGAILA</v>
          </cell>
          <cell r="AY4307" t="str">
            <v/>
          </cell>
          <cell r="AZ4307">
            <v>44881</v>
          </cell>
          <cell r="BA4307"/>
          <cell r="BB4307" t="str">
            <v/>
          </cell>
          <cell r="BC4307"/>
          <cell r="BD4307" t="str">
            <v>Tanzanya-NSSF</v>
          </cell>
          <cell r="BE4307" t="str">
            <v>47138485</v>
          </cell>
          <cell r="BF4307" t="str">
            <v>158863588</v>
          </cell>
        </row>
        <row r="4308">
          <cell r="A4308">
            <v>10075704</v>
          </cell>
          <cell r="B4308" t="str">
            <v>HAMADI YAHAYA</v>
          </cell>
          <cell r="C4308" t="str">
            <v>NASSORO</v>
          </cell>
          <cell r="D4308" t="str">
            <v>DÜZ İŞÇİ - DİREKT</v>
          </cell>
          <cell r="E4308" t="str">
            <v>UNSKILLED WORKER - PRODUCTIVE</v>
          </cell>
          <cell r="F4308" t="str">
            <v>50115271</v>
          </cell>
          <cell r="G4308" t="str">
            <v>İNŞAAT GRUBU</v>
          </cell>
          <cell r="H4308" t="str">
            <v>50105776</v>
          </cell>
          <cell r="I4308" t="str">
            <v>0BBL</v>
          </cell>
          <cell r="J4308" t="str">
            <v>İNŞAAT GRUBU</v>
          </cell>
          <cell r="K4308" t="str">
            <v>50115453</v>
          </cell>
          <cell r="L4308" t="str">
            <v>TZ</v>
          </cell>
          <cell r="M4308" t="str">
            <v>Tanzanyalı</v>
          </cell>
          <cell r="N4308" t="str">
            <v>0037</v>
          </cell>
          <cell r="O4308" t="str">
            <v>İTİGİ</v>
          </cell>
          <cell r="P4308" t="str">
            <v>YM</v>
          </cell>
          <cell r="Q4308" t="str">
            <v>YAPI MERKEZİ</v>
          </cell>
          <cell r="R4308">
            <v>44881</v>
          </cell>
          <cell r="S4308">
            <v>44881</v>
          </cell>
          <cell r="T4308"/>
          <cell r="U4308" t="str">
            <v/>
          </cell>
          <cell r="V4308" t="str">
            <v>Mavi Yaka Direkt</v>
          </cell>
          <cell r="W4308" t="str">
            <v>LOT 3 (MIT)</v>
          </cell>
          <cell r="X4308" t="str">
            <v>KIBAONI</v>
          </cell>
          <cell r="Y4308" t="str">
            <v>0</v>
          </cell>
          <cell r="Z4308" t="str">
            <v>KILOSA</v>
          </cell>
          <cell r="AA4308" t="str">
            <v>0654 213 565</v>
          </cell>
          <cell r="AB4308" t="str">
            <v>İŞÇİ</v>
          </cell>
          <cell r="AC4308" t="str">
            <v>29</v>
          </cell>
          <cell r="AD4308" t="str">
            <v>LOT 3 (MIT)</v>
          </cell>
          <cell r="AE4308" t="str">
            <v>0109</v>
          </cell>
          <cell r="AF4308" t="str">
            <v>16</v>
          </cell>
          <cell r="AG4308" t="str">
            <v>KM 535+000 - 595+000</v>
          </cell>
          <cell r="AH4308">
            <v>33854</v>
          </cell>
          <cell r="AI4308" t="str">
            <v>Bay</v>
          </cell>
          <cell r="AJ4308" t="str">
            <v>Yerel-Saatlik</v>
          </cell>
          <cell r="AK4308">
            <v>2164.1</v>
          </cell>
          <cell r="AL4308" t="str">
            <v>TZS</v>
          </cell>
          <cell r="AM4308" t="str">
            <v>201002</v>
          </cell>
          <cell r="AN4308" t="str">
            <v>S</v>
          </cell>
          <cell r="AO4308" t="str">
            <v>T3</v>
          </cell>
          <cell r="AP4308" t="str">
            <v>5150</v>
          </cell>
          <cell r="AQ4308" t="str">
            <v>5175</v>
          </cell>
          <cell r="AR4308" t="str">
            <v>NMBBANK</v>
          </cell>
          <cell r="AS4308" t="str">
            <v/>
          </cell>
          <cell r="AT4308" t="str">
            <v>NMBBANK</v>
          </cell>
          <cell r="AU4308" t="str">
            <v>51010099757</v>
          </cell>
          <cell r="AV4308" t="str">
            <v/>
          </cell>
          <cell r="AW4308" t="str">
            <v/>
          </cell>
          <cell r="AX4308" t="str">
            <v>HAMADI YAHAYA NASSORO</v>
          </cell>
          <cell r="AY4308" t="str">
            <v/>
          </cell>
          <cell r="AZ4308">
            <v>44881</v>
          </cell>
          <cell r="BA4308"/>
          <cell r="BB4308" t="str">
            <v/>
          </cell>
          <cell r="BC4308"/>
          <cell r="BD4308" t="str">
            <v>Tanzanya-NSSF</v>
          </cell>
          <cell r="BE4308" t="str">
            <v>47141416</v>
          </cell>
          <cell r="BF4308" t="str">
            <v>158862867</v>
          </cell>
        </row>
        <row r="4309">
          <cell r="A4309">
            <v>10075703</v>
          </cell>
          <cell r="B4309" t="str">
            <v>MARTIN NICOLAUS</v>
          </cell>
          <cell r="C4309" t="str">
            <v>MKOMA</v>
          </cell>
          <cell r="D4309" t="str">
            <v>DÜZ İŞÇİ - DİREKT</v>
          </cell>
          <cell r="E4309" t="str">
            <v>UNSKILLED WORKER - PRODUCTIVE</v>
          </cell>
          <cell r="F4309" t="str">
            <v>50115272</v>
          </cell>
          <cell r="G4309" t="str">
            <v>İNŞAAT GRUBU</v>
          </cell>
          <cell r="H4309" t="str">
            <v>50105776</v>
          </cell>
          <cell r="I4309" t="str">
            <v>0BBL</v>
          </cell>
          <cell r="J4309" t="str">
            <v>İNŞAAT GRUBU</v>
          </cell>
          <cell r="K4309" t="str">
            <v>50115454</v>
          </cell>
          <cell r="L4309" t="str">
            <v>TZ</v>
          </cell>
          <cell r="M4309" t="str">
            <v>Tanzanyalı</v>
          </cell>
          <cell r="N4309" t="str">
            <v>0038</v>
          </cell>
          <cell r="O4309" t="str">
            <v>TURA</v>
          </cell>
          <cell r="P4309" t="str">
            <v>YM</v>
          </cell>
          <cell r="Q4309" t="str">
            <v>YAPI MERKEZİ</v>
          </cell>
          <cell r="R4309">
            <v>44881</v>
          </cell>
          <cell r="S4309">
            <v>44881</v>
          </cell>
          <cell r="T4309"/>
          <cell r="U4309" t="str">
            <v/>
          </cell>
          <cell r="V4309" t="str">
            <v>Mavi Yaka Direkt</v>
          </cell>
          <cell r="W4309" t="str">
            <v>LOT 3 (MIT)</v>
          </cell>
          <cell r="X4309" t="str">
            <v>MAJENGO</v>
          </cell>
          <cell r="Y4309" t="str">
            <v>0</v>
          </cell>
          <cell r="Z4309" t="str">
            <v/>
          </cell>
          <cell r="AA4309" t="str">
            <v>0758 247 707</v>
          </cell>
          <cell r="AB4309" t="str">
            <v>İŞÇİ</v>
          </cell>
          <cell r="AC4309" t="str">
            <v>29</v>
          </cell>
          <cell r="AD4309" t="str">
            <v>LOT 3 (MIT)</v>
          </cell>
          <cell r="AE4309" t="str">
            <v>0109</v>
          </cell>
          <cell r="AF4309" t="str">
            <v>23</v>
          </cell>
          <cell r="AG4309" t="str">
            <v>KM 535+000 - 595+000</v>
          </cell>
          <cell r="AH4309">
            <v>37259</v>
          </cell>
          <cell r="AI4309" t="str">
            <v>Bay</v>
          </cell>
          <cell r="AJ4309" t="str">
            <v>Yerel-Saatlik</v>
          </cell>
          <cell r="AK4309">
            <v>2164.1</v>
          </cell>
          <cell r="AL4309" t="str">
            <v>TZS</v>
          </cell>
          <cell r="AM4309" t="str">
            <v>201002</v>
          </cell>
          <cell r="AN4309" t="str">
            <v>S</v>
          </cell>
          <cell r="AO4309" t="str">
            <v>T3</v>
          </cell>
          <cell r="AP4309" t="str">
            <v>5150</v>
          </cell>
          <cell r="AQ4309" t="str">
            <v>5175</v>
          </cell>
          <cell r="AR4309" t="str">
            <v>NMBBANK</v>
          </cell>
          <cell r="AS4309" t="str">
            <v/>
          </cell>
          <cell r="AT4309" t="str">
            <v>NMBBANK</v>
          </cell>
          <cell r="AU4309" t="str">
            <v>51010099780</v>
          </cell>
          <cell r="AV4309" t="str">
            <v/>
          </cell>
          <cell r="AW4309" t="str">
            <v/>
          </cell>
          <cell r="AX4309" t="str">
            <v>MARTIN NICOLAUS MKOMA</v>
          </cell>
          <cell r="AY4309" t="str">
            <v/>
          </cell>
          <cell r="AZ4309">
            <v>44881</v>
          </cell>
          <cell r="BA4309"/>
          <cell r="BB4309" t="str">
            <v/>
          </cell>
          <cell r="BC4309"/>
          <cell r="BD4309" t="str">
            <v>Tanzanya-NSSF</v>
          </cell>
          <cell r="BE4309" t="str">
            <v>47141425</v>
          </cell>
          <cell r="BF4309" t="str">
            <v>158048191</v>
          </cell>
        </row>
        <row r="4310">
          <cell r="A4310">
            <v>10075702</v>
          </cell>
          <cell r="B4310" t="str">
            <v>WOLFGANG JAMES</v>
          </cell>
          <cell r="C4310" t="str">
            <v>KISIMA</v>
          </cell>
          <cell r="D4310" t="str">
            <v>DÜZ İŞÇİ - DİREKT</v>
          </cell>
          <cell r="E4310" t="str">
            <v>UNSKILLED WORKER - PRODUCTIVE</v>
          </cell>
          <cell r="F4310" t="str">
            <v>50115271</v>
          </cell>
          <cell r="G4310" t="str">
            <v>İNŞAAT GRUBU</v>
          </cell>
          <cell r="H4310" t="str">
            <v>50105776</v>
          </cell>
          <cell r="I4310" t="str">
            <v>0BBL</v>
          </cell>
          <cell r="J4310" t="str">
            <v>İNŞAAT GRUBU</v>
          </cell>
          <cell r="K4310" t="str">
            <v>50115453</v>
          </cell>
          <cell r="L4310" t="str">
            <v>TZ</v>
          </cell>
          <cell r="M4310" t="str">
            <v>Tanzanyalı</v>
          </cell>
          <cell r="N4310" t="str">
            <v>0037</v>
          </cell>
          <cell r="O4310" t="str">
            <v>İTİGİ</v>
          </cell>
          <cell r="P4310" t="str">
            <v>YM</v>
          </cell>
          <cell r="Q4310" t="str">
            <v>YAPI MERKEZİ</v>
          </cell>
          <cell r="R4310">
            <v>44881</v>
          </cell>
          <cell r="S4310">
            <v>44881</v>
          </cell>
          <cell r="T4310"/>
          <cell r="U4310" t="str">
            <v/>
          </cell>
          <cell r="V4310" t="str">
            <v>Mavi Yaka Direkt</v>
          </cell>
          <cell r="W4310" t="str">
            <v>LOT 3 (MIT)</v>
          </cell>
          <cell r="X4310" t="str">
            <v>MAJENGO</v>
          </cell>
          <cell r="Y4310" t="str">
            <v>0</v>
          </cell>
          <cell r="Z4310" t="str">
            <v>MANYONI</v>
          </cell>
          <cell r="AA4310" t="str">
            <v>0714 472 046</v>
          </cell>
          <cell r="AB4310" t="str">
            <v>İŞÇİ</v>
          </cell>
          <cell r="AC4310" t="str">
            <v>29</v>
          </cell>
          <cell r="AD4310" t="str">
            <v>LOT 3 (MIT)</v>
          </cell>
          <cell r="AE4310" t="str">
            <v>0109</v>
          </cell>
          <cell r="AF4310" t="str">
            <v>23</v>
          </cell>
          <cell r="AG4310" t="str">
            <v>KM 535+000 - 595+000</v>
          </cell>
          <cell r="AH4310">
            <v>34350</v>
          </cell>
          <cell r="AI4310" t="str">
            <v>Bay</v>
          </cell>
          <cell r="AJ4310" t="str">
            <v>Yerel-Saatlik</v>
          </cell>
          <cell r="AK4310">
            <v>2164.1</v>
          </cell>
          <cell r="AL4310" t="str">
            <v>TZS</v>
          </cell>
          <cell r="AM4310" t="str">
            <v>201002</v>
          </cell>
          <cell r="AN4310" t="str">
            <v>S</v>
          </cell>
          <cell r="AO4310" t="str">
            <v>T3</v>
          </cell>
          <cell r="AP4310" t="str">
            <v>5150</v>
          </cell>
          <cell r="AQ4310" t="str">
            <v>5175</v>
          </cell>
          <cell r="AR4310" t="str">
            <v>CRDB BANK PLC</v>
          </cell>
          <cell r="AS4310" t="str">
            <v>VIJANA</v>
          </cell>
          <cell r="AT4310" t="str">
            <v>CRDBBANK</v>
          </cell>
          <cell r="AU4310" t="str">
            <v>0152702422100</v>
          </cell>
          <cell r="AV4310" t="str">
            <v/>
          </cell>
          <cell r="AW4310" t="str">
            <v/>
          </cell>
          <cell r="AX4310" t="str">
            <v>WOLFGANG JAMES KISIMA</v>
          </cell>
          <cell r="AY4310" t="str">
            <v/>
          </cell>
          <cell r="AZ4310">
            <v>44881</v>
          </cell>
          <cell r="BA4310"/>
          <cell r="BB4310" t="str">
            <v/>
          </cell>
          <cell r="BC4310"/>
          <cell r="BD4310" t="str">
            <v>Tanzanya-NSSF</v>
          </cell>
          <cell r="BE4310" t="str">
            <v>47138448</v>
          </cell>
          <cell r="BF4310" t="str">
            <v>128263551</v>
          </cell>
        </row>
        <row r="4311">
          <cell r="A4311">
            <v>10075699</v>
          </cell>
          <cell r="B4311" t="str">
            <v>YOHANA LAULENT</v>
          </cell>
          <cell r="C4311" t="str">
            <v>ANTON</v>
          </cell>
          <cell r="D4311" t="str">
            <v>SERVİS GÖREVLİSİ</v>
          </cell>
          <cell r="E4311" t="str">
            <v>WAITER</v>
          </cell>
          <cell r="F4311" t="str">
            <v>50114905</v>
          </cell>
          <cell r="G4311" t="str">
            <v>İDARİ İŞLER (YEMEKHANE)</v>
          </cell>
          <cell r="H4311" t="str">
            <v>50105513</v>
          </cell>
          <cell r="I4311" t="str">
            <v>0993</v>
          </cell>
          <cell r="J4311" t="str">
            <v>YEMEKHANE</v>
          </cell>
          <cell r="K4311" t="str">
            <v>50115052</v>
          </cell>
          <cell r="L4311" t="str">
            <v>TZ</v>
          </cell>
          <cell r="M4311" t="str">
            <v>Tanzanyalı</v>
          </cell>
          <cell r="N4311" t="str">
            <v>0037</v>
          </cell>
          <cell r="O4311" t="str">
            <v>İTİGİ</v>
          </cell>
          <cell r="P4311" t="str">
            <v>YM</v>
          </cell>
          <cell r="Q4311" t="str">
            <v>YAPI MERKEZİ</v>
          </cell>
          <cell r="R4311">
            <v>44880</v>
          </cell>
          <cell r="S4311">
            <v>44880</v>
          </cell>
          <cell r="T4311"/>
          <cell r="U4311" t="str">
            <v/>
          </cell>
          <cell r="V4311" t="str">
            <v>Mavi Yaka Endirekt</v>
          </cell>
          <cell r="W4311" t="str">
            <v>LOT 3 (MIT)</v>
          </cell>
          <cell r="X4311" t="str">
            <v>MMBWEKO</v>
          </cell>
          <cell r="Y4311" t="str">
            <v>0</v>
          </cell>
          <cell r="Z4311" t="str">
            <v>MANYONI</v>
          </cell>
          <cell r="AA4311" t="str">
            <v>0783 255 046</v>
          </cell>
          <cell r="AB4311" t="str">
            <v>GÖREVLİ</v>
          </cell>
          <cell r="AC4311" t="str">
            <v>29</v>
          </cell>
          <cell r="AD4311" t="str">
            <v>LOT 3 (MIT)</v>
          </cell>
          <cell r="AE4311" t="str">
            <v>0113</v>
          </cell>
          <cell r="AF4311" t="str">
            <v>23</v>
          </cell>
          <cell r="AG4311" t="str">
            <v>KM 785+000 - 829+305</v>
          </cell>
          <cell r="AH4311">
            <v>34560</v>
          </cell>
          <cell r="AI4311" t="str">
            <v>Bay</v>
          </cell>
          <cell r="AJ4311" t="str">
            <v>Yerel-Saatlik</v>
          </cell>
          <cell r="AK4311">
            <v>2164.1</v>
          </cell>
          <cell r="AL4311" t="str">
            <v>TZS</v>
          </cell>
          <cell r="AM4311" t="str">
            <v>306002</v>
          </cell>
          <cell r="AN4311" t="str">
            <v>S</v>
          </cell>
          <cell r="AO4311" t="str">
            <v>T3</v>
          </cell>
          <cell r="AP4311" t="str">
            <v>5150</v>
          </cell>
          <cell r="AQ4311" t="str">
            <v>5175</v>
          </cell>
          <cell r="AR4311" t="str">
            <v>NMBBANK</v>
          </cell>
          <cell r="AS4311" t="str">
            <v/>
          </cell>
          <cell r="AT4311" t="str">
            <v>NMBBANK</v>
          </cell>
          <cell r="AU4311" t="str">
            <v>51010099681</v>
          </cell>
          <cell r="AV4311" t="str">
            <v/>
          </cell>
          <cell r="AW4311" t="str">
            <v/>
          </cell>
          <cell r="AX4311" t="str">
            <v>YOHANA LAULENT ANTON</v>
          </cell>
          <cell r="AY4311" t="str">
            <v/>
          </cell>
          <cell r="AZ4311">
            <v>44880</v>
          </cell>
          <cell r="BA4311"/>
          <cell r="BB4311" t="str">
            <v/>
          </cell>
          <cell r="BC4311"/>
          <cell r="BD4311" t="str">
            <v>Tanzanya-NSSF</v>
          </cell>
          <cell r="BE4311" t="str">
            <v>45304582</v>
          </cell>
          <cell r="BF4311" t="str">
            <v>158828758</v>
          </cell>
        </row>
        <row r="4312">
          <cell r="A4312">
            <v>10075698</v>
          </cell>
          <cell r="B4312" t="str">
            <v>SHABANI ISSA</v>
          </cell>
          <cell r="C4312" t="str">
            <v>SHABANI</v>
          </cell>
          <cell r="D4312" t="str">
            <v>KALIPÇI</v>
          </cell>
          <cell r="E4312" t="str">
            <v>FORMWORKER</v>
          </cell>
          <cell r="F4312" t="str">
            <v>50110487</v>
          </cell>
          <cell r="G4312" t="str">
            <v>GÜNDOĞDU</v>
          </cell>
          <cell r="H4312" t="str">
            <v>50110487</v>
          </cell>
          <cell r="I4312" t="str">
            <v>0EED</v>
          </cell>
          <cell r="J4312" t="str">
            <v>SANAT YAPILARI</v>
          </cell>
          <cell r="K4312" t="str">
            <v>50110488</v>
          </cell>
          <cell r="L4312" t="str">
            <v>TZ</v>
          </cell>
          <cell r="M4312" t="str">
            <v>Tanzanyalı</v>
          </cell>
          <cell r="N4312" t="str">
            <v>0035</v>
          </cell>
          <cell r="O4312" t="str">
            <v>TABORA</v>
          </cell>
          <cell r="P4312" t="str">
            <v>6F</v>
          </cell>
          <cell r="Q4312" t="str">
            <v>GÜNDOĞDU İNŞAAT</v>
          </cell>
          <cell r="R4312">
            <v>44880</v>
          </cell>
          <cell r="S4312">
            <v>44880</v>
          </cell>
          <cell r="T4312"/>
          <cell r="U4312" t="str">
            <v/>
          </cell>
          <cell r="V4312" t="str">
            <v>Mavi Yaka Direkt</v>
          </cell>
          <cell r="W4312" t="str">
            <v>LOT 3 (MIT)</v>
          </cell>
          <cell r="X4312" t="str">
            <v>MISUNA</v>
          </cell>
          <cell r="Y4312" t="str">
            <v>0</v>
          </cell>
          <cell r="Z4312" t="str">
            <v>SINGIDA MJINI</v>
          </cell>
          <cell r="AA4312" t="str">
            <v>0756 807 024</v>
          </cell>
          <cell r="AB4312" t="str">
            <v>USTA</v>
          </cell>
          <cell r="AC4312" t="str">
            <v>29</v>
          </cell>
          <cell r="AD4312" t="str">
            <v>LOT 3 (MIT)</v>
          </cell>
          <cell r="AE4312" t="str">
            <v>0113</v>
          </cell>
          <cell r="AF4312" t="str">
            <v>23</v>
          </cell>
          <cell r="AG4312" t="str">
            <v>KM 785+000 - 829+305</v>
          </cell>
          <cell r="AH4312">
            <v>33734</v>
          </cell>
          <cell r="AI4312" t="str">
            <v>Bay</v>
          </cell>
          <cell r="AJ4312" t="str">
            <v>Yerel-Saatlik</v>
          </cell>
          <cell r="AK4312">
            <v>2343.5500000000002</v>
          </cell>
          <cell r="AL4312" t="str">
            <v>TZS</v>
          </cell>
          <cell r="AM4312" t="str">
            <v>201002</v>
          </cell>
          <cell r="AN4312" t="str">
            <v>S</v>
          </cell>
          <cell r="AO4312" t="str">
            <v>T3</v>
          </cell>
          <cell r="AP4312" t="str">
            <v>5150</v>
          </cell>
          <cell r="AQ4312" t="str">
            <v>5175</v>
          </cell>
          <cell r="AR4312" t="str">
            <v>CRDB BANK PLC</v>
          </cell>
          <cell r="AS4312" t="str">
            <v>VIJANA</v>
          </cell>
          <cell r="AT4312" t="str">
            <v>CRDBBANK</v>
          </cell>
          <cell r="AU4312" t="str">
            <v>0152369271100</v>
          </cell>
          <cell r="AV4312" t="str">
            <v/>
          </cell>
          <cell r="AW4312" t="str">
            <v/>
          </cell>
          <cell r="AX4312" t="str">
            <v>SHABANI ISSA SHABANI</v>
          </cell>
          <cell r="AY4312" t="str">
            <v/>
          </cell>
          <cell r="AZ4312">
            <v>44880</v>
          </cell>
          <cell r="BA4312"/>
          <cell r="BB4312" t="str">
            <v/>
          </cell>
          <cell r="BC4312"/>
          <cell r="BD4312" t="str">
            <v>Tanzanya-NSSF</v>
          </cell>
          <cell r="BE4312" t="str">
            <v>65107977</v>
          </cell>
          <cell r="BF4312" t="str">
            <v>142735806</v>
          </cell>
        </row>
        <row r="4313">
          <cell r="A4313">
            <v>10075735</v>
          </cell>
          <cell r="B4313" t="str">
            <v>MARIAM SAID</v>
          </cell>
          <cell r="C4313" t="str">
            <v>MRISHO</v>
          </cell>
          <cell r="D4313" t="str">
            <v>TEMİZLİK GÖREVLİSİ YARDIMCISI</v>
          </cell>
          <cell r="E4313" t="str">
            <v>CLEANER</v>
          </cell>
          <cell r="F4313" t="str">
            <v>50105833</v>
          </cell>
          <cell r="G4313" t="str">
            <v>TRC</v>
          </cell>
          <cell r="H4313" t="str">
            <v>50105833</v>
          </cell>
          <cell r="I4313" t="str">
            <v>0BBE</v>
          </cell>
          <cell r="J4313" t="str">
            <v>İDARİ İŞLER</v>
          </cell>
          <cell r="K4313" t="str">
            <v>50105865</v>
          </cell>
          <cell r="L4313" t="str">
            <v>TZ</v>
          </cell>
          <cell r="M4313" t="str">
            <v>Tanzanyalı</v>
          </cell>
          <cell r="N4313" t="str">
            <v>0037</v>
          </cell>
          <cell r="O4313" t="str">
            <v>İTİGİ</v>
          </cell>
          <cell r="P4313" t="str">
            <v>6U</v>
          </cell>
          <cell r="Q4313" t="str">
            <v>TRC</v>
          </cell>
          <cell r="R4313">
            <v>44882</v>
          </cell>
          <cell r="S4313">
            <v>44882</v>
          </cell>
          <cell r="T4313"/>
          <cell r="U4313" t="str">
            <v/>
          </cell>
          <cell r="V4313" t="str">
            <v>Mavi Yaka Endirekt</v>
          </cell>
          <cell r="W4313" t="str">
            <v>LOT 3 (MIT)</v>
          </cell>
          <cell r="X4313" t="str">
            <v>IPULI</v>
          </cell>
          <cell r="Y4313" t="str">
            <v>0</v>
          </cell>
          <cell r="Z4313" t="str">
            <v>TABORA</v>
          </cell>
          <cell r="AA4313" t="str">
            <v>0685 531 665</v>
          </cell>
          <cell r="AB4313" t="str">
            <v>İŞÇİ</v>
          </cell>
          <cell r="AC4313" t="str">
            <v>29</v>
          </cell>
          <cell r="AD4313" t="str">
            <v>LOT 3 (MIT)</v>
          </cell>
          <cell r="AE4313" t="str">
            <v>0113</v>
          </cell>
          <cell r="AF4313" t="str">
            <v>24</v>
          </cell>
          <cell r="AG4313" t="str">
            <v>KM 785+000 - 829+305</v>
          </cell>
          <cell r="AH4313">
            <v>34904</v>
          </cell>
          <cell r="AI4313" t="str">
            <v>Bayan</v>
          </cell>
          <cell r="AJ4313" t="str">
            <v>Yerel-Saatlik</v>
          </cell>
          <cell r="AK4313">
            <v>2164.1</v>
          </cell>
          <cell r="AL4313" t="str">
            <v>TZS</v>
          </cell>
          <cell r="AM4313" t="str">
            <v>306002</v>
          </cell>
          <cell r="AN4313" t="str">
            <v>S</v>
          </cell>
          <cell r="AO4313" t="str">
            <v>T3</v>
          </cell>
          <cell r="AP4313" t="str">
            <v>5150</v>
          </cell>
          <cell r="AQ4313" t="str">
            <v>5175</v>
          </cell>
          <cell r="AR4313" t="str">
            <v>NMBBANK</v>
          </cell>
          <cell r="AS4313" t="str">
            <v/>
          </cell>
          <cell r="AT4313" t="str">
            <v>NMBBANK</v>
          </cell>
          <cell r="AU4313" t="str">
            <v>51010034603</v>
          </cell>
          <cell r="AV4313" t="str">
            <v/>
          </cell>
          <cell r="AW4313" t="str">
            <v/>
          </cell>
          <cell r="AX4313" t="str">
            <v>MARIAM SAID MRISHO</v>
          </cell>
          <cell r="AY4313" t="str">
            <v/>
          </cell>
          <cell r="AZ4313">
            <v>44882</v>
          </cell>
          <cell r="BA4313"/>
          <cell r="BB4313" t="str">
            <v/>
          </cell>
          <cell r="BC4313"/>
          <cell r="BD4313" t="str">
            <v>Tanzanya-NSSF</v>
          </cell>
          <cell r="BE4313" t="str">
            <v>47138278</v>
          </cell>
          <cell r="BF4313" t="str">
            <v>158846829</v>
          </cell>
        </row>
        <row r="4314">
          <cell r="A4314">
            <v>10076192</v>
          </cell>
          <cell r="B4314" t="str">
            <v>JUMA OMARY</v>
          </cell>
          <cell r="C4314" t="str">
            <v>HUSSEIN</v>
          </cell>
          <cell r="D4314" t="str">
            <v>TRANSMİKSER ŞOFÖRÜ</v>
          </cell>
          <cell r="E4314" t="str">
            <v>TRUCKMIXER DRIVER</v>
          </cell>
          <cell r="F4314" t="str">
            <v>50105777</v>
          </cell>
          <cell r="G4314" t="str">
            <v>BETON SANTRALİ</v>
          </cell>
          <cell r="H4314" t="str">
            <v>50105777</v>
          </cell>
          <cell r="I4314" t="str">
            <v>0AAZ</v>
          </cell>
          <cell r="J4314" t="str">
            <v>BETON SANTRALİ</v>
          </cell>
          <cell r="K4314" t="str">
            <v>50110321</v>
          </cell>
          <cell r="L4314" t="str">
            <v>TZ</v>
          </cell>
          <cell r="M4314" t="str">
            <v>Tanzanyalı</v>
          </cell>
          <cell r="N4314" t="str">
            <v>0035</v>
          </cell>
          <cell r="O4314" t="str">
            <v>TABORA</v>
          </cell>
          <cell r="P4314" t="str">
            <v>YM</v>
          </cell>
          <cell r="Q4314" t="str">
            <v>YAPI MERKEZİ</v>
          </cell>
          <cell r="R4314">
            <v>44895</v>
          </cell>
          <cell r="S4314">
            <v>44895</v>
          </cell>
          <cell r="T4314"/>
          <cell r="U4314" t="str">
            <v/>
          </cell>
          <cell r="V4314" t="str">
            <v>Mavi Yaka Direkt</v>
          </cell>
          <cell r="W4314" t="str">
            <v>LOT 3 (MIT)</v>
          </cell>
          <cell r="X4314" t="str">
            <v>BOMA</v>
          </cell>
          <cell r="Y4314" t="str">
            <v>0</v>
          </cell>
          <cell r="Z4314" t="str">
            <v>TABORA MJINI</v>
          </cell>
          <cell r="AA4314" t="str">
            <v>0684 932 892</v>
          </cell>
          <cell r="AB4314" t="str">
            <v>GÖREVLİ</v>
          </cell>
          <cell r="AC4314" t="str">
            <v>29</v>
          </cell>
          <cell r="AD4314" t="str">
            <v>LOT 3 (MIT)</v>
          </cell>
          <cell r="AE4314" t="str">
            <v>0113</v>
          </cell>
          <cell r="AF4314" t="str">
            <v>24</v>
          </cell>
          <cell r="AG4314" t="str">
            <v>KM 785+000 - 829+305</v>
          </cell>
          <cell r="AH4314">
            <v>33811</v>
          </cell>
          <cell r="AI4314" t="str">
            <v>Bay</v>
          </cell>
          <cell r="AJ4314" t="str">
            <v>Yerel-Saatlik</v>
          </cell>
          <cell r="AK4314">
            <v>2820.51</v>
          </cell>
          <cell r="AL4314" t="str">
            <v>TZS</v>
          </cell>
          <cell r="AM4314" t="str">
            <v>201002</v>
          </cell>
          <cell r="AN4314" t="str">
            <v>S</v>
          </cell>
          <cell r="AO4314" t="str">
            <v>T3</v>
          </cell>
          <cell r="AP4314" t="str">
            <v>5150</v>
          </cell>
          <cell r="AQ4314" t="str">
            <v>5175</v>
          </cell>
          <cell r="AR4314" t="str">
            <v>NMBBANK</v>
          </cell>
          <cell r="AS4314" t="str">
            <v/>
          </cell>
          <cell r="AT4314" t="str">
            <v>NMBBANK</v>
          </cell>
          <cell r="AU4314" t="str">
            <v>51010092502</v>
          </cell>
          <cell r="AV4314" t="str">
            <v/>
          </cell>
          <cell r="AW4314" t="str">
            <v/>
          </cell>
          <cell r="AX4314" t="str">
            <v>JUMA OMARY HUSSEIN</v>
          </cell>
          <cell r="AY4314" t="str">
            <v/>
          </cell>
          <cell r="AZ4314">
            <v>44895</v>
          </cell>
          <cell r="BA4314"/>
          <cell r="BB4314" t="str">
            <v/>
          </cell>
          <cell r="BC4314"/>
          <cell r="BD4314" t="str">
            <v>Tanzanya-NSSF</v>
          </cell>
          <cell r="BE4314" t="str">
            <v>47156801</v>
          </cell>
          <cell r="BF4314" t="str">
            <v>156771317</v>
          </cell>
        </row>
        <row r="4315">
          <cell r="A4315">
            <v>10076189</v>
          </cell>
          <cell r="B4315" t="str">
            <v>JAFARI RASHID</v>
          </cell>
          <cell r="C4315" t="str">
            <v>ULAYA</v>
          </cell>
          <cell r="D4315" t="str">
            <v>TRANSMİKSER ŞOFÖRÜ</v>
          </cell>
          <cell r="E4315" t="str">
            <v>TRUCKMIXER DRIVER</v>
          </cell>
          <cell r="F4315" t="str">
            <v>50105777</v>
          </cell>
          <cell r="G4315" t="str">
            <v>BETON SANTRALİ</v>
          </cell>
          <cell r="H4315" t="str">
            <v>50105777</v>
          </cell>
          <cell r="I4315" t="str">
            <v>0AAZ</v>
          </cell>
          <cell r="J4315" t="str">
            <v>BETON SANTRALİ</v>
          </cell>
          <cell r="K4315" t="str">
            <v>50110321</v>
          </cell>
          <cell r="L4315" t="str">
            <v>TZ</v>
          </cell>
          <cell r="M4315" t="str">
            <v>Tanzanyalı</v>
          </cell>
          <cell r="N4315" t="str">
            <v>0036</v>
          </cell>
          <cell r="O4315" t="str">
            <v>MANYONİ</v>
          </cell>
          <cell r="P4315" t="str">
            <v>YM</v>
          </cell>
          <cell r="Q4315" t="str">
            <v>YAPI MERKEZİ</v>
          </cell>
          <cell r="R4315">
            <v>44895</v>
          </cell>
          <cell r="S4315">
            <v>44895</v>
          </cell>
          <cell r="T4315">
            <v>45063</v>
          </cell>
          <cell r="U4315" t="str">
            <v>İşv. trf. işç. ahl. ayk.dav.</v>
          </cell>
          <cell r="V4315" t="str">
            <v>Mavi Yaka Direkt</v>
          </cell>
          <cell r="W4315" t="str">
            <v>LOT 3 (MIT)</v>
          </cell>
          <cell r="X4315" t="str">
            <v>BUZA</v>
          </cell>
          <cell r="Y4315" t="str">
            <v>0</v>
          </cell>
          <cell r="Z4315" t="str">
            <v>DAR ES SALAAM</v>
          </cell>
          <cell r="AA4315" t="str">
            <v>0178 961 333</v>
          </cell>
          <cell r="AB4315" t="str">
            <v>GÖREVLİ</v>
          </cell>
          <cell r="AC4315" t="str">
            <v>29</v>
          </cell>
          <cell r="AD4315" t="str">
            <v>LOT 3 (MIT)</v>
          </cell>
          <cell r="AE4315" t="str">
            <v>0113</v>
          </cell>
          <cell r="AF4315" t="str">
            <v>02</v>
          </cell>
          <cell r="AG4315" t="str">
            <v>KM 785+000 - 829+305</v>
          </cell>
          <cell r="AH4315">
            <v>31414</v>
          </cell>
          <cell r="AI4315" t="str">
            <v>Bay</v>
          </cell>
          <cell r="AJ4315" t="str">
            <v>Yerel-Saatlik</v>
          </cell>
          <cell r="AK4315">
            <v>2820.51</v>
          </cell>
          <cell r="AL4315" t="str">
            <v>TZS</v>
          </cell>
          <cell r="AM4315" t="str">
            <v>201002</v>
          </cell>
          <cell r="AN4315" t="str">
            <v>S</v>
          </cell>
          <cell r="AO4315" t="str">
            <v>T3</v>
          </cell>
          <cell r="AP4315" t="str">
            <v>5150</v>
          </cell>
          <cell r="AQ4315" t="str">
            <v>5175</v>
          </cell>
          <cell r="AR4315" t="str">
            <v>CRDB BANK PLC</v>
          </cell>
          <cell r="AS4315" t="str">
            <v>VIJANA</v>
          </cell>
          <cell r="AT4315" t="str">
            <v>CRDBBANK</v>
          </cell>
          <cell r="AU4315" t="str">
            <v>0152460821700</v>
          </cell>
          <cell r="AV4315" t="str">
            <v/>
          </cell>
          <cell r="AW4315" t="str">
            <v/>
          </cell>
          <cell r="AX4315" t="str">
            <v>JAFARI RASHID ULAYA</v>
          </cell>
          <cell r="AY4315" t="str">
            <v/>
          </cell>
          <cell r="AZ4315">
            <v>44895</v>
          </cell>
          <cell r="BA4315"/>
          <cell r="BB4315" t="str">
            <v/>
          </cell>
          <cell r="BC4315"/>
          <cell r="BD4315" t="str">
            <v>Tanzanya-NSSF</v>
          </cell>
          <cell r="BE4315" t="str">
            <v>45042633</v>
          </cell>
          <cell r="BF4315" t="str">
            <v>114420476</v>
          </cell>
        </row>
        <row r="4316">
          <cell r="A4316">
            <v>10073449</v>
          </cell>
          <cell r="B4316" t="str">
            <v>HAJI ALLY</v>
          </cell>
          <cell r="C4316" t="str">
            <v>MAKSUS</v>
          </cell>
          <cell r="D4316" t="str">
            <v>SIHHİ TESİSATÇI</v>
          </cell>
          <cell r="E4316" t="str">
            <v>PLUMBER</v>
          </cell>
          <cell r="F4316" t="str">
            <v>50114903</v>
          </cell>
          <cell r="G4316" t="str">
            <v>MEP (MEKANİK)</v>
          </cell>
          <cell r="H4316" t="str">
            <v>50105770</v>
          </cell>
          <cell r="I4316" t="str">
            <v>0AAG</v>
          </cell>
          <cell r="J4316" t="str">
            <v>MEP MEKANİK</v>
          </cell>
          <cell r="K4316" t="str">
            <v>50107435</v>
          </cell>
          <cell r="L4316" t="str">
            <v>TZ</v>
          </cell>
          <cell r="M4316" t="str">
            <v>Tanzanyalı</v>
          </cell>
          <cell r="N4316" t="str">
            <v>0035</v>
          </cell>
          <cell r="O4316" t="str">
            <v>TABORA</v>
          </cell>
          <cell r="P4316" t="str">
            <v>YM</v>
          </cell>
          <cell r="Q4316" t="str">
            <v>YAPI MERKEZİ</v>
          </cell>
          <cell r="R4316">
            <v>44769</v>
          </cell>
          <cell r="S4316">
            <v>44769</v>
          </cell>
          <cell r="T4316"/>
          <cell r="U4316" t="str">
            <v/>
          </cell>
          <cell r="V4316" t="str">
            <v>Mavi Yaka Direkt</v>
          </cell>
          <cell r="W4316" t="str">
            <v>LOT 3 (MIT)</v>
          </cell>
          <cell r="X4316" t="str">
            <v>MWIGOBERO</v>
          </cell>
          <cell r="Y4316" t="str">
            <v>0</v>
          </cell>
          <cell r="Z4316" t="str">
            <v>MUSOMA</v>
          </cell>
          <cell r="AA4316" t="str">
            <v>0628 934 381</v>
          </cell>
          <cell r="AB4316" t="str">
            <v>USTA</v>
          </cell>
          <cell r="AC4316" t="str">
            <v>29</v>
          </cell>
          <cell r="AD4316" t="str">
            <v>LOT 3 (MIT)</v>
          </cell>
          <cell r="AE4316" t="str">
            <v>0113</v>
          </cell>
          <cell r="AF4316" t="str">
            <v>13</v>
          </cell>
          <cell r="AG4316" t="str">
            <v>KM 785+000 - 829+305</v>
          </cell>
          <cell r="AH4316">
            <v>34654</v>
          </cell>
          <cell r="AI4316" t="str">
            <v>Bay</v>
          </cell>
          <cell r="AJ4316" t="str">
            <v>Yerel-Saatlik</v>
          </cell>
          <cell r="AK4316">
            <v>2343.5500000000002</v>
          </cell>
          <cell r="AL4316" t="str">
            <v>TZS</v>
          </cell>
          <cell r="AM4316" t="str">
            <v>201002</v>
          </cell>
          <cell r="AN4316" t="str">
            <v>S</v>
          </cell>
          <cell r="AO4316" t="str">
            <v>T3</v>
          </cell>
          <cell r="AP4316" t="str">
            <v>5150</v>
          </cell>
          <cell r="AQ4316" t="str">
            <v>5175</v>
          </cell>
          <cell r="AR4316" t="str">
            <v>NMBBANK</v>
          </cell>
          <cell r="AS4316" t="str">
            <v/>
          </cell>
          <cell r="AT4316" t="str">
            <v>NMBBANK</v>
          </cell>
          <cell r="AU4316" t="str">
            <v>51010092020</v>
          </cell>
          <cell r="AV4316" t="str">
            <v/>
          </cell>
          <cell r="AW4316" t="str">
            <v/>
          </cell>
          <cell r="AX4316" t="str">
            <v>HAJI ALLY MAKSUS</v>
          </cell>
          <cell r="AY4316" t="str">
            <v/>
          </cell>
          <cell r="AZ4316">
            <v>44769</v>
          </cell>
          <cell r="BA4316"/>
          <cell r="BB4316" t="str">
            <v/>
          </cell>
          <cell r="BC4316"/>
          <cell r="BD4316" t="str">
            <v>Tanzanya-NSSF</v>
          </cell>
          <cell r="BE4316" t="str">
            <v>46813753</v>
          </cell>
          <cell r="BF4316" t="str">
            <v>156927570</v>
          </cell>
        </row>
        <row r="4317">
          <cell r="A4317">
            <v>10073448</v>
          </cell>
          <cell r="B4317" t="str">
            <v>JOHN SHIJA</v>
          </cell>
          <cell r="C4317" t="str">
            <v>MAPALALA</v>
          </cell>
          <cell r="D4317" t="str">
            <v>SIHHİ TESİSATÇI</v>
          </cell>
          <cell r="E4317" t="str">
            <v>PLUMBER</v>
          </cell>
          <cell r="F4317" t="str">
            <v>50105776</v>
          </cell>
          <cell r="G4317" t="str">
            <v>İNŞAAT GRUBU</v>
          </cell>
          <cell r="H4317" t="str">
            <v>50105776</v>
          </cell>
          <cell r="I4317" t="str">
            <v>0BBL</v>
          </cell>
          <cell r="J4317" t="str">
            <v>İNŞAAT GRUBU</v>
          </cell>
          <cell r="K4317" t="str">
            <v>50107436</v>
          </cell>
          <cell r="L4317" t="str">
            <v>TZ</v>
          </cell>
          <cell r="M4317" t="str">
            <v>Tanzanyalı</v>
          </cell>
          <cell r="N4317" t="str">
            <v>0035</v>
          </cell>
          <cell r="O4317" t="str">
            <v>TABORA</v>
          </cell>
          <cell r="P4317" t="str">
            <v>YM</v>
          </cell>
          <cell r="Q4317" t="str">
            <v>YAPI MERKEZİ</v>
          </cell>
          <cell r="R4317">
            <v>44769</v>
          </cell>
          <cell r="S4317">
            <v>44769</v>
          </cell>
          <cell r="T4317">
            <v>44800</v>
          </cell>
          <cell r="U4317" t="str">
            <v>İşv. trf. işç. ahl. ayk.dav.</v>
          </cell>
          <cell r="V4317" t="str">
            <v>Mavi Yaka Direkt</v>
          </cell>
          <cell r="W4317" t="str">
            <v>LOT 3 (MIT)</v>
          </cell>
          <cell r="X4317" t="str">
            <v>HANETI</v>
          </cell>
          <cell r="Y4317" t="str">
            <v>0</v>
          </cell>
          <cell r="Z4317" t="str">
            <v>CHAMWINO</v>
          </cell>
          <cell r="AA4317" t="str">
            <v>0685 727 601</v>
          </cell>
          <cell r="AB4317" t="str">
            <v>USTA</v>
          </cell>
          <cell r="AC4317" t="str">
            <v>29</v>
          </cell>
          <cell r="AD4317" t="str">
            <v>LOT 3 (MIT)</v>
          </cell>
          <cell r="AE4317" t="str">
            <v>0109</v>
          </cell>
          <cell r="AF4317" t="str">
            <v>24</v>
          </cell>
          <cell r="AG4317" t="str">
            <v>KM 535+000 - 595+000</v>
          </cell>
          <cell r="AH4317">
            <v>29587</v>
          </cell>
          <cell r="AI4317" t="str">
            <v>Bay</v>
          </cell>
          <cell r="AJ4317" t="str">
            <v>Yerel-Saatlik</v>
          </cell>
          <cell r="AK4317">
            <v>2153.85</v>
          </cell>
          <cell r="AL4317" t="str">
            <v>TZS</v>
          </cell>
          <cell r="AM4317" t="str">
            <v>201002</v>
          </cell>
          <cell r="AN4317" t="str">
            <v>S</v>
          </cell>
          <cell r="AO4317" t="str">
            <v>T3</v>
          </cell>
          <cell r="AP4317" t="str">
            <v>5150</v>
          </cell>
          <cell r="AQ4317" t="str">
            <v>5175</v>
          </cell>
          <cell r="AR4317" t="str">
            <v>NMBBANK</v>
          </cell>
          <cell r="AS4317" t="str">
            <v/>
          </cell>
          <cell r="AT4317" t="str">
            <v>NMBBANK</v>
          </cell>
          <cell r="AU4317" t="str">
            <v>51010092064</v>
          </cell>
          <cell r="AV4317" t="str">
            <v/>
          </cell>
          <cell r="AW4317" t="str">
            <v/>
          </cell>
          <cell r="AX4317" t="str">
            <v>JOHN SHIJA MAPALALA</v>
          </cell>
          <cell r="AY4317" t="str">
            <v/>
          </cell>
          <cell r="AZ4317">
            <v>44769</v>
          </cell>
          <cell r="BA4317"/>
          <cell r="BB4317" t="str">
            <v/>
          </cell>
          <cell r="BC4317"/>
          <cell r="BD4317" t="str">
            <v>Tanzanya-NSSF</v>
          </cell>
          <cell r="BE4317" t="str">
            <v>66076854</v>
          </cell>
          <cell r="BF4317" t="str">
            <v>156929972</v>
          </cell>
        </row>
        <row r="4318">
          <cell r="A4318">
            <v>10076113</v>
          </cell>
          <cell r="B4318" t="str">
            <v>SHABANI MANENO</v>
          </cell>
          <cell r="C4318" t="str">
            <v>RASHIDI</v>
          </cell>
          <cell r="D4318" t="str">
            <v>LASTİK TAMİRCİSİ</v>
          </cell>
          <cell r="E4318" t="str">
            <v>TIREMAN</v>
          </cell>
          <cell r="F4318" t="str">
            <v>50105773</v>
          </cell>
          <cell r="G4318" t="str">
            <v>ATÖLYE &amp; MAKİNA</v>
          </cell>
          <cell r="H4318" t="str">
            <v>50105773</v>
          </cell>
          <cell r="I4318" t="str">
            <v>0AAK</v>
          </cell>
          <cell r="J4318" t="str">
            <v>ATÖLYE İŞLETME GENEL</v>
          </cell>
          <cell r="K4318" t="str">
            <v>50108430</v>
          </cell>
          <cell r="L4318" t="str">
            <v>TZ</v>
          </cell>
          <cell r="M4318" t="str">
            <v>Tanzanyalı</v>
          </cell>
          <cell r="N4318" t="str">
            <v>0037</v>
          </cell>
          <cell r="O4318" t="str">
            <v>İTİGİ</v>
          </cell>
          <cell r="P4318" t="str">
            <v>YM</v>
          </cell>
          <cell r="Q4318" t="str">
            <v>YAPI MERKEZİ</v>
          </cell>
          <cell r="R4318">
            <v>44894</v>
          </cell>
          <cell r="S4318">
            <v>44894</v>
          </cell>
          <cell r="T4318"/>
          <cell r="U4318" t="str">
            <v/>
          </cell>
          <cell r="V4318" t="str">
            <v>Mavi Yaka Endirekt</v>
          </cell>
          <cell r="W4318" t="str">
            <v>LOT 3 (MIT)</v>
          </cell>
          <cell r="X4318" t="str">
            <v>KISALIKA</v>
          </cell>
          <cell r="Y4318" t="str">
            <v>0</v>
          </cell>
          <cell r="Z4318" t="str">
            <v>TABORA MJINI</v>
          </cell>
          <cell r="AA4318" t="str">
            <v>0621 686 774</v>
          </cell>
          <cell r="AB4318" t="str">
            <v>USTA</v>
          </cell>
          <cell r="AC4318" t="str">
            <v>29</v>
          </cell>
          <cell r="AD4318" t="str">
            <v>LOT 3 (MIT)</v>
          </cell>
          <cell r="AE4318" t="str">
            <v>0113</v>
          </cell>
          <cell r="AF4318" t="str">
            <v>24</v>
          </cell>
          <cell r="AG4318" t="str">
            <v>KM 785+000 - 829+305</v>
          </cell>
          <cell r="AH4318">
            <v>34368</v>
          </cell>
          <cell r="AI4318" t="str">
            <v>Bay</v>
          </cell>
          <cell r="AJ4318" t="str">
            <v>Yerel-Saatlik</v>
          </cell>
          <cell r="AK4318">
            <v>2343.5500000000002</v>
          </cell>
          <cell r="AL4318" t="str">
            <v>TZS</v>
          </cell>
          <cell r="AM4318" t="str">
            <v>109002</v>
          </cell>
          <cell r="AN4318" t="str">
            <v>S</v>
          </cell>
          <cell r="AO4318" t="str">
            <v>T3</v>
          </cell>
          <cell r="AP4318" t="str">
            <v>5150</v>
          </cell>
          <cell r="AQ4318" t="str">
            <v>5175</v>
          </cell>
          <cell r="AR4318" t="str">
            <v>NMBBANK</v>
          </cell>
          <cell r="AS4318" t="str">
            <v/>
          </cell>
          <cell r="AT4318" t="str">
            <v>NMBBANK</v>
          </cell>
          <cell r="AU4318" t="str">
            <v>51010052593</v>
          </cell>
          <cell r="AV4318" t="str">
            <v/>
          </cell>
          <cell r="AW4318" t="str">
            <v/>
          </cell>
          <cell r="AX4318" t="str">
            <v>SHABANI MANENO RASHIDI</v>
          </cell>
          <cell r="AY4318" t="str">
            <v/>
          </cell>
          <cell r="AZ4318">
            <v>44894</v>
          </cell>
          <cell r="BA4318"/>
          <cell r="BB4318" t="str">
            <v/>
          </cell>
          <cell r="BC4318"/>
          <cell r="BD4318" t="str">
            <v>Tanzanya-NSSF</v>
          </cell>
          <cell r="BE4318" t="str">
            <v>47151664</v>
          </cell>
          <cell r="BF4318" t="str">
            <v>128647376</v>
          </cell>
        </row>
        <row r="4319">
          <cell r="A4319">
            <v>10076112</v>
          </cell>
          <cell r="B4319" t="str">
            <v>JUMA ABDALLAH</v>
          </cell>
          <cell r="C4319" t="str">
            <v>HUSSEIN</v>
          </cell>
          <cell r="D4319" t="str">
            <v>ŞENÖR YARDIMCISI</v>
          </cell>
          <cell r="E4319" t="str">
            <v>CHAINMAN</v>
          </cell>
          <cell r="F4319" t="str">
            <v>50105606</v>
          </cell>
          <cell r="G4319" t="str">
            <v>ÖLÇME İŞLERİ</v>
          </cell>
          <cell r="H4319" t="str">
            <v>50105606</v>
          </cell>
          <cell r="I4319" t="str">
            <v>088Q</v>
          </cell>
          <cell r="J4319" t="str">
            <v>ÖLÇME İŞLERİ</v>
          </cell>
          <cell r="K4319" t="str">
            <v>50107969</v>
          </cell>
          <cell r="L4319" t="str">
            <v>TZ</v>
          </cell>
          <cell r="M4319" t="str">
            <v>Tanzanyalı</v>
          </cell>
          <cell r="N4319" t="str">
            <v>0039</v>
          </cell>
          <cell r="O4319" t="str">
            <v>NYAHUA</v>
          </cell>
          <cell r="P4319" t="str">
            <v>YM</v>
          </cell>
          <cell r="Q4319" t="str">
            <v>YAPI MERKEZİ</v>
          </cell>
          <cell r="R4319">
            <v>44894</v>
          </cell>
          <cell r="S4319">
            <v>44894</v>
          </cell>
          <cell r="T4319"/>
          <cell r="U4319" t="str">
            <v/>
          </cell>
          <cell r="V4319" t="str">
            <v>Mavi Yaka Endirekt</v>
          </cell>
          <cell r="W4319" t="str">
            <v>LOT 3 (MIT)</v>
          </cell>
          <cell r="X4319" t="str">
            <v>NYAHUA</v>
          </cell>
          <cell r="Y4319" t="str">
            <v>0</v>
          </cell>
          <cell r="Z4319" t="str">
            <v>TABORA</v>
          </cell>
          <cell r="AA4319" t="str">
            <v>0734 928 268</v>
          </cell>
          <cell r="AB4319" t="str">
            <v>USTA</v>
          </cell>
          <cell r="AC4319" t="str">
            <v>29</v>
          </cell>
          <cell r="AD4319" t="str">
            <v>LOT 3 (MIT)</v>
          </cell>
          <cell r="AE4319" t="str">
            <v>0113</v>
          </cell>
          <cell r="AF4319" t="str">
            <v>24</v>
          </cell>
          <cell r="AG4319" t="str">
            <v>KM 785+000 - 829+305</v>
          </cell>
          <cell r="AH4319">
            <v>34391</v>
          </cell>
          <cell r="AI4319" t="str">
            <v>Bay</v>
          </cell>
          <cell r="AJ4319" t="str">
            <v>Yerel-Saatlik</v>
          </cell>
          <cell r="AK4319">
            <v>2164.1</v>
          </cell>
          <cell r="AL4319" t="str">
            <v>TZS</v>
          </cell>
          <cell r="AM4319" t="str">
            <v>306005</v>
          </cell>
          <cell r="AN4319" t="str">
            <v>S</v>
          </cell>
          <cell r="AO4319" t="str">
            <v>T3</v>
          </cell>
          <cell r="AP4319" t="str">
            <v>5150</v>
          </cell>
          <cell r="AQ4319" t="str">
            <v>5175</v>
          </cell>
          <cell r="AR4319" t="str">
            <v>NMBBANK</v>
          </cell>
          <cell r="AS4319" t="str">
            <v/>
          </cell>
          <cell r="AT4319" t="str">
            <v>NMBBANK</v>
          </cell>
          <cell r="AU4319" t="str">
            <v>51010092781</v>
          </cell>
          <cell r="AV4319" t="str">
            <v/>
          </cell>
          <cell r="AW4319" t="str">
            <v/>
          </cell>
          <cell r="AX4319" t="str">
            <v>JUMA ABDALLAH HUSSEIN</v>
          </cell>
          <cell r="AY4319" t="str">
            <v/>
          </cell>
          <cell r="AZ4319">
            <v>44894</v>
          </cell>
          <cell r="BA4319"/>
          <cell r="BB4319" t="str">
            <v/>
          </cell>
          <cell r="BC4319"/>
          <cell r="BD4319" t="str">
            <v>Tanzanya-NSSF</v>
          </cell>
          <cell r="BE4319" t="str">
            <v>47157329</v>
          </cell>
          <cell r="BF4319" t="str">
            <v>159040321</v>
          </cell>
        </row>
        <row r="4320">
          <cell r="A4320">
            <v>10076110</v>
          </cell>
          <cell r="B4320" t="str">
            <v>SAID MOHAMMED</v>
          </cell>
          <cell r="C4320" t="str">
            <v>MRISHO</v>
          </cell>
          <cell r="D4320" t="str">
            <v>ŞENÖR YARDIMCISI</v>
          </cell>
          <cell r="E4320" t="str">
            <v>CHAINMAN</v>
          </cell>
          <cell r="F4320" t="str">
            <v>50105606</v>
          </cell>
          <cell r="G4320" t="str">
            <v>ÖLÇME İŞLERİ</v>
          </cell>
          <cell r="H4320" t="str">
            <v>50105606</v>
          </cell>
          <cell r="I4320" t="str">
            <v>088Q</v>
          </cell>
          <cell r="J4320" t="str">
            <v>ÖLÇME İŞLERİ</v>
          </cell>
          <cell r="K4320" t="str">
            <v>50107969</v>
          </cell>
          <cell r="L4320" t="str">
            <v>TZ</v>
          </cell>
          <cell r="M4320" t="str">
            <v>Tanzanyalı</v>
          </cell>
          <cell r="N4320" t="str">
            <v>0035</v>
          </cell>
          <cell r="O4320" t="str">
            <v>TABORA</v>
          </cell>
          <cell r="P4320" t="str">
            <v>YM</v>
          </cell>
          <cell r="Q4320" t="str">
            <v>YAPI MERKEZİ</v>
          </cell>
          <cell r="R4320">
            <v>44894</v>
          </cell>
          <cell r="S4320">
            <v>44894</v>
          </cell>
          <cell r="T4320"/>
          <cell r="U4320" t="str">
            <v/>
          </cell>
          <cell r="V4320" t="str">
            <v>Mavi Yaka Endirekt</v>
          </cell>
          <cell r="W4320" t="str">
            <v>LOT 3 (MIT)</v>
          </cell>
          <cell r="X4320" t="str">
            <v>NYAHUA STATION</v>
          </cell>
          <cell r="Y4320" t="str">
            <v>0</v>
          </cell>
          <cell r="Z4320" t="str">
            <v>NYAHUA</v>
          </cell>
          <cell r="AA4320" t="str">
            <v>0733 820 260</v>
          </cell>
          <cell r="AB4320" t="str">
            <v>USTA</v>
          </cell>
          <cell r="AC4320" t="str">
            <v>29</v>
          </cell>
          <cell r="AD4320" t="str">
            <v>LOT 3 (MIT)</v>
          </cell>
          <cell r="AE4320" t="str">
            <v>0113</v>
          </cell>
          <cell r="AF4320" t="str">
            <v>24</v>
          </cell>
          <cell r="AG4320" t="str">
            <v>KM 785+000 - 829+305</v>
          </cell>
          <cell r="AH4320">
            <v>36407</v>
          </cell>
          <cell r="AI4320" t="str">
            <v>Bay</v>
          </cell>
          <cell r="AJ4320" t="str">
            <v>Yerel-Saatlik</v>
          </cell>
          <cell r="AK4320">
            <v>2164.1</v>
          </cell>
          <cell r="AL4320" t="str">
            <v>TZS</v>
          </cell>
          <cell r="AM4320" t="str">
            <v>306005</v>
          </cell>
          <cell r="AN4320" t="str">
            <v>S</v>
          </cell>
          <cell r="AO4320" t="str">
            <v>T3</v>
          </cell>
          <cell r="AP4320" t="str">
            <v>5150</v>
          </cell>
          <cell r="AQ4320" t="str">
            <v>5175</v>
          </cell>
          <cell r="AR4320" t="str">
            <v>NMBBANK</v>
          </cell>
          <cell r="AS4320" t="str">
            <v/>
          </cell>
          <cell r="AT4320" t="str">
            <v>NMBBANK</v>
          </cell>
          <cell r="AU4320" t="str">
            <v>51010092782</v>
          </cell>
          <cell r="AV4320" t="str">
            <v/>
          </cell>
          <cell r="AW4320" t="str">
            <v/>
          </cell>
          <cell r="AX4320" t="str">
            <v>SAID MOHAMMED MRISHO</v>
          </cell>
          <cell r="AY4320" t="str">
            <v/>
          </cell>
          <cell r="AZ4320">
            <v>44894</v>
          </cell>
          <cell r="BA4320"/>
          <cell r="BB4320" t="str">
            <v/>
          </cell>
          <cell r="BC4320"/>
          <cell r="BD4320" t="str">
            <v>Tanzanya-NSSF</v>
          </cell>
          <cell r="BE4320" t="str">
            <v>47157340</v>
          </cell>
          <cell r="BF4320" t="str">
            <v>159037436</v>
          </cell>
        </row>
        <row r="4321">
          <cell r="A4321">
            <v>10076108</v>
          </cell>
          <cell r="B4321" t="str">
            <v>TENENDE JACKSON</v>
          </cell>
          <cell r="C4321" t="str">
            <v>MWAKAGONDA</v>
          </cell>
          <cell r="D4321" t="str">
            <v>KAMP İŞÇİSİ</v>
          </cell>
          <cell r="E4321" t="str">
            <v>CAMP WORKER</v>
          </cell>
          <cell r="F4321" t="str">
            <v>50114904</v>
          </cell>
          <cell r="G4321" t="str">
            <v>İDARİ İŞLER (KAMP)</v>
          </cell>
          <cell r="H4321" t="str">
            <v>50105513</v>
          </cell>
          <cell r="I4321" t="str">
            <v>0996</v>
          </cell>
          <cell r="J4321" t="str">
            <v>KAMP AMİRLİĞİ</v>
          </cell>
          <cell r="K4321" t="str">
            <v>50106014</v>
          </cell>
          <cell r="L4321" t="str">
            <v>TZ</v>
          </cell>
          <cell r="M4321" t="str">
            <v>Tanzanyalı</v>
          </cell>
          <cell r="N4321" t="str">
            <v>0037</v>
          </cell>
          <cell r="O4321" t="str">
            <v>İTİGİ</v>
          </cell>
          <cell r="P4321" t="str">
            <v>YM</v>
          </cell>
          <cell r="Q4321" t="str">
            <v>YAPI MERKEZİ</v>
          </cell>
          <cell r="R4321">
            <v>44894</v>
          </cell>
          <cell r="S4321">
            <v>44894</v>
          </cell>
          <cell r="T4321"/>
          <cell r="U4321" t="str">
            <v/>
          </cell>
          <cell r="V4321" t="str">
            <v>Mavi Yaka Endirekt</v>
          </cell>
          <cell r="W4321" t="str">
            <v>LOT 3 (MIT)</v>
          </cell>
          <cell r="X4321" t="str">
            <v>MFEREJINI</v>
          </cell>
          <cell r="Y4321" t="str">
            <v>0</v>
          </cell>
          <cell r="Z4321" t="str">
            <v>TABORA MJINI</v>
          </cell>
          <cell r="AA4321" t="str">
            <v>0759366644/0688906664</v>
          </cell>
          <cell r="AB4321" t="str">
            <v>İŞÇİ</v>
          </cell>
          <cell r="AC4321" t="str">
            <v>29</v>
          </cell>
          <cell r="AD4321" t="str">
            <v>LOT 3 (MIT)</v>
          </cell>
          <cell r="AE4321" t="str">
            <v>0113</v>
          </cell>
          <cell r="AF4321" t="str">
            <v>24</v>
          </cell>
          <cell r="AG4321" t="str">
            <v>KM 785+000 - 829+305</v>
          </cell>
          <cell r="AH4321">
            <v>33878</v>
          </cell>
          <cell r="AI4321" t="str">
            <v>Bay</v>
          </cell>
          <cell r="AJ4321" t="str">
            <v>Yerel-Saatlik</v>
          </cell>
          <cell r="AK4321">
            <v>2164.1</v>
          </cell>
          <cell r="AL4321" t="str">
            <v>TZS</v>
          </cell>
          <cell r="AM4321" t="str">
            <v>306002</v>
          </cell>
          <cell r="AN4321" t="str">
            <v/>
          </cell>
          <cell r="AO4321" t="str">
            <v>T3</v>
          </cell>
          <cell r="AP4321" t="str">
            <v>5150</v>
          </cell>
          <cell r="AQ4321" t="str">
            <v>5175</v>
          </cell>
          <cell r="AR4321" t="str">
            <v>NMBBANK</v>
          </cell>
          <cell r="AS4321" t="str">
            <v/>
          </cell>
          <cell r="AT4321" t="str">
            <v>NMBBANK</v>
          </cell>
          <cell r="AU4321" t="str">
            <v>51010092760</v>
          </cell>
          <cell r="AV4321" t="str">
            <v/>
          </cell>
          <cell r="AW4321" t="str">
            <v/>
          </cell>
          <cell r="AX4321" t="str">
            <v>TENENDE JACKSON MWAKAGONDA</v>
          </cell>
          <cell r="AY4321" t="str">
            <v/>
          </cell>
          <cell r="AZ4321">
            <v>44894</v>
          </cell>
          <cell r="BA4321"/>
          <cell r="BB4321" t="str">
            <v/>
          </cell>
          <cell r="BC4321"/>
          <cell r="BD4321" t="str">
            <v>Tanzanya-NSSF</v>
          </cell>
          <cell r="BE4321" t="str">
            <v>47153016</v>
          </cell>
          <cell r="BF4321" t="str">
            <v>119180945</v>
          </cell>
        </row>
        <row r="4322">
          <cell r="A4322">
            <v>10075945</v>
          </cell>
          <cell r="B4322" t="str">
            <v>RASHIDI HUSSEIN</v>
          </cell>
          <cell r="C4322" t="str">
            <v>SIMBA</v>
          </cell>
          <cell r="D4322" t="str">
            <v>DAMPERLİ KAMYON ŞOFÖRÜ</v>
          </cell>
          <cell r="E4322" t="str">
            <v>DUMPTRUCK DRIVER</v>
          </cell>
          <cell r="F4322" t="str">
            <v>50105784</v>
          </cell>
          <cell r="G4322" t="str">
            <v>DOĞAN METALÜRJİ</v>
          </cell>
          <cell r="H4322" t="str">
            <v>50105784</v>
          </cell>
          <cell r="I4322" t="str">
            <v>0FFT</v>
          </cell>
          <cell r="J4322" t="str">
            <v>TOPRAK İŞLERİ GECE</v>
          </cell>
          <cell r="K4322" t="str">
            <v>50106425</v>
          </cell>
          <cell r="L4322" t="str">
            <v>TZ</v>
          </cell>
          <cell r="M4322" t="str">
            <v>Tanzanyalı</v>
          </cell>
          <cell r="N4322" t="str">
            <v>0037</v>
          </cell>
          <cell r="O4322" t="str">
            <v>İTİGİ</v>
          </cell>
          <cell r="P4322" t="str">
            <v>6L</v>
          </cell>
          <cell r="Q4322" t="str">
            <v>DGN  İNŞAAT</v>
          </cell>
          <cell r="R4322">
            <v>44889</v>
          </cell>
          <cell r="S4322">
            <v>44889</v>
          </cell>
          <cell r="T4322"/>
          <cell r="U4322" t="str">
            <v/>
          </cell>
          <cell r="V4322" t="str">
            <v>Mavi Yaka Direkt</v>
          </cell>
          <cell r="W4322" t="str">
            <v>LOT 3 (MIT)</v>
          </cell>
          <cell r="X4322" t="str">
            <v>MAJENGO</v>
          </cell>
          <cell r="Y4322" t="str">
            <v>0</v>
          </cell>
          <cell r="Z4322" t="str">
            <v>SINGIDA</v>
          </cell>
          <cell r="AA4322" t="str">
            <v>0762 906 415</v>
          </cell>
          <cell r="AB4322" t="str">
            <v>GÖREVLİ</v>
          </cell>
          <cell r="AC4322" t="str">
            <v>29</v>
          </cell>
          <cell r="AD4322" t="str">
            <v>LOT 3 (MIT)</v>
          </cell>
          <cell r="AE4322" t="str">
            <v>0109</v>
          </cell>
          <cell r="AF4322" t="str">
            <v>23</v>
          </cell>
          <cell r="AG4322" t="str">
            <v>KM 535+000 - 595+000</v>
          </cell>
          <cell r="AH4322">
            <v>35677</v>
          </cell>
          <cell r="AI4322" t="str">
            <v>Bay</v>
          </cell>
          <cell r="AJ4322" t="str">
            <v>Yerel-Saatlik</v>
          </cell>
          <cell r="AK4322">
            <v>2564.1</v>
          </cell>
          <cell r="AL4322" t="str">
            <v>TZS</v>
          </cell>
          <cell r="AM4322" t="str">
            <v>201002</v>
          </cell>
          <cell r="AN4322" t="str">
            <v>S</v>
          </cell>
          <cell r="AO4322" t="str">
            <v>T3</v>
          </cell>
          <cell r="AP4322" t="str">
            <v>5150</v>
          </cell>
          <cell r="AQ4322" t="str">
            <v>5175</v>
          </cell>
          <cell r="AR4322" t="str">
            <v>NMBBANK</v>
          </cell>
          <cell r="AS4322" t="str">
            <v/>
          </cell>
          <cell r="AT4322" t="str">
            <v>NMBBANK</v>
          </cell>
          <cell r="AU4322" t="str">
            <v>51010087328</v>
          </cell>
          <cell r="AV4322" t="str">
            <v/>
          </cell>
          <cell r="AW4322" t="str">
            <v/>
          </cell>
          <cell r="AX4322" t="str">
            <v>RASHIDI HUSSEIN SIMBA</v>
          </cell>
          <cell r="AY4322" t="str">
            <v/>
          </cell>
          <cell r="AZ4322">
            <v>44889</v>
          </cell>
          <cell r="BA4322"/>
          <cell r="BB4322" t="str">
            <v/>
          </cell>
          <cell r="BC4322"/>
          <cell r="BD4322" t="str">
            <v>Tanzanya-NSSF</v>
          </cell>
          <cell r="BE4322" t="str">
            <v>47149968</v>
          </cell>
          <cell r="BF4322" t="str">
            <v>149722750</v>
          </cell>
        </row>
        <row r="4323">
          <cell r="A4323">
            <v>10075798</v>
          </cell>
          <cell r="B4323" t="str">
            <v>JOSIAH DANIEL</v>
          </cell>
          <cell r="C4323" t="str">
            <v>NYAMANTAGE</v>
          </cell>
          <cell r="D4323" t="str">
            <v>KALIPÇI</v>
          </cell>
          <cell r="E4323" t="str">
            <v>FORMWORKER</v>
          </cell>
          <cell r="F4323" t="str">
            <v>50115271</v>
          </cell>
          <cell r="G4323" t="str">
            <v>İNŞAAT GRUBU</v>
          </cell>
          <cell r="H4323" t="str">
            <v>50105776</v>
          </cell>
          <cell r="I4323" t="str">
            <v>0BBL</v>
          </cell>
          <cell r="J4323" t="str">
            <v>İNŞAAT GRUBU</v>
          </cell>
          <cell r="K4323" t="str">
            <v>50115373</v>
          </cell>
          <cell r="L4323" t="str">
            <v>TZ</v>
          </cell>
          <cell r="M4323" t="str">
            <v>Tanzanyalı</v>
          </cell>
          <cell r="N4323" t="str">
            <v>0037</v>
          </cell>
          <cell r="O4323" t="str">
            <v>İTİGİ</v>
          </cell>
          <cell r="P4323" t="str">
            <v>YM</v>
          </cell>
          <cell r="Q4323" t="str">
            <v>YAPI MERKEZİ</v>
          </cell>
          <cell r="R4323">
            <v>44883</v>
          </cell>
          <cell r="S4323">
            <v>44883</v>
          </cell>
          <cell r="T4323"/>
          <cell r="U4323" t="str">
            <v/>
          </cell>
          <cell r="V4323" t="str">
            <v>Mavi Yaka Direkt</v>
          </cell>
          <cell r="W4323" t="str">
            <v>LOT 3 (MIT)</v>
          </cell>
          <cell r="X4323" t="str">
            <v>ILAMBA</v>
          </cell>
          <cell r="Y4323" t="str">
            <v>0</v>
          </cell>
          <cell r="Z4323" t="str">
            <v/>
          </cell>
          <cell r="AA4323" t="str">
            <v/>
          </cell>
          <cell r="AB4323" t="str">
            <v>USTA</v>
          </cell>
          <cell r="AC4323" t="str">
            <v>29</v>
          </cell>
          <cell r="AD4323" t="str">
            <v>LOT 3 (MIT)</v>
          </cell>
          <cell r="AE4323" t="str">
            <v>0109</v>
          </cell>
          <cell r="AF4323" t="str">
            <v>23</v>
          </cell>
          <cell r="AG4323" t="str">
            <v>KM 535+000 - 595+000</v>
          </cell>
          <cell r="AH4323">
            <v>32069</v>
          </cell>
          <cell r="AI4323" t="str">
            <v>Bay</v>
          </cell>
          <cell r="AJ4323" t="str">
            <v>Yerel-Saatlik</v>
          </cell>
          <cell r="AK4323">
            <v>2343.5500000000002</v>
          </cell>
          <cell r="AL4323" t="str">
            <v>TZS</v>
          </cell>
          <cell r="AM4323" t="str">
            <v>201002</v>
          </cell>
          <cell r="AN4323" t="str">
            <v>S</v>
          </cell>
          <cell r="AO4323" t="str">
            <v>T3</v>
          </cell>
          <cell r="AP4323" t="str">
            <v>5150</v>
          </cell>
          <cell r="AQ4323" t="str">
            <v>5175</v>
          </cell>
          <cell r="AR4323" t="str">
            <v>CRDB BANK PLC</v>
          </cell>
          <cell r="AS4323" t="str">
            <v>VIJANA</v>
          </cell>
          <cell r="AT4323" t="str">
            <v>CRDBBANK</v>
          </cell>
          <cell r="AU4323" t="str">
            <v>0152370477000</v>
          </cell>
          <cell r="AV4323" t="str">
            <v/>
          </cell>
          <cell r="AW4323" t="str">
            <v/>
          </cell>
          <cell r="AX4323" t="str">
            <v>JOSIAH DANIEL NYAMANTAGE</v>
          </cell>
          <cell r="AY4323" t="str">
            <v/>
          </cell>
          <cell r="AZ4323">
            <v>44883</v>
          </cell>
          <cell r="BA4323"/>
          <cell r="BB4323" t="str">
            <v/>
          </cell>
          <cell r="BC4323"/>
          <cell r="BD4323" t="str">
            <v>Tanzanya-NSSF</v>
          </cell>
          <cell r="BE4323" t="str">
            <v>64761533</v>
          </cell>
          <cell r="BF4323" t="str">
            <v>158883252</v>
          </cell>
        </row>
        <row r="4324">
          <cell r="A4324">
            <v>10075797</v>
          </cell>
          <cell r="B4324" t="str">
            <v>IBRAHIM RAMADHANAI</v>
          </cell>
          <cell r="C4324" t="str">
            <v>MUHUNZI</v>
          </cell>
          <cell r="D4324" t="str">
            <v>KALIPÇI</v>
          </cell>
          <cell r="E4324" t="str">
            <v>FORMWORKER</v>
          </cell>
          <cell r="F4324" t="str">
            <v>50115271</v>
          </cell>
          <cell r="G4324" t="str">
            <v>İNŞAAT GRUBU</v>
          </cell>
          <cell r="H4324" t="str">
            <v>50105776</v>
          </cell>
          <cell r="I4324" t="str">
            <v>0BBL</v>
          </cell>
          <cell r="J4324" t="str">
            <v>İNŞAAT GRUBU</v>
          </cell>
          <cell r="K4324" t="str">
            <v>50115373</v>
          </cell>
          <cell r="L4324" t="str">
            <v>TZ</v>
          </cell>
          <cell r="M4324" t="str">
            <v>Tanzanyalı</v>
          </cell>
          <cell r="N4324" t="str">
            <v>0037</v>
          </cell>
          <cell r="O4324" t="str">
            <v>İTİGİ</v>
          </cell>
          <cell r="P4324" t="str">
            <v>YM</v>
          </cell>
          <cell r="Q4324" t="str">
            <v>YAPI MERKEZİ</v>
          </cell>
          <cell r="R4324">
            <v>44883</v>
          </cell>
          <cell r="S4324">
            <v>44883</v>
          </cell>
          <cell r="T4324"/>
          <cell r="U4324" t="str">
            <v/>
          </cell>
          <cell r="V4324" t="str">
            <v>Mavi Yaka Direkt</v>
          </cell>
          <cell r="W4324" t="str">
            <v>LOT 3 (MIT)</v>
          </cell>
          <cell r="X4324" t="str">
            <v>LUBAKAYA</v>
          </cell>
          <cell r="Y4324" t="str">
            <v>0</v>
          </cell>
          <cell r="Z4324" t="str">
            <v>ILALA</v>
          </cell>
          <cell r="AA4324" t="str">
            <v>0713820020</v>
          </cell>
          <cell r="AB4324" t="str">
            <v>USTA</v>
          </cell>
          <cell r="AC4324" t="str">
            <v>29</v>
          </cell>
          <cell r="AD4324" t="str">
            <v>LOT 3 (MIT)</v>
          </cell>
          <cell r="AE4324" t="str">
            <v>0109</v>
          </cell>
          <cell r="AF4324" t="str">
            <v>02</v>
          </cell>
          <cell r="AG4324" t="str">
            <v>KM 535+000 - 595+000</v>
          </cell>
          <cell r="AH4324">
            <v>32936</v>
          </cell>
          <cell r="AI4324" t="str">
            <v>Bay</v>
          </cell>
          <cell r="AJ4324" t="str">
            <v>Yerel-Saatlik</v>
          </cell>
          <cell r="AK4324">
            <v>2343.5500000000002</v>
          </cell>
          <cell r="AL4324" t="str">
            <v>TZS</v>
          </cell>
          <cell r="AM4324" t="str">
            <v>201002</v>
          </cell>
          <cell r="AN4324" t="str">
            <v>S</v>
          </cell>
          <cell r="AO4324" t="str">
            <v>T3</v>
          </cell>
          <cell r="AP4324" t="str">
            <v>5150</v>
          </cell>
          <cell r="AQ4324" t="str">
            <v>5175</v>
          </cell>
          <cell r="AR4324" t="str">
            <v>NMBBANK</v>
          </cell>
          <cell r="AS4324" t="str">
            <v/>
          </cell>
          <cell r="AT4324" t="str">
            <v>NMBBANK</v>
          </cell>
          <cell r="AU4324" t="str">
            <v>51010099862</v>
          </cell>
          <cell r="AV4324" t="str">
            <v/>
          </cell>
          <cell r="AW4324" t="str">
            <v/>
          </cell>
          <cell r="AX4324" t="str">
            <v>IBRAHIM RAMADHANAI MUHUNZI</v>
          </cell>
          <cell r="AY4324" t="str">
            <v/>
          </cell>
          <cell r="AZ4324">
            <v>44883</v>
          </cell>
          <cell r="BA4324"/>
          <cell r="BB4324" t="str">
            <v/>
          </cell>
          <cell r="BC4324"/>
          <cell r="BD4324" t="str">
            <v>Tanzanya-NSSF</v>
          </cell>
          <cell r="BE4324" t="str">
            <v>47146634</v>
          </cell>
          <cell r="BF4324" t="str">
            <v>158321750</v>
          </cell>
        </row>
        <row r="4325">
          <cell r="A4325">
            <v>10075796</v>
          </cell>
          <cell r="B4325" t="str">
            <v>MARTINE JULIUS</v>
          </cell>
          <cell r="C4325" t="str">
            <v>FRANCIS</v>
          </cell>
          <cell r="D4325" t="str">
            <v>DÜZ İŞÇİ - DİREKT</v>
          </cell>
          <cell r="E4325" t="str">
            <v>UNSKILLED WORKER - PRODUCTIVE</v>
          </cell>
          <cell r="F4325" t="str">
            <v>50115272</v>
          </cell>
          <cell r="G4325" t="str">
            <v>İNŞAAT GRUBU</v>
          </cell>
          <cell r="H4325" t="str">
            <v>50105758</v>
          </cell>
          <cell r="I4325" t="str">
            <v>0999</v>
          </cell>
          <cell r="J4325" t="str">
            <v>TOPRAK İŞLERİ</v>
          </cell>
          <cell r="K4325" t="str">
            <v>50115454</v>
          </cell>
          <cell r="L4325" t="str">
            <v>TZ</v>
          </cell>
          <cell r="M4325" t="str">
            <v>Tanzanyalı</v>
          </cell>
          <cell r="N4325" t="str">
            <v>0038</v>
          </cell>
          <cell r="O4325" t="str">
            <v>TURA</v>
          </cell>
          <cell r="P4325" t="str">
            <v>YM</v>
          </cell>
          <cell r="Q4325" t="str">
            <v>YAPI MERKEZİ</v>
          </cell>
          <cell r="R4325">
            <v>44883</v>
          </cell>
          <cell r="S4325">
            <v>44883</v>
          </cell>
          <cell r="T4325"/>
          <cell r="U4325" t="str">
            <v/>
          </cell>
          <cell r="V4325" t="str">
            <v>Mavi Yaka Direkt</v>
          </cell>
          <cell r="W4325" t="str">
            <v>LOT 3 (MIT)</v>
          </cell>
          <cell r="X4325" t="str">
            <v>MPELA</v>
          </cell>
          <cell r="Y4325" t="str">
            <v>0</v>
          </cell>
          <cell r="Z4325" t="str">
            <v>TABORA</v>
          </cell>
          <cell r="AA4325" t="str">
            <v>0655 602 173</v>
          </cell>
          <cell r="AB4325" t="str">
            <v>İŞÇİ</v>
          </cell>
          <cell r="AC4325" t="str">
            <v>29</v>
          </cell>
          <cell r="AD4325" t="str">
            <v>LOT 3 (MIT)</v>
          </cell>
          <cell r="AE4325" t="str">
            <v>0113</v>
          </cell>
          <cell r="AF4325" t="str">
            <v>24</v>
          </cell>
          <cell r="AG4325" t="str">
            <v>KM 785+000 - 829+305</v>
          </cell>
          <cell r="AH4325">
            <v>36257</v>
          </cell>
          <cell r="AI4325" t="str">
            <v>Bay</v>
          </cell>
          <cell r="AJ4325" t="str">
            <v>Yerel-Saatlik</v>
          </cell>
          <cell r="AK4325">
            <v>2164.1</v>
          </cell>
          <cell r="AL4325" t="str">
            <v>TZS</v>
          </cell>
          <cell r="AM4325" t="str">
            <v>201002</v>
          </cell>
          <cell r="AN4325" t="str">
            <v>S</v>
          </cell>
          <cell r="AO4325" t="str">
            <v>T3</v>
          </cell>
          <cell r="AP4325" t="str">
            <v>5150</v>
          </cell>
          <cell r="AQ4325" t="str">
            <v>5175</v>
          </cell>
          <cell r="AR4325" t="str">
            <v>NMBBANK</v>
          </cell>
          <cell r="AS4325" t="str">
            <v/>
          </cell>
          <cell r="AT4325" t="str">
            <v>NMBBANK</v>
          </cell>
          <cell r="AU4325" t="str">
            <v>70210051207</v>
          </cell>
          <cell r="AV4325" t="str">
            <v/>
          </cell>
          <cell r="AW4325" t="str">
            <v/>
          </cell>
          <cell r="AX4325" t="str">
            <v>MARTINE JULIUS FRANCIS</v>
          </cell>
          <cell r="AY4325" t="str">
            <v/>
          </cell>
          <cell r="AZ4325">
            <v>44883</v>
          </cell>
          <cell r="BA4325"/>
          <cell r="BB4325" t="str">
            <v/>
          </cell>
          <cell r="BC4325"/>
          <cell r="BD4325" t="str">
            <v>Tanzanya-NSSF</v>
          </cell>
          <cell r="BE4325" t="str">
            <v>47143756</v>
          </cell>
          <cell r="BF4325" t="str">
            <v>155994878</v>
          </cell>
        </row>
        <row r="4326">
          <cell r="A4326">
            <v>10075795</v>
          </cell>
          <cell r="B4326" t="str">
            <v>HASHIMU RASHIDY</v>
          </cell>
          <cell r="C4326" t="str">
            <v>MNIGA</v>
          </cell>
          <cell r="D4326" t="str">
            <v>MİNİBÜS ŞOFÖRÜ</v>
          </cell>
          <cell r="E4326" t="str">
            <v>MINIBUS DRIVER</v>
          </cell>
          <cell r="F4326" t="str">
            <v>50114904</v>
          </cell>
          <cell r="G4326" t="str">
            <v>İDARİ İŞLER (KAMP)</v>
          </cell>
          <cell r="H4326" t="str">
            <v>50105776</v>
          </cell>
          <cell r="I4326" t="str">
            <v>0AAX</v>
          </cell>
          <cell r="J4326" t="str">
            <v>TAŞ OCAĞI</v>
          </cell>
          <cell r="K4326" t="str">
            <v>50107409</v>
          </cell>
          <cell r="L4326" t="str">
            <v>TZ</v>
          </cell>
          <cell r="M4326" t="str">
            <v>Tanzanyalı</v>
          </cell>
          <cell r="N4326" t="str">
            <v>0035</v>
          </cell>
          <cell r="O4326" t="str">
            <v>TABORA</v>
          </cell>
          <cell r="P4326" t="str">
            <v>YM</v>
          </cell>
          <cell r="Q4326" t="str">
            <v>YAPI MERKEZİ</v>
          </cell>
          <cell r="R4326">
            <v>44883</v>
          </cell>
          <cell r="S4326">
            <v>44883</v>
          </cell>
          <cell r="T4326"/>
          <cell r="U4326" t="str">
            <v/>
          </cell>
          <cell r="V4326" t="str">
            <v>Mavi Yaka Endirekt</v>
          </cell>
          <cell r="W4326" t="str">
            <v>LOT 3 (MIT)</v>
          </cell>
          <cell r="X4326" t="str">
            <v>MADUKANI</v>
          </cell>
          <cell r="Y4326" t="str">
            <v>0</v>
          </cell>
          <cell r="Z4326" t="str">
            <v>TABORA MJINI</v>
          </cell>
          <cell r="AA4326" t="str">
            <v>0655 506 417</v>
          </cell>
          <cell r="AB4326" t="str">
            <v>GÖREVLİ</v>
          </cell>
          <cell r="AC4326" t="str">
            <v>29</v>
          </cell>
          <cell r="AD4326" t="str">
            <v>LOT 3 (MIT)</v>
          </cell>
          <cell r="AE4326" t="str">
            <v>0113</v>
          </cell>
          <cell r="AF4326" t="str">
            <v>24</v>
          </cell>
          <cell r="AG4326" t="str">
            <v>KM 785+000 - 829+305</v>
          </cell>
          <cell r="AH4326">
            <v>35994</v>
          </cell>
          <cell r="AI4326" t="str">
            <v>Bay</v>
          </cell>
          <cell r="AJ4326" t="str">
            <v>Yerel-Saatlik</v>
          </cell>
          <cell r="AK4326">
            <v>2273.3000000000002</v>
          </cell>
          <cell r="AL4326" t="str">
            <v>TZS</v>
          </cell>
          <cell r="AM4326" t="str">
            <v>306002</v>
          </cell>
          <cell r="AN4326" t="str">
            <v>S</v>
          </cell>
          <cell r="AO4326" t="str">
            <v>T3</v>
          </cell>
          <cell r="AP4326" t="str">
            <v>5150</v>
          </cell>
          <cell r="AQ4326" t="str">
            <v>5175</v>
          </cell>
          <cell r="AR4326" t="str">
            <v>CRDB BANK PLC</v>
          </cell>
          <cell r="AS4326" t="str">
            <v>VIJANA</v>
          </cell>
          <cell r="AT4326" t="str">
            <v>CRDBBANK</v>
          </cell>
          <cell r="AU4326" t="str">
            <v>0152613277900</v>
          </cell>
          <cell r="AV4326" t="str">
            <v/>
          </cell>
          <cell r="AW4326" t="str">
            <v/>
          </cell>
          <cell r="AX4326" t="str">
            <v>HASHIMU RASHIDY MNIGA</v>
          </cell>
          <cell r="AY4326" t="str">
            <v/>
          </cell>
          <cell r="AZ4326">
            <v>44883</v>
          </cell>
          <cell r="BA4326"/>
          <cell r="BB4326" t="str">
            <v/>
          </cell>
          <cell r="BC4326"/>
          <cell r="BD4326" t="str">
            <v>Tanzanya-NSSF</v>
          </cell>
          <cell r="BE4326" t="str">
            <v>47145730</v>
          </cell>
          <cell r="BF4326" t="str">
            <v>142356791</v>
          </cell>
        </row>
        <row r="4327">
          <cell r="A4327">
            <v>10075794</v>
          </cell>
          <cell r="B4327" t="str">
            <v>JOSIA BRAITON</v>
          </cell>
          <cell r="C4327" t="str">
            <v>DANGWA</v>
          </cell>
          <cell r="D4327" t="str">
            <v>MİNİBÜS ŞOFÖRÜ</v>
          </cell>
          <cell r="E4327" t="str">
            <v>MINIBUS DRIVER</v>
          </cell>
          <cell r="F4327" t="str">
            <v>50114904</v>
          </cell>
          <cell r="G4327" t="str">
            <v>İDARİ İŞLER (KAMP)</v>
          </cell>
          <cell r="H4327" t="str">
            <v>50105758</v>
          </cell>
          <cell r="I4327" t="str">
            <v>0999</v>
          </cell>
          <cell r="J4327" t="str">
            <v>TOPRAK İŞLERİ</v>
          </cell>
          <cell r="K4327" t="str">
            <v>50107409</v>
          </cell>
          <cell r="L4327" t="str">
            <v>TZ</v>
          </cell>
          <cell r="M4327" t="str">
            <v>Tanzanyalı</v>
          </cell>
          <cell r="N4327" t="str">
            <v>0035</v>
          </cell>
          <cell r="O4327" t="str">
            <v>TABORA</v>
          </cell>
          <cell r="P4327" t="str">
            <v>YM</v>
          </cell>
          <cell r="Q4327" t="str">
            <v>YAPI MERKEZİ</v>
          </cell>
          <cell r="R4327">
            <v>44883</v>
          </cell>
          <cell r="S4327">
            <v>44883</v>
          </cell>
          <cell r="T4327"/>
          <cell r="U4327" t="str">
            <v/>
          </cell>
          <cell r="V4327" t="str">
            <v>Mavi Yaka Endirekt</v>
          </cell>
          <cell r="W4327" t="str">
            <v>LOT 3 (MIT)</v>
          </cell>
          <cell r="X4327" t="str">
            <v>IKINDWA</v>
          </cell>
          <cell r="Y4327" t="str">
            <v>0</v>
          </cell>
          <cell r="Z4327" t="str">
            <v>TABORA MJINI</v>
          </cell>
          <cell r="AA4327" t="str">
            <v>0785 899 005</v>
          </cell>
          <cell r="AB4327" t="str">
            <v>GÖREVLİ</v>
          </cell>
          <cell r="AC4327" t="str">
            <v>29</v>
          </cell>
          <cell r="AD4327" t="str">
            <v>LOT 3 (MIT)</v>
          </cell>
          <cell r="AE4327" t="str">
            <v>0113</v>
          </cell>
          <cell r="AF4327" t="str">
            <v>24</v>
          </cell>
          <cell r="AG4327" t="str">
            <v>KM 785+000 - 829+305</v>
          </cell>
          <cell r="AH4327">
            <v>29556</v>
          </cell>
          <cell r="AI4327" t="str">
            <v>Bay</v>
          </cell>
          <cell r="AJ4327" t="str">
            <v>Yerel-Saatlik</v>
          </cell>
          <cell r="AK4327">
            <v>2273.3000000000002</v>
          </cell>
          <cell r="AL4327" t="str">
            <v>TZS</v>
          </cell>
          <cell r="AM4327" t="str">
            <v>306002</v>
          </cell>
          <cell r="AN4327" t="str">
            <v>S</v>
          </cell>
          <cell r="AO4327" t="str">
            <v>T3</v>
          </cell>
          <cell r="AP4327" t="str">
            <v>5150</v>
          </cell>
          <cell r="AQ4327" t="str">
            <v>5175</v>
          </cell>
          <cell r="AR4327" t="str">
            <v>CRDB BANK PLC</v>
          </cell>
          <cell r="AS4327" t="str">
            <v>VIJANA</v>
          </cell>
          <cell r="AT4327" t="str">
            <v>CRDBBANK</v>
          </cell>
          <cell r="AU4327" t="str">
            <v>0152685296900</v>
          </cell>
          <cell r="AV4327" t="str">
            <v/>
          </cell>
          <cell r="AW4327" t="str">
            <v/>
          </cell>
          <cell r="AX4327" t="str">
            <v>JOSIA BRAITON DANGWA</v>
          </cell>
          <cell r="AY4327" t="str">
            <v/>
          </cell>
          <cell r="AZ4327">
            <v>44883</v>
          </cell>
          <cell r="BA4327"/>
          <cell r="BB4327" t="str">
            <v/>
          </cell>
          <cell r="BC4327"/>
          <cell r="BD4327" t="str">
            <v>Tanzanya-NSSF</v>
          </cell>
          <cell r="BE4327" t="str">
            <v>47145640</v>
          </cell>
          <cell r="BF4327" t="str">
            <v>115414720</v>
          </cell>
        </row>
        <row r="4328">
          <cell r="A4328">
            <v>10075792</v>
          </cell>
          <cell r="B4328" t="str">
            <v>JOHN ALOYCE</v>
          </cell>
          <cell r="C4328" t="str">
            <v>KISESA</v>
          </cell>
          <cell r="D4328" t="str">
            <v>SAPANCI</v>
          </cell>
          <cell r="E4328" t="str">
            <v>RIGGER</v>
          </cell>
          <cell r="F4328" t="str">
            <v>50105773</v>
          </cell>
          <cell r="G4328" t="str">
            <v>ATÖLYE &amp; MAKİNA</v>
          </cell>
          <cell r="H4328" t="str">
            <v>50105773</v>
          </cell>
          <cell r="I4328" t="str">
            <v>0AAM</v>
          </cell>
          <cell r="J4328" t="str">
            <v>ATÖLYE LİFTİNG</v>
          </cell>
          <cell r="K4328" t="str">
            <v>50108014</v>
          </cell>
          <cell r="L4328" t="str">
            <v>TZ</v>
          </cell>
          <cell r="M4328" t="str">
            <v>Tanzanyalı</v>
          </cell>
          <cell r="N4328" t="str">
            <v>0037</v>
          </cell>
          <cell r="O4328" t="str">
            <v>İTİGİ</v>
          </cell>
          <cell r="P4328" t="str">
            <v>YM</v>
          </cell>
          <cell r="Q4328" t="str">
            <v>YAPI MERKEZİ</v>
          </cell>
          <cell r="R4328">
            <v>44883</v>
          </cell>
          <cell r="S4328">
            <v>44883</v>
          </cell>
          <cell r="T4328"/>
          <cell r="U4328" t="str">
            <v/>
          </cell>
          <cell r="V4328" t="str">
            <v>Mavi Yaka Direkt</v>
          </cell>
          <cell r="W4328" t="str">
            <v>LOT 3 (MIT)</v>
          </cell>
          <cell r="X4328" t="str">
            <v>MVINJE</v>
          </cell>
          <cell r="Y4328" t="str">
            <v>0</v>
          </cell>
          <cell r="Z4328" t="str">
            <v>ITIGI</v>
          </cell>
          <cell r="AA4328" t="str">
            <v>0783 521 454</v>
          </cell>
          <cell r="AB4328" t="str">
            <v>İŞÇİ</v>
          </cell>
          <cell r="AC4328" t="str">
            <v>29</v>
          </cell>
          <cell r="AD4328" t="str">
            <v>LOT 3 (MIT)</v>
          </cell>
          <cell r="AE4328" t="str">
            <v>0113</v>
          </cell>
          <cell r="AF4328" t="str">
            <v>24</v>
          </cell>
          <cell r="AG4328" t="str">
            <v>KM 785+000 - 829+305</v>
          </cell>
          <cell r="AH4328">
            <v>31560</v>
          </cell>
          <cell r="AI4328" t="str">
            <v>Bay</v>
          </cell>
          <cell r="AJ4328" t="str">
            <v>Yerel-Saatlik</v>
          </cell>
          <cell r="AK4328">
            <v>2164.1</v>
          </cell>
          <cell r="AL4328" t="str">
            <v>TZS</v>
          </cell>
          <cell r="AM4328" t="str">
            <v>201002</v>
          </cell>
          <cell r="AN4328" t="str">
            <v>S</v>
          </cell>
          <cell r="AO4328" t="str">
            <v>T3</v>
          </cell>
          <cell r="AP4328" t="str">
            <v>5150</v>
          </cell>
          <cell r="AQ4328" t="str">
            <v>5175</v>
          </cell>
          <cell r="AR4328" t="str">
            <v>CRDB BANK PLC</v>
          </cell>
          <cell r="AS4328" t="str">
            <v>VIJANA</v>
          </cell>
          <cell r="AT4328" t="str">
            <v>CRDBBANK</v>
          </cell>
          <cell r="AU4328" t="str">
            <v>0152703611500</v>
          </cell>
          <cell r="AV4328" t="str">
            <v/>
          </cell>
          <cell r="AW4328" t="str">
            <v/>
          </cell>
          <cell r="AX4328" t="str">
            <v>JOHN ALOYCE KISESA</v>
          </cell>
          <cell r="AY4328" t="str">
            <v/>
          </cell>
          <cell r="AZ4328">
            <v>44883</v>
          </cell>
          <cell r="BA4328"/>
          <cell r="BB4328" t="str">
            <v/>
          </cell>
          <cell r="BC4328"/>
          <cell r="BD4328" t="str">
            <v>Tanzanya-NSSF</v>
          </cell>
          <cell r="BE4328" t="str">
            <v>47146014</v>
          </cell>
          <cell r="BF4328" t="str">
            <v>118338707</v>
          </cell>
        </row>
        <row r="4329">
          <cell r="A4329">
            <v>10075791</v>
          </cell>
          <cell r="B4329" t="str">
            <v>DANIEL NICHOLAUS</v>
          </cell>
          <cell r="C4329" t="str">
            <v>CHIBWANA</v>
          </cell>
          <cell r="D4329" t="str">
            <v>BRİKET ÜRETİM İŞÇİSİ</v>
          </cell>
          <cell r="E4329" t="str">
            <v>BRICKET PRODUCTION WORKER</v>
          </cell>
          <cell r="F4329" t="str">
            <v>50105776</v>
          </cell>
          <cell r="G4329" t="str">
            <v>İNŞAAT GRUBU</v>
          </cell>
          <cell r="H4329" t="str">
            <v>50105759</v>
          </cell>
          <cell r="I4329" t="str">
            <v>099R</v>
          </cell>
          <cell r="J4329" t="str">
            <v>SANAT YAPILARI</v>
          </cell>
          <cell r="K4329" t="str">
            <v>50110574</v>
          </cell>
          <cell r="L4329" t="str">
            <v>TZ</v>
          </cell>
          <cell r="M4329" t="str">
            <v>Tanzanyalı</v>
          </cell>
          <cell r="N4329" t="str">
            <v>0036</v>
          </cell>
          <cell r="O4329" t="str">
            <v>MANYONİ</v>
          </cell>
          <cell r="P4329" t="str">
            <v>YM</v>
          </cell>
          <cell r="Q4329" t="str">
            <v>YAPI MERKEZİ</v>
          </cell>
          <cell r="R4329">
            <v>44883</v>
          </cell>
          <cell r="S4329">
            <v>44883</v>
          </cell>
          <cell r="T4329"/>
          <cell r="U4329" t="str">
            <v/>
          </cell>
          <cell r="V4329" t="str">
            <v>Mavi Yaka Direkt</v>
          </cell>
          <cell r="W4329" t="str">
            <v>LOT 3 (MIT)</v>
          </cell>
          <cell r="X4329" t="str">
            <v>NYERERE</v>
          </cell>
          <cell r="Y4329" t="str">
            <v>0</v>
          </cell>
          <cell r="Z4329" t="str">
            <v>CHAMWINO</v>
          </cell>
          <cell r="AA4329" t="str">
            <v>0673 309 307</v>
          </cell>
          <cell r="AB4329" t="str">
            <v/>
          </cell>
          <cell r="AC4329" t="str">
            <v>29</v>
          </cell>
          <cell r="AD4329" t="str">
            <v>LOT 3 (MIT)</v>
          </cell>
          <cell r="AE4329" t="str">
            <v>0113</v>
          </cell>
          <cell r="AF4329" t="str">
            <v>02</v>
          </cell>
          <cell r="AG4329" t="str">
            <v>KM 785+000 - 829+305</v>
          </cell>
          <cell r="AH4329">
            <v>32261</v>
          </cell>
          <cell r="AI4329" t="str">
            <v>Bay</v>
          </cell>
          <cell r="AJ4329" t="str">
            <v>Yerel-Saatlik</v>
          </cell>
          <cell r="AK4329">
            <v>2164.1</v>
          </cell>
          <cell r="AL4329" t="str">
            <v>TZS</v>
          </cell>
          <cell r="AM4329" t="str">
            <v>201002</v>
          </cell>
          <cell r="AN4329" t="str">
            <v>S</v>
          </cell>
          <cell r="AO4329" t="str">
            <v>T3</v>
          </cell>
          <cell r="AP4329" t="str">
            <v>5150</v>
          </cell>
          <cell r="AQ4329" t="str">
            <v>5175</v>
          </cell>
          <cell r="AR4329" t="str">
            <v>NMBBANK</v>
          </cell>
          <cell r="AS4329" t="str">
            <v/>
          </cell>
          <cell r="AT4329" t="str">
            <v>NMBBANK</v>
          </cell>
          <cell r="AU4329" t="str">
            <v>51010099796</v>
          </cell>
          <cell r="AV4329" t="str">
            <v/>
          </cell>
          <cell r="AW4329" t="str">
            <v/>
          </cell>
          <cell r="AX4329" t="str">
            <v>DANIEL NICHOLAUS CHIBWANA</v>
          </cell>
          <cell r="AY4329" t="str">
            <v/>
          </cell>
          <cell r="AZ4329">
            <v>44883</v>
          </cell>
          <cell r="BA4329"/>
          <cell r="BB4329" t="str">
            <v/>
          </cell>
          <cell r="BC4329"/>
          <cell r="BD4329" t="str">
            <v>Tanzanya-NSSF</v>
          </cell>
          <cell r="BE4329" t="str">
            <v>66004748</v>
          </cell>
          <cell r="BF4329" t="str">
            <v>142942674</v>
          </cell>
        </row>
        <row r="4330">
          <cell r="A4330">
            <v>10075790</v>
          </cell>
          <cell r="B4330" t="str">
            <v>MICHAEL YONAS</v>
          </cell>
          <cell r="C4330" t="str">
            <v>KIMALE</v>
          </cell>
          <cell r="D4330" t="str">
            <v>SAPANCI</v>
          </cell>
          <cell r="E4330" t="str">
            <v>RIGGER</v>
          </cell>
          <cell r="F4330" t="str">
            <v>50105773</v>
          </cell>
          <cell r="G4330" t="str">
            <v>ATÖLYE &amp; MAKİNA</v>
          </cell>
          <cell r="H4330" t="str">
            <v>50105773</v>
          </cell>
          <cell r="I4330" t="str">
            <v>0AAM</v>
          </cell>
          <cell r="J4330" t="str">
            <v>ATÖLYE LİFTİNG</v>
          </cell>
          <cell r="K4330" t="str">
            <v>50108014</v>
          </cell>
          <cell r="L4330" t="str">
            <v>TZ</v>
          </cell>
          <cell r="M4330" t="str">
            <v>Tanzanyalı</v>
          </cell>
          <cell r="N4330" t="str">
            <v>0037</v>
          </cell>
          <cell r="O4330" t="str">
            <v>İTİGİ</v>
          </cell>
          <cell r="P4330" t="str">
            <v>YM</v>
          </cell>
          <cell r="Q4330" t="str">
            <v>YAPI MERKEZİ</v>
          </cell>
          <cell r="R4330">
            <v>44883</v>
          </cell>
          <cell r="S4330">
            <v>44883</v>
          </cell>
          <cell r="T4330"/>
          <cell r="U4330" t="str">
            <v/>
          </cell>
          <cell r="V4330" t="str">
            <v>Mavi Yaka Direkt</v>
          </cell>
          <cell r="W4330" t="str">
            <v>LOT 3 (MIT)</v>
          </cell>
          <cell r="X4330" t="str">
            <v>MBAUDA</v>
          </cell>
          <cell r="Y4330" t="str">
            <v>0</v>
          </cell>
          <cell r="Z4330" t="str">
            <v>ARUSHA</v>
          </cell>
          <cell r="AA4330" t="str">
            <v>0714 547 281</v>
          </cell>
          <cell r="AB4330" t="str">
            <v>İŞÇİ</v>
          </cell>
          <cell r="AC4330" t="str">
            <v>29</v>
          </cell>
          <cell r="AD4330" t="str">
            <v>LOT 3 (MIT)</v>
          </cell>
          <cell r="AE4330" t="str">
            <v>0113</v>
          </cell>
          <cell r="AF4330" t="str">
            <v>01</v>
          </cell>
          <cell r="AG4330" t="str">
            <v>KM 785+000 - 829+305</v>
          </cell>
          <cell r="AH4330">
            <v>33032</v>
          </cell>
          <cell r="AI4330" t="str">
            <v>Bay</v>
          </cell>
          <cell r="AJ4330" t="str">
            <v>Yerel-Saatlik</v>
          </cell>
          <cell r="AK4330">
            <v>2164.1</v>
          </cell>
          <cell r="AL4330" t="str">
            <v>TZS</v>
          </cell>
          <cell r="AM4330" t="str">
            <v>201002</v>
          </cell>
          <cell r="AN4330" t="str">
            <v>S</v>
          </cell>
          <cell r="AO4330" t="str">
            <v>T3</v>
          </cell>
          <cell r="AP4330" t="str">
            <v>5150</v>
          </cell>
          <cell r="AQ4330" t="str">
            <v>5175</v>
          </cell>
          <cell r="AR4330" t="str">
            <v>NMBBANK</v>
          </cell>
          <cell r="AS4330" t="str">
            <v/>
          </cell>
          <cell r="AT4330" t="str">
            <v>NMBBANK</v>
          </cell>
          <cell r="AU4330" t="str">
            <v>51010099683</v>
          </cell>
          <cell r="AV4330" t="str">
            <v/>
          </cell>
          <cell r="AW4330" t="str">
            <v/>
          </cell>
          <cell r="AX4330" t="str">
            <v>MICHAEL YONAS KIMALE</v>
          </cell>
          <cell r="AY4330" t="str">
            <v/>
          </cell>
          <cell r="AZ4330">
            <v>44883</v>
          </cell>
          <cell r="BA4330"/>
          <cell r="BB4330" t="str">
            <v/>
          </cell>
          <cell r="BC4330"/>
          <cell r="BD4330" t="str">
            <v>Tanzanya-NSSF</v>
          </cell>
          <cell r="BE4330" t="str">
            <v>47145807</v>
          </cell>
          <cell r="BF4330" t="str">
            <v>126056974</v>
          </cell>
        </row>
        <row r="4331">
          <cell r="A4331">
            <v>10075789</v>
          </cell>
          <cell r="B4331" t="str">
            <v>RIZIKI PHILIPO</v>
          </cell>
          <cell r="C4331" t="str">
            <v>CHALAMILA</v>
          </cell>
          <cell r="D4331" t="str">
            <v>BRİKET ÜRETİM İŞÇİSİ</v>
          </cell>
          <cell r="E4331" t="str">
            <v>BRICKET PRODUCTION WORKER</v>
          </cell>
          <cell r="F4331" t="str">
            <v>50105776</v>
          </cell>
          <cell r="G4331" t="str">
            <v>İNŞAAT GRUBU</v>
          </cell>
          <cell r="H4331" t="str">
            <v>50105759</v>
          </cell>
          <cell r="I4331" t="str">
            <v>099R</v>
          </cell>
          <cell r="J4331" t="str">
            <v>SANAT YAPILARI</v>
          </cell>
          <cell r="K4331" t="str">
            <v>50110574</v>
          </cell>
          <cell r="L4331" t="str">
            <v>TZ</v>
          </cell>
          <cell r="M4331" t="str">
            <v>Tanzanyalı</v>
          </cell>
          <cell r="N4331" t="str">
            <v>0036</v>
          </cell>
          <cell r="O4331" t="str">
            <v>MANYONİ</v>
          </cell>
          <cell r="P4331" t="str">
            <v>YM</v>
          </cell>
          <cell r="Q4331" t="str">
            <v>YAPI MERKEZİ</v>
          </cell>
          <cell r="R4331">
            <v>44883</v>
          </cell>
          <cell r="S4331">
            <v>44883</v>
          </cell>
          <cell r="T4331"/>
          <cell r="U4331" t="str">
            <v/>
          </cell>
          <cell r="V4331" t="str">
            <v>Mavi Yaka Direkt</v>
          </cell>
          <cell r="W4331" t="str">
            <v>LOT 3 (MIT)</v>
          </cell>
          <cell r="X4331" t="str">
            <v>KIBAONI</v>
          </cell>
          <cell r="Y4331" t="str">
            <v>0</v>
          </cell>
          <cell r="Z4331" t="str">
            <v>IRINGA MJINI I</v>
          </cell>
          <cell r="AA4331" t="str">
            <v>0755 364 747</v>
          </cell>
          <cell r="AB4331" t="str">
            <v/>
          </cell>
          <cell r="AC4331" t="str">
            <v>29</v>
          </cell>
          <cell r="AD4331" t="str">
            <v>LOT 3 (MIT)</v>
          </cell>
          <cell r="AE4331" t="str">
            <v>0113</v>
          </cell>
          <cell r="AF4331" t="str">
            <v>04</v>
          </cell>
          <cell r="AG4331" t="str">
            <v>KM 785+000 - 829+305</v>
          </cell>
          <cell r="AH4331">
            <v>34509</v>
          </cell>
          <cell r="AI4331" t="str">
            <v>Bay</v>
          </cell>
          <cell r="AJ4331" t="str">
            <v>Yerel-Saatlik</v>
          </cell>
          <cell r="AK4331">
            <v>2164.1</v>
          </cell>
          <cell r="AL4331" t="str">
            <v>TZS</v>
          </cell>
          <cell r="AM4331" t="str">
            <v>201002</v>
          </cell>
          <cell r="AN4331" t="str">
            <v>S</v>
          </cell>
          <cell r="AO4331" t="str">
            <v>T3</v>
          </cell>
          <cell r="AP4331" t="str">
            <v>5150</v>
          </cell>
          <cell r="AQ4331" t="str">
            <v>5175</v>
          </cell>
          <cell r="AR4331" t="str">
            <v>NMBBANK</v>
          </cell>
          <cell r="AS4331" t="str">
            <v/>
          </cell>
          <cell r="AT4331" t="str">
            <v>NMBBANK</v>
          </cell>
          <cell r="AU4331" t="str">
            <v>51010099684</v>
          </cell>
          <cell r="AV4331" t="str">
            <v/>
          </cell>
          <cell r="AW4331" t="str">
            <v/>
          </cell>
          <cell r="AX4331" t="str">
            <v>RIZIKI PHILIPO CHALAMILA</v>
          </cell>
          <cell r="AY4331" t="str">
            <v/>
          </cell>
          <cell r="AZ4331">
            <v>44883</v>
          </cell>
          <cell r="BA4331"/>
          <cell r="BB4331" t="str">
            <v/>
          </cell>
          <cell r="BC4331"/>
          <cell r="BD4331" t="str">
            <v>Tanzanya-NSSF</v>
          </cell>
          <cell r="BE4331" t="str">
            <v>47146012</v>
          </cell>
          <cell r="BF4331" t="str">
            <v>134479817</v>
          </cell>
        </row>
        <row r="4332">
          <cell r="A4332">
            <v>10075788</v>
          </cell>
          <cell r="B4332" t="str">
            <v>ISMAIL RAJABU</v>
          </cell>
          <cell r="C4332" t="str">
            <v>SANDALI</v>
          </cell>
          <cell r="D4332" t="str">
            <v>BRİKET ÜRETİM İŞÇİSİ</v>
          </cell>
          <cell r="E4332" t="str">
            <v>BRICKET PRODUCTION WORKER</v>
          </cell>
          <cell r="F4332" t="str">
            <v>50105776</v>
          </cell>
          <cell r="G4332" t="str">
            <v>İNŞAAT GRUBU</v>
          </cell>
          <cell r="H4332" t="str">
            <v>50105759</v>
          </cell>
          <cell r="I4332" t="str">
            <v>099R</v>
          </cell>
          <cell r="J4332" t="str">
            <v>SANAT YAPILARI</v>
          </cell>
          <cell r="K4332" t="str">
            <v>50110574</v>
          </cell>
          <cell r="L4332" t="str">
            <v>TZ</v>
          </cell>
          <cell r="M4332" t="str">
            <v>Tanzanyalı</v>
          </cell>
          <cell r="N4332" t="str">
            <v>0036</v>
          </cell>
          <cell r="O4332" t="str">
            <v>MANYONİ</v>
          </cell>
          <cell r="P4332" t="str">
            <v>YM</v>
          </cell>
          <cell r="Q4332" t="str">
            <v>YAPI MERKEZİ</v>
          </cell>
          <cell r="R4332">
            <v>44883</v>
          </cell>
          <cell r="S4332">
            <v>44883</v>
          </cell>
          <cell r="T4332"/>
          <cell r="U4332" t="str">
            <v/>
          </cell>
          <cell r="V4332" t="str">
            <v>Mavi Yaka Direkt</v>
          </cell>
          <cell r="W4332" t="str">
            <v>LOT 3 (MIT)</v>
          </cell>
          <cell r="X4332" t="str">
            <v>AREA SIX</v>
          </cell>
          <cell r="Y4332" t="str">
            <v>0</v>
          </cell>
          <cell r="Z4332" t="str">
            <v>MOROGORO MJINI</v>
          </cell>
          <cell r="AA4332" t="str">
            <v>0787 200 141</v>
          </cell>
          <cell r="AB4332" t="str">
            <v/>
          </cell>
          <cell r="AC4332" t="str">
            <v>29</v>
          </cell>
          <cell r="AD4332" t="str">
            <v>LOT 3 (MIT)</v>
          </cell>
          <cell r="AE4332" t="str">
            <v>0113</v>
          </cell>
          <cell r="AF4332" t="str">
            <v>16</v>
          </cell>
          <cell r="AG4332" t="str">
            <v>KM 785+000 - 829+305</v>
          </cell>
          <cell r="AH4332">
            <v>32795</v>
          </cell>
          <cell r="AI4332" t="str">
            <v>Bay</v>
          </cell>
          <cell r="AJ4332" t="str">
            <v>Yerel-Saatlik</v>
          </cell>
          <cell r="AK4332">
            <v>2164.1</v>
          </cell>
          <cell r="AL4332" t="str">
            <v>TZS</v>
          </cell>
          <cell r="AM4332" t="str">
            <v>201002</v>
          </cell>
          <cell r="AN4332" t="str">
            <v>S</v>
          </cell>
          <cell r="AO4332" t="str">
            <v>T3</v>
          </cell>
          <cell r="AP4332" t="str">
            <v>5150</v>
          </cell>
          <cell r="AQ4332" t="str">
            <v>5175</v>
          </cell>
          <cell r="AR4332" t="str">
            <v>NMBBANK</v>
          </cell>
          <cell r="AS4332" t="str">
            <v/>
          </cell>
          <cell r="AT4332" t="str">
            <v>NMBBANK</v>
          </cell>
          <cell r="AU4332" t="str">
            <v>51010099685</v>
          </cell>
          <cell r="AV4332" t="str">
            <v/>
          </cell>
          <cell r="AW4332" t="str">
            <v/>
          </cell>
          <cell r="AX4332" t="str">
            <v>ISMAIL RAJABU SANDALI</v>
          </cell>
          <cell r="AY4332" t="str">
            <v/>
          </cell>
          <cell r="AZ4332">
            <v>44883</v>
          </cell>
          <cell r="BA4332"/>
          <cell r="BB4332" t="str">
            <v/>
          </cell>
          <cell r="BC4332"/>
          <cell r="BD4332" t="str">
            <v>Tanzanya-NSSF</v>
          </cell>
          <cell r="BE4332" t="str">
            <v>47146020</v>
          </cell>
          <cell r="BF4332" t="str">
            <v>158786117</v>
          </cell>
        </row>
        <row r="4333">
          <cell r="A4333">
            <v>10075787</v>
          </cell>
          <cell r="B4333" t="str">
            <v>MRISHO SHABANI</v>
          </cell>
          <cell r="C4333" t="str">
            <v>BUKAGILE</v>
          </cell>
          <cell r="D4333" t="str">
            <v>BRİKET ÜRETİM İŞÇİSİ</v>
          </cell>
          <cell r="E4333" t="str">
            <v>BRICKET PRODUCTION WORKER</v>
          </cell>
          <cell r="F4333" t="str">
            <v>50105776</v>
          </cell>
          <cell r="G4333" t="str">
            <v>İNŞAAT GRUBU</v>
          </cell>
          <cell r="H4333" t="str">
            <v>50105759</v>
          </cell>
          <cell r="I4333" t="str">
            <v>099R</v>
          </cell>
          <cell r="J4333" t="str">
            <v>SANAT YAPILARI</v>
          </cell>
          <cell r="K4333" t="str">
            <v>50110574</v>
          </cell>
          <cell r="L4333" t="str">
            <v>TZ</v>
          </cell>
          <cell r="M4333" t="str">
            <v>Tanzanyalı</v>
          </cell>
          <cell r="N4333" t="str">
            <v>0036</v>
          </cell>
          <cell r="O4333" t="str">
            <v>MANYONİ</v>
          </cell>
          <cell r="P4333" t="str">
            <v>YM</v>
          </cell>
          <cell r="Q4333" t="str">
            <v>YAPI MERKEZİ</v>
          </cell>
          <cell r="R4333">
            <v>44883</v>
          </cell>
          <cell r="S4333">
            <v>44883</v>
          </cell>
          <cell r="T4333"/>
          <cell r="U4333" t="str">
            <v/>
          </cell>
          <cell r="V4333" t="str">
            <v>Mavi Yaka Direkt</v>
          </cell>
          <cell r="W4333" t="str">
            <v>LOT 3 (MIT)</v>
          </cell>
          <cell r="X4333" t="str">
            <v>BOMBAMZINGA</v>
          </cell>
          <cell r="Y4333" t="str">
            <v>0</v>
          </cell>
          <cell r="Z4333" t="str">
            <v>TABORA MJINI</v>
          </cell>
          <cell r="AA4333" t="str">
            <v>0689 429 409</v>
          </cell>
          <cell r="AB4333" t="str">
            <v/>
          </cell>
          <cell r="AC4333" t="str">
            <v>29</v>
          </cell>
          <cell r="AD4333" t="str">
            <v>LOT 3 (MIT)</v>
          </cell>
          <cell r="AE4333" t="str">
            <v>0113</v>
          </cell>
          <cell r="AF4333" t="str">
            <v>24</v>
          </cell>
          <cell r="AG4333" t="str">
            <v>KM 785+000 - 829+305</v>
          </cell>
          <cell r="AH4333">
            <v>36896</v>
          </cell>
          <cell r="AI4333" t="str">
            <v>Bay</v>
          </cell>
          <cell r="AJ4333" t="str">
            <v>Yerel-Saatlik</v>
          </cell>
          <cell r="AK4333">
            <v>2164.1</v>
          </cell>
          <cell r="AL4333" t="str">
            <v>TZS</v>
          </cell>
          <cell r="AM4333" t="str">
            <v>201002</v>
          </cell>
          <cell r="AN4333" t="str">
            <v>S</v>
          </cell>
          <cell r="AO4333" t="str">
            <v>T3</v>
          </cell>
          <cell r="AP4333" t="str">
            <v>5150</v>
          </cell>
          <cell r="AQ4333" t="str">
            <v>5175</v>
          </cell>
          <cell r="AR4333" t="str">
            <v>NMBBANK</v>
          </cell>
          <cell r="AS4333" t="str">
            <v/>
          </cell>
          <cell r="AT4333" t="str">
            <v>NMBBANK</v>
          </cell>
          <cell r="AU4333" t="str">
            <v>51010099858</v>
          </cell>
          <cell r="AV4333" t="str">
            <v/>
          </cell>
          <cell r="AW4333" t="str">
            <v/>
          </cell>
          <cell r="AX4333" t="str">
            <v>MRISHO SHABANI BUKAGILE</v>
          </cell>
          <cell r="AY4333" t="str">
            <v/>
          </cell>
          <cell r="AZ4333">
            <v>44883</v>
          </cell>
          <cell r="BA4333"/>
          <cell r="BB4333" t="str">
            <v/>
          </cell>
          <cell r="BC4333"/>
          <cell r="BD4333" t="str">
            <v>Tanzanya-NSSF</v>
          </cell>
          <cell r="BE4333" t="str">
            <v>47145760</v>
          </cell>
          <cell r="BF4333" t="str">
            <v>158924412</v>
          </cell>
        </row>
        <row r="4334">
          <cell r="A4334">
            <v>10075786</v>
          </cell>
          <cell r="B4334" t="str">
            <v>FESTO PETER</v>
          </cell>
          <cell r="C4334" t="str">
            <v>MARCO</v>
          </cell>
          <cell r="D4334" t="str">
            <v>SAPANCI</v>
          </cell>
          <cell r="E4334" t="str">
            <v>RIGGER</v>
          </cell>
          <cell r="F4334" t="str">
            <v>50105773</v>
          </cell>
          <cell r="G4334" t="str">
            <v>ATÖLYE &amp; MAKİNA</v>
          </cell>
          <cell r="H4334" t="str">
            <v>50105773</v>
          </cell>
          <cell r="I4334" t="str">
            <v>0AAM</v>
          </cell>
          <cell r="J4334" t="str">
            <v>ATÖLYE LİFTİNG</v>
          </cell>
          <cell r="K4334" t="str">
            <v>50108014</v>
          </cell>
          <cell r="L4334" t="str">
            <v>TZ</v>
          </cell>
          <cell r="M4334" t="str">
            <v>Tanzanyalı</v>
          </cell>
          <cell r="N4334" t="str">
            <v>0037</v>
          </cell>
          <cell r="O4334" t="str">
            <v>İTİGİ</v>
          </cell>
          <cell r="P4334" t="str">
            <v>YM</v>
          </cell>
          <cell r="Q4334" t="str">
            <v>YAPI MERKEZİ</v>
          </cell>
          <cell r="R4334">
            <v>44883</v>
          </cell>
          <cell r="S4334">
            <v>44883</v>
          </cell>
          <cell r="T4334"/>
          <cell r="U4334" t="str">
            <v/>
          </cell>
          <cell r="V4334" t="str">
            <v>Mavi Yaka Direkt</v>
          </cell>
          <cell r="W4334" t="str">
            <v>LOT 3 (MIT)</v>
          </cell>
          <cell r="X4334" t="str">
            <v>MALABI</v>
          </cell>
          <cell r="Y4334" t="str">
            <v>0</v>
          </cell>
          <cell r="Z4334" t="str">
            <v>TABORA MJINI</v>
          </cell>
          <cell r="AA4334" t="str">
            <v>0762 054 761</v>
          </cell>
          <cell r="AB4334" t="str">
            <v>İŞÇİ</v>
          </cell>
          <cell r="AC4334" t="str">
            <v>29</v>
          </cell>
          <cell r="AD4334" t="str">
            <v>LOT 3 (MIT)</v>
          </cell>
          <cell r="AE4334" t="str">
            <v>0113</v>
          </cell>
          <cell r="AF4334" t="str">
            <v>24</v>
          </cell>
          <cell r="AG4334" t="str">
            <v>KM 785+000 - 829+305</v>
          </cell>
          <cell r="AH4334">
            <v>32932</v>
          </cell>
          <cell r="AI4334" t="str">
            <v>Bay</v>
          </cell>
          <cell r="AJ4334" t="str">
            <v>Yerel-Saatlik</v>
          </cell>
          <cell r="AK4334">
            <v>2164.1</v>
          </cell>
          <cell r="AL4334" t="str">
            <v>TZS</v>
          </cell>
          <cell r="AM4334" t="str">
            <v>201002</v>
          </cell>
          <cell r="AN4334" t="str">
            <v>S</v>
          </cell>
          <cell r="AO4334" t="str">
            <v>T3</v>
          </cell>
          <cell r="AP4334" t="str">
            <v>5150</v>
          </cell>
          <cell r="AQ4334" t="str">
            <v>5175</v>
          </cell>
          <cell r="AR4334" t="str">
            <v>NMBBANK</v>
          </cell>
          <cell r="AS4334" t="str">
            <v/>
          </cell>
          <cell r="AT4334" t="str">
            <v>NMBBANK</v>
          </cell>
          <cell r="AU4334" t="str">
            <v>31010040976</v>
          </cell>
          <cell r="AV4334" t="str">
            <v/>
          </cell>
          <cell r="AW4334" t="str">
            <v/>
          </cell>
          <cell r="AX4334" t="str">
            <v>FESTO PETER MARCO</v>
          </cell>
          <cell r="AY4334" t="str">
            <v/>
          </cell>
          <cell r="AZ4334">
            <v>44883</v>
          </cell>
          <cell r="BA4334"/>
          <cell r="BB4334" t="str">
            <v/>
          </cell>
          <cell r="BC4334"/>
          <cell r="BD4334" t="str">
            <v>Tanzanya-NSSF</v>
          </cell>
          <cell r="BE4334" t="str">
            <v>47144542</v>
          </cell>
          <cell r="BF4334" t="str">
            <v>123308883</v>
          </cell>
        </row>
        <row r="4335">
          <cell r="A4335">
            <v>10075783</v>
          </cell>
          <cell r="B4335" t="str">
            <v>PATRICK WILBERT</v>
          </cell>
          <cell r="C4335" t="str">
            <v>KAPAYA</v>
          </cell>
          <cell r="D4335" t="str">
            <v>BRİKET ÜRETİM İŞÇİSİ</v>
          </cell>
          <cell r="E4335" t="str">
            <v>BRICKET PRODUCTION WORKER</v>
          </cell>
          <cell r="F4335" t="str">
            <v>50105776</v>
          </cell>
          <cell r="G4335" t="str">
            <v>İNŞAAT GRUBU</v>
          </cell>
          <cell r="H4335" t="str">
            <v>50105759</v>
          </cell>
          <cell r="I4335" t="str">
            <v>099R</v>
          </cell>
          <cell r="J4335" t="str">
            <v>SANAT YAPILARI</v>
          </cell>
          <cell r="K4335" t="str">
            <v>50113356</v>
          </cell>
          <cell r="L4335" t="str">
            <v>TZ</v>
          </cell>
          <cell r="M4335" t="str">
            <v>Tanzanyalı</v>
          </cell>
          <cell r="N4335" t="str">
            <v>0036</v>
          </cell>
          <cell r="O4335" t="str">
            <v>MANYONİ</v>
          </cell>
          <cell r="P4335" t="str">
            <v>YM</v>
          </cell>
          <cell r="Q4335" t="str">
            <v>YAPI MERKEZİ</v>
          </cell>
          <cell r="R4335">
            <v>44883</v>
          </cell>
          <cell r="S4335">
            <v>44883</v>
          </cell>
          <cell r="T4335"/>
          <cell r="U4335" t="str">
            <v/>
          </cell>
          <cell r="V4335" t="str">
            <v/>
          </cell>
          <cell r="W4335" t="str">
            <v>LOT 3 (MIT)</v>
          </cell>
          <cell r="X4335" t="str">
            <v>MPERA</v>
          </cell>
          <cell r="Y4335" t="str">
            <v>0</v>
          </cell>
          <cell r="Z4335" t="str">
            <v>TABORA MJINI</v>
          </cell>
          <cell r="AA4335" t="str">
            <v>0757731222/0682901236</v>
          </cell>
          <cell r="AB4335" t="str">
            <v/>
          </cell>
          <cell r="AC4335" t="str">
            <v>29</v>
          </cell>
          <cell r="AD4335" t="str">
            <v>LOT 3 (MIT)</v>
          </cell>
          <cell r="AE4335" t="str">
            <v>0113</v>
          </cell>
          <cell r="AF4335" t="str">
            <v>24</v>
          </cell>
          <cell r="AG4335" t="str">
            <v>KM 785+000 - 829+305</v>
          </cell>
          <cell r="AH4335">
            <v>34432</v>
          </cell>
          <cell r="AI4335" t="str">
            <v>Bay</v>
          </cell>
          <cell r="AJ4335" t="str">
            <v>Yerel-Saatlik</v>
          </cell>
          <cell r="AK4335">
            <v>2164.1</v>
          </cell>
          <cell r="AL4335" t="str">
            <v>TZS</v>
          </cell>
          <cell r="AM4335" t="str">
            <v>201002</v>
          </cell>
          <cell r="AN4335" t="str">
            <v>S</v>
          </cell>
          <cell r="AO4335" t="str">
            <v>T3</v>
          </cell>
          <cell r="AP4335" t="str">
            <v>5150</v>
          </cell>
          <cell r="AQ4335" t="str">
            <v>5175</v>
          </cell>
          <cell r="AR4335" t="str">
            <v>NMBBANK</v>
          </cell>
          <cell r="AS4335" t="str">
            <v/>
          </cell>
          <cell r="AT4335" t="str">
            <v>NMBBANK</v>
          </cell>
          <cell r="AU4335" t="str">
            <v>51010099826</v>
          </cell>
          <cell r="AV4335" t="str">
            <v/>
          </cell>
          <cell r="AW4335" t="str">
            <v/>
          </cell>
          <cell r="AX4335" t="str">
            <v>PATRICK WILBERT KAPAYA</v>
          </cell>
          <cell r="AY4335" t="str">
            <v/>
          </cell>
          <cell r="AZ4335">
            <v>44883</v>
          </cell>
          <cell r="BA4335"/>
          <cell r="BB4335" t="str">
            <v/>
          </cell>
          <cell r="BC4335"/>
          <cell r="BD4335" t="str">
            <v>Tanzanya-NSSF</v>
          </cell>
          <cell r="BE4335" t="str">
            <v>47145804</v>
          </cell>
          <cell r="BF4335" t="str">
            <v>134485744</v>
          </cell>
        </row>
        <row r="4336">
          <cell r="A4336">
            <v>10075780</v>
          </cell>
          <cell r="B4336" t="str">
            <v>ABDALLAH SADIKI</v>
          </cell>
          <cell r="C4336" t="str">
            <v>SOMBA</v>
          </cell>
          <cell r="D4336" t="str">
            <v>DAMPERLİ KAMYON ŞOFÖRÜ</v>
          </cell>
          <cell r="E4336" t="str">
            <v>DUMPTRUCK DRIVER</v>
          </cell>
          <cell r="F4336" t="str">
            <v>50105784</v>
          </cell>
          <cell r="G4336" t="str">
            <v>DOĞAN METALÜRJİ</v>
          </cell>
          <cell r="H4336" t="str">
            <v>50105784</v>
          </cell>
          <cell r="I4336" t="str">
            <v>0BBM</v>
          </cell>
          <cell r="J4336" t="str">
            <v>TOPRAK İŞLERİ</v>
          </cell>
          <cell r="K4336" t="str">
            <v>50106425</v>
          </cell>
          <cell r="L4336" t="str">
            <v>TZ</v>
          </cell>
          <cell r="M4336" t="str">
            <v>Tanzanyalı</v>
          </cell>
          <cell r="N4336" t="str">
            <v>0037</v>
          </cell>
          <cell r="O4336" t="str">
            <v>İTİGİ</v>
          </cell>
          <cell r="P4336" t="str">
            <v>6L</v>
          </cell>
          <cell r="Q4336" t="str">
            <v>DGN  İNŞAAT</v>
          </cell>
          <cell r="R4336">
            <v>45051</v>
          </cell>
          <cell r="S4336">
            <v>45051</v>
          </cell>
          <cell r="T4336"/>
          <cell r="U4336" t="str">
            <v/>
          </cell>
          <cell r="V4336" t="str">
            <v>Mavi Yaka Direkt</v>
          </cell>
          <cell r="W4336" t="str">
            <v>LOT 3 (MIT)</v>
          </cell>
          <cell r="X4336" t="str">
            <v>UBUNGO SINZA MAENDELEO</v>
          </cell>
          <cell r="Y4336" t="str">
            <v>0</v>
          </cell>
          <cell r="Z4336" t="str">
            <v/>
          </cell>
          <cell r="AA4336" t="str">
            <v>0712942268</v>
          </cell>
          <cell r="AB4336" t="str">
            <v>GÖREVLİ</v>
          </cell>
          <cell r="AC4336" t="str">
            <v>29</v>
          </cell>
          <cell r="AD4336" t="str">
            <v>LOT 3 (MIT)</v>
          </cell>
          <cell r="AE4336" t="str">
            <v>0109</v>
          </cell>
          <cell r="AF4336" t="str">
            <v>02</v>
          </cell>
          <cell r="AG4336" t="str">
            <v>KM 535+000 - 595+000</v>
          </cell>
          <cell r="AH4336">
            <v>31052</v>
          </cell>
          <cell r="AI4336" t="str">
            <v>Bay</v>
          </cell>
          <cell r="AJ4336" t="str">
            <v>Yerel-Saatlik</v>
          </cell>
          <cell r="AK4336">
            <v>2564.1</v>
          </cell>
          <cell r="AL4336" t="str">
            <v>TZS</v>
          </cell>
          <cell r="AM4336" t="str">
            <v>201002</v>
          </cell>
          <cell r="AN4336" t="str">
            <v/>
          </cell>
          <cell r="AO4336" t="str">
            <v>T3</v>
          </cell>
          <cell r="AP4336" t="str">
            <v>5150</v>
          </cell>
          <cell r="AQ4336" t="str">
            <v>5175</v>
          </cell>
          <cell r="AR4336" t="str">
            <v>NATIONAL MICROFINANCE BANK {NMB}</v>
          </cell>
          <cell r="AS4336" t="str">
            <v>MBEZI</v>
          </cell>
          <cell r="AT4336" t="str">
            <v>NMB</v>
          </cell>
          <cell r="AU4336" t="str">
            <v>51710055138</v>
          </cell>
          <cell r="AV4336" t="str">
            <v/>
          </cell>
          <cell r="AW4336" t="str">
            <v/>
          </cell>
          <cell r="AX4336" t="str">
            <v>ABDALLAH SADIKI SOMBA</v>
          </cell>
          <cell r="AY4336" t="str">
            <v/>
          </cell>
          <cell r="AZ4336">
            <v>45051</v>
          </cell>
          <cell r="BA4336"/>
          <cell r="BB4336" t="str">
            <v/>
          </cell>
          <cell r="BC4336">
            <v>46231</v>
          </cell>
          <cell r="BD4336" t="str">
            <v>Tanzanya-NSSF</v>
          </cell>
          <cell r="BE4336" t="str">
            <v>47147596</v>
          </cell>
          <cell r="BF4336" t="str">
            <v>117448118</v>
          </cell>
        </row>
        <row r="4337">
          <cell r="A4337">
            <v>10075775</v>
          </cell>
          <cell r="B4337" t="str">
            <v>AYUBU STANELI</v>
          </cell>
          <cell r="C4337" t="str">
            <v>JOSEPH</v>
          </cell>
          <cell r="D4337" t="str">
            <v>DAMPERLİ KAMYON ŞOFÖRÜ</v>
          </cell>
          <cell r="E4337" t="str">
            <v>DUMPTRUCK DRIVER</v>
          </cell>
          <cell r="F4337" t="str">
            <v>50105784</v>
          </cell>
          <cell r="G4337" t="str">
            <v>DOĞAN METALÜRJİ</v>
          </cell>
          <cell r="H4337" t="str">
            <v>50105784</v>
          </cell>
          <cell r="I4337" t="str">
            <v>0BBM</v>
          </cell>
          <cell r="J4337" t="str">
            <v>TOPRAK İŞLERİ</v>
          </cell>
          <cell r="K4337" t="str">
            <v>50106425</v>
          </cell>
          <cell r="L4337" t="str">
            <v>TZ</v>
          </cell>
          <cell r="M4337" t="str">
            <v>Tanzanyalı</v>
          </cell>
          <cell r="N4337" t="str">
            <v>0037</v>
          </cell>
          <cell r="O4337" t="str">
            <v>İTİGİ</v>
          </cell>
          <cell r="P4337" t="str">
            <v>6L</v>
          </cell>
          <cell r="Q4337" t="str">
            <v>DGN  İNŞAAT</v>
          </cell>
          <cell r="R4337">
            <v>45040</v>
          </cell>
          <cell r="S4337">
            <v>45040</v>
          </cell>
          <cell r="T4337"/>
          <cell r="U4337" t="str">
            <v/>
          </cell>
          <cell r="V4337" t="str">
            <v>Mavi Yaka Direkt</v>
          </cell>
          <cell r="W4337" t="str">
            <v>LOT 3 (MIT)</v>
          </cell>
          <cell r="X4337" t="str">
            <v>DODOMA KIKOMBO</v>
          </cell>
          <cell r="Y4337" t="str">
            <v>0</v>
          </cell>
          <cell r="Z4337" t="str">
            <v>DODOMA</v>
          </cell>
          <cell r="AA4337" t="str">
            <v>0783754288</v>
          </cell>
          <cell r="AB4337" t="str">
            <v>GÖREVLİ</v>
          </cell>
          <cell r="AC4337" t="str">
            <v>29</v>
          </cell>
          <cell r="AD4337" t="str">
            <v>LOT 3 (MIT)</v>
          </cell>
          <cell r="AE4337" t="str">
            <v>0109</v>
          </cell>
          <cell r="AF4337" t="str">
            <v>03</v>
          </cell>
          <cell r="AG4337" t="str">
            <v>KM 535+000 - 595+000</v>
          </cell>
          <cell r="AH4337">
            <v>36204</v>
          </cell>
          <cell r="AI4337" t="str">
            <v>Bay</v>
          </cell>
          <cell r="AJ4337" t="str">
            <v>Yerel-Saatlik</v>
          </cell>
          <cell r="AK4337">
            <v>2346.1</v>
          </cell>
          <cell r="AL4337" t="str">
            <v>TZS</v>
          </cell>
          <cell r="AM4337" t="str">
            <v>201002</v>
          </cell>
          <cell r="AN4337" t="str">
            <v/>
          </cell>
          <cell r="AO4337" t="str">
            <v>T3</v>
          </cell>
          <cell r="AP4337" t="str">
            <v>5150</v>
          </cell>
          <cell r="AQ4337" t="str">
            <v>5175</v>
          </cell>
          <cell r="AR4337" t="str">
            <v>NATIONAL MICROFINANCE BANK {NMB}</v>
          </cell>
          <cell r="AS4337" t="str">
            <v>MBEZI</v>
          </cell>
          <cell r="AT4337" t="str">
            <v>NMB</v>
          </cell>
          <cell r="AU4337" t="str">
            <v>51710053232</v>
          </cell>
          <cell r="AV4337" t="str">
            <v/>
          </cell>
          <cell r="AW4337" t="str">
            <v/>
          </cell>
          <cell r="AX4337" t="str">
            <v>AYUBU STANELI JOSEPH</v>
          </cell>
          <cell r="AY4337" t="str">
            <v/>
          </cell>
          <cell r="AZ4337">
            <v>44884</v>
          </cell>
          <cell r="BA4337"/>
          <cell r="BB4337" t="str">
            <v/>
          </cell>
          <cell r="BC4337">
            <v>46092</v>
          </cell>
          <cell r="BD4337" t="str">
            <v>Tanzanya-NSSF</v>
          </cell>
          <cell r="BE4337" t="str">
            <v>47146628</v>
          </cell>
          <cell r="BF4337" t="str">
            <v>139323483</v>
          </cell>
        </row>
        <row r="4338">
          <cell r="A4338">
            <v>10075743</v>
          </cell>
          <cell r="B4338" t="str">
            <v>NOBERT ALFRED</v>
          </cell>
          <cell r="C4338" t="str">
            <v>MFAUME</v>
          </cell>
          <cell r="D4338" t="str">
            <v>DAMPERLİ KAMYON ŞOFÖRÜ</v>
          </cell>
          <cell r="E4338" t="str">
            <v>DUMPTRUCK DRIVER</v>
          </cell>
          <cell r="F4338" t="str">
            <v>50105784</v>
          </cell>
          <cell r="G4338" t="str">
            <v>DOĞAN METALÜRJİ</v>
          </cell>
          <cell r="H4338" t="str">
            <v>50105784</v>
          </cell>
          <cell r="I4338" t="str">
            <v>0BBM</v>
          </cell>
          <cell r="J4338" t="str">
            <v>TOPRAK İŞLERİ</v>
          </cell>
          <cell r="K4338" t="str">
            <v>50106425</v>
          </cell>
          <cell r="L4338" t="str">
            <v>TZ</v>
          </cell>
          <cell r="M4338" t="str">
            <v>Tanzanyalı</v>
          </cell>
          <cell r="N4338" t="str">
            <v>0037</v>
          </cell>
          <cell r="O4338" t="str">
            <v>İTİGİ</v>
          </cell>
          <cell r="P4338" t="str">
            <v>6L</v>
          </cell>
          <cell r="Q4338" t="str">
            <v>DGN  İNŞAAT</v>
          </cell>
          <cell r="R4338">
            <v>45044</v>
          </cell>
          <cell r="S4338">
            <v>45044</v>
          </cell>
          <cell r="T4338"/>
          <cell r="U4338" t="str">
            <v/>
          </cell>
          <cell r="V4338" t="str">
            <v>Mavi Yaka Direkt</v>
          </cell>
          <cell r="W4338" t="str">
            <v>LOT 3 (MIT)</v>
          </cell>
          <cell r="X4338" t="str">
            <v>CHUNYA LUPA LUPA</v>
          </cell>
          <cell r="Y4338" t="str">
            <v>0</v>
          </cell>
          <cell r="Z4338" t="str">
            <v>MBEYA</v>
          </cell>
          <cell r="AA4338" t="str">
            <v>0716460444</v>
          </cell>
          <cell r="AB4338" t="str">
            <v>GÖREVLİ</v>
          </cell>
          <cell r="AC4338" t="str">
            <v>29</v>
          </cell>
          <cell r="AD4338" t="str">
            <v>LOT 3 (MIT)</v>
          </cell>
          <cell r="AE4338" t="str">
            <v>0109</v>
          </cell>
          <cell r="AF4338" t="str">
            <v>14</v>
          </cell>
          <cell r="AG4338" t="str">
            <v>KM 535+000 - 595+000</v>
          </cell>
          <cell r="AH4338">
            <v>31100</v>
          </cell>
          <cell r="AI4338" t="str">
            <v>Bay</v>
          </cell>
          <cell r="AJ4338" t="str">
            <v>Yerel-Saatlik</v>
          </cell>
          <cell r="AK4338">
            <v>2564.1</v>
          </cell>
          <cell r="AL4338" t="str">
            <v>TZS</v>
          </cell>
          <cell r="AM4338" t="str">
            <v>201002</v>
          </cell>
          <cell r="AN4338" t="str">
            <v/>
          </cell>
          <cell r="AO4338" t="str">
            <v>T3</v>
          </cell>
          <cell r="AP4338" t="str">
            <v>5150</v>
          </cell>
          <cell r="AQ4338" t="str">
            <v>5175</v>
          </cell>
          <cell r="AR4338" t="str">
            <v>CRDB BANK PLC</v>
          </cell>
          <cell r="AS4338" t="str">
            <v>VIJANA</v>
          </cell>
          <cell r="AT4338" t="str">
            <v>CRDBBANK</v>
          </cell>
          <cell r="AU4338" t="str">
            <v>0152703645000</v>
          </cell>
          <cell r="AV4338" t="str">
            <v/>
          </cell>
          <cell r="AW4338" t="str">
            <v/>
          </cell>
          <cell r="AX4338" t="str">
            <v>NOBERT ALFRED MFAUME</v>
          </cell>
          <cell r="AY4338" t="str">
            <v/>
          </cell>
          <cell r="AZ4338">
            <v>45044</v>
          </cell>
          <cell r="BA4338"/>
          <cell r="BB4338" t="str">
            <v/>
          </cell>
          <cell r="BC4338">
            <v>45846</v>
          </cell>
          <cell r="BD4338" t="str">
            <v>Tanzanya-NSSF</v>
          </cell>
          <cell r="BE4338" t="str">
            <v>45245666</v>
          </cell>
          <cell r="BF4338" t="str">
            <v>112506101</v>
          </cell>
        </row>
        <row r="4339">
          <cell r="A4339">
            <v>10075741</v>
          </cell>
          <cell r="B4339" t="str">
            <v>PHILIPO PAUL</v>
          </cell>
          <cell r="C4339" t="str">
            <v>MAYOLA</v>
          </cell>
          <cell r="D4339" t="str">
            <v>BİLGİ İŞLEM GÖREVLİSİ</v>
          </cell>
          <cell r="E4339" t="str">
            <v>INFORMATION TECHNOLOGIES CLERK</v>
          </cell>
          <cell r="F4339" t="str">
            <v>50105775</v>
          </cell>
          <cell r="G4339" t="str">
            <v>BİLGİ İŞLEM</v>
          </cell>
          <cell r="H4339" t="str">
            <v>50105775</v>
          </cell>
          <cell r="I4339" t="str">
            <v>0AAS</v>
          </cell>
          <cell r="J4339" t="str">
            <v>BİLGİ İŞLEM</v>
          </cell>
          <cell r="K4339" t="str">
            <v>50105827</v>
          </cell>
          <cell r="L4339" t="str">
            <v>TZ</v>
          </cell>
          <cell r="M4339" t="str">
            <v>Tanzanyalı</v>
          </cell>
          <cell r="N4339" t="str">
            <v>0037</v>
          </cell>
          <cell r="O4339" t="str">
            <v>İTİGİ</v>
          </cell>
          <cell r="P4339" t="str">
            <v>YM</v>
          </cell>
          <cell r="Q4339" t="str">
            <v>YAPI MERKEZİ</v>
          </cell>
          <cell r="R4339">
            <v>44882</v>
          </cell>
          <cell r="S4339">
            <v>44882</v>
          </cell>
          <cell r="T4339"/>
          <cell r="U4339" t="str">
            <v/>
          </cell>
          <cell r="V4339" t="str">
            <v>Beyaz Yaka</v>
          </cell>
          <cell r="W4339" t="str">
            <v>LOT 3 (MIT)</v>
          </cell>
          <cell r="X4339" t="str">
            <v>CHINI</v>
          </cell>
          <cell r="Y4339" t="str">
            <v>0</v>
          </cell>
          <cell r="Z4339" t="str">
            <v>NYASA KILOSA</v>
          </cell>
          <cell r="AA4339" t="str">
            <v>0746 001 471</v>
          </cell>
          <cell r="AB4339" t="str">
            <v>GÖREVLİ</v>
          </cell>
          <cell r="AC4339" t="str">
            <v>29</v>
          </cell>
          <cell r="AD4339" t="str">
            <v>LOT 3 (MIT)</v>
          </cell>
          <cell r="AE4339" t="str">
            <v>0113</v>
          </cell>
          <cell r="AF4339" t="str">
            <v>21</v>
          </cell>
          <cell r="AG4339" t="str">
            <v>KM 785+000 - 829+305</v>
          </cell>
          <cell r="AH4339">
            <v>30800</v>
          </cell>
          <cell r="AI4339" t="str">
            <v>Bay</v>
          </cell>
          <cell r="AJ4339" t="str">
            <v>Yerel-Aylık</v>
          </cell>
          <cell r="AK4339">
            <v>519915</v>
          </cell>
          <cell r="AL4339" t="str">
            <v>TZS</v>
          </cell>
          <cell r="AM4339" t="str">
            <v>301002</v>
          </cell>
          <cell r="AN4339" t="str">
            <v>S</v>
          </cell>
          <cell r="AO4339" t="str">
            <v>T3</v>
          </cell>
          <cell r="AP4339" t="str">
            <v>5150</v>
          </cell>
          <cell r="AQ4339" t="str">
            <v>5175</v>
          </cell>
          <cell r="AR4339" t="str">
            <v>CRDB BANK PLC</v>
          </cell>
          <cell r="AS4339" t="str">
            <v>VIJANA</v>
          </cell>
          <cell r="AT4339" t="str">
            <v>CRDBBANK</v>
          </cell>
          <cell r="AU4339" t="str">
            <v>0112085965800</v>
          </cell>
          <cell r="AV4339" t="str">
            <v/>
          </cell>
          <cell r="AW4339" t="str">
            <v/>
          </cell>
          <cell r="AX4339" t="str">
            <v>PHILIPO PAUL MAYOLA</v>
          </cell>
          <cell r="AY4339" t="str">
            <v/>
          </cell>
          <cell r="AZ4339">
            <v>44882</v>
          </cell>
          <cell r="BA4339"/>
          <cell r="BB4339" t="str">
            <v/>
          </cell>
          <cell r="BC4339"/>
          <cell r="BD4339" t="str">
            <v>Tanzanya-NSSF</v>
          </cell>
          <cell r="BE4339" t="str">
            <v>46822107</v>
          </cell>
          <cell r="BF4339" t="str">
            <v>129364009</v>
          </cell>
        </row>
        <row r="4340">
          <cell r="A4340">
            <v>10075739</v>
          </cell>
          <cell r="B4340" t="str">
            <v>ARNOLD SARRIA</v>
          </cell>
          <cell r="C4340" t="str">
            <v>UMIRO</v>
          </cell>
          <cell r="D4340" t="str">
            <v>DÜZ İŞÇİ - DİREKT</v>
          </cell>
          <cell r="E4340" t="str">
            <v>UNSKILLED WORKER - PRODUCTIVE</v>
          </cell>
          <cell r="F4340" t="str">
            <v>50115271</v>
          </cell>
          <cell r="G4340" t="str">
            <v>İNŞAAT GRUBU</v>
          </cell>
          <cell r="H4340" t="str">
            <v>50105776</v>
          </cell>
          <cell r="I4340" t="str">
            <v>0BBL</v>
          </cell>
          <cell r="J4340" t="str">
            <v>İNŞAAT GRUBU</v>
          </cell>
          <cell r="K4340" t="str">
            <v>50115453</v>
          </cell>
          <cell r="L4340" t="str">
            <v>TZ</v>
          </cell>
          <cell r="M4340" t="str">
            <v>Tanzanyalı</v>
          </cell>
          <cell r="N4340" t="str">
            <v>0037</v>
          </cell>
          <cell r="O4340" t="str">
            <v>İTİGİ</v>
          </cell>
          <cell r="P4340" t="str">
            <v>YM</v>
          </cell>
          <cell r="Q4340" t="str">
            <v>YAPI MERKEZİ</v>
          </cell>
          <cell r="R4340">
            <v>44882</v>
          </cell>
          <cell r="S4340">
            <v>44882</v>
          </cell>
          <cell r="T4340"/>
          <cell r="U4340" t="str">
            <v/>
          </cell>
          <cell r="V4340" t="str">
            <v>Mavi Yaka Direkt</v>
          </cell>
          <cell r="W4340" t="str">
            <v>LOT 3 (MIT)</v>
          </cell>
          <cell r="X4340" t="str">
            <v>IKUTI</v>
          </cell>
          <cell r="Y4340" t="str">
            <v>0</v>
          </cell>
          <cell r="Z4340" t="str">
            <v>MBEYA MJINI</v>
          </cell>
          <cell r="AA4340" t="str">
            <v>0714 562 280</v>
          </cell>
          <cell r="AB4340" t="str">
            <v>İŞÇİ</v>
          </cell>
          <cell r="AC4340" t="str">
            <v>29</v>
          </cell>
          <cell r="AD4340" t="str">
            <v>LOT 3 (MIT)</v>
          </cell>
          <cell r="AE4340" t="str">
            <v>0109</v>
          </cell>
          <cell r="AF4340" t="str">
            <v>24</v>
          </cell>
          <cell r="AG4340" t="str">
            <v>KM 535+000 - 595+000</v>
          </cell>
          <cell r="AH4340">
            <v>28016</v>
          </cell>
          <cell r="AI4340" t="str">
            <v>Bay</v>
          </cell>
          <cell r="AJ4340" t="str">
            <v>Yerel-Saatlik</v>
          </cell>
          <cell r="AK4340">
            <v>2164.1</v>
          </cell>
          <cell r="AL4340" t="str">
            <v>TZS</v>
          </cell>
          <cell r="AM4340" t="str">
            <v>201002</v>
          </cell>
          <cell r="AN4340" t="str">
            <v>S</v>
          </cell>
          <cell r="AO4340" t="str">
            <v>T3</v>
          </cell>
          <cell r="AP4340" t="str">
            <v>5150</v>
          </cell>
          <cell r="AQ4340" t="str">
            <v>5175</v>
          </cell>
          <cell r="AR4340" t="str">
            <v>NMBBANK</v>
          </cell>
          <cell r="AS4340" t="str">
            <v/>
          </cell>
          <cell r="AT4340" t="str">
            <v>NMBBANK</v>
          </cell>
          <cell r="AU4340" t="str">
            <v>70310015520</v>
          </cell>
          <cell r="AV4340" t="str">
            <v/>
          </cell>
          <cell r="AW4340" t="str">
            <v/>
          </cell>
          <cell r="AX4340" t="str">
            <v>ARNOLD SARRIA UMIRO</v>
          </cell>
          <cell r="AY4340" t="str">
            <v/>
          </cell>
          <cell r="AZ4340">
            <v>44882</v>
          </cell>
          <cell r="BA4340"/>
          <cell r="BB4340" t="str">
            <v/>
          </cell>
          <cell r="BC4340"/>
          <cell r="BD4340" t="str">
            <v>Tanzanya-NSSF</v>
          </cell>
          <cell r="BE4340" t="str">
            <v>58058990</v>
          </cell>
          <cell r="BF4340" t="str">
            <v>108650141</v>
          </cell>
        </row>
        <row r="4341">
          <cell r="A4341">
            <v>10075738</v>
          </cell>
          <cell r="B4341" t="str">
            <v>MICHAEL EVARTH</v>
          </cell>
          <cell r="C4341" t="str">
            <v>KILIMALI</v>
          </cell>
          <cell r="D4341" t="str">
            <v>KALIPÇI</v>
          </cell>
          <cell r="E4341" t="str">
            <v>FORMWORKER</v>
          </cell>
          <cell r="F4341" t="str">
            <v>50114885</v>
          </cell>
          <cell r="G4341" t="str">
            <v>İSG VE ÇEVRE (İŞ GÜVENLİĞİ)</v>
          </cell>
          <cell r="H4341" t="str">
            <v>50105460</v>
          </cell>
          <cell r="I4341" t="str">
            <v>088K</v>
          </cell>
          <cell r="J4341" t="str">
            <v>İŞ GÜVENLİĞİ</v>
          </cell>
          <cell r="K4341" t="str">
            <v>50113365</v>
          </cell>
          <cell r="L4341" t="str">
            <v>TZ</v>
          </cell>
          <cell r="M4341" t="str">
            <v>Tanzanyalı</v>
          </cell>
          <cell r="N4341" t="str">
            <v>0037</v>
          </cell>
          <cell r="O4341" t="str">
            <v>İTİGİ</v>
          </cell>
          <cell r="P4341" t="str">
            <v>YM</v>
          </cell>
          <cell r="Q4341" t="str">
            <v>YAPI MERKEZİ</v>
          </cell>
          <cell r="R4341">
            <v>44882</v>
          </cell>
          <cell r="S4341">
            <v>44882</v>
          </cell>
          <cell r="T4341"/>
          <cell r="U4341" t="str">
            <v/>
          </cell>
          <cell r="V4341" t="str">
            <v>Mavi Yaka Direkt</v>
          </cell>
          <cell r="W4341" t="str">
            <v>LOT 3 (MIT)</v>
          </cell>
          <cell r="X4341" t="str">
            <v>MAJENGO</v>
          </cell>
          <cell r="Y4341" t="str">
            <v>0</v>
          </cell>
          <cell r="Z4341" t="str">
            <v>TABORA MJINI</v>
          </cell>
          <cell r="AA4341" t="str">
            <v>0788 014 363</v>
          </cell>
          <cell r="AB4341" t="str">
            <v>USTA</v>
          </cell>
          <cell r="AC4341" t="str">
            <v>29</v>
          </cell>
          <cell r="AD4341" t="str">
            <v>LOT 3 (MIT)</v>
          </cell>
          <cell r="AE4341" t="str">
            <v>0113</v>
          </cell>
          <cell r="AF4341" t="str">
            <v>24</v>
          </cell>
          <cell r="AG4341" t="str">
            <v>KM 785+000 - 829+305</v>
          </cell>
          <cell r="AH4341">
            <v>24474</v>
          </cell>
          <cell r="AI4341" t="str">
            <v>Bay</v>
          </cell>
          <cell r="AJ4341" t="str">
            <v>Yerel-Saatlik</v>
          </cell>
          <cell r="AK4341">
            <v>2343.5500000000002</v>
          </cell>
          <cell r="AL4341" t="str">
            <v>TZS</v>
          </cell>
          <cell r="AM4341" t="str">
            <v>201002</v>
          </cell>
          <cell r="AN4341" t="str">
            <v>S</v>
          </cell>
          <cell r="AO4341" t="str">
            <v>T3</v>
          </cell>
          <cell r="AP4341" t="str">
            <v>5150</v>
          </cell>
          <cell r="AQ4341" t="str">
            <v>5175</v>
          </cell>
          <cell r="AR4341" t="str">
            <v>NMBBANK</v>
          </cell>
          <cell r="AS4341" t="str">
            <v/>
          </cell>
          <cell r="AT4341" t="str">
            <v>NMBBANK</v>
          </cell>
          <cell r="AU4341" t="str">
            <v>51010099791</v>
          </cell>
          <cell r="AV4341" t="str">
            <v/>
          </cell>
          <cell r="AW4341" t="str">
            <v/>
          </cell>
          <cell r="AX4341" t="str">
            <v>MICHAEL EVARTH KILIMALI</v>
          </cell>
          <cell r="AY4341" t="str">
            <v/>
          </cell>
          <cell r="AZ4341">
            <v>44882</v>
          </cell>
          <cell r="BA4341"/>
          <cell r="BB4341" t="str">
            <v/>
          </cell>
          <cell r="BC4341"/>
          <cell r="BD4341" t="str">
            <v>Tanzanya-NSSF</v>
          </cell>
          <cell r="BE4341" t="str">
            <v>47142381</v>
          </cell>
          <cell r="BF4341" t="str">
            <v>137331411</v>
          </cell>
        </row>
        <row r="4342">
          <cell r="A4342">
            <v>10075736</v>
          </cell>
          <cell r="B4342" t="str">
            <v>DEUS SAYI</v>
          </cell>
          <cell r="C4342" t="str">
            <v>MALOLE</v>
          </cell>
          <cell r="D4342" t="str">
            <v>DÜZ İŞÇİ - DİREKT</v>
          </cell>
          <cell r="E4342" t="str">
            <v>UNSKILLED WORKER - PRODUCTIVE</v>
          </cell>
          <cell r="F4342" t="str">
            <v>50115271</v>
          </cell>
          <cell r="G4342" t="str">
            <v>İNŞAAT GRUBU</v>
          </cell>
          <cell r="H4342" t="str">
            <v>50105776</v>
          </cell>
          <cell r="I4342" t="str">
            <v>0BBL</v>
          </cell>
          <cell r="J4342" t="str">
            <v>İNŞAAT GRUBU</v>
          </cell>
          <cell r="K4342" t="str">
            <v>50115453</v>
          </cell>
          <cell r="L4342" t="str">
            <v>TZ</v>
          </cell>
          <cell r="M4342" t="str">
            <v>Tanzanyalı</v>
          </cell>
          <cell r="N4342" t="str">
            <v>0037</v>
          </cell>
          <cell r="O4342" t="str">
            <v>İTİGİ</v>
          </cell>
          <cell r="P4342" t="str">
            <v>YM</v>
          </cell>
          <cell r="Q4342" t="str">
            <v>YAPI MERKEZİ</v>
          </cell>
          <cell r="R4342">
            <v>44882</v>
          </cell>
          <cell r="S4342">
            <v>44882</v>
          </cell>
          <cell r="T4342"/>
          <cell r="U4342" t="str">
            <v/>
          </cell>
          <cell r="V4342" t="str">
            <v>Mavi Yaka Direkt</v>
          </cell>
          <cell r="W4342" t="str">
            <v>LOT 3 (MIT)</v>
          </cell>
          <cell r="X4342" t="str">
            <v>MAGOGONGO</v>
          </cell>
          <cell r="Y4342" t="str">
            <v>0</v>
          </cell>
          <cell r="Z4342" t="str">
            <v>KISHAPU</v>
          </cell>
          <cell r="AA4342" t="str">
            <v>0715 141 034</v>
          </cell>
          <cell r="AB4342" t="str">
            <v>İŞÇİ</v>
          </cell>
          <cell r="AC4342" t="str">
            <v>29</v>
          </cell>
          <cell r="AD4342" t="str">
            <v>LOT 3 (MIT)</v>
          </cell>
          <cell r="AE4342" t="str">
            <v>0109</v>
          </cell>
          <cell r="AF4342" t="str">
            <v>30</v>
          </cell>
          <cell r="AG4342" t="str">
            <v>KM 535+000 - 595+000</v>
          </cell>
          <cell r="AH4342">
            <v>36270</v>
          </cell>
          <cell r="AI4342" t="str">
            <v>Bay</v>
          </cell>
          <cell r="AJ4342" t="str">
            <v>Yerel-Saatlik</v>
          </cell>
          <cell r="AK4342">
            <v>2164.1</v>
          </cell>
          <cell r="AL4342" t="str">
            <v>TZS</v>
          </cell>
          <cell r="AM4342" t="str">
            <v>201002</v>
          </cell>
          <cell r="AN4342" t="str">
            <v>S</v>
          </cell>
          <cell r="AO4342" t="str">
            <v>T3</v>
          </cell>
          <cell r="AP4342" t="str">
            <v>5150</v>
          </cell>
          <cell r="AQ4342" t="str">
            <v>5175</v>
          </cell>
          <cell r="AR4342" t="str">
            <v>NMBBANK</v>
          </cell>
          <cell r="AS4342" t="str">
            <v/>
          </cell>
          <cell r="AT4342" t="str">
            <v>NMBBANK</v>
          </cell>
          <cell r="AU4342" t="str">
            <v>90310020106</v>
          </cell>
          <cell r="AV4342" t="str">
            <v/>
          </cell>
          <cell r="AW4342" t="str">
            <v/>
          </cell>
          <cell r="AX4342" t="str">
            <v>DEUS SAYI MALOLE</v>
          </cell>
          <cell r="AY4342" t="str">
            <v/>
          </cell>
          <cell r="AZ4342">
            <v>44882</v>
          </cell>
          <cell r="BA4342"/>
          <cell r="BB4342" t="str">
            <v/>
          </cell>
          <cell r="BC4342"/>
          <cell r="BD4342" t="str">
            <v>Tanzanya-NSSF</v>
          </cell>
          <cell r="BE4342" t="str">
            <v>47138450</v>
          </cell>
          <cell r="BF4342" t="str">
            <v>158876949</v>
          </cell>
        </row>
        <row r="4343">
          <cell r="A4343">
            <v>10075697</v>
          </cell>
          <cell r="B4343" t="str">
            <v>LAURENT KANUTI</v>
          </cell>
          <cell r="C4343" t="str">
            <v>CHIKOTI</v>
          </cell>
          <cell r="D4343" t="str">
            <v>ÇELİK MONTAJCI YARDIMCISI</v>
          </cell>
          <cell r="E4343" t="str">
            <v>STEEL FITTER HELPER</v>
          </cell>
          <cell r="F4343" t="str">
            <v>50115271</v>
          </cell>
          <cell r="G4343" t="str">
            <v>İNŞAAT GRUBU</v>
          </cell>
          <cell r="H4343" t="str">
            <v>50105776</v>
          </cell>
          <cell r="I4343" t="str">
            <v>0BBL</v>
          </cell>
          <cell r="J4343" t="str">
            <v>İNŞAAT GRUBU</v>
          </cell>
          <cell r="K4343" t="str">
            <v>50115417</v>
          </cell>
          <cell r="L4343" t="str">
            <v>TZ</v>
          </cell>
          <cell r="M4343" t="str">
            <v>Tanzanyalı</v>
          </cell>
          <cell r="N4343" t="str">
            <v>0037</v>
          </cell>
          <cell r="O4343" t="str">
            <v>İTİGİ</v>
          </cell>
          <cell r="P4343" t="str">
            <v>YM</v>
          </cell>
          <cell r="Q4343" t="str">
            <v>YAPI MERKEZİ</v>
          </cell>
          <cell r="R4343">
            <v>44880</v>
          </cell>
          <cell r="S4343">
            <v>44880</v>
          </cell>
          <cell r="T4343">
            <v>45262</v>
          </cell>
          <cell r="U4343" t="str">
            <v>İşin sona ermesi</v>
          </cell>
          <cell r="V4343" t="str">
            <v>Mavi Yaka Direkt</v>
          </cell>
          <cell r="W4343" t="str">
            <v>LOT 3 (MIT)</v>
          </cell>
          <cell r="X4343" t="str">
            <v>NJEDENGWA</v>
          </cell>
          <cell r="Y4343" t="str">
            <v>0</v>
          </cell>
          <cell r="Z4343" t="str">
            <v>DODOMA MJINI</v>
          </cell>
          <cell r="AA4343" t="str">
            <v>0627 681 640</v>
          </cell>
          <cell r="AB4343" t="str">
            <v>İŞÇİ</v>
          </cell>
          <cell r="AC4343" t="str">
            <v>29</v>
          </cell>
          <cell r="AD4343" t="str">
            <v>LOT 3 (MIT)</v>
          </cell>
          <cell r="AE4343" t="str">
            <v>0109</v>
          </cell>
          <cell r="AF4343" t="str">
            <v>03</v>
          </cell>
          <cell r="AG4343" t="str">
            <v>KM 535+000 - 595+000</v>
          </cell>
          <cell r="AH4343">
            <v>36283</v>
          </cell>
          <cell r="AI4343" t="str">
            <v>Bay</v>
          </cell>
          <cell r="AJ4343" t="str">
            <v>Yerel-Saatlik</v>
          </cell>
          <cell r="AK4343">
            <v>2164.1</v>
          </cell>
          <cell r="AL4343" t="str">
            <v>TZS</v>
          </cell>
          <cell r="AM4343" t="str">
            <v>201002</v>
          </cell>
          <cell r="AN4343" t="str">
            <v>S</v>
          </cell>
          <cell r="AO4343" t="str">
            <v>T3</v>
          </cell>
          <cell r="AP4343" t="str">
            <v>5150</v>
          </cell>
          <cell r="AQ4343" t="str">
            <v>5175</v>
          </cell>
          <cell r="AR4343" t="str">
            <v>CRDB</v>
          </cell>
          <cell r="AS4343" t="str">
            <v>VIVA TOWER</v>
          </cell>
          <cell r="AT4343" t="str">
            <v>CRDB</v>
          </cell>
          <cell r="AU4343" t="str">
            <v>0152766222300</v>
          </cell>
          <cell r="AV4343" t="str">
            <v/>
          </cell>
          <cell r="AW4343" t="str">
            <v/>
          </cell>
          <cell r="AX4343" t="str">
            <v>LAURENT KANUTI CHIKOTI</v>
          </cell>
          <cell r="AY4343" t="str">
            <v/>
          </cell>
          <cell r="AZ4343">
            <v>45108</v>
          </cell>
          <cell r="BA4343"/>
          <cell r="BB4343" t="str">
            <v/>
          </cell>
          <cell r="BC4343"/>
          <cell r="BD4343" t="str">
            <v>Tanzanya-NSSF</v>
          </cell>
          <cell r="BE4343" t="str">
            <v>66269814</v>
          </cell>
          <cell r="BF4343" t="str">
            <v>143717593</v>
          </cell>
        </row>
        <row r="4344">
          <cell r="A4344">
            <v>10075710</v>
          </cell>
          <cell r="B4344" t="str">
            <v>BAHATI HAMISI</v>
          </cell>
          <cell r="C4344" t="str">
            <v>MSHATA</v>
          </cell>
          <cell r="D4344" t="str">
            <v>DÜZ İŞÇİ - DİREKT</v>
          </cell>
          <cell r="E4344" t="str">
            <v>UNSKILLED WORKER - PRODUCTIVE</v>
          </cell>
          <cell r="F4344" t="str">
            <v>50115271</v>
          </cell>
          <cell r="G4344" t="str">
            <v>İNŞAAT GRUBU</v>
          </cell>
          <cell r="H4344" t="str">
            <v>50105776</v>
          </cell>
          <cell r="I4344" t="str">
            <v>0BBL</v>
          </cell>
          <cell r="J4344" t="str">
            <v>İNŞAAT GRUBU</v>
          </cell>
          <cell r="K4344" t="str">
            <v>50115453</v>
          </cell>
          <cell r="L4344" t="str">
            <v>TZ</v>
          </cell>
          <cell r="M4344" t="str">
            <v>Tanzanyalı</v>
          </cell>
          <cell r="N4344" t="str">
            <v>0037</v>
          </cell>
          <cell r="O4344" t="str">
            <v>İTİGİ</v>
          </cell>
          <cell r="P4344" t="str">
            <v>YM</v>
          </cell>
          <cell r="Q4344" t="str">
            <v>YAPI MERKEZİ</v>
          </cell>
          <cell r="R4344">
            <v>44881</v>
          </cell>
          <cell r="S4344">
            <v>44881</v>
          </cell>
          <cell r="T4344"/>
          <cell r="U4344" t="str">
            <v/>
          </cell>
          <cell r="V4344" t="str">
            <v>Mavi Yaka Direkt</v>
          </cell>
          <cell r="W4344" t="str">
            <v>LOT 3 (MIT)</v>
          </cell>
          <cell r="X4344" t="str">
            <v>MJINI IPULI</v>
          </cell>
          <cell r="Y4344" t="str">
            <v>0</v>
          </cell>
          <cell r="Z4344" t="str">
            <v>TABORA</v>
          </cell>
          <cell r="AA4344" t="str">
            <v>0769 368 047</v>
          </cell>
          <cell r="AB4344" t="str">
            <v>İŞÇİ</v>
          </cell>
          <cell r="AC4344" t="str">
            <v>29</v>
          </cell>
          <cell r="AD4344" t="str">
            <v>LOT 3 (MIT)</v>
          </cell>
          <cell r="AE4344" t="str">
            <v>0109</v>
          </cell>
          <cell r="AF4344" t="str">
            <v>24</v>
          </cell>
          <cell r="AG4344" t="str">
            <v>KM 535+000 - 595+000</v>
          </cell>
          <cell r="AH4344">
            <v>31649</v>
          </cell>
          <cell r="AI4344" t="str">
            <v>Bay</v>
          </cell>
          <cell r="AJ4344" t="str">
            <v>Yerel-Saatlik</v>
          </cell>
          <cell r="AK4344">
            <v>2164.1</v>
          </cell>
          <cell r="AL4344" t="str">
            <v>TZS</v>
          </cell>
          <cell r="AM4344" t="str">
            <v>201002</v>
          </cell>
          <cell r="AN4344" t="str">
            <v>S</v>
          </cell>
          <cell r="AO4344" t="str">
            <v>T3</v>
          </cell>
          <cell r="AP4344" t="str">
            <v>5150</v>
          </cell>
          <cell r="AQ4344" t="str">
            <v>5175</v>
          </cell>
          <cell r="AR4344" t="str">
            <v>CRDB BANK PLC</v>
          </cell>
          <cell r="AS4344" t="str">
            <v>VIJANA</v>
          </cell>
          <cell r="AT4344" t="str">
            <v>CRDBBANK</v>
          </cell>
          <cell r="AU4344" t="str">
            <v>0152702041000</v>
          </cell>
          <cell r="AV4344" t="str">
            <v/>
          </cell>
          <cell r="AW4344" t="str">
            <v/>
          </cell>
          <cell r="AX4344" t="str">
            <v>BAHATI HAMISI MSHATA</v>
          </cell>
          <cell r="AY4344" t="str">
            <v/>
          </cell>
          <cell r="AZ4344">
            <v>44881</v>
          </cell>
          <cell r="BA4344"/>
          <cell r="BB4344" t="str">
            <v/>
          </cell>
          <cell r="BC4344"/>
          <cell r="BD4344" t="str">
            <v>Tanzanya-NSSF</v>
          </cell>
          <cell r="BE4344" t="str">
            <v>47138447</v>
          </cell>
          <cell r="BF4344" t="str">
            <v>158837250</v>
          </cell>
        </row>
        <row r="4345">
          <cell r="A4345">
            <v>10075709</v>
          </cell>
          <cell r="B4345" t="str">
            <v>RAMADHANI ABDALLAH</v>
          </cell>
          <cell r="C4345" t="str">
            <v>NGWENDA</v>
          </cell>
          <cell r="D4345" t="str">
            <v>DÜZ İŞÇİ - DİREKT</v>
          </cell>
          <cell r="E4345" t="str">
            <v>UNSKILLED WORKER - PRODUCTIVE</v>
          </cell>
          <cell r="F4345" t="str">
            <v>50115271</v>
          </cell>
          <cell r="G4345" t="str">
            <v>İNŞAAT GRUBU</v>
          </cell>
          <cell r="H4345" t="str">
            <v>50105776</v>
          </cell>
          <cell r="I4345" t="str">
            <v>0BBL</v>
          </cell>
          <cell r="J4345" t="str">
            <v>İNŞAAT GRUBU</v>
          </cell>
          <cell r="K4345" t="str">
            <v>50115453</v>
          </cell>
          <cell r="L4345" t="str">
            <v>TZ</v>
          </cell>
          <cell r="M4345" t="str">
            <v>Tanzanyalı</v>
          </cell>
          <cell r="N4345" t="str">
            <v>0037</v>
          </cell>
          <cell r="O4345" t="str">
            <v>İTİGİ</v>
          </cell>
          <cell r="P4345" t="str">
            <v>YM</v>
          </cell>
          <cell r="Q4345" t="str">
            <v>YAPI MERKEZİ</v>
          </cell>
          <cell r="R4345">
            <v>44881</v>
          </cell>
          <cell r="S4345">
            <v>44881</v>
          </cell>
          <cell r="T4345"/>
          <cell r="U4345" t="str">
            <v/>
          </cell>
          <cell r="V4345" t="str">
            <v>Mavi Yaka Direkt</v>
          </cell>
          <cell r="W4345" t="str">
            <v>LOT 3 (MIT)</v>
          </cell>
          <cell r="X4345" t="str">
            <v>BIMTUMWA</v>
          </cell>
          <cell r="Y4345" t="str">
            <v>0</v>
          </cell>
          <cell r="Z4345" t="str">
            <v>UBUNGO</v>
          </cell>
          <cell r="AA4345" t="str">
            <v>0786 940 353</v>
          </cell>
          <cell r="AB4345" t="str">
            <v>İŞÇİ</v>
          </cell>
          <cell r="AC4345" t="str">
            <v>29</v>
          </cell>
          <cell r="AD4345" t="str">
            <v>LOT 3 (MIT)</v>
          </cell>
          <cell r="AE4345" t="str">
            <v>0109</v>
          </cell>
          <cell r="AF4345" t="str">
            <v>02</v>
          </cell>
          <cell r="AG4345" t="str">
            <v>KM 535+000 - 595+000</v>
          </cell>
          <cell r="AH4345">
            <v>33888</v>
          </cell>
          <cell r="AI4345" t="str">
            <v>Bay</v>
          </cell>
          <cell r="AJ4345" t="str">
            <v>Yerel-Saatlik</v>
          </cell>
          <cell r="AK4345">
            <v>2164.1</v>
          </cell>
          <cell r="AL4345" t="str">
            <v>TZS</v>
          </cell>
          <cell r="AM4345" t="str">
            <v>201002</v>
          </cell>
          <cell r="AN4345" t="str">
            <v>S</v>
          </cell>
          <cell r="AO4345" t="str">
            <v>T3</v>
          </cell>
          <cell r="AP4345" t="str">
            <v>5150</v>
          </cell>
          <cell r="AQ4345" t="str">
            <v>5175</v>
          </cell>
          <cell r="AR4345" t="str">
            <v>CRDB BANK PLC</v>
          </cell>
          <cell r="AS4345" t="str">
            <v>VIJANA</v>
          </cell>
          <cell r="AT4345" t="str">
            <v>CRDBBANK</v>
          </cell>
          <cell r="AU4345" t="str">
            <v>0152591529400</v>
          </cell>
          <cell r="AV4345" t="str">
            <v/>
          </cell>
          <cell r="AW4345" t="str">
            <v/>
          </cell>
          <cell r="AX4345" t="str">
            <v>RAMADHANI ABDALLAH NGWENDA</v>
          </cell>
          <cell r="AY4345" t="str">
            <v/>
          </cell>
          <cell r="AZ4345">
            <v>44881</v>
          </cell>
          <cell r="BA4345"/>
          <cell r="BB4345" t="str">
            <v/>
          </cell>
          <cell r="BC4345"/>
          <cell r="BD4345" t="str">
            <v>Tanzanya-NSSF</v>
          </cell>
          <cell r="BE4345" t="str">
            <v>46522994</v>
          </cell>
          <cell r="BF4345" t="str">
            <v>155690836</v>
          </cell>
        </row>
        <row r="4346">
          <cell r="A4346">
            <v>10075708</v>
          </cell>
          <cell r="B4346" t="str">
            <v>FREDIX SAIMON</v>
          </cell>
          <cell r="C4346" t="str">
            <v>NAKEMBETWA</v>
          </cell>
          <cell r="D4346" t="str">
            <v>DÜZ İŞÇİ - DİREKT</v>
          </cell>
          <cell r="E4346" t="str">
            <v>UNSKILLED WORKER - PRODUCTIVE</v>
          </cell>
          <cell r="F4346" t="str">
            <v>50115271</v>
          </cell>
          <cell r="G4346" t="str">
            <v>İNŞAAT GRUBU</v>
          </cell>
          <cell r="H4346" t="str">
            <v>50105776</v>
          </cell>
          <cell r="I4346" t="str">
            <v>0BBL</v>
          </cell>
          <cell r="J4346" t="str">
            <v>İNŞAAT GRUBU</v>
          </cell>
          <cell r="K4346" t="str">
            <v>50115453</v>
          </cell>
          <cell r="L4346" t="str">
            <v>TZ</v>
          </cell>
          <cell r="M4346" t="str">
            <v>Tanzanyalı</v>
          </cell>
          <cell r="N4346" t="str">
            <v>0037</v>
          </cell>
          <cell r="O4346" t="str">
            <v>İTİGİ</v>
          </cell>
          <cell r="P4346" t="str">
            <v>YM</v>
          </cell>
          <cell r="Q4346" t="str">
            <v>YAPI MERKEZİ</v>
          </cell>
          <cell r="R4346">
            <v>44881</v>
          </cell>
          <cell r="S4346">
            <v>44881</v>
          </cell>
          <cell r="T4346"/>
          <cell r="U4346" t="str">
            <v/>
          </cell>
          <cell r="V4346" t="str">
            <v>Mavi Yaka Direkt</v>
          </cell>
          <cell r="W4346" t="str">
            <v>LOT 3 (MIT)</v>
          </cell>
          <cell r="X4346" t="str">
            <v>NEW KIOMBI</v>
          </cell>
          <cell r="Y4346" t="str">
            <v>0</v>
          </cell>
          <cell r="Z4346" t="str">
            <v>IRAMBA</v>
          </cell>
          <cell r="AA4346" t="str">
            <v>0718 041 629</v>
          </cell>
          <cell r="AB4346" t="str">
            <v>İŞÇİ</v>
          </cell>
          <cell r="AC4346" t="str">
            <v>29</v>
          </cell>
          <cell r="AD4346" t="str">
            <v>LOT 3 (MIT)</v>
          </cell>
          <cell r="AE4346" t="str">
            <v>0109</v>
          </cell>
          <cell r="AF4346" t="str">
            <v>24</v>
          </cell>
          <cell r="AG4346" t="str">
            <v>KM 535+000 - 595+000</v>
          </cell>
          <cell r="AH4346">
            <v>35405</v>
          </cell>
          <cell r="AI4346" t="str">
            <v>Bay</v>
          </cell>
          <cell r="AJ4346" t="str">
            <v>Yerel-Saatlik</v>
          </cell>
          <cell r="AK4346">
            <v>2164.1</v>
          </cell>
          <cell r="AL4346" t="str">
            <v>TZS</v>
          </cell>
          <cell r="AM4346" t="str">
            <v>201002</v>
          </cell>
          <cell r="AN4346" t="str">
            <v>S</v>
          </cell>
          <cell r="AO4346" t="str">
            <v>T3</v>
          </cell>
          <cell r="AP4346" t="str">
            <v>5150</v>
          </cell>
          <cell r="AQ4346" t="str">
            <v>5175</v>
          </cell>
          <cell r="AR4346" t="str">
            <v>CRDB BANK PLC</v>
          </cell>
          <cell r="AS4346" t="str">
            <v>VIJANA</v>
          </cell>
          <cell r="AT4346" t="str">
            <v>CRDBBANK</v>
          </cell>
          <cell r="AU4346" t="str">
            <v>0152702414100</v>
          </cell>
          <cell r="AV4346" t="str">
            <v/>
          </cell>
          <cell r="AW4346" t="str">
            <v/>
          </cell>
          <cell r="AX4346" t="str">
            <v>FREDIX SAIMON NAKEMBETWA</v>
          </cell>
          <cell r="AY4346" t="str">
            <v/>
          </cell>
          <cell r="AZ4346">
            <v>44881</v>
          </cell>
          <cell r="BA4346"/>
          <cell r="BB4346" t="str">
            <v/>
          </cell>
          <cell r="BC4346"/>
          <cell r="BD4346" t="str">
            <v>Tanzanya-NSSF</v>
          </cell>
          <cell r="BE4346" t="str">
            <v>47138454</v>
          </cell>
          <cell r="BF4346" t="str">
            <v>129627166</v>
          </cell>
        </row>
        <row r="4347">
          <cell r="A4347">
            <v>10072771</v>
          </cell>
          <cell r="B4347" t="str">
            <v>MUHITAJI KASSIMU</v>
          </cell>
          <cell r="C4347" t="str">
            <v>RASHIDI</v>
          </cell>
          <cell r="D4347" t="str">
            <v>BİNEK ARAÇ ŞOFÖRÜ</v>
          </cell>
          <cell r="E4347" t="str">
            <v>DRIVER</v>
          </cell>
          <cell r="F4347" t="str">
            <v>50105668</v>
          </cell>
          <cell r="G4347" t="str">
            <v>KORAIL</v>
          </cell>
          <cell r="H4347" t="str">
            <v>50105668</v>
          </cell>
          <cell r="I4347" t="str">
            <v>0BBF</v>
          </cell>
          <cell r="J4347" t="str">
            <v>İDARİ İŞLER</v>
          </cell>
          <cell r="K4347" t="str">
            <v>50105672</v>
          </cell>
          <cell r="L4347" t="str">
            <v>TZ</v>
          </cell>
          <cell r="M4347" t="str">
            <v>Tanzanyalı</v>
          </cell>
          <cell r="N4347" t="str">
            <v>0035</v>
          </cell>
          <cell r="O4347" t="str">
            <v>TABORA</v>
          </cell>
          <cell r="P4347" t="str">
            <v>6T</v>
          </cell>
          <cell r="Q4347" t="str">
            <v>KORAIL</v>
          </cell>
          <cell r="R4347">
            <v>44720</v>
          </cell>
          <cell r="S4347">
            <v>44720</v>
          </cell>
          <cell r="T4347"/>
          <cell r="U4347" t="str">
            <v/>
          </cell>
          <cell r="V4347" t="str">
            <v>Mavi Yaka Endirekt</v>
          </cell>
          <cell r="W4347" t="str">
            <v>LOT 3 (MIT)</v>
          </cell>
          <cell r="X4347" t="str">
            <v/>
          </cell>
          <cell r="Y4347" t="str">
            <v/>
          </cell>
          <cell r="Z4347" t="str">
            <v/>
          </cell>
          <cell r="AA4347" t="str">
            <v>0678 657 326</v>
          </cell>
          <cell r="AB4347" t="str">
            <v>GÖREVLİ</v>
          </cell>
          <cell r="AC4347" t="str">
            <v>29</v>
          </cell>
          <cell r="AD4347" t="str">
            <v>LOT 3 (MIT)</v>
          </cell>
          <cell r="AE4347" t="str">
            <v>0113</v>
          </cell>
          <cell r="AF4347" t="str">
            <v/>
          </cell>
          <cell r="AG4347" t="str">
            <v>KM 785+000 - 829+305</v>
          </cell>
          <cell r="AH4347">
            <v>34870</v>
          </cell>
          <cell r="AI4347" t="str">
            <v>Bay</v>
          </cell>
          <cell r="AJ4347" t="str">
            <v>Yerel-Saatlik</v>
          </cell>
          <cell r="AK4347">
            <v>2273.1</v>
          </cell>
          <cell r="AL4347" t="str">
            <v>TZS</v>
          </cell>
          <cell r="AM4347" t="str">
            <v>306002</v>
          </cell>
          <cell r="AN4347" t="str">
            <v>S</v>
          </cell>
          <cell r="AO4347" t="str">
            <v>T3</v>
          </cell>
          <cell r="AP4347" t="str">
            <v>5150</v>
          </cell>
          <cell r="AQ4347" t="str">
            <v>5175</v>
          </cell>
          <cell r="AR4347" t="str">
            <v>CRDB BANK PLC</v>
          </cell>
          <cell r="AS4347" t="str">
            <v>VIJANA</v>
          </cell>
          <cell r="AT4347" t="str">
            <v>CRDBBANK</v>
          </cell>
          <cell r="AU4347" t="str">
            <v>0152657185600</v>
          </cell>
          <cell r="AV4347" t="str">
            <v/>
          </cell>
          <cell r="AW4347" t="str">
            <v/>
          </cell>
          <cell r="AX4347" t="str">
            <v>MUHITAJI KASSIMU RASHIDI</v>
          </cell>
          <cell r="AY4347" t="str">
            <v/>
          </cell>
          <cell r="AZ4347">
            <v>44720</v>
          </cell>
          <cell r="BA4347"/>
          <cell r="BB4347" t="str">
            <v/>
          </cell>
          <cell r="BC4347"/>
          <cell r="BD4347" t="str">
            <v>Tanzanya-NSSF</v>
          </cell>
          <cell r="BE4347" t="str">
            <v>46687067</v>
          </cell>
          <cell r="BF4347" t="str">
            <v>124480418</v>
          </cell>
        </row>
        <row r="4348">
          <cell r="A4348">
            <v>10072773</v>
          </cell>
          <cell r="B4348" t="str">
            <v>PETER EVARIST</v>
          </cell>
          <cell r="C4348" t="str">
            <v>KIPEJA</v>
          </cell>
          <cell r="D4348" t="str">
            <v>LABORATUVAR TEKNİSYENİ</v>
          </cell>
          <cell r="E4348" t="str">
            <v>LABORATORY TECHNICIAN</v>
          </cell>
          <cell r="F4348" t="str">
            <v>50105668</v>
          </cell>
          <cell r="G4348" t="str">
            <v>KORAIL</v>
          </cell>
          <cell r="H4348" t="str">
            <v>50105774</v>
          </cell>
          <cell r="I4348" t="str">
            <v>0AAQ</v>
          </cell>
          <cell r="J4348" t="str">
            <v>KALİTE KONTROL</v>
          </cell>
          <cell r="K4348" t="str">
            <v>50105996</v>
          </cell>
          <cell r="L4348" t="str">
            <v>TZ</v>
          </cell>
          <cell r="M4348" t="str">
            <v>Tanzanyalı</v>
          </cell>
          <cell r="N4348" t="str">
            <v>0037</v>
          </cell>
          <cell r="O4348" t="str">
            <v>İTİGİ</v>
          </cell>
          <cell r="P4348" t="str">
            <v>6T</v>
          </cell>
          <cell r="Q4348" t="str">
            <v>KORAIL</v>
          </cell>
          <cell r="R4348">
            <v>44720</v>
          </cell>
          <cell r="S4348">
            <v>44720</v>
          </cell>
          <cell r="T4348">
            <v>45154</v>
          </cell>
          <cell r="U4348" t="str">
            <v>Bsz.S.İşSz.İşçiTrf.fsh(istifa)</v>
          </cell>
          <cell r="V4348" t="str">
            <v>Mavi Yaka Endirekt</v>
          </cell>
          <cell r="W4348" t="str">
            <v>LOT 3 (MIT)</v>
          </cell>
          <cell r="X4348" t="str">
            <v/>
          </cell>
          <cell r="Y4348" t="str">
            <v/>
          </cell>
          <cell r="Z4348" t="str">
            <v/>
          </cell>
          <cell r="AA4348" t="str">
            <v>0622 934 690</v>
          </cell>
          <cell r="AB4348" t="str">
            <v>TEKNİSYEN</v>
          </cell>
          <cell r="AC4348" t="str">
            <v>29</v>
          </cell>
          <cell r="AD4348" t="str">
            <v>LOT 3 (MIT)</v>
          </cell>
          <cell r="AE4348" t="str">
            <v>0113</v>
          </cell>
          <cell r="AF4348" t="str">
            <v/>
          </cell>
          <cell r="AG4348" t="str">
            <v>KM 785+000 - 829+305</v>
          </cell>
          <cell r="AH4348">
            <v>33196</v>
          </cell>
          <cell r="AI4348" t="str">
            <v>Bay</v>
          </cell>
          <cell r="AJ4348" t="str">
            <v>Yerel-Aylık</v>
          </cell>
          <cell r="AK4348">
            <v>700000</v>
          </cell>
          <cell r="AL4348" t="str">
            <v>TZS</v>
          </cell>
          <cell r="AM4348" t="str">
            <v>306002</v>
          </cell>
          <cell r="AN4348" t="str">
            <v>S</v>
          </cell>
          <cell r="AO4348" t="str">
            <v>T3</v>
          </cell>
          <cell r="AP4348" t="str">
            <v>5150</v>
          </cell>
          <cell r="AQ4348" t="str">
            <v>5175</v>
          </cell>
          <cell r="AR4348" t="str">
            <v>CRDB BANK PLC</v>
          </cell>
          <cell r="AS4348" t="str">
            <v>VIJANA</v>
          </cell>
          <cell r="AT4348" t="str">
            <v>CRDBBANK</v>
          </cell>
          <cell r="AU4348" t="str">
            <v>0152334542200</v>
          </cell>
          <cell r="AV4348" t="str">
            <v/>
          </cell>
          <cell r="AW4348" t="str">
            <v/>
          </cell>
          <cell r="AX4348" t="str">
            <v>PETER EVARIST KIPEJA</v>
          </cell>
          <cell r="AY4348" t="str">
            <v/>
          </cell>
          <cell r="AZ4348">
            <v>44720</v>
          </cell>
          <cell r="BA4348"/>
          <cell r="BB4348" t="str">
            <v/>
          </cell>
          <cell r="BC4348"/>
          <cell r="BD4348" t="str">
            <v>Tanzanya-NSSF</v>
          </cell>
          <cell r="BE4348" t="str">
            <v>46687086</v>
          </cell>
          <cell r="BF4348" t="str">
            <v>138490645</v>
          </cell>
        </row>
        <row r="4349">
          <cell r="A4349">
            <v>10074808</v>
          </cell>
          <cell r="B4349" t="str">
            <v>JACKSON GRATION</v>
          </cell>
          <cell r="C4349" t="str">
            <v>LUKAKA</v>
          </cell>
          <cell r="D4349" t="str">
            <v>PICKUP ŞOFÖRÜ</v>
          </cell>
          <cell r="E4349" t="str">
            <v>PICKUP DRIVER</v>
          </cell>
          <cell r="F4349" t="str">
            <v>50105784</v>
          </cell>
          <cell r="G4349" t="str">
            <v>DOĞAN METALÜRJİ</v>
          </cell>
          <cell r="H4349" t="str">
            <v>50105784</v>
          </cell>
          <cell r="I4349" t="str">
            <v>0BBM</v>
          </cell>
          <cell r="J4349" t="str">
            <v>TOPRAK İŞLERİ</v>
          </cell>
          <cell r="K4349" t="str">
            <v>50106429</v>
          </cell>
          <cell r="L4349" t="str">
            <v>TZ</v>
          </cell>
          <cell r="M4349" t="str">
            <v>Tanzanyalı</v>
          </cell>
          <cell r="N4349" t="str">
            <v>0037</v>
          </cell>
          <cell r="O4349" t="str">
            <v>İTİGİ</v>
          </cell>
          <cell r="P4349" t="str">
            <v>6L</v>
          </cell>
          <cell r="Q4349" t="str">
            <v>DGN  İNŞAAT</v>
          </cell>
          <cell r="R4349">
            <v>44840</v>
          </cell>
          <cell r="S4349">
            <v>44840</v>
          </cell>
          <cell r="T4349">
            <v>45097</v>
          </cell>
          <cell r="U4349" t="str">
            <v>Diğer nedenler</v>
          </cell>
          <cell r="V4349" t="str">
            <v>Mavi Yaka Endirekt</v>
          </cell>
          <cell r="W4349" t="str">
            <v>LOT 3 (MIT)</v>
          </cell>
          <cell r="X4349" t="str">
            <v>TEMBO MGWAZA</v>
          </cell>
          <cell r="Y4349" t="str">
            <v>0</v>
          </cell>
          <cell r="Z4349" t="str">
            <v/>
          </cell>
          <cell r="AA4349" t="str">
            <v>0768-000-181</v>
          </cell>
          <cell r="AB4349" t="str">
            <v>GÖREVLİ</v>
          </cell>
          <cell r="AC4349" t="str">
            <v>29</v>
          </cell>
          <cell r="AD4349" t="str">
            <v>LOT 3 (MIT)</v>
          </cell>
          <cell r="AE4349" t="str">
            <v>0109</v>
          </cell>
          <cell r="AF4349" t="str">
            <v>02</v>
          </cell>
          <cell r="AG4349" t="str">
            <v>KM 535+000 - 595+000</v>
          </cell>
          <cell r="AH4349">
            <v>33705</v>
          </cell>
          <cell r="AI4349" t="str">
            <v>Bay</v>
          </cell>
          <cell r="AJ4349" t="str">
            <v>Yerel-Saatlik</v>
          </cell>
          <cell r="AK4349">
            <v>2273.1</v>
          </cell>
          <cell r="AL4349" t="str">
            <v>TZS</v>
          </cell>
          <cell r="AM4349" t="str">
            <v>306002</v>
          </cell>
          <cell r="AN4349" t="str">
            <v>S</v>
          </cell>
          <cell r="AO4349" t="str">
            <v>T3</v>
          </cell>
          <cell r="AP4349" t="str">
            <v>5150</v>
          </cell>
          <cell r="AQ4349" t="str">
            <v>5175</v>
          </cell>
          <cell r="AR4349" t="str">
            <v>NMBBANK</v>
          </cell>
          <cell r="AS4349" t="str">
            <v/>
          </cell>
          <cell r="AT4349" t="str">
            <v>NMBBANK</v>
          </cell>
          <cell r="AU4349" t="str">
            <v>51010099984</v>
          </cell>
          <cell r="AV4349" t="str">
            <v/>
          </cell>
          <cell r="AW4349" t="str">
            <v/>
          </cell>
          <cell r="AX4349" t="str">
            <v>JACKSON GRATION LUKAKA</v>
          </cell>
          <cell r="AY4349" t="str">
            <v/>
          </cell>
          <cell r="AZ4349">
            <v>44840</v>
          </cell>
          <cell r="BA4349"/>
          <cell r="BB4349" t="str">
            <v/>
          </cell>
          <cell r="BC4349"/>
          <cell r="BD4349" t="str">
            <v>Tanzanya-NSSF</v>
          </cell>
          <cell r="BE4349" t="str">
            <v>64331075</v>
          </cell>
          <cell r="BF4349" t="str">
            <v>121036282</v>
          </cell>
        </row>
        <row r="4350">
          <cell r="A4350">
            <v>10075896</v>
          </cell>
          <cell r="B4350" t="str">
            <v>TUMAINI HAMISI</v>
          </cell>
          <cell r="C4350" t="str">
            <v>MOHAMED</v>
          </cell>
          <cell r="D4350" t="str">
            <v>BOYACI</v>
          </cell>
          <cell r="E4350" t="str">
            <v>PAINTER</v>
          </cell>
          <cell r="F4350" t="str">
            <v>50115271</v>
          </cell>
          <cell r="G4350" t="str">
            <v>İNŞAAT GRUBU</v>
          </cell>
          <cell r="H4350" t="str">
            <v>50105776</v>
          </cell>
          <cell r="I4350" t="str">
            <v>0BBL</v>
          </cell>
          <cell r="J4350" t="str">
            <v>İNŞAAT GRUBU</v>
          </cell>
          <cell r="K4350" t="str">
            <v>50115393</v>
          </cell>
          <cell r="L4350" t="str">
            <v>TZ</v>
          </cell>
          <cell r="M4350" t="str">
            <v>Tanzanyalı</v>
          </cell>
          <cell r="N4350" t="str">
            <v>0037</v>
          </cell>
          <cell r="O4350" t="str">
            <v>İTİGİ</v>
          </cell>
          <cell r="P4350" t="str">
            <v>YM</v>
          </cell>
          <cell r="Q4350" t="str">
            <v>YAPI MERKEZİ</v>
          </cell>
          <cell r="R4350">
            <v>44887</v>
          </cell>
          <cell r="S4350">
            <v>44887</v>
          </cell>
          <cell r="T4350"/>
          <cell r="U4350" t="str">
            <v/>
          </cell>
          <cell r="V4350" t="str">
            <v>Mavi Yaka Direkt</v>
          </cell>
          <cell r="W4350" t="str">
            <v>LOT 3 (MIT)</v>
          </cell>
          <cell r="X4350" t="str">
            <v>KITUNDA</v>
          </cell>
          <cell r="Y4350" t="str">
            <v>0</v>
          </cell>
          <cell r="Z4350" t="str">
            <v>DAR ES SALAAM</v>
          </cell>
          <cell r="AA4350" t="str">
            <v>0689 933 105</v>
          </cell>
          <cell r="AB4350" t="str">
            <v>USTA</v>
          </cell>
          <cell r="AC4350" t="str">
            <v>29</v>
          </cell>
          <cell r="AD4350" t="str">
            <v>LOT 3 (MIT)</v>
          </cell>
          <cell r="AE4350" t="str">
            <v>0109</v>
          </cell>
          <cell r="AF4350" t="str">
            <v>02</v>
          </cell>
          <cell r="AG4350" t="str">
            <v>KM 535+000 - 595+000</v>
          </cell>
          <cell r="AH4350">
            <v>32560</v>
          </cell>
          <cell r="AI4350" t="str">
            <v>Bay</v>
          </cell>
          <cell r="AJ4350" t="str">
            <v>Yerel-Saatlik</v>
          </cell>
          <cell r="AK4350">
            <v>2343.5500000000002</v>
          </cell>
          <cell r="AL4350" t="str">
            <v>TZS</v>
          </cell>
          <cell r="AM4350" t="str">
            <v>201002</v>
          </cell>
          <cell r="AN4350" t="str">
            <v>S</v>
          </cell>
          <cell r="AO4350" t="str">
            <v>T3</v>
          </cell>
          <cell r="AP4350" t="str">
            <v>5150</v>
          </cell>
          <cell r="AQ4350" t="str">
            <v>5175</v>
          </cell>
          <cell r="AR4350" t="str">
            <v>CRDB BANK PLC</v>
          </cell>
          <cell r="AS4350" t="str">
            <v>VIJANA</v>
          </cell>
          <cell r="AT4350" t="str">
            <v>CRDBBANK</v>
          </cell>
          <cell r="AU4350" t="str">
            <v>0152312858400</v>
          </cell>
          <cell r="AV4350" t="str">
            <v/>
          </cell>
          <cell r="AW4350" t="str">
            <v/>
          </cell>
          <cell r="AX4350" t="str">
            <v>TUMAINI HAMISI MOHAMED</v>
          </cell>
          <cell r="AY4350" t="str">
            <v/>
          </cell>
          <cell r="AZ4350">
            <v>44887</v>
          </cell>
          <cell r="BA4350"/>
          <cell r="BB4350" t="str">
            <v/>
          </cell>
          <cell r="BC4350"/>
          <cell r="BD4350" t="str">
            <v>Tanzanya-NSSF</v>
          </cell>
          <cell r="BE4350" t="str">
            <v>65660765</v>
          </cell>
          <cell r="BF4350" t="str">
            <v>147905882</v>
          </cell>
        </row>
        <row r="4351">
          <cell r="A4351">
            <v>10075895</v>
          </cell>
          <cell r="B4351" t="str">
            <v>ISSA JOHN</v>
          </cell>
          <cell r="C4351" t="str">
            <v>KITIKA</v>
          </cell>
          <cell r="D4351" t="str">
            <v>BOYACI</v>
          </cell>
          <cell r="E4351" t="str">
            <v>PAINTER</v>
          </cell>
          <cell r="F4351" t="str">
            <v>50115271</v>
          </cell>
          <cell r="G4351" t="str">
            <v>İNŞAAT GRUBU</v>
          </cell>
          <cell r="H4351" t="str">
            <v>50105776</v>
          </cell>
          <cell r="I4351" t="str">
            <v>0BBL</v>
          </cell>
          <cell r="J4351" t="str">
            <v>İNŞAAT GRUBU</v>
          </cell>
          <cell r="K4351" t="str">
            <v>50115393</v>
          </cell>
          <cell r="L4351" t="str">
            <v>TZ</v>
          </cell>
          <cell r="M4351" t="str">
            <v>Tanzanyalı</v>
          </cell>
          <cell r="N4351" t="str">
            <v>0037</v>
          </cell>
          <cell r="O4351" t="str">
            <v>İTİGİ</v>
          </cell>
          <cell r="P4351" t="str">
            <v>YM</v>
          </cell>
          <cell r="Q4351" t="str">
            <v>YAPI MERKEZİ</v>
          </cell>
          <cell r="R4351">
            <v>44887</v>
          </cell>
          <cell r="S4351">
            <v>44887</v>
          </cell>
          <cell r="T4351"/>
          <cell r="U4351" t="str">
            <v/>
          </cell>
          <cell r="V4351" t="str">
            <v>Mavi Yaka Direkt</v>
          </cell>
          <cell r="W4351" t="str">
            <v>LOT 3 (MIT)</v>
          </cell>
          <cell r="X4351" t="str">
            <v>MTIMKAVU</v>
          </cell>
          <cell r="Y4351" t="str">
            <v>0</v>
          </cell>
          <cell r="Z4351" t="str">
            <v>ITIGI</v>
          </cell>
          <cell r="AA4351" t="str">
            <v>0769668687</v>
          </cell>
          <cell r="AB4351" t="str">
            <v>USTA</v>
          </cell>
          <cell r="AC4351" t="str">
            <v>29</v>
          </cell>
          <cell r="AD4351" t="str">
            <v>LOT 3 (MIT)</v>
          </cell>
          <cell r="AE4351" t="str">
            <v>0109</v>
          </cell>
          <cell r="AF4351" t="str">
            <v>23</v>
          </cell>
          <cell r="AG4351" t="str">
            <v>KM 535+000 - 595+000</v>
          </cell>
          <cell r="AH4351">
            <v>32935</v>
          </cell>
          <cell r="AI4351" t="str">
            <v>Bay</v>
          </cell>
          <cell r="AJ4351" t="str">
            <v>Yerel-Saatlik</v>
          </cell>
          <cell r="AK4351">
            <v>2343.5500000000002</v>
          </cell>
          <cell r="AL4351" t="str">
            <v>TZS</v>
          </cell>
          <cell r="AM4351" t="str">
            <v>201002</v>
          </cell>
          <cell r="AN4351" t="str">
            <v>S</v>
          </cell>
          <cell r="AO4351" t="str">
            <v>T3</v>
          </cell>
          <cell r="AP4351" t="str">
            <v>5150</v>
          </cell>
          <cell r="AQ4351" t="str">
            <v>5175</v>
          </cell>
          <cell r="AR4351" t="str">
            <v>NMBBANK</v>
          </cell>
          <cell r="AS4351" t="str">
            <v/>
          </cell>
          <cell r="AT4351" t="str">
            <v>NMBBANK</v>
          </cell>
          <cell r="AU4351" t="str">
            <v>51010099726</v>
          </cell>
          <cell r="AV4351" t="str">
            <v/>
          </cell>
          <cell r="AW4351" t="str">
            <v/>
          </cell>
          <cell r="AX4351" t="str">
            <v>ISSA JOHN KITIKA</v>
          </cell>
          <cell r="AY4351" t="str">
            <v/>
          </cell>
          <cell r="AZ4351">
            <v>44887</v>
          </cell>
          <cell r="BA4351"/>
          <cell r="BB4351" t="str">
            <v/>
          </cell>
          <cell r="BC4351"/>
          <cell r="BD4351" t="str">
            <v>Tanzanya-NSSF</v>
          </cell>
          <cell r="BE4351" t="str">
            <v>47147158</v>
          </cell>
          <cell r="BF4351" t="str">
            <v>157729667</v>
          </cell>
        </row>
        <row r="4352">
          <cell r="A4352">
            <v>10075894</v>
          </cell>
          <cell r="B4352" t="str">
            <v>ISMAIL ELFAISON</v>
          </cell>
          <cell r="C4352" t="str">
            <v>MBOYA</v>
          </cell>
          <cell r="D4352" t="str">
            <v>DUVARCI</v>
          </cell>
          <cell r="E4352" t="str">
            <v>MASON</v>
          </cell>
          <cell r="F4352" t="str">
            <v>50115271</v>
          </cell>
          <cell r="G4352" t="str">
            <v>İNŞAAT GRUBU</v>
          </cell>
          <cell r="H4352" t="str">
            <v>50105776</v>
          </cell>
          <cell r="I4352" t="str">
            <v>0BBL</v>
          </cell>
          <cell r="J4352" t="str">
            <v>İNŞAAT GRUBU</v>
          </cell>
          <cell r="K4352" t="str">
            <v>50115385</v>
          </cell>
          <cell r="L4352" t="str">
            <v>TZ</v>
          </cell>
          <cell r="M4352" t="str">
            <v>Tanzanyalı</v>
          </cell>
          <cell r="N4352" t="str">
            <v>0037</v>
          </cell>
          <cell r="O4352" t="str">
            <v>İTİGİ</v>
          </cell>
          <cell r="P4352" t="str">
            <v>YM</v>
          </cell>
          <cell r="Q4352" t="str">
            <v>YAPI MERKEZİ</v>
          </cell>
          <cell r="R4352">
            <v>44887</v>
          </cell>
          <cell r="S4352">
            <v>44887</v>
          </cell>
          <cell r="T4352"/>
          <cell r="U4352" t="str">
            <v/>
          </cell>
          <cell r="V4352" t="str">
            <v>Mavi Yaka Direkt</v>
          </cell>
          <cell r="W4352" t="str">
            <v>LOT 3 (MIT)</v>
          </cell>
          <cell r="X4352" t="str">
            <v>ZEGERENI</v>
          </cell>
          <cell r="Y4352" t="str">
            <v>0</v>
          </cell>
          <cell r="Z4352" t="str">
            <v>KIBAHA</v>
          </cell>
          <cell r="AA4352" t="str">
            <v>0654 364 442</v>
          </cell>
          <cell r="AB4352" t="str">
            <v>USTA</v>
          </cell>
          <cell r="AC4352" t="str">
            <v>29</v>
          </cell>
          <cell r="AD4352" t="str">
            <v>LOT 3 (MIT)</v>
          </cell>
          <cell r="AE4352" t="str">
            <v>0109</v>
          </cell>
          <cell r="AF4352" t="str">
            <v>19</v>
          </cell>
          <cell r="AG4352" t="str">
            <v>KM 535+000 - 595+000</v>
          </cell>
          <cell r="AH4352">
            <v>35533</v>
          </cell>
          <cell r="AI4352" t="str">
            <v>Bay</v>
          </cell>
          <cell r="AJ4352" t="str">
            <v>Yerel-Saatlik</v>
          </cell>
          <cell r="AK4352">
            <v>2343.5500000000002</v>
          </cell>
          <cell r="AL4352" t="str">
            <v>TZS</v>
          </cell>
          <cell r="AM4352" t="str">
            <v>201002</v>
          </cell>
          <cell r="AN4352" t="str">
            <v>S</v>
          </cell>
          <cell r="AO4352" t="str">
            <v>T3</v>
          </cell>
          <cell r="AP4352" t="str">
            <v>5150</v>
          </cell>
          <cell r="AQ4352" t="str">
            <v>5175</v>
          </cell>
          <cell r="AR4352" t="str">
            <v>CRDB BANK PLC</v>
          </cell>
          <cell r="AS4352" t="str">
            <v>VIJANA</v>
          </cell>
          <cell r="AT4352" t="str">
            <v>CRDBBANK</v>
          </cell>
          <cell r="AU4352" t="str">
            <v>0152309630000</v>
          </cell>
          <cell r="AV4352" t="str">
            <v/>
          </cell>
          <cell r="AW4352" t="str">
            <v/>
          </cell>
          <cell r="AX4352" t="str">
            <v>ISMAIL ELFAISON MBOYA</v>
          </cell>
          <cell r="AY4352" t="str">
            <v/>
          </cell>
          <cell r="AZ4352">
            <v>44887</v>
          </cell>
          <cell r="BA4352"/>
          <cell r="BB4352" t="str">
            <v/>
          </cell>
          <cell r="BC4352"/>
          <cell r="BD4352" t="str">
            <v>Tanzanya-NSSF</v>
          </cell>
          <cell r="BE4352" t="str">
            <v>63862131</v>
          </cell>
          <cell r="BF4352" t="str">
            <v>148702373</v>
          </cell>
        </row>
        <row r="4353">
          <cell r="A4353">
            <v>10075893</v>
          </cell>
          <cell r="B4353" t="str">
            <v>EMMANUEL DANIEL</v>
          </cell>
          <cell r="C4353" t="str">
            <v>SAGAMO</v>
          </cell>
          <cell r="D4353" t="str">
            <v>DUVARCI</v>
          </cell>
          <cell r="E4353" t="str">
            <v>MASON</v>
          </cell>
          <cell r="F4353" t="str">
            <v>50115271</v>
          </cell>
          <cell r="G4353" t="str">
            <v>İNŞAAT GRUBU</v>
          </cell>
          <cell r="H4353" t="str">
            <v>50105776</v>
          </cell>
          <cell r="I4353" t="str">
            <v>0BBL</v>
          </cell>
          <cell r="J4353" t="str">
            <v>İNŞAAT GRUBU</v>
          </cell>
          <cell r="K4353" t="str">
            <v>50115385</v>
          </cell>
          <cell r="L4353" t="str">
            <v>TZ</v>
          </cell>
          <cell r="M4353" t="str">
            <v>Tanzanyalı</v>
          </cell>
          <cell r="N4353" t="str">
            <v>0037</v>
          </cell>
          <cell r="O4353" t="str">
            <v>İTİGİ</v>
          </cell>
          <cell r="P4353" t="str">
            <v>YM</v>
          </cell>
          <cell r="Q4353" t="str">
            <v>YAPI MERKEZİ</v>
          </cell>
          <cell r="R4353">
            <v>44887</v>
          </cell>
          <cell r="S4353">
            <v>44887</v>
          </cell>
          <cell r="T4353">
            <v>45117</v>
          </cell>
          <cell r="U4353" t="str">
            <v>İşveren trf sağlık nd. fesih</v>
          </cell>
          <cell r="V4353" t="str">
            <v>Mavi Yaka Direkt</v>
          </cell>
          <cell r="W4353" t="str">
            <v>LOT 3 (MIT)</v>
          </cell>
          <cell r="X4353" t="str">
            <v>IPAGALA</v>
          </cell>
          <cell r="Y4353" t="str">
            <v>0</v>
          </cell>
          <cell r="Z4353" t="str">
            <v>DODOMA MJINI</v>
          </cell>
          <cell r="AA4353" t="str">
            <v>0628 341 918</v>
          </cell>
          <cell r="AB4353" t="str">
            <v>USTA</v>
          </cell>
          <cell r="AC4353" t="str">
            <v>29</v>
          </cell>
          <cell r="AD4353" t="str">
            <v>LOT 3 (MIT)</v>
          </cell>
          <cell r="AE4353" t="str">
            <v>0109</v>
          </cell>
          <cell r="AF4353" t="str">
            <v>03</v>
          </cell>
          <cell r="AG4353" t="str">
            <v>KM 535+000 - 595+000</v>
          </cell>
          <cell r="AH4353">
            <v>35612</v>
          </cell>
          <cell r="AI4353" t="str">
            <v>Bay</v>
          </cell>
          <cell r="AJ4353" t="str">
            <v>Yerel-Saatlik</v>
          </cell>
          <cell r="AK4353">
            <v>2343.5500000000002</v>
          </cell>
          <cell r="AL4353" t="str">
            <v>TZS</v>
          </cell>
          <cell r="AM4353" t="str">
            <v>201002</v>
          </cell>
          <cell r="AN4353" t="str">
            <v>S</v>
          </cell>
          <cell r="AO4353" t="str">
            <v>T3</v>
          </cell>
          <cell r="AP4353" t="str">
            <v>5150</v>
          </cell>
          <cell r="AQ4353" t="str">
            <v>5175</v>
          </cell>
          <cell r="AR4353" t="str">
            <v>NMBBANK</v>
          </cell>
          <cell r="AS4353" t="str">
            <v/>
          </cell>
          <cell r="AT4353" t="str">
            <v>NMBBANK</v>
          </cell>
          <cell r="AU4353" t="str">
            <v>51610023922</v>
          </cell>
          <cell r="AV4353" t="str">
            <v/>
          </cell>
          <cell r="AW4353" t="str">
            <v/>
          </cell>
          <cell r="AX4353" t="str">
            <v>EMMANUEL DANIEL SAGAMO</v>
          </cell>
          <cell r="AY4353" t="str">
            <v/>
          </cell>
          <cell r="AZ4353">
            <v>44887</v>
          </cell>
          <cell r="BA4353"/>
          <cell r="BB4353" t="str">
            <v/>
          </cell>
          <cell r="BC4353"/>
          <cell r="BD4353" t="str">
            <v>Tanzanya-NSSF</v>
          </cell>
          <cell r="BE4353" t="str">
            <v>47147970</v>
          </cell>
          <cell r="BF4353" t="str">
            <v>157569953</v>
          </cell>
        </row>
        <row r="4354">
          <cell r="A4354">
            <v>10075890</v>
          </cell>
          <cell r="B4354" t="str">
            <v>YAHAYA KASHINDYE</v>
          </cell>
          <cell r="C4354" t="str">
            <v>MISANA</v>
          </cell>
          <cell r="D4354" t="str">
            <v>PICKUP ŞOFÖRÜ</v>
          </cell>
          <cell r="E4354" t="str">
            <v>PICKUP DRIVER</v>
          </cell>
          <cell r="F4354" t="str">
            <v>50114904</v>
          </cell>
          <cell r="G4354" t="str">
            <v>İDARİ İŞLER (KAMP)</v>
          </cell>
          <cell r="H4354" t="str">
            <v>50105779</v>
          </cell>
          <cell r="I4354" t="str">
            <v>0BB7</v>
          </cell>
          <cell r="J4354" t="str">
            <v>PREKAST</v>
          </cell>
          <cell r="K4354" t="str">
            <v>50105678</v>
          </cell>
          <cell r="L4354" t="str">
            <v>TZ</v>
          </cell>
          <cell r="M4354" t="str">
            <v>Tanzanyalı</v>
          </cell>
          <cell r="N4354" t="str">
            <v>0037</v>
          </cell>
          <cell r="O4354" t="str">
            <v>İTİGİ</v>
          </cell>
          <cell r="P4354" t="str">
            <v>YM</v>
          </cell>
          <cell r="Q4354" t="str">
            <v>YAPI MERKEZİ</v>
          </cell>
          <cell r="R4354">
            <v>44887</v>
          </cell>
          <cell r="S4354">
            <v>44887</v>
          </cell>
          <cell r="T4354"/>
          <cell r="U4354" t="str">
            <v/>
          </cell>
          <cell r="V4354" t="str">
            <v>Mavi Yaka Endirekt</v>
          </cell>
          <cell r="W4354" t="str">
            <v>LOT 3 (MIT)</v>
          </cell>
          <cell r="X4354" t="str">
            <v>IKUNJI</v>
          </cell>
          <cell r="Y4354" t="str">
            <v>0</v>
          </cell>
          <cell r="Z4354" t="str">
            <v>TABORA MANISPAA</v>
          </cell>
          <cell r="AA4354" t="str">
            <v>0688 059 393</v>
          </cell>
          <cell r="AB4354" t="str">
            <v>GÖREVLİ</v>
          </cell>
          <cell r="AC4354" t="str">
            <v>29</v>
          </cell>
          <cell r="AD4354" t="str">
            <v>LOT 3 (MIT)</v>
          </cell>
          <cell r="AE4354" t="str">
            <v>0113</v>
          </cell>
          <cell r="AF4354" t="str">
            <v>24</v>
          </cell>
          <cell r="AG4354" t="str">
            <v>KM 785+000 - 829+305</v>
          </cell>
          <cell r="AH4354">
            <v>26781</v>
          </cell>
          <cell r="AI4354" t="str">
            <v>Bay</v>
          </cell>
          <cell r="AJ4354" t="str">
            <v>Yerel-Saatlik</v>
          </cell>
          <cell r="AK4354">
            <v>2273.1</v>
          </cell>
          <cell r="AL4354" t="str">
            <v>TZS</v>
          </cell>
          <cell r="AM4354" t="str">
            <v>306002</v>
          </cell>
          <cell r="AN4354" t="str">
            <v>S</v>
          </cell>
          <cell r="AO4354" t="str">
            <v>T3</v>
          </cell>
          <cell r="AP4354" t="str">
            <v>5150</v>
          </cell>
          <cell r="AQ4354" t="str">
            <v>5175</v>
          </cell>
          <cell r="AR4354" t="str">
            <v>NMBBANK</v>
          </cell>
          <cell r="AS4354" t="str">
            <v/>
          </cell>
          <cell r="AT4354" t="str">
            <v>NMBBANK</v>
          </cell>
          <cell r="AU4354" t="str">
            <v>51010099819</v>
          </cell>
          <cell r="AV4354" t="str">
            <v/>
          </cell>
          <cell r="AW4354" t="str">
            <v/>
          </cell>
          <cell r="AX4354" t="str">
            <v>YAHAYA KASHINDYE MISANA</v>
          </cell>
          <cell r="AY4354" t="str">
            <v/>
          </cell>
          <cell r="AZ4354">
            <v>44887</v>
          </cell>
          <cell r="BA4354"/>
          <cell r="BB4354" t="str">
            <v/>
          </cell>
          <cell r="BC4354"/>
          <cell r="BD4354" t="str">
            <v>Tanzanya-NSSF</v>
          </cell>
          <cell r="BE4354" t="str">
            <v>47146025</v>
          </cell>
          <cell r="BF4354" t="str">
            <v>119132088</v>
          </cell>
        </row>
        <row r="4355">
          <cell r="A4355">
            <v>10075889</v>
          </cell>
          <cell r="B4355" t="str">
            <v>KARAMA ASAD</v>
          </cell>
          <cell r="C4355" t="str">
            <v>MHAMPI</v>
          </cell>
          <cell r="D4355" t="str">
            <v>PICKUP ŞOFÖRÜ</v>
          </cell>
          <cell r="E4355" t="str">
            <v>PICKUP DRIVER</v>
          </cell>
          <cell r="F4355" t="str">
            <v>50114904</v>
          </cell>
          <cell r="G4355" t="str">
            <v>İDARİ İŞLER (KAMP)</v>
          </cell>
          <cell r="H4355" t="str">
            <v>50105460</v>
          </cell>
          <cell r="I4355" t="str">
            <v>088K</v>
          </cell>
          <cell r="J4355" t="str">
            <v>İŞ GÜVENLİĞİ</v>
          </cell>
          <cell r="K4355" t="str">
            <v>50105678</v>
          </cell>
          <cell r="L4355" t="str">
            <v>TZ</v>
          </cell>
          <cell r="M4355" t="str">
            <v>Tanzanyalı</v>
          </cell>
          <cell r="N4355" t="str">
            <v>0035</v>
          </cell>
          <cell r="O4355" t="str">
            <v>TABORA</v>
          </cell>
          <cell r="P4355" t="str">
            <v>YM</v>
          </cell>
          <cell r="Q4355" t="str">
            <v>YAPI MERKEZİ</v>
          </cell>
          <cell r="R4355">
            <v>44887</v>
          </cell>
          <cell r="S4355">
            <v>44887</v>
          </cell>
          <cell r="T4355">
            <v>45212</v>
          </cell>
          <cell r="U4355" t="str">
            <v>Diğer nedenler</v>
          </cell>
          <cell r="V4355" t="str">
            <v>Mavi Yaka Endirekt</v>
          </cell>
          <cell r="W4355" t="str">
            <v>LOT 3 (MIT)</v>
          </cell>
          <cell r="X4355" t="str">
            <v>UGINDONI</v>
          </cell>
          <cell r="Y4355" t="str">
            <v>0</v>
          </cell>
          <cell r="Z4355" t="str">
            <v>ILALA</v>
          </cell>
          <cell r="AA4355" t="str">
            <v>0769 400 400</v>
          </cell>
          <cell r="AB4355" t="str">
            <v>GÖREVLİ</v>
          </cell>
          <cell r="AC4355" t="str">
            <v>29</v>
          </cell>
          <cell r="AD4355" t="str">
            <v>LOT 3 (MIT)</v>
          </cell>
          <cell r="AE4355" t="str">
            <v>0113</v>
          </cell>
          <cell r="AF4355" t="str">
            <v>02</v>
          </cell>
          <cell r="AG4355" t="str">
            <v>KM 785+000 - 829+305</v>
          </cell>
          <cell r="AH4355">
            <v>29356</v>
          </cell>
          <cell r="AI4355" t="str">
            <v>Bay</v>
          </cell>
          <cell r="AJ4355" t="str">
            <v>Yerel-Saatlik</v>
          </cell>
          <cell r="AK4355">
            <v>2273.1</v>
          </cell>
          <cell r="AL4355" t="str">
            <v>TZS</v>
          </cell>
          <cell r="AM4355" t="str">
            <v>306002</v>
          </cell>
          <cell r="AN4355" t="str">
            <v>S</v>
          </cell>
          <cell r="AO4355" t="str">
            <v>T3</v>
          </cell>
          <cell r="AP4355" t="str">
            <v>5150</v>
          </cell>
          <cell r="AQ4355" t="str">
            <v>5175</v>
          </cell>
          <cell r="AR4355" t="str">
            <v>NMBBANK</v>
          </cell>
          <cell r="AS4355" t="str">
            <v/>
          </cell>
          <cell r="AT4355" t="str">
            <v>NMBBANK</v>
          </cell>
          <cell r="AU4355" t="str">
            <v>20108001578</v>
          </cell>
          <cell r="AV4355" t="str">
            <v/>
          </cell>
          <cell r="AW4355" t="str">
            <v/>
          </cell>
          <cell r="AX4355" t="str">
            <v>KARAMA ASAD MHAMPI</v>
          </cell>
          <cell r="AY4355" t="str">
            <v/>
          </cell>
          <cell r="AZ4355">
            <v>44887</v>
          </cell>
          <cell r="BA4355"/>
          <cell r="BB4355" t="str">
            <v/>
          </cell>
          <cell r="BC4355"/>
          <cell r="BD4355" t="str">
            <v>Tanzanya-NSSF</v>
          </cell>
          <cell r="BE4355" t="str">
            <v>40742830</v>
          </cell>
          <cell r="BF4355" t="str">
            <v>116511495</v>
          </cell>
        </row>
        <row r="4356">
          <cell r="A4356">
            <v>10075888</v>
          </cell>
          <cell r="B4356" t="str">
            <v>MICHAEL PAUL</v>
          </cell>
          <cell r="C4356" t="str">
            <v>MTIGWAZA</v>
          </cell>
          <cell r="D4356" t="str">
            <v>KALIPÇI</v>
          </cell>
          <cell r="E4356" t="str">
            <v>FORMWORKER</v>
          </cell>
          <cell r="F4356" t="str">
            <v>50115273</v>
          </cell>
          <cell r="G4356" t="str">
            <v>İNŞAAT GRUBU</v>
          </cell>
          <cell r="H4356" t="str">
            <v>50105776</v>
          </cell>
          <cell r="I4356" t="str">
            <v>0BBL</v>
          </cell>
          <cell r="J4356" t="str">
            <v>İNŞAAT GRUBU</v>
          </cell>
          <cell r="K4356" t="str">
            <v>50115375</v>
          </cell>
          <cell r="L4356" t="str">
            <v>TZ</v>
          </cell>
          <cell r="M4356" t="str">
            <v>Tanzanyalı</v>
          </cell>
          <cell r="N4356" t="str">
            <v>0035</v>
          </cell>
          <cell r="O4356" t="str">
            <v>TABORA</v>
          </cell>
          <cell r="P4356" t="str">
            <v>YM</v>
          </cell>
          <cell r="Q4356" t="str">
            <v>YAPI MERKEZİ</v>
          </cell>
          <cell r="R4356">
            <v>44887</v>
          </cell>
          <cell r="S4356">
            <v>44887</v>
          </cell>
          <cell r="T4356"/>
          <cell r="U4356" t="str">
            <v/>
          </cell>
          <cell r="V4356" t="str">
            <v>Mavi Yaka Direkt</v>
          </cell>
          <cell r="W4356" t="str">
            <v>LOT 3 (MIT)</v>
          </cell>
          <cell r="X4356" t="str">
            <v>MHUNGULA</v>
          </cell>
          <cell r="Y4356" t="str">
            <v>0</v>
          </cell>
          <cell r="Z4356" t="str">
            <v>SHINYANGA</v>
          </cell>
          <cell r="AA4356" t="str">
            <v>0677 744 556</v>
          </cell>
          <cell r="AB4356" t="str">
            <v>USTA</v>
          </cell>
          <cell r="AC4356" t="str">
            <v>29</v>
          </cell>
          <cell r="AD4356" t="str">
            <v>LOT 3 (MIT)</v>
          </cell>
          <cell r="AE4356" t="str">
            <v>0109</v>
          </cell>
          <cell r="AF4356" t="str">
            <v>30</v>
          </cell>
          <cell r="AG4356" t="str">
            <v>KM 535+000 - 595+000</v>
          </cell>
          <cell r="AH4356">
            <v>31438</v>
          </cell>
          <cell r="AI4356" t="str">
            <v>Bay</v>
          </cell>
          <cell r="AJ4356" t="str">
            <v>Yerel-Saatlik</v>
          </cell>
          <cell r="AK4356">
            <v>2343.5500000000002</v>
          </cell>
          <cell r="AL4356" t="str">
            <v>TZS</v>
          </cell>
          <cell r="AM4356" t="str">
            <v>201002</v>
          </cell>
          <cell r="AN4356" t="str">
            <v>S</v>
          </cell>
          <cell r="AO4356" t="str">
            <v>T3</v>
          </cell>
          <cell r="AP4356" t="str">
            <v>5150</v>
          </cell>
          <cell r="AQ4356" t="str">
            <v>5175</v>
          </cell>
          <cell r="AR4356" t="str">
            <v>CRDB BANK PLC</v>
          </cell>
          <cell r="AS4356" t="str">
            <v>VIJANA</v>
          </cell>
          <cell r="AT4356" t="str">
            <v>CRDBBANK</v>
          </cell>
          <cell r="AU4356" t="str">
            <v>0152245246600</v>
          </cell>
          <cell r="AV4356" t="str">
            <v/>
          </cell>
          <cell r="AW4356" t="str">
            <v/>
          </cell>
          <cell r="AX4356" t="str">
            <v>MICHAEL PAUL MTIGWAZA</v>
          </cell>
          <cell r="AY4356" t="str">
            <v/>
          </cell>
          <cell r="AZ4356">
            <v>44887</v>
          </cell>
          <cell r="BA4356"/>
          <cell r="BB4356" t="str">
            <v/>
          </cell>
          <cell r="BC4356"/>
          <cell r="BD4356" t="str">
            <v>Tanzanya-NSSF</v>
          </cell>
          <cell r="BE4356" t="str">
            <v>58079467</v>
          </cell>
          <cell r="BF4356" t="str">
            <v>158890348</v>
          </cell>
        </row>
        <row r="4357">
          <cell r="A4357">
            <v>10075887</v>
          </cell>
          <cell r="B4357" t="str">
            <v>LUCAS JOHN</v>
          </cell>
          <cell r="C4357" t="str">
            <v>LUGOE</v>
          </cell>
          <cell r="D4357" t="str">
            <v>KALIPÇI</v>
          </cell>
          <cell r="E4357" t="str">
            <v>FORMWORKER</v>
          </cell>
          <cell r="F4357" t="str">
            <v>50115273</v>
          </cell>
          <cell r="G4357" t="str">
            <v>İNŞAAT GRUBU</v>
          </cell>
          <cell r="H4357" t="str">
            <v>50105776</v>
          </cell>
          <cell r="I4357" t="str">
            <v>0BBL</v>
          </cell>
          <cell r="J4357" t="str">
            <v>İNŞAAT GRUBU</v>
          </cell>
          <cell r="K4357" t="str">
            <v>50115375</v>
          </cell>
          <cell r="L4357" t="str">
            <v>TZ</v>
          </cell>
          <cell r="M4357" t="str">
            <v>Tanzanyalı</v>
          </cell>
          <cell r="N4357" t="str">
            <v>0035</v>
          </cell>
          <cell r="O4357" t="str">
            <v>TABORA</v>
          </cell>
          <cell r="P4357" t="str">
            <v>YM</v>
          </cell>
          <cell r="Q4357" t="str">
            <v>YAPI MERKEZİ</v>
          </cell>
          <cell r="R4357">
            <v>44887</v>
          </cell>
          <cell r="S4357">
            <v>44887</v>
          </cell>
          <cell r="T4357"/>
          <cell r="U4357" t="str">
            <v/>
          </cell>
          <cell r="V4357" t="str">
            <v>Mavi Yaka Direkt</v>
          </cell>
          <cell r="W4357" t="str">
            <v>LOT 3 (MIT)</v>
          </cell>
          <cell r="X4357" t="str">
            <v>BUSHUSHU</v>
          </cell>
          <cell r="Y4357" t="str">
            <v>0</v>
          </cell>
          <cell r="Z4357" t="str">
            <v>0</v>
          </cell>
          <cell r="AA4357" t="str">
            <v>0755 313 199</v>
          </cell>
          <cell r="AB4357" t="str">
            <v>USTA</v>
          </cell>
          <cell r="AC4357" t="str">
            <v>29</v>
          </cell>
          <cell r="AD4357" t="str">
            <v>LOT 3 (MIT)</v>
          </cell>
          <cell r="AE4357" t="str">
            <v>0109</v>
          </cell>
          <cell r="AF4357" t="str">
            <v>30</v>
          </cell>
          <cell r="AG4357" t="str">
            <v>KM 535+000 - 595+000</v>
          </cell>
          <cell r="AH4357">
            <v>31305</v>
          </cell>
          <cell r="AI4357" t="str">
            <v>Bay</v>
          </cell>
          <cell r="AJ4357" t="str">
            <v>Yerel-Saatlik</v>
          </cell>
          <cell r="AK4357">
            <v>2343.5500000000002</v>
          </cell>
          <cell r="AL4357" t="str">
            <v>TZS</v>
          </cell>
          <cell r="AM4357" t="str">
            <v>201002</v>
          </cell>
          <cell r="AN4357" t="str">
            <v>S</v>
          </cell>
          <cell r="AO4357" t="str">
            <v>T3</v>
          </cell>
          <cell r="AP4357" t="str">
            <v>5150</v>
          </cell>
          <cell r="AQ4357" t="str">
            <v>5175</v>
          </cell>
          <cell r="AR4357" t="str">
            <v>NATIONAL MICROFINANCE BANK {NMB}</v>
          </cell>
          <cell r="AS4357" t="str">
            <v>MBEZI</v>
          </cell>
          <cell r="AT4357" t="str">
            <v>NMB</v>
          </cell>
          <cell r="AU4357" t="str">
            <v>51010107558</v>
          </cell>
          <cell r="AV4357" t="str">
            <v/>
          </cell>
          <cell r="AW4357" t="str">
            <v/>
          </cell>
          <cell r="AX4357" t="str">
            <v>LUCAS JOHN LUGOE</v>
          </cell>
          <cell r="AY4357" t="str">
            <v/>
          </cell>
          <cell r="AZ4357">
            <v>45200</v>
          </cell>
          <cell r="BA4357"/>
          <cell r="BB4357" t="str">
            <v/>
          </cell>
          <cell r="BC4357"/>
          <cell r="BD4357" t="str">
            <v>Tanzanya-NSSF</v>
          </cell>
          <cell r="BE4357" t="str">
            <v>65816242</v>
          </cell>
          <cell r="BF4357" t="str">
            <v>141563874</v>
          </cell>
        </row>
        <row r="4358">
          <cell r="A4358">
            <v>10075886</v>
          </cell>
          <cell r="B4358" t="str">
            <v>JUMA SALUM</v>
          </cell>
          <cell r="C4358" t="str">
            <v>GAMBAZI</v>
          </cell>
          <cell r="D4358" t="str">
            <v>DAMPERLİ KAMYON ŞOFÖRÜ</v>
          </cell>
          <cell r="E4358" t="str">
            <v>DUMPTRUCK DRIVER</v>
          </cell>
          <cell r="F4358" t="str">
            <v>50105784</v>
          </cell>
          <cell r="G4358" t="str">
            <v>DOĞAN METALÜRJİ</v>
          </cell>
          <cell r="H4358" t="str">
            <v>50105784</v>
          </cell>
          <cell r="I4358" t="str">
            <v>0BBM</v>
          </cell>
          <cell r="J4358" t="str">
            <v>TOPRAK İŞLERİ</v>
          </cell>
          <cell r="K4358" t="str">
            <v>50106425</v>
          </cell>
          <cell r="L4358" t="str">
            <v>TZ</v>
          </cell>
          <cell r="M4358" t="str">
            <v>Tanzanyalı</v>
          </cell>
          <cell r="N4358" t="str">
            <v>0037</v>
          </cell>
          <cell r="O4358" t="str">
            <v>İTİGİ</v>
          </cell>
          <cell r="P4358" t="str">
            <v>6L</v>
          </cell>
          <cell r="Q4358" t="str">
            <v>DGN  İNŞAAT</v>
          </cell>
          <cell r="R4358">
            <v>44887</v>
          </cell>
          <cell r="S4358">
            <v>44887</v>
          </cell>
          <cell r="T4358"/>
          <cell r="U4358" t="str">
            <v/>
          </cell>
          <cell r="V4358" t="str">
            <v>Mavi Yaka Direkt</v>
          </cell>
          <cell r="W4358" t="str">
            <v>LOT 3 (MIT)</v>
          </cell>
          <cell r="X4358" t="str">
            <v>WA SHULE</v>
          </cell>
          <cell r="Y4358" t="str">
            <v>0</v>
          </cell>
          <cell r="Z4358" t="str">
            <v>MOROGORO MJINI</v>
          </cell>
          <cell r="AA4358" t="str">
            <v>0789 441 115</v>
          </cell>
          <cell r="AB4358" t="str">
            <v>GÖREVLİ</v>
          </cell>
          <cell r="AC4358" t="str">
            <v>29</v>
          </cell>
          <cell r="AD4358" t="str">
            <v>LOT 3 (MIT)</v>
          </cell>
          <cell r="AE4358" t="str">
            <v>0109</v>
          </cell>
          <cell r="AF4358" t="str">
            <v>16</v>
          </cell>
          <cell r="AG4358" t="str">
            <v>KM 535+000 - 595+000</v>
          </cell>
          <cell r="AH4358">
            <v>23356</v>
          </cell>
          <cell r="AI4358" t="str">
            <v>Bay</v>
          </cell>
          <cell r="AJ4358" t="str">
            <v>Yerel-Saatlik</v>
          </cell>
          <cell r="AK4358">
            <v>2564.1</v>
          </cell>
          <cell r="AL4358" t="str">
            <v>TZS</v>
          </cell>
          <cell r="AM4358" t="str">
            <v>201002</v>
          </cell>
          <cell r="AN4358" t="str">
            <v>S</v>
          </cell>
          <cell r="AO4358" t="str">
            <v>T3</v>
          </cell>
          <cell r="AP4358" t="str">
            <v>5150</v>
          </cell>
          <cell r="AQ4358" t="str">
            <v>5175</v>
          </cell>
          <cell r="AR4358" t="str">
            <v>NMBBANK</v>
          </cell>
          <cell r="AS4358" t="str">
            <v/>
          </cell>
          <cell r="AT4358" t="str">
            <v>NMBBANK</v>
          </cell>
          <cell r="AU4358" t="str">
            <v>51910006079</v>
          </cell>
          <cell r="AV4358" t="str">
            <v/>
          </cell>
          <cell r="AW4358" t="str">
            <v/>
          </cell>
          <cell r="AX4358" t="str">
            <v>JUMA SALUM GAMBAZI</v>
          </cell>
          <cell r="AY4358" t="str">
            <v/>
          </cell>
          <cell r="AZ4358">
            <v>44887</v>
          </cell>
          <cell r="BA4358"/>
          <cell r="BB4358" t="str">
            <v/>
          </cell>
          <cell r="BC4358"/>
          <cell r="BD4358" t="str">
            <v>Tanzanya-NSSF</v>
          </cell>
          <cell r="BE4358" t="str">
            <v>58028129</v>
          </cell>
          <cell r="BF4358" t="str">
            <v>120861158</v>
          </cell>
        </row>
        <row r="4359">
          <cell r="A4359">
            <v>10075885</v>
          </cell>
          <cell r="B4359" t="str">
            <v>RAMADHANI JUMA</v>
          </cell>
          <cell r="C4359" t="str">
            <v>MATAMBARA</v>
          </cell>
          <cell r="D4359" t="str">
            <v>DAMPERLİ KAMYON ŞOFÖRÜ</v>
          </cell>
          <cell r="E4359" t="str">
            <v>DUMPTRUCK DRIVER</v>
          </cell>
          <cell r="F4359" t="str">
            <v>50105784</v>
          </cell>
          <cell r="G4359" t="str">
            <v>DOĞAN METALÜRJİ</v>
          </cell>
          <cell r="H4359" t="str">
            <v>50105784</v>
          </cell>
          <cell r="I4359" t="str">
            <v>0BBM</v>
          </cell>
          <cell r="J4359" t="str">
            <v>TOPRAK İŞLERİ</v>
          </cell>
          <cell r="K4359" t="str">
            <v>50106425</v>
          </cell>
          <cell r="L4359" t="str">
            <v>TZ</v>
          </cell>
          <cell r="M4359" t="str">
            <v>Tanzanyalı</v>
          </cell>
          <cell r="N4359" t="str">
            <v>0037</v>
          </cell>
          <cell r="O4359" t="str">
            <v>İTİGİ</v>
          </cell>
          <cell r="P4359" t="str">
            <v>6L</v>
          </cell>
          <cell r="Q4359" t="str">
            <v>DGN  İNŞAAT</v>
          </cell>
          <cell r="R4359">
            <v>44887</v>
          </cell>
          <cell r="S4359">
            <v>44887</v>
          </cell>
          <cell r="T4359"/>
          <cell r="U4359" t="str">
            <v/>
          </cell>
          <cell r="V4359" t="str">
            <v>Mavi Yaka Direkt</v>
          </cell>
          <cell r="W4359" t="str">
            <v>LOT 3 (MIT)</v>
          </cell>
          <cell r="X4359" t="str">
            <v>SONGAMBELE</v>
          </cell>
          <cell r="Y4359" t="str">
            <v>0</v>
          </cell>
          <cell r="Z4359" t="str">
            <v>ITIGI</v>
          </cell>
          <cell r="AA4359" t="str">
            <v>0754 814 021</v>
          </cell>
          <cell r="AB4359" t="str">
            <v>GÖREVLİ</v>
          </cell>
          <cell r="AC4359" t="str">
            <v>29</v>
          </cell>
          <cell r="AD4359" t="str">
            <v>LOT 3 (MIT)</v>
          </cell>
          <cell r="AE4359" t="str">
            <v>0109</v>
          </cell>
          <cell r="AF4359" t="str">
            <v>23</v>
          </cell>
          <cell r="AG4359" t="str">
            <v>KM 535+000 - 595+000</v>
          </cell>
          <cell r="AH4359">
            <v>33035</v>
          </cell>
          <cell r="AI4359" t="str">
            <v>Bay</v>
          </cell>
          <cell r="AJ4359" t="str">
            <v>Yerel-Saatlik</v>
          </cell>
          <cell r="AK4359">
            <v>2564.1</v>
          </cell>
          <cell r="AL4359" t="str">
            <v>TZS</v>
          </cell>
          <cell r="AM4359" t="str">
            <v>201002</v>
          </cell>
          <cell r="AN4359" t="str">
            <v>S</v>
          </cell>
          <cell r="AO4359" t="str">
            <v>T3</v>
          </cell>
          <cell r="AP4359" t="str">
            <v>5150</v>
          </cell>
          <cell r="AQ4359" t="str">
            <v>5175</v>
          </cell>
          <cell r="AR4359" t="str">
            <v>NMBBANK</v>
          </cell>
          <cell r="AS4359" t="str">
            <v/>
          </cell>
          <cell r="AT4359" t="str">
            <v>NMBBANK</v>
          </cell>
          <cell r="AU4359" t="str">
            <v>51010092708</v>
          </cell>
          <cell r="AV4359" t="str">
            <v/>
          </cell>
          <cell r="AW4359" t="str">
            <v/>
          </cell>
          <cell r="AX4359" t="str">
            <v>RAMADHANI JUMA MATAMBARA</v>
          </cell>
          <cell r="AY4359" t="str">
            <v/>
          </cell>
          <cell r="AZ4359">
            <v>44887</v>
          </cell>
          <cell r="BA4359"/>
          <cell r="BB4359" t="str">
            <v/>
          </cell>
          <cell r="BC4359"/>
          <cell r="BD4359" t="str">
            <v>Tanzanya-NSSF</v>
          </cell>
          <cell r="BE4359" t="str">
            <v>47147792</v>
          </cell>
          <cell r="BF4359" t="str">
            <v>131510225</v>
          </cell>
        </row>
        <row r="4360">
          <cell r="A4360">
            <v>10075884</v>
          </cell>
          <cell r="B4360" t="str">
            <v>SENGA OMARY</v>
          </cell>
          <cell r="C4360" t="str">
            <v>MDOE</v>
          </cell>
          <cell r="D4360" t="str">
            <v>KONKASÖR TAMİR YARDIMCISI</v>
          </cell>
          <cell r="E4360" t="str">
            <v>STONE CRUSHING MACHINE REAPIRMAN</v>
          </cell>
          <cell r="F4360" t="str">
            <v>50109678</v>
          </cell>
          <cell r="G4360" t="str">
            <v>TAŞ OCAKLARI VE PATLATMA</v>
          </cell>
          <cell r="H4360" t="str">
            <v>50105776</v>
          </cell>
          <cell r="I4360" t="str">
            <v>0AAX</v>
          </cell>
          <cell r="J4360" t="str">
            <v>TAŞ OCAĞI</v>
          </cell>
          <cell r="K4360" t="str">
            <v>50110707</v>
          </cell>
          <cell r="L4360" t="str">
            <v>TZ</v>
          </cell>
          <cell r="M4360" t="str">
            <v>Tanzanyalı</v>
          </cell>
          <cell r="N4360" t="str">
            <v>0036</v>
          </cell>
          <cell r="O4360" t="str">
            <v>MANYONİ</v>
          </cell>
          <cell r="P4360" t="str">
            <v>YM</v>
          </cell>
          <cell r="Q4360" t="str">
            <v>YAPI MERKEZİ</v>
          </cell>
          <cell r="R4360">
            <v>44887</v>
          </cell>
          <cell r="S4360">
            <v>44887</v>
          </cell>
          <cell r="T4360"/>
          <cell r="U4360" t="str">
            <v/>
          </cell>
          <cell r="V4360" t="str">
            <v>Mavi Yaka Endirekt</v>
          </cell>
          <cell r="W4360" t="str">
            <v>LOT 3 (MIT)</v>
          </cell>
          <cell r="X4360" t="str">
            <v>MIKOROSHINI</v>
          </cell>
          <cell r="Y4360" t="str">
            <v>0</v>
          </cell>
          <cell r="Z4360" t="str">
            <v/>
          </cell>
          <cell r="AA4360" t="str">
            <v>0715 745 869</v>
          </cell>
          <cell r="AB4360" t="str">
            <v>USTA</v>
          </cell>
          <cell r="AC4360" t="str">
            <v>29</v>
          </cell>
          <cell r="AD4360" t="str">
            <v>LOT 3 (MIT)</v>
          </cell>
          <cell r="AE4360" t="str">
            <v>0113</v>
          </cell>
          <cell r="AF4360" t="str">
            <v>19</v>
          </cell>
          <cell r="AG4360" t="str">
            <v>KM 785+000 - 829+305</v>
          </cell>
          <cell r="AH4360">
            <v>27638</v>
          </cell>
          <cell r="AI4360" t="str">
            <v>Bay</v>
          </cell>
          <cell r="AJ4360" t="str">
            <v>Yerel-Saatlik</v>
          </cell>
          <cell r="AK4360">
            <v>2256.41</v>
          </cell>
          <cell r="AL4360" t="str">
            <v>TZS</v>
          </cell>
          <cell r="AM4360" t="str">
            <v>306005</v>
          </cell>
          <cell r="AN4360" t="str">
            <v>S</v>
          </cell>
          <cell r="AO4360" t="str">
            <v>T3</v>
          </cell>
          <cell r="AP4360" t="str">
            <v>5150</v>
          </cell>
          <cell r="AQ4360" t="str">
            <v>5175</v>
          </cell>
          <cell r="AR4360" t="str">
            <v>CRDB BANK PLC</v>
          </cell>
          <cell r="AS4360" t="str">
            <v>VIJANA</v>
          </cell>
          <cell r="AT4360" t="str">
            <v>CRDBBANK</v>
          </cell>
          <cell r="AU4360" t="str">
            <v>0152374835100</v>
          </cell>
          <cell r="AV4360" t="str">
            <v/>
          </cell>
          <cell r="AW4360" t="str">
            <v/>
          </cell>
          <cell r="AX4360" t="str">
            <v>SENGA OMARY MDOE</v>
          </cell>
          <cell r="AY4360" t="str">
            <v/>
          </cell>
          <cell r="AZ4360">
            <v>44887</v>
          </cell>
          <cell r="BA4360"/>
          <cell r="BB4360" t="str">
            <v/>
          </cell>
          <cell r="BC4360"/>
          <cell r="BD4360" t="str">
            <v>Tanzanya-NSSF</v>
          </cell>
          <cell r="BE4360" t="str">
            <v>66675022</v>
          </cell>
          <cell r="BF4360" t="str">
            <v>148984123</v>
          </cell>
        </row>
        <row r="4361">
          <cell r="A4361">
            <v>10075882</v>
          </cell>
          <cell r="B4361" t="str">
            <v>PETER EFREM</v>
          </cell>
          <cell r="C4361" t="str">
            <v>KIMARIO</v>
          </cell>
          <cell r="D4361" t="str">
            <v>ŞENÖR</v>
          </cell>
          <cell r="E4361" t="str">
            <v>CHAINMAN</v>
          </cell>
          <cell r="F4361" t="str">
            <v>50105606</v>
          </cell>
          <cell r="G4361" t="str">
            <v>ÖLÇME İŞLERİ</v>
          </cell>
          <cell r="H4361" t="str">
            <v>50105606</v>
          </cell>
          <cell r="I4361" t="str">
            <v>088Q</v>
          </cell>
          <cell r="J4361" t="str">
            <v>ÖLÇME İŞLERİ</v>
          </cell>
          <cell r="K4361" t="str">
            <v>50105847</v>
          </cell>
          <cell r="L4361" t="str">
            <v>TZ</v>
          </cell>
          <cell r="M4361" t="str">
            <v>Tanzanyalı</v>
          </cell>
          <cell r="N4361" t="str">
            <v>0038</v>
          </cell>
          <cell r="O4361" t="str">
            <v>TURA</v>
          </cell>
          <cell r="P4361" t="str">
            <v>YM</v>
          </cell>
          <cell r="Q4361" t="str">
            <v>YAPI MERKEZİ</v>
          </cell>
          <cell r="R4361">
            <v>44887</v>
          </cell>
          <cell r="S4361">
            <v>44887</v>
          </cell>
          <cell r="T4361"/>
          <cell r="U4361" t="str">
            <v/>
          </cell>
          <cell r="V4361" t="str">
            <v>Mavi Yaka Endirekt</v>
          </cell>
          <cell r="W4361" t="str">
            <v>LOT 3 (MIT)</v>
          </cell>
          <cell r="X4361" t="str">
            <v>SONGAMBELE</v>
          </cell>
          <cell r="Y4361" t="str">
            <v>0</v>
          </cell>
          <cell r="Z4361" t="str">
            <v>ITIGI</v>
          </cell>
          <cell r="AA4361" t="str">
            <v>0766 778 714</v>
          </cell>
          <cell r="AB4361" t="str">
            <v>USTA</v>
          </cell>
          <cell r="AC4361" t="str">
            <v>29</v>
          </cell>
          <cell r="AD4361" t="str">
            <v>LOT 3 (MIT)</v>
          </cell>
          <cell r="AE4361" t="str">
            <v>0113</v>
          </cell>
          <cell r="AF4361" t="str">
            <v>23</v>
          </cell>
          <cell r="AG4361" t="str">
            <v>KM 785+000 - 829+305</v>
          </cell>
          <cell r="AH4361">
            <v>34209</v>
          </cell>
          <cell r="AI4361" t="str">
            <v>Bay</v>
          </cell>
          <cell r="AJ4361" t="str">
            <v>Yerel-Saatlik</v>
          </cell>
          <cell r="AK4361">
            <v>2255.1</v>
          </cell>
          <cell r="AL4361" t="str">
            <v>TZS</v>
          </cell>
          <cell r="AM4361" t="str">
            <v>306005</v>
          </cell>
          <cell r="AN4361" t="str">
            <v>S</v>
          </cell>
          <cell r="AO4361" t="str">
            <v>T3</v>
          </cell>
          <cell r="AP4361" t="str">
            <v>5150</v>
          </cell>
          <cell r="AQ4361" t="str">
            <v>5175</v>
          </cell>
          <cell r="AR4361" t="str">
            <v>NMBBANK</v>
          </cell>
          <cell r="AS4361" t="str">
            <v/>
          </cell>
          <cell r="AT4361" t="str">
            <v>NMBBANK</v>
          </cell>
          <cell r="AU4361" t="str">
            <v>51010099735</v>
          </cell>
          <cell r="AV4361" t="str">
            <v/>
          </cell>
          <cell r="AW4361" t="str">
            <v/>
          </cell>
          <cell r="AX4361" t="str">
            <v>PETER EFREM KIMARIO</v>
          </cell>
          <cell r="AY4361" t="str">
            <v/>
          </cell>
          <cell r="AZ4361">
            <v>44887</v>
          </cell>
          <cell r="BA4361"/>
          <cell r="BB4361" t="str">
            <v/>
          </cell>
          <cell r="BC4361"/>
          <cell r="BD4361" t="str">
            <v>Tanzanya-NSSF</v>
          </cell>
          <cell r="BE4361" t="str">
            <v>47147247</v>
          </cell>
          <cell r="BF4361" t="str">
            <v>128323635</v>
          </cell>
        </row>
        <row r="4362">
          <cell r="A4362">
            <v>10075881</v>
          </cell>
          <cell r="B4362" t="str">
            <v>ANZULUNI ISSA</v>
          </cell>
          <cell r="C4362" t="str">
            <v>KAYUNGILO</v>
          </cell>
          <cell r="D4362" t="str">
            <v>MİNİBÜS ŞOFÖRÜ</v>
          </cell>
          <cell r="E4362" t="str">
            <v>MINIBUS DRIVER</v>
          </cell>
          <cell r="F4362" t="str">
            <v>50114904</v>
          </cell>
          <cell r="G4362" t="str">
            <v>İDARİ İŞLER (KAMP)</v>
          </cell>
          <cell r="H4362" t="str">
            <v>50105777</v>
          </cell>
          <cell r="I4362" t="str">
            <v>0AAZ</v>
          </cell>
          <cell r="J4362" t="str">
            <v>BETON SANTRALİ</v>
          </cell>
          <cell r="K4362" t="str">
            <v>50107409</v>
          </cell>
          <cell r="L4362" t="str">
            <v>TZ</v>
          </cell>
          <cell r="M4362" t="str">
            <v>Tanzanyalı</v>
          </cell>
          <cell r="N4362" t="str">
            <v>0035</v>
          </cell>
          <cell r="O4362" t="str">
            <v>TABORA</v>
          </cell>
          <cell r="P4362" t="str">
            <v>YM</v>
          </cell>
          <cell r="Q4362" t="str">
            <v>YAPI MERKEZİ</v>
          </cell>
          <cell r="R4362">
            <v>44887</v>
          </cell>
          <cell r="S4362">
            <v>44887</v>
          </cell>
          <cell r="T4362"/>
          <cell r="U4362" t="str">
            <v/>
          </cell>
          <cell r="V4362" t="str">
            <v>Mavi Yaka Endirekt</v>
          </cell>
          <cell r="W4362" t="str">
            <v>LOT 3 (MIT)</v>
          </cell>
          <cell r="X4362" t="str">
            <v>NAMBA 4</v>
          </cell>
          <cell r="Y4362" t="str">
            <v>0</v>
          </cell>
          <cell r="Z4362" t="str">
            <v>KALIUWA</v>
          </cell>
          <cell r="AA4362" t="str">
            <v>0743 624 951</v>
          </cell>
          <cell r="AB4362" t="str">
            <v>GÖREVLİ</v>
          </cell>
          <cell r="AC4362" t="str">
            <v>29</v>
          </cell>
          <cell r="AD4362" t="str">
            <v>LOT 3 (MIT)</v>
          </cell>
          <cell r="AE4362" t="str">
            <v>0113</v>
          </cell>
          <cell r="AF4362" t="str">
            <v>24</v>
          </cell>
          <cell r="AG4362" t="str">
            <v>KM 785+000 - 829+305</v>
          </cell>
          <cell r="AH4362">
            <v>34946</v>
          </cell>
          <cell r="AI4362" t="str">
            <v>Bay</v>
          </cell>
          <cell r="AJ4362" t="str">
            <v>Yerel-Saatlik</v>
          </cell>
          <cell r="AK4362">
            <v>2273.1</v>
          </cell>
          <cell r="AL4362" t="str">
            <v>TZS</v>
          </cell>
          <cell r="AM4362" t="str">
            <v>306002</v>
          </cell>
          <cell r="AN4362" t="str">
            <v>S</v>
          </cell>
          <cell r="AO4362" t="str">
            <v>T3</v>
          </cell>
          <cell r="AP4362" t="str">
            <v>5150</v>
          </cell>
          <cell r="AQ4362" t="str">
            <v>5175</v>
          </cell>
          <cell r="AR4362" t="str">
            <v>NMBBANK</v>
          </cell>
          <cell r="AS4362" t="str">
            <v/>
          </cell>
          <cell r="AT4362" t="str">
            <v>NMBBANK</v>
          </cell>
          <cell r="AU4362" t="str">
            <v>50910032730</v>
          </cell>
          <cell r="AV4362" t="str">
            <v/>
          </cell>
          <cell r="AW4362" t="str">
            <v/>
          </cell>
          <cell r="AX4362" t="str">
            <v>ANZULUNI ISSA  KAYUNGILO</v>
          </cell>
          <cell r="AY4362" t="str">
            <v/>
          </cell>
          <cell r="AZ4362">
            <v>44887</v>
          </cell>
          <cell r="BA4362"/>
          <cell r="BB4362" t="str">
            <v/>
          </cell>
          <cell r="BC4362"/>
          <cell r="BD4362" t="str">
            <v>Tanzanya-NSSF</v>
          </cell>
          <cell r="BE4362" t="str">
            <v>47147628</v>
          </cell>
          <cell r="BF4362" t="str">
            <v>141961519</v>
          </cell>
        </row>
        <row r="4363">
          <cell r="A4363">
            <v>10075936</v>
          </cell>
          <cell r="B4363" t="str">
            <v>KATARAMBULA JUMANNE</v>
          </cell>
          <cell r="C4363" t="str">
            <v>JUMA</v>
          </cell>
          <cell r="D4363" t="str">
            <v>BOYACI YARDIMCISI</v>
          </cell>
          <cell r="E4363" t="str">
            <v>PAINTER HELPER</v>
          </cell>
          <cell r="F4363" t="str">
            <v>50115271</v>
          </cell>
          <cell r="G4363" t="str">
            <v>İNŞAAT GRUBU</v>
          </cell>
          <cell r="H4363" t="str">
            <v>50105776</v>
          </cell>
          <cell r="I4363" t="str">
            <v>0BBL</v>
          </cell>
          <cell r="J4363" t="str">
            <v>İNŞAAT GRUBU</v>
          </cell>
          <cell r="K4363" t="str">
            <v>50115425</v>
          </cell>
          <cell r="L4363" t="str">
            <v>TZ</v>
          </cell>
          <cell r="M4363" t="str">
            <v>Tanzanyalı</v>
          </cell>
          <cell r="N4363" t="str">
            <v>0037</v>
          </cell>
          <cell r="O4363" t="str">
            <v>İTİGİ</v>
          </cell>
          <cell r="P4363" t="str">
            <v>YM</v>
          </cell>
          <cell r="Q4363" t="str">
            <v>YAPI MERKEZİ</v>
          </cell>
          <cell r="R4363">
            <v>44888</v>
          </cell>
          <cell r="S4363">
            <v>44888</v>
          </cell>
          <cell r="T4363"/>
          <cell r="U4363" t="str">
            <v/>
          </cell>
          <cell r="V4363" t="str">
            <v>Mavi Yaka Direkt</v>
          </cell>
          <cell r="W4363" t="str">
            <v>LOT 3 (MIT)</v>
          </cell>
          <cell r="X4363" t="str">
            <v>IMARASEKO</v>
          </cell>
          <cell r="Y4363" t="str">
            <v>0</v>
          </cell>
          <cell r="Z4363" t="str">
            <v>UYUWI</v>
          </cell>
          <cell r="AA4363" t="str">
            <v>0693 665 777</v>
          </cell>
          <cell r="AB4363" t="str">
            <v>İŞÇİ</v>
          </cell>
          <cell r="AC4363" t="str">
            <v>29</v>
          </cell>
          <cell r="AD4363" t="str">
            <v>LOT 3 (MIT)</v>
          </cell>
          <cell r="AE4363" t="str">
            <v>0109</v>
          </cell>
          <cell r="AF4363" t="str">
            <v>23</v>
          </cell>
          <cell r="AG4363" t="str">
            <v>KM 535+000 - 595+000</v>
          </cell>
          <cell r="AH4363">
            <v>35537</v>
          </cell>
          <cell r="AI4363" t="str">
            <v>Bay</v>
          </cell>
          <cell r="AJ4363" t="str">
            <v>Yerel-Saatlik</v>
          </cell>
          <cell r="AK4363">
            <v>2164.1</v>
          </cell>
          <cell r="AL4363" t="str">
            <v>TZS</v>
          </cell>
          <cell r="AM4363" t="str">
            <v>201002</v>
          </cell>
          <cell r="AN4363" t="str">
            <v>S</v>
          </cell>
          <cell r="AO4363" t="str">
            <v>T3</v>
          </cell>
          <cell r="AP4363" t="str">
            <v>5150</v>
          </cell>
          <cell r="AQ4363" t="str">
            <v>5175</v>
          </cell>
          <cell r="AR4363" t="str">
            <v>NMBBANK</v>
          </cell>
          <cell r="AS4363" t="str">
            <v/>
          </cell>
          <cell r="AT4363" t="str">
            <v>NMBBANK</v>
          </cell>
          <cell r="AU4363" t="str">
            <v>51010099724</v>
          </cell>
          <cell r="AV4363" t="str">
            <v/>
          </cell>
          <cell r="AW4363" t="str">
            <v/>
          </cell>
          <cell r="AX4363" t="str">
            <v>KATARAMBULA JUMANNE JUMA</v>
          </cell>
          <cell r="AY4363" t="str">
            <v/>
          </cell>
          <cell r="AZ4363">
            <v>44888</v>
          </cell>
          <cell r="BA4363"/>
          <cell r="BB4363" t="str">
            <v/>
          </cell>
          <cell r="BC4363"/>
          <cell r="BD4363" t="str">
            <v>Tanzanya-NSSF</v>
          </cell>
          <cell r="BE4363" t="str">
            <v>47147008</v>
          </cell>
          <cell r="BF4363" t="str">
            <v>140845353</v>
          </cell>
        </row>
        <row r="4364">
          <cell r="A4364">
            <v>10075935</v>
          </cell>
          <cell r="B4364" t="str">
            <v>JOSEPH MOHAMEDI</v>
          </cell>
          <cell r="C4364" t="str">
            <v>MGAWE</v>
          </cell>
          <cell r="D4364" t="str">
            <v>BOYACI</v>
          </cell>
          <cell r="E4364" t="str">
            <v>PAINTER</v>
          </cell>
          <cell r="F4364" t="str">
            <v>50115271</v>
          </cell>
          <cell r="G4364" t="str">
            <v>İNŞAAT GRUBU</v>
          </cell>
          <cell r="H4364" t="str">
            <v>50105776</v>
          </cell>
          <cell r="I4364" t="str">
            <v>0BBL</v>
          </cell>
          <cell r="J4364" t="str">
            <v>İNŞAAT GRUBU</v>
          </cell>
          <cell r="K4364" t="str">
            <v>50115393</v>
          </cell>
          <cell r="L4364" t="str">
            <v>TZ</v>
          </cell>
          <cell r="M4364" t="str">
            <v>Tanzanyalı</v>
          </cell>
          <cell r="N4364" t="str">
            <v>0037</v>
          </cell>
          <cell r="O4364" t="str">
            <v>İTİGİ</v>
          </cell>
          <cell r="P4364" t="str">
            <v>YM</v>
          </cell>
          <cell r="Q4364" t="str">
            <v>YAPI MERKEZİ</v>
          </cell>
          <cell r="R4364">
            <v>44888</v>
          </cell>
          <cell r="S4364">
            <v>44888</v>
          </cell>
          <cell r="T4364"/>
          <cell r="U4364" t="str">
            <v/>
          </cell>
          <cell r="V4364" t="str">
            <v>Mavi Yaka Direkt</v>
          </cell>
          <cell r="W4364" t="str">
            <v>LOT 3 (MIT)</v>
          </cell>
          <cell r="X4364" t="str">
            <v>ILAMBA</v>
          </cell>
          <cell r="Y4364" t="str">
            <v>0</v>
          </cell>
          <cell r="Z4364" t="str">
            <v>SINGIDA</v>
          </cell>
          <cell r="AA4364" t="str">
            <v>0710 337 399</v>
          </cell>
          <cell r="AB4364" t="str">
            <v>USTA</v>
          </cell>
          <cell r="AC4364" t="str">
            <v>29</v>
          </cell>
          <cell r="AD4364" t="str">
            <v>LOT 3 (MIT)</v>
          </cell>
          <cell r="AE4364" t="str">
            <v>0109</v>
          </cell>
          <cell r="AF4364" t="str">
            <v>23</v>
          </cell>
          <cell r="AG4364" t="str">
            <v>KM 535+000 - 595+000</v>
          </cell>
          <cell r="AH4364">
            <v>35630</v>
          </cell>
          <cell r="AI4364" t="str">
            <v>Bay</v>
          </cell>
          <cell r="AJ4364" t="str">
            <v>Yerel-Saatlik</v>
          </cell>
          <cell r="AK4364">
            <v>2343.5500000000002</v>
          </cell>
          <cell r="AL4364" t="str">
            <v>TZS</v>
          </cell>
          <cell r="AM4364" t="str">
            <v>201002</v>
          </cell>
          <cell r="AN4364" t="str">
            <v>S</v>
          </cell>
          <cell r="AO4364" t="str">
            <v>T3</v>
          </cell>
          <cell r="AP4364" t="str">
            <v>5150</v>
          </cell>
          <cell r="AQ4364" t="str">
            <v>5175</v>
          </cell>
          <cell r="AR4364" t="str">
            <v>NMBBANK</v>
          </cell>
          <cell r="AS4364" t="str">
            <v/>
          </cell>
          <cell r="AT4364" t="str">
            <v>NMBBANK</v>
          </cell>
          <cell r="AU4364" t="str">
            <v>51010099833</v>
          </cell>
          <cell r="AV4364" t="str">
            <v/>
          </cell>
          <cell r="AW4364" t="str">
            <v/>
          </cell>
          <cell r="AX4364" t="str">
            <v>JOSEPH MOHAMEDI MGAWE</v>
          </cell>
          <cell r="AY4364" t="str">
            <v/>
          </cell>
          <cell r="AZ4364">
            <v>44888</v>
          </cell>
          <cell r="BA4364"/>
          <cell r="BB4364" t="str">
            <v/>
          </cell>
          <cell r="BC4364"/>
          <cell r="BD4364" t="str">
            <v>Tanzanya-NSSF</v>
          </cell>
          <cell r="BE4364" t="str">
            <v>47147953</v>
          </cell>
          <cell r="BF4364" t="str">
            <v>158935368</v>
          </cell>
        </row>
        <row r="4365">
          <cell r="A4365">
            <v>10075934</v>
          </cell>
          <cell r="B4365" t="str">
            <v>ROBERT LAZARO</v>
          </cell>
          <cell r="C4365" t="str">
            <v>MTAYOBA</v>
          </cell>
          <cell r="D4365" t="str">
            <v>DUVARCI</v>
          </cell>
          <cell r="E4365" t="str">
            <v>MASON</v>
          </cell>
          <cell r="F4365" t="str">
            <v>50115271</v>
          </cell>
          <cell r="G4365" t="str">
            <v>İNŞAAT GRUBU</v>
          </cell>
          <cell r="H4365" t="str">
            <v>50105776</v>
          </cell>
          <cell r="I4365" t="str">
            <v>0BBL</v>
          </cell>
          <cell r="J4365" t="str">
            <v>İNŞAAT GRUBU</v>
          </cell>
          <cell r="K4365" t="str">
            <v>50115385</v>
          </cell>
          <cell r="L4365" t="str">
            <v>TZ</v>
          </cell>
          <cell r="M4365" t="str">
            <v>Tanzanyalı</v>
          </cell>
          <cell r="N4365" t="str">
            <v>0035</v>
          </cell>
          <cell r="O4365" t="str">
            <v>TABORA</v>
          </cell>
          <cell r="P4365" t="str">
            <v>YM</v>
          </cell>
          <cell r="Q4365" t="str">
            <v>YAPI MERKEZİ</v>
          </cell>
          <cell r="R4365">
            <v>44888</v>
          </cell>
          <cell r="S4365">
            <v>44888</v>
          </cell>
          <cell r="T4365"/>
          <cell r="U4365" t="str">
            <v/>
          </cell>
          <cell r="V4365" t="str">
            <v>Mavi Yaka Direkt</v>
          </cell>
          <cell r="W4365" t="str">
            <v>LOT 3 (MIT)</v>
          </cell>
          <cell r="X4365" t="str">
            <v>TUKUTUKU</v>
          </cell>
          <cell r="Y4365" t="str">
            <v>0</v>
          </cell>
          <cell r="Z4365" t="str">
            <v>UYUI</v>
          </cell>
          <cell r="AA4365" t="str">
            <v>0692 148 687</v>
          </cell>
          <cell r="AB4365" t="str">
            <v>USTA</v>
          </cell>
          <cell r="AC4365" t="str">
            <v>29</v>
          </cell>
          <cell r="AD4365" t="str">
            <v>LOT 3 (MIT)</v>
          </cell>
          <cell r="AE4365" t="str">
            <v>0109</v>
          </cell>
          <cell r="AF4365" t="str">
            <v>24</v>
          </cell>
          <cell r="AG4365" t="str">
            <v>KM 535+000 - 595+000</v>
          </cell>
          <cell r="AH4365">
            <v>34165</v>
          </cell>
          <cell r="AI4365" t="str">
            <v>Bay</v>
          </cell>
          <cell r="AJ4365" t="str">
            <v>Yerel-Saatlik</v>
          </cell>
          <cell r="AK4365">
            <v>2343.5500000000002</v>
          </cell>
          <cell r="AL4365" t="str">
            <v>TZS</v>
          </cell>
          <cell r="AM4365" t="str">
            <v>201002</v>
          </cell>
          <cell r="AN4365" t="str">
            <v>S</v>
          </cell>
          <cell r="AO4365" t="str">
            <v>T3</v>
          </cell>
          <cell r="AP4365" t="str">
            <v>5150</v>
          </cell>
          <cell r="AQ4365" t="str">
            <v>5175</v>
          </cell>
          <cell r="AR4365" t="str">
            <v>NMBBANK</v>
          </cell>
          <cell r="AS4365" t="str">
            <v/>
          </cell>
          <cell r="AT4365" t="str">
            <v>NMBBANK</v>
          </cell>
          <cell r="AU4365" t="str">
            <v>51010099822</v>
          </cell>
          <cell r="AV4365" t="str">
            <v/>
          </cell>
          <cell r="AW4365" t="str">
            <v/>
          </cell>
          <cell r="AX4365" t="str">
            <v>ROBERT LAZARO MTAYOBA</v>
          </cell>
          <cell r="AY4365" t="str">
            <v/>
          </cell>
          <cell r="AZ4365">
            <v>44888</v>
          </cell>
          <cell r="BA4365"/>
          <cell r="BB4365" t="str">
            <v/>
          </cell>
          <cell r="BC4365"/>
          <cell r="BD4365" t="str">
            <v>Tanzanya-NSSF</v>
          </cell>
          <cell r="BE4365" t="str">
            <v>47145654</v>
          </cell>
          <cell r="BF4365" t="str">
            <v>158926989</v>
          </cell>
        </row>
        <row r="4366">
          <cell r="A4366">
            <v>10075933</v>
          </cell>
          <cell r="B4366" t="str">
            <v>PAULO MATAYO</v>
          </cell>
          <cell r="C4366" t="str">
            <v>KISONGA</v>
          </cell>
          <cell r="D4366" t="str">
            <v>DUVARCI</v>
          </cell>
          <cell r="E4366" t="str">
            <v>MASON</v>
          </cell>
          <cell r="F4366" t="str">
            <v>50115271</v>
          </cell>
          <cell r="G4366" t="str">
            <v>İNŞAAT GRUBU</v>
          </cell>
          <cell r="H4366" t="str">
            <v>50105776</v>
          </cell>
          <cell r="I4366" t="str">
            <v>0BBL</v>
          </cell>
          <cell r="J4366" t="str">
            <v>İNŞAAT GRUBU</v>
          </cell>
          <cell r="K4366" t="str">
            <v>50115385</v>
          </cell>
          <cell r="L4366" t="str">
            <v>TZ</v>
          </cell>
          <cell r="M4366" t="str">
            <v>Tanzanyalı</v>
          </cell>
          <cell r="N4366" t="str">
            <v>0037</v>
          </cell>
          <cell r="O4366" t="str">
            <v>İTİGİ</v>
          </cell>
          <cell r="P4366" t="str">
            <v>YM</v>
          </cell>
          <cell r="Q4366" t="str">
            <v>YAPI MERKEZİ</v>
          </cell>
          <cell r="R4366">
            <v>44888</v>
          </cell>
          <cell r="S4366">
            <v>44888</v>
          </cell>
          <cell r="T4366"/>
          <cell r="U4366" t="str">
            <v/>
          </cell>
          <cell r="V4366" t="str">
            <v>Mavi Yaka Direkt</v>
          </cell>
          <cell r="W4366" t="str">
            <v>LOT 3 (MIT)</v>
          </cell>
          <cell r="X4366" t="str">
            <v>PARAKYO</v>
          </cell>
          <cell r="Y4366" t="str">
            <v>0</v>
          </cell>
          <cell r="Z4366" t="str">
            <v>MOROGORO</v>
          </cell>
          <cell r="AA4366" t="str">
            <v>0718 174 103</v>
          </cell>
          <cell r="AB4366" t="str">
            <v>USTA</v>
          </cell>
          <cell r="AC4366" t="str">
            <v>29</v>
          </cell>
          <cell r="AD4366" t="str">
            <v>LOT 3 (MIT)</v>
          </cell>
          <cell r="AE4366" t="str">
            <v>0109</v>
          </cell>
          <cell r="AF4366" t="str">
            <v>16</v>
          </cell>
          <cell r="AG4366" t="str">
            <v>KM 535+000 - 595+000</v>
          </cell>
          <cell r="AH4366">
            <v>35348</v>
          </cell>
          <cell r="AI4366" t="str">
            <v>Bay</v>
          </cell>
          <cell r="AJ4366" t="str">
            <v>Yerel-Saatlik</v>
          </cell>
          <cell r="AK4366">
            <v>2343.5500000000002</v>
          </cell>
          <cell r="AL4366" t="str">
            <v>TZS</v>
          </cell>
          <cell r="AM4366" t="str">
            <v>201002</v>
          </cell>
          <cell r="AN4366" t="str">
            <v>S</v>
          </cell>
          <cell r="AO4366" t="str">
            <v>T3</v>
          </cell>
          <cell r="AP4366" t="str">
            <v>5150</v>
          </cell>
          <cell r="AQ4366" t="str">
            <v>5175</v>
          </cell>
          <cell r="AR4366" t="str">
            <v>CRDB BANK PLC</v>
          </cell>
          <cell r="AS4366" t="str">
            <v>VIJANA</v>
          </cell>
          <cell r="AT4366" t="str">
            <v>CRDBBANK</v>
          </cell>
          <cell r="AU4366" t="str">
            <v>0152467062200</v>
          </cell>
          <cell r="AV4366" t="str">
            <v/>
          </cell>
          <cell r="AW4366" t="str">
            <v/>
          </cell>
          <cell r="AX4366" t="str">
            <v>PAULO MATAYO KISONGA</v>
          </cell>
          <cell r="AY4366" t="str">
            <v/>
          </cell>
          <cell r="AZ4366">
            <v>44888</v>
          </cell>
          <cell r="BA4366"/>
          <cell r="BB4366" t="str">
            <v/>
          </cell>
          <cell r="BC4366"/>
          <cell r="BD4366" t="str">
            <v>Tanzanya-NSSF</v>
          </cell>
          <cell r="BE4366" t="str">
            <v>46070734</v>
          </cell>
          <cell r="BF4366" t="str">
            <v>158942739</v>
          </cell>
        </row>
        <row r="4367">
          <cell r="A4367">
            <v>10075932</v>
          </cell>
          <cell r="B4367" t="str">
            <v>EPHRAIM PHILIPO</v>
          </cell>
          <cell r="C4367" t="str">
            <v>KIJUMILO</v>
          </cell>
          <cell r="D4367" t="str">
            <v>DUVARCI</v>
          </cell>
          <cell r="E4367" t="str">
            <v>MASON</v>
          </cell>
          <cell r="F4367" t="str">
            <v>50115271</v>
          </cell>
          <cell r="G4367" t="str">
            <v>İNŞAAT GRUBU</v>
          </cell>
          <cell r="H4367" t="str">
            <v>50105776</v>
          </cell>
          <cell r="I4367" t="str">
            <v>0BBL</v>
          </cell>
          <cell r="J4367" t="str">
            <v>İNŞAAT GRUBU</v>
          </cell>
          <cell r="K4367" t="str">
            <v>50115385</v>
          </cell>
          <cell r="L4367" t="str">
            <v>TZ</v>
          </cell>
          <cell r="M4367" t="str">
            <v>Tanzanyalı</v>
          </cell>
          <cell r="N4367" t="str">
            <v>0037</v>
          </cell>
          <cell r="O4367" t="str">
            <v>İTİGİ</v>
          </cell>
          <cell r="P4367" t="str">
            <v>YM</v>
          </cell>
          <cell r="Q4367" t="str">
            <v>YAPI MERKEZİ</v>
          </cell>
          <cell r="R4367">
            <v>44888</v>
          </cell>
          <cell r="S4367">
            <v>44888</v>
          </cell>
          <cell r="T4367"/>
          <cell r="U4367" t="str">
            <v/>
          </cell>
          <cell r="V4367" t="str">
            <v>Mavi Yaka Direkt</v>
          </cell>
          <cell r="W4367" t="str">
            <v>LOT 3 (MIT)</v>
          </cell>
          <cell r="X4367" t="str">
            <v>BAMBA</v>
          </cell>
          <cell r="Y4367" t="str">
            <v>0</v>
          </cell>
          <cell r="Z4367" t="str">
            <v>KIBAHA</v>
          </cell>
          <cell r="AA4367" t="str">
            <v>0628 773 494</v>
          </cell>
          <cell r="AB4367" t="str">
            <v>USTA</v>
          </cell>
          <cell r="AC4367" t="str">
            <v>29</v>
          </cell>
          <cell r="AD4367" t="str">
            <v>LOT 3 (MIT)</v>
          </cell>
          <cell r="AE4367" t="str">
            <v>0109</v>
          </cell>
          <cell r="AF4367" t="str">
            <v>19</v>
          </cell>
          <cell r="AG4367" t="str">
            <v>KM 535+000 - 595+000</v>
          </cell>
          <cell r="AH4367">
            <v>34496</v>
          </cell>
          <cell r="AI4367" t="str">
            <v>Bay</v>
          </cell>
          <cell r="AJ4367" t="str">
            <v>Yerel-Saatlik</v>
          </cell>
          <cell r="AK4367">
            <v>2343.5500000000002</v>
          </cell>
          <cell r="AL4367" t="str">
            <v>TZS</v>
          </cell>
          <cell r="AM4367" t="str">
            <v>201002</v>
          </cell>
          <cell r="AN4367" t="str">
            <v>S</v>
          </cell>
          <cell r="AO4367" t="str">
            <v>T3</v>
          </cell>
          <cell r="AP4367" t="str">
            <v>5150</v>
          </cell>
          <cell r="AQ4367" t="str">
            <v>5175</v>
          </cell>
          <cell r="AR4367" t="str">
            <v>NMBBANK</v>
          </cell>
          <cell r="AS4367" t="str">
            <v/>
          </cell>
          <cell r="AT4367" t="str">
            <v>NMBBANK</v>
          </cell>
          <cell r="AU4367" t="str">
            <v>51910013780</v>
          </cell>
          <cell r="AV4367" t="str">
            <v/>
          </cell>
          <cell r="AW4367" t="str">
            <v/>
          </cell>
          <cell r="AX4367" t="str">
            <v>EPHRAIM PHILIPO KIJUMILO</v>
          </cell>
          <cell r="AY4367" t="str">
            <v/>
          </cell>
          <cell r="AZ4367">
            <v>44888</v>
          </cell>
          <cell r="BA4367"/>
          <cell r="BB4367" t="str">
            <v/>
          </cell>
          <cell r="BC4367"/>
          <cell r="BD4367" t="str">
            <v>Tanzanya-NSSF</v>
          </cell>
          <cell r="BE4367" t="str">
            <v>59675284</v>
          </cell>
          <cell r="BF4367" t="str">
            <v>157001221</v>
          </cell>
        </row>
        <row r="4368">
          <cell r="A4368">
            <v>10075931</v>
          </cell>
          <cell r="B4368" t="str">
            <v>RASHID AHMED</v>
          </cell>
          <cell r="C4368" t="str">
            <v>MPINDUCHILE</v>
          </cell>
          <cell r="D4368" t="str">
            <v>KALIPÇI</v>
          </cell>
          <cell r="E4368" t="str">
            <v>FORMWORKER</v>
          </cell>
          <cell r="F4368" t="str">
            <v>50115271</v>
          </cell>
          <cell r="G4368" t="str">
            <v>İNŞAAT GRUBU</v>
          </cell>
          <cell r="H4368" t="str">
            <v>50105776</v>
          </cell>
          <cell r="I4368" t="str">
            <v>0BBL</v>
          </cell>
          <cell r="J4368" t="str">
            <v>İNŞAAT GRUBU</v>
          </cell>
          <cell r="K4368" t="str">
            <v>50115373</v>
          </cell>
          <cell r="L4368" t="str">
            <v>TZ</v>
          </cell>
          <cell r="M4368" t="str">
            <v>Tanzanyalı</v>
          </cell>
          <cell r="N4368" t="str">
            <v>0037</v>
          </cell>
          <cell r="O4368" t="str">
            <v>İTİGİ</v>
          </cell>
          <cell r="P4368" t="str">
            <v>YM</v>
          </cell>
          <cell r="Q4368" t="str">
            <v>YAPI MERKEZİ</v>
          </cell>
          <cell r="R4368">
            <v>44888</v>
          </cell>
          <cell r="S4368">
            <v>44888</v>
          </cell>
          <cell r="T4368"/>
          <cell r="U4368" t="str">
            <v/>
          </cell>
          <cell r="V4368" t="str">
            <v>Mavi Yaka Direkt</v>
          </cell>
          <cell r="W4368" t="str">
            <v>LOT 3 (MIT)</v>
          </cell>
          <cell r="X4368" t="str">
            <v>ILAMBA</v>
          </cell>
          <cell r="Y4368" t="str">
            <v>0</v>
          </cell>
          <cell r="Z4368" t="str">
            <v>SINGIDA</v>
          </cell>
          <cell r="AA4368" t="str">
            <v>0755 333 435</v>
          </cell>
          <cell r="AB4368" t="str">
            <v>USTA</v>
          </cell>
          <cell r="AC4368" t="str">
            <v>29</v>
          </cell>
          <cell r="AD4368" t="str">
            <v>LOT 3 (MIT)</v>
          </cell>
          <cell r="AE4368" t="str">
            <v>0109</v>
          </cell>
          <cell r="AF4368" t="str">
            <v>23</v>
          </cell>
          <cell r="AG4368" t="str">
            <v>KM 535+000 - 595+000</v>
          </cell>
          <cell r="AH4368">
            <v>32143</v>
          </cell>
          <cell r="AI4368" t="str">
            <v>Bay</v>
          </cell>
          <cell r="AJ4368" t="str">
            <v>Yerel-Saatlik</v>
          </cell>
          <cell r="AK4368">
            <v>2343.5500000000002</v>
          </cell>
          <cell r="AL4368" t="str">
            <v>TZS</v>
          </cell>
          <cell r="AM4368" t="str">
            <v>201002</v>
          </cell>
          <cell r="AN4368" t="str">
            <v>S</v>
          </cell>
          <cell r="AO4368" t="str">
            <v>T3</v>
          </cell>
          <cell r="AP4368" t="str">
            <v>5150</v>
          </cell>
          <cell r="AQ4368" t="str">
            <v>5175</v>
          </cell>
          <cell r="AR4368" t="str">
            <v>NATIONAL MICROFINANCE BANK {NMB}</v>
          </cell>
          <cell r="AS4368" t="str">
            <v>MBEZI</v>
          </cell>
          <cell r="AT4368" t="str">
            <v>NMB</v>
          </cell>
          <cell r="AU4368" t="str">
            <v>51910015992</v>
          </cell>
          <cell r="AV4368" t="str">
            <v/>
          </cell>
          <cell r="AW4368" t="str">
            <v/>
          </cell>
          <cell r="AX4368" t="str">
            <v>RASHID AHMED MPINDUCHILE</v>
          </cell>
          <cell r="AY4368" t="str">
            <v/>
          </cell>
          <cell r="AZ4368">
            <v>45108</v>
          </cell>
          <cell r="BA4368"/>
          <cell r="BB4368" t="str">
            <v/>
          </cell>
          <cell r="BC4368"/>
          <cell r="BD4368" t="str">
            <v>Tanzanya-NSSF</v>
          </cell>
          <cell r="BE4368" t="str">
            <v>45026221</v>
          </cell>
          <cell r="BF4368" t="str">
            <v>149175091</v>
          </cell>
        </row>
        <row r="4369">
          <cell r="A4369">
            <v>10075930</v>
          </cell>
          <cell r="B4369" t="str">
            <v>EMMANUEL JOSEPH</v>
          </cell>
          <cell r="C4369" t="str">
            <v>WANGAO</v>
          </cell>
          <cell r="D4369" t="str">
            <v>KALIPÇI</v>
          </cell>
          <cell r="E4369" t="str">
            <v>FORMWORKER</v>
          </cell>
          <cell r="F4369" t="str">
            <v>50110487</v>
          </cell>
          <cell r="G4369" t="str">
            <v>GÜNDOĞDU</v>
          </cell>
          <cell r="H4369" t="str">
            <v>50110487</v>
          </cell>
          <cell r="I4369" t="str">
            <v>0EED</v>
          </cell>
          <cell r="J4369" t="str">
            <v>SANAT YAPILARI</v>
          </cell>
          <cell r="K4369" t="str">
            <v>50110488</v>
          </cell>
          <cell r="L4369" t="str">
            <v>TZ</v>
          </cell>
          <cell r="M4369" t="str">
            <v>Tanzanyalı</v>
          </cell>
          <cell r="N4369" t="str">
            <v>0035</v>
          </cell>
          <cell r="O4369" t="str">
            <v>TABORA</v>
          </cell>
          <cell r="P4369" t="str">
            <v>6F</v>
          </cell>
          <cell r="Q4369" t="str">
            <v>GÜNDOĞDU İNŞAAT</v>
          </cell>
          <cell r="R4369">
            <v>44888</v>
          </cell>
          <cell r="S4369">
            <v>44888</v>
          </cell>
          <cell r="T4369"/>
          <cell r="U4369" t="str">
            <v/>
          </cell>
          <cell r="V4369" t="str">
            <v>Mavi Yaka Direkt</v>
          </cell>
          <cell r="W4369" t="str">
            <v>LOT 3 (MIT)</v>
          </cell>
          <cell r="X4369" t="str">
            <v>MISUNKUMILO</v>
          </cell>
          <cell r="Y4369" t="str">
            <v>0</v>
          </cell>
          <cell r="Z4369" t="str">
            <v>RUKWA</v>
          </cell>
          <cell r="AA4369" t="str">
            <v>0753130573/0686147555</v>
          </cell>
          <cell r="AB4369" t="str">
            <v>USTA</v>
          </cell>
          <cell r="AC4369" t="str">
            <v>29</v>
          </cell>
          <cell r="AD4369" t="str">
            <v>LOT 3 (MIT)</v>
          </cell>
          <cell r="AE4369" t="str">
            <v>0113</v>
          </cell>
          <cell r="AF4369" t="str">
            <v>20</v>
          </cell>
          <cell r="AG4369" t="str">
            <v>KM 785+000 - 829+305</v>
          </cell>
          <cell r="AH4369">
            <v>32992</v>
          </cell>
          <cell r="AI4369" t="str">
            <v>Bay</v>
          </cell>
          <cell r="AJ4369" t="str">
            <v>Yerel-Saatlik</v>
          </cell>
          <cell r="AK4369">
            <v>2343.5500000000002</v>
          </cell>
          <cell r="AL4369" t="str">
            <v>TZS</v>
          </cell>
          <cell r="AM4369" t="str">
            <v>201002</v>
          </cell>
          <cell r="AN4369" t="str">
            <v>S</v>
          </cell>
          <cell r="AO4369" t="str">
            <v>T3</v>
          </cell>
          <cell r="AP4369" t="str">
            <v>5150</v>
          </cell>
          <cell r="AQ4369" t="str">
            <v>5175</v>
          </cell>
          <cell r="AR4369" t="str">
            <v>CRDB BANK PLC</v>
          </cell>
          <cell r="AS4369" t="str">
            <v>VIJANA</v>
          </cell>
          <cell r="AT4369" t="str">
            <v>CRDBBANK</v>
          </cell>
          <cell r="AU4369" t="str">
            <v>0152332607800</v>
          </cell>
          <cell r="AV4369" t="str">
            <v/>
          </cell>
          <cell r="AW4369" t="str">
            <v/>
          </cell>
          <cell r="AX4369" t="str">
            <v>EMMANUEL JOSEPH WANGAO</v>
          </cell>
          <cell r="AY4369" t="str">
            <v/>
          </cell>
          <cell r="AZ4369">
            <v>44888</v>
          </cell>
          <cell r="BA4369"/>
          <cell r="BB4369" t="str">
            <v/>
          </cell>
          <cell r="BC4369"/>
          <cell r="BD4369" t="str">
            <v>Tanzanya-NSSF</v>
          </cell>
          <cell r="BE4369" t="str">
            <v>61397164</v>
          </cell>
          <cell r="BF4369" t="str">
            <v>147870574</v>
          </cell>
        </row>
        <row r="4370">
          <cell r="A4370">
            <v>10075929</v>
          </cell>
          <cell r="B4370" t="str">
            <v>HAMADI JUMA</v>
          </cell>
          <cell r="C4370" t="str">
            <v>ATHUMANI</v>
          </cell>
          <cell r="D4370" t="str">
            <v>ELEKTRİK TESİSATÇI YARDIMCISI</v>
          </cell>
          <cell r="E4370" t="str">
            <v>ELECTRICIAN HELPER</v>
          </cell>
          <cell r="F4370" t="str">
            <v>50114902</v>
          </cell>
          <cell r="G4370" t="str">
            <v>MEP (ELEKTRİK)</v>
          </cell>
          <cell r="H4370" t="str">
            <v>50105770</v>
          </cell>
          <cell r="I4370" t="str">
            <v>0AAE</v>
          </cell>
          <cell r="J4370" t="str">
            <v>MEP ELEKTRİK</v>
          </cell>
          <cell r="K4370" t="str">
            <v>50107410</v>
          </cell>
          <cell r="L4370" t="str">
            <v>TZ</v>
          </cell>
          <cell r="M4370" t="str">
            <v>Tanzanyalı</v>
          </cell>
          <cell r="N4370" t="str">
            <v>0037</v>
          </cell>
          <cell r="O4370" t="str">
            <v>İTİGİ</v>
          </cell>
          <cell r="P4370" t="str">
            <v>YM</v>
          </cell>
          <cell r="Q4370" t="str">
            <v>YAPI MERKEZİ</v>
          </cell>
          <cell r="R4370">
            <v>44888</v>
          </cell>
          <cell r="S4370">
            <v>44888</v>
          </cell>
          <cell r="T4370"/>
          <cell r="U4370" t="str">
            <v/>
          </cell>
          <cell r="V4370" t="str">
            <v>Mavi Yaka Direkt</v>
          </cell>
          <cell r="W4370" t="str">
            <v>LOT 3 (MIT)</v>
          </cell>
          <cell r="X4370" t="str">
            <v>ZEGELENI</v>
          </cell>
          <cell r="Y4370" t="str">
            <v>0</v>
          </cell>
          <cell r="Z4370" t="str">
            <v>KIBAHA MJINI</v>
          </cell>
          <cell r="AA4370" t="str">
            <v>0718 266 546</v>
          </cell>
          <cell r="AB4370" t="str">
            <v>İŞÇİ</v>
          </cell>
          <cell r="AC4370" t="str">
            <v>29</v>
          </cell>
          <cell r="AD4370" t="str">
            <v>LOT 3 (MIT)</v>
          </cell>
          <cell r="AE4370" t="str">
            <v>0113</v>
          </cell>
          <cell r="AF4370" t="str">
            <v>19</v>
          </cell>
          <cell r="AG4370" t="str">
            <v>KM 785+000 - 829+305</v>
          </cell>
          <cell r="AH4370">
            <v>32300</v>
          </cell>
          <cell r="AI4370" t="str">
            <v>Bay</v>
          </cell>
          <cell r="AJ4370" t="str">
            <v>Yerel-Saatlik</v>
          </cell>
          <cell r="AK4370">
            <v>2164.1</v>
          </cell>
          <cell r="AL4370" t="str">
            <v>TZS</v>
          </cell>
          <cell r="AM4370" t="str">
            <v>201002</v>
          </cell>
          <cell r="AN4370" t="str">
            <v>S</v>
          </cell>
          <cell r="AO4370" t="str">
            <v>T3</v>
          </cell>
          <cell r="AP4370" t="str">
            <v>5150</v>
          </cell>
          <cell r="AQ4370" t="str">
            <v>5175</v>
          </cell>
          <cell r="AR4370" t="str">
            <v>NMBBANK</v>
          </cell>
          <cell r="AS4370" t="str">
            <v/>
          </cell>
          <cell r="AT4370" t="str">
            <v>NMBBANK</v>
          </cell>
          <cell r="AU4370" t="str">
            <v>21210006976</v>
          </cell>
          <cell r="AV4370" t="str">
            <v/>
          </cell>
          <cell r="AW4370" t="str">
            <v/>
          </cell>
          <cell r="AX4370" t="str">
            <v>HAMADI JUMA ATHUMANI</v>
          </cell>
          <cell r="AY4370" t="str">
            <v/>
          </cell>
          <cell r="AZ4370">
            <v>44888</v>
          </cell>
          <cell r="BA4370"/>
          <cell r="BB4370" t="str">
            <v/>
          </cell>
          <cell r="BC4370"/>
          <cell r="BD4370" t="str">
            <v>Tanzanya-NSSF</v>
          </cell>
          <cell r="BE4370" t="str">
            <v>62403133</v>
          </cell>
          <cell r="BF4370" t="str">
            <v>158981378</v>
          </cell>
        </row>
        <row r="4371">
          <cell r="A4371">
            <v>10075928</v>
          </cell>
          <cell r="B4371" t="str">
            <v>DAVID LUGEGA</v>
          </cell>
          <cell r="C4371" t="str">
            <v>MALIMA</v>
          </cell>
          <cell r="D4371" t="str">
            <v>ELEKTRİK TESİSATÇI YARDIMCISI</v>
          </cell>
          <cell r="E4371" t="str">
            <v>ELECTRICIAN HELPER</v>
          </cell>
          <cell r="F4371" t="str">
            <v>50114902</v>
          </cell>
          <cell r="G4371" t="str">
            <v>MEP (ELEKTRİK)</v>
          </cell>
          <cell r="H4371" t="str">
            <v>50105770</v>
          </cell>
          <cell r="I4371" t="str">
            <v>0AAE</v>
          </cell>
          <cell r="J4371" t="str">
            <v>MEP ELEKTRİK</v>
          </cell>
          <cell r="K4371" t="str">
            <v>50107410</v>
          </cell>
          <cell r="L4371" t="str">
            <v>TZ</v>
          </cell>
          <cell r="M4371" t="str">
            <v>Tanzanyalı</v>
          </cell>
          <cell r="N4371" t="str">
            <v>0037</v>
          </cell>
          <cell r="O4371" t="str">
            <v>İTİGİ</v>
          </cell>
          <cell r="P4371" t="str">
            <v>YM</v>
          </cell>
          <cell r="Q4371" t="str">
            <v>YAPI MERKEZİ</v>
          </cell>
          <cell r="R4371">
            <v>44888</v>
          </cell>
          <cell r="S4371">
            <v>44888</v>
          </cell>
          <cell r="T4371"/>
          <cell r="U4371" t="str">
            <v/>
          </cell>
          <cell r="V4371" t="str">
            <v>Mavi Yaka Direkt</v>
          </cell>
          <cell r="W4371" t="str">
            <v>LOT 3 (MIT)</v>
          </cell>
          <cell r="X4371" t="str">
            <v>GOBA</v>
          </cell>
          <cell r="Y4371" t="str">
            <v>0</v>
          </cell>
          <cell r="Z4371" t="str">
            <v>DAR ES SALAAM</v>
          </cell>
          <cell r="AA4371" t="str">
            <v>0754 611 535</v>
          </cell>
          <cell r="AB4371" t="str">
            <v>İŞÇİ</v>
          </cell>
          <cell r="AC4371" t="str">
            <v>29</v>
          </cell>
          <cell r="AD4371" t="str">
            <v>LOT 3 (MIT)</v>
          </cell>
          <cell r="AE4371" t="str">
            <v>0113</v>
          </cell>
          <cell r="AF4371" t="str">
            <v>02</v>
          </cell>
          <cell r="AG4371" t="str">
            <v>KM 785+000 - 829+305</v>
          </cell>
          <cell r="AH4371">
            <v>35504</v>
          </cell>
          <cell r="AI4371" t="str">
            <v>Bay</v>
          </cell>
          <cell r="AJ4371" t="str">
            <v>Yerel-Saatlik</v>
          </cell>
          <cell r="AK4371">
            <v>2164.1</v>
          </cell>
          <cell r="AL4371" t="str">
            <v>TZS</v>
          </cell>
          <cell r="AM4371" t="str">
            <v>201002</v>
          </cell>
          <cell r="AN4371" t="str">
            <v>S</v>
          </cell>
          <cell r="AO4371" t="str">
            <v>T3</v>
          </cell>
          <cell r="AP4371" t="str">
            <v>5150</v>
          </cell>
          <cell r="AQ4371" t="str">
            <v>5175</v>
          </cell>
          <cell r="AR4371" t="str">
            <v>NMBBANK</v>
          </cell>
          <cell r="AS4371" t="str">
            <v/>
          </cell>
          <cell r="AT4371" t="str">
            <v>NMBBANK</v>
          </cell>
          <cell r="AU4371" t="str">
            <v>51010087327</v>
          </cell>
          <cell r="AV4371" t="str">
            <v/>
          </cell>
          <cell r="AW4371" t="str">
            <v/>
          </cell>
          <cell r="AX4371" t="str">
            <v>DAVID LUGEGA MALIMA</v>
          </cell>
          <cell r="AY4371" t="str">
            <v/>
          </cell>
          <cell r="AZ4371">
            <v>44888</v>
          </cell>
          <cell r="BA4371"/>
          <cell r="BB4371" t="str">
            <v/>
          </cell>
          <cell r="BC4371"/>
          <cell r="BD4371" t="str">
            <v>Tanzanya-NSSF</v>
          </cell>
          <cell r="BE4371" t="str">
            <v>47149906</v>
          </cell>
          <cell r="BF4371" t="str">
            <v>155346116</v>
          </cell>
        </row>
        <row r="4372">
          <cell r="A4372">
            <v>10075927</v>
          </cell>
          <cell r="B4372" t="str">
            <v>PETER TIOTIMI</v>
          </cell>
          <cell r="C4372" t="str">
            <v>MDIMI</v>
          </cell>
          <cell r="D4372" t="str">
            <v>DAMPERLİ KAMYON ŞOFÖRÜ</v>
          </cell>
          <cell r="E4372" t="str">
            <v>DUMPTRUCK DRIVER</v>
          </cell>
          <cell r="F4372" t="str">
            <v>50105784</v>
          </cell>
          <cell r="G4372" t="str">
            <v>DOĞAN METALÜRJİ</v>
          </cell>
          <cell r="H4372" t="str">
            <v>50105784</v>
          </cell>
          <cell r="I4372" t="str">
            <v>0BBM</v>
          </cell>
          <cell r="J4372" t="str">
            <v>TOPRAK İŞLERİ</v>
          </cell>
          <cell r="K4372" t="str">
            <v>50106425</v>
          </cell>
          <cell r="L4372" t="str">
            <v>TZ</v>
          </cell>
          <cell r="M4372" t="str">
            <v>Tanzanyalı</v>
          </cell>
          <cell r="N4372" t="str">
            <v>0037</v>
          </cell>
          <cell r="O4372" t="str">
            <v>İTİGİ</v>
          </cell>
          <cell r="P4372" t="str">
            <v>6L</v>
          </cell>
          <cell r="Q4372" t="str">
            <v>DGN  İNŞAAT</v>
          </cell>
          <cell r="R4372">
            <v>44888</v>
          </cell>
          <cell r="S4372">
            <v>44888</v>
          </cell>
          <cell r="T4372">
            <v>45220</v>
          </cell>
          <cell r="U4372" t="str">
            <v>İşv. trf. işç. ahl. ayk.dav.</v>
          </cell>
          <cell r="V4372" t="str">
            <v>Mavi Yaka Direkt</v>
          </cell>
          <cell r="W4372" t="str">
            <v>LOT 3 (MIT)</v>
          </cell>
          <cell r="X4372" t="str">
            <v>PUMA</v>
          </cell>
          <cell r="Y4372" t="str">
            <v>0</v>
          </cell>
          <cell r="Z4372" t="str">
            <v>SINGIDA</v>
          </cell>
          <cell r="AA4372" t="str">
            <v>0625 255 635</v>
          </cell>
          <cell r="AB4372" t="str">
            <v>GÖREVLİ</v>
          </cell>
          <cell r="AC4372" t="str">
            <v>29</v>
          </cell>
          <cell r="AD4372" t="str">
            <v>LOT 3 (MIT)</v>
          </cell>
          <cell r="AE4372" t="str">
            <v>0109</v>
          </cell>
          <cell r="AF4372" t="str">
            <v>23</v>
          </cell>
          <cell r="AG4372" t="str">
            <v>KM 535+000 - 595+000</v>
          </cell>
          <cell r="AH4372">
            <v>30784</v>
          </cell>
          <cell r="AI4372" t="str">
            <v>Bay</v>
          </cell>
          <cell r="AJ4372" t="str">
            <v>Yerel-Saatlik</v>
          </cell>
          <cell r="AK4372">
            <v>2564.1</v>
          </cell>
          <cell r="AL4372" t="str">
            <v>TZS</v>
          </cell>
          <cell r="AM4372" t="str">
            <v>201002</v>
          </cell>
          <cell r="AN4372" t="str">
            <v>S</v>
          </cell>
          <cell r="AO4372" t="str">
            <v>T3</v>
          </cell>
          <cell r="AP4372" t="str">
            <v>5150</v>
          </cell>
          <cell r="AQ4372" t="str">
            <v>5175</v>
          </cell>
          <cell r="AR4372" t="str">
            <v>NMBBANK</v>
          </cell>
          <cell r="AS4372" t="str">
            <v/>
          </cell>
          <cell r="AT4372" t="str">
            <v>NMBBANK</v>
          </cell>
          <cell r="AU4372" t="str">
            <v>51010098643</v>
          </cell>
          <cell r="AV4372" t="str">
            <v/>
          </cell>
          <cell r="AW4372" t="str">
            <v/>
          </cell>
          <cell r="AX4372" t="str">
            <v>PETER TIOTIMI MDIMI</v>
          </cell>
          <cell r="AY4372" t="str">
            <v/>
          </cell>
          <cell r="AZ4372">
            <v>44888</v>
          </cell>
          <cell r="BA4372"/>
          <cell r="BB4372" t="str">
            <v/>
          </cell>
          <cell r="BC4372"/>
          <cell r="BD4372" t="str">
            <v>Tanzanya-NSSF</v>
          </cell>
          <cell r="BE4372" t="str">
            <v>47147820</v>
          </cell>
          <cell r="BF4372" t="str">
            <v>116945541</v>
          </cell>
        </row>
        <row r="4373">
          <cell r="A4373">
            <v>10075711</v>
          </cell>
          <cell r="B4373" t="str">
            <v>SAMSON YONA</v>
          </cell>
          <cell r="C4373" t="str">
            <v>SILLA</v>
          </cell>
          <cell r="D4373" t="str">
            <v>KAMP İŞÇİSİ</v>
          </cell>
          <cell r="E4373" t="str">
            <v>CAMP WORKER</v>
          </cell>
          <cell r="F4373" t="str">
            <v>50114904</v>
          </cell>
          <cell r="G4373" t="str">
            <v>İDARİ İŞLER (KAMP)</v>
          </cell>
          <cell r="H4373" t="str">
            <v>50105513</v>
          </cell>
          <cell r="I4373" t="str">
            <v>0996</v>
          </cell>
          <cell r="J4373" t="str">
            <v>KAMP AMİRLİĞİ</v>
          </cell>
          <cell r="K4373" t="str">
            <v>50106014</v>
          </cell>
          <cell r="L4373" t="str">
            <v>TZ</v>
          </cell>
          <cell r="M4373" t="str">
            <v>Tanzanyalı</v>
          </cell>
          <cell r="N4373" t="str">
            <v>0037</v>
          </cell>
          <cell r="O4373" t="str">
            <v>İTİGİ</v>
          </cell>
          <cell r="P4373" t="str">
            <v>YM</v>
          </cell>
          <cell r="Q4373" t="str">
            <v>YAPI MERKEZİ</v>
          </cell>
          <cell r="R4373">
            <v>44881</v>
          </cell>
          <cell r="S4373">
            <v>44881</v>
          </cell>
          <cell r="T4373"/>
          <cell r="U4373" t="str">
            <v/>
          </cell>
          <cell r="V4373" t="str">
            <v>Mavi Yaka Endirekt</v>
          </cell>
          <cell r="W4373" t="str">
            <v>LOT 3 (MIT)</v>
          </cell>
          <cell r="X4373" t="str">
            <v>CHANG'OMBE</v>
          </cell>
          <cell r="Y4373" t="str">
            <v>0</v>
          </cell>
          <cell r="Z4373" t="str">
            <v/>
          </cell>
          <cell r="AA4373" t="str">
            <v>0682 286 642</v>
          </cell>
          <cell r="AB4373" t="str">
            <v>İŞÇİ</v>
          </cell>
          <cell r="AC4373" t="str">
            <v>29</v>
          </cell>
          <cell r="AD4373" t="str">
            <v>LOT 3 (MIT)</v>
          </cell>
          <cell r="AE4373" t="str">
            <v>0113</v>
          </cell>
          <cell r="AF4373" t="str">
            <v>23</v>
          </cell>
          <cell r="AG4373" t="str">
            <v>KM 785+000 - 829+305</v>
          </cell>
          <cell r="AH4373">
            <v>30309</v>
          </cell>
          <cell r="AI4373" t="str">
            <v>Bay</v>
          </cell>
          <cell r="AJ4373" t="str">
            <v>Yerel-Saatlik</v>
          </cell>
          <cell r="AK4373">
            <v>2164.1</v>
          </cell>
          <cell r="AL4373" t="str">
            <v>TZS</v>
          </cell>
          <cell r="AM4373" t="str">
            <v>306002</v>
          </cell>
          <cell r="AN4373" t="str">
            <v>S</v>
          </cell>
          <cell r="AO4373" t="str">
            <v>T3</v>
          </cell>
          <cell r="AP4373" t="str">
            <v>5150</v>
          </cell>
          <cell r="AQ4373" t="str">
            <v>5175</v>
          </cell>
          <cell r="AR4373" t="str">
            <v>CRDB BANK PLC</v>
          </cell>
          <cell r="AS4373" t="str">
            <v>VIJANA</v>
          </cell>
          <cell r="AT4373" t="str">
            <v>CRDBBANK</v>
          </cell>
          <cell r="AU4373" t="str">
            <v>0152702643100</v>
          </cell>
          <cell r="AV4373" t="str">
            <v/>
          </cell>
          <cell r="AW4373" t="str">
            <v/>
          </cell>
          <cell r="AX4373" t="str">
            <v>SAMSON YONA SILLA</v>
          </cell>
          <cell r="AY4373" t="str">
            <v/>
          </cell>
          <cell r="AZ4373">
            <v>44881</v>
          </cell>
          <cell r="BA4373"/>
          <cell r="BB4373" t="str">
            <v/>
          </cell>
          <cell r="BC4373"/>
          <cell r="BD4373" t="str">
            <v>Tanzanya-NSSF</v>
          </cell>
          <cell r="BE4373" t="str">
            <v>47138491</v>
          </cell>
          <cell r="BF4373" t="str">
            <v>158863189</v>
          </cell>
        </row>
        <row r="4374">
          <cell r="A4374">
            <v>10075696</v>
          </cell>
          <cell r="B4374" t="str">
            <v>ABDALLAH JUMA</v>
          </cell>
          <cell r="C4374" t="str">
            <v>RASHID</v>
          </cell>
          <cell r="D4374" t="str">
            <v>KALIPÇI YARDIMCISI</v>
          </cell>
          <cell r="E4374" t="str">
            <v>FORMWORKER HELPER</v>
          </cell>
          <cell r="F4374" t="str">
            <v>50115271</v>
          </cell>
          <cell r="G4374" t="str">
            <v>İNŞAAT GRUBU</v>
          </cell>
          <cell r="H4374" t="str">
            <v>50105776</v>
          </cell>
          <cell r="I4374" t="str">
            <v>0BBL</v>
          </cell>
          <cell r="J4374" t="str">
            <v>İNŞAAT GRUBU</v>
          </cell>
          <cell r="K4374" t="str">
            <v>50115421</v>
          </cell>
          <cell r="L4374" t="str">
            <v>TZ</v>
          </cell>
          <cell r="M4374" t="str">
            <v>Tanzanyalı</v>
          </cell>
          <cell r="N4374" t="str">
            <v>0037</v>
          </cell>
          <cell r="O4374" t="str">
            <v>İTİGİ</v>
          </cell>
          <cell r="P4374" t="str">
            <v>YM</v>
          </cell>
          <cell r="Q4374" t="str">
            <v>YAPI MERKEZİ</v>
          </cell>
          <cell r="R4374">
            <v>44880</v>
          </cell>
          <cell r="S4374">
            <v>44880</v>
          </cell>
          <cell r="T4374"/>
          <cell r="U4374" t="str">
            <v/>
          </cell>
          <cell r="V4374" t="str">
            <v>Mavi Yaka Direkt</v>
          </cell>
          <cell r="W4374" t="str">
            <v>LOT 3 (MIT)</v>
          </cell>
          <cell r="X4374" t="str">
            <v>MISUNA</v>
          </cell>
          <cell r="Y4374" t="str">
            <v>0</v>
          </cell>
          <cell r="Z4374" t="str">
            <v>SINGIDA MANISPAA</v>
          </cell>
          <cell r="AA4374" t="str">
            <v>0769 011 287</v>
          </cell>
          <cell r="AB4374" t="str">
            <v>İŞÇİ</v>
          </cell>
          <cell r="AC4374" t="str">
            <v>29</v>
          </cell>
          <cell r="AD4374" t="str">
            <v>LOT 3 (MIT)</v>
          </cell>
          <cell r="AE4374" t="str">
            <v>0109</v>
          </cell>
          <cell r="AF4374" t="str">
            <v>23</v>
          </cell>
          <cell r="AG4374" t="str">
            <v>KM 535+000 - 595+000</v>
          </cell>
          <cell r="AH4374">
            <v>32400</v>
          </cell>
          <cell r="AI4374" t="str">
            <v>Bay</v>
          </cell>
          <cell r="AJ4374" t="str">
            <v>Yerel-Saatlik</v>
          </cell>
          <cell r="AK4374">
            <v>2164.1</v>
          </cell>
          <cell r="AL4374" t="str">
            <v>TZS</v>
          </cell>
          <cell r="AM4374" t="str">
            <v>201002</v>
          </cell>
          <cell r="AN4374" t="str">
            <v>S</v>
          </cell>
          <cell r="AO4374" t="str">
            <v>T3</v>
          </cell>
          <cell r="AP4374" t="str">
            <v>5150</v>
          </cell>
          <cell r="AQ4374" t="str">
            <v>5175</v>
          </cell>
          <cell r="AR4374" t="str">
            <v>CRDB BANK PLC</v>
          </cell>
          <cell r="AS4374" t="str">
            <v>VIJANA</v>
          </cell>
          <cell r="AT4374" t="str">
            <v>CRDBBANK</v>
          </cell>
          <cell r="AU4374" t="str">
            <v>0152458602800</v>
          </cell>
          <cell r="AV4374" t="str">
            <v/>
          </cell>
          <cell r="AW4374" t="str">
            <v/>
          </cell>
          <cell r="AX4374" t="str">
            <v>ABDALLAH JUMA RASHID</v>
          </cell>
          <cell r="AY4374" t="str">
            <v/>
          </cell>
          <cell r="AZ4374">
            <v>44881</v>
          </cell>
          <cell r="BA4374"/>
          <cell r="BB4374" t="str">
            <v/>
          </cell>
          <cell r="BC4374"/>
          <cell r="BD4374" t="str">
            <v>Tanzanya-NSSF</v>
          </cell>
          <cell r="BE4374" t="str">
            <v>47137306</v>
          </cell>
          <cell r="BF4374" t="str">
            <v>158857677</v>
          </cell>
        </row>
        <row r="4375">
          <cell r="A4375">
            <v>10075691</v>
          </cell>
          <cell r="B4375" t="str">
            <v>TABU HARUNA</v>
          </cell>
          <cell r="C4375" t="str">
            <v>MWARABU</v>
          </cell>
          <cell r="D4375" t="str">
            <v>SERVİS GÖREVLİSİ</v>
          </cell>
          <cell r="E4375" t="str">
            <v>WAITER</v>
          </cell>
          <cell r="F4375" t="str">
            <v>50105833</v>
          </cell>
          <cell r="G4375" t="str">
            <v>TRC</v>
          </cell>
          <cell r="H4375" t="str">
            <v>50105668</v>
          </cell>
          <cell r="I4375" t="str">
            <v>0BBF</v>
          </cell>
          <cell r="J4375" t="str">
            <v>İDARİ İŞLER</v>
          </cell>
          <cell r="K4375" t="str">
            <v>50107075</v>
          </cell>
          <cell r="L4375" t="str">
            <v>TZ</v>
          </cell>
          <cell r="M4375" t="str">
            <v>Tanzanyalı</v>
          </cell>
          <cell r="N4375" t="str">
            <v>0037</v>
          </cell>
          <cell r="O4375" t="str">
            <v>İTİGİ</v>
          </cell>
          <cell r="P4375" t="str">
            <v>6U</v>
          </cell>
          <cell r="Q4375" t="str">
            <v>TRC</v>
          </cell>
          <cell r="R4375">
            <v>44879</v>
          </cell>
          <cell r="S4375">
            <v>44879</v>
          </cell>
          <cell r="T4375"/>
          <cell r="U4375" t="str">
            <v/>
          </cell>
          <cell r="V4375" t="str">
            <v>Mavi Yaka Endirekt</v>
          </cell>
          <cell r="W4375" t="str">
            <v>LOT 3 (MIT)</v>
          </cell>
          <cell r="X4375" t="str">
            <v>MUHALITANI</v>
          </cell>
          <cell r="Y4375" t="str">
            <v>0</v>
          </cell>
          <cell r="Z4375" t="str">
            <v>TABORA MANISPAA</v>
          </cell>
          <cell r="AA4375" t="str">
            <v>0652 084 320</v>
          </cell>
          <cell r="AB4375" t="str">
            <v>GÖREVLİ</v>
          </cell>
          <cell r="AC4375" t="str">
            <v>29</v>
          </cell>
          <cell r="AD4375" t="str">
            <v>LOT 3 (MIT)</v>
          </cell>
          <cell r="AE4375" t="str">
            <v>0113</v>
          </cell>
          <cell r="AF4375" t="str">
            <v>24</v>
          </cell>
          <cell r="AG4375" t="str">
            <v>KM 785+000 - 829+305</v>
          </cell>
          <cell r="AH4375">
            <v>35490</v>
          </cell>
          <cell r="AI4375" t="str">
            <v>Bay</v>
          </cell>
          <cell r="AJ4375" t="str">
            <v>Yerel-Saatlik</v>
          </cell>
          <cell r="AK4375">
            <v>2255.1</v>
          </cell>
          <cell r="AL4375" t="str">
            <v>TZS</v>
          </cell>
          <cell r="AM4375" t="str">
            <v>306002</v>
          </cell>
          <cell r="AN4375" t="str">
            <v>S</v>
          </cell>
          <cell r="AO4375" t="str">
            <v>T3</v>
          </cell>
          <cell r="AP4375" t="str">
            <v>5150</v>
          </cell>
          <cell r="AQ4375" t="str">
            <v>5175</v>
          </cell>
          <cell r="AR4375" t="str">
            <v>CRDB BANK PLC</v>
          </cell>
          <cell r="AS4375" t="str">
            <v>VIJANA</v>
          </cell>
          <cell r="AT4375" t="str">
            <v>CRDBBANK</v>
          </cell>
          <cell r="AU4375" t="str">
            <v>0152700929700</v>
          </cell>
          <cell r="AV4375" t="str">
            <v/>
          </cell>
          <cell r="AW4375" t="str">
            <v/>
          </cell>
          <cell r="AX4375" t="str">
            <v>TABU HARUNA MWARABU</v>
          </cell>
          <cell r="AY4375" t="str">
            <v/>
          </cell>
          <cell r="AZ4375">
            <v>44879</v>
          </cell>
          <cell r="BA4375"/>
          <cell r="BB4375" t="str">
            <v/>
          </cell>
          <cell r="BC4375"/>
          <cell r="BD4375" t="str">
            <v>Tanzanya-NSSF</v>
          </cell>
          <cell r="BE4375" t="str">
            <v>47137879</v>
          </cell>
          <cell r="BF4375" t="str">
            <v>158778238</v>
          </cell>
        </row>
        <row r="4376">
          <cell r="A4376">
            <v>10075690</v>
          </cell>
          <cell r="B4376" t="str">
            <v>RAJABU RASHIDY</v>
          </cell>
          <cell r="C4376" t="str">
            <v>MSABAHA</v>
          </cell>
          <cell r="D4376" t="str">
            <v>KALIPÇI</v>
          </cell>
          <cell r="E4376" t="str">
            <v>FORMWORKER</v>
          </cell>
          <cell r="F4376" t="str">
            <v>50115271</v>
          </cell>
          <cell r="G4376" t="str">
            <v>İNŞAAT GRUBU</v>
          </cell>
          <cell r="H4376" t="str">
            <v>50105776</v>
          </cell>
          <cell r="I4376" t="str">
            <v>0BBL</v>
          </cell>
          <cell r="J4376" t="str">
            <v>İNŞAAT GRUBU</v>
          </cell>
          <cell r="K4376" t="str">
            <v>50115373</v>
          </cell>
          <cell r="L4376" t="str">
            <v>TZ</v>
          </cell>
          <cell r="M4376" t="str">
            <v>Tanzanyalı</v>
          </cell>
          <cell r="N4376" t="str">
            <v>0037</v>
          </cell>
          <cell r="O4376" t="str">
            <v>İTİGİ</v>
          </cell>
          <cell r="P4376" t="str">
            <v>YM</v>
          </cell>
          <cell r="Q4376" t="str">
            <v>YAPI MERKEZİ</v>
          </cell>
          <cell r="R4376">
            <v>44879</v>
          </cell>
          <cell r="S4376">
            <v>44879</v>
          </cell>
          <cell r="T4376"/>
          <cell r="U4376" t="str">
            <v/>
          </cell>
          <cell r="V4376" t="str">
            <v>Mavi Yaka Direkt</v>
          </cell>
          <cell r="W4376" t="str">
            <v>LOT 3 (MIT)</v>
          </cell>
          <cell r="X4376" t="str">
            <v>KITOPENI</v>
          </cell>
          <cell r="Y4376" t="str">
            <v>0</v>
          </cell>
          <cell r="Z4376" t="str">
            <v>KILOSA</v>
          </cell>
          <cell r="AA4376" t="str">
            <v>0719 832 434</v>
          </cell>
          <cell r="AB4376" t="str">
            <v>USTA</v>
          </cell>
          <cell r="AC4376" t="str">
            <v>29</v>
          </cell>
          <cell r="AD4376" t="str">
            <v>LOT 3 (MIT)</v>
          </cell>
          <cell r="AE4376" t="str">
            <v>0109</v>
          </cell>
          <cell r="AF4376" t="str">
            <v>16</v>
          </cell>
          <cell r="AG4376" t="str">
            <v>KM 535+000 - 595+000</v>
          </cell>
          <cell r="AH4376">
            <v>30742</v>
          </cell>
          <cell r="AI4376" t="str">
            <v>Bay</v>
          </cell>
          <cell r="AJ4376" t="str">
            <v>Yerel-Saatlik</v>
          </cell>
          <cell r="AK4376">
            <v>2343.5500000000002</v>
          </cell>
          <cell r="AL4376" t="str">
            <v>TZS</v>
          </cell>
          <cell r="AM4376" t="str">
            <v>201002</v>
          </cell>
          <cell r="AN4376" t="str">
            <v>S</v>
          </cell>
          <cell r="AO4376" t="str">
            <v>T3</v>
          </cell>
          <cell r="AP4376" t="str">
            <v>5150</v>
          </cell>
          <cell r="AQ4376" t="str">
            <v>5175</v>
          </cell>
          <cell r="AR4376" t="str">
            <v>NMBBANK</v>
          </cell>
          <cell r="AS4376" t="str">
            <v/>
          </cell>
          <cell r="AT4376" t="str">
            <v>NMBBANK</v>
          </cell>
          <cell r="AU4376" t="str">
            <v>51010092154</v>
          </cell>
          <cell r="AV4376" t="str">
            <v/>
          </cell>
          <cell r="AW4376" t="str">
            <v/>
          </cell>
          <cell r="AX4376" t="str">
            <v>RAJABU RASHIDY MSABAHA</v>
          </cell>
          <cell r="AY4376" t="str">
            <v/>
          </cell>
          <cell r="AZ4376">
            <v>44879</v>
          </cell>
          <cell r="BA4376"/>
          <cell r="BB4376" t="str">
            <v/>
          </cell>
          <cell r="BC4376"/>
          <cell r="BD4376" t="str">
            <v>Tanzanya-NSSF</v>
          </cell>
          <cell r="BE4376" t="str">
            <v>47137255</v>
          </cell>
          <cell r="BF4376" t="str">
            <v>154344322</v>
          </cell>
        </row>
        <row r="4377">
          <cell r="A4377">
            <v>10075689</v>
          </cell>
          <cell r="B4377" t="str">
            <v>MAHAMUDU ISMAIL</v>
          </cell>
          <cell r="C4377" t="str">
            <v>SALUMU</v>
          </cell>
          <cell r="D4377" t="str">
            <v>DEMİRCİ</v>
          </cell>
          <cell r="E4377" t="str">
            <v>REBAR WORKER</v>
          </cell>
          <cell r="F4377" t="str">
            <v>50115272</v>
          </cell>
          <cell r="G4377" t="str">
            <v>İNŞAAT GRUBU</v>
          </cell>
          <cell r="H4377" t="str">
            <v>50105776</v>
          </cell>
          <cell r="I4377" t="str">
            <v>0BBL</v>
          </cell>
          <cell r="J4377" t="str">
            <v>İNŞAAT GRUBU</v>
          </cell>
          <cell r="K4377" t="str">
            <v>50115378</v>
          </cell>
          <cell r="L4377" t="str">
            <v>TZ</v>
          </cell>
          <cell r="M4377" t="str">
            <v>Tanzanyalı</v>
          </cell>
          <cell r="N4377" t="str">
            <v>0038</v>
          </cell>
          <cell r="O4377" t="str">
            <v>TURA</v>
          </cell>
          <cell r="P4377" t="str">
            <v>YM</v>
          </cell>
          <cell r="Q4377" t="str">
            <v>YAPI MERKEZİ</v>
          </cell>
          <cell r="R4377">
            <v>44879</v>
          </cell>
          <cell r="S4377">
            <v>44879</v>
          </cell>
          <cell r="T4377"/>
          <cell r="U4377" t="str">
            <v/>
          </cell>
          <cell r="V4377" t="str">
            <v>Mavi Yaka Direkt</v>
          </cell>
          <cell r="W4377" t="str">
            <v>LOT 3 (MIT)</v>
          </cell>
          <cell r="X4377" t="str">
            <v>MAMISE</v>
          </cell>
          <cell r="Y4377" t="str">
            <v>0</v>
          </cell>
          <cell r="Z4377" t="str">
            <v>SINGIDA MJINI</v>
          </cell>
          <cell r="AA4377" t="str">
            <v>0692 653 446</v>
          </cell>
          <cell r="AB4377" t="str">
            <v>USTA</v>
          </cell>
          <cell r="AC4377" t="str">
            <v>29</v>
          </cell>
          <cell r="AD4377" t="str">
            <v>LOT 3 (MIT)</v>
          </cell>
          <cell r="AE4377" t="str">
            <v>0109</v>
          </cell>
          <cell r="AF4377" t="str">
            <v>23</v>
          </cell>
          <cell r="AG4377" t="str">
            <v>KM 535+000 - 595+000</v>
          </cell>
          <cell r="AH4377">
            <v>32075</v>
          </cell>
          <cell r="AI4377" t="str">
            <v>Bay</v>
          </cell>
          <cell r="AJ4377" t="str">
            <v>Yerel-Saatlik</v>
          </cell>
          <cell r="AK4377">
            <v>2343.5500000000002</v>
          </cell>
          <cell r="AL4377" t="str">
            <v>TZS</v>
          </cell>
          <cell r="AM4377" t="str">
            <v>201002</v>
          </cell>
          <cell r="AN4377" t="str">
            <v>S</v>
          </cell>
          <cell r="AO4377" t="str">
            <v>T3</v>
          </cell>
          <cell r="AP4377" t="str">
            <v>5150</v>
          </cell>
          <cell r="AQ4377" t="str">
            <v>5175</v>
          </cell>
          <cell r="AR4377" t="str">
            <v>CRDB BANK PLC</v>
          </cell>
          <cell r="AS4377" t="str">
            <v>VIJANA</v>
          </cell>
          <cell r="AT4377" t="str">
            <v>CRDBBANK</v>
          </cell>
          <cell r="AU4377" t="str">
            <v>0152702299600</v>
          </cell>
          <cell r="AV4377" t="str">
            <v/>
          </cell>
          <cell r="AW4377" t="str">
            <v/>
          </cell>
          <cell r="AX4377" t="str">
            <v>MAHAMUDU ISMAIL SALUMU</v>
          </cell>
          <cell r="AY4377" t="str">
            <v/>
          </cell>
          <cell r="AZ4377">
            <v>44879</v>
          </cell>
          <cell r="BA4377"/>
          <cell r="BB4377" t="str">
            <v/>
          </cell>
          <cell r="BC4377"/>
          <cell r="BD4377" t="str">
            <v>Tanzanya-NSSF</v>
          </cell>
          <cell r="BE4377" t="str">
            <v>47137305</v>
          </cell>
          <cell r="BF4377" t="str">
            <v>135419974</v>
          </cell>
        </row>
        <row r="4378">
          <cell r="A4378">
            <v>10075688</v>
          </cell>
          <cell r="B4378" t="str">
            <v>HAMISI CHARLES</v>
          </cell>
          <cell r="C4378" t="str">
            <v>SIZYA</v>
          </cell>
          <cell r="D4378" t="str">
            <v>DUVARCI</v>
          </cell>
          <cell r="E4378" t="str">
            <v>MASON</v>
          </cell>
          <cell r="F4378" t="str">
            <v>50115271</v>
          </cell>
          <cell r="G4378" t="str">
            <v>İNŞAAT GRUBU</v>
          </cell>
          <cell r="H4378" t="str">
            <v>50105776</v>
          </cell>
          <cell r="I4378" t="str">
            <v>0BBL</v>
          </cell>
          <cell r="J4378" t="str">
            <v>İNŞAAT GRUBU</v>
          </cell>
          <cell r="K4378" t="str">
            <v>50115385</v>
          </cell>
          <cell r="L4378" t="str">
            <v>TZ</v>
          </cell>
          <cell r="M4378" t="str">
            <v>Tanzanyalı</v>
          </cell>
          <cell r="N4378" t="str">
            <v>0035</v>
          </cell>
          <cell r="O4378" t="str">
            <v>TABORA</v>
          </cell>
          <cell r="P4378" t="str">
            <v>YM</v>
          </cell>
          <cell r="Q4378" t="str">
            <v>YAPI MERKEZİ</v>
          </cell>
          <cell r="R4378">
            <v>44879</v>
          </cell>
          <cell r="S4378">
            <v>44879</v>
          </cell>
          <cell r="T4378"/>
          <cell r="U4378" t="str">
            <v/>
          </cell>
          <cell r="V4378" t="str">
            <v>Mavi Yaka Direkt</v>
          </cell>
          <cell r="W4378" t="str">
            <v>LOT 3 (MIT)</v>
          </cell>
          <cell r="X4378" t="str">
            <v>KAMBOMASAI</v>
          </cell>
          <cell r="Y4378" t="str">
            <v>0</v>
          </cell>
          <cell r="Z4378" t="str">
            <v/>
          </cell>
          <cell r="AA4378" t="str">
            <v>0763 393 115</v>
          </cell>
          <cell r="AB4378" t="str">
            <v>USTA</v>
          </cell>
          <cell r="AC4378" t="str">
            <v>29</v>
          </cell>
          <cell r="AD4378" t="str">
            <v>LOT 3 (MIT)</v>
          </cell>
          <cell r="AE4378" t="str">
            <v>0109</v>
          </cell>
          <cell r="AF4378" t="str">
            <v>24</v>
          </cell>
          <cell r="AG4378" t="str">
            <v>KM 535+000 - 595+000</v>
          </cell>
          <cell r="AH4378">
            <v>24289</v>
          </cell>
          <cell r="AI4378" t="str">
            <v>Bay</v>
          </cell>
          <cell r="AJ4378" t="str">
            <v>Yerel-Saatlik</v>
          </cell>
          <cell r="AK4378">
            <v>2343.5500000000002</v>
          </cell>
          <cell r="AL4378" t="str">
            <v>TZS</v>
          </cell>
          <cell r="AM4378" t="str">
            <v>201002</v>
          </cell>
          <cell r="AN4378" t="str">
            <v>S</v>
          </cell>
          <cell r="AO4378" t="str">
            <v>T3</v>
          </cell>
          <cell r="AP4378" t="str">
            <v>5150</v>
          </cell>
          <cell r="AQ4378" t="str">
            <v>5175</v>
          </cell>
          <cell r="AR4378" t="str">
            <v>NMBBANK</v>
          </cell>
          <cell r="AS4378" t="str">
            <v/>
          </cell>
          <cell r="AT4378" t="str">
            <v>NMBBANK</v>
          </cell>
          <cell r="AU4378" t="str">
            <v>51010100999</v>
          </cell>
          <cell r="AV4378" t="str">
            <v/>
          </cell>
          <cell r="AW4378" t="str">
            <v/>
          </cell>
          <cell r="AX4378" t="str">
            <v>HAMISI CHARLES SIZYA</v>
          </cell>
          <cell r="AY4378" t="str">
            <v/>
          </cell>
          <cell r="AZ4378">
            <v>44879</v>
          </cell>
          <cell r="BA4378"/>
          <cell r="BB4378" t="str">
            <v/>
          </cell>
          <cell r="BC4378"/>
          <cell r="BD4378" t="str">
            <v>Tanzanya-NSSF</v>
          </cell>
          <cell r="BE4378" t="str">
            <v>46872468</v>
          </cell>
          <cell r="BF4378" t="str">
            <v>157566997</v>
          </cell>
        </row>
        <row r="4379">
          <cell r="A4379">
            <v>10075687</v>
          </cell>
          <cell r="B4379" t="str">
            <v>JACOB HEBRON</v>
          </cell>
          <cell r="C4379" t="str">
            <v>MOHAMED</v>
          </cell>
          <cell r="D4379" t="str">
            <v>DUVARCI</v>
          </cell>
          <cell r="E4379" t="str">
            <v>MASON</v>
          </cell>
          <cell r="F4379" t="str">
            <v>50115271</v>
          </cell>
          <cell r="G4379" t="str">
            <v>İNŞAAT GRUBU</v>
          </cell>
          <cell r="H4379" t="str">
            <v>50105776</v>
          </cell>
          <cell r="I4379" t="str">
            <v>0BBL</v>
          </cell>
          <cell r="J4379" t="str">
            <v>İNŞAAT GRUBU</v>
          </cell>
          <cell r="K4379" t="str">
            <v>50115385</v>
          </cell>
          <cell r="L4379" t="str">
            <v>TZ</v>
          </cell>
          <cell r="M4379" t="str">
            <v>Tanzanyalı</v>
          </cell>
          <cell r="N4379" t="str">
            <v>0035</v>
          </cell>
          <cell r="O4379" t="str">
            <v>TABORA</v>
          </cell>
          <cell r="P4379" t="str">
            <v>YM</v>
          </cell>
          <cell r="Q4379" t="str">
            <v>YAPI MERKEZİ</v>
          </cell>
          <cell r="R4379">
            <v>44879</v>
          </cell>
          <cell r="S4379">
            <v>44879</v>
          </cell>
          <cell r="T4379"/>
          <cell r="U4379" t="str">
            <v/>
          </cell>
          <cell r="V4379" t="str">
            <v>Mavi Yaka Direkt</v>
          </cell>
          <cell r="W4379" t="str">
            <v>LOT 3 (MIT)</v>
          </cell>
          <cell r="X4379" t="str">
            <v>MAJENGO</v>
          </cell>
          <cell r="Y4379" t="str">
            <v>0</v>
          </cell>
          <cell r="Z4379" t="str">
            <v>MANYONI</v>
          </cell>
          <cell r="AA4379" t="str">
            <v>0765 916 370</v>
          </cell>
          <cell r="AB4379" t="str">
            <v>USTA</v>
          </cell>
          <cell r="AC4379" t="str">
            <v>29</v>
          </cell>
          <cell r="AD4379" t="str">
            <v>LOT 3 (MIT)</v>
          </cell>
          <cell r="AE4379" t="str">
            <v>0109</v>
          </cell>
          <cell r="AF4379" t="str">
            <v>23</v>
          </cell>
          <cell r="AG4379" t="str">
            <v>KM 535+000 - 595+000</v>
          </cell>
          <cell r="AH4379">
            <v>34012</v>
          </cell>
          <cell r="AI4379" t="str">
            <v>Bay</v>
          </cell>
          <cell r="AJ4379" t="str">
            <v>Yerel-Saatlik</v>
          </cell>
          <cell r="AK4379">
            <v>2343.5500000000002</v>
          </cell>
          <cell r="AL4379" t="str">
            <v>TZS</v>
          </cell>
          <cell r="AM4379" t="str">
            <v>201002</v>
          </cell>
          <cell r="AN4379" t="str">
            <v>S</v>
          </cell>
          <cell r="AO4379" t="str">
            <v>T3</v>
          </cell>
          <cell r="AP4379" t="str">
            <v>5150</v>
          </cell>
          <cell r="AQ4379" t="str">
            <v>5175</v>
          </cell>
          <cell r="AR4379" t="str">
            <v>NMBBANK</v>
          </cell>
          <cell r="AS4379" t="str">
            <v/>
          </cell>
          <cell r="AT4379" t="str">
            <v>NMBBANK</v>
          </cell>
          <cell r="AU4379" t="str">
            <v>51010099708</v>
          </cell>
          <cell r="AV4379" t="str">
            <v/>
          </cell>
          <cell r="AW4379" t="str">
            <v/>
          </cell>
          <cell r="AX4379" t="str">
            <v>JACOB HEBRON MOHAMED</v>
          </cell>
          <cell r="AY4379" t="str">
            <v/>
          </cell>
          <cell r="AZ4379">
            <v>44879</v>
          </cell>
          <cell r="BA4379"/>
          <cell r="BB4379" t="str">
            <v/>
          </cell>
          <cell r="BC4379"/>
          <cell r="BD4379" t="str">
            <v>Tanzanya-NSSF</v>
          </cell>
          <cell r="BE4379" t="str">
            <v>47137284</v>
          </cell>
          <cell r="BF4379" t="str">
            <v>158846519</v>
          </cell>
        </row>
        <row r="4380">
          <cell r="A4380">
            <v>10075686</v>
          </cell>
          <cell r="B4380" t="str">
            <v>JACOB AMOS</v>
          </cell>
          <cell r="C4380" t="str">
            <v>KANYANGU</v>
          </cell>
          <cell r="D4380" t="str">
            <v>BETON SANTRAL OPERATÖRÜ</v>
          </cell>
          <cell r="E4380" t="str">
            <v>CONCRETE PLANT OPERATOR</v>
          </cell>
          <cell r="F4380" t="str">
            <v>50105777</v>
          </cell>
          <cell r="G4380" t="str">
            <v>BETON SANTRALİ</v>
          </cell>
          <cell r="H4380" t="str">
            <v>50105777</v>
          </cell>
          <cell r="I4380" t="str">
            <v>0AAZ</v>
          </cell>
          <cell r="J4380" t="str">
            <v>BETON SANTRALİ</v>
          </cell>
          <cell r="K4380" t="str">
            <v>50108808</v>
          </cell>
          <cell r="L4380" t="str">
            <v>TZ</v>
          </cell>
          <cell r="M4380" t="str">
            <v>Tanzanyalı</v>
          </cell>
          <cell r="N4380" t="str">
            <v>0035</v>
          </cell>
          <cell r="O4380" t="str">
            <v>TABORA</v>
          </cell>
          <cell r="P4380" t="str">
            <v>YM</v>
          </cell>
          <cell r="Q4380" t="str">
            <v>YAPI MERKEZİ</v>
          </cell>
          <cell r="R4380">
            <v>44879</v>
          </cell>
          <cell r="S4380">
            <v>44879</v>
          </cell>
          <cell r="T4380">
            <v>45233</v>
          </cell>
          <cell r="U4380" t="str">
            <v>Diğer nedenler</v>
          </cell>
          <cell r="V4380" t="str">
            <v>Mavi Yaka Endirekt</v>
          </cell>
          <cell r="W4380" t="str">
            <v>LOT 3 (MIT)</v>
          </cell>
          <cell r="X4380" t="str">
            <v>KWIHARA</v>
          </cell>
          <cell r="Y4380" t="str">
            <v>0</v>
          </cell>
          <cell r="Z4380" t="str">
            <v>TABORA MJINI</v>
          </cell>
          <cell r="AA4380" t="str">
            <v>0752648292/0683619247</v>
          </cell>
          <cell r="AB4380" t="str">
            <v>OPERATÖR</v>
          </cell>
          <cell r="AC4380" t="str">
            <v>29</v>
          </cell>
          <cell r="AD4380" t="str">
            <v>LOT 3 (MIT)</v>
          </cell>
          <cell r="AE4380" t="str">
            <v>0113</v>
          </cell>
          <cell r="AF4380" t="str">
            <v>24</v>
          </cell>
          <cell r="AG4380" t="str">
            <v>KM 785+000 - 829+305</v>
          </cell>
          <cell r="AH4380">
            <v>31869</v>
          </cell>
          <cell r="AI4380" t="str">
            <v>Bay</v>
          </cell>
          <cell r="AJ4380" t="str">
            <v>Yerel-Saatlik</v>
          </cell>
          <cell r="AK4380">
            <v>3230.77</v>
          </cell>
          <cell r="AL4380" t="str">
            <v>TZS</v>
          </cell>
          <cell r="AM4380" t="str">
            <v>306005</v>
          </cell>
          <cell r="AN4380" t="str">
            <v>S</v>
          </cell>
          <cell r="AO4380" t="str">
            <v>T3</v>
          </cell>
          <cell r="AP4380" t="str">
            <v>5150</v>
          </cell>
          <cell r="AQ4380" t="str">
            <v>5175</v>
          </cell>
          <cell r="AR4380" t="str">
            <v>NMBBANK</v>
          </cell>
          <cell r="AS4380" t="str">
            <v/>
          </cell>
          <cell r="AT4380" t="str">
            <v>NMBBANK</v>
          </cell>
          <cell r="AU4380" t="str">
            <v>51010033180</v>
          </cell>
          <cell r="AV4380" t="str">
            <v/>
          </cell>
          <cell r="AW4380" t="str">
            <v/>
          </cell>
          <cell r="AX4380" t="str">
            <v>JACOB AMOS KANYANGU</v>
          </cell>
          <cell r="AY4380" t="str">
            <v/>
          </cell>
          <cell r="AZ4380">
            <v>44879</v>
          </cell>
          <cell r="BA4380"/>
          <cell r="BB4380" t="str">
            <v/>
          </cell>
          <cell r="BC4380"/>
          <cell r="BD4380" t="str">
            <v>Tanzanya-NSSF</v>
          </cell>
          <cell r="BE4380" t="str">
            <v>46172979</v>
          </cell>
          <cell r="BF4380" t="str">
            <v>158817004</v>
          </cell>
        </row>
        <row r="4381">
          <cell r="A4381">
            <v>10075685</v>
          </cell>
          <cell r="B4381" t="str">
            <v>PASCHAL PETER</v>
          </cell>
          <cell r="C4381" t="str">
            <v>MKANDI</v>
          </cell>
          <cell r="D4381" t="str">
            <v>LASTİK TAMİRCİSİ</v>
          </cell>
          <cell r="E4381" t="str">
            <v>TIREMAN</v>
          </cell>
          <cell r="F4381" t="str">
            <v>50105773</v>
          </cell>
          <cell r="G4381" t="str">
            <v>ATÖLYE &amp; MAKİNA</v>
          </cell>
          <cell r="H4381" t="str">
            <v>50105773</v>
          </cell>
          <cell r="I4381" t="str">
            <v>0AAK</v>
          </cell>
          <cell r="J4381" t="str">
            <v>ATÖLYE İŞLETME GENEL</v>
          </cell>
          <cell r="K4381" t="str">
            <v>50108430</v>
          </cell>
          <cell r="L4381" t="str">
            <v>TZ</v>
          </cell>
          <cell r="M4381" t="str">
            <v>Tanzanyalı</v>
          </cell>
          <cell r="N4381" t="str">
            <v>0035</v>
          </cell>
          <cell r="O4381" t="str">
            <v>TABORA</v>
          </cell>
          <cell r="P4381" t="str">
            <v>YM</v>
          </cell>
          <cell r="Q4381" t="str">
            <v>YAPI MERKEZİ</v>
          </cell>
          <cell r="R4381">
            <v>44879</v>
          </cell>
          <cell r="S4381">
            <v>44879</v>
          </cell>
          <cell r="T4381"/>
          <cell r="U4381" t="str">
            <v/>
          </cell>
          <cell r="V4381" t="str">
            <v>Mavi Yaka Endirekt</v>
          </cell>
          <cell r="W4381" t="str">
            <v>LOT 3 (MIT)</v>
          </cell>
          <cell r="X4381" t="str">
            <v>SIMWANZA</v>
          </cell>
          <cell r="Y4381" t="str">
            <v>0</v>
          </cell>
          <cell r="Z4381" t="str">
            <v>TABORA MANISPAA</v>
          </cell>
          <cell r="AA4381" t="str">
            <v>0787 058 057</v>
          </cell>
          <cell r="AB4381" t="str">
            <v>USTA</v>
          </cell>
          <cell r="AC4381" t="str">
            <v>29</v>
          </cell>
          <cell r="AD4381" t="str">
            <v>LOT 3 (MIT)</v>
          </cell>
          <cell r="AE4381" t="str">
            <v>0113</v>
          </cell>
          <cell r="AF4381" t="str">
            <v>24</v>
          </cell>
          <cell r="AG4381" t="str">
            <v>KM 785+000 - 829+305</v>
          </cell>
          <cell r="AH4381">
            <v>35048</v>
          </cell>
          <cell r="AI4381" t="str">
            <v>Bay</v>
          </cell>
          <cell r="AJ4381" t="str">
            <v>Yerel-Saatlik</v>
          </cell>
          <cell r="AK4381">
            <v>2343.5500000000002</v>
          </cell>
          <cell r="AL4381" t="str">
            <v>TZS</v>
          </cell>
          <cell r="AM4381" t="str">
            <v>109002</v>
          </cell>
          <cell r="AN4381" t="str">
            <v>S</v>
          </cell>
          <cell r="AO4381" t="str">
            <v>T3</v>
          </cell>
          <cell r="AP4381" t="str">
            <v>5150</v>
          </cell>
          <cell r="AQ4381" t="str">
            <v>5175</v>
          </cell>
          <cell r="AR4381" t="str">
            <v>NMBBANK</v>
          </cell>
          <cell r="AS4381" t="str">
            <v/>
          </cell>
          <cell r="AT4381" t="str">
            <v>NMBBANK</v>
          </cell>
          <cell r="AU4381" t="str">
            <v>51010099678</v>
          </cell>
          <cell r="AV4381" t="str">
            <v/>
          </cell>
          <cell r="AW4381" t="str">
            <v/>
          </cell>
          <cell r="AX4381" t="str">
            <v>PASCHAL PETER MKANDI</v>
          </cell>
          <cell r="AY4381" t="str">
            <v/>
          </cell>
          <cell r="AZ4381">
            <v>44879</v>
          </cell>
          <cell r="BA4381"/>
          <cell r="BB4381" t="str">
            <v/>
          </cell>
          <cell r="BC4381"/>
          <cell r="BD4381" t="str">
            <v>Tanzanya-NSSF</v>
          </cell>
          <cell r="BE4381" t="str">
            <v>45277570</v>
          </cell>
          <cell r="BF4381" t="str">
            <v>152072643</v>
          </cell>
        </row>
        <row r="4382">
          <cell r="A4382">
            <v>10075684</v>
          </cell>
          <cell r="B4382" t="str">
            <v>ANNA JOSEPH</v>
          </cell>
          <cell r="C4382" t="str">
            <v>KANIZIO</v>
          </cell>
          <cell r="D4382" t="str">
            <v>TEMİZLİK GÖREVLİSİ</v>
          </cell>
          <cell r="E4382" t="str">
            <v>CLEANER</v>
          </cell>
          <cell r="F4382" t="str">
            <v>50105833</v>
          </cell>
          <cell r="G4382" t="str">
            <v>TRC</v>
          </cell>
          <cell r="H4382" t="str">
            <v>50105668</v>
          </cell>
          <cell r="I4382" t="str">
            <v>0BBF</v>
          </cell>
          <cell r="J4382" t="str">
            <v>İDARİ İŞLER</v>
          </cell>
          <cell r="K4382" t="str">
            <v>50110447</v>
          </cell>
          <cell r="L4382" t="str">
            <v>TZ</v>
          </cell>
          <cell r="M4382" t="str">
            <v>Tanzanyalı</v>
          </cell>
          <cell r="N4382" t="str">
            <v>0037</v>
          </cell>
          <cell r="O4382" t="str">
            <v>İTİGİ</v>
          </cell>
          <cell r="P4382" t="str">
            <v>6U</v>
          </cell>
          <cell r="Q4382" t="str">
            <v>TRC</v>
          </cell>
          <cell r="R4382">
            <v>44879</v>
          </cell>
          <cell r="S4382">
            <v>44879</v>
          </cell>
          <cell r="T4382"/>
          <cell r="U4382" t="str">
            <v/>
          </cell>
          <cell r="V4382" t="str">
            <v>Mavi Yaka Endirekt</v>
          </cell>
          <cell r="W4382" t="str">
            <v>LOT 3 (MIT)</v>
          </cell>
          <cell r="X4382" t="str">
            <v>MLIMANI BOMA</v>
          </cell>
          <cell r="Y4382" t="str">
            <v>0</v>
          </cell>
          <cell r="Z4382" t="str">
            <v>KILOSA</v>
          </cell>
          <cell r="AA4382" t="str">
            <v>0693 687 090</v>
          </cell>
          <cell r="AB4382" t="str">
            <v>İŞÇİ</v>
          </cell>
          <cell r="AC4382" t="str">
            <v>29</v>
          </cell>
          <cell r="AD4382" t="str">
            <v>LOT 3 (MIT)</v>
          </cell>
          <cell r="AE4382" t="str">
            <v>0113</v>
          </cell>
          <cell r="AF4382" t="str">
            <v>02</v>
          </cell>
          <cell r="AG4382" t="str">
            <v>KM 785+000 - 829+305</v>
          </cell>
          <cell r="AH4382">
            <v>37025</v>
          </cell>
          <cell r="AI4382" t="str">
            <v>Bayan</v>
          </cell>
          <cell r="AJ4382" t="str">
            <v>Yerel-Saatlik</v>
          </cell>
          <cell r="AK4382">
            <v>2255.1</v>
          </cell>
          <cell r="AL4382" t="str">
            <v>TZS</v>
          </cell>
          <cell r="AM4382" t="str">
            <v>306002</v>
          </cell>
          <cell r="AN4382" t="str">
            <v>S</v>
          </cell>
          <cell r="AO4382" t="str">
            <v>T3</v>
          </cell>
          <cell r="AP4382" t="str">
            <v>5150</v>
          </cell>
          <cell r="AQ4382" t="str">
            <v>5175</v>
          </cell>
          <cell r="AR4382" t="str">
            <v>CRDB BANK PLC</v>
          </cell>
          <cell r="AS4382" t="str">
            <v>VIJANA</v>
          </cell>
          <cell r="AT4382" t="str">
            <v>CRDBBANK</v>
          </cell>
          <cell r="AU4382" t="str">
            <v>0152702276700</v>
          </cell>
          <cell r="AV4382" t="str">
            <v/>
          </cell>
          <cell r="AW4382" t="str">
            <v/>
          </cell>
          <cell r="AX4382" t="str">
            <v>ANNA JOSEPH KANIZIO</v>
          </cell>
          <cell r="AY4382" t="str">
            <v/>
          </cell>
          <cell r="AZ4382">
            <v>44879</v>
          </cell>
          <cell r="BA4382"/>
          <cell r="BB4382" t="str">
            <v/>
          </cell>
          <cell r="BC4382"/>
          <cell r="BD4382" t="str">
            <v>Tanzanya-NSSF</v>
          </cell>
          <cell r="BE4382" t="str">
            <v>47137874</v>
          </cell>
          <cell r="BF4382" t="str">
            <v>158849194</v>
          </cell>
        </row>
        <row r="4383">
          <cell r="A4383">
            <v>10075683</v>
          </cell>
          <cell r="B4383" t="str">
            <v>JULIETH ERASTO</v>
          </cell>
          <cell r="C4383" t="str">
            <v>MWAIHOBA</v>
          </cell>
          <cell r="D4383" t="str">
            <v>TEMİZLİK GÖREVLİSİ</v>
          </cell>
          <cell r="E4383" t="str">
            <v>CLEANER</v>
          </cell>
          <cell r="F4383" t="str">
            <v>50105833</v>
          </cell>
          <cell r="G4383" t="str">
            <v>TRC</v>
          </cell>
          <cell r="H4383" t="str">
            <v>50105668</v>
          </cell>
          <cell r="I4383" t="str">
            <v>0BBF</v>
          </cell>
          <cell r="J4383" t="str">
            <v>İDARİ İŞLER</v>
          </cell>
          <cell r="K4383" t="str">
            <v>50110447</v>
          </cell>
          <cell r="L4383" t="str">
            <v>TZ</v>
          </cell>
          <cell r="M4383" t="str">
            <v>Tanzanyalı</v>
          </cell>
          <cell r="N4383" t="str">
            <v>0037</v>
          </cell>
          <cell r="O4383" t="str">
            <v>İTİGİ</v>
          </cell>
          <cell r="P4383" t="str">
            <v>6U</v>
          </cell>
          <cell r="Q4383" t="str">
            <v>TRC</v>
          </cell>
          <cell r="R4383">
            <v>44879</v>
          </cell>
          <cell r="S4383">
            <v>44879</v>
          </cell>
          <cell r="T4383"/>
          <cell r="U4383" t="str">
            <v/>
          </cell>
          <cell r="V4383" t="str">
            <v>Mavi Yaka Endirekt</v>
          </cell>
          <cell r="W4383" t="str">
            <v>LOT 3 (MIT)</v>
          </cell>
          <cell r="X4383" t="str">
            <v>MAGOMENI</v>
          </cell>
          <cell r="Y4383" t="str">
            <v>0</v>
          </cell>
          <cell r="Z4383" t="str">
            <v>DAR ES SALAAM</v>
          </cell>
          <cell r="AA4383" t="str">
            <v>0710 530 359</v>
          </cell>
          <cell r="AB4383" t="str">
            <v>İŞÇİ</v>
          </cell>
          <cell r="AC4383" t="str">
            <v>29</v>
          </cell>
          <cell r="AD4383" t="str">
            <v>LOT 3 (MIT)</v>
          </cell>
          <cell r="AE4383" t="str">
            <v>0113</v>
          </cell>
          <cell r="AF4383" t="str">
            <v>02</v>
          </cell>
          <cell r="AG4383" t="str">
            <v>KM 785+000 - 829+305</v>
          </cell>
          <cell r="AH4383">
            <v>32780</v>
          </cell>
          <cell r="AI4383" t="str">
            <v>Bayan</v>
          </cell>
          <cell r="AJ4383" t="str">
            <v>Yerel-Saatlik</v>
          </cell>
          <cell r="AK4383">
            <v>2255.1</v>
          </cell>
          <cell r="AL4383" t="str">
            <v>TZS</v>
          </cell>
          <cell r="AM4383" t="str">
            <v>306002</v>
          </cell>
          <cell r="AN4383" t="str">
            <v>S</v>
          </cell>
          <cell r="AO4383" t="str">
            <v>T3</v>
          </cell>
          <cell r="AP4383" t="str">
            <v>5150</v>
          </cell>
          <cell r="AQ4383" t="str">
            <v>5175</v>
          </cell>
          <cell r="AR4383" t="str">
            <v>NMBBANK</v>
          </cell>
          <cell r="AS4383" t="str">
            <v/>
          </cell>
          <cell r="AT4383" t="str">
            <v>NMBBANK</v>
          </cell>
          <cell r="AU4383" t="str">
            <v>20310059349</v>
          </cell>
          <cell r="AV4383" t="str">
            <v/>
          </cell>
          <cell r="AW4383" t="str">
            <v/>
          </cell>
          <cell r="AX4383" t="str">
            <v>JULIETH ERASTO MWAIHOBA</v>
          </cell>
          <cell r="AY4383" t="str">
            <v/>
          </cell>
          <cell r="AZ4383">
            <v>44879</v>
          </cell>
          <cell r="BA4383"/>
          <cell r="BB4383" t="str">
            <v/>
          </cell>
          <cell r="BC4383"/>
          <cell r="BD4383" t="str">
            <v>Tanzanya-NSSF</v>
          </cell>
          <cell r="BE4383" t="str">
            <v>45272202</v>
          </cell>
          <cell r="BF4383" t="str">
            <v>148310726</v>
          </cell>
        </row>
        <row r="4384">
          <cell r="A4384">
            <v>10075682</v>
          </cell>
          <cell r="B4384" t="str">
            <v>HAMIDU ABASI</v>
          </cell>
          <cell r="C4384" t="str">
            <v>JUMA</v>
          </cell>
          <cell r="D4384" t="str">
            <v>DÜZ İŞÇİ - DİREKT</v>
          </cell>
          <cell r="E4384" t="str">
            <v>UNSKILLED WORKER - PRODUCTIVE</v>
          </cell>
          <cell r="F4384" t="str">
            <v>50115271</v>
          </cell>
          <cell r="G4384" t="str">
            <v>İNŞAAT GRUBU</v>
          </cell>
          <cell r="H4384" t="str">
            <v>50105776</v>
          </cell>
          <cell r="I4384" t="str">
            <v>0BBL</v>
          </cell>
          <cell r="J4384" t="str">
            <v>İNŞAAT GRUBU</v>
          </cell>
          <cell r="K4384" t="str">
            <v>50115453</v>
          </cell>
          <cell r="L4384" t="str">
            <v>TZ</v>
          </cell>
          <cell r="M4384" t="str">
            <v>Tanzanyalı</v>
          </cell>
          <cell r="N4384" t="str">
            <v>0037</v>
          </cell>
          <cell r="O4384" t="str">
            <v>İTİGİ</v>
          </cell>
          <cell r="P4384" t="str">
            <v>YM</v>
          </cell>
          <cell r="Q4384" t="str">
            <v>YAPI MERKEZİ</v>
          </cell>
          <cell r="R4384">
            <v>44879</v>
          </cell>
          <cell r="S4384">
            <v>44879</v>
          </cell>
          <cell r="T4384"/>
          <cell r="U4384" t="str">
            <v/>
          </cell>
          <cell r="V4384" t="str">
            <v>Mavi Yaka Direkt</v>
          </cell>
          <cell r="W4384" t="str">
            <v>LOT 3 (MIT)</v>
          </cell>
          <cell r="X4384" t="str">
            <v>KAZIMA</v>
          </cell>
          <cell r="Y4384" t="str">
            <v>0</v>
          </cell>
          <cell r="Z4384" t="str">
            <v>TABORA</v>
          </cell>
          <cell r="AA4384" t="str">
            <v>0759 110 057</v>
          </cell>
          <cell r="AB4384" t="str">
            <v>İŞÇİ</v>
          </cell>
          <cell r="AC4384" t="str">
            <v>29</v>
          </cell>
          <cell r="AD4384" t="str">
            <v>LOT 3 (MIT)</v>
          </cell>
          <cell r="AE4384" t="str">
            <v>0109</v>
          </cell>
          <cell r="AF4384" t="str">
            <v>24</v>
          </cell>
          <cell r="AG4384" t="str">
            <v>KM 535+000 - 595+000</v>
          </cell>
          <cell r="AH4384">
            <v>31440</v>
          </cell>
          <cell r="AI4384" t="str">
            <v>Bay</v>
          </cell>
          <cell r="AJ4384" t="str">
            <v>Yerel-Saatlik</v>
          </cell>
          <cell r="AK4384">
            <v>2164.1</v>
          </cell>
          <cell r="AL4384" t="str">
            <v>TZS</v>
          </cell>
          <cell r="AM4384" t="str">
            <v>201002</v>
          </cell>
          <cell r="AN4384" t="str">
            <v>S</v>
          </cell>
          <cell r="AO4384" t="str">
            <v>T3</v>
          </cell>
          <cell r="AP4384" t="str">
            <v>5150</v>
          </cell>
          <cell r="AQ4384" t="str">
            <v>5175</v>
          </cell>
          <cell r="AR4384" t="str">
            <v>NMBBANK</v>
          </cell>
          <cell r="AS4384" t="str">
            <v/>
          </cell>
          <cell r="AT4384" t="str">
            <v>NMBBANK</v>
          </cell>
          <cell r="AU4384" t="str">
            <v>51010099691</v>
          </cell>
          <cell r="AV4384" t="str">
            <v/>
          </cell>
          <cell r="AW4384" t="str">
            <v/>
          </cell>
          <cell r="AX4384" t="str">
            <v>HAMIDU ABASI JUMA</v>
          </cell>
          <cell r="AY4384" t="str">
            <v/>
          </cell>
          <cell r="AZ4384">
            <v>44879</v>
          </cell>
          <cell r="BA4384"/>
          <cell r="BB4384" t="str">
            <v/>
          </cell>
          <cell r="BC4384"/>
          <cell r="BD4384" t="str">
            <v>Tanzanya-NSSF</v>
          </cell>
          <cell r="BE4384" t="str">
            <v>47138410</v>
          </cell>
          <cell r="BF4384" t="str">
            <v>115324152</v>
          </cell>
        </row>
        <row r="4385">
          <cell r="A4385">
            <v>10075681</v>
          </cell>
          <cell r="B4385" t="str">
            <v>MADUHU MAGEMBE</v>
          </cell>
          <cell r="C4385" t="str">
            <v>KILUMI</v>
          </cell>
          <cell r="D4385" t="str">
            <v>DÜZ İŞÇİ - DİREKT</v>
          </cell>
          <cell r="E4385" t="str">
            <v>UNSKILLED WORKER - PRODUCTIVE</v>
          </cell>
          <cell r="F4385" t="str">
            <v>50115271</v>
          </cell>
          <cell r="G4385" t="str">
            <v>İNŞAAT GRUBU</v>
          </cell>
          <cell r="H4385" t="str">
            <v>50105776</v>
          </cell>
          <cell r="I4385" t="str">
            <v>0BBL</v>
          </cell>
          <cell r="J4385" t="str">
            <v>İNŞAAT GRUBU</v>
          </cell>
          <cell r="K4385" t="str">
            <v>50115453</v>
          </cell>
          <cell r="L4385" t="str">
            <v>TZ</v>
          </cell>
          <cell r="M4385" t="str">
            <v>Tanzanyalı</v>
          </cell>
          <cell r="N4385" t="str">
            <v>0037</v>
          </cell>
          <cell r="O4385" t="str">
            <v>İTİGİ</v>
          </cell>
          <cell r="P4385" t="str">
            <v>YM</v>
          </cell>
          <cell r="Q4385" t="str">
            <v>YAPI MERKEZİ</v>
          </cell>
          <cell r="R4385">
            <v>44879</v>
          </cell>
          <cell r="S4385">
            <v>44879</v>
          </cell>
          <cell r="T4385"/>
          <cell r="U4385" t="str">
            <v/>
          </cell>
          <cell r="V4385" t="str">
            <v>Mavi Yaka Direkt</v>
          </cell>
          <cell r="W4385" t="str">
            <v>LOT 3 (MIT)</v>
          </cell>
          <cell r="X4385" t="str">
            <v>NYAMIKOMA</v>
          </cell>
          <cell r="Y4385" t="str">
            <v>0</v>
          </cell>
          <cell r="Z4385" t="str">
            <v>BARIADI</v>
          </cell>
          <cell r="AA4385" t="str">
            <v>0742 749 844</v>
          </cell>
          <cell r="AB4385" t="str">
            <v>İŞÇİ</v>
          </cell>
          <cell r="AC4385" t="str">
            <v>29</v>
          </cell>
          <cell r="AD4385" t="str">
            <v>LOT 3 (MIT)</v>
          </cell>
          <cell r="AE4385" t="str">
            <v>0109</v>
          </cell>
          <cell r="AF4385" t="str">
            <v>30</v>
          </cell>
          <cell r="AG4385" t="str">
            <v>KM 535+000 - 595+000</v>
          </cell>
          <cell r="AH4385">
            <v>35504</v>
          </cell>
          <cell r="AI4385" t="str">
            <v>Bay</v>
          </cell>
          <cell r="AJ4385" t="str">
            <v>Yerel-Saatlik</v>
          </cell>
          <cell r="AK4385">
            <v>2164.1</v>
          </cell>
          <cell r="AL4385" t="str">
            <v>TZS</v>
          </cell>
          <cell r="AM4385" t="str">
            <v>201002</v>
          </cell>
          <cell r="AN4385" t="str">
            <v>S</v>
          </cell>
          <cell r="AO4385" t="str">
            <v>T3</v>
          </cell>
          <cell r="AP4385" t="str">
            <v>5150</v>
          </cell>
          <cell r="AQ4385" t="str">
            <v>5175</v>
          </cell>
          <cell r="AR4385" t="str">
            <v>CRDB BANK PLC</v>
          </cell>
          <cell r="AS4385" t="str">
            <v>VIJANA</v>
          </cell>
          <cell r="AT4385" t="str">
            <v>CRDBBANK</v>
          </cell>
          <cell r="AU4385" t="str">
            <v>0152656206500</v>
          </cell>
          <cell r="AV4385" t="str">
            <v/>
          </cell>
          <cell r="AW4385" t="str">
            <v/>
          </cell>
          <cell r="AX4385" t="str">
            <v>MADUHU MAGEMBE KILUMI</v>
          </cell>
          <cell r="AY4385" t="str">
            <v/>
          </cell>
          <cell r="AZ4385">
            <v>44879</v>
          </cell>
          <cell r="BA4385"/>
          <cell r="BB4385" t="str">
            <v/>
          </cell>
          <cell r="BC4385"/>
          <cell r="BD4385" t="str">
            <v>Tanzanya-NSSF</v>
          </cell>
          <cell r="BE4385" t="str">
            <v>45202712</v>
          </cell>
          <cell r="BF4385" t="str">
            <v>151067085</v>
          </cell>
        </row>
        <row r="4386">
          <cell r="A4386">
            <v>10075680</v>
          </cell>
          <cell r="B4386" t="str">
            <v>MOSES SAMSON</v>
          </cell>
          <cell r="C4386" t="str">
            <v>MDACHI</v>
          </cell>
          <cell r="D4386" t="str">
            <v>DÜZ İŞÇİ - DİREKT</v>
          </cell>
          <cell r="E4386" t="str">
            <v>UNSKILLED WORKER - PRODUCTIVE</v>
          </cell>
          <cell r="F4386" t="str">
            <v>50115272</v>
          </cell>
          <cell r="G4386" t="str">
            <v>İNŞAAT GRUBU</v>
          </cell>
          <cell r="H4386" t="str">
            <v>50105776</v>
          </cell>
          <cell r="I4386" t="str">
            <v>0BBL</v>
          </cell>
          <cell r="J4386" t="str">
            <v>İNŞAAT GRUBU</v>
          </cell>
          <cell r="K4386" t="str">
            <v>50115454</v>
          </cell>
          <cell r="L4386" t="str">
            <v>TZ</v>
          </cell>
          <cell r="M4386" t="str">
            <v>Tanzanyalı</v>
          </cell>
          <cell r="N4386" t="str">
            <v>0038</v>
          </cell>
          <cell r="O4386" t="str">
            <v>TURA</v>
          </cell>
          <cell r="P4386" t="str">
            <v>YM</v>
          </cell>
          <cell r="Q4386" t="str">
            <v>YAPI MERKEZİ</v>
          </cell>
          <cell r="R4386">
            <v>44879</v>
          </cell>
          <cell r="S4386">
            <v>44879</v>
          </cell>
          <cell r="T4386"/>
          <cell r="U4386" t="str">
            <v/>
          </cell>
          <cell r="V4386" t="str">
            <v>Mavi Yaka Direkt</v>
          </cell>
          <cell r="W4386" t="str">
            <v>LOT 3 (MIT)</v>
          </cell>
          <cell r="X4386" t="str">
            <v>MTEMAA</v>
          </cell>
          <cell r="Y4386" t="str">
            <v>0</v>
          </cell>
          <cell r="Z4386" t="str">
            <v/>
          </cell>
          <cell r="AA4386" t="str">
            <v>0764 941 909</v>
          </cell>
          <cell r="AB4386" t="str">
            <v>İŞÇİ</v>
          </cell>
          <cell r="AC4386" t="str">
            <v>29</v>
          </cell>
          <cell r="AD4386" t="str">
            <v>LOT 3 (MIT)</v>
          </cell>
          <cell r="AE4386" t="str">
            <v>0109</v>
          </cell>
          <cell r="AF4386" t="str">
            <v>23</v>
          </cell>
          <cell r="AG4386" t="str">
            <v>KM 535+000 - 595+000</v>
          </cell>
          <cell r="AH4386">
            <v>28914</v>
          </cell>
          <cell r="AI4386" t="str">
            <v>Bay</v>
          </cell>
          <cell r="AJ4386" t="str">
            <v>Yerel-Saatlik</v>
          </cell>
          <cell r="AK4386">
            <v>2164.1</v>
          </cell>
          <cell r="AL4386" t="str">
            <v>TZS</v>
          </cell>
          <cell r="AM4386" t="str">
            <v>201002</v>
          </cell>
          <cell r="AN4386" t="str">
            <v>S</v>
          </cell>
          <cell r="AO4386" t="str">
            <v>T3</v>
          </cell>
          <cell r="AP4386" t="str">
            <v>5150</v>
          </cell>
          <cell r="AQ4386" t="str">
            <v>5175</v>
          </cell>
          <cell r="AR4386" t="str">
            <v>NMBBANK</v>
          </cell>
          <cell r="AS4386" t="str">
            <v/>
          </cell>
          <cell r="AT4386" t="str">
            <v>NMBBANK</v>
          </cell>
          <cell r="AU4386" t="str">
            <v>50710018612</v>
          </cell>
          <cell r="AV4386" t="str">
            <v/>
          </cell>
          <cell r="AW4386" t="str">
            <v/>
          </cell>
          <cell r="AX4386" t="str">
            <v>MOSES SAMSON MDACHI</v>
          </cell>
          <cell r="AY4386" t="str">
            <v/>
          </cell>
          <cell r="AZ4386">
            <v>44879</v>
          </cell>
          <cell r="BA4386"/>
          <cell r="BB4386" t="str">
            <v/>
          </cell>
          <cell r="BC4386"/>
          <cell r="BD4386" t="str">
            <v>Tanzanya-NSSF</v>
          </cell>
          <cell r="BE4386" t="str">
            <v>47137704</v>
          </cell>
          <cell r="BF4386" t="str">
            <v>158856824</v>
          </cell>
        </row>
        <row r="4387">
          <cell r="A4387">
            <v>10075729</v>
          </cell>
          <cell r="B4387" t="str">
            <v>DANIEL CHARLES</v>
          </cell>
          <cell r="C4387" t="str">
            <v>CHAWALA</v>
          </cell>
          <cell r="D4387" t="str">
            <v>SİLİNDİR OPERATÖRÜ</v>
          </cell>
          <cell r="E4387" t="str">
            <v>ROLLER OPERATOR</v>
          </cell>
          <cell r="F4387" t="str">
            <v>50105784</v>
          </cell>
          <cell r="G4387" t="str">
            <v>DOĞAN METALÜRJİ</v>
          </cell>
          <cell r="H4387" t="str">
            <v>50105784</v>
          </cell>
          <cell r="I4387" t="str">
            <v>0BBM</v>
          </cell>
          <cell r="J4387" t="str">
            <v>TOPRAK İŞLERİ</v>
          </cell>
          <cell r="K4387" t="str">
            <v>50106427</v>
          </cell>
          <cell r="L4387" t="str">
            <v>TZ</v>
          </cell>
          <cell r="M4387" t="str">
            <v>Tanzanyalı</v>
          </cell>
          <cell r="N4387" t="str">
            <v>0037</v>
          </cell>
          <cell r="O4387" t="str">
            <v>İTİGİ</v>
          </cell>
          <cell r="P4387" t="str">
            <v>6L</v>
          </cell>
          <cell r="Q4387" t="str">
            <v>DGN  İNŞAAT</v>
          </cell>
          <cell r="R4387">
            <v>44881</v>
          </cell>
          <cell r="S4387">
            <v>44881</v>
          </cell>
          <cell r="T4387"/>
          <cell r="U4387" t="str">
            <v/>
          </cell>
          <cell r="V4387" t="str">
            <v>Mavi Yaka Direkt</v>
          </cell>
          <cell r="W4387" t="str">
            <v>LOT 3 (MIT)</v>
          </cell>
          <cell r="X4387" t="str">
            <v>K/MAPERA</v>
          </cell>
          <cell r="Y4387" t="str">
            <v>0</v>
          </cell>
          <cell r="Z4387" t="str">
            <v>KINONDONI</v>
          </cell>
          <cell r="AA4387" t="str">
            <v>0713 514 354</v>
          </cell>
          <cell r="AB4387" t="str">
            <v>OPERATÖR</v>
          </cell>
          <cell r="AC4387" t="str">
            <v>29</v>
          </cell>
          <cell r="AD4387" t="str">
            <v>LOT 3 (MIT)</v>
          </cell>
          <cell r="AE4387" t="str">
            <v>0109</v>
          </cell>
          <cell r="AF4387" t="str">
            <v>02</v>
          </cell>
          <cell r="AG4387" t="str">
            <v>KM 535+000 - 595+000</v>
          </cell>
          <cell r="AH4387">
            <v>31091</v>
          </cell>
          <cell r="AI4387" t="str">
            <v>Bay</v>
          </cell>
          <cell r="AJ4387" t="str">
            <v>Yerel-Saatlik</v>
          </cell>
          <cell r="AK4387">
            <v>2528.1</v>
          </cell>
          <cell r="AL4387" t="str">
            <v>TZS</v>
          </cell>
          <cell r="AM4387" t="str">
            <v>201002</v>
          </cell>
          <cell r="AN4387" t="str">
            <v>S</v>
          </cell>
          <cell r="AO4387" t="str">
            <v>T3</v>
          </cell>
          <cell r="AP4387" t="str">
            <v>5150</v>
          </cell>
          <cell r="AQ4387" t="str">
            <v>5175</v>
          </cell>
          <cell r="AR4387" t="str">
            <v>NMBBANK</v>
          </cell>
          <cell r="AS4387" t="str">
            <v/>
          </cell>
          <cell r="AT4387" t="str">
            <v>NMBBANK</v>
          </cell>
          <cell r="AU4387" t="str">
            <v>51010099762</v>
          </cell>
          <cell r="AV4387" t="str">
            <v/>
          </cell>
          <cell r="AW4387" t="str">
            <v/>
          </cell>
          <cell r="AX4387" t="str">
            <v>DANIEL CHARLES CHAWALA</v>
          </cell>
          <cell r="AY4387" t="str">
            <v/>
          </cell>
          <cell r="AZ4387">
            <v>44881</v>
          </cell>
          <cell r="BA4387"/>
          <cell r="BB4387" t="str">
            <v/>
          </cell>
          <cell r="BC4387"/>
          <cell r="BD4387" t="str">
            <v>Tanzanya-NSSF</v>
          </cell>
          <cell r="BE4387" t="str">
            <v>45164692</v>
          </cell>
          <cell r="BF4387" t="str">
            <v>113735813</v>
          </cell>
        </row>
        <row r="4388">
          <cell r="A4388">
            <v>10075728</v>
          </cell>
          <cell r="B4388" t="str">
            <v>OSCAR SHILA</v>
          </cell>
          <cell r="C4388" t="str">
            <v>SHEYO</v>
          </cell>
          <cell r="D4388" t="str">
            <v>MİNİBÜS ŞOFÖRÜ</v>
          </cell>
          <cell r="E4388" t="str">
            <v>MINIBUS DRIVER</v>
          </cell>
          <cell r="F4388" t="str">
            <v>50114904</v>
          </cell>
          <cell r="G4388" t="str">
            <v>İDARİ İŞLER (KAMP)</v>
          </cell>
          <cell r="H4388" t="str">
            <v>50105513</v>
          </cell>
          <cell r="I4388" t="str">
            <v>0997</v>
          </cell>
          <cell r="J4388" t="str">
            <v>KAMP AMİRLİĞİ GECE</v>
          </cell>
          <cell r="K4388" t="str">
            <v>50107409</v>
          </cell>
          <cell r="L4388" t="str">
            <v>TZ</v>
          </cell>
          <cell r="M4388" t="str">
            <v>Tanzanyalı</v>
          </cell>
          <cell r="N4388" t="str">
            <v>0035</v>
          </cell>
          <cell r="O4388" t="str">
            <v>TABORA</v>
          </cell>
          <cell r="P4388" t="str">
            <v>YM</v>
          </cell>
          <cell r="Q4388" t="str">
            <v>YAPI MERKEZİ</v>
          </cell>
          <cell r="R4388">
            <v>44881</v>
          </cell>
          <cell r="S4388">
            <v>44881</v>
          </cell>
          <cell r="T4388"/>
          <cell r="U4388" t="str">
            <v/>
          </cell>
          <cell r="V4388" t="str">
            <v>Mavi Yaka Endirekt</v>
          </cell>
          <cell r="W4388" t="str">
            <v>LOT 3 (MIT)</v>
          </cell>
          <cell r="X4388" t="str">
            <v>KILOLENI</v>
          </cell>
          <cell r="Y4388" t="str">
            <v>0</v>
          </cell>
          <cell r="Z4388" t="str">
            <v>TABORA MJINI</v>
          </cell>
          <cell r="AA4388" t="str">
            <v>0756 536 740</v>
          </cell>
          <cell r="AB4388" t="str">
            <v>GÖREVLİ</v>
          </cell>
          <cell r="AC4388" t="str">
            <v>29</v>
          </cell>
          <cell r="AD4388" t="str">
            <v>LOT 3 (MIT)</v>
          </cell>
          <cell r="AE4388" t="str">
            <v>0113</v>
          </cell>
          <cell r="AF4388" t="str">
            <v>24</v>
          </cell>
          <cell r="AG4388" t="str">
            <v>KM 785+000 - 829+305</v>
          </cell>
          <cell r="AH4388">
            <v>31180</v>
          </cell>
          <cell r="AI4388" t="str">
            <v>Bay</v>
          </cell>
          <cell r="AJ4388" t="str">
            <v>Yerel-Saatlik</v>
          </cell>
          <cell r="AK4388">
            <v>2273.3000000000002</v>
          </cell>
          <cell r="AL4388" t="str">
            <v>TZS</v>
          </cell>
          <cell r="AM4388" t="str">
            <v>306002</v>
          </cell>
          <cell r="AN4388" t="str">
            <v>S</v>
          </cell>
          <cell r="AO4388" t="str">
            <v>T3</v>
          </cell>
          <cell r="AP4388" t="str">
            <v>5150</v>
          </cell>
          <cell r="AQ4388" t="str">
            <v>5175</v>
          </cell>
          <cell r="AR4388" t="str">
            <v>CRDB BANK PLC</v>
          </cell>
          <cell r="AS4388" t="str">
            <v>VIJANA</v>
          </cell>
          <cell r="AT4388" t="str">
            <v>CRDBBANK</v>
          </cell>
          <cell r="AU4388" t="str">
            <v>0152681631900</v>
          </cell>
          <cell r="AV4388" t="str">
            <v/>
          </cell>
          <cell r="AW4388" t="str">
            <v/>
          </cell>
          <cell r="AX4388" t="str">
            <v>OSCAR SHILA SHEYO</v>
          </cell>
          <cell r="AY4388" t="str">
            <v/>
          </cell>
          <cell r="AZ4388">
            <v>44881</v>
          </cell>
          <cell r="BA4388"/>
          <cell r="BB4388" t="str">
            <v/>
          </cell>
          <cell r="BC4388"/>
          <cell r="BD4388" t="str">
            <v>Tanzanya-NSSF</v>
          </cell>
          <cell r="BE4388" t="str">
            <v>47119381</v>
          </cell>
          <cell r="BF4388" t="str">
            <v>112550186</v>
          </cell>
        </row>
        <row r="4389">
          <cell r="A4389">
            <v>10075726</v>
          </cell>
          <cell r="B4389" t="str">
            <v>PATRICK AGUSTINO</v>
          </cell>
          <cell r="C4389" t="str">
            <v>NGAUGA</v>
          </cell>
          <cell r="D4389" t="str">
            <v>DEMİRCİ</v>
          </cell>
          <cell r="E4389" t="str">
            <v>REBAR WORKER</v>
          </cell>
          <cell r="F4389" t="str">
            <v>50115272</v>
          </cell>
          <cell r="G4389" t="str">
            <v>İNŞAAT GRUBU</v>
          </cell>
          <cell r="H4389" t="str">
            <v>50105776</v>
          </cell>
          <cell r="I4389" t="str">
            <v>0BBL</v>
          </cell>
          <cell r="J4389" t="str">
            <v>İNŞAAT GRUBU</v>
          </cell>
          <cell r="K4389" t="str">
            <v>50115378</v>
          </cell>
          <cell r="L4389" t="str">
            <v>TZ</v>
          </cell>
          <cell r="M4389" t="str">
            <v>Tanzanyalı</v>
          </cell>
          <cell r="N4389" t="str">
            <v>0038</v>
          </cell>
          <cell r="O4389" t="str">
            <v>TURA</v>
          </cell>
          <cell r="P4389" t="str">
            <v>YM</v>
          </cell>
          <cell r="Q4389" t="str">
            <v>YAPI MERKEZİ</v>
          </cell>
          <cell r="R4389">
            <v>44881</v>
          </cell>
          <cell r="S4389">
            <v>44881</v>
          </cell>
          <cell r="T4389"/>
          <cell r="U4389" t="str">
            <v/>
          </cell>
          <cell r="V4389" t="str">
            <v>Mavi Yaka Direkt</v>
          </cell>
          <cell r="W4389" t="str">
            <v>LOT 3 (MIT)</v>
          </cell>
          <cell r="X4389" t="str">
            <v/>
          </cell>
          <cell r="Y4389" t="str">
            <v/>
          </cell>
          <cell r="Z4389" t="str">
            <v/>
          </cell>
          <cell r="AA4389" t="str">
            <v>0621 069 918</v>
          </cell>
          <cell r="AB4389" t="str">
            <v>USTA</v>
          </cell>
          <cell r="AC4389" t="str">
            <v>29</v>
          </cell>
          <cell r="AD4389" t="str">
            <v>LOT 3 (MIT)</v>
          </cell>
          <cell r="AE4389" t="str">
            <v>0109</v>
          </cell>
          <cell r="AF4389" t="str">
            <v/>
          </cell>
          <cell r="AG4389" t="str">
            <v>KM 535+000 - 595+000</v>
          </cell>
          <cell r="AH4389">
            <v>35027</v>
          </cell>
          <cell r="AI4389" t="str">
            <v>Bay</v>
          </cell>
          <cell r="AJ4389" t="str">
            <v>Yerel-Saatlik</v>
          </cell>
          <cell r="AK4389">
            <v>2343.5500000000002</v>
          </cell>
          <cell r="AL4389" t="str">
            <v>TZS</v>
          </cell>
          <cell r="AM4389" t="str">
            <v>201002</v>
          </cell>
          <cell r="AN4389" t="str">
            <v>S</v>
          </cell>
          <cell r="AO4389" t="str">
            <v>T3</v>
          </cell>
          <cell r="AP4389" t="str">
            <v>5150</v>
          </cell>
          <cell r="AQ4389" t="str">
            <v>5175</v>
          </cell>
          <cell r="AR4389" t="str">
            <v>NMBBANK</v>
          </cell>
          <cell r="AS4389" t="str">
            <v/>
          </cell>
          <cell r="AT4389" t="str">
            <v>NMBBANK</v>
          </cell>
          <cell r="AU4389" t="str">
            <v>51010099758</v>
          </cell>
          <cell r="AV4389" t="str">
            <v/>
          </cell>
          <cell r="AW4389" t="str">
            <v/>
          </cell>
          <cell r="AX4389" t="str">
            <v>PATRICK AGUSTINO NGAUGA</v>
          </cell>
          <cell r="AY4389" t="str">
            <v/>
          </cell>
          <cell r="AZ4389">
            <v>44881</v>
          </cell>
          <cell r="BA4389"/>
          <cell r="BB4389" t="str">
            <v/>
          </cell>
          <cell r="BC4389"/>
          <cell r="BD4389" t="str">
            <v>Tanzanya-NSSF</v>
          </cell>
          <cell r="BE4389" t="str">
            <v>47139623</v>
          </cell>
          <cell r="BF4389" t="str">
            <v>158862700</v>
          </cell>
        </row>
        <row r="4390">
          <cell r="A4390">
            <v>10075725</v>
          </cell>
          <cell r="B4390" t="str">
            <v>ISSA JUMANNE</v>
          </cell>
          <cell r="C4390" t="str">
            <v>ISSA</v>
          </cell>
          <cell r="D4390" t="str">
            <v>DEMİRCİ</v>
          </cell>
          <cell r="E4390" t="str">
            <v>REBAR WORKER</v>
          </cell>
          <cell r="F4390" t="str">
            <v>50115271</v>
          </cell>
          <cell r="G4390" t="str">
            <v>İNŞAAT GRUBU</v>
          </cell>
          <cell r="H4390" t="str">
            <v>50105776</v>
          </cell>
          <cell r="I4390" t="str">
            <v>0BBL</v>
          </cell>
          <cell r="J4390" t="str">
            <v>İNŞAAT GRUBU</v>
          </cell>
          <cell r="K4390" t="str">
            <v>50115377</v>
          </cell>
          <cell r="L4390" t="str">
            <v>TZ</v>
          </cell>
          <cell r="M4390" t="str">
            <v>Tanzanyalı</v>
          </cell>
          <cell r="N4390" t="str">
            <v>0037</v>
          </cell>
          <cell r="O4390" t="str">
            <v>İTİGİ</v>
          </cell>
          <cell r="P4390" t="str">
            <v>YM</v>
          </cell>
          <cell r="Q4390" t="str">
            <v>YAPI MERKEZİ</v>
          </cell>
          <cell r="R4390">
            <v>44881</v>
          </cell>
          <cell r="S4390">
            <v>44881</v>
          </cell>
          <cell r="T4390"/>
          <cell r="U4390" t="str">
            <v/>
          </cell>
          <cell r="V4390" t="str">
            <v>Mavi Yaka Direkt</v>
          </cell>
          <cell r="W4390" t="str">
            <v>LOT 3 (MIT)</v>
          </cell>
          <cell r="X4390" t="str">
            <v>MAHIMA</v>
          </cell>
          <cell r="Y4390" t="str">
            <v>0</v>
          </cell>
          <cell r="Z4390" t="str">
            <v>NYAMAGANA 0</v>
          </cell>
          <cell r="AA4390" t="str">
            <v>0673 458 124</v>
          </cell>
          <cell r="AB4390" t="str">
            <v>USTA</v>
          </cell>
          <cell r="AC4390" t="str">
            <v>29</v>
          </cell>
          <cell r="AD4390" t="str">
            <v>LOT 3 (MIT)</v>
          </cell>
          <cell r="AE4390" t="str">
            <v>0109</v>
          </cell>
          <cell r="AF4390" t="str">
            <v>18</v>
          </cell>
          <cell r="AG4390" t="str">
            <v>KM 535+000 - 595+000</v>
          </cell>
          <cell r="AH4390">
            <v>34313</v>
          </cell>
          <cell r="AI4390" t="str">
            <v>Bay</v>
          </cell>
          <cell r="AJ4390" t="str">
            <v>Yerel-Saatlik</v>
          </cell>
          <cell r="AK4390">
            <v>2343.5500000000002</v>
          </cell>
          <cell r="AL4390" t="str">
            <v>TZS</v>
          </cell>
          <cell r="AM4390" t="str">
            <v>201002</v>
          </cell>
          <cell r="AN4390" t="str">
            <v>S</v>
          </cell>
          <cell r="AO4390" t="str">
            <v>T3</v>
          </cell>
          <cell r="AP4390" t="str">
            <v>5150</v>
          </cell>
          <cell r="AQ4390" t="str">
            <v>5175</v>
          </cell>
          <cell r="AR4390" t="str">
            <v>NMBBANK</v>
          </cell>
          <cell r="AS4390" t="str">
            <v/>
          </cell>
          <cell r="AT4390" t="str">
            <v>NMBBANK</v>
          </cell>
          <cell r="AU4390" t="str">
            <v>51010099759</v>
          </cell>
          <cell r="AV4390" t="str">
            <v/>
          </cell>
          <cell r="AW4390" t="str">
            <v/>
          </cell>
          <cell r="AX4390" t="str">
            <v>ISSA JUMANNE ISSA</v>
          </cell>
          <cell r="AY4390" t="str">
            <v/>
          </cell>
          <cell r="AZ4390">
            <v>44881</v>
          </cell>
          <cell r="BA4390"/>
          <cell r="BB4390" t="str">
            <v/>
          </cell>
          <cell r="BC4390"/>
          <cell r="BD4390" t="str">
            <v>Tanzanya-NSSF</v>
          </cell>
          <cell r="BE4390" t="str">
            <v>45266795</v>
          </cell>
          <cell r="BF4390" t="str">
            <v>151923739</v>
          </cell>
        </row>
        <row r="4391">
          <cell r="A4391">
            <v>10075724</v>
          </cell>
          <cell r="B4391" t="str">
            <v>EDISON ALBERTO</v>
          </cell>
          <cell r="C4391" t="str">
            <v>LUGOMOKA</v>
          </cell>
          <cell r="D4391" t="str">
            <v>DUVARCI</v>
          </cell>
          <cell r="E4391" t="str">
            <v>MASON</v>
          </cell>
          <cell r="F4391" t="str">
            <v>50115271</v>
          </cell>
          <cell r="G4391" t="str">
            <v>İNŞAAT GRUBU</v>
          </cell>
          <cell r="H4391" t="str">
            <v>50105776</v>
          </cell>
          <cell r="I4391" t="str">
            <v>0BBL</v>
          </cell>
          <cell r="J4391" t="str">
            <v>İNŞAAT GRUBU</v>
          </cell>
          <cell r="K4391" t="str">
            <v>50115385</v>
          </cell>
          <cell r="L4391" t="str">
            <v>TZ</v>
          </cell>
          <cell r="M4391" t="str">
            <v>Tanzanyalı</v>
          </cell>
          <cell r="N4391" t="str">
            <v>0037</v>
          </cell>
          <cell r="O4391" t="str">
            <v>İTİGİ</v>
          </cell>
          <cell r="P4391" t="str">
            <v>YM</v>
          </cell>
          <cell r="Q4391" t="str">
            <v>YAPI MERKEZİ</v>
          </cell>
          <cell r="R4391">
            <v>44881</v>
          </cell>
          <cell r="S4391">
            <v>44881</v>
          </cell>
          <cell r="T4391"/>
          <cell r="U4391" t="str">
            <v/>
          </cell>
          <cell r="V4391" t="str">
            <v>Mavi Yaka Direkt</v>
          </cell>
          <cell r="W4391" t="str">
            <v>LOT 3 (MIT)</v>
          </cell>
          <cell r="X4391" t="str">
            <v>USULE</v>
          </cell>
          <cell r="Y4391" t="str">
            <v>0</v>
          </cell>
          <cell r="Z4391" t="str">
            <v>TABORA MJINI</v>
          </cell>
          <cell r="AA4391" t="str">
            <v>0755 095 309</v>
          </cell>
          <cell r="AB4391" t="str">
            <v>USTA</v>
          </cell>
          <cell r="AC4391" t="str">
            <v>29</v>
          </cell>
          <cell r="AD4391" t="str">
            <v>LOT 3 (MIT)</v>
          </cell>
          <cell r="AE4391" t="str">
            <v>0109</v>
          </cell>
          <cell r="AF4391" t="str">
            <v>24</v>
          </cell>
          <cell r="AG4391" t="str">
            <v>KM 535+000 - 595+000</v>
          </cell>
          <cell r="AH4391">
            <v>32446</v>
          </cell>
          <cell r="AI4391" t="str">
            <v>Bay</v>
          </cell>
          <cell r="AJ4391" t="str">
            <v>Yerel-Saatlik</v>
          </cell>
          <cell r="AK4391">
            <v>2343.5500000000002</v>
          </cell>
          <cell r="AL4391" t="str">
            <v>TZS</v>
          </cell>
          <cell r="AM4391" t="str">
            <v>201002</v>
          </cell>
          <cell r="AN4391" t="str">
            <v>S</v>
          </cell>
          <cell r="AO4391" t="str">
            <v>T3</v>
          </cell>
          <cell r="AP4391" t="str">
            <v>5150</v>
          </cell>
          <cell r="AQ4391" t="str">
            <v>5175</v>
          </cell>
          <cell r="AR4391" t="str">
            <v>NMBBANK</v>
          </cell>
          <cell r="AS4391" t="str">
            <v/>
          </cell>
          <cell r="AT4391" t="str">
            <v>NMBBANK</v>
          </cell>
          <cell r="AU4391" t="str">
            <v>51010099756</v>
          </cell>
          <cell r="AV4391" t="str">
            <v/>
          </cell>
          <cell r="AW4391" t="str">
            <v/>
          </cell>
          <cell r="AX4391" t="str">
            <v>EDISON ALBERTO LUGOMOKA</v>
          </cell>
          <cell r="AY4391" t="str">
            <v/>
          </cell>
          <cell r="AZ4391">
            <v>44881</v>
          </cell>
          <cell r="BA4391"/>
          <cell r="BB4391" t="str">
            <v/>
          </cell>
          <cell r="BC4391"/>
          <cell r="BD4391" t="str">
            <v>Tanzanya-NSSF</v>
          </cell>
          <cell r="BE4391" t="str">
            <v>47139620</v>
          </cell>
          <cell r="BF4391" t="str">
            <v>158876353</v>
          </cell>
        </row>
        <row r="4392">
          <cell r="A4392">
            <v>10075723</v>
          </cell>
          <cell r="B4392" t="str">
            <v>JOSEPH JOHN</v>
          </cell>
          <cell r="C4392" t="str">
            <v>MSENGI</v>
          </cell>
          <cell r="D4392" t="str">
            <v>DUVARCI</v>
          </cell>
          <cell r="E4392" t="str">
            <v>MASON</v>
          </cell>
          <cell r="F4392" t="str">
            <v>50115271</v>
          </cell>
          <cell r="G4392" t="str">
            <v>İNŞAAT GRUBU</v>
          </cell>
          <cell r="H4392" t="str">
            <v>50105776</v>
          </cell>
          <cell r="I4392" t="str">
            <v>0BBL</v>
          </cell>
          <cell r="J4392" t="str">
            <v>İNŞAAT GRUBU</v>
          </cell>
          <cell r="K4392" t="str">
            <v>50115385</v>
          </cell>
          <cell r="L4392" t="str">
            <v>TZ</v>
          </cell>
          <cell r="M4392" t="str">
            <v>Tanzanyalı</v>
          </cell>
          <cell r="N4392" t="str">
            <v>0037</v>
          </cell>
          <cell r="O4392" t="str">
            <v>İTİGİ</v>
          </cell>
          <cell r="P4392" t="str">
            <v>YM</v>
          </cell>
          <cell r="Q4392" t="str">
            <v>YAPI MERKEZİ</v>
          </cell>
          <cell r="R4392">
            <v>44881</v>
          </cell>
          <cell r="S4392">
            <v>44881</v>
          </cell>
          <cell r="T4392"/>
          <cell r="U4392" t="str">
            <v/>
          </cell>
          <cell r="V4392" t="str">
            <v>Mavi Yaka Direkt</v>
          </cell>
          <cell r="W4392" t="str">
            <v>LOT 3 (MIT)</v>
          </cell>
          <cell r="X4392" t="str">
            <v>URAST MOROMBO</v>
          </cell>
          <cell r="Y4392" t="str">
            <v>0</v>
          </cell>
          <cell r="Z4392" t="str">
            <v/>
          </cell>
          <cell r="AA4392" t="str">
            <v>0785 136 497</v>
          </cell>
          <cell r="AB4392" t="str">
            <v>USTA</v>
          </cell>
          <cell r="AC4392" t="str">
            <v>29</v>
          </cell>
          <cell r="AD4392" t="str">
            <v>LOT 3 (MIT)</v>
          </cell>
          <cell r="AE4392" t="str">
            <v>0109</v>
          </cell>
          <cell r="AF4392" t="str">
            <v>04</v>
          </cell>
          <cell r="AG4392" t="str">
            <v>KM 535+000 - 595+000</v>
          </cell>
          <cell r="AH4392">
            <v>30114</v>
          </cell>
          <cell r="AI4392" t="str">
            <v>Bay</v>
          </cell>
          <cell r="AJ4392" t="str">
            <v>Yerel-Saatlik</v>
          </cell>
          <cell r="AK4392">
            <v>2343.5500000000002</v>
          </cell>
          <cell r="AL4392" t="str">
            <v>TZS</v>
          </cell>
          <cell r="AM4392" t="str">
            <v>201002</v>
          </cell>
          <cell r="AN4392" t="str">
            <v>S</v>
          </cell>
          <cell r="AO4392" t="str">
            <v>T3</v>
          </cell>
          <cell r="AP4392" t="str">
            <v>5150</v>
          </cell>
          <cell r="AQ4392" t="str">
            <v>5175</v>
          </cell>
          <cell r="AR4392" t="str">
            <v>NMBBANK</v>
          </cell>
          <cell r="AS4392" t="str">
            <v/>
          </cell>
          <cell r="AT4392" t="str">
            <v>NMBBANK</v>
          </cell>
          <cell r="AU4392" t="str">
            <v>51010099782</v>
          </cell>
          <cell r="AV4392" t="str">
            <v/>
          </cell>
          <cell r="AW4392" t="str">
            <v/>
          </cell>
          <cell r="AX4392" t="str">
            <v>JOSEPH JOHN MSENGI</v>
          </cell>
          <cell r="AY4392" t="str">
            <v/>
          </cell>
          <cell r="AZ4392">
            <v>44881</v>
          </cell>
          <cell r="BA4392"/>
          <cell r="BB4392" t="str">
            <v/>
          </cell>
          <cell r="BC4392"/>
          <cell r="BD4392" t="str">
            <v>Tanzanya-NSSF</v>
          </cell>
          <cell r="BE4392" t="str">
            <v>47141803</v>
          </cell>
          <cell r="BF4392" t="str">
            <v>158877511</v>
          </cell>
        </row>
        <row r="4393">
          <cell r="A4393">
            <v>10075721</v>
          </cell>
          <cell r="B4393" t="str">
            <v>ALPHONCE LUCAS</v>
          </cell>
          <cell r="C4393" t="str">
            <v>JOSEPH</v>
          </cell>
          <cell r="D4393" t="str">
            <v>DUVARCI</v>
          </cell>
          <cell r="E4393" t="str">
            <v>MASON</v>
          </cell>
          <cell r="F4393" t="str">
            <v>50115271</v>
          </cell>
          <cell r="G4393" t="str">
            <v>İNŞAAT GRUBU</v>
          </cell>
          <cell r="H4393" t="str">
            <v>50105776</v>
          </cell>
          <cell r="I4393" t="str">
            <v>0BBL</v>
          </cell>
          <cell r="J4393" t="str">
            <v>İNŞAAT GRUBU</v>
          </cell>
          <cell r="K4393" t="str">
            <v>50115385</v>
          </cell>
          <cell r="L4393" t="str">
            <v>TZ</v>
          </cell>
          <cell r="M4393" t="str">
            <v>Tanzanyalı</v>
          </cell>
          <cell r="N4393" t="str">
            <v>0037</v>
          </cell>
          <cell r="O4393" t="str">
            <v>İTİGİ</v>
          </cell>
          <cell r="P4393" t="str">
            <v>YM</v>
          </cell>
          <cell r="Q4393" t="str">
            <v>YAPI MERKEZİ</v>
          </cell>
          <cell r="R4393">
            <v>44881</v>
          </cell>
          <cell r="S4393">
            <v>44881</v>
          </cell>
          <cell r="T4393"/>
          <cell r="U4393" t="str">
            <v/>
          </cell>
          <cell r="V4393" t="str">
            <v>Mavi Yaka Direkt</v>
          </cell>
          <cell r="W4393" t="str">
            <v>LOT 3 (MIT)</v>
          </cell>
          <cell r="X4393" t="str">
            <v>MIHOGONI</v>
          </cell>
          <cell r="Y4393" t="str">
            <v>0</v>
          </cell>
          <cell r="Z4393" t="str">
            <v>TABORA MJINI</v>
          </cell>
          <cell r="AA4393" t="str">
            <v>0788 652 871</v>
          </cell>
          <cell r="AB4393" t="str">
            <v>USTA</v>
          </cell>
          <cell r="AC4393" t="str">
            <v>29</v>
          </cell>
          <cell r="AD4393" t="str">
            <v>LOT 3 (MIT)</v>
          </cell>
          <cell r="AE4393" t="str">
            <v>0109</v>
          </cell>
          <cell r="AF4393" t="str">
            <v>24</v>
          </cell>
          <cell r="AG4393" t="str">
            <v>KM 535+000 - 595+000</v>
          </cell>
          <cell r="AH4393">
            <v>33142</v>
          </cell>
          <cell r="AI4393" t="str">
            <v>Bay</v>
          </cell>
          <cell r="AJ4393" t="str">
            <v>Yerel-Saatlik</v>
          </cell>
          <cell r="AK4393">
            <v>2343.5500000000002</v>
          </cell>
          <cell r="AL4393" t="str">
            <v>TZS</v>
          </cell>
          <cell r="AM4393" t="str">
            <v>201002</v>
          </cell>
          <cell r="AN4393" t="str">
            <v>S</v>
          </cell>
          <cell r="AO4393" t="str">
            <v>T3</v>
          </cell>
          <cell r="AP4393" t="str">
            <v>5150</v>
          </cell>
          <cell r="AQ4393" t="str">
            <v>5175</v>
          </cell>
          <cell r="AR4393" t="str">
            <v>NMBBANK</v>
          </cell>
          <cell r="AS4393" t="str">
            <v/>
          </cell>
          <cell r="AT4393" t="str">
            <v>NMBBANK</v>
          </cell>
          <cell r="AU4393" t="str">
            <v>51010099749</v>
          </cell>
          <cell r="AV4393" t="str">
            <v/>
          </cell>
          <cell r="AW4393" t="str">
            <v/>
          </cell>
          <cell r="AX4393" t="str">
            <v>ALPHONCE LUCAS JOSEPH</v>
          </cell>
          <cell r="AY4393" t="str">
            <v/>
          </cell>
          <cell r="AZ4393">
            <v>44881</v>
          </cell>
          <cell r="BA4393"/>
          <cell r="BB4393" t="str">
            <v/>
          </cell>
          <cell r="BC4393"/>
          <cell r="BD4393" t="str">
            <v>Tanzanya-NSSF</v>
          </cell>
          <cell r="BE4393" t="str">
            <v>46698547</v>
          </cell>
          <cell r="BF4393" t="str">
            <v>158876620</v>
          </cell>
        </row>
        <row r="4394">
          <cell r="A4394">
            <v>10075720</v>
          </cell>
          <cell r="B4394" t="str">
            <v>AGUSTINO EVARIST</v>
          </cell>
          <cell r="C4394" t="str">
            <v>SIMWELA</v>
          </cell>
          <cell r="D4394" t="str">
            <v>KALIPÇI</v>
          </cell>
          <cell r="E4394" t="str">
            <v>FORMWORKER</v>
          </cell>
          <cell r="F4394" t="str">
            <v>50115271</v>
          </cell>
          <cell r="G4394" t="str">
            <v>İNŞAAT GRUBU</v>
          </cell>
          <cell r="H4394" t="str">
            <v>50105776</v>
          </cell>
          <cell r="I4394" t="str">
            <v>0BBL</v>
          </cell>
          <cell r="J4394" t="str">
            <v>İNŞAAT GRUBU</v>
          </cell>
          <cell r="K4394" t="str">
            <v>50115373</v>
          </cell>
          <cell r="L4394" t="str">
            <v>TZ</v>
          </cell>
          <cell r="M4394" t="str">
            <v>Tanzanyalı</v>
          </cell>
          <cell r="N4394" t="str">
            <v>0037</v>
          </cell>
          <cell r="O4394" t="str">
            <v>İTİGİ</v>
          </cell>
          <cell r="P4394" t="str">
            <v>YM</v>
          </cell>
          <cell r="Q4394" t="str">
            <v>YAPI MERKEZİ</v>
          </cell>
          <cell r="R4394">
            <v>44881</v>
          </cell>
          <cell r="S4394">
            <v>44881</v>
          </cell>
          <cell r="T4394"/>
          <cell r="U4394" t="str">
            <v/>
          </cell>
          <cell r="V4394" t="str">
            <v>Mavi Yaka Direkt</v>
          </cell>
          <cell r="W4394" t="str">
            <v>LOT 3 (MIT)</v>
          </cell>
          <cell r="X4394" t="str">
            <v>AZIMIO</v>
          </cell>
          <cell r="Y4394" t="str">
            <v>0</v>
          </cell>
          <cell r="Z4394" t="str">
            <v>NYAMAGANA</v>
          </cell>
          <cell r="AA4394" t="str">
            <v>0759 658 215</v>
          </cell>
          <cell r="AB4394" t="str">
            <v>USTA</v>
          </cell>
          <cell r="AC4394" t="str">
            <v>29</v>
          </cell>
          <cell r="AD4394" t="str">
            <v>LOT 3 (MIT)</v>
          </cell>
          <cell r="AE4394" t="str">
            <v>0109</v>
          </cell>
          <cell r="AF4394" t="str">
            <v>18</v>
          </cell>
          <cell r="AG4394" t="str">
            <v>KM 535+000 - 595+000</v>
          </cell>
          <cell r="AH4394">
            <v>30329</v>
          </cell>
          <cell r="AI4394" t="str">
            <v>Bay</v>
          </cell>
          <cell r="AJ4394" t="str">
            <v>Yerel-Saatlik</v>
          </cell>
          <cell r="AK4394">
            <v>2343.5500000000002</v>
          </cell>
          <cell r="AL4394" t="str">
            <v>TZS</v>
          </cell>
          <cell r="AM4394" t="str">
            <v>201002</v>
          </cell>
          <cell r="AN4394" t="str">
            <v>S</v>
          </cell>
          <cell r="AO4394" t="str">
            <v>T3</v>
          </cell>
          <cell r="AP4394" t="str">
            <v>5150</v>
          </cell>
          <cell r="AQ4394" t="str">
            <v>5175</v>
          </cell>
          <cell r="AR4394" t="str">
            <v>NMBBANK</v>
          </cell>
          <cell r="AS4394" t="str">
            <v/>
          </cell>
          <cell r="AT4394" t="str">
            <v>NMBBANK</v>
          </cell>
          <cell r="AU4394" t="str">
            <v>51010099781</v>
          </cell>
          <cell r="AV4394" t="str">
            <v/>
          </cell>
          <cell r="AW4394" t="str">
            <v/>
          </cell>
          <cell r="AX4394" t="str">
            <v>AGUSTINO EVARIST SIMWELA</v>
          </cell>
          <cell r="AY4394" t="str">
            <v/>
          </cell>
          <cell r="AZ4394">
            <v>44881</v>
          </cell>
          <cell r="BA4394"/>
          <cell r="BB4394" t="str">
            <v/>
          </cell>
          <cell r="BC4394"/>
          <cell r="BD4394" t="str">
            <v>Tanzanya-NSSF</v>
          </cell>
          <cell r="BE4394" t="str">
            <v>47141789</v>
          </cell>
          <cell r="BF4394" t="str">
            <v>158876701</v>
          </cell>
        </row>
        <row r="4395">
          <cell r="A4395">
            <v>10075719</v>
          </cell>
          <cell r="B4395" t="str">
            <v>ISACK JONASS</v>
          </cell>
          <cell r="C4395" t="str">
            <v>BUNZU</v>
          </cell>
          <cell r="D4395" t="str">
            <v>KALIPÇI</v>
          </cell>
          <cell r="E4395" t="str">
            <v>FORMWORKER</v>
          </cell>
          <cell r="F4395" t="str">
            <v>50115271</v>
          </cell>
          <cell r="G4395" t="str">
            <v>İNŞAAT GRUBU</v>
          </cell>
          <cell r="H4395" t="str">
            <v>50105776</v>
          </cell>
          <cell r="I4395" t="str">
            <v>0BBL</v>
          </cell>
          <cell r="J4395" t="str">
            <v>İNŞAAT GRUBU</v>
          </cell>
          <cell r="K4395" t="str">
            <v>50115373</v>
          </cell>
          <cell r="L4395" t="str">
            <v>TZ</v>
          </cell>
          <cell r="M4395" t="str">
            <v>Tanzanyalı</v>
          </cell>
          <cell r="N4395" t="str">
            <v>0037</v>
          </cell>
          <cell r="O4395" t="str">
            <v>İTİGİ</v>
          </cell>
          <cell r="P4395" t="str">
            <v>YM</v>
          </cell>
          <cell r="Q4395" t="str">
            <v>YAPI MERKEZİ</v>
          </cell>
          <cell r="R4395">
            <v>44881</v>
          </cell>
          <cell r="S4395">
            <v>44881</v>
          </cell>
          <cell r="T4395"/>
          <cell r="U4395" t="str">
            <v/>
          </cell>
          <cell r="V4395" t="str">
            <v>Mavi Yaka Direkt</v>
          </cell>
          <cell r="W4395" t="str">
            <v>LOT 3 (MIT)</v>
          </cell>
          <cell r="X4395" t="str">
            <v>IHUMWA</v>
          </cell>
          <cell r="Y4395" t="str">
            <v>0</v>
          </cell>
          <cell r="Z4395" t="str">
            <v/>
          </cell>
          <cell r="AA4395" t="str">
            <v>0762 071 021</v>
          </cell>
          <cell r="AB4395" t="str">
            <v>USTA</v>
          </cell>
          <cell r="AC4395" t="str">
            <v>29</v>
          </cell>
          <cell r="AD4395" t="str">
            <v>LOT 3 (MIT)</v>
          </cell>
          <cell r="AE4395" t="str">
            <v>0109</v>
          </cell>
          <cell r="AF4395" t="str">
            <v>03</v>
          </cell>
          <cell r="AG4395" t="str">
            <v>KM 535+000 - 595+000</v>
          </cell>
          <cell r="AH4395">
            <v>36290</v>
          </cell>
          <cell r="AI4395" t="str">
            <v>Bay</v>
          </cell>
          <cell r="AJ4395" t="str">
            <v>Yerel-Saatlik</v>
          </cell>
          <cell r="AK4395">
            <v>2343.5500000000002</v>
          </cell>
          <cell r="AL4395" t="str">
            <v>TZS</v>
          </cell>
          <cell r="AM4395" t="str">
            <v>201002</v>
          </cell>
          <cell r="AN4395" t="str">
            <v>S</v>
          </cell>
          <cell r="AO4395" t="str">
            <v>T3</v>
          </cell>
          <cell r="AP4395" t="str">
            <v>5150</v>
          </cell>
          <cell r="AQ4395" t="str">
            <v>5175</v>
          </cell>
          <cell r="AR4395" t="str">
            <v>CRDB BANK PLC</v>
          </cell>
          <cell r="AS4395" t="str">
            <v>VIJANA</v>
          </cell>
          <cell r="AT4395" t="str">
            <v>CRDBBANK</v>
          </cell>
          <cell r="AU4395" t="str">
            <v>0152516020300</v>
          </cell>
          <cell r="AV4395" t="str">
            <v/>
          </cell>
          <cell r="AW4395" t="str">
            <v/>
          </cell>
          <cell r="AX4395" t="str">
            <v>ISACK JONASS BUNZU</v>
          </cell>
          <cell r="AY4395" t="str">
            <v/>
          </cell>
          <cell r="AZ4395">
            <v>44881</v>
          </cell>
          <cell r="BA4395"/>
          <cell r="BB4395" t="str">
            <v/>
          </cell>
          <cell r="BC4395"/>
          <cell r="BD4395" t="str">
            <v>Tanzanya-NSSF</v>
          </cell>
          <cell r="BE4395" t="str">
            <v>45164913</v>
          </cell>
          <cell r="BF4395" t="str">
            <v>148867194</v>
          </cell>
        </row>
        <row r="4396">
          <cell r="A4396">
            <v>10075718</v>
          </cell>
          <cell r="B4396" t="str">
            <v>RASHIDI PEMBE</v>
          </cell>
          <cell r="C4396" t="str">
            <v>RASHIDI</v>
          </cell>
          <cell r="D4396" t="str">
            <v>KALIPÇI</v>
          </cell>
          <cell r="E4396" t="str">
            <v>FORMWORKER</v>
          </cell>
          <cell r="F4396" t="str">
            <v>50115271</v>
          </cell>
          <cell r="G4396" t="str">
            <v>İNŞAAT GRUBU</v>
          </cell>
          <cell r="H4396" t="str">
            <v>50105776</v>
          </cell>
          <cell r="I4396" t="str">
            <v>0BBL</v>
          </cell>
          <cell r="J4396" t="str">
            <v>İNŞAAT GRUBU</v>
          </cell>
          <cell r="K4396" t="str">
            <v>50115373</v>
          </cell>
          <cell r="L4396" t="str">
            <v>TZ</v>
          </cell>
          <cell r="M4396" t="str">
            <v>Tanzanyalı</v>
          </cell>
          <cell r="N4396" t="str">
            <v>0037</v>
          </cell>
          <cell r="O4396" t="str">
            <v>İTİGİ</v>
          </cell>
          <cell r="P4396" t="str">
            <v>YM</v>
          </cell>
          <cell r="Q4396" t="str">
            <v>YAPI MERKEZİ</v>
          </cell>
          <cell r="R4396">
            <v>44881</v>
          </cell>
          <cell r="S4396">
            <v>44881</v>
          </cell>
          <cell r="T4396"/>
          <cell r="U4396" t="str">
            <v/>
          </cell>
          <cell r="V4396" t="str">
            <v>Mavi Yaka Direkt</v>
          </cell>
          <cell r="W4396" t="str">
            <v>LOT 3 (MIT)</v>
          </cell>
          <cell r="X4396" t="str">
            <v>KICHANGANI</v>
          </cell>
          <cell r="Y4396" t="str">
            <v>0</v>
          </cell>
          <cell r="Z4396" t="str">
            <v>MOROGORO KILOSA</v>
          </cell>
          <cell r="AA4396" t="str">
            <v>0719 121 685</v>
          </cell>
          <cell r="AB4396" t="str">
            <v>USTA</v>
          </cell>
          <cell r="AC4396" t="str">
            <v>29</v>
          </cell>
          <cell r="AD4396" t="str">
            <v>LOT 3 (MIT)</v>
          </cell>
          <cell r="AE4396" t="str">
            <v>0109</v>
          </cell>
          <cell r="AF4396" t="str">
            <v>16</v>
          </cell>
          <cell r="AG4396" t="str">
            <v>KM 535+000 - 595+000</v>
          </cell>
          <cell r="AH4396">
            <v>35270</v>
          </cell>
          <cell r="AI4396" t="str">
            <v>Bay</v>
          </cell>
          <cell r="AJ4396" t="str">
            <v>Yerel-Saatlik</v>
          </cell>
          <cell r="AK4396">
            <v>2343.5500000000002</v>
          </cell>
          <cell r="AL4396" t="str">
            <v>TZS</v>
          </cell>
          <cell r="AM4396" t="str">
            <v>201002</v>
          </cell>
          <cell r="AN4396" t="str">
            <v>S</v>
          </cell>
          <cell r="AO4396" t="str">
            <v>T3</v>
          </cell>
          <cell r="AP4396" t="str">
            <v>5150</v>
          </cell>
          <cell r="AQ4396" t="str">
            <v>5175</v>
          </cell>
          <cell r="AR4396" t="str">
            <v>NMBBANK</v>
          </cell>
          <cell r="AS4396" t="str">
            <v/>
          </cell>
          <cell r="AT4396" t="str">
            <v>NMBBANK</v>
          </cell>
          <cell r="AU4396" t="str">
            <v>51010099751</v>
          </cell>
          <cell r="AV4396" t="str">
            <v/>
          </cell>
          <cell r="AW4396" t="str">
            <v/>
          </cell>
          <cell r="AX4396" t="str">
            <v>RASHIDI PEMBE RASHIDI</v>
          </cell>
          <cell r="AY4396" t="str">
            <v/>
          </cell>
          <cell r="AZ4396">
            <v>44881</v>
          </cell>
          <cell r="BA4396"/>
          <cell r="BB4396" t="str">
            <v/>
          </cell>
          <cell r="BC4396"/>
          <cell r="BD4396" t="str">
            <v>Tanzanya-NSSF</v>
          </cell>
          <cell r="BE4396" t="str">
            <v>47141531</v>
          </cell>
          <cell r="BF4396" t="str">
            <v>158881446</v>
          </cell>
        </row>
        <row r="4397">
          <cell r="A4397">
            <v>10075717</v>
          </cell>
          <cell r="B4397" t="str">
            <v>LUCAS ALPHONCE</v>
          </cell>
          <cell r="C4397" t="str">
            <v>LOTH</v>
          </cell>
          <cell r="D4397" t="str">
            <v>SERAMİKÇİ</v>
          </cell>
          <cell r="E4397" t="str">
            <v>CERAMIC LAYER</v>
          </cell>
          <cell r="F4397" t="str">
            <v>50115271</v>
          </cell>
          <cell r="G4397" t="str">
            <v>İNŞAAT GRUBU</v>
          </cell>
          <cell r="H4397" t="str">
            <v>50105776</v>
          </cell>
          <cell r="I4397" t="str">
            <v>0BBL</v>
          </cell>
          <cell r="J4397" t="str">
            <v>İNŞAAT GRUBU</v>
          </cell>
          <cell r="K4397" t="str">
            <v>50115389</v>
          </cell>
          <cell r="L4397" t="str">
            <v>TZ</v>
          </cell>
          <cell r="M4397" t="str">
            <v>Tanzanyalı</v>
          </cell>
          <cell r="N4397" t="str">
            <v>0037</v>
          </cell>
          <cell r="O4397" t="str">
            <v>İTİGİ</v>
          </cell>
          <cell r="P4397" t="str">
            <v>YM</v>
          </cell>
          <cell r="Q4397" t="str">
            <v>YAPI MERKEZİ</v>
          </cell>
          <cell r="R4397">
            <v>44881</v>
          </cell>
          <cell r="S4397">
            <v>44881</v>
          </cell>
          <cell r="T4397"/>
          <cell r="U4397" t="str">
            <v/>
          </cell>
          <cell r="V4397" t="str">
            <v>Mavi Yaka Direkt</v>
          </cell>
          <cell r="W4397" t="str">
            <v>LOT 3 (MIT)</v>
          </cell>
          <cell r="X4397" t="str">
            <v/>
          </cell>
          <cell r="Y4397" t="str">
            <v/>
          </cell>
          <cell r="Z4397" t="str">
            <v/>
          </cell>
          <cell r="AA4397" t="str">
            <v>0756 728 740</v>
          </cell>
          <cell r="AB4397" t="str">
            <v>USTA</v>
          </cell>
          <cell r="AC4397" t="str">
            <v>29</v>
          </cell>
          <cell r="AD4397" t="str">
            <v>LOT 3 (MIT)</v>
          </cell>
          <cell r="AE4397" t="str">
            <v>0109</v>
          </cell>
          <cell r="AF4397" t="str">
            <v/>
          </cell>
          <cell r="AG4397" t="str">
            <v>KM 535+000 - 595+000</v>
          </cell>
          <cell r="AH4397">
            <v>28804</v>
          </cell>
          <cell r="AI4397" t="str">
            <v>Bay</v>
          </cell>
          <cell r="AJ4397" t="str">
            <v>Yerel-Saatlik</v>
          </cell>
          <cell r="AK4397">
            <v>2343.5500000000002</v>
          </cell>
          <cell r="AL4397" t="str">
            <v>TZS</v>
          </cell>
          <cell r="AM4397" t="str">
            <v>201002</v>
          </cell>
          <cell r="AN4397" t="str">
            <v>S</v>
          </cell>
          <cell r="AO4397" t="str">
            <v>T3</v>
          </cell>
          <cell r="AP4397" t="str">
            <v>5150</v>
          </cell>
          <cell r="AQ4397" t="str">
            <v>5175</v>
          </cell>
          <cell r="AR4397" t="str">
            <v>NMBBANK</v>
          </cell>
          <cell r="AS4397" t="str">
            <v/>
          </cell>
          <cell r="AT4397" t="str">
            <v>NMBBANK</v>
          </cell>
          <cell r="AU4397" t="str">
            <v>51010099750</v>
          </cell>
          <cell r="AV4397" t="str">
            <v/>
          </cell>
          <cell r="AW4397" t="str">
            <v/>
          </cell>
          <cell r="AX4397" t="str">
            <v>LUCAS ALPHONCE LOTH</v>
          </cell>
          <cell r="AY4397" t="str">
            <v/>
          </cell>
          <cell r="AZ4397">
            <v>44881</v>
          </cell>
          <cell r="BA4397"/>
          <cell r="BB4397" t="str">
            <v/>
          </cell>
          <cell r="BC4397"/>
          <cell r="BD4397" t="str">
            <v>Tanzanya-NSSF</v>
          </cell>
          <cell r="BE4397" t="str">
            <v>47139630</v>
          </cell>
          <cell r="BF4397" t="str">
            <v>158876469</v>
          </cell>
        </row>
        <row r="4398">
          <cell r="A4398">
            <v>10075716</v>
          </cell>
          <cell r="B4398" t="str">
            <v>HAMISI SALUMU</v>
          </cell>
          <cell r="C4398" t="str">
            <v>HAMISI</v>
          </cell>
          <cell r="D4398" t="str">
            <v>SERAMİKÇİ</v>
          </cell>
          <cell r="E4398" t="str">
            <v>CERAMIC LAYER</v>
          </cell>
          <cell r="F4398" t="str">
            <v>50115271</v>
          </cell>
          <cell r="G4398" t="str">
            <v>İNŞAAT GRUBU</v>
          </cell>
          <cell r="H4398" t="str">
            <v>50105776</v>
          </cell>
          <cell r="I4398" t="str">
            <v>0BBL</v>
          </cell>
          <cell r="J4398" t="str">
            <v>İNŞAAT GRUBU</v>
          </cell>
          <cell r="K4398" t="str">
            <v>50115389</v>
          </cell>
          <cell r="L4398" t="str">
            <v>TZ</v>
          </cell>
          <cell r="M4398" t="str">
            <v>Tanzanyalı</v>
          </cell>
          <cell r="N4398" t="str">
            <v>0037</v>
          </cell>
          <cell r="O4398" t="str">
            <v>İTİGİ</v>
          </cell>
          <cell r="P4398" t="str">
            <v>YM</v>
          </cell>
          <cell r="Q4398" t="str">
            <v>YAPI MERKEZİ</v>
          </cell>
          <cell r="R4398">
            <v>44881</v>
          </cell>
          <cell r="S4398">
            <v>44881</v>
          </cell>
          <cell r="T4398"/>
          <cell r="U4398" t="str">
            <v/>
          </cell>
          <cell r="V4398" t="str">
            <v>Mavi Yaka Direkt</v>
          </cell>
          <cell r="W4398" t="str">
            <v>LOT 3 (MIT)</v>
          </cell>
          <cell r="X4398" t="str">
            <v>KAMNA</v>
          </cell>
          <cell r="Y4398" t="str">
            <v>0</v>
          </cell>
          <cell r="Z4398" t="str">
            <v>TABORA MJINI</v>
          </cell>
          <cell r="AA4398" t="str">
            <v>0784 151 726</v>
          </cell>
          <cell r="AB4398" t="str">
            <v>USTA</v>
          </cell>
          <cell r="AC4398" t="str">
            <v>29</v>
          </cell>
          <cell r="AD4398" t="str">
            <v>LOT 3 (MIT)</v>
          </cell>
          <cell r="AE4398" t="str">
            <v>0109</v>
          </cell>
          <cell r="AF4398" t="str">
            <v>24</v>
          </cell>
          <cell r="AG4398" t="str">
            <v>KM 535+000 - 595+000</v>
          </cell>
          <cell r="AH4398">
            <v>34967</v>
          </cell>
          <cell r="AI4398" t="str">
            <v>Bay</v>
          </cell>
          <cell r="AJ4398" t="str">
            <v>Yerel-Saatlik</v>
          </cell>
          <cell r="AK4398">
            <v>2343.5500000000002</v>
          </cell>
          <cell r="AL4398" t="str">
            <v>TZS</v>
          </cell>
          <cell r="AM4398" t="str">
            <v>201002</v>
          </cell>
          <cell r="AN4398" t="str">
            <v>S</v>
          </cell>
          <cell r="AO4398" t="str">
            <v>T3</v>
          </cell>
          <cell r="AP4398" t="str">
            <v>5150</v>
          </cell>
          <cell r="AQ4398" t="str">
            <v>5175</v>
          </cell>
          <cell r="AR4398" t="str">
            <v>NMBBANK</v>
          </cell>
          <cell r="AS4398" t="str">
            <v/>
          </cell>
          <cell r="AT4398" t="str">
            <v>NMBBANK</v>
          </cell>
          <cell r="AU4398" t="str">
            <v>51010099748</v>
          </cell>
          <cell r="AV4398" t="str">
            <v/>
          </cell>
          <cell r="AW4398" t="str">
            <v/>
          </cell>
          <cell r="AX4398" t="str">
            <v>HAMISI SALUMU HAMISI</v>
          </cell>
          <cell r="AY4398" t="str">
            <v/>
          </cell>
          <cell r="AZ4398">
            <v>44881</v>
          </cell>
          <cell r="BA4398"/>
          <cell r="BB4398" t="str">
            <v/>
          </cell>
          <cell r="BC4398"/>
          <cell r="BD4398" t="str">
            <v>Tanzanya-NSSF</v>
          </cell>
          <cell r="BE4398" t="str">
            <v>47139617</v>
          </cell>
          <cell r="BF4398" t="str">
            <v>158876892</v>
          </cell>
        </row>
        <row r="4399">
          <cell r="A4399">
            <v>10075715</v>
          </cell>
          <cell r="B4399" t="str">
            <v>YASSIN HASSANI</v>
          </cell>
          <cell r="C4399" t="str">
            <v>SHOMARY</v>
          </cell>
          <cell r="D4399" t="str">
            <v>SERAMİKÇİ</v>
          </cell>
          <cell r="E4399" t="str">
            <v>CERAMIC LAYER</v>
          </cell>
          <cell r="F4399" t="str">
            <v>50115271</v>
          </cell>
          <cell r="G4399" t="str">
            <v>İNŞAAT GRUBU</v>
          </cell>
          <cell r="H4399" t="str">
            <v>50105776</v>
          </cell>
          <cell r="I4399" t="str">
            <v>0BBL</v>
          </cell>
          <cell r="J4399" t="str">
            <v>İNŞAAT GRUBU</v>
          </cell>
          <cell r="K4399" t="str">
            <v>50115389</v>
          </cell>
          <cell r="L4399" t="str">
            <v>TZ</v>
          </cell>
          <cell r="M4399" t="str">
            <v>Tanzanyalı</v>
          </cell>
          <cell r="N4399" t="str">
            <v>0037</v>
          </cell>
          <cell r="O4399" t="str">
            <v>İTİGİ</v>
          </cell>
          <cell r="P4399" t="str">
            <v>YM</v>
          </cell>
          <cell r="Q4399" t="str">
            <v>YAPI MERKEZİ</v>
          </cell>
          <cell r="R4399">
            <v>44881</v>
          </cell>
          <cell r="S4399">
            <v>44881</v>
          </cell>
          <cell r="T4399"/>
          <cell r="U4399" t="str">
            <v/>
          </cell>
          <cell r="V4399" t="str">
            <v>Mavi Yaka Direkt</v>
          </cell>
          <cell r="W4399" t="str">
            <v>LOT 3 (MIT)</v>
          </cell>
          <cell r="X4399" t="str">
            <v>ZINGINALI</v>
          </cell>
          <cell r="Y4399" t="str">
            <v>0</v>
          </cell>
          <cell r="Z4399" t="str">
            <v>ITIGI</v>
          </cell>
          <cell r="AA4399" t="str">
            <v>0788 362 333</v>
          </cell>
          <cell r="AB4399" t="str">
            <v>USTA</v>
          </cell>
          <cell r="AC4399" t="str">
            <v>29</v>
          </cell>
          <cell r="AD4399" t="str">
            <v>LOT 3 (MIT)</v>
          </cell>
          <cell r="AE4399" t="str">
            <v>0109</v>
          </cell>
          <cell r="AF4399" t="str">
            <v>23</v>
          </cell>
          <cell r="AG4399" t="str">
            <v>KM 535+000 - 595+000</v>
          </cell>
          <cell r="AH4399">
            <v>30895</v>
          </cell>
          <cell r="AI4399" t="str">
            <v>Bay</v>
          </cell>
          <cell r="AJ4399" t="str">
            <v>Yerel-Saatlik</v>
          </cell>
          <cell r="AK4399">
            <v>2343.5500000000002</v>
          </cell>
          <cell r="AL4399" t="str">
            <v>TZS</v>
          </cell>
          <cell r="AM4399" t="str">
            <v>201002</v>
          </cell>
          <cell r="AN4399" t="str">
            <v>S</v>
          </cell>
          <cell r="AO4399" t="str">
            <v>T3</v>
          </cell>
          <cell r="AP4399" t="str">
            <v>5150</v>
          </cell>
          <cell r="AQ4399" t="str">
            <v>5175</v>
          </cell>
          <cell r="AR4399" t="str">
            <v>NMBBANK</v>
          </cell>
          <cell r="AS4399" t="str">
            <v/>
          </cell>
          <cell r="AT4399" t="str">
            <v>NMBBANK</v>
          </cell>
          <cell r="AU4399" t="str">
            <v>51910014164</v>
          </cell>
          <cell r="AV4399" t="str">
            <v/>
          </cell>
          <cell r="AW4399" t="str">
            <v/>
          </cell>
          <cell r="AX4399" t="str">
            <v>YASSIN HASSANI SHOMARY</v>
          </cell>
          <cell r="AY4399" t="str">
            <v/>
          </cell>
          <cell r="AZ4399">
            <v>44881</v>
          </cell>
          <cell r="BA4399"/>
          <cell r="BB4399" t="str">
            <v/>
          </cell>
          <cell r="BC4399"/>
          <cell r="BD4399" t="str">
            <v>Tanzanya-NSSF</v>
          </cell>
          <cell r="BE4399" t="str">
            <v>47139626</v>
          </cell>
          <cell r="BF4399" t="str">
            <v>158478277</v>
          </cell>
        </row>
        <row r="4400">
          <cell r="A4400">
            <v>10075714</v>
          </cell>
          <cell r="B4400" t="str">
            <v>DEOGRATIAS JAILES</v>
          </cell>
          <cell r="C4400" t="str">
            <v>BISHARI</v>
          </cell>
          <cell r="D4400" t="str">
            <v>DÜZ İŞÇİ - DİREKT</v>
          </cell>
          <cell r="E4400" t="str">
            <v>UNSKILLED WORKER - PRODUCTIVE</v>
          </cell>
          <cell r="F4400" t="str">
            <v>50115271</v>
          </cell>
          <cell r="G4400" t="str">
            <v>İNŞAAT GRUBU</v>
          </cell>
          <cell r="H4400" t="str">
            <v>50105776</v>
          </cell>
          <cell r="I4400" t="str">
            <v>0BBL</v>
          </cell>
          <cell r="J4400" t="str">
            <v>İNŞAAT GRUBU</v>
          </cell>
          <cell r="K4400" t="str">
            <v>50115453</v>
          </cell>
          <cell r="L4400" t="str">
            <v>TZ</v>
          </cell>
          <cell r="M4400" t="str">
            <v>Tanzanyalı</v>
          </cell>
          <cell r="N4400" t="str">
            <v>0037</v>
          </cell>
          <cell r="O4400" t="str">
            <v>İTİGİ</v>
          </cell>
          <cell r="P4400" t="str">
            <v>YM</v>
          </cell>
          <cell r="Q4400" t="str">
            <v>YAPI MERKEZİ</v>
          </cell>
          <cell r="R4400">
            <v>44881</v>
          </cell>
          <cell r="S4400">
            <v>44881</v>
          </cell>
          <cell r="T4400"/>
          <cell r="U4400" t="str">
            <v/>
          </cell>
          <cell r="V4400" t="str">
            <v>Mavi Yaka Direkt</v>
          </cell>
          <cell r="W4400" t="str">
            <v>LOT 3 (MIT)</v>
          </cell>
          <cell r="X4400" t="str">
            <v>KIDATU</v>
          </cell>
          <cell r="Y4400" t="str">
            <v>0</v>
          </cell>
          <cell r="Z4400" t="str">
            <v>MTENDENI</v>
          </cell>
          <cell r="AA4400" t="str">
            <v>0768 282 394</v>
          </cell>
          <cell r="AB4400" t="str">
            <v>İŞÇİ</v>
          </cell>
          <cell r="AC4400" t="str">
            <v>29</v>
          </cell>
          <cell r="AD4400" t="str">
            <v>LOT 3 (MIT)</v>
          </cell>
          <cell r="AE4400" t="str">
            <v>0109</v>
          </cell>
          <cell r="AF4400" t="str">
            <v>24</v>
          </cell>
          <cell r="AG4400" t="str">
            <v>KM 535+000 - 595+000</v>
          </cell>
          <cell r="AH4400">
            <v>33698</v>
          </cell>
          <cell r="AI4400" t="str">
            <v>Bay</v>
          </cell>
          <cell r="AJ4400" t="str">
            <v>Yerel-Saatlik</v>
          </cell>
          <cell r="AK4400">
            <v>2164.1</v>
          </cell>
          <cell r="AL4400" t="str">
            <v>TZS</v>
          </cell>
          <cell r="AM4400" t="str">
            <v>201002</v>
          </cell>
          <cell r="AN4400" t="str">
            <v>S</v>
          </cell>
          <cell r="AO4400" t="str">
            <v>T3</v>
          </cell>
          <cell r="AP4400" t="str">
            <v>5150</v>
          </cell>
          <cell r="AQ4400" t="str">
            <v>5175</v>
          </cell>
          <cell r="AR4400" t="str">
            <v>NMBBANK</v>
          </cell>
          <cell r="AS4400" t="str">
            <v/>
          </cell>
          <cell r="AT4400" t="str">
            <v>NMBBANK</v>
          </cell>
          <cell r="AU4400" t="str">
            <v>51010099773</v>
          </cell>
          <cell r="AV4400" t="str">
            <v/>
          </cell>
          <cell r="AW4400" t="str">
            <v/>
          </cell>
          <cell r="AX4400" t="str">
            <v>DEOGRATIAS JAILES BISHARI</v>
          </cell>
          <cell r="AY4400" t="str">
            <v/>
          </cell>
          <cell r="AZ4400">
            <v>44881</v>
          </cell>
          <cell r="BA4400"/>
          <cell r="BB4400" t="str">
            <v/>
          </cell>
          <cell r="BC4400"/>
          <cell r="BD4400" t="str">
            <v>Tanzanya-NSSF</v>
          </cell>
          <cell r="BE4400" t="str">
            <v>47138589</v>
          </cell>
          <cell r="BF4400" t="str">
            <v>158863367</v>
          </cell>
        </row>
        <row r="4401">
          <cell r="A4401">
            <v>10075713</v>
          </cell>
          <cell r="B4401" t="str">
            <v>SAIDI SELEMANI</v>
          </cell>
          <cell r="C4401" t="str">
            <v>HILALI</v>
          </cell>
          <cell r="D4401" t="str">
            <v>DÜZ İŞÇİ - DİREKT</v>
          </cell>
          <cell r="E4401" t="str">
            <v>UNSKILLED WORKER - PRODUCTIVE</v>
          </cell>
          <cell r="F4401" t="str">
            <v>50115276</v>
          </cell>
          <cell r="G4401" t="str">
            <v>TOPRAK İŞLERİ</v>
          </cell>
          <cell r="H4401" t="str">
            <v>50105758</v>
          </cell>
          <cell r="I4401" t="str">
            <v>0999</v>
          </cell>
          <cell r="J4401" t="str">
            <v>TOPRAK İŞLERİ</v>
          </cell>
          <cell r="K4401" t="str">
            <v>50115513</v>
          </cell>
          <cell r="L4401" t="str">
            <v>TZ</v>
          </cell>
          <cell r="M4401" t="str">
            <v>Tanzanyalı</v>
          </cell>
          <cell r="N4401" t="str">
            <v>0037</v>
          </cell>
          <cell r="O4401" t="str">
            <v>İTİGİ</v>
          </cell>
          <cell r="P4401" t="str">
            <v>YM</v>
          </cell>
          <cell r="Q4401" t="str">
            <v>YAPI MERKEZİ</v>
          </cell>
          <cell r="R4401">
            <v>44881</v>
          </cell>
          <cell r="S4401">
            <v>44881</v>
          </cell>
          <cell r="T4401"/>
          <cell r="U4401" t="str">
            <v/>
          </cell>
          <cell r="V4401" t="str">
            <v>Mavi Yaka Direkt</v>
          </cell>
          <cell r="W4401" t="str">
            <v>LOT 3 (MIT)</v>
          </cell>
          <cell r="X4401" t="str">
            <v>MGULUWANG'OMBE</v>
          </cell>
          <cell r="Y4401" t="str">
            <v>0</v>
          </cell>
          <cell r="Z4401" t="str">
            <v/>
          </cell>
          <cell r="AA4401" t="str">
            <v>0766 089 645</v>
          </cell>
          <cell r="AB4401" t="str">
            <v>İŞÇİ</v>
          </cell>
          <cell r="AC4401" t="str">
            <v>29</v>
          </cell>
          <cell r="AD4401" t="str">
            <v>LOT 3 (MIT)</v>
          </cell>
          <cell r="AE4401" t="str">
            <v>0113</v>
          </cell>
          <cell r="AF4401" t="str">
            <v>23</v>
          </cell>
          <cell r="AG4401" t="str">
            <v>KM 785+000 - 829+305</v>
          </cell>
          <cell r="AH4401">
            <v>31224</v>
          </cell>
          <cell r="AI4401" t="str">
            <v>Bay</v>
          </cell>
          <cell r="AJ4401" t="str">
            <v>Yerel-Saatlik</v>
          </cell>
          <cell r="AK4401">
            <v>2164.1</v>
          </cell>
          <cell r="AL4401" t="str">
            <v>TZS</v>
          </cell>
          <cell r="AM4401" t="str">
            <v>201002</v>
          </cell>
          <cell r="AN4401" t="str">
            <v>S</v>
          </cell>
          <cell r="AO4401" t="str">
            <v>T3</v>
          </cell>
          <cell r="AP4401" t="str">
            <v>5150</v>
          </cell>
          <cell r="AQ4401" t="str">
            <v>5175</v>
          </cell>
          <cell r="AR4401" t="str">
            <v>NMBBANK</v>
          </cell>
          <cell r="AS4401" t="str">
            <v/>
          </cell>
          <cell r="AT4401" t="str">
            <v>NMBBANK</v>
          </cell>
          <cell r="AU4401" t="str">
            <v>51010099697</v>
          </cell>
          <cell r="AV4401" t="str">
            <v/>
          </cell>
          <cell r="AW4401" t="str">
            <v/>
          </cell>
          <cell r="AX4401" t="str">
            <v>SAIDI SELEMANI HILALI</v>
          </cell>
          <cell r="AY4401" t="str">
            <v/>
          </cell>
          <cell r="AZ4401">
            <v>44881</v>
          </cell>
          <cell r="BA4401"/>
          <cell r="BB4401" t="str">
            <v/>
          </cell>
          <cell r="BC4401"/>
          <cell r="BD4401" t="str">
            <v>Tanzanya-NSSF</v>
          </cell>
          <cell r="BE4401" t="str">
            <v>47137687</v>
          </cell>
          <cell r="BF4401" t="str">
            <v>158857316</v>
          </cell>
        </row>
        <row r="4402">
          <cell r="A4402">
            <v>10075712</v>
          </cell>
          <cell r="B4402" t="str">
            <v>ADAM RINGO</v>
          </cell>
          <cell r="C4402" t="str">
            <v>JOHN</v>
          </cell>
          <cell r="D4402" t="str">
            <v>DÜZ İŞÇİ - DİREKT</v>
          </cell>
          <cell r="E4402" t="str">
            <v>UNSKILLED WORKER - PRODUCTIVE</v>
          </cell>
          <cell r="F4402" t="str">
            <v>50105776</v>
          </cell>
          <cell r="G4402" t="str">
            <v>İNŞAAT GRUBU</v>
          </cell>
          <cell r="H4402" t="str">
            <v>50105776</v>
          </cell>
          <cell r="I4402" t="str">
            <v>0BBL</v>
          </cell>
          <cell r="J4402" t="str">
            <v>İNŞAAT GRUBU</v>
          </cell>
          <cell r="K4402" t="str">
            <v>50110446</v>
          </cell>
          <cell r="L4402" t="str">
            <v>TZ</v>
          </cell>
          <cell r="M4402" t="str">
            <v>Tanzanyalı</v>
          </cell>
          <cell r="N4402" t="str">
            <v>0037</v>
          </cell>
          <cell r="O4402" t="str">
            <v>İTİGİ</v>
          </cell>
          <cell r="P4402" t="str">
            <v>YM</v>
          </cell>
          <cell r="Q4402" t="str">
            <v>YAPI MERKEZİ</v>
          </cell>
          <cell r="R4402">
            <v>44881</v>
          </cell>
          <cell r="S4402">
            <v>44881</v>
          </cell>
          <cell r="T4402"/>
          <cell r="U4402" t="str">
            <v/>
          </cell>
          <cell r="V4402" t="str">
            <v>Mavi Yaka Direkt</v>
          </cell>
          <cell r="W4402" t="str">
            <v>LOT 3 (MIT)</v>
          </cell>
          <cell r="X4402" t="str">
            <v>CHANG'OMBE</v>
          </cell>
          <cell r="Y4402" t="str">
            <v>0</v>
          </cell>
          <cell r="Z4402" t="str">
            <v/>
          </cell>
          <cell r="AA4402" t="str">
            <v>0789 140 955</v>
          </cell>
          <cell r="AB4402" t="str">
            <v>İŞÇİ</v>
          </cell>
          <cell r="AC4402" t="str">
            <v>29</v>
          </cell>
          <cell r="AD4402" t="str">
            <v>LOT 3 (MIT)</v>
          </cell>
          <cell r="AE4402" t="str">
            <v>0109</v>
          </cell>
          <cell r="AF4402" t="str">
            <v>23</v>
          </cell>
          <cell r="AG4402" t="str">
            <v>KM 535+000 - 595+000</v>
          </cell>
          <cell r="AH4402">
            <v>29452</v>
          </cell>
          <cell r="AI4402" t="str">
            <v>Bay</v>
          </cell>
          <cell r="AJ4402" t="str">
            <v>Yerel-Saatlik</v>
          </cell>
          <cell r="AK4402">
            <v>2164.1</v>
          </cell>
          <cell r="AL4402" t="str">
            <v>TZS</v>
          </cell>
          <cell r="AM4402" t="str">
            <v>201002</v>
          </cell>
          <cell r="AN4402" t="str">
            <v>S</v>
          </cell>
          <cell r="AO4402" t="str">
            <v>T3</v>
          </cell>
          <cell r="AP4402" t="str">
            <v>5150</v>
          </cell>
          <cell r="AQ4402" t="str">
            <v>5175</v>
          </cell>
          <cell r="AR4402" t="str">
            <v>NMBBANK</v>
          </cell>
          <cell r="AS4402" t="str">
            <v/>
          </cell>
          <cell r="AT4402" t="str">
            <v>NMBBANK</v>
          </cell>
          <cell r="AU4402" t="str">
            <v>51010099698</v>
          </cell>
          <cell r="AV4402" t="str">
            <v/>
          </cell>
          <cell r="AW4402" t="str">
            <v/>
          </cell>
          <cell r="AX4402" t="str">
            <v>ADAM RINGO JOHN</v>
          </cell>
          <cell r="AY4402" t="str">
            <v/>
          </cell>
          <cell r="AZ4402">
            <v>44881</v>
          </cell>
          <cell r="BA4402"/>
          <cell r="BB4402" t="str">
            <v/>
          </cell>
          <cell r="BC4402"/>
          <cell r="BD4402" t="str">
            <v>Tanzanya-NSSF</v>
          </cell>
          <cell r="BE4402" t="str">
            <v>47137682</v>
          </cell>
          <cell r="BF4402" t="str">
            <v>143106756</v>
          </cell>
        </row>
        <row r="4403">
          <cell r="A4403">
            <v>10072944</v>
          </cell>
          <cell r="B4403" t="str">
            <v>STEVEN ROBINSON</v>
          </cell>
          <cell r="C4403" t="str">
            <v>KILUMBO</v>
          </cell>
          <cell r="D4403" t="str">
            <v>ÇELİK MONTAJCI</v>
          </cell>
          <cell r="E4403" t="str">
            <v>STEEL FITTER</v>
          </cell>
          <cell r="F4403" t="str">
            <v>50105776</v>
          </cell>
          <cell r="G4403" t="str">
            <v>İNŞAAT GRUBU</v>
          </cell>
          <cell r="H4403" t="str">
            <v>50105776</v>
          </cell>
          <cell r="I4403" t="str">
            <v>0BBL</v>
          </cell>
          <cell r="J4403" t="str">
            <v>İNŞAAT GRUBU</v>
          </cell>
          <cell r="K4403" t="str">
            <v>50106624</v>
          </cell>
          <cell r="L4403" t="str">
            <v>TZ</v>
          </cell>
          <cell r="M4403" t="str">
            <v>Tanzanyalı</v>
          </cell>
          <cell r="N4403" t="str">
            <v>0035</v>
          </cell>
          <cell r="O4403" t="str">
            <v>TABORA</v>
          </cell>
          <cell r="P4403" t="str">
            <v>YM</v>
          </cell>
          <cell r="Q4403" t="str">
            <v>YAPI MERKEZİ</v>
          </cell>
          <cell r="R4403">
            <v>44742</v>
          </cell>
          <cell r="S4403">
            <v>44742</v>
          </cell>
          <cell r="T4403">
            <v>45202</v>
          </cell>
          <cell r="U4403" t="str">
            <v>İşin sona ermesi</v>
          </cell>
          <cell r="V4403" t="str">
            <v>Mavi Yaka Direkt</v>
          </cell>
          <cell r="W4403" t="str">
            <v>LOT 3 (MIT)</v>
          </cell>
          <cell r="X4403" t="str">
            <v>DARAJANI</v>
          </cell>
          <cell r="Y4403" t="str">
            <v>0</v>
          </cell>
          <cell r="Z4403" t="str">
            <v>MJINI</v>
          </cell>
          <cell r="AA4403" t="str">
            <v>0657 880 312</v>
          </cell>
          <cell r="AB4403" t="str">
            <v>USTA</v>
          </cell>
          <cell r="AC4403" t="str">
            <v>29</v>
          </cell>
          <cell r="AD4403" t="str">
            <v>LOT 3 (MIT)</v>
          </cell>
          <cell r="AE4403" t="str">
            <v>0109</v>
          </cell>
          <cell r="AF4403" t="str">
            <v>16</v>
          </cell>
          <cell r="AG4403" t="str">
            <v>KM 535+000 - 595+000</v>
          </cell>
          <cell r="AH4403">
            <v>36658</v>
          </cell>
          <cell r="AI4403" t="str">
            <v>Bay</v>
          </cell>
          <cell r="AJ4403" t="str">
            <v>Yerel-Saatlik</v>
          </cell>
          <cell r="AK4403">
            <v>2343.5500000000002</v>
          </cell>
          <cell r="AL4403" t="str">
            <v>TZS</v>
          </cell>
          <cell r="AM4403" t="str">
            <v>201002</v>
          </cell>
          <cell r="AN4403" t="str">
            <v>S</v>
          </cell>
          <cell r="AO4403" t="str">
            <v>T3</v>
          </cell>
          <cell r="AP4403" t="str">
            <v>5150</v>
          </cell>
          <cell r="AQ4403" t="str">
            <v>5175</v>
          </cell>
          <cell r="AR4403" t="str">
            <v>NMBBANK</v>
          </cell>
          <cell r="AS4403" t="str">
            <v/>
          </cell>
          <cell r="AT4403" t="str">
            <v>NMBBANK</v>
          </cell>
          <cell r="AU4403" t="str">
            <v>51010086256</v>
          </cell>
          <cell r="AV4403" t="str">
            <v/>
          </cell>
          <cell r="AW4403" t="str">
            <v/>
          </cell>
          <cell r="AX4403" t="str">
            <v>STEVEN ROBINSON KILUMBO</v>
          </cell>
          <cell r="AY4403" t="str">
            <v/>
          </cell>
          <cell r="AZ4403">
            <v>44742</v>
          </cell>
          <cell r="BA4403"/>
          <cell r="BB4403" t="str">
            <v/>
          </cell>
          <cell r="BC4403"/>
          <cell r="BD4403" t="str">
            <v>Tanzanya-NSSF</v>
          </cell>
          <cell r="BE4403" t="str">
            <v>46750293</v>
          </cell>
          <cell r="BF4403" t="str">
            <v>156638315</v>
          </cell>
        </row>
        <row r="4404">
          <cell r="A4404">
            <v>10072949</v>
          </cell>
          <cell r="B4404" t="str">
            <v>KELVIN JOSEPH</v>
          </cell>
          <cell r="C4404" t="str">
            <v>RUJAMA</v>
          </cell>
          <cell r="D4404" t="str">
            <v>BİLGİ İŞLEM GÖREVLİSİ</v>
          </cell>
          <cell r="E4404" t="str">
            <v>INFORMATION TECHNOLOGIES CLERK</v>
          </cell>
          <cell r="F4404" t="str">
            <v>50105775</v>
          </cell>
          <cell r="G4404" t="str">
            <v>BİLGİ İŞLEM</v>
          </cell>
          <cell r="H4404" t="str">
            <v>50105775</v>
          </cell>
          <cell r="I4404" t="str">
            <v>0AAS</v>
          </cell>
          <cell r="J4404" t="str">
            <v>BİLGİ İŞLEM</v>
          </cell>
          <cell r="K4404" t="str">
            <v>50105827</v>
          </cell>
          <cell r="L4404" t="str">
            <v>TZ</v>
          </cell>
          <cell r="M4404" t="str">
            <v>Tanzanyalı</v>
          </cell>
          <cell r="N4404" t="str">
            <v>0035</v>
          </cell>
          <cell r="O4404" t="str">
            <v>TABORA</v>
          </cell>
          <cell r="P4404" t="str">
            <v>YM</v>
          </cell>
          <cell r="Q4404" t="str">
            <v>YAPI MERKEZİ</v>
          </cell>
          <cell r="R4404">
            <v>44743</v>
          </cell>
          <cell r="S4404">
            <v>44743</v>
          </cell>
          <cell r="T4404"/>
          <cell r="U4404" t="str">
            <v/>
          </cell>
          <cell r="V4404" t="str">
            <v>Beyaz Yaka</v>
          </cell>
          <cell r="W4404" t="str">
            <v>LOT 3 (MIT)</v>
          </cell>
          <cell r="X4404" t="str">
            <v>UPENDO</v>
          </cell>
          <cell r="Y4404" t="str">
            <v>0</v>
          </cell>
          <cell r="Z4404" t="str">
            <v>UBUMGO</v>
          </cell>
          <cell r="AA4404" t="str">
            <v>0684 570432</v>
          </cell>
          <cell r="AB4404" t="str">
            <v>GÖREVLİ</v>
          </cell>
          <cell r="AC4404" t="str">
            <v>29</v>
          </cell>
          <cell r="AD4404" t="str">
            <v>LOT 3 (MIT)</v>
          </cell>
          <cell r="AE4404" t="str">
            <v>0113</v>
          </cell>
          <cell r="AF4404" t="str">
            <v>02</v>
          </cell>
          <cell r="AG4404" t="str">
            <v>KM 785+000 - 829+305</v>
          </cell>
          <cell r="AH4404">
            <v>36116</v>
          </cell>
          <cell r="AI4404" t="str">
            <v>Bay</v>
          </cell>
          <cell r="AJ4404" t="str">
            <v>Yerel-Aylık</v>
          </cell>
          <cell r="AK4404">
            <v>519915</v>
          </cell>
          <cell r="AL4404" t="str">
            <v>TZS</v>
          </cell>
          <cell r="AM4404" t="str">
            <v>301002</v>
          </cell>
          <cell r="AN4404" t="str">
            <v>S</v>
          </cell>
          <cell r="AO4404" t="str">
            <v>T3</v>
          </cell>
          <cell r="AP4404" t="str">
            <v>5150</v>
          </cell>
          <cell r="AQ4404" t="str">
            <v>5175</v>
          </cell>
          <cell r="AR4404" t="str">
            <v>CRDB BANK PLC</v>
          </cell>
          <cell r="AS4404" t="str">
            <v>VIJANA</v>
          </cell>
          <cell r="AT4404" t="str">
            <v>CRDBBANK</v>
          </cell>
          <cell r="AU4404" t="str">
            <v>0152659949900</v>
          </cell>
          <cell r="AV4404" t="str">
            <v/>
          </cell>
          <cell r="AW4404" t="str">
            <v/>
          </cell>
          <cell r="AX4404" t="str">
            <v>KELVIN JOSEPH RUJAMA</v>
          </cell>
          <cell r="AY4404" t="str">
            <v/>
          </cell>
          <cell r="AZ4404">
            <v>44743</v>
          </cell>
          <cell r="BA4404"/>
          <cell r="BB4404" t="str">
            <v/>
          </cell>
          <cell r="BC4404"/>
          <cell r="BD4404" t="str">
            <v>Tanzanya-NSSF</v>
          </cell>
          <cell r="BE4404" t="str">
            <v>46759111</v>
          </cell>
          <cell r="BF4404" t="str">
            <v>139276140</v>
          </cell>
        </row>
        <row r="4405">
          <cell r="A4405">
            <v>10072950</v>
          </cell>
          <cell r="B4405" t="str">
            <v>MUNIR ABDU</v>
          </cell>
          <cell r="C4405" t="str">
            <v>THABIT</v>
          </cell>
          <cell r="D4405" t="str">
            <v>SAHA MÜHENDİSİ</v>
          </cell>
          <cell r="E4405" t="str">
            <v>SITE ENGINEER</v>
          </cell>
          <cell r="F4405" t="str">
            <v>50105776</v>
          </cell>
          <cell r="G4405" t="str">
            <v>İNŞAAT GRUBU</v>
          </cell>
          <cell r="H4405" t="str">
            <v>50105776</v>
          </cell>
          <cell r="I4405" t="str">
            <v>0BBL</v>
          </cell>
          <cell r="J4405" t="str">
            <v>İNŞAAT GRUBU</v>
          </cell>
          <cell r="K4405" t="str">
            <v>50107497</v>
          </cell>
          <cell r="L4405" t="str">
            <v>TZ</v>
          </cell>
          <cell r="M4405" t="str">
            <v>Tanzanyalı</v>
          </cell>
          <cell r="N4405" t="str">
            <v>0035</v>
          </cell>
          <cell r="O4405" t="str">
            <v>TABORA</v>
          </cell>
          <cell r="P4405" t="str">
            <v>YM</v>
          </cell>
          <cell r="Q4405" t="str">
            <v>YAPI MERKEZİ</v>
          </cell>
          <cell r="R4405">
            <v>44743</v>
          </cell>
          <cell r="S4405">
            <v>44743</v>
          </cell>
          <cell r="T4405"/>
          <cell r="U4405" t="str">
            <v/>
          </cell>
          <cell r="V4405" t="str">
            <v>Beyaz Yaka</v>
          </cell>
          <cell r="W4405" t="str">
            <v>LOT 3 (MIT)</v>
          </cell>
          <cell r="X4405" t="str">
            <v>MARKET STRET</v>
          </cell>
          <cell r="Y4405" t="str">
            <v>0</v>
          </cell>
          <cell r="Z4405" t="str">
            <v>MJINI</v>
          </cell>
          <cell r="AA4405" t="str">
            <v>0715 879 851</v>
          </cell>
          <cell r="AB4405" t="str">
            <v>MÜHENDİS</v>
          </cell>
          <cell r="AC4405" t="str">
            <v>29</v>
          </cell>
          <cell r="AD4405" t="str">
            <v>LOT 3 (MIT)</v>
          </cell>
          <cell r="AE4405" t="str">
            <v>0109</v>
          </cell>
          <cell r="AF4405" t="str">
            <v>24</v>
          </cell>
          <cell r="AG4405" t="str">
            <v>KM 535+000 - 595+000</v>
          </cell>
          <cell r="AH4405">
            <v>35326</v>
          </cell>
          <cell r="AI4405" t="str">
            <v>Bay</v>
          </cell>
          <cell r="AJ4405" t="str">
            <v>Yerel-Aylık</v>
          </cell>
          <cell r="AK4405">
            <v>837472.99</v>
          </cell>
          <cell r="AL4405" t="str">
            <v>TZS</v>
          </cell>
          <cell r="AM4405" t="str">
            <v>301002</v>
          </cell>
          <cell r="AN4405" t="str">
            <v>S</v>
          </cell>
          <cell r="AO4405" t="str">
            <v>T3</v>
          </cell>
          <cell r="AP4405" t="str">
            <v>5150</v>
          </cell>
          <cell r="AQ4405" t="str">
            <v>5175</v>
          </cell>
          <cell r="AR4405" t="str">
            <v>NMBBANK</v>
          </cell>
          <cell r="AS4405" t="str">
            <v/>
          </cell>
          <cell r="AT4405" t="str">
            <v>NMBBANK</v>
          </cell>
          <cell r="AU4405" t="str">
            <v>51010085907</v>
          </cell>
          <cell r="AV4405" t="str">
            <v/>
          </cell>
          <cell r="AW4405" t="str">
            <v/>
          </cell>
          <cell r="AX4405" t="str">
            <v>MUNIR ABDU THABIT</v>
          </cell>
          <cell r="AY4405" t="str">
            <v/>
          </cell>
          <cell r="AZ4405">
            <v>44743</v>
          </cell>
          <cell r="BA4405"/>
          <cell r="BB4405" t="str">
            <v/>
          </cell>
          <cell r="BC4405"/>
          <cell r="BD4405" t="str">
            <v>Tanzanya-NSSF</v>
          </cell>
          <cell r="BE4405" t="str">
            <v>46744565</v>
          </cell>
          <cell r="BF4405" t="str">
            <v>142233843</v>
          </cell>
        </row>
        <row r="4406">
          <cell r="A4406">
            <v>10072951</v>
          </cell>
          <cell r="B4406" t="str">
            <v>NEEMA LUTHU</v>
          </cell>
          <cell r="C4406" t="str">
            <v>KARAO</v>
          </cell>
          <cell r="D4406" t="str">
            <v>TOPOGRAF ASİSTANI</v>
          </cell>
          <cell r="E4406" t="str">
            <v>TOPOGRAPHER ASSISTANT</v>
          </cell>
          <cell r="F4406" t="str">
            <v>50105606</v>
          </cell>
          <cell r="G4406" t="str">
            <v>ÖLÇME İŞLERİ</v>
          </cell>
          <cell r="H4406" t="str">
            <v>50105606</v>
          </cell>
          <cell r="I4406" t="str">
            <v>088Q</v>
          </cell>
          <cell r="J4406" t="str">
            <v>ÖLÇME İŞLERİ</v>
          </cell>
          <cell r="K4406" t="str">
            <v>50106762</v>
          </cell>
          <cell r="L4406" t="str">
            <v>TZ</v>
          </cell>
          <cell r="M4406" t="str">
            <v>Tanzanyalı</v>
          </cell>
          <cell r="N4406" t="str">
            <v>0035</v>
          </cell>
          <cell r="O4406" t="str">
            <v>TABORA</v>
          </cell>
          <cell r="P4406" t="str">
            <v>YM</v>
          </cell>
          <cell r="Q4406" t="str">
            <v>YAPI MERKEZİ</v>
          </cell>
          <cell r="R4406">
            <v>44743</v>
          </cell>
          <cell r="S4406">
            <v>44743</v>
          </cell>
          <cell r="T4406"/>
          <cell r="U4406" t="str">
            <v/>
          </cell>
          <cell r="V4406" t="str">
            <v>Beyaz Yaka</v>
          </cell>
          <cell r="W4406" t="str">
            <v>LOT 3 (MIT)</v>
          </cell>
          <cell r="X4406" t="str">
            <v>KINGO</v>
          </cell>
          <cell r="Y4406" t="str">
            <v>0</v>
          </cell>
          <cell r="Z4406" t="str">
            <v>MOROGORO</v>
          </cell>
          <cell r="AA4406" t="str">
            <v>0674 844 348</v>
          </cell>
          <cell r="AB4406" t="str">
            <v>UZMAN YARDIMCISI</v>
          </cell>
          <cell r="AC4406" t="str">
            <v>29</v>
          </cell>
          <cell r="AD4406" t="str">
            <v>LOT 3 (MIT)</v>
          </cell>
          <cell r="AE4406" t="str">
            <v>0113</v>
          </cell>
          <cell r="AF4406" t="str">
            <v>18</v>
          </cell>
          <cell r="AG4406" t="str">
            <v>KM 785+000 - 829+305</v>
          </cell>
          <cell r="AH4406">
            <v>34880</v>
          </cell>
          <cell r="AI4406" t="str">
            <v>Bayan</v>
          </cell>
          <cell r="AJ4406" t="str">
            <v>Yerel-Aylık</v>
          </cell>
          <cell r="AK4406">
            <v>653354</v>
          </cell>
          <cell r="AL4406" t="str">
            <v>TZS</v>
          </cell>
          <cell r="AM4406" t="str">
            <v>301002</v>
          </cell>
          <cell r="AN4406" t="str">
            <v>S</v>
          </cell>
          <cell r="AO4406" t="str">
            <v>T3</v>
          </cell>
          <cell r="AP4406" t="str">
            <v>5150</v>
          </cell>
          <cell r="AQ4406" t="str">
            <v>5175</v>
          </cell>
          <cell r="AR4406" t="str">
            <v>NMBBANK</v>
          </cell>
          <cell r="AS4406" t="str">
            <v/>
          </cell>
          <cell r="AT4406" t="str">
            <v>NMBBANK</v>
          </cell>
          <cell r="AU4406" t="str">
            <v>51010092279</v>
          </cell>
          <cell r="AV4406" t="str">
            <v/>
          </cell>
          <cell r="AW4406" t="str">
            <v/>
          </cell>
          <cell r="AX4406" t="str">
            <v>NEEMA LUTHU KARAO</v>
          </cell>
          <cell r="AY4406" t="str">
            <v/>
          </cell>
          <cell r="AZ4406">
            <v>44743</v>
          </cell>
          <cell r="BA4406"/>
          <cell r="BB4406" t="str">
            <v/>
          </cell>
          <cell r="BC4406"/>
          <cell r="BD4406" t="str">
            <v>Tanzanya-NSSF</v>
          </cell>
          <cell r="BE4406" t="str">
            <v>45061437</v>
          </cell>
          <cell r="BF4406" t="str">
            <v>140105686</v>
          </cell>
        </row>
        <row r="4407">
          <cell r="A4407">
            <v>10072953</v>
          </cell>
          <cell r="B4407" t="str">
            <v>ABDALLAH RASHIDI</v>
          </cell>
          <cell r="C4407" t="str">
            <v>KALYAHI</v>
          </cell>
          <cell r="D4407" t="str">
            <v>TOPRAK İŞLERİ DÜZ İŞÇİSİ</v>
          </cell>
          <cell r="E4407" t="str">
            <v>EARTHWORKS UNSKILLED WORKER</v>
          </cell>
          <cell r="F4407" t="str">
            <v>50105758</v>
          </cell>
          <cell r="G4407" t="str">
            <v>TOPRAK İŞLERİ</v>
          </cell>
          <cell r="H4407" t="str">
            <v>50105758</v>
          </cell>
          <cell r="I4407" t="str">
            <v>0999</v>
          </cell>
          <cell r="J4407" t="str">
            <v>TOPRAK İŞLERİ</v>
          </cell>
          <cell r="K4407" t="str">
            <v>50111896</v>
          </cell>
          <cell r="L4407" t="str">
            <v>TZ</v>
          </cell>
          <cell r="M4407" t="str">
            <v>Tanzanyalı</v>
          </cell>
          <cell r="N4407" t="str">
            <v>0035</v>
          </cell>
          <cell r="O4407" t="str">
            <v>TABORA</v>
          </cell>
          <cell r="P4407" t="str">
            <v>YM</v>
          </cell>
          <cell r="Q4407" t="str">
            <v>YAPI MERKEZİ</v>
          </cell>
          <cell r="R4407">
            <v>44744</v>
          </cell>
          <cell r="S4407">
            <v>44744</v>
          </cell>
          <cell r="T4407"/>
          <cell r="U4407" t="str">
            <v/>
          </cell>
          <cell r="V4407" t="str">
            <v>Mavi Yaka Direkt</v>
          </cell>
          <cell r="W4407" t="str">
            <v>LOT 3 (MIT)</v>
          </cell>
          <cell r="X4407" t="str">
            <v>KAMNA</v>
          </cell>
          <cell r="Y4407" t="str">
            <v>0</v>
          </cell>
          <cell r="Z4407" t="str">
            <v>MJINI</v>
          </cell>
          <cell r="AA4407" t="str">
            <v>0764 286 009</v>
          </cell>
          <cell r="AB4407" t="str">
            <v>İŞÇİ</v>
          </cell>
          <cell r="AC4407" t="str">
            <v>29</v>
          </cell>
          <cell r="AD4407" t="str">
            <v>LOT 3 (MIT)</v>
          </cell>
          <cell r="AE4407" t="str">
            <v>0113</v>
          </cell>
          <cell r="AF4407" t="str">
            <v>24</v>
          </cell>
          <cell r="AG4407" t="str">
            <v>KM 785+000 - 829+305</v>
          </cell>
          <cell r="AH4407">
            <v>36029</v>
          </cell>
          <cell r="AI4407" t="str">
            <v>Bay</v>
          </cell>
          <cell r="AJ4407" t="str">
            <v>Yerel-Saatlik</v>
          </cell>
          <cell r="AK4407">
            <v>2164.1</v>
          </cell>
          <cell r="AL4407" t="str">
            <v>TZS</v>
          </cell>
          <cell r="AM4407" t="str">
            <v>201002</v>
          </cell>
          <cell r="AN4407" t="str">
            <v>S</v>
          </cell>
          <cell r="AO4407" t="str">
            <v>T3</v>
          </cell>
          <cell r="AP4407" t="str">
            <v>5150</v>
          </cell>
          <cell r="AQ4407" t="str">
            <v>5175</v>
          </cell>
          <cell r="AR4407" t="str">
            <v>NMBBANK</v>
          </cell>
          <cell r="AS4407" t="str">
            <v/>
          </cell>
          <cell r="AT4407" t="str">
            <v>NMBBANK</v>
          </cell>
          <cell r="AU4407" t="str">
            <v>51010043249</v>
          </cell>
          <cell r="AV4407" t="str">
            <v/>
          </cell>
          <cell r="AW4407" t="str">
            <v/>
          </cell>
          <cell r="AX4407" t="str">
            <v>ABDALLAH RASHIDI KALYAHI</v>
          </cell>
          <cell r="AY4407" t="str">
            <v/>
          </cell>
          <cell r="AZ4407">
            <v>44744</v>
          </cell>
          <cell r="BA4407"/>
          <cell r="BB4407" t="str">
            <v/>
          </cell>
          <cell r="BC4407"/>
          <cell r="BD4407" t="str">
            <v>Tanzanya-NSSF</v>
          </cell>
          <cell r="BE4407" t="str">
            <v>46671089</v>
          </cell>
          <cell r="BF4407" t="str">
            <v>155904666</v>
          </cell>
        </row>
        <row r="4408">
          <cell r="A4408">
            <v>10073424</v>
          </cell>
          <cell r="B4408" t="str">
            <v>REGNALD ONESMO</v>
          </cell>
          <cell r="C4408" t="str">
            <v>KESSY</v>
          </cell>
          <cell r="D4408" t="str">
            <v>ELEKTRİK TESİSATÇI</v>
          </cell>
          <cell r="E4408" t="str">
            <v>ELECTRICIAN</v>
          </cell>
          <cell r="F4408" t="str">
            <v>50114902</v>
          </cell>
          <cell r="G4408" t="str">
            <v>MEP (ELEKTRİK)</v>
          </cell>
          <cell r="H4408" t="str">
            <v>50105770</v>
          </cell>
          <cell r="I4408" t="str">
            <v>0AAE</v>
          </cell>
          <cell r="J4408" t="str">
            <v>MEP ELEKTRİK</v>
          </cell>
          <cell r="K4408" t="str">
            <v>50106732</v>
          </cell>
          <cell r="L4408" t="str">
            <v>TZ</v>
          </cell>
          <cell r="M4408" t="str">
            <v>Tanzanyalı</v>
          </cell>
          <cell r="N4408" t="str">
            <v>0035</v>
          </cell>
          <cell r="O4408" t="str">
            <v>TABORA</v>
          </cell>
          <cell r="P4408" t="str">
            <v>YM</v>
          </cell>
          <cell r="Q4408" t="str">
            <v>YAPI MERKEZİ</v>
          </cell>
          <cell r="R4408">
            <v>44768</v>
          </cell>
          <cell r="S4408">
            <v>44768</v>
          </cell>
          <cell r="T4408"/>
          <cell r="U4408" t="str">
            <v/>
          </cell>
          <cell r="V4408" t="str">
            <v>Mavi Yaka Direkt</v>
          </cell>
          <cell r="W4408" t="str">
            <v>LOT 3 (MIT)</v>
          </cell>
          <cell r="X4408" t="str">
            <v>UKONGA</v>
          </cell>
          <cell r="Y4408" t="str">
            <v>0</v>
          </cell>
          <cell r="Z4408" t="str">
            <v>ILALA</v>
          </cell>
          <cell r="AA4408" t="str">
            <v>0762 565 307</v>
          </cell>
          <cell r="AB4408" t="str">
            <v>USTA</v>
          </cell>
          <cell r="AC4408" t="str">
            <v>29</v>
          </cell>
          <cell r="AD4408" t="str">
            <v>LOT 3 (MIT)</v>
          </cell>
          <cell r="AE4408" t="str">
            <v>0113</v>
          </cell>
          <cell r="AF4408" t="str">
            <v>02</v>
          </cell>
          <cell r="AG4408" t="str">
            <v>KM 785+000 - 829+305</v>
          </cell>
          <cell r="AH4408">
            <v>31930</v>
          </cell>
          <cell r="AI4408" t="str">
            <v>Bay</v>
          </cell>
          <cell r="AJ4408" t="str">
            <v>Yerel-Saatlik</v>
          </cell>
          <cell r="AK4408">
            <v>2343.5500000000002</v>
          </cell>
          <cell r="AL4408" t="str">
            <v>TZS</v>
          </cell>
          <cell r="AM4408" t="str">
            <v>201002</v>
          </cell>
          <cell r="AN4408" t="str">
            <v>S</v>
          </cell>
          <cell r="AO4408" t="str">
            <v>T3</v>
          </cell>
          <cell r="AP4408" t="str">
            <v>5150</v>
          </cell>
          <cell r="AQ4408" t="str">
            <v>5175</v>
          </cell>
          <cell r="AR4408" t="str">
            <v>NMBBANK</v>
          </cell>
          <cell r="AS4408" t="str">
            <v/>
          </cell>
          <cell r="AT4408" t="str">
            <v>NMBBANK</v>
          </cell>
          <cell r="AU4408" t="str">
            <v>20410009376</v>
          </cell>
          <cell r="AV4408" t="str">
            <v/>
          </cell>
          <cell r="AW4408" t="str">
            <v/>
          </cell>
          <cell r="AX4408" t="str">
            <v>REGNALD ONESMO KESSY</v>
          </cell>
          <cell r="AY4408" t="str">
            <v/>
          </cell>
          <cell r="AZ4408">
            <v>44768</v>
          </cell>
          <cell r="BA4408"/>
          <cell r="BB4408" t="str">
            <v/>
          </cell>
          <cell r="BC4408"/>
          <cell r="BD4408" t="str">
            <v>Tanzanya-NSSF</v>
          </cell>
          <cell r="BE4408" t="str">
            <v>62427008</v>
          </cell>
          <cell r="BF4408" t="str">
            <v>119505046</v>
          </cell>
        </row>
        <row r="4409">
          <cell r="A4409">
            <v>10073423</v>
          </cell>
          <cell r="B4409" t="str">
            <v>OBEDY GILIBART</v>
          </cell>
          <cell r="C4409" t="str">
            <v>ALBERTO</v>
          </cell>
          <cell r="D4409" t="str">
            <v>ELEKTRİK TESİSATÇI</v>
          </cell>
          <cell r="E4409" t="str">
            <v>ELECTRICIAN</v>
          </cell>
          <cell r="F4409" t="str">
            <v>50114902</v>
          </cell>
          <cell r="G4409" t="str">
            <v>MEP (ELEKTRİK)</v>
          </cell>
          <cell r="H4409" t="str">
            <v>50105770</v>
          </cell>
          <cell r="I4409" t="str">
            <v>0AAE</v>
          </cell>
          <cell r="J4409" t="str">
            <v>MEP ELEKTRİK</v>
          </cell>
          <cell r="K4409" t="str">
            <v>50106732</v>
          </cell>
          <cell r="L4409" t="str">
            <v>TZ</v>
          </cell>
          <cell r="M4409" t="str">
            <v>Tanzanyalı</v>
          </cell>
          <cell r="N4409" t="str">
            <v>0035</v>
          </cell>
          <cell r="O4409" t="str">
            <v>TABORA</v>
          </cell>
          <cell r="P4409" t="str">
            <v>YM</v>
          </cell>
          <cell r="Q4409" t="str">
            <v>YAPI MERKEZİ</v>
          </cell>
          <cell r="R4409">
            <v>44768</v>
          </cell>
          <cell r="S4409">
            <v>44768</v>
          </cell>
          <cell r="T4409"/>
          <cell r="U4409" t="str">
            <v/>
          </cell>
          <cell r="V4409" t="str">
            <v>Mavi Yaka Direkt</v>
          </cell>
          <cell r="W4409" t="str">
            <v>LOT 3 (MIT)</v>
          </cell>
          <cell r="X4409" t="str">
            <v/>
          </cell>
          <cell r="Y4409" t="str">
            <v/>
          </cell>
          <cell r="Z4409" t="str">
            <v/>
          </cell>
          <cell r="AA4409" t="str">
            <v>0682 056 443</v>
          </cell>
          <cell r="AB4409" t="str">
            <v>USTA</v>
          </cell>
          <cell r="AC4409" t="str">
            <v>29</v>
          </cell>
          <cell r="AD4409" t="str">
            <v>LOT 3 (MIT)</v>
          </cell>
          <cell r="AE4409" t="str">
            <v>0113</v>
          </cell>
          <cell r="AF4409" t="str">
            <v/>
          </cell>
          <cell r="AG4409" t="str">
            <v>KM 785+000 - 829+305</v>
          </cell>
          <cell r="AH4409">
            <v>34779</v>
          </cell>
          <cell r="AI4409" t="str">
            <v>Bay</v>
          </cell>
          <cell r="AJ4409" t="str">
            <v>Yerel-Saatlik</v>
          </cell>
          <cell r="AK4409">
            <v>2343.5500000000002</v>
          </cell>
          <cell r="AL4409" t="str">
            <v>TZS</v>
          </cell>
          <cell r="AM4409" t="str">
            <v>201002</v>
          </cell>
          <cell r="AN4409" t="str">
            <v>S</v>
          </cell>
          <cell r="AO4409" t="str">
            <v>T3</v>
          </cell>
          <cell r="AP4409" t="str">
            <v>5150</v>
          </cell>
          <cell r="AQ4409" t="str">
            <v>5175</v>
          </cell>
          <cell r="AR4409" t="str">
            <v>CRDB BANK PLC</v>
          </cell>
          <cell r="AS4409" t="str">
            <v>VIJANA</v>
          </cell>
          <cell r="AT4409" t="str">
            <v>CRDBBANK</v>
          </cell>
          <cell r="AU4409" t="str">
            <v>0152650734100</v>
          </cell>
          <cell r="AV4409" t="str">
            <v/>
          </cell>
          <cell r="AW4409" t="str">
            <v/>
          </cell>
          <cell r="AX4409" t="str">
            <v>OBEDY GILIBART ALBERTO</v>
          </cell>
          <cell r="AY4409" t="str">
            <v/>
          </cell>
          <cell r="AZ4409">
            <v>44768</v>
          </cell>
          <cell r="BA4409"/>
          <cell r="BB4409" t="str">
            <v/>
          </cell>
          <cell r="BC4409"/>
          <cell r="BD4409" t="str">
            <v>Tanzanya-NSSF</v>
          </cell>
          <cell r="BE4409" t="str">
            <v>63021706</v>
          </cell>
          <cell r="BF4409" t="str">
            <v>125114318</v>
          </cell>
        </row>
        <row r="4410">
          <cell r="A4410">
            <v>10074824</v>
          </cell>
          <cell r="B4410" t="str">
            <v>MABULA MAKONO</v>
          </cell>
          <cell r="C4410" t="str">
            <v>MUSSA</v>
          </cell>
          <cell r="D4410" t="str">
            <v>SIHHİ TESİSATÇI</v>
          </cell>
          <cell r="E4410" t="str">
            <v>PLUMBER</v>
          </cell>
          <cell r="F4410" t="str">
            <v>50114903</v>
          </cell>
          <cell r="G4410" t="str">
            <v>MEP (MEKANİK)</v>
          </cell>
          <cell r="H4410" t="str">
            <v>50105770</v>
          </cell>
          <cell r="I4410" t="str">
            <v>0AAG</v>
          </cell>
          <cell r="J4410" t="str">
            <v>MEP MEKANİK</v>
          </cell>
          <cell r="K4410" t="str">
            <v>50107435</v>
          </cell>
          <cell r="L4410" t="str">
            <v>TZ</v>
          </cell>
          <cell r="M4410" t="str">
            <v>Tanzanyalı</v>
          </cell>
          <cell r="N4410" t="str">
            <v>0035</v>
          </cell>
          <cell r="O4410" t="str">
            <v>TABORA</v>
          </cell>
          <cell r="P4410" t="str">
            <v>YM</v>
          </cell>
          <cell r="Q4410" t="str">
            <v>YAPI MERKEZİ</v>
          </cell>
          <cell r="R4410">
            <v>44841</v>
          </cell>
          <cell r="S4410">
            <v>44841</v>
          </cell>
          <cell r="T4410"/>
          <cell r="U4410" t="str">
            <v/>
          </cell>
          <cell r="V4410" t="str">
            <v>Mavi Yaka Direkt</v>
          </cell>
          <cell r="W4410" t="str">
            <v>LOT 3 (MIT)</v>
          </cell>
          <cell r="X4410" t="str">
            <v>MZINGA</v>
          </cell>
          <cell r="Y4410" t="str">
            <v>0</v>
          </cell>
          <cell r="Z4410" t="str">
            <v/>
          </cell>
          <cell r="AA4410" t="str">
            <v>0785-130-265</v>
          </cell>
          <cell r="AB4410" t="str">
            <v>USTA</v>
          </cell>
          <cell r="AC4410" t="str">
            <v>29</v>
          </cell>
          <cell r="AD4410" t="str">
            <v>LOT 3 (MIT)</v>
          </cell>
          <cell r="AE4410" t="str">
            <v>0113</v>
          </cell>
          <cell r="AF4410" t="str">
            <v>18</v>
          </cell>
          <cell r="AG4410" t="str">
            <v>KM 785+000 - 829+305</v>
          </cell>
          <cell r="AH4410">
            <v>32935</v>
          </cell>
          <cell r="AI4410" t="str">
            <v>Bay</v>
          </cell>
          <cell r="AJ4410" t="str">
            <v>Yerel-Saatlik</v>
          </cell>
          <cell r="AK4410">
            <v>2343.5500000000002</v>
          </cell>
          <cell r="AL4410" t="str">
            <v>TZS</v>
          </cell>
          <cell r="AM4410" t="str">
            <v>201002</v>
          </cell>
          <cell r="AN4410" t="str">
            <v>S</v>
          </cell>
          <cell r="AO4410" t="str">
            <v>T3</v>
          </cell>
          <cell r="AP4410" t="str">
            <v>5150</v>
          </cell>
          <cell r="AQ4410" t="str">
            <v>5175</v>
          </cell>
          <cell r="AR4410" t="str">
            <v>CRDB BANK PLC</v>
          </cell>
          <cell r="AS4410" t="str">
            <v>VIJANA</v>
          </cell>
          <cell r="AT4410" t="str">
            <v>CRDBBANK</v>
          </cell>
          <cell r="AU4410" t="str">
            <v>0152533609100</v>
          </cell>
          <cell r="AV4410" t="str">
            <v/>
          </cell>
          <cell r="AW4410" t="str">
            <v/>
          </cell>
          <cell r="AX4410" t="str">
            <v>MABULA MAKONO MUSSA</v>
          </cell>
          <cell r="AY4410" t="str">
            <v/>
          </cell>
          <cell r="AZ4410">
            <v>44841</v>
          </cell>
          <cell r="BA4410"/>
          <cell r="BB4410" t="str">
            <v/>
          </cell>
          <cell r="BC4410"/>
          <cell r="BD4410" t="str">
            <v>Tanzanya-NSSF</v>
          </cell>
          <cell r="BE4410" t="str">
            <v>58403566</v>
          </cell>
          <cell r="BF4410" t="str">
            <v>126092814</v>
          </cell>
        </row>
        <row r="4411">
          <cell r="A4411">
            <v>10073425</v>
          </cell>
          <cell r="B4411" t="str">
            <v>OMARY MIRAJI</v>
          </cell>
          <cell r="C4411" t="str">
            <v>PAZI</v>
          </cell>
          <cell r="D4411" t="str">
            <v>MİNİBÜS ŞOFÖRÜ</v>
          </cell>
          <cell r="E4411" t="str">
            <v>MINIBUS DRIVER</v>
          </cell>
          <cell r="F4411" t="str">
            <v>50105833</v>
          </cell>
          <cell r="G4411" t="str">
            <v>TRC</v>
          </cell>
          <cell r="H4411" t="str">
            <v>50105833</v>
          </cell>
          <cell r="I4411" t="str">
            <v>0BBB</v>
          </cell>
          <cell r="J4411" t="str">
            <v>TRC</v>
          </cell>
          <cell r="K4411" t="str">
            <v>50112785</v>
          </cell>
          <cell r="L4411" t="str">
            <v>TZ</v>
          </cell>
          <cell r="M4411" t="str">
            <v>Tanzanyalı</v>
          </cell>
          <cell r="N4411" t="str">
            <v>0035</v>
          </cell>
          <cell r="O4411" t="str">
            <v>TABORA</v>
          </cell>
          <cell r="P4411" t="str">
            <v>6U</v>
          </cell>
          <cell r="Q4411" t="str">
            <v>TRC</v>
          </cell>
          <cell r="R4411">
            <v>44768</v>
          </cell>
          <cell r="S4411">
            <v>44768</v>
          </cell>
          <cell r="T4411"/>
          <cell r="U4411" t="str">
            <v/>
          </cell>
          <cell r="V4411" t="str">
            <v>Mavi Yaka Endirekt</v>
          </cell>
          <cell r="W4411" t="str">
            <v>LOT 3 (MIT)</v>
          </cell>
          <cell r="X4411" t="str">
            <v>KIPUNGINI</v>
          </cell>
          <cell r="Y4411" t="str">
            <v>0</v>
          </cell>
          <cell r="Z4411" t="str">
            <v>ILALA</v>
          </cell>
          <cell r="AA4411" t="str">
            <v>0658 394 947</v>
          </cell>
          <cell r="AB4411" t="str">
            <v>GÖREVLİ</v>
          </cell>
          <cell r="AC4411" t="str">
            <v>29</v>
          </cell>
          <cell r="AD4411" t="str">
            <v>LOT 3 (MIT)</v>
          </cell>
          <cell r="AE4411" t="str">
            <v>0113</v>
          </cell>
          <cell r="AF4411" t="str">
            <v>02</v>
          </cell>
          <cell r="AG4411" t="str">
            <v>KM 785+000 - 829+305</v>
          </cell>
          <cell r="AH4411">
            <v>31386</v>
          </cell>
          <cell r="AI4411" t="str">
            <v>Bay</v>
          </cell>
          <cell r="AJ4411" t="str">
            <v>Yerel-Saatlik</v>
          </cell>
          <cell r="AK4411">
            <v>2273.3000000000002</v>
          </cell>
          <cell r="AL4411" t="str">
            <v>TZS</v>
          </cell>
          <cell r="AM4411" t="str">
            <v>306002</v>
          </cell>
          <cell r="AN4411" t="str">
            <v>S</v>
          </cell>
          <cell r="AO4411" t="str">
            <v>T3</v>
          </cell>
          <cell r="AP4411" t="str">
            <v>5150</v>
          </cell>
          <cell r="AQ4411" t="str">
            <v>5175</v>
          </cell>
          <cell r="AR4411" t="str">
            <v>CRDB BANK PLC</v>
          </cell>
          <cell r="AS4411" t="str">
            <v>VIJANA</v>
          </cell>
          <cell r="AT4411" t="str">
            <v>CRDBBANK</v>
          </cell>
          <cell r="AU4411" t="str">
            <v>0152278670200</v>
          </cell>
          <cell r="AV4411" t="str">
            <v/>
          </cell>
          <cell r="AW4411" t="str">
            <v/>
          </cell>
          <cell r="AX4411" t="str">
            <v>OMARY MIRAJI PAZI</v>
          </cell>
          <cell r="AY4411" t="str">
            <v/>
          </cell>
          <cell r="AZ4411">
            <v>44768</v>
          </cell>
          <cell r="BA4411"/>
          <cell r="BB4411" t="str">
            <v/>
          </cell>
          <cell r="BC4411"/>
          <cell r="BD4411" t="str">
            <v>Tanzanya-NSSF</v>
          </cell>
          <cell r="BE4411" t="str">
            <v>46813570</v>
          </cell>
          <cell r="BF4411" t="str">
            <v>111091927</v>
          </cell>
        </row>
        <row r="4412">
          <cell r="A4412">
            <v>10072914</v>
          </cell>
          <cell r="B4412" t="str">
            <v>ASHA ATHUMAN</v>
          </cell>
          <cell r="C4412" t="str">
            <v>LUBUVA</v>
          </cell>
          <cell r="D4412" t="str">
            <v>SERVİS GÖREVLİSİ</v>
          </cell>
          <cell r="E4412" t="str">
            <v>WAITER</v>
          </cell>
          <cell r="F4412" t="str">
            <v>50114905</v>
          </cell>
          <cell r="G4412" t="str">
            <v>İDARİ İŞLER (YEMEKHANE)</v>
          </cell>
          <cell r="H4412" t="str">
            <v>50105513</v>
          </cell>
          <cell r="I4412" t="str">
            <v>0993</v>
          </cell>
          <cell r="J4412" t="str">
            <v>YEMEKHANE</v>
          </cell>
          <cell r="K4412" t="str">
            <v>50115052</v>
          </cell>
          <cell r="L4412" t="str">
            <v>TZ</v>
          </cell>
          <cell r="M4412" t="str">
            <v>Tanzanyalı</v>
          </cell>
          <cell r="N4412" t="str">
            <v>0037</v>
          </cell>
          <cell r="O4412" t="str">
            <v>İTİGİ</v>
          </cell>
          <cell r="P4412" t="str">
            <v>YM</v>
          </cell>
          <cell r="Q4412" t="str">
            <v>YAPI MERKEZİ</v>
          </cell>
          <cell r="R4412">
            <v>44740</v>
          </cell>
          <cell r="S4412">
            <v>44740</v>
          </cell>
          <cell r="T4412"/>
          <cell r="U4412" t="str">
            <v/>
          </cell>
          <cell r="V4412" t="str">
            <v>Mavi Yaka Endirekt</v>
          </cell>
          <cell r="W4412" t="str">
            <v>LOT 3 (MIT)</v>
          </cell>
          <cell r="X4412" t="str">
            <v>MJINI</v>
          </cell>
          <cell r="Y4412" t="str">
            <v>0</v>
          </cell>
          <cell r="Z4412" t="str">
            <v/>
          </cell>
          <cell r="AA4412" t="str">
            <v>0626 733 137</v>
          </cell>
          <cell r="AB4412" t="str">
            <v>GÖREVLİ</v>
          </cell>
          <cell r="AC4412" t="str">
            <v>29</v>
          </cell>
          <cell r="AD4412" t="str">
            <v>LOT 3 (MIT)</v>
          </cell>
          <cell r="AE4412" t="str">
            <v>0113</v>
          </cell>
          <cell r="AF4412" t="str">
            <v>23</v>
          </cell>
          <cell r="AG4412" t="str">
            <v>KM 785+000 - 829+305</v>
          </cell>
          <cell r="AH4412">
            <v>37093</v>
          </cell>
          <cell r="AI4412" t="str">
            <v>Bayan</v>
          </cell>
          <cell r="AJ4412" t="str">
            <v>Yerel-Saatlik</v>
          </cell>
          <cell r="AK4412">
            <v>2255.1</v>
          </cell>
          <cell r="AL4412" t="str">
            <v>TZS</v>
          </cell>
          <cell r="AM4412" t="str">
            <v>306002</v>
          </cell>
          <cell r="AN4412" t="str">
            <v>S</v>
          </cell>
          <cell r="AO4412" t="str">
            <v>T3</v>
          </cell>
          <cell r="AP4412" t="str">
            <v>5150</v>
          </cell>
          <cell r="AQ4412" t="str">
            <v>5175</v>
          </cell>
          <cell r="AR4412" t="str">
            <v>CRDB BANK PLC</v>
          </cell>
          <cell r="AS4412" t="str">
            <v>VIJANA</v>
          </cell>
          <cell r="AT4412" t="str">
            <v>CRDBBANK</v>
          </cell>
          <cell r="AU4412" t="str">
            <v>0152671501500</v>
          </cell>
          <cell r="AV4412" t="str">
            <v/>
          </cell>
          <cell r="AW4412" t="str">
            <v/>
          </cell>
          <cell r="AX4412" t="str">
            <v>ASHA ATHUMAN LUBUVA</v>
          </cell>
          <cell r="AY4412" t="str">
            <v/>
          </cell>
          <cell r="AZ4412">
            <v>44740</v>
          </cell>
          <cell r="BA4412"/>
          <cell r="BB4412" t="str">
            <v/>
          </cell>
          <cell r="BC4412"/>
          <cell r="BD4412" t="str">
            <v>Tanzanya-NSSF</v>
          </cell>
          <cell r="BE4412" t="str">
            <v>46739004</v>
          </cell>
          <cell r="BF4412" t="str">
            <v>156597260</v>
          </cell>
        </row>
        <row r="4413">
          <cell r="A4413">
            <v>10072915</v>
          </cell>
          <cell r="B4413" t="str">
            <v>SHIJA MUSSA</v>
          </cell>
          <cell r="C4413" t="str">
            <v>MUHOJA</v>
          </cell>
          <cell r="D4413" t="str">
            <v>İŞ GÜVENLİĞİ İŞÇİSİ</v>
          </cell>
          <cell r="E4413" t="str">
            <v>SAFETY WORKER</v>
          </cell>
          <cell r="F4413" t="str">
            <v>50114885</v>
          </cell>
          <cell r="G4413" t="str">
            <v>İSG VE ÇEVRE (İŞ GÜVENLİĞİ)</v>
          </cell>
          <cell r="H4413" t="str">
            <v>50105460</v>
          </cell>
          <cell r="I4413" t="str">
            <v>088K</v>
          </cell>
          <cell r="J4413" t="str">
            <v>İŞ GÜVENLİĞİ</v>
          </cell>
          <cell r="K4413" t="str">
            <v>50106589</v>
          </cell>
          <cell r="L4413" t="str">
            <v>TZ</v>
          </cell>
          <cell r="M4413" t="str">
            <v>Tanzanyalı</v>
          </cell>
          <cell r="N4413" t="str">
            <v>0037</v>
          </cell>
          <cell r="O4413" t="str">
            <v>İTİGİ</v>
          </cell>
          <cell r="P4413" t="str">
            <v>YM</v>
          </cell>
          <cell r="Q4413" t="str">
            <v>YAPI MERKEZİ</v>
          </cell>
          <cell r="R4413">
            <v>44740</v>
          </cell>
          <cell r="S4413">
            <v>44740</v>
          </cell>
          <cell r="T4413"/>
          <cell r="U4413" t="str">
            <v/>
          </cell>
          <cell r="V4413" t="str">
            <v>Mavi Yaka Endirekt</v>
          </cell>
          <cell r="W4413" t="str">
            <v>LOT 3 (MIT)</v>
          </cell>
          <cell r="X4413" t="str">
            <v>MAJONA</v>
          </cell>
          <cell r="Y4413" t="str">
            <v>0</v>
          </cell>
          <cell r="Z4413" t="str">
            <v>MJINI</v>
          </cell>
          <cell r="AA4413" t="str">
            <v>0717 007 511</v>
          </cell>
          <cell r="AB4413" t="str">
            <v>İŞÇİ</v>
          </cell>
          <cell r="AC4413" t="str">
            <v>29</v>
          </cell>
          <cell r="AD4413" t="str">
            <v>LOT 3 (MIT)</v>
          </cell>
          <cell r="AE4413" t="str">
            <v>0113</v>
          </cell>
          <cell r="AF4413" t="str">
            <v>24</v>
          </cell>
          <cell r="AG4413" t="str">
            <v>KM 785+000 - 829+305</v>
          </cell>
          <cell r="AH4413">
            <v>32436</v>
          </cell>
          <cell r="AI4413" t="str">
            <v>Bay</v>
          </cell>
          <cell r="AJ4413" t="str">
            <v>Yerel-Saatlik</v>
          </cell>
          <cell r="AK4413">
            <v>2164.1</v>
          </cell>
          <cell r="AL4413" t="str">
            <v>TZS</v>
          </cell>
          <cell r="AM4413" t="str">
            <v>306002</v>
          </cell>
          <cell r="AN4413" t="str">
            <v>S</v>
          </cell>
          <cell r="AO4413" t="str">
            <v>T3</v>
          </cell>
          <cell r="AP4413" t="str">
            <v>5150</v>
          </cell>
          <cell r="AQ4413" t="str">
            <v>5175</v>
          </cell>
          <cell r="AR4413" t="str">
            <v>NMBBANK</v>
          </cell>
          <cell r="AS4413" t="str">
            <v/>
          </cell>
          <cell r="AT4413" t="str">
            <v>NMBBANK</v>
          </cell>
          <cell r="AU4413" t="str">
            <v>51010086251</v>
          </cell>
          <cell r="AV4413" t="str">
            <v/>
          </cell>
          <cell r="AW4413" t="str">
            <v/>
          </cell>
          <cell r="AX4413" t="str">
            <v>SHIJA MUSSA MUHOJA</v>
          </cell>
          <cell r="AY4413" t="str">
            <v/>
          </cell>
          <cell r="AZ4413">
            <v>44740</v>
          </cell>
          <cell r="BA4413"/>
          <cell r="BB4413" t="str">
            <v/>
          </cell>
          <cell r="BC4413"/>
          <cell r="BD4413" t="str">
            <v>Tanzanya-NSSF</v>
          </cell>
          <cell r="BE4413" t="str">
            <v>65454219</v>
          </cell>
          <cell r="BF4413" t="str">
            <v>123055446</v>
          </cell>
        </row>
        <row r="4414">
          <cell r="A4414">
            <v>10072916</v>
          </cell>
          <cell r="B4414" t="str">
            <v>DAUD JUMA</v>
          </cell>
          <cell r="C4414" t="str">
            <v>SALUM</v>
          </cell>
          <cell r="D4414" t="str">
            <v>İŞ GÜVENLİĞİ İŞÇİSİ</v>
          </cell>
          <cell r="E4414" t="str">
            <v>SAFETY WORKER</v>
          </cell>
          <cell r="F4414" t="str">
            <v>50114885</v>
          </cell>
          <cell r="G4414" t="str">
            <v>İSG VE ÇEVRE (İŞ GÜVENLİĞİ)</v>
          </cell>
          <cell r="H4414" t="str">
            <v>50105460</v>
          </cell>
          <cell r="I4414" t="str">
            <v>088K</v>
          </cell>
          <cell r="J4414" t="str">
            <v>İŞ GÜVENLİĞİ</v>
          </cell>
          <cell r="K4414" t="str">
            <v>50106589</v>
          </cell>
          <cell r="L4414" t="str">
            <v>TZ</v>
          </cell>
          <cell r="M4414" t="str">
            <v>Tanzanyalı</v>
          </cell>
          <cell r="N4414" t="str">
            <v>0035</v>
          </cell>
          <cell r="O4414" t="str">
            <v>TABORA</v>
          </cell>
          <cell r="P4414" t="str">
            <v>YM</v>
          </cell>
          <cell r="Q4414" t="str">
            <v>YAPI MERKEZİ</v>
          </cell>
          <cell r="R4414">
            <v>44740</v>
          </cell>
          <cell r="S4414">
            <v>44740</v>
          </cell>
          <cell r="T4414"/>
          <cell r="U4414" t="str">
            <v/>
          </cell>
          <cell r="V4414" t="str">
            <v>Mavi Yaka Endirekt</v>
          </cell>
          <cell r="W4414" t="str">
            <v>LOT 3 (MIT)</v>
          </cell>
          <cell r="X4414" t="str">
            <v>MPEPO</v>
          </cell>
          <cell r="Y4414" t="str">
            <v>0</v>
          </cell>
          <cell r="Z4414" t="str">
            <v>MANISPAA</v>
          </cell>
          <cell r="AA4414" t="str">
            <v>0656 419 999</v>
          </cell>
          <cell r="AB4414" t="str">
            <v>İŞÇİ</v>
          </cell>
          <cell r="AC4414" t="str">
            <v>29</v>
          </cell>
          <cell r="AD4414" t="str">
            <v>LOT 3 (MIT)</v>
          </cell>
          <cell r="AE4414" t="str">
            <v>0113</v>
          </cell>
          <cell r="AF4414" t="str">
            <v>24</v>
          </cell>
          <cell r="AG4414" t="str">
            <v>KM 785+000 - 829+305</v>
          </cell>
          <cell r="AH4414">
            <v>32758</v>
          </cell>
          <cell r="AI4414" t="str">
            <v>Bay</v>
          </cell>
          <cell r="AJ4414" t="str">
            <v>Yerel-Saatlik</v>
          </cell>
          <cell r="AK4414">
            <v>2164.1</v>
          </cell>
          <cell r="AL4414" t="str">
            <v>TZS</v>
          </cell>
          <cell r="AM4414" t="str">
            <v>306002</v>
          </cell>
          <cell r="AN4414" t="str">
            <v>S</v>
          </cell>
          <cell r="AO4414" t="str">
            <v>T3</v>
          </cell>
          <cell r="AP4414" t="str">
            <v>5150</v>
          </cell>
          <cell r="AQ4414" t="str">
            <v>5175</v>
          </cell>
          <cell r="AR4414" t="str">
            <v>NMBBANK</v>
          </cell>
          <cell r="AS4414" t="str">
            <v/>
          </cell>
          <cell r="AT4414" t="str">
            <v>NMBBANK</v>
          </cell>
          <cell r="AU4414" t="str">
            <v>51010086574</v>
          </cell>
          <cell r="AV4414" t="str">
            <v/>
          </cell>
          <cell r="AW4414" t="str">
            <v/>
          </cell>
          <cell r="AX4414" t="str">
            <v>DAUD JUMA SALUM</v>
          </cell>
          <cell r="AY4414" t="str">
            <v/>
          </cell>
          <cell r="AZ4414">
            <v>44740</v>
          </cell>
          <cell r="BA4414"/>
          <cell r="BB4414" t="str">
            <v/>
          </cell>
          <cell r="BC4414"/>
          <cell r="BD4414" t="str">
            <v>Tanzanya-NSSF</v>
          </cell>
          <cell r="BE4414" t="str">
            <v>46741274</v>
          </cell>
          <cell r="BF4414" t="str">
            <v>120079913</v>
          </cell>
        </row>
        <row r="4415">
          <cell r="A4415">
            <v>10072917</v>
          </cell>
          <cell r="B4415" t="str">
            <v>ISSAH ALLY</v>
          </cell>
          <cell r="C4415" t="str">
            <v>KABA</v>
          </cell>
          <cell r="D4415" t="str">
            <v>PUANTÖR</v>
          </cell>
          <cell r="E4415" t="str">
            <v>TIMEKEEPER</v>
          </cell>
          <cell r="F4415" t="str">
            <v>50114883</v>
          </cell>
          <cell r="G4415" t="str">
            <v>İNSAN KAYNAKLARI (TAHAKKUK)</v>
          </cell>
          <cell r="H4415" t="str">
            <v>50105461</v>
          </cell>
          <cell r="I4415" t="str">
            <v>088I</v>
          </cell>
          <cell r="J4415" t="str">
            <v>İK TAHAKKUK</v>
          </cell>
          <cell r="K4415" t="str">
            <v>50106606</v>
          </cell>
          <cell r="L4415" t="str">
            <v>TZ</v>
          </cell>
          <cell r="M4415" t="str">
            <v>Tanzanyalı</v>
          </cell>
          <cell r="N4415" t="str">
            <v>0035</v>
          </cell>
          <cell r="O4415" t="str">
            <v>TABORA</v>
          </cell>
          <cell r="P4415" t="str">
            <v>YM</v>
          </cell>
          <cell r="Q4415" t="str">
            <v>YAPI MERKEZİ</v>
          </cell>
          <cell r="R4415">
            <v>44740</v>
          </cell>
          <cell r="S4415">
            <v>44740</v>
          </cell>
          <cell r="T4415"/>
          <cell r="U4415" t="str">
            <v/>
          </cell>
          <cell r="V4415" t="str">
            <v>Beyaz Yaka</v>
          </cell>
          <cell r="W4415" t="str">
            <v>LOT 3 (MIT)</v>
          </cell>
          <cell r="X4415" t="str">
            <v>IPULI</v>
          </cell>
          <cell r="Y4415" t="str">
            <v>0</v>
          </cell>
          <cell r="Z4415" t="str">
            <v/>
          </cell>
          <cell r="AA4415" t="str">
            <v>0653 958 525</v>
          </cell>
          <cell r="AB4415" t="str">
            <v>GÖREVLİ</v>
          </cell>
          <cell r="AC4415" t="str">
            <v>29</v>
          </cell>
          <cell r="AD4415" t="str">
            <v>LOT 3 (MIT)</v>
          </cell>
          <cell r="AE4415" t="str">
            <v>0113</v>
          </cell>
          <cell r="AF4415" t="str">
            <v>24</v>
          </cell>
          <cell r="AG4415" t="str">
            <v>KM 785+000 - 829+305</v>
          </cell>
          <cell r="AH4415">
            <v>34887</v>
          </cell>
          <cell r="AI4415" t="str">
            <v>Bay</v>
          </cell>
          <cell r="AJ4415" t="str">
            <v>Yerel-Saatlik</v>
          </cell>
          <cell r="AK4415">
            <v>2384.62</v>
          </cell>
          <cell r="AL4415" t="str">
            <v>TZS</v>
          </cell>
          <cell r="AM4415" t="str">
            <v>301002</v>
          </cell>
          <cell r="AN4415" t="str">
            <v>S</v>
          </cell>
          <cell r="AO4415" t="str">
            <v>T3</v>
          </cell>
          <cell r="AP4415" t="str">
            <v>5150</v>
          </cell>
          <cell r="AQ4415" t="str">
            <v>5175</v>
          </cell>
          <cell r="AR4415" t="str">
            <v>NMBBANK</v>
          </cell>
          <cell r="AS4415" t="str">
            <v/>
          </cell>
          <cell r="AT4415" t="str">
            <v>NMBBANK</v>
          </cell>
          <cell r="AU4415" t="str">
            <v>22110070113</v>
          </cell>
          <cell r="AV4415" t="str">
            <v/>
          </cell>
          <cell r="AW4415" t="str">
            <v/>
          </cell>
          <cell r="AX4415" t="str">
            <v>ISSAH ALLY KABA</v>
          </cell>
          <cell r="AY4415" t="str">
            <v/>
          </cell>
          <cell r="AZ4415">
            <v>44740</v>
          </cell>
          <cell r="BA4415"/>
          <cell r="BB4415" t="str">
            <v/>
          </cell>
          <cell r="BC4415"/>
          <cell r="BD4415" t="str">
            <v>Tanzanya-NSSF</v>
          </cell>
          <cell r="BE4415" t="str">
            <v>46739033</v>
          </cell>
          <cell r="BF4415" t="str">
            <v>139763556</v>
          </cell>
        </row>
        <row r="4416">
          <cell r="A4416">
            <v>10072923</v>
          </cell>
          <cell r="B4416" t="str">
            <v>SADANI PETER</v>
          </cell>
          <cell r="C4416" t="str">
            <v>MALLANGA</v>
          </cell>
          <cell r="D4416" t="str">
            <v>SERVİS GÖREVLİSİ</v>
          </cell>
          <cell r="E4416" t="str">
            <v>WAITER</v>
          </cell>
          <cell r="F4416" t="str">
            <v>50114905</v>
          </cell>
          <cell r="G4416" t="str">
            <v>İDARİ İŞLER (YEMEKHANE)</v>
          </cell>
          <cell r="H4416" t="str">
            <v>50105513</v>
          </cell>
          <cell r="I4416" t="str">
            <v>0993</v>
          </cell>
          <cell r="J4416" t="str">
            <v>YEMEKHANE</v>
          </cell>
          <cell r="K4416" t="str">
            <v>50115052</v>
          </cell>
          <cell r="L4416" t="str">
            <v>TZ</v>
          </cell>
          <cell r="M4416" t="str">
            <v>Tanzanyalı</v>
          </cell>
          <cell r="N4416" t="str">
            <v>0035</v>
          </cell>
          <cell r="O4416" t="str">
            <v>TABORA</v>
          </cell>
          <cell r="P4416" t="str">
            <v>YM</v>
          </cell>
          <cell r="Q4416" t="str">
            <v>YAPI MERKEZİ</v>
          </cell>
          <cell r="R4416">
            <v>44741</v>
          </cell>
          <cell r="S4416">
            <v>44741</v>
          </cell>
          <cell r="T4416"/>
          <cell r="U4416" t="str">
            <v/>
          </cell>
          <cell r="V4416" t="str">
            <v>Mavi Yaka Endirekt</v>
          </cell>
          <cell r="W4416" t="str">
            <v>LOT 3 (MIT)</v>
          </cell>
          <cell r="X4416" t="str">
            <v/>
          </cell>
          <cell r="Y4416" t="str">
            <v/>
          </cell>
          <cell r="Z4416" t="str">
            <v/>
          </cell>
          <cell r="AA4416" t="str">
            <v>0675 638 404</v>
          </cell>
          <cell r="AB4416" t="str">
            <v>GÖREVLİ</v>
          </cell>
          <cell r="AC4416" t="str">
            <v>29</v>
          </cell>
          <cell r="AD4416" t="str">
            <v>LOT 3 (MIT)</v>
          </cell>
          <cell r="AE4416" t="str">
            <v>0113</v>
          </cell>
          <cell r="AF4416" t="str">
            <v/>
          </cell>
          <cell r="AG4416" t="str">
            <v>KM 785+000 - 829+305</v>
          </cell>
          <cell r="AH4416">
            <v>36090</v>
          </cell>
          <cell r="AI4416" t="str">
            <v>Bay</v>
          </cell>
          <cell r="AJ4416" t="str">
            <v>Yerel-Saatlik</v>
          </cell>
          <cell r="AK4416">
            <v>2255.1</v>
          </cell>
          <cell r="AL4416" t="str">
            <v>TZS</v>
          </cell>
          <cell r="AM4416" t="str">
            <v>306002</v>
          </cell>
          <cell r="AN4416" t="str">
            <v>S</v>
          </cell>
          <cell r="AO4416" t="str">
            <v>T3</v>
          </cell>
          <cell r="AP4416" t="str">
            <v>5150</v>
          </cell>
          <cell r="AQ4416" t="str">
            <v>5175</v>
          </cell>
          <cell r="AR4416" t="str">
            <v>NMBBANK</v>
          </cell>
          <cell r="AS4416" t="str">
            <v/>
          </cell>
          <cell r="AT4416" t="str">
            <v>NMBBANK</v>
          </cell>
          <cell r="AU4416" t="str">
            <v>51010086250</v>
          </cell>
          <cell r="AV4416" t="str">
            <v/>
          </cell>
          <cell r="AW4416" t="str">
            <v/>
          </cell>
          <cell r="AX4416" t="str">
            <v>SADANI PETER MALLANGA</v>
          </cell>
          <cell r="AY4416" t="str">
            <v/>
          </cell>
          <cell r="AZ4416">
            <v>44741</v>
          </cell>
          <cell r="BA4416"/>
          <cell r="BB4416" t="str">
            <v/>
          </cell>
          <cell r="BC4416"/>
          <cell r="BD4416" t="str">
            <v>Tanzanya-NSSF</v>
          </cell>
          <cell r="BE4416" t="str">
            <v>46742301</v>
          </cell>
          <cell r="BF4416" t="str">
            <v>136114603</v>
          </cell>
        </row>
        <row r="4417">
          <cell r="A4417">
            <v>10072924</v>
          </cell>
          <cell r="B4417" t="str">
            <v>SUFIANI ATHUMANI</v>
          </cell>
          <cell r="C4417" t="str">
            <v>RAMADHANI</v>
          </cell>
          <cell r="D4417" t="str">
            <v>VİNÇLİ KAMYON OPERATÖRÜ</v>
          </cell>
          <cell r="E4417" t="str">
            <v>CRANE TRUCK OPERATOR</v>
          </cell>
          <cell r="F4417" t="str">
            <v>50105773</v>
          </cell>
          <cell r="G4417" t="str">
            <v>ATÖLYE &amp; MAKİNA</v>
          </cell>
          <cell r="H4417" t="str">
            <v>50105773</v>
          </cell>
          <cell r="I4417" t="str">
            <v>0AAM</v>
          </cell>
          <cell r="J4417" t="str">
            <v>ATÖLYE LİFTİNG</v>
          </cell>
          <cell r="K4417" t="str">
            <v>50106216</v>
          </cell>
          <cell r="L4417" t="str">
            <v>TZ</v>
          </cell>
          <cell r="M4417" t="str">
            <v>Tanzanyalı</v>
          </cell>
          <cell r="N4417" t="str">
            <v>0037</v>
          </cell>
          <cell r="O4417" t="str">
            <v>İTİGİ</v>
          </cell>
          <cell r="P4417" t="str">
            <v>YM</v>
          </cell>
          <cell r="Q4417" t="str">
            <v>YAPI MERKEZİ</v>
          </cell>
          <cell r="R4417">
            <v>44741</v>
          </cell>
          <cell r="S4417">
            <v>44741</v>
          </cell>
          <cell r="T4417"/>
          <cell r="U4417" t="str">
            <v/>
          </cell>
          <cell r="V4417" t="str">
            <v>Mavi Yaka Direkt</v>
          </cell>
          <cell r="W4417" t="str">
            <v>LOT 3 (MIT)</v>
          </cell>
          <cell r="X4417" t="str">
            <v>TEMBONI</v>
          </cell>
          <cell r="Y4417" t="str">
            <v>0</v>
          </cell>
          <cell r="Z4417" t="str">
            <v>UBUNGO</v>
          </cell>
          <cell r="AA4417" t="str">
            <v>0756 809 991</v>
          </cell>
          <cell r="AB4417" t="str">
            <v>OPERATÖR</v>
          </cell>
          <cell r="AC4417" t="str">
            <v>29</v>
          </cell>
          <cell r="AD4417" t="str">
            <v>LOT 3 (MIT)</v>
          </cell>
          <cell r="AE4417" t="str">
            <v>0113</v>
          </cell>
          <cell r="AF4417" t="str">
            <v>02</v>
          </cell>
          <cell r="AG4417" t="str">
            <v>KM 785+000 - 829+305</v>
          </cell>
          <cell r="AH4417">
            <v>31041</v>
          </cell>
          <cell r="AI4417" t="str">
            <v>Bay</v>
          </cell>
          <cell r="AJ4417" t="str">
            <v>Yerel-Saatlik</v>
          </cell>
          <cell r="AK4417">
            <v>2641.03</v>
          </cell>
          <cell r="AL4417" t="str">
            <v>TZS</v>
          </cell>
          <cell r="AM4417" t="str">
            <v>201002</v>
          </cell>
          <cell r="AN4417" t="str">
            <v>S</v>
          </cell>
          <cell r="AO4417" t="str">
            <v>T3</v>
          </cell>
          <cell r="AP4417" t="str">
            <v>5150</v>
          </cell>
          <cell r="AQ4417" t="str">
            <v>5175</v>
          </cell>
          <cell r="AR4417" t="str">
            <v>CRDB</v>
          </cell>
          <cell r="AS4417" t="str">
            <v>VIVA TOWER</v>
          </cell>
          <cell r="AT4417" t="str">
            <v>CRDB</v>
          </cell>
          <cell r="AU4417" t="str">
            <v>0152498393300</v>
          </cell>
          <cell r="AV4417" t="str">
            <v/>
          </cell>
          <cell r="AW4417" t="str">
            <v/>
          </cell>
          <cell r="AX4417" t="str">
            <v>SUFIANI ATHUMANI RAMADHANI</v>
          </cell>
          <cell r="AY4417" t="str">
            <v/>
          </cell>
          <cell r="AZ4417">
            <v>45139</v>
          </cell>
          <cell r="BA4417"/>
          <cell r="BB4417" t="str">
            <v/>
          </cell>
          <cell r="BC4417"/>
          <cell r="BD4417" t="str">
            <v>Tanzanya-NSSF</v>
          </cell>
          <cell r="BE4417" t="str">
            <v>59018410</v>
          </cell>
          <cell r="BF4417" t="str">
            <v>113748745</v>
          </cell>
        </row>
        <row r="4418">
          <cell r="A4418">
            <v>10072935</v>
          </cell>
          <cell r="B4418" t="str">
            <v>SPERATUS SEBASTIAN</v>
          </cell>
          <cell r="C4418" t="str">
            <v>LAURENT</v>
          </cell>
          <cell r="D4418" t="str">
            <v>İŞ GÜVENLİĞİ İŞÇİSİ</v>
          </cell>
          <cell r="E4418" t="str">
            <v>SAFETY WORKER</v>
          </cell>
          <cell r="F4418" t="str">
            <v>50114885</v>
          </cell>
          <cell r="G4418" t="str">
            <v>İSG VE ÇEVRE (İŞ GÜVENLİĞİ)</v>
          </cell>
          <cell r="H4418" t="str">
            <v>50105460</v>
          </cell>
          <cell r="I4418" t="str">
            <v>088K</v>
          </cell>
          <cell r="J4418" t="str">
            <v>İŞ GÜVENLİĞİ</v>
          </cell>
          <cell r="K4418" t="str">
            <v>50106589</v>
          </cell>
          <cell r="L4418" t="str">
            <v>TZ</v>
          </cell>
          <cell r="M4418" t="str">
            <v>Tanzanyalı</v>
          </cell>
          <cell r="N4418" t="str">
            <v>0037</v>
          </cell>
          <cell r="O4418" t="str">
            <v>İTİGİ</v>
          </cell>
          <cell r="P4418" t="str">
            <v>YM</v>
          </cell>
          <cell r="Q4418" t="str">
            <v>YAPI MERKEZİ</v>
          </cell>
          <cell r="R4418">
            <v>44741</v>
          </cell>
          <cell r="S4418">
            <v>44741</v>
          </cell>
          <cell r="T4418"/>
          <cell r="U4418" t="str">
            <v/>
          </cell>
          <cell r="V4418" t="str">
            <v>Mavi Yaka Endirekt</v>
          </cell>
          <cell r="W4418" t="str">
            <v>LOT 3 (MIT)</v>
          </cell>
          <cell r="X4418" t="str">
            <v>KAZIMA</v>
          </cell>
          <cell r="Y4418" t="str">
            <v>0</v>
          </cell>
          <cell r="Z4418" t="str">
            <v>MANISPAA</v>
          </cell>
          <cell r="AA4418" t="str">
            <v>0752 920 999</v>
          </cell>
          <cell r="AB4418" t="str">
            <v>İŞÇİ</v>
          </cell>
          <cell r="AC4418" t="str">
            <v>29</v>
          </cell>
          <cell r="AD4418" t="str">
            <v>LOT 3 (MIT)</v>
          </cell>
          <cell r="AE4418" t="str">
            <v>0113</v>
          </cell>
          <cell r="AF4418" t="str">
            <v>24</v>
          </cell>
          <cell r="AG4418" t="str">
            <v>KM 785+000 - 829+305</v>
          </cell>
          <cell r="AH4418">
            <v>34282</v>
          </cell>
          <cell r="AI4418" t="str">
            <v>Bay</v>
          </cell>
          <cell r="AJ4418" t="str">
            <v>Yerel-Saatlik</v>
          </cell>
          <cell r="AK4418">
            <v>2164.1</v>
          </cell>
          <cell r="AL4418" t="str">
            <v>TZS</v>
          </cell>
          <cell r="AM4418" t="str">
            <v>306002</v>
          </cell>
          <cell r="AN4418" t="str">
            <v>S</v>
          </cell>
          <cell r="AO4418" t="str">
            <v>T3</v>
          </cell>
          <cell r="AP4418" t="str">
            <v>5150</v>
          </cell>
          <cell r="AQ4418" t="str">
            <v>5175</v>
          </cell>
          <cell r="AR4418" t="str">
            <v>NMBBANK</v>
          </cell>
          <cell r="AS4418" t="str">
            <v/>
          </cell>
          <cell r="AT4418" t="str">
            <v>NMBBANK</v>
          </cell>
          <cell r="AU4418" t="str">
            <v>51010086249</v>
          </cell>
          <cell r="AV4418" t="str">
            <v/>
          </cell>
          <cell r="AW4418" t="str">
            <v/>
          </cell>
          <cell r="AX4418" t="str">
            <v>SPERATUS SEBASTIAN LAURENT</v>
          </cell>
          <cell r="AY4418" t="str">
            <v/>
          </cell>
          <cell r="AZ4418">
            <v>44741</v>
          </cell>
          <cell r="BA4418"/>
          <cell r="BB4418" t="str">
            <v/>
          </cell>
          <cell r="BC4418"/>
          <cell r="BD4418" t="str">
            <v>Tanzanya-NSSF</v>
          </cell>
          <cell r="BE4418" t="str">
            <v>46742321</v>
          </cell>
          <cell r="BF4418" t="str">
            <v>156591645</v>
          </cell>
        </row>
        <row r="4419">
          <cell r="A4419">
            <v>10072937</v>
          </cell>
          <cell r="B4419" t="str">
            <v>RICHARD PHILEMONI</v>
          </cell>
          <cell r="C4419" t="str">
            <v>LYABWANGA</v>
          </cell>
          <cell r="D4419" t="str">
            <v>PICKUP ŞOFÖRÜ</v>
          </cell>
          <cell r="E4419" t="str">
            <v>PICKUP DRIVER</v>
          </cell>
          <cell r="F4419" t="str">
            <v>50114904</v>
          </cell>
          <cell r="G4419" t="str">
            <v>İDARİ İŞLER (KAMP)</v>
          </cell>
          <cell r="H4419" t="str">
            <v>50105776</v>
          </cell>
          <cell r="I4419" t="str">
            <v>0BBL</v>
          </cell>
          <cell r="J4419" t="str">
            <v>İNŞAAT GRUBU</v>
          </cell>
          <cell r="K4419" t="str">
            <v>50105678</v>
          </cell>
          <cell r="L4419" t="str">
            <v>TZ</v>
          </cell>
          <cell r="M4419" t="str">
            <v>Tanzanyalı</v>
          </cell>
          <cell r="N4419" t="str">
            <v>0035</v>
          </cell>
          <cell r="O4419" t="str">
            <v>TABORA</v>
          </cell>
          <cell r="P4419" t="str">
            <v>YM</v>
          </cell>
          <cell r="Q4419" t="str">
            <v>YAPI MERKEZİ</v>
          </cell>
          <cell r="R4419">
            <v>44742</v>
          </cell>
          <cell r="S4419">
            <v>44742</v>
          </cell>
          <cell r="T4419"/>
          <cell r="U4419" t="str">
            <v/>
          </cell>
          <cell r="V4419" t="str">
            <v>Mavi Yaka Endirekt</v>
          </cell>
          <cell r="W4419" t="str">
            <v>LOT 3 (MIT)</v>
          </cell>
          <cell r="X4419" t="str">
            <v>MAJENGO</v>
          </cell>
          <cell r="Y4419" t="str">
            <v>0</v>
          </cell>
          <cell r="Z4419" t="str">
            <v>MANYONI</v>
          </cell>
          <cell r="AA4419" t="str">
            <v>0755 371 075</v>
          </cell>
          <cell r="AB4419" t="str">
            <v>GÖREVLİ</v>
          </cell>
          <cell r="AC4419" t="str">
            <v>29</v>
          </cell>
          <cell r="AD4419" t="str">
            <v>LOT 3 (MIT)</v>
          </cell>
          <cell r="AE4419" t="str">
            <v>0109</v>
          </cell>
          <cell r="AF4419" t="str">
            <v>23</v>
          </cell>
          <cell r="AG4419" t="str">
            <v>KM 535+000 - 595+000</v>
          </cell>
          <cell r="AH4419">
            <v>29796</v>
          </cell>
          <cell r="AI4419" t="str">
            <v>Bay</v>
          </cell>
          <cell r="AJ4419" t="str">
            <v>Yerel-Saatlik</v>
          </cell>
          <cell r="AK4419">
            <v>2273.1</v>
          </cell>
          <cell r="AL4419" t="str">
            <v>TZS</v>
          </cell>
          <cell r="AM4419" t="str">
            <v>306002</v>
          </cell>
          <cell r="AN4419" t="str">
            <v>S</v>
          </cell>
          <cell r="AO4419" t="str">
            <v>T3</v>
          </cell>
          <cell r="AP4419" t="str">
            <v>5150</v>
          </cell>
          <cell r="AQ4419" t="str">
            <v>5175</v>
          </cell>
          <cell r="AR4419" t="str">
            <v>CRDB BANK PLC</v>
          </cell>
          <cell r="AS4419" t="str">
            <v>VIJANA</v>
          </cell>
          <cell r="AT4419" t="str">
            <v>CRDBBANK</v>
          </cell>
          <cell r="AU4419" t="str">
            <v>0152512898700</v>
          </cell>
          <cell r="AV4419" t="str">
            <v/>
          </cell>
          <cell r="AW4419" t="str">
            <v/>
          </cell>
          <cell r="AX4419" t="str">
            <v>RICHARD PHILEMONI LYABWANGA</v>
          </cell>
          <cell r="AY4419" t="str">
            <v/>
          </cell>
          <cell r="AZ4419">
            <v>44742</v>
          </cell>
          <cell r="BA4419"/>
          <cell r="BB4419" t="str">
            <v/>
          </cell>
          <cell r="BC4419"/>
          <cell r="BD4419" t="str">
            <v>Tanzanya-NSSF</v>
          </cell>
          <cell r="BE4419" t="str">
            <v>64339033</v>
          </cell>
          <cell r="BF4419" t="str">
            <v>115392085</v>
          </cell>
        </row>
        <row r="4420">
          <cell r="A4420">
            <v>10072939</v>
          </cell>
          <cell r="B4420" t="str">
            <v>PETER THOMAS</v>
          </cell>
          <cell r="C4420" t="str">
            <v>THEKA</v>
          </cell>
          <cell r="D4420" t="str">
            <v>PICKUP ŞOFÖRÜ</v>
          </cell>
          <cell r="E4420" t="str">
            <v>PICKUP DRIVER</v>
          </cell>
          <cell r="F4420" t="str">
            <v>50114904</v>
          </cell>
          <cell r="G4420" t="str">
            <v>İDARİ İŞLER (KAMP)</v>
          </cell>
          <cell r="H4420" t="str">
            <v>50105668</v>
          </cell>
          <cell r="I4420" t="str">
            <v>0BBF</v>
          </cell>
          <cell r="J4420" t="str">
            <v>İDARİ İŞLER</v>
          </cell>
          <cell r="K4420" t="str">
            <v>50105678</v>
          </cell>
          <cell r="L4420" t="str">
            <v>TZ</v>
          </cell>
          <cell r="M4420" t="str">
            <v>Tanzanyalı</v>
          </cell>
          <cell r="N4420" t="str">
            <v>0035</v>
          </cell>
          <cell r="O4420" t="str">
            <v>TABORA</v>
          </cell>
          <cell r="P4420" t="str">
            <v>YM</v>
          </cell>
          <cell r="Q4420" t="str">
            <v>YAPI MERKEZİ</v>
          </cell>
          <cell r="R4420">
            <v>44742</v>
          </cell>
          <cell r="S4420">
            <v>44742</v>
          </cell>
          <cell r="T4420"/>
          <cell r="U4420" t="str">
            <v/>
          </cell>
          <cell r="V4420" t="str">
            <v>Mavi Yaka Endirekt</v>
          </cell>
          <cell r="W4420" t="str">
            <v>LOT 3 (MIT)</v>
          </cell>
          <cell r="X4420" t="str">
            <v>NYAKITONO</v>
          </cell>
          <cell r="Y4420" t="str">
            <v>0</v>
          </cell>
          <cell r="Z4420" t="str">
            <v>SERENGETI</v>
          </cell>
          <cell r="AA4420" t="str">
            <v>0687 994 073</v>
          </cell>
          <cell r="AB4420" t="str">
            <v>GÖREVLİ</v>
          </cell>
          <cell r="AC4420" t="str">
            <v>29</v>
          </cell>
          <cell r="AD4420" t="str">
            <v>LOT 3 (MIT)</v>
          </cell>
          <cell r="AE4420" t="str">
            <v>0113</v>
          </cell>
          <cell r="AF4420" t="str">
            <v>13</v>
          </cell>
          <cell r="AG4420" t="str">
            <v>KM 785+000 - 829+305</v>
          </cell>
          <cell r="AH4420">
            <v>29139</v>
          </cell>
          <cell r="AI4420" t="str">
            <v>Bay</v>
          </cell>
          <cell r="AJ4420" t="str">
            <v>Yerel-Saatlik</v>
          </cell>
          <cell r="AK4420">
            <v>2273.1</v>
          </cell>
          <cell r="AL4420" t="str">
            <v>TZS</v>
          </cell>
          <cell r="AM4420" t="str">
            <v>306002</v>
          </cell>
          <cell r="AN4420" t="str">
            <v>S</v>
          </cell>
          <cell r="AO4420" t="str">
            <v>T3</v>
          </cell>
          <cell r="AP4420" t="str">
            <v>5150</v>
          </cell>
          <cell r="AQ4420" t="str">
            <v>5175</v>
          </cell>
          <cell r="AR4420" t="str">
            <v>CRDB BANK PLC</v>
          </cell>
          <cell r="AS4420" t="str">
            <v>VIJANA</v>
          </cell>
          <cell r="AT4420" t="str">
            <v>CRDBBANK</v>
          </cell>
          <cell r="AU4420" t="str">
            <v>0112462908700</v>
          </cell>
          <cell r="AV4420" t="str">
            <v/>
          </cell>
          <cell r="AW4420" t="str">
            <v/>
          </cell>
          <cell r="AX4420" t="str">
            <v>PETER THOMAS THEKA</v>
          </cell>
          <cell r="AY4420" t="str">
            <v/>
          </cell>
          <cell r="AZ4420">
            <v>44742</v>
          </cell>
          <cell r="BA4420"/>
          <cell r="BB4420" t="str">
            <v/>
          </cell>
          <cell r="BC4420"/>
          <cell r="BD4420" t="str">
            <v>Tanzanya-NSSF</v>
          </cell>
          <cell r="BE4420" t="str">
            <v>36921599</v>
          </cell>
          <cell r="BF4420" t="str">
            <v>108046716</v>
          </cell>
        </row>
        <row r="4421">
          <cell r="A4421">
            <v>10072940</v>
          </cell>
          <cell r="B4421" t="str">
            <v>CHRISTOPHER PETER</v>
          </cell>
          <cell r="C4421" t="str">
            <v>MBARUCK</v>
          </cell>
          <cell r="D4421" t="str">
            <v>PICKUP ŞOFÖRÜ</v>
          </cell>
          <cell r="E4421" t="str">
            <v>PICKUP DRIVER</v>
          </cell>
          <cell r="F4421" t="str">
            <v>50114904</v>
          </cell>
          <cell r="G4421" t="str">
            <v>İDARİ İŞLER (KAMP)</v>
          </cell>
          <cell r="H4421" t="str">
            <v>50105774</v>
          </cell>
          <cell r="I4421" t="str">
            <v>0AAQ</v>
          </cell>
          <cell r="J4421" t="str">
            <v>KALİTE KONTROL</v>
          </cell>
          <cell r="K4421" t="str">
            <v>50105678</v>
          </cell>
          <cell r="L4421" t="str">
            <v>TZ</v>
          </cell>
          <cell r="M4421" t="str">
            <v>Tanzanyalı</v>
          </cell>
          <cell r="N4421" t="str">
            <v>0035</v>
          </cell>
          <cell r="O4421" t="str">
            <v>TABORA</v>
          </cell>
          <cell r="P4421" t="str">
            <v>YM</v>
          </cell>
          <cell r="Q4421" t="str">
            <v>YAPI MERKEZİ</v>
          </cell>
          <cell r="R4421">
            <v>44742</v>
          </cell>
          <cell r="S4421">
            <v>44742</v>
          </cell>
          <cell r="T4421"/>
          <cell r="U4421" t="str">
            <v/>
          </cell>
          <cell r="V4421" t="str">
            <v>Mavi Yaka Endirekt</v>
          </cell>
          <cell r="W4421" t="str">
            <v>LOT 3 (MIT)</v>
          </cell>
          <cell r="X4421" t="str">
            <v>NEW ERA</v>
          </cell>
          <cell r="Y4421" t="str">
            <v>0</v>
          </cell>
          <cell r="Z4421" t="str">
            <v>MJINI</v>
          </cell>
          <cell r="AA4421" t="str">
            <v>0744 441 243</v>
          </cell>
          <cell r="AB4421" t="str">
            <v>GÖREVLİ</v>
          </cell>
          <cell r="AC4421" t="str">
            <v>29</v>
          </cell>
          <cell r="AD4421" t="str">
            <v>LOT 3 (MIT)</v>
          </cell>
          <cell r="AE4421" t="str">
            <v>0113</v>
          </cell>
          <cell r="AF4421" t="str">
            <v>24</v>
          </cell>
          <cell r="AG4421" t="str">
            <v>KM 785+000 - 829+305</v>
          </cell>
          <cell r="AH4421">
            <v>34367</v>
          </cell>
          <cell r="AI4421" t="str">
            <v>Bay</v>
          </cell>
          <cell r="AJ4421" t="str">
            <v>Yerel-Saatlik</v>
          </cell>
          <cell r="AK4421">
            <v>2273.1</v>
          </cell>
          <cell r="AL4421" t="str">
            <v>TZS</v>
          </cell>
          <cell r="AM4421" t="str">
            <v>306002</v>
          </cell>
          <cell r="AN4421" t="str">
            <v>S</v>
          </cell>
          <cell r="AO4421" t="str">
            <v>T3</v>
          </cell>
          <cell r="AP4421" t="str">
            <v>5150</v>
          </cell>
          <cell r="AQ4421" t="str">
            <v>5175</v>
          </cell>
          <cell r="AR4421" t="str">
            <v>NMBBANK</v>
          </cell>
          <cell r="AS4421" t="str">
            <v/>
          </cell>
          <cell r="AT4421" t="str">
            <v>NMBBANK</v>
          </cell>
          <cell r="AU4421" t="str">
            <v>30810015575</v>
          </cell>
          <cell r="AV4421" t="str">
            <v/>
          </cell>
          <cell r="AW4421" t="str">
            <v/>
          </cell>
          <cell r="AX4421" t="str">
            <v>CHRISTOPHER PETER MBARUCK</v>
          </cell>
          <cell r="AY4421" t="str">
            <v/>
          </cell>
          <cell r="AZ4421">
            <v>44742</v>
          </cell>
          <cell r="BA4421"/>
          <cell r="BB4421" t="str">
            <v/>
          </cell>
          <cell r="BC4421"/>
          <cell r="BD4421" t="str">
            <v>Tanzanya-NSSF</v>
          </cell>
          <cell r="BE4421" t="str">
            <v>66127882</v>
          </cell>
          <cell r="BF4421" t="str">
            <v>133118578</v>
          </cell>
        </row>
        <row r="4422">
          <cell r="A4422">
            <v>10072941</v>
          </cell>
          <cell r="B4422" t="str">
            <v>JUMAA SHABANI</v>
          </cell>
          <cell r="C4422" t="str">
            <v>MBULAYAMBELE</v>
          </cell>
          <cell r="D4422" t="str">
            <v>ELEKTRİK TESİSATÇI</v>
          </cell>
          <cell r="E4422" t="str">
            <v>ELECTRICIAN</v>
          </cell>
          <cell r="F4422" t="str">
            <v>50114902</v>
          </cell>
          <cell r="G4422" t="str">
            <v>MEP (ELEKTRİK)</v>
          </cell>
          <cell r="H4422" t="str">
            <v>50105770</v>
          </cell>
          <cell r="I4422" t="str">
            <v>0AAE</v>
          </cell>
          <cell r="J4422" t="str">
            <v>MEP ELEKTRİK</v>
          </cell>
          <cell r="K4422" t="str">
            <v>50106732</v>
          </cell>
          <cell r="L4422" t="str">
            <v>TZ</v>
          </cell>
          <cell r="M4422" t="str">
            <v>Tanzanyalı</v>
          </cell>
          <cell r="N4422" t="str">
            <v>0035</v>
          </cell>
          <cell r="O4422" t="str">
            <v>TABORA</v>
          </cell>
          <cell r="P4422" t="str">
            <v>YM</v>
          </cell>
          <cell r="Q4422" t="str">
            <v>YAPI MERKEZİ</v>
          </cell>
          <cell r="R4422">
            <v>44742</v>
          </cell>
          <cell r="S4422">
            <v>44742</v>
          </cell>
          <cell r="T4422"/>
          <cell r="U4422" t="str">
            <v/>
          </cell>
          <cell r="V4422" t="str">
            <v>Mavi Yaka Direkt</v>
          </cell>
          <cell r="W4422" t="str">
            <v>LOT 3 (MIT)</v>
          </cell>
          <cell r="X4422" t="str">
            <v>KUUT</v>
          </cell>
          <cell r="Y4422" t="str">
            <v>0</v>
          </cell>
          <cell r="Z4422" t="str">
            <v>KOROGWE</v>
          </cell>
          <cell r="AA4422" t="str">
            <v>0713 673 837</v>
          </cell>
          <cell r="AB4422" t="str">
            <v>USTA</v>
          </cell>
          <cell r="AC4422" t="str">
            <v>29</v>
          </cell>
          <cell r="AD4422" t="str">
            <v>LOT 3 (MIT)</v>
          </cell>
          <cell r="AE4422" t="str">
            <v>0113</v>
          </cell>
          <cell r="AF4422" t="str">
            <v>24</v>
          </cell>
          <cell r="AG4422" t="str">
            <v>KM 785+000 - 829+305</v>
          </cell>
          <cell r="AH4422">
            <v>28038</v>
          </cell>
          <cell r="AI4422" t="str">
            <v>Bay</v>
          </cell>
          <cell r="AJ4422" t="str">
            <v>Yerel-Saatlik</v>
          </cell>
          <cell r="AK4422">
            <v>2343.5500000000002</v>
          </cell>
          <cell r="AL4422" t="str">
            <v>TZS</v>
          </cell>
          <cell r="AM4422" t="str">
            <v>201002</v>
          </cell>
          <cell r="AN4422" t="str">
            <v>S</v>
          </cell>
          <cell r="AO4422" t="str">
            <v>T3</v>
          </cell>
          <cell r="AP4422" t="str">
            <v>5150</v>
          </cell>
          <cell r="AQ4422" t="str">
            <v>5175</v>
          </cell>
          <cell r="AR4422" t="str">
            <v>NMBBANK</v>
          </cell>
          <cell r="AS4422" t="str">
            <v/>
          </cell>
          <cell r="AT4422" t="str">
            <v>NMBBANK</v>
          </cell>
          <cell r="AU4422" t="str">
            <v>51010087480</v>
          </cell>
          <cell r="AV4422" t="str">
            <v/>
          </cell>
          <cell r="AW4422" t="str">
            <v/>
          </cell>
          <cell r="AX4422" t="str">
            <v>JUMAA SHABANI MBULAYAMBELE</v>
          </cell>
          <cell r="AY4422" t="str">
            <v/>
          </cell>
          <cell r="AZ4422">
            <v>44742</v>
          </cell>
          <cell r="BA4422"/>
          <cell r="BB4422" t="str">
            <v/>
          </cell>
          <cell r="BC4422"/>
          <cell r="BD4422" t="str">
            <v>Tanzanya-NSSF</v>
          </cell>
          <cell r="BE4422" t="str">
            <v>57452121</v>
          </cell>
          <cell r="BF4422" t="str">
            <v>143529932</v>
          </cell>
        </row>
        <row r="4423">
          <cell r="A4423">
            <v>10074825</v>
          </cell>
          <cell r="B4423" t="str">
            <v>MWANAIDI ABDALLAH</v>
          </cell>
          <cell r="C4423" t="str">
            <v>MSANGI</v>
          </cell>
          <cell r="D4423" t="str">
            <v>LABORATUVAR İŞÇİSİ</v>
          </cell>
          <cell r="E4423" t="str">
            <v>LABORATORY WORKER</v>
          </cell>
          <cell r="F4423" t="str">
            <v>50105774</v>
          </cell>
          <cell r="G4423" t="str">
            <v>KALİTE KONTROL</v>
          </cell>
          <cell r="H4423" t="str">
            <v>50105774</v>
          </cell>
          <cell r="I4423" t="str">
            <v>0AAQ</v>
          </cell>
          <cell r="J4423" t="str">
            <v>KALİTE KONTROL</v>
          </cell>
          <cell r="K4423" t="str">
            <v>50108193</v>
          </cell>
          <cell r="L4423" t="str">
            <v>TZ</v>
          </cell>
          <cell r="M4423" t="str">
            <v>Tanzanyalı</v>
          </cell>
          <cell r="N4423" t="str">
            <v>0037</v>
          </cell>
          <cell r="O4423" t="str">
            <v>İTİGİ</v>
          </cell>
          <cell r="P4423" t="str">
            <v>YM</v>
          </cell>
          <cell r="Q4423" t="str">
            <v>YAPI MERKEZİ</v>
          </cell>
          <cell r="R4423">
            <v>44841</v>
          </cell>
          <cell r="S4423">
            <v>44841</v>
          </cell>
          <cell r="T4423"/>
          <cell r="U4423" t="str">
            <v/>
          </cell>
          <cell r="V4423" t="str">
            <v>Mavi Yaka Endirekt</v>
          </cell>
          <cell r="W4423" t="str">
            <v>LOT 3 (MIT)</v>
          </cell>
          <cell r="X4423" t="str">
            <v>MSUKA</v>
          </cell>
          <cell r="Y4423" t="str">
            <v>0</v>
          </cell>
          <cell r="Z4423" t="str">
            <v/>
          </cell>
          <cell r="AA4423" t="str">
            <v>0762-098-568</v>
          </cell>
          <cell r="AB4423" t="str">
            <v>İŞÇİ</v>
          </cell>
          <cell r="AC4423" t="str">
            <v>29</v>
          </cell>
          <cell r="AD4423" t="str">
            <v>LOT 3 (MIT)</v>
          </cell>
          <cell r="AE4423" t="str">
            <v>0113</v>
          </cell>
          <cell r="AF4423" t="str">
            <v>24</v>
          </cell>
          <cell r="AG4423" t="str">
            <v>KM 785+000 - 829+305</v>
          </cell>
          <cell r="AH4423">
            <v>34589</v>
          </cell>
          <cell r="AI4423" t="str">
            <v>Bayan</v>
          </cell>
          <cell r="AJ4423" t="str">
            <v>Yerel-Saatlik</v>
          </cell>
          <cell r="AK4423">
            <v>2164.1</v>
          </cell>
          <cell r="AL4423" t="str">
            <v>TZS</v>
          </cell>
          <cell r="AM4423" t="str">
            <v>306002</v>
          </cell>
          <cell r="AN4423" t="str">
            <v>S</v>
          </cell>
          <cell r="AO4423" t="str">
            <v>T3</v>
          </cell>
          <cell r="AP4423" t="str">
            <v>5150</v>
          </cell>
          <cell r="AQ4423" t="str">
            <v>5175</v>
          </cell>
          <cell r="AR4423" t="str">
            <v>NMBBANK</v>
          </cell>
          <cell r="AS4423" t="str">
            <v/>
          </cell>
          <cell r="AT4423" t="str">
            <v>NMBBANK</v>
          </cell>
          <cell r="AU4423" t="str">
            <v>51910014516</v>
          </cell>
          <cell r="AV4423" t="str">
            <v/>
          </cell>
          <cell r="AW4423" t="str">
            <v/>
          </cell>
          <cell r="AX4423" t="str">
            <v>MWANAIDI ABDALLAH MSANGI</v>
          </cell>
          <cell r="AY4423" t="str">
            <v/>
          </cell>
          <cell r="AZ4423">
            <v>44914</v>
          </cell>
          <cell r="BA4423"/>
          <cell r="BB4423" t="str">
            <v/>
          </cell>
          <cell r="BC4423"/>
          <cell r="BD4423" t="str">
            <v>Tanzanya-NSSF</v>
          </cell>
          <cell r="BE4423" t="str">
            <v>47051695</v>
          </cell>
          <cell r="BF4423" t="str">
            <v>155224568</v>
          </cell>
        </row>
        <row r="4424">
          <cell r="A4424">
            <v>10075221</v>
          </cell>
          <cell r="B4424" t="str">
            <v>LEONARD WASONGA</v>
          </cell>
          <cell r="C4424" t="str">
            <v>OKAKA</v>
          </cell>
          <cell r="D4424" t="str">
            <v>KONKASÖR İŞÇİSİ</v>
          </cell>
          <cell r="E4424" t="str">
            <v>STONE CRUSHER WORKER</v>
          </cell>
          <cell r="F4424" t="str">
            <v>50109678</v>
          </cell>
          <cell r="G4424" t="str">
            <v>TAŞ OCAKLARI VE PATLATMA</v>
          </cell>
          <cell r="H4424" t="str">
            <v>50105776</v>
          </cell>
          <cell r="I4424" t="str">
            <v>0AAX</v>
          </cell>
          <cell r="J4424" t="str">
            <v>TAŞ OCAĞI</v>
          </cell>
          <cell r="K4424" t="str">
            <v>50109679</v>
          </cell>
          <cell r="L4424" t="str">
            <v>TZ</v>
          </cell>
          <cell r="M4424" t="str">
            <v>Tanzanyalı</v>
          </cell>
          <cell r="N4424" t="str">
            <v>0035</v>
          </cell>
          <cell r="O4424" t="str">
            <v>TABORA</v>
          </cell>
          <cell r="P4424" t="str">
            <v>YM</v>
          </cell>
          <cell r="Q4424" t="str">
            <v>YAPI MERKEZİ</v>
          </cell>
          <cell r="R4424">
            <v>44855</v>
          </cell>
          <cell r="S4424">
            <v>44855</v>
          </cell>
          <cell r="T4424"/>
          <cell r="U4424" t="str">
            <v/>
          </cell>
          <cell r="V4424" t="str">
            <v>Mavi Yaka Endirekt</v>
          </cell>
          <cell r="W4424" t="str">
            <v>LOT 3 (MIT)</v>
          </cell>
          <cell r="X4424" t="str">
            <v>MAJENGO</v>
          </cell>
          <cell r="Y4424" t="str">
            <v>0</v>
          </cell>
          <cell r="Z4424" t="str">
            <v>TABORA MJINI</v>
          </cell>
          <cell r="AA4424" t="str">
            <v>0785 432 831</v>
          </cell>
          <cell r="AB4424" t="str">
            <v>İŞÇİ</v>
          </cell>
          <cell r="AC4424" t="str">
            <v>29</v>
          </cell>
          <cell r="AD4424" t="str">
            <v>LOT 3 (MIT)</v>
          </cell>
          <cell r="AE4424" t="str">
            <v>0113</v>
          </cell>
          <cell r="AF4424" t="str">
            <v>24</v>
          </cell>
          <cell r="AG4424" t="str">
            <v>KM 785+000 - 829+305</v>
          </cell>
          <cell r="AH4424">
            <v>36438</v>
          </cell>
          <cell r="AI4424" t="str">
            <v>Bay</v>
          </cell>
          <cell r="AJ4424" t="str">
            <v>Yerel-Saatlik</v>
          </cell>
          <cell r="AK4424">
            <v>2164.1</v>
          </cell>
          <cell r="AL4424" t="str">
            <v>TZS</v>
          </cell>
          <cell r="AM4424" t="str">
            <v>306005</v>
          </cell>
          <cell r="AN4424" t="str">
            <v>S</v>
          </cell>
          <cell r="AO4424" t="str">
            <v>T3</v>
          </cell>
          <cell r="AP4424" t="str">
            <v>5150</v>
          </cell>
          <cell r="AQ4424" t="str">
            <v>5175</v>
          </cell>
          <cell r="AR4424" t="str">
            <v>NMBBANK</v>
          </cell>
          <cell r="AS4424" t="str">
            <v/>
          </cell>
          <cell r="AT4424" t="str">
            <v>NMBBANK</v>
          </cell>
          <cell r="AU4424" t="str">
            <v>51010082713</v>
          </cell>
          <cell r="AV4424" t="str">
            <v/>
          </cell>
          <cell r="AW4424" t="str">
            <v/>
          </cell>
          <cell r="AX4424" t="str">
            <v>LEONARD WASONGA OKAKA</v>
          </cell>
          <cell r="AY4424" t="str">
            <v/>
          </cell>
          <cell r="AZ4424">
            <v>44855</v>
          </cell>
          <cell r="BA4424"/>
          <cell r="BB4424" t="str">
            <v/>
          </cell>
          <cell r="BC4424"/>
          <cell r="BD4424" t="str">
            <v>Tanzanya-NSSF</v>
          </cell>
          <cell r="BE4424" t="str">
            <v>47101287</v>
          </cell>
          <cell r="BF4424" t="str">
            <v>157651382</v>
          </cell>
        </row>
        <row r="4425">
          <cell r="A4425">
            <v>10075220</v>
          </cell>
          <cell r="B4425" t="str">
            <v>NICODEMUS PETER</v>
          </cell>
          <cell r="C4425" t="str">
            <v>MALISA</v>
          </cell>
          <cell r="D4425" t="str">
            <v>KAMP İŞÇİSİ</v>
          </cell>
          <cell r="E4425" t="str">
            <v>CAMP WORKER</v>
          </cell>
          <cell r="F4425" t="str">
            <v>50114904</v>
          </cell>
          <cell r="G4425" t="str">
            <v>İDARİ İŞLER (KAMP)</v>
          </cell>
          <cell r="H4425" t="str">
            <v>50105513</v>
          </cell>
          <cell r="I4425" t="str">
            <v>0996</v>
          </cell>
          <cell r="J4425" t="str">
            <v>KAMP AMİRLİĞİ</v>
          </cell>
          <cell r="K4425" t="str">
            <v>50106014</v>
          </cell>
          <cell r="L4425" t="str">
            <v>TZ</v>
          </cell>
          <cell r="M4425" t="str">
            <v>Tanzanyalı</v>
          </cell>
          <cell r="N4425" t="str">
            <v>0035</v>
          </cell>
          <cell r="O4425" t="str">
            <v>TABORA</v>
          </cell>
          <cell r="P4425" t="str">
            <v>YM</v>
          </cell>
          <cell r="Q4425" t="str">
            <v>YAPI MERKEZİ</v>
          </cell>
          <cell r="R4425">
            <v>44855</v>
          </cell>
          <cell r="S4425">
            <v>44855</v>
          </cell>
          <cell r="T4425"/>
          <cell r="U4425" t="str">
            <v/>
          </cell>
          <cell r="V4425" t="str">
            <v>Mavi Yaka Endirekt</v>
          </cell>
          <cell r="W4425" t="str">
            <v>LOT 3 (MIT)</v>
          </cell>
          <cell r="X4425" t="str">
            <v>MLENDA</v>
          </cell>
          <cell r="Y4425" t="str">
            <v>0</v>
          </cell>
          <cell r="Z4425" t="str">
            <v>TABORA MJINI</v>
          </cell>
          <cell r="AA4425" t="str">
            <v>0652 380 508</v>
          </cell>
          <cell r="AB4425" t="str">
            <v>İŞÇİ</v>
          </cell>
          <cell r="AC4425" t="str">
            <v>29</v>
          </cell>
          <cell r="AD4425" t="str">
            <v>LOT 3 (MIT)</v>
          </cell>
          <cell r="AE4425" t="str">
            <v>0113</v>
          </cell>
          <cell r="AF4425" t="str">
            <v>24</v>
          </cell>
          <cell r="AG4425" t="str">
            <v>KM 785+000 - 829+305</v>
          </cell>
          <cell r="AH4425">
            <v>33940</v>
          </cell>
          <cell r="AI4425" t="str">
            <v>Bay</v>
          </cell>
          <cell r="AJ4425" t="str">
            <v>Yerel-Saatlik</v>
          </cell>
          <cell r="AK4425">
            <v>2164.1</v>
          </cell>
          <cell r="AL4425" t="str">
            <v>TZS</v>
          </cell>
          <cell r="AM4425" t="str">
            <v>306002</v>
          </cell>
          <cell r="AN4425" t="str">
            <v>S</v>
          </cell>
          <cell r="AO4425" t="str">
            <v>T3</v>
          </cell>
          <cell r="AP4425" t="str">
            <v>5150</v>
          </cell>
          <cell r="AQ4425" t="str">
            <v>5175</v>
          </cell>
          <cell r="AR4425" t="str">
            <v>NMBBANK</v>
          </cell>
          <cell r="AS4425" t="str">
            <v/>
          </cell>
          <cell r="AT4425" t="str">
            <v>NMBBANK</v>
          </cell>
          <cell r="AU4425" t="str">
            <v>51010095487</v>
          </cell>
          <cell r="AV4425" t="str">
            <v/>
          </cell>
          <cell r="AW4425" t="str">
            <v/>
          </cell>
          <cell r="AX4425" t="str">
            <v>NICODEMUS PETER MALISA</v>
          </cell>
          <cell r="AY4425" t="str">
            <v/>
          </cell>
          <cell r="AZ4425">
            <v>44855</v>
          </cell>
          <cell r="BA4425"/>
          <cell r="BB4425" t="str">
            <v/>
          </cell>
          <cell r="BC4425"/>
          <cell r="BD4425" t="str">
            <v>Tanzanya-NSSF</v>
          </cell>
          <cell r="BE4425" t="str">
            <v>63128497</v>
          </cell>
          <cell r="BF4425" t="str">
            <v>158473992</v>
          </cell>
        </row>
        <row r="4426">
          <cell r="A4426">
            <v>10075219</v>
          </cell>
          <cell r="B4426" t="str">
            <v>MARTHA KIPANDE</v>
          </cell>
          <cell r="C4426" t="str">
            <v>KISIOKI</v>
          </cell>
          <cell r="D4426" t="str">
            <v>SERVİS GÖREVLİSİ</v>
          </cell>
          <cell r="E4426" t="str">
            <v>WAITER</v>
          </cell>
          <cell r="F4426" t="str">
            <v>50114905</v>
          </cell>
          <cell r="G4426" t="str">
            <v>İDARİ İŞLER (YEMEKHANE)</v>
          </cell>
          <cell r="H4426" t="str">
            <v>50105513</v>
          </cell>
          <cell r="I4426" t="str">
            <v>0994</v>
          </cell>
          <cell r="J4426" t="str">
            <v>YEMEKHANE GECE</v>
          </cell>
          <cell r="K4426" t="str">
            <v>50115052</v>
          </cell>
          <cell r="L4426" t="str">
            <v>TZ</v>
          </cell>
          <cell r="M4426" t="str">
            <v>Tanzanyalı</v>
          </cell>
          <cell r="N4426" t="str">
            <v>0037</v>
          </cell>
          <cell r="O4426" t="str">
            <v>İTİGİ</v>
          </cell>
          <cell r="P4426" t="str">
            <v>YM</v>
          </cell>
          <cell r="Q4426" t="str">
            <v>YAPI MERKEZİ</v>
          </cell>
          <cell r="R4426">
            <v>44855</v>
          </cell>
          <cell r="S4426">
            <v>44855</v>
          </cell>
          <cell r="T4426"/>
          <cell r="U4426" t="str">
            <v/>
          </cell>
          <cell r="V4426" t="str">
            <v>Mavi Yaka Endirekt</v>
          </cell>
          <cell r="W4426" t="str">
            <v>LOT 3 (MIT)</v>
          </cell>
          <cell r="X4426" t="str">
            <v>KITARAKA 'A'</v>
          </cell>
          <cell r="Y4426" t="str">
            <v>0</v>
          </cell>
          <cell r="Z4426" t="str">
            <v>MANYONI</v>
          </cell>
          <cell r="AA4426" t="str">
            <v>0711 906 786</v>
          </cell>
          <cell r="AB4426" t="str">
            <v>GÖREVLİ</v>
          </cell>
          <cell r="AC4426" t="str">
            <v>29</v>
          </cell>
          <cell r="AD4426" t="str">
            <v>LOT 3 (MIT)</v>
          </cell>
          <cell r="AE4426" t="str">
            <v>0113</v>
          </cell>
          <cell r="AF4426" t="str">
            <v>23</v>
          </cell>
          <cell r="AG4426" t="str">
            <v>KM 785+000 - 829+305</v>
          </cell>
          <cell r="AH4426">
            <v>34923</v>
          </cell>
          <cell r="AI4426" t="str">
            <v>Bayan</v>
          </cell>
          <cell r="AJ4426" t="str">
            <v>Yerel-Saatlik</v>
          </cell>
          <cell r="AK4426">
            <v>2255.1</v>
          </cell>
          <cell r="AL4426" t="str">
            <v>TZS</v>
          </cell>
          <cell r="AM4426" t="str">
            <v>306002</v>
          </cell>
          <cell r="AN4426" t="str">
            <v>S</v>
          </cell>
          <cell r="AO4426" t="str">
            <v>T3</v>
          </cell>
          <cell r="AP4426" t="str">
            <v>5150</v>
          </cell>
          <cell r="AQ4426" t="str">
            <v>5175</v>
          </cell>
          <cell r="AR4426" t="str">
            <v>NMBBANK</v>
          </cell>
          <cell r="AS4426" t="str">
            <v/>
          </cell>
          <cell r="AT4426" t="str">
            <v>NMBBANK</v>
          </cell>
          <cell r="AU4426" t="str">
            <v>51010087170</v>
          </cell>
          <cell r="AV4426" t="str">
            <v/>
          </cell>
          <cell r="AW4426" t="str">
            <v/>
          </cell>
          <cell r="AX4426" t="str">
            <v>MARTHA KIPANDE KISIOKI</v>
          </cell>
          <cell r="AY4426" t="str">
            <v/>
          </cell>
          <cell r="AZ4426">
            <v>44855</v>
          </cell>
          <cell r="BA4426"/>
          <cell r="BB4426" t="str">
            <v/>
          </cell>
          <cell r="BC4426"/>
          <cell r="BD4426" t="str">
            <v>Tanzanya-NSSF</v>
          </cell>
          <cell r="BE4426" t="str">
            <v>47099823</v>
          </cell>
          <cell r="BF4426" t="str">
            <v>156075795</v>
          </cell>
        </row>
        <row r="4427">
          <cell r="A4427">
            <v>10075218</v>
          </cell>
          <cell r="B4427" t="str">
            <v>AISHA ALLY</v>
          </cell>
          <cell r="C4427" t="str">
            <v>SONGORO</v>
          </cell>
          <cell r="D4427" t="str">
            <v>SERVİS GÖREVLİSİ</v>
          </cell>
          <cell r="E4427" t="str">
            <v>WAITER</v>
          </cell>
          <cell r="F4427" t="str">
            <v>50114905</v>
          </cell>
          <cell r="G4427" t="str">
            <v>İDARİ İŞLER (YEMEKHANE)</v>
          </cell>
          <cell r="H4427" t="str">
            <v>50105513</v>
          </cell>
          <cell r="I4427" t="str">
            <v>0993</v>
          </cell>
          <cell r="J4427" t="str">
            <v>YEMEKHANE</v>
          </cell>
          <cell r="K4427" t="str">
            <v>50115052</v>
          </cell>
          <cell r="L4427" t="str">
            <v>TZ</v>
          </cell>
          <cell r="M4427" t="str">
            <v>Tanzanyalı</v>
          </cell>
          <cell r="N4427" t="str">
            <v>0035</v>
          </cell>
          <cell r="O4427" t="str">
            <v>TABORA</v>
          </cell>
          <cell r="P4427" t="str">
            <v>YM</v>
          </cell>
          <cell r="Q4427" t="str">
            <v>YAPI MERKEZİ</v>
          </cell>
          <cell r="R4427">
            <v>44855</v>
          </cell>
          <cell r="S4427">
            <v>44855</v>
          </cell>
          <cell r="T4427"/>
          <cell r="U4427" t="str">
            <v/>
          </cell>
          <cell r="V4427" t="str">
            <v>Mavi Yaka Endirekt</v>
          </cell>
          <cell r="W4427" t="str">
            <v>LOT 3 (MIT)</v>
          </cell>
          <cell r="X4427" t="str">
            <v>MIEMBA</v>
          </cell>
          <cell r="Y4427" t="str">
            <v>0</v>
          </cell>
          <cell r="Z4427" t="str">
            <v>TABORA MANISPAA</v>
          </cell>
          <cell r="AA4427" t="str">
            <v>0758 118 707</v>
          </cell>
          <cell r="AB4427" t="str">
            <v>GÖREVLİ</v>
          </cell>
          <cell r="AC4427" t="str">
            <v>29</v>
          </cell>
          <cell r="AD4427" t="str">
            <v>LOT 3 (MIT)</v>
          </cell>
          <cell r="AE4427" t="str">
            <v>0113</v>
          </cell>
          <cell r="AF4427" t="str">
            <v>24</v>
          </cell>
          <cell r="AG4427" t="str">
            <v>KM 785+000 - 829+305</v>
          </cell>
          <cell r="AH4427">
            <v>33099</v>
          </cell>
          <cell r="AI4427" t="str">
            <v>Bayan</v>
          </cell>
          <cell r="AJ4427" t="str">
            <v>Yerel-Saatlik</v>
          </cell>
          <cell r="AK4427">
            <v>2255.1</v>
          </cell>
          <cell r="AL4427" t="str">
            <v>TZS</v>
          </cell>
          <cell r="AM4427" t="str">
            <v>306002</v>
          </cell>
          <cell r="AN4427" t="str">
            <v>S</v>
          </cell>
          <cell r="AO4427" t="str">
            <v>T3</v>
          </cell>
          <cell r="AP4427" t="str">
            <v>5150</v>
          </cell>
          <cell r="AQ4427" t="str">
            <v>5175</v>
          </cell>
          <cell r="AR4427" t="str">
            <v>NMBBANK</v>
          </cell>
          <cell r="AS4427" t="str">
            <v/>
          </cell>
          <cell r="AT4427" t="str">
            <v>NMBBANK</v>
          </cell>
          <cell r="AU4427" t="str">
            <v>51010086999</v>
          </cell>
          <cell r="AV4427" t="str">
            <v/>
          </cell>
          <cell r="AW4427" t="str">
            <v/>
          </cell>
          <cell r="AX4427" t="str">
            <v>AISHA ALLY SONGORO</v>
          </cell>
          <cell r="AY4427" t="str">
            <v/>
          </cell>
          <cell r="AZ4427">
            <v>44855</v>
          </cell>
          <cell r="BA4427"/>
          <cell r="BB4427" t="str">
            <v/>
          </cell>
          <cell r="BC4427"/>
          <cell r="BD4427" t="str">
            <v>Tanzanya-NSSF</v>
          </cell>
          <cell r="BE4427" t="str">
            <v>47095183</v>
          </cell>
          <cell r="BF4427" t="str">
            <v>158383470</v>
          </cell>
        </row>
        <row r="4428">
          <cell r="A4428">
            <v>10075216</v>
          </cell>
          <cell r="B4428" t="str">
            <v>HAMISI ABDALLAH</v>
          </cell>
          <cell r="C4428" t="str">
            <v>SALUM</v>
          </cell>
          <cell r="D4428" t="str">
            <v>TOPRAK İŞLERİ DÜZ İŞÇİSİ</v>
          </cell>
          <cell r="E4428" t="str">
            <v>EARTHWORKS UNSKILLED WORKER</v>
          </cell>
          <cell r="F4428" t="str">
            <v>50115274</v>
          </cell>
          <cell r="G4428" t="str">
            <v>TOPRAK İŞLERİ</v>
          </cell>
          <cell r="H4428" t="str">
            <v>50105758</v>
          </cell>
          <cell r="I4428" t="str">
            <v>0999</v>
          </cell>
          <cell r="J4428" t="str">
            <v>TOPRAK İŞLERİ</v>
          </cell>
          <cell r="K4428" t="str">
            <v>50115511</v>
          </cell>
          <cell r="L4428" t="str">
            <v>TZ</v>
          </cell>
          <cell r="M4428" t="str">
            <v>Tanzanyalı</v>
          </cell>
          <cell r="N4428" t="str">
            <v>0035</v>
          </cell>
          <cell r="O4428" t="str">
            <v>TABORA</v>
          </cell>
          <cell r="P4428" t="str">
            <v>YM</v>
          </cell>
          <cell r="Q4428" t="str">
            <v>YAPI MERKEZİ</v>
          </cell>
          <cell r="R4428">
            <v>44855</v>
          </cell>
          <cell r="S4428">
            <v>44855</v>
          </cell>
          <cell r="T4428"/>
          <cell r="U4428" t="str">
            <v/>
          </cell>
          <cell r="V4428" t="str">
            <v>Mavi Yaka Direkt</v>
          </cell>
          <cell r="W4428" t="str">
            <v>LOT 3 (MIT)</v>
          </cell>
          <cell r="X4428" t="str">
            <v>NYAHUA STATION</v>
          </cell>
          <cell r="Y4428" t="str">
            <v>0</v>
          </cell>
          <cell r="Z4428" t="str">
            <v>SIKONGE</v>
          </cell>
          <cell r="AA4428" t="str">
            <v>0784 481 632</v>
          </cell>
          <cell r="AB4428" t="str">
            <v>İŞÇİ</v>
          </cell>
          <cell r="AC4428" t="str">
            <v>29</v>
          </cell>
          <cell r="AD4428" t="str">
            <v>LOT 3 (MIT)</v>
          </cell>
          <cell r="AE4428" t="str">
            <v>0113</v>
          </cell>
          <cell r="AF4428" t="str">
            <v>24</v>
          </cell>
          <cell r="AG4428" t="str">
            <v>KM 785+000 - 829+305</v>
          </cell>
          <cell r="AH4428">
            <v>35555</v>
          </cell>
          <cell r="AI4428" t="str">
            <v>Bay</v>
          </cell>
          <cell r="AJ4428" t="str">
            <v>Yerel-Saatlik</v>
          </cell>
          <cell r="AK4428">
            <v>2164.1</v>
          </cell>
          <cell r="AL4428" t="str">
            <v>TZS</v>
          </cell>
          <cell r="AM4428" t="str">
            <v>201002</v>
          </cell>
          <cell r="AN4428" t="str">
            <v>S</v>
          </cell>
          <cell r="AO4428" t="str">
            <v>T3</v>
          </cell>
          <cell r="AP4428" t="str">
            <v>5150</v>
          </cell>
          <cell r="AQ4428" t="str">
            <v>5175</v>
          </cell>
          <cell r="AR4428" t="str">
            <v>NMBBANK</v>
          </cell>
          <cell r="AS4428" t="str">
            <v/>
          </cell>
          <cell r="AT4428" t="str">
            <v>NMBBANK</v>
          </cell>
          <cell r="AU4428" t="str">
            <v>51010093999</v>
          </cell>
          <cell r="AV4428" t="str">
            <v/>
          </cell>
          <cell r="AW4428" t="str">
            <v/>
          </cell>
          <cell r="AX4428" t="str">
            <v>HAMISI ABDALLAH SALUM</v>
          </cell>
          <cell r="AY4428" t="str">
            <v/>
          </cell>
          <cell r="AZ4428">
            <v>44855</v>
          </cell>
          <cell r="BA4428"/>
          <cell r="BB4428" t="str">
            <v/>
          </cell>
          <cell r="BC4428"/>
          <cell r="BD4428" t="str">
            <v>Tanzanya-NSSF</v>
          </cell>
          <cell r="BE4428" t="str">
            <v>47098860</v>
          </cell>
          <cell r="BF4428" t="str">
            <v>158433435</v>
          </cell>
        </row>
        <row r="4429">
          <cell r="A4429">
            <v>10075214</v>
          </cell>
          <cell r="B4429" t="str">
            <v>JOSEPH THOMAS</v>
          </cell>
          <cell r="C4429" t="str">
            <v>MAGULYA</v>
          </cell>
          <cell r="D4429" t="str">
            <v>MİNİBÜS ŞOFÖRÜ</v>
          </cell>
          <cell r="E4429" t="str">
            <v>MINIBUS DRIVER</v>
          </cell>
          <cell r="F4429" t="str">
            <v>50114904</v>
          </cell>
          <cell r="G4429" t="str">
            <v>İDARİ İŞLER (KAMP)</v>
          </cell>
          <cell r="H4429" t="str">
            <v>50105513</v>
          </cell>
          <cell r="I4429" t="str">
            <v>0996</v>
          </cell>
          <cell r="J4429" t="str">
            <v>KAMP AMİRLİĞİ</v>
          </cell>
          <cell r="K4429" t="str">
            <v>50107409</v>
          </cell>
          <cell r="L4429" t="str">
            <v>TZ</v>
          </cell>
          <cell r="M4429" t="str">
            <v>Tanzanyalı</v>
          </cell>
          <cell r="N4429" t="str">
            <v>0035</v>
          </cell>
          <cell r="O4429" t="str">
            <v>TABORA</v>
          </cell>
          <cell r="P4429" t="str">
            <v>YM</v>
          </cell>
          <cell r="Q4429" t="str">
            <v>YAPI MERKEZİ</v>
          </cell>
          <cell r="R4429">
            <v>44855</v>
          </cell>
          <cell r="S4429">
            <v>44855</v>
          </cell>
          <cell r="T4429"/>
          <cell r="U4429" t="str">
            <v/>
          </cell>
          <cell r="V4429" t="str">
            <v>Mavi Yaka Endirekt</v>
          </cell>
          <cell r="W4429" t="str">
            <v>LOT 3 (MIT)</v>
          </cell>
          <cell r="X4429" t="str">
            <v>MTAKUJA</v>
          </cell>
          <cell r="Y4429" t="str">
            <v>0</v>
          </cell>
          <cell r="Z4429" t="str">
            <v>TABORA MJINI</v>
          </cell>
          <cell r="AA4429" t="str">
            <v>0693 372 199</v>
          </cell>
          <cell r="AB4429" t="str">
            <v>GÖREVLİ</v>
          </cell>
          <cell r="AC4429" t="str">
            <v>29</v>
          </cell>
          <cell r="AD4429" t="str">
            <v>LOT 3 (MIT)</v>
          </cell>
          <cell r="AE4429" t="str">
            <v>0113</v>
          </cell>
          <cell r="AF4429" t="str">
            <v>24</v>
          </cell>
          <cell r="AG4429" t="str">
            <v>KM 785+000 - 829+305</v>
          </cell>
          <cell r="AH4429">
            <v>30849</v>
          </cell>
          <cell r="AI4429" t="str">
            <v>Bay</v>
          </cell>
          <cell r="AJ4429" t="str">
            <v>Yerel-Saatlik</v>
          </cell>
          <cell r="AK4429">
            <v>2273.3000000000002</v>
          </cell>
          <cell r="AL4429" t="str">
            <v>TZS</v>
          </cell>
          <cell r="AM4429" t="str">
            <v>306002</v>
          </cell>
          <cell r="AN4429" t="str">
            <v>S</v>
          </cell>
          <cell r="AO4429" t="str">
            <v>T3</v>
          </cell>
          <cell r="AP4429" t="str">
            <v>5150</v>
          </cell>
          <cell r="AQ4429" t="str">
            <v>5175</v>
          </cell>
          <cell r="AR4429" t="str">
            <v>CRDB BANK PLC</v>
          </cell>
          <cell r="AS4429" t="str">
            <v>VIJANA</v>
          </cell>
          <cell r="AT4429" t="str">
            <v>CRDBBANK</v>
          </cell>
          <cell r="AU4429" t="str">
            <v>0152695022200</v>
          </cell>
          <cell r="AV4429" t="str">
            <v/>
          </cell>
          <cell r="AW4429" t="str">
            <v/>
          </cell>
          <cell r="AX4429" t="str">
            <v>JOSEPH THOMAS MAGULYA</v>
          </cell>
          <cell r="AY4429" t="str">
            <v/>
          </cell>
          <cell r="AZ4429">
            <v>44855</v>
          </cell>
          <cell r="BA4429"/>
          <cell r="BB4429" t="str">
            <v/>
          </cell>
          <cell r="BC4429"/>
          <cell r="BD4429" t="str">
            <v>Tanzanya-NSSF</v>
          </cell>
          <cell r="BE4429" t="str">
            <v>47101439</v>
          </cell>
          <cell r="BF4429" t="str">
            <v>115158678</v>
          </cell>
        </row>
        <row r="4430">
          <cell r="A4430">
            <v>10075213</v>
          </cell>
          <cell r="B4430" t="str">
            <v>JOHNSTON JOVINARY</v>
          </cell>
          <cell r="C4430" t="str">
            <v>NTAGALINDA</v>
          </cell>
          <cell r="D4430" t="str">
            <v>PICKUP ŞOFÖRÜ</v>
          </cell>
          <cell r="E4430" t="str">
            <v>PICKUP DRIVER</v>
          </cell>
          <cell r="F4430" t="str">
            <v>50114904</v>
          </cell>
          <cell r="G4430" t="str">
            <v>İDARİ İŞLER (KAMP)</v>
          </cell>
          <cell r="H4430" t="str">
            <v>50105513</v>
          </cell>
          <cell r="I4430" t="str">
            <v>0996</v>
          </cell>
          <cell r="J4430" t="str">
            <v>KAMP AMİRLİĞİ</v>
          </cell>
          <cell r="K4430" t="str">
            <v>50105678</v>
          </cell>
          <cell r="L4430" t="str">
            <v>TZ</v>
          </cell>
          <cell r="M4430" t="str">
            <v>Tanzanyalı</v>
          </cell>
          <cell r="N4430" t="str">
            <v>0037</v>
          </cell>
          <cell r="O4430" t="str">
            <v>İTİGİ</v>
          </cell>
          <cell r="P4430" t="str">
            <v>YM</v>
          </cell>
          <cell r="Q4430" t="str">
            <v>YAPI MERKEZİ</v>
          </cell>
          <cell r="R4430">
            <v>44855</v>
          </cell>
          <cell r="S4430">
            <v>44855</v>
          </cell>
          <cell r="T4430"/>
          <cell r="U4430" t="str">
            <v/>
          </cell>
          <cell r="V4430" t="str">
            <v>Mavi Yaka Endirekt</v>
          </cell>
          <cell r="W4430" t="str">
            <v>LOT 3 (MIT)</v>
          </cell>
          <cell r="X4430" t="str">
            <v>KAMIZILENTE</v>
          </cell>
          <cell r="Y4430" t="str">
            <v>0</v>
          </cell>
          <cell r="Z4430" t="str">
            <v>BUKOBA MJINI</v>
          </cell>
          <cell r="AA4430" t="str">
            <v>19.01.1987</v>
          </cell>
          <cell r="AB4430" t="str">
            <v>GÖREVLİ</v>
          </cell>
          <cell r="AC4430" t="str">
            <v>29</v>
          </cell>
          <cell r="AD4430" t="str">
            <v>LOT 3 (MIT)</v>
          </cell>
          <cell r="AE4430" t="str">
            <v>0113</v>
          </cell>
          <cell r="AF4430" t="str">
            <v>05</v>
          </cell>
          <cell r="AG4430" t="str">
            <v>KM 785+000 - 829+305</v>
          </cell>
          <cell r="AH4430">
            <v>31796</v>
          </cell>
          <cell r="AI4430" t="str">
            <v>Bay</v>
          </cell>
          <cell r="AJ4430" t="str">
            <v>Yerel-Saatlik</v>
          </cell>
          <cell r="AK4430">
            <v>2273.1</v>
          </cell>
          <cell r="AL4430" t="str">
            <v>TZS</v>
          </cell>
          <cell r="AM4430" t="str">
            <v>306002</v>
          </cell>
          <cell r="AN4430" t="str">
            <v>S</v>
          </cell>
          <cell r="AO4430" t="str">
            <v>T3</v>
          </cell>
          <cell r="AP4430" t="str">
            <v>5150</v>
          </cell>
          <cell r="AQ4430" t="str">
            <v>5175</v>
          </cell>
          <cell r="AR4430" t="str">
            <v>NMBBANK</v>
          </cell>
          <cell r="AS4430" t="str">
            <v/>
          </cell>
          <cell r="AT4430" t="str">
            <v>NMBBANK</v>
          </cell>
          <cell r="AU4430" t="str">
            <v>51010091716</v>
          </cell>
          <cell r="AV4430" t="str">
            <v/>
          </cell>
          <cell r="AW4430" t="str">
            <v/>
          </cell>
          <cell r="AX4430" t="str">
            <v>JOHNSTON JOVINARY NTAGALINDA</v>
          </cell>
          <cell r="AY4430" t="str">
            <v/>
          </cell>
          <cell r="AZ4430">
            <v>44855</v>
          </cell>
          <cell r="BA4430"/>
          <cell r="BB4430" t="str">
            <v/>
          </cell>
          <cell r="BC4430"/>
          <cell r="BD4430" t="str">
            <v>Tanzanya-NSSF</v>
          </cell>
          <cell r="BE4430" t="str">
            <v>47101848</v>
          </cell>
          <cell r="BF4430" t="str">
            <v>114993239</v>
          </cell>
        </row>
        <row r="4431">
          <cell r="A4431">
            <v>10075212</v>
          </cell>
          <cell r="B4431" t="str">
            <v>SOPHIA MAGUNDA</v>
          </cell>
          <cell r="C4431" t="str">
            <v>PAPILO</v>
          </cell>
          <cell r="D4431" t="str">
            <v>SERVİS GÖREVLİSİ</v>
          </cell>
          <cell r="E4431" t="str">
            <v>WAITER</v>
          </cell>
          <cell r="F4431" t="str">
            <v>50114905</v>
          </cell>
          <cell r="G4431" t="str">
            <v>İDARİ İŞLER (YEMEKHANE)</v>
          </cell>
          <cell r="H4431" t="str">
            <v>50105513</v>
          </cell>
          <cell r="I4431" t="str">
            <v>0993</v>
          </cell>
          <cell r="J4431" t="str">
            <v>YEMEKHANE</v>
          </cell>
          <cell r="K4431" t="str">
            <v>50115052</v>
          </cell>
          <cell r="L4431" t="str">
            <v>TZ</v>
          </cell>
          <cell r="M4431" t="str">
            <v>Tanzanyalı</v>
          </cell>
          <cell r="N4431" t="str">
            <v>0037</v>
          </cell>
          <cell r="O4431" t="str">
            <v>İTİGİ</v>
          </cell>
          <cell r="P4431" t="str">
            <v>YM</v>
          </cell>
          <cell r="Q4431" t="str">
            <v>YAPI MERKEZİ</v>
          </cell>
          <cell r="R4431">
            <v>44855</v>
          </cell>
          <cell r="S4431">
            <v>44855</v>
          </cell>
          <cell r="T4431"/>
          <cell r="U4431" t="str">
            <v/>
          </cell>
          <cell r="V4431" t="str">
            <v>Mavi Yaka Endirekt</v>
          </cell>
          <cell r="W4431" t="str">
            <v>LOT 3 (MIT)</v>
          </cell>
          <cell r="X4431" t="str">
            <v>MAJENGO</v>
          </cell>
          <cell r="Y4431" t="str">
            <v>0</v>
          </cell>
          <cell r="Z4431" t="str">
            <v>MANYONI</v>
          </cell>
          <cell r="AA4431" t="str">
            <v>0787 740 074</v>
          </cell>
          <cell r="AB4431" t="str">
            <v>GÖREVLİ</v>
          </cell>
          <cell r="AC4431" t="str">
            <v>29</v>
          </cell>
          <cell r="AD4431" t="str">
            <v>LOT 3 (MIT)</v>
          </cell>
          <cell r="AE4431" t="str">
            <v>0113</v>
          </cell>
          <cell r="AF4431" t="str">
            <v>23</v>
          </cell>
          <cell r="AG4431" t="str">
            <v>KM 785+000 - 829+305</v>
          </cell>
          <cell r="AH4431">
            <v>36153</v>
          </cell>
          <cell r="AI4431" t="str">
            <v>Bayan</v>
          </cell>
          <cell r="AJ4431" t="str">
            <v>Yerel-Saatlik</v>
          </cell>
          <cell r="AK4431">
            <v>2255.1</v>
          </cell>
          <cell r="AL4431" t="str">
            <v>TZS</v>
          </cell>
          <cell r="AM4431" t="str">
            <v>306002</v>
          </cell>
          <cell r="AN4431" t="str">
            <v>S</v>
          </cell>
          <cell r="AO4431" t="str">
            <v>T3</v>
          </cell>
          <cell r="AP4431" t="str">
            <v>5150</v>
          </cell>
          <cell r="AQ4431" t="str">
            <v>5175</v>
          </cell>
          <cell r="AR4431" t="str">
            <v>NMBBANK</v>
          </cell>
          <cell r="AS4431" t="str">
            <v/>
          </cell>
          <cell r="AT4431" t="str">
            <v>NMBBANK</v>
          </cell>
          <cell r="AU4431" t="str">
            <v>21110053229</v>
          </cell>
          <cell r="AV4431" t="str">
            <v/>
          </cell>
          <cell r="AW4431" t="str">
            <v/>
          </cell>
          <cell r="AX4431" t="str">
            <v>SOPHIA MAGUNDA PAPILO</v>
          </cell>
          <cell r="AY4431" t="str">
            <v/>
          </cell>
          <cell r="AZ4431">
            <v>44855</v>
          </cell>
          <cell r="BA4431"/>
          <cell r="BB4431" t="str">
            <v/>
          </cell>
          <cell r="BC4431"/>
          <cell r="BD4431" t="str">
            <v>Tanzanya-NSSF</v>
          </cell>
          <cell r="BE4431" t="str">
            <v>46788208</v>
          </cell>
          <cell r="BF4431" t="str">
            <v>157069691</v>
          </cell>
        </row>
        <row r="4432">
          <cell r="A4432">
            <v>10072943</v>
          </cell>
          <cell r="B4432" t="str">
            <v>MARIAM MESHACK</v>
          </cell>
          <cell r="C4432" t="str">
            <v>STEPHANO</v>
          </cell>
          <cell r="D4432" t="str">
            <v>SERVİS GÖREVLİSİ</v>
          </cell>
          <cell r="E4432" t="str">
            <v>WAITER</v>
          </cell>
          <cell r="F4432" t="str">
            <v>50114905</v>
          </cell>
          <cell r="G4432" t="str">
            <v>İDARİ İŞLER (YEMEKHANE)</v>
          </cell>
          <cell r="H4432" t="str">
            <v>50105513</v>
          </cell>
          <cell r="I4432" t="str">
            <v>0993</v>
          </cell>
          <cell r="J4432" t="str">
            <v>YEMEKHANE</v>
          </cell>
          <cell r="K4432" t="str">
            <v>50115052</v>
          </cell>
          <cell r="L4432" t="str">
            <v>TZ</v>
          </cell>
          <cell r="M4432" t="str">
            <v>Tanzanyalı</v>
          </cell>
          <cell r="N4432" t="str">
            <v>0037</v>
          </cell>
          <cell r="O4432" t="str">
            <v>İTİGİ</v>
          </cell>
          <cell r="P4432" t="str">
            <v>YM</v>
          </cell>
          <cell r="Q4432" t="str">
            <v>YAPI MERKEZİ</v>
          </cell>
          <cell r="R4432">
            <v>44742</v>
          </cell>
          <cell r="S4432">
            <v>44742</v>
          </cell>
          <cell r="T4432"/>
          <cell r="U4432" t="str">
            <v/>
          </cell>
          <cell r="V4432" t="str">
            <v>Mavi Yaka Endirekt</v>
          </cell>
          <cell r="W4432" t="str">
            <v>LOT 3 (MIT)</v>
          </cell>
          <cell r="X4432" t="str">
            <v>MAJENGO</v>
          </cell>
          <cell r="Y4432" t="str">
            <v>0</v>
          </cell>
          <cell r="Z4432" t="str">
            <v>ITIGI</v>
          </cell>
          <cell r="AA4432" t="str">
            <v>0682 627 262</v>
          </cell>
          <cell r="AB4432" t="str">
            <v>GÖREVLİ</v>
          </cell>
          <cell r="AC4432" t="str">
            <v>29</v>
          </cell>
          <cell r="AD4432" t="str">
            <v>LOT 3 (MIT)</v>
          </cell>
          <cell r="AE4432" t="str">
            <v>0113</v>
          </cell>
          <cell r="AF4432" t="str">
            <v>23</v>
          </cell>
          <cell r="AG4432" t="str">
            <v>KM 785+000 - 829+305</v>
          </cell>
          <cell r="AH4432">
            <v>34564</v>
          </cell>
          <cell r="AI4432" t="str">
            <v>Bay</v>
          </cell>
          <cell r="AJ4432" t="str">
            <v>Yerel-Saatlik</v>
          </cell>
          <cell r="AK4432">
            <v>2255.1</v>
          </cell>
          <cell r="AL4432" t="str">
            <v>TZS</v>
          </cell>
          <cell r="AM4432" t="str">
            <v>306002</v>
          </cell>
          <cell r="AN4432" t="str">
            <v>S</v>
          </cell>
          <cell r="AO4432" t="str">
            <v>T3</v>
          </cell>
          <cell r="AP4432" t="str">
            <v>5150</v>
          </cell>
          <cell r="AQ4432" t="str">
            <v>5175</v>
          </cell>
          <cell r="AR4432" t="str">
            <v>NMBBANK</v>
          </cell>
          <cell r="AS4432" t="str">
            <v/>
          </cell>
          <cell r="AT4432" t="str">
            <v>NMBBANK</v>
          </cell>
          <cell r="AU4432" t="str">
            <v>51010086040</v>
          </cell>
          <cell r="AV4432" t="str">
            <v/>
          </cell>
          <cell r="AW4432" t="str">
            <v/>
          </cell>
          <cell r="AX4432" t="str">
            <v>MARIAM MESHACK STEPHANO</v>
          </cell>
          <cell r="AY4432" t="str">
            <v/>
          </cell>
          <cell r="AZ4432">
            <v>44742</v>
          </cell>
          <cell r="BA4432"/>
          <cell r="BB4432" t="str">
            <v/>
          </cell>
          <cell r="BC4432"/>
          <cell r="BD4432" t="str">
            <v>Tanzanya-NSSF</v>
          </cell>
          <cell r="BE4432" t="str">
            <v>46750108</v>
          </cell>
          <cell r="BF4432" t="str">
            <v>156621498</v>
          </cell>
        </row>
        <row r="4433">
          <cell r="A4433">
            <v>10073176</v>
          </cell>
          <cell r="B4433" t="str">
            <v>MUSTAPHA RAMADHANI</v>
          </cell>
          <cell r="C4433" t="str">
            <v>MCHOMVU</v>
          </cell>
          <cell r="D4433" t="str">
            <v>BAHÇIVAN</v>
          </cell>
          <cell r="E4433" t="str">
            <v>GARDENER</v>
          </cell>
          <cell r="F4433" t="str">
            <v>50105668</v>
          </cell>
          <cell r="G4433" t="str">
            <v>KORAIL</v>
          </cell>
          <cell r="H4433" t="str">
            <v>50105784</v>
          </cell>
          <cell r="I4433" t="str">
            <v>0BBP</v>
          </cell>
          <cell r="J4433" t="str">
            <v>İDARİ İŞLER</v>
          </cell>
          <cell r="K4433" t="str">
            <v>50106221</v>
          </cell>
          <cell r="L4433" t="str">
            <v>TZ</v>
          </cell>
          <cell r="M4433" t="str">
            <v>Tanzanyalı</v>
          </cell>
          <cell r="N4433" t="str">
            <v>0035</v>
          </cell>
          <cell r="O4433" t="str">
            <v>TABORA</v>
          </cell>
          <cell r="P4433" t="str">
            <v>6T</v>
          </cell>
          <cell r="Q4433" t="str">
            <v>KORAIL</v>
          </cell>
          <cell r="R4433">
            <v>44754</v>
          </cell>
          <cell r="S4433">
            <v>44754</v>
          </cell>
          <cell r="T4433"/>
          <cell r="U4433" t="str">
            <v/>
          </cell>
          <cell r="V4433" t="str">
            <v>Mavi Yaka Endirekt</v>
          </cell>
          <cell r="W4433" t="str">
            <v>LOT 3 (MIT)</v>
          </cell>
          <cell r="X4433" t="str">
            <v>IPULI</v>
          </cell>
          <cell r="Y4433" t="str">
            <v>0</v>
          </cell>
          <cell r="Z4433" t="str">
            <v>MJINI</v>
          </cell>
          <cell r="AA4433" t="str">
            <v>0788 446 435</v>
          </cell>
          <cell r="AB4433" t="str">
            <v>İŞÇİ</v>
          </cell>
          <cell r="AC4433" t="str">
            <v>29</v>
          </cell>
          <cell r="AD4433" t="str">
            <v>LOT 3 (MIT)</v>
          </cell>
          <cell r="AE4433" t="str">
            <v>0109</v>
          </cell>
          <cell r="AF4433" t="str">
            <v>24</v>
          </cell>
          <cell r="AG4433" t="str">
            <v>KM 535+000 - 595+000</v>
          </cell>
          <cell r="AH4433">
            <v>28626</v>
          </cell>
          <cell r="AI4433" t="str">
            <v>Bay</v>
          </cell>
          <cell r="AJ4433" t="str">
            <v>Yerel-Saatlik</v>
          </cell>
          <cell r="AK4433">
            <v>2164.1</v>
          </cell>
          <cell r="AL4433" t="str">
            <v>TZS</v>
          </cell>
          <cell r="AM4433" t="str">
            <v>306002</v>
          </cell>
          <cell r="AN4433" t="str">
            <v>S</v>
          </cell>
          <cell r="AO4433" t="str">
            <v>T3</v>
          </cell>
          <cell r="AP4433" t="str">
            <v>5150</v>
          </cell>
          <cell r="AQ4433" t="str">
            <v>5175</v>
          </cell>
          <cell r="AR4433" t="str">
            <v>CRDB BANK PLC</v>
          </cell>
          <cell r="AS4433" t="str">
            <v>VIJANA</v>
          </cell>
          <cell r="AT4433" t="str">
            <v>CRDBBANK</v>
          </cell>
          <cell r="AU4433" t="str">
            <v>0152673255300</v>
          </cell>
          <cell r="AV4433" t="str">
            <v/>
          </cell>
          <cell r="AW4433" t="str">
            <v/>
          </cell>
          <cell r="AX4433" t="str">
            <v>MUSTAPHA RAMADHANI MCHOMVU</v>
          </cell>
          <cell r="AY4433" t="str">
            <v/>
          </cell>
          <cell r="AZ4433">
            <v>44754</v>
          </cell>
          <cell r="BA4433"/>
          <cell r="BB4433" t="str">
            <v/>
          </cell>
          <cell r="BC4433"/>
          <cell r="BD4433" t="str">
            <v>Tanzanya-NSSF</v>
          </cell>
          <cell r="BE4433" t="str">
            <v>46775037</v>
          </cell>
          <cell r="BF4433" t="str">
            <v>125657761</v>
          </cell>
        </row>
        <row r="4434">
          <cell r="A4434">
            <v>10073183</v>
          </cell>
          <cell r="B4434" t="str">
            <v>ANNA KISARIKA</v>
          </cell>
          <cell r="C4434" t="str">
            <v>MUSHI</v>
          </cell>
          <cell r="D4434" t="str">
            <v>OFIS ASISTANI</v>
          </cell>
          <cell r="E4434" t="str">
            <v>OFFICE ASSISTANT</v>
          </cell>
          <cell r="F4434" t="str">
            <v>50105668</v>
          </cell>
          <cell r="G4434" t="str">
            <v>KORAIL</v>
          </cell>
          <cell r="H4434" t="str">
            <v>50105513</v>
          </cell>
          <cell r="I4434" t="str">
            <v>088F</v>
          </cell>
          <cell r="J4434" t="str">
            <v>İDARİ İŞLER</v>
          </cell>
          <cell r="K4434" t="str">
            <v>50117436</v>
          </cell>
          <cell r="L4434" t="str">
            <v>TZ</v>
          </cell>
          <cell r="M4434" t="str">
            <v>Tanzanyalı</v>
          </cell>
          <cell r="N4434" t="str">
            <v>0035</v>
          </cell>
          <cell r="O4434" t="str">
            <v>TABORA</v>
          </cell>
          <cell r="P4434" t="str">
            <v>6T</v>
          </cell>
          <cell r="Q4434" t="str">
            <v>KORAIL</v>
          </cell>
          <cell r="R4434">
            <v>44754</v>
          </cell>
          <cell r="S4434">
            <v>44754</v>
          </cell>
          <cell r="T4434"/>
          <cell r="U4434" t="str">
            <v/>
          </cell>
          <cell r="V4434" t="str">
            <v>Beyaz Yaka</v>
          </cell>
          <cell r="W4434" t="str">
            <v>LOT 3 (MIT)</v>
          </cell>
          <cell r="X4434" t="str">
            <v>KIDONGO CHEKUNDU</v>
          </cell>
          <cell r="Y4434" t="str">
            <v>0</v>
          </cell>
          <cell r="Z4434" t="str">
            <v>MJINI</v>
          </cell>
          <cell r="AA4434" t="str">
            <v>0743 203 182</v>
          </cell>
          <cell r="AB4434" t="str">
            <v>UZMAN YARDIMCISI</v>
          </cell>
          <cell r="AC4434" t="str">
            <v>29</v>
          </cell>
          <cell r="AD4434" t="str">
            <v>LOT 3 (MIT)</v>
          </cell>
          <cell r="AE4434" t="str">
            <v>0113</v>
          </cell>
          <cell r="AF4434" t="str">
            <v>24</v>
          </cell>
          <cell r="AG4434" t="str">
            <v>KM 785+000 - 829+305</v>
          </cell>
          <cell r="AH4434">
            <v>36093</v>
          </cell>
          <cell r="AI4434" t="str">
            <v>Bayan</v>
          </cell>
          <cell r="AJ4434" t="str">
            <v>Yerel-Aylık</v>
          </cell>
          <cell r="AK4434">
            <v>455913.33</v>
          </cell>
          <cell r="AL4434" t="str">
            <v>TZS</v>
          </cell>
          <cell r="AM4434" t="str">
            <v>301002</v>
          </cell>
          <cell r="AN4434" t="str">
            <v>S</v>
          </cell>
          <cell r="AO4434" t="str">
            <v>T3</v>
          </cell>
          <cell r="AP4434" t="str">
            <v>5150</v>
          </cell>
          <cell r="AQ4434" t="str">
            <v>5175</v>
          </cell>
          <cell r="AR4434" t="str">
            <v>CRDB BANK PLC</v>
          </cell>
          <cell r="AS4434" t="str">
            <v>VIJANA</v>
          </cell>
          <cell r="AT4434" t="str">
            <v>CRDBBANK</v>
          </cell>
          <cell r="AU4434" t="str">
            <v>0152674091200</v>
          </cell>
          <cell r="AV4434" t="str">
            <v/>
          </cell>
          <cell r="AW4434" t="str">
            <v/>
          </cell>
          <cell r="AX4434" t="str">
            <v>ANNA KISARIKA MUSHI</v>
          </cell>
          <cell r="AY4434" t="str">
            <v/>
          </cell>
          <cell r="AZ4434">
            <v>44754</v>
          </cell>
          <cell r="BA4434"/>
          <cell r="BB4434" t="str">
            <v/>
          </cell>
          <cell r="BC4434"/>
          <cell r="BD4434" t="str">
            <v>Tanzanya-NSSF</v>
          </cell>
          <cell r="BE4434" t="str">
            <v>46334639</v>
          </cell>
          <cell r="BF4434" t="str">
            <v>156704954</v>
          </cell>
        </row>
        <row r="4435">
          <cell r="A4435">
            <v>10073184</v>
          </cell>
          <cell r="B4435" t="str">
            <v>NOELA GIDION</v>
          </cell>
          <cell r="C4435" t="str">
            <v>YANGAZA</v>
          </cell>
          <cell r="D4435" t="str">
            <v>TEMİZLİK GÖREVLİSİ</v>
          </cell>
          <cell r="E4435" t="str">
            <v>CLEANER</v>
          </cell>
          <cell r="F4435" t="str">
            <v>50114904</v>
          </cell>
          <cell r="G4435" t="str">
            <v>İDARİ İŞLER (KAMP)</v>
          </cell>
          <cell r="H4435" t="str">
            <v>50105513</v>
          </cell>
          <cell r="I4435" t="str">
            <v>088F</v>
          </cell>
          <cell r="J4435" t="str">
            <v>İDARİ İŞLER</v>
          </cell>
          <cell r="K4435" t="str">
            <v>50105850</v>
          </cell>
          <cell r="L4435" t="str">
            <v>TZ</v>
          </cell>
          <cell r="M4435" t="str">
            <v>Tanzanyalı</v>
          </cell>
          <cell r="N4435" t="str">
            <v>0037</v>
          </cell>
          <cell r="O4435" t="str">
            <v>İTİGİ</v>
          </cell>
          <cell r="P4435" t="str">
            <v>YM</v>
          </cell>
          <cell r="Q4435" t="str">
            <v>YAPI MERKEZİ</v>
          </cell>
          <cell r="R4435">
            <v>44754</v>
          </cell>
          <cell r="S4435">
            <v>44754</v>
          </cell>
          <cell r="T4435"/>
          <cell r="U4435" t="str">
            <v/>
          </cell>
          <cell r="V4435" t="str">
            <v>Mavi Yaka Endirekt</v>
          </cell>
          <cell r="W4435" t="str">
            <v>LOT 3 (MIT)</v>
          </cell>
          <cell r="X4435" t="str">
            <v>CHEYO B</v>
          </cell>
          <cell r="Y4435" t="str">
            <v>0</v>
          </cell>
          <cell r="Z4435" t="str">
            <v>MJINI</v>
          </cell>
          <cell r="AA4435" t="str">
            <v>0628 554 874</v>
          </cell>
          <cell r="AB4435" t="str">
            <v>İŞÇİ</v>
          </cell>
          <cell r="AC4435" t="str">
            <v>29</v>
          </cell>
          <cell r="AD4435" t="str">
            <v>LOT 3 (MIT)</v>
          </cell>
          <cell r="AE4435" t="str">
            <v>0113</v>
          </cell>
          <cell r="AF4435" t="str">
            <v>24</v>
          </cell>
          <cell r="AG4435" t="str">
            <v>KM 785+000 - 829+305</v>
          </cell>
          <cell r="AH4435">
            <v>35789</v>
          </cell>
          <cell r="AI4435" t="str">
            <v>Bay</v>
          </cell>
          <cell r="AJ4435" t="str">
            <v>Yerel-Saatlik</v>
          </cell>
          <cell r="AK4435">
            <v>2255.1</v>
          </cell>
          <cell r="AL4435" t="str">
            <v>TZS</v>
          </cell>
          <cell r="AM4435" t="str">
            <v>306002</v>
          </cell>
          <cell r="AN4435" t="str">
            <v>S</v>
          </cell>
          <cell r="AO4435" t="str">
            <v>T3</v>
          </cell>
          <cell r="AP4435" t="str">
            <v>5150</v>
          </cell>
          <cell r="AQ4435" t="str">
            <v>5175</v>
          </cell>
          <cell r="AR4435" t="str">
            <v>NMBBANK</v>
          </cell>
          <cell r="AS4435" t="str">
            <v/>
          </cell>
          <cell r="AT4435" t="str">
            <v>NMBBANK</v>
          </cell>
          <cell r="AU4435" t="str">
            <v>31710016834</v>
          </cell>
          <cell r="AV4435" t="str">
            <v/>
          </cell>
          <cell r="AW4435" t="str">
            <v/>
          </cell>
          <cell r="AX4435" t="str">
            <v>NOELA GIDION YANGAZA</v>
          </cell>
          <cell r="AY4435" t="str">
            <v/>
          </cell>
          <cell r="AZ4435">
            <v>44866</v>
          </cell>
          <cell r="BA4435"/>
          <cell r="BB4435" t="str">
            <v/>
          </cell>
          <cell r="BC4435"/>
          <cell r="BD4435" t="str">
            <v>Tanzanya-NSSF</v>
          </cell>
          <cell r="BE4435" t="str">
            <v>46775054</v>
          </cell>
          <cell r="BF4435" t="str">
            <v>156381128</v>
          </cell>
        </row>
        <row r="4436">
          <cell r="A4436">
            <v>10073185</v>
          </cell>
          <cell r="B4436" t="str">
            <v>EDINA JOHN</v>
          </cell>
          <cell r="C4436" t="str">
            <v>BERNADY</v>
          </cell>
          <cell r="D4436" t="str">
            <v>TEMİZLİK GÖREVLİSİ</v>
          </cell>
          <cell r="E4436" t="str">
            <v>CLEANER</v>
          </cell>
          <cell r="F4436" t="str">
            <v>50114904</v>
          </cell>
          <cell r="G4436" t="str">
            <v>İDARİ İŞLER (KAMP)</v>
          </cell>
          <cell r="H4436" t="str">
            <v>50105774</v>
          </cell>
          <cell r="I4436" t="str">
            <v>0AAQ</v>
          </cell>
          <cell r="J4436" t="str">
            <v>KALİTE KONTROL</v>
          </cell>
          <cell r="K4436" t="str">
            <v>50105850</v>
          </cell>
          <cell r="L4436" t="str">
            <v>TZ</v>
          </cell>
          <cell r="M4436" t="str">
            <v>Tanzanyalı</v>
          </cell>
          <cell r="N4436" t="str">
            <v>0037</v>
          </cell>
          <cell r="O4436" t="str">
            <v>İTİGİ</v>
          </cell>
          <cell r="P4436" t="str">
            <v>YM</v>
          </cell>
          <cell r="Q4436" t="str">
            <v>YAPI MERKEZİ</v>
          </cell>
          <cell r="R4436">
            <v>44754</v>
          </cell>
          <cell r="S4436">
            <v>44754</v>
          </cell>
          <cell r="T4436">
            <v>45166</v>
          </cell>
          <cell r="U4436" t="str">
            <v>Diğer nedenler</v>
          </cell>
          <cell r="V4436" t="str">
            <v>Mavi Yaka Endirekt</v>
          </cell>
          <cell r="W4436" t="str">
            <v>LOT 3 (MIT)</v>
          </cell>
          <cell r="X4436" t="str">
            <v>CHEYO-B</v>
          </cell>
          <cell r="Y4436" t="str">
            <v>0</v>
          </cell>
          <cell r="Z4436" t="str">
            <v>MJINI</v>
          </cell>
          <cell r="AA4436" t="str">
            <v>0682 907 596</v>
          </cell>
          <cell r="AB4436" t="str">
            <v>İŞÇİ</v>
          </cell>
          <cell r="AC4436" t="str">
            <v>29</v>
          </cell>
          <cell r="AD4436" t="str">
            <v>LOT 3 (MIT)</v>
          </cell>
          <cell r="AE4436" t="str">
            <v>0113</v>
          </cell>
          <cell r="AF4436" t="str">
            <v>24</v>
          </cell>
          <cell r="AG4436" t="str">
            <v>KM 785+000 - 829+305</v>
          </cell>
          <cell r="AH4436">
            <v>36125</v>
          </cell>
          <cell r="AI4436" t="str">
            <v>Bayan</v>
          </cell>
          <cell r="AJ4436" t="str">
            <v>Yerel-Saatlik</v>
          </cell>
          <cell r="AK4436">
            <v>2255.1</v>
          </cell>
          <cell r="AL4436" t="str">
            <v>TZS</v>
          </cell>
          <cell r="AM4436" t="str">
            <v>306002</v>
          </cell>
          <cell r="AN4436" t="str">
            <v>S</v>
          </cell>
          <cell r="AO4436" t="str">
            <v>T3</v>
          </cell>
          <cell r="AP4436" t="str">
            <v>5150</v>
          </cell>
          <cell r="AQ4436" t="str">
            <v>5175</v>
          </cell>
          <cell r="AR4436" t="str">
            <v>NMBBANK</v>
          </cell>
          <cell r="AS4436" t="str">
            <v/>
          </cell>
          <cell r="AT4436" t="str">
            <v>NMBBANK</v>
          </cell>
          <cell r="AU4436" t="str">
            <v>51010085886</v>
          </cell>
          <cell r="AV4436" t="str">
            <v/>
          </cell>
          <cell r="AW4436" t="str">
            <v/>
          </cell>
          <cell r="AX4436" t="str">
            <v>EDINA JOHN BERNADY</v>
          </cell>
          <cell r="AY4436" t="str">
            <v/>
          </cell>
          <cell r="AZ4436">
            <v>44754</v>
          </cell>
          <cell r="BA4436"/>
          <cell r="BB4436" t="str">
            <v/>
          </cell>
          <cell r="BC4436"/>
          <cell r="BD4436" t="str">
            <v>Tanzanya-NSSF</v>
          </cell>
          <cell r="BE4436" t="str">
            <v>46775047</v>
          </cell>
          <cell r="BF4436" t="str">
            <v>156313165</v>
          </cell>
        </row>
        <row r="4437">
          <cell r="A4437">
            <v>10073193</v>
          </cell>
          <cell r="B4437" t="str">
            <v>SIMON WILIPHILIDI</v>
          </cell>
          <cell r="C4437" t="str">
            <v>LUSATO</v>
          </cell>
          <cell r="D4437" t="str">
            <v>BAHÇIVAN</v>
          </cell>
          <cell r="E4437" t="str">
            <v>GARDENER</v>
          </cell>
          <cell r="F4437" t="str">
            <v>50105833</v>
          </cell>
          <cell r="G4437" t="str">
            <v>TRC</v>
          </cell>
          <cell r="H4437" t="str">
            <v>50105833</v>
          </cell>
          <cell r="I4437" t="str">
            <v>0BBE</v>
          </cell>
          <cell r="J4437" t="str">
            <v>İDARİ İŞLER</v>
          </cell>
          <cell r="K4437" t="str">
            <v>50105895</v>
          </cell>
          <cell r="L4437" t="str">
            <v>TZ</v>
          </cell>
          <cell r="M4437" t="str">
            <v>Tanzanyalı</v>
          </cell>
          <cell r="N4437" t="str">
            <v>0035</v>
          </cell>
          <cell r="O4437" t="str">
            <v>TABORA</v>
          </cell>
          <cell r="P4437" t="str">
            <v>6U</v>
          </cell>
          <cell r="Q4437" t="str">
            <v>TRC</v>
          </cell>
          <cell r="R4437">
            <v>44755</v>
          </cell>
          <cell r="S4437">
            <v>44755</v>
          </cell>
          <cell r="T4437"/>
          <cell r="U4437" t="str">
            <v/>
          </cell>
          <cell r="V4437" t="str">
            <v>Mavi Yaka Endirekt</v>
          </cell>
          <cell r="W4437" t="str">
            <v>LOT 3 (MIT)</v>
          </cell>
          <cell r="X4437" t="str">
            <v>INARA</v>
          </cell>
          <cell r="Y4437" t="str">
            <v>0</v>
          </cell>
          <cell r="Z4437" t="str">
            <v>MJINI</v>
          </cell>
          <cell r="AA4437" t="str">
            <v>0748 171 285</v>
          </cell>
          <cell r="AB4437" t="str">
            <v>İŞÇİ</v>
          </cell>
          <cell r="AC4437" t="str">
            <v>29</v>
          </cell>
          <cell r="AD4437" t="str">
            <v>LOT 3 (MIT)</v>
          </cell>
          <cell r="AE4437" t="str">
            <v>0113</v>
          </cell>
          <cell r="AF4437" t="str">
            <v>24</v>
          </cell>
          <cell r="AG4437" t="str">
            <v>KM 785+000 - 829+305</v>
          </cell>
          <cell r="AH4437">
            <v>35852</v>
          </cell>
          <cell r="AI4437" t="str">
            <v>Bay</v>
          </cell>
          <cell r="AJ4437" t="str">
            <v>Yerel-Saatlik</v>
          </cell>
          <cell r="AK4437">
            <v>2164.1</v>
          </cell>
          <cell r="AL4437" t="str">
            <v>TZS</v>
          </cell>
          <cell r="AM4437" t="str">
            <v>306002</v>
          </cell>
          <cell r="AN4437" t="str">
            <v>S</v>
          </cell>
          <cell r="AO4437" t="str">
            <v>T3</v>
          </cell>
          <cell r="AP4437" t="str">
            <v>5150</v>
          </cell>
          <cell r="AQ4437" t="str">
            <v>5175</v>
          </cell>
          <cell r="AR4437" t="str">
            <v>NMBBANK</v>
          </cell>
          <cell r="AS4437" t="str">
            <v/>
          </cell>
          <cell r="AT4437" t="str">
            <v>NMBBANK</v>
          </cell>
          <cell r="AU4437" t="str">
            <v>51010087539</v>
          </cell>
          <cell r="AV4437" t="str">
            <v/>
          </cell>
          <cell r="AW4437" t="str">
            <v/>
          </cell>
          <cell r="AX4437" t="str">
            <v>SIMON WILIPHILIDI LUSATO</v>
          </cell>
          <cell r="AY4437" t="str">
            <v/>
          </cell>
          <cell r="AZ4437">
            <v>44755</v>
          </cell>
          <cell r="BA4437"/>
          <cell r="BB4437" t="str">
            <v/>
          </cell>
          <cell r="BC4437"/>
          <cell r="BD4437" t="str">
            <v>Tanzanya-NSSF</v>
          </cell>
          <cell r="BE4437" t="str">
            <v>46774886</v>
          </cell>
          <cell r="BF4437" t="str">
            <v>156753084</v>
          </cell>
        </row>
        <row r="4438">
          <cell r="A4438">
            <v>10073194</v>
          </cell>
          <cell r="B4438" t="str">
            <v>UMMY AHMED</v>
          </cell>
          <cell r="C4438" t="str">
            <v>ELBAAJUNY</v>
          </cell>
          <cell r="D4438" t="str">
            <v>TEMİZLİK GÖREVLİSİ</v>
          </cell>
          <cell r="E4438" t="str">
            <v>CLEANER</v>
          </cell>
          <cell r="F4438" t="str">
            <v>50114904</v>
          </cell>
          <cell r="G4438" t="str">
            <v>İDARİ İŞLER (KAMP)</v>
          </cell>
          <cell r="H4438" t="str">
            <v>50105513</v>
          </cell>
          <cell r="I4438" t="str">
            <v>0996</v>
          </cell>
          <cell r="J4438" t="str">
            <v>KAMP AMİRLİĞİ</v>
          </cell>
          <cell r="K4438" t="str">
            <v>50105850</v>
          </cell>
          <cell r="L4438" t="str">
            <v>TZ</v>
          </cell>
          <cell r="M4438" t="str">
            <v>Tanzanyalı</v>
          </cell>
          <cell r="N4438" t="str">
            <v>0036</v>
          </cell>
          <cell r="O4438" t="str">
            <v>MANYONİ</v>
          </cell>
          <cell r="P4438" t="str">
            <v>YM</v>
          </cell>
          <cell r="Q4438" t="str">
            <v>YAPI MERKEZİ</v>
          </cell>
          <cell r="R4438">
            <v>44755</v>
          </cell>
          <cell r="S4438">
            <v>44755</v>
          </cell>
          <cell r="T4438"/>
          <cell r="U4438" t="str">
            <v/>
          </cell>
          <cell r="V4438" t="str">
            <v>Mavi Yaka Endirekt</v>
          </cell>
          <cell r="W4438" t="str">
            <v>LOT 3 (MIT)</v>
          </cell>
          <cell r="X4438" t="str">
            <v>MAYEYE</v>
          </cell>
          <cell r="Y4438" t="str">
            <v>0</v>
          </cell>
          <cell r="Z4438" t="str">
            <v>MJINI</v>
          </cell>
          <cell r="AA4438" t="str">
            <v>0627 550 967</v>
          </cell>
          <cell r="AB4438" t="str">
            <v>İŞÇİ</v>
          </cell>
          <cell r="AC4438" t="str">
            <v>29</v>
          </cell>
          <cell r="AD4438" t="str">
            <v>LOT 3 (MIT)</v>
          </cell>
          <cell r="AE4438" t="str">
            <v>0113</v>
          </cell>
          <cell r="AF4438" t="str">
            <v>24</v>
          </cell>
          <cell r="AG4438" t="str">
            <v>KM 785+000 - 829+305</v>
          </cell>
          <cell r="AH4438">
            <v>31157</v>
          </cell>
          <cell r="AI4438" t="str">
            <v>Bayan</v>
          </cell>
          <cell r="AJ4438" t="str">
            <v>Yerel-Saatlik</v>
          </cell>
          <cell r="AK4438">
            <v>2255.1</v>
          </cell>
          <cell r="AL4438" t="str">
            <v>TZS</v>
          </cell>
          <cell r="AM4438" t="str">
            <v>306002</v>
          </cell>
          <cell r="AN4438" t="str">
            <v>S</v>
          </cell>
          <cell r="AO4438" t="str">
            <v>T3</v>
          </cell>
          <cell r="AP4438" t="str">
            <v>5150</v>
          </cell>
          <cell r="AQ4438" t="str">
            <v>5175</v>
          </cell>
          <cell r="AR4438" t="str">
            <v>NMBBANK</v>
          </cell>
          <cell r="AS4438" t="str">
            <v/>
          </cell>
          <cell r="AT4438" t="str">
            <v>NMBBANK</v>
          </cell>
          <cell r="AU4438" t="str">
            <v>51010087462</v>
          </cell>
          <cell r="AV4438" t="str">
            <v/>
          </cell>
          <cell r="AW4438" t="str">
            <v/>
          </cell>
          <cell r="AX4438" t="str">
            <v>UMMY AHMED ELBAAJUNY</v>
          </cell>
          <cell r="AY4438" t="str">
            <v/>
          </cell>
          <cell r="AZ4438">
            <v>44755</v>
          </cell>
          <cell r="BA4438"/>
          <cell r="BB4438" t="str">
            <v/>
          </cell>
          <cell r="BC4438"/>
          <cell r="BD4438" t="str">
            <v>Tanzanya-NSSF</v>
          </cell>
          <cell r="BE4438" t="str">
            <v>36020044</v>
          </cell>
          <cell r="BF4438" t="str">
            <v>156760749</v>
          </cell>
        </row>
        <row r="4439">
          <cell r="A4439">
            <v>10073195</v>
          </cell>
          <cell r="B4439" t="str">
            <v>CASIRDA CHARLES</v>
          </cell>
          <cell r="C4439" t="str">
            <v>RUPIA</v>
          </cell>
          <cell r="D4439" t="str">
            <v>İDARİ İŞLER GÖREVLİSİ</v>
          </cell>
          <cell r="E4439" t="str">
            <v>ADMINISTRATIVE AFFAIRS CLERK</v>
          </cell>
          <cell r="F4439" t="str">
            <v>50105668</v>
          </cell>
          <cell r="G4439" t="str">
            <v>KORAIL</v>
          </cell>
          <cell r="H4439" t="str">
            <v>50105668</v>
          </cell>
          <cell r="I4439" t="str">
            <v>0FFQ</v>
          </cell>
          <cell r="J4439" t="str">
            <v>KORAIL</v>
          </cell>
          <cell r="K4439" t="str">
            <v>50106052</v>
          </cell>
          <cell r="L4439" t="str">
            <v>TZ</v>
          </cell>
          <cell r="M4439" t="str">
            <v>Tanzanyalı</v>
          </cell>
          <cell r="N4439" t="str">
            <v>0037</v>
          </cell>
          <cell r="O4439" t="str">
            <v>İTİGİ</v>
          </cell>
          <cell r="P4439" t="str">
            <v>6T</v>
          </cell>
          <cell r="Q4439" t="str">
            <v>KORAIL</v>
          </cell>
          <cell r="R4439">
            <v>44755</v>
          </cell>
          <cell r="S4439">
            <v>44755</v>
          </cell>
          <cell r="T4439"/>
          <cell r="U4439" t="str">
            <v/>
          </cell>
          <cell r="V4439" t="str">
            <v>Beyaz Yaka</v>
          </cell>
          <cell r="W4439" t="str">
            <v>LOT 3 (MIT)</v>
          </cell>
          <cell r="X4439" t="str">
            <v>MPELA</v>
          </cell>
          <cell r="Y4439" t="str">
            <v>0</v>
          </cell>
          <cell r="Z4439" t="str">
            <v>MANIJ PAA</v>
          </cell>
          <cell r="AA4439" t="str">
            <v>0652 757 599</v>
          </cell>
          <cell r="AB4439" t="str">
            <v>GÖREVLİ</v>
          </cell>
          <cell r="AC4439" t="str">
            <v>29</v>
          </cell>
          <cell r="AD4439" t="str">
            <v>LOT 3 (MIT)</v>
          </cell>
          <cell r="AE4439" t="str">
            <v>0113</v>
          </cell>
          <cell r="AF4439" t="str">
            <v>24</v>
          </cell>
          <cell r="AG4439" t="str">
            <v>KM 785+000 - 829+305</v>
          </cell>
          <cell r="AH4439">
            <v>34427</v>
          </cell>
          <cell r="AI4439" t="str">
            <v>Bay</v>
          </cell>
          <cell r="AJ4439" t="str">
            <v>Yerel-Aylık</v>
          </cell>
          <cell r="AK4439">
            <v>519915</v>
          </cell>
          <cell r="AL4439" t="str">
            <v>TZS</v>
          </cell>
          <cell r="AM4439" t="str">
            <v>301002</v>
          </cell>
          <cell r="AN4439" t="str">
            <v>S</v>
          </cell>
          <cell r="AO4439" t="str">
            <v>T3</v>
          </cell>
          <cell r="AP4439" t="str">
            <v>5150</v>
          </cell>
          <cell r="AQ4439" t="str">
            <v>5175</v>
          </cell>
          <cell r="AR4439" t="str">
            <v>NMBBANK</v>
          </cell>
          <cell r="AS4439" t="str">
            <v/>
          </cell>
          <cell r="AT4439" t="str">
            <v>NMBBANK</v>
          </cell>
          <cell r="AU4439" t="str">
            <v>43510012760</v>
          </cell>
          <cell r="AV4439" t="str">
            <v/>
          </cell>
          <cell r="AW4439" t="str">
            <v/>
          </cell>
          <cell r="AX4439" t="str">
            <v>CASIRDA CHARLES RUPIA</v>
          </cell>
          <cell r="AY4439" t="str">
            <v/>
          </cell>
          <cell r="AZ4439">
            <v>44755</v>
          </cell>
          <cell r="BA4439"/>
          <cell r="BB4439" t="str">
            <v/>
          </cell>
          <cell r="BC4439"/>
          <cell r="BD4439" t="str">
            <v>Tanzanya-NSSF</v>
          </cell>
          <cell r="BE4439" t="str">
            <v>46776050</v>
          </cell>
          <cell r="BF4439" t="str">
            <v>156600474</v>
          </cell>
        </row>
        <row r="4440">
          <cell r="A4440">
            <v>10073196</v>
          </cell>
          <cell r="B4440" t="str">
            <v>MWAJUMA MAPALALA</v>
          </cell>
          <cell r="C4440" t="str">
            <v>MAKALANGA</v>
          </cell>
          <cell r="D4440" t="str">
            <v>TEMİZLİK GÖREVLİSİ</v>
          </cell>
          <cell r="E4440" t="str">
            <v>CLEANER</v>
          </cell>
          <cell r="F4440" t="str">
            <v>50105668</v>
          </cell>
          <cell r="G4440" t="str">
            <v>KORAIL</v>
          </cell>
          <cell r="H4440" t="str">
            <v>50105513</v>
          </cell>
          <cell r="I4440" t="str">
            <v>088F</v>
          </cell>
          <cell r="J4440" t="str">
            <v>İDARİ İŞLER</v>
          </cell>
          <cell r="K4440" t="str">
            <v>50105900</v>
          </cell>
          <cell r="L4440" t="str">
            <v>TZ</v>
          </cell>
          <cell r="M4440" t="str">
            <v>Tanzanyalı</v>
          </cell>
          <cell r="N4440" t="str">
            <v>0037</v>
          </cell>
          <cell r="O4440" t="str">
            <v>İTİGİ</v>
          </cell>
          <cell r="P4440" t="str">
            <v>6T</v>
          </cell>
          <cell r="Q4440" t="str">
            <v>KORAIL</v>
          </cell>
          <cell r="R4440">
            <v>44755</v>
          </cell>
          <cell r="S4440">
            <v>44755</v>
          </cell>
          <cell r="T4440"/>
          <cell r="U4440" t="str">
            <v/>
          </cell>
          <cell r="V4440" t="str">
            <v>Mavi Yaka Endirekt</v>
          </cell>
          <cell r="W4440" t="str">
            <v>LOT 3 (MIT)</v>
          </cell>
          <cell r="X4440" t="str">
            <v>IMPELA</v>
          </cell>
          <cell r="Y4440" t="str">
            <v>0</v>
          </cell>
          <cell r="Z4440" t="str">
            <v>0</v>
          </cell>
          <cell r="AA4440" t="str">
            <v>0688 753 362</v>
          </cell>
          <cell r="AB4440" t="str">
            <v>İŞÇİ</v>
          </cell>
          <cell r="AC4440" t="str">
            <v>29</v>
          </cell>
          <cell r="AD4440" t="str">
            <v>LOT 3 (MIT)</v>
          </cell>
          <cell r="AE4440" t="str">
            <v>0113</v>
          </cell>
          <cell r="AF4440" t="str">
            <v>24</v>
          </cell>
          <cell r="AG4440" t="str">
            <v>KM 785+000 - 829+305</v>
          </cell>
          <cell r="AH4440">
            <v>37557</v>
          </cell>
          <cell r="AI4440" t="str">
            <v>Bayan</v>
          </cell>
          <cell r="AJ4440" t="str">
            <v>Yerel-Saatlik</v>
          </cell>
          <cell r="AK4440">
            <v>2255.1</v>
          </cell>
          <cell r="AL4440" t="str">
            <v>TZS</v>
          </cell>
          <cell r="AM4440" t="str">
            <v>306002</v>
          </cell>
          <cell r="AN4440" t="str">
            <v>S</v>
          </cell>
          <cell r="AO4440" t="str">
            <v>T3</v>
          </cell>
          <cell r="AP4440" t="str">
            <v>5150</v>
          </cell>
          <cell r="AQ4440" t="str">
            <v>5175</v>
          </cell>
          <cell r="AR4440" t="str">
            <v>NMBBANK</v>
          </cell>
          <cell r="AS4440" t="str">
            <v/>
          </cell>
          <cell r="AT4440" t="str">
            <v>NMBBANK</v>
          </cell>
          <cell r="AU4440" t="str">
            <v>51010084011</v>
          </cell>
          <cell r="AV4440" t="str">
            <v/>
          </cell>
          <cell r="AW4440" t="str">
            <v/>
          </cell>
          <cell r="AX4440" t="str">
            <v>MWAJUMA MAPALALA MAKALANGA</v>
          </cell>
          <cell r="AY4440" t="str">
            <v/>
          </cell>
          <cell r="AZ4440">
            <v>44755</v>
          </cell>
          <cell r="BA4440"/>
          <cell r="BB4440" t="str">
            <v/>
          </cell>
          <cell r="BC4440"/>
          <cell r="BD4440" t="str">
            <v>Tanzanya-NSSF</v>
          </cell>
          <cell r="BE4440" t="str">
            <v>46775056</v>
          </cell>
          <cell r="BF4440" t="str">
            <v>156765120</v>
          </cell>
        </row>
        <row r="4441">
          <cell r="A4441">
            <v>10073197</v>
          </cell>
          <cell r="B4441" t="str">
            <v>ABUBAKARI EMANUEL</v>
          </cell>
          <cell r="C4441" t="str">
            <v>NAKAZA</v>
          </cell>
          <cell r="D4441" t="str">
            <v>TERCÜMAN</v>
          </cell>
          <cell r="E4441" t="str">
            <v>TRANSLATOR</v>
          </cell>
          <cell r="F4441" t="str">
            <v>50114906</v>
          </cell>
          <cell r="G4441" t="str">
            <v>İDARİ İŞLER (GÜVENLİK)</v>
          </cell>
          <cell r="H4441" t="str">
            <v>50105513</v>
          </cell>
          <cell r="I4441" t="str">
            <v>088D</v>
          </cell>
          <cell r="J4441" t="str">
            <v>GÜVENLİK</v>
          </cell>
          <cell r="K4441" t="str">
            <v>50115050</v>
          </cell>
          <cell r="L4441" t="str">
            <v>TZ</v>
          </cell>
          <cell r="M4441" t="str">
            <v>Tanzanyalı</v>
          </cell>
          <cell r="N4441" t="str">
            <v>0037</v>
          </cell>
          <cell r="O4441" t="str">
            <v>İTİGİ</v>
          </cell>
          <cell r="P4441" t="str">
            <v>YM</v>
          </cell>
          <cell r="Q4441" t="str">
            <v>YAPI MERKEZİ</v>
          </cell>
          <cell r="R4441">
            <v>44755</v>
          </cell>
          <cell r="S4441">
            <v>44755</v>
          </cell>
          <cell r="T4441"/>
          <cell r="U4441" t="str">
            <v/>
          </cell>
          <cell r="V4441" t="str">
            <v>Beyaz Yaka</v>
          </cell>
          <cell r="W4441" t="str">
            <v>LOT 3 (MIT)</v>
          </cell>
          <cell r="X4441" t="str">
            <v>RELINI</v>
          </cell>
          <cell r="Y4441" t="str">
            <v>0</v>
          </cell>
          <cell r="Z4441" t="str">
            <v>ILALA</v>
          </cell>
          <cell r="AA4441" t="str">
            <v>0693 280 560</v>
          </cell>
          <cell r="AB4441" t="str">
            <v>UZMAN YARDIMCISI</v>
          </cell>
          <cell r="AC4441" t="str">
            <v>29</v>
          </cell>
          <cell r="AD4441" t="str">
            <v>LOT 3 (MIT)</v>
          </cell>
          <cell r="AE4441" t="str">
            <v>0113</v>
          </cell>
          <cell r="AF4441" t="str">
            <v>02</v>
          </cell>
          <cell r="AG4441" t="str">
            <v>KM 785+000 - 829+305</v>
          </cell>
          <cell r="AH4441">
            <v>32824</v>
          </cell>
          <cell r="AI4441" t="str">
            <v>Bay</v>
          </cell>
          <cell r="AJ4441" t="str">
            <v>Yerel-Aylık</v>
          </cell>
          <cell r="AK4441">
            <v>519915</v>
          </cell>
          <cell r="AL4441" t="str">
            <v>TZS</v>
          </cell>
          <cell r="AM4441" t="str">
            <v>301002</v>
          </cell>
          <cell r="AN4441" t="str">
            <v>S</v>
          </cell>
          <cell r="AO4441" t="str">
            <v>T3</v>
          </cell>
          <cell r="AP4441" t="str">
            <v>5150</v>
          </cell>
          <cell r="AQ4441" t="str">
            <v>5175</v>
          </cell>
          <cell r="AR4441" t="str">
            <v>CRDB BANK PLC</v>
          </cell>
          <cell r="AS4441" t="str">
            <v>VIJANA</v>
          </cell>
          <cell r="AT4441" t="str">
            <v>CRDBBANK</v>
          </cell>
          <cell r="AU4441" t="str">
            <v>0152672720800</v>
          </cell>
          <cell r="AV4441" t="str">
            <v/>
          </cell>
          <cell r="AW4441" t="str">
            <v/>
          </cell>
          <cell r="AX4441" t="str">
            <v>ABUBAKARI EMANUEL NAKAZA</v>
          </cell>
          <cell r="AY4441" t="str">
            <v/>
          </cell>
          <cell r="AZ4441">
            <v>44755</v>
          </cell>
          <cell r="BA4441"/>
          <cell r="BB4441" t="str">
            <v/>
          </cell>
          <cell r="BC4441"/>
          <cell r="BD4441" t="str">
            <v>Tanzanya-NSSF</v>
          </cell>
          <cell r="BE4441" t="str">
            <v>46781770</v>
          </cell>
          <cell r="BF4441" t="str">
            <v>156629928</v>
          </cell>
        </row>
        <row r="4442">
          <cell r="A4442">
            <v>10073241</v>
          </cell>
          <cell r="B4442" t="str">
            <v>BAKARI HARUNA</v>
          </cell>
          <cell r="C4442" t="str">
            <v>AHMED</v>
          </cell>
          <cell r="D4442" t="str">
            <v>KALİTE KONTROL İŞÇİSİ</v>
          </cell>
          <cell r="E4442" t="str">
            <v>QUALITY CONTROL WORKER</v>
          </cell>
          <cell r="F4442" t="str">
            <v>50105774</v>
          </cell>
          <cell r="G4442" t="str">
            <v>KALİTE KONTROL</v>
          </cell>
          <cell r="H4442" t="str">
            <v>50105774</v>
          </cell>
          <cell r="I4442" t="str">
            <v>0AAQ</v>
          </cell>
          <cell r="J4442" t="str">
            <v>KALİTE KONTROL</v>
          </cell>
          <cell r="K4442" t="str">
            <v>50115851</v>
          </cell>
          <cell r="L4442" t="str">
            <v>TZ</v>
          </cell>
          <cell r="M4442" t="str">
            <v>Tanzanyalı</v>
          </cell>
          <cell r="N4442" t="str">
            <v>0035</v>
          </cell>
          <cell r="O4442" t="str">
            <v>TABORA</v>
          </cell>
          <cell r="P4442" t="str">
            <v>YM</v>
          </cell>
          <cell r="Q4442" t="str">
            <v>YAPI MERKEZİ</v>
          </cell>
          <cell r="R4442">
            <v>44762</v>
          </cell>
          <cell r="S4442">
            <v>44762</v>
          </cell>
          <cell r="T4442"/>
          <cell r="U4442" t="str">
            <v/>
          </cell>
          <cell r="V4442" t="str">
            <v>Mavi Yaka Endirekt</v>
          </cell>
          <cell r="W4442" t="str">
            <v>LOT 3 (MIT)</v>
          </cell>
          <cell r="X4442" t="str">
            <v>MISUFINI</v>
          </cell>
          <cell r="Y4442" t="str">
            <v>0</v>
          </cell>
          <cell r="Z4442" t="str">
            <v>TABORA MJINI</v>
          </cell>
          <cell r="AA4442" t="str">
            <v>0688262675/0678262675</v>
          </cell>
          <cell r="AB4442" t="str">
            <v>İŞÇİ</v>
          </cell>
          <cell r="AC4442" t="str">
            <v>29</v>
          </cell>
          <cell r="AD4442" t="str">
            <v>LOT 3 (MIT)</v>
          </cell>
          <cell r="AE4442" t="str">
            <v>0113</v>
          </cell>
          <cell r="AF4442" t="str">
            <v>24</v>
          </cell>
          <cell r="AG4442" t="str">
            <v>KM 785+000 - 829+305</v>
          </cell>
          <cell r="AH4442">
            <v>27216</v>
          </cell>
          <cell r="AI4442" t="str">
            <v>Bay</v>
          </cell>
          <cell r="AJ4442" t="str">
            <v>Yerel-Saatlik</v>
          </cell>
          <cell r="AK4442">
            <v>2164.1</v>
          </cell>
          <cell r="AL4442" t="str">
            <v>TZS</v>
          </cell>
          <cell r="AM4442" t="str">
            <v>306002</v>
          </cell>
          <cell r="AN4442" t="str">
            <v>S</v>
          </cell>
          <cell r="AO4442" t="str">
            <v>T3</v>
          </cell>
          <cell r="AP4442" t="str">
            <v>5150</v>
          </cell>
          <cell r="AQ4442" t="str">
            <v>5175</v>
          </cell>
          <cell r="AR4442" t="str">
            <v>NMBBANK</v>
          </cell>
          <cell r="AS4442" t="str">
            <v/>
          </cell>
          <cell r="AT4442" t="str">
            <v>NMBBANK</v>
          </cell>
          <cell r="AU4442" t="str">
            <v>51010087583</v>
          </cell>
          <cell r="AV4442" t="str">
            <v/>
          </cell>
          <cell r="AW4442" t="str">
            <v/>
          </cell>
          <cell r="AX4442" t="str">
            <v>BAKARI HARUNA AHMED</v>
          </cell>
          <cell r="AY4442" t="str">
            <v/>
          </cell>
          <cell r="AZ4442">
            <v>45017</v>
          </cell>
          <cell r="BA4442"/>
          <cell r="BB4442" t="str">
            <v/>
          </cell>
          <cell r="BC4442"/>
          <cell r="BD4442" t="str">
            <v>Tanzanya-NSSF</v>
          </cell>
          <cell r="BE4442" t="str">
            <v>46803979</v>
          </cell>
          <cell r="BF4442" t="str">
            <v>156841439</v>
          </cell>
        </row>
        <row r="4443">
          <cell r="A4443">
            <v>10073216</v>
          </cell>
          <cell r="B4443" t="str">
            <v>GODBLESS ELIA</v>
          </cell>
          <cell r="C4443" t="str">
            <v>SHAYO</v>
          </cell>
          <cell r="D4443" t="str">
            <v>BAHÇIVAN</v>
          </cell>
          <cell r="E4443" t="str">
            <v>GARDENER</v>
          </cell>
          <cell r="F4443" t="str">
            <v>50105668</v>
          </cell>
          <cell r="G4443" t="str">
            <v>KORAIL</v>
          </cell>
          <cell r="H4443" t="str">
            <v>50105513</v>
          </cell>
          <cell r="I4443" t="str">
            <v>088F</v>
          </cell>
          <cell r="J4443" t="str">
            <v>İDARİ İŞLER</v>
          </cell>
          <cell r="K4443" t="str">
            <v>50106221</v>
          </cell>
          <cell r="L4443" t="str">
            <v>TZ</v>
          </cell>
          <cell r="M4443" t="str">
            <v>Tanzanyalı</v>
          </cell>
          <cell r="N4443" t="str">
            <v>0037</v>
          </cell>
          <cell r="O4443" t="str">
            <v>İTİGİ</v>
          </cell>
          <cell r="P4443" t="str">
            <v>6T</v>
          </cell>
          <cell r="Q4443" t="str">
            <v>KORAIL</v>
          </cell>
          <cell r="R4443">
            <v>44759</v>
          </cell>
          <cell r="S4443">
            <v>44759</v>
          </cell>
          <cell r="T4443"/>
          <cell r="U4443" t="str">
            <v/>
          </cell>
          <cell r="V4443" t="str">
            <v>Mavi Yaka Endirekt</v>
          </cell>
          <cell r="W4443" t="str">
            <v>LOT 3 (MIT)</v>
          </cell>
          <cell r="X4443" t="str">
            <v>IKULU</v>
          </cell>
          <cell r="Y4443" t="str">
            <v>0</v>
          </cell>
          <cell r="Z4443" t="str">
            <v>TABORA MJINI</v>
          </cell>
          <cell r="AA4443" t="str">
            <v>625400740/0769545065</v>
          </cell>
          <cell r="AB4443" t="str">
            <v>İŞÇİ</v>
          </cell>
          <cell r="AC4443" t="str">
            <v>29</v>
          </cell>
          <cell r="AD4443" t="str">
            <v>LOT 3 (MIT)</v>
          </cell>
          <cell r="AE4443" t="str">
            <v>0113</v>
          </cell>
          <cell r="AF4443" t="str">
            <v>24</v>
          </cell>
          <cell r="AG4443" t="str">
            <v>KM 785+000 - 829+305</v>
          </cell>
          <cell r="AH4443">
            <v>34907</v>
          </cell>
          <cell r="AI4443" t="str">
            <v>Bay</v>
          </cell>
          <cell r="AJ4443" t="str">
            <v>Yerel-Saatlik</v>
          </cell>
          <cell r="AK4443">
            <v>2164.1</v>
          </cell>
          <cell r="AL4443" t="str">
            <v>TZS</v>
          </cell>
          <cell r="AM4443" t="str">
            <v>306002</v>
          </cell>
          <cell r="AN4443" t="str">
            <v>S</v>
          </cell>
          <cell r="AO4443" t="str">
            <v>T3</v>
          </cell>
          <cell r="AP4443" t="str">
            <v>5150</v>
          </cell>
          <cell r="AQ4443" t="str">
            <v>5175</v>
          </cell>
          <cell r="AR4443" t="str">
            <v>NMBBANK</v>
          </cell>
          <cell r="AS4443" t="str">
            <v/>
          </cell>
          <cell r="AT4443" t="str">
            <v>NMBBANK</v>
          </cell>
          <cell r="AU4443" t="str">
            <v>51010087245</v>
          </cell>
          <cell r="AV4443" t="str">
            <v/>
          </cell>
          <cell r="AW4443" t="str">
            <v/>
          </cell>
          <cell r="AX4443" t="str">
            <v>GODBLESS ELIA SHAYO</v>
          </cell>
          <cell r="AY4443" t="str">
            <v/>
          </cell>
          <cell r="AZ4443">
            <v>45017</v>
          </cell>
          <cell r="BA4443"/>
          <cell r="BB4443" t="str">
            <v/>
          </cell>
          <cell r="BC4443"/>
          <cell r="BD4443" t="str">
            <v>Tanzanya-NSSF</v>
          </cell>
          <cell r="BE4443" t="str">
            <v>46799154</v>
          </cell>
          <cell r="BF4443" t="str">
            <v>156817414</v>
          </cell>
        </row>
        <row r="4444">
          <cell r="A4444">
            <v>10075048</v>
          </cell>
          <cell r="B4444" t="str">
            <v>IBRAHIM RAMADHAN</v>
          </cell>
          <cell r="C4444" t="str">
            <v>MBUNI</v>
          </cell>
          <cell r="D4444" t="str">
            <v>KALIPÇI</v>
          </cell>
          <cell r="E4444" t="str">
            <v>FORMWORKER</v>
          </cell>
          <cell r="F4444" t="str">
            <v>50115271</v>
          </cell>
          <cell r="G4444" t="str">
            <v>İNŞAAT GRUBU</v>
          </cell>
          <cell r="H4444" t="str">
            <v>50105776</v>
          </cell>
          <cell r="I4444" t="str">
            <v>0BBL</v>
          </cell>
          <cell r="J4444" t="str">
            <v>İNŞAAT GRUBU</v>
          </cell>
          <cell r="K4444" t="str">
            <v>50115373</v>
          </cell>
          <cell r="L4444" t="str">
            <v>TZ</v>
          </cell>
          <cell r="M4444" t="str">
            <v>Tanzanyalı</v>
          </cell>
          <cell r="N4444" t="str">
            <v>0037</v>
          </cell>
          <cell r="O4444" t="str">
            <v>İTİGİ</v>
          </cell>
          <cell r="P4444" t="str">
            <v>YM</v>
          </cell>
          <cell r="Q4444" t="str">
            <v>YAPI MERKEZİ</v>
          </cell>
          <cell r="R4444">
            <v>44971</v>
          </cell>
          <cell r="S4444">
            <v>44971</v>
          </cell>
          <cell r="T4444"/>
          <cell r="U4444" t="str">
            <v/>
          </cell>
          <cell r="V4444" t="str">
            <v>Mavi Yaka Direkt</v>
          </cell>
          <cell r="W4444" t="str">
            <v>LOT 3 (MIT)</v>
          </cell>
          <cell r="X4444" t="str">
            <v>MAJENGO</v>
          </cell>
          <cell r="Y4444" t="str">
            <v>0</v>
          </cell>
          <cell r="Z4444" t="str">
            <v>TABORA MANISPAA</v>
          </cell>
          <cell r="AA4444" t="str">
            <v>0682573444</v>
          </cell>
          <cell r="AB4444" t="str">
            <v>USTA</v>
          </cell>
          <cell r="AC4444" t="str">
            <v>29</v>
          </cell>
          <cell r="AD4444" t="str">
            <v>LOT 3 (MIT)</v>
          </cell>
          <cell r="AE4444" t="str">
            <v>0109</v>
          </cell>
          <cell r="AF4444" t="str">
            <v/>
          </cell>
          <cell r="AG4444" t="str">
            <v>KM 535+000 - 595+000</v>
          </cell>
          <cell r="AH4444">
            <v>24900</v>
          </cell>
          <cell r="AI4444" t="str">
            <v>Bay</v>
          </cell>
          <cell r="AJ4444" t="str">
            <v>Yerel-Saatlik</v>
          </cell>
          <cell r="AK4444">
            <v>2343.5500000000002</v>
          </cell>
          <cell r="AL4444" t="str">
            <v>TZS</v>
          </cell>
          <cell r="AM4444" t="str">
            <v>201002</v>
          </cell>
          <cell r="AN4444" t="str">
            <v/>
          </cell>
          <cell r="AO4444" t="str">
            <v>T3</v>
          </cell>
          <cell r="AP4444" t="str">
            <v>5150</v>
          </cell>
          <cell r="AQ4444" t="str">
            <v>5175</v>
          </cell>
          <cell r="AR4444" t="str">
            <v>CRDB BANK PLC</v>
          </cell>
          <cell r="AS4444" t="str">
            <v>VIJANA</v>
          </cell>
          <cell r="AT4444" t="str">
            <v>CRDBBANK</v>
          </cell>
          <cell r="AU4444" t="str">
            <v>0152693961800</v>
          </cell>
          <cell r="AV4444" t="str">
            <v/>
          </cell>
          <cell r="AW4444" t="str">
            <v/>
          </cell>
          <cell r="AX4444" t="str">
            <v>IBRAHIM RAMADHAN MBUNI</v>
          </cell>
          <cell r="AY4444" t="str">
            <v/>
          </cell>
          <cell r="AZ4444">
            <v>44971</v>
          </cell>
          <cell r="BA4444"/>
          <cell r="BB4444" t="str">
            <v/>
          </cell>
          <cell r="BC4444"/>
          <cell r="BD4444" t="str">
            <v>Tanzanya-NSSF</v>
          </cell>
          <cell r="BE4444" t="str">
            <v>47095001</v>
          </cell>
          <cell r="BF4444" t="str">
            <v>158315076</v>
          </cell>
        </row>
        <row r="4445">
          <cell r="A4445">
            <v>10073215</v>
          </cell>
          <cell r="B4445" t="str">
            <v>NOELA BONIFACE</v>
          </cell>
          <cell r="C4445" t="str">
            <v>NJAU</v>
          </cell>
          <cell r="D4445" t="str">
            <v>SERVİS GÖREVLİSİ</v>
          </cell>
          <cell r="E4445" t="str">
            <v>WAITER</v>
          </cell>
          <cell r="F4445" t="str">
            <v>50114904</v>
          </cell>
          <cell r="G4445" t="str">
            <v>İDARİ İŞLER (KAMP)</v>
          </cell>
          <cell r="H4445" t="str">
            <v>50105513</v>
          </cell>
          <cell r="I4445" t="str">
            <v>088F</v>
          </cell>
          <cell r="J4445" t="str">
            <v>İDARİ İŞLER</v>
          </cell>
          <cell r="K4445" t="str">
            <v>50106303</v>
          </cell>
          <cell r="L4445" t="str">
            <v>TZ</v>
          </cell>
          <cell r="M4445" t="str">
            <v>Tanzanyalı</v>
          </cell>
          <cell r="N4445" t="str">
            <v>0037</v>
          </cell>
          <cell r="O4445" t="str">
            <v>İTİGİ</v>
          </cell>
          <cell r="P4445" t="str">
            <v>YM</v>
          </cell>
          <cell r="Q4445" t="str">
            <v>YAPI MERKEZİ</v>
          </cell>
          <cell r="R4445">
            <v>44759</v>
          </cell>
          <cell r="S4445">
            <v>44759</v>
          </cell>
          <cell r="T4445">
            <v>45232</v>
          </cell>
          <cell r="U4445" t="str">
            <v>Diğer nedenler</v>
          </cell>
          <cell r="V4445" t="str">
            <v>Mavi Yaka Endirekt</v>
          </cell>
          <cell r="W4445" t="str">
            <v>LOT 3 (MIT)</v>
          </cell>
          <cell r="X4445" t="str">
            <v>KITARAKA</v>
          </cell>
          <cell r="Y4445" t="str">
            <v>0</v>
          </cell>
          <cell r="Z4445" t="str">
            <v>MANYONI</v>
          </cell>
          <cell r="AA4445" t="str">
            <v>0714 518 096</v>
          </cell>
          <cell r="AB4445" t="str">
            <v>GÖREVLİ</v>
          </cell>
          <cell r="AC4445" t="str">
            <v>29</v>
          </cell>
          <cell r="AD4445" t="str">
            <v>LOT 3 (MIT)</v>
          </cell>
          <cell r="AE4445" t="str">
            <v>0113</v>
          </cell>
          <cell r="AF4445" t="str">
            <v>23</v>
          </cell>
          <cell r="AG4445" t="str">
            <v>KM 785+000 - 829+305</v>
          </cell>
          <cell r="AH4445">
            <v>35115</v>
          </cell>
          <cell r="AI4445" t="str">
            <v>Bayan</v>
          </cell>
          <cell r="AJ4445" t="str">
            <v>Yerel-Saatlik</v>
          </cell>
          <cell r="AK4445">
            <v>2255.1</v>
          </cell>
          <cell r="AL4445" t="str">
            <v>TZS</v>
          </cell>
          <cell r="AM4445" t="str">
            <v>306002</v>
          </cell>
          <cell r="AN4445" t="str">
            <v>S</v>
          </cell>
          <cell r="AO4445" t="str">
            <v>T3</v>
          </cell>
          <cell r="AP4445" t="str">
            <v>5150</v>
          </cell>
          <cell r="AQ4445" t="str">
            <v>5175</v>
          </cell>
          <cell r="AR4445" t="str">
            <v>NMBBANK</v>
          </cell>
          <cell r="AS4445" t="str">
            <v/>
          </cell>
          <cell r="AT4445" t="str">
            <v>NMBBANK</v>
          </cell>
          <cell r="AU4445" t="str">
            <v>51010085940</v>
          </cell>
          <cell r="AV4445" t="str">
            <v/>
          </cell>
          <cell r="AW4445" t="str">
            <v/>
          </cell>
          <cell r="AX4445" t="str">
            <v>NOELA BONIFACE NJAU</v>
          </cell>
          <cell r="AY4445" t="str">
            <v/>
          </cell>
          <cell r="AZ4445">
            <v>45017</v>
          </cell>
          <cell r="BA4445"/>
          <cell r="BB4445" t="str">
            <v/>
          </cell>
          <cell r="BC4445"/>
          <cell r="BD4445" t="str">
            <v>Tanzanya-NSSF</v>
          </cell>
          <cell r="BE4445" t="str">
            <v>46750289</v>
          </cell>
          <cell r="BF4445" t="str">
            <v>155613068</v>
          </cell>
        </row>
        <row r="4446">
          <cell r="A4446">
            <v>10075120</v>
          </cell>
          <cell r="B4446" t="str">
            <v>DAUDI JOSEPH</v>
          </cell>
          <cell r="C4446" t="str">
            <v>MAJALA</v>
          </cell>
          <cell r="D4446" t="str">
            <v>PICKUP ŞOFÖRÜ</v>
          </cell>
          <cell r="E4446" t="str">
            <v>PICKUP DRIVER</v>
          </cell>
          <cell r="F4446" t="str">
            <v>50114904</v>
          </cell>
          <cell r="G4446" t="str">
            <v>İDARİ İŞLER (KAMP)</v>
          </cell>
          <cell r="H4446" t="str">
            <v>50105776</v>
          </cell>
          <cell r="I4446" t="str">
            <v>0BBL</v>
          </cell>
          <cell r="J4446" t="str">
            <v>İNŞAAT GRUBU</v>
          </cell>
          <cell r="K4446" t="str">
            <v>50105678</v>
          </cell>
          <cell r="L4446" t="str">
            <v>TZ</v>
          </cell>
          <cell r="M4446" t="str">
            <v>Tanzanyalı</v>
          </cell>
          <cell r="N4446" t="str">
            <v>0035</v>
          </cell>
          <cell r="O4446" t="str">
            <v>TABORA</v>
          </cell>
          <cell r="P4446" t="str">
            <v>YM</v>
          </cell>
          <cell r="Q4446" t="str">
            <v>YAPI MERKEZİ</v>
          </cell>
          <cell r="R4446">
            <v>44854</v>
          </cell>
          <cell r="S4446">
            <v>44854</v>
          </cell>
          <cell r="T4446"/>
          <cell r="U4446" t="str">
            <v/>
          </cell>
          <cell r="V4446" t="str">
            <v>Mavi Yaka Endirekt</v>
          </cell>
          <cell r="W4446" t="str">
            <v>LOT 3 (MIT)</v>
          </cell>
          <cell r="X4446" t="str">
            <v>MAJENGO</v>
          </cell>
          <cell r="Y4446" t="str">
            <v>0</v>
          </cell>
          <cell r="Z4446" t="str">
            <v/>
          </cell>
          <cell r="AA4446" t="str">
            <v>0755 381 644</v>
          </cell>
          <cell r="AB4446" t="str">
            <v>GÖREVLİ</v>
          </cell>
          <cell r="AC4446" t="str">
            <v>29</v>
          </cell>
          <cell r="AD4446" t="str">
            <v>LOT 3 (MIT)</v>
          </cell>
          <cell r="AE4446" t="str">
            <v>0109</v>
          </cell>
          <cell r="AF4446" t="str">
            <v>24</v>
          </cell>
          <cell r="AG4446" t="str">
            <v>KM 535+000 - 595+000</v>
          </cell>
          <cell r="AH4446">
            <v>29792</v>
          </cell>
          <cell r="AI4446" t="str">
            <v>Bay</v>
          </cell>
          <cell r="AJ4446" t="str">
            <v>Yerel-Saatlik</v>
          </cell>
          <cell r="AK4446">
            <v>2273.1</v>
          </cell>
          <cell r="AL4446" t="str">
            <v>TZS</v>
          </cell>
          <cell r="AM4446" t="str">
            <v>306002</v>
          </cell>
          <cell r="AN4446" t="str">
            <v>S</v>
          </cell>
          <cell r="AO4446" t="str">
            <v>T3</v>
          </cell>
          <cell r="AP4446" t="str">
            <v>5150</v>
          </cell>
          <cell r="AQ4446" t="str">
            <v>5175</v>
          </cell>
          <cell r="AR4446" t="str">
            <v>CRDB BANK PLC</v>
          </cell>
          <cell r="AS4446" t="str">
            <v>VIJANA</v>
          </cell>
          <cell r="AT4446" t="str">
            <v>CRDBBANK</v>
          </cell>
          <cell r="AU4446" t="str">
            <v>0152582732000</v>
          </cell>
          <cell r="AV4446" t="str">
            <v/>
          </cell>
          <cell r="AW4446" t="str">
            <v/>
          </cell>
          <cell r="AX4446" t="str">
            <v>DAUDI JOSEPH MAJALA</v>
          </cell>
          <cell r="AY4446" t="str">
            <v/>
          </cell>
          <cell r="AZ4446">
            <v>44854</v>
          </cell>
          <cell r="BA4446"/>
          <cell r="BB4446" t="str">
            <v/>
          </cell>
          <cell r="BC4446"/>
          <cell r="BD4446" t="str">
            <v>Tanzanya-NSSF</v>
          </cell>
          <cell r="BE4446" t="str">
            <v>63890313</v>
          </cell>
          <cell r="BF4446" t="str">
            <v>115831763</v>
          </cell>
        </row>
        <row r="4447">
          <cell r="A4447">
            <v>10075118</v>
          </cell>
          <cell r="B4447" t="str">
            <v>AGAPE STEPHEN</v>
          </cell>
          <cell r="C4447" t="str">
            <v>NGUVILA</v>
          </cell>
          <cell r="D4447" t="str">
            <v>HARİTA TEKNİKERİ</v>
          </cell>
          <cell r="E4447" t="str">
            <v>SURVEY TECHNICIAN</v>
          </cell>
          <cell r="F4447" t="str">
            <v>50105668</v>
          </cell>
          <cell r="G4447" t="str">
            <v>KORAIL</v>
          </cell>
          <cell r="H4447" t="str">
            <v>50105784</v>
          </cell>
          <cell r="I4447" t="str">
            <v>0BBO</v>
          </cell>
          <cell r="J4447" t="str">
            <v>ÖLÇME İŞLERİ</v>
          </cell>
          <cell r="K4447" t="str">
            <v>50107679</v>
          </cell>
          <cell r="L4447" t="str">
            <v>TZ</v>
          </cell>
          <cell r="M4447" t="str">
            <v>Tanzanyalı</v>
          </cell>
          <cell r="N4447" t="str">
            <v>0037</v>
          </cell>
          <cell r="O4447" t="str">
            <v>İTİGİ</v>
          </cell>
          <cell r="P4447" t="str">
            <v>6T</v>
          </cell>
          <cell r="Q4447" t="str">
            <v>KORAIL</v>
          </cell>
          <cell r="R4447">
            <v>44854</v>
          </cell>
          <cell r="S4447">
            <v>44854</v>
          </cell>
          <cell r="T4447"/>
          <cell r="U4447" t="str">
            <v/>
          </cell>
          <cell r="V4447" t="str">
            <v>Beyaz Yaka</v>
          </cell>
          <cell r="W4447" t="str">
            <v>LOT 3 (MIT)</v>
          </cell>
          <cell r="X4447" t="str">
            <v/>
          </cell>
          <cell r="Y4447" t="str">
            <v/>
          </cell>
          <cell r="Z4447" t="str">
            <v/>
          </cell>
          <cell r="AA4447" t="str">
            <v>0655 330 515</v>
          </cell>
          <cell r="AB4447" t="str">
            <v>TEKNİKER</v>
          </cell>
          <cell r="AC4447" t="str">
            <v>29</v>
          </cell>
          <cell r="AD4447" t="str">
            <v>LOT 3 (MIT)</v>
          </cell>
          <cell r="AE4447" t="str">
            <v>0109</v>
          </cell>
          <cell r="AF4447" t="str">
            <v/>
          </cell>
          <cell r="AG4447" t="str">
            <v>KM 535+000 - 595+000</v>
          </cell>
          <cell r="AH4447">
            <v>35295</v>
          </cell>
          <cell r="AI4447" t="str">
            <v>Bay</v>
          </cell>
          <cell r="AJ4447" t="str">
            <v>Yerel-Aylık</v>
          </cell>
          <cell r="AK4447">
            <v>700000</v>
          </cell>
          <cell r="AL4447" t="str">
            <v>TZS</v>
          </cell>
          <cell r="AM4447" t="str">
            <v>301002</v>
          </cell>
          <cell r="AN4447" t="str">
            <v>S</v>
          </cell>
          <cell r="AO4447" t="str">
            <v>T3</v>
          </cell>
          <cell r="AP4447" t="str">
            <v>5150</v>
          </cell>
          <cell r="AQ4447" t="str">
            <v>5175</v>
          </cell>
          <cell r="AR4447" t="str">
            <v>CRDB BANK PLC</v>
          </cell>
          <cell r="AS4447" t="str">
            <v>VIJANA</v>
          </cell>
          <cell r="AT4447" t="str">
            <v>CRDBBANK</v>
          </cell>
          <cell r="AU4447" t="str">
            <v>0152226843800</v>
          </cell>
          <cell r="AV4447" t="str">
            <v/>
          </cell>
          <cell r="AW4447" t="str">
            <v/>
          </cell>
          <cell r="AX4447" t="str">
            <v>AGAPE STEPHEN NGUVILA</v>
          </cell>
          <cell r="AY4447" t="str">
            <v/>
          </cell>
          <cell r="AZ4447">
            <v>44854</v>
          </cell>
          <cell r="BA4447"/>
          <cell r="BB4447" t="str">
            <v/>
          </cell>
          <cell r="BC4447"/>
          <cell r="BD4447" t="str">
            <v>Tanzanya-NSSF</v>
          </cell>
          <cell r="BE4447" t="str">
            <v>47099493</v>
          </cell>
          <cell r="BF4447" t="str">
            <v>139570294</v>
          </cell>
        </row>
        <row r="4448">
          <cell r="A4448">
            <v>10073214</v>
          </cell>
          <cell r="B4448" t="str">
            <v>ABDULKARIMU ELINAMI</v>
          </cell>
          <cell r="C4448" t="str">
            <v>MASSAI</v>
          </cell>
          <cell r="D4448" t="str">
            <v>TANKER ŞOFÖRÜ</v>
          </cell>
          <cell r="E4448" t="str">
            <v>TANKER DRIVER</v>
          </cell>
          <cell r="F4448" t="str">
            <v>50106350</v>
          </cell>
          <cell r="G4448" t="str">
            <v>AMBAR</v>
          </cell>
          <cell r="H4448" t="str">
            <v>50105763</v>
          </cell>
          <cell r="I4448" t="str">
            <v>0AA9</v>
          </cell>
          <cell r="J4448" t="str">
            <v>AMBAR MAZOT</v>
          </cell>
          <cell r="K4448" t="str">
            <v>50107144</v>
          </cell>
          <cell r="L4448" t="str">
            <v>TZ</v>
          </cell>
          <cell r="M4448" t="str">
            <v>Tanzanyalı</v>
          </cell>
          <cell r="N4448" t="str">
            <v>0037</v>
          </cell>
          <cell r="O4448" t="str">
            <v>İTİGİ</v>
          </cell>
          <cell r="P4448" t="str">
            <v>YM</v>
          </cell>
          <cell r="Q4448" t="str">
            <v>YAPI MERKEZİ</v>
          </cell>
          <cell r="R4448">
            <v>44759</v>
          </cell>
          <cell r="S4448">
            <v>44759</v>
          </cell>
          <cell r="T4448"/>
          <cell r="U4448" t="str">
            <v/>
          </cell>
          <cell r="V4448" t="str">
            <v>Mavi Yaka Direkt</v>
          </cell>
          <cell r="W4448" t="str">
            <v>LOT 3 (MIT)</v>
          </cell>
          <cell r="X4448" t="str">
            <v>LWANZARI</v>
          </cell>
          <cell r="Y4448" t="str">
            <v>0</v>
          </cell>
          <cell r="Z4448" t="str">
            <v>TABORA MJINI</v>
          </cell>
          <cell r="AA4448" t="str">
            <v>0753 519 208</v>
          </cell>
          <cell r="AB4448" t="str">
            <v>GÖREVLİ</v>
          </cell>
          <cell r="AC4448" t="str">
            <v>29</v>
          </cell>
          <cell r="AD4448" t="str">
            <v>LOT 3 (MIT)</v>
          </cell>
          <cell r="AE4448" t="str">
            <v>0113</v>
          </cell>
          <cell r="AF4448" t="str">
            <v>24</v>
          </cell>
          <cell r="AG4448" t="str">
            <v>KM 785+000 - 829+305</v>
          </cell>
          <cell r="AH4448">
            <v>31457</v>
          </cell>
          <cell r="AI4448" t="str">
            <v>Bay</v>
          </cell>
          <cell r="AJ4448" t="str">
            <v>Yerel-Saatlik</v>
          </cell>
          <cell r="AK4448">
            <v>2564.1</v>
          </cell>
          <cell r="AL4448" t="str">
            <v>TZS</v>
          </cell>
          <cell r="AM4448" t="str">
            <v>201002</v>
          </cell>
          <cell r="AN4448" t="str">
            <v>S</v>
          </cell>
          <cell r="AO4448" t="str">
            <v>T3</v>
          </cell>
          <cell r="AP4448" t="str">
            <v>5150</v>
          </cell>
          <cell r="AQ4448" t="str">
            <v>5175</v>
          </cell>
          <cell r="AR4448" t="str">
            <v>CRDB BANK PLC</v>
          </cell>
          <cell r="AS4448" t="str">
            <v>VIJANA</v>
          </cell>
          <cell r="AT4448" t="str">
            <v>CRDBBANK</v>
          </cell>
          <cell r="AU4448" t="str">
            <v>0152570467900</v>
          </cell>
          <cell r="AV4448" t="str">
            <v/>
          </cell>
          <cell r="AW4448" t="str">
            <v/>
          </cell>
          <cell r="AX4448" t="str">
            <v>ABDULKARIMU ELINAMI MASSAI</v>
          </cell>
          <cell r="AY4448" t="str">
            <v/>
          </cell>
          <cell r="AZ4448">
            <v>44866</v>
          </cell>
          <cell r="BA4448"/>
          <cell r="BB4448" t="str">
            <v/>
          </cell>
          <cell r="BC4448"/>
          <cell r="BD4448" t="str">
            <v>Tanzanya-NSSF</v>
          </cell>
          <cell r="BE4448" t="str">
            <v>59600179</v>
          </cell>
          <cell r="BF4448" t="str">
            <v>120220616</v>
          </cell>
        </row>
        <row r="4449">
          <cell r="A4449">
            <v>10073210</v>
          </cell>
          <cell r="B4449" t="str">
            <v>MOHAMED HAMISI</v>
          </cell>
          <cell r="C4449" t="str">
            <v>MANYWELE</v>
          </cell>
          <cell r="D4449" t="str">
            <v>PICKUP ŞOFÖRÜ</v>
          </cell>
          <cell r="E4449" t="str">
            <v>PICKUP DRIVER</v>
          </cell>
          <cell r="F4449" t="str">
            <v>50105668</v>
          </cell>
          <cell r="G4449" t="str">
            <v>KORAIL</v>
          </cell>
          <cell r="H4449" t="str">
            <v>50105668</v>
          </cell>
          <cell r="I4449" t="str">
            <v>0BBF</v>
          </cell>
          <cell r="J4449" t="str">
            <v>İDARİ İŞLER</v>
          </cell>
          <cell r="K4449" t="str">
            <v>50105674</v>
          </cell>
          <cell r="L4449" t="str">
            <v>TZ</v>
          </cell>
          <cell r="M4449" t="str">
            <v>Tanzanyalı</v>
          </cell>
          <cell r="N4449" t="str">
            <v>0035</v>
          </cell>
          <cell r="O4449" t="str">
            <v>TABORA</v>
          </cell>
          <cell r="P4449" t="str">
            <v>6T</v>
          </cell>
          <cell r="Q4449" t="str">
            <v>KORAIL</v>
          </cell>
          <cell r="R4449">
            <v>44757</v>
          </cell>
          <cell r="S4449">
            <v>44757</v>
          </cell>
          <cell r="T4449"/>
          <cell r="U4449" t="str">
            <v/>
          </cell>
          <cell r="V4449" t="str">
            <v>Mavi Yaka Endirekt</v>
          </cell>
          <cell r="W4449" t="str">
            <v>LOT 3 (MIT)</v>
          </cell>
          <cell r="X4449" t="str">
            <v>KISIKURU</v>
          </cell>
          <cell r="Y4449" t="str">
            <v>0</v>
          </cell>
          <cell r="Z4449" t="str">
            <v>ILALA</v>
          </cell>
          <cell r="AA4449" t="str">
            <v>0712 257 728</v>
          </cell>
          <cell r="AB4449" t="str">
            <v>GÖREVLİ</v>
          </cell>
          <cell r="AC4449" t="str">
            <v>29</v>
          </cell>
          <cell r="AD4449" t="str">
            <v>LOT 3 (MIT)</v>
          </cell>
          <cell r="AE4449" t="str">
            <v>0113</v>
          </cell>
          <cell r="AF4449" t="str">
            <v>02</v>
          </cell>
          <cell r="AG4449" t="str">
            <v>KM 785+000 - 829+305</v>
          </cell>
          <cell r="AH4449">
            <v>32389</v>
          </cell>
          <cell r="AI4449" t="str">
            <v>Bay</v>
          </cell>
          <cell r="AJ4449" t="str">
            <v>Yerel-Saatlik</v>
          </cell>
          <cell r="AK4449">
            <v>2273.1</v>
          </cell>
          <cell r="AL4449" t="str">
            <v>TZS</v>
          </cell>
          <cell r="AM4449" t="str">
            <v>306002</v>
          </cell>
          <cell r="AN4449" t="str">
            <v>S</v>
          </cell>
          <cell r="AO4449" t="str">
            <v>T3</v>
          </cell>
          <cell r="AP4449" t="str">
            <v>5150</v>
          </cell>
          <cell r="AQ4449" t="str">
            <v>5175</v>
          </cell>
          <cell r="AR4449" t="str">
            <v>CRDB BANK PLC</v>
          </cell>
          <cell r="AS4449" t="str">
            <v>VIJANA</v>
          </cell>
          <cell r="AT4449" t="str">
            <v>CRDBBANK</v>
          </cell>
          <cell r="AU4449" t="str">
            <v>0152519867000</v>
          </cell>
          <cell r="AV4449" t="str">
            <v/>
          </cell>
          <cell r="AW4449" t="str">
            <v/>
          </cell>
          <cell r="AX4449" t="str">
            <v>MOHAMED HAMISI MANYWELE</v>
          </cell>
          <cell r="AY4449" t="str">
            <v/>
          </cell>
          <cell r="AZ4449">
            <v>44757</v>
          </cell>
          <cell r="BA4449"/>
          <cell r="BB4449" t="str">
            <v/>
          </cell>
          <cell r="BC4449"/>
          <cell r="BD4449" t="str">
            <v>Tanzanya-NSSF</v>
          </cell>
          <cell r="BE4449" t="str">
            <v>46798661</v>
          </cell>
          <cell r="BF4449" t="str">
            <v>119563356</v>
          </cell>
        </row>
        <row r="4450">
          <cell r="A4450">
            <v>10073209</v>
          </cell>
          <cell r="B4450" t="str">
            <v>JULIUS PATRICK</v>
          </cell>
          <cell r="C4450" t="str">
            <v>MFAUME</v>
          </cell>
          <cell r="D4450" t="str">
            <v>FIORI OPERATÖRÜ</v>
          </cell>
          <cell r="E4450" t="str">
            <v>TRUCKMIXER DRIVER</v>
          </cell>
          <cell r="F4450" t="str">
            <v>50105773</v>
          </cell>
          <cell r="G4450" t="str">
            <v>ATÖLYE &amp; MAKİNA</v>
          </cell>
          <cell r="H4450" t="str">
            <v>50105776</v>
          </cell>
          <cell r="I4450" t="str">
            <v>0BBL</v>
          </cell>
          <cell r="J4450" t="str">
            <v>İNŞAAT GRUBU</v>
          </cell>
          <cell r="K4450" t="str">
            <v>50112686</v>
          </cell>
          <cell r="L4450" t="str">
            <v>TZ</v>
          </cell>
          <cell r="M4450" t="str">
            <v>Tanzanyalı</v>
          </cell>
          <cell r="N4450" t="str">
            <v>0038</v>
          </cell>
          <cell r="O4450" t="str">
            <v>TURA</v>
          </cell>
          <cell r="P4450" t="str">
            <v>YM</v>
          </cell>
          <cell r="Q4450" t="str">
            <v>YAPI MERKEZİ</v>
          </cell>
          <cell r="R4450">
            <v>44757</v>
          </cell>
          <cell r="S4450">
            <v>44757</v>
          </cell>
          <cell r="T4450"/>
          <cell r="U4450" t="str">
            <v/>
          </cell>
          <cell r="V4450" t="str">
            <v>Mavi Yaka Direkt</v>
          </cell>
          <cell r="W4450" t="str">
            <v>LOT 3 (MIT)</v>
          </cell>
          <cell r="X4450" t="str">
            <v>SAMAKISAMAKI</v>
          </cell>
          <cell r="Y4450" t="str">
            <v>0</v>
          </cell>
          <cell r="Z4450" t="str">
            <v>MJINI</v>
          </cell>
          <cell r="AA4450" t="str">
            <v>0718 607 505</v>
          </cell>
          <cell r="AB4450" t="str">
            <v>GÖREVLİ</v>
          </cell>
          <cell r="AC4450" t="str">
            <v>29</v>
          </cell>
          <cell r="AD4450" t="str">
            <v>LOT 3 (MIT)</v>
          </cell>
          <cell r="AE4450" t="str">
            <v>0109</v>
          </cell>
          <cell r="AF4450" t="str">
            <v>03</v>
          </cell>
          <cell r="AG4450" t="str">
            <v>KM 535+000 - 595+000</v>
          </cell>
          <cell r="AH4450">
            <v>31755</v>
          </cell>
          <cell r="AI4450" t="str">
            <v>Bay</v>
          </cell>
          <cell r="AJ4450" t="str">
            <v>Yerel-Saatlik</v>
          </cell>
          <cell r="AK4450">
            <v>2564.1</v>
          </cell>
          <cell r="AL4450" t="str">
            <v>TZS</v>
          </cell>
          <cell r="AM4450" t="str">
            <v>201002</v>
          </cell>
          <cell r="AN4450" t="str">
            <v>S</v>
          </cell>
          <cell r="AO4450" t="str">
            <v>T3</v>
          </cell>
          <cell r="AP4450" t="str">
            <v>5150</v>
          </cell>
          <cell r="AQ4450" t="str">
            <v>5175</v>
          </cell>
          <cell r="AR4450" t="str">
            <v>CRDB BANK PLC</v>
          </cell>
          <cell r="AS4450" t="str">
            <v>VIJANA</v>
          </cell>
          <cell r="AT4450" t="str">
            <v>CRDBBANK</v>
          </cell>
          <cell r="AU4450" t="str">
            <v>0152676037800</v>
          </cell>
          <cell r="AV4450" t="str">
            <v/>
          </cell>
          <cell r="AW4450" t="str">
            <v/>
          </cell>
          <cell r="AX4450" t="str">
            <v>JULIUS PATRICK MFAUME</v>
          </cell>
          <cell r="AY4450" t="str">
            <v/>
          </cell>
          <cell r="AZ4450">
            <v>44757</v>
          </cell>
          <cell r="BA4450"/>
          <cell r="BB4450" t="str">
            <v/>
          </cell>
          <cell r="BC4450"/>
          <cell r="BD4450" t="str">
            <v>Tanzanya-NSSF</v>
          </cell>
          <cell r="BE4450" t="str">
            <v>40117200</v>
          </cell>
          <cell r="BF4450" t="str">
            <v>118266064</v>
          </cell>
        </row>
        <row r="4451">
          <cell r="A4451">
            <v>10075063</v>
          </cell>
          <cell r="B4451" t="str">
            <v>CASTORY PAUL</v>
          </cell>
          <cell r="C4451" t="str">
            <v>JILUKA</v>
          </cell>
          <cell r="D4451" t="str">
            <v>KONKASÖR İŞÇİSİ</v>
          </cell>
          <cell r="E4451" t="str">
            <v>STONE CRUSHER WORKER</v>
          </cell>
          <cell r="F4451" t="str">
            <v>50109678</v>
          </cell>
          <cell r="G4451" t="str">
            <v>TAŞ OCAKLARI VE PATLATMA</v>
          </cell>
          <cell r="H4451" t="str">
            <v>50105776</v>
          </cell>
          <cell r="I4451" t="str">
            <v>0AAX</v>
          </cell>
          <cell r="J4451" t="str">
            <v>TAŞ OCAĞI</v>
          </cell>
          <cell r="K4451" t="str">
            <v>50109679</v>
          </cell>
          <cell r="L4451" t="str">
            <v>TZ</v>
          </cell>
          <cell r="M4451" t="str">
            <v>Tanzanyalı</v>
          </cell>
          <cell r="N4451" t="str">
            <v>0035</v>
          </cell>
          <cell r="O4451" t="str">
            <v>TABORA</v>
          </cell>
          <cell r="P4451" t="str">
            <v>YM</v>
          </cell>
          <cell r="Q4451" t="str">
            <v>YAPI MERKEZİ</v>
          </cell>
          <cell r="R4451">
            <v>44853</v>
          </cell>
          <cell r="S4451">
            <v>44853</v>
          </cell>
          <cell r="T4451"/>
          <cell r="U4451" t="str">
            <v/>
          </cell>
          <cell r="V4451" t="str">
            <v>Mavi Yaka Endirekt</v>
          </cell>
          <cell r="W4451" t="str">
            <v>LOT 3 (MIT)</v>
          </cell>
          <cell r="X4451" t="str">
            <v>HOSPITAL</v>
          </cell>
          <cell r="Y4451" t="str">
            <v>0</v>
          </cell>
          <cell r="Z4451" t="str">
            <v/>
          </cell>
          <cell r="AA4451" t="str">
            <v>0782 793 838</v>
          </cell>
          <cell r="AB4451" t="str">
            <v>İŞÇİ</v>
          </cell>
          <cell r="AC4451" t="str">
            <v>29</v>
          </cell>
          <cell r="AD4451" t="str">
            <v>LOT 3 (MIT)</v>
          </cell>
          <cell r="AE4451" t="str">
            <v>0113</v>
          </cell>
          <cell r="AF4451" t="str">
            <v>24</v>
          </cell>
          <cell r="AG4451" t="str">
            <v>KM 785+000 - 829+305</v>
          </cell>
          <cell r="AH4451">
            <v>32990</v>
          </cell>
          <cell r="AI4451" t="str">
            <v>Bay</v>
          </cell>
          <cell r="AJ4451" t="str">
            <v>Yerel-Saatlik</v>
          </cell>
          <cell r="AK4451">
            <v>2164.1</v>
          </cell>
          <cell r="AL4451" t="str">
            <v>TZS</v>
          </cell>
          <cell r="AM4451" t="str">
            <v>306005</v>
          </cell>
          <cell r="AN4451" t="str">
            <v/>
          </cell>
          <cell r="AO4451" t="str">
            <v>T3</v>
          </cell>
          <cell r="AP4451" t="str">
            <v>5150</v>
          </cell>
          <cell r="AQ4451" t="str">
            <v>5175</v>
          </cell>
          <cell r="AR4451" t="str">
            <v>CRDB BANK PLC</v>
          </cell>
          <cell r="AS4451" t="str">
            <v>VIJANA</v>
          </cell>
          <cell r="AT4451" t="str">
            <v>CRDBBANK</v>
          </cell>
          <cell r="AU4451" t="str">
            <v>0152466094400</v>
          </cell>
          <cell r="AV4451" t="str">
            <v/>
          </cell>
          <cell r="AW4451" t="str">
            <v/>
          </cell>
          <cell r="AX4451" t="str">
            <v>CASTORY PAUL JILUKA</v>
          </cell>
          <cell r="AY4451" t="str">
            <v/>
          </cell>
          <cell r="AZ4451">
            <v>44853</v>
          </cell>
          <cell r="BA4451"/>
          <cell r="BB4451" t="str">
            <v/>
          </cell>
          <cell r="BC4451"/>
          <cell r="BD4451" t="str">
            <v>Tanzanya-NSSF</v>
          </cell>
          <cell r="BE4451" t="str">
            <v>45115114</v>
          </cell>
          <cell r="BF4451" t="str">
            <v>126930453</v>
          </cell>
        </row>
        <row r="4452">
          <cell r="A4452">
            <v>10075064</v>
          </cell>
          <cell r="B4452" t="str">
            <v>SALEHE AHAMEDI</v>
          </cell>
          <cell r="C4452" t="str">
            <v>SAID</v>
          </cell>
          <cell r="D4452" t="str">
            <v>BAYRAKÇI</v>
          </cell>
          <cell r="E4452" t="str">
            <v>FLAGMAN</v>
          </cell>
          <cell r="F4452" t="str">
            <v>50105784</v>
          </cell>
          <cell r="G4452" t="str">
            <v>DOĞAN METALÜRJİ</v>
          </cell>
          <cell r="H4452" t="str">
            <v>50105784</v>
          </cell>
          <cell r="I4452" t="str">
            <v>0BBM</v>
          </cell>
          <cell r="J4452" t="str">
            <v>TOPRAK İŞLERİ</v>
          </cell>
          <cell r="K4452" t="str">
            <v>50108418</v>
          </cell>
          <cell r="L4452" t="str">
            <v>TZ</v>
          </cell>
          <cell r="M4452" t="str">
            <v>Tanzanyalı</v>
          </cell>
          <cell r="N4452" t="str">
            <v>0037</v>
          </cell>
          <cell r="O4452" t="str">
            <v>İTİGİ</v>
          </cell>
          <cell r="P4452" t="str">
            <v>6L</v>
          </cell>
          <cell r="Q4452" t="str">
            <v>DGN  İNŞAAT</v>
          </cell>
          <cell r="R4452">
            <v>44853</v>
          </cell>
          <cell r="S4452">
            <v>44853</v>
          </cell>
          <cell r="T4452"/>
          <cell r="U4452" t="str">
            <v/>
          </cell>
          <cell r="V4452" t="str">
            <v>Mavi Yaka Endirekt</v>
          </cell>
          <cell r="W4452" t="str">
            <v>LOT 3 (MIT)</v>
          </cell>
          <cell r="X4452" t="str">
            <v>MCHUMA</v>
          </cell>
          <cell r="Y4452" t="str">
            <v>0</v>
          </cell>
          <cell r="Z4452" t="str">
            <v/>
          </cell>
          <cell r="AA4452" t="str">
            <v>0686 992 711</v>
          </cell>
          <cell r="AB4452" t="str">
            <v>İŞÇİ</v>
          </cell>
          <cell r="AC4452" t="str">
            <v>29</v>
          </cell>
          <cell r="AD4452" t="str">
            <v>LOT 3 (MIT)</v>
          </cell>
          <cell r="AE4452" t="str">
            <v>0109</v>
          </cell>
          <cell r="AF4452" t="str">
            <v>16</v>
          </cell>
          <cell r="AG4452" t="str">
            <v>KM 535+000 - 595+000</v>
          </cell>
          <cell r="AH4452">
            <v>35447</v>
          </cell>
          <cell r="AI4452" t="str">
            <v>Bay</v>
          </cell>
          <cell r="AJ4452" t="str">
            <v>Yerel-Saatlik</v>
          </cell>
          <cell r="AK4452">
            <v>2164.1</v>
          </cell>
          <cell r="AL4452" t="str">
            <v>TZS</v>
          </cell>
          <cell r="AM4452" t="str">
            <v>306005</v>
          </cell>
          <cell r="AN4452" t="str">
            <v/>
          </cell>
          <cell r="AO4452" t="str">
            <v>T3</v>
          </cell>
          <cell r="AP4452" t="str">
            <v>5150</v>
          </cell>
          <cell r="AQ4452" t="str">
            <v>5175</v>
          </cell>
          <cell r="AR4452" t="str">
            <v>NMBBANK</v>
          </cell>
          <cell r="AS4452" t="str">
            <v/>
          </cell>
          <cell r="AT4452" t="str">
            <v>NMBBANK</v>
          </cell>
          <cell r="AU4452" t="str">
            <v>51010095505</v>
          </cell>
          <cell r="AV4452" t="str">
            <v/>
          </cell>
          <cell r="AW4452" t="str">
            <v/>
          </cell>
          <cell r="AX4452" t="str">
            <v>SALEHE AHAMEDI SAID</v>
          </cell>
          <cell r="AY4452" t="str">
            <v/>
          </cell>
          <cell r="AZ4452">
            <v>44853</v>
          </cell>
          <cell r="BA4452"/>
          <cell r="BB4452" t="str">
            <v/>
          </cell>
          <cell r="BC4452"/>
          <cell r="BD4452" t="str">
            <v>Tanzanya-NSSF</v>
          </cell>
          <cell r="BE4452" t="str">
            <v>47094555</v>
          </cell>
          <cell r="BF4452" t="str">
            <v>156408212</v>
          </cell>
        </row>
        <row r="4453">
          <cell r="A4453">
            <v>10075065</v>
          </cell>
          <cell r="B4453" t="str">
            <v>ISSA HASSANI</v>
          </cell>
          <cell r="C4453" t="str">
            <v>ISSA</v>
          </cell>
          <cell r="D4453" t="str">
            <v>KONKASÖR İŞÇİSİ</v>
          </cell>
          <cell r="E4453" t="str">
            <v>STONE CRUSHER WORKER</v>
          </cell>
          <cell r="F4453" t="str">
            <v>50109678</v>
          </cell>
          <cell r="G4453" t="str">
            <v>TAŞ OCAKLARI VE PATLATMA</v>
          </cell>
          <cell r="H4453" t="str">
            <v>50105776</v>
          </cell>
          <cell r="I4453" t="str">
            <v>0AAX</v>
          </cell>
          <cell r="J4453" t="str">
            <v>TAŞ OCAĞI</v>
          </cell>
          <cell r="K4453" t="str">
            <v>50109679</v>
          </cell>
          <cell r="L4453" t="str">
            <v>TZ</v>
          </cell>
          <cell r="M4453" t="str">
            <v>Tanzanyalı</v>
          </cell>
          <cell r="N4453" t="str">
            <v>0035</v>
          </cell>
          <cell r="O4453" t="str">
            <v>TABORA</v>
          </cell>
          <cell r="P4453" t="str">
            <v>YM</v>
          </cell>
          <cell r="Q4453" t="str">
            <v>YAPI MERKEZİ</v>
          </cell>
          <cell r="R4453">
            <v>44853</v>
          </cell>
          <cell r="S4453">
            <v>44853</v>
          </cell>
          <cell r="T4453"/>
          <cell r="U4453" t="str">
            <v/>
          </cell>
          <cell r="V4453" t="str">
            <v>Mavi Yaka Endirekt</v>
          </cell>
          <cell r="W4453" t="str">
            <v>LOT 3 (MIT)</v>
          </cell>
          <cell r="X4453" t="str">
            <v>SONDA</v>
          </cell>
          <cell r="Y4453" t="str">
            <v>0</v>
          </cell>
          <cell r="Z4453" t="str">
            <v/>
          </cell>
          <cell r="AA4453" t="str">
            <v>0712 541 425</v>
          </cell>
          <cell r="AB4453" t="str">
            <v>İŞÇİ</v>
          </cell>
          <cell r="AC4453" t="str">
            <v>29</v>
          </cell>
          <cell r="AD4453" t="str">
            <v>LOT 3 (MIT)</v>
          </cell>
          <cell r="AE4453" t="str">
            <v>0113</v>
          </cell>
          <cell r="AF4453" t="str">
            <v>22</v>
          </cell>
          <cell r="AG4453" t="str">
            <v>KM 785+000 - 829+305</v>
          </cell>
          <cell r="AH4453">
            <v>36303</v>
          </cell>
          <cell r="AI4453" t="str">
            <v>Bay</v>
          </cell>
          <cell r="AJ4453" t="str">
            <v>Yerel-Saatlik</v>
          </cell>
          <cell r="AK4453">
            <v>2164.1</v>
          </cell>
          <cell r="AL4453" t="str">
            <v>TZS</v>
          </cell>
          <cell r="AM4453" t="str">
            <v>306005</v>
          </cell>
          <cell r="AN4453" t="str">
            <v/>
          </cell>
          <cell r="AO4453" t="str">
            <v>T3</v>
          </cell>
          <cell r="AP4453" t="str">
            <v>5150</v>
          </cell>
          <cell r="AQ4453" t="str">
            <v>5175</v>
          </cell>
          <cell r="AR4453" t="str">
            <v>CRDB BANK PLC</v>
          </cell>
          <cell r="AS4453" t="str">
            <v>VIJANA</v>
          </cell>
          <cell r="AT4453" t="str">
            <v>CRDBBANK</v>
          </cell>
          <cell r="AU4453" t="str">
            <v>0152602890400</v>
          </cell>
          <cell r="AV4453" t="str">
            <v/>
          </cell>
          <cell r="AW4453" t="str">
            <v/>
          </cell>
          <cell r="AX4453" t="str">
            <v>ISSA HASSANI ISSA</v>
          </cell>
          <cell r="AY4453" t="str">
            <v/>
          </cell>
          <cell r="AZ4453">
            <v>44853</v>
          </cell>
          <cell r="BA4453"/>
          <cell r="BB4453" t="str">
            <v/>
          </cell>
          <cell r="BC4453"/>
          <cell r="BD4453" t="str">
            <v>Tanzanya-NSSF</v>
          </cell>
          <cell r="BE4453" t="str">
            <v>47097441</v>
          </cell>
          <cell r="BF4453" t="str">
            <v>152653956</v>
          </cell>
        </row>
        <row r="4454">
          <cell r="A4454">
            <v>10075066</v>
          </cell>
          <cell r="B4454" t="str">
            <v>JOSHUA AMOSY</v>
          </cell>
          <cell r="C4454" t="str">
            <v>NYANTABANO</v>
          </cell>
          <cell r="D4454" t="str">
            <v>AMBAR İŞÇİSİ</v>
          </cell>
          <cell r="E4454" t="str">
            <v>WAREHOUSE WORKER</v>
          </cell>
          <cell r="F4454" t="str">
            <v>50106350</v>
          </cell>
          <cell r="G4454" t="str">
            <v>AMBAR</v>
          </cell>
          <cell r="H4454" t="str">
            <v>50105763</v>
          </cell>
          <cell r="I4454" t="str">
            <v>0AA5</v>
          </cell>
          <cell r="J4454" t="str">
            <v>AMBAR</v>
          </cell>
          <cell r="K4454" t="str">
            <v>50106351</v>
          </cell>
          <cell r="L4454" t="str">
            <v>TZ</v>
          </cell>
          <cell r="M4454" t="str">
            <v>Tanzanyalı</v>
          </cell>
          <cell r="N4454" t="str">
            <v>003H</v>
          </cell>
          <cell r="O4454" t="str">
            <v>İLALA</v>
          </cell>
          <cell r="P4454" t="str">
            <v>YM</v>
          </cell>
          <cell r="Q4454" t="str">
            <v>YAPI MERKEZİ</v>
          </cell>
          <cell r="R4454">
            <v>44853</v>
          </cell>
          <cell r="S4454">
            <v>44853</v>
          </cell>
          <cell r="T4454"/>
          <cell r="U4454" t="str">
            <v/>
          </cell>
          <cell r="V4454" t="str">
            <v>Mavi Yaka Endirekt</v>
          </cell>
          <cell r="W4454" t="str">
            <v>LOT 3 (MIT)</v>
          </cell>
          <cell r="X4454" t="str">
            <v>KAZEHILL</v>
          </cell>
          <cell r="Y4454" t="str">
            <v>0</v>
          </cell>
          <cell r="Z4454" t="str">
            <v/>
          </cell>
          <cell r="AA4454" t="str">
            <v>0763 598 822</v>
          </cell>
          <cell r="AB4454" t="str">
            <v>İŞÇİ</v>
          </cell>
          <cell r="AC4454" t="str">
            <v>29</v>
          </cell>
          <cell r="AD4454" t="str">
            <v>LOT 3 (MIT)</v>
          </cell>
          <cell r="AE4454" t="str">
            <v>0113</v>
          </cell>
          <cell r="AF4454" t="str">
            <v>24</v>
          </cell>
          <cell r="AG4454" t="str">
            <v>KM 785+000 - 829+305</v>
          </cell>
          <cell r="AH4454">
            <v>33420</v>
          </cell>
          <cell r="AI4454" t="str">
            <v>Bay</v>
          </cell>
          <cell r="AJ4454" t="str">
            <v>Yerel-Saatlik</v>
          </cell>
          <cell r="AK4454">
            <v>2164.1</v>
          </cell>
          <cell r="AL4454" t="str">
            <v>TZS</v>
          </cell>
          <cell r="AM4454" t="str">
            <v>306002</v>
          </cell>
          <cell r="AN4454" t="str">
            <v/>
          </cell>
          <cell r="AO4454" t="str">
            <v>T3</v>
          </cell>
          <cell r="AP4454" t="str">
            <v>5150</v>
          </cell>
          <cell r="AQ4454" t="str">
            <v>5175</v>
          </cell>
          <cell r="AR4454" t="str">
            <v>NMBBANK</v>
          </cell>
          <cell r="AS4454" t="str">
            <v/>
          </cell>
          <cell r="AT4454" t="str">
            <v>NMBBANK</v>
          </cell>
          <cell r="AU4454" t="str">
            <v>51010095768</v>
          </cell>
          <cell r="AV4454" t="str">
            <v/>
          </cell>
          <cell r="AW4454" t="str">
            <v/>
          </cell>
          <cell r="AX4454" t="str">
            <v>JOSHUA AMOSY NYANTABANO</v>
          </cell>
          <cell r="AY4454" t="str">
            <v/>
          </cell>
          <cell r="AZ4454">
            <v>44853</v>
          </cell>
          <cell r="BA4454"/>
          <cell r="BB4454" t="str">
            <v/>
          </cell>
          <cell r="BC4454"/>
          <cell r="BD4454" t="str">
            <v>Tanzanya-NSSF</v>
          </cell>
          <cell r="BE4454" t="str">
            <v>47094588</v>
          </cell>
          <cell r="BF4454" t="str">
            <v>117440702</v>
          </cell>
        </row>
        <row r="4455">
          <cell r="A4455">
            <v>10075067</v>
          </cell>
          <cell r="B4455" t="str">
            <v>AYUBU CHARLES</v>
          </cell>
          <cell r="C4455" t="str">
            <v>KAPELA</v>
          </cell>
          <cell r="D4455" t="str">
            <v>AMBAR İŞÇİSİ</v>
          </cell>
          <cell r="E4455" t="str">
            <v>WAREHOUSE WORKER</v>
          </cell>
          <cell r="F4455" t="str">
            <v>50106350</v>
          </cell>
          <cell r="G4455" t="str">
            <v>AMBAR</v>
          </cell>
          <cell r="H4455" t="str">
            <v>50105763</v>
          </cell>
          <cell r="I4455" t="str">
            <v>0AA5</v>
          </cell>
          <cell r="J4455" t="str">
            <v>AMBAR</v>
          </cell>
          <cell r="K4455" t="str">
            <v>50106351</v>
          </cell>
          <cell r="L4455" t="str">
            <v>TZ</v>
          </cell>
          <cell r="M4455" t="str">
            <v>Tanzanyalı</v>
          </cell>
          <cell r="N4455" t="str">
            <v>003H</v>
          </cell>
          <cell r="O4455" t="str">
            <v>İLALA</v>
          </cell>
          <cell r="P4455" t="str">
            <v>YM</v>
          </cell>
          <cell r="Q4455" t="str">
            <v>YAPI MERKEZİ</v>
          </cell>
          <cell r="R4455">
            <v>44853</v>
          </cell>
          <cell r="S4455">
            <v>44853</v>
          </cell>
          <cell r="T4455">
            <v>45261</v>
          </cell>
          <cell r="U4455" t="str">
            <v>Diğer nedenler</v>
          </cell>
          <cell r="V4455" t="str">
            <v>Mavi Yaka Endirekt</v>
          </cell>
          <cell r="W4455" t="str">
            <v>LOT 3 (MIT)</v>
          </cell>
          <cell r="X4455" t="str">
            <v>USHETU</v>
          </cell>
          <cell r="Y4455" t="str">
            <v>0</v>
          </cell>
          <cell r="Z4455" t="str">
            <v/>
          </cell>
          <cell r="AA4455" t="str">
            <v>0768 944 185</v>
          </cell>
          <cell r="AB4455" t="str">
            <v>İŞÇİ</v>
          </cell>
          <cell r="AC4455" t="str">
            <v>29</v>
          </cell>
          <cell r="AD4455" t="str">
            <v>LOT 3 (MIT)</v>
          </cell>
          <cell r="AE4455" t="str">
            <v>0113</v>
          </cell>
          <cell r="AF4455" t="str">
            <v>27</v>
          </cell>
          <cell r="AG4455" t="str">
            <v>KM 785+000 - 829+305</v>
          </cell>
          <cell r="AH4455">
            <v>35220</v>
          </cell>
          <cell r="AI4455" t="str">
            <v>Bay</v>
          </cell>
          <cell r="AJ4455" t="str">
            <v>Yerel-Saatlik</v>
          </cell>
          <cell r="AK4455">
            <v>2164.1</v>
          </cell>
          <cell r="AL4455" t="str">
            <v>TZS</v>
          </cell>
          <cell r="AM4455" t="str">
            <v>306002</v>
          </cell>
          <cell r="AN4455" t="str">
            <v/>
          </cell>
          <cell r="AO4455" t="str">
            <v>T3</v>
          </cell>
          <cell r="AP4455" t="str">
            <v>5150</v>
          </cell>
          <cell r="AQ4455" t="str">
            <v>5175</v>
          </cell>
          <cell r="AR4455" t="str">
            <v>NMBBANK</v>
          </cell>
          <cell r="AS4455" t="str">
            <v/>
          </cell>
          <cell r="AT4455" t="str">
            <v>NMBBANK</v>
          </cell>
          <cell r="AU4455" t="str">
            <v>51010095785</v>
          </cell>
          <cell r="AV4455" t="str">
            <v/>
          </cell>
          <cell r="AW4455" t="str">
            <v/>
          </cell>
          <cell r="AX4455" t="str">
            <v>AYUBU CHARLES KAPELA</v>
          </cell>
          <cell r="AY4455" t="str">
            <v/>
          </cell>
          <cell r="AZ4455">
            <v>44853</v>
          </cell>
          <cell r="BA4455"/>
          <cell r="BB4455" t="str">
            <v/>
          </cell>
          <cell r="BC4455"/>
          <cell r="BD4455" t="str">
            <v>Tanzanya-NSSF</v>
          </cell>
          <cell r="BE4455" t="str">
            <v>47094621</v>
          </cell>
          <cell r="BF4455" t="str">
            <v>154314865</v>
          </cell>
        </row>
        <row r="4456">
          <cell r="A4456">
            <v>10075068</v>
          </cell>
          <cell r="B4456" t="str">
            <v>NOLET ASAJENIE</v>
          </cell>
          <cell r="C4456" t="str">
            <v>MWAITOLOLA</v>
          </cell>
          <cell r="D4456" t="str">
            <v>BAYRAKÇI</v>
          </cell>
          <cell r="E4456" t="str">
            <v>FLAGMAN</v>
          </cell>
          <cell r="F4456" t="str">
            <v>50105784</v>
          </cell>
          <cell r="G4456" t="str">
            <v>DOĞAN METALÜRJİ</v>
          </cell>
          <cell r="H4456" t="str">
            <v>50105784</v>
          </cell>
          <cell r="I4456" t="str">
            <v>0FFT</v>
          </cell>
          <cell r="J4456" t="str">
            <v>TOPRAK İŞLERİ GECE</v>
          </cell>
          <cell r="K4456" t="str">
            <v>50108418</v>
          </cell>
          <cell r="L4456" t="str">
            <v>TZ</v>
          </cell>
          <cell r="M4456" t="str">
            <v>Tanzanyalı</v>
          </cell>
          <cell r="N4456" t="str">
            <v>0037</v>
          </cell>
          <cell r="O4456" t="str">
            <v>İTİGİ</v>
          </cell>
          <cell r="P4456" t="str">
            <v>6L</v>
          </cell>
          <cell r="Q4456" t="str">
            <v>DGN  İNŞAAT</v>
          </cell>
          <cell r="R4456">
            <v>44853</v>
          </cell>
          <cell r="S4456">
            <v>44853</v>
          </cell>
          <cell r="T4456"/>
          <cell r="U4456" t="str">
            <v/>
          </cell>
          <cell r="V4456" t="str">
            <v>Mavi Yaka Endirekt</v>
          </cell>
          <cell r="W4456" t="str">
            <v>LOT 3 (MIT)</v>
          </cell>
          <cell r="X4456" t="str">
            <v/>
          </cell>
          <cell r="Y4456" t="str">
            <v/>
          </cell>
          <cell r="Z4456" t="str">
            <v/>
          </cell>
          <cell r="AA4456" t="str">
            <v>0678 632 912</v>
          </cell>
          <cell r="AB4456" t="str">
            <v>İŞÇİ</v>
          </cell>
          <cell r="AC4456" t="str">
            <v>29</v>
          </cell>
          <cell r="AD4456" t="str">
            <v>LOT 3 (MIT)</v>
          </cell>
          <cell r="AE4456" t="str">
            <v>0109</v>
          </cell>
          <cell r="AF4456" t="str">
            <v/>
          </cell>
          <cell r="AG4456" t="str">
            <v>KM 535+000 - 595+000</v>
          </cell>
          <cell r="AH4456">
            <v>34500</v>
          </cell>
          <cell r="AI4456" t="str">
            <v>Bay</v>
          </cell>
          <cell r="AJ4456" t="str">
            <v>Yerel-Saatlik</v>
          </cell>
          <cell r="AK4456">
            <v>2164.1</v>
          </cell>
          <cell r="AL4456" t="str">
            <v>TZS</v>
          </cell>
          <cell r="AM4456" t="str">
            <v>306005</v>
          </cell>
          <cell r="AN4456" t="str">
            <v/>
          </cell>
          <cell r="AO4456" t="str">
            <v>T3</v>
          </cell>
          <cell r="AP4456" t="str">
            <v>5150</v>
          </cell>
          <cell r="AQ4456" t="str">
            <v>5175</v>
          </cell>
          <cell r="AR4456" t="str">
            <v>CRDB BANK PLC</v>
          </cell>
          <cell r="AS4456" t="str">
            <v>VIJANA</v>
          </cell>
          <cell r="AT4456" t="str">
            <v>CRDBBANK</v>
          </cell>
          <cell r="AU4456" t="str">
            <v>0152581155200</v>
          </cell>
          <cell r="AV4456" t="str">
            <v/>
          </cell>
          <cell r="AW4456" t="str">
            <v/>
          </cell>
          <cell r="AX4456" t="str">
            <v>NOLET ASAJENIE MWAITOLOLA</v>
          </cell>
          <cell r="AY4456" t="str">
            <v/>
          </cell>
          <cell r="AZ4456">
            <v>44853</v>
          </cell>
          <cell r="BA4456"/>
          <cell r="BB4456" t="str">
            <v/>
          </cell>
          <cell r="BC4456"/>
          <cell r="BD4456" t="str">
            <v>Tanzanya-NSSF</v>
          </cell>
          <cell r="BE4456" t="str">
            <v>45308092</v>
          </cell>
          <cell r="BF4456" t="str">
            <v>152297548</v>
          </cell>
        </row>
        <row r="4457">
          <cell r="A4457">
            <v>10075070</v>
          </cell>
          <cell r="B4457" t="str">
            <v>LILIAN DAVID</v>
          </cell>
          <cell r="C4457" t="str">
            <v>KAIJUNGA</v>
          </cell>
          <cell r="D4457" t="str">
            <v>KALİTE GÖREVLİSİ</v>
          </cell>
          <cell r="E4457" t="str">
            <v>QUALITY CLERK</v>
          </cell>
          <cell r="F4457" t="str">
            <v>50105774</v>
          </cell>
          <cell r="G4457" t="str">
            <v>KALİTE KONTROL</v>
          </cell>
          <cell r="H4457" t="str">
            <v>50105774</v>
          </cell>
          <cell r="I4457" t="str">
            <v>0AAQ</v>
          </cell>
          <cell r="J4457" t="str">
            <v>KALİTE KONTROL</v>
          </cell>
          <cell r="K4457" t="str">
            <v>50109676</v>
          </cell>
          <cell r="L4457" t="str">
            <v>TZ</v>
          </cell>
          <cell r="M4457" t="str">
            <v>Tanzanyalı</v>
          </cell>
          <cell r="N4457" t="str">
            <v>0037</v>
          </cell>
          <cell r="O4457" t="str">
            <v>İTİGİ</v>
          </cell>
          <cell r="P4457" t="str">
            <v>YM</v>
          </cell>
          <cell r="Q4457" t="str">
            <v>YAPI MERKEZİ</v>
          </cell>
          <cell r="R4457">
            <v>44853</v>
          </cell>
          <cell r="S4457">
            <v>44853</v>
          </cell>
          <cell r="T4457"/>
          <cell r="U4457" t="str">
            <v/>
          </cell>
          <cell r="V4457" t="str">
            <v>Beyaz Yaka</v>
          </cell>
          <cell r="W4457" t="str">
            <v>LOT 3 (MIT)</v>
          </cell>
          <cell r="X4457" t="str">
            <v>NDEGE SOFU</v>
          </cell>
          <cell r="Y4457" t="str">
            <v>0</v>
          </cell>
          <cell r="Z4457" t="str">
            <v/>
          </cell>
          <cell r="AA4457" t="str">
            <v>0784 158 053</v>
          </cell>
          <cell r="AB4457" t="str">
            <v>GÖREVLİ</v>
          </cell>
          <cell r="AC4457" t="str">
            <v>29</v>
          </cell>
          <cell r="AD4457" t="str">
            <v>LOT 3 (MIT)</v>
          </cell>
          <cell r="AE4457" t="str">
            <v>0113</v>
          </cell>
          <cell r="AF4457" t="str">
            <v>24</v>
          </cell>
          <cell r="AG4457" t="str">
            <v>KM 785+000 - 829+305</v>
          </cell>
          <cell r="AH4457">
            <v>34974</v>
          </cell>
          <cell r="AI4457" t="str">
            <v>Bay</v>
          </cell>
          <cell r="AJ4457" t="str">
            <v>Yerel-Aylık</v>
          </cell>
          <cell r="AK4457">
            <v>608634</v>
          </cell>
          <cell r="AL4457" t="str">
            <v>TZS</v>
          </cell>
          <cell r="AM4457" t="str">
            <v>301002</v>
          </cell>
          <cell r="AN4457" t="str">
            <v/>
          </cell>
          <cell r="AO4457" t="str">
            <v>T3</v>
          </cell>
          <cell r="AP4457" t="str">
            <v>5150</v>
          </cell>
          <cell r="AQ4457" t="str">
            <v>5175</v>
          </cell>
          <cell r="AR4457" t="str">
            <v>NMBBANK</v>
          </cell>
          <cell r="AS4457" t="str">
            <v/>
          </cell>
          <cell r="AT4457" t="str">
            <v>NMBBANK</v>
          </cell>
          <cell r="AU4457" t="str">
            <v>21210055005</v>
          </cell>
          <cell r="AV4457" t="str">
            <v/>
          </cell>
          <cell r="AW4457" t="str">
            <v/>
          </cell>
          <cell r="AX4457" t="str">
            <v>LILIAN DAVID KAIJUNGA</v>
          </cell>
          <cell r="AY4457" t="str">
            <v/>
          </cell>
          <cell r="AZ4457">
            <v>44853</v>
          </cell>
          <cell r="BA4457"/>
          <cell r="BB4457" t="str">
            <v/>
          </cell>
          <cell r="BC4457"/>
          <cell r="BD4457" t="str">
            <v>Tanzanya-NSSF</v>
          </cell>
          <cell r="BE4457" t="str">
            <v>45191338</v>
          </cell>
          <cell r="BF4457" t="str">
            <v>140923192</v>
          </cell>
        </row>
        <row r="4458">
          <cell r="A4458">
            <v>10073203</v>
          </cell>
          <cell r="B4458" t="str">
            <v>DAUD ELIAS</v>
          </cell>
          <cell r="C4458" t="str">
            <v>MAKOYE</v>
          </cell>
          <cell r="D4458" t="str">
            <v>BAHÇIVAN</v>
          </cell>
          <cell r="E4458" t="str">
            <v>GARDENER</v>
          </cell>
          <cell r="F4458" t="str">
            <v>50105668</v>
          </cell>
          <cell r="G4458" t="str">
            <v>KORAIL</v>
          </cell>
          <cell r="H4458" t="str">
            <v>50105513</v>
          </cell>
          <cell r="I4458" t="str">
            <v>088F</v>
          </cell>
          <cell r="J4458" t="str">
            <v>İDARİ İŞLER</v>
          </cell>
          <cell r="K4458" t="str">
            <v>50106221</v>
          </cell>
          <cell r="L4458" t="str">
            <v>TZ</v>
          </cell>
          <cell r="M4458" t="str">
            <v>Tanzanyalı</v>
          </cell>
          <cell r="N4458" t="str">
            <v>0037</v>
          </cell>
          <cell r="O4458" t="str">
            <v>İTİGİ</v>
          </cell>
          <cell r="P4458" t="str">
            <v>6T</v>
          </cell>
          <cell r="Q4458" t="str">
            <v>KORAIL</v>
          </cell>
          <cell r="R4458">
            <v>44757</v>
          </cell>
          <cell r="S4458">
            <v>44757</v>
          </cell>
          <cell r="T4458"/>
          <cell r="U4458" t="str">
            <v/>
          </cell>
          <cell r="V4458" t="str">
            <v>Mavi Yaka Endirekt</v>
          </cell>
          <cell r="W4458" t="str">
            <v>LOT 3 (MIT)</v>
          </cell>
          <cell r="X4458" t="str">
            <v>MPEZA</v>
          </cell>
          <cell r="Y4458" t="str">
            <v>0</v>
          </cell>
          <cell r="Z4458" t="str">
            <v>MIANISPAA</v>
          </cell>
          <cell r="AA4458" t="str">
            <v>0679 818 104</v>
          </cell>
          <cell r="AB4458" t="str">
            <v>İŞÇİ</v>
          </cell>
          <cell r="AC4458" t="str">
            <v>29</v>
          </cell>
          <cell r="AD4458" t="str">
            <v>LOT 3 (MIT)</v>
          </cell>
          <cell r="AE4458" t="str">
            <v>0113</v>
          </cell>
          <cell r="AF4458" t="str">
            <v>24</v>
          </cell>
          <cell r="AG4458" t="str">
            <v>KM 785+000 - 829+305</v>
          </cell>
          <cell r="AH4458">
            <v>32333</v>
          </cell>
          <cell r="AI4458" t="str">
            <v>Bay</v>
          </cell>
          <cell r="AJ4458" t="str">
            <v>Yerel-Saatlik</v>
          </cell>
          <cell r="AK4458">
            <v>2164.1</v>
          </cell>
          <cell r="AL4458" t="str">
            <v>TZS</v>
          </cell>
          <cell r="AM4458" t="str">
            <v>306002</v>
          </cell>
          <cell r="AN4458" t="str">
            <v>S</v>
          </cell>
          <cell r="AO4458" t="str">
            <v>T3</v>
          </cell>
          <cell r="AP4458" t="str">
            <v>5150</v>
          </cell>
          <cell r="AQ4458" t="str">
            <v>5175</v>
          </cell>
          <cell r="AR4458" t="str">
            <v>CRDB BANK PLC</v>
          </cell>
          <cell r="AS4458" t="str">
            <v>VIJANA</v>
          </cell>
          <cell r="AT4458" t="str">
            <v>CRDBBANK</v>
          </cell>
          <cell r="AU4458" t="str">
            <v>0152672788000</v>
          </cell>
          <cell r="AV4458" t="str">
            <v/>
          </cell>
          <cell r="AW4458" t="str">
            <v/>
          </cell>
          <cell r="AX4458" t="str">
            <v>DAUD ELIAS MAKOYE</v>
          </cell>
          <cell r="AY4458" t="str">
            <v/>
          </cell>
          <cell r="AZ4458">
            <v>44757</v>
          </cell>
          <cell r="BA4458"/>
          <cell r="BB4458" t="str">
            <v/>
          </cell>
          <cell r="BC4458"/>
          <cell r="BD4458" t="str">
            <v>Tanzanya-NSSF</v>
          </cell>
          <cell r="BE4458" t="str">
            <v>46788063</v>
          </cell>
          <cell r="BF4458" t="str">
            <v>122324028</v>
          </cell>
        </row>
        <row r="4459">
          <cell r="A4459">
            <v>10073152</v>
          </cell>
          <cell r="B4459" t="str">
            <v>PAULO FABIANO</v>
          </cell>
          <cell r="C4459" t="str">
            <v>MASHAURI</v>
          </cell>
          <cell r="D4459" t="str">
            <v>BAHÇIVAN</v>
          </cell>
          <cell r="E4459" t="str">
            <v>GARDENER</v>
          </cell>
          <cell r="F4459" t="str">
            <v>50105833</v>
          </cell>
          <cell r="G4459" t="str">
            <v>TRC</v>
          </cell>
          <cell r="H4459" t="str">
            <v>50105833</v>
          </cell>
          <cell r="I4459" t="str">
            <v>0BBE</v>
          </cell>
          <cell r="J4459" t="str">
            <v>İDARİ İŞLER</v>
          </cell>
          <cell r="K4459" t="str">
            <v>50105895</v>
          </cell>
          <cell r="L4459" t="str">
            <v>TZ</v>
          </cell>
          <cell r="M4459" t="str">
            <v>Tanzanyalı</v>
          </cell>
          <cell r="N4459" t="str">
            <v>0035</v>
          </cell>
          <cell r="O4459" t="str">
            <v>TABORA</v>
          </cell>
          <cell r="P4459" t="str">
            <v>6U</v>
          </cell>
          <cell r="Q4459" t="str">
            <v>TRC</v>
          </cell>
          <cell r="R4459">
            <v>44749</v>
          </cell>
          <cell r="S4459">
            <v>44749</v>
          </cell>
          <cell r="T4459"/>
          <cell r="U4459" t="str">
            <v/>
          </cell>
          <cell r="V4459" t="str">
            <v>Mavi Yaka Endirekt</v>
          </cell>
          <cell r="W4459" t="str">
            <v>LOT 3 (MIT)</v>
          </cell>
          <cell r="X4459" t="str">
            <v/>
          </cell>
          <cell r="Y4459" t="str">
            <v/>
          </cell>
          <cell r="Z4459" t="str">
            <v/>
          </cell>
          <cell r="AA4459" t="str">
            <v>0684 904 287</v>
          </cell>
          <cell r="AB4459" t="str">
            <v>İŞÇİ</v>
          </cell>
          <cell r="AC4459" t="str">
            <v>29</v>
          </cell>
          <cell r="AD4459" t="str">
            <v>LOT 3 (MIT)</v>
          </cell>
          <cell r="AE4459" t="str">
            <v>0113</v>
          </cell>
          <cell r="AF4459" t="str">
            <v/>
          </cell>
          <cell r="AG4459" t="str">
            <v>KM 785+000 - 829+305</v>
          </cell>
          <cell r="AH4459">
            <v>37478</v>
          </cell>
          <cell r="AI4459" t="str">
            <v>Bay</v>
          </cell>
          <cell r="AJ4459" t="str">
            <v>Yerel-Saatlik</v>
          </cell>
          <cell r="AK4459">
            <v>2164.1</v>
          </cell>
          <cell r="AL4459" t="str">
            <v>TZS</v>
          </cell>
          <cell r="AM4459" t="str">
            <v>306002</v>
          </cell>
          <cell r="AN4459" t="str">
            <v>S</v>
          </cell>
          <cell r="AO4459" t="str">
            <v>T3</v>
          </cell>
          <cell r="AP4459" t="str">
            <v>5150</v>
          </cell>
          <cell r="AQ4459" t="str">
            <v>5175</v>
          </cell>
          <cell r="AR4459" t="str">
            <v>NMBBANK</v>
          </cell>
          <cell r="AS4459" t="str">
            <v/>
          </cell>
          <cell r="AT4459" t="str">
            <v>NMBBANK</v>
          </cell>
          <cell r="AU4459" t="str">
            <v>51010087504</v>
          </cell>
          <cell r="AV4459" t="str">
            <v/>
          </cell>
          <cell r="AW4459" t="str">
            <v/>
          </cell>
          <cell r="AX4459" t="str">
            <v>PAULO FABIANO MASHAURI</v>
          </cell>
          <cell r="AY4459" t="str">
            <v/>
          </cell>
          <cell r="AZ4459">
            <v>44749</v>
          </cell>
          <cell r="BA4459"/>
          <cell r="BB4459" t="str">
            <v/>
          </cell>
          <cell r="BC4459"/>
          <cell r="BD4459" t="str">
            <v>Tanzanya-NSSF</v>
          </cell>
          <cell r="BE4459" t="str">
            <v>46772201</v>
          </cell>
          <cell r="BF4459" t="str">
            <v>156715972</v>
          </cell>
        </row>
        <row r="4460">
          <cell r="A4460">
            <v>10073153</v>
          </cell>
          <cell r="B4460" t="str">
            <v>PAUL KASAKYA</v>
          </cell>
          <cell r="C4460" t="str">
            <v>SAMWELI</v>
          </cell>
          <cell r="D4460" t="str">
            <v>İŞ GÜVENLİĞİ İŞÇİSİ</v>
          </cell>
          <cell r="E4460" t="str">
            <v>SAFETY WORKER</v>
          </cell>
          <cell r="F4460" t="str">
            <v>50114885</v>
          </cell>
          <cell r="G4460" t="str">
            <v>İSG VE ÇEVRE (İŞ GÜVENLİĞİ)</v>
          </cell>
          <cell r="H4460" t="str">
            <v>50105460</v>
          </cell>
          <cell r="I4460" t="str">
            <v>088K</v>
          </cell>
          <cell r="J4460" t="str">
            <v>İŞ GÜVENLİĞİ</v>
          </cell>
          <cell r="K4460" t="str">
            <v>50106589</v>
          </cell>
          <cell r="L4460" t="str">
            <v>TZ</v>
          </cell>
          <cell r="M4460" t="str">
            <v>Tanzanyalı</v>
          </cell>
          <cell r="N4460" t="str">
            <v>0035</v>
          </cell>
          <cell r="O4460" t="str">
            <v>TABORA</v>
          </cell>
          <cell r="P4460" t="str">
            <v>YM</v>
          </cell>
          <cell r="Q4460" t="str">
            <v>YAPI MERKEZİ</v>
          </cell>
          <cell r="R4460">
            <v>44749</v>
          </cell>
          <cell r="S4460">
            <v>44749</v>
          </cell>
          <cell r="T4460"/>
          <cell r="U4460" t="str">
            <v/>
          </cell>
          <cell r="V4460" t="str">
            <v>Mavi Yaka Endirekt</v>
          </cell>
          <cell r="W4460" t="str">
            <v>LOT 3 (MIT)</v>
          </cell>
          <cell r="X4460" t="str">
            <v>MPELA</v>
          </cell>
          <cell r="Y4460" t="str">
            <v>0</v>
          </cell>
          <cell r="Z4460" t="str">
            <v>MPELA</v>
          </cell>
          <cell r="AA4460" t="str">
            <v>0753 151 738</v>
          </cell>
          <cell r="AB4460" t="str">
            <v>İŞÇİ</v>
          </cell>
          <cell r="AC4460" t="str">
            <v>29</v>
          </cell>
          <cell r="AD4460" t="str">
            <v>LOT 3 (MIT)</v>
          </cell>
          <cell r="AE4460" t="str">
            <v>0113</v>
          </cell>
          <cell r="AF4460" t="str">
            <v>24</v>
          </cell>
          <cell r="AG4460" t="str">
            <v>KM 785+000 - 829+305</v>
          </cell>
          <cell r="AH4460">
            <v>32916</v>
          </cell>
          <cell r="AI4460" t="str">
            <v>Bay</v>
          </cell>
          <cell r="AJ4460" t="str">
            <v>Yerel-Saatlik</v>
          </cell>
          <cell r="AK4460">
            <v>2164.1</v>
          </cell>
          <cell r="AL4460" t="str">
            <v>TZS</v>
          </cell>
          <cell r="AM4460" t="str">
            <v>306002</v>
          </cell>
          <cell r="AN4460" t="str">
            <v>S</v>
          </cell>
          <cell r="AO4460" t="str">
            <v>T3</v>
          </cell>
          <cell r="AP4460" t="str">
            <v>5150</v>
          </cell>
          <cell r="AQ4460" t="str">
            <v>5175</v>
          </cell>
          <cell r="AR4460" t="str">
            <v>NMBBANK</v>
          </cell>
          <cell r="AS4460" t="str">
            <v/>
          </cell>
          <cell r="AT4460" t="str">
            <v>NMBBANK</v>
          </cell>
          <cell r="AU4460" t="str">
            <v>51010083163</v>
          </cell>
          <cell r="AV4460" t="str">
            <v/>
          </cell>
          <cell r="AW4460" t="str">
            <v/>
          </cell>
          <cell r="AX4460" t="str">
            <v>PAUL KASAKYA SAMWELI</v>
          </cell>
          <cell r="AY4460" t="str">
            <v/>
          </cell>
          <cell r="AZ4460">
            <v>44749</v>
          </cell>
          <cell r="BA4460"/>
          <cell r="BB4460" t="str">
            <v/>
          </cell>
          <cell r="BC4460"/>
          <cell r="BD4460" t="str">
            <v>Tanzanya-NSSF</v>
          </cell>
          <cell r="BE4460" t="str">
            <v>46770935</v>
          </cell>
          <cell r="BF4460" t="str">
            <v>156667463</v>
          </cell>
        </row>
        <row r="4461">
          <cell r="A4461">
            <v>10072942</v>
          </cell>
          <cell r="B4461" t="str">
            <v>CUTHBERT JEROME</v>
          </cell>
          <cell r="C4461" t="str">
            <v>MPONDA</v>
          </cell>
          <cell r="D4461" t="str">
            <v>PICKUP ŞOFÖRÜ</v>
          </cell>
          <cell r="E4461" t="str">
            <v>PICKUP DRIVER</v>
          </cell>
          <cell r="F4461" t="str">
            <v>50114904</v>
          </cell>
          <cell r="G4461" t="str">
            <v>İDARİ İŞLER (KAMP)</v>
          </cell>
          <cell r="H4461" t="str">
            <v>50105779</v>
          </cell>
          <cell r="I4461" t="str">
            <v>0BB7</v>
          </cell>
          <cell r="J4461" t="str">
            <v>PREKAST</v>
          </cell>
          <cell r="K4461" t="str">
            <v>50105678</v>
          </cell>
          <cell r="L4461" t="str">
            <v>TZ</v>
          </cell>
          <cell r="M4461" t="str">
            <v>Tanzanyalı</v>
          </cell>
          <cell r="N4461" t="str">
            <v>0037</v>
          </cell>
          <cell r="O4461" t="str">
            <v>İTİGİ</v>
          </cell>
          <cell r="P4461" t="str">
            <v>YM</v>
          </cell>
          <cell r="Q4461" t="str">
            <v>YAPI MERKEZİ</v>
          </cell>
          <cell r="R4461">
            <v>44742</v>
          </cell>
          <cell r="S4461">
            <v>44742</v>
          </cell>
          <cell r="T4461"/>
          <cell r="U4461" t="str">
            <v/>
          </cell>
          <cell r="V4461" t="str">
            <v>Mavi Yaka Endirekt</v>
          </cell>
          <cell r="W4461" t="str">
            <v>LOT 3 (MIT)</v>
          </cell>
          <cell r="X4461" t="str">
            <v>UJONGWE</v>
          </cell>
          <cell r="Y4461" t="str">
            <v>0</v>
          </cell>
          <cell r="Z4461" t="str">
            <v>MBEYA VIJINI</v>
          </cell>
          <cell r="AA4461" t="str">
            <v>0714 916 491</v>
          </cell>
          <cell r="AB4461" t="str">
            <v>GÖREVLİ</v>
          </cell>
          <cell r="AC4461" t="str">
            <v>29</v>
          </cell>
          <cell r="AD4461" t="str">
            <v>LOT 3 (MIT)</v>
          </cell>
          <cell r="AE4461" t="str">
            <v>0113</v>
          </cell>
          <cell r="AF4461" t="str">
            <v>14</v>
          </cell>
          <cell r="AG4461" t="str">
            <v>KM 785+000 - 829+305</v>
          </cell>
          <cell r="AH4461">
            <v>31579</v>
          </cell>
          <cell r="AI4461" t="str">
            <v>Bay</v>
          </cell>
          <cell r="AJ4461" t="str">
            <v>Yerel-Saatlik</v>
          </cell>
          <cell r="AK4461">
            <v>2273.1</v>
          </cell>
          <cell r="AL4461" t="str">
            <v>TZS</v>
          </cell>
          <cell r="AM4461" t="str">
            <v>306002</v>
          </cell>
          <cell r="AN4461" t="str">
            <v>S</v>
          </cell>
          <cell r="AO4461" t="str">
            <v>T3</v>
          </cell>
          <cell r="AP4461" t="str">
            <v>5150</v>
          </cell>
          <cell r="AQ4461" t="str">
            <v>5175</v>
          </cell>
          <cell r="AR4461" t="str">
            <v>CRDB BANK PLC</v>
          </cell>
          <cell r="AS4461" t="str">
            <v>VIJANA</v>
          </cell>
          <cell r="AT4461" t="str">
            <v>CRDBBANK</v>
          </cell>
          <cell r="AU4461" t="str">
            <v>0152567027100</v>
          </cell>
          <cell r="AV4461" t="str">
            <v/>
          </cell>
          <cell r="AW4461" t="str">
            <v/>
          </cell>
          <cell r="AX4461" t="str">
            <v>CUTHBERT JEROME MPONDA</v>
          </cell>
          <cell r="AY4461" t="str">
            <v/>
          </cell>
          <cell r="AZ4461">
            <v>44742</v>
          </cell>
          <cell r="BA4461"/>
          <cell r="BB4461" t="str">
            <v/>
          </cell>
          <cell r="BC4461"/>
          <cell r="BD4461" t="str">
            <v>Tanzanya-NSSF</v>
          </cell>
          <cell r="BE4461" t="str">
            <v>46750007</v>
          </cell>
          <cell r="BF4461" t="str">
            <v>101226271</v>
          </cell>
        </row>
        <row r="4462">
          <cell r="A4462">
            <v>10075211</v>
          </cell>
          <cell r="B4462" t="str">
            <v>MELENZIANA BAGENI</v>
          </cell>
          <cell r="C4462" t="str">
            <v>KASINGILA</v>
          </cell>
          <cell r="D4462" t="str">
            <v>TEMİZLİK GÖREVLİSİ</v>
          </cell>
          <cell r="E4462" t="str">
            <v>CLEANER</v>
          </cell>
          <cell r="F4462" t="str">
            <v>50114904</v>
          </cell>
          <cell r="G4462" t="str">
            <v>İDARİ İŞLER (KAMP)</v>
          </cell>
          <cell r="H4462" t="str">
            <v>50105513</v>
          </cell>
          <cell r="I4462" t="str">
            <v>0996</v>
          </cell>
          <cell r="J4462" t="str">
            <v>KAMP AMİRLİĞİ</v>
          </cell>
          <cell r="K4462" t="str">
            <v>50105850</v>
          </cell>
          <cell r="L4462" t="str">
            <v>TZ</v>
          </cell>
          <cell r="M4462" t="str">
            <v>Tanzanyalı</v>
          </cell>
          <cell r="N4462" t="str">
            <v>0037</v>
          </cell>
          <cell r="O4462" t="str">
            <v>İTİGİ</v>
          </cell>
          <cell r="P4462" t="str">
            <v>YM</v>
          </cell>
          <cell r="Q4462" t="str">
            <v>YAPI MERKEZİ</v>
          </cell>
          <cell r="R4462">
            <v>44855</v>
          </cell>
          <cell r="S4462">
            <v>44855</v>
          </cell>
          <cell r="T4462"/>
          <cell r="U4462" t="str">
            <v/>
          </cell>
          <cell r="V4462" t="str">
            <v>Mavi Yaka Endirekt</v>
          </cell>
          <cell r="W4462" t="str">
            <v>LOT 3 (MIT)</v>
          </cell>
          <cell r="X4462" t="str">
            <v>BUKINGA</v>
          </cell>
          <cell r="Y4462" t="str">
            <v>0</v>
          </cell>
          <cell r="Z4462" t="str">
            <v>KYELA</v>
          </cell>
          <cell r="AA4462" t="str">
            <v>0766 738 648</v>
          </cell>
          <cell r="AB4462" t="str">
            <v>İŞÇİ</v>
          </cell>
          <cell r="AC4462" t="str">
            <v>29</v>
          </cell>
          <cell r="AD4462" t="str">
            <v>LOT 3 (MIT)</v>
          </cell>
          <cell r="AE4462" t="str">
            <v>0113</v>
          </cell>
          <cell r="AF4462" t="str">
            <v>14</v>
          </cell>
          <cell r="AG4462" t="str">
            <v>KM 785+000 - 829+305</v>
          </cell>
          <cell r="AH4462">
            <v>30359</v>
          </cell>
          <cell r="AI4462" t="str">
            <v>Bayan</v>
          </cell>
          <cell r="AJ4462" t="str">
            <v>Yerel-Saatlik</v>
          </cell>
          <cell r="AK4462">
            <v>2255.1</v>
          </cell>
          <cell r="AL4462" t="str">
            <v>TZS</v>
          </cell>
          <cell r="AM4462" t="str">
            <v>306002</v>
          </cell>
          <cell r="AN4462" t="str">
            <v>S</v>
          </cell>
          <cell r="AO4462" t="str">
            <v>T3</v>
          </cell>
          <cell r="AP4462" t="str">
            <v>5150</v>
          </cell>
          <cell r="AQ4462" t="str">
            <v>5175</v>
          </cell>
          <cell r="AR4462" t="str">
            <v>CRDB BANK PLC</v>
          </cell>
          <cell r="AS4462" t="str">
            <v>VIJANA</v>
          </cell>
          <cell r="AT4462" t="str">
            <v>CRDBBANK</v>
          </cell>
          <cell r="AU4462" t="str">
            <v>0152693845400</v>
          </cell>
          <cell r="AV4462" t="str">
            <v/>
          </cell>
          <cell r="AW4462" t="str">
            <v/>
          </cell>
          <cell r="AX4462" t="str">
            <v>MELENZIANA BAGENI KASINGILA</v>
          </cell>
          <cell r="AY4462" t="str">
            <v/>
          </cell>
          <cell r="AZ4462">
            <v>44855</v>
          </cell>
          <cell r="BA4462"/>
          <cell r="BB4462" t="str">
            <v/>
          </cell>
          <cell r="BC4462"/>
          <cell r="BD4462" t="str">
            <v>Tanzanya-NSSF</v>
          </cell>
          <cell r="BE4462" t="str">
            <v>47094639</v>
          </cell>
          <cell r="BF4462" t="str">
            <v>157167294</v>
          </cell>
        </row>
        <row r="4463">
          <cell r="A4463">
            <v>10075956</v>
          </cell>
          <cell r="B4463" t="str">
            <v>ASHRAF RAJABU</v>
          </cell>
          <cell r="C4463" t="str">
            <v>MPANGACHUMA</v>
          </cell>
          <cell r="D4463" t="str">
            <v>SAPANCI</v>
          </cell>
          <cell r="E4463" t="str">
            <v>RIGGER</v>
          </cell>
          <cell r="F4463" t="str">
            <v>50105773</v>
          </cell>
          <cell r="G4463" t="str">
            <v>ATÖLYE &amp; MAKİNA</v>
          </cell>
          <cell r="H4463" t="str">
            <v>50105773</v>
          </cell>
          <cell r="I4463" t="str">
            <v>0AAM</v>
          </cell>
          <cell r="J4463" t="str">
            <v>ATÖLYE LİFTİNG</v>
          </cell>
          <cell r="K4463" t="str">
            <v>50108014</v>
          </cell>
          <cell r="L4463" t="str">
            <v>TZ</v>
          </cell>
          <cell r="M4463" t="str">
            <v>Tanzanyalı</v>
          </cell>
          <cell r="N4463" t="str">
            <v>0037</v>
          </cell>
          <cell r="O4463" t="str">
            <v>İTİGİ</v>
          </cell>
          <cell r="P4463" t="str">
            <v>YM</v>
          </cell>
          <cell r="Q4463" t="str">
            <v>YAPI MERKEZİ</v>
          </cell>
          <cell r="R4463">
            <v>44889</v>
          </cell>
          <cell r="S4463">
            <v>44889</v>
          </cell>
          <cell r="T4463"/>
          <cell r="U4463" t="str">
            <v/>
          </cell>
          <cell r="V4463" t="str">
            <v>Mavi Yaka Direkt</v>
          </cell>
          <cell r="W4463" t="str">
            <v>LOT 3 (MIT)</v>
          </cell>
          <cell r="X4463" t="str">
            <v/>
          </cell>
          <cell r="Y4463" t="str">
            <v/>
          </cell>
          <cell r="Z4463" t="str">
            <v/>
          </cell>
          <cell r="AA4463" t="str">
            <v>0674 636 510</v>
          </cell>
          <cell r="AB4463" t="str">
            <v>İŞÇİ</v>
          </cell>
          <cell r="AC4463" t="str">
            <v>29</v>
          </cell>
          <cell r="AD4463" t="str">
            <v>LOT 3 (MIT)</v>
          </cell>
          <cell r="AE4463" t="str">
            <v>0113</v>
          </cell>
          <cell r="AF4463" t="str">
            <v/>
          </cell>
          <cell r="AG4463" t="str">
            <v>KM 785+000 - 829+305</v>
          </cell>
          <cell r="AH4463">
            <v>36397</v>
          </cell>
          <cell r="AI4463" t="str">
            <v>Bay</v>
          </cell>
          <cell r="AJ4463" t="str">
            <v>Yerel-Saatlik</v>
          </cell>
          <cell r="AK4463">
            <v>2343.5500000000002</v>
          </cell>
          <cell r="AL4463" t="str">
            <v>TZS</v>
          </cell>
          <cell r="AM4463" t="str">
            <v>201002</v>
          </cell>
          <cell r="AN4463" t="str">
            <v>S</v>
          </cell>
          <cell r="AO4463" t="str">
            <v>T3</v>
          </cell>
          <cell r="AP4463" t="str">
            <v>5150</v>
          </cell>
          <cell r="AQ4463" t="str">
            <v>5175</v>
          </cell>
          <cell r="AR4463" t="str">
            <v>CRDB BANK PLC</v>
          </cell>
          <cell r="AS4463" t="str">
            <v>VIJANA</v>
          </cell>
          <cell r="AT4463" t="str">
            <v>CRDBBANK</v>
          </cell>
          <cell r="AU4463" t="str">
            <v>0152556432700</v>
          </cell>
          <cell r="AV4463" t="str">
            <v/>
          </cell>
          <cell r="AW4463" t="str">
            <v/>
          </cell>
          <cell r="AX4463" t="str">
            <v>ASHRAF RAJABU MPANGACHUMA</v>
          </cell>
          <cell r="AY4463" t="str">
            <v/>
          </cell>
          <cell r="AZ4463">
            <v>44889</v>
          </cell>
          <cell r="BA4463"/>
          <cell r="BB4463" t="str">
            <v/>
          </cell>
          <cell r="BC4463"/>
          <cell r="BD4463" t="str">
            <v>Tanzanya-NSSF</v>
          </cell>
          <cell r="BE4463" t="str">
            <v>47149955</v>
          </cell>
          <cell r="BF4463" t="str">
            <v>158981548</v>
          </cell>
        </row>
        <row r="4464">
          <cell r="A4464">
            <v>10075954</v>
          </cell>
          <cell r="B4464" t="str">
            <v>JACKSON MUGANYIZI</v>
          </cell>
          <cell r="C4464" t="str">
            <v>JOHN</v>
          </cell>
          <cell r="D4464" t="str">
            <v>SAPANCI</v>
          </cell>
          <cell r="E4464" t="str">
            <v>RIGGER</v>
          </cell>
          <cell r="F4464" t="str">
            <v>50105773</v>
          </cell>
          <cell r="G4464" t="str">
            <v>ATÖLYE &amp; MAKİNA</v>
          </cell>
          <cell r="H4464" t="str">
            <v>50105773</v>
          </cell>
          <cell r="I4464" t="str">
            <v>0AAM</v>
          </cell>
          <cell r="J4464" t="str">
            <v>ATÖLYE LİFTİNG</v>
          </cell>
          <cell r="K4464" t="str">
            <v>50108014</v>
          </cell>
          <cell r="L4464" t="str">
            <v>TZ</v>
          </cell>
          <cell r="M4464" t="str">
            <v>Tanzanyalı</v>
          </cell>
          <cell r="N4464" t="str">
            <v>0035</v>
          </cell>
          <cell r="O4464" t="str">
            <v>TABORA</v>
          </cell>
          <cell r="P4464" t="str">
            <v>YM</v>
          </cell>
          <cell r="Q4464" t="str">
            <v>YAPI MERKEZİ</v>
          </cell>
          <cell r="R4464">
            <v>44889</v>
          </cell>
          <cell r="S4464">
            <v>44889</v>
          </cell>
          <cell r="T4464"/>
          <cell r="U4464" t="str">
            <v/>
          </cell>
          <cell r="V4464" t="str">
            <v>Mavi Yaka Direkt</v>
          </cell>
          <cell r="W4464" t="str">
            <v>LOT 3 (MIT)</v>
          </cell>
          <cell r="X4464" t="str">
            <v>KOPO</v>
          </cell>
          <cell r="Y4464" t="str">
            <v>0</v>
          </cell>
          <cell r="Z4464" t="str">
            <v>KINONDONI</v>
          </cell>
          <cell r="AA4464" t="str">
            <v>0713 578 462</v>
          </cell>
          <cell r="AB4464" t="str">
            <v>İŞÇİ</v>
          </cell>
          <cell r="AC4464" t="str">
            <v>29</v>
          </cell>
          <cell r="AD4464" t="str">
            <v>LOT 3 (MIT)</v>
          </cell>
          <cell r="AE4464" t="str">
            <v>0113</v>
          </cell>
          <cell r="AF4464" t="str">
            <v>02</v>
          </cell>
          <cell r="AG4464" t="str">
            <v>KM 785+000 - 829+305</v>
          </cell>
          <cell r="AH4464">
            <v>26181</v>
          </cell>
          <cell r="AI4464" t="str">
            <v>Bay</v>
          </cell>
          <cell r="AJ4464" t="str">
            <v>Yerel-Saatlik</v>
          </cell>
          <cell r="AK4464">
            <v>2343.5500000000002</v>
          </cell>
          <cell r="AL4464" t="str">
            <v>TZS</v>
          </cell>
          <cell r="AM4464" t="str">
            <v>201002</v>
          </cell>
          <cell r="AN4464" t="str">
            <v>S</v>
          </cell>
          <cell r="AO4464" t="str">
            <v>T3</v>
          </cell>
          <cell r="AP4464" t="str">
            <v>5150</v>
          </cell>
          <cell r="AQ4464" t="str">
            <v>5175</v>
          </cell>
          <cell r="AR4464" t="str">
            <v>CRDB BANK PLC</v>
          </cell>
          <cell r="AS4464" t="str">
            <v>VIJANA</v>
          </cell>
          <cell r="AT4464" t="str">
            <v>CRDBBANK</v>
          </cell>
          <cell r="AU4464" t="str">
            <v>0152476340800</v>
          </cell>
          <cell r="AV4464" t="str">
            <v/>
          </cell>
          <cell r="AW4464" t="str">
            <v/>
          </cell>
          <cell r="AX4464" t="str">
            <v>JACKSON MUGANYIZI JOHN</v>
          </cell>
          <cell r="AY4464" t="str">
            <v/>
          </cell>
          <cell r="AZ4464">
            <v>44889</v>
          </cell>
          <cell r="BA4464"/>
          <cell r="BB4464" t="str">
            <v/>
          </cell>
          <cell r="BC4464"/>
          <cell r="BD4464" t="str">
            <v>Tanzanya-NSSF</v>
          </cell>
          <cell r="BE4464" t="str">
            <v>45038768</v>
          </cell>
          <cell r="BF4464" t="str">
            <v>122455254</v>
          </cell>
        </row>
        <row r="4465">
          <cell r="A4465">
            <v>10075953</v>
          </cell>
          <cell r="B4465" t="str">
            <v>GODLUCK MORISS</v>
          </cell>
          <cell r="C4465" t="str">
            <v>MAPUNDA</v>
          </cell>
          <cell r="D4465" t="str">
            <v>SAPANCI</v>
          </cell>
          <cell r="E4465" t="str">
            <v>RIGGER</v>
          </cell>
          <cell r="F4465" t="str">
            <v>50105773</v>
          </cell>
          <cell r="G4465" t="str">
            <v>ATÖLYE &amp; MAKİNA</v>
          </cell>
          <cell r="H4465" t="str">
            <v>50105773</v>
          </cell>
          <cell r="I4465" t="str">
            <v>0AAM</v>
          </cell>
          <cell r="J4465" t="str">
            <v>ATÖLYE LİFTİNG</v>
          </cell>
          <cell r="K4465" t="str">
            <v>50108014</v>
          </cell>
          <cell r="L4465" t="str">
            <v>TZ</v>
          </cell>
          <cell r="M4465" t="str">
            <v>Tanzanyalı</v>
          </cell>
          <cell r="N4465" t="str">
            <v>0037</v>
          </cell>
          <cell r="O4465" t="str">
            <v>İTİGİ</v>
          </cell>
          <cell r="P4465" t="str">
            <v>YM</v>
          </cell>
          <cell r="Q4465" t="str">
            <v>YAPI MERKEZİ</v>
          </cell>
          <cell r="R4465">
            <v>44889</v>
          </cell>
          <cell r="S4465">
            <v>44889</v>
          </cell>
          <cell r="T4465"/>
          <cell r="U4465" t="str">
            <v/>
          </cell>
          <cell r="V4465" t="str">
            <v>Mavi Yaka Direkt</v>
          </cell>
          <cell r="W4465" t="str">
            <v>LOT 3 (MIT)</v>
          </cell>
          <cell r="X4465" t="str">
            <v>BEHEWA</v>
          </cell>
          <cell r="Y4465" t="str">
            <v>0</v>
          </cell>
          <cell r="Z4465" t="str">
            <v>KILOSA</v>
          </cell>
          <cell r="AA4465" t="str">
            <v>0672 320 013</v>
          </cell>
          <cell r="AB4465" t="str">
            <v>İŞÇİ</v>
          </cell>
          <cell r="AC4465" t="str">
            <v>29</v>
          </cell>
          <cell r="AD4465" t="str">
            <v>LOT 3 (MIT)</v>
          </cell>
          <cell r="AE4465" t="str">
            <v>0113</v>
          </cell>
          <cell r="AF4465" t="str">
            <v>16</v>
          </cell>
          <cell r="AG4465" t="str">
            <v>KM 785+000 - 829+305</v>
          </cell>
          <cell r="AH4465">
            <v>32874</v>
          </cell>
          <cell r="AI4465" t="str">
            <v>Bay</v>
          </cell>
          <cell r="AJ4465" t="str">
            <v>Yerel-Saatlik</v>
          </cell>
          <cell r="AK4465">
            <v>2343.5500000000002</v>
          </cell>
          <cell r="AL4465" t="str">
            <v>TZS</v>
          </cell>
          <cell r="AM4465" t="str">
            <v>201002</v>
          </cell>
          <cell r="AN4465" t="str">
            <v>S</v>
          </cell>
          <cell r="AO4465" t="str">
            <v>T3</v>
          </cell>
          <cell r="AP4465" t="str">
            <v>5150</v>
          </cell>
          <cell r="AQ4465" t="str">
            <v>5175</v>
          </cell>
          <cell r="AR4465" t="str">
            <v>CRDB BANK PLC</v>
          </cell>
          <cell r="AS4465" t="str">
            <v>VIJANA</v>
          </cell>
          <cell r="AT4465" t="str">
            <v>CRDBBANK</v>
          </cell>
          <cell r="AU4465" t="str">
            <v>0152371613300</v>
          </cell>
          <cell r="AV4465" t="str">
            <v/>
          </cell>
          <cell r="AW4465" t="str">
            <v/>
          </cell>
          <cell r="AX4465" t="str">
            <v>GODLUCK MORISS MAPUNDA</v>
          </cell>
          <cell r="AY4465" t="str">
            <v/>
          </cell>
          <cell r="AZ4465">
            <v>44889</v>
          </cell>
          <cell r="BA4465"/>
          <cell r="BB4465" t="str">
            <v/>
          </cell>
          <cell r="BC4465"/>
          <cell r="BD4465" t="str">
            <v>Tanzanya-NSSF</v>
          </cell>
          <cell r="BE4465" t="str">
            <v>64415759</v>
          </cell>
          <cell r="BF4465" t="str">
            <v>142768925</v>
          </cell>
        </row>
        <row r="4466">
          <cell r="A4466">
            <v>10075952</v>
          </cell>
          <cell r="B4466" t="str">
            <v>RAMADHANI MPANGACHUMA</v>
          </cell>
          <cell r="C4466" t="str">
            <v>RAMADHANI</v>
          </cell>
          <cell r="D4466" t="str">
            <v>SAPANCI</v>
          </cell>
          <cell r="E4466" t="str">
            <v>RIGGER</v>
          </cell>
          <cell r="F4466" t="str">
            <v>50105773</v>
          </cell>
          <cell r="G4466" t="str">
            <v>ATÖLYE &amp; MAKİNA</v>
          </cell>
          <cell r="H4466" t="str">
            <v>50105773</v>
          </cell>
          <cell r="I4466" t="str">
            <v>0AAM</v>
          </cell>
          <cell r="J4466" t="str">
            <v>ATÖLYE LİFTİNG</v>
          </cell>
          <cell r="K4466" t="str">
            <v>50108014</v>
          </cell>
          <cell r="L4466" t="str">
            <v>TZ</v>
          </cell>
          <cell r="M4466" t="str">
            <v>Tanzanyalı</v>
          </cell>
          <cell r="N4466" t="str">
            <v>0037</v>
          </cell>
          <cell r="O4466" t="str">
            <v>İTİGİ</v>
          </cell>
          <cell r="P4466" t="str">
            <v>YM</v>
          </cell>
          <cell r="Q4466" t="str">
            <v>YAPI MERKEZİ</v>
          </cell>
          <cell r="R4466">
            <v>44889</v>
          </cell>
          <cell r="S4466">
            <v>44889</v>
          </cell>
          <cell r="T4466"/>
          <cell r="U4466" t="str">
            <v/>
          </cell>
          <cell r="V4466" t="str">
            <v>Mavi Yaka Direkt</v>
          </cell>
          <cell r="W4466" t="str">
            <v>LOT 3 (MIT)</v>
          </cell>
          <cell r="X4466" t="str">
            <v>MBUMI</v>
          </cell>
          <cell r="Y4466" t="str">
            <v>0</v>
          </cell>
          <cell r="Z4466" t="str">
            <v>MOROGORO</v>
          </cell>
          <cell r="AA4466" t="str">
            <v>0716375840/0688468662</v>
          </cell>
          <cell r="AB4466" t="str">
            <v>İŞÇİ</v>
          </cell>
          <cell r="AC4466" t="str">
            <v>29</v>
          </cell>
          <cell r="AD4466" t="str">
            <v>LOT 3 (MIT)</v>
          </cell>
          <cell r="AE4466" t="str">
            <v>0113</v>
          </cell>
          <cell r="AF4466" t="str">
            <v>16</v>
          </cell>
          <cell r="AG4466" t="str">
            <v>KM 785+000 - 829+305</v>
          </cell>
          <cell r="AH4466">
            <v>35831</v>
          </cell>
          <cell r="AI4466" t="str">
            <v>Bay</v>
          </cell>
          <cell r="AJ4466" t="str">
            <v>Yerel-Saatlik</v>
          </cell>
          <cell r="AK4466">
            <v>2343.5500000000002</v>
          </cell>
          <cell r="AL4466" t="str">
            <v>TZS</v>
          </cell>
          <cell r="AM4466" t="str">
            <v>201002</v>
          </cell>
          <cell r="AN4466" t="str">
            <v>S</v>
          </cell>
          <cell r="AO4466" t="str">
            <v>T3</v>
          </cell>
          <cell r="AP4466" t="str">
            <v>5150</v>
          </cell>
          <cell r="AQ4466" t="str">
            <v>5175</v>
          </cell>
          <cell r="AR4466" t="str">
            <v>CRDB BANK PLC</v>
          </cell>
          <cell r="AS4466" t="str">
            <v>VIJANA</v>
          </cell>
          <cell r="AT4466" t="str">
            <v>CRDBBANK</v>
          </cell>
          <cell r="AU4466" t="str">
            <v>0152657929400</v>
          </cell>
          <cell r="AV4466" t="str">
            <v/>
          </cell>
          <cell r="AW4466" t="str">
            <v/>
          </cell>
          <cell r="AX4466" t="str">
            <v>RAMADHANI MPANGACHUMA RAMADHANI</v>
          </cell>
          <cell r="AY4466" t="str">
            <v/>
          </cell>
          <cell r="AZ4466">
            <v>44889</v>
          </cell>
          <cell r="BA4466"/>
          <cell r="BB4466" t="str">
            <v/>
          </cell>
          <cell r="BC4466"/>
          <cell r="BD4466" t="str">
            <v>Tanzanya-NSSF</v>
          </cell>
          <cell r="BE4466" t="str">
            <v>63970570</v>
          </cell>
          <cell r="BF4466" t="str">
            <v>149377875</v>
          </cell>
        </row>
        <row r="4467">
          <cell r="A4467">
            <v>10075950</v>
          </cell>
          <cell r="B4467" t="str">
            <v>ATHUMANI BARUTI</v>
          </cell>
          <cell r="C4467" t="str">
            <v>MSHIMBULA</v>
          </cell>
          <cell r="D4467" t="str">
            <v>SAPANCI</v>
          </cell>
          <cell r="E4467" t="str">
            <v>RIGGER</v>
          </cell>
          <cell r="F4467" t="str">
            <v>50105773</v>
          </cell>
          <cell r="G4467" t="str">
            <v>ATÖLYE &amp; MAKİNA</v>
          </cell>
          <cell r="H4467" t="str">
            <v>50105773</v>
          </cell>
          <cell r="I4467" t="str">
            <v>0AAM</v>
          </cell>
          <cell r="J4467" t="str">
            <v>ATÖLYE LİFTİNG</v>
          </cell>
          <cell r="K4467" t="str">
            <v>50108014</v>
          </cell>
          <cell r="L4467" t="str">
            <v>TZ</v>
          </cell>
          <cell r="M4467" t="str">
            <v>Tanzanyalı</v>
          </cell>
          <cell r="N4467" t="str">
            <v>0037</v>
          </cell>
          <cell r="O4467" t="str">
            <v>İTİGİ</v>
          </cell>
          <cell r="P4467" t="str">
            <v>YM</v>
          </cell>
          <cell r="Q4467" t="str">
            <v>YAPI MERKEZİ</v>
          </cell>
          <cell r="R4467">
            <v>44889</v>
          </cell>
          <cell r="S4467">
            <v>44889</v>
          </cell>
          <cell r="T4467"/>
          <cell r="U4467" t="str">
            <v/>
          </cell>
          <cell r="V4467" t="str">
            <v>Mavi Yaka Direkt</v>
          </cell>
          <cell r="W4467" t="str">
            <v>LOT 3 (MIT)</v>
          </cell>
          <cell r="X4467" t="str">
            <v>KITETE</v>
          </cell>
          <cell r="Y4467" t="str">
            <v>0</v>
          </cell>
          <cell r="Z4467" t="str">
            <v>TABORA</v>
          </cell>
          <cell r="AA4467" t="str">
            <v>0659 208 051</v>
          </cell>
          <cell r="AB4467" t="str">
            <v>İŞÇİ</v>
          </cell>
          <cell r="AC4467" t="str">
            <v>29</v>
          </cell>
          <cell r="AD4467" t="str">
            <v>LOT 3 (MIT)</v>
          </cell>
          <cell r="AE4467" t="str">
            <v>0113</v>
          </cell>
          <cell r="AF4467" t="str">
            <v>24</v>
          </cell>
          <cell r="AG4467" t="str">
            <v>KM 785+000 - 829+305</v>
          </cell>
          <cell r="AH4467">
            <v>31229</v>
          </cell>
          <cell r="AI4467" t="str">
            <v>Bay</v>
          </cell>
          <cell r="AJ4467" t="str">
            <v>Yerel-Saatlik</v>
          </cell>
          <cell r="AK4467">
            <v>2343.5500000000002</v>
          </cell>
          <cell r="AL4467" t="str">
            <v>TZS</v>
          </cell>
          <cell r="AM4467" t="str">
            <v>201002</v>
          </cell>
          <cell r="AN4467" t="str">
            <v>S</v>
          </cell>
          <cell r="AO4467" t="str">
            <v>T3</v>
          </cell>
          <cell r="AP4467" t="str">
            <v>5150</v>
          </cell>
          <cell r="AQ4467" t="str">
            <v>5175</v>
          </cell>
          <cell r="AR4467" t="str">
            <v>NMBBANK</v>
          </cell>
          <cell r="AS4467" t="str">
            <v/>
          </cell>
          <cell r="AT4467" t="str">
            <v>NMBBANK</v>
          </cell>
          <cell r="AU4467" t="str">
            <v>51010087342</v>
          </cell>
          <cell r="AV4467" t="str">
            <v/>
          </cell>
          <cell r="AW4467" t="str">
            <v/>
          </cell>
          <cell r="AX4467" t="str">
            <v>ATHUMANI BARUTI MSHIMBULA</v>
          </cell>
          <cell r="AY4467" t="str">
            <v/>
          </cell>
          <cell r="AZ4467">
            <v>44889</v>
          </cell>
          <cell r="BA4467"/>
          <cell r="BB4467" t="str">
            <v/>
          </cell>
          <cell r="BC4467"/>
          <cell r="BD4467" t="str">
            <v>Tanzanya-NSSF</v>
          </cell>
          <cell r="BE4467" t="str">
            <v>47150161</v>
          </cell>
          <cell r="BF4467" t="str">
            <v>158982285</v>
          </cell>
        </row>
        <row r="4468">
          <cell r="A4468">
            <v>10075949</v>
          </cell>
          <cell r="B4468" t="str">
            <v>NASIBU HAJI</v>
          </cell>
          <cell r="C4468" t="str">
            <v>KAPENA</v>
          </cell>
          <cell r="D4468" t="str">
            <v>KALIPÇI</v>
          </cell>
          <cell r="E4468" t="str">
            <v>FORMWORKER</v>
          </cell>
          <cell r="F4468" t="str">
            <v>50115272</v>
          </cell>
          <cell r="G4468" t="str">
            <v>İNŞAAT GRUBU</v>
          </cell>
          <cell r="H4468" t="str">
            <v>50105776</v>
          </cell>
          <cell r="I4468" t="str">
            <v>0BBL</v>
          </cell>
          <cell r="J4468" t="str">
            <v>İNŞAAT GRUBU</v>
          </cell>
          <cell r="K4468" t="str">
            <v>50115374</v>
          </cell>
          <cell r="L4468" t="str">
            <v>TZ</v>
          </cell>
          <cell r="M4468" t="str">
            <v>Tanzanyalı</v>
          </cell>
          <cell r="N4468" t="str">
            <v>0038</v>
          </cell>
          <cell r="O4468" t="str">
            <v>TURA</v>
          </cell>
          <cell r="P4468" t="str">
            <v>YM</v>
          </cell>
          <cell r="Q4468" t="str">
            <v>YAPI MERKEZİ</v>
          </cell>
          <cell r="R4468">
            <v>44889</v>
          </cell>
          <cell r="S4468">
            <v>44889</v>
          </cell>
          <cell r="T4468"/>
          <cell r="U4468" t="str">
            <v/>
          </cell>
          <cell r="V4468" t="str">
            <v>Mavi Yaka Direkt</v>
          </cell>
          <cell r="W4468" t="str">
            <v>LOT 3 (MIT)</v>
          </cell>
          <cell r="X4468" t="str">
            <v>MTAKUJA</v>
          </cell>
          <cell r="Y4468" t="str">
            <v>0</v>
          </cell>
          <cell r="Z4468" t="str">
            <v>TABORA MANISPAA</v>
          </cell>
          <cell r="AA4468" t="str">
            <v>0786 631 053</v>
          </cell>
          <cell r="AB4468" t="str">
            <v>USTA</v>
          </cell>
          <cell r="AC4468" t="str">
            <v>29</v>
          </cell>
          <cell r="AD4468" t="str">
            <v>LOT 3 (MIT)</v>
          </cell>
          <cell r="AE4468" t="str">
            <v>0109</v>
          </cell>
          <cell r="AF4468" t="str">
            <v>24</v>
          </cell>
          <cell r="AG4468" t="str">
            <v>KM 535+000 - 595+000</v>
          </cell>
          <cell r="AH4468">
            <v>28491</v>
          </cell>
          <cell r="AI4468" t="str">
            <v>Bay</v>
          </cell>
          <cell r="AJ4468" t="str">
            <v>Yerel-Saatlik</v>
          </cell>
          <cell r="AK4468">
            <v>2343.5500000000002</v>
          </cell>
          <cell r="AL4468" t="str">
            <v>TZS</v>
          </cell>
          <cell r="AM4468" t="str">
            <v>201002</v>
          </cell>
          <cell r="AN4468" t="str">
            <v>S</v>
          </cell>
          <cell r="AO4468" t="str">
            <v>T3</v>
          </cell>
          <cell r="AP4468" t="str">
            <v>5150</v>
          </cell>
          <cell r="AQ4468" t="str">
            <v>5175</v>
          </cell>
          <cell r="AR4468" t="str">
            <v>NMBBANK</v>
          </cell>
          <cell r="AS4468" t="str">
            <v/>
          </cell>
          <cell r="AT4468" t="str">
            <v>NMBBANK</v>
          </cell>
          <cell r="AU4468" t="str">
            <v>51010092707</v>
          </cell>
          <cell r="AV4468" t="str">
            <v/>
          </cell>
          <cell r="AW4468" t="str">
            <v/>
          </cell>
          <cell r="AX4468" t="str">
            <v>NASIBU HAJI KAPENA</v>
          </cell>
          <cell r="AY4468" t="str">
            <v/>
          </cell>
          <cell r="AZ4468">
            <v>44889</v>
          </cell>
          <cell r="BA4468"/>
          <cell r="BB4468" t="str">
            <v/>
          </cell>
          <cell r="BC4468"/>
          <cell r="BD4468" t="str">
            <v>Tanzanya-NSSF</v>
          </cell>
          <cell r="BE4468" t="str">
            <v>47148166</v>
          </cell>
          <cell r="BF4468" t="str">
            <v>158964317</v>
          </cell>
        </row>
        <row r="4469">
          <cell r="A4469">
            <v>10075948</v>
          </cell>
          <cell r="B4469" t="str">
            <v>HEMEDI ABDALLAH</v>
          </cell>
          <cell r="C4469" t="str">
            <v>KAWAGA</v>
          </cell>
          <cell r="D4469" t="str">
            <v>KALIPÇI</v>
          </cell>
          <cell r="E4469" t="str">
            <v>FORMWORKER</v>
          </cell>
          <cell r="F4469" t="str">
            <v>50115271</v>
          </cell>
          <cell r="G4469" t="str">
            <v>İNŞAAT GRUBU</v>
          </cell>
          <cell r="H4469" t="str">
            <v>50105776</v>
          </cell>
          <cell r="I4469" t="str">
            <v>0BBL</v>
          </cell>
          <cell r="J4469" t="str">
            <v>İNŞAAT GRUBU</v>
          </cell>
          <cell r="K4469" t="str">
            <v>50115373</v>
          </cell>
          <cell r="L4469" t="str">
            <v>TZ</v>
          </cell>
          <cell r="M4469" t="str">
            <v>Tanzanyalı</v>
          </cell>
          <cell r="N4469" t="str">
            <v>0037</v>
          </cell>
          <cell r="O4469" t="str">
            <v>İTİGİ</v>
          </cell>
          <cell r="P4469" t="str">
            <v>YM</v>
          </cell>
          <cell r="Q4469" t="str">
            <v>YAPI MERKEZİ</v>
          </cell>
          <cell r="R4469">
            <v>44889</v>
          </cell>
          <cell r="S4469">
            <v>44889</v>
          </cell>
          <cell r="T4469"/>
          <cell r="U4469" t="str">
            <v/>
          </cell>
          <cell r="V4469" t="str">
            <v>Mavi Yaka Direkt</v>
          </cell>
          <cell r="W4469" t="str">
            <v>LOT 3 (MIT)</v>
          </cell>
          <cell r="X4469" t="str">
            <v>MAZINDE</v>
          </cell>
          <cell r="Y4469" t="str">
            <v>0</v>
          </cell>
          <cell r="Z4469" t="str">
            <v>TANGA</v>
          </cell>
          <cell r="AA4469" t="str">
            <v>0769 300 752</v>
          </cell>
          <cell r="AB4469" t="str">
            <v>USTA</v>
          </cell>
          <cell r="AC4469" t="str">
            <v>29</v>
          </cell>
          <cell r="AD4469" t="str">
            <v>LOT 3 (MIT)</v>
          </cell>
          <cell r="AE4469" t="str">
            <v>0109</v>
          </cell>
          <cell r="AF4469" t="str">
            <v>19</v>
          </cell>
          <cell r="AG4469" t="str">
            <v>KM 535+000 - 595+000</v>
          </cell>
          <cell r="AH4469">
            <v>35439</v>
          </cell>
          <cell r="AI4469" t="str">
            <v>Bay</v>
          </cell>
          <cell r="AJ4469" t="str">
            <v>Yerel-Saatlik</v>
          </cell>
          <cell r="AK4469">
            <v>2343.5500000000002</v>
          </cell>
          <cell r="AL4469" t="str">
            <v>TZS</v>
          </cell>
          <cell r="AM4469" t="str">
            <v>201002</v>
          </cell>
          <cell r="AN4469" t="str">
            <v>S</v>
          </cell>
          <cell r="AO4469" t="str">
            <v>T3</v>
          </cell>
          <cell r="AP4469" t="str">
            <v>5150</v>
          </cell>
          <cell r="AQ4469" t="str">
            <v>5175</v>
          </cell>
          <cell r="AR4469" t="str">
            <v>NMBBANK</v>
          </cell>
          <cell r="AS4469" t="str">
            <v/>
          </cell>
          <cell r="AT4469" t="str">
            <v>NMBBANK</v>
          </cell>
          <cell r="AU4469" t="str">
            <v>51010101917</v>
          </cell>
          <cell r="AV4469" t="str">
            <v/>
          </cell>
          <cell r="AW4469" t="str">
            <v/>
          </cell>
          <cell r="AX4469" t="str">
            <v>HEMEDI ABDALLAH KAWAGA</v>
          </cell>
          <cell r="AY4469" t="str">
            <v/>
          </cell>
          <cell r="AZ4469">
            <v>44889</v>
          </cell>
          <cell r="BA4469"/>
          <cell r="BB4469" t="str">
            <v/>
          </cell>
          <cell r="BC4469"/>
          <cell r="BD4469" t="str">
            <v>Tanzanya-NSSF</v>
          </cell>
          <cell r="BE4469" t="str">
            <v>47148153</v>
          </cell>
          <cell r="BF4469" t="str">
            <v>158964651</v>
          </cell>
        </row>
        <row r="4470">
          <cell r="A4470">
            <v>10075947</v>
          </cell>
          <cell r="B4470" t="str">
            <v>HAMISI ALLY</v>
          </cell>
          <cell r="C4470" t="str">
            <v>MAHAWANGA</v>
          </cell>
          <cell r="D4470" t="str">
            <v>MİNİBÜS ŞOFÖRÜ</v>
          </cell>
          <cell r="E4470" t="str">
            <v>MINIBUS DRIVER</v>
          </cell>
          <cell r="F4470" t="str">
            <v>50114904</v>
          </cell>
          <cell r="G4470" t="str">
            <v>İDARİ İŞLER (KAMP)</v>
          </cell>
          <cell r="H4470" t="str">
            <v>50105513</v>
          </cell>
          <cell r="I4470" t="str">
            <v>0996</v>
          </cell>
          <cell r="J4470" t="str">
            <v>KAMP AMİRLİĞİ</v>
          </cell>
          <cell r="K4470" t="str">
            <v>50107409</v>
          </cell>
          <cell r="L4470" t="str">
            <v>TZ</v>
          </cell>
          <cell r="M4470" t="str">
            <v>Tanzanyalı</v>
          </cell>
          <cell r="N4470" t="str">
            <v>0035</v>
          </cell>
          <cell r="O4470" t="str">
            <v>TABORA</v>
          </cell>
          <cell r="P4470" t="str">
            <v>YM</v>
          </cell>
          <cell r="Q4470" t="str">
            <v>YAPI MERKEZİ</v>
          </cell>
          <cell r="R4470">
            <v>44889</v>
          </cell>
          <cell r="S4470">
            <v>44889</v>
          </cell>
          <cell r="T4470"/>
          <cell r="U4470" t="str">
            <v/>
          </cell>
          <cell r="V4470" t="str">
            <v>Mavi Yaka Endirekt</v>
          </cell>
          <cell r="W4470" t="str">
            <v>LOT 3 (MIT)</v>
          </cell>
          <cell r="X4470" t="str">
            <v>BANGULO</v>
          </cell>
          <cell r="Y4470" t="str">
            <v>0</v>
          </cell>
          <cell r="Z4470" t="str">
            <v>ILALA PUGU</v>
          </cell>
          <cell r="AA4470" t="str">
            <v>0717 695 986</v>
          </cell>
          <cell r="AB4470" t="str">
            <v>GÖREVLİ</v>
          </cell>
          <cell r="AC4470" t="str">
            <v>29</v>
          </cell>
          <cell r="AD4470" t="str">
            <v>LOT 3 (MIT)</v>
          </cell>
          <cell r="AE4470" t="str">
            <v>0113</v>
          </cell>
          <cell r="AF4470" t="str">
            <v>02</v>
          </cell>
          <cell r="AG4470" t="str">
            <v>KM 785+000 - 829+305</v>
          </cell>
          <cell r="AH4470">
            <v>30792</v>
          </cell>
          <cell r="AI4470" t="str">
            <v>Bay</v>
          </cell>
          <cell r="AJ4470" t="str">
            <v>Yerel-Saatlik</v>
          </cell>
          <cell r="AK4470">
            <v>2273.3000000000002</v>
          </cell>
          <cell r="AL4470" t="str">
            <v>TZS</v>
          </cell>
          <cell r="AM4470" t="str">
            <v>306002</v>
          </cell>
          <cell r="AN4470" t="str">
            <v>S</v>
          </cell>
          <cell r="AO4470" t="str">
            <v>T3</v>
          </cell>
          <cell r="AP4470" t="str">
            <v>5150</v>
          </cell>
          <cell r="AQ4470" t="str">
            <v>5175</v>
          </cell>
          <cell r="AR4470" t="str">
            <v>NMBBANK</v>
          </cell>
          <cell r="AS4470" t="str">
            <v/>
          </cell>
          <cell r="AT4470" t="str">
            <v>NMBBANK</v>
          </cell>
          <cell r="AU4470" t="str">
            <v>51010095214</v>
          </cell>
          <cell r="AV4470" t="str">
            <v/>
          </cell>
          <cell r="AW4470" t="str">
            <v/>
          </cell>
          <cell r="AX4470" t="str">
            <v>HAMISI ALLY MAHAWANGA</v>
          </cell>
          <cell r="AY4470" t="str">
            <v/>
          </cell>
          <cell r="AZ4470">
            <v>44889</v>
          </cell>
          <cell r="BA4470"/>
          <cell r="BB4470" t="str">
            <v/>
          </cell>
          <cell r="BC4470"/>
          <cell r="BD4470" t="str">
            <v>Tanzanya-NSSF</v>
          </cell>
          <cell r="BE4470" t="str">
            <v>47151676</v>
          </cell>
          <cell r="BF4470" t="str">
            <v>112050299</v>
          </cell>
        </row>
        <row r="4471">
          <cell r="A4471">
            <v>10075946</v>
          </cell>
          <cell r="B4471" t="str">
            <v>HAGGAI JESSEY</v>
          </cell>
          <cell r="C4471" t="str">
            <v>NGOWI</v>
          </cell>
          <cell r="D4471" t="str">
            <v>DAMPERLİ KAMYON ŞOFÖRÜ</v>
          </cell>
          <cell r="E4471" t="str">
            <v>DUMPTRUCK DRIVER</v>
          </cell>
          <cell r="F4471" t="str">
            <v>50105784</v>
          </cell>
          <cell r="G4471" t="str">
            <v>DOĞAN METALÜRJİ</v>
          </cell>
          <cell r="H4471" t="str">
            <v>50105784</v>
          </cell>
          <cell r="I4471" t="str">
            <v>0BBM</v>
          </cell>
          <cell r="J4471" t="str">
            <v>TOPRAK İŞLERİ</v>
          </cell>
          <cell r="K4471" t="str">
            <v>50106425</v>
          </cell>
          <cell r="L4471" t="str">
            <v>TZ</v>
          </cell>
          <cell r="M4471" t="str">
            <v>Tanzanyalı</v>
          </cell>
          <cell r="N4471" t="str">
            <v>0037</v>
          </cell>
          <cell r="O4471" t="str">
            <v>İTİGİ</v>
          </cell>
          <cell r="P4471" t="str">
            <v>6L</v>
          </cell>
          <cell r="Q4471" t="str">
            <v>DGN  İNŞAAT</v>
          </cell>
          <cell r="R4471">
            <v>44889</v>
          </cell>
          <cell r="S4471">
            <v>44889</v>
          </cell>
          <cell r="T4471"/>
          <cell r="U4471" t="str">
            <v/>
          </cell>
          <cell r="V4471" t="str">
            <v>Mavi Yaka Direkt</v>
          </cell>
          <cell r="W4471" t="str">
            <v>LOT 3 (MIT)</v>
          </cell>
          <cell r="X4471" t="str">
            <v>KIBORILONI</v>
          </cell>
          <cell r="Y4471" t="str">
            <v>0</v>
          </cell>
          <cell r="Z4471" t="str">
            <v>MOSHI VIJIJINI</v>
          </cell>
          <cell r="AA4471" t="str">
            <v>0713 497 064</v>
          </cell>
          <cell r="AB4471" t="str">
            <v>GÖREVLİ</v>
          </cell>
          <cell r="AC4471" t="str">
            <v>29</v>
          </cell>
          <cell r="AD4471" t="str">
            <v>LOT 3 (MIT)</v>
          </cell>
          <cell r="AE4471" t="str">
            <v>0109</v>
          </cell>
          <cell r="AF4471" t="str">
            <v>08</v>
          </cell>
          <cell r="AG4471" t="str">
            <v>KM 535+000 - 595+000</v>
          </cell>
          <cell r="AH4471">
            <v>28869</v>
          </cell>
          <cell r="AI4471" t="str">
            <v>Bay</v>
          </cell>
          <cell r="AJ4471" t="str">
            <v>Yerel-Saatlik</v>
          </cell>
          <cell r="AK4471">
            <v>2564.1</v>
          </cell>
          <cell r="AL4471" t="str">
            <v>TZS</v>
          </cell>
          <cell r="AM4471" t="str">
            <v>201002</v>
          </cell>
          <cell r="AN4471" t="str">
            <v>S</v>
          </cell>
          <cell r="AO4471" t="str">
            <v>T3</v>
          </cell>
          <cell r="AP4471" t="str">
            <v>5150</v>
          </cell>
          <cell r="AQ4471" t="str">
            <v>5175</v>
          </cell>
          <cell r="AR4471" t="str">
            <v>CRDB BANK PLC</v>
          </cell>
          <cell r="AS4471" t="str">
            <v>VIJANA</v>
          </cell>
          <cell r="AT4471" t="str">
            <v>CRDBBANK</v>
          </cell>
          <cell r="AU4471" t="str">
            <v>0152665345200</v>
          </cell>
          <cell r="AV4471" t="str">
            <v/>
          </cell>
          <cell r="AW4471" t="str">
            <v/>
          </cell>
          <cell r="AX4471" t="str">
            <v>HAGGAI JESSEY  NGOWI</v>
          </cell>
          <cell r="AY4471" t="str">
            <v/>
          </cell>
          <cell r="AZ4471">
            <v>44889</v>
          </cell>
          <cell r="BA4471"/>
          <cell r="BB4471" t="str">
            <v/>
          </cell>
          <cell r="BC4471"/>
          <cell r="BD4471" t="str">
            <v>Tanzanya-NSSF</v>
          </cell>
          <cell r="BE4471" t="str">
            <v>47150595</v>
          </cell>
          <cell r="BF4471" t="str">
            <v>111982007</v>
          </cell>
        </row>
        <row r="4472">
          <cell r="A4472">
            <v>10074799</v>
          </cell>
          <cell r="B4472" t="str">
            <v>JUSTIN AGUSTINO</v>
          </cell>
          <cell r="C4472" t="str">
            <v>KIMBELE</v>
          </cell>
          <cell r="D4472" t="str">
            <v>LABORATUVAR İŞÇİSİ</v>
          </cell>
          <cell r="E4472" t="str">
            <v>LABORATORY WORKER</v>
          </cell>
          <cell r="F4472" t="str">
            <v>50105774</v>
          </cell>
          <cell r="G4472" t="str">
            <v>KALİTE KONTROL</v>
          </cell>
          <cell r="H4472" t="str">
            <v>50105774</v>
          </cell>
          <cell r="I4472" t="str">
            <v>0AAQ</v>
          </cell>
          <cell r="J4472" t="str">
            <v>KALİTE KONTROL</v>
          </cell>
          <cell r="K4472" t="str">
            <v>50108193</v>
          </cell>
          <cell r="L4472" t="str">
            <v>TZ</v>
          </cell>
          <cell r="M4472" t="str">
            <v>Tanzanyalı</v>
          </cell>
          <cell r="N4472" t="str">
            <v>0037</v>
          </cell>
          <cell r="O4472" t="str">
            <v>İTİGİ</v>
          </cell>
          <cell r="P4472" t="str">
            <v>YM</v>
          </cell>
          <cell r="Q4472" t="str">
            <v>YAPI MERKEZİ</v>
          </cell>
          <cell r="R4472">
            <v>44839</v>
          </cell>
          <cell r="S4472">
            <v>44839</v>
          </cell>
          <cell r="T4472"/>
          <cell r="U4472" t="str">
            <v/>
          </cell>
          <cell r="V4472" t="str">
            <v>Mavi Yaka Endirekt</v>
          </cell>
          <cell r="W4472" t="str">
            <v>LOT 3 (MIT)</v>
          </cell>
          <cell r="X4472" t="str">
            <v>ILIBORU</v>
          </cell>
          <cell r="Y4472" t="str">
            <v>0</v>
          </cell>
          <cell r="Z4472" t="str">
            <v/>
          </cell>
          <cell r="AA4472" t="str">
            <v>0768-900-083</v>
          </cell>
          <cell r="AB4472" t="str">
            <v>İŞÇİ</v>
          </cell>
          <cell r="AC4472" t="str">
            <v>29</v>
          </cell>
          <cell r="AD4472" t="str">
            <v>LOT 3 (MIT)</v>
          </cell>
          <cell r="AE4472" t="str">
            <v>0113</v>
          </cell>
          <cell r="AF4472" t="str">
            <v>01</v>
          </cell>
          <cell r="AG4472" t="str">
            <v>KM 785+000 - 829+305</v>
          </cell>
          <cell r="AH4472">
            <v>32205</v>
          </cell>
          <cell r="AI4472" t="str">
            <v>Bay</v>
          </cell>
          <cell r="AJ4472" t="str">
            <v>Yerel-Saatlik</v>
          </cell>
          <cell r="AK4472">
            <v>2164.1</v>
          </cell>
          <cell r="AL4472" t="str">
            <v>TZS</v>
          </cell>
          <cell r="AM4472" t="str">
            <v>306002</v>
          </cell>
          <cell r="AN4472" t="str">
            <v>S</v>
          </cell>
          <cell r="AO4472" t="str">
            <v>T3</v>
          </cell>
          <cell r="AP4472" t="str">
            <v>5150</v>
          </cell>
          <cell r="AQ4472" t="str">
            <v>5175</v>
          </cell>
          <cell r="AR4472" t="str">
            <v>CRDB BANK PLC</v>
          </cell>
          <cell r="AS4472" t="str">
            <v>VIJANA</v>
          </cell>
          <cell r="AT4472" t="str">
            <v>CRDBBANK</v>
          </cell>
          <cell r="AU4472" t="str">
            <v>0152691495900</v>
          </cell>
          <cell r="AV4472" t="str">
            <v/>
          </cell>
          <cell r="AW4472" t="str">
            <v/>
          </cell>
          <cell r="AX4472" t="str">
            <v>JUSTIN AGUSTINO KIMBELE</v>
          </cell>
          <cell r="AY4472" t="str">
            <v/>
          </cell>
          <cell r="AZ4472">
            <v>44839</v>
          </cell>
          <cell r="BA4472"/>
          <cell r="BB4472" t="str">
            <v/>
          </cell>
          <cell r="BC4472"/>
          <cell r="BD4472" t="str">
            <v>Tanzanya-NSSF</v>
          </cell>
          <cell r="BE4472" t="str">
            <v>47030314</v>
          </cell>
          <cell r="BF4472" t="str">
            <v>114305499</v>
          </cell>
        </row>
        <row r="4473">
          <cell r="A4473">
            <v>10074803</v>
          </cell>
          <cell r="B4473" t="str">
            <v>VIOLET HERMAN</v>
          </cell>
          <cell r="C4473" t="str">
            <v>BERNARD</v>
          </cell>
          <cell r="D4473" t="str">
            <v>TEMİZLİK GÖREVLİSİ</v>
          </cell>
          <cell r="E4473" t="str">
            <v>CLEANER</v>
          </cell>
          <cell r="F4473" t="str">
            <v>50105784</v>
          </cell>
          <cell r="G4473" t="str">
            <v>DOĞAN METALÜRJİ</v>
          </cell>
          <cell r="H4473" t="str">
            <v>50105784</v>
          </cell>
          <cell r="I4473" t="str">
            <v>0BBP</v>
          </cell>
          <cell r="J4473" t="str">
            <v>İDARİ İŞLER</v>
          </cell>
          <cell r="K4473" t="str">
            <v>50109314</v>
          </cell>
          <cell r="L4473" t="str">
            <v>TZ</v>
          </cell>
          <cell r="M4473" t="str">
            <v>Tanzanyalı</v>
          </cell>
          <cell r="N4473" t="str">
            <v>0037</v>
          </cell>
          <cell r="O4473" t="str">
            <v>İTİGİ</v>
          </cell>
          <cell r="P4473" t="str">
            <v>6L</v>
          </cell>
          <cell r="Q4473" t="str">
            <v>DGN  İNŞAAT</v>
          </cell>
          <cell r="R4473">
            <v>44839</v>
          </cell>
          <cell r="S4473">
            <v>44839</v>
          </cell>
          <cell r="T4473"/>
          <cell r="U4473" t="str">
            <v/>
          </cell>
          <cell r="V4473" t="str">
            <v>Mavi Yaka Endirekt</v>
          </cell>
          <cell r="W4473" t="str">
            <v>LOT 3 (MIT)</v>
          </cell>
          <cell r="X4473" t="str">
            <v>MLOWA</v>
          </cell>
          <cell r="Y4473" t="str">
            <v>0</v>
          </cell>
          <cell r="Z4473" t="str">
            <v/>
          </cell>
          <cell r="AA4473" t="str">
            <v>0762-579-299</v>
          </cell>
          <cell r="AB4473" t="str">
            <v>İŞÇİ</v>
          </cell>
          <cell r="AC4473" t="str">
            <v>29</v>
          </cell>
          <cell r="AD4473" t="str">
            <v>LOT 3 (MIT)</v>
          </cell>
          <cell r="AE4473" t="str">
            <v>0109</v>
          </cell>
          <cell r="AF4473" t="str">
            <v>01</v>
          </cell>
          <cell r="AG4473" t="str">
            <v>KM 535+000 - 595+000</v>
          </cell>
          <cell r="AH4473">
            <v>34081</v>
          </cell>
          <cell r="AI4473" t="str">
            <v>Bayan</v>
          </cell>
          <cell r="AJ4473" t="str">
            <v>Yerel-Saatlik</v>
          </cell>
          <cell r="AK4473">
            <v>2255.1</v>
          </cell>
          <cell r="AL4473" t="str">
            <v>TZS</v>
          </cell>
          <cell r="AM4473" t="str">
            <v>306002</v>
          </cell>
          <cell r="AN4473" t="str">
            <v>S</v>
          </cell>
          <cell r="AO4473" t="str">
            <v>T3</v>
          </cell>
          <cell r="AP4473" t="str">
            <v>5150</v>
          </cell>
          <cell r="AQ4473" t="str">
            <v>5175</v>
          </cell>
          <cell r="AR4473" t="str">
            <v>NMBBANK</v>
          </cell>
          <cell r="AS4473" t="str">
            <v/>
          </cell>
          <cell r="AT4473" t="str">
            <v>NMBBANK</v>
          </cell>
          <cell r="AU4473" t="str">
            <v>51010099890</v>
          </cell>
          <cell r="AV4473" t="str">
            <v/>
          </cell>
          <cell r="AW4473" t="str">
            <v/>
          </cell>
          <cell r="AX4473" t="str">
            <v>VIOLET HERMAN BERNARD</v>
          </cell>
          <cell r="AY4473" t="str">
            <v/>
          </cell>
          <cell r="AZ4473">
            <v>44839</v>
          </cell>
          <cell r="BA4473"/>
          <cell r="BB4473" t="str">
            <v/>
          </cell>
          <cell r="BC4473"/>
          <cell r="BD4473" t="str">
            <v>Tanzanya-NSSF</v>
          </cell>
          <cell r="BE4473" t="str">
            <v>47032663</v>
          </cell>
          <cell r="BF4473" t="str">
            <v>158259117</v>
          </cell>
        </row>
        <row r="4474">
          <cell r="A4474">
            <v>10076185</v>
          </cell>
          <cell r="B4474" t="str">
            <v>AMANI MKOLE</v>
          </cell>
          <cell r="C4474" t="str">
            <v>SELEMANI</v>
          </cell>
          <cell r="D4474" t="str">
            <v>SAĞLIK GÖREVLİSİ</v>
          </cell>
          <cell r="E4474" t="str">
            <v>PARAMEDIC (CLERK)</v>
          </cell>
          <cell r="F4474" t="str">
            <v>50114887</v>
          </cell>
          <cell r="G4474" t="str">
            <v>İSG VE ÇEVRE (SAĞLIK)</v>
          </cell>
          <cell r="H4474" t="str">
            <v>50105460</v>
          </cell>
          <cell r="I4474" t="str">
            <v>088S</v>
          </cell>
          <cell r="J4474" t="str">
            <v>SAĞLIK HİZMETLERİ</v>
          </cell>
          <cell r="K4474" t="str">
            <v>50106913</v>
          </cell>
          <cell r="L4474" t="str">
            <v>TZ</v>
          </cell>
          <cell r="M4474" t="str">
            <v>Tanzanyalı</v>
          </cell>
          <cell r="N4474" t="str">
            <v>0036</v>
          </cell>
          <cell r="O4474" t="str">
            <v>MANYONİ</v>
          </cell>
          <cell r="P4474" t="str">
            <v>YM</v>
          </cell>
          <cell r="Q4474" t="str">
            <v>YAPI MERKEZİ</v>
          </cell>
          <cell r="R4474">
            <v>44895</v>
          </cell>
          <cell r="S4474">
            <v>44895</v>
          </cell>
          <cell r="T4474"/>
          <cell r="U4474" t="str">
            <v/>
          </cell>
          <cell r="V4474" t="str">
            <v>Beyaz Yaka</v>
          </cell>
          <cell r="W4474" t="str">
            <v>LOT 3 (MIT)</v>
          </cell>
          <cell r="X4474" t="str">
            <v>MATOLA</v>
          </cell>
          <cell r="Y4474" t="str">
            <v>0</v>
          </cell>
          <cell r="Z4474" t="str">
            <v>TABORA</v>
          </cell>
          <cell r="AA4474" t="str">
            <v>0627 466 571</v>
          </cell>
          <cell r="AB4474" t="str">
            <v>GÖREVLİ</v>
          </cell>
          <cell r="AC4474" t="str">
            <v>29</v>
          </cell>
          <cell r="AD4474" t="str">
            <v>LOT 3 (MIT)</v>
          </cell>
          <cell r="AE4474" t="str">
            <v>0113</v>
          </cell>
          <cell r="AF4474" t="str">
            <v>24</v>
          </cell>
          <cell r="AG4474" t="str">
            <v>KM 785+000 - 829+305</v>
          </cell>
          <cell r="AH4474">
            <v>35131</v>
          </cell>
          <cell r="AI4474" t="str">
            <v>Bay</v>
          </cell>
          <cell r="AJ4474" t="str">
            <v>Yerel-Aylık</v>
          </cell>
          <cell r="AK4474">
            <v>591126.79</v>
          </cell>
          <cell r="AL4474" t="str">
            <v>TZS</v>
          </cell>
          <cell r="AM4474" t="str">
            <v>301002</v>
          </cell>
          <cell r="AN4474" t="str">
            <v>S</v>
          </cell>
          <cell r="AO4474" t="str">
            <v>T3</v>
          </cell>
          <cell r="AP4474" t="str">
            <v>5150</v>
          </cell>
          <cell r="AQ4474" t="str">
            <v>5175</v>
          </cell>
          <cell r="AR4474" t="str">
            <v>NMBBANK</v>
          </cell>
          <cell r="AS4474" t="str">
            <v/>
          </cell>
          <cell r="AT4474" t="str">
            <v>NMBBANK</v>
          </cell>
          <cell r="AU4474" t="str">
            <v>51110019862</v>
          </cell>
          <cell r="AV4474" t="str">
            <v/>
          </cell>
          <cell r="AW4474" t="str">
            <v/>
          </cell>
          <cell r="AX4474" t="str">
            <v>AMANI MKOLE SELEMANI</v>
          </cell>
          <cell r="AY4474" t="str">
            <v/>
          </cell>
          <cell r="AZ4474">
            <v>44895</v>
          </cell>
          <cell r="BA4474"/>
          <cell r="BB4474" t="str">
            <v/>
          </cell>
          <cell r="BC4474"/>
          <cell r="BD4474" t="str">
            <v>Tanzanya-NSSF</v>
          </cell>
          <cell r="BE4474" t="str">
            <v>47161560</v>
          </cell>
          <cell r="BF4474" t="str">
            <v>158649748</v>
          </cell>
        </row>
        <row r="4475">
          <cell r="A4475">
            <v>10076183</v>
          </cell>
          <cell r="B4475" t="str">
            <v>SIZYA JUMANNE</v>
          </cell>
          <cell r="C4475" t="str">
            <v>KANTYENTYE</v>
          </cell>
          <cell r="D4475" t="str">
            <v>DAMPERLİ KAMYON ŞOFÖRÜ</v>
          </cell>
          <cell r="E4475" t="str">
            <v>DUMPTRUCK DRIVER</v>
          </cell>
          <cell r="F4475" t="str">
            <v>50105773</v>
          </cell>
          <cell r="G4475" t="str">
            <v>ATÖLYE &amp; MAKİNA</v>
          </cell>
          <cell r="H4475" t="str">
            <v>50105758</v>
          </cell>
          <cell r="I4475" t="str">
            <v>0999</v>
          </cell>
          <cell r="J4475" t="str">
            <v>TOPRAK İŞLERİ</v>
          </cell>
          <cell r="K4475" t="str">
            <v>50110120</v>
          </cell>
          <cell r="L4475" t="str">
            <v>TZ</v>
          </cell>
          <cell r="M4475" t="str">
            <v>Tanzanyalı</v>
          </cell>
          <cell r="N4475" t="str">
            <v>0039</v>
          </cell>
          <cell r="O4475" t="str">
            <v>NYAHUA</v>
          </cell>
          <cell r="P4475" t="str">
            <v>YM</v>
          </cell>
          <cell r="Q4475" t="str">
            <v>YAPI MERKEZİ</v>
          </cell>
          <cell r="R4475">
            <v>44895</v>
          </cell>
          <cell r="S4475">
            <v>44895</v>
          </cell>
          <cell r="T4475">
            <v>45183</v>
          </cell>
          <cell r="U4475" t="str">
            <v>Diğer nedenler</v>
          </cell>
          <cell r="V4475" t="str">
            <v>Mavi Yaka Direkt</v>
          </cell>
          <cell r="W4475" t="str">
            <v>LOT 3 (MIT)</v>
          </cell>
          <cell r="X4475" t="str">
            <v>LWANZALI</v>
          </cell>
          <cell r="Y4475" t="str">
            <v>0</v>
          </cell>
          <cell r="Z4475" t="str">
            <v>URAMBO</v>
          </cell>
          <cell r="AA4475" t="str">
            <v>0672 149 424</v>
          </cell>
          <cell r="AB4475" t="str">
            <v>GÖREVLİ</v>
          </cell>
          <cell r="AC4475" t="str">
            <v>29</v>
          </cell>
          <cell r="AD4475" t="str">
            <v>LOT 3 (MIT)</v>
          </cell>
          <cell r="AE4475" t="str">
            <v>0113</v>
          </cell>
          <cell r="AF4475" t="str">
            <v>24</v>
          </cell>
          <cell r="AG4475" t="str">
            <v>KM 785+000 - 829+305</v>
          </cell>
          <cell r="AH4475">
            <v>34918</v>
          </cell>
          <cell r="AI4475" t="str">
            <v>Bay</v>
          </cell>
          <cell r="AJ4475" t="str">
            <v>Yerel-Saatlik</v>
          </cell>
          <cell r="AK4475">
            <v>2564.1</v>
          </cell>
          <cell r="AL4475" t="str">
            <v>TZS</v>
          </cell>
          <cell r="AM4475" t="str">
            <v>201002</v>
          </cell>
          <cell r="AN4475" t="str">
            <v>S</v>
          </cell>
          <cell r="AO4475" t="str">
            <v>T3</v>
          </cell>
          <cell r="AP4475" t="str">
            <v>5150</v>
          </cell>
          <cell r="AQ4475" t="str">
            <v>5175</v>
          </cell>
          <cell r="AR4475" t="str">
            <v>NMBBANK</v>
          </cell>
          <cell r="AS4475" t="str">
            <v/>
          </cell>
          <cell r="AT4475" t="str">
            <v>NMBBANK</v>
          </cell>
          <cell r="AU4475" t="str">
            <v>90110012290</v>
          </cell>
          <cell r="AV4475" t="str">
            <v/>
          </cell>
          <cell r="AW4475" t="str">
            <v/>
          </cell>
          <cell r="AX4475" t="str">
            <v>SIZYA JUMANNE KANTYENTYE</v>
          </cell>
          <cell r="AY4475" t="str">
            <v/>
          </cell>
          <cell r="AZ4475">
            <v>44895</v>
          </cell>
          <cell r="BA4475"/>
          <cell r="BB4475" t="str">
            <v/>
          </cell>
          <cell r="BC4475"/>
          <cell r="BD4475" t="str">
            <v>Tanzanya-NSSF</v>
          </cell>
          <cell r="BE4475" t="str">
            <v>46839238</v>
          </cell>
          <cell r="BF4475" t="str">
            <v>133686118</v>
          </cell>
        </row>
        <row r="4476">
          <cell r="A4476">
            <v>10076182</v>
          </cell>
          <cell r="B4476" t="str">
            <v>BENEDICTO MUTAFUTA</v>
          </cell>
          <cell r="C4476" t="str">
            <v>MUTAFUTA</v>
          </cell>
          <cell r="D4476" t="str">
            <v>DAMPERLİ KAMYON ŞOFÖRÜ</v>
          </cell>
          <cell r="E4476" t="str">
            <v>DUMPTRUCK DRIVER</v>
          </cell>
          <cell r="F4476" t="str">
            <v>50105773</v>
          </cell>
          <cell r="G4476" t="str">
            <v>ATÖLYE &amp; MAKİNA</v>
          </cell>
          <cell r="H4476" t="str">
            <v>50105758</v>
          </cell>
          <cell r="I4476" t="str">
            <v>0999</v>
          </cell>
          <cell r="J4476" t="str">
            <v>TOPRAK İŞLERİ</v>
          </cell>
          <cell r="K4476" t="str">
            <v>50110120</v>
          </cell>
          <cell r="L4476" t="str">
            <v>TZ</v>
          </cell>
          <cell r="M4476" t="str">
            <v>Tanzanyalı</v>
          </cell>
          <cell r="N4476" t="str">
            <v>0035</v>
          </cell>
          <cell r="O4476" t="str">
            <v>TABORA</v>
          </cell>
          <cell r="P4476" t="str">
            <v>YM</v>
          </cell>
          <cell r="Q4476" t="str">
            <v>YAPI MERKEZİ</v>
          </cell>
          <cell r="R4476">
            <v>44895</v>
          </cell>
          <cell r="S4476">
            <v>44895</v>
          </cell>
          <cell r="T4476"/>
          <cell r="U4476" t="str">
            <v/>
          </cell>
          <cell r="V4476" t="str">
            <v>Mavi Yaka Direkt</v>
          </cell>
          <cell r="W4476" t="str">
            <v>LOT 3 (MIT)</v>
          </cell>
          <cell r="X4476" t="str">
            <v>MURUSI</v>
          </cell>
          <cell r="Y4476" t="str">
            <v>0</v>
          </cell>
          <cell r="Z4476" t="str">
            <v>KIGOMA</v>
          </cell>
          <cell r="AA4476" t="str">
            <v>0652057299/0623831699</v>
          </cell>
          <cell r="AB4476" t="str">
            <v>GÖREVLİ</v>
          </cell>
          <cell r="AC4476" t="str">
            <v>29</v>
          </cell>
          <cell r="AD4476" t="str">
            <v>LOT 3 (MIT)</v>
          </cell>
          <cell r="AE4476" t="str">
            <v>0113</v>
          </cell>
          <cell r="AF4476" t="str">
            <v>20</v>
          </cell>
          <cell r="AG4476" t="str">
            <v>KM 785+000 - 829+305</v>
          </cell>
          <cell r="AH4476">
            <v>33681</v>
          </cell>
          <cell r="AI4476" t="str">
            <v>Bay</v>
          </cell>
          <cell r="AJ4476" t="str">
            <v>Yerel-Saatlik</v>
          </cell>
          <cell r="AK4476">
            <v>2564.1</v>
          </cell>
          <cell r="AL4476" t="str">
            <v>TZS</v>
          </cell>
          <cell r="AM4476" t="str">
            <v>201002</v>
          </cell>
          <cell r="AN4476" t="str">
            <v>S</v>
          </cell>
          <cell r="AO4476" t="str">
            <v>T3</v>
          </cell>
          <cell r="AP4476" t="str">
            <v>5150</v>
          </cell>
          <cell r="AQ4476" t="str">
            <v>5175</v>
          </cell>
          <cell r="AR4476" t="str">
            <v>CRDB BANK PLC</v>
          </cell>
          <cell r="AS4476" t="str">
            <v>VIJANA</v>
          </cell>
          <cell r="AT4476" t="str">
            <v>CRDBBANK</v>
          </cell>
          <cell r="AU4476" t="str">
            <v>0152705572600</v>
          </cell>
          <cell r="AV4476" t="str">
            <v/>
          </cell>
          <cell r="AW4476" t="str">
            <v/>
          </cell>
          <cell r="AX4476" t="str">
            <v>BENEDICTO MUTAFUTA MUTAFUTA</v>
          </cell>
          <cell r="AY4476" t="str">
            <v/>
          </cell>
          <cell r="AZ4476">
            <v>44895</v>
          </cell>
          <cell r="BA4476"/>
          <cell r="BB4476" t="str">
            <v/>
          </cell>
          <cell r="BC4476"/>
          <cell r="BD4476" t="str">
            <v>Tanzanya-NSSF</v>
          </cell>
          <cell r="BE4476" t="str">
            <v>66289483</v>
          </cell>
          <cell r="BF4476" t="str">
            <v>122827119</v>
          </cell>
        </row>
        <row r="4477">
          <cell r="A4477">
            <v>10076181</v>
          </cell>
          <cell r="B4477" t="str">
            <v>ABDALLAH JUMA</v>
          </cell>
          <cell r="C4477" t="str">
            <v>SENKONDO</v>
          </cell>
          <cell r="D4477" t="str">
            <v>TRANSMİKSER ŞOFÖRÜ</v>
          </cell>
          <cell r="E4477" t="str">
            <v>TRUCKMIXER DRIVER</v>
          </cell>
          <cell r="F4477" t="str">
            <v>50105777</v>
          </cell>
          <cell r="G4477" t="str">
            <v>BETON SANTRALİ</v>
          </cell>
          <cell r="H4477" t="str">
            <v>50105777</v>
          </cell>
          <cell r="I4477" t="str">
            <v>0AAZ</v>
          </cell>
          <cell r="J4477" t="str">
            <v>BETON SANTRALİ</v>
          </cell>
          <cell r="K4477" t="str">
            <v>50110321</v>
          </cell>
          <cell r="L4477" t="str">
            <v>TZ</v>
          </cell>
          <cell r="M4477" t="str">
            <v>Tanzanyalı</v>
          </cell>
          <cell r="N4477" t="str">
            <v>0037</v>
          </cell>
          <cell r="O4477" t="str">
            <v>İTİGİ</v>
          </cell>
          <cell r="P4477" t="str">
            <v>YM</v>
          </cell>
          <cell r="Q4477" t="str">
            <v>YAPI MERKEZİ</v>
          </cell>
          <cell r="R4477">
            <v>44895</v>
          </cell>
          <cell r="S4477">
            <v>44895</v>
          </cell>
          <cell r="T4477"/>
          <cell r="U4477" t="str">
            <v/>
          </cell>
          <cell r="V4477" t="str">
            <v>Mavi Yaka Direkt</v>
          </cell>
          <cell r="W4477" t="str">
            <v>LOT 3 (MIT)</v>
          </cell>
          <cell r="X4477" t="str">
            <v>KITINYE SOKONI</v>
          </cell>
          <cell r="Y4477" t="str">
            <v>0</v>
          </cell>
          <cell r="Z4477" t="str">
            <v>ILALA</v>
          </cell>
          <cell r="AA4477" t="str">
            <v>0693 338 338</v>
          </cell>
          <cell r="AB4477" t="str">
            <v>GÖREVLİ</v>
          </cell>
          <cell r="AC4477" t="str">
            <v>29</v>
          </cell>
          <cell r="AD4477" t="str">
            <v>LOT 3 (MIT)</v>
          </cell>
          <cell r="AE4477" t="str">
            <v>0113</v>
          </cell>
          <cell r="AF4477" t="str">
            <v>02</v>
          </cell>
          <cell r="AG4477" t="str">
            <v>KM 785+000 - 829+305</v>
          </cell>
          <cell r="AH4477">
            <v>34703</v>
          </cell>
          <cell r="AI4477" t="str">
            <v>Bay</v>
          </cell>
          <cell r="AJ4477" t="str">
            <v>Yerel-Saatlik</v>
          </cell>
          <cell r="AK4477">
            <v>2820.51</v>
          </cell>
          <cell r="AL4477" t="str">
            <v>TZS</v>
          </cell>
          <cell r="AM4477" t="str">
            <v>201002</v>
          </cell>
          <cell r="AN4477" t="str">
            <v>S</v>
          </cell>
          <cell r="AO4477" t="str">
            <v>T3</v>
          </cell>
          <cell r="AP4477" t="str">
            <v>5150</v>
          </cell>
          <cell r="AQ4477" t="str">
            <v>5175</v>
          </cell>
          <cell r="AR4477" t="str">
            <v>CRDB BANK PLC</v>
          </cell>
          <cell r="AS4477" t="str">
            <v>VIJANA</v>
          </cell>
          <cell r="AT4477" t="str">
            <v>CRDBBANK</v>
          </cell>
          <cell r="AU4477" t="str">
            <v>0152443490600</v>
          </cell>
          <cell r="AV4477" t="str">
            <v/>
          </cell>
          <cell r="AW4477" t="str">
            <v/>
          </cell>
          <cell r="AX4477" t="str">
            <v>ABDALLAH JUMA SENKONDO</v>
          </cell>
          <cell r="AY4477" t="str">
            <v/>
          </cell>
          <cell r="AZ4477">
            <v>44895</v>
          </cell>
          <cell r="BA4477"/>
          <cell r="BB4477" t="str">
            <v/>
          </cell>
          <cell r="BC4477"/>
          <cell r="BD4477" t="str">
            <v>Tanzanya-NSSF</v>
          </cell>
          <cell r="BE4477" t="str">
            <v>65561899</v>
          </cell>
          <cell r="BF4477" t="str">
            <v>126592655</v>
          </cell>
        </row>
        <row r="4478">
          <cell r="A4478">
            <v>10076180</v>
          </cell>
          <cell r="B4478" t="str">
            <v>CHRISTIAN FARESI</v>
          </cell>
          <cell r="C4478" t="str">
            <v>NDOSI</v>
          </cell>
          <cell r="D4478" t="str">
            <v>DAMPERLİ KAMYON ŞOFÖRÜ</v>
          </cell>
          <cell r="E4478" t="str">
            <v>DUMPTRUCK DRIVER</v>
          </cell>
          <cell r="F4478" t="str">
            <v>50105773</v>
          </cell>
          <cell r="G4478" t="str">
            <v>ATÖLYE &amp; MAKİNA</v>
          </cell>
          <cell r="H4478" t="str">
            <v>50105758</v>
          </cell>
          <cell r="I4478" t="str">
            <v>0999</v>
          </cell>
          <cell r="J4478" t="str">
            <v>TOPRAK İŞLERİ</v>
          </cell>
          <cell r="K4478" t="str">
            <v>50110120</v>
          </cell>
          <cell r="L4478" t="str">
            <v>TZ</v>
          </cell>
          <cell r="M4478" t="str">
            <v>Tanzanyalı</v>
          </cell>
          <cell r="N4478" t="str">
            <v>0035</v>
          </cell>
          <cell r="O4478" t="str">
            <v>TABORA</v>
          </cell>
          <cell r="P4478" t="str">
            <v>YM</v>
          </cell>
          <cell r="Q4478" t="str">
            <v>YAPI MERKEZİ</v>
          </cell>
          <cell r="R4478">
            <v>44895</v>
          </cell>
          <cell r="S4478">
            <v>44895</v>
          </cell>
          <cell r="T4478"/>
          <cell r="U4478" t="str">
            <v/>
          </cell>
          <cell r="V4478" t="str">
            <v>Mavi Yaka Direkt</v>
          </cell>
          <cell r="W4478" t="str">
            <v>LOT 3 (MIT)</v>
          </cell>
          <cell r="X4478" t="str">
            <v>CHEYO</v>
          </cell>
          <cell r="Y4478" t="str">
            <v>0</v>
          </cell>
          <cell r="Z4478" t="str">
            <v/>
          </cell>
          <cell r="AA4478" t="str">
            <v>0716 079 584</v>
          </cell>
          <cell r="AB4478" t="str">
            <v>GÖREVLİ</v>
          </cell>
          <cell r="AC4478" t="str">
            <v>29</v>
          </cell>
          <cell r="AD4478" t="str">
            <v>LOT 3 (MIT)</v>
          </cell>
          <cell r="AE4478" t="str">
            <v>0113</v>
          </cell>
          <cell r="AF4478" t="str">
            <v>24</v>
          </cell>
          <cell r="AG4478" t="str">
            <v>KM 785+000 - 829+305</v>
          </cell>
          <cell r="AH4478">
            <v>28805</v>
          </cell>
          <cell r="AI4478" t="str">
            <v>Bay</v>
          </cell>
          <cell r="AJ4478" t="str">
            <v>Yerel-Saatlik</v>
          </cell>
          <cell r="AK4478">
            <v>2564.1</v>
          </cell>
          <cell r="AL4478" t="str">
            <v>TZS</v>
          </cell>
          <cell r="AM4478" t="str">
            <v>201002</v>
          </cell>
          <cell r="AN4478" t="str">
            <v>S</v>
          </cell>
          <cell r="AO4478" t="str">
            <v>T3</v>
          </cell>
          <cell r="AP4478" t="str">
            <v>5150</v>
          </cell>
          <cell r="AQ4478" t="str">
            <v>5175</v>
          </cell>
          <cell r="AR4478" t="str">
            <v>NMBBANK</v>
          </cell>
          <cell r="AS4478" t="str">
            <v/>
          </cell>
          <cell r="AT4478" t="str">
            <v>NMBBANK</v>
          </cell>
          <cell r="AU4478" t="str">
            <v>50510060363</v>
          </cell>
          <cell r="AV4478" t="str">
            <v/>
          </cell>
          <cell r="AW4478" t="str">
            <v/>
          </cell>
          <cell r="AX4478" t="str">
            <v>CHRISTIAN FARESI NDOSI</v>
          </cell>
          <cell r="AY4478" t="str">
            <v/>
          </cell>
          <cell r="AZ4478">
            <v>44895</v>
          </cell>
          <cell r="BA4478"/>
          <cell r="BB4478" t="str">
            <v/>
          </cell>
          <cell r="BC4478"/>
          <cell r="BD4478" t="str">
            <v>Tanzanya-NSSF</v>
          </cell>
          <cell r="BE4478" t="str">
            <v>47153005</v>
          </cell>
          <cell r="BF4478" t="str">
            <v>114425583</v>
          </cell>
        </row>
        <row r="4479">
          <cell r="A4479">
            <v>10076179</v>
          </cell>
          <cell r="B4479" t="str">
            <v>HAJJ GULAM</v>
          </cell>
          <cell r="C4479" t="str">
            <v>HUSSEIN</v>
          </cell>
          <cell r="D4479" t="str">
            <v>TRANSMİKSER ŞOFÖRÜ</v>
          </cell>
          <cell r="E4479" t="str">
            <v>TRUCKMIXER DRIVER</v>
          </cell>
          <cell r="F4479" t="str">
            <v>50105777</v>
          </cell>
          <cell r="G4479" t="str">
            <v>BETON SANTRALİ</v>
          </cell>
          <cell r="H4479" t="str">
            <v>50105777</v>
          </cell>
          <cell r="I4479" t="str">
            <v>0AAZ</v>
          </cell>
          <cell r="J4479" t="str">
            <v>BETON SANTRALİ</v>
          </cell>
          <cell r="K4479" t="str">
            <v>50110321</v>
          </cell>
          <cell r="L4479" t="str">
            <v>TZ</v>
          </cell>
          <cell r="M4479" t="str">
            <v>Tanzanyalı</v>
          </cell>
          <cell r="N4479" t="str">
            <v>0037</v>
          </cell>
          <cell r="O4479" t="str">
            <v>İTİGİ</v>
          </cell>
          <cell r="P4479" t="str">
            <v>YM</v>
          </cell>
          <cell r="Q4479" t="str">
            <v>YAPI MERKEZİ</v>
          </cell>
          <cell r="R4479">
            <v>44895</v>
          </cell>
          <cell r="S4479">
            <v>44895</v>
          </cell>
          <cell r="T4479"/>
          <cell r="U4479" t="str">
            <v/>
          </cell>
          <cell r="V4479" t="str">
            <v>Mavi Yaka Direkt</v>
          </cell>
          <cell r="W4479" t="str">
            <v>LOT 3 (MIT)</v>
          </cell>
          <cell r="X4479" t="str">
            <v>BALEWA STREET</v>
          </cell>
          <cell r="Y4479" t="str">
            <v>0</v>
          </cell>
          <cell r="Z4479" t="str">
            <v>TABORA MJINI</v>
          </cell>
          <cell r="AA4479" t="str">
            <v>0788 088 408</v>
          </cell>
          <cell r="AB4479" t="str">
            <v>GÖREVLİ</v>
          </cell>
          <cell r="AC4479" t="str">
            <v>29</v>
          </cell>
          <cell r="AD4479" t="str">
            <v>LOT 3 (MIT)</v>
          </cell>
          <cell r="AE4479" t="str">
            <v>0113</v>
          </cell>
          <cell r="AF4479" t="str">
            <v>24</v>
          </cell>
          <cell r="AG4479" t="str">
            <v>KM 785+000 - 829+305</v>
          </cell>
          <cell r="AH4479">
            <v>30895</v>
          </cell>
          <cell r="AI4479" t="str">
            <v>Bay</v>
          </cell>
          <cell r="AJ4479" t="str">
            <v>Yerel-Saatlik</v>
          </cell>
          <cell r="AK4479">
            <v>2820.51</v>
          </cell>
          <cell r="AL4479" t="str">
            <v>TZS</v>
          </cell>
          <cell r="AM4479" t="str">
            <v>201002</v>
          </cell>
          <cell r="AN4479" t="str">
            <v>S</v>
          </cell>
          <cell r="AO4479" t="str">
            <v>T3</v>
          </cell>
          <cell r="AP4479" t="str">
            <v>5150</v>
          </cell>
          <cell r="AQ4479" t="str">
            <v>5175</v>
          </cell>
          <cell r="AR4479" t="str">
            <v>CRDB BANK PLC</v>
          </cell>
          <cell r="AS4479" t="str">
            <v>VIJANA</v>
          </cell>
          <cell r="AT4479" t="str">
            <v>CRDBBANK</v>
          </cell>
          <cell r="AU4479" t="str">
            <v>0152705431700</v>
          </cell>
          <cell r="AV4479" t="str">
            <v/>
          </cell>
          <cell r="AW4479" t="str">
            <v/>
          </cell>
          <cell r="AX4479" t="str">
            <v>HAJJ GULAM HUSSEIN</v>
          </cell>
          <cell r="AY4479" t="str">
            <v/>
          </cell>
          <cell r="AZ4479">
            <v>44895</v>
          </cell>
          <cell r="BA4479"/>
          <cell r="BB4479" t="str">
            <v/>
          </cell>
          <cell r="BC4479"/>
          <cell r="BD4479" t="str">
            <v>Tanzanya-NSSF</v>
          </cell>
          <cell r="BE4479" t="str">
            <v>47157314</v>
          </cell>
          <cell r="BF4479" t="str">
            <v>130018319</v>
          </cell>
        </row>
        <row r="4480">
          <cell r="A4480">
            <v>10076178</v>
          </cell>
          <cell r="B4480" t="str">
            <v>GODFREY IGNASI</v>
          </cell>
          <cell r="C4480" t="str">
            <v>SHIRIMA</v>
          </cell>
          <cell r="D4480" t="str">
            <v>TRANSMİKSER ŞOFÖRÜ</v>
          </cell>
          <cell r="E4480" t="str">
            <v>TRUCKMIXER DRIVER</v>
          </cell>
          <cell r="F4480" t="str">
            <v>50105777</v>
          </cell>
          <cell r="G4480" t="str">
            <v>BETON SANTRALİ</v>
          </cell>
          <cell r="H4480" t="str">
            <v>50105777</v>
          </cell>
          <cell r="I4480" t="str">
            <v>0AAZ</v>
          </cell>
          <cell r="J4480" t="str">
            <v>BETON SANTRALİ</v>
          </cell>
          <cell r="K4480" t="str">
            <v>50110321</v>
          </cell>
          <cell r="L4480" t="str">
            <v>TZ</v>
          </cell>
          <cell r="M4480" t="str">
            <v>Tanzanyalı</v>
          </cell>
          <cell r="N4480" t="str">
            <v>0036</v>
          </cell>
          <cell r="O4480" t="str">
            <v>MANYONİ</v>
          </cell>
          <cell r="P4480" t="str">
            <v>YM</v>
          </cell>
          <cell r="Q4480" t="str">
            <v>YAPI MERKEZİ</v>
          </cell>
          <cell r="R4480">
            <v>44895</v>
          </cell>
          <cell r="S4480">
            <v>44895</v>
          </cell>
          <cell r="T4480"/>
          <cell r="U4480" t="str">
            <v/>
          </cell>
          <cell r="V4480" t="str">
            <v>Mavi Yaka Direkt</v>
          </cell>
          <cell r="W4480" t="str">
            <v>LOT 3 (MIT)</v>
          </cell>
          <cell r="X4480" t="str">
            <v>REHA</v>
          </cell>
          <cell r="Y4480" t="str">
            <v>0</v>
          </cell>
          <cell r="Z4480" t="str">
            <v>BOMBO</v>
          </cell>
          <cell r="AA4480" t="str">
            <v>0788 211 061</v>
          </cell>
          <cell r="AB4480" t="str">
            <v>GÖREVLİ</v>
          </cell>
          <cell r="AC4480" t="str">
            <v>29</v>
          </cell>
          <cell r="AD4480" t="str">
            <v>LOT 3 (MIT)</v>
          </cell>
          <cell r="AE4480" t="str">
            <v>0113</v>
          </cell>
          <cell r="AF4480" t="str">
            <v>09</v>
          </cell>
          <cell r="AG4480" t="str">
            <v>KM 785+000 - 829+305</v>
          </cell>
          <cell r="AH4480">
            <v>30660</v>
          </cell>
          <cell r="AI4480" t="str">
            <v>Bay</v>
          </cell>
          <cell r="AJ4480" t="str">
            <v>Yerel-Saatlik</v>
          </cell>
          <cell r="AK4480">
            <v>2820.51</v>
          </cell>
          <cell r="AL4480" t="str">
            <v>TZS</v>
          </cell>
          <cell r="AM4480" t="str">
            <v>201002</v>
          </cell>
          <cell r="AN4480" t="str">
            <v>S</v>
          </cell>
          <cell r="AO4480" t="str">
            <v>T3</v>
          </cell>
          <cell r="AP4480" t="str">
            <v>5150</v>
          </cell>
          <cell r="AQ4480" t="str">
            <v>5175</v>
          </cell>
          <cell r="AR4480" t="str">
            <v>CRDB BANK PLC</v>
          </cell>
          <cell r="AS4480" t="str">
            <v>VIJANA</v>
          </cell>
          <cell r="AT4480" t="str">
            <v>CRDBBANK</v>
          </cell>
          <cell r="AU4480" t="str">
            <v>0152417429500</v>
          </cell>
          <cell r="AV4480" t="str">
            <v/>
          </cell>
          <cell r="AW4480" t="str">
            <v/>
          </cell>
          <cell r="AX4480" t="str">
            <v>GODFREY IGNASI SHIRIMA</v>
          </cell>
          <cell r="AY4480" t="str">
            <v/>
          </cell>
          <cell r="AZ4480">
            <v>44895</v>
          </cell>
          <cell r="BA4480"/>
          <cell r="BB4480" t="str">
            <v/>
          </cell>
          <cell r="BC4480"/>
          <cell r="BD4480" t="str">
            <v>Tanzanya-NSSF</v>
          </cell>
          <cell r="BE4480" t="str">
            <v>60051442</v>
          </cell>
          <cell r="BF4480" t="str">
            <v>123828542</v>
          </cell>
        </row>
        <row r="4481">
          <cell r="A4481">
            <v>10076177</v>
          </cell>
          <cell r="B4481" t="str">
            <v>JACKSON ANDREA</v>
          </cell>
          <cell r="C4481" t="str">
            <v>YOHANA</v>
          </cell>
          <cell r="D4481" t="str">
            <v>DAMPERLİ KAMYON ŞOFÖRÜ</v>
          </cell>
          <cell r="E4481" t="str">
            <v>DUMPTRUCK DRIVER</v>
          </cell>
          <cell r="F4481" t="str">
            <v>50109678</v>
          </cell>
          <cell r="G4481" t="str">
            <v>TAŞ OCAKLARI VE PATLATMA</v>
          </cell>
          <cell r="H4481" t="str">
            <v>50105776</v>
          </cell>
          <cell r="I4481" t="str">
            <v>0AAY</v>
          </cell>
          <cell r="J4481" t="str">
            <v>TAŞ OCAĞI GECE</v>
          </cell>
          <cell r="K4481" t="str">
            <v>50112035</v>
          </cell>
          <cell r="L4481" t="str">
            <v>TZ</v>
          </cell>
          <cell r="M4481" t="str">
            <v>Tanzanyalı</v>
          </cell>
          <cell r="N4481" t="str">
            <v>0037</v>
          </cell>
          <cell r="O4481" t="str">
            <v>İTİGİ</v>
          </cell>
          <cell r="P4481" t="str">
            <v>YM</v>
          </cell>
          <cell r="Q4481" t="str">
            <v>YAPI MERKEZİ</v>
          </cell>
          <cell r="R4481">
            <v>44895</v>
          </cell>
          <cell r="S4481">
            <v>44895</v>
          </cell>
          <cell r="T4481"/>
          <cell r="U4481" t="str">
            <v/>
          </cell>
          <cell r="V4481" t="str">
            <v>Mavi Yaka Direkt</v>
          </cell>
          <cell r="W4481" t="str">
            <v>LOT 3 (MIT)</v>
          </cell>
          <cell r="X4481" t="str">
            <v>MOTOMOTO</v>
          </cell>
          <cell r="Y4481" t="str">
            <v>0</v>
          </cell>
          <cell r="Z4481" t="str">
            <v>SINGIDA VIJIJINI</v>
          </cell>
          <cell r="AA4481" t="str">
            <v>0763 511 688</v>
          </cell>
          <cell r="AB4481" t="str">
            <v>GÖREVLİ</v>
          </cell>
          <cell r="AC4481" t="str">
            <v>29</v>
          </cell>
          <cell r="AD4481" t="str">
            <v>LOT 3 (MIT)</v>
          </cell>
          <cell r="AE4481" t="str">
            <v>0113</v>
          </cell>
          <cell r="AF4481" t="str">
            <v>23</v>
          </cell>
          <cell r="AG4481" t="str">
            <v>KM 785+000 - 829+305</v>
          </cell>
          <cell r="AH4481">
            <v>30278</v>
          </cell>
          <cell r="AI4481" t="str">
            <v>Bay</v>
          </cell>
          <cell r="AJ4481" t="str">
            <v>Yerel-Saatlik</v>
          </cell>
          <cell r="AK4481">
            <v>2564.1</v>
          </cell>
          <cell r="AL4481" t="str">
            <v>TZS</v>
          </cell>
          <cell r="AM4481" t="str">
            <v>201002</v>
          </cell>
          <cell r="AN4481" t="str">
            <v>S</v>
          </cell>
          <cell r="AO4481" t="str">
            <v>T3</v>
          </cell>
          <cell r="AP4481" t="str">
            <v>5150</v>
          </cell>
          <cell r="AQ4481" t="str">
            <v>5175</v>
          </cell>
          <cell r="AR4481" t="str">
            <v>CRDB BANK PLC</v>
          </cell>
          <cell r="AS4481" t="str">
            <v>VIJANA</v>
          </cell>
          <cell r="AT4481" t="str">
            <v>CRDBBANK</v>
          </cell>
          <cell r="AU4481" t="str">
            <v>0152668061300</v>
          </cell>
          <cell r="AV4481" t="str">
            <v/>
          </cell>
          <cell r="AW4481" t="str">
            <v/>
          </cell>
          <cell r="AX4481" t="str">
            <v>JACKSON ANDREA YOHANA</v>
          </cell>
          <cell r="AY4481" t="str">
            <v/>
          </cell>
          <cell r="AZ4481">
            <v>44895</v>
          </cell>
          <cell r="BA4481"/>
          <cell r="BB4481" t="str">
            <v/>
          </cell>
          <cell r="BC4481"/>
          <cell r="BD4481" t="str">
            <v>Tanzanya-NSSF</v>
          </cell>
          <cell r="BE4481" t="str">
            <v>65405323</v>
          </cell>
          <cell r="BF4481" t="str">
            <v>114911135</v>
          </cell>
        </row>
        <row r="4482">
          <cell r="A4482">
            <v>10076176</v>
          </cell>
          <cell r="B4482" t="str">
            <v>YOHANA JOSEPH</v>
          </cell>
          <cell r="C4482" t="str">
            <v>MASANJA</v>
          </cell>
          <cell r="D4482" t="str">
            <v>DAMPERLİ KAMYON ŞOFÖRÜ</v>
          </cell>
          <cell r="E4482" t="str">
            <v>DUMPTRUCK DRIVER</v>
          </cell>
          <cell r="F4482" t="str">
            <v>50105773</v>
          </cell>
          <cell r="G4482" t="str">
            <v>ATÖLYE &amp; MAKİNA</v>
          </cell>
          <cell r="H4482" t="str">
            <v>50105776</v>
          </cell>
          <cell r="I4482" t="str">
            <v>0AAV</v>
          </cell>
          <cell r="J4482" t="str">
            <v>OCAK VE PATLATMA</v>
          </cell>
          <cell r="K4482" t="str">
            <v>50110120</v>
          </cell>
          <cell r="L4482" t="str">
            <v>TZ</v>
          </cell>
          <cell r="M4482" t="str">
            <v>Tanzanyalı</v>
          </cell>
          <cell r="N4482" t="str">
            <v>0035</v>
          </cell>
          <cell r="O4482" t="str">
            <v>TABORA</v>
          </cell>
          <cell r="P4482" t="str">
            <v>YM</v>
          </cell>
          <cell r="Q4482" t="str">
            <v>YAPI MERKEZİ</v>
          </cell>
          <cell r="R4482">
            <v>44895</v>
          </cell>
          <cell r="S4482">
            <v>44895</v>
          </cell>
          <cell r="T4482"/>
          <cell r="U4482" t="str">
            <v/>
          </cell>
          <cell r="V4482" t="str">
            <v>Mavi Yaka Direkt</v>
          </cell>
          <cell r="W4482" t="str">
            <v>LOT 3 (MIT)</v>
          </cell>
          <cell r="X4482" t="str">
            <v>SHELUA</v>
          </cell>
          <cell r="Y4482" t="str">
            <v>0</v>
          </cell>
          <cell r="Z4482" t="str">
            <v>TABORA MJINI</v>
          </cell>
          <cell r="AA4482" t="str">
            <v>0623 830 080</v>
          </cell>
          <cell r="AB4482" t="str">
            <v>GÖREVLİ</v>
          </cell>
          <cell r="AC4482" t="str">
            <v>29</v>
          </cell>
          <cell r="AD4482" t="str">
            <v>LOT 3 (MIT)</v>
          </cell>
          <cell r="AE4482" t="str">
            <v>0113</v>
          </cell>
          <cell r="AF4482" t="str">
            <v>24</v>
          </cell>
          <cell r="AG4482" t="str">
            <v>KM 785+000 - 829+305</v>
          </cell>
          <cell r="AH4482">
            <v>34907</v>
          </cell>
          <cell r="AI4482" t="str">
            <v>Bay</v>
          </cell>
          <cell r="AJ4482" t="str">
            <v>Yerel-Saatlik</v>
          </cell>
          <cell r="AK4482">
            <v>2564.1</v>
          </cell>
          <cell r="AL4482" t="str">
            <v>TZS</v>
          </cell>
          <cell r="AM4482" t="str">
            <v>201002</v>
          </cell>
          <cell r="AN4482" t="str">
            <v>S</v>
          </cell>
          <cell r="AO4482" t="str">
            <v>T3</v>
          </cell>
          <cell r="AP4482" t="str">
            <v>5150</v>
          </cell>
          <cell r="AQ4482" t="str">
            <v>5175</v>
          </cell>
          <cell r="AR4482" t="str">
            <v>NMBBANK</v>
          </cell>
          <cell r="AS4482" t="str">
            <v/>
          </cell>
          <cell r="AT4482" t="str">
            <v>NMBBANK</v>
          </cell>
          <cell r="AU4482" t="str">
            <v>51210015614</v>
          </cell>
          <cell r="AV4482" t="str">
            <v/>
          </cell>
          <cell r="AW4482" t="str">
            <v/>
          </cell>
          <cell r="AX4482" t="str">
            <v>YOHANA JOSEPH MASANJA</v>
          </cell>
          <cell r="AY4482" t="str">
            <v/>
          </cell>
          <cell r="AZ4482">
            <v>44895</v>
          </cell>
          <cell r="BA4482"/>
          <cell r="BB4482" t="str">
            <v/>
          </cell>
          <cell r="BC4482"/>
          <cell r="BD4482" t="str">
            <v>Tanzanya-NSSF</v>
          </cell>
          <cell r="BE4482" t="str">
            <v>59883928</v>
          </cell>
          <cell r="BF4482" t="str">
            <v>123765095</v>
          </cell>
        </row>
        <row r="4483">
          <cell r="A4483">
            <v>10076175</v>
          </cell>
          <cell r="B4483" t="str">
            <v>ZACHARIA CHARLES</v>
          </cell>
          <cell r="C4483" t="str">
            <v>MKUNDA</v>
          </cell>
          <cell r="D4483" t="str">
            <v>TRANSMİKSER ŞOFÖRÜ</v>
          </cell>
          <cell r="E4483" t="str">
            <v>TRUCKMIXER DRIVER</v>
          </cell>
          <cell r="F4483" t="str">
            <v>50105777</v>
          </cell>
          <cell r="G4483" t="str">
            <v>BETON SANTRALİ</v>
          </cell>
          <cell r="H4483" t="str">
            <v>50105777</v>
          </cell>
          <cell r="I4483" t="str">
            <v>0AAZ</v>
          </cell>
          <cell r="J4483" t="str">
            <v>BETON SANTRALİ</v>
          </cell>
          <cell r="K4483" t="str">
            <v>50110321</v>
          </cell>
          <cell r="L4483" t="str">
            <v>TZ</v>
          </cell>
          <cell r="M4483" t="str">
            <v>Tanzanyalı</v>
          </cell>
          <cell r="N4483" t="str">
            <v>0036</v>
          </cell>
          <cell r="O4483" t="str">
            <v>MANYONİ</v>
          </cell>
          <cell r="P4483" t="str">
            <v>YM</v>
          </cell>
          <cell r="Q4483" t="str">
            <v>YAPI MERKEZİ</v>
          </cell>
          <cell r="R4483">
            <v>44895</v>
          </cell>
          <cell r="S4483">
            <v>44895</v>
          </cell>
          <cell r="T4483"/>
          <cell r="U4483" t="str">
            <v/>
          </cell>
          <cell r="V4483" t="str">
            <v>Mavi Yaka Direkt</v>
          </cell>
          <cell r="W4483" t="str">
            <v>LOT 3 (MIT)</v>
          </cell>
          <cell r="X4483" t="str">
            <v>CHANG'OMBE</v>
          </cell>
          <cell r="Y4483" t="str">
            <v>0</v>
          </cell>
          <cell r="Z4483" t="str">
            <v>DODOMA MJINI</v>
          </cell>
          <cell r="AA4483" t="str">
            <v>0719 719 298</v>
          </cell>
          <cell r="AB4483" t="str">
            <v>GÖREVLİ</v>
          </cell>
          <cell r="AC4483" t="str">
            <v>29</v>
          </cell>
          <cell r="AD4483" t="str">
            <v>LOT 3 (MIT)</v>
          </cell>
          <cell r="AE4483" t="str">
            <v>0113</v>
          </cell>
          <cell r="AF4483" t="str">
            <v>03</v>
          </cell>
          <cell r="AG4483" t="str">
            <v>KM 785+000 - 829+305</v>
          </cell>
          <cell r="AH4483">
            <v>35210</v>
          </cell>
          <cell r="AI4483" t="str">
            <v>Bay</v>
          </cell>
          <cell r="AJ4483" t="str">
            <v>Yerel-Saatlik</v>
          </cell>
          <cell r="AK4483">
            <v>2820.51</v>
          </cell>
          <cell r="AL4483" t="str">
            <v>TZS</v>
          </cell>
          <cell r="AM4483" t="str">
            <v>201002</v>
          </cell>
          <cell r="AN4483" t="str">
            <v>S</v>
          </cell>
          <cell r="AO4483" t="str">
            <v>T3</v>
          </cell>
          <cell r="AP4483" t="str">
            <v>5150</v>
          </cell>
          <cell r="AQ4483" t="str">
            <v>5175</v>
          </cell>
          <cell r="AR4483" t="str">
            <v>CRDB BANK PLC</v>
          </cell>
          <cell r="AS4483" t="str">
            <v>VIJANA</v>
          </cell>
          <cell r="AT4483" t="str">
            <v>CRDBBANK</v>
          </cell>
          <cell r="AU4483" t="str">
            <v>0152399779800</v>
          </cell>
          <cell r="AV4483" t="str">
            <v/>
          </cell>
          <cell r="AW4483" t="str">
            <v/>
          </cell>
          <cell r="AX4483" t="str">
            <v>ZACHARIA CHARLES MKUNDA</v>
          </cell>
          <cell r="AY4483" t="str">
            <v/>
          </cell>
          <cell r="AZ4483">
            <v>44895</v>
          </cell>
          <cell r="BA4483"/>
          <cell r="BB4483" t="str">
            <v/>
          </cell>
          <cell r="BC4483"/>
          <cell r="BD4483" t="str">
            <v>Tanzanya-NSSF</v>
          </cell>
          <cell r="BE4483" t="str">
            <v>45021757</v>
          </cell>
          <cell r="BF4483" t="str">
            <v>136328921</v>
          </cell>
        </row>
        <row r="4484">
          <cell r="A4484">
            <v>10076174</v>
          </cell>
          <cell r="B4484" t="str">
            <v>MICHAEL JACKSON</v>
          </cell>
          <cell r="C4484" t="str">
            <v>KIMBIGALO</v>
          </cell>
          <cell r="D4484" t="str">
            <v>DAMPERLİ KAMYON ŞOFÖRÜ</v>
          </cell>
          <cell r="E4484" t="str">
            <v>DUMPTRUCK DRIVER</v>
          </cell>
          <cell r="F4484" t="str">
            <v>50109678</v>
          </cell>
          <cell r="G4484" t="str">
            <v>TAŞ OCAKLARI VE PATLATMA</v>
          </cell>
          <cell r="H4484" t="str">
            <v>50105776</v>
          </cell>
          <cell r="I4484" t="str">
            <v>0AAY</v>
          </cell>
          <cell r="J4484" t="str">
            <v>TAŞ OCAĞI GECE</v>
          </cell>
          <cell r="K4484" t="str">
            <v>50112035</v>
          </cell>
          <cell r="L4484" t="str">
            <v>TZ</v>
          </cell>
          <cell r="M4484" t="str">
            <v>Tanzanyalı</v>
          </cell>
          <cell r="N4484" t="str">
            <v>0036</v>
          </cell>
          <cell r="O4484" t="str">
            <v>MANYONİ</v>
          </cell>
          <cell r="P4484" t="str">
            <v>YM</v>
          </cell>
          <cell r="Q4484" t="str">
            <v>YAPI MERKEZİ</v>
          </cell>
          <cell r="R4484">
            <v>44895</v>
          </cell>
          <cell r="S4484">
            <v>44895</v>
          </cell>
          <cell r="T4484"/>
          <cell r="U4484" t="str">
            <v/>
          </cell>
          <cell r="V4484" t="str">
            <v>Mavi Yaka Direkt</v>
          </cell>
          <cell r="W4484" t="str">
            <v>LOT 3 (MIT)</v>
          </cell>
          <cell r="X4484" t="str">
            <v>CHEYO B</v>
          </cell>
          <cell r="Y4484" t="str">
            <v>0</v>
          </cell>
          <cell r="Z4484" t="str">
            <v>TABOJA MJINI</v>
          </cell>
          <cell r="AA4484" t="str">
            <v>0689 486 911</v>
          </cell>
          <cell r="AB4484" t="str">
            <v>GÖREVLİ</v>
          </cell>
          <cell r="AC4484" t="str">
            <v>29</v>
          </cell>
          <cell r="AD4484" t="str">
            <v>LOT 3 (MIT)</v>
          </cell>
          <cell r="AE4484" t="str">
            <v>0113</v>
          </cell>
          <cell r="AF4484" t="str">
            <v>24</v>
          </cell>
          <cell r="AG4484" t="str">
            <v>KM 785+000 - 829+305</v>
          </cell>
          <cell r="AH4484">
            <v>33584</v>
          </cell>
          <cell r="AI4484" t="str">
            <v>Bay</v>
          </cell>
          <cell r="AJ4484" t="str">
            <v>Yerel-Saatlik</v>
          </cell>
          <cell r="AK4484">
            <v>2564.1</v>
          </cell>
          <cell r="AL4484" t="str">
            <v>TZS</v>
          </cell>
          <cell r="AM4484" t="str">
            <v>201002</v>
          </cell>
          <cell r="AN4484" t="str">
            <v>S</v>
          </cell>
          <cell r="AO4484" t="str">
            <v>T3</v>
          </cell>
          <cell r="AP4484" t="str">
            <v>5150</v>
          </cell>
          <cell r="AQ4484" t="str">
            <v>5175</v>
          </cell>
          <cell r="AR4484" t="str">
            <v>NMBBANK</v>
          </cell>
          <cell r="AS4484" t="str">
            <v/>
          </cell>
          <cell r="AT4484" t="str">
            <v>NMBBANK</v>
          </cell>
          <cell r="AU4484" t="str">
            <v>51010092757</v>
          </cell>
          <cell r="AV4484" t="str">
            <v/>
          </cell>
          <cell r="AW4484" t="str">
            <v/>
          </cell>
          <cell r="AX4484" t="str">
            <v>MICHAEL JACKSON KIMBIGALO</v>
          </cell>
          <cell r="AY4484" t="str">
            <v/>
          </cell>
          <cell r="AZ4484">
            <v>44895</v>
          </cell>
          <cell r="BA4484"/>
          <cell r="BB4484" t="str">
            <v/>
          </cell>
          <cell r="BC4484"/>
          <cell r="BD4484" t="str">
            <v>Tanzanya-NSSF</v>
          </cell>
          <cell r="BE4484" t="str">
            <v>61143243</v>
          </cell>
          <cell r="BF4484" t="str">
            <v>133564098</v>
          </cell>
        </row>
        <row r="4485">
          <cell r="A4485">
            <v>10076173</v>
          </cell>
          <cell r="B4485" t="str">
            <v>RAJABU ALLY</v>
          </cell>
          <cell r="C4485" t="str">
            <v>MANGALA</v>
          </cell>
          <cell r="D4485" t="str">
            <v>TRANSMİKSER ŞOFÖRÜ</v>
          </cell>
          <cell r="E4485" t="str">
            <v>TRUCKMIXER DRIVER</v>
          </cell>
          <cell r="F4485" t="str">
            <v>50105777</v>
          </cell>
          <cell r="G4485" t="str">
            <v>BETON SANTRALİ</v>
          </cell>
          <cell r="H4485" t="str">
            <v>50105777</v>
          </cell>
          <cell r="I4485" t="str">
            <v>0AAZ</v>
          </cell>
          <cell r="J4485" t="str">
            <v>BETON SANTRALİ</v>
          </cell>
          <cell r="K4485" t="str">
            <v>50110321</v>
          </cell>
          <cell r="L4485" t="str">
            <v>TZ</v>
          </cell>
          <cell r="M4485" t="str">
            <v>Tanzanyalı</v>
          </cell>
          <cell r="N4485" t="str">
            <v>0036</v>
          </cell>
          <cell r="O4485" t="str">
            <v>MANYONİ</v>
          </cell>
          <cell r="P4485" t="str">
            <v>YM</v>
          </cell>
          <cell r="Q4485" t="str">
            <v>YAPI MERKEZİ</v>
          </cell>
          <cell r="R4485">
            <v>44895</v>
          </cell>
          <cell r="S4485">
            <v>44895</v>
          </cell>
          <cell r="T4485">
            <v>45054</v>
          </cell>
          <cell r="U4485" t="str">
            <v>Diğer nedenler</v>
          </cell>
          <cell r="V4485" t="str">
            <v>Mavi Yaka Direkt</v>
          </cell>
          <cell r="W4485" t="str">
            <v>LOT 3 (MIT)</v>
          </cell>
          <cell r="X4485" t="str">
            <v>UMOJA</v>
          </cell>
          <cell r="Y4485" t="str">
            <v>0</v>
          </cell>
          <cell r="Z4485" t="str">
            <v>MVUA</v>
          </cell>
          <cell r="AA4485" t="str">
            <v>0679 293 957</v>
          </cell>
          <cell r="AB4485" t="str">
            <v>GÖREVLİ</v>
          </cell>
          <cell r="AC4485" t="str">
            <v>29</v>
          </cell>
          <cell r="AD4485" t="str">
            <v>LOT 3 (MIT)</v>
          </cell>
          <cell r="AE4485" t="str">
            <v>0113</v>
          </cell>
          <cell r="AF4485" t="str">
            <v>16</v>
          </cell>
          <cell r="AG4485" t="str">
            <v>KM 785+000 - 829+305</v>
          </cell>
          <cell r="AH4485">
            <v>34499</v>
          </cell>
          <cell r="AI4485" t="str">
            <v>Bay</v>
          </cell>
          <cell r="AJ4485" t="str">
            <v>Yerel-Saatlik</v>
          </cell>
          <cell r="AK4485">
            <v>2820.51</v>
          </cell>
          <cell r="AL4485" t="str">
            <v>TZS</v>
          </cell>
          <cell r="AM4485" t="str">
            <v>201002</v>
          </cell>
          <cell r="AN4485" t="str">
            <v>S</v>
          </cell>
          <cell r="AO4485" t="str">
            <v>T3</v>
          </cell>
          <cell r="AP4485" t="str">
            <v>5150</v>
          </cell>
          <cell r="AQ4485" t="str">
            <v>5175</v>
          </cell>
          <cell r="AR4485" t="str">
            <v>NMBBANK</v>
          </cell>
          <cell r="AS4485" t="str">
            <v/>
          </cell>
          <cell r="AT4485" t="str">
            <v>NMBBANK</v>
          </cell>
          <cell r="AU4485" t="str">
            <v>51010092777</v>
          </cell>
          <cell r="AV4485" t="str">
            <v/>
          </cell>
          <cell r="AW4485" t="str">
            <v/>
          </cell>
          <cell r="AX4485" t="str">
            <v>RAJABU ALLY MANGALA</v>
          </cell>
          <cell r="AY4485" t="str">
            <v/>
          </cell>
          <cell r="AZ4485">
            <v>44895</v>
          </cell>
          <cell r="BA4485"/>
          <cell r="BB4485" t="str">
            <v/>
          </cell>
          <cell r="BC4485"/>
          <cell r="BD4485" t="str">
            <v>Tanzanya-NSSF</v>
          </cell>
          <cell r="BE4485" t="str">
            <v>47154930</v>
          </cell>
          <cell r="BF4485" t="str">
            <v>128587853</v>
          </cell>
        </row>
        <row r="4486">
          <cell r="A4486">
            <v>10076172</v>
          </cell>
          <cell r="B4486" t="str">
            <v>CHALANGI ENOCK</v>
          </cell>
          <cell r="C4486" t="str">
            <v>BUNDALA</v>
          </cell>
          <cell r="D4486" t="str">
            <v>DAMPERLİ KAMYON ŞOFÖRÜ</v>
          </cell>
          <cell r="E4486" t="str">
            <v>DUMPTRUCK DRIVER</v>
          </cell>
          <cell r="F4486" t="str">
            <v>50105758</v>
          </cell>
          <cell r="G4486" t="str">
            <v>TOPRAK İŞLERİ</v>
          </cell>
          <cell r="H4486" t="str">
            <v>50105758</v>
          </cell>
          <cell r="I4486" t="str">
            <v>0999</v>
          </cell>
          <cell r="J4486" t="str">
            <v>TOPRAK İŞLERİ</v>
          </cell>
          <cell r="K4486" t="str">
            <v>50110593</v>
          </cell>
          <cell r="L4486" t="str">
            <v>TZ</v>
          </cell>
          <cell r="M4486" t="str">
            <v>Tanzanyalı</v>
          </cell>
          <cell r="N4486" t="str">
            <v>0036</v>
          </cell>
          <cell r="O4486" t="str">
            <v>MANYONİ</v>
          </cell>
          <cell r="P4486" t="str">
            <v>YM</v>
          </cell>
          <cell r="Q4486" t="str">
            <v>YAPI MERKEZİ</v>
          </cell>
          <cell r="R4486">
            <v>44895</v>
          </cell>
          <cell r="S4486">
            <v>44895</v>
          </cell>
          <cell r="T4486"/>
          <cell r="U4486" t="str">
            <v/>
          </cell>
          <cell r="V4486" t="str">
            <v>Mavi Yaka Direkt</v>
          </cell>
          <cell r="W4486" t="str">
            <v>LOT 3 (MIT)</v>
          </cell>
          <cell r="X4486" t="str">
            <v>CHEYO B</v>
          </cell>
          <cell r="Y4486" t="str">
            <v>0</v>
          </cell>
          <cell r="Z4486" t="str">
            <v>TABORA MJINI</v>
          </cell>
          <cell r="AA4486" t="str">
            <v>0769 545 877</v>
          </cell>
          <cell r="AB4486" t="str">
            <v>GÖREVLİ</v>
          </cell>
          <cell r="AC4486" t="str">
            <v>29</v>
          </cell>
          <cell r="AD4486" t="str">
            <v>LOT 3 (MIT)</v>
          </cell>
          <cell r="AE4486" t="str">
            <v>0113</v>
          </cell>
          <cell r="AF4486" t="str">
            <v>24</v>
          </cell>
          <cell r="AG4486" t="str">
            <v>KM 785+000 - 829+305</v>
          </cell>
          <cell r="AH4486">
            <v>36220</v>
          </cell>
          <cell r="AI4486" t="str">
            <v>Bay</v>
          </cell>
          <cell r="AJ4486" t="str">
            <v>Yerel-Saatlik</v>
          </cell>
          <cell r="AK4486">
            <v>2564.1</v>
          </cell>
          <cell r="AL4486" t="str">
            <v>TZS</v>
          </cell>
          <cell r="AM4486" t="str">
            <v>201002</v>
          </cell>
          <cell r="AN4486" t="str">
            <v>S</v>
          </cell>
          <cell r="AO4486" t="str">
            <v>T3</v>
          </cell>
          <cell r="AP4486" t="str">
            <v>5150</v>
          </cell>
          <cell r="AQ4486" t="str">
            <v>5175</v>
          </cell>
          <cell r="AR4486" t="str">
            <v>NMBBANK</v>
          </cell>
          <cell r="AS4486" t="str">
            <v/>
          </cell>
          <cell r="AT4486" t="str">
            <v>NMBBANK</v>
          </cell>
          <cell r="AU4486" t="str">
            <v>21210024277</v>
          </cell>
          <cell r="AV4486" t="str">
            <v/>
          </cell>
          <cell r="AW4486" t="str">
            <v/>
          </cell>
          <cell r="AX4486" t="str">
            <v>CHALANGI ENOCK BUNDALA</v>
          </cell>
          <cell r="AY4486" t="str">
            <v/>
          </cell>
          <cell r="AZ4486">
            <v>44895</v>
          </cell>
          <cell r="BA4486"/>
          <cell r="BB4486" t="str">
            <v/>
          </cell>
          <cell r="BC4486"/>
          <cell r="BD4486" t="str">
            <v>Tanzanya-NSSF</v>
          </cell>
          <cell r="BE4486" t="str">
            <v>47152974</v>
          </cell>
          <cell r="BF4486" t="str">
            <v>137922436</v>
          </cell>
        </row>
        <row r="4487">
          <cell r="A4487">
            <v>10076170</v>
          </cell>
          <cell r="B4487" t="str">
            <v>MATHIAS RICHARD</v>
          </cell>
          <cell r="C4487" t="str">
            <v>NGAA</v>
          </cell>
          <cell r="D4487" t="str">
            <v>DAMPERLİ KAMYON ŞOFÖRÜ</v>
          </cell>
          <cell r="E4487" t="str">
            <v>DUMPTRUCK DRIVER</v>
          </cell>
          <cell r="F4487" t="str">
            <v>50109678</v>
          </cell>
          <cell r="G4487" t="str">
            <v>TAŞ OCAKLARI VE PATLATMA</v>
          </cell>
          <cell r="H4487" t="str">
            <v>50105776</v>
          </cell>
          <cell r="I4487" t="str">
            <v>0AAX</v>
          </cell>
          <cell r="J4487" t="str">
            <v>TAŞ OCAĞI</v>
          </cell>
          <cell r="K4487" t="str">
            <v>50112035</v>
          </cell>
          <cell r="L4487" t="str">
            <v>TZ</v>
          </cell>
          <cell r="M4487" t="str">
            <v>Tanzanyalı</v>
          </cell>
          <cell r="N4487" t="str">
            <v>0036</v>
          </cell>
          <cell r="O4487" t="str">
            <v>MANYONİ</v>
          </cell>
          <cell r="P4487" t="str">
            <v>YM</v>
          </cell>
          <cell r="Q4487" t="str">
            <v>YAPI MERKEZİ</v>
          </cell>
          <cell r="R4487">
            <v>44895</v>
          </cell>
          <cell r="S4487">
            <v>44895</v>
          </cell>
          <cell r="T4487"/>
          <cell r="U4487" t="str">
            <v/>
          </cell>
          <cell r="V4487" t="str">
            <v>Mavi Yaka Direkt</v>
          </cell>
          <cell r="W4487" t="str">
            <v>LOT 3 (MIT)</v>
          </cell>
          <cell r="X4487" t="str">
            <v/>
          </cell>
          <cell r="Y4487" t="str">
            <v/>
          </cell>
          <cell r="Z4487" t="str">
            <v/>
          </cell>
          <cell r="AA4487" t="str">
            <v>0678 121 082</v>
          </cell>
          <cell r="AB4487" t="str">
            <v>GÖREVLİ</v>
          </cell>
          <cell r="AC4487" t="str">
            <v>29</v>
          </cell>
          <cell r="AD4487" t="str">
            <v>LOT 3 (MIT)</v>
          </cell>
          <cell r="AE4487" t="str">
            <v>0113</v>
          </cell>
          <cell r="AF4487" t="str">
            <v/>
          </cell>
          <cell r="AG4487" t="str">
            <v>KM 785+000 - 829+305</v>
          </cell>
          <cell r="AH4487">
            <v>33083</v>
          </cell>
          <cell r="AI4487" t="str">
            <v>Bay</v>
          </cell>
          <cell r="AJ4487" t="str">
            <v>Yerel-Saatlik</v>
          </cell>
          <cell r="AK4487">
            <v>2564.1</v>
          </cell>
          <cell r="AL4487" t="str">
            <v>TZS</v>
          </cell>
          <cell r="AM4487" t="str">
            <v>201002</v>
          </cell>
          <cell r="AN4487" t="str">
            <v>S</v>
          </cell>
          <cell r="AO4487" t="str">
            <v>T3</v>
          </cell>
          <cell r="AP4487" t="str">
            <v>5150</v>
          </cell>
          <cell r="AQ4487" t="str">
            <v>5175</v>
          </cell>
          <cell r="AR4487" t="str">
            <v>CRDB BANK PLC</v>
          </cell>
          <cell r="AS4487" t="str">
            <v>VIJANA</v>
          </cell>
          <cell r="AT4487" t="str">
            <v>CRDBBANK</v>
          </cell>
          <cell r="AU4487" t="str">
            <v>0152704883700</v>
          </cell>
          <cell r="AV4487" t="str">
            <v/>
          </cell>
          <cell r="AW4487" t="str">
            <v/>
          </cell>
          <cell r="AX4487" t="str">
            <v>MATHIAS RICHARD NGAA</v>
          </cell>
          <cell r="AY4487" t="str">
            <v/>
          </cell>
          <cell r="AZ4487">
            <v>44895</v>
          </cell>
          <cell r="BA4487"/>
          <cell r="BB4487" t="str">
            <v/>
          </cell>
          <cell r="BC4487"/>
          <cell r="BD4487" t="str">
            <v>Tanzanya-NSSF</v>
          </cell>
          <cell r="BE4487" t="str">
            <v>47152943</v>
          </cell>
          <cell r="BF4487" t="str">
            <v>119411750</v>
          </cell>
        </row>
        <row r="4488">
          <cell r="A4488">
            <v>10074785</v>
          </cell>
          <cell r="B4488" t="str">
            <v>SADA HALFANI ABDALLAH</v>
          </cell>
          <cell r="C4488" t="str">
            <v>KIGONGO</v>
          </cell>
          <cell r="D4488" t="str">
            <v>ÇEVRE VE SOSYAL İLİŞKİLER YETKİLİSİ</v>
          </cell>
          <cell r="E4488" t="str">
            <v>ENVIRONMENT AND SOCIAL RELATIONS OFFICER</v>
          </cell>
          <cell r="F4488" t="str">
            <v>50114886</v>
          </cell>
          <cell r="G4488" t="str">
            <v>İSG VE ÇEVRE (ÇEVRE)</v>
          </cell>
          <cell r="H4488" t="str">
            <v>50105460</v>
          </cell>
          <cell r="I4488" t="str">
            <v>088K</v>
          </cell>
          <cell r="J4488" t="str">
            <v>İŞ GÜVENLİĞİ</v>
          </cell>
          <cell r="K4488" t="str">
            <v>50107951</v>
          </cell>
          <cell r="L4488" t="str">
            <v>TZ</v>
          </cell>
          <cell r="M4488" t="str">
            <v>Tanzanyalı</v>
          </cell>
          <cell r="N4488" t="str">
            <v>0037</v>
          </cell>
          <cell r="O4488" t="str">
            <v>İTİGİ</v>
          </cell>
          <cell r="P4488" t="str">
            <v>YM</v>
          </cell>
          <cell r="Q4488" t="str">
            <v>YAPI MERKEZİ</v>
          </cell>
          <cell r="R4488">
            <v>44838</v>
          </cell>
          <cell r="S4488">
            <v>44838</v>
          </cell>
          <cell r="T4488"/>
          <cell r="U4488" t="str">
            <v/>
          </cell>
          <cell r="V4488" t="str">
            <v>Beyaz Yaka</v>
          </cell>
          <cell r="W4488" t="str">
            <v>LOT 3 (MIT)</v>
          </cell>
          <cell r="X4488" t="str">
            <v>AMANI</v>
          </cell>
          <cell r="Y4488" t="str">
            <v>0</v>
          </cell>
          <cell r="Z4488" t="str">
            <v/>
          </cell>
          <cell r="AA4488" t="str">
            <v>0786-336-186</v>
          </cell>
          <cell r="AB4488" t="str">
            <v>YETKİLİ</v>
          </cell>
          <cell r="AC4488" t="str">
            <v>29</v>
          </cell>
          <cell r="AD4488" t="str">
            <v>LOT 3 (MIT)</v>
          </cell>
          <cell r="AE4488" t="str">
            <v>0113</v>
          </cell>
          <cell r="AF4488" t="str">
            <v>25</v>
          </cell>
          <cell r="AG4488" t="str">
            <v>KM 785+000 - 829+305</v>
          </cell>
          <cell r="AH4488">
            <v>35020</v>
          </cell>
          <cell r="AI4488" t="str">
            <v>Bay</v>
          </cell>
          <cell r="AJ4488" t="str">
            <v>Yerel-Aylık</v>
          </cell>
          <cell r="AK4488">
            <v>795850</v>
          </cell>
          <cell r="AL4488" t="str">
            <v>TZS</v>
          </cell>
          <cell r="AM4488" t="str">
            <v>301002</v>
          </cell>
          <cell r="AN4488" t="str">
            <v/>
          </cell>
          <cell r="AO4488" t="str">
            <v>T3</v>
          </cell>
          <cell r="AP4488" t="str">
            <v>5150</v>
          </cell>
          <cell r="AQ4488" t="str">
            <v>5175</v>
          </cell>
          <cell r="AR4488" t="str">
            <v>CRDB BANK PLC</v>
          </cell>
          <cell r="AS4488" t="str">
            <v>VIJANA</v>
          </cell>
          <cell r="AT4488" t="str">
            <v>CRDBBANK</v>
          </cell>
          <cell r="AU4488" t="str">
            <v>0152691688600</v>
          </cell>
          <cell r="AV4488" t="str">
            <v/>
          </cell>
          <cell r="AW4488" t="str">
            <v/>
          </cell>
          <cell r="AX4488" t="str">
            <v>SADA HALFANI ABDALLAH KIGONGO</v>
          </cell>
          <cell r="AY4488" t="str">
            <v/>
          </cell>
          <cell r="AZ4488">
            <v>44838</v>
          </cell>
          <cell r="BA4488"/>
          <cell r="BB4488" t="str">
            <v/>
          </cell>
          <cell r="BC4488"/>
          <cell r="BD4488" t="str">
            <v>Tanzanya-NSSF</v>
          </cell>
          <cell r="BE4488" t="str">
            <v>45376598</v>
          </cell>
          <cell r="BF4488" t="str">
            <v>154678468</v>
          </cell>
        </row>
        <row r="4489">
          <cell r="A4489">
            <v>10074783</v>
          </cell>
          <cell r="B4489" t="str">
            <v>MAULIDI ABDALLAH</v>
          </cell>
          <cell r="C4489" t="str">
            <v>BUSIGA</v>
          </cell>
          <cell r="D4489" t="str">
            <v>LABORATUVAR İŞÇİSİ</v>
          </cell>
          <cell r="E4489" t="str">
            <v>LABORATORY WORKER</v>
          </cell>
          <cell r="F4489" t="str">
            <v>50105774</v>
          </cell>
          <cell r="G4489" t="str">
            <v>KALİTE KONTROL</v>
          </cell>
          <cell r="H4489" t="str">
            <v>50105774</v>
          </cell>
          <cell r="I4489" t="str">
            <v>0AAQ</v>
          </cell>
          <cell r="J4489" t="str">
            <v>KALİTE KONTROL</v>
          </cell>
          <cell r="K4489" t="str">
            <v>50108193</v>
          </cell>
          <cell r="L4489" t="str">
            <v>TZ</v>
          </cell>
          <cell r="M4489" t="str">
            <v>Tanzanyalı</v>
          </cell>
          <cell r="N4489" t="str">
            <v>0037</v>
          </cell>
          <cell r="O4489" t="str">
            <v>İTİGİ</v>
          </cell>
          <cell r="P4489" t="str">
            <v>YM</v>
          </cell>
          <cell r="Q4489" t="str">
            <v>YAPI MERKEZİ</v>
          </cell>
          <cell r="R4489">
            <v>44838</v>
          </cell>
          <cell r="S4489">
            <v>44838</v>
          </cell>
          <cell r="T4489"/>
          <cell r="U4489" t="str">
            <v/>
          </cell>
          <cell r="V4489" t="str">
            <v>Mavi Yaka Endirekt</v>
          </cell>
          <cell r="W4489" t="str">
            <v>LOT 3 (MIT)</v>
          </cell>
          <cell r="X4489" t="str">
            <v>MANDERA</v>
          </cell>
          <cell r="Y4489" t="str">
            <v>0</v>
          </cell>
          <cell r="Z4489" t="str">
            <v>KILOSA</v>
          </cell>
          <cell r="AA4489" t="str">
            <v>0718-765-898</v>
          </cell>
          <cell r="AB4489" t="str">
            <v>İŞÇİ</v>
          </cell>
          <cell r="AC4489" t="str">
            <v>29</v>
          </cell>
          <cell r="AD4489" t="str">
            <v>LOT 3 (MIT)</v>
          </cell>
          <cell r="AE4489" t="str">
            <v>0113</v>
          </cell>
          <cell r="AF4489" t="str">
            <v>16</v>
          </cell>
          <cell r="AG4489" t="str">
            <v>KM 785+000 - 829+305</v>
          </cell>
          <cell r="AH4489">
            <v>31792</v>
          </cell>
          <cell r="AI4489" t="str">
            <v>Bay</v>
          </cell>
          <cell r="AJ4489" t="str">
            <v>Yerel-Saatlik</v>
          </cell>
          <cell r="AK4489">
            <v>2164.1</v>
          </cell>
          <cell r="AL4489" t="str">
            <v>TZS</v>
          </cell>
          <cell r="AM4489" t="str">
            <v>306002</v>
          </cell>
          <cell r="AN4489" t="str">
            <v/>
          </cell>
          <cell r="AO4489" t="str">
            <v>T3</v>
          </cell>
          <cell r="AP4489" t="str">
            <v>5150</v>
          </cell>
          <cell r="AQ4489" t="str">
            <v>5175</v>
          </cell>
          <cell r="AR4489" t="str">
            <v>NMBBANK</v>
          </cell>
          <cell r="AS4489" t="str">
            <v/>
          </cell>
          <cell r="AT4489" t="str">
            <v>NMBBANK</v>
          </cell>
          <cell r="AU4489" t="str">
            <v>51010093536</v>
          </cell>
          <cell r="AV4489" t="str">
            <v/>
          </cell>
          <cell r="AW4489" t="str">
            <v/>
          </cell>
          <cell r="AX4489" t="str">
            <v>MAULIDI ABDALLAH BUSIGA</v>
          </cell>
          <cell r="AY4489" t="str">
            <v/>
          </cell>
          <cell r="AZ4489">
            <v>44838</v>
          </cell>
          <cell r="BA4489"/>
          <cell r="BB4489" t="str">
            <v/>
          </cell>
          <cell r="BC4489"/>
          <cell r="BD4489" t="str">
            <v>Tanzanya-NSSF</v>
          </cell>
          <cell r="BE4489" t="str">
            <v>45168561</v>
          </cell>
          <cell r="BF4489" t="str">
            <v>119931045</v>
          </cell>
        </row>
        <row r="4490">
          <cell r="A4490">
            <v>10074784</v>
          </cell>
          <cell r="B4490" t="str">
            <v>JONATHAN FADHILI</v>
          </cell>
          <cell r="C4490" t="str">
            <v>MRUTU</v>
          </cell>
          <cell r="D4490" t="str">
            <v>ŞENÖR</v>
          </cell>
          <cell r="E4490" t="str">
            <v>CHAINMAN</v>
          </cell>
          <cell r="F4490" t="str">
            <v>50105668</v>
          </cell>
          <cell r="G4490" t="str">
            <v>KORAIL</v>
          </cell>
          <cell r="H4490" t="str">
            <v>50105606</v>
          </cell>
          <cell r="I4490" t="str">
            <v>088Q</v>
          </cell>
          <cell r="J4490" t="str">
            <v>ÖLÇME İŞLERİ</v>
          </cell>
          <cell r="K4490" t="str">
            <v>50109072</v>
          </cell>
          <cell r="L4490" t="str">
            <v>TZ</v>
          </cell>
          <cell r="M4490" t="str">
            <v>Tanzanyalı</v>
          </cell>
          <cell r="N4490" t="str">
            <v>0036</v>
          </cell>
          <cell r="O4490" t="str">
            <v>MANYONİ</v>
          </cell>
          <cell r="P4490" t="str">
            <v>6T</v>
          </cell>
          <cell r="Q4490" t="str">
            <v>KORAIL</v>
          </cell>
          <cell r="R4490">
            <v>44838</v>
          </cell>
          <cell r="S4490">
            <v>44838</v>
          </cell>
          <cell r="T4490"/>
          <cell r="U4490" t="str">
            <v/>
          </cell>
          <cell r="V4490" t="str">
            <v>Mavi Yaka Endirekt</v>
          </cell>
          <cell r="W4490" t="str">
            <v>LOT 3 (MIT)</v>
          </cell>
          <cell r="X4490" t="str">
            <v>MAJENGO</v>
          </cell>
          <cell r="Y4490" t="str">
            <v>0</v>
          </cell>
          <cell r="Z4490" t="str">
            <v>KIGAMBONI</v>
          </cell>
          <cell r="AA4490" t="str">
            <v>0718-973-939</v>
          </cell>
          <cell r="AB4490" t="str">
            <v>USTA</v>
          </cell>
          <cell r="AC4490" t="str">
            <v>29</v>
          </cell>
          <cell r="AD4490" t="str">
            <v>LOT 3 (MIT)</v>
          </cell>
          <cell r="AE4490" t="str">
            <v>0113</v>
          </cell>
          <cell r="AF4490" t="str">
            <v>02</v>
          </cell>
          <cell r="AG4490" t="str">
            <v>KM 785+000 - 829+305</v>
          </cell>
          <cell r="AH4490">
            <v>27288</v>
          </cell>
          <cell r="AI4490" t="str">
            <v>Bay</v>
          </cell>
          <cell r="AJ4490" t="str">
            <v>Yerel-Saatlik</v>
          </cell>
          <cell r="AK4490">
            <v>2255.1</v>
          </cell>
          <cell r="AL4490" t="str">
            <v>TZS</v>
          </cell>
          <cell r="AM4490" t="str">
            <v>306005</v>
          </cell>
          <cell r="AN4490" t="str">
            <v/>
          </cell>
          <cell r="AO4490" t="str">
            <v>T3</v>
          </cell>
          <cell r="AP4490" t="str">
            <v>5150</v>
          </cell>
          <cell r="AQ4490" t="str">
            <v>5175</v>
          </cell>
          <cell r="AR4490" t="str">
            <v>NMBBANK</v>
          </cell>
          <cell r="AS4490" t="str">
            <v/>
          </cell>
          <cell r="AT4490" t="str">
            <v>NMBBANK</v>
          </cell>
          <cell r="AU4490" t="str">
            <v>51010099872</v>
          </cell>
          <cell r="AV4490" t="str">
            <v/>
          </cell>
          <cell r="AW4490" t="str">
            <v/>
          </cell>
          <cell r="AX4490" t="str">
            <v>JONATHAN FADHILI MRUTU</v>
          </cell>
          <cell r="AY4490" t="str">
            <v/>
          </cell>
          <cell r="AZ4490">
            <v>44838</v>
          </cell>
          <cell r="BA4490"/>
          <cell r="BB4490" t="str">
            <v/>
          </cell>
          <cell r="BC4490"/>
          <cell r="BD4490" t="str">
            <v>Tanzanya-NSSF</v>
          </cell>
          <cell r="BE4490" t="str">
            <v>47030507</v>
          </cell>
          <cell r="BF4490" t="str">
            <v>158239817</v>
          </cell>
        </row>
        <row r="4491">
          <cell r="A4491">
            <v>10076193</v>
          </cell>
          <cell r="B4491" t="str">
            <v>JASTINE MWANISENGA</v>
          </cell>
          <cell r="C4491" t="str">
            <v>MSAFIRI</v>
          </cell>
          <cell r="D4491" t="str">
            <v>TRANSMİKSER ŞOFÖRÜ</v>
          </cell>
          <cell r="E4491" t="str">
            <v>TRUCKMIXER DRIVER</v>
          </cell>
          <cell r="F4491" t="str">
            <v>50105777</v>
          </cell>
          <cell r="G4491" t="str">
            <v>BETON SANTRALİ</v>
          </cell>
          <cell r="H4491" t="str">
            <v>50105777</v>
          </cell>
          <cell r="I4491" t="str">
            <v>0AAZ</v>
          </cell>
          <cell r="J4491" t="str">
            <v>BETON SANTRALİ</v>
          </cell>
          <cell r="K4491" t="str">
            <v>50110321</v>
          </cell>
          <cell r="L4491" t="str">
            <v>TZ</v>
          </cell>
          <cell r="M4491" t="str">
            <v>Tanzanyalı</v>
          </cell>
          <cell r="N4491" t="str">
            <v>0037</v>
          </cell>
          <cell r="O4491" t="str">
            <v>İTİGİ</v>
          </cell>
          <cell r="P4491" t="str">
            <v>YM</v>
          </cell>
          <cell r="Q4491" t="str">
            <v>YAPI MERKEZİ</v>
          </cell>
          <cell r="R4491">
            <v>44895</v>
          </cell>
          <cell r="S4491">
            <v>44895</v>
          </cell>
          <cell r="T4491"/>
          <cell r="U4491" t="str">
            <v/>
          </cell>
          <cell r="V4491" t="str">
            <v>Mavi Yaka Direkt</v>
          </cell>
          <cell r="W4491" t="str">
            <v>LOT 3 (MIT)</v>
          </cell>
          <cell r="X4491" t="str">
            <v>ILEMBO</v>
          </cell>
          <cell r="Y4491" t="str">
            <v>0</v>
          </cell>
          <cell r="Z4491" t="str">
            <v>MBEYA</v>
          </cell>
          <cell r="AA4491" t="str">
            <v>0718 553 775</v>
          </cell>
          <cell r="AB4491" t="str">
            <v>GÖREVLİ</v>
          </cell>
          <cell r="AC4491" t="str">
            <v>29</v>
          </cell>
          <cell r="AD4491" t="str">
            <v>LOT 3 (MIT)</v>
          </cell>
          <cell r="AE4491" t="str">
            <v>0113</v>
          </cell>
          <cell r="AF4491" t="str">
            <v>14</v>
          </cell>
          <cell r="AG4491" t="str">
            <v>KM 785+000 - 829+305</v>
          </cell>
          <cell r="AH4491">
            <v>29567</v>
          </cell>
          <cell r="AI4491" t="str">
            <v>Bay</v>
          </cell>
          <cell r="AJ4491" t="str">
            <v>Yerel-Saatlik</v>
          </cell>
          <cell r="AK4491">
            <v>2820.51</v>
          </cell>
          <cell r="AL4491" t="str">
            <v>TZS</v>
          </cell>
          <cell r="AM4491" t="str">
            <v>201002</v>
          </cell>
          <cell r="AN4491" t="str">
            <v>S</v>
          </cell>
          <cell r="AO4491" t="str">
            <v>T3</v>
          </cell>
          <cell r="AP4491" t="str">
            <v>5150</v>
          </cell>
          <cell r="AQ4491" t="str">
            <v>5175</v>
          </cell>
          <cell r="AR4491" t="str">
            <v>NMBBANK</v>
          </cell>
          <cell r="AS4491" t="str">
            <v/>
          </cell>
          <cell r="AT4491" t="str">
            <v>NMBBANK</v>
          </cell>
          <cell r="AU4491" t="str">
            <v>51010092809</v>
          </cell>
          <cell r="AV4491" t="str">
            <v/>
          </cell>
          <cell r="AW4491" t="str">
            <v/>
          </cell>
          <cell r="AX4491" t="str">
            <v>JASTINE MWANISENGA MSAFIRI</v>
          </cell>
          <cell r="AY4491" t="str">
            <v/>
          </cell>
          <cell r="AZ4491">
            <v>44895</v>
          </cell>
          <cell r="BA4491"/>
          <cell r="BB4491" t="str">
            <v/>
          </cell>
          <cell r="BC4491"/>
          <cell r="BD4491" t="str">
            <v>Tanzanya-NSSF</v>
          </cell>
          <cell r="BE4491" t="str">
            <v>45137108</v>
          </cell>
          <cell r="BF4491" t="str">
            <v>119807980</v>
          </cell>
        </row>
        <row r="4492">
          <cell r="A4492">
            <v>10075957</v>
          </cell>
          <cell r="B4492" t="str">
            <v>BENI HAMISI</v>
          </cell>
          <cell r="C4492" t="str">
            <v>MUYAGA</v>
          </cell>
          <cell r="D4492" t="str">
            <v>MİNİBÜS ŞOFÖRÜ</v>
          </cell>
          <cell r="E4492" t="str">
            <v>MINIBUS DRIVER</v>
          </cell>
          <cell r="F4492" t="str">
            <v>50114904</v>
          </cell>
          <cell r="G4492" t="str">
            <v>İDARİ İŞLER (KAMP)</v>
          </cell>
          <cell r="H4492" t="str">
            <v>50105513</v>
          </cell>
          <cell r="I4492" t="str">
            <v>0997</v>
          </cell>
          <cell r="J4492" t="str">
            <v>KAMP AMİRLİĞİ GECE</v>
          </cell>
          <cell r="K4492" t="str">
            <v>50107409</v>
          </cell>
          <cell r="L4492" t="str">
            <v>TZ</v>
          </cell>
          <cell r="M4492" t="str">
            <v>Tanzanyalı</v>
          </cell>
          <cell r="N4492" t="str">
            <v>0035</v>
          </cell>
          <cell r="O4492" t="str">
            <v>TABORA</v>
          </cell>
          <cell r="P4492" t="str">
            <v>YM</v>
          </cell>
          <cell r="Q4492" t="str">
            <v>YAPI MERKEZİ</v>
          </cell>
          <cell r="R4492">
            <v>44889</v>
          </cell>
          <cell r="S4492">
            <v>44889</v>
          </cell>
          <cell r="T4492"/>
          <cell r="U4492" t="str">
            <v/>
          </cell>
          <cell r="V4492" t="str">
            <v>Mavi Yaka Endirekt</v>
          </cell>
          <cell r="W4492" t="str">
            <v>LOT 3 (MIT)</v>
          </cell>
          <cell r="X4492" t="str">
            <v>CHANG'OMBE</v>
          </cell>
          <cell r="Y4492" t="str">
            <v>0</v>
          </cell>
          <cell r="Z4492" t="str">
            <v>TABORA MJINI</v>
          </cell>
          <cell r="AA4492" t="str">
            <v>0688 341 757</v>
          </cell>
          <cell r="AB4492" t="str">
            <v>GÖREVLİ</v>
          </cell>
          <cell r="AC4492" t="str">
            <v>29</v>
          </cell>
          <cell r="AD4492" t="str">
            <v>LOT 3 (MIT)</v>
          </cell>
          <cell r="AE4492" t="str">
            <v>0113</v>
          </cell>
          <cell r="AF4492" t="str">
            <v>24</v>
          </cell>
          <cell r="AG4492" t="str">
            <v>KM 785+000 - 829+305</v>
          </cell>
          <cell r="AH4492">
            <v>34803</v>
          </cell>
          <cell r="AI4492" t="str">
            <v>Bay</v>
          </cell>
          <cell r="AJ4492" t="str">
            <v>Yerel-Saatlik</v>
          </cell>
          <cell r="AK4492">
            <v>2273.3000000000002</v>
          </cell>
          <cell r="AL4492" t="str">
            <v>TZS</v>
          </cell>
          <cell r="AM4492" t="str">
            <v>306002</v>
          </cell>
          <cell r="AN4492" t="str">
            <v>S</v>
          </cell>
          <cell r="AO4492" t="str">
            <v>T3</v>
          </cell>
          <cell r="AP4492" t="str">
            <v>5150</v>
          </cell>
          <cell r="AQ4492" t="str">
            <v>5175</v>
          </cell>
          <cell r="AR4492" t="str">
            <v>NMBBANK</v>
          </cell>
          <cell r="AS4492" t="str">
            <v/>
          </cell>
          <cell r="AT4492" t="str">
            <v>NMBBANK</v>
          </cell>
          <cell r="AU4492" t="str">
            <v>51010025395</v>
          </cell>
          <cell r="AV4492" t="str">
            <v/>
          </cell>
          <cell r="AW4492" t="str">
            <v/>
          </cell>
          <cell r="AX4492" t="str">
            <v>BENI HAMISI MUYAGA</v>
          </cell>
          <cell r="AY4492" t="str">
            <v/>
          </cell>
          <cell r="AZ4492">
            <v>44889</v>
          </cell>
          <cell r="BA4492"/>
          <cell r="BB4492" t="str">
            <v/>
          </cell>
          <cell r="BC4492"/>
          <cell r="BD4492" t="str">
            <v>Tanzanya-NSSF</v>
          </cell>
          <cell r="BE4492" t="str">
            <v>47151670</v>
          </cell>
          <cell r="BF4492" t="str">
            <v>125576745</v>
          </cell>
        </row>
        <row r="4493">
          <cell r="A4493">
            <v>10075210</v>
          </cell>
          <cell r="B4493" t="str">
            <v>AGNES JOSEPH</v>
          </cell>
          <cell r="C4493" t="str">
            <v>IRUMBA</v>
          </cell>
          <cell r="D4493" t="str">
            <v>ÇAMAŞIRHANE GÖREVLİSİ</v>
          </cell>
          <cell r="E4493" t="str">
            <v>LAUNDRY WORKER</v>
          </cell>
          <cell r="F4493" t="str">
            <v>50114904</v>
          </cell>
          <cell r="G4493" t="str">
            <v>İDARİ İŞLER (KAMP)</v>
          </cell>
          <cell r="H4493" t="str">
            <v>50105513</v>
          </cell>
          <cell r="I4493" t="str">
            <v>0996</v>
          </cell>
          <cell r="J4493" t="str">
            <v>KAMP AMİRLİĞİ</v>
          </cell>
          <cell r="K4493" t="str">
            <v>50108256</v>
          </cell>
          <cell r="L4493" t="str">
            <v>TZ</v>
          </cell>
          <cell r="M4493" t="str">
            <v>Tanzanyalı</v>
          </cell>
          <cell r="N4493" t="str">
            <v>0037</v>
          </cell>
          <cell r="O4493" t="str">
            <v>İTİGİ</v>
          </cell>
          <cell r="P4493" t="str">
            <v>YM</v>
          </cell>
          <cell r="Q4493" t="str">
            <v>YAPI MERKEZİ</v>
          </cell>
          <cell r="R4493">
            <v>44855</v>
          </cell>
          <cell r="S4493">
            <v>44855</v>
          </cell>
          <cell r="T4493"/>
          <cell r="U4493" t="str">
            <v/>
          </cell>
          <cell r="V4493" t="str">
            <v>Mavi Yaka Endirekt</v>
          </cell>
          <cell r="W4493" t="str">
            <v>LOT 3 (MIT)</v>
          </cell>
          <cell r="X4493" t="str">
            <v>MAJENGO</v>
          </cell>
          <cell r="Y4493" t="str">
            <v>0</v>
          </cell>
          <cell r="Z4493" t="str">
            <v>MANYONI</v>
          </cell>
          <cell r="AA4493" t="str">
            <v>0763 533 045</v>
          </cell>
          <cell r="AB4493" t="str">
            <v>İŞÇİ</v>
          </cell>
          <cell r="AC4493" t="str">
            <v>29</v>
          </cell>
          <cell r="AD4493" t="str">
            <v>LOT 3 (MIT)</v>
          </cell>
          <cell r="AE4493" t="str">
            <v>0113</v>
          </cell>
          <cell r="AF4493" t="str">
            <v>23</v>
          </cell>
          <cell r="AG4493" t="str">
            <v>KM 785+000 - 829+305</v>
          </cell>
          <cell r="AH4493">
            <v>31631</v>
          </cell>
          <cell r="AI4493" t="str">
            <v>Bayan</v>
          </cell>
          <cell r="AJ4493" t="str">
            <v>Yerel-Saatlik</v>
          </cell>
          <cell r="AK4493">
            <v>2164.1</v>
          </cell>
          <cell r="AL4493" t="str">
            <v>TZS</v>
          </cell>
          <cell r="AM4493" t="str">
            <v>306002</v>
          </cell>
          <cell r="AN4493" t="str">
            <v>S</v>
          </cell>
          <cell r="AO4493" t="str">
            <v>T3</v>
          </cell>
          <cell r="AP4493" t="str">
            <v>5150</v>
          </cell>
          <cell r="AQ4493" t="str">
            <v>5175</v>
          </cell>
          <cell r="AR4493" t="str">
            <v>NMBBANK</v>
          </cell>
          <cell r="AS4493" t="str">
            <v/>
          </cell>
          <cell r="AT4493" t="str">
            <v>NMBBANK</v>
          </cell>
          <cell r="AU4493" t="str">
            <v>51910013653</v>
          </cell>
          <cell r="AV4493" t="str">
            <v/>
          </cell>
          <cell r="AW4493" t="str">
            <v/>
          </cell>
          <cell r="AX4493" t="str">
            <v>AGNES JOSEPH IRUMBA</v>
          </cell>
          <cell r="AY4493" t="str">
            <v/>
          </cell>
          <cell r="AZ4493">
            <v>44855</v>
          </cell>
          <cell r="BA4493"/>
          <cell r="BB4493" t="str">
            <v/>
          </cell>
          <cell r="BC4493"/>
          <cell r="BD4493" t="str">
            <v>Tanzanya-NSSF</v>
          </cell>
          <cell r="BE4493" t="str">
            <v>47094655</v>
          </cell>
          <cell r="BF4493" t="str">
            <v>157538969</v>
          </cell>
        </row>
        <row r="4494">
          <cell r="A4494">
            <v>10075209</v>
          </cell>
          <cell r="B4494" t="str">
            <v>LIDIA ASAJENIE</v>
          </cell>
          <cell r="C4494" t="str">
            <v>MWAITOLOLA</v>
          </cell>
          <cell r="D4494" t="str">
            <v>TEMİZLİK GÖREVLİSİ</v>
          </cell>
          <cell r="E4494" t="str">
            <v>CLEANER</v>
          </cell>
          <cell r="F4494" t="str">
            <v>50105668</v>
          </cell>
          <cell r="G4494" t="str">
            <v>KORAIL</v>
          </cell>
          <cell r="H4494" t="str">
            <v>50105668</v>
          </cell>
          <cell r="I4494" t="str">
            <v>0BBF</v>
          </cell>
          <cell r="J4494" t="str">
            <v>İDARİ İŞLER</v>
          </cell>
          <cell r="K4494" t="str">
            <v>50105900</v>
          </cell>
          <cell r="L4494" t="str">
            <v>TZ</v>
          </cell>
          <cell r="M4494" t="str">
            <v>Tanzanyalı</v>
          </cell>
          <cell r="N4494" t="str">
            <v>0037</v>
          </cell>
          <cell r="O4494" t="str">
            <v>İTİGİ</v>
          </cell>
          <cell r="P4494" t="str">
            <v>6T</v>
          </cell>
          <cell r="Q4494" t="str">
            <v>KORAIL</v>
          </cell>
          <cell r="R4494">
            <v>44855</v>
          </cell>
          <cell r="S4494">
            <v>44855</v>
          </cell>
          <cell r="T4494"/>
          <cell r="U4494" t="str">
            <v/>
          </cell>
          <cell r="V4494" t="str">
            <v>Mavi Yaka Endirekt</v>
          </cell>
          <cell r="W4494" t="str">
            <v>LOT 3 (MIT)</v>
          </cell>
          <cell r="X4494" t="str">
            <v>KATUMBA</v>
          </cell>
          <cell r="Y4494" t="str">
            <v>0</v>
          </cell>
          <cell r="Z4494" t="str">
            <v>KYELA</v>
          </cell>
          <cell r="AA4494" t="str">
            <v>0759 384 429</v>
          </cell>
          <cell r="AB4494" t="str">
            <v>İŞÇİ</v>
          </cell>
          <cell r="AC4494" t="str">
            <v>29</v>
          </cell>
          <cell r="AD4494" t="str">
            <v>LOT 3 (MIT)</v>
          </cell>
          <cell r="AE4494" t="str">
            <v>0113</v>
          </cell>
          <cell r="AF4494" t="str">
            <v>14</v>
          </cell>
          <cell r="AG4494" t="str">
            <v>KM 785+000 - 829+305</v>
          </cell>
          <cell r="AH4494">
            <v>36819</v>
          </cell>
          <cell r="AI4494" t="str">
            <v>Bayan</v>
          </cell>
          <cell r="AJ4494" t="str">
            <v>Yerel-Saatlik</v>
          </cell>
          <cell r="AK4494">
            <v>2255.1</v>
          </cell>
          <cell r="AL4494" t="str">
            <v>TZS</v>
          </cell>
          <cell r="AM4494" t="str">
            <v>306002</v>
          </cell>
          <cell r="AN4494" t="str">
            <v>S</v>
          </cell>
          <cell r="AO4494" t="str">
            <v>T3</v>
          </cell>
          <cell r="AP4494" t="str">
            <v>5150</v>
          </cell>
          <cell r="AQ4494" t="str">
            <v>5175</v>
          </cell>
          <cell r="AR4494" t="str">
            <v>CRDB BANK PLC</v>
          </cell>
          <cell r="AS4494" t="str">
            <v>VIJANA</v>
          </cell>
          <cell r="AT4494" t="str">
            <v>CRDBBANK</v>
          </cell>
          <cell r="AU4494" t="str">
            <v>0152547969000</v>
          </cell>
          <cell r="AV4494" t="str">
            <v/>
          </cell>
          <cell r="AW4494" t="str">
            <v/>
          </cell>
          <cell r="AX4494" t="str">
            <v>LIDIA ASAJENIE MWAITOLOLA</v>
          </cell>
          <cell r="AY4494" t="str">
            <v/>
          </cell>
          <cell r="AZ4494">
            <v>44855</v>
          </cell>
          <cell r="BA4494"/>
          <cell r="BB4494" t="str">
            <v/>
          </cell>
          <cell r="BC4494"/>
          <cell r="BD4494" t="str">
            <v>Tanzanya-NSSF</v>
          </cell>
          <cell r="BE4494" t="str">
            <v>47094647</v>
          </cell>
          <cell r="BF4494" t="str">
            <v>157387626</v>
          </cell>
        </row>
        <row r="4495">
          <cell r="A4495">
            <v>10075208</v>
          </cell>
          <cell r="B4495" t="str">
            <v>BLANDINA JOHN</v>
          </cell>
          <cell r="C4495" t="str">
            <v>KIBAJA</v>
          </cell>
          <cell r="D4495" t="str">
            <v>SERVİS GÖREVLİSİ</v>
          </cell>
          <cell r="E4495" t="str">
            <v>WAITER</v>
          </cell>
          <cell r="F4495" t="str">
            <v>50114905</v>
          </cell>
          <cell r="G4495" t="str">
            <v>İDARİ İŞLER (YEMEKHANE)</v>
          </cell>
          <cell r="H4495" t="str">
            <v>50105513</v>
          </cell>
          <cell r="I4495" t="str">
            <v>0993</v>
          </cell>
          <cell r="J4495" t="str">
            <v>YEMEKHANE</v>
          </cell>
          <cell r="K4495" t="str">
            <v>50115052</v>
          </cell>
          <cell r="L4495" t="str">
            <v>TZ</v>
          </cell>
          <cell r="M4495" t="str">
            <v>Tanzanyalı</v>
          </cell>
          <cell r="N4495" t="str">
            <v>0037</v>
          </cell>
          <cell r="O4495" t="str">
            <v>İTİGİ</v>
          </cell>
          <cell r="P4495" t="str">
            <v>YM</v>
          </cell>
          <cell r="Q4495" t="str">
            <v>YAPI MERKEZİ</v>
          </cell>
          <cell r="R4495">
            <v>44855</v>
          </cell>
          <cell r="S4495">
            <v>44855</v>
          </cell>
          <cell r="T4495"/>
          <cell r="U4495" t="str">
            <v/>
          </cell>
          <cell r="V4495" t="str">
            <v>Mavi Yaka Endirekt</v>
          </cell>
          <cell r="W4495" t="str">
            <v>LOT 3 (MIT)</v>
          </cell>
          <cell r="X4495" t="str">
            <v>MBUGANI</v>
          </cell>
          <cell r="Y4495" t="str">
            <v>0</v>
          </cell>
          <cell r="Z4495" t="str">
            <v>MANYONI</v>
          </cell>
          <cell r="AA4495" t="str">
            <v>0677 252 605</v>
          </cell>
          <cell r="AB4495" t="str">
            <v>GÖREVLİ</v>
          </cell>
          <cell r="AC4495" t="str">
            <v>29</v>
          </cell>
          <cell r="AD4495" t="str">
            <v>LOT 3 (MIT)</v>
          </cell>
          <cell r="AE4495" t="str">
            <v>0113</v>
          </cell>
          <cell r="AF4495" t="str">
            <v>23</v>
          </cell>
          <cell r="AG4495" t="str">
            <v>KM 785+000 - 829+305</v>
          </cell>
          <cell r="AH4495">
            <v>35411</v>
          </cell>
          <cell r="AI4495" t="str">
            <v>Bayan</v>
          </cell>
          <cell r="AJ4495" t="str">
            <v>Yerel-Saatlik</v>
          </cell>
          <cell r="AK4495">
            <v>2255.1</v>
          </cell>
          <cell r="AL4495" t="str">
            <v>TZS</v>
          </cell>
          <cell r="AM4495" t="str">
            <v>306002</v>
          </cell>
          <cell r="AN4495" t="str">
            <v/>
          </cell>
          <cell r="AO4495" t="str">
            <v>T3</v>
          </cell>
          <cell r="AP4495" t="str">
            <v>5150</v>
          </cell>
          <cell r="AQ4495" t="str">
            <v>5175</v>
          </cell>
          <cell r="AR4495" t="str">
            <v>NMBBANK</v>
          </cell>
          <cell r="AS4495" t="str">
            <v/>
          </cell>
          <cell r="AT4495" t="str">
            <v>NMBBANK</v>
          </cell>
          <cell r="AU4495" t="str">
            <v>52010040459</v>
          </cell>
          <cell r="AV4495" t="str">
            <v/>
          </cell>
          <cell r="AW4495" t="str">
            <v/>
          </cell>
          <cell r="AX4495" t="str">
            <v>BLANDINA JOHN KIBAJA</v>
          </cell>
          <cell r="AY4495" t="str">
            <v/>
          </cell>
          <cell r="AZ4495">
            <v>44855</v>
          </cell>
          <cell r="BA4495"/>
          <cell r="BB4495" t="str">
            <v/>
          </cell>
          <cell r="BC4495"/>
          <cell r="BD4495" t="str">
            <v>Tanzanya-NSSF</v>
          </cell>
          <cell r="BE4495" t="str">
            <v>47099791</v>
          </cell>
          <cell r="BF4495" t="str">
            <v>158424657</v>
          </cell>
        </row>
        <row r="4496">
          <cell r="A4496">
            <v>10075207</v>
          </cell>
          <cell r="B4496" t="str">
            <v>MERY ELIAS</v>
          </cell>
          <cell r="C4496" t="str">
            <v>WAIDA</v>
          </cell>
          <cell r="D4496" t="str">
            <v>TEMİZLİK GÖREVLİSİ</v>
          </cell>
          <cell r="E4496" t="str">
            <v>CLEANER</v>
          </cell>
          <cell r="F4496" t="str">
            <v>50114904</v>
          </cell>
          <cell r="G4496" t="str">
            <v>İDARİ İŞLER (KAMP)</v>
          </cell>
          <cell r="H4496" t="str">
            <v>50105513</v>
          </cell>
          <cell r="I4496" t="str">
            <v>0996</v>
          </cell>
          <cell r="J4496" t="str">
            <v>KAMP AMİRLİĞİ</v>
          </cell>
          <cell r="K4496" t="str">
            <v>50105850</v>
          </cell>
          <cell r="L4496" t="str">
            <v>TZ</v>
          </cell>
          <cell r="M4496" t="str">
            <v>Tanzanyalı</v>
          </cell>
          <cell r="N4496" t="str">
            <v>0037</v>
          </cell>
          <cell r="O4496" t="str">
            <v>İTİGİ</v>
          </cell>
          <cell r="P4496" t="str">
            <v>YM</v>
          </cell>
          <cell r="Q4496" t="str">
            <v>YAPI MERKEZİ</v>
          </cell>
          <cell r="R4496">
            <v>44855</v>
          </cell>
          <cell r="S4496">
            <v>44855</v>
          </cell>
          <cell r="T4496"/>
          <cell r="U4496" t="str">
            <v/>
          </cell>
          <cell r="V4496" t="str">
            <v>Mavi Yaka Endirekt</v>
          </cell>
          <cell r="W4496" t="str">
            <v>LOT 3 (MIT)</v>
          </cell>
          <cell r="X4496" t="str">
            <v>MAGHOJOA</v>
          </cell>
          <cell r="Y4496" t="str">
            <v>0</v>
          </cell>
          <cell r="Z4496" t="str">
            <v>ILONGERO</v>
          </cell>
          <cell r="AA4496" t="str">
            <v>0746 052 195</v>
          </cell>
          <cell r="AB4496" t="str">
            <v>İŞÇİ</v>
          </cell>
          <cell r="AC4496" t="str">
            <v>29</v>
          </cell>
          <cell r="AD4496" t="str">
            <v>LOT 3 (MIT)</v>
          </cell>
          <cell r="AE4496" t="str">
            <v>0113</v>
          </cell>
          <cell r="AF4496" t="str">
            <v>23</v>
          </cell>
          <cell r="AG4496" t="str">
            <v>KM 785+000 - 829+305</v>
          </cell>
          <cell r="AH4496">
            <v>34814</v>
          </cell>
          <cell r="AI4496" t="str">
            <v>Bayan</v>
          </cell>
          <cell r="AJ4496" t="str">
            <v>Yerel-Saatlik</v>
          </cell>
          <cell r="AK4496">
            <v>2255.1</v>
          </cell>
          <cell r="AL4496" t="str">
            <v>TZS</v>
          </cell>
          <cell r="AM4496" t="str">
            <v>306002</v>
          </cell>
          <cell r="AN4496" t="str">
            <v>S</v>
          </cell>
          <cell r="AO4496" t="str">
            <v>T3</v>
          </cell>
          <cell r="AP4496" t="str">
            <v>5150</v>
          </cell>
          <cell r="AQ4496" t="str">
            <v>5175</v>
          </cell>
          <cell r="AR4496" t="str">
            <v>NMBBANK</v>
          </cell>
          <cell r="AS4496" t="str">
            <v/>
          </cell>
          <cell r="AT4496" t="str">
            <v>NMBBANK</v>
          </cell>
          <cell r="AU4496" t="str">
            <v>51010095765</v>
          </cell>
          <cell r="AV4496" t="str">
            <v/>
          </cell>
          <cell r="AW4496" t="str">
            <v/>
          </cell>
          <cell r="AX4496" t="str">
            <v>MERY ELIAS WAIDA</v>
          </cell>
          <cell r="AY4496" t="str">
            <v/>
          </cell>
          <cell r="AZ4496">
            <v>44855</v>
          </cell>
          <cell r="BA4496"/>
          <cell r="BB4496" t="str">
            <v/>
          </cell>
          <cell r="BC4496"/>
          <cell r="BD4496" t="str">
            <v>Tanzanya-NSSF</v>
          </cell>
          <cell r="BE4496" t="str">
            <v>47095602</v>
          </cell>
          <cell r="BF4496" t="str">
            <v>158386682</v>
          </cell>
        </row>
        <row r="4497">
          <cell r="A4497">
            <v>10074827</v>
          </cell>
          <cell r="B4497" t="str">
            <v>NELSON ANDERSON</v>
          </cell>
          <cell r="C4497" t="str">
            <v>MAGELANGA</v>
          </cell>
          <cell r="D4497" t="str">
            <v>LABORATUVAR İŞÇİSİ</v>
          </cell>
          <cell r="E4497" t="str">
            <v>LABORATORY WORKER</v>
          </cell>
          <cell r="F4497" t="str">
            <v>50105774</v>
          </cell>
          <cell r="G4497" t="str">
            <v>KALİTE KONTROL</v>
          </cell>
          <cell r="H4497" t="str">
            <v>50105774</v>
          </cell>
          <cell r="I4497" t="str">
            <v>0AAQ</v>
          </cell>
          <cell r="J4497" t="str">
            <v>KALİTE KONTROL</v>
          </cell>
          <cell r="K4497" t="str">
            <v>50108193</v>
          </cell>
          <cell r="L4497" t="str">
            <v>TZ</v>
          </cell>
          <cell r="M4497" t="str">
            <v>Tanzanyalı</v>
          </cell>
          <cell r="N4497" t="str">
            <v>0037</v>
          </cell>
          <cell r="O4497" t="str">
            <v>İTİGİ</v>
          </cell>
          <cell r="P4497" t="str">
            <v>YM</v>
          </cell>
          <cell r="Q4497" t="str">
            <v>YAPI MERKEZİ</v>
          </cell>
          <cell r="R4497">
            <v>44841</v>
          </cell>
          <cell r="S4497">
            <v>44841</v>
          </cell>
          <cell r="T4497"/>
          <cell r="U4497" t="str">
            <v/>
          </cell>
          <cell r="V4497" t="str">
            <v>Mavi Yaka Endirekt</v>
          </cell>
          <cell r="W4497" t="str">
            <v>LOT 3 (MIT)</v>
          </cell>
          <cell r="X4497" t="str">
            <v>MASELELE</v>
          </cell>
          <cell r="Y4497" t="str">
            <v>0</v>
          </cell>
          <cell r="Z4497" t="str">
            <v/>
          </cell>
          <cell r="AA4497" t="str">
            <v>0688-382-876</v>
          </cell>
          <cell r="AB4497" t="str">
            <v>İŞÇİ</v>
          </cell>
          <cell r="AC4497" t="str">
            <v>29</v>
          </cell>
          <cell r="AD4497" t="str">
            <v>LOT 3 (MIT)</v>
          </cell>
          <cell r="AE4497" t="str">
            <v>0113</v>
          </cell>
          <cell r="AF4497" t="str">
            <v>24</v>
          </cell>
          <cell r="AG4497" t="str">
            <v>KM 785+000 - 829+305</v>
          </cell>
          <cell r="AH4497">
            <v>35527</v>
          </cell>
          <cell r="AI4497" t="str">
            <v>Bay</v>
          </cell>
          <cell r="AJ4497" t="str">
            <v>Yerel-Saatlik</v>
          </cell>
          <cell r="AK4497">
            <v>2164.1</v>
          </cell>
          <cell r="AL4497" t="str">
            <v>TZS</v>
          </cell>
          <cell r="AM4497" t="str">
            <v>306002</v>
          </cell>
          <cell r="AN4497" t="str">
            <v>S</v>
          </cell>
          <cell r="AO4497" t="str">
            <v>T3</v>
          </cell>
          <cell r="AP4497" t="str">
            <v>5150</v>
          </cell>
          <cell r="AQ4497" t="str">
            <v>5175</v>
          </cell>
          <cell r="AR4497" t="str">
            <v>CRDB BANK PLC</v>
          </cell>
          <cell r="AS4497" t="str">
            <v>VIJANA</v>
          </cell>
          <cell r="AT4497" t="str">
            <v>CRDBBANK</v>
          </cell>
          <cell r="AU4497" t="str">
            <v>0152692321100</v>
          </cell>
          <cell r="AV4497" t="str">
            <v/>
          </cell>
          <cell r="AW4497" t="str">
            <v/>
          </cell>
          <cell r="AX4497" t="str">
            <v>NELSON ANDERSON MAGELANGA</v>
          </cell>
          <cell r="AY4497" t="str">
            <v/>
          </cell>
          <cell r="AZ4497">
            <v>44841</v>
          </cell>
          <cell r="BA4497"/>
          <cell r="BB4497" t="str">
            <v/>
          </cell>
          <cell r="BC4497"/>
          <cell r="BD4497" t="str">
            <v>Tanzanya-NSSF</v>
          </cell>
          <cell r="BE4497" t="str">
            <v>47051553</v>
          </cell>
          <cell r="BF4497" t="str">
            <v>157591657</v>
          </cell>
        </row>
        <row r="4498">
          <cell r="A4498">
            <v>10073422</v>
          </cell>
          <cell r="B4498" t="str">
            <v>FREDRICK JULIUS</v>
          </cell>
          <cell r="C4498" t="str">
            <v>BUDODI</v>
          </cell>
          <cell r="D4498" t="str">
            <v>MİNİBÜS ŞOFÖRÜ</v>
          </cell>
          <cell r="E4498" t="str">
            <v>MINIBUS DRIVER</v>
          </cell>
          <cell r="F4498" t="str">
            <v>50114904</v>
          </cell>
          <cell r="G4498" t="str">
            <v>İDARİ İŞLER (KAMP)</v>
          </cell>
          <cell r="H4498" t="str">
            <v>50105513</v>
          </cell>
          <cell r="I4498" t="str">
            <v>088F</v>
          </cell>
          <cell r="J4498" t="str">
            <v>İDARİ İŞLER</v>
          </cell>
          <cell r="K4498" t="str">
            <v>50107409</v>
          </cell>
          <cell r="L4498" t="str">
            <v>TZ</v>
          </cell>
          <cell r="M4498" t="str">
            <v>Tanzanyalı</v>
          </cell>
          <cell r="N4498" t="str">
            <v>0037</v>
          </cell>
          <cell r="O4498" t="str">
            <v>İTİGİ</v>
          </cell>
          <cell r="P4498" t="str">
            <v>YM</v>
          </cell>
          <cell r="Q4498" t="str">
            <v>YAPI MERKEZİ</v>
          </cell>
          <cell r="R4498">
            <v>44768</v>
          </cell>
          <cell r="S4498">
            <v>44768</v>
          </cell>
          <cell r="T4498"/>
          <cell r="U4498" t="str">
            <v/>
          </cell>
          <cell r="V4498" t="str">
            <v>Mavi Yaka Endirekt</v>
          </cell>
          <cell r="W4498" t="str">
            <v>LOT 3 (MIT)</v>
          </cell>
          <cell r="X4498" t="str">
            <v>NYAKATO</v>
          </cell>
          <cell r="Y4498" t="str">
            <v>0</v>
          </cell>
          <cell r="Z4498" t="str">
            <v>ILEMALA</v>
          </cell>
          <cell r="AA4498" t="str">
            <v>0676 375 861/0756 375 861</v>
          </cell>
          <cell r="AB4498" t="str">
            <v>GÖREVLİ</v>
          </cell>
          <cell r="AC4498" t="str">
            <v>29</v>
          </cell>
          <cell r="AD4498" t="str">
            <v>LOT 3 (MIT)</v>
          </cell>
          <cell r="AE4498" t="str">
            <v>0113</v>
          </cell>
          <cell r="AF4498" t="str">
            <v>18</v>
          </cell>
          <cell r="AG4498" t="str">
            <v>KM 785+000 - 829+305</v>
          </cell>
          <cell r="AH4498">
            <v>33612</v>
          </cell>
          <cell r="AI4498" t="str">
            <v>Bay</v>
          </cell>
          <cell r="AJ4498" t="str">
            <v>Yerel-Saatlik</v>
          </cell>
          <cell r="AK4498">
            <v>2273.3000000000002</v>
          </cell>
          <cell r="AL4498" t="str">
            <v>TZS</v>
          </cell>
          <cell r="AM4498" t="str">
            <v>306002</v>
          </cell>
          <cell r="AN4498" t="str">
            <v>S</v>
          </cell>
          <cell r="AO4498" t="str">
            <v>T3</v>
          </cell>
          <cell r="AP4498" t="str">
            <v>5150</v>
          </cell>
          <cell r="AQ4498" t="str">
            <v>5175</v>
          </cell>
          <cell r="AR4498" t="str">
            <v>CRDB BANK PLC</v>
          </cell>
          <cell r="AS4498" t="str">
            <v>VIJANA</v>
          </cell>
          <cell r="AT4498" t="str">
            <v>CRDBBANK</v>
          </cell>
          <cell r="AU4498" t="str">
            <v>0152678632900</v>
          </cell>
          <cell r="AV4498" t="str">
            <v/>
          </cell>
          <cell r="AW4498" t="str">
            <v/>
          </cell>
          <cell r="AX4498" t="str">
            <v>FREDRICK JULIUS BUDODI</v>
          </cell>
          <cell r="AY4498" t="str">
            <v/>
          </cell>
          <cell r="AZ4498">
            <v>44768</v>
          </cell>
          <cell r="BA4498"/>
          <cell r="BB4498" t="str">
            <v/>
          </cell>
          <cell r="BC4498"/>
          <cell r="BD4498" t="str">
            <v>Tanzanya-NSSF</v>
          </cell>
          <cell r="BE4498" t="str">
            <v>59830441</v>
          </cell>
          <cell r="BF4498" t="str">
            <v>120560360</v>
          </cell>
        </row>
        <row r="4499">
          <cell r="A4499">
            <v>10073421</v>
          </cell>
          <cell r="B4499" t="str">
            <v>SHABANI IDDI</v>
          </cell>
          <cell r="C4499" t="str">
            <v>KATANGA</v>
          </cell>
          <cell r="D4499" t="str">
            <v>PICKUP ŞOFÖRÜ</v>
          </cell>
          <cell r="E4499" t="str">
            <v>PICKUP DRIVER</v>
          </cell>
          <cell r="F4499" t="str">
            <v>50114904</v>
          </cell>
          <cell r="G4499" t="str">
            <v>İDARİ İŞLER (KAMP)</v>
          </cell>
          <cell r="H4499" t="str">
            <v>50105513</v>
          </cell>
          <cell r="I4499" t="str">
            <v>088D</v>
          </cell>
          <cell r="J4499" t="str">
            <v>GÜVENLİK</v>
          </cell>
          <cell r="K4499" t="str">
            <v>50105678</v>
          </cell>
          <cell r="L4499" t="str">
            <v>TZ</v>
          </cell>
          <cell r="M4499" t="str">
            <v>Tanzanyalı</v>
          </cell>
          <cell r="N4499" t="str">
            <v>0035</v>
          </cell>
          <cell r="O4499" t="str">
            <v>TABORA</v>
          </cell>
          <cell r="P4499" t="str">
            <v>YM</v>
          </cell>
          <cell r="Q4499" t="str">
            <v>YAPI MERKEZİ</v>
          </cell>
          <cell r="R4499">
            <v>44768</v>
          </cell>
          <cell r="S4499">
            <v>44768</v>
          </cell>
          <cell r="T4499"/>
          <cell r="U4499" t="str">
            <v/>
          </cell>
          <cell r="V4499" t="str">
            <v>Mavi Yaka Endirekt</v>
          </cell>
          <cell r="W4499" t="str">
            <v>LOT 3 (MIT)</v>
          </cell>
          <cell r="X4499" t="str">
            <v>BOMAMZINGA</v>
          </cell>
          <cell r="Y4499" t="str">
            <v>0</v>
          </cell>
          <cell r="Z4499" t="str">
            <v>MANICIPAL</v>
          </cell>
          <cell r="AA4499" t="str">
            <v>0717 854 412</v>
          </cell>
          <cell r="AB4499" t="str">
            <v>GÖREVLİ</v>
          </cell>
          <cell r="AC4499" t="str">
            <v>29</v>
          </cell>
          <cell r="AD4499" t="str">
            <v>LOT 3 (MIT)</v>
          </cell>
          <cell r="AE4499" t="str">
            <v>0113</v>
          </cell>
          <cell r="AF4499" t="str">
            <v>24</v>
          </cell>
          <cell r="AG4499" t="str">
            <v>KM 785+000 - 829+305</v>
          </cell>
          <cell r="AH4499">
            <v>33755</v>
          </cell>
          <cell r="AI4499" t="str">
            <v>Bay</v>
          </cell>
          <cell r="AJ4499" t="str">
            <v>Yerel-Saatlik</v>
          </cell>
          <cell r="AK4499">
            <v>2273.1</v>
          </cell>
          <cell r="AL4499" t="str">
            <v>TZS</v>
          </cell>
          <cell r="AM4499" t="str">
            <v>306002</v>
          </cell>
          <cell r="AN4499" t="str">
            <v>S</v>
          </cell>
          <cell r="AO4499" t="str">
            <v>T3</v>
          </cell>
          <cell r="AP4499" t="str">
            <v>5150</v>
          </cell>
          <cell r="AQ4499" t="str">
            <v>5175</v>
          </cell>
          <cell r="AR4499" t="str">
            <v>NMBBANK</v>
          </cell>
          <cell r="AS4499" t="str">
            <v/>
          </cell>
          <cell r="AT4499" t="str">
            <v>NMBBANK</v>
          </cell>
          <cell r="AU4499" t="str">
            <v>51010091949</v>
          </cell>
          <cell r="AV4499" t="str">
            <v/>
          </cell>
          <cell r="AW4499" t="str">
            <v/>
          </cell>
          <cell r="AX4499" t="str">
            <v>SHABANI IDDI KATANGA</v>
          </cell>
          <cell r="AY4499" t="str">
            <v/>
          </cell>
          <cell r="AZ4499">
            <v>44768</v>
          </cell>
          <cell r="BA4499"/>
          <cell r="BB4499" t="str">
            <v/>
          </cell>
          <cell r="BC4499"/>
          <cell r="BD4499" t="str">
            <v>Tanzanya-NSSF</v>
          </cell>
          <cell r="BE4499" t="str">
            <v>57783365</v>
          </cell>
          <cell r="BF4499" t="str">
            <v>112846654</v>
          </cell>
        </row>
        <row r="4500">
          <cell r="A4500">
            <v>10074884</v>
          </cell>
          <cell r="B4500" t="str">
            <v>DANIEL JOSEPH</v>
          </cell>
          <cell r="C4500" t="str">
            <v>NYENGELA</v>
          </cell>
          <cell r="D4500" t="str">
            <v>DEMİRCİ</v>
          </cell>
          <cell r="E4500" t="str">
            <v>REBAR WORKER</v>
          </cell>
          <cell r="F4500" t="str">
            <v>50110487</v>
          </cell>
          <cell r="G4500" t="str">
            <v>GÜNDOĞDU</v>
          </cell>
          <cell r="H4500" t="str">
            <v>50110487</v>
          </cell>
          <cell r="I4500" t="str">
            <v>0EED</v>
          </cell>
          <cell r="J4500" t="str">
            <v>SANAT YAPILARI</v>
          </cell>
          <cell r="K4500" t="str">
            <v>50112320</v>
          </cell>
          <cell r="L4500" t="str">
            <v>TZ</v>
          </cell>
          <cell r="M4500" t="str">
            <v>Tanzanyalı</v>
          </cell>
          <cell r="N4500" t="str">
            <v>0035</v>
          </cell>
          <cell r="O4500" t="str">
            <v>TABORA</v>
          </cell>
          <cell r="P4500" t="str">
            <v>6F</v>
          </cell>
          <cell r="Q4500" t="str">
            <v>GÜNDOĞDU İNŞAAT</v>
          </cell>
          <cell r="R4500">
            <v>45057</v>
          </cell>
          <cell r="S4500">
            <v>45057</v>
          </cell>
          <cell r="T4500">
            <v>45252</v>
          </cell>
          <cell r="U4500" t="str">
            <v>Diğer nedenler</v>
          </cell>
          <cell r="V4500" t="str">
            <v>Mavi Yaka Direkt</v>
          </cell>
          <cell r="W4500" t="str">
            <v>LOT 3 (MIT)</v>
          </cell>
          <cell r="X4500" t="str">
            <v>UKONGA MGEULE MGEULE</v>
          </cell>
          <cell r="Y4500" t="str">
            <v>0</v>
          </cell>
          <cell r="Z4500" t="str">
            <v/>
          </cell>
          <cell r="AA4500" t="str">
            <v>+255710744756</v>
          </cell>
          <cell r="AB4500" t="str">
            <v>USTA</v>
          </cell>
          <cell r="AC4500" t="str">
            <v>29</v>
          </cell>
          <cell r="AD4500" t="str">
            <v>LOT 3 (MIT)</v>
          </cell>
          <cell r="AE4500" t="str">
            <v>0113</v>
          </cell>
          <cell r="AF4500" t="str">
            <v>02</v>
          </cell>
          <cell r="AG4500" t="str">
            <v>KM 785+000 - 829+305</v>
          </cell>
          <cell r="AH4500">
            <v>36256</v>
          </cell>
          <cell r="AI4500" t="str">
            <v>Bay</v>
          </cell>
          <cell r="AJ4500" t="str">
            <v>Yerel-Saatlik</v>
          </cell>
          <cell r="AK4500">
            <v>2343.5500000000002</v>
          </cell>
          <cell r="AL4500" t="str">
            <v>TZS</v>
          </cell>
          <cell r="AM4500" t="str">
            <v>201002</v>
          </cell>
          <cell r="AN4500" t="str">
            <v>S</v>
          </cell>
          <cell r="AO4500" t="str">
            <v>T3</v>
          </cell>
          <cell r="AP4500" t="str">
            <v>5150</v>
          </cell>
          <cell r="AQ4500" t="str">
            <v>5175</v>
          </cell>
          <cell r="AR4500" t="str">
            <v>CRDB BANK PLC</v>
          </cell>
          <cell r="AS4500" t="str">
            <v>VIJANA</v>
          </cell>
          <cell r="AT4500" t="str">
            <v>CRDBBANK</v>
          </cell>
          <cell r="AU4500" t="str">
            <v>0152693712900</v>
          </cell>
          <cell r="AV4500" t="str">
            <v/>
          </cell>
          <cell r="AW4500" t="str">
            <v/>
          </cell>
          <cell r="AX4500" t="str">
            <v>DANIEL JOSEPH NYENGELA</v>
          </cell>
          <cell r="AY4500" t="str">
            <v/>
          </cell>
          <cell r="AZ4500">
            <v>45057</v>
          </cell>
          <cell r="BA4500"/>
          <cell r="BB4500" t="str">
            <v/>
          </cell>
          <cell r="BC4500"/>
          <cell r="BD4500" t="str">
            <v>Tanzanya-NSSF</v>
          </cell>
          <cell r="BE4500" t="str">
            <v>47055253</v>
          </cell>
          <cell r="BF4500" t="str">
            <v>165489594</v>
          </cell>
        </row>
        <row r="4501">
          <cell r="A4501">
            <v>10074936</v>
          </cell>
          <cell r="B4501" t="str">
            <v>YAHYA KASSIM</v>
          </cell>
          <cell r="C4501" t="str">
            <v>MAKUBURI</v>
          </cell>
          <cell r="D4501" t="str">
            <v>TERCÜMAN</v>
          </cell>
          <cell r="E4501" t="str">
            <v>TRANSLATOR</v>
          </cell>
          <cell r="F4501" t="str">
            <v>50114884</v>
          </cell>
          <cell r="G4501" t="str">
            <v>İNSAN KAYNAKLARI (PERSONEL)</v>
          </cell>
          <cell r="H4501" t="str">
            <v>50105461</v>
          </cell>
          <cell r="I4501" t="str">
            <v>088H</v>
          </cell>
          <cell r="J4501" t="str">
            <v>İK PERSONEL</v>
          </cell>
          <cell r="K4501" t="str">
            <v>50109515</v>
          </cell>
          <cell r="L4501" t="str">
            <v>TZ</v>
          </cell>
          <cell r="M4501" t="str">
            <v>Tanzanyalı</v>
          </cell>
          <cell r="N4501" t="str">
            <v>0035</v>
          </cell>
          <cell r="O4501" t="str">
            <v>TABORA</v>
          </cell>
          <cell r="P4501" t="str">
            <v>YM</v>
          </cell>
          <cell r="Q4501" t="str">
            <v>YAPI MERKEZİ</v>
          </cell>
          <cell r="R4501">
            <v>44846</v>
          </cell>
          <cell r="S4501">
            <v>44846</v>
          </cell>
          <cell r="T4501"/>
          <cell r="U4501" t="str">
            <v/>
          </cell>
          <cell r="V4501" t="str">
            <v>Beyaz Yaka</v>
          </cell>
          <cell r="W4501" t="str">
            <v>LOT 3 (MIT)</v>
          </cell>
          <cell r="X4501" t="str">
            <v>MAKABURINI</v>
          </cell>
          <cell r="Y4501" t="str">
            <v>0</v>
          </cell>
          <cell r="Z4501" t="str">
            <v>KINONDONI</v>
          </cell>
          <cell r="AA4501" t="str">
            <v>0756-229-800</v>
          </cell>
          <cell r="AB4501" t="str">
            <v>UZMAN YARDIMCISI</v>
          </cell>
          <cell r="AC4501" t="str">
            <v>29</v>
          </cell>
          <cell r="AD4501" t="str">
            <v>LOT 3 (MIT)</v>
          </cell>
          <cell r="AE4501" t="str">
            <v>0113</v>
          </cell>
          <cell r="AF4501" t="str">
            <v>02</v>
          </cell>
          <cell r="AG4501" t="str">
            <v>KM 785+000 - 829+305</v>
          </cell>
          <cell r="AH4501">
            <v>28605</v>
          </cell>
          <cell r="AI4501" t="str">
            <v>Bay</v>
          </cell>
          <cell r="AJ4501" t="str">
            <v>Yerel-Aylık</v>
          </cell>
          <cell r="AK4501">
            <v>653354</v>
          </cell>
          <cell r="AL4501" t="str">
            <v>TZS</v>
          </cell>
          <cell r="AM4501" t="str">
            <v>301002</v>
          </cell>
          <cell r="AN4501" t="str">
            <v>S</v>
          </cell>
          <cell r="AO4501" t="str">
            <v>T3</v>
          </cell>
          <cell r="AP4501" t="str">
            <v>5150</v>
          </cell>
          <cell r="AQ4501" t="str">
            <v>5175</v>
          </cell>
          <cell r="AR4501" t="str">
            <v>NMBBANK</v>
          </cell>
          <cell r="AS4501" t="str">
            <v/>
          </cell>
          <cell r="AT4501" t="str">
            <v>NMBBANK</v>
          </cell>
          <cell r="AU4501" t="str">
            <v>51010093917</v>
          </cell>
          <cell r="AV4501" t="str">
            <v/>
          </cell>
          <cell r="AW4501" t="str">
            <v/>
          </cell>
          <cell r="AX4501" t="str">
            <v>YAHYA KASSIM MAKUBURI</v>
          </cell>
          <cell r="AY4501" t="str">
            <v/>
          </cell>
          <cell r="AZ4501">
            <v>44846</v>
          </cell>
          <cell r="BA4501"/>
          <cell r="BB4501" t="str">
            <v/>
          </cell>
          <cell r="BC4501"/>
          <cell r="BD4501" t="str">
            <v>Tanzanya-NSSF</v>
          </cell>
          <cell r="BE4501" t="str">
            <v>54130743</v>
          </cell>
          <cell r="BF4501" t="str">
            <v>117377571</v>
          </cell>
        </row>
        <row r="4502">
          <cell r="A4502">
            <v>10075255</v>
          </cell>
          <cell r="B4502" t="str">
            <v>JOVIN JOSEPHAT</v>
          </cell>
          <cell r="C4502" t="str">
            <v>MASAPALA</v>
          </cell>
          <cell r="D4502" t="str">
            <v>KONKASÖR İŞÇİSİ</v>
          </cell>
          <cell r="E4502" t="str">
            <v>STONE CRUSHER WORKER</v>
          </cell>
          <cell r="F4502" t="str">
            <v>50109678</v>
          </cell>
          <cell r="G4502" t="str">
            <v>TAŞ OCAKLARI VE PATLATMA</v>
          </cell>
          <cell r="H4502" t="str">
            <v>50105776</v>
          </cell>
          <cell r="I4502" t="str">
            <v>0AAY</v>
          </cell>
          <cell r="J4502" t="str">
            <v>TAŞ OCAĞI GECE</v>
          </cell>
          <cell r="K4502" t="str">
            <v>50109679</v>
          </cell>
          <cell r="L4502" t="str">
            <v>TZ</v>
          </cell>
          <cell r="M4502" t="str">
            <v>Tanzanyalı</v>
          </cell>
          <cell r="N4502" t="str">
            <v>0035</v>
          </cell>
          <cell r="O4502" t="str">
            <v>TABORA</v>
          </cell>
          <cell r="P4502" t="str">
            <v>YM</v>
          </cell>
          <cell r="Q4502" t="str">
            <v>YAPI MERKEZİ</v>
          </cell>
          <cell r="R4502">
            <v>44856</v>
          </cell>
          <cell r="S4502">
            <v>44856</v>
          </cell>
          <cell r="T4502">
            <v>45114</v>
          </cell>
          <cell r="U4502" t="str">
            <v>Bsz.S.İşSz.İşçiTrf.fsh(istifa)</v>
          </cell>
          <cell r="V4502" t="str">
            <v>Mavi Yaka Endirekt</v>
          </cell>
          <cell r="W4502" t="str">
            <v>LOT 3 (MIT)</v>
          </cell>
          <cell r="X4502" t="str">
            <v>MONGOLO</v>
          </cell>
          <cell r="Y4502" t="str">
            <v>0</v>
          </cell>
          <cell r="Z4502" t="str">
            <v>KAHAMA</v>
          </cell>
          <cell r="AA4502" t="str">
            <v>0629 518 009</v>
          </cell>
          <cell r="AB4502" t="str">
            <v>İŞÇİ</v>
          </cell>
          <cell r="AC4502" t="str">
            <v>29</v>
          </cell>
          <cell r="AD4502" t="str">
            <v>LOT 3 (MIT)</v>
          </cell>
          <cell r="AE4502" t="str">
            <v>0113</v>
          </cell>
          <cell r="AF4502" t="str">
            <v>05</v>
          </cell>
          <cell r="AG4502" t="str">
            <v>KM 785+000 - 829+305</v>
          </cell>
          <cell r="AH4502">
            <v>32987</v>
          </cell>
          <cell r="AI4502" t="str">
            <v>Bay</v>
          </cell>
          <cell r="AJ4502" t="str">
            <v>Yerel-Saatlik</v>
          </cell>
          <cell r="AK4502">
            <v>2164.1</v>
          </cell>
          <cell r="AL4502" t="str">
            <v>TZS</v>
          </cell>
          <cell r="AM4502" t="str">
            <v>306005</v>
          </cell>
          <cell r="AN4502" t="str">
            <v>S</v>
          </cell>
          <cell r="AO4502" t="str">
            <v>T3</v>
          </cell>
          <cell r="AP4502" t="str">
            <v>5150</v>
          </cell>
          <cell r="AQ4502" t="str">
            <v>5175</v>
          </cell>
          <cell r="AR4502" t="str">
            <v>CRDB BANK PLC</v>
          </cell>
          <cell r="AS4502" t="str">
            <v>VIJANA</v>
          </cell>
          <cell r="AT4502" t="str">
            <v>CRDBBANK</v>
          </cell>
          <cell r="AU4502" t="str">
            <v>0152647759300</v>
          </cell>
          <cell r="AV4502" t="str">
            <v/>
          </cell>
          <cell r="AW4502" t="str">
            <v/>
          </cell>
          <cell r="AX4502" t="str">
            <v>JOVIN JOSEPHAT MASAPALA</v>
          </cell>
          <cell r="AY4502" t="str">
            <v/>
          </cell>
          <cell r="AZ4502">
            <v>44856</v>
          </cell>
          <cell r="BA4502"/>
          <cell r="BB4502" t="str">
            <v/>
          </cell>
          <cell r="BC4502"/>
          <cell r="BD4502" t="str">
            <v>Tanzanya-NSSF</v>
          </cell>
          <cell r="BE4502" t="str">
            <v>57447470</v>
          </cell>
          <cell r="BF4502" t="str">
            <v>117175081</v>
          </cell>
        </row>
        <row r="4503">
          <cell r="A4503">
            <v>10075257</v>
          </cell>
          <cell r="B4503" t="str">
            <v>ALLY ALLEN</v>
          </cell>
          <cell r="C4503" t="str">
            <v>BUNDARA</v>
          </cell>
          <cell r="D4503" t="str">
            <v>KONKASÖR İŞÇİSİ</v>
          </cell>
          <cell r="E4503" t="str">
            <v>STONE CRUSHER WORKER</v>
          </cell>
          <cell r="F4503" t="str">
            <v>50109678</v>
          </cell>
          <cell r="G4503" t="str">
            <v>TAŞ OCAKLARI VE PATLATMA</v>
          </cell>
          <cell r="H4503" t="str">
            <v>50105776</v>
          </cell>
          <cell r="I4503" t="str">
            <v>0AAX</v>
          </cell>
          <cell r="J4503" t="str">
            <v>TAŞ OCAĞI</v>
          </cell>
          <cell r="K4503" t="str">
            <v>50109679</v>
          </cell>
          <cell r="L4503" t="str">
            <v>TZ</v>
          </cell>
          <cell r="M4503" t="str">
            <v>Tanzanyalı</v>
          </cell>
          <cell r="N4503" t="str">
            <v>0035</v>
          </cell>
          <cell r="O4503" t="str">
            <v>TABORA</v>
          </cell>
          <cell r="P4503" t="str">
            <v>YM</v>
          </cell>
          <cell r="Q4503" t="str">
            <v>YAPI MERKEZİ</v>
          </cell>
          <cell r="R4503">
            <v>44856</v>
          </cell>
          <cell r="S4503">
            <v>44856</v>
          </cell>
          <cell r="T4503"/>
          <cell r="U4503" t="str">
            <v/>
          </cell>
          <cell r="V4503" t="str">
            <v>Mavi Yaka Endirekt</v>
          </cell>
          <cell r="W4503" t="str">
            <v>LOT 3 (MIT)</v>
          </cell>
          <cell r="X4503" t="str">
            <v>NYERERE</v>
          </cell>
          <cell r="Y4503" t="str">
            <v>0</v>
          </cell>
          <cell r="Z4503" t="str">
            <v>TABORA MJINI</v>
          </cell>
          <cell r="AA4503" t="str">
            <v>0684 413 303</v>
          </cell>
          <cell r="AB4503" t="str">
            <v>İŞÇİ</v>
          </cell>
          <cell r="AC4503" t="str">
            <v>29</v>
          </cell>
          <cell r="AD4503" t="str">
            <v>LOT 3 (MIT)</v>
          </cell>
          <cell r="AE4503" t="str">
            <v>0113</v>
          </cell>
          <cell r="AF4503" t="str">
            <v>24</v>
          </cell>
          <cell r="AG4503" t="str">
            <v>KM 785+000 - 829+305</v>
          </cell>
          <cell r="AH4503">
            <v>33118</v>
          </cell>
          <cell r="AI4503" t="str">
            <v>Bay</v>
          </cell>
          <cell r="AJ4503" t="str">
            <v>Yerel-Saatlik</v>
          </cell>
          <cell r="AK4503">
            <v>2164.1</v>
          </cell>
          <cell r="AL4503" t="str">
            <v>TZS</v>
          </cell>
          <cell r="AM4503" t="str">
            <v>306005</v>
          </cell>
          <cell r="AN4503" t="str">
            <v>S</v>
          </cell>
          <cell r="AO4503" t="str">
            <v>T3</v>
          </cell>
          <cell r="AP4503" t="str">
            <v>5150</v>
          </cell>
          <cell r="AQ4503" t="str">
            <v>5175</v>
          </cell>
          <cell r="AR4503" t="str">
            <v>NMBBANK</v>
          </cell>
          <cell r="AS4503" t="str">
            <v/>
          </cell>
          <cell r="AT4503" t="str">
            <v>NMBBANK</v>
          </cell>
          <cell r="AU4503" t="str">
            <v>51010095480</v>
          </cell>
          <cell r="AV4503" t="str">
            <v/>
          </cell>
          <cell r="AW4503" t="str">
            <v/>
          </cell>
          <cell r="AX4503" t="str">
            <v>ALLY ALLEN BUNDARA</v>
          </cell>
          <cell r="AY4503" t="str">
            <v/>
          </cell>
          <cell r="AZ4503">
            <v>44856</v>
          </cell>
          <cell r="BA4503"/>
          <cell r="BB4503" t="str">
            <v/>
          </cell>
          <cell r="BC4503"/>
          <cell r="BD4503" t="str">
            <v>Tanzanya-NSSF</v>
          </cell>
          <cell r="BE4503" t="str">
            <v>47102036</v>
          </cell>
          <cell r="BF4503" t="str">
            <v>158437368</v>
          </cell>
        </row>
        <row r="4504">
          <cell r="A4504">
            <v>10073045</v>
          </cell>
          <cell r="B4504" t="str">
            <v>SALIMA HAMIS</v>
          </cell>
          <cell r="C4504" t="str">
            <v>IDDI</v>
          </cell>
          <cell r="D4504" t="str">
            <v>TEMİZLİK GÖREVLİSİ</v>
          </cell>
          <cell r="E4504" t="str">
            <v>CLEANER</v>
          </cell>
          <cell r="F4504" t="str">
            <v>50114904</v>
          </cell>
          <cell r="G4504" t="str">
            <v>İDARİ İŞLER (KAMP)</v>
          </cell>
          <cell r="H4504" t="str">
            <v>50105513</v>
          </cell>
          <cell r="I4504" t="str">
            <v>0996</v>
          </cell>
          <cell r="J4504" t="str">
            <v>KAMP AMİRLİĞİ</v>
          </cell>
          <cell r="K4504" t="str">
            <v>50105850</v>
          </cell>
          <cell r="L4504" t="str">
            <v>TZ</v>
          </cell>
          <cell r="M4504" t="str">
            <v>Tanzanyalı</v>
          </cell>
          <cell r="N4504" t="str">
            <v>0035</v>
          </cell>
          <cell r="O4504" t="str">
            <v>TABORA</v>
          </cell>
          <cell r="P4504" t="str">
            <v>YM</v>
          </cell>
          <cell r="Q4504" t="str">
            <v>YAPI MERKEZİ</v>
          </cell>
          <cell r="R4504">
            <v>44747</v>
          </cell>
          <cell r="S4504">
            <v>44747</v>
          </cell>
          <cell r="T4504"/>
          <cell r="U4504" t="str">
            <v/>
          </cell>
          <cell r="V4504" t="str">
            <v>Mavi Yaka Endirekt</v>
          </cell>
          <cell r="W4504" t="str">
            <v>LOT 3 (MIT)</v>
          </cell>
          <cell r="X4504" t="str">
            <v>UHULU</v>
          </cell>
          <cell r="Y4504" t="str">
            <v>0</v>
          </cell>
          <cell r="Z4504" t="str">
            <v>URAMBU</v>
          </cell>
          <cell r="AA4504" t="str">
            <v>0785 019 941</v>
          </cell>
          <cell r="AB4504" t="str">
            <v>İŞÇİ</v>
          </cell>
          <cell r="AC4504" t="str">
            <v>29</v>
          </cell>
          <cell r="AD4504" t="str">
            <v>LOT 3 (MIT)</v>
          </cell>
          <cell r="AE4504" t="str">
            <v>0113</v>
          </cell>
          <cell r="AF4504" t="str">
            <v>24</v>
          </cell>
          <cell r="AG4504" t="str">
            <v>KM 785+000 - 829+305</v>
          </cell>
          <cell r="AH4504">
            <v>32125</v>
          </cell>
          <cell r="AI4504" t="str">
            <v>Bayan</v>
          </cell>
          <cell r="AJ4504" t="str">
            <v>Yerel-Saatlik</v>
          </cell>
          <cell r="AK4504">
            <v>2255.1</v>
          </cell>
          <cell r="AL4504" t="str">
            <v>TZS</v>
          </cell>
          <cell r="AM4504" t="str">
            <v>306002</v>
          </cell>
          <cell r="AN4504" t="str">
            <v>S</v>
          </cell>
          <cell r="AO4504" t="str">
            <v>T3</v>
          </cell>
          <cell r="AP4504" t="str">
            <v>5150</v>
          </cell>
          <cell r="AQ4504" t="str">
            <v>5175</v>
          </cell>
          <cell r="AR4504" t="str">
            <v>NMBBANK</v>
          </cell>
          <cell r="AS4504" t="str">
            <v/>
          </cell>
          <cell r="AT4504" t="str">
            <v>NMBBANK</v>
          </cell>
          <cell r="AU4504" t="str">
            <v>51010087388</v>
          </cell>
          <cell r="AV4504" t="str">
            <v/>
          </cell>
          <cell r="AW4504" t="str">
            <v/>
          </cell>
          <cell r="AX4504" t="str">
            <v>SALIMA HAMIS IDDI</v>
          </cell>
          <cell r="AY4504" t="str">
            <v/>
          </cell>
          <cell r="AZ4504">
            <v>44747</v>
          </cell>
          <cell r="BA4504"/>
          <cell r="BB4504" t="str">
            <v/>
          </cell>
          <cell r="BC4504"/>
          <cell r="BD4504" t="str">
            <v>Tanzanya-NSSF</v>
          </cell>
          <cell r="BE4504" t="str">
            <v>45037096</v>
          </cell>
          <cell r="BF4504" t="str">
            <v>156678244</v>
          </cell>
        </row>
        <row r="4505">
          <cell r="A4505">
            <v>10073047</v>
          </cell>
          <cell r="B4505" t="str">
            <v>LETISIA GREGORY</v>
          </cell>
          <cell r="C4505" t="str">
            <v>MATULU</v>
          </cell>
          <cell r="D4505" t="str">
            <v>TEMİZLİK GÖREVLİSİ</v>
          </cell>
          <cell r="E4505" t="str">
            <v>CLEANER</v>
          </cell>
          <cell r="F4505" t="str">
            <v>50114904</v>
          </cell>
          <cell r="G4505" t="str">
            <v>İDARİ İŞLER (KAMP)</v>
          </cell>
          <cell r="H4505" t="str">
            <v>50105513</v>
          </cell>
          <cell r="I4505" t="str">
            <v>0996</v>
          </cell>
          <cell r="J4505" t="str">
            <v>KAMP AMİRLİĞİ</v>
          </cell>
          <cell r="K4505" t="str">
            <v>50105850</v>
          </cell>
          <cell r="L4505" t="str">
            <v>TZ</v>
          </cell>
          <cell r="M4505" t="str">
            <v>Tanzanyalı</v>
          </cell>
          <cell r="N4505" t="str">
            <v>0035</v>
          </cell>
          <cell r="O4505" t="str">
            <v>TABORA</v>
          </cell>
          <cell r="P4505" t="str">
            <v>YM</v>
          </cell>
          <cell r="Q4505" t="str">
            <v>YAPI MERKEZİ</v>
          </cell>
          <cell r="R4505">
            <v>44747</v>
          </cell>
          <cell r="S4505">
            <v>44747</v>
          </cell>
          <cell r="T4505"/>
          <cell r="U4505" t="str">
            <v/>
          </cell>
          <cell r="V4505" t="str">
            <v>Mavi Yaka Endirekt</v>
          </cell>
          <cell r="W4505" t="str">
            <v>LOT 3 (MIT)</v>
          </cell>
          <cell r="X4505" t="str">
            <v>MUKUNAZINI</v>
          </cell>
          <cell r="Y4505" t="str">
            <v>0</v>
          </cell>
          <cell r="Z4505" t="str">
            <v>MJINI</v>
          </cell>
          <cell r="AA4505" t="str">
            <v>0786 351 698</v>
          </cell>
          <cell r="AB4505" t="str">
            <v>İŞÇİ</v>
          </cell>
          <cell r="AC4505" t="str">
            <v>29</v>
          </cell>
          <cell r="AD4505" t="str">
            <v>LOT 3 (MIT)</v>
          </cell>
          <cell r="AE4505" t="str">
            <v>0113</v>
          </cell>
          <cell r="AF4505" t="str">
            <v>24</v>
          </cell>
          <cell r="AG4505" t="str">
            <v>KM 785+000 - 829+305</v>
          </cell>
          <cell r="AH4505">
            <v>37557</v>
          </cell>
          <cell r="AI4505" t="str">
            <v>Bayan</v>
          </cell>
          <cell r="AJ4505" t="str">
            <v>Yerel-Saatlik</v>
          </cell>
          <cell r="AK4505">
            <v>2255.1</v>
          </cell>
          <cell r="AL4505" t="str">
            <v>TZS</v>
          </cell>
          <cell r="AM4505" t="str">
            <v>306002</v>
          </cell>
          <cell r="AN4505" t="str">
            <v>S</v>
          </cell>
          <cell r="AO4505" t="str">
            <v>T3</v>
          </cell>
          <cell r="AP4505" t="str">
            <v>5150</v>
          </cell>
          <cell r="AQ4505" t="str">
            <v>5175</v>
          </cell>
          <cell r="AR4505" t="str">
            <v>NMBBANK</v>
          </cell>
          <cell r="AS4505" t="str">
            <v/>
          </cell>
          <cell r="AT4505" t="str">
            <v>NMBBANK</v>
          </cell>
          <cell r="AU4505" t="str">
            <v>51010087389</v>
          </cell>
          <cell r="AV4505" t="str">
            <v/>
          </cell>
          <cell r="AW4505" t="str">
            <v/>
          </cell>
          <cell r="AX4505" t="str">
            <v>LETISIA GREGORY MATULU</v>
          </cell>
          <cell r="AY4505" t="str">
            <v/>
          </cell>
          <cell r="AZ4505">
            <v>44747</v>
          </cell>
          <cell r="BA4505"/>
          <cell r="BB4505" t="str">
            <v/>
          </cell>
          <cell r="BC4505"/>
          <cell r="BD4505" t="str">
            <v>Tanzanya-NSSF</v>
          </cell>
          <cell r="BE4505" t="str">
            <v>46761220</v>
          </cell>
          <cell r="BF4505" t="str">
            <v>156530913</v>
          </cell>
        </row>
        <row r="4506">
          <cell r="A4506">
            <v>10073048</v>
          </cell>
          <cell r="B4506" t="str">
            <v>EMAKULATHA JOSEPHATH</v>
          </cell>
          <cell r="C4506" t="str">
            <v>BONIPHACE</v>
          </cell>
          <cell r="D4506" t="str">
            <v>TEMİZLİK GÖREVLİSİ</v>
          </cell>
          <cell r="E4506" t="str">
            <v>CLEANER</v>
          </cell>
          <cell r="F4506" t="str">
            <v>50114904</v>
          </cell>
          <cell r="G4506" t="str">
            <v>İDARİ İŞLER (KAMP)</v>
          </cell>
          <cell r="H4506" t="str">
            <v>50105513</v>
          </cell>
          <cell r="I4506" t="str">
            <v>0996</v>
          </cell>
          <cell r="J4506" t="str">
            <v>KAMP AMİRLİĞİ</v>
          </cell>
          <cell r="K4506" t="str">
            <v>50105850</v>
          </cell>
          <cell r="L4506" t="str">
            <v>TZ</v>
          </cell>
          <cell r="M4506" t="str">
            <v>Tanzanyalı</v>
          </cell>
          <cell r="N4506" t="str">
            <v>0035</v>
          </cell>
          <cell r="O4506" t="str">
            <v>TABORA</v>
          </cell>
          <cell r="P4506" t="str">
            <v>YM</v>
          </cell>
          <cell r="Q4506" t="str">
            <v>YAPI MERKEZİ</v>
          </cell>
          <cell r="R4506">
            <v>44747</v>
          </cell>
          <cell r="S4506">
            <v>44747</v>
          </cell>
          <cell r="T4506"/>
          <cell r="U4506" t="str">
            <v/>
          </cell>
          <cell r="V4506" t="str">
            <v>Mavi Yaka Endirekt</v>
          </cell>
          <cell r="W4506" t="str">
            <v>LOT 3 (MIT)</v>
          </cell>
          <cell r="X4506" t="str">
            <v>MAKUBIRI</v>
          </cell>
          <cell r="Y4506" t="str">
            <v>0</v>
          </cell>
          <cell r="Z4506" t="str">
            <v>MJINI</v>
          </cell>
          <cell r="AA4506" t="str">
            <v>0766 691 676</v>
          </cell>
          <cell r="AB4506" t="str">
            <v>İŞÇİ</v>
          </cell>
          <cell r="AC4506" t="str">
            <v>29</v>
          </cell>
          <cell r="AD4506" t="str">
            <v>LOT 3 (MIT)</v>
          </cell>
          <cell r="AE4506" t="str">
            <v>0113</v>
          </cell>
          <cell r="AF4506" t="str">
            <v>24</v>
          </cell>
          <cell r="AG4506" t="str">
            <v>KM 785+000 - 829+305</v>
          </cell>
          <cell r="AH4506">
            <v>34300</v>
          </cell>
          <cell r="AI4506" t="str">
            <v>Bayan</v>
          </cell>
          <cell r="AJ4506" t="str">
            <v>Yerel-Saatlik</v>
          </cell>
          <cell r="AK4506">
            <v>2255.1</v>
          </cell>
          <cell r="AL4506" t="str">
            <v>TZS</v>
          </cell>
          <cell r="AM4506" t="str">
            <v>306002</v>
          </cell>
          <cell r="AN4506" t="str">
            <v>S</v>
          </cell>
          <cell r="AO4506" t="str">
            <v>T3</v>
          </cell>
          <cell r="AP4506" t="str">
            <v>5150</v>
          </cell>
          <cell r="AQ4506" t="str">
            <v>5175</v>
          </cell>
          <cell r="AR4506" t="str">
            <v>NMBBANK</v>
          </cell>
          <cell r="AS4506" t="str">
            <v/>
          </cell>
          <cell r="AT4506" t="str">
            <v>NMBBANK</v>
          </cell>
          <cell r="AU4506" t="str">
            <v>51010087455</v>
          </cell>
          <cell r="AV4506" t="str">
            <v/>
          </cell>
          <cell r="AW4506" t="str">
            <v/>
          </cell>
          <cell r="AX4506" t="str">
            <v>EMAKULATHA JOSEPHATH BONIPHACE</v>
          </cell>
          <cell r="AY4506" t="str">
            <v/>
          </cell>
          <cell r="AZ4506">
            <v>44747</v>
          </cell>
          <cell r="BA4506"/>
          <cell r="BB4506" t="str">
            <v/>
          </cell>
          <cell r="BC4506"/>
          <cell r="BD4506" t="str">
            <v>Tanzanya-NSSF</v>
          </cell>
          <cell r="BE4506" t="str">
            <v>46761226</v>
          </cell>
          <cell r="BF4506" t="str">
            <v>156676691</v>
          </cell>
        </row>
        <row r="4507">
          <cell r="A4507">
            <v>10075258</v>
          </cell>
          <cell r="B4507" t="str">
            <v>ERASTO DAUDI</v>
          </cell>
          <cell r="C4507" t="str">
            <v>SUNGURA</v>
          </cell>
          <cell r="D4507" t="str">
            <v>MİNİBÜS ŞOFÖRÜ</v>
          </cell>
          <cell r="E4507" t="str">
            <v>MINIBUS DRIVER</v>
          </cell>
          <cell r="F4507" t="str">
            <v>50114904</v>
          </cell>
          <cell r="G4507" t="str">
            <v>İDARİ İŞLER (KAMP)</v>
          </cell>
          <cell r="H4507" t="str">
            <v>50105776</v>
          </cell>
          <cell r="I4507" t="str">
            <v>0AAX</v>
          </cell>
          <cell r="J4507" t="str">
            <v>TAŞ OCAĞI</v>
          </cell>
          <cell r="K4507" t="str">
            <v>50107409</v>
          </cell>
          <cell r="L4507" t="str">
            <v>TZ</v>
          </cell>
          <cell r="M4507" t="str">
            <v>Tanzanyalı</v>
          </cell>
          <cell r="N4507" t="str">
            <v>0035</v>
          </cell>
          <cell r="O4507" t="str">
            <v>TABORA</v>
          </cell>
          <cell r="P4507" t="str">
            <v>YM</v>
          </cell>
          <cell r="Q4507" t="str">
            <v>YAPI MERKEZİ</v>
          </cell>
          <cell r="R4507">
            <v>44856</v>
          </cell>
          <cell r="S4507">
            <v>44856</v>
          </cell>
          <cell r="T4507"/>
          <cell r="U4507" t="str">
            <v/>
          </cell>
          <cell r="V4507" t="str">
            <v>Mavi Yaka Endirekt</v>
          </cell>
          <cell r="W4507" t="str">
            <v>LOT 3 (MIT)</v>
          </cell>
          <cell r="X4507" t="str">
            <v>MWEMA</v>
          </cell>
          <cell r="Y4507" t="str">
            <v>0</v>
          </cell>
          <cell r="Z4507" t="str">
            <v>UJIRANI</v>
          </cell>
          <cell r="AA4507" t="str">
            <v>0629 036 055</v>
          </cell>
          <cell r="AB4507" t="str">
            <v>GÖREVLİ</v>
          </cell>
          <cell r="AC4507" t="str">
            <v>29</v>
          </cell>
          <cell r="AD4507" t="str">
            <v>LOT 3 (MIT)</v>
          </cell>
          <cell r="AE4507" t="str">
            <v>0113</v>
          </cell>
          <cell r="AF4507" t="str">
            <v>24</v>
          </cell>
          <cell r="AG4507" t="str">
            <v>KM 785+000 - 829+305</v>
          </cell>
          <cell r="AH4507">
            <v>34773</v>
          </cell>
          <cell r="AI4507" t="str">
            <v>Bay</v>
          </cell>
          <cell r="AJ4507" t="str">
            <v>Yerel-Saatlik</v>
          </cell>
          <cell r="AK4507">
            <v>2273.3000000000002</v>
          </cell>
          <cell r="AL4507" t="str">
            <v>TZS</v>
          </cell>
          <cell r="AM4507" t="str">
            <v>306002</v>
          </cell>
          <cell r="AN4507" t="str">
            <v>S</v>
          </cell>
          <cell r="AO4507" t="str">
            <v>T3</v>
          </cell>
          <cell r="AP4507" t="str">
            <v>5150</v>
          </cell>
          <cell r="AQ4507" t="str">
            <v>5175</v>
          </cell>
          <cell r="AR4507" t="str">
            <v>NMBBANK</v>
          </cell>
          <cell r="AS4507" t="str">
            <v/>
          </cell>
          <cell r="AT4507" t="str">
            <v>NMBBANK</v>
          </cell>
          <cell r="AU4507" t="str">
            <v>51310012075</v>
          </cell>
          <cell r="AV4507" t="str">
            <v/>
          </cell>
          <cell r="AW4507" t="str">
            <v/>
          </cell>
          <cell r="AX4507" t="str">
            <v>ERASTO DAUDI SUNGURA</v>
          </cell>
          <cell r="AY4507" t="str">
            <v/>
          </cell>
          <cell r="AZ4507">
            <v>44856</v>
          </cell>
          <cell r="BA4507"/>
          <cell r="BB4507" t="str">
            <v/>
          </cell>
          <cell r="BC4507"/>
          <cell r="BD4507" t="str">
            <v>Tanzanya-NSSF</v>
          </cell>
          <cell r="BE4507" t="str">
            <v>47102072</v>
          </cell>
          <cell r="BF4507" t="str">
            <v>123523334</v>
          </cell>
        </row>
        <row r="4508">
          <cell r="A4508">
            <v>10075259</v>
          </cell>
          <cell r="B4508" t="str">
            <v>ZAINABU JUMA</v>
          </cell>
          <cell r="C4508" t="str">
            <v>MICHAEL</v>
          </cell>
          <cell r="D4508" t="str">
            <v>SERVİS GÖREVLİSİ</v>
          </cell>
          <cell r="E4508" t="str">
            <v>WAITER</v>
          </cell>
          <cell r="F4508" t="str">
            <v>50114905</v>
          </cell>
          <cell r="G4508" t="str">
            <v>İDARİ İŞLER (YEMEKHANE)</v>
          </cell>
          <cell r="H4508" t="str">
            <v>50105513</v>
          </cell>
          <cell r="I4508" t="str">
            <v>0993</v>
          </cell>
          <cell r="J4508" t="str">
            <v>YEMEKHANE</v>
          </cell>
          <cell r="K4508" t="str">
            <v>50115052</v>
          </cell>
          <cell r="L4508" t="str">
            <v>TZ</v>
          </cell>
          <cell r="M4508" t="str">
            <v>Tanzanyalı</v>
          </cell>
          <cell r="N4508" t="str">
            <v>0035</v>
          </cell>
          <cell r="O4508" t="str">
            <v>TABORA</v>
          </cell>
          <cell r="P4508" t="str">
            <v>YM</v>
          </cell>
          <cell r="Q4508" t="str">
            <v>YAPI MERKEZİ</v>
          </cell>
          <cell r="R4508">
            <v>44856</v>
          </cell>
          <cell r="S4508">
            <v>44856</v>
          </cell>
          <cell r="T4508"/>
          <cell r="U4508" t="str">
            <v/>
          </cell>
          <cell r="V4508" t="str">
            <v>Mavi Yaka Endirekt</v>
          </cell>
          <cell r="W4508" t="str">
            <v>LOT 3 (MIT)</v>
          </cell>
          <cell r="X4508" t="str">
            <v>MIEMBA</v>
          </cell>
          <cell r="Y4508" t="str">
            <v>0</v>
          </cell>
          <cell r="Z4508" t="str">
            <v>TABORA MANISPAA</v>
          </cell>
          <cell r="AA4508" t="str">
            <v>0744 166 461</v>
          </cell>
          <cell r="AB4508" t="str">
            <v>GÖREVLİ</v>
          </cell>
          <cell r="AC4508" t="str">
            <v>29</v>
          </cell>
          <cell r="AD4508" t="str">
            <v>LOT 3 (MIT)</v>
          </cell>
          <cell r="AE4508" t="str">
            <v>0113</v>
          </cell>
          <cell r="AF4508" t="str">
            <v>24</v>
          </cell>
          <cell r="AG4508" t="str">
            <v>KM 785+000 - 829+305</v>
          </cell>
          <cell r="AH4508">
            <v>35082</v>
          </cell>
          <cell r="AI4508" t="str">
            <v>Bay</v>
          </cell>
          <cell r="AJ4508" t="str">
            <v>Yerel-Saatlik</v>
          </cell>
          <cell r="AK4508">
            <v>2255.1</v>
          </cell>
          <cell r="AL4508" t="str">
            <v>TZS</v>
          </cell>
          <cell r="AM4508" t="str">
            <v>306002</v>
          </cell>
          <cell r="AN4508" t="str">
            <v>S</v>
          </cell>
          <cell r="AO4508" t="str">
            <v>T3</v>
          </cell>
          <cell r="AP4508" t="str">
            <v>5150</v>
          </cell>
          <cell r="AQ4508" t="str">
            <v>5175</v>
          </cell>
          <cell r="AR4508" t="str">
            <v>NMBBANK</v>
          </cell>
          <cell r="AS4508" t="str">
            <v/>
          </cell>
          <cell r="AT4508" t="str">
            <v>NMBBANK</v>
          </cell>
          <cell r="AU4508" t="str">
            <v>51010083147</v>
          </cell>
          <cell r="AV4508" t="str">
            <v/>
          </cell>
          <cell r="AW4508" t="str">
            <v/>
          </cell>
          <cell r="AX4508" t="str">
            <v>ZAINABU JUMA MICHAEL</v>
          </cell>
          <cell r="AY4508" t="str">
            <v/>
          </cell>
          <cell r="AZ4508">
            <v>44856</v>
          </cell>
          <cell r="BA4508"/>
          <cell r="BB4508" t="str">
            <v/>
          </cell>
          <cell r="BC4508"/>
          <cell r="BD4508" t="str">
            <v>Tanzanya-NSSF</v>
          </cell>
          <cell r="BE4508" t="str">
            <v>47095176</v>
          </cell>
          <cell r="BF4508" t="str">
            <v>158384132</v>
          </cell>
        </row>
        <row r="4509">
          <cell r="A4509">
            <v>10075679</v>
          </cell>
          <cell r="B4509" t="str">
            <v>MATHAYO ERNEST</v>
          </cell>
          <cell r="C4509" t="str">
            <v>NDENGE</v>
          </cell>
          <cell r="D4509" t="str">
            <v>DÜZ İŞÇİ - DİREKT</v>
          </cell>
          <cell r="E4509" t="str">
            <v>UNSKILLED WORKER - PRODUCTIVE</v>
          </cell>
          <cell r="F4509" t="str">
            <v>50115271</v>
          </cell>
          <cell r="G4509" t="str">
            <v>İNŞAAT GRUBU</v>
          </cell>
          <cell r="H4509" t="str">
            <v>50105776</v>
          </cell>
          <cell r="I4509" t="str">
            <v>0BBL</v>
          </cell>
          <cell r="J4509" t="str">
            <v>İNŞAAT GRUBU</v>
          </cell>
          <cell r="K4509" t="str">
            <v>50115453</v>
          </cell>
          <cell r="L4509" t="str">
            <v>TZ</v>
          </cell>
          <cell r="M4509" t="str">
            <v>Tanzanyalı</v>
          </cell>
          <cell r="N4509" t="str">
            <v>0037</v>
          </cell>
          <cell r="O4509" t="str">
            <v>İTİGİ</v>
          </cell>
          <cell r="P4509" t="str">
            <v>YM</v>
          </cell>
          <cell r="Q4509" t="str">
            <v>YAPI MERKEZİ</v>
          </cell>
          <cell r="R4509">
            <v>44879</v>
          </cell>
          <cell r="S4509">
            <v>44879</v>
          </cell>
          <cell r="T4509"/>
          <cell r="U4509" t="str">
            <v/>
          </cell>
          <cell r="V4509" t="str">
            <v>Mavi Yaka Direkt</v>
          </cell>
          <cell r="W4509" t="str">
            <v>LOT 3 (MIT)</v>
          </cell>
          <cell r="X4509" t="str">
            <v>MENDAI</v>
          </cell>
          <cell r="Y4509" t="str">
            <v>0</v>
          </cell>
          <cell r="Z4509" t="str">
            <v>SIHA</v>
          </cell>
          <cell r="AA4509" t="str">
            <v>0767 600 175</v>
          </cell>
          <cell r="AB4509" t="str">
            <v>İŞÇİ</v>
          </cell>
          <cell r="AC4509" t="str">
            <v>29</v>
          </cell>
          <cell r="AD4509" t="str">
            <v>LOT 3 (MIT)</v>
          </cell>
          <cell r="AE4509" t="str">
            <v>0109</v>
          </cell>
          <cell r="AF4509" t="str">
            <v>09</v>
          </cell>
          <cell r="AG4509" t="str">
            <v>KM 535+000 - 595+000</v>
          </cell>
          <cell r="AH4509">
            <v>33996</v>
          </cell>
          <cell r="AI4509" t="str">
            <v>Bay</v>
          </cell>
          <cell r="AJ4509" t="str">
            <v>Yerel-Saatlik</v>
          </cell>
          <cell r="AK4509">
            <v>2164.1</v>
          </cell>
          <cell r="AL4509" t="str">
            <v>TZS</v>
          </cell>
          <cell r="AM4509" t="str">
            <v>201002</v>
          </cell>
          <cell r="AN4509" t="str">
            <v>S</v>
          </cell>
          <cell r="AO4509" t="str">
            <v>T3</v>
          </cell>
          <cell r="AP4509" t="str">
            <v>5150</v>
          </cell>
          <cell r="AQ4509" t="str">
            <v>5175</v>
          </cell>
          <cell r="AR4509" t="str">
            <v>NMBBANK</v>
          </cell>
          <cell r="AS4509" t="str">
            <v/>
          </cell>
          <cell r="AT4509" t="str">
            <v>NMBBANK</v>
          </cell>
          <cell r="AU4509" t="str">
            <v>51010099692</v>
          </cell>
          <cell r="AV4509" t="str">
            <v/>
          </cell>
          <cell r="AW4509" t="str">
            <v/>
          </cell>
          <cell r="AX4509" t="str">
            <v>MATHAYO ERNEST NDENGE</v>
          </cell>
          <cell r="AY4509" t="str">
            <v/>
          </cell>
          <cell r="AZ4509">
            <v>44879</v>
          </cell>
          <cell r="BA4509"/>
          <cell r="BB4509" t="str">
            <v/>
          </cell>
          <cell r="BC4509"/>
          <cell r="BD4509" t="str">
            <v>Tanzanya-NSSF</v>
          </cell>
          <cell r="BE4509" t="str">
            <v>47137942</v>
          </cell>
          <cell r="BF4509" t="str">
            <v>151645372</v>
          </cell>
        </row>
        <row r="4510">
          <cell r="A4510">
            <v>10073443</v>
          </cell>
          <cell r="B4510" t="str">
            <v>GESTONI FANUS</v>
          </cell>
          <cell r="C4510" t="str">
            <v>KILUMBI</v>
          </cell>
          <cell r="D4510" t="str">
            <v>ÇELİK MONTAJCI</v>
          </cell>
          <cell r="E4510" t="str">
            <v>STEEL FITTER</v>
          </cell>
          <cell r="F4510" t="str">
            <v>50105776</v>
          </cell>
          <cell r="G4510" t="str">
            <v>İNŞAAT GRUBU</v>
          </cell>
          <cell r="H4510" t="str">
            <v>50105776</v>
          </cell>
          <cell r="I4510" t="str">
            <v>0BBL</v>
          </cell>
          <cell r="J4510" t="str">
            <v>İNŞAAT GRUBU</v>
          </cell>
          <cell r="K4510" t="str">
            <v>50106624</v>
          </cell>
          <cell r="L4510" t="str">
            <v>TZ</v>
          </cell>
          <cell r="M4510" t="str">
            <v>Tanzanyalı</v>
          </cell>
          <cell r="N4510" t="str">
            <v>0035</v>
          </cell>
          <cell r="O4510" t="str">
            <v>TABORA</v>
          </cell>
          <cell r="P4510" t="str">
            <v>YM</v>
          </cell>
          <cell r="Q4510" t="str">
            <v>YAPI MERKEZİ</v>
          </cell>
          <cell r="R4510">
            <v>44769</v>
          </cell>
          <cell r="S4510">
            <v>44769</v>
          </cell>
          <cell r="T4510">
            <v>45202</v>
          </cell>
          <cell r="U4510" t="str">
            <v>İşin sona ermesi</v>
          </cell>
          <cell r="V4510" t="str">
            <v>Mavi Yaka Direkt</v>
          </cell>
          <cell r="W4510" t="str">
            <v>LOT 3 (MIT)</v>
          </cell>
          <cell r="X4510" t="str">
            <v>DEGEREA</v>
          </cell>
          <cell r="Y4510" t="str">
            <v>0</v>
          </cell>
          <cell r="Z4510" t="str">
            <v/>
          </cell>
          <cell r="AA4510" t="str">
            <v>0764 330 771</v>
          </cell>
          <cell r="AB4510" t="str">
            <v>USTA</v>
          </cell>
          <cell r="AC4510" t="str">
            <v>29</v>
          </cell>
          <cell r="AD4510" t="str">
            <v>LOT 3 (MIT)</v>
          </cell>
          <cell r="AE4510" t="str">
            <v>0109</v>
          </cell>
          <cell r="AF4510" t="str">
            <v>02</v>
          </cell>
          <cell r="AG4510" t="str">
            <v>KM 535+000 - 595+000</v>
          </cell>
          <cell r="AH4510">
            <v>32866</v>
          </cell>
          <cell r="AI4510" t="str">
            <v>Bay</v>
          </cell>
          <cell r="AJ4510" t="str">
            <v>Yerel-Saatlik</v>
          </cell>
          <cell r="AK4510">
            <v>2343.5500000000002</v>
          </cell>
          <cell r="AL4510" t="str">
            <v>TZS</v>
          </cell>
          <cell r="AM4510" t="str">
            <v>201002</v>
          </cell>
          <cell r="AN4510" t="str">
            <v>S</v>
          </cell>
          <cell r="AO4510" t="str">
            <v>T3</v>
          </cell>
          <cell r="AP4510" t="str">
            <v>5150</v>
          </cell>
          <cell r="AQ4510" t="str">
            <v>5175</v>
          </cell>
          <cell r="AR4510" t="str">
            <v>CRDB BANK PLC</v>
          </cell>
          <cell r="AS4510" t="str">
            <v>VIJANA</v>
          </cell>
          <cell r="AT4510" t="str">
            <v>CRDBBANK</v>
          </cell>
          <cell r="AU4510" t="str">
            <v>0152678590300</v>
          </cell>
          <cell r="AV4510" t="str">
            <v/>
          </cell>
          <cell r="AW4510" t="str">
            <v/>
          </cell>
          <cell r="AX4510" t="str">
            <v>GESTONI FANUS KILUMBI</v>
          </cell>
          <cell r="AY4510" t="str">
            <v/>
          </cell>
          <cell r="AZ4510">
            <v>44769</v>
          </cell>
          <cell r="BA4510"/>
          <cell r="BB4510" t="str">
            <v/>
          </cell>
          <cell r="BC4510"/>
          <cell r="BD4510" t="str">
            <v>Tanzanya-NSSF</v>
          </cell>
          <cell r="BE4510" t="str">
            <v>64655393</v>
          </cell>
          <cell r="BF4510" t="str">
            <v>145897505</v>
          </cell>
        </row>
        <row r="4511">
          <cell r="A4511">
            <v>10076018</v>
          </cell>
          <cell r="B4511" t="str">
            <v>FESTO  COSMAS</v>
          </cell>
          <cell r="C4511" t="str">
            <v>OKEMBA</v>
          </cell>
          <cell r="D4511" t="str">
            <v>SERAMİKÇİ</v>
          </cell>
          <cell r="E4511" t="str">
            <v>CERAMIC LAYER</v>
          </cell>
          <cell r="F4511" t="str">
            <v>50115271</v>
          </cell>
          <cell r="G4511" t="str">
            <v>İNŞAAT GRUBU</v>
          </cell>
          <cell r="H4511" t="str">
            <v>50105776</v>
          </cell>
          <cell r="I4511" t="str">
            <v>0BBL</v>
          </cell>
          <cell r="J4511" t="str">
            <v>İNŞAAT GRUBU</v>
          </cell>
          <cell r="K4511" t="str">
            <v>50115389</v>
          </cell>
          <cell r="L4511" t="str">
            <v>TZ</v>
          </cell>
          <cell r="M4511" t="str">
            <v>Tanzanyalı</v>
          </cell>
          <cell r="N4511" t="str">
            <v>0037</v>
          </cell>
          <cell r="O4511" t="str">
            <v>İTİGİ</v>
          </cell>
          <cell r="P4511" t="str">
            <v>YM</v>
          </cell>
          <cell r="Q4511" t="str">
            <v>YAPI MERKEZİ</v>
          </cell>
          <cell r="R4511">
            <v>44893</v>
          </cell>
          <cell r="S4511">
            <v>44893</v>
          </cell>
          <cell r="T4511"/>
          <cell r="U4511" t="str">
            <v/>
          </cell>
          <cell r="V4511" t="str">
            <v>Mavi Yaka Direkt</v>
          </cell>
          <cell r="W4511" t="str">
            <v>LOT 3 (MIT)</v>
          </cell>
          <cell r="X4511" t="str">
            <v>ISANDULA</v>
          </cell>
          <cell r="Y4511" t="str">
            <v>0</v>
          </cell>
          <cell r="Z4511" t="str">
            <v>0</v>
          </cell>
          <cell r="AA4511" t="str">
            <v>0763 644 745</v>
          </cell>
          <cell r="AB4511" t="str">
            <v>USTA</v>
          </cell>
          <cell r="AC4511" t="str">
            <v>29</v>
          </cell>
          <cell r="AD4511" t="str">
            <v>LOT 3 (MIT)</v>
          </cell>
          <cell r="AE4511" t="str">
            <v>0109</v>
          </cell>
          <cell r="AF4511" t="str">
            <v>20</v>
          </cell>
          <cell r="AG4511" t="str">
            <v>KM 535+000 - 595+000</v>
          </cell>
          <cell r="AH4511">
            <v>31935</v>
          </cell>
          <cell r="AI4511" t="str">
            <v>Bay</v>
          </cell>
          <cell r="AJ4511" t="str">
            <v>Yerel-Saatlik</v>
          </cell>
          <cell r="AK4511">
            <v>2343.5500000000002</v>
          </cell>
          <cell r="AL4511" t="str">
            <v>TZS</v>
          </cell>
          <cell r="AM4511" t="str">
            <v>201002</v>
          </cell>
          <cell r="AN4511" t="str">
            <v/>
          </cell>
          <cell r="AO4511" t="str">
            <v>T3</v>
          </cell>
          <cell r="AP4511" t="str">
            <v>5150</v>
          </cell>
          <cell r="AQ4511" t="str">
            <v>5175</v>
          </cell>
          <cell r="AR4511" t="str">
            <v>NMBBANK</v>
          </cell>
          <cell r="AS4511" t="str">
            <v/>
          </cell>
          <cell r="AT4511" t="str">
            <v>NMBBANK</v>
          </cell>
          <cell r="AU4511" t="str">
            <v>31210010598</v>
          </cell>
          <cell r="AV4511" t="str">
            <v/>
          </cell>
          <cell r="AW4511" t="str">
            <v/>
          </cell>
          <cell r="AX4511" t="str">
            <v>FESTO  COSMAS OKEMBA</v>
          </cell>
          <cell r="AY4511" t="str">
            <v/>
          </cell>
          <cell r="AZ4511">
            <v>44893</v>
          </cell>
          <cell r="BA4511"/>
          <cell r="BB4511" t="str">
            <v/>
          </cell>
          <cell r="BC4511"/>
          <cell r="BD4511" t="str">
            <v>Tanzanya-NSSF</v>
          </cell>
          <cell r="BE4511" t="str">
            <v>47148077</v>
          </cell>
          <cell r="BF4511" t="str">
            <v>124432251</v>
          </cell>
        </row>
        <row r="4512">
          <cell r="A4512">
            <v>10073447</v>
          </cell>
          <cell r="B4512" t="str">
            <v>MARWA PHILIPO</v>
          </cell>
          <cell r="C4512" t="str">
            <v>SEGERE</v>
          </cell>
          <cell r="D4512" t="str">
            <v>SERVİS GÖREVLİSİ</v>
          </cell>
          <cell r="E4512" t="str">
            <v>WAITER</v>
          </cell>
          <cell r="F4512" t="str">
            <v>50114905</v>
          </cell>
          <cell r="G4512" t="str">
            <v>İDARİ İŞLER (YEMEKHANE)</v>
          </cell>
          <cell r="H4512" t="str">
            <v>50105513</v>
          </cell>
          <cell r="I4512" t="str">
            <v>0993</v>
          </cell>
          <cell r="J4512" t="str">
            <v>YEMEKHANE</v>
          </cell>
          <cell r="K4512" t="str">
            <v>50115052</v>
          </cell>
          <cell r="L4512" t="str">
            <v>TZ</v>
          </cell>
          <cell r="M4512" t="str">
            <v>Tanzanyalı</v>
          </cell>
          <cell r="N4512" t="str">
            <v>0035</v>
          </cell>
          <cell r="O4512" t="str">
            <v>TABORA</v>
          </cell>
          <cell r="P4512" t="str">
            <v>YM</v>
          </cell>
          <cell r="Q4512" t="str">
            <v>YAPI MERKEZİ</v>
          </cell>
          <cell r="R4512">
            <v>44769</v>
          </cell>
          <cell r="S4512">
            <v>44769</v>
          </cell>
          <cell r="T4512"/>
          <cell r="U4512" t="str">
            <v/>
          </cell>
          <cell r="V4512" t="str">
            <v>Mavi Yaka Endirekt</v>
          </cell>
          <cell r="W4512" t="str">
            <v>LOT 3 (MIT)</v>
          </cell>
          <cell r="X4512" t="str">
            <v>BOMA</v>
          </cell>
          <cell r="Y4512" t="str">
            <v>0</v>
          </cell>
          <cell r="Z4512" t="str">
            <v>TABORA MJINI</v>
          </cell>
          <cell r="AA4512" t="str">
            <v>0764 609 290</v>
          </cell>
          <cell r="AB4512" t="str">
            <v>GÖREVLİ</v>
          </cell>
          <cell r="AC4512" t="str">
            <v>29</v>
          </cell>
          <cell r="AD4512" t="str">
            <v>LOT 3 (MIT)</v>
          </cell>
          <cell r="AE4512" t="str">
            <v>0113</v>
          </cell>
          <cell r="AF4512" t="str">
            <v>24</v>
          </cell>
          <cell r="AG4512" t="str">
            <v>KM 785+000 - 829+305</v>
          </cell>
          <cell r="AH4512">
            <v>35230</v>
          </cell>
          <cell r="AI4512" t="str">
            <v>Bay</v>
          </cell>
          <cell r="AJ4512" t="str">
            <v>Yerel-Saatlik</v>
          </cell>
          <cell r="AK4512">
            <v>2255.1</v>
          </cell>
          <cell r="AL4512" t="str">
            <v>TZS</v>
          </cell>
          <cell r="AM4512" t="str">
            <v>306002</v>
          </cell>
          <cell r="AN4512" t="str">
            <v>S</v>
          </cell>
          <cell r="AO4512" t="str">
            <v>T3</v>
          </cell>
          <cell r="AP4512" t="str">
            <v>5150</v>
          </cell>
          <cell r="AQ4512" t="str">
            <v>5175</v>
          </cell>
          <cell r="AR4512" t="str">
            <v>NMBBANK</v>
          </cell>
          <cell r="AS4512" t="str">
            <v/>
          </cell>
          <cell r="AT4512" t="str">
            <v>NMBBANK</v>
          </cell>
          <cell r="AU4512" t="str">
            <v>51010092018</v>
          </cell>
          <cell r="AV4512" t="str">
            <v/>
          </cell>
          <cell r="AW4512" t="str">
            <v/>
          </cell>
          <cell r="AX4512" t="str">
            <v>MARWA PHILIPO SEGERE</v>
          </cell>
          <cell r="AY4512" t="str">
            <v/>
          </cell>
          <cell r="AZ4512">
            <v>44769</v>
          </cell>
          <cell r="BA4512"/>
          <cell r="BB4512" t="str">
            <v/>
          </cell>
          <cell r="BC4512"/>
          <cell r="BD4512" t="str">
            <v>Tanzanya-NSSF</v>
          </cell>
          <cell r="BE4512" t="str">
            <v>46812762</v>
          </cell>
          <cell r="BF4512" t="str">
            <v>150744083</v>
          </cell>
        </row>
        <row r="4513">
          <cell r="A4513">
            <v>10073446</v>
          </cell>
          <cell r="B4513" t="str">
            <v>HASSAN RASHID</v>
          </cell>
          <cell r="C4513" t="str">
            <v>SHABAN</v>
          </cell>
          <cell r="D4513" t="str">
            <v>ÇELİK MONTAJCI YARDIMCISI</v>
          </cell>
          <cell r="E4513" t="str">
            <v>STEEL FITTER HELPER</v>
          </cell>
          <cell r="F4513" t="str">
            <v>50115271</v>
          </cell>
          <cell r="G4513" t="str">
            <v>İNŞAAT GRUBU</v>
          </cell>
          <cell r="H4513" t="str">
            <v>50105776</v>
          </cell>
          <cell r="I4513" t="str">
            <v>0BBL</v>
          </cell>
          <cell r="J4513" t="str">
            <v>İNŞAAT GRUBU</v>
          </cell>
          <cell r="K4513" t="str">
            <v>50115417</v>
          </cell>
          <cell r="L4513" t="str">
            <v>TZ</v>
          </cell>
          <cell r="M4513" t="str">
            <v>Tanzanyalı</v>
          </cell>
          <cell r="N4513" t="str">
            <v>0037</v>
          </cell>
          <cell r="O4513" t="str">
            <v>İTİGİ</v>
          </cell>
          <cell r="P4513" t="str">
            <v>YM</v>
          </cell>
          <cell r="Q4513" t="str">
            <v>YAPI MERKEZİ</v>
          </cell>
          <cell r="R4513">
            <v>44769</v>
          </cell>
          <cell r="S4513">
            <v>44769</v>
          </cell>
          <cell r="T4513"/>
          <cell r="U4513" t="str">
            <v/>
          </cell>
          <cell r="V4513" t="str">
            <v>Mavi Yaka Direkt</v>
          </cell>
          <cell r="W4513" t="str">
            <v>LOT 3 (MIT)</v>
          </cell>
          <cell r="X4513" t="str">
            <v>MIVINJENI</v>
          </cell>
          <cell r="Y4513" t="str">
            <v>0</v>
          </cell>
          <cell r="Z4513" t="str">
            <v>ILALA</v>
          </cell>
          <cell r="AA4513" t="str">
            <v>0658 238 035/0627 899 557</v>
          </cell>
          <cell r="AB4513" t="str">
            <v>İŞÇİ</v>
          </cell>
          <cell r="AC4513" t="str">
            <v>29</v>
          </cell>
          <cell r="AD4513" t="str">
            <v>LOT 3 (MIT)</v>
          </cell>
          <cell r="AE4513" t="str">
            <v>0109</v>
          </cell>
          <cell r="AF4513" t="str">
            <v>02</v>
          </cell>
          <cell r="AG4513" t="str">
            <v>KM 535+000 - 595+000</v>
          </cell>
          <cell r="AH4513">
            <v>32593</v>
          </cell>
          <cell r="AI4513" t="str">
            <v>Bay</v>
          </cell>
          <cell r="AJ4513" t="str">
            <v>Yerel-Saatlik</v>
          </cell>
          <cell r="AK4513">
            <v>2164.1</v>
          </cell>
          <cell r="AL4513" t="str">
            <v>TZS</v>
          </cell>
          <cell r="AM4513" t="str">
            <v>201002</v>
          </cell>
          <cell r="AN4513" t="str">
            <v>S</v>
          </cell>
          <cell r="AO4513" t="str">
            <v>T3</v>
          </cell>
          <cell r="AP4513" t="str">
            <v>5150</v>
          </cell>
          <cell r="AQ4513" t="str">
            <v>5175</v>
          </cell>
          <cell r="AR4513" t="str">
            <v>NMBBANK</v>
          </cell>
          <cell r="AS4513" t="str">
            <v/>
          </cell>
          <cell r="AT4513" t="str">
            <v>NMBBANK</v>
          </cell>
          <cell r="AU4513" t="str">
            <v>20310050133</v>
          </cell>
          <cell r="AV4513" t="str">
            <v/>
          </cell>
          <cell r="AW4513" t="str">
            <v/>
          </cell>
          <cell r="AX4513" t="str">
            <v>HASSAN RASHID SHABAN</v>
          </cell>
          <cell r="AY4513" t="str">
            <v/>
          </cell>
          <cell r="AZ4513">
            <v>44769</v>
          </cell>
          <cell r="BA4513"/>
          <cell r="BB4513" t="str">
            <v/>
          </cell>
          <cell r="BC4513"/>
          <cell r="BD4513" t="str">
            <v>Tanzanya-NSSF</v>
          </cell>
          <cell r="BE4513" t="str">
            <v>46815100</v>
          </cell>
          <cell r="BF4513" t="str">
            <v>141963538</v>
          </cell>
        </row>
        <row r="4514">
          <cell r="A4514">
            <v>10073444</v>
          </cell>
          <cell r="B4514" t="str">
            <v>YASINI OMARI</v>
          </cell>
          <cell r="C4514" t="str">
            <v>KIANGE</v>
          </cell>
          <cell r="D4514" t="str">
            <v>KAYNAKÇI</v>
          </cell>
          <cell r="E4514" t="str">
            <v>WELDER</v>
          </cell>
          <cell r="F4514" t="str">
            <v>50105773</v>
          </cell>
          <cell r="G4514" t="str">
            <v>ATÖLYE &amp; MAKİNA</v>
          </cell>
          <cell r="H4514" t="str">
            <v>50105776</v>
          </cell>
          <cell r="I4514" t="str">
            <v>0BBL</v>
          </cell>
          <cell r="J4514" t="str">
            <v>İNŞAAT GRUBU</v>
          </cell>
          <cell r="K4514" t="str">
            <v>50108015</v>
          </cell>
          <cell r="L4514" t="str">
            <v>TZ</v>
          </cell>
          <cell r="M4514" t="str">
            <v>Tanzanyalı</v>
          </cell>
          <cell r="N4514" t="str">
            <v>0037</v>
          </cell>
          <cell r="O4514" t="str">
            <v>İTİGİ</v>
          </cell>
          <cell r="P4514" t="str">
            <v>YM</v>
          </cell>
          <cell r="Q4514" t="str">
            <v>YAPI MERKEZİ</v>
          </cell>
          <cell r="R4514">
            <v>44769</v>
          </cell>
          <cell r="S4514">
            <v>44769</v>
          </cell>
          <cell r="T4514"/>
          <cell r="U4514" t="str">
            <v/>
          </cell>
          <cell r="V4514" t="str">
            <v>Mavi Yaka Direkt</v>
          </cell>
          <cell r="W4514" t="str">
            <v>LOT 3 (MIT)</v>
          </cell>
          <cell r="X4514" t="str">
            <v>MANZESA</v>
          </cell>
          <cell r="Y4514" t="str">
            <v>0</v>
          </cell>
          <cell r="Z4514" t="str">
            <v>UBUNGO</v>
          </cell>
          <cell r="AA4514" t="str">
            <v>0754 674 292/0711 443 141</v>
          </cell>
          <cell r="AB4514" t="str">
            <v>OPERATÖR</v>
          </cell>
          <cell r="AC4514" t="str">
            <v>29</v>
          </cell>
          <cell r="AD4514" t="str">
            <v>LOT 3 (MIT)</v>
          </cell>
          <cell r="AE4514" t="str">
            <v>0109</v>
          </cell>
          <cell r="AF4514" t="str">
            <v>02</v>
          </cell>
          <cell r="AG4514" t="str">
            <v>KM 535+000 - 595+000</v>
          </cell>
          <cell r="AH4514">
            <v>33584</v>
          </cell>
          <cell r="AI4514" t="str">
            <v>Bay</v>
          </cell>
          <cell r="AJ4514" t="str">
            <v>Yerel-Saatlik</v>
          </cell>
          <cell r="AK4514">
            <v>2343.5500000000002</v>
          </cell>
          <cell r="AL4514" t="str">
            <v>TZS</v>
          </cell>
          <cell r="AM4514" t="str">
            <v>201002</v>
          </cell>
          <cell r="AN4514" t="str">
            <v>S</v>
          </cell>
          <cell r="AO4514" t="str">
            <v>T3</v>
          </cell>
          <cell r="AP4514" t="str">
            <v>5150</v>
          </cell>
          <cell r="AQ4514" t="str">
            <v>5175</v>
          </cell>
          <cell r="AR4514" t="str">
            <v>NMBBANK</v>
          </cell>
          <cell r="AS4514" t="str">
            <v/>
          </cell>
          <cell r="AT4514" t="str">
            <v>NMBBANK</v>
          </cell>
          <cell r="AU4514" t="str">
            <v>51010092021</v>
          </cell>
          <cell r="AV4514" t="str">
            <v/>
          </cell>
          <cell r="AW4514" t="str">
            <v/>
          </cell>
          <cell r="AX4514" t="str">
            <v>YASINI OMARI KIANGE</v>
          </cell>
          <cell r="AY4514" t="str">
            <v/>
          </cell>
          <cell r="AZ4514">
            <v>44769</v>
          </cell>
          <cell r="BA4514"/>
          <cell r="BB4514" t="str">
            <v/>
          </cell>
          <cell r="BC4514"/>
          <cell r="BD4514" t="str">
            <v>Tanzanya-NSSF</v>
          </cell>
          <cell r="BE4514" t="str">
            <v>66642272</v>
          </cell>
          <cell r="BF4514" t="str">
            <v>147112645</v>
          </cell>
        </row>
        <row r="4515">
          <cell r="A4515">
            <v>10072765</v>
          </cell>
          <cell r="B4515" t="str">
            <v>EMMANUEL FRANCIS</v>
          </cell>
          <cell r="C4515" t="str">
            <v>SABAI</v>
          </cell>
          <cell r="D4515" t="str">
            <v>MUHASEBE GÖREVLİSİ</v>
          </cell>
          <cell r="E4515" t="str">
            <v>ACCOUNTING CLERK</v>
          </cell>
          <cell r="F4515" t="str">
            <v>50105763</v>
          </cell>
          <cell r="G4515" t="str">
            <v>MALİ İŞLER</v>
          </cell>
          <cell r="H4515" t="str">
            <v>50105763</v>
          </cell>
          <cell r="I4515" t="str">
            <v>0AAD</v>
          </cell>
          <cell r="J4515" t="str">
            <v>MUHASEBE</v>
          </cell>
          <cell r="K4515" t="str">
            <v>50106379</v>
          </cell>
          <cell r="L4515" t="str">
            <v>TZ</v>
          </cell>
          <cell r="M4515" t="str">
            <v>Tanzanyalı</v>
          </cell>
          <cell r="N4515" t="str">
            <v>003H</v>
          </cell>
          <cell r="O4515" t="str">
            <v>İLALA</v>
          </cell>
          <cell r="P4515" t="str">
            <v>YM</v>
          </cell>
          <cell r="Q4515" t="str">
            <v>YAPI MERKEZİ</v>
          </cell>
          <cell r="R4515">
            <v>44715</v>
          </cell>
          <cell r="S4515">
            <v>44715</v>
          </cell>
          <cell r="T4515"/>
          <cell r="U4515" t="str">
            <v/>
          </cell>
          <cell r="V4515" t="str">
            <v>Beyaz Yaka</v>
          </cell>
          <cell r="W4515" t="str">
            <v>LOT 3 (MIT)</v>
          </cell>
          <cell r="X4515" t="str">
            <v/>
          </cell>
          <cell r="Y4515" t="str">
            <v/>
          </cell>
          <cell r="Z4515" t="str">
            <v/>
          </cell>
          <cell r="AA4515" t="str">
            <v>0689920506</v>
          </cell>
          <cell r="AB4515" t="str">
            <v>GÖREVLİ</v>
          </cell>
          <cell r="AC4515" t="str">
            <v>29</v>
          </cell>
          <cell r="AD4515" t="str">
            <v>LOT 3 (MIT)</v>
          </cell>
          <cell r="AE4515" t="str">
            <v>0113</v>
          </cell>
          <cell r="AF4515" t="str">
            <v/>
          </cell>
          <cell r="AG4515" t="str">
            <v>KM 785+000 - 829+305</v>
          </cell>
          <cell r="AH4515">
            <v>34694</v>
          </cell>
          <cell r="AI4515" t="str">
            <v>Bayan</v>
          </cell>
          <cell r="AJ4515" t="str">
            <v>Yerel-Aylık</v>
          </cell>
          <cell r="AK4515">
            <v>668200.81999999995</v>
          </cell>
          <cell r="AL4515" t="str">
            <v>TZS</v>
          </cell>
          <cell r="AM4515" t="str">
            <v>301002</v>
          </cell>
          <cell r="AN4515" t="str">
            <v>S</v>
          </cell>
          <cell r="AO4515" t="str">
            <v>T3</v>
          </cell>
          <cell r="AP4515" t="str">
            <v>5150</v>
          </cell>
          <cell r="AQ4515" t="str">
            <v>5175</v>
          </cell>
          <cell r="AR4515" t="str">
            <v>NATIONAL MICROFINANCE BANK {NMB}</v>
          </cell>
          <cell r="AS4515" t="str">
            <v>MBEZI</v>
          </cell>
          <cell r="AT4515" t="str">
            <v>NMB</v>
          </cell>
          <cell r="AU4515" t="str">
            <v>23610020583</v>
          </cell>
          <cell r="AV4515" t="str">
            <v/>
          </cell>
          <cell r="AW4515" t="str">
            <v/>
          </cell>
          <cell r="AX4515" t="str">
            <v>EMMANUEL FRANCIS SABAI</v>
          </cell>
          <cell r="AY4515" t="str">
            <v/>
          </cell>
          <cell r="AZ4515">
            <v>44715</v>
          </cell>
          <cell r="BA4515"/>
          <cell r="BB4515" t="str">
            <v/>
          </cell>
          <cell r="BC4515"/>
          <cell r="BD4515" t="str">
            <v>Tanzanya-NSSF</v>
          </cell>
          <cell r="BE4515" t="str">
            <v>46295884</v>
          </cell>
          <cell r="BF4515" t="str">
            <v>140120960</v>
          </cell>
        </row>
        <row r="4516">
          <cell r="A4516">
            <v>10075966</v>
          </cell>
          <cell r="B4516" t="str">
            <v>OSCAR NATHANIELY</v>
          </cell>
          <cell r="C4516" t="str">
            <v>MKOTA</v>
          </cell>
          <cell r="D4516" t="str">
            <v>KALIPÇI</v>
          </cell>
          <cell r="E4516" t="str">
            <v>FORMWORKER</v>
          </cell>
          <cell r="F4516" t="str">
            <v>50115271</v>
          </cell>
          <cell r="G4516" t="str">
            <v>İNŞAAT GRUBU</v>
          </cell>
          <cell r="H4516" t="str">
            <v>50105776</v>
          </cell>
          <cell r="I4516" t="str">
            <v>0BBL</v>
          </cell>
          <cell r="J4516" t="str">
            <v>İNŞAAT GRUBU</v>
          </cell>
          <cell r="K4516" t="str">
            <v>50115373</v>
          </cell>
          <cell r="L4516" t="str">
            <v>TZ</v>
          </cell>
          <cell r="M4516" t="str">
            <v>Tanzanyalı</v>
          </cell>
          <cell r="N4516" t="str">
            <v>0037</v>
          </cell>
          <cell r="O4516" t="str">
            <v>İTİGİ</v>
          </cell>
          <cell r="P4516" t="str">
            <v>YM</v>
          </cell>
          <cell r="Q4516" t="str">
            <v>YAPI MERKEZİ</v>
          </cell>
          <cell r="R4516">
            <v>44890</v>
          </cell>
          <cell r="S4516">
            <v>44890</v>
          </cell>
          <cell r="T4516"/>
          <cell r="U4516" t="str">
            <v/>
          </cell>
          <cell r="V4516" t="str">
            <v>Mavi Yaka Direkt</v>
          </cell>
          <cell r="W4516" t="str">
            <v>LOT 3 (MIT)</v>
          </cell>
          <cell r="X4516" t="str">
            <v>JAMAIKA</v>
          </cell>
          <cell r="Y4516" t="str">
            <v>0</v>
          </cell>
          <cell r="Z4516" t="str">
            <v>DODOMA DODOMA MJINI</v>
          </cell>
          <cell r="AA4516" t="str">
            <v>0692 089 220</v>
          </cell>
          <cell r="AB4516" t="str">
            <v>USTA</v>
          </cell>
          <cell r="AC4516" t="str">
            <v>29</v>
          </cell>
          <cell r="AD4516" t="str">
            <v>LOT 3 (MIT)</v>
          </cell>
          <cell r="AE4516" t="str">
            <v>0109</v>
          </cell>
          <cell r="AF4516" t="str">
            <v>03</v>
          </cell>
          <cell r="AG4516" t="str">
            <v>KM 535+000 - 595+000</v>
          </cell>
          <cell r="AH4516">
            <v>35167</v>
          </cell>
          <cell r="AI4516" t="str">
            <v>Bay</v>
          </cell>
          <cell r="AJ4516" t="str">
            <v>Yerel-Saatlik</v>
          </cell>
          <cell r="AK4516">
            <v>2343.5500000000002</v>
          </cell>
          <cell r="AL4516" t="str">
            <v>TZS</v>
          </cell>
          <cell r="AM4516" t="str">
            <v>201002</v>
          </cell>
          <cell r="AN4516" t="str">
            <v>S</v>
          </cell>
          <cell r="AO4516" t="str">
            <v>T3</v>
          </cell>
          <cell r="AP4516" t="str">
            <v>5150</v>
          </cell>
          <cell r="AQ4516" t="str">
            <v>5175</v>
          </cell>
          <cell r="AR4516" t="str">
            <v>NMBBANK</v>
          </cell>
          <cell r="AS4516" t="str">
            <v/>
          </cell>
          <cell r="AT4516" t="str">
            <v>NMBBANK</v>
          </cell>
          <cell r="AU4516" t="str">
            <v>51010099831</v>
          </cell>
          <cell r="AV4516" t="str">
            <v/>
          </cell>
          <cell r="AW4516" t="str">
            <v/>
          </cell>
          <cell r="AX4516" t="str">
            <v>OSCAR NATHANIELY MKOTA</v>
          </cell>
          <cell r="AY4516" t="str">
            <v/>
          </cell>
          <cell r="AZ4516">
            <v>44890</v>
          </cell>
          <cell r="BA4516"/>
          <cell r="BB4516" t="str">
            <v/>
          </cell>
          <cell r="BC4516"/>
          <cell r="BD4516" t="str">
            <v>Tanzanya-NSSF</v>
          </cell>
          <cell r="BE4516" t="str">
            <v>47147944</v>
          </cell>
          <cell r="BF4516" t="str">
            <v>133066527</v>
          </cell>
        </row>
        <row r="4517">
          <cell r="A4517">
            <v>10075965</v>
          </cell>
          <cell r="B4517" t="str">
            <v>MADAHA LUCAS</v>
          </cell>
          <cell r="C4517" t="str">
            <v>SASAMALI</v>
          </cell>
          <cell r="D4517" t="str">
            <v>DÜZ İŞÇİ - DİREKT</v>
          </cell>
          <cell r="E4517" t="str">
            <v>UNSKILLED WORKER - PRODUCTIVE</v>
          </cell>
          <cell r="F4517" t="str">
            <v>50115271</v>
          </cell>
          <cell r="G4517" t="str">
            <v>İNŞAAT GRUBU</v>
          </cell>
          <cell r="H4517" t="str">
            <v>50105776</v>
          </cell>
          <cell r="I4517" t="str">
            <v>0BBL</v>
          </cell>
          <cell r="J4517" t="str">
            <v>İNŞAAT GRUBU</v>
          </cell>
          <cell r="K4517" t="str">
            <v>50115453</v>
          </cell>
          <cell r="L4517" t="str">
            <v>TZ</v>
          </cell>
          <cell r="M4517" t="str">
            <v>Tanzanyalı</v>
          </cell>
          <cell r="N4517" t="str">
            <v>0037</v>
          </cell>
          <cell r="O4517" t="str">
            <v>İTİGİ</v>
          </cell>
          <cell r="P4517" t="str">
            <v>YM</v>
          </cell>
          <cell r="Q4517" t="str">
            <v>YAPI MERKEZİ</v>
          </cell>
          <cell r="R4517">
            <v>44890</v>
          </cell>
          <cell r="S4517">
            <v>44890</v>
          </cell>
          <cell r="T4517">
            <v>45202</v>
          </cell>
          <cell r="U4517" t="str">
            <v>Diğer nedenler</v>
          </cell>
          <cell r="V4517" t="str">
            <v>Mavi Yaka Direkt</v>
          </cell>
          <cell r="W4517" t="str">
            <v>LOT 3 (MIT)</v>
          </cell>
          <cell r="X4517" t="str">
            <v>ZAWA</v>
          </cell>
          <cell r="Y4517" t="str">
            <v>0</v>
          </cell>
          <cell r="Z4517" t="str">
            <v>SIMIYU MASWA</v>
          </cell>
          <cell r="AA4517" t="str">
            <v>0785 197 750</v>
          </cell>
          <cell r="AB4517" t="str">
            <v>İŞÇİ</v>
          </cell>
          <cell r="AC4517" t="str">
            <v>29</v>
          </cell>
          <cell r="AD4517" t="str">
            <v>LOT 3 (MIT)</v>
          </cell>
          <cell r="AE4517" t="str">
            <v>0109</v>
          </cell>
          <cell r="AF4517" t="str">
            <v>30</v>
          </cell>
          <cell r="AG4517" t="str">
            <v>KM 535+000 - 595+000</v>
          </cell>
          <cell r="AH4517">
            <v>34177</v>
          </cell>
          <cell r="AI4517" t="str">
            <v>Bay</v>
          </cell>
          <cell r="AJ4517" t="str">
            <v>Yerel-Saatlik</v>
          </cell>
          <cell r="AK4517">
            <v>2164.1</v>
          </cell>
          <cell r="AL4517" t="str">
            <v>TZS</v>
          </cell>
          <cell r="AM4517" t="str">
            <v>201002</v>
          </cell>
          <cell r="AN4517" t="str">
            <v>S</v>
          </cell>
          <cell r="AO4517" t="str">
            <v>T3</v>
          </cell>
          <cell r="AP4517" t="str">
            <v>5150</v>
          </cell>
          <cell r="AQ4517" t="str">
            <v>5175</v>
          </cell>
          <cell r="AR4517" t="str">
            <v>CRDB BANK PLC</v>
          </cell>
          <cell r="AS4517" t="str">
            <v>VIJANA</v>
          </cell>
          <cell r="AT4517" t="str">
            <v>CRDBBANK</v>
          </cell>
          <cell r="AU4517" t="str">
            <v>0152704316100</v>
          </cell>
          <cell r="AV4517" t="str">
            <v/>
          </cell>
          <cell r="AW4517" t="str">
            <v/>
          </cell>
          <cell r="AX4517" t="str">
            <v>MADAHA LUCAS SASAMALI</v>
          </cell>
          <cell r="AY4517" t="str">
            <v/>
          </cell>
          <cell r="AZ4517">
            <v>44890</v>
          </cell>
          <cell r="BA4517"/>
          <cell r="BB4517" t="str">
            <v/>
          </cell>
          <cell r="BC4517"/>
          <cell r="BD4517" t="str">
            <v>Tanzanya-NSSF</v>
          </cell>
          <cell r="BE4517" t="str">
            <v>47148173</v>
          </cell>
          <cell r="BF4517" t="str">
            <v>158574780</v>
          </cell>
        </row>
        <row r="4518">
          <cell r="A4518">
            <v>10075964</v>
          </cell>
          <cell r="B4518" t="str">
            <v>GOBE GAMEL</v>
          </cell>
          <cell r="C4518" t="str">
            <v>MACHIYA</v>
          </cell>
          <cell r="D4518" t="str">
            <v>DÜZ İŞÇİ - DİREKT</v>
          </cell>
          <cell r="E4518" t="str">
            <v>UNSKILLED WORKER - PRODUCTIVE</v>
          </cell>
          <cell r="F4518" t="str">
            <v>50115272</v>
          </cell>
          <cell r="G4518" t="str">
            <v>İNŞAAT GRUBU</v>
          </cell>
          <cell r="H4518" t="str">
            <v>50105776</v>
          </cell>
          <cell r="I4518" t="str">
            <v>0BBL</v>
          </cell>
          <cell r="J4518" t="str">
            <v>İNŞAAT GRUBU</v>
          </cell>
          <cell r="K4518" t="str">
            <v>50115454</v>
          </cell>
          <cell r="L4518" t="str">
            <v>TZ</v>
          </cell>
          <cell r="M4518" t="str">
            <v>Tanzanyalı</v>
          </cell>
          <cell r="N4518" t="str">
            <v>0038</v>
          </cell>
          <cell r="O4518" t="str">
            <v>TURA</v>
          </cell>
          <cell r="P4518" t="str">
            <v>YM</v>
          </cell>
          <cell r="Q4518" t="str">
            <v>YAPI MERKEZİ</v>
          </cell>
          <cell r="R4518">
            <v>44890</v>
          </cell>
          <cell r="S4518">
            <v>44890</v>
          </cell>
          <cell r="T4518">
            <v>45187</v>
          </cell>
          <cell r="U4518" t="str">
            <v>Diğer nedenler</v>
          </cell>
          <cell r="V4518" t="str">
            <v>Mavi Yaka Direkt</v>
          </cell>
          <cell r="W4518" t="str">
            <v>LOT 3 (MIT)</v>
          </cell>
          <cell r="X4518" t="str">
            <v>NGAZU</v>
          </cell>
          <cell r="Y4518" t="str">
            <v>0</v>
          </cell>
          <cell r="Z4518" t="str">
            <v>SIMIYU MASWA</v>
          </cell>
          <cell r="AA4518" t="str">
            <v>0654 027 989</v>
          </cell>
          <cell r="AB4518" t="str">
            <v>İŞÇİ</v>
          </cell>
          <cell r="AC4518" t="str">
            <v>29</v>
          </cell>
          <cell r="AD4518" t="str">
            <v>LOT 3 (MIT)</v>
          </cell>
          <cell r="AE4518" t="str">
            <v>0109</v>
          </cell>
          <cell r="AF4518" t="str">
            <v>30</v>
          </cell>
          <cell r="AG4518" t="str">
            <v>KM 535+000 - 595+000</v>
          </cell>
          <cell r="AH4518">
            <v>36685</v>
          </cell>
          <cell r="AI4518" t="str">
            <v>Bay</v>
          </cell>
          <cell r="AJ4518" t="str">
            <v>Yerel-Saatlik</v>
          </cell>
          <cell r="AK4518">
            <v>2164.1</v>
          </cell>
          <cell r="AL4518" t="str">
            <v>TZS</v>
          </cell>
          <cell r="AM4518" t="str">
            <v>201002</v>
          </cell>
          <cell r="AN4518" t="str">
            <v>S</v>
          </cell>
          <cell r="AO4518" t="str">
            <v>T3</v>
          </cell>
          <cell r="AP4518" t="str">
            <v>5150</v>
          </cell>
          <cell r="AQ4518" t="str">
            <v>5175</v>
          </cell>
          <cell r="AR4518" t="str">
            <v>CRDB BANK PLC</v>
          </cell>
          <cell r="AS4518" t="str">
            <v>VIJANA</v>
          </cell>
          <cell r="AT4518" t="str">
            <v>CRDBBANK</v>
          </cell>
          <cell r="AU4518" t="str">
            <v>0152682300200</v>
          </cell>
          <cell r="AV4518" t="str">
            <v/>
          </cell>
          <cell r="AW4518" t="str">
            <v/>
          </cell>
          <cell r="AX4518" t="str">
            <v>GOBE GAMEL MACHIYA</v>
          </cell>
          <cell r="AY4518" t="str">
            <v/>
          </cell>
          <cell r="AZ4518">
            <v>44890</v>
          </cell>
          <cell r="BA4518"/>
          <cell r="BB4518" t="str">
            <v/>
          </cell>
          <cell r="BC4518"/>
          <cell r="BD4518" t="str">
            <v>Tanzanya-NSSF</v>
          </cell>
          <cell r="BE4518" t="str">
            <v>47148244</v>
          </cell>
          <cell r="BF4518" t="str">
            <v>158953471</v>
          </cell>
        </row>
        <row r="4519">
          <cell r="A4519">
            <v>10075960</v>
          </cell>
          <cell r="B4519" t="str">
            <v>SALUM JUMA</v>
          </cell>
          <cell r="C4519" t="str">
            <v>SALUM</v>
          </cell>
          <cell r="D4519" t="str">
            <v>DÜZ İŞÇİ - DİREKT</v>
          </cell>
          <cell r="E4519" t="str">
            <v>UNSKILLED WORKER - PRODUCTIVE</v>
          </cell>
          <cell r="F4519" t="str">
            <v>50115271</v>
          </cell>
          <cell r="G4519" t="str">
            <v>İNŞAAT GRUBU</v>
          </cell>
          <cell r="H4519" t="str">
            <v>50105776</v>
          </cell>
          <cell r="I4519" t="str">
            <v>0BBL</v>
          </cell>
          <cell r="J4519" t="str">
            <v>İNŞAAT GRUBU</v>
          </cell>
          <cell r="K4519" t="str">
            <v>50115453</v>
          </cell>
          <cell r="L4519" t="str">
            <v>TZ</v>
          </cell>
          <cell r="M4519" t="str">
            <v>Tanzanyalı</v>
          </cell>
          <cell r="N4519" t="str">
            <v>0037</v>
          </cell>
          <cell r="O4519" t="str">
            <v>İTİGİ</v>
          </cell>
          <cell r="P4519" t="str">
            <v>YM</v>
          </cell>
          <cell r="Q4519" t="str">
            <v>YAPI MERKEZİ</v>
          </cell>
          <cell r="R4519">
            <v>44889</v>
          </cell>
          <cell r="S4519">
            <v>44889</v>
          </cell>
          <cell r="T4519"/>
          <cell r="U4519" t="str">
            <v/>
          </cell>
          <cell r="V4519" t="str">
            <v>Mavi Yaka Direkt</v>
          </cell>
          <cell r="W4519" t="str">
            <v>LOT 3 (MIT)</v>
          </cell>
          <cell r="X4519" t="str">
            <v>ZINGINALI</v>
          </cell>
          <cell r="Y4519" t="str">
            <v>0</v>
          </cell>
          <cell r="Z4519" t="str">
            <v>MANYONI</v>
          </cell>
          <cell r="AA4519" t="str">
            <v>0689 341 916</v>
          </cell>
          <cell r="AB4519" t="str">
            <v>İŞÇİ</v>
          </cell>
          <cell r="AC4519" t="str">
            <v>29</v>
          </cell>
          <cell r="AD4519" t="str">
            <v>LOT 3 (MIT)</v>
          </cell>
          <cell r="AE4519" t="str">
            <v>0109</v>
          </cell>
          <cell r="AF4519" t="str">
            <v>23</v>
          </cell>
          <cell r="AG4519" t="str">
            <v>KM 535+000 - 595+000</v>
          </cell>
          <cell r="AH4519">
            <v>34470</v>
          </cell>
          <cell r="AI4519" t="str">
            <v>Bay</v>
          </cell>
          <cell r="AJ4519" t="str">
            <v>Yerel-Saatlik</v>
          </cell>
          <cell r="AK4519">
            <v>2164.1</v>
          </cell>
          <cell r="AL4519" t="str">
            <v>TZS</v>
          </cell>
          <cell r="AM4519" t="str">
            <v>201002</v>
          </cell>
          <cell r="AN4519" t="str">
            <v>S</v>
          </cell>
          <cell r="AO4519" t="str">
            <v>T3</v>
          </cell>
          <cell r="AP4519" t="str">
            <v>5150</v>
          </cell>
          <cell r="AQ4519" t="str">
            <v>5175</v>
          </cell>
          <cell r="AR4519" t="str">
            <v>NATIONAL MICROFINANCE BANK {NMB}</v>
          </cell>
          <cell r="AS4519" t="str">
            <v>MBEZI</v>
          </cell>
          <cell r="AT4519" t="str">
            <v>NMB</v>
          </cell>
          <cell r="AU4519" t="str">
            <v>32710013479</v>
          </cell>
          <cell r="AV4519" t="str">
            <v/>
          </cell>
          <cell r="AW4519" t="str">
            <v/>
          </cell>
          <cell r="AX4519" t="str">
            <v>SALUM JUMA SALUM</v>
          </cell>
          <cell r="AY4519" t="str">
            <v/>
          </cell>
          <cell r="AZ4519">
            <v>44889</v>
          </cell>
          <cell r="BA4519"/>
          <cell r="BB4519" t="str">
            <v/>
          </cell>
          <cell r="BC4519"/>
          <cell r="BD4519" t="str">
            <v>Tanzanya-NSSF</v>
          </cell>
          <cell r="BE4519" t="str">
            <v>47146751</v>
          </cell>
          <cell r="BF4519" t="str">
            <v>158946483</v>
          </cell>
        </row>
        <row r="4520">
          <cell r="A4520">
            <v>10075959</v>
          </cell>
          <cell r="B4520" t="str">
            <v>IDASSO KUBANGWA</v>
          </cell>
          <cell r="C4520" t="str">
            <v>KUBANGWA</v>
          </cell>
          <cell r="D4520" t="str">
            <v>ELEKTRİK TESİSATÇI YARDIMCISI</v>
          </cell>
          <cell r="E4520" t="str">
            <v>ELECTRICIAN HELPER</v>
          </cell>
          <cell r="F4520" t="str">
            <v>50114902</v>
          </cell>
          <cell r="G4520" t="str">
            <v>MEP (ELEKTRİK)</v>
          </cell>
          <cell r="H4520" t="str">
            <v>50105770</v>
          </cell>
          <cell r="I4520" t="str">
            <v>0AAE</v>
          </cell>
          <cell r="J4520" t="str">
            <v>MEP ELEKTRİK</v>
          </cell>
          <cell r="K4520" t="str">
            <v>50107410</v>
          </cell>
          <cell r="L4520" t="str">
            <v>TZ</v>
          </cell>
          <cell r="M4520" t="str">
            <v>Tanzanyalı</v>
          </cell>
          <cell r="N4520" t="str">
            <v>0037</v>
          </cell>
          <cell r="O4520" t="str">
            <v>İTİGİ</v>
          </cell>
          <cell r="P4520" t="str">
            <v>YM</v>
          </cell>
          <cell r="Q4520" t="str">
            <v>YAPI MERKEZİ</v>
          </cell>
          <cell r="R4520">
            <v>44889</v>
          </cell>
          <cell r="S4520">
            <v>44889</v>
          </cell>
          <cell r="T4520"/>
          <cell r="U4520" t="str">
            <v/>
          </cell>
          <cell r="V4520" t="str">
            <v>Mavi Yaka Direkt</v>
          </cell>
          <cell r="W4520" t="str">
            <v>LOT 3 (MIT)</v>
          </cell>
          <cell r="X4520" t="str">
            <v>BUHONGWA</v>
          </cell>
          <cell r="Y4520" t="str">
            <v>0</v>
          </cell>
          <cell r="Z4520" t="str">
            <v>MWANZA</v>
          </cell>
          <cell r="AA4520" t="str">
            <v>0746 915 623</v>
          </cell>
          <cell r="AB4520" t="str">
            <v>İŞÇİ</v>
          </cell>
          <cell r="AC4520" t="str">
            <v>29</v>
          </cell>
          <cell r="AD4520" t="str">
            <v>LOT 3 (MIT)</v>
          </cell>
          <cell r="AE4520" t="str">
            <v>0113</v>
          </cell>
          <cell r="AF4520" t="str">
            <v>18</v>
          </cell>
          <cell r="AG4520" t="str">
            <v>KM 785+000 - 829+305</v>
          </cell>
          <cell r="AH4520">
            <v>36093</v>
          </cell>
          <cell r="AI4520" t="str">
            <v>Bay</v>
          </cell>
          <cell r="AJ4520" t="str">
            <v>Yerel-Saatlik</v>
          </cell>
          <cell r="AK4520">
            <v>2164.1</v>
          </cell>
          <cell r="AL4520" t="str">
            <v>TZS</v>
          </cell>
          <cell r="AM4520" t="str">
            <v>201002</v>
          </cell>
          <cell r="AN4520" t="str">
            <v>S</v>
          </cell>
          <cell r="AO4520" t="str">
            <v>T3</v>
          </cell>
          <cell r="AP4520" t="str">
            <v>5150</v>
          </cell>
          <cell r="AQ4520" t="str">
            <v>5175</v>
          </cell>
          <cell r="AR4520" t="str">
            <v>NMBBANK</v>
          </cell>
          <cell r="AS4520" t="str">
            <v/>
          </cell>
          <cell r="AT4520" t="str">
            <v>NMBBANK</v>
          </cell>
          <cell r="AU4520" t="str">
            <v>33710011422</v>
          </cell>
          <cell r="AV4520" t="str">
            <v/>
          </cell>
          <cell r="AW4520" t="str">
            <v/>
          </cell>
          <cell r="AX4520" t="str">
            <v>IDASSO KUBANGWA KUBANGWA</v>
          </cell>
          <cell r="AY4520" t="str">
            <v/>
          </cell>
          <cell r="AZ4520">
            <v>44889</v>
          </cell>
          <cell r="BA4520"/>
          <cell r="BB4520" t="str">
            <v/>
          </cell>
          <cell r="BC4520"/>
          <cell r="BD4520" t="str">
            <v>Tanzanya-NSSF</v>
          </cell>
          <cell r="BE4520" t="str">
            <v>47149940</v>
          </cell>
          <cell r="BF4520" t="str">
            <v>142624974</v>
          </cell>
        </row>
        <row r="4521">
          <cell r="A4521">
            <v>10075958</v>
          </cell>
          <cell r="B4521" t="str">
            <v>TOFIKI BARAKA</v>
          </cell>
          <cell r="C4521" t="str">
            <v>TOFIKI</v>
          </cell>
          <cell r="D4521" t="str">
            <v>TANKER ŞOFÖRÜ</v>
          </cell>
          <cell r="E4521" t="str">
            <v>TANKER DRIVER</v>
          </cell>
          <cell r="F4521" t="str">
            <v>50115276</v>
          </cell>
          <cell r="G4521" t="str">
            <v>TOPRAK İŞLERİ</v>
          </cell>
          <cell r="H4521" t="str">
            <v>50105758</v>
          </cell>
          <cell r="I4521" t="str">
            <v>0999</v>
          </cell>
          <cell r="J4521" t="str">
            <v>TOPRAK İŞLERİ</v>
          </cell>
          <cell r="K4521" t="str">
            <v>50115501</v>
          </cell>
          <cell r="L4521" t="str">
            <v>TZ</v>
          </cell>
          <cell r="M4521" t="str">
            <v>Tanzanyalı</v>
          </cell>
          <cell r="N4521" t="str">
            <v>0036</v>
          </cell>
          <cell r="O4521" t="str">
            <v>MANYONİ</v>
          </cell>
          <cell r="P4521" t="str">
            <v>YM</v>
          </cell>
          <cell r="Q4521" t="str">
            <v>YAPI MERKEZİ</v>
          </cell>
          <cell r="R4521">
            <v>44889</v>
          </cell>
          <cell r="S4521">
            <v>44889</v>
          </cell>
          <cell r="T4521"/>
          <cell r="U4521" t="str">
            <v/>
          </cell>
          <cell r="V4521" t="str">
            <v>Mavi Yaka Direkt</v>
          </cell>
          <cell r="W4521" t="str">
            <v>LOT 3 (MIT)</v>
          </cell>
          <cell r="X4521" t="str">
            <v>KAMALA</v>
          </cell>
          <cell r="Y4521" t="str">
            <v>0</v>
          </cell>
          <cell r="Z4521" t="str">
            <v>KIGOMA MJINI</v>
          </cell>
          <cell r="AA4521" t="str">
            <v>0767465987/0682553454</v>
          </cell>
          <cell r="AB4521" t="str">
            <v>GÖREVLİ</v>
          </cell>
          <cell r="AC4521" t="str">
            <v>29</v>
          </cell>
          <cell r="AD4521" t="str">
            <v>LOT 3 (MIT)</v>
          </cell>
          <cell r="AE4521" t="str">
            <v>0113</v>
          </cell>
          <cell r="AF4521" t="str">
            <v>08</v>
          </cell>
          <cell r="AG4521" t="str">
            <v>KM 785+000 - 829+305</v>
          </cell>
          <cell r="AH4521">
            <v>29482</v>
          </cell>
          <cell r="AI4521" t="str">
            <v>Bay</v>
          </cell>
          <cell r="AJ4521" t="str">
            <v>Yerel-Saatlik</v>
          </cell>
          <cell r="AK4521">
            <v>2564.1</v>
          </cell>
          <cell r="AL4521" t="str">
            <v>TZS</v>
          </cell>
          <cell r="AM4521" t="str">
            <v>201002</v>
          </cell>
          <cell r="AN4521" t="str">
            <v>S</v>
          </cell>
          <cell r="AO4521" t="str">
            <v>T3</v>
          </cell>
          <cell r="AP4521" t="str">
            <v>5150</v>
          </cell>
          <cell r="AQ4521" t="str">
            <v>5175</v>
          </cell>
          <cell r="AR4521" t="str">
            <v>NMBBANK</v>
          </cell>
          <cell r="AS4521" t="str">
            <v/>
          </cell>
          <cell r="AT4521" t="str">
            <v>NMBBANK</v>
          </cell>
          <cell r="AU4521" t="str">
            <v>51910015145</v>
          </cell>
          <cell r="AV4521" t="str">
            <v/>
          </cell>
          <cell r="AW4521" t="str">
            <v/>
          </cell>
          <cell r="AX4521" t="str">
            <v>TOFIKI BARAKA TOFIKI</v>
          </cell>
          <cell r="AY4521" t="str">
            <v/>
          </cell>
          <cell r="AZ4521">
            <v>44975</v>
          </cell>
          <cell r="BA4521"/>
          <cell r="BB4521" t="str">
            <v/>
          </cell>
          <cell r="BC4521"/>
          <cell r="BD4521" t="str">
            <v>Tanzanya-NSSF</v>
          </cell>
          <cell r="BE4521" t="str">
            <v>60751657</v>
          </cell>
          <cell r="BF4521" t="str">
            <v>117990397</v>
          </cell>
        </row>
        <row r="4522">
          <cell r="A4522">
            <v>10078615</v>
          </cell>
          <cell r="B4522" t="str">
            <v>JUMANNE BONIPHACE</v>
          </cell>
          <cell r="C4522" t="str">
            <v>MAZWAZWA</v>
          </cell>
          <cell r="D4522" t="str">
            <v>BACKHOE LOADER OPERATÖRÜ</v>
          </cell>
          <cell r="E4522" t="str">
            <v>BACKHOE LOADER OPERATOR</v>
          </cell>
          <cell r="F4522" t="str">
            <v>50115274</v>
          </cell>
          <cell r="G4522" t="str">
            <v>TOPRAK İŞLERİ</v>
          </cell>
          <cell r="H4522" t="str">
            <v>50105758</v>
          </cell>
          <cell r="I4522" t="str">
            <v>0999</v>
          </cell>
          <cell r="J4522" t="str">
            <v>TOPRAK İŞLERİ</v>
          </cell>
          <cell r="K4522" t="str">
            <v>50115495</v>
          </cell>
          <cell r="L4522" t="str">
            <v>TZ</v>
          </cell>
          <cell r="M4522" t="str">
            <v>Tanzanyalı</v>
          </cell>
          <cell r="N4522" t="str">
            <v>0035</v>
          </cell>
          <cell r="O4522" t="str">
            <v>TABORA</v>
          </cell>
          <cell r="P4522" t="str">
            <v>YM</v>
          </cell>
          <cell r="Q4522" t="str">
            <v>YAPI MERKEZİ</v>
          </cell>
          <cell r="R4522">
            <v>45062</v>
          </cell>
          <cell r="S4522">
            <v>45062</v>
          </cell>
          <cell r="T4522"/>
          <cell r="U4522" t="str">
            <v/>
          </cell>
          <cell r="V4522" t="str">
            <v>Mavi Yaka Direkt</v>
          </cell>
          <cell r="W4522" t="str">
            <v>LOT 3 (MIT)</v>
          </cell>
          <cell r="X4522" t="str">
            <v>TABORA NZEGA SILIMUKA</v>
          </cell>
          <cell r="Y4522" t="str">
            <v>0</v>
          </cell>
          <cell r="Z4522" t="str">
            <v>TABORA</v>
          </cell>
          <cell r="AA4522" t="str">
            <v>0768166710</v>
          </cell>
          <cell r="AB4522" t="str">
            <v>OPERATÖR</v>
          </cell>
          <cell r="AC4522" t="str">
            <v>29</v>
          </cell>
          <cell r="AD4522" t="str">
            <v>LOT 3 (MIT)</v>
          </cell>
          <cell r="AE4522" t="str">
            <v>0113</v>
          </cell>
          <cell r="AF4522" t="str">
            <v>24</v>
          </cell>
          <cell r="AG4522" t="str">
            <v>KM 785+000 - 829+305</v>
          </cell>
          <cell r="AH4522">
            <v>34069</v>
          </cell>
          <cell r="AI4522" t="str">
            <v>Bay</v>
          </cell>
          <cell r="AJ4522" t="str">
            <v>Yerel-Saatlik</v>
          </cell>
          <cell r="AK4522">
            <v>2528.1</v>
          </cell>
          <cell r="AL4522" t="str">
            <v>TZS</v>
          </cell>
          <cell r="AM4522" t="str">
            <v>201002</v>
          </cell>
          <cell r="AN4522" t="str">
            <v>S</v>
          </cell>
          <cell r="AO4522" t="str">
            <v>T3</v>
          </cell>
          <cell r="AP4522" t="str">
            <v>5150</v>
          </cell>
          <cell r="AQ4522" t="str">
            <v>5175</v>
          </cell>
          <cell r="AR4522" t="str">
            <v>CRDB BANK PLC</v>
          </cell>
          <cell r="AS4522" t="str">
            <v>VIJANA</v>
          </cell>
          <cell r="AT4522" t="str">
            <v>CRDBBANK</v>
          </cell>
          <cell r="AU4522" t="str">
            <v>0152736376400</v>
          </cell>
          <cell r="AV4522" t="str">
            <v/>
          </cell>
          <cell r="AW4522" t="str">
            <v/>
          </cell>
          <cell r="AX4522" t="str">
            <v>JUMANNE BONIPHACE MAZWAZWA</v>
          </cell>
          <cell r="AY4522" t="str">
            <v/>
          </cell>
          <cell r="AZ4522">
            <v>45062</v>
          </cell>
          <cell r="BA4522"/>
          <cell r="BB4522" t="str">
            <v/>
          </cell>
          <cell r="BC4522"/>
          <cell r="BD4522" t="str">
            <v>Tanzanya-NSSF</v>
          </cell>
          <cell r="BE4522" t="str">
            <v>45164570</v>
          </cell>
          <cell r="BF4522" t="str">
            <v>124041902</v>
          </cell>
        </row>
        <row r="4523">
          <cell r="A4523">
            <v>10078616</v>
          </cell>
          <cell r="B4523" t="str">
            <v>KEFA NELSON</v>
          </cell>
          <cell r="C4523" t="str">
            <v>SANGA</v>
          </cell>
          <cell r="D4523" t="str">
            <v>ÇEVRE TEKNİKERİ</v>
          </cell>
          <cell r="E4523" t="str">
            <v>ENVIROMENT TECHNICIAN</v>
          </cell>
          <cell r="F4523" t="str">
            <v>50114886</v>
          </cell>
          <cell r="G4523" t="str">
            <v>İSG VE ÇEVRE (ÇEVRE)</v>
          </cell>
          <cell r="H4523" t="str">
            <v>50105460</v>
          </cell>
          <cell r="I4523" t="str">
            <v>088K</v>
          </cell>
          <cell r="J4523" t="str">
            <v>İŞ GÜVENLİĞİ</v>
          </cell>
          <cell r="K4523" t="str">
            <v>50111676</v>
          </cell>
          <cell r="L4523" t="str">
            <v>TZ</v>
          </cell>
          <cell r="M4523" t="str">
            <v>Tanzanyalı</v>
          </cell>
          <cell r="N4523" t="str">
            <v>0038</v>
          </cell>
          <cell r="O4523" t="str">
            <v>TURA</v>
          </cell>
          <cell r="P4523" t="str">
            <v>YM</v>
          </cell>
          <cell r="Q4523" t="str">
            <v>YAPI MERKEZİ</v>
          </cell>
          <cell r="R4523">
            <v>45062</v>
          </cell>
          <cell r="S4523">
            <v>45062</v>
          </cell>
          <cell r="T4523"/>
          <cell r="U4523" t="str">
            <v/>
          </cell>
          <cell r="V4523" t="str">
            <v>Beyaz Yaka</v>
          </cell>
          <cell r="W4523" t="str">
            <v>LOT 3 (MIT)</v>
          </cell>
          <cell r="X4523" t="str">
            <v>RUVUMA SONGEA MSHANGANO</v>
          </cell>
          <cell r="Y4523" t="str">
            <v>0</v>
          </cell>
          <cell r="Z4523" t="str">
            <v>RUVUMA</v>
          </cell>
          <cell r="AA4523" t="str">
            <v>0713273777</v>
          </cell>
          <cell r="AB4523" t="str">
            <v>TEKNİKER</v>
          </cell>
          <cell r="AC4523" t="str">
            <v>29</v>
          </cell>
          <cell r="AD4523" t="str">
            <v>LOT 3 (MIT)</v>
          </cell>
          <cell r="AE4523" t="str">
            <v>0113</v>
          </cell>
          <cell r="AF4523" t="str">
            <v/>
          </cell>
          <cell r="AG4523" t="str">
            <v>KM 785+000 - 829+305</v>
          </cell>
          <cell r="AH4523">
            <v>36050</v>
          </cell>
          <cell r="AI4523" t="str">
            <v>Bay</v>
          </cell>
          <cell r="AJ4523" t="str">
            <v>Yerel-Aylık</v>
          </cell>
          <cell r="AK4523">
            <v>584456</v>
          </cell>
          <cell r="AL4523" t="str">
            <v>TZS</v>
          </cell>
          <cell r="AM4523" t="str">
            <v>301002</v>
          </cell>
          <cell r="AN4523" t="str">
            <v>S</v>
          </cell>
          <cell r="AO4523" t="str">
            <v>T3</v>
          </cell>
          <cell r="AP4523" t="str">
            <v>5150</v>
          </cell>
          <cell r="AQ4523" t="str">
            <v>5175</v>
          </cell>
          <cell r="AR4523" t="str">
            <v>NMBBANK</v>
          </cell>
          <cell r="AS4523" t="str">
            <v/>
          </cell>
          <cell r="AT4523" t="str">
            <v>NMBBANK</v>
          </cell>
          <cell r="AU4523" t="str">
            <v>51010100300</v>
          </cell>
          <cell r="AV4523" t="str">
            <v/>
          </cell>
          <cell r="AW4523" t="str">
            <v/>
          </cell>
          <cell r="AX4523" t="str">
            <v>KEFA NELSON SANGA</v>
          </cell>
          <cell r="AY4523" t="str">
            <v/>
          </cell>
          <cell r="AZ4523">
            <v>45062</v>
          </cell>
          <cell r="BA4523"/>
          <cell r="BB4523" t="str">
            <v/>
          </cell>
          <cell r="BC4523"/>
          <cell r="BD4523" t="str">
            <v>Tanzanya-NSSF</v>
          </cell>
          <cell r="BE4523" t="str">
            <v>47544341</v>
          </cell>
          <cell r="BF4523" t="str">
            <v>165512456</v>
          </cell>
        </row>
        <row r="4524">
          <cell r="A4524">
            <v>10073860</v>
          </cell>
          <cell r="B4524" t="str">
            <v>HILARY PIUS</v>
          </cell>
          <cell r="C4524" t="str">
            <v>LUNGE</v>
          </cell>
          <cell r="D4524" t="str">
            <v>İŞ MAKİNELERİ TAMİRCİSİ</v>
          </cell>
          <cell r="E4524" t="str">
            <v>HEAVY VEHICLES MECHANIC</v>
          </cell>
          <cell r="F4524" t="str">
            <v>50105773</v>
          </cell>
          <cell r="G4524" t="str">
            <v>ATÖLYE &amp; MAKİNA</v>
          </cell>
          <cell r="H4524" t="str">
            <v>50105773</v>
          </cell>
          <cell r="I4524" t="str">
            <v>0AAK</v>
          </cell>
          <cell r="J4524" t="str">
            <v>ATÖLYE İŞLETME GENEL</v>
          </cell>
          <cell r="K4524" t="str">
            <v>50106082</v>
          </cell>
          <cell r="L4524" t="str">
            <v>TZ</v>
          </cell>
          <cell r="M4524" t="str">
            <v>Tanzanyalı</v>
          </cell>
          <cell r="N4524" t="str">
            <v>0035</v>
          </cell>
          <cell r="O4524" t="str">
            <v>TABORA</v>
          </cell>
          <cell r="P4524" t="str">
            <v>YM</v>
          </cell>
          <cell r="Q4524" t="str">
            <v>YAPI MERKEZİ</v>
          </cell>
          <cell r="R4524">
            <v>44793</v>
          </cell>
          <cell r="S4524">
            <v>44793</v>
          </cell>
          <cell r="T4524"/>
          <cell r="U4524" t="str">
            <v/>
          </cell>
          <cell r="V4524" t="str">
            <v>Mavi Yaka Endirekt</v>
          </cell>
          <cell r="W4524" t="str">
            <v>LOT 3 (MIT)</v>
          </cell>
          <cell r="X4524" t="str">
            <v>MABATINI</v>
          </cell>
          <cell r="Y4524" t="str">
            <v>0</v>
          </cell>
          <cell r="Z4524" t="str">
            <v>SONGEA</v>
          </cell>
          <cell r="AA4524" t="str">
            <v>0754 425 126</v>
          </cell>
          <cell r="AB4524" t="str">
            <v>USTA</v>
          </cell>
          <cell r="AC4524" t="str">
            <v>29</v>
          </cell>
          <cell r="AD4524" t="str">
            <v>LOT 3 (MIT)</v>
          </cell>
          <cell r="AE4524" t="str">
            <v>0113</v>
          </cell>
          <cell r="AF4524" t="str">
            <v>21</v>
          </cell>
          <cell r="AG4524" t="str">
            <v>KM 785+000 - 829+305</v>
          </cell>
          <cell r="AH4524">
            <v>31436</v>
          </cell>
          <cell r="AI4524" t="str">
            <v>Bay</v>
          </cell>
          <cell r="AJ4524" t="str">
            <v>Yerel-Saatlik</v>
          </cell>
          <cell r="AK4524">
            <v>2343.5500000000002</v>
          </cell>
          <cell r="AL4524" t="str">
            <v>TZS</v>
          </cell>
          <cell r="AM4524" t="str">
            <v>109002</v>
          </cell>
          <cell r="AN4524" t="str">
            <v>S</v>
          </cell>
          <cell r="AO4524" t="str">
            <v>T3</v>
          </cell>
          <cell r="AP4524" t="str">
            <v>5150</v>
          </cell>
          <cell r="AQ4524" t="str">
            <v>5175</v>
          </cell>
          <cell r="AR4524" t="str">
            <v>CRDB BANK PLC</v>
          </cell>
          <cell r="AS4524" t="str">
            <v>VIJANA</v>
          </cell>
          <cell r="AT4524" t="str">
            <v>CRDBBANK</v>
          </cell>
          <cell r="AU4524" t="str">
            <v>0152329504000</v>
          </cell>
          <cell r="AV4524" t="str">
            <v/>
          </cell>
          <cell r="AW4524" t="str">
            <v/>
          </cell>
          <cell r="AX4524" t="str">
            <v>HILARY PIUS LUNGE</v>
          </cell>
          <cell r="AY4524" t="str">
            <v/>
          </cell>
          <cell r="AZ4524">
            <v>44793</v>
          </cell>
          <cell r="BA4524"/>
          <cell r="BB4524" t="str">
            <v/>
          </cell>
          <cell r="BC4524"/>
          <cell r="BD4524" t="str">
            <v>Tanzanya-NSSF</v>
          </cell>
          <cell r="BE4524" t="str">
            <v>61137030</v>
          </cell>
          <cell r="BF4524" t="str">
            <v>119676886</v>
          </cell>
        </row>
        <row r="4525">
          <cell r="A4525">
            <v>10037139</v>
          </cell>
          <cell r="B4525" t="str">
            <v>LEON EDWIN</v>
          </cell>
          <cell r="C4525" t="str">
            <v>DYAULI</v>
          </cell>
          <cell r="D4525" t="str">
            <v>ÇEVRE TEKNİKERİ</v>
          </cell>
          <cell r="E4525" t="str">
            <v>ENVIROMENT TECHNICIAN</v>
          </cell>
          <cell r="F4525" t="str">
            <v>50105460</v>
          </cell>
          <cell r="G4525" t="str">
            <v>İSG VE ÇEVRE</v>
          </cell>
          <cell r="H4525" t="str">
            <v>50105460</v>
          </cell>
          <cell r="I4525" t="str">
            <v>088K</v>
          </cell>
          <cell r="J4525" t="str">
            <v>İŞ GÜVENLİĞİ</v>
          </cell>
          <cell r="K4525" t="str">
            <v>50111676</v>
          </cell>
          <cell r="L4525" t="str">
            <v>TZ</v>
          </cell>
          <cell r="M4525" t="str">
            <v>Tanzanyalı</v>
          </cell>
          <cell r="N4525" t="str">
            <v>0035</v>
          </cell>
          <cell r="O4525" t="str">
            <v>TABORA</v>
          </cell>
          <cell r="P4525" t="str">
            <v>YM</v>
          </cell>
          <cell r="Q4525" t="str">
            <v>YAPI MERKEZİ</v>
          </cell>
          <cell r="R4525">
            <v>43177</v>
          </cell>
          <cell r="S4525">
            <v>44904</v>
          </cell>
          <cell r="T4525">
            <v>45004</v>
          </cell>
          <cell r="U4525" t="str">
            <v>Bsz.S.İşSz.İşçiTrf.fsh(istifa)</v>
          </cell>
          <cell r="V4525" t="str">
            <v>Beyaz Yaka</v>
          </cell>
          <cell r="W4525" t="str">
            <v>LOT 3 (MIT)</v>
          </cell>
          <cell r="X4525" t="str">
            <v>SINZA A</v>
          </cell>
          <cell r="Y4525" t="str">
            <v>0152312864000</v>
          </cell>
          <cell r="Z4525" t="str">
            <v>UBUNGO</v>
          </cell>
          <cell r="AA4525" t="str">
            <v>0713477111</v>
          </cell>
          <cell r="AB4525" t="str">
            <v>TEKNİKER</v>
          </cell>
          <cell r="AC4525" t="str">
            <v>29</v>
          </cell>
          <cell r="AD4525" t="str">
            <v>LOT 3 (MIT)</v>
          </cell>
          <cell r="AE4525" t="str">
            <v>0113</v>
          </cell>
          <cell r="AF4525" t="str">
            <v>02</v>
          </cell>
          <cell r="AG4525" t="str">
            <v>KM 785+000 - 829+305</v>
          </cell>
          <cell r="AH4525">
            <v>30651</v>
          </cell>
          <cell r="AI4525" t="str">
            <v>Bay</v>
          </cell>
          <cell r="AJ4525" t="str">
            <v>Yerel-Aylık</v>
          </cell>
          <cell r="AK4525">
            <v>891680</v>
          </cell>
          <cell r="AL4525" t="str">
            <v>TZS</v>
          </cell>
          <cell r="AM4525" t="str">
            <v>301002</v>
          </cell>
          <cell r="AN4525" t="str">
            <v>S</v>
          </cell>
          <cell r="AO4525" t="str">
            <v>T3</v>
          </cell>
          <cell r="AP4525" t="str">
            <v>5150</v>
          </cell>
          <cell r="AQ4525" t="str">
            <v>5175</v>
          </cell>
          <cell r="AR4525" t="str">
            <v>CRDB BANK PLC</v>
          </cell>
          <cell r="AS4525" t="str">
            <v>VIJANA</v>
          </cell>
          <cell r="AT4525" t="str">
            <v>CRDBBANK</v>
          </cell>
          <cell r="AU4525" t="str">
            <v>0152707552900</v>
          </cell>
          <cell r="AV4525" t="str">
            <v/>
          </cell>
          <cell r="AW4525" t="str">
            <v/>
          </cell>
          <cell r="AX4525" t="str">
            <v>LEON EDWIN DYAULI</v>
          </cell>
          <cell r="AY4525" t="str">
            <v/>
          </cell>
          <cell r="AZ4525">
            <v>44904</v>
          </cell>
          <cell r="BA4525"/>
          <cell r="BB4525" t="str">
            <v/>
          </cell>
          <cell r="BC4525"/>
          <cell r="BD4525" t="str">
            <v>Tanzanya-NSSF</v>
          </cell>
          <cell r="BE4525" t="str">
            <v>56149141</v>
          </cell>
          <cell r="BF4525" t="str">
            <v>107162313</v>
          </cell>
        </row>
        <row r="4526">
          <cell r="A4526">
            <v>10078646</v>
          </cell>
          <cell r="B4526" t="str">
            <v>ALPHONCE THADEI</v>
          </cell>
          <cell r="C4526" t="str">
            <v>SHIRIMA</v>
          </cell>
          <cell r="D4526" t="str">
            <v>DAMPERLİ KAMYON ŞOFÖRÜ</v>
          </cell>
          <cell r="E4526" t="str">
            <v>DUMPTRUCK DRIVER</v>
          </cell>
          <cell r="F4526" t="str">
            <v>50105784</v>
          </cell>
          <cell r="G4526" t="str">
            <v>DOĞAN METALÜRJİ</v>
          </cell>
          <cell r="H4526" t="str">
            <v>50105784</v>
          </cell>
          <cell r="I4526" t="str">
            <v>0FFT</v>
          </cell>
          <cell r="J4526" t="str">
            <v>TOPRAK İŞLERİ GECE</v>
          </cell>
          <cell r="K4526" t="str">
            <v>50106425</v>
          </cell>
          <cell r="L4526" t="str">
            <v>TZ</v>
          </cell>
          <cell r="M4526" t="str">
            <v>Tanzanyalı</v>
          </cell>
          <cell r="N4526" t="str">
            <v>0037</v>
          </cell>
          <cell r="O4526" t="str">
            <v>İTİGİ</v>
          </cell>
          <cell r="P4526" t="str">
            <v>6L</v>
          </cell>
          <cell r="Q4526" t="str">
            <v>DGN  İNŞAAT</v>
          </cell>
          <cell r="R4526">
            <v>45065</v>
          </cell>
          <cell r="S4526">
            <v>45065</v>
          </cell>
          <cell r="T4526"/>
          <cell r="U4526" t="str">
            <v/>
          </cell>
          <cell r="V4526" t="str">
            <v>Mavi Yaka Direkt</v>
          </cell>
          <cell r="W4526" t="str">
            <v>LOT 3 (MIT)</v>
          </cell>
          <cell r="X4526" t="str">
            <v>KILIMENJERO ROMBO KIRWA</v>
          </cell>
          <cell r="Y4526" t="str">
            <v>0</v>
          </cell>
          <cell r="Z4526" t="str">
            <v>KILIMENJERO</v>
          </cell>
          <cell r="AA4526" t="str">
            <v>0625249923</v>
          </cell>
          <cell r="AB4526" t="str">
            <v>GÖREVLİ</v>
          </cell>
          <cell r="AC4526" t="str">
            <v>29</v>
          </cell>
          <cell r="AD4526" t="str">
            <v>LOT 3 (MIT)</v>
          </cell>
          <cell r="AE4526" t="str">
            <v>0109</v>
          </cell>
          <cell r="AF4526" t="str">
            <v>09</v>
          </cell>
          <cell r="AG4526" t="str">
            <v>KM 535+000 - 595+000</v>
          </cell>
          <cell r="AH4526">
            <v>35222</v>
          </cell>
          <cell r="AI4526" t="str">
            <v>Bay</v>
          </cell>
          <cell r="AJ4526" t="str">
            <v>Yerel-Saatlik</v>
          </cell>
          <cell r="AK4526">
            <v>2564.1</v>
          </cell>
          <cell r="AL4526" t="str">
            <v>TZS</v>
          </cell>
          <cell r="AM4526" t="str">
            <v>201002</v>
          </cell>
          <cell r="AN4526" t="str">
            <v/>
          </cell>
          <cell r="AO4526" t="str">
            <v>T3</v>
          </cell>
          <cell r="AP4526" t="str">
            <v>5150</v>
          </cell>
          <cell r="AQ4526" t="str">
            <v>5175</v>
          </cell>
          <cell r="AR4526" t="str">
            <v>CRDB BANK PLC</v>
          </cell>
          <cell r="AS4526" t="str">
            <v>VIJANA</v>
          </cell>
          <cell r="AT4526" t="str">
            <v>CRDBBANK</v>
          </cell>
          <cell r="AU4526" t="str">
            <v>0152724496500</v>
          </cell>
          <cell r="AV4526" t="str">
            <v/>
          </cell>
          <cell r="AW4526" t="str">
            <v/>
          </cell>
          <cell r="AX4526" t="str">
            <v>ALPHONCE THADEI SHIRIMA</v>
          </cell>
          <cell r="AY4526" t="str">
            <v/>
          </cell>
          <cell r="AZ4526">
            <v>45065</v>
          </cell>
          <cell r="BA4526"/>
          <cell r="BB4526" t="str">
            <v/>
          </cell>
          <cell r="BC4526"/>
          <cell r="BD4526" t="str">
            <v>Tanzanya-NSSF</v>
          </cell>
          <cell r="BE4526" t="str">
            <v>62919342</v>
          </cell>
          <cell r="BF4526" t="str">
            <v>134824638</v>
          </cell>
        </row>
        <row r="4527">
          <cell r="A4527">
            <v>10078647</v>
          </cell>
          <cell r="B4527" t="str">
            <v>KASSIMU AHMADI</v>
          </cell>
          <cell r="C4527" t="str">
            <v>ISSA</v>
          </cell>
          <cell r="D4527" t="str">
            <v>PICKUP ŞOFÖRÜ</v>
          </cell>
          <cell r="E4527" t="str">
            <v>PICKUP DRIVER</v>
          </cell>
          <cell r="F4527" t="str">
            <v>50112816</v>
          </cell>
          <cell r="G4527" t="str">
            <v>PREFABRİKASYON</v>
          </cell>
          <cell r="H4527" t="str">
            <v>50105779</v>
          </cell>
          <cell r="I4527" t="str">
            <v>0BB7</v>
          </cell>
          <cell r="J4527" t="str">
            <v>PREKAST</v>
          </cell>
          <cell r="K4527" t="str">
            <v>50115174</v>
          </cell>
          <cell r="L4527" t="str">
            <v>TZ</v>
          </cell>
          <cell r="M4527" t="str">
            <v>Tanzanyalı</v>
          </cell>
          <cell r="N4527" t="str">
            <v>0035</v>
          </cell>
          <cell r="O4527" t="str">
            <v>TABORA</v>
          </cell>
          <cell r="P4527" t="str">
            <v>YM</v>
          </cell>
          <cell r="Q4527" t="str">
            <v>YAPI MERKEZİ</v>
          </cell>
          <cell r="R4527">
            <v>45065</v>
          </cell>
          <cell r="S4527">
            <v>45065</v>
          </cell>
          <cell r="T4527"/>
          <cell r="U4527" t="str">
            <v/>
          </cell>
          <cell r="V4527" t="str">
            <v>Mavi Yaka Endirekt</v>
          </cell>
          <cell r="W4527" t="str">
            <v>LOT 3 (MIT)</v>
          </cell>
          <cell r="X4527" t="str">
            <v>TABORA IPULLI</v>
          </cell>
          <cell r="Y4527" t="str">
            <v>0</v>
          </cell>
          <cell r="Z4527" t="str">
            <v>TABORA</v>
          </cell>
          <cell r="AA4527" t="str">
            <v>0759269482</v>
          </cell>
          <cell r="AB4527" t="str">
            <v>GÖREVLİ</v>
          </cell>
          <cell r="AC4527" t="str">
            <v>29</v>
          </cell>
          <cell r="AD4527" t="str">
            <v>LOT 3 (MIT)</v>
          </cell>
          <cell r="AE4527" t="str">
            <v>0113</v>
          </cell>
          <cell r="AF4527" t="str">
            <v>24</v>
          </cell>
          <cell r="AG4527" t="str">
            <v>KM 785+000 - 829+305</v>
          </cell>
          <cell r="AH4527">
            <v>34745</v>
          </cell>
          <cell r="AI4527" t="str">
            <v>Bay</v>
          </cell>
          <cell r="AJ4527" t="str">
            <v>Yerel-Saatlik</v>
          </cell>
          <cell r="AK4527">
            <v>2273.3000000000002</v>
          </cell>
          <cell r="AL4527" t="str">
            <v>TZS</v>
          </cell>
          <cell r="AM4527" t="str">
            <v>306002</v>
          </cell>
          <cell r="AN4527" t="str">
            <v>S</v>
          </cell>
          <cell r="AO4527" t="str">
            <v>T3</v>
          </cell>
          <cell r="AP4527" t="str">
            <v>5150</v>
          </cell>
          <cell r="AQ4527" t="str">
            <v>5175</v>
          </cell>
          <cell r="AR4527" t="str">
            <v>NMBBANK</v>
          </cell>
          <cell r="AS4527" t="str">
            <v/>
          </cell>
          <cell r="AT4527" t="str">
            <v>NMBBANK</v>
          </cell>
          <cell r="AU4527" t="str">
            <v>51010084946</v>
          </cell>
          <cell r="AV4527" t="str">
            <v/>
          </cell>
          <cell r="AW4527" t="str">
            <v/>
          </cell>
          <cell r="AX4527" t="str">
            <v>KASSIMU AHMADI ISSA</v>
          </cell>
          <cell r="AY4527" t="str">
            <v/>
          </cell>
          <cell r="AZ4527">
            <v>45065</v>
          </cell>
          <cell r="BA4527"/>
          <cell r="BB4527" t="str">
            <v/>
          </cell>
          <cell r="BC4527"/>
          <cell r="BD4527" t="str">
            <v>Tanzanya-NSSF</v>
          </cell>
          <cell r="BE4527" t="str">
            <v>47549241</v>
          </cell>
          <cell r="BF4527" t="str">
            <v>127020655</v>
          </cell>
        </row>
        <row r="4528">
          <cell r="A4528">
            <v>10078496</v>
          </cell>
          <cell r="B4528" t="str">
            <v>FINTANI GASPER</v>
          </cell>
          <cell r="C4528" t="str">
            <v>CHAVALA</v>
          </cell>
          <cell r="D4528" t="str">
            <v>İŞ GÜVENLİĞİ GÖREVLİSİ</v>
          </cell>
          <cell r="E4528" t="str">
            <v>SAFETY CLERK</v>
          </cell>
          <cell r="F4528" t="str">
            <v>50114885</v>
          </cell>
          <cell r="G4528" t="str">
            <v>İSG VE ÇEVRE (İŞ GÜVENLİĞİ)</v>
          </cell>
          <cell r="H4528" t="str">
            <v>50105460</v>
          </cell>
          <cell r="I4528" t="str">
            <v>088K</v>
          </cell>
          <cell r="J4528" t="str">
            <v>İŞ GÜVENLİĞİ</v>
          </cell>
          <cell r="K4528" t="str">
            <v>50110186</v>
          </cell>
          <cell r="L4528" t="str">
            <v>TZ</v>
          </cell>
          <cell r="M4528" t="str">
            <v>Tanzanyalı</v>
          </cell>
          <cell r="N4528" t="str">
            <v>0038</v>
          </cell>
          <cell r="O4528" t="str">
            <v>TURA</v>
          </cell>
          <cell r="P4528" t="str">
            <v>YM</v>
          </cell>
          <cell r="Q4528" t="str">
            <v>YAPI MERKEZİ</v>
          </cell>
          <cell r="R4528">
            <v>45045</v>
          </cell>
          <cell r="S4528">
            <v>45045</v>
          </cell>
          <cell r="T4528">
            <v>45139</v>
          </cell>
          <cell r="U4528" t="str">
            <v>Diğer nedenler</v>
          </cell>
          <cell r="V4528" t="str">
            <v>Beyaz Yaka</v>
          </cell>
          <cell r="W4528" t="str">
            <v>LOT 3 (MIT)</v>
          </cell>
          <cell r="X4528" t="str">
            <v>MISUNGWI FELA FEALA</v>
          </cell>
          <cell r="Y4528" t="str">
            <v>0</v>
          </cell>
          <cell r="Z4528" t="str">
            <v/>
          </cell>
          <cell r="AA4528" t="str">
            <v>0713 201 953</v>
          </cell>
          <cell r="AB4528" t="str">
            <v>GÖREVLİ</v>
          </cell>
          <cell r="AC4528" t="str">
            <v>29</v>
          </cell>
          <cell r="AD4528" t="str">
            <v>LOT 3 (MIT)</v>
          </cell>
          <cell r="AE4528" t="str">
            <v>0113</v>
          </cell>
          <cell r="AF4528" t="str">
            <v>25</v>
          </cell>
          <cell r="AG4528" t="str">
            <v>KM 785+000 - 829+305</v>
          </cell>
          <cell r="AH4528">
            <v>35267</v>
          </cell>
          <cell r="AI4528" t="str">
            <v>Bay</v>
          </cell>
          <cell r="AJ4528" t="str">
            <v>Yerel-Aylık</v>
          </cell>
          <cell r="AK4528">
            <v>517593</v>
          </cell>
          <cell r="AL4528" t="str">
            <v>TZS</v>
          </cell>
          <cell r="AM4528" t="str">
            <v>301002</v>
          </cell>
          <cell r="AN4528" t="str">
            <v/>
          </cell>
          <cell r="AO4528" t="str">
            <v>T3</v>
          </cell>
          <cell r="AP4528" t="str">
            <v>5150</v>
          </cell>
          <cell r="AQ4528" t="str">
            <v>5175</v>
          </cell>
          <cell r="AR4528" t="str">
            <v>CRDB BANK PLC</v>
          </cell>
          <cell r="AS4528" t="str">
            <v>VIJANA</v>
          </cell>
          <cell r="AT4528" t="str">
            <v>CRDBBANK</v>
          </cell>
          <cell r="AU4528" t="str">
            <v>0152657901500</v>
          </cell>
          <cell r="AV4528" t="str">
            <v/>
          </cell>
          <cell r="AW4528" t="str">
            <v/>
          </cell>
          <cell r="AX4528" t="str">
            <v>FINTANI GASPER CHAVALA</v>
          </cell>
          <cell r="AY4528" t="str">
            <v/>
          </cell>
          <cell r="AZ4528">
            <v>45045</v>
          </cell>
          <cell r="BA4528"/>
          <cell r="BB4528" t="str">
            <v/>
          </cell>
          <cell r="BC4528"/>
          <cell r="BD4528" t="str">
            <v>Tanzanya-NSSF</v>
          </cell>
          <cell r="BE4528" t="str">
            <v>46650504</v>
          </cell>
          <cell r="BF4528" t="str">
            <v>140029440</v>
          </cell>
        </row>
        <row r="4529">
          <cell r="A4529">
            <v>10073831</v>
          </cell>
          <cell r="B4529" t="str">
            <v>ABDALLAH DAUD</v>
          </cell>
          <cell r="C4529" t="str">
            <v>HEMED</v>
          </cell>
          <cell r="D4529" t="str">
            <v>MİNİBÜS ŞOFÖRÜ</v>
          </cell>
          <cell r="E4529" t="str">
            <v>MINIBUS DRIVER</v>
          </cell>
          <cell r="F4529" t="str">
            <v>50114904</v>
          </cell>
          <cell r="G4529" t="str">
            <v>İDARİ İŞLER (KAMP)</v>
          </cell>
          <cell r="H4529" t="str">
            <v>50105759</v>
          </cell>
          <cell r="I4529" t="str">
            <v>099R</v>
          </cell>
          <cell r="J4529" t="str">
            <v>SANAT YAPILARI</v>
          </cell>
          <cell r="K4529" t="str">
            <v>50107409</v>
          </cell>
          <cell r="L4529" t="str">
            <v>TZ</v>
          </cell>
          <cell r="M4529" t="str">
            <v>Tanzanyalı</v>
          </cell>
          <cell r="N4529" t="str">
            <v>0038</v>
          </cell>
          <cell r="O4529" t="str">
            <v>TURA</v>
          </cell>
          <cell r="P4529" t="str">
            <v>YM</v>
          </cell>
          <cell r="Q4529" t="str">
            <v>YAPI MERKEZİ</v>
          </cell>
          <cell r="R4529">
            <v>44791</v>
          </cell>
          <cell r="S4529">
            <v>44791</v>
          </cell>
          <cell r="T4529"/>
          <cell r="U4529" t="str">
            <v/>
          </cell>
          <cell r="V4529" t="str">
            <v>Mavi Yaka Endirekt</v>
          </cell>
          <cell r="W4529" t="str">
            <v>LOT 3 (MIT)</v>
          </cell>
          <cell r="X4529" t="str">
            <v>BUNJU A</v>
          </cell>
          <cell r="Y4529" t="str">
            <v>0</v>
          </cell>
          <cell r="Z4529" t="str">
            <v>KINONDONI</v>
          </cell>
          <cell r="AA4529" t="str">
            <v>0783 676 896</v>
          </cell>
          <cell r="AB4529" t="str">
            <v>GÖREVLİ</v>
          </cell>
          <cell r="AC4529" t="str">
            <v>29</v>
          </cell>
          <cell r="AD4529" t="str">
            <v>LOT 3 (MIT)</v>
          </cell>
          <cell r="AE4529" t="str">
            <v>0113</v>
          </cell>
          <cell r="AF4529" t="str">
            <v>02</v>
          </cell>
          <cell r="AG4529" t="str">
            <v>KM 785+000 - 829+305</v>
          </cell>
          <cell r="AH4529">
            <v>27763</v>
          </cell>
          <cell r="AI4529" t="str">
            <v>Bay</v>
          </cell>
          <cell r="AJ4529" t="str">
            <v>Yerel-Saatlik</v>
          </cell>
          <cell r="AK4529">
            <v>2273.3000000000002</v>
          </cell>
          <cell r="AL4529" t="str">
            <v>TZS</v>
          </cell>
          <cell r="AM4529" t="str">
            <v>306002</v>
          </cell>
          <cell r="AN4529" t="str">
            <v/>
          </cell>
          <cell r="AO4529" t="str">
            <v>T3</v>
          </cell>
          <cell r="AP4529" t="str">
            <v>5150</v>
          </cell>
          <cell r="AQ4529" t="str">
            <v>5175</v>
          </cell>
          <cell r="AR4529" t="str">
            <v>CRDB BANK PLC</v>
          </cell>
          <cell r="AS4529" t="str">
            <v>VIJANA</v>
          </cell>
          <cell r="AT4529" t="str">
            <v>CRDBBANK</v>
          </cell>
          <cell r="AU4529" t="str">
            <v>0152677475300</v>
          </cell>
          <cell r="AV4529" t="str">
            <v/>
          </cell>
          <cell r="AW4529" t="str">
            <v/>
          </cell>
          <cell r="AX4529" t="str">
            <v>ABDALLAH DAUD HEMED</v>
          </cell>
          <cell r="AY4529" t="str">
            <v/>
          </cell>
          <cell r="AZ4529">
            <v>44791</v>
          </cell>
          <cell r="BA4529"/>
          <cell r="BB4529" t="str">
            <v/>
          </cell>
          <cell r="BC4529"/>
          <cell r="BD4529" t="str">
            <v>Tanzanya-NSSF</v>
          </cell>
          <cell r="BE4529" t="str">
            <v>46862498</v>
          </cell>
          <cell r="BF4529" t="str">
            <v>111188971</v>
          </cell>
        </row>
        <row r="4530">
          <cell r="A4530">
            <v>10073832</v>
          </cell>
          <cell r="B4530" t="str">
            <v>ZABIBU RAJABU</v>
          </cell>
          <cell r="C4530" t="str">
            <v>ATHUMANI</v>
          </cell>
          <cell r="D4530" t="str">
            <v>ÇAMAŞIRHANE GÖREVLİSİ</v>
          </cell>
          <cell r="E4530" t="str">
            <v>LAUNDRY WORKER</v>
          </cell>
          <cell r="F4530" t="str">
            <v>50105668</v>
          </cell>
          <cell r="G4530" t="str">
            <v>KORAIL</v>
          </cell>
          <cell r="H4530" t="str">
            <v>50105784</v>
          </cell>
          <cell r="I4530" t="str">
            <v>0BBP</v>
          </cell>
          <cell r="J4530" t="str">
            <v>İDARİ İŞLER</v>
          </cell>
          <cell r="K4530" t="str">
            <v>50108016</v>
          </cell>
          <cell r="L4530" t="str">
            <v>TZ</v>
          </cell>
          <cell r="M4530" t="str">
            <v>Tanzanyalı</v>
          </cell>
          <cell r="N4530" t="str">
            <v>0035</v>
          </cell>
          <cell r="O4530" t="str">
            <v>TABORA</v>
          </cell>
          <cell r="P4530" t="str">
            <v>6T</v>
          </cell>
          <cell r="Q4530" t="str">
            <v>KORAIL</v>
          </cell>
          <cell r="R4530">
            <v>44791</v>
          </cell>
          <cell r="S4530">
            <v>44791</v>
          </cell>
          <cell r="T4530"/>
          <cell r="U4530" t="str">
            <v/>
          </cell>
          <cell r="V4530" t="str">
            <v>Mavi Yaka Endirekt</v>
          </cell>
          <cell r="W4530" t="str">
            <v>LOT 3 (MIT)</v>
          </cell>
          <cell r="X4530" t="str">
            <v>MUNGAGI</v>
          </cell>
          <cell r="Y4530" t="str">
            <v>0</v>
          </cell>
          <cell r="Z4530" t="str">
            <v>TABORA MJINI</v>
          </cell>
          <cell r="AA4530" t="str">
            <v>0628 605 600</v>
          </cell>
          <cell r="AB4530" t="str">
            <v>İŞÇİ</v>
          </cell>
          <cell r="AC4530" t="str">
            <v>29</v>
          </cell>
          <cell r="AD4530" t="str">
            <v>LOT 3 (MIT)</v>
          </cell>
          <cell r="AE4530" t="str">
            <v>0109</v>
          </cell>
          <cell r="AF4530" t="str">
            <v>24</v>
          </cell>
          <cell r="AG4530" t="str">
            <v>KM 535+000 - 595+000</v>
          </cell>
          <cell r="AH4530">
            <v>35298</v>
          </cell>
          <cell r="AI4530" t="str">
            <v>Bay</v>
          </cell>
          <cell r="AJ4530" t="str">
            <v>Yerel-Saatlik</v>
          </cell>
          <cell r="AK4530">
            <v>2164.1</v>
          </cell>
          <cell r="AL4530" t="str">
            <v>TZS</v>
          </cell>
          <cell r="AM4530" t="str">
            <v>306002</v>
          </cell>
          <cell r="AN4530" t="str">
            <v/>
          </cell>
          <cell r="AO4530" t="str">
            <v>T3</v>
          </cell>
          <cell r="AP4530" t="str">
            <v>5150</v>
          </cell>
          <cell r="AQ4530" t="str">
            <v>5175</v>
          </cell>
          <cell r="AR4530" t="str">
            <v>NMBBANK</v>
          </cell>
          <cell r="AS4530" t="str">
            <v/>
          </cell>
          <cell r="AT4530" t="str">
            <v>NMBBANK</v>
          </cell>
          <cell r="AU4530" t="str">
            <v>51010090666</v>
          </cell>
          <cell r="AV4530" t="str">
            <v/>
          </cell>
          <cell r="AW4530" t="str">
            <v/>
          </cell>
          <cell r="AX4530" t="str">
            <v>ZABIBU RAJABU ATHUMANI</v>
          </cell>
          <cell r="AY4530" t="str">
            <v/>
          </cell>
          <cell r="AZ4530">
            <v>45017</v>
          </cell>
          <cell r="BA4530"/>
          <cell r="BB4530" t="str">
            <v/>
          </cell>
          <cell r="BC4530"/>
          <cell r="BD4530" t="str">
            <v>Tanzanya-NSSF</v>
          </cell>
          <cell r="BE4530" t="str">
            <v>46862364</v>
          </cell>
          <cell r="BF4530" t="str">
            <v>157321455</v>
          </cell>
        </row>
        <row r="4531">
          <cell r="A4531">
            <v>10073833</v>
          </cell>
          <cell r="B4531" t="str">
            <v>HIDAYA ROBERT</v>
          </cell>
          <cell r="C4531" t="str">
            <v>MATIKU</v>
          </cell>
          <cell r="D4531" t="str">
            <v>SERVİS GÖREVLİSİ</v>
          </cell>
          <cell r="E4531" t="str">
            <v>WAITER</v>
          </cell>
          <cell r="F4531" t="str">
            <v>50114905</v>
          </cell>
          <cell r="G4531" t="str">
            <v>İDARİ İŞLER (YEMEKHANE)</v>
          </cell>
          <cell r="H4531" t="str">
            <v>50105513</v>
          </cell>
          <cell r="I4531" t="str">
            <v>0993</v>
          </cell>
          <cell r="J4531" t="str">
            <v>YEMEKHANE</v>
          </cell>
          <cell r="K4531" t="str">
            <v>50115052</v>
          </cell>
          <cell r="L4531" t="str">
            <v>TZ</v>
          </cell>
          <cell r="M4531" t="str">
            <v>Tanzanyalı</v>
          </cell>
          <cell r="N4531" t="str">
            <v>0035</v>
          </cell>
          <cell r="O4531" t="str">
            <v>TABORA</v>
          </cell>
          <cell r="P4531" t="str">
            <v>YM</v>
          </cell>
          <cell r="Q4531" t="str">
            <v>YAPI MERKEZİ</v>
          </cell>
          <cell r="R4531">
            <v>44791</v>
          </cell>
          <cell r="S4531">
            <v>44791</v>
          </cell>
          <cell r="T4531"/>
          <cell r="U4531" t="str">
            <v/>
          </cell>
          <cell r="V4531" t="str">
            <v>Mavi Yaka Endirekt</v>
          </cell>
          <cell r="W4531" t="str">
            <v>LOT 3 (MIT)</v>
          </cell>
          <cell r="X4531" t="str">
            <v>MLENDA</v>
          </cell>
          <cell r="Y4531" t="str">
            <v>0</v>
          </cell>
          <cell r="Z4531" t="str">
            <v/>
          </cell>
          <cell r="AA4531" t="str">
            <v>0624 757 041</v>
          </cell>
          <cell r="AB4531" t="str">
            <v>GÖREVLİ</v>
          </cell>
          <cell r="AC4531" t="str">
            <v>29</v>
          </cell>
          <cell r="AD4531" t="str">
            <v>LOT 3 (MIT)</v>
          </cell>
          <cell r="AE4531" t="str">
            <v>0113</v>
          </cell>
          <cell r="AF4531" t="str">
            <v>24</v>
          </cell>
          <cell r="AG4531" t="str">
            <v>KM 785+000 - 829+305</v>
          </cell>
          <cell r="AH4531">
            <v>33994</v>
          </cell>
          <cell r="AI4531" t="str">
            <v>Bayan</v>
          </cell>
          <cell r="AJ4531" t="str">
            <v>Yerel-Saatlik</v>
          </cell>
          <cell r="AK4531">
            <v>2255.1</v>
          </cell>
          <cell r="AL4531" t="str">
            <v>TZS</v>
          </cell>
          <cell r="AM4531" t="str">
            <v>306002</v>
          </cell>
          <cell r="AN4531" t="str">
            <v/>
          </cell>
          <cell r="AO4531" t="str">
            <v>T3</v>
          </cell>
          <cell r="AP4531" t="str">
            <v>5150</v>
          </cell>
          <cell r="AQ4531" t="str">
            <v>5175</v>
          </cell>
          <cell r="AR4531" t="str">
            <v>NMBBANK</v>
          </cell>
          <cell r="AS4531" t="str">
            <v/>
          </cell>
          <cell r="AT4531" t="str">
            <v>NMBBANK</v>
          </cell>
          <cell r="AU4531" t="str">
            <v>61710032251</v>
          </cell>
          <cell r="AV4531" t="str">
            <v/>
          </cell>
          <cell r="AW4531" t="str">
            <v/>
          </cell>
          <cell r="AX4531" t="str">
            <v>HIDAYA ROBERT MATIKU</v>
          </cell>
          <cell r="AY4531" t="str">
            <v/>
          </cell>
          <cell r="AZ4531">
            <v>45017</v>
          </cell>
          <cell r="BA4531"/>
          <cell r="BB4531" t="str">
            <v/>
          </cell>
          <cell r="BC4531"/>
          <cell r="BD4531" t="str">
            <v>Tanzanya-NSSF</v>
          </cell>
          <cell r="BE4531" t="str">
            <v>64400441</v>
          </cell>
          <cell r="BF4531" t="str">
            <v>157403281</v>
          </cell>
        </row>
        <row r="4532">
          <cell r="A4532">
            <v>10040065</v>
          </cell>
          <cell r="B4532" t="str">
            <v>NEEMA FRANK</v>
          </cell>
          <cell r="C4532" t="str">
            <v>CHAMBO</v>
          </cell>
          <cell r="D4532" t="str">
            <v>ÇAMAŞIRHANE GÖREVLİSİ</v>
          </cell>
          <cell r="E4532" t="str">
            <v>LAUNDRY WORKER</v>
          </cell>
          <cell r="F4532" t="str">
            <v>50114904</v>
          </cell>
          <cell r="G4532" t="str">
            <v>İDARİ İŞLER (KAMP)</v>
          </cell>
          <cell r="H4532" t="str">
            <v>50105513</v>
          </cell>
          <cell r="I4532" t="str">
            <v>0996</v>
          </cell>
          <cell r="J4532" t="str">
            <v>KAMP AMİRLİĞİ</v>
          </cell>
          <cell r="K4532" t="str">
            <v>50108256</v>
          </cell>
          <cell r="L4532" t="str">
            <v>TZ</v>
          </cell>
          <cell r="M4532" t="str">
            <v>Tanzanyalı</v>
          </cell>
          <cell r="N4532" t="str">
            <v>0037</v>
          </cell>
          <cell r="O4532" t="str">
            <v>İTİGİ</v>
          </cell>
          <cell r="P4532" t="str">
            <v>YM</v>
          </cell>
          <cell r="Q4532" t="str">
            <v>YAPI MERKEZİ</v>
          </cell>
          <cell r="R4532">
            <v>44956</v>
          </cell>
          <cell r="S4532">
            <v>44956</v>
          </cell>
          <cell r="T4532"/>
          <cell r="U4532" t="str">
            <v/>
          </cell>
          <cell r="V4532" t="str">
            <v>Mavi Yaka Endirekt</v>
          </cell>
          <cell r="W4532" t="str">
            <v>LOT 3 (MIT)</v>
          </cell>
          <cell r="X4532" t="str">
            <v>BUMBULI MISSION</v>
          </cell>
          <cell r="Y4532" t="str">
            <v>0</v>
          </cell>
          <cell r="Z4532" t="str">
            <v>LUSHOTO</v>
          </cell>
          <cell r="AA4532" t="str">
            <v>0719988399</v>
          </cell>
          <cell r="AB4532" t="str">
            <v>İŞÇİ</v>
          </cell>
          <cell r="AC4532" t="str">
            <v>29</v>
          </cell>
          <cell r="AD4532" t="str">
            <v>LOT 3 (MIT)</v>
          </cell>
          <cell r="AE4532" t="str">
            <v>0113</v>
          </cell>
          <cell r="AF4532" t="str">
            <v/>
          </cell>
          <cell r="AG4532" t="str">
            <v>KM 785+000 - 829+305</v>
          </cell>
          <cell r="AH4532">
            <v>27000</v>
          </cell>
          <cell r="AI4532" t="str">
            <v>Bayan</v>
          </cell>
          <cell r="AJ4532" t="str">
            <v>Yerel-Saatlik</v>
          </cell>
          <cell r="AK4532">
            <v>2164.1</v>
          </cell>
          <cell r="AL4532" t="str">
            <v>TZS</v>
          </cell>
          <cell r="AM4532" t="str">
            <v>306002</v>
          </cell>
          <cell r="AN4532" t="str">
            <v>S</v>
          </cell>
          <cell r="AO4532" t="str">
            <v>T3</v>
          </cell>
          <cell r="AP4532" t="str">
            <v>5150</v>
          </cell>
          <cell r="AQ4532" t="str">
            <v>5175</v>
          </cell>
          <cell r="AR4532" t="str">
            <v>CRDB BANK PLC</v>
          </cell>
          <cell r="AS4532" t="str">
            <v>VIJANA</v>
          </cell>
          <cell r="AT4532" t="str">
            <v>CRDBBANK</v>
          </cell>
          <cell r="AU4532" t="str">
            <v>0152437158800</v>
          </cell>
          <cell r="AV4532" t="str">
            <v/>
          </cell>
          <cell r="AW4532" t="str">
            <v/>
          </cell>
          <cell r="AX4532" t="str">
            <v>NEEMA FRANK CHAMBO</v>
          </cell>
          <cell r="AY4532" t="str">
            <v/>
          </cell>
          <cell r="AZ4532">
            <v>44956</v>
          </cell>
          <cell r="BA4532"/>
          <cell r="BB4532" t="str">
            <v/>
          </cell>
          <cell r="BC4532"/>
          <cell r="BD4532" t="str">
            <v>Tanzanya-NSSF</v>
          </cell>
          <cell r="BE4532" t="str">
            <v>65496019</v>
          </cell>
          <cell r="BF4532" t="str">
            <v>126931034</v>
          </cell>
        </row>
        <row r="4533">
          <cell r="A4533">
            <v>10073834</v>
          </cell>
          <cell r="B4533" t="str">
            <v>SIMEO GEORGE</v>
          </cell>
          <cell r="C4533" t="str">
            <v>LUSHANGA</v>
          </cell>
          <cell r="D4533" t="str">
            <v>KAYNAKÇI</v>
          </cell>
          <cell r="E4533" t="str">
            <v>WELDER</v>
          </cell>
          <cell r="F4533" t="str">
            <v>50105773</v>
          </cell>
          <cell r="G4533" t="str">
            <v>ATÖLYE &amp; MAKİNA</v>
          </cell>
          <cell r="H4533" t="str">
            <v>50105773</v>
          </cell>
          <cell r="I4533" t="str">
            <v>0AAK</v>
          </cell>
          <cell r="J4533" t="str">
            <v>ATÖLYE İŞLETME GENEL</v>
          </cell>
          <cell r="K4533" t="str">
            <v>50108015</v>
          </cell>
          <cell r="L4533" t="str">
            <v>TZ</v>
          </cell>
          <cell r="M4533" t="str">
            <v>Tanzanyalı</v>
          </cell>
          <cell r="N4533" t="str">
            <v>0035</v>
          </cell>
          <cell r="O4533" t="str">
            <v>TABORA</v>
          </cell>
          <cell r="P4533" t="str">
            <v>YM</v>
          </cell>
          <cell r="Q4533" t="str">
            <v>YAPI MERKEZİ</v>
          </cell>
          <cell r="R4533">
            <v>44791</v>
          </cell>
          <cell r="S4533">
            <v>44791</v>
          </cell>
          <cell r="T4533"/>
          <cell r="U4533" t="str">
            <v/>
          </cell>
          <cell r="V4533" t="str">
            <v>Mavi Yaka Direkt</v>
          </cell>
          <cell r="W4533" t="str">
            <v>LOT 3 (MIT)</v>
          </cell>
          <cell r="X4533" t="str">
            <v>TAZARA</v>
          </cell>
          <cell r="Y4533" t="str">
            <v>0</v>
          </cell>
          <cell r="Z4533" t="str">
            <v>SONGWE</v>
          </cell>
          <cell r="AA4533" t="str">
            <v>0764 431 710</v>
          </cell>
          <cell r="AB4533" t="str">
            <v>OPERATÖR</v>
          </cell>
          <cell r="AC4533" t="str">
            <v>29</v>
          </cell>
          <cell r="AD4533" t="str">
            <v>LOT 3 (MIT)</v>
          </cell>
          <cell r="AE4533" t="str">
            <v>0113</v>
          </cell>
          <cell r="AF4533" t="str">
            <v>14</v>
          </cell>
          <cell r="AG4533" t="str">
            <v>KM 785+000 - 829+305</v>
          </cell>
          <cell r="AH4533">
            <v>34314</v>
          </cell>
          <cell r="AI4533" t="str">
            <v>Bay</v>
          </cell>
          <cell r="AJ4533" t="str">
            <v>Yerel-Saatlik</v>
          </cell>
          <cell r="AK4533">
            <v>2343.5500000000002</v>
          </cell>
          <cell r="AL4533" t="str">
            <v>TZS</v>
          </cell>
          <cell r="AM4533" t="str">
            <v>201002</v>
          </cell>
          <cell r="AN4533" t="str">
            <v/>
          </cell>
          <cell r="AO4533" t="str">
            <v>T3</v>
          </cell>
          <cell r="AP4533" t="str">
            <v>5150</v>
          </cell>
          <cell r="AQ4533" t="str">
            <v>5175</v>
          </cell>
          <cell r="AR4533" t="str">
            <v>CRDB BANK PLC</v>
          </cell>
          <cell r="AS4533" t="str">
            <v>VIJANA</v>
          </cell>
          <cell r="AT4533" t="str">
            <v>CRDBBANK</v>
          </cell>
          <cell r="AU4533" t="str">
            <v>0152571433800</v>
          </cell>
          <cell r="AV4533" t="str">
            <v/>
          </cell>
          <cell r="AW4533" t="str">
            <v/>
          </cell>
          <cell r="AX4533" t="str">
            <v>SIMEO GEORGE LUSHANGA</v>
          </cell>
          <cell r="AY4533" t="str">
            <v/>
          </cell>
          <cell r="AZ4533">
            <v>44791</v>
          </cell>
          <cell r="BA4533"/>
          <cell r="BB4533" t="str">
            <v/>
          </cell>
          <cell r="BC4533"/>
          <cell r="BD4533" t="str">
            <v>Tanzanya-NSSF</v>
          </cell>
          <cell r="BE4533" t="str">
            <v>45058296</v>
          </cell>
          <cell r="BF4533" t="str">
            <v>147841531</v>
          </cell>
        </row>
        <row r="4534">
          <cell r="A4534">
            <v>10040049</v>
          </cell>
          <cell r="B4534" t="str">
            <v>HASSAN MOHAMED</v>
          </cell>
          <cell r="C4534" t="str">
            <v>NYANGASA</v>
          </cell>
          <cell r="D4534" t="str">
            <v>SONDAJ İŞLERİ EKİPBAŞI</v>
          </cell>
          <cell r="E4534" t="str">
            <v>QUALIFIED WORKER OF DRILLING WORKS</v>
          </cell>
          <cell r="F4534" t="str">
            <v>50105563</v>
          </cell>
          <cell r="G4534" t="str">
            <v>JEOLOJİ &amp; GEOTEKNİK</v>
          </cell>
          <cell r="H4534" t="str">
            <v>50105563</v>
          </cell>
          <cell r="I4534" t="str">
            <v>088M</v>
          </cell>
          <cell r="J4534" t="str">
            <v>JEOLOJİ VE GEOTEKNİK</v>
          </cell>
          <cell r="K4534" t="str">
            <v>50105961</v>
          </cell>
          <cell r="L4534" t="str">
            <v>TZ</v>
          </cell>
          <cell r="M4534" t="str">
            <v>Tanzanyalı</v>
          </cell>
          <cell r="N4534" t="str">
            <v>0037</v>
          </cell>
          <cell r="O4534" t="str">
            <v>İTİGİ</v>
          </cell>
          <cell r="P4534" t="str">
            <v>YM</v>
          </cell>
          <cell r="Q4534" t="str">
            <v>YAPI MERKEZİ</v>
          </cell>
          <cell r="R4534">
            <v>43277</v>
          </cell>
          <cell r="S4534">
            <v>44674</v>
          </cell>
          <cell r="T4534">
            <v>45124</v>
          </cell>
          <cell r="U4534" t="str">
            <v>İşin sona ermesi</v>
          </cell>
          <cell r="V4534" t="str">
            <v>Mavi Yaka Direkt</v>
          </cell>
          <cell r="W4534" t="str">
            <v>LOT 3 (MIT)</v>
          </cell>
          <cell r="X4534" t="str">
            <v/>
          </cell>
          <cell r="Y4534" t="str">
            <v>0152321766100</v>
          </cell>
          <cell r="Z4534" t="str">
            <v/>
          </cell>
          <cell r="AA4534" t="str">
            <v>0656032179</v>
          </cell>
          <cell r="AB4534" t="str">
            <v>EKİPBAŞI</v>
          </cell>
          <cell r="AC4534" t="str">
            <v>29</v>
          </cell>
          <cell r="AD4534" t="str">
            <v>LOT 3 (MIT)</v>
          </cell>
          <cell r="AE4534" t="str">
            <v>0113</v>
          </cell>
          <cell r="AF4534" t="str">
            <v/>
          </cell>
          <cell r="AG4534" t="str">
            <v>KM 785+000 - 829+305</v>
          </cell>
          <cell r="AH4534">
            <v>27980</v>
          </cell>
          <cell r="AI4534" t="str">
            <v>Bay</v>
          </cell>
          <cell r="AJ4534" t="str">
            <v>Yerel-Saatlik</v>
          </cell>
          <cell r="AK4534">
            <v>2713.38</v>
          </cell>
          <cell r="AL4534" t="str">
            <v>TZS</v>
          </cell>
          <cell r="AM4534" t="str">
            <v>201002</v>
          </cell>
          <cell r="AN4534" t="str">
            <v>S</v>
          </cell>
          <cell r="AO4534" t="str">
            <v>T3</v>
          </cell>
          <cell r="AP4534" t="str">
            <v>5150</v>
          </cell>
          <cell r="AQ4534" t="str">
            <v>5175</v>
          </cell>
          <cell r="AR4534" t="str">
            <v>CRDB</v>
          </cell>
          <cell r="AS4534" t="str">
            <v>VIVA TOWER</v>
          </cell>
          <cell r="AT4534" t="str">
            <v>CRDB</v>
          </cell>
          <cell r="AU4534" t="str">
            <v>0152321766100</v>
          </cell>
          <cell r="AV4534" t="str">
            <v/>
          </cell>
          <cell r="AW4534" t="str">
            <v/>
          </cell>
          <cell r="AX4534" t="str">
            <v>HASSAN MOHAMED NYANGASA</v>
          </cell>
          <cell r="AY4534" t="str">
            <v/>
          </cell>
          <cell r="AZ4534">
            <v>43277</v>
          </cell>
          <cell r="BA4534"/>
          <cell r="BB4534" t="str">
            <v/>
          </cell>
          <cell r="BC4534"/>
          <cell r="BD4534" t="str">
            <v>Tanzanya-NSSF</v>
          </cell>
          <cell r="BE4534" t="str">
            <v>64581098</v>
          </cell>
          <cell r="BF4534" t="str">
            <v>144619072</v>
          </cell>
        </row>
        <row r="4535">
          <cell r="A4535">
            <v>10073842</v>
          </cell>
          <cell r="B4535" t="str">
            <v>SELEMANI MRISHO</v>
          </cell>
          <cell r="C4535" t="str">
            <v>MWENYANJE</v>
          </cell>
          <cell r="D4535" t="str">
            <v>ŞENÖR</v>
          </cell>
          <cell r="E4535" t="str">
            <v>CHAINMAN</v>
          </cell>
          <cell r="F4535" t="str">
            <v>50105606</v>
          </cell>
          <cell r="G4535" t="str">
            <v>ÖLÇME İŞLERİ</v>
          </cell>
          <cell r="H4535" t="str">
            <v>50105606</v>
          </cell>
          <cell r="I4535" t="str">
            <v>088Q</v>
          </cell>
          <cell r="J4535" t="str">
            <v>ÖLÇME İŞLERİ</v>
          </cell>
          <cell r="K4535" t="str">
            <v>50105847</v>
          </cell>
          <cell r="L4535" t="str">
            <v>TZ</v>
          </cell>
          <cell r="M4535" t="str">
            <v>Tanzanyalı</v>
          </cell>
          <cell r="N4535" t="str">
            <v>0035</v>
          </cell>
          <cell r="O4535" t="str">
            <v>TABORA</v>
          </cell>
          <cell r="P4535" t="str">
            <v>YM</v>
          </cell>
          <cell r="Q4535" t="str">
            <v>YAPI MERKEZİ</v>
          </cell>
          <cell r="R4535">
            <v>44792</v>
          </cell>
          <cell r="S4535">
            <v>44792</v>
          </cell>
          <cell r="T4535"/>
          <cell r="U4535" t="str">
            <v/>
          </cell>
          <cell r="V4535" t="str">
            <v>Mavi Yaka Endirekt</v>
          </cell>
          <cell r="W4535" t="str">
            <v>LOT 3 (MIT)</v>
          </cell>
          <cell r="X4535" t="str">
            <v>CHANIKA</v>
          </cell>
          <cell r="Y4535" t="str">
            <v>0</v>
          </cell>
          <cell r="Z4535" t="str">
            <v>HANDENI</v>
          </cell>
          <cell r="AA4535" t="str">
            <v>0714 306 886</v>
          </cell>
          <cell r="AB4535" t="str">
            <v>USTA</v>
          </cell>
          <cell r="AC4535" t="str">
            <v>29</v>
          </cell>
          <cell r="AD4535" t="str">
            <v>LOT 3 (MIT)</v>
          </cell>
          <cell r="AE4535" t="str">
            <v>0113</v>
          </cell>
          <cell r="AF4535" t="str">
            <v>25</v>
          </cell>
          <cell r="AG4535" t="str">
            <v>KM 785+000 - 829+305</v>
          </cell>
          <cell r="AH4535">
            <v>32653</v>
          </cell>
          <cell r="AI4535" t="str">
            <v>Bay</v>
          </cell>
          <cell r="AJ4535" t="str">
            <v>Yerel-Saatlik</v>
          </cell>
          <cell r="AK4535">
            <v>2255.1</v>
          </cell>
          <cell r="AL4535" t="str">
            <v>TZS</v>
          </cell>
          <cell r="AM4535" t="str">
            <v>306005</v>
          </cell>
          <cell r="AN4535" t="str">
            <v/>
          </cell>
          <cell r="AO4535" t="str">
            <v>T3</v>
          </cell>
          <cell r="AP4535" t="str">
            <v>5150</v>
          </cell>
          <cell r="AQ4535" t="str">
            <v>5175</v>
          </cell>
          <cell r="AR4535" t="str">
            <v>NMBBANK</v>
          </cell>
          <cell r="AS4535" t="str">
            <v/>
          </cell>
          <cell r="AT4535" t="str">
            <v>NMBBANK</v>
          </cell>
          <cell r="AU4535" t="str">
            <v>51010090660</v>
          </cell>
          <cell r="AV4535" t="str">
            <v/>
          </cell>
          <cell r="AW4535" t="str">
            <v/>
          </cell>
          <cell r="AX4535" t="str">
            <v>SELEMANI MRISHO MWENYANJE</v>
          </cell>
          <cell r="AY4535" t="str">
            <v/>
          </cell>
          <cell r="AZ4535">
            <v>44792</v>
          </cell>
          <cell r="BA4535"/>
          <cell r="BB4535" t="str">
            <v/>
          </cell>
          <cell r="BC4535"/>
          <cell r="BD4535" t="str">
            <v>Tanzanya-NSSF</v>
          </cell>
          <cell r="BE4535" t="str">
            <v>40969118</v>
          </cell>
          <cell r="BF4535" t="str">
            <v>123823893</v>
          </cell>
        </row>
        <row r="4536">
          <cell r="A4536">
            <v>10039768</v>
          </cell>
          <cell r="B4536" t="str">
            <v>KHALFAN MOHAMED</v>
          </cell>
          <cell r="C4536" t="str">
            <v>CHAMBO</v>
          </cell>
          <cell r="D4536" t="str">
            <v>PERSONEL MÜDÜRÜ (LOCAL)</v>
          </cell>
          <cell r="E4536" t="str">
            <v>PERSONNEL MANAGER</v>
          </cell>
          <cell r="F4536" t="str">
            <v>50114884</v>
          </cell>
          <cell r="G4536" t="str">
            <v>İNSAN KAYNAKLARI (PERSONEL)</v>
          </cell>
          <cell r="H4536" t="str">
            <v>50105461</v>
          </cell>
          <cell r="I4536" t="str">
            <v>088H</v>
          </cell>
          <cell r="J4536" t="str">
            <v>İK PERSONEL</v>
          </cell>
          <cell r="K4536" t="str">
            <v>50117416</v>
          </cell>
          <cell r="L4536" t="str">
            <v>TZ</v>
          </cell>
          <cell r="M4536" t="str">
            <v>Tanzanyalı</v>
          </cell>
          <cell r="N4536" t="str">
            <v>0035</v>
          </cell>
          <cell r="O4536" t="str">
            <v>TABORA</v>
          </cell>
          <cell r="P4536" t="str">
            <v>YM</v>
          </cell>
          <cell r="Q4536" t="str">
            <v>YAPI MERKEZİ</v>
          </cell>
          <cell r="R4536">
            <v>43246</v>
          </cell>
          <cell r="S4536">
            <v>45078</v>
          </cell>
          <cell r="T4536"/>
          <cell r="U4536" t="str">
            <v/>
          </cell>
          <cell r="V4536" t="str">
            <v>Beyaz Yaka</v>
          </cell>
          <cell r="W4536" t="str">
            <v>LOT 3 (MIT)</v>
          </cell>
          <cell r="X4536" t="str">
            <v/>
          </cell>
          <cell r="Y4536" t="str">
            <v>0112046530900</v>
          </cell>
          <cell r="Z4536" t="str">
            <v/>
          </cell>
          <cell r="AA4536" t="str">
            <v>0767223417/0713211391</v>
          </cell>
          <cell r="AB4536" t="str">
            <v>MÜDÜR</v>
          </cell>
          <cell r="AC4536" t="str">
            <v>29</v>
          </cell>
          <cell r="AD4536" t="str">
            <v>LOT 3 (MIT)</v>
          </cell>
          <cell r="AE4536" t="str">
            <v>0113</v>
          </cell>
          <cell r="AF4536" t="str">
            <v/>
          </cell>
          <cell r="AG4536" t="str">
            <v>KM 785+000 - 829+305</v>
          </cell>
          <cell r="AH4536">
            <v>25470</v>
          </cell>
          <cell r="AI4536" t="str">
            <v>Bay</v>
          </cell>
          <cell r="AJ4536" t="str">
            <v>Yerel-Aylık</v>
          </cell>
          <cell r="AK4536">
            <v>6545518</v>
          </cell>
          <cell r="AL4536" t="str">
            <v>TZS</v>
          </cell>
          <cell r="AM4536" t="str">
            <v>301002</v>
          </cell>
          <cell r="AN4536" t="str">
            <v>S</v>
          </cell>
          <cell r="AO4536" t="str">
            <v>T3</v>
          </cell>
          <cell r="AP4536" t="str">
            <v>5150</v>
          </cell>
          <cell r="AQ4536" t="str">
            <v>5175</v>
          </cell>
          <cell r="AR4536" t="str">
            <v>CRDB</v>
          </cell>
          <cell r="AS4536" t="str">
            <v>VIVA TOWER</v>
          </cell>
          <cell r="AT4536" t="str">
            <v>CRDB</v>
          </cell>
          <cell r="AU4536" t="str">
            <v>01J2046530900</v>
          </cell>
          <cell r="AV4536" t="str">
            <v/>
          </cell>
          <cell r="AW4536" t="str">
            <v/>
          </cell>
          <cell r="AX4536" t="str">
            <v>KHALFAN MOHAMED CHAMBO</v>
          </cell>
          <cell r="AY4536" t="str">
            <v/>
          </cell>
          <cell r="AZ4536">
            <v>45078</v>
          </cell>
          <cell r="BA4536"/>
          <cell r="BB4536" t="str">
            <v/>
          </cell>
          <cell r="BC4536"/>
          <cell r="BD4536" t="str">
            <v>Tanzanya-NSSF</v>
          </cell>
          <cell r="BE4536" t="str">
            <v>39760111</v>
          </cell>
          <cell r="BF4536" t="str">
            <v>101349810</v>
          </cell>
        </row>
        <row r="4537">
          <cell r="A4537">
            <v>10073844</v>
          </cell>
          <cell r="B4537" t="str">
            <v>FABIAN ALBERT</v>
          </cell>
          <cell r="C4537" t="str">
            <v>FELIX</v>
          </cell>
          <cell r="D4537" t="str">
            <v>BETON DÜZ İŞÇİSİ</v>
          </cell>
          <cell r="E4537" t="str">
            <v>CONCRETE WORKER</v>
          </cell>
          <cell r="F4537" t="str">
            <v>50105776</v>
          </cell>
          <cell r="G4537" t="str">
            <v>İNŞAAT GRUBU</v>
          </cell>
          <cell r="H4537" t="str">
            <v>50105760</v>
          </cell>
          <cell r="I4537" t="str">
            <v>0AA3</v>
          </cell>
          <cell r="J4537" t="str">
            <v>BİNALAR MOBİLİZASYON</v>
          </cell>
          <cell r="K4537" t="str">
            <v>50108044</v>
          </cell>
          <cell r="L4537" t="str">
            <v>TZ</v>
          </cell>
          <cell r="M4537" t="str">
            <v>Tanzanyalı</v>
          </cell>
          <cell r="N4537" t="str">
            <v>0035</v>
          </cell>
          <cell r="O4537" t="str">
            <v>TABORA</v>
          </cell>
          <cell r="P4537" t="str">
            <v>YM</v>
          </cell>
          <cell r="Q4537" t="str">
            <v>YAPI MERKEZİ</v>
          </cell>
          <cell r="R4537">
            <v>44793</v>
          </cell>
          <cell r="S4537">
            <v>44793</v>
          </cell>
          <cell r="T4537"/>
          <cell r="U4537" t="str">
            <v/>
          </cell>
          <cell r="V4537" t="str">
            <v>Mavi Yaka Direkt</v>
          </cell>
          <cell r="W4537" t="str">
            <v>LOT 3 (MIT)</v>
          </cell>
          <cell r="X4537" t="str">
            <v>REHAN</v>
          </cell>
          <cell r="Y4537" t="str">
            <v>0</v>
          </cell>
          <cell r="Z4537" t="str">
            <v>TABORA MJINI</v>
          </cell>
          <cell r="AA4537" t="str">
            <v>0715 986 528</v>
          </cell>
          <cell r="AB4537" t="str">
            <v>USTA</v>
          </cell>
          <cell r="AC4537" t="str">
            <v>29</v>
          </cell>
          <cell r="AD4537" t="str">
            <v>LOT 3 (MIT)</v>
          </cell>
          <cell r="AE4537" t="str">
            <v>0113</v>
          </cell>
          <cell r="AF4537" t="str">
            <v>24</v>
          </cell>
          <cell r="AG4537" t="str">
            <v>KM 785+000 - 829+305</v>
          </cell>
          <cell r="AH4537">
            <v>34205</v>
          </cell>
          <cell r="AI4537" t="str">
            <v>Bay</v>
          </cell>
          <cell r="AJ4537" t="str">
            <v>Yerel-Saatlik</v>
          </cell>
          <cell r="AK4537">
            <v>2164.1</v>
          </cell>
          <cell r="AL4537" t="str">
            <v>TZS</v>
          </cell>
          <cell r="AM4537" t="str">
            <v>201002</v>
          </cell>
          <cell r="AN4537" t="str">
            <v>S</v>
          </cell>
          <cell r="AO4537" t="str">
            <v>T3</v>
          </cell>
          <cell r="AP4537" t="str">
            <v>5150</v>
          </cell>
          <cell r="AQ4537" t="str">
            <v>5175</v>
          </cell>
          <cell r="AR4537" t="str">
            <v>NMBBANK</v>
          </cell>
          <cell r="AS4537" t="str">
            <v/>
          </cell>
          <cell r="AT4537" t="str">
            <v>NMBBANK</v>
          </cell>
          <cell r="AU4537" t="str">
            <v>51010082081</v>
          </cell>
          <cell r="AV4537" t="str">
            <v/>
          </cell>
          <cell r="AW4537" t="str">
            <v/>
          </cell>
          <cell r="AX4537" t="str">
            <v>FABIAN ALBERT FELIX</v>
          </cell>
          <cell r="AY4537" t="str">
            <v/>
          </cell>
          <cell r="AZ4537">
            <v>44793</v>
          </cell>
          <cell r="BA4537"/>
          <cell r="BB4537" t="str">
            <v/>
          </cell>
          <cell r="BC4537"/>
          <cell r="BD4537" t="str">
            <v>Tanzanya-NSSF</v>
          </cell>
          <cell r="BE4537" t="str">
            <v>46867942</v>
          </cell>
          <cell r="BF4537" t="str">
            <v>157443984</v>
          </cell>
        </row>
        <row r="4538">
          <cell r="A4538">
            <v>10039609</v>
          </cell>
          <cell r="B4538" t="str">
            <v>SIMON KAMANDO</v>
          </cell>
          <cell r="C4538" t="str">
            <v>MGEMA</v>
          </cell>
          <cell r="D4538" t="str">
            <v>KAMYONET ŞOFÖRÜ</v>
          </cell>
          <cell r="E4538" t="str">
            <v>LIGHT TRUCK DRIVER</v>
          </cell>
          <cell r="F4538" t="str">
            <v>50106350</v>
          </cell>
          <cell r="G4538" t="str">
            <v>AMBAR</v>
          </cell>
          <cell r="H4538" t="str">
            <v>50105763</v>
          </cell>
          <cell r="I4538" t="str">
            <v>0AA5</v>
          </cell>
          <cell r="J4538" t="str">
            <v>AMBAR</v>
          </cell>
          <cell r="K4538" t="str">
            <v>50107478</v>
          </cell>
          <cell r="L4538" t="str">
            <v>TZ</v>
          </cell>
          <cell r="M4538" t="str">
            <v>Tanzanyalı</v>
          </cell>
          <cell r="N4538" t="str">
            <v>003H</v>
          </cell>
          <cell r="O4538" t="str">
            <v>İLALA</v>
          </cell>
          <cell r="P4538" t="str">
            <v>YM</v>
          </cell>
          <cell r="Q4538" t="str">
            <v>YAPI MERKEZİ</v>
          </cell>
          <cell r="R4538">
            <v>43243</v>
          </cell>
          <cell r="S4538">
            <v>44986</v>
          </cell>
          <cell r="T4538"/>
          <cell r="U4538" t="str">
            <v/>
          </cell>
          <cell r="V4538" t="str">
            <v>Mavi Yaka Endirekt</v>
          </cell>
          <cell r="W4538" t="str">
            <v>LOT 3 (MIT)</v>
          </cell>
          <cell r="X4538" t="str">
            <v/>
          </cell>
          <cell r="Y4538" t="str">
            <v>MOROGORO</v>
          </cell>
          <cell r="Z4538" t="str">
            <v/>
          </cell>
          <cell r="AA4538" t="str">
            <v>0718 895 353</v>
          </cell>
          <cell r="AB4538" t="str">
            <v>GÖREVLİ</v>
          </cell>
          <cell r="AC4538" t="str">
            <v>29</v>
          </cell>
          <cell r="AD4538" t="str">
            <v>LOT 3 (MIT)</v>
          </cell>
          <cell r="AE4538" t="str">
            <v>0113</v>
          </cell>
          <cell r="AF4538" t="str">
            <v/>
          </cell>
          <cell r="AG4538" t="str">
            <v>KM 785+000 - 829+305</v>
          </cell>
          <cell r="AH4538">
            <v>29580</v>
          </cell>
          <cell r="AI4538" t="str">
            <v>Bay</v>
          </cell>
          <cell r="AJ4538" t="str">
            <v>Yerel-Saatlik</v>
          </cell>
          <cell r="AK4538">
            <v>2437.1</v>
          </cell>
          <cell r="AL4538" t="str">
            <v>TZS</v>
          </cell>
          <cell r="AM4538" t="str">
            <v>306002</v>
          </cell>
          <cell r="AN4538" t="str">
            <v>S</v>
          </cell>
          <cell r="AO4538" t="str">
            <v>T3</v>
          </cell>
          <cell r="AP4538" t="str">
            <v>5150</v>
          </cell>
          <cell r="AQ4538" t="str">
            <v>5175</v>
          </cell>
          <cell r="AR4538" t="str">
            <v>CRDB</v>
          </cell>
          <cell r="AS4538" t="str">
            <v>VIVA TOWER</v>
          </cell>
          <cell r="AT4538" t="str">
            <v>CRDB</v>
          </cell>
          <cell r="AU4538" t="str">
            <v>0112072432700</v>
          </cell>
          <cell r="AV4538" t="str">
            <v/>
          </cell>
          <cell r="AW4538" t="str">
            <v/>
          </cell>
          <cell r="AX4538" t="str">
            <v>SIMON KAMANDO MGEMA</v>
          </cell>
          <cell r="AY4538" t="str">
            <v/>
          </cell>
          <cell r="AZ4538">
            <v>44986</v>
          </cell>
          <cell r="BA4538"/>
          <cell r="BB4538" t="str">
            <v/>
          </cell>
          <cell r="BC4538">
            <v>46072</v>
          </cell>
          <cell r="BD4538" t="str">
            <v>Tanzanya-NSSF</v>
          </cell>
          <cell r="BE4538" t="str">
            <v>39454037</v>
          </cell>
          <cell r="BF4538" t="str">
            <v>116477556</v>
          </cell>
        </row>
        <row r="4539">
          <cell r="A4539">
            <v>10039542</v>
          </cell>
          <cell r="B4539" t="str">
            <v>THABIT IDRISSA</v>
          </cell>
          <cell r="C4539" t="str">
            <v>KHAMIS</v>
          </cell>
          <cell r="D4539" t="str">
            <v>KALIPÇI</v>
          </cell>
          <cell r="E4539" t="str">
            <v>FORMWORKER</v>
          </cell>
          <cell r="F4539" t="str">
            <v>50115271</v>
          </cell>
          <cell r="G4539" t="str">
            <v>İNŞAAT GRUBU</v>
          </cell>
          <cell r="H4539" t="str">
            <v>50105776</v>
          </cell>
          <cell r="I4539" t="str">
            <v>0BBL</v>
          </cell>
          <cell r="J4539" t="str">
            <v>İNŞAAT GRUBU</v>
          </cell>
          <cell r="K4539" t="str">
            <v>50115373</v>
          </cell>
          <cell r="L4539" t="str">
            <v>TZ</v>
          </cell>
          <cell r="M4539" t="str">
            <v>Tanzanyalı</v>
          </cell>
          <cell r="N4539" t="str">
            <v>0037</v>
          </cell>
          <cell r="O4539" t="str">
            <v>İTİGİ</v>
          </cell>
          <cell r="P4539" t="str">
            <v>YM</v>
          </cell>
          <cell r="Q4539" t="str">
            <v>YAPI MERKEZİ</v>
          </cell>
          <cell r="R4539">
            <v>44786</v>
          </cell>
          <cell r="S4539">
            <v>44786</v>
          </cell>
          <cell r="T4539"/>
          <cell r="U4539" t="str">
            <v/>
          </cell>
          <cell r="V4539" t="str">
            <v>Mavi Yaka Direkt</v>
          </cell>
          <cell r="W4539" t="str">
            <v>LOT 3 (MIT)</v>
          </cell>
          <cell r="X4539" t="str">
            <v/>
          </cell>
          <cell r="Y4539" t="str">
            <v>0152345817200</v>
          </cell>
          <cell r="Z4539" t="str">
            <v/>
          </cell>
          <cell r="AA4539" t="str">
            <v>0711 565 581</v>
          </cell>
          <cell r="AB4539" t="str">
            <v>USTA</v>
          </cell>
          <cell r="AC4539" t="str">
            <v>29</v>
          </cell>
          <cell r="AD4539" t="str">
            <v>LOT 3 (MIT)</v>
          </cell>
          <cell r="AE4539" t="str">
            <v>0109</v>
          </cell>
          <cell r="AF4539" t="str">
            <v>19</v>
          </cell>
          <cell r="AG4539" t="str">
            <v>KM 535+000 - 595+000</v>
          </cell>
          <cell r="AH4539">
            <v>34334</v>
          </cell>
          <cell r="AI4539" t="str">
            <v>Bay</v>
          </cell>
          <cell r="AJ4539" t="str">
            <v>Yerel-Saatlik</v>
          </cell>
          <cell r="AK4539">
            <v>2343.5500000000002</v>
          </cell>
          <cell r="AL4539" t="str">
            <v>TZS</v>
          </cell>
          <cell r="AM4539" t="str">
            <v>201002</v>
          </cell>
          <cell r="AN4539" t="str">
            <v>S</v>
          </cell>
          <cell r="AO4539" t="str">
            <v>T3</v>
          </cell>
          <cell r="AP4539" t="str">
            <v>5150</v>
          </cell>
          <cell r="AQ4539" t="str">
            <v>5175</v>
          </cell>
          <cell r="AR4539" t="str">
            <v>CRDB BANK PLC</v>
          </cell>
          <cell r="AS4539" t="str">
            <v>VIJANA</v>
          </cell>
          <cell r="AT4539" t="str">
            <v>CRDBBANK</v>
          </cell>
          <cell r="AU4539" t="str">
            <v>0152345817200</v>
          </cell>
          <cell r="AV4539" t="str">
            <v/>
          </cell>
          <cell r="AW4539" t="str">
            <v/>
          </cell>
          <cell r="AX4539" t="str">
            <v>THABIT IDRISSA KHAMIS</v>
          </cell>
          <cell r="AY4539" t="str">
            <v/>
          </cell>
          <cell r="AZ4539">
            <v>44866</v>
          </cell>
          <cell r="BA4539"/>
          <cell r="BB4539" t="str">
            <v/>
          </cell>
          <cell r="BC4539"/>
          <cell r="BD4539" t="str">
            <v>Tanzanya-NSSF</v>
          </cell>
          <cell r="BE4539" t="str">
            <v>63971623</v>
          </cell>
          <cell r="BF4539" t="str">
            <v>156963658</v>
          </cell>
        </row>
        <row r="4540">
          <cell r="A4540">
            <v>10073845</v>
          </cell>
          <cell r="B4540" t="str">
            <v>HAMISI RASHIDI</v>
          </cell>
          <cell r="C4540" t="str">
            <v>MASENGA</v>
          </cell>
          <cell r="D4540" t="str">
            <v>BETON DÜZ İŞÇİSİ</v>
          </cell>
          <cell r="E4540" t="str">
            <v>CONCRETE WORKER</v>
          </cell>
          <cell r="F4540" t="str">
            <v>50105776</v>
          </cell>
          <cell r="G4540" t="str">
            <v>İNŞAAT GRUBU</v>
          </cell>
          <cell r="H4540" t="str">
            <v>50105760</v>
          </cell>
          <cell r="I4540" t="str">
            <v>0AA3</v>
          </cell>
          <cell r="J4540" t="str">
            <v>BİNALAR MOBİLİZASYON</v>
          </cell>
          <cell r="K4540" t="str">
            <v>50108044</v>
          </cell>
          <cell r="L4540" t="str">
            <v>TZ</v>
          </cell>
          <cell r="M4540" t="str">
            <v>Tanzanyalı</v>
          </cell>
          <cell r="N4540" t="str">
            <v>0035</v>
          </cell>
          <cell r="O4540" t="str">
            <v>TABORA</v>
          </cell>
          <cell r="P4540" t="str">
            <v>YM</v>
          </cell>
          <cell r="Q4540" t="str">
            <v>YAPI MERKEZİ</v>
          </cell>
          <cell r="R4540">
            <v>44793</v>
          </cell>
          <cell r="S4540">
            <v>44793</v>
          </cell>
          <cell r="T4540"/>
          <cell r="U4540" t="str">
            <v/>
          </cell>
          <cell r="V4540" t="str">
            <v>Mavi Yaka Direkt</v>
          </cell>
          <cell r="W4540" t="str">
            <v>LOT 3 (MIT)</v>
          </cell>
          <cell r="X4540" t="str">
            <v>KONGO</v>
          </cell>
          <cell r="Y4540" t="str">
            <v>0</v>
          </cell>
          <cell r="Z4540" t="str">
            <v>BAGAMOYO</v>
          </cell>
          <cell r="AA4540" t="str">
            <v>0718 137 284</v>
          </cell>
          <cell r="AB4540" t="str">
            <v>USTA</v>
          </cell>
          <cell r="AC4540" t="str">
            <v>29</v>
          </cell>
          <cell r="AD4540" t="str">
            <v>LOT 3 (MIT)</v>
          </cell>
          <cell r="AE4540" t="str">
            <v>0113</v>
          </cell>
          <cell r="AF4540" t="str">
            <v>19</v>
          </cell>
          <cell r="AG4540" t="str">
            <v>KM 785+000 - 829+305</v>
          </cell>
          <cell r="AH4540">
            <v>23930</v>
          </cell>
          <cell r="AI4540" t="str">
            <v>Bay</v>
          </cell>
          <cell r="AJ4540" t="str">
            <v>Yerel-Saatlik</v>
          </cell>
          <cell r="AK4540">
            <v>2164.1</v>
          </cell>
          <cell r="AL4540" t="str">
            <v>TZS</v>
          </cell>
          <cell r="AM4540" t="str">
            <v>201002</v>
          </cell>
          <cell r="AN4540" t="str">
            <v>S</v>
          </cell>
          <cell r="AO4540" t="str">
            <v>T3</v>
          </cell>
          <cell r="AP4540" t="str">
            <v>5150</v>
          </cell>
          <cell r="AQ4540" t="str">
            <v>5175</v>
          </cell>
          <cell r="AR4540" t="str">
            <v>NATIONAL MICROFINANCE BANK {NMB}</v>
          </cell>
          <cell r="AS4540" t="str">
            <v>MBEZI</v>
          </cell>
          <cell r="AT4540" t="str">
            <v>NMB</v>
          </cell>
          <cell r="AU4540" t="str">
            <v>51010113883</v>
          </cell>
          <cell r="AV4540" t="str">
            <v/>
          </cell>
          <cell r="AW4540" t="str">
            <v/>
          </cell>
          <cell r="AX4540" t="str">
            <v>HAMISI RASHIDI MASENGA</v>
          </cell>
          <cell r="AY4540" t="str">
            <v/>
          </cell>
          <cell r="AZ4540">
            <v>45231</v>
          </cell>
          <cell r="BA4540"/>
          <cell r="BB4540" t="str">
            <v/>
          </cell>
          <cell r="BC4540"/>
          <cell r="BD4540" t="str">
            <v>Tanzanya-NSSF</v>
          </cell>
          <cell r="BE4540" t="str">
            <v>45060814</v>
          </cell>
          <cell r="BF4540" t="str">
            <v>148188130</v>
          </cell>
        </row>
        <row r="4541">
          <cell r="A4541">
            <v>10078535</v>
          </cell>
          <cell r="B4541" t="str">
            <v>ELIA FRANCIS</v>
          </cell>
          <cell r="C4541" t="str">
            <v>KUGWEMA</v>
          </cell>
          <cell r="D4541" t="str">
            <v>DOZER OPERATÖRÜ</v>
          </cell>
          <cell r="E4541" t="str">
            <v>DOZER OPERATOR</v>
          </cell>
          <cell r="F4541" t="str">
            <v>50105784</v>
          </cell>
          <cell r="G4541" t="str">
            <v>DOĞAN METALÜRJİ</v>
          </cell>
          <cell r="H4541" t="str">
            <v>50105784</v>
          </cell>
          <cell r="I4541" t="str">
            <v>0FFT</v>
          </cell>
          <cell r="J4541" t="str">
            <v>TOPRAK İŞLERİ GECE</v>
          </cell>
          <cell r="K4541" t="str">
            <v>50106376</v>
          </cell>
          <cell r="L4541" t="str">
            <v>TZ</v>
          </cell>
          <cell r="M4541" t="str">
            <v>Tanzanyalı</v>
          </cell>
          <cell r="N4541" t="str">
            <v>0037</v>
          </cell>
          <cell r="O4541" t="str">
            <v>İTİGİ</v>
          </cell>
          <cell r="P4541" t="str">
            <v>6L</v>
          </cell>
          <cell r="Q4541" t="str">
            <v>DGN  İNŞAAT</v>
          </cell>
          <cell r="R4541">
            <v>45050</v>
          </cell>
          <cell r="S4541">
            <v>45050</v>
          </cell>
          <cell r="T4541">
            <v>45126</v>
          </cell>
          <cell r="U4541" t="str">
            <v>Diğer nedenler</v>
          </cell>
          <cell r="V4541" t="str">
            <v>Mavi Yaka Direkt</v>
          </cell>
          <cell r="W4541" t="str">
            <v>LOT 3 (MIT)</v>
          </cell>
          <cell r="X4541" t="str">
            <v>ILEMELA PASIANSI BWIRU BIMA</v>
          </cell>
          <cell r="Y4541" t="str">
            <v>0</v>
          </cell>
          <cell r="Z4541" t="str">
            <v/>
          </cell>
          <cell r="AA4541" t="str">
            <v>0783 045 510</v>
          </cell>
          <cell r="AB4541" t="str">
            <v>OPERATÖR</v>
          </cell>
          <cell r="AC4541" t="str">
            <v>29</v>
          </cell>
          <cell r="AD4541" t="str">
            <v>LOT 3 (MIT)</v>
          </cell>
          <cell r="AE4541" t="str">
            <v>0109</v>
          </cell>
          <cell r="AF4541" t="str">
            <v>18</v>
          </cell>
          <cell r="AG4541" t="str">
            <v>KM 535+000 - 595+000</v>
          </cell>
          <cell r="AH4541">
            <v>33757</v>
          </cell>
          <cell r="AI4541" t="str">
            <v>Bay</v>
          </cell>
          <cell r="AJ4541" t="str">
            <v>Yerel-Saatlik</v>
          </cell>
          <cell r="AK4541">
            <v>3384.62</v>
          </cell>
          <cell r="AL4541" t="str">
            <v>TZS</v>
          </cell>
          <cell r="AM4541" t="str">
            <v>201002</v>
          </cell>
          <cell r="AN4541" t="str">
            <v/>
          </cell>
          <cell r="AO4541" t="str">
            <v>T3</v>
          </cell>
          <cell r="AP4541" t="str">
            <v>5150</v>
          </cell>
          <cell r="AQ4541" t="str">
            <v>5175</v>
          </cell>
          <cell r="AR4541" t="str">
            <v>CRDB BANK PLC</v>
          </cell>
          <cell r="AS4541" t="str">
            <v>VIJANA</v>
          </cell>
          <cell r="AT4541" t="str">
            <v>CRDBBANK</v>
          </cell>
          <cell r="AU4541" t="str">
            <v>0152525108200</v>
          </cell>
          <cell r="AV4541" t="str">
            <v/>
          </cell>
          <cell r="AW4541" t="str">
            <v/>
          </cell>
          <cell r="AX4541" t="str">
            <v>ELIA FRANCIS KUGWEMA</v>
          </cell>
          <cell r="AY4541" t="str">
            <v/>
          </cell>
          <cell r="AZ4541">
            <v>45050</v>
          </cell>
          <cell r="BA4541"/>
          <cell r="BB4541" t="str">
            <v/>
          </cell>
          <cell r="BC4541"/>
          <cell r="BD4541" t="str">
            <v>Tanzanya-NSSF</v>
          </cell>
          <cell r="BE4541" t="str">
            <v>45078016</v>
          </cell>
          <cell r="BF4541" t="str">
            <v>123751965</v>
          </cell>
        </row>
        <row r="4542">
          <cell r="A4542">
            <v>10078536</v>
          </cell>
          <cell r="B4542" t="str">
            <v>CHEZARY GEORGE</v>
          </cell>
          <cell r="C4542" t="str">
            <v>THEOPHRY</v>
          </cell>
          <cell r="D4542" t="str">
            <v>SİLİNDİR OPERATÖRÜ</v>
          </cell>
          <cell r="E4542" t="str">
            <v>ROLLER OPERATOR</v>
          </cell>
          <cell r="F4542" t="str">
            <v>50105784</v>
          </cell>
          <cell r="G4542" t="str">
            <v>DOĞAN METALÜRJİ</v>
          </cell>
          <cell r="H4542" t="str">
            <v>50105784</v>
          </cell>
          <cell r="I4542" t="str">
            <v>0BBM</v>
          </cell>
          <cell r="J4542" t="str">
            <v>TOPRAK İŞLERİ</v>
          </cell>
          <cell r="K4542" t="str">
            <v>50106427</v>
          </cell>
          <cell r="L4542" t="str">
            <v>TZ</v>
          </cell>
          <cell r="M4542" t="str">
            <v>Tanzanyalı</v>
          </cell>
          <cell r="N4542" t="str">
            <v>0037</v>
          </cell>
          <cell r="O4542" t="str">
            <v>İTİGİ</v>
          </cell>
          <cell r="P4542" t="str">
            <v>6L</v>
          </cell>
          <cell r="Q4542" t="str">
            <v>DGN  İNŞAAT</v>
          </cell>
          <cell r="R4542">
            <v>45050</v>
          </cell>
          <cell r="S4542">
            <v>45050</v>
          </cell>
          <cell r="T4542"/>
          <cell r="U4542" t="str">
            <v/>
          </cell>
          <cell r="V4542" t="str">
            <v>Mavi Yaka Direkt</v>
          </cell>
          <cell r="W4542" t="str">
            <v>LOT 3 (MIT)</v>
          </cell>
          <cell r="X4542" t="str">
            <v>MANYONI KINTINI MISHENI</v>
          </cell>
          <cell r="Y4542" t="str">
            <v>0</v>
          </cell>
          <cell r="Z4542" t="str">
            <v/>
          </cell>
          <cell r="AA4542" t="str">
            <v>0718 540 264</v>
          </cell>
          <cell r="AB4542" t="str">
            <v>OPERATÖR</v>
          </cell>
          <cell r="AC4542" t="str">
            <v>29</v>
          </cell>
          <cell r="AD4542" t="str">
            <v>LOT 3 (MIT)</v>
          </cell>
          <cell r="AE4542" t="str">
            <v>0109</v>
          </cell>
          <cell r="AF4542" t="str">
            <v>23</v>
          </cell>
          <cell r="AG4542" t="str">
            <v>KM 535+000 - 595+000</v>
          </cell>
          <cell r="AH4542">
            <v>33669</v>
          </cell>
          <cell r="AI4542" t="str">
            <v>Bay</v>
          </cell>
          <cell r="AJ4542" t="str">
            <v>Yerel-Saatlik</v>
          </cell>
          <cell r="AK4542">
            <v>2528.1</v>
          </cell>
          <cell r="AL4542" t="str">
            <v>TZS</v>
          </cell>
          <cell r="AM4542" t="str">
            <v>201002</v>
          </cell>
          <cell r="AN4542" t="str">
            <v/>
          </cell>
          <cell r="AO4542" t="str">
            <v>T3</v>
          </cell>
          <cell r="AP4542" t="str">
            <v>5150</v>
          </cell>
          <cell r="AQ4542" t="str">
            <v>5175</v>
          </cell>
          <cell r="AR4542" t="str">
            <v>NMBBANK</v>
          </cell>
          <cell r="AS4542" t="str">
            <v/>
          </cell>
          <cell r="AT4542" t="str">
            <v>NMBBANK</v>
          </cell>
          <cell r="AU4542" t="str">
            <v>20310061612</v>
          </cell>
          <cell r="AV4542" t="str">
            <v/>
          </cell>
          <cell r="AW4542" t="str">
            <v/>
          </cell>
          <cell r="AX4542" t="str">
            <v>CHEZARY GEORGE THEOPHRY</v>
          </cell>
          <cell r="AY4542" t="str">
            <v/>
          </cell>
          <cell r="AZ4542">
            <v>45050</v>
          </cell>
          <cell r="BA4542"/>
          <cell r="BB4542" t="str">
            <v/>
          </cell>
          <cell r="BC4542"/>
          <cell r="BD4542" t="str">
            <v>Tanzanya-NSSF</v>
          </cell>
          <cell r="BE4542" t="str">
            <v>53890701</v>
          </cell>
          <cell r="BF4542" t="str">
            <v>165216040</v>
          </cell>
        </row>
        <row r="4543">
          <cell r="A4543">
            <v>10078537</v>
          </cell>
          <cell r="B4543" t="str">
            <v>JOSEPH YANGE</v>
          </cell>
          <cell r="C4543" t="str">
            <v>MABULA</v>
          </cell>
          <cell r="D4543" t="str">
            <v>DÜZ İŞÇİ - DİREKT</v>
          </cell>
          <cell r="E4543" t="str">
            <v>UNSKILLED WORKER - PRODUCTIVE</v>
          </cell>
          <cell r="F4543" t="str">
            <v>50109678</v>
          </cell>
          <cell r="G4543" t="str">
            <v>TAŞ OCAKLARI VE PATLATMA</v>
          </cell>
          <cell r="H4543" t="str">
            <v>50105776</v>
          </cell>
          <cell r="I4543" t="str">
            <v>0BBL</v>
          </cell>
          <cell r="J4543" t="str">
            <v>İNŞAAT GRUBU</v>
          </cell>
          <cell r="K4543" t="str">
            <v>50114966</v>
          </cell>
          <cell r="L4543" t="str">
            <v>TZ</v>
          </cell>
          <cell r="M4543" t="str">
            <v>Tanzanyalı</v>
          </cell>
          <cell r="N4543" t="str">
            <v>0039</v>
          </cell>
          <cell r="O4543" t="str">
            <v>NYAHUA</v>
          </cell>
          <cell r="P4543" t="str">
            <v>YM</v>
          </cell>
          <cell r="Q4543" t="str">
            <v>YAPI MERKEZİ</v>
          </cell>
          <cell r="R4543">
            <v>45050</v>
          </cell>
          <cell r="S4543">
            <v>45050</v>
          </cell>
          <cell r="T4543"/>
          <cell r="U4543" t="str">
            <v/>
          </cell>
          <cell r="V4543" t="str">
            <v>Mavi Yaka Direkt</v>
          </cell>
          <cell r="W4543" t="str">
            <v>LOT 3 (MIT)</v>
          </cell>
          <cell r="X4543" t="str">
            <v>TABORA SIKONGE NYAHUA</v>
          </cell>
          <cell r="Y4543" t="str">
            <v>0</v>
          </cell>
          <cell r="Z4543" t="str">
            <v>TABORA</v>
          </cell>
          <cell r="AA4543" t="str">
            <v>0734 969 654</v>
          </cell>
          <cell r="AB4543" t="str">
            <v>İŞÇİ</v>
          </cell>
          <cell r="AC4543" t="str">
            <v>29</v>
          </cell>
          <cell r="AD4543" t="str">
            <v>LOT 3 (MIT)</v>
          </cell>
          <cell r="AE4543" t="str">
            <v>0109</v>
          </cell>
          <cell r="AF4543" t="str">
            <v>24</v>
          </cell>
          <cell r="AG4543" t="str">
            <v>KM 535+000 - 595+000</v>
          </cell>
          <cell r="AH4543">
            <v>34448</v>
          </cell>
          <cell r="AI4543" t="str">
            <v>Bay</v>
          </cell>
          <cell r="AJ4543" t="str">
            <v>Yerel-Saatlik</v>
          </cell>
          <cell r="AK4543">
            <v>2264.1</v>
          </cell>
          <cell r="AL4543" t="str">
            <v>TZS</v>
          </cell>
          <cell r="AM4543" t="str">
            <v>201002</v>
          </cell>
          <cell r="AN4543" t="str">
            <v>S</v>
          </cell>
          <cell r="AO4543" t="str">
            <v>T3</v>
          </cell>
          <cell r="AP4543" t="str">
            <v>5150</v>
          </cell>
          <cell r="AQ4543" t="str">
            <v>5175</v>
          </cell>
          <cell r="AR4543" t="str">
            <v>NMBBANK</v>
          </cell>
          <cell r="AS4543" t="str">
            <v/>
          </cell>
          <cell r="AT4543" t="str">
            <v>NMBBANK</v>
          </cell>
          <cell r="AU4543" t="str">
            <v>51010103071</v>
          </cell>
          <cell r="AV4543" t="str">
            <v/>
          </cell>
          <cell r="AW4543" t="str">
            <v/>
          </cell>
          <cell r="AX4543" t="str">
            <v>JOSEPH YANGE MABULA</v>
          </cell>
          <cell r="AY4543" t="str">
            <v/>
          </cell>
          <cell r="AZ4543">
            <v>45050</v>
          </cell>
          <cell r="BA4543"/>
          <cell r="BB4543" t="str">
            <v/>
          </cell>
          <cell r="BC4543"/>
          <cell r="BD4543" t="str">
            <v>Tanzanya-NSSF</v>
          </cell>
          <cell r="BE4543" t="str">
            <v>47533536</v>
          </cell>
          <cell r="BF4543" t="str">
            <v>165281160</v>
          </cell>
        </row>
        <row r="4544">
          <cell r="A4544">
            <v>10073846</v>
          </cell>
          <cell r="B4544" t="str">
            <v>HASSAN MASHAKA</v>
          </cell>
          <cell r="C4544" t="str">
            <v>KIMENYA</v>
          </cell>
          <cell r="D4544" t="str">
            <v>BETON DÜZ İŞÇİSİ</v>
          </cell>
          <cell r="E4544" t="str">
            <v>CONCRETE WORKER</v>
          </cell>
          <cell r="F4544" t="str">
            <v>50105776</v>
          </cell>
          <cell r="G4544" t="str">
            <v>İNŞAAT GRUBU</v>
          </cell>
          <cell r="H4544" t="str">
            <v>50105760</v>
          </cell>
          <cell r="I4544" t="str">
            <v>0AA3</v>
          </cell>
          <cell r="J4544" t="str">
            <v>BİNALAR MOBİLİZASYON</v>
          </cell>
          <cell r="K4544" t="str">
            <v>50108044</v>
          </cell>
          <cell r="L4544" t="str">
            <v>TZ</v>
          </cell>
          <cell r="M4544" t="str">
            <v>Tanzanyalı</v>
          </cell>
          <cell r="N4544" t="str">
            <v>0035</v>
          </cell>
          <cell r="O4544" t="str">
            <v>TABORA</v>
          </cell>
          <cell r="P4544" t="str">
            <v>YM</v>
          </cell>
          <cell r="Q4544" t="str">
            <v>YAPI MERKEZİ</v>
          </cell>
          <cell r="R4544">
            <v>44793</v>
          </cell>
          <cell r="S4544">
            <v>44793</v>
          </cell>
          <cell r="T4544"/>
          <cell r="U4544" t="str">
            <v/>
          </cell>
          <cell r="V4544" t="str">
            <v>Mavi Yaka Direkt</v>
          </cell>
          <cell r="W4544" t="str">
            <v>LOT 3 (MIT)</v>
          </cell>
          <cell r="X4544" t="str">
            <v>MASERERI</v>
          </cell>
          <cell r="Y4544" t="str">
            <v>0</v>
          </cell>
          <cell r="Z4544" t="str">
            <v>TABORA MJINI</v>
          </cell>
          <cell r="AA4544" t="str">
            <v>0747 595 915</v>
          </cell>
          <cell r="AB4544" t="str">
            <v>USTA</v>
          </cell>
          <cell r="AC4544" t="str">
            <v>29</v>
          </cell>
          <cell r="AD4544" t="str">
            <v>LOT 3 (MIT)</v>
          </cell>
          <cell r="AE4544" t="str">
            <v>0113</v>
          </cell>
          <cell r="AF4544" t="str">
            <v>24</v>
          </cell>
          <cell r="AG4544" t="str">
            <v>KM 785+000 - 829+305</v>
          </cell>
          <cell r="AH4544">
            <v>27506</v>
          </cell>
          <cell r="AI4544" t="str">
            <v>Bay</v>
          </cell>
          <cell r="AJ4544" t="str">
            <v>Yerel-Saatlik</v>
          </cell>
          <cell r="AK4544">
            <v>2164.1</v>
          </cell>
          <cell r="AL4544" t="str">
            <v>TZS</v>
          </cell>
          <cell r="AM4544" t="str">
            <v>201002</v>
          </cell>
          <cell r="AN4544" t="str">
            <v>S</v>
          </cell>
          <cell r="AO4544" t="str">
            <v>T3</v>
          </cell>
          <cell r="AP4544" t="str">
            <v>5150</v>
          </cell>
          <cell r="AQ4544" t="str">
            <v>5175</v>
          </cell>
          <cell r="AR4544" t="str">
            <v>NMBBANK</v>
          </cell>
          <cell r="AS4544" t="str">
            <v/>
          </cell>
          <cell r="AT4544" t="str">
            <v>NMBBANK</v>
          </cell>
          <cell r="AU4544" t="str">
            <v>30810030357</v>
          </cell>
          <cell r="AV4544" t="str">
            <v/>
          </cell>
          <cell r="AW4544" t="str">
            <v/>
          </cell>
          <cell r="AX4544" t="str">
            <v>HASSAN MASHAKA KIMENYA</v>
          </cell>
          <cell r="AY4544" t="str">
            <v/>
          </cell>
          <cell r="AZ4544">
            <v>45017</v>
          </cell>
          <cell r="BA4544"/>
          <cell r="BB4544" t="str">
            <v/>
          </cell>
          <cell r="BC4544"/>
          <cell r="BD4544" t="str">
            <v>Tanzanya-NSSF</v>
          </cell>
          <cell r="BE4544" t="str">
            <v>65789504</v>
          </cell>
          <cell r="BF4544" t="str">
            <v>125947573</v>
          </cell>
        </row>
        <row r="4545">
          <cell r="A4545">
            <v>10073847</v>
          </cell>
          <cell r="B4545" t="str">
            <v>YUSUPH PETER</v>
          </cell>
          <cell r="C4545" t="str">
            <v>MSOSA</v>
          </cell>
          <cell r="D4545" t="str">
            <v>BETON DÜZ İŞÇİSİ</v>
          </cell>
          <cell r="E4545" t="str">
            <v>CONCRETE WORKER</v>
          </cell>
          <cell r="F4545" t="str">
            <v>50105776</v>
          </cell>
          <cell r="G4545" t="str">
            <v>İNŞAAT GRUBU</v>
          </cell>
          <cell r="H4545" t="str">
            <v>50105760</v>
          </cell>
          <cell r="I4545" t="str">
            <v>0AA3</v>
          </cell>
          <cell r="J4545" t="str">
            <v>BİNALAR MOBİLİZASYON</v>
          </cell>
          <cell r="K4545" t="str">
            <v>50108044</v>
          </cell>
          <cell r="L4545" t="str">
            <v>TZ</v>
          </cell>
          <cell r="M4545" t="str">
            <v>Tanzanyalı</v>
          </cell>
          <cell r="N4545" t="str">
            <v>0035</v>
          </cell>
          <cell r="O4545" t="str">
            <v>TABORA</v>
          </cell>
          <cell r="P4545" t="str">
            <v>YM</v>
          </cell>
          <cell r="Q4545" t="str">
            <v>YAPI MERKEZİ</v>
          </cell>
          <cell r="R4545">
            <v>44793</v>
          </cell>
          <cell r="S4545">
            <v>44793</v>
          </cell>
          <cell r="T4545"/>
          <cell r="U4545" t="str">
            <v/>
          </cell>
          <cell r="V4545" t="str">
            <v>Mavi Yaka Direkt</v>
          </cell>
          <cell r="W4545" t="str">
            <v>LOT 3 (MIT)</v>
          </cell>
          <cell r="X4545" t="str">
            <v>APAMBANO</v>
          </cell>
          <cell r="Y4545" t="str">
            <v>0</v>
          </cell>
          <cell r="Z4545" t="str">
            <v>TABORA MANISPAA</v>
          </cell>
          <cell r="AA4545" t="str">
            <v>0787 286 184</v>
          </cell>
          <cell r="AB4545" t="str">
            <v>USTA</v>
          </cell>
          <cell r="AC4545" t="str">
            <v>29</v>
          </cell>
          <cell r="AD4545" t="str">
            <v>LOT 3 (MIT)</v>
          </cell>
          <cell r="AE4545" t="str">
            <v>0113</v>
          </cell>
          <cell r="AF4545" t="str">
            <v>24</v>
          </cell>
          <cell r="AG4545" t="str">
            <v>KM 785+000 - 829+305</v>
          </cell>
          <cell r="AH4545">
            <v>34516</v>
          </cell>
          <cell r="AI4545" t="str">
            <v>Bay</v>
          </cell>
          <cell r="AJ4545" t="str">
            <v>Yerel-Saatlik</v>
          </cell>
          <cell r="AK4545">
            <v>2164.1</v>
          </cell>
          <cell r="AL4545" t="str">
            <v>TZS</v>
          </cell>
          <cell r="AM4545" t="str">
            <v>201002</v>
          </cell>
          <cell r="AN4545" t="str">
            <v>S</v>
          </cell>
          <cell r="AO4545" t="str">
            <v>T3</v>
          </cell>
          <cell r="AP4545" t="str">
            <v>5150</v>
          </cell>
          <cell r="AQ4545" t="str">
            <v>5175</v>
          </cell>
          <cell r="AR4545" t="str">
            <v>NMBBANK</v>
          </cell>
          <cell r="AS4545" t="str">
            <v/>
          </cell>
          <cell r="AT4545" t="str">
            <v>NMBBANK</v>
          </cell>
          <cell r="AU4545" t="str">
            <v>51010091021</v>
          </cell>
          <cell r="AV4545" t="str">
            <v/>
          </cell>
          <cell r="AW4545" t="str">
            <v/>
          </cell>
          <cell r="AX4545" t="str">
            <v>YUSUPH PETER MSOSA</v>
          </cell>
          <cell r="AY4545" t="str">
            <v/>
          </cell>
          <cell r="AZ4545">
            <v>45017</v>
          </cell>
          <cell r="BA4545"/>
          <cell r="BB4545" t="str">
            <v/>
          </cell>
          <cell r="BC4545"/>
          <cell r="BD4545" t="str">
            <v>Tanzanya-NSSF</v>
          </cell>
          <cell r="BE4545" t="str">
            <v>46868063</v>
          </cell>
          <cell r="BF4545" t="str">
            <v>157437216</v>
          </cell>
        </row>
        <row r="4546">
          <cell r="A4546">
            <v>10073848</v>
          </cell>
          <cell r="B4546" t="str">
            <v>KEVIN DOMISIANUS</v>
          </cell>
          <cell r="C4546" t="str">
            <v>CHONGORE</v>
          </cell>
          <cell r="D4546" t="str">
            <v>KAMP İŞÇİSİ</v>
          </cell>
          <cell r="E4546" t="str">
            <v>CAMP WORKER</v>
          </cell>
          <cell r="F4546" t="str">
            <v>50114904</v>
          </cell>
          <cell r="G4546" t="str">
            <v>İDARİ İŞLER (KAMP)</v>
          </cell>
          <cell r="H4546" t="str">
            <v>50105513</v>
          </cell>
          <cell r="I4546" t="str">
            <v>0996</v>
          </cell>
          <cell r="J4546" t="str">
            <v>KAMP AMİRLİĞİ</v>
          </cell>
          <cell r="K4546" t="str">
            <v>50106014</v>
          </cell>
          <cell r="L4546" t="str">
            <v>TZ</v>
          </cell>
          <cell r="M4546" t="str">
            <v>Tanzanyalı</v>
          </cell>
          <cell r="N4546" t="str">
            <v>0035</v>
          </cell>
          <cell r="O4546" t="str">
            <v>TABORA</v>
          </cell>
          <cell r="P4546" t="str">
            <v>YM</v>
          </cell>
          <cell r="Q4546" t="str">
            <v>YAPI MERKEZİ</v>
          </cell>
          <cell r="R4546">
            <v>44793</v>
          </cell>
          <cell r="S4546">
            <v>44793</v>
          </cell>
          <cell r="T4546"/>
          <cell r="U4546" t="str">
            <v/>
          </cell>
          <cell r="V4546" t="str">
            <v>Mavi Yaka Endirekt</v>
          </cell>
          <cell r="W4546" t="str">
            <v>LOT 3 (MIT)</v>
          </cell>
          <cell r="X4546" t="str">
            <v>KIDONGO CHEKUNDU</v>
          </cell>
          <cell r="Y4546" t="str">
            <v>0</v>
          </cell>
          <cell r="Z4546" t="str">
            <v>TABORA MANISPAA</v>
          </cell>
          <cell r="AA4546" t="str">
            <v>0766 761 325</v>
          </cell>
          <cell r="AB4546" t="str">
            <v>İŞÇİ</v>
          </cell>
          <cell r="AC4546" t="str">
            <v>29</v>
          </cell>
          <cell r="AD4546" t="str">
            <v>LOT 3 (MIT)</v>
          </cell>
          <cell r="AE4546" t="str">
            <v>0113</v>
          </cell>
          <cell r="AF4546" t="str">
            <v>24</v>
          </cell>
          <cell r="AG4546" t="str">
            <v>KM 785+000 - 829+305</v>
          </cell>
          <cell r="AH4546">
            <v>35861</v>
          </cell>
          <cell r="AI4546" t="str">
            <v>Bay</v>
          </cell>
          <cell r="AJ4546" t="str">
            <v>Yerel-Saatlik</v>
          </cell>
          <cell r="AK4546">
            <v>2164.1</v>
          </cell>
          <cell r="AL4546" t="str">
            <v>TZS</v>
          </cell>
          <cell r="AM4546" t="str">
            <v>306002</v>
          </cell>
          <cell r="AN4546" t="str">
            <v>S</v>
          </cell>
          <cell r="AO4546" t="str">
            <v>T3</v>
          </cell>
          <cell r="AP4546" t="str">
            <v>5150</v>
          </cell>
          <cell r="AQ4546" t="str">
            <v>5175</v>
          </cell>
          <cell r="AR4546" t="str">
            <v>NMBBANK</v>
          </cell>
          <cell r="AS4546" t="str">
            <v/>
          </cell>
          <cell r="AT4546" t="str">
            <v>NMBBANK</v>
          </cell>
          <cell r="AU4546" t="str">
            <v>51010091016</v>
          </cell>
          <cell r="AV4546" t="str">
            <v/>
          </cell>
          <cell r="AW4546" t="str">
            <v/>
          </cell>
          <cell r="AX4546" t="str">
            <v>KEVIN DOMISIANUS CHONGORE</v>
          </cell>
          <cell r="AY4546" t="str">
            <v/>
          </cell>
          <cell r="AZ4546">
            <v>45017</v>
          </cell>
          <cell r="BA4546"/>
          <cell r="BB4546" t="str">
            <v/>
          </cell>
          <cell r="BC4546"/>
          <cell r="BD4546" t="str">
            <v>Tanzanya-NSSF</v>
          </cell>
          <cell r="BE4546" t="str">
            <v>46868205</v>
          </cell>
          <cell r="BF4546" t="str">
            <v>156765368</v>
          </cell>
        </row>
        <row r="4547">
          <cell r="A4547">
            <v>10039265</v>
          </cell>
          <cell r="B4547" t="str">
            <v>ISDORY RAPHAEL</v>
          </cell>
          <cell r="C4547" t="str">
            <v>RUPIA</v>
          </cell>
          <cell r="D4547" t="str">
            <v>GREYDER OPERATÖRÜ</v>
          </cell>
          <cell r="E4547" t="str">
            <v>GRADER OPERATOR</v>
          </cell>
          <cell r="F4547" t="str">
            <v>50105784</v>
          </cell>
          <cell r="G4547" t="str">
            <v>DOĞAN METALÜRJİ</v>
          </cell>
          <cell r="H4547" t="str">
            <v>50105784</v>
          </cell>
          <cell r="I4547" t="str">
            <v>0BBM</v>
          </cell>
          <cell r="J4547" t="str">
            <v>TOPRAK İŞLERİ</v>
          </cell>
          <cell r="K4547" t="str">
            <v>50106462</v>
          </cell>
          <cell r="L4547" t="str">
            <v>TZ</v>
          </cell>
          <cell r="M4547" t="str">
            <v>Tanzanyalı</v>
          </cell>
          <cell r="N4547" t="str">
            <v>0037</v>
          </cell>
          <cell r="O4547" t="str">
            <v>İTİGİ</v>
          </cell>
          <cell r="P4547" t="str">
            <v>6L</v>
          </cell>
          <cell r="Q4547" t="str">
            <v>DGN  İNŞAAT</v>
          </cell>
          <cell r="R4547">
            <v>45057</v>
          </cell>
          <cell r="S4547">
            <v>45057</v>
          </cell>
          <cell r="T4547"/>
          <cell r="U4547" t="str">
            <v/>
          </cell>
          <cell r="V4547" t="str">
            <v>Mavi Yaka Direkt</v>
          </cell>
          <cell r="W4547" t="str">
            <v>LOT 3 (MIT)</v>
          </cell>
          <cell r="X4547" t="str">
            <v>KILOSA RUAHA NYAMVISI</v>
          </cell>
          <cell r="Y4547" t="str">
            <v>0152262412400</v>
          </cell>
          <cell r="Z4547" t="str">
            <v/>
          </cell>
          <cell r="AA4547" t="str">
            <v>0789946960</v>
          </cell>
          <cell r="AB4547" t="str">
            <v>OPERATÖR</v>
          </cell>
          <cell r="AC4547" t="str">
            <v>29</v>
          </cell>
          <cell r="AD4547" t="str">
            <v>LOT 3 (MIT)</v>
          </cell>
          <cell r="AE4547" t="str">
            <v>0109</v>
          </cell>
          <cell r="AF4547" t="str">
            <v>02</v>
          </cell>
          <cell r="AG4547" t="str">
            <v>KM 535+000 - 595+000</v>
          </cell>
          <cell r="AH4547">
            <v>26405</v>
          </cell>
          <cell r="AI4547" t="str">
            <v>Bay</v>
          </cell>
          <cell r="AJ4547" t="str">
            <v>Yerel-Saatlik</v>
          </cell>
          <cell r="AK4547">
            <v>3487.18</v>
          </cell>
          <cell r="AL4547" t="str">
            <v>TZS</v>
          </cell>
          <cell r="AM4547" t="str">
            <v>201002</v>
          </cell>
          <cell r="AN4547" t="str">
            <v>S</v>
          </cell>
          <cell r="AO4547" t="str">
            <v>T3</v>
          </cell>
          <cell r="AP4547" t="str">
            <v>5150</v>
          </cell>
          <cell r="AQ4547" t="str">
            <v>5175</v>
          </cell>
          <cell r="AR4547" t="str">
            <v>CRDB BANK PLC</v>
          </cell>
          <cell r="AS4547" t="str">
            <v>VIJANA</v>
          </cell>
          <cell r="AT4547" t="str">
            <v>CRDBBANK</v>
          </cell>
          <cell r="AU4547" t="str">
            <v>0152262412400</v>
          </cell>
          <cell r="AV4547" t="str">
            <v/>
          </cell>
          <cell r="AW4547" t="str">
            <v/>
          </cell>
          <cell r="AX4547" t="str">
            <v>ISDORY RAPHAEL RUPIA</v>
          </cell>
          <cell r="AY4547" t="str">
            <v/>
          </cell>
          <cell r="AZ4547">
            <v>45057</v>
          </cell>
          <cell r="BA4547"/>
          <cell r="BB4547" t="str">
            <v/>
          </cell>
          <cell r="BC4547"/>
          <cell r="BD4547" t="str">
            <v>Tanzanya-NSSF</v>
          </cell>
          <cell r="BE4547" t="str">
            <v>36976443</v>
          </cell>
          <cell r="BF4547" t="str">
            <v>113539828</v>
          </cell>
        </row>
        <row r="4548">
          <cell r="A4548">
            <v>10073850</v>
          </cell>
          <cell r="B4548" t="str">
            <v>SHABANI PASTORY</v>
          </cell>
          <cell r="C4548" t="str">
            <v>MSIKILWA</v>
          </cell>
          <cell r="D4548" t="str">
            <v>BETON SANTRALİ DÜZ İŞÇİSİ</v>
          </cell>
          <cell r="E4548" t="str">
            <v>UNSKILLED WORKER - PRODUCTIVE</v>
          </cell>
          <cell r="F4548" t="str">
            <v>50105777</v>
          </cell>
          <cell r="G4548" t="str">
            <v>BETON SANTRALİ</v>
          </cell>
          <cell r="H4548" t="str">
            <v>50105777</v>
          </cell>
          <cell r="I4548" t="str">
            <v>0AAZ</v>
          </cell>
          <cell r="J4548" t="str">
            <v>BETON SANTRALİ</v>
          </cell>
          <cell r="K4548" t="str">
            <v>50107202</v>
          </cell>
          <cell r="L4548" t="str">
            <v>TZ</v>
          </cell>
          <cell r="M4548" t="str">
            <v>Tanzanyalı</v>
          </cell>
          <cell r="N4548" t="str">
            <v>0035</v>
          </cell>
          <cell r="O4548" t="str">
            <v>TABORA</v>
          </cell>
          <cell r="P4548" t="str">
            <v>YM</v>
          </cell>
          <cell r="Q4548" t="str">
            <v>YAPI MERKEZİ</v>
          </cell>
          <cell r="R4548">
            <v>44793</v>
          </cell>
          <cell r="S4548">
            <v>44793</v>
          </cell>
          <cell r="T4548"/>
          <cell r="U4548" t="str">
            <v/>
          </cell>
          <cell r="V4548" t="str">
            <v>Mavi Yaka Direkt</v>
          </cell>
          <cell r="W4548" t="str">
            <v>LOT 3 (MIT)</v>
          </cell>
          <cell r="X4548" t="str">
            <v>RANSIFOMA</v>
          </cell>
          <cell r="Y4548" t="str">
            <v>0</v>
          </cell>
          <cell r="Z4548" t="str">
            <v>TABORA MANISPAA</v>
          </cell>
          <cell r="AA4548" t="str">
            <v>0789 137 474</v>
          </cell>
          <cell r="AB4548" t="str">
            <v>İŞÇİ</v>
          </cell>
          <cell r="AC4548" t="str">
            <v>29</v>
          </cell>
          <cell r="AD4548" t="str">
            <v>LOT 3 (MIT)</v>
          </cell>
          <cell r="AE4548" t="str">
            <v>0113</v>
          </cell>
          <cell r="AF4548" t="str">
            <v>24</v>
          </cell>
          <cell r="AG4548" t="str">
            <v>KM 785+000 - 829+305</v>
          </cell>
          <cell r="AH4548">
            <v>31131</v>
          </cell>
          <cell r="AI4548" t="str">
            <v>Bay</v>
          </cell>
          <cell r="AJ4548" t="str">
            <v>Yerel-Saatlik</v>
          </cell>
          <cell r="AK4548">
            <v>2164.1</v>
          </cell>
          <cell r="AL4548" t="str">
            <v>TZS</v>
          </cell>
          <cell r="AM4548" t="str">
            <v>201002</v>
          </cell>
          <cell r="AN4548" t="str">
            <v>S</v>
          </cell>
          <cell r="AO4548" t="str">
            <v>T3</v>
          </cell>
          <cell r="AP4548" t="str">
            <v>5150</v>
          </cell>
          <cell r="AQ4548" t="str">
            <v>5175</v>
          </cell>
          <cell r="AR4548" t="str">
            <v>NMBBANK</v>
          </cell>
          <cell r="AS4548" t="str">
            <v/>
          </cell>
          <cell r="AT4548" t="str">
            <v>NMBBANK</v>
          </cell>
          <cell r="AU4548" t="str">
            <v>51010064716</v>
          </cell>
          <cell r="AV4548" t="str">
            <v/>
          </cell>
          <cell r="AW4548" t="str">
            <v/>
          </cell>
          <cell r="AX4548" t="str">
            <v>SHABANI PASTORY MSIKILWA</v>
          </cell>
          <cell r="AY4548" t="str">
            <v/>
          </cell>
          <cell r="AZ4548">
            <v>45017</v>
          </cell>
          <cell r="BA4548"/>
          <cell r="BB4548" t="str">
            <v/>
          </cell>
          <cell r="BC4548"/>
          <cell r="BD4548" t="str">
            <v>Tanzanya-NSSF</v>
          </cell>
          <cell r="BE4548" t="str">
            <v>46868421</v>
          </cell>
          <cell r="BF4548" t="str">
            <v>114808865</v>
          </cell>
        </row>
        <row r="4549">
          <cell r="A4549">
            <v>10073851</v>
          </cell>
          <cell r="B4549" t="str">
            <v>SHABANI SAIDI</v>
          </cell>
          <cell r="C4549" t="str">
            <v>KATEMBO</v>
          </cell>
          <cell r="D4549" t="str">
            <v>BETON DÜZ İŞÇİSİ</v>
          </cell>
          <cell r="E4549" t="str">
            <v>CONCRETE WORKER</v>
          </cell>
          <cell r="F4549" t="str">
            <v>50105776</v>
          </cell>
          <cell r="G4549" t="str">
            <v>İNŞAAT GRUBU</v>
          </cell>
          <cell r="H4549" t="str">
            <v>50105760</v>
          </cell>
          <cell r="I4549" t="str">
            <v>0AA3</v>
          </cell>
          <cell r="J4549" t="str">
            <v>BİNALAR MOBİLİZASYON</v>
          </cell>
          <cell r="K4549" t="str">
            <v>50108044</v>
          </cell>
          <cell r="L4549" t="str">
            <v>TZ</v>
          </cell>
          <cell r="M4549" t="str">
            <v>Tanzanyalı</v>
          </cell>
          <cell r="N4549" t="str">
            <v>0035</v>
          </cell>
          <cell r="O4549" t="str">
            <v>TABORA</v>
          </cell>
          <cell r="P4549" t="str">
            <v>YM</v>
          </cell>
          <cell r="Q4549" t="str">
            <v>YAPI MERKEZİ</v>
          </cell>
          <cell r="R4549">
            <v>44793</v>
          </cell>
          <cell r="S4549">
            <v>44793</v>
          </cell>
          <cell r="T4549"/>
          <cell r="U4549" t="str">
            <v/>
          </cell>
          <cell r="V4549" t="str">
            <v>Mavi Yaka Direkt</v>
          </cell>
          <cell r="W4549" t="str">
            <v>LOT 3 (MIT)</v>
          </cell>
          <cell r="X4549" t="str">
            <v>KIDATU</v>
          </cell>
          <cell r="Y4549" t="str">
            <v>0</v>
          </cell>
          <cell r="Z4549" t="str">
            <v>TABORA MANISPAA</v>
          </cell>
          <cell r="AA4549" t="str">
            <v>0688 270 927</v>
          </cell>
          <cell r="AB4549" t="str">
            <v>USTA</v>
          </cell>
          <cell r="AC4549" t="str">
            <v>29</v>
          </cell>
          <cell r="AD4549" t="str">
            <v>LOT 3 (MIT)</v>
          </cell>
          <cell r="AE4549" t="str">
            <v>0113</v>
          </cell>
          <cell r="AF4549" t="str">
            <v>24</v>
          </cell>
          <cell r="AG4549" t="str">
            <v>KM 785+000 - 829+305</v>
          </cell>
          <cell r="AH4549">
            <v>30466</v>
          </cell>
          <cell r="AI4549" t="str">
            <v>Bay</v>
          </cell>
          <cell r="AJ4549" t="str">
            <v>Yerel-Saatlik</v>
          </cell>
          <cell r="AK4549">
            <v>2164.1</v>
          </cell>
          <cell r="AL4549" t="str">
            <v>TZS</v>
          </cell>
          <cell r="AM4549" t="str">
            <v>201002</v>
          </cell>
          <cell r="AN4549" t="str">
            <v>S</v>
          </cell>
          <cell r="AO4549" t="str">
            <v>T3</v>
          </cell>
          <cell r="AP4549" t="str">
            <v>5150</v>
          </cell>
          <cell r="AQ4549" t="str">
            <v>5175</v>
          </cell>
          <cell r="AR4549" t="str">
            <v>NMBBANK</v>
          </cell>
          <cell r="AS4549" t="str">
            <v/>
          </cell>
          <cell r="AT4549" t="str">
            <v>NMBBANK</v>
          </cell>
          <cell r="AU4549" t="str">
            <v>51010091015</v>
          </cell>
          <cell r="AV4549" t="str">
            <v/>
          </cell>
          <cell r="AW4549" t="str">
            <v/>
          </cell>
          <cell r="AX4549" t="str">
            <v>SHABANI SAIDI KATEMBO</v>
          </cell>
          <cell r="AY4549" t="str">
            <v/>
          </cell>
          <cell r="AZ4549">
            <v>45017</v>
          </cell>
          <cell r="BA4549"/>
          <cell r="BB4549" t="str">
            <v/>
          </cell>
          <cell r="BC4549"/>
          <cell r="BD4549" t="str">
            <v>Tanzanya-NSSF</v>
          </cell>
          <cell r="BE4549" t="str">
            <v>46868327</v>
          </cell>
          <cell r="BF4549" t="str">
            <v>125363954</v>
          </cell>
        </row>
        <row r="4550">
          <cell r="A4550">
            <v>10073852</v>
          </cell>
          <cell r="B4550" t="str">
            <v>PETER EMMANUEL</v>
          </cell>
          <cell r="C4550" t="str">
            <v>KIMITI</v>
          </cell>
          <cell r="D4550" t="str">
            <v>BETON DÜZ İŞÇİSİ</v>
          </cell>
          <cell r="E4550" t="str">
            <v>CONCRETE WORKER</v>
          </cell>
          <cell r="F4550" t="str">
            <v>50105776</v>
          </cell>
          <cell r="G4550" t="str">
            <v>İNŞAAT GRUBU</v>
          </cell>
          <cell r="H4550" t="str">
            <v>50105760</v>
          </cell>
          <cell r="I4550" t="str">
            <v>0AA3</v>
          </cell>
          <cell r="J4550" t="str">
            <v>BİNALAR MOBİLİZASYON</v>
          </cell>
          <cell r="K4550" t="str">
            <v>50108044</v>
          </cell>
          <cell r="L4550" t="str">
            <v>TZ</v>
          </cell>
          <cell r="M4550" t="str">
            <v>Tanzanyalı</v>
          </cell>
          <cell r="N4550" t="str">
            <v>0035</v>
          </cell>
          <cell r="O4550" t="str">
            <v>TABORA</v>
          </cell>
          <cell r="P4550" t="str">
            <v>YM</v>
          </cell>
          <cell r="Q4550" t="str">
            <v>YAPI MERKEZİ</v>
          </cell>
          <cell r="R4550">
            <v>44793</v>
          </cell>
          <cell r="S4550">
            <v>44793</v>
          </cell>
          <cell r="T4550"/>
          <cell r="U4550" t="str">
            <v/>
          </cell>
          <cell r="V4550" t="str">
            <v>Mavi Yaka Direkt</v>
          </cell>
          <cell r="W4550" t="str">
            <v>LOT 3 (MIT)</v>
          </cell>
          <cell r="X4550" t="str">
            <v>MAJENGO</v>
          </cell>
          <cell r="Y4550" t="str">
            <v>0</v>
          </cell>
          <cell r="Z4550" t="str">
            <v>TABORA MANISPAA</v>
          </cell>
          <cell r="AA4550" t="str">
            <v>0714 536 299</v>
          </cell>
          <cell r="AB4550" t="str">
            <v>USTA</v>
          </cell>
          <cell r="AC4550" t="str">
            <v>29</v>
          </cell>
          <cell r="AD4550" t="str">
            <v>LOT 3 (MIT)</v>
          </cell>
          <cell r="AE4550" t="str">
            <v>0113</v>
          </cell>
          <cell r="AF4550" t="str">
            <v>24</v>
          </cell>
          <cell r="AG4550" t="str">
            <v>KM 785+000 - 829+305</v>
          </cell>
          <cell r="AH4550">
            <v>34209</v>
          </cell>
          <cell r="AI4550" t="str">
            <v>Bay</v>
          </cell>
          <cell r="AJ4550" t="str">
            <v>Yerel-Saatlik</v>
          </cell>
          <cell r="AK4550">
            <v>2164.1</v>
          </cell>
          <cell r="AL4550" t="str">
            <v>TZS</v>
          </cell>
          <cell r="AM4550" t="str">
            <v>201002</v>
          </cell>
          <cell r="AN4550" t="str">
            <v>S</v>
          </cell>
          <cell r="AO4550" t="str">
            <v>T3</v>
          </cell>
          <cell r="AP4550" t="str">
            <v>5150</v>
          </cell>
          <cell r="AQ4550" t="str">
            <v>5175</v>
          </cell>
          <cell r="AR4550" t="str">
            <v>NMBBANK</v>
          </cell>
          <cell r="AS4550" t="str">
            <v/>
          </cell>
          <cell r="AT4550" t="str">
            <v>NMBBANK</v>
          </cell>
          <cell r="AU4550" t="str">
            <v>51010053150</v>
          </cell>
          <cell r="AV4550" t="str">
            <v/>
          </cell>
          <cell r="AW4550" t="str">
            <v/>
          </cell>
          <cell r="AX4550" t="str">
            <v>PETER EMMANUEL KIMITI</v>
          </cell>
          <cell r="AY4550" t="str">
            <v/>
          </cell>
          <cell r="AZ4550">
            <v>45017</v>
          </cell>
          <cell r="BA4550"/>
          <cell r="BB4550" t="str">
            <v/>
          </cell>
          <cell r="BC4550"/>
          <cell r="BD4550" t="str">
            <v>Tanzanya-NSSF</v>
          </cell>
          <cell r="BE4550" t="str">
            <v>46676941</v>
          </cell>
          <cell r="BF4550" t="str">
            <v>151256376</v>
          </cell>
        </row>
        <row r="4551">
          <cell r="A4551">
            <v>10078614</v>
          </cell>
          <cell r="B4551" t="str">
            <v>DIDAS PHILIPO</v>
          </cell>
          <cell r="C4551" t="str">
            <v>KYARUZI</v>
          </cell>
          <cell r="D4551" t="str">
            <v>PICKUP ŞOFÖRÜ</v>
          </cell>
          <cell r="E4551" t="str">
            <v>PICKUP DRIVER</v>
          </cell>
          <cell r="F4551" t="str">
            <v>50105606</v>
          </cell>
          <cell r="G4551" t="str">
            <v>ÖLÇME İŞLERİ</v>
          </cell>
          <cell r="H4551" t="str">
            <v>50105606</v>
          </cell>
          <cell r="I4551" t="str">
            <v>088Q</v>
          </cell>
          <cell r="J4551" t="str">
            <v>ÖLÇME İŞLERİ</v>
          </cell>
          <cell r="K4551" t="str">
            <v>50106914</v>
          </cell>
          <cell r="L4551" t="str">
            <v>TZ</v>
          </cell>
          <cell r="M4551" t="str">
            <v>Tanzanyalı</v>
          </cell>
          <cell r="N4551" t="str">
            <v>0035</v>
          </cell>
          <cell r="O4551" t="str">
            <v>TABORA</v>
          </cell>
          <cell r="P4551" t="str">
            <v>YM</v>
          </cell>
          <cell r="Q4551" t="str">
            <v>YAPI MERKEZİ</v>
          </cell>
          <cell r="R4551">
            <v>45062</v>
          </cell>
          <cell r="S4551">
            <v>45062</v>
          </cell>
          <cell r="T4551"/>
          <cell r="U4551" t="str">
            <v/>
          </cell>
          <cell r="V4551" t="str">
            <v>Mavi Yaka Endirekt</v>
          </cell>
          <cell r="W4551" t="str">
            <v>LOT 3 (MIT)</v>
          </cell>
          <cell r="X4551" t="str">
            <v>ARUSHA BALAA</v>
          </cell>
          <cell r="Y4551" t="str">
            <v>0</v>
          </cell>
          <cell r="Z4551" t="str">
            <v>ARUSHA</v>
          </cell>
          <cell r="AA4551" t="str">
            <v>0784321429</v>
          </cell>
          <cell r="AB4551" t="str">
            <v>GÖREVLİ</v>
          </cell>
          <cell r="AC4551" t="str">
            <v>29</v>
          </cell>
          <cell r="AD4551" t="str">
            <v>LOT 3 (MIT)</v>
          </cell>
          <cell r="AE4551" t="str">
            <v>0113</v>
          </cell>
          <cell r="AF4551" t="str">
            <v>01</v>
          </cell>
          <cell r="AG4551" t="str">
            <v>KM 785+000 - 829+305</v>
          </cell>
          <cell r="AH4551">
            <v>27937</v>
          </cell>
          <cell r="AI4551" t="str">
            <v>Bay</v>
          </cell>
          <cell r="AJ4551" t="str">
            <v>Yerel-Saatlik</v>
          </cell>
          <cell r="AK4551">
            <v>2273.3000000000002</v>
          </cell>
          <cell r="AL4551" t="str">
            <v>TZS</v>
          </cell>
          <cell r="AM4551" t="str">
            <v>306002</v>
          </cell>
          <cell r="AN4551" t="str">
            <v>S</v>
          </cell>
          <cell r="AO4551" t="str">
            <v>T3</v>
          </cell>
          <cell r="AP4551" t="str">
            <v>5150</v>
          </cell>
          <cell r="AQ4551" t="str">
            <v>5175</v>
          </cell>
          <cell r="AR4551" t="str">
            <v>NMBBANK</v>
          </cell>
          <cell r="AS4551" t="str">
            <v/>
          </cell>
          <cell r="AT4551" t="str">
            <v>NMBBANK</v>
          </cell>
          <cell r="AU4551" t="str">
            <v>51010084893</v>
          </cell>
          <cell r="AV4551" t="str">
            <v/>
          </cell>
          <cell r="AW4551" t="str">
            <v/>
          </cell>
          <cell r="AX4551" t="str">
            <v>DIDAS PHILIPO KYARUZI</v>
          </cell>
          <cell r="AY4551" t="str">
            <v/>
          </cell>
          <cell r="AZ4551">
            <v>45062</v>
          </cell>
          <cell r="BA4551"/>
          <cell r="BB4551" t="str">
            <v/>
          </cell>
          <cell r="BC4551"/>
          <cell r="BD4551" t="str">
            <v>Tanzanya-NSSF</v>
          </cell>
          <cell r="BE4551" t="str">
            <v>55580572</v>
          </cell>
          <cell r="BF4551" t="str">
            <v>118201051</v>
          </cell>
        </row>
        <row r="4552">
          <cell r="A4552">
            <v>10074316</v>
          </cell>
          <cell r="B4552" t="str">
            <v>FURAHA JOHN</v>
          </cell>
          <cell r="C4552" t="str">
            <v>KHAMUD</v>
          </cell>
          <cell r="D4552" t="str">
            <v>ÇELİK MONTAJCI</v>
          </cell>
          <cell r="E4552" t="str">
            <v>STEEL FITTER</v>
          </cell>
          <cell r="F4552" t="str">
            <v>50115270</v>
          </cell>
          <cell r="G4552" t="str">
            <v>İNŞAAT GRUBU</v>
          </cell>
          <cell r="H4552" t="str">
            <v>50105759</v>
          </cell>
          <cell r="I4552" t="str">
            <v>099R</v>
          </cell>
          <cell r="J4552" t="str">
            <v>SANAT YAPILARI</v>
          </cell>
          <cell r="K4552" t="str">
            <v>50115380</v>
          </cell>
          <cell r="L4552" t="str">
            <v>TZ</v>
          </cell>
          <cell r="M4552" t="str">
            <v>Tanzanyalı</v>
          </cell>
          <cell r="N4552" t="str">
            <v>0036</v>
          </cell>
          <cell r="O4552" t="str">
            <v>MANYONİ</v>
          </cell>
          <cell r="P4552" t="str">
            <v>YM</v>
          </cell>
          <cell r="Q4552" t="str">
            <v>YAPI MERKEZİ</v>
          </cell>
          <cell r="R4552">
            <v>44819</v>
          </cell>
          <cell r="S4552">
            <v>44819</v>
          </cell>
          <cell r="T4552">
            <v>45248</v>
          </cell>
          <cell r="U4552" t="str">
            <v>İşin sona ermesi</v>
          </cell>
          <cell r="V4552" t="str">
            <v>Mavi Yaka Direkt</v>
          </cell>
          <cell r="W4552" t="str">
            <v>LOT 3 (MIT)</v>
          </cell>
          <cell r="X4552" t="str">
            <v>UZUNGUNI</v>
          </cell>
          <cell r="Y4552" t="str">
            <v>0</v>
          </cell>
          <cell r="Z4552" t="str">
            <v/>
          </cell>
          <cell r="AA4552" t="str">
            <v>0685-997-945</v>
          </cell>
          <cell r="AB4552" t="str">
            <v>USTA</v>
          </cell>
          <cell r="AC4552" t="str">
            <v>29</v>
          </cell>
          <cell r="AD4552" t="str">
            <v>LOT 3 (MIT)</v>
          </cell>
          <cell r="AE4552" t="str">
            <v>0113</v>
          </cell>
          <cell r="AF4552" t="str">
            <v>24</v>
          </cell>
          <cell r="AG4552" t="str">
            <v>KM 785+000 - 829+305</v>
          </cell>
          <cell r="AH4552">
            <v>35039</v>
          </cell>
          <cell r="AI4552" t="str">
            <v>Bay</v>
          </cell>
          <cell r="AJ4552" t="str">
            <v>Yerel-Saatlik</v>
          </cell>
          <cell r="AK4552">
            <v>2343.5500000000002</v>
          </cell>
          <cell r="AL4552" t="str">
            <v>TZS</v>
          </cell>
          <cell r="AM4552" t="str">
            <v>201002</v>
          </cell>
          <cell r="AN4552" t="str">
            <v/>
          </cell>
          <cell r="AO4552" t="str">
            <v>T3</v>
          </cell>
          <cell r="AP4552" t="str">
            <v>5150</v>
          </cell>
          <cell r="AQ4552" t="str">
            <v>5175</v>
          </cell>
          <cell r="AR4552" t="str">
            <v>NMBBANK</v>
          </cell>
          <cell r="AS4552" t="str">
            <v/>
          </cell>
          <cell r="AT4552" t="str">
            <v>NMBBANK</v>
          </cell>
          <cell r="AU4552" t="str">
            <v>51010090224</v>
          </cell>
          <cell r="AV4552" t="str">
            <v/>
          </cell>
          <cell r="AW4552" t="str">
            <v/>
          </cell>
          <cell r="AX4552" t="str">
            <v>FURAHA JOHN KHAMUD</v>
          </cell>
          <cell r="AY4552" t="str">
            <v/>
          </cell>
          <cell r="AZ4552">
            <v>44819</v>
          </cell>
          <cell r="BA4552"/>
          <cell r="BB4552" t="str">
            <v/>
          </cell>
          <cell r="BC4552"/>
          <cell r="BD4552" t="str">
            <v>Tanzanya-NSSF</v>
          </cell>
          <cell r="BE4552" t="str">
            <v>46922164</v>
          </cell>
          <cell r="BF4552" t="str">
            <v>157818864</v>
          </cell>
        </row>
        <row r="4553">
          <cell r="A4553">
            <v>10074314</v>
          </cell>
          <cell r="B4553" t="str">
            <v>GEOPHRAY CLEMENT</v>
          </cell>
          <cell r="C4553" t="str">
            <v>TALIA</v>
          </cell>
          <cell r="D4553" t="str">
            <v>ÇELİK MONTAJCI</v>
          </cell>
          <cell r="E4553" t="str">
            <v>STEEL FITTER</v>
          </cell>
          <cell r="F4553" t="str">
            <v>50115270</v>
          </cell>
          <cell r="G4553" t="str">
            <v>İNŞAAT GRUBU</v>
          </cell>
          <cell r="H4553" t="str">
            <v>50105759</v>
          </cell>
          <cell r="I4553" t="str">
            <v>099R</v>
          </cell>
          <cell r="J4553" t="str">
            <v>SANAT YAPILARI</v>
          </cell>
          <cell r="K4553" t="str">
            <v>50115380</v>
          </cell>
          <cell r="L4553" t="str">
            <v>TZ</v>
          </cell>
          <cell r="M4553" t="str">
            <v>Tanzanyalı</v>
          </cell>
          <cell r="N4553" t="str">
            <v>0036</v>
          </cell>
          <cell r="O4553" t="str">
            <v>MANYONİ</v>
          </cell>
          <cell r="P4553" t="str">
            <v>YM</v>
          </cell>
          <cell r="Q4553" t="str">
            <v>YAPI MERKEZİ</v>
          </cell>
          <cell r="R4553">
            <v>44819</v>
          </cell>
          <cell r="S4553">
            <v>44819</v>
          </cell>
          <cell r="T4553">
            <v>45264</v>
          </cell>
          <cell r="U4553" t="str">
            <v>İşin sona ermesi</v>
          </cell>
          <cell r="V4553" t="str">
            <v>Mavi Yaka Direkt</v>
          </cell>
          <cell r="W4553" t="str">
            <v>LOT 3 (MIT)</v>
          </cell>
          <cell r="X4553" t="str">
            <v>KAMANYOLA</v>
          </cell>
          <cell r="Y4553" t="str">
            <v>0</v>
          </cell>
          <cell r="Z4553" t="str">
            <v/>
          </cell>
          <cell r="AA4553" t="str">
            <v>0654-733-999</v>
          </cell>
          <cell r="AB4553" t="str">
            <v>USTA</v>
          </cell>
          <cell r="AC4553" t="str">
            <v>29</v>
          </cell>
          <cell r="AD4553" t="str">
            <v>LOT 3 (MIT)</v>
          </cell>
          <cell r="AE4553" t="str">
            <v>0113</v>
          </cell>
          <cell r="AF4553" t="str">
            <v>02</v>
          </cell>
          <cell r="AG4553" t="str">
            <v>KM 785+000 - 829+305</v>
          </cell>
          <cell r="AH4553">
            <v>29943</v>
          </cell>
          <cell r="AI4553" t="str">
            <v>Bay</v>
          </cell>
          <cell r="AJ4553" t="str">
            <v>Yerel-Saatlik</v>
          </cell>
          <cell r="AK4553">
            <v>2343.5500000000002</v>
          </cell>
          <cell r="AL4553" t="str">
            <v>TZS</v>
          </cell>
          <cell r="AM4553" t="str">
            <v>201002</v>
          </cell>
          <cell r="AN4553" t="str">
            <v/>
          </cell>
          <cell r="AO4553" t="str">
            <v>T3</v>
          </cell>
          <cell r="AP4553" t="str">
            <v>5150</v>
          </cell>
          <cell r="AQ4553" t="str">
            <v>5175</v>
          </cell>
          <cell r="AR4553" t="str">
            <v>CRDB BANK PLC</v>
          </cell>
          <cell r="AS4553" t="str">
            <v>VIJANA</v>
          </cell>
          <cell r="AT4553" t="str">
            <v>CRDBBANK</v>
          </cell>
          <cell r="AU4553" t="str">
            <v>0152409928700</v>
          </cell>
          <cell r="AV4553" t="str">
            <v/>
          </cell>
          <cell r="AW4553" t="str">
            <v/>
          </cell>
          <cell r="AX4553" t="str">
            <v>GEOPHRAY CLEMENT TALIA</v>
          </cell>
          <cell r="AY4553" t="str">
            <v/>
          </cell>
          <cell r="AZ4553">
            <v>44819</v>
          </cell>
          <cell r="BA4553"/>
          <cell r="BB4553" t="str">
            <v/>
          </cell>
          <cell r="BC4553"/>
          <cell r="BD4553" t="str">
            <v>Tanzanya-NSSF</v>
          </cell>
          <cell r="BE4553" t="str">
            <v>58826696</v>
          </cell>
          <cell r="BF4553" t="str">
            <v>147925468</v>
          </cell>
        </row>
        <row r="4554">
          <cell r="A4554">
            <v>10074387</v>
          </cell>
          <cell r="B4554" t="str">
            <v>ATHUMANI JUMA</v>
          </cell>
          <cell r="C4554" t="str">
            <v>SELEMANI</v>
          </cell>
          <cell r="D4554" t="str">
            <v>SİLOBAS ŞOFÖRÜ</v>
          </cell>
          <cell r="E4554" t="str">
            <v>CEMENT TRAILER DRIVER</v>
          </cell>
          <cell r="F4554" t="str">
            <v>50105777</v>
          </cell>
          <cell r="G4554" t="str">
            <v>BETON SANTRALİ</v>
          </cell>
          <cell r="H4554" t="str">
            <v>50105777</v>
          </cell>
          <cell r="I4554" t="str">
            <v>0AAZ</v>
          </cell>
          <cell r="J4554" t="str">
            <v>BETON SANTRALİ</v>
          </cell>
          <cell r="K4554" t="str">
            <v>50108711</v>
          </cell>
          <cell r="L4554" t="str">
            <v>TZ</v>
          </cell>
          <cell r="M4554" t="str">
            <v>Tanzanyalı</v>
          </cell>
          <cell r="N4554" t="str">
            <v>0037</v>
          </cell>
          <cell r="O4554" t="str">
            <v>İTİGİ</v>
          </cell>
          <cell r="P4554" t="str">
            <v>YM</v>
          </cell>
          <cell r="Q4554" t="str">
            <v>YAPI MERKEZİ</v>
          </cell>
          <cell r="R4554">
            <v>44825</v>
          </cell>
          <cell r="S4554">
            <v>44825</v>
          </cell>
          <cell r="T4554"/>
          <cell r="U4554" t="str">
            <v/>
          </cell>
          <cell r="V4554" t="str">
            <v>Mavi Yaka Endirekt</v>
          </cell>
          <cell r="W4554" t="str">
            <v>LOT 3 (MIT)</v>
          </cell>
          <cell r="X4554" t="str">
            <v>JKT NJIA PANDA JKT</v>
          </cell>
          <cell r="Y4554" t="str">
            <v>0</v>
          </cell>
          <cell r="Z4554" t="str">
            <v/>
          </cell>
          <cell r="AA4554" t="str">
            <v>0759-286-273</v>
          </cell>
          <cell r="AB4554" t="str">
            <v>GÖREVLİ</v>
          </cell>
          <cell r="AC4554" t="str">
            <v>29</v>
          </cell>
          <cell r="AD4554" t="str">
            <v>LOT 3 (MIT)</v>
          </cell>
          <cell r="AE4554" t="str">
            <v>0113</v>
          </cell>
          <cell r="AF4554" t="str">
            <v>19</v>
          </cell>
          <cell r="AG4554" t="str">
            <v>KM 785+000 - 829+305</v>
          </cell>
          <cell r="AH4554">
            <v>34470</v>
          </cell>
          <cell r="AI4554" t="str">
            <v>Bay</v>
          </cell>
          <cell r="AJ4554" t="str">
            <v>Yerel-Saatlik</v>
          </cell>
          <cell r="AK4554">
            <v>2907.57</v>
          </cell>
          <cell r="AL4554" t="str">
            <v>TZS</v>
          </cell>
          <cell r="AM4554" t="str">
            <v>306005</v>
          </cell>
          <cell r="AN4554" t="str">
            <v>S</v>
          </cell>
          <cell r="AO4554" t="str">
            <v>T3</v>
          </cell>
          <cell r="AP4554" t="str">
            <v>5150</v>
          </cell>
          <cell r="AQ4554" t="str">
            <v>5175</v>
          </cell>
          <cell r="AR4554" t="str">
            <v>NMBBANK</v>
          </cell>
          <cell r="AS4554" t="str">
            <v/>
          </cell>
          <cell r="AT4554" t="str">
            <v>NMBBANK</v>
          </cell>
          <cell r="AU4554" t="str">
            <v>80110023726</v>
          </cell>
          <cell r="AV4554" t="str">
            <v/>
          </cell>
          <cell r="AW4554" t="str">
            <v/>
          </cell>
          <cell r="AX4554" t="str">
            <v>ATHUMANI JUMA SELEMANI</v>
          </cell>
          <cell r="AY4554" t="str">
            <v/>
          </cell>
          <cell r="AZ4554">
            <v>44825</v>
          </cell>
          <cell r="BA4554"/>
          <cell r="BB4554" t="str">
            <v/>
          </cell>
          <cell r="BC4554"/>
          <cell r="BD4554" t="str">
            <v>Tanzanya-NSSF</v>
          </cell>
          <cell r="BE4554" t="str">
            <v>46990864</v>
          </cell>
          <cell r="BF4554" t="str">
            <v>153443890</v>
          </cell>
        </row>
        <row r="4555">
          <cell r="A4555">
            <v>10079041</v>
          </cell>
          <cell r="B4555" t="str">
            <v>JOHNSON PASCAL</v>
          </cell>
          <cell r="C4555" t="str">
            <v>MGOMBAH</v>
          </cell>
          <cell r="D4555" t="str">
            <v>PICKUP ŞOFÖRÜ</v>
          </cell>
          <cell r="E4555" t="str">
            <v>PICKUP DRIVER</v>
          </cell>
          <cell r="F4555" t="str">
            <v>50110487</v>
          </cell>
          <cell r="G4555" t="str">
            <v>GÜNDOĞDU</v>
          </cell>
          <cell r="H4555" t="str">
            <v>50110487</v>
          </cell>
          <cell r="I4555" t="str">
            <v>0EED</v>
          </cell>
          <cell r="J4555" t="str">
            <v>SANAT YAPILARI</v>
          </cell>
          <cell r="K4555" t="str">
            <v>50114672</v>
          </cell>
          <cell r="L4555" t="str">
            <v>TZ</v>
          </cell>
          <cell r="M4555" t="str">
            <v>Tanzanyalı</v>
          </cell>
          <cell r="N4555" t="str">
            <v>0035</v>
          </cell>
          <cell r="O4555" t="str">
            <v>TABORA</v>
          </cell>
          <cell r="P4555" t="str">
            <v>6F</v>
          </cell>
          <cell r="Q4555" t="str">
            <v>GÜNDOĞDU İNŞAAT</v>
          </cell>
          <cell r="R4555">
            <v>45096</v>
          </cell>
          <cell r="S4555">
            <v>45096</v>
          </cell>
          <cell r="T4555"/>
          <cell r="U4555" t="str">
            <v/>
          </cell>
          <cell r="V4555" t="str">
            <v>Mavi Yaka Endirekt</v>
          </cell>
          <cell r="W4555" t="str">
            <v>LOT 3 (MIT)</v>
          </cell>
          <cell r="X4555" t="str">
            <v>ARUSHA MJINI KWA MROMBO MLIMANI</v>
          </cell>
          <cell r="Y4555" t="str">
            <v>0</v>
          </cell>
          <cell r="Z4555" t="str">
            <v>ARUSHA</v>
          </cell>
          <cell r="AA4555" t="str">
            <v>0754 972 092</v>
          </cell>
          <cell r="AB4555" t="str">
            <v>GÖREVLİ</v>
          </cell>
          <cell r="AC4555" t="str">
            <v>29</v>
          </cell>
          <cell r="AD4555" t="str">
            <v>LOT 3 (MIT)</v>
          </cell>
          <cell r="AE4555" t="str">
            <v>0113</v>
          </cell>
          <cell r="AF4555" t="str">
            <v>01</v>
          </cell>
          <cell r="AG4555" t="str">
            <v>KM 785+000 - 829+305</v>
          </cell>
          <cell r="AH4555">
            <v>27630</v>
          </cell>
          <cell r="AI4555" t="str">
            <v>Bay</v>
          </cell>
          <cell r="AJ4555" t="str">
            <v>Yerel-Saatlik</v>
          </cell>
          <cell r="AK4555">
            <v>2273.3000000000002</v>
          </cell>
          <cell r="AL4555" t="str">
            <v>TZS</v>
          </cell>
          <cell r="AM4555" t="str">
            <v>306002</v>
          </cell>
          <cell r="AN4555" t="str">
            <v>S</v>
          </cell>
          <cell r="AO4555" t="str">
            <v>T3</v>
          </cell>
          <cell r="AP4555" t="str">
            <v>5150</v>
          </cell>
          <cell r="AQ4555" t="str">
            <v>5175</v>
          </cell>
          <cell r="AR4555" t="str">
            <v>NMBBANK</v>
          </cell>
          <cell r="AS4555" t="str">
            <v/>
          </cell>
          <cell r="AT4555" t="str">
            <v>NMBBANK</v>
          </cell>
          <cell r="AU4555" t="str">
            <v>21810024403</v>
          </cell>
          <cell r="AV4555" t="str">
            <v/>
          </cell>
          <cell r="AW4555" t="str">
            <v/>
          </cell>
          <cell r="AX4555" t="str">
            <v>JOHNSON PASCAL MGOMBAH</v>
          </cell>
          <cell r="AY4555" t="str">
            <v/>
          </cell>
          <cell r="AZ4555">
            <v>45096</v>
          </cell>
          <cell r="BA4555"/>
          <cell r="BB4555" t="str">
            <v/>
          </cell>
          <cell r="BC4555"/>
          <cell r="BD4555" t="str">
            <v>Tanzanya-NSSF</v>
          </cell>
          <cell r="BE4555" t="str">
            <v>47588269</v>
          </cell>
          <cell r="BF4555" t="str">
            <v>114282936</v>
          </cell>
        </row>
        <row r="4556">
          <cell r="A4556">
            <v>10079071</v>
          </cell>
          <cell r="B4556" t="str">
            <v>JAFETH JOHN</v>
          </cell>
          <cell r="C4556" t="str">
            <v>BWANA</v>
          </cell>
          <cell r="D4556" t="str">
            <v>İŞ MAKİNELERİ TAMİRCİSİ</v>
          </cell>
          <cell r="E4556" t="str">
            <v>HEAVY VEHICLES MECHANIC</v>
          </cell>
          <cell r="F4556" t="str">
            <v>50105773</v>
          </cell>
          <cell r="G4556" t="str">
            <v>ATÖLYE &amp; MAKİNA</v>
          </cell>
          <cell r="H4556" t="str">
            <v>50105773</v>
          </cell>
          <cell r="I4556" t="str">
            <v>0AAK</v>
          </cell>
          <cell r="J4556" t="str">
            <v>ATÖLYE İŞLETME GENEL</v>
          </cell>
          <cell r="K4556" t="str">
            <v>50106082</v>
          </cell>
          <cell r="L4556" t="str">
            <v>TZ</v>
          </cell>
          <cell r="M4556" t="str">
            <v>Tanzanyalı</v>
          </cell>
          <cell r="N4556" t="str">
            <v>0035</v>
          </cell>
          <cell r="O4556" t="str">
            <v>TABORA</v>
          </cell>
          <cell r="P4556" t="str">
            <v>YM</v>
          </cell>
          <cell r="Q4556" t="str">
            <v>YAPI MERKEZİ</v>
          </cell>
          <cell r="R4556">
            <v>45097</v>
          </cell>
          <cell r="S4556">
            <v>45097</v>
          </cell>
          <cell r="T4556"/>
          <cell r="U4556" t="str">
            <v/>
          </cell>
          <cell r="V4556" t="str">
            <v>Mavi Yaka Endirekt</v>
          </cell>
          <cell r="W4556" t="str">
            <v>LOT 3 (MIT)</v>
          </cell>
          <cell r="X4556" t="str">
            <v>ILALA IMITI UHURU MARA</v>
          </cell>
          <cell r="Y4556" t="str">
            <v>0</v>
          </cell>
          <cell r="Z4556" t="str">
            <v>DAR ES SALAAM</v>
          </cell>
          <cell r="AA4556" t="str">
            <v>0685 824 484</v>
          </cell>
          <cell r="AB4556" t="str">
            <v>USTA</v>
          </cell>
          <cell r="AC4556" t="str">
            <v>29</v>
          </cell>
          <cell r="AD4556" t="str">
            <v>LOT 3 (MIT)</v>
          </cell>
          <cell r="AE4556" t="str">
            <v>0113</v>
          </cell>
          <cell r="AF4556" t="str">
            <v>02</v>
          </cell>
          <cell r="AG4556" t="str">
            <v>KM 785+000 - 829+305</v>
          </cell>
          <cell r="AH4556">
            <v>32147</v>
          </cell>
          <cell r="AI4556" t="str">
            <v>Bay</v>
          </cell>
          <cell r="AJ4556" t="str">
            <v>Yerel-Saatlik</v>
          </cell>
          <cell r="AK4556">
            <v>2343.5500000000002</v>
          </cell>
          <cell r="AL4556" t="str">
            <v>TZS</v>
          </cell>
          <cell r="AM4556" t="str">
            <v>109002</v>
          </cell>
          <cell r="AN4556" t="str">
            <v/>
          </cell>
          <cell r="AO4556" t="str">
            <v>T3</v>
          </cell>
          <cell r="AP4556" t="str">
            <v>5150</v>
          </cell>
          <cell r="AQ4556" t="str">
            <v>5175</v>
          </cell>
          <cell r="AR4556" t="str">
            <v>CRDB</v>
          </cell>
          <cell r="AS4556" t="str">
            <v>VIVA TOWER</v>
          </cell>
          <cell r="AT4556" t="str">
            <v>CRDB</v>
          </cell>
          <cell r="AU4556" t="str">
            <v>0152436400100</v>
          </cell>
          <cell r="AV4556" t="str">
            <v/>
          </cell>
          <cell r="AW4556" t="str">
            <v/>
          </cell>
          <cell r="AX4556" t="str">
            <v>JAFETH JOHN BWANA</v>
          </cell>
          <cell r="AY4556" t="str">
            <v/>
          </cell>
          <cell r="AZ4556">
            <v>45097</v>
          </cell>
          <cell r="BA4556"/>
          <cell r="BB4556" t="str">
            <v/>
          </cell>
          <cell r="BC4556"/>
          <cell r="BD4556" t="str">
            <v>Tanzanya-NSSF</v>
          </cell>
          <cell r="BE4556" t="str">
            <v>60855436</v>
          </cell>
          <cell r="BF4556" t="str">
            <v>144143213</v>
          </cell>
        </row>
        <row r="4557">
          <cell r="A4557">
            <v>10079072</v>
          </cell>
          <cell r="B4557" t="str">
            <v>RAMADHANI AYUBU</v>
          </cell>
          <cell r="C4557" t="str">
            <v>NUNGUYE</v>
          </cell>
          <cell r="D4557" t="str">
            <v>DÜZ İŞÇİ - DİREKT</v>
          </cell>
          <cell r="E4557" t="str">
            <v>UNSKILLED WORKER - PRODUCTIVE</v>
          </cell>
          <cell r="F4557" t="str">
            <v>50105784</v>
          </cell>
          <cell r="G4557" t="str">
            <v>DOĞAN METALÜRJİ</v>
          </cell>
          <cell r="H4557" t="str">
            <v>50105784</v>
          </cell>
          <cell r="I4557" t="str">
            <v>0BBM</v>
          </cell>
          <cell r="J4557" t="str">
            <v>TOPRAK İŞLERİ</v>
          </cell>
          <cell r="K4557" t="str">
            <v>50113457</v>
          </cell>
          <cell r="L4557" t="str">
            <v>TZ</v>
          </cell>
          <cell r="M4557" t="str">
            <v>Tanzanyalı</v>
          </cell>
          <cell r="N4557" t="str">
            <v>0037</v>
          </cell>
          <cell r="O4557" t="str">
            <v>İTİGİ</v>
          </cell>
          <cell r="P4557" t="str">
            <v>6L</v>
          </cell>
          <cell r="Q4557" t="str">
            <v>DGN  İNŞAAT</v>
          </cell>
          <cell r="R4557">
            <v>45097</v>
          </cell>
          <cell r="S4557">
            <v>45097</v>
          </cell>
          <cell r="T4557"/>
          <cell r="U4557" t="str">
            <v/>
          </cell>
          <cell r="V4557" t="str">
            <v>Mavi Yaka Direkt</v>
          </cell>
          <cell r="W4557" t="str">
            <v>LOT 3 (MIT)</v>
          </cell>
          <cell r="X4557" t="str">
            <v>TEMEKE MIANZINI MIANZINI KIGOMA</v>
          </cell>
          <cell r="Y4557" t="str">
            <v>0</v>
          </cell>
          <cell r="Z4557" t="str">
            <v>DAR ES SALAAM</v>
          </cell>
          <cell r="AA4557" t="str">
            <v>0759 820 786</v>
          </cell>
          <cell r="AB4557" t="str">
            <v>İŞÇİ</v>
          </cell>
          <cell r="AC4557" t="str">
            <v>29</v>
          </cell>
          <cell r="AD4557" t="str">
            <v>LOT 3 (MIT)</v>
          </cell>
          <cell r="AE4557" t="str">
            <v>0109</v>
          </cell>
          <cell r="AF4557" t="str">
            <v>02</v>
          </cell>
          <cell r="AG4557" t="str">
            <v>KM 535+000 - 595+000</v>
          </cell>
          <cell r="AH4557">
            <v>34277</v>
          </cell>
          <cell r="AI4557" t="str">
            <v>Bay</v>
          </cell>
          <cell r="AJ4557" t="str">
            <v>Yerel-Saatlik</v>
          </cell>
          <cell r="AK4557">
            <v>2164.1</v>
          </cell>
          <cell r="AL4557" t="str">
            <v>TZS</v>
          </cell>
          <cell r="AM4557" t="str">
            <v>201002</v>
          </cell>
          <cell r="AN4557" t="str">
            <v/>
          </cell>
          <cell r="AO4557" t="str">
            <v>T3</v>
          </cell>
          <cell r="AP4557" t="str">
            <v>5150</v>
          </cell>
          <cell r="AQ4557" t="str">
            <v>5175</v>
          </cell>
          <cell r="AR4557" t="str">
            <v>NMBBANK</v>
          </cell>
          <cell r="AS4557" t="str">
            <v/>
          </cell>
          <cell r="AT4557" t="str">
            <v>NMBBANK</v>
          </cell>
          <cell r="AU4557" t="str">
            <v>20310052282</v>
          </cell>
          <cell r="AV4557" t="str">
            <v/>
          </cell>
          <cell r="AW4557" t="str">
            <v/>
          </cell>
          <cell r="AX4557" t="str">
            <v>RAMADHANI AYUBU NUNGUYE</v>
          </cell>
          <cell r="AY4557" t="str">
            <v/>
          </cell>
          <cell r="AZ4557">
            <v>45097</v>
          </cell>
          <cell r="BA4557"/>
          <cell r="BB4557" t="str">
            <v/>
          </cell>
          <cell r="BC4557"/>
          <cell r="BD4557" t="str">
            <v>Tanzanya-NSSF</v>
          </cell>
          <cell r="BE4557" t="str">
            <v>47590974</v>
          </cell>
          <cell r="BF4557" t="str">
            <v>164750574</v>
          </cell>
        </row>
        <row r="4558">
          <cell r="A4558">
            <v>10079073</v>
          </cell>
          <cell r="B4558" t="str">
            <v>ERNEST COSMAS</v>
          </cell>
          <cell r="C4558" t="str">
            <v>KANEKI</v>
          </cell>
          <cell r="D4558" t="str">
            <v>SİLİNDİR OPERATÖRÜ</v>
          </cell>
          <cell r="E4558" t="str">
            <v>ROLLER OPERATOR</v>
          </cell>
          <cell r="F4558" t="str">
            <v>50105773</v>
          </cell>
          <cell r="G4558" t="str">
            <v>ATÖLYE &amp; MAKİNA</v>
          </cell>
          <cell r="H4558" t="str">
            <v>50105758</v>
          </cell>
          <cell r="I4558" t="str">
            <v>0999</v>
          </cell>
          <cell r="J4558" t="str">
            <v>TOPRAK İŞLERİ</v>
          </cell>
          <cell r="K4558" t="str">
            <v>50106766</v>
          </cell>
          <cell r="L4558" t="str">
            <v>TZ</v>
          </cell>
          <cell r="M4558" t="str">
            <v>Tanzanyalı</v>
          </cell>
          <cell r="N4558" t="str">
            <v>0035</v>
          </cell>
          <cell r="O4558" t="str">
            <v>TABORA</v>
          </cell>
          <cell r="P4558" t="str">
            <v>YM</v>
          </cell>
          <cell r="Q4558" t="str">
            <v>YAPI MERKEZİ</v>
          </cell>
          <cell r="R4558">
            <v>45097</v>
          </cell>
          <cell r="S4558">
            <v>45097</v>
          </cell>
          <cell r="T4558"/>
          <cell r="U4558" t="str">
            <v/>
          </cell>
          <cell r="V4558" t="str">
            <v>Mavi Yaka Direkt</v>
          </cell>
          <cell r="W4558" t="str">
            <v>LOT 3 (MIT)</v>
          </cell>
          <cell r="X4558" t="str">
            <v>KASURU BURONGE BUTUNGA KIGOMA</v>
          </cell>
          <cell r="Y4558" t="str">
            <v>0</v>
          </cell>
          <cell r="Z4558" t="str">
            <v/>
          </cell>
          <cell r="AA4558" t="str">
            <v>0784 219 951</v>
          </cell>
          <cell r="AB4558" t="str">
            <v>OPERATÖR</v>
          </cell>
          <cell r="AC4558" t="str">
            <v>29</v>
          </cell>
          <cell r="AD4558" t="str">
            <v>LOT 3 (MIT)</v>
          </cell>
          <cell r="AE4558" t="str">
            <v>0113</v>
          </cell>
          <cell r="AF4558" t="str">
            <v>08</v>
          </cell>
          <cell r="AG4558" t="str">
            <v>KM 785+000 - 829+305</v>
          </cell>
          <cell r="AH4558">
            <v>31569</v>
          </cell>
          <cell r="AI4558" t="str">
            <v>Bay</v>
          </cell>
          <cell r="AJ4558" t="str">
            <v>Yerel-Saatlik</v>
          </cell>
          <cell r="AK4558">
            <v>2528.1</v>
          </cell>
          <cell r="AL4558" t="str">
            <v>TZS</v>
          </cell>
          <cell r="AM4558" t="str">
            <v>201002</v>
          </cell>
          <cell r="AN4558" t="str">
            <v>S</v>
          </cell>
          <cell r="AO4558" t="str">
            <v>T3</v>
          </cell>
          <cell r="AP4558" t="str">
            <v>5150</v>
          </cell>
          <cell r="AQ4558" t="str">
            <v>5175</v>
          </cell>
          <cell r="AR4558" t="str">
            <v>NMBBANK</v>
          </cell>
          <cell r="AS4558" t="str">
            <v/>
          </cell>
          <cell r="AT4558" t="str">
            <v>NMBBANK</v>
          </cell>
          <cell r="AU4558" t="str">
            <v>51610033200</v>
          </cell>
          <cell r="AV4558" t="str">
            <v/>
          </cell>
          <cell r="AW4558" t="str">
            <v/>
          </cell>
          <cell r="AX4558" t="str">
            <v>ERNEST COSMAS KANEKI</v>
          </cell>
          <cell r="AY4558" t="str">
            <v/>
          </cell>
          <cell r="AZ4558">
            <v>45097</v>
          </cell>
          <cell r="BA4558"/>
          <cell r="BB4558" t="str">
            <v/>
          </cell>
          <cell r="BC4558"/>
          <cell r="BD4558" t="str">
            <v>Tanzanya-NSSF</v>
          </cell>
          <cell r="BE4558" t="str">
            <v>58169288</v>
          </cell>
          <cell r="BF4558" t="str">
            <v>123131207</v>
          </cell>
        </row>
        <row r="4559">
          <cell r="A4559">
            <v>10079088</v>
          </cell>
          <cell r="B4559" t="str">
            <v>MARTIN TAJI</v>
          </cell>
          <cell r="C4559" t="str">
            <v>SIMOKO</v>
          </cell>
          <cell r="D4559" t="str">
            <v>EKSKAVATÖR OPERATÖRÜ</v>
          </cell>
          <cell r="E4559" t="str">
            <v>EXCAVATOR OPERATOR</v>
          </cell>
          <cell r="F4559" t="str">
            <v>50105773</v>
          </cell>
          <cell r="G4559" t="str">
            <v>ATÖLYE &amp; MAKİNA</v>
          </cell>
          <cell r="H4559" t="str">
            <v>50105776</v>
          </cell>
          <cell r="I4559" t="str">
            <v>0AAX</v>
          </cell>
          <cell r="J4559" t="str">
            <v>TAŞ OCAĞI</v>
          </cell>
          <cell r="K4559" t="str">
            <v>50106556</v>
          </cell>
          <cell r="L4559" t="str">
            <v>TZ</v>
          </cell>
          <cell r="M4559" t="str">
            <v>Tanzanyalı</v>
          </cell>
          <cell r="N4559" t="str">
            <v>0036</v>
          </cell>
          <cell r="O4559" t="str">
            <v>MANYONİ</v>
          </cell>
          <cell r="P4559" t="str">
            <v>YM</v>
          </cell>
          <cell r="Q4559" t="str">
            <v>YAPI MERKEZİ</v>
          </cell>
          <cell r="R4559">
            <v>45098</v>
          </cell>
          <cell r="S4559">
            <v>45098</v>
          </cell>
          <cell r="T4559"/>
          <cell r="U4559" t="str">
            <v/>
          </cell>
          <cell r="V4559" t="str">
            <v>Mavi Yaka Direkt</v>
          </cell>
          <cell r="W4559" t="str">
            <v>LOT 3 (MIT)</v>
          </cell>
          <cell r="X4559" t="str">
            <v>IRINGA</v>
          </cell>
          <cell r="Y4559" t="str">
            <v>0</v>
          </cell>
          <cell r="Z4559" t="str">
            <v/>
          </cell>
          <cell r="AA4559" t="str">
            <v>0686 284 013</v>
          </cell>
          <cell r="AB4559" t="str">
            <v>OPERATÖR</v>
          </cell>
          <cell r="AC4559" t="str">
            <v>29</v>
          </cell>
          <cell r="AD4559" t="str">
            <v>LOT 3 (MIT)</v>
          </cell>
          <cell r="AE4559" t="str">
            <v>0113</v>
          </cell>
          <cell r="AF4559" t="str">
            <v>04</v>
          </cell>
          <cell r="AG4559" t="str">
            <v>KM 785+000 - 829+305</v>
          </cell>
          <cell r="AH4559">
            <v>34772</v>
          </cell>
          <cell r="AI4559" t="str">
            <v>Bay</v>
          </cell>
          <cell r="AJ4559" t="str">
            <v>Yerel-Saatlik</v>
          </cell>
          <cell r="AK4559">
            <v>2528.1</v>
          </cell>
          <cell r="AL4559" t="str">
            <v>TZS</v>
          </cell>
          <cell r="AM4559" t="str">
            <v>201002</v>
          </cell>
          <cell r="AN4559" t="str">
            <v>S</v>
          </cell>
          <cell r="AO4559" t="str">
            <v>T3</v>
          </cell>
          <cell r="AP4559" t="str">
            <v>5150</v>
          </cell>
          <cell r="AQ4559" t="str">
            <v>5175</v>
          </cell>
          <cell r="AR4559" t="str">
            <v>NMBBANK</v>
          </cell>
          <cell r="AS4559" t="str">
            <v/>
          </cell>
          <cell r="AT4559" t="str">
            <v>NMBBANK</v>
          </cell>
          <cell r="AU4559" t="str">
            <v>50410023550</v>
          </cell>
          <cell r="AV4559" t="str">
            <v/>
          </cell>
          <cell r="AW4559" t="str">
            <v/>
          </cell>
          <cell r="AX4559" t="str">
            <v>MARTIN TAJI SIMOKO</v>
          </cell>
          <cell r="AY4559" t="str">
            <v/>
          </cell>
          <cell r="AZ4559">
            <v>45098</v>
          </cell>
          <cell r="BA4559"/>
          <cell r="BB4559" t="str">
            <v/>
          </cell>
          <cell r="BC4559"/>
          <cell r="BD4559" t="str">
            <v>Tanzanya-NSSF</v>
          </cell>
          <cell r="BE4559" t="str">
            <v>47593024</v>
          </cell>
          <cell r="BF4559" t="str">
            <v>122690598</v>
          </cell>
        </row>
        <row r="4560">
          <cell r="A4560">
            <v>10079089</v>
          </cell>
          <cell r="B4560" t="str">
            <v>JOSEPHAT ZACHARIA</v>
          </cell>
          <cell r="C4560" t="str">
            <v>SONGELA</v>
          </cell>
          <cell r="D4560" t="str">
            <v>İŞ MAKİNELERİ TAMİRCİSİ</v>
          </cell>
          <cell r="E4560" t="str">
            <v>HEAVY VEHICLES MECHANIC</v>
          </cell>
          <cell r="F4560" t="str">
            <v>50105773</v>
          </cell>
          <cell r="G4560" t="str">
            <v>ATÖLYE &amp; MAKİNA</v>
          </cell>
          <cell r="H4560" t="str">
            <v>50107957</v>
          </cell>
          <cell r="I4560" t="str">
            <v>0BBU</v>
          </cell>
          <cell r="J4560" t="str">
            <v>ATÖLYE İŞLETME GENEL</v>
          </cell>
          <cell r="K4560" t="str">
            <v>50106082</v>
          </cell>
          <cell r="L4560" t="str">
            <v>TZ</v>
          </cell>
          <cell r="M4560" t="str">
            <v>Tanzanyalı</v>
          </cell>
          <cell r="N4560" t="str">
            <v>0035</v>
          </cell>
          <cell r="O4560" t="str">
            <v>TABORA</v>
          </cell>
          <cell r="P4560" t="str">
            <v>YM</v>
          </cell>
          <cell r="Q4560" t="str">
            <v>YAPI MERKEZİ</v>
          </cell>
          <cell r="R4560">
            <v>45098</v>
          </cell>
          <cell r="S4560">
            <v>45098</v>
          </cell>
          <cell r="T4560"/>
          <cell r="U4560" t="str">
            <v/>
          </cell>
          <cell r="V4560" t="str">
            <v>Mavi Yaka Endirekt</v>
          </cell>
          <cell r="W4560" t="str">
            <v>LOT 3 (MIT)</v>
          </cell>
          <cell r="X4560" t="str">
            <v>MAGU</v>
          </cell>
          <cell r="Y4560" t="str">
            <v>0</v>
          </cell>
          <cell r="Z4560" t="str">
            <v/>
          </cell>
          <cell r="AA4560" t="str">
            <v>0747 456 001</v>
          </cell>
          <cell r="AB4560" t="str">
            <v>USTA</v>
          </cell>
          <cell r="AC4560" t="str">
            <v>29</v>
          </cell>
          <cell r="AD4560" t="str">
            <v>LOT 3 (MIT)</v>
          </cell>
          <cell r="AE4560" t="str">
            <v>0113</v>
          </cell>
          <cell r="AF4560" t="str">
            <v>18</v>
          </cell>
          <cell r="AG4560" t="str">
            <v>KM 785+000 - 829+305</v>
          </cell>
          <cell r="AH4560">
            <v>35594</v>
          </cell>
          <cell r="AI4560" t="str">
            <v>Bay</v>
          </cell>
          <cell r="AJ4560" t="str">
            <v>Yerel-Saatlik</v>
          </cell>
          <cell r="AK4560">
            <v>2343.5500000000002</v>
          </cell>
          <cell r="AL4560" t="str">
            <v>TZS</v>
          </cell>
          <cell r="AM4560" t="str">
            <v>109002</v>
          </cell>
          <cell r="AN4560" t="str">
            <v/>
          </cell>
          <cell r="AO4560" t="str">
            <v>T3</v>
          </cell>
          <cell r="AP4560" t="str">
            <v>5150</v>
          </cell>
          <cell r="AQ4560" t="str">
            <v>5175</v>
          </cell>
          <cell r="AR4560" t="str">
            <v>NMBBANK</v>
          </cell>
          <cell r="AS4560" t="str">
            <v/>
          </cell>
          <cell r="AT4560" t="str">
            <v>NMBBANK</v>
          </cell>
          <cell r="AU4560" t="str">
            <v>32910027771</v>
          </cell>
          <cell r="AV4560" t="str">
            <v/>
          </cell>
          <cell r="AW4560" t="str">
            <v/>
          </cell>
          <cell r="AX4560" t="str">
            <v>JOSEPHAT ZACHARIA SONGELA</v>
          </cell>
          <cell r="AY4560" t="str">
            <v/>
          </cell>
          <cell r="AZ4560">
            <v>45098</v>
          </cell>
          <cell r="BA4560"/>
          <cell r="BB4560" t="str">
            <v/>
          </cell>
          <cell r="BC4560"/>
          <cell r="BD4560" t="str">
            <v>Tanzanya-NSSF</v>
          </cell>
          <cell r="BE4560" t="str">
            <v>45071260</v>
          </cell>
          <cell r="BF4560" t="str">
            <v>135379093</v>
          </cell>
        </row>
        <row r="4561">
          <cell r="A4561">
            <v>10079090</v>
          </cell>
          <cell r="B4561" t="str">
            <v>SALMINI SAID</v>
          </cell>
          <cell r="C4561" t="str">
            <v>MAKUSI</v>
          </cell>
          <cell r="D4561" t="str">
            <v>DAMPERLİ KAMYON ŞOFÖRÜ</v>
          </cell>
          <cell r="E4561" t="str">
            <v>DUMPTRUCK DRIVER</v>
          </cell>
          <cell r="F4561" t="str">
            <v>50115277</v>
          </cell>
          <cell r="G4561" t="str">
            <v>TOPRAK İŞLERİ</v>
          </cell>
          <cell r="H4561" t="str">
            <v>50105758</v>
          </cell>
          <cell r="I4561" t="str">
            <v>0999</v>
          </cell>
          <cell r="J4561" t="str">
            <v>TOPRAK İŞLERİ</v>
          </cell>
          <cell r="K4561" t="str">
            <v>50115480</v>
          </cell>
          <cell r="L4561" t="str">
            <v>TZ</v>
          </cell>
          <cell r="M4561" t="str">
            <v>Tanzanyalı</v>
          </cell>
          <cell r="N4561" t="str">
            <v>0036</v>
          </cell>
          <cell r="O4561" t="str">
            <v>MANYONİ</v>
          </cell>
          <cell r="P4561" t="str">
            <v>YM</v>
          </cell>
          <cell r="Q4561" t="str">
            <v>YAPI MERKEZİ</v>
          </cell>
          <cell r="R4561">
            <v>45098</v>
          </cell>
          <cell r="S4561">
            <v>45098</v>
          </cell>
          <cell r="T4561">
            <v>45188</v>
          </cell>
          <cell r="U4561" t="str">
            <v>İşv. trf. işç. ahl. ayk.dav.</v>
          </cell>
          <cell r="V4561" t="str">
            <v>Mavi Yaka Direkt</v>
          </cell>
          <cell r="W4561" t="str">
            <v>LOT 3 (MIT)</v>
          </cell>
          <cell r="X4561" t="str">
            <v>MLIMWA KUSINI</v>
          </cell>
          <cell r="Y4561" t="str">
            <v>0</v>
          </cell>
          <cell r="Z4561" t="str">
            <v/>
          </cell>
          <cell r="AA4561" t="str">
            <v>0657 845 564</v>
          </cell>
          <cell r="AB4561" t="str">
            <v>GÖREVLİ</v>
          </cell>
          <cell r="AC4561" t="str">
            <v>29</v>
          </cell>
          <cell r="AD4561" t="str">
            <v>LOT 3 (MIT)</v>
          </cell>
          <cell r="AE4561" t="str">
            <v>0113</v>
          </cell>
          <cell r="AF4561" t="str">
            <v>03</v>
          </cell>
          <cell r="AG4561" t="str">
            <v>KM 785+000 - 829+305</v>
          </cell>
          <cell r="AH4561">
            <v>33538</v>
          </cell>
          <cell r="AI4561" t="str">
            <v>Bay</v>
          </cell>
          <cell r="AJ4561" t="str">
            <v>Yerel-Saatlik</v>
          </cell>
          <cell r="AK4561">
            <v>2346.1</v>
          </cell>
          <cell r="AL4561" t="str">
            <v>TZS</v>
          </cell>
          <cell r="AM4561" t="str">
            <v>201002</v>
          </cell>
          <cell r="AN4561" t="str">
            <v/>
          </cell>
          <cell r="AO4561" t="str">
            <v>T3</v>
          </cell>
          <cell r="AP4561" t="str">
            <v>5150</v>
          </cell>
          <cell r="AQ4561" t="str">
            <v>5175</v>
          </cell>
          <cell r="AR4561" t="str">
            <v>NMBBANK</v>
          </cell>
          <cell r="AS4561" t="str">
            <v/>
          </cell>
          <cell r="AT4561" t="str">
            <v>NMBBANK</v>
          </cell>
          <cell r="AU4561" t="str">
            <v>50510056461</v>
          </cell>
          <cell r="AV4561" t="str">
            <v/>
          </cell>
          <cell r="AW4561" t="str">
            <v/>
          </cell>
          <cell r="AX4561" t="str">
            <v>SALMINI SAID MAKUSI</v>
          </cell>
          <cell r="AY4561" t="str">
            <v/>
          </cell>
          <cell r="AZ4561">
            <v>45098</v>
          </cell>
          <cell r="BA4561"/>
          <cell r="BB4561" t="str">
            <v/>
          </cell>
          <cell r="BC4561"/>
          <cell r="BD4561" t="str">
            <v>Tanzanya-NSSF</v>
          </cell>
          <cell r="BE4561" t="str">
            <v>62546384</v>
          </cell>
          <cell r="BF4561" t="str">
            <v>115992554</v>
          </cell>
        </row>
        <row r="4562">
          <cell r="A4562">
            <v>10079091</v>
          </cell>
          <cell r="B4562" t="str">
            <v>JUSTINE PETER</v>
          </cell>
          <cell r="C4562" t="str">
            <v>BILLAU</v>
          </cell>
          <cell r="D4562" t="str">
            <v>DAMPERLİ KAMYON ŞOFÖRÜ</v>
          </cell>
          <cell r="E4562" t="str">
            <v>DUMPTRUCK DRIVER</v>
          </cell>
          <cell r="F4562" t="str">
            <v>50115275</v>
          </cell>
          <cell r="G4562" t="str">
            <v>TOPRAK İŞLERİ</v>
          </cell>
          <cell r="H4562" t="str">
            <v>50105758</v>
          </cell>
          <cell r="I4562" t="str">
            <v>0999</v>
          </cell>
          <cell r="J4562" t="str">
            <v>TOPRAK İŞLERİ</v>
          </cell>
          <cell r="K4562" t="str">
            <v>50115482</v>
          </cell>
          <cell r="L4562" t="str">
            <v>TZ</v>
          </cell>
          <cell r="M4562" t="str">
            <v>Tanzanyalı</v>
          </cell>
          <cell r="N4562" t="str">
            <v>0038</v>
          </cell>
          <cell r="O4562" t="str">
            <v>TURA</v>
          </cell>
          <cell r="P4562" t="str">
            <v>YM</v>
          </cell>
          <cell r="Q4562" t="str">
            <v>YAPI MERKEZİ</v>
          </cell>
          <cell r="R4562">
            <v>45098</v>
          </cell>
          <cell r="S4562">
            <v>45098</v>
          </cell>
          <cell r="T4562"/>
          <cell r="U4562" t="str">
            <v/>
          </cell>
          <cell r="V4562" t="str">
            <v>Mavi Yaka Direkt</v>
          </cell>
          <cell r="W4562" t="str">
            <v>LOT 3 (MIT)</v>
          </cell>
          <cell r="X4562" t="str">
            <v>IRAMBA</v>
          </cell>
          <cell r="Y4562" t="str">
            <v>0</v>
          </cell>
          <cell r="Z4562" t="str">
            <v/>
          </cell>
          <cell r="AA4562" t="str">
            <v>0759 427 463</v>
          </cell>
          <cell r="AB4562" t="str">
            <v>GÖREVLİ</v>
          </cell>
          <cell r="AC4562" t="str">
            <v>29</v>
          </cell>
          <cell r="AD4562" t="str">
            <v>LOT 3 (MIT)</v>
          </cell>
          <cell r="AE4562" t="str">
            <v>0113</v>
          </cell>
          <cell r="AF4562" t="str">
            <v>23</v>
          </cell>
          <cell r="AG4562" t="str">
            <v>KM 785+000 - 829+305</v>
          </cell>
          <cell r="AH4562">
            <v>35106</v>
          </cell>
          <cell r="AI4562" t="str">
            <v>Bay</v>
          </cell>
          <cell r="AJ4562" t="str">
            <v>Yerel-Saatlik</v>
          </cell>
          <cell r="AK4562">
            <v>2346.1</v>
          </cell>
          <cell r="AL4562" t="str">
            <v>TZS</v>
          </cell>
          <cell r="AM4562" t="str">
            <v>201002</v>
          </cell>
          <cell r="AN4562" t="str">
            <v>S</v>
          </cell>
          <cell r="AO4562" t="str">
            <v>T3</v>
          </cell>
          <cell r="AP4562" t="str">
            <v>5150</v>
          </cell>
          <cell r="AQ4562" t="str">
            <v>5175</v>
          </cell>
          <cell r="AR4562" t="str">
            <v>NMBBANK</v>
          </cell>
          <cell r="AS4562" t="str">
            <v/>
          </cell>
          <cell r="AT4562" t="str">
            <v>NMBBANK</v>
          </cell>
          <cell r="AU4562" t="str">
            <v>51010104046</v>
          </cell>
          <cell r="AV4562" t="str">
            <v/>
          </cell>
          <cell r="AW4562" t="str">
            <v/>
          </cell>
          <cell r="AX4562" t="str">
            <v>JUSTINE PETER BILLAU</v>
          </cell>
          <cell r="AY4562" t="str">
            <v/>
          </cell>
          <cell r="AZ4562">
            <v>45098</v>
          </cell>
          <cell r="BA4562"/>
          <cell r="BB4562" t="str">
            <v/>
          </cell>
          <cell r="BC4562"/>
          <cell r="BD4562" t="str">
            <v>Tanzanya-NSSF</v>
          </cell>
          <cell r="BE4562" t="str">
            <v>47592970</v>
          </cell>
          <cell r="BF4562" t="str">
            <v>136936638</v>
          </cell>
        </row>
        <row r="4563">
          <cell r="A4563">
            <v>10079092</v>
          </cell>
          <cell r="B4563" t="str">
            <v>CHARLES SAIBOKU</v>
          </cell>
          <cell r="C4563" t="str">
            <v>RUMAS</v>
          </cell>
          <cell r="D4563" t="str">
            <v>DAMPERLİ KAMYON ŞOFÖRÜ</v>
          </cell>
          <cell r="E4563" t="str">
            <v>DUMPTRUCK DRIVER</v>
          </cell>
          <cell r="F4563" t="str">
            <v>50105773</v>
          </cell>
          <cell r="G4563" t="str">
            <v>ATÖLYE &amp; MAKİNA</v>
          </cell>
          <cell r="H4563" t="str">
            <v>50105773</v>
          </cell>
          <cell r="I4563" t="str">
            <v>0AAK</v>
          </cell>
          <cell r="J4563" t="str">
            <v>ATÖLYE İŞLETME GENEL</v>
          </cell>
          <cell r="K4563" t="str">
            <v>50110120</v>
          </cell>
          <cell r="L4563" t="str">
            <v>TZ</v>
          </cell>
          <cell r="M4563" t="str">
            <v>Tanzanyalı</v>
          </cell>
          <cell r="N4563" t="str">
            <v>0037</v>
          </cell>
          <cell r="O4563" t="str">
            <v>İTİGİ</v>
          </cell>
          <cell r="P4563" t="str">
            <v>YM</v>
          </cell>
          <cell r="Q4563" t="str">
            <v>YAPI MERKEZİ</v>
          </cell>
          <cell r="R4563">
            <v>45098</v>
          </cell>
          <cell r="S4563">
            <v>45098</v>
          </cell>
          <cell r="T4563"/>
          <cell r="U4563" t="str">
            <v/>
          </cell>
          <cell r="V4563" t="str">
            <v>Mavi Yaka Direkt</v>
          </cell>
          <cell r="W4563" t="str">
            <v>LOT 3 (MIT)</v>
          </cell>
          <cell r="X4563" t="str">
            <v>NYAMONGOLO</v>
          </cell>
          <cell r="Y4563" t="str">
            <v>0</v>
          </cell>
          <cell r="Z4563" t="str">
            <v/>
          </cell>
          <cell r="AA4563" t="str">
            <v>0757 363 607</v>
          </cell>
          <cell r="AB4563" t="str">
            <v>GÖREVLİ</v>
          </cell>
          <cell r="AC4563" t="str">
            <v>29</v>
          </cell>
          <cell r="AD4563" t="str">
            <v>LOT 3 (MIT)</v>
          </cell>
          <cell r="AE4563" t="str">
            <v>0113</v>
          </cell>
          <cell r="AF4563" t="str">
            <v>18</v>
          </cell>
          <cell r="AG4563" t="str">
            <v>KM 785+000 - 829+305</v>
          </cell>
          <cell r="AH4563">
            <v>31841</v>
          </cell>
          <cell r="AI4563" t="str">
            <v>Bay</v>
          </cell>
          <cell r="AJ4563" t="str">
            <v>Yerel-Saatlik</v>
          </cell>
          <cell r="AK4563">
            <v>2346.1</v>
          </cell>
          <cell r="AL4563" t="str">
            <v>TZS</v>
          </cell>
          <cell r="AM4563" t="str">
            <v>201002</v>
          </cell>
          <cell r="AN4563" t="str">
            <v/>
          </cell>
          <cell r="AO4563" t="str">
            <v>T3</v>
          </cell>
          <cell r="AP4563" t="str">
            <v>5150</v>
          </cell>
          <cell r="AQ4563" t="str">
            <v>5175</v>
          </cell>
          <cell r="AR4563" t="str">
            <v>NMBBANK</v>
          </cell>
          <cell r="AS4563" t="str">
            <v/>
          </cell>
          <cell r="AT4563" t="str">
            <v>NMBBANK</v>
          </cell>
          <cell r="AU4563" t="str">
            <v>51010103913</v>
          </cell>
          <cell r="AV4563" t="str">
            <v/>
          </cell>
          <cell r="AW4563" t="str">
            <v/>
          </cell>
          <cell r="AX4563" t="str">
            <v>CHARLES SAIBOKU RUMAS</v>
          </cell>
          <cell r="AY4563" t="str">
            <v/>
          </cell>
          <cell r="AZ4563">
            <v>45098</v>
          </cell>
          <cell r="BA4563"/>
          <cell r="BB4563" t="str">
            <v/>
          </cell>
          <cell r="BC4563"/>
          <cell r="BD4563" t="str">
            <v>Tanzanya-NSSF</v>
          </cell>
          <cell r="BE4563" t="str">
            <v>47593032</v>
          </cell>
          <cell r="BF4563" t="str">
            <v>118769813</v>
          </cell>
        </row>
        <row r="4564">
          <cell r="A4564">
            <v>10079093</v>
          </cell>
          <cell r="B4564" t="str">
            <v>PETER AKWILINI</v>
          </cell>
          <cell r="C4564" t="str">
            <v>MUSHI</v>
          </cell>
          <cell r="D4564" t="str">
            <v>DAMPERLİ KAMYON ŞOFÖRÜ</v>
          </cell>
          <cell r="E4564" t="str">
            <v>DUMPTRUCK DRIVER</v>
          </cell>
          <cell r="F4564" t="str">
            <v>50115277</v>
          </cell>
          <cell r="G4564" t="str">
            <v>TOPRAK İŞLERİ</v>
          </cell>
          <cell r="H4564" t="str">
            <v>50105758</v>
          </cell>
          <cell r="I4564" t="str">
            <v>0999</v>
          </cell>
          <cell r="J4564" t="str">
            <v>TOPRAK İŞLERİ</v>
          </cell>
          <cell r="K4564" t="str">
            <v>50115480</v>
          </cell>
          <cell r="L4564" t="str">
            <v>TZ</v>
          </cell>
          <cell r="M4564" t="str">
            <v>Tanzanyalı</v>
          </cell>
          <cell r="N4564" t="str">
            <v>0036</v>
          </cell>
          <cell r="O4564" t="str">
            <v>MANYONİ</v>
          </cell>
          <cell r="P4564" t="str">
            <v>YM</v>
          </cell>
          <cell r="Q4564" t="str">
            <v>YAPI MERKEZİ</v>
          </cell>
          <cell r="R4564">
            <v>45098</v>
          </cell>
          <cell r="S4564">
            <v>45098</v>
          </cell>
          <cell r="T4564"/>
          <cell r="U4564" t="str">
            <v/>
          </cell>
          <cell r="V4564" t="str">
            <v>Mavi Yaka Direkt</v>
          </cell>
          <cell r="W4564" t="str">
            <v>LOT 3 (MIT)</v>
          </cell>
          <cell r="X4564" t="str">
            <v>KIPUNGUNI</v>
          </cell>
          <cell r="Y4564" t="str">
            <v>0</v>
          </cell>
          <cell r="Z4564" t="str">
            <v/>
          </cell>
          <cell r="AA4564" t="str">
            <v>0783 014 332</v>
          </cell>
          <cell r="AB4564" t="str">
            <v>GÖREVLİ</v>
          </cell>
          <cell r="AC4564" t="str">
            <v>29</v>
          </cell>
          <cell r="AD4564" t="str">
            <v>LOT 3 (MIT)</v>
          </cell>
          <cell r="AE4564" t="str">
            <v>0113</v>
          </cell>
          <cell r="AF4564" t="str">
            <v>02</v>
          </cell>
          <cell r="AG4564" t="str">
            <v>KM 785+000 - 829+305</v>
          </cell>
          <cell r="AH4564">
            <v>32875</v>
          </cell>
          <cell r="AI4564" t="str">
            <v>Bay</v>
          </cell>
          <cell r="AJ4564" t="str">
            <v>Yerel-Saatlik</v>
          </cell>
          <cell r="AK4564">
            <v>2346.1</v>
          </cell>
          <cell r="AL4564" t="str">
            <v>TZS</v>
          </cell>
          <cell r="AM4564" t="str">
            <v>201002</v>
          </cell>
          <cell r="AN4564" t="str">
            <v/>
          </cell>
          <cell r="AO4564" t="str">
            <v>T3</v>
          </cell>
          <cell r="AP4564" t="str">
            <v>5150</v>
          </cell>
          <cell r="AQ4564" t="str">
            <v>5175</v>
          </cell>
          <cell r="AR4564" t="str">
            <v>CRDB BANK PLC</v>
          </cell>
          <cell r="AS4564" t="str">
            <v>VIJANA</v>
          </cell>
          <cell r="AT4564" t="str">
            <v>CRDBBANK</v>
          </cell>
          <cell r="AU4564" t="str">
            <v>0152602317500</v>
          </cell>
          <cell r="AV4564" t="str">
            <v/>
          </cell>
          <cell r="AW4564" t="str">
            <v/>
          </cell>
          <cell r="AX4564" t="str">
            <v>PETER AKWILINI MUSHI</v>
          </cell>
          <cell r="AY4564" t="str">
            <v/>
          </cell>
          <cell r="AZ4564">
            <v>45098</v>
          </cell>
          <cell r="BA4564"/>
          <cell r="BB4564" t="str">
            <v/>
          </cell>
          <cell r="BC4564"/>
          <cell r="BD4564" t="str">
            <v>Tanzanya-NSSF</v>
          </cell>
          <cell r="BE4564" t="str">
            <v>47593040</v>
          </cell>
          <cell r="BF4564" t="str">
            <v>118841387</v>
          </cell>
        </row>
        <row r="4565">
          <cell r="A4565">
            <v>10079094</v>
          </cell>
          <cell r="B4565" t="str">
            <v>KASSIM YUSUPH</v>
          </cell>
          <cell r="C4565" t="str">
            <v>MZEE</v>
          </cell>
          <cell r="D4565" t="str">
            <v>DAMPERLİ KAMYON ŞOFÖRÜ</v>
          </cell>
          <cell r="E4565" t="str">
            <v>DUMPTRUCK DRIVER</v>
          </cell>
          <cell r="F4565" t="str">
            <v>50115275</v>
          </cell>
          <cell r="G4565" t="str">
            <v>TOPRAK İŞLERİ</v>
          </cell>
          <cell r="H4565" t="str">
            <v>50105758</v>
          </cell>
          <cell r="I4565" t="str">
            <v>0999</v>
          </cell>
          <cell r="J4565" t="str">
            <v>TOPRAK İŞLERİ</v>
          </cell>
          <cell r="K4565" t="str">
            <v>50115482</v>
          </cell>
          <cell r="L4565" t="str">
            <v>TZ</v>
          </cell>
          <cell r="M4565" t="str">
            <v>Tanzanyalı</v>
          </cell>
          <cell r="N4565" t="str">
            <v>0038</v>
          </cell>
          <cell r="O4565" t="str">
            <v>TURA</v>
          </cell>
          <cell r="P4565" t="str">
            <v>YM</v>
          </cell>
          <cell r="Q4565" t="str">
            <v>YAPI MERKEZİ</v>
          </cell>
          <cell r="R4565">
            <v>45098</v>
          </cell>
          <cell r="S4565">
            <v>45098</v>
          </cell>
          <cell r="T4565"/>
          <cell r="U4565" t="str">
            <v/>
          </cell>
          <cell r="V4565" t="str">
            <v>Mavi Yaka Direkt</v>
          </cell>
          <cell r="W4565" t="str">
            <v>LOT 3 (MIT)</v>
          </cell>
          <cell r="X4565" t="str">
            <v>ISAMILO</v>
          </cell>
          <cell r="Y4565" t="str">
            <v>0</v>
          </cell>
          <cell r="Z4565" t="str">
            <v/>
          </cell>
          <cell r="AA4565" t="str">
            <v>0688 940 446</v>
          </cell>
          <cell r="AB4565" t="str">
            <v>GÖREVLİ</v>
          </cell>
          <cell r="AC4565" t="str">
            <v>29</v>
          </cell>
          <cell r="AD4565" t="str">
            <v>LOT 3 (MIT)</v>
          </cell>
          <cell r="AE4565" t="str">
            <v>0113</v>
          </cell>
          <cell r="AF4565" t="str">
            <v>18</v>
          </cell>
          <cell r="AG4565" t="str">
            <v>KM 785+000 - 829+305</v>
          </cell>
          <cell r="AH4565">
            <v>35024</v>
          </cell>
          <cell r="AI4565" t="str">
            <v>Bay</v>
          </cell>
          <cell r="AJ4565" t="str">
            <v>Yerel-Saatlik</v>
          </cell>
          <cell r="AK4565">
            <v>2346.1</v>
          </cell>
          <cell r="AL4565" t="str">
            <v>TZS</v>
          </cell>
          <cell r="AM4565" t="str">
            <v>201002</v>
          </cell>
          <cell r="AN4565" t="str">
            <v>S</v>
          </cell>
          <cell r="AO4565" t="str">
            <v>T3</v>
          </cell>
          <cell r="AP4565" t="str">
            <v>5150</v>
          </cell>
          <cell r="AQ4565" t="str">
            <v>5175</v>
          </cell>
          <cell r="AR4565" t="str">
            <v>NMBBANK</v>
          </cell>
          <cell r="AS4565" t="str">
            <v/>
          </cell>
          <cell r="AT4565" t="str">
            <v>NMBBANK</v>
          </cell>
          <cell r="AU4565" t="str">
            <v>20510091379</v>
          </cell>
          <cell r="AV4565" t="str">
            <v/>
          </cell>
          <cell r="AW4565" t="str">
            <v/>
          </cell>
          <cell r="AX4565" t="str">
            <v>KASSIM YUSUPH MZEE</v>
          </cell>
          <cell r="AY4565" t="str">
            <v/>
          </cell>
          <cell r="AZ4565">
            <v>45098</v>
          </cell>
          <cell r="BA4565"/>
          <cell r="BB4565" t="str">
            <v/>
          </cell>
          <cell r="BC4565"/>
          <cell r="BD4565" t="str">
            <v>Tanzanya-NSSF</v>
          </cell>
          <cell r="BE4565" t="str">
            <v>47593302</v>
          </cell>
          <cell r="BF4565" t="str">
            <v>134285486</v>
          </cell>
        </row>
        <row r="4566">
          <cell r="A4566">
            <v>10032726</v>
          </cell>
          <cell r="B4566" t="str">
            <v>JOACHIM EDWARD</v>
          </cell>
          <cell r="C4566" t="str">
            <v>NYUNGU</v>
          </cell>
          <cell r="D4566" t="str">
            <v>ŞENÖR</v>
          </cell>
          <cell r="E4566" t="str">
            <v>CHAINMAN</v>
          </cell>
          <cell r="F4566" t="str">
            <v>50105606</v>
          </cell>
          <cell r="G4566" t="str">
            <v>ÖLÇME İŞLERİ</v>
          </cell>
          <cell r="H4566" t="str">
            <v>50105606</v>
          </cell>
          <cell r="I4566" t="str">
            <v>088Q</v>
          </cell>
          <cell r="J4566" t="str">
            <v>ÖLÇME İŞLERİ</v>
          </cell>
          <cell r="K4566" t="str">
            <v>50105847</v>
          </cell>
          <cell r="L4566" t="str">
            <v>TZ</v>
          </cell>
          <cell r="M4566" t="str">
            <v>Tanzanyalı</v>
          </cell>
          <cell r="N4566" t="str">
            <v>0035</v>
          </cell>
          <cell r="O4566" t="str">
            <v>TABORA</v>
          </cell>
          <cell r="P4566" t="str">
            <v>YM</v>
          </cell>
          <cell r="Q4566" t="str">
            <v>YAPI MERKEZİ</v>
          </cell>
          <cell r="R4566">
            <v>44763</v>
          </cell>
          <cell r="S4566">
            <v>44763</v>
          </cell>
          <cell r="T4566"/>
          <cell r="U4566" t="str">
            <v/>
          </cell>
          <cell r="V4566" t="str">
            <v>Mavi Yaka Endirekt</v>
          </cell>
          <cell r="W4566" t="str">
            <v>LOT 3 (MIT)</v>
          </cell>
          <cell r="X4566" t="str">
            <v>CHEYO B</v>
          </cell>
          <cell r="Y4566" t="str">
            <v>0152291695400</v>
          </cell>
          <cell r="Z4566" t="str">
            <v/>
          </cell>
          <cell r="AA4566" t="str">
            <v>0685 170 544</v>
          </cell>
          <cell r="AB4566" t="str">
            <v>USTA</v>
          </cell>
          <cell r="AC4566" t="str">
            <v>29</v>
          </cell>
          <cell r="AD4566" t="str">
            <v>LOT 3 (MIT)</v>
          </cell>
          <cell r="AE4566" t="str">
            <v>0113</v>
          </cell>
          <cell r="AF4566" t="str">
            <v>24</v>
          </cell>
          <cell r="AG4566" t="str">
            <v>KM 785+000 - 829+305</v>
          </cell>
          <cell r="AH4566">
            <v>33364</v>
          </cell>
          <cell r="AI4566" t="str">
            <v>Bay</v>
          </cell>
          <cell r="AJ4566" t="str">
            <v>Yerel-Saatlik</v>
          </cell>
          <cell r="AK4566">
            <v>2255.1</v>
          </cell>
          <cell r="AL4566" t="str">
            <v>TZS</v>
          </cell>
          <cell r="AM4566" t="str">
            <v>306005</v>
          </cell>
          <cell r="AN4566" t="str">
            <v>S</v>
          </cell>
          <cell r="AO4566" t="str">
            <v>T3</v>
          </cell>
          <cell r="AP4566" t="str">
            <v>5150</v>
          </cell>
          <cell r="AQ4566" t="str">
            <v>5175</v>
          </cell>
          <cell r="AR4566" t="str">
            <v>NMBBANK</v>
          </cell>
          <cell r="AS4566" t="str">
            <v/>
          </cell>
          <cell r="AT4566" t="str">
            <v>NMBBANK</v>
          </cell>
          <cell r="AU4566" t="str">
            <v>22610031199</v>
          </cell>
          <cell r="AV4566" t="str">
            <v/>
          </cell>
          <cell r="AW4566" t="str">
            <v/>
          </cell>
          <cell r="AX4566" t="str">
            <v>JOACHIM EDWARD NYUNGU</v>
          </cell>
          <cell r="AY4566" t="str">
            <v/>
          </cell>
          <cell r="AZ4566">
            <v>44763</v>
          </cell>
          <cell r="BA4566"/>
          <cell r="BB4566" t="str">
            <v/>
          </cell>
          <cell r="BC4566"/>
          <cell r="BD4566" t="str">
            <v>Tanzanya-NSSF</v>
          </cell>
          <cell r="BE4566" t="str">
            <v>65834151</v>
          </cell>
          <cell r="BF4566" t="str">
            <v>156848352</v>
          </cell>
        </row>
        <row r="4567">
          <cell r="A4567">
            <v>10032654</v>
          </cell>
          <cell r="B4567" t="str">
            <v>SAIDI KAISI</v>
          </cell>
          <cell r="C4567" t="str">
            <v>HAULE</v>
          </cell>
          <cell r="D4567" t="str">
            <v>DEMİRCİ FORMENİ</v>
          </cell>
          <cell r="E4567" t="str">
            <v>REBAR WORKER FOREMAN</v>
          </cell>
          <cell r="F4567" t="str">
            <v>50105776</v>
          </cell>
          <cell r="G4567" t="str">
            <v>İNŞAAT GRUBU</v>
          </cell>
          <cell r="H4567" t="str">
            <v>50105776</v>
          </cell>
          <cell r="I4567" t="str">
            <v>0BBL</v>
          </cell>
          <cell r="J4567" t="str">
            <v>İNŞAAT GRUBU</v>
          </cell>
          <cell r="K4567" t="str">
            <v>50114275</v>
          </cell>
          <cell r="L4567" t="str">
            <v>TZ</v>
          </cell>
          <cell r="M4567" t="str">
            <v>Tanzanyalı</v>
          </cell>
          <cell r="N4567" t="str">
            <v>0035</v>
          </cell>
          <cell r="O4567" t="str">
            <v>TABORA</v>
          </cell>
          <cell r="P4567" t="str">
            <v>YM</v>
          </cell>
          <cell r="Q4567" t="str">
            <v>YAPI MERKEZİ</v>
          </cell>
          <cell r="R4567">
            <v>45015</v>
          </cell>
          <cell r="S4567">
            <v>45015</v>
          </cell>
          <cell r="T4567"/>
          <cell r="U4567" t="str">
            <v/>
          </cell>
          <cell r="V4567" t="str">
            <v>Mavi Yaka Direkt</v>
          </cell>
          <cell r="W4567" t="str">
            <v>LOT 3 (MIT)</v>
          </cell>
          <cell r="X4567" t="str">
            <v>ILALA VINGUNGUTI BUTIAMA</v>
          </cell>
          <cell r="Y4567" t="str">
            <v>0</v>
          </cell>
          <cell r="Z4567" t="str">
            <v>DAR ES SALAAM</v>
          </cell>
          <cell r="AA4567" t="str">
            <v>0717661899</v>
          </cell>
          <cell r="AB4567" t="str">
            <v>FORMEN</v>
          </cell>
          <cell r="AC4567" t="str">
            <v>29</v>
          </cell>
          <cell r="AD4567" t="str">
            <v>LOT 3 (MIT)</v>
          </cell>
          <cell r="AE4567" t="str">
            <v>0109</v>
          </cell>
          <cell r="AF4567" t="str">
            <v>02</v>
          </cell>
          <cell r="AG4567" t="str">
            <v>KM 535+000 - 595+000</v>
          </cell>
          <cell r="AH4567">
            <v>31347</v>
          </cell>
          <cell r="AI4567" t="str">
            <v>Bay</v>
          </cell>
          <cell r="AJ4567" t="str">
            <v>Yerel-Aylık</v>
          </cell>
          <cell r="AK4567">
            <v>700000</v>
          </cell>
          <cell r="AL4567" t="str">
            <v>TZS</v>
          </cell>
          <cell r="AM4567" t="str">
            <v>201002</v>
          </cell>
          <cell r="AN4567" t="str">
            <v>S</v>
          </cell>
          <cell r="AO4567" t="str">
            <v>T3</v>
          </cell>
          <cell r="AP4567" t="str">
            <v>5150</v>
          </cell>
          <cell r="AQ4567" t="str">
            <v>5175</v>
          </cell>
          <cell r="AR4567" t="str">
            <v>CRDB BANK PLC</v>
          </cell>
          <cell r="AS4567" t="str">
            <v>VIJANA</v>
          </cell>
          <cell r="AT4567" t="str">
            <v>CRDBBANK</v>
          </cell>
          <cell r="AU4567" t="str">
            <v>0152299885800</v>
          </cell>
          <cell r="AV4567" t="str">
            <v/>
          </cell>
          <cell r="AW4567" t="str">
            <v/>
          </cell>
          <cell r="AX4567" t="str">
            <v>SAIDI KAISI HAULE</v>
          </cell>
          <cell r="AY4567" t="str">
            <v/>
          </cell>
          <cell r="AZ4567">
            <v>45015</v>
          </cell>
          <cell r="BA4567"/>
          <cell r="BB4567" t="str">
            <v/>
          </cell>
          <cell r="BC4567"/>
          <cell r="BD4567" t="str">
            <v>Tanzanya-NSSF</v>
          </cell>
          <cell r="BE4567" t="str">
            <v>66722306</v>
          </cell>
          <cell r="BF4567" t="str">
            <v>156830461</v>
          </cell>
        </row>
        <row r="4568">
          <cell r="A4568">
            <v>10032634</v>
          </cell>
          <cell r="B4568" t="str">
            <v>SELEMAN YASINI</v>
          </cell>
          <cell r="C4568" t="str">
            <v>KAYAGO</v>
          </cell>
          <cell r="D4568" t="str">
            <v>KAYNAKÇI FORMENİ</v>
          </cell>
          <cell r="E4568" t="str">
            <v>WELDER FOREMAN</v>
          </cell>
          <cell r="F4568" t="str">
            <v>50105776</v>
          </cell>
          <cell r="G4568" t="str">
            <v>İNŞAAT GRUBU</v>
          </cell>
          <cell r="H4568" t="str">
            <v>50105776</v>
          </cell>
          <cell r="I4568" t="str">
            <v>0BBL</v>
          </cell>
          <cell r="J4568" t="str">
            <v>İNŞAAT GRUBU</v>
          </cell>
          <cell r="K4568" t="str">
            <v>50107166</v>
          </cell>
          <cell r="L4568" t="str">
            <v>TZ</v>
          </cell>
          <cell r="M4568" t="str">
            <v>Tanzanyalı</v>
          </cell>
          <cell r="N4568" t="str">
            <v>0037</v>
          </cell>
          <cell r="O4568" t="str">
            <v>İTİGİ</v>
          </cell>
          <cell r="P4568" t="str">
            <v>YM</v>
          </cell>
          <cell r="Q4568" t="str">
            <v>YAPI MERKEZİ</v>
          </cell>
          <cell r="R4568">
            <v>44760</v>
          </cell>
          <cell r="S4568">
            <v>44760</v>
          </cell>
          <cell r="T4568"/>
          <cell r="U4568" t="str">
            <v/>
          </cell>
          <cell r="V4568" t="str">
            <v>Mavi Yaka Direkt</v>
          </cell>
          <cell r="W4568" t="str">
            <v>LOT 3 (MIT)</v>
          </cell>
          <cell r="X4568" t="str">
            <v>LUKOONI</v>
          </cell>
          <cell r="Y4568" t="str">
            <v>0</v>
          </cell>
          <cell r="Z4568" t="str">
            <v>ILALA</v>
          </cell>
          <cell r="AA4568" t="str">
            <v>0759 680 019</v>
          </cell>
          <cell r="AB4568" t="str">
            <v>FORMEN</v>
          </cell>
          <cell r="AC4568" t="str">
            <v>29</v>
          </cell>
          <cell r="AD4568" t="str">
            <v>LOT 3 (MIT)</v>
          </cell>
          <cell r="AE4568" t="str">
            <v>0109</v>
          </cell>
          <cell r="AF4568" t="str">
            <v>02</v>
          </cell>
          <cell r="AG4568" t="str">
            <v>KM 535+000 - 595+000</v>
          </cell>
          <cell r="AH4568">
            <v>34101</v>
          </cell>
          <cell r="AI4568" t="str">
            <v>Bay</v>
          </cell>
          <cell r="AJ4568" t="str">
            <v>Yerel-Aylık</v>
          </cell>
          <cell r="AK4568">
            <v>608634</v>
          </cell>
          <cell r="AL4568" t="str">
            <v>TZS</v>
          </cell>
          <cell r="AM4568" t="str">
            <v>201002</v>
          </cell>
          <cell r="AN4568" t="str">
            <v>S</v>
          </cell>
          <cell r="AO4568" t="str">
            <v>T3</v>
          </cell>
          <cell r="AP4568" t="str">
            <v>5150</v>
          </cell>
          <cell r="AQ4568" t="str">
            <v>5175</v>
          </cell>
          <cell r="AR4568" t="str">
            <v>CRDB BANK PLC</v>
          </cell>
          <cell r="AS4568" t="str">
            <v>VIJANA</v>
          </cell>
          <cell r="AT4568" t="str">
            <v>CRDBBANK</v>
          </cell>
          <cell r="AU4568" t="str">
            <v>0152593420900</v>
          </cell>
          <cell r="AV4568" t="str">
            <v/>
          </cell>
          <cell r="AW4568" t="str">
            <v/>
          </cell>
          <cell r="AX4568" t="str">
            <v>SELEMAN YASINI KAYAGO</v>
          </cell>
          <cell r="AY4568" t="str">
            <v/>
          </cell>
          <cell r="AZ4568">
            <v>44791</v>
          </cell>
          <cell r="BA4568"/>
          <cell r="BB4568" t="str">
            <v/>
          </cell>
          <cell r="BC4568"/>
          <cell r="BD4568" t="str">
            <v>Tanzanya-NSSF</v>
          </cell>
          <cell r="BE4568" t="str">
            <v>65989813</v>
          </cell>
          <cell r="BF4568" t="str">
            <v>141799320</v>
          </cell>
        </row>
        <row r="4569">
          <cell r="A4569">
            <v>10032612</v>
          </cell>
          <cell r="B4569" t="str">
            <v>EFREM JOHN</v>
          </cell>
          <cell r="C4569" t="str">
            <v>MSILIWA</v>
          </cell>
          <cell r="D4569" t="str">
            <v>BİNEK ARAÇ ŞOFÖRÜ</v>
          </cell>
          <cell r="E4569" t="str">
            <v>DRIVER</v>
          </cell>
          <cell r="F4569" t="str">
            <v>50105668</v>
          </cell>
          <cell r="G4569" t="str">
            <v>KORAIL</v>
          </cell>
          <cell r="H4569" t="str">
            <v>50105668</v>
          </cell>
          <cell r="I4569" t="str">
            <v>0FFQ</v>
          </cell>
          <cell r="J4569" t="str">
            <v>KORAIL</v>
          </cell>
          <cell r="K4569" t="str">
            <v>50105672</v>
          </cell>
          <cell r="L4569" t="str">
            <v>TZ</v>
          </cell>
          <cell r="M4569" t="str">
            <v>Tanzanyalı</v>
          </cell>
          <cell r="N4569" t="str">
            <v>0035</v>
          </cell>
          <cell r="O4569" t="str">
            <v>TABORA</v>
          </cell>
          <cell r="P4569" t="str">
            <v>6T</v>
          </cell>
          <cell r="Q4569" t="str">
            <v>KORAIL</v>
          </cell>
          <cell r="R4569">
            <v>45174</v>
          </cell>
          <cell r="S4569">
            <v>45174</v>
          </cell>
          <cell r="T4569"/>
          <cell r="U4569" t="str">
            <v/>
          </cell>
          <cell r="V4569" t="str">
            <v>Mavi Yaka Endirekt</v>
          </cell>
          <cell r="W4569" t="str">
            <v>LOT 3 (MIT)</v>
          </cell>
          <cell r="X4569" t="str">
            <v>KINONDONI KAWE MIKOROSHINI</v>
          </cell>
          <cell r="Y4569" t="str">
            <v>0152218608700</v>
          </cell>
          <cell r="Z4569" t="str">
            <v>DAR ES SALAAM</v>
          </cell>
          <cell r="AA4569" t="str">
            <v>0755 109 860</v>
          </cell>
          <cell r="AB4569" t="str">
            <v>GÖREVLİ</v>
          </cell>
          <cell r="AC4569" t="str">
            <v>29</v>
          </cell>
          <cell r="AD4569" t="str">
            <v>LOT 3 (MIT)</v>
          </cell>
          <cell r="AE4569" t="str">
            <v>0113</v>
          </cell>
          <cell r="AF4569" t="str">
            <v>02</v>
          </cell>
          <cell r="AG4569" t="str">
            <v>KM 785+000 - 829+305</v>
          </cell>
          <cell r="AH4569">
            <v>29283</v>
          </cell>
          <cell r="AI4569" t="str">
            <v>Bay</v>
          </cell>
          <cell r="AJ4569" t="str">
            <v>Yerel-Saatlik</v>
          </cell>
          <cell r="AK4569">
            <v>2273.3000000000002</v>
          </cell>
          <cell r="AL4569" t="str">
            <v>TZS</v>
          </cell>
          <cell r="AM4569" t="str">
            <v>306002</v>
          </cell>
          <cell r="AN4569" t="str">
            <v>S</v>
          </cell>
          <cell r="AO4569" t="str">
            <v>T3</v>
          </cell>
          <cell r="AP4569" t="str">
            <v>5150</v>
          </cell>
          <cell r="AQ4569" t="str">
            <v>5175</v>
          </cell>
          <cell r="AR4569" t="str">
            <v>CRDB</v>
          </cell>
          <cell r="AS4569" t="str">
            <v>VIVA TOWER</v>
          </cell>
          <cell r="AT4569" t="str">
            <v>CRDB</v>
          </cell>
          <cell r="AU4569" t="str">
            <v>0152218608700</v>
          </cell>
          <cell r="AV4569" t="str">
            <v/>
          </cell>
          <cell r="AW4569" t="str">
            <v/>
          </cell>
          <cell r="AX4569" t="str">
            <v>EFREM JOHN MSILIWA</v>
          </cell>
          <cell r="AY4569" t="str">
            <v/>
          </cell>
          <cell r="AZ4569">
            <v>45174</v>
          </cell>
          <cell r="BA4569"/>
          <cell r="BB4569" t="str">
            <v/>
          </cell>
          <cell r="BC4569">
            <v>45851</v>
          </cell>
          <cell r="BD4569" t="str">
            <v>Tanzanya-NSSF</v>
          </cell>
          <cell r="BE4569" t="str">
            <v>36091448</v>
          </cell>
          <cell r="BF4569" t="str">
            <v>113841974</v>
          </cell>
        </row>
        <row r="4570">
          <cell r="A4570">
            <v>10032074</v>
          </cell>
          <cell r="B4570" t="str">
            <v>PAUL MAKUNJA</v>
          </cell>
          <cell r="C4570" t="str">
            <v>MAKUKULA</v>
          </cell>
          <cell r="D4570" t="str">
            <v>TOPRAK İŞLERİ DÜZ İŞÇİSİ</v>
          </cell>
          <cell r="E4570" t="str">
            <v>EARTHWORKS UNSKILLED WORKER</v>
          </cell>
          <cell r="F4570" t="str">
            <v>50115276</v>
          </cell>
          <cell r="G4570" t="str">
            <v>TOPRAK İŞLERİ</v>
          </cell>
          <cell r="H4570" t="str">
            <v>50105758</v>
          </cell>
          <cell r="I4570" t="str">
            <v>0999</v>
          </cell>
          <cell r="J4570" t="str">
            <v>TOPRAK İŞLERİ</v>
          </cell>
          <cell r="K4570" t="str">
            <v>50115509</v>
          </cell>
          <cell r="L4570" t="str">
            <v>TZ</v>
          </cell>
          <cell r="M4570" t="str">
            <v>Tanzanyalı</v>
          </cell>
          <cell r="N4570" t="str">
            <v>0037</v>
          </cell>
          <cell r="O4570" t="str">
            <v>İTİGİ</v>
          </cell>
          <cell r="P4570" t="str">
            <v>YM</v>
          </cell>
          <cell r="Q4570" t="str">
            <v>YAPI MERKEZİ</v>
          </cell>
          <cell r="R4570">
            <v>42951</v>
          </cell>
          <cell r="S4570">
            <v>44674</v>
          </cell>
          <cell r="T4570"/>
          <cell r="U4570" t="str">
            <v/>
          </cell>
          <cell r="V4570" t="str">
            <v>Mavi Yaka Direkt</v>
          </cell>
          <cell r="W4570" t="str">
            <v>LOT 3 (MIT)</v>
          </cell>
          <cell r="X4570" t="str">
            <v/>
          </cell>
          <cell r="Y4570" t="str">
            <v>0152246891800</v>
          </cell>
          <cell r="Z4570" t="str">
            <v/>
          </cell>
          <cell r="AA4570" t="str">
            <v>716879728</v>
          </cell>
          <cell r="AB4570" t="str">
            <v>İŞÇİ</v>
          </cell>
          <cell r="AC4570" t="str">
            <v>29</v>
          </cell>
          <cell r="AD4570" t="str">
            <v>LOT 3 (MIT)</v>
          </cell>
          <cell r="AE4570" t="str">
            <v>0113</v>
          </cell>
          <cell r="AF4570" t="str">
            <v/>
          </cell>
          <cell r="AG4570" t="str">
            <v>KM 785+000 - 829+305</v>
          </cell>
          <cell r="AH4570">
            <v>28161</v>
          </cell>
          <cell r="AI4570" t="str">
            <v>Bay</v>
          </cell>
          <cell r="AJ4570" t="str">
            <v>Yerel-Saatlik</v>
          </cell>
          <cell r="AK4570">
            <v>2164.1</v>
          </cell>
          <cell r="AL4570" t="str">
            <v>TZS</v>
          </cell>
          <cell r="AM4570" t="str">
            <v>201002</v>
          </cell>
          <cell r="AN4570" t="str">
            <v>S</v>
          </cell>
          <cell r="AO4570" t="str">
            <v>T3</v>
          </cell>
          <cell r="AP4570" t="str">
            <v>5150</v>
          </cell>
          <cell r="AQ4570" t="str">
            <v>5175</v>
          </cell>
          <cell r="AR4570" t="str">
            <v>CRDB</v>
          </cell>
          <cell r="AS4570" t="str">
            <v>VIVA TOWER</v>
          </cell>
          <cell r="AT4570" t="str">
            <v>CRDB</v>
          </cell>
          <cell r="AU4570" t="str">
            <v>0152246891800</v>
          </cell>
          <cell r="AV4570" t="str">
            <v/>
          </cell>
          <cell r="AW4570" t="str">
            <v/>
          </cell>
          <cell r="AX4570" t="str">
            <v>PAUL MAKUNJA MAKUKULA</v>
          </cell>
          <cell r="AY4570" t="str">
            <v/>
          </cell>
          <cell r="AZ4570">
            <v>43466</v>
          </cell>
          <cell r="BA4570"/>
          <cell r="BB4570" t="str">
            <v/>
          </cell>
          <cell r="BC4570"/>
          <cell r="BD4570" t="str">
            <v>Tanzanya-NSSF</v>
          </cell>
          <cell r="BE4570" t="str">
            <v>33932662</v>
          </cell>
          <cell r="BF4570" t="str">
            <v>144489241</v>
          </cell>
        </row>
        <row r="4571">
          <cell r="A4571">
            <v>10031901</v>
          </cell>
          <cell r="B4571" t="str">
            <v>SHABANI KASU</v>
          </cell>
          <cell r="C4571" t="str">
            <v>ABDU</v>
          </cell>
          <cell r="D4571" t="str">
            <v>SİLİNDİR OPERATÖRÜ</v>
          </cell>
          <cell r="E4571" t="str">
            <v>ROLLER OPERATOR</v>
          </cell>
          <cell r="F4571" t="str">
            <v>50105758</v>
          </cell>
          <cell r="G4571" t="str">
            <v>TOPRAK İŞLERİ</v>
          </cell>
          <cell r="H4571" t="str">
            <v>50105758</v>
          </cell>
          <cell r="I4571" t="str">
            <v>099A</v>
          </cell>
          <cell r="J4571" t="str">
            <v>TOPRAK İŞLERİ GECE</v>
          </cell>
          <cell r="K4571" t="str">
            <v>50108516</v>
          </cell>
          <cell r="L4571" t="str">
            <v>TZ</v>
          </cell>
          <cell r="M4571" t="str">
            <v>Tanzanyalı</v>
          </cell>
          <cell r="N4571" t="str">
            <v>0036</v>
          </cell>
          <cell r="O4571" t="str">
            <v>MANYONİ</v>
          </cell>
          <cell r="P4571" t="str">
            <v>YM</v>
          </cell>
          <cell r="Q4571" t="str">
            <v>YAPI MERKEZİ</v>
          </cell>
          <cell r="R4571">
            <v>44763</v>
          </cell>
          <cell r="S4571">
            <v>44763</v>
          </cell>
          <cell r="T4571"/>
          <cell r="U4571" t="str">
            <v/>
          </cell>
          <cell r="V4571" t="str">
            <v>Mavi Yaka Direkt</v>
          </cell>
          <cell r="W4571" t="str">
            <v>LOT 3 (MIT)</v>
          </cell>
          <cell r="X4571" t="str">
            <v>NSENDA KAMONGE</v>
          </cell>
          <cell r="Y4571" t="str">
            <v>0</v>
          </cell>
          <cell r="Z4571" t="str">
            <v>URAMBO</v>
          </cell>
          <cell r="AA4571" t="str">
            <v>0687 840 055</v>
          </cell>
          <cell r="AB4571" t="str">
            <v>OPERATÖR</v>
          </cell>
          <cell r="AC4571" t="str">
            <v>29</v>
          </cell>
          <cell r="AD4571" t="str">
            <v>LOT 3 (MIT)</v>
          </cell>
          <cell r="AE4571" t="str">
            <v>0113</v>
          </cell>
          <cell r="AF4571" t="str">
            <v>24</v>
          </cell>
          <cell r="AG4571" t="str">
            <v>KM 785+000 - 829+305</v>
          </cell>
          <cell r="AH4571">
            <v>35002</v>
          </cell>
          <cell r="AI4571" t="str">
            <v>Bay</v>
          </cell>
          <cell r="AJ4571" t="str">
            <v>Yerel-Saatlik</v>
          </cell>
          <cell r="AK4571">
            <v>2528.1</v>
          </cell>
          <cell r="AL4571" t="str">
            <v>TZS</v>
          </cell>
          <cell r="AM4571" t="str">
            <v>201002</v>
          </cell>
          <cell r="AN4571" t="str">
            <v>S</v>
          </cell>
          <cell r="AO4571" t="str">
            <v>T3</v>
          </cell>
          <cell r="AP4571" t="str">
            <v>5150</v>
          </cell>
          <cell r="AQ4571" t="str">
            <v>5175</v>
          </cell>
          <cell r="AR4571" t="str">
            <v>CRDB BANK PLC</v>
          </cell>
          <cell r="AS4571" t="str">
            <v>VIJANA</v>
          </cell>
          <cell r="AT4571" t="str">
            <v>CRDBBANK</v>
          </cell>
          <cell r="AU4571" t="str">
            <v>0152286684200</v>
          </cell>
          <cell r="AV4571" t="str">
            <v/>
          </cell>
          <cell r="AW4571" t="str">
            <v/>
          </cell>
          <cell r="AX4571" t="str">
            <v>SHABANI KASU ABDU</v>
          </cell>
          <cell r="AY4571" t="str">
            <v/>
          </cell>
          <cell r="AZ4571">
            <v>44805</v>
          </cell>
          <cell r="BA4571"/>
          <cell r="BB4571" t="str">
            <v/>
          </cell>
          <cell r="BC4571"/>
          <cell r="BD4571" t="str">
            <v>Tanzanya-NSSF</v>
          </cell>
          <cell r="BE4571" t="str">
            <v>65671929</v>
          </cell>
          <cell r="BF4571" t="str">
            <v>142652714</v>
          </cell>
        </row>
        <row r="4572">
          <cell r="A4572">
            <v>10079119</v>
          </cell>
          <cell r="B4572" t="str">
            <v>AUGUSTINO ANDREA</v>
          </cell>
          <cell r="C4572" t="str">
            <v>KITURU</v>
          </cell>
          <cell r="D4572" t="str">
            <v>KALIPÇI</v>
          </cell>
          <cell r="E4572" t="str">
            <v>FORMWORKER</v>
          </cell>
          <cell r="F4572" t="str">
            <v>50115270</v>
          </cell>
          <cell r="G4572" t="str">
            <v>İNŞAAT GRUBU</v>
          </cell>
          <cell r="H4572" t="str">
            <v>50105759</v>
          </cell>
          <cell r="I4572" t="str">
            <v>099R</v>
          </cell>
          <cell r="J4572" t="str">
            <v>SANAT YAPILARI</v>
          </cell>
          <cell r="K4572" t="str">
            <v>50115372</v>
          </cell>
          <cell r="L4572" t="str">
            <v>TZ</v>
          </cell>
          <cell r="M4572" t="str">
            <v>Tanzanyalı</v>
          </cell>
          <cell r="N4572" t="str">
            <v>0036</v>
          </cell>
          <cell r="O4572" t="str">
            <v>MANYONİ</v>
          </cell>
          <cell r="P4572" t="str">
            <v>YM</v>
          </cell>
          <cell r="Q4572" t="str">
            <v>YAPI MERKEZİ</v>
          </cell>
          <cell r="R4572">
            <v>45099</v>
          </cell>
          <cell r="S4572">
            <v>45099</v>
          </cell>
          <cell r="T4572"/>
          <cell r="U4572" t="str">
            <v/>
          </cell>
          <cell r="V4572" t="str">
            <v>Mavi Yaka Direkt</v>
          </cell>
          <cell r="W4572" t="str">
            <v>LOT 3 (MIT)</v>
          </cell>
          <cell r="X4572" t="str">
            <v>MANYONI ITIGI MAJENGO</v>
          </cell>
          <cell r="Y4572" t="str">
            <v>0</v>
          </cell>
          <cell r="Z4572" t="str">
            <v/>
          </cell>
          <cell r="AA4572" t="str">
            <v>0653 819 948</v>
          </cell>
          <cell r="AB4572" t="str">
            <v>USTA</v>
          </cell>
          <cell r="AC4572" t="str">
            <v>29</v>
          </cell>
          <cell r="AD4572" t="str">
            <v>LOT 3 (MIT)</v>
          </cell>
          <cell r="AE4572" t="str">
            <v>0113</v>
          </cell>
          <cell r="AF4572" t="str">
            <v>23</v>
          </cell>
          <cell r="AG4572" t="str">
            <v>KM 785+000 - 829+305</v>
          </cell>
          <cell r="AH4572">
            <v>33385</v>
          </cell>
          <cell r="AI4572" t="str">
            <v>Bay</v>
          </cell>
          <cell r="AJ4572" t="str">
            <v>Yerel-Saatlik</v>
          </cell>
          <cell r="AK4572">
            <v>2343.5500000000002</v>
          </cell>
          <cell r="AL4572" t="str">
            <v>TZS</v>
          </cell>
          <cell r="AM4572" t="str">
            <v>201002</v>
          </cell>
          <cell r="AN4572" t="str">
            <v/>
          </cell>
          <cell r="AO4572" t="str">
            <v>T3</v>
          </cell>
          <cell r="AP4572" t="str">
            <v>5150</v>
          </cell>
          <cell r="AQ4572" t="str">
            <v>5175</v>
          </cell>
          <cell r="AR4572" t="str">
            <v>NMBBANK</v>
          </cell>
          <cell r="AS4572" t="str">
            <v/>
          </cell>
          <cell r="AT4572" t="str">
            <v>NMBBANK</v>
          </cell>
          <cell r="AU4572" t="str">
            <v>51910012151</v>
          </cell>
          <cell r="AV4572" t="str">
            <v/>
          </cell>
          <cell r="AW4572" t="str">
            <v/>
          </cell>
          <cell r="AX4572" t="str">
            <v>AUGUSTINO ANDREA KITURU</v>
          </cell>
          <cell r="AY4572" t="str">
            <v/>
          </cell>
          <cell r="AZ4572">
            <v>45099</v>
          </cell>
          <cell r="BA4572"/>
          <cell r="BB4572" t="str">
            <v/>
          </cell>
          <cell r="BC4572"/>
          <cell r="BD4572" t="str">
            <v>Tanzanya-NSSF</v>
          </cell>
          <cell r="BE4572" t="str">
            <v>47595075</v>
          </cell>
          <cell r="BF4572" t="str">
            <v>134267631</v>
          </cell>
        </row>
        <row r="4573">
          <cell r="A4573">
            <v>10031753</v>
          </cell>
          <cell r="B4573" t="str">
            <v>ADAM HOSEIN</v>
          </cell>
          <cell r="C4573" t="str">
            <v>ATHUMANI</v>
          </cell>
          <cell r="D4573" t="str">
            <v>SIVACI</v>
          </cell>
          <cell r="E4573" t="str">
            <v>PLASTERER</v>
          </cell>
          <cell r="F4573" t="str">
            <v>50112816</v>
          </cell>
          <cell r="G4573" t="str">
            <v>PREFABRİKASYON</v>
          </cell>
          <cell r="H4573" t="str">
            <v>50105779</v>
          </cell>
          <cell r="I4573" t="str">
            <v>0BB7</v>
          </cell>
          <cell r="J4573" t="str">
            <v>PREKAST</v>
          </cell>
          <cell r="K4573" t="str">
            <v>50114912</v>
          </cell>
          <cell r="L4573" t="str">
            <v>TZ</v>
          </cell>
          <cell r="M4573" t="str">
            <v>Tanzanyalı</v>
          </cell>
          <cell r="N4573" t="str">
            <v>0037</v>
          </cell>
          <cell r="O4573" t="str">
            <v>İTİGİ</v>
          </cell>
          <cell r="P4573" t="str">
            <v>YM</v>
          </cell>
          <cell r="Q4573" t="str">
            <v>YAPI MERKEZİ</v>
          </cell>
          <cell r="R4573">
            <v>45085</v>
          </cell>
          <cell r="S4573">
            <v>45085</v>
          </cell>
          <cell r="T4573"/>
          <cell r="U4573" t="str">
            <v/>
          </cell>
          <cell r="V4573" t="str">
            <v>Mavi Yaka Direkt</v>
          </cell>
          <cell r="W4573" t="str">
            <v>LOT 3 (MIT)</v>
          </cell>
          <cell r="X4573" t="str">
            <v>PWANI KIBAHA SOGA SOGA</v>
          </cell>
          <cell r="Y4573" t="str">
            <v>0</v>
          </cell>
          <cell r="Z4573" t="str">
            <v>PWANI</v>
          </cell>
          <cell r="AA4573" t="str">
            <v>0688 387 890</v>
          </cell>
          <cell r="AB4573" t="str">
            <v>USTA</v>
          </cell>
          <cell r="AC4573" t="str">
            <v>29</v>
          </cell>
          <cell r="AD4573" t="str">
            <v>LOT 3 (MIT)</v>
          </cell>
          <cell r="AE4573" t="str">
            <v>0113</v>
          </cell>
          <cell r="AF4573" t="str">
            <v>19</v>
          </cell>
          <cell r="AG4573" t="str">
            <v>KM 785+000 - 829+305</v>
          </cell>
          <cell r="AH4573">
            <v>29768</v>
          </cell>
          <cell r="AI4573" t="str">
            <v>Bay</v>
          </cell>
          <cell r="AJ4573" t="str">
            <v>Yerel-Saatlik</v>
          </cell>
          <cell r="AK4573">
            <v>2343.5500000000002</v>
          </cell>
          <cell r="AL4573" t="str">
            <v>TZS</v>
          </cell>
          <cell r="AM4573" t="str">
            <v>201002</v>
          </cell>
          <cell r="AN4573" t="str">
            <v>S</v>
          </cell>
          <cell r="AO4573" t="str">
            <v>T3</v>
          </cell>
          <cell r="AP4573" t="str">
            <v>5150</v>
          </cell>
          <cell r="AQ4573" t="str">
            <v>5175</v>
          </cell>
          <cell r="AR4573" t="str">
            <v>CRDB BANK PLC</v>
          </cell>
          <cell r="AS4573" t="str">
            <v>VIJANA</v>
          </cell>
          <cell r="AT4573" t="str">
            <v>CRDBBANK</v>
          </cell>
          <cell r="AU4573" t="str">
            <v>0152286710000</v>
          </cell>
          <cell r="AV4573" t="str">
            <v/>
          </cell>
          <cell r="AW4573" t="str">
            <v/>
          </cell>
          <cell r="AX4573" t="str">
            <v>ADAM HOSEIN ATHUMANI</v>
          </cell>
          <cell r="AY4573" t="str">
            <v/>
          </cell>
          <cell r="AZ4573">
            <v>45085</v>
          </cell>
          <cell r="BA4573"/>
          <cell r="BB4573" t="str">
            <v/>
          </cell>
          <cell r="BC4573"/>
          <cell r="BD4573" t="str">
            <v>Tanzanya-NSSF</v>
          </cell>
          <cell r="BE4573" t="str">
            <v>65786831</v>
          </cell>
          <cell r="BF4573" t="str">
            <v>134262192</v>
          </cell>
        </row>
        <row r="4574">
          <cell r="A4574">
            <v>10074398</v>
          </cell>
          <cell r="B4574" t="str">
            <v>JOYCE PETER</v>
          </cell>
          <cell r="C4574" t="str">
            <v>MISSANGA</v>
          </cell>
          <cell r="D4574" t="str">
            <v>VERİ İŞLEME GÖREVLİSİ</v>
          </cell>
          <cell r="E4574" t="str">
            <v>DATA OPERATOR</v>
          </cell>
          <cell r="F4574" t="str">
            <v>50105773</v>
          </cell>
          <cell r="G4574" t="str">
            <v>ATÖLYE &amp; MAKİNA</v>
          </cell>
          <cell r="H4574" t="str">
            <v>50105773</v>
          </cell>
          <cell r="I4574" t="str">
            <v>0AAK</v>
          </cell>
          <cell r="J4574" t="str">
            <v>ATÖLYE İŞLETME GENEL</v>
          </cell>
          <cell r="K4574" t="str">
            <v>50107920</v>
          </cell>
          <cell r="L4574" t="str">
            <v>TZ</v>
          </cell>
          <cell r="M4574" t="str">
            <v>Tanzanyalı</v>
          </cell>
          <cell r="N4574" t="str">
            <v>0035</v>
          </cell>
          <cell r="O4574" t="str">
            <v>TABORA</v>
          </cell>
          <cell r="P4574" t="str">
            <v>YM</v>
          </cell>
          <cell r="Q4574" t="str">
            <v>YAPI MERKEZİ</v>
          </cell>
          <cell r="R4574">
            <v>44826</v>
          </cell>
          <cell r="S4574">
            <v>44826</v>
          </cell>
          <cell r="T4574"/>
          <cell r="U4574" t="str">
            <v/>
          </cell>
          <cell r="V4574" t="str">
            <v>Beyaz Yaka</v>
          </cell>
          <cell r="W4574" t="str">
            <v>LOT 3 (MIT)</v>
          </cell>
          <cell r="X4574" t="str">
            <v>MSONGORO</v>
          </cell>
          <cell r="Y4574" t="str">
            <v>0</v>
          </cell>
          <cell r="Z4574" t="str">
            <v/>
          </cell>
          <cell r="AA4574" t="str">
            <v>0769-955-307</v>
          </cell>
          <cell r="AB4574" t="str">
            <v>GÖREVLİ</v>
          </cell>
          <cell r="AC4574" t="str">
            <v>29</v>
          </cell>
          <cell r="AD4574" t="str">
            <v>LOT 3 (MIT)</v>
          </cell>
          <cell r="AE4574" t="str">
            <v>0113</v>
          </cell>
          <cell r="AF4574" t="str">
            <v>01</v>
          </cell>
          <cell r="AG4574" t="str">
            <v>KM 785+000 - 829+305</v>
          </cell>
          <cell r="AH4574">
            <v>33180</v>
          </cell>
          <cell r="AI4574" t="str">
            <v>Bayan</v>
          </cell>
          <cell r="AJ4574" t="str">
            <v>Yerel-Aylık</v>
          </cell>
          <cell r="AK4574">
            <v>497868</v>
          </cell>
          <cell r="AL4574" t="str">
            <v>TZS</v>
          </cell>
          <cell r="AM4574" t="str">
            <v>301002</v>
          </cell>
          <cell r="AN4574" t="str">
            <v>S</v>
          </cell>
          <cell r="AO4574" t="str">
            <v>T3</v>
          </cell>
          <cell r="AP4574" t="str">
            <v>5150</v>
          </cell>
          <cell r="AQ4574" t="str">
            <v>5175</v>
          </cell>
          <cell r="AR4574" t="str">
            <v>NMBBANK</v>
          </cell>
          <cell r="AS4574" t="str">
            <v/>
          </cell>
          <cell r="AT4574" t="str">
            <v>NMBBANK</v>
          </cell>
          <cell r="AU4574" t="str">
            <v>51010093580</v>
          </cell>
          <cell r="AV4574" t="str">
            <v/>
          </cell>
          <cell r="AW4574" t="str">
            <v/>
          </cell>
          <cell r="AX4574" t="str">
            <v>JOYCE PETER MISSANGA</v>
          </cell>
          <cell r="AY4574" t="str">
            <v/>
          </cell>
          <cell r="AZ4574">
            <v>44826</v>
          </cell>
          <cell r="BA4574"/>
          <cell r="BB4574" t="str">
            <v/>
          </cell>
          <cell r="BC4574"/>
          <cell r="BD4574" t="str">
            <v>Tanzanya-NSSF</v>
          </cell>
          <cell r="BE4574" t="str">
            <v>46991862</v>
          </cell>
          <cell r="BF4574" t="str">
            <v>155733152</v>
          </cell>
        </row>
        <row r="4575">
          <cell r="A4575">
            <v>10074397</v>
          </cell>
          <cell r="B4575" t="str">
            <v>GLADNESS EDWIN</v>
          </cell>
          <cell r="C4575" t="str">
            <v>BYABATO</v>
          </cell>
          <cell r="D4575" t="str">
            <v>AMBAR GÖREVLİSİ</v>
          </cell>
          <cell r="E4575" t="str">
            <v>WAREHOUSE CLERK</v>
          </cell>
          <cell r="F4575" t="str">
            <v>50106350</v>
          </cell>
          <cell r="G4575" t="str">
            <v>AMBAR</v>
          </cell>
          <cell r="H4575" t="str">
            <v>50105763</v>
          </cell>
          <cell r="I4575" t="str">
            <v>0AA5</v>
          </cell>
          <cell r="J4575" t="str">
            <v>AMBAR</v>
          </cell>
          <cell r="K4575" t="str">
            <v>50108807</v>
          </cell>
          <cell r="L4575" t="str">
            <v>TZ</v>
          </cell>
          <cell r="M4575" t="str">
            <v>Tanzanyalı</v>
          </cell>
          <cell r="N4575" t="str">
            <v>0035</v>
          </cell>
          <cell r="O4575" t="str">
            <v>TABORA</v>
          </cell>
          <cell r="P4575" t="str">
            <v>YM</v>
          </cell>
          <cell r="Q4575" t="str">
            <v>YAPI MERKEZİ</v>
          </cell>
          <cell r="R4575">
            <v>44826</v>
          </cell>
          <cell r="S4575">
            <v>44826</v>
          </cell>
          <cell r="T4575"/>
          <cell r="U4575" t="str">
            <v/>
          </cell>
          <cell r="V4575" t="str">
            <v>Beyaz Yaka</v>
          </cell>
          <cell r="W4575" t="str">
            <v>LOT 3 (MIT)</v>
          </cell>
          <cell r="X4575" t="str">
            <v>MAWESABA</v>
          </cell>
          <cell r="Y4575" t="str">
            <v>0</v>
          </cell>
          <cell r="Z4575" t="str">
            <v/>
          </cell>
          <cell r="AA4575" t="str">
            <v>0719-464-037</v>
          </cell>
          <cell r="AB4575" t="str">
            <v>GÖREVLİ</v>
          </cell>
          <cell r="AC4575" t="str">
            <v>29</v>
          </cell>
          <cell r="AD4575" t="str">
            <v>LOT 3 (MIT)</v>
          </cell>
          <cell r="AE4575" t="str">
            <v>0113</v>
          </cell>
          <cell r="AF4575" t="str">
            <v>22</v>
          </cell>
          <cell r="AG4575" t="str">
            <v>KM 785+000 - 829+305</v>
          </cell>
          <cell r="AH4575">
            <v>36368</v>
          </cell>
          <cell r="AI4575" t="str">
            <v>Bayan</v>
          </cell>
          <cell r="AJ4575" t="str">
            <v>Yerel-Aylık</v>
          </cell>
          <cell r="AK4575">
            <v>539783.39</v>
          </cell>
          <cell r="AL4575" t="str">
            <v>TZS</v>
          </cell>
          <cell r="AM4575" t="str">
            <v>301002</v>
          </cell>
          <cell r="AN4575" t="str">
            <v>S</v>
          </cell>
          <cell r="AO4575" t="str">
            <v>T3</v>
          </cell>
          <cell r="AP4575" t="str">
            <v>5150</v>
          </cell>
          <cell r="AQ4575" t="str">
            <v>5175</v>
          </cell>
          <cell r="AR4575" t="str">
            <v>NMBBANK</v>
          </cell>
          <cell r="AS4575" t="str">
            <v/>
          </cell>
          <cell r="AT4575" t="str">
            <v>NMBBANK</v>
          </cell>
          <cell r="AU4575" t="str">
            <v>31110085404</v>
          </cell>
          <cell r="AV4575" t="str">
            <v/>
          </cell>
          <cell r="AW4575" t="str">
            <v/>
          </cell>
          <cell r="AX4575" t="str">
            <v>GLADNESS EDWIN BYABATO</v>
          </cell>
          <cell r="AY4575" t="str">
            <v/>
          </cell>
          <cell r="AZ4575">
            <v>44826</v>
          </cell>
          <cell r="BA4575"/>
          <cell r="BB4575" t="str">
            <v/>
          </cell>
          <cell r="BC4575"/>
          <cell r="BD4575" t="str">
            <v>Tanzanya-NSSF</v>
          </cell>
          <cell r="BE4575" t="str">
            <v>46219257</v>
          </cell>
          <cell r="BF4575" t="str">
            <v>157891375</v>
          </cell>
        </row>
        <row r="4576">
          <cell r="A4576">
            <v>10074396</v>
          </cell>
          <cell r="B4576" t="str">
            <v>JOSEPH ZABRON</v>
          </cell>
          <cell r="C4576" t="str">
            <v>CHATANDA</v>
          </cell>
          <cell r="D4576" t="str">
            <v>SİLOBAS ŞOFÖRÜ</v>
          </cell>
          <cell r="E4576" t="str">
            <v>CEMENT TRAILER DRIVER</v>
          </cell>
          <cell r="F4576" t="str">
            <v>50105773</v>
          </cell>
          <cell r="G4576" t="str">
            <v>ATÖLYE &amp; MAKİNA</v>
          </cell>
          <cell r="H4576" t="str">
            <v>50105773</v>
          </cell>
          <cell r="I4576" t="str">
            <v>0AAK</v>
          </cell>
          <cell r="J4576" t="str">
            <v>ATÖLYE İŞLETME GENEL</v>
          </cell>
          <cell r="K4576" t="str">
            <v>50108711</v>
          </cell>
          <cell r="L4576" t="str">
            <v>TZ</v>
          </cell>
          <cell r="M4576" t="str">
            <v>Tanzanyalı</v>
          </cell>
          <cell r="N4576" t="str">
            <v>0035</v>
          </cell>
          <cell r="O4576" t="str">
            <v>TABORA</v>
          </cell>
          <cell r="P4576" t="str">
            <v>YM</v>
          </cell>
          <cell r="Q4576" t="str">
            <v>YAPI MERKEZİ</v>
          </cell>
          <cell r="R4576">
            <v>44826</v>
          </cell>
          <cell r="S4576">
            <v>44826</v>
          </cell>
          <cell r="T4576">
            <v>44831</v>
          </cell>
          <cell r="U4576" t="str">
            <v>Bsz.S.İşSz.İşçiTrf.fsh(istifa)</v>
          </cell>
          <cell r="V4576" t="str">
            <v>Mavi Yaka Endirekt</v>
          </cell>
          <cell r="W4576" t="str">
            <v>LOT 3 (MIT)</v>
          </cell>
          <cell r="X4576" t="str">
            <v>MAPANDA</v>
          </cell>
          <cell r="Y4576" t="str">
            <v>0</v>
          </cell>
          <cell r="Z4576" t="str">
            <v/>
          </cell>
          <cell r="AA4576" t="str">
            <v>0755-461-021</v>
          </cell>
          <cell r="AB4576" t="str">
            <v>GÖREVLİ</v>
          </cell>
          <cell r="AC4576" t="str">
            <v>29</v>
          </cell>
          <cell r="AD4576" t="str">
            <v>LOT 3 (MIT)</v>
          </cell>
          <cell r="AE4576" t="str">
            <v>0113</v>
          </cell>
          <cell r="AF4576" t="str">
            <v>04</v>
          </cell>
          <cell r="AG4576" t="str">
            <v>KM 785+000 - 829+305</v>
          </cell>
          <cell r="AH4576">
            <v>31770</v>
          </cell>
          <cell r="AI4576" t="str">
            <v>Bay</v>
          </cell>
          <cell r="AJ4576" t="str">
            <v>Yerel-Saatlik</v>
          </cell>
          <cell r="AK4576">
            <v>2820.51</v>
          </cell>
          <cell r="AL4576" t="str">
            <v>TZS</v>
          </cell>
          <cell r="AM4576" t="str">
            <v>306005</v>
          </cell>
          <cell r="AN4576" t="str">
            <v>S</v>
          </cell>
          <cell r="AO4576" t="str">
            <v>T3</v>
          </cell>
          <cell r="AP4576" t="str">
            <v>5150</v>
          </cell>
          <cell r="AQ4576" t="str">
            <v>5175</v>
          </cell>
          <cell r="AR4576" t="str">
            <v>CRDB BANK PLC</v>
          </cell>
          <cell r="AS4576" t="str">
            <v>VIJANA</v>
          </cell>
          <cell r="AT4576" t="str">
            <v>CRDBBANK</v>
          </cell>
          <cell r="AU4576" t="str">
            <v>0152504344800</v>
          </cell>
          <cell r="AV4576" t="str">
            <v/>
          </cell>
          <cell r="AW4576" t="str">
            <v/>
          </cell>
          <cell r="AX4576" t="str">
            <v>JOSEPH ZABRON CHATANDA</v>
          </cell>
          <cell r="AY4576" t="str">
            <v/>
          </cell>
          <cell r="AZ4576">
            <v>44826</v>
          </cell>
          <cell r="BA4576"/>
          <cell r="BB4576" t="str">
            <v/>
          </cell>
          <cell r="BC4576"/>
          <cell r="BD4576" t="str">
            <v>Tanzanya-NSSF</v>
          </cell>
          <cell r="BE4576" t="str">
            <v>59707968</v>
          </cell>
          <cell r="BF4576" t="str">
            <v>116703211</v>
          </cell>
        </row>
        <row r="4577">
          <cell r="A4577">
            <v>10074388</v>
          </cell>
          <cell r="B4577" t="str">
            <v>ZUBERI HASANI</v>
          </cell>
          <cell r="C4577" t="str">
            <v>MOKA</v>
          </cell>
          <cell r="D4577" t="str">
            <v>KAMP İŞÇİSİ</v>
          </cell>
          <cell r="E4577" t="str">
            <v>CAMP WORKER</v>
          </cell>
          <cell r="F4577" t="str">
            <v>50114904</v>
          </cell>
          <cell r="G4577" t="str">
            <v>İDARİ İŞLER (KAMP)</v>
          </cell>
          <cell r="H4577" t="str">
            <v>50105513</v>
          </cell>
          <cell r="I4577" t="str">
            <v>0996</v>
          </cell>
          <cell r="J4577" t="str">
            <v>KAMP AMİRLİĞİ</v>
          </cell>
          <cell r="K4577" t="str">
            <v>50106014</v>
          </cell>
          <cell r="L4577" t="str">
            <v>TZ</v>
          </cell>
          <cell r="M4577" t="str">
            <v>Tanzanyalı</v>
          </cell>
          <cell r="N4577" t="str">
            <v>0035</v>
          </cell>
          <cell r="O4577" t="str">
            <v>TABORA</v>
          </cell>
          <cell r="P4577" t="str">
            <v>YM</v>
          </cell>
          <cell r="Q4577" t="str">
            <v>YAPI MERKEZİ</v>
          </cell>
          <cell r="R4577">
            <v>44825</v>
          </cell>
          <cell r="S4577">
            <v>44825</v>
          </cell>
          <cell r="T4577"/>
          <cell r="U4577" t="str">
            <v/>
          </cell>
          <cell r="V4577" t="str">
            <v>Mavi Yaka Endirekt</v>
          </cell>
          <cell r="W4577" t="str">
            <v>LOT 3 (MIT)</v>
          </cell>
          <cell r="X4577" t="str">
            <v>SIKANDA</v>
          </cell>
          <cell r="Y4577" t="str">
            <v>0</v>
          </cell>
          <cell r="Z4577" t="str">
            <v/>
          </cell>
          <cell r="AA4577" t="str">
            <v>0754-960-764</v>
          </cell>
          <cell r="AB4577" t="str">
            <v>İŞÇİ</v>
          </cell>
          <cell r="AC4577" t="str">
            <v>29</v>
          </cell>
          <cell r="AD4577" t="str">
            <v>LOT 3 (MIT)</v>
          </cell>
          <cell r="AE4577" t="str">
            <v>0113</v>
          </cell>
          <cell r="AF4577" t="str">
            <v>24</v>
          </cell>
          <cell r="AG4577" t="str">
            <v>KM 785+000 - 829+305</v>
          </cell>
          <cell r="AH4577">
            <v>27865</v>
          </cell>
          <cell r="AI4577" t="str">
            <v>Bay</v>
          </cell>
          <cell r="AJ4577" t="str">
            <v>Yerel-Saatlik</v>
          </cell>
          <cell r="AK4577">
            <v>2164.1</v>
          </cell>
          <cell r="AL4577" t="str">
            <v>TZS</v>
          </cell>
          <cell r="AM4577" t="str">
            <v>306002</v>
          </cell>
          <cell r="AN4577" t="str">
            <v>S</v>
          </cell>
          <cell r="AO4577" t="str">
            <v>T3</v>
          </cell>
          <cell r="AP4577" t="str">
            <v>5150</v>
          </cell>
          <cell r="AQ4577" t="str">
            <v>5175</v>
          </cell>
          <cell r="AR4577" t="str">
            <v>NMBBANK</v>
          </cell>
          <cell r="AS4577" t="str">
            <v/>
          </cell>
          <cell r="AT4577" t="str">
            <v>NMBBANK</v>
          </cell>
          <cell r="AU4577" t="str">
            <v>51010095622</v>
          </cell>
          <cell r="AV4577" t="str">
            <v/>
          </cell>
          <cell r="AW4577" t="str">
            <v/>
          </cell>
          <cell r="AX4577" t="str">
            <v>ZUBERI HASANI MOKA</v>
          </cell>
          <cell r="AY4577" t="str">
            <v/>
          </cell>
          <cell r="AZ4577">
            <v>44825</v>
          </cell>
          <cell r="BA4577"/>
          <cell r="BB4577" t="str">
            <v/>
          </cell>
          <cell r="BC4577"/>
          <cell r="BD4577" t="str">
            <v>Tanzanya-NSSF</v>
          </cell>
          <cell r="BE4577" t="str">
            <v>46985701</v>
          </cell>
          <cell r="BF4577" t="str">
            <v>157864955</v>
          </cell>
        </row>
        <row r="4578">
          <cell r="A4578">
            <v>10073857</v>
          </cell>
          <cell r="B4578" t="str">
            <v>SALEHE HASSAN</v>
          </cell>
          <cell r="C4578" t="str">
            <v>ABDALLAH</v>
          </cell>
          <cell r="D4578" t="str">
            <v>OTO ELEKTRİKÇİ</v>
          </cell>
          <cell r="E4578" t="str">
            <v>AUTO ELECTRICIAN</v>
          </cell>
          <cell r="F4578" t="str">
            <v>50105773</v>
          </cell>
          <cell r="G4578" t="str">
            <v>ATÖLYE &amp; MAKİNA</v>
          </cell>
          <cell r="H4578" t="str">
            <v>50105773</v>
          </cell>
          <cell r="I4578" t="str">
            <v>0AAK</v>
          </cell>
          <cell r="J4578" t="str">
            <v>ATÖLYE İŞLETME GENEL</v>
          </cell>
          <cell r="K4578" t="str">
            <v>50107476</v>
          </cell>
          <cell r="L4578" t="str">
            <v>TZ</v>
          </cell>
          <cell r="M4578" t="str">
            <v>Tanzanyalı</v>
          </cell>
          <cell r="N4578" t="str">
            <v>0035</v>
          </cell>
          <cell r="O4578" t="str">
            <v>TABORA</v>
          </cell>
          <cell r="P4578" t="str">
            <v>YM</v>
          </cell>
          <cell r="Q4578" t="str">
            <v>YAPI MERKEZİ</v>
          </cell>
          <cell r="R4578">
            <v>44793</v>
          </cell>
          <cell r="S4578">
            <v>44793</v>
          </cell>
          <cell r="T4578"/>
          <cell r="U4578" t="str">
            <v/>
          </cell>
          <cell r="V4578" t="str">
            <v>Mavi Yaka Endirekt</v>
          </cell>
          <cell r="W4578" t="str">
            <v>LOT 3 (MIT)</v>
          </cell>
          <cell r="X4578" t="str">
            <v>NYERERE</v>
          </cell>
          <cell r="Y4578" t="str">
            <v>0</v>
          </cell>
          <cell r="Z4578" t="str">
            <v>TABORA MANISPAA</v>
          </cell>
          <cell r="AA4578" t="str">
            <v>0762 760 140</v>
          </cell>
          <cell r="AB4578" t="str">
            <v>USTA</v>
          </cell>
          <cell r="AC4578" t="str">
            <v>29</v>
          </cell>
          <cell r="AD4578" t="str">
            <v>LOT 3 (MIT)</v>
          </cell>
          <cell r="AE4578" t="str">
            <v>0113</v>
          </cell>
          <cell r="AF4578" t="str">
            <v>24</v>
          </cell>
          <cell r="AG4578" t="str">
            <v>KM 785+000 - 829+305</v>
          </cell>
          <cell r="AH4578">
            <v>32245</v>
          </cell>
          <cell r="AI4578" t="str">
            <v>Bay</v>
          </cell>
          <cell r="AJ4578" t="str">
            <v>Yerel-Saatlik</v>
          </cell>
          <cell r="AK4578">
            <v>2343.5500000000002</v>
          </cell>
          <cell r="AL4578" t="str">
            <v>TZS</v>
          </cell>
          <cell r="AM4578" t="str">
            <v>109002</v>
          </cell>
          <cell r="AN4578" t="str">
            <v>S</v>
          </cell>
          <cell r="AO4578" t="str">
            <v>T3</v>
          </cell>
          <cell r="AP4578" t="str">
            <v>5150</v>
          </cell>
          <cell r="AQ4578" t="str">
            <v>5175</v>
          </cell>
          <cell r="AR4578" t="str">
            <v>NMBBANK</v>
          </cell>
          <cell r="AS4578" t="str">
            <v/>
          </cell>
          <cell r="AT4578" t="str">
            <v>NMBBANK</v>
          </cell>
          <cell r="AU4578" t="str">
            <v>51010084332</v>
          </cell>
          <cell r="AV4578" t="str">
            <v/>
          </cell>
          <cell r="AW4578" t="str">
            <v/>
          </cell>
          <cell r="AX4578" t="str">
            <v>SALEHE HASSAN ABDALLAH</v>
          </cell>
          <cell r="AY4578" t="str">
            <v/>
          </cell>
          <cell r="AZ4578">
            <v>45017</v>
          </cell>
          <cell r="BA4578"/>
          <cell r="BB4578" t="str">
            <v/>
          </cell>
          <cell r="BC4578"/>
          <cell r="BD4578" t="str">
            <v>Tanzanya-NSSF</v>
          </cell>
          <cell r="BE4578" t="str">
            <v>46862404</v>
          </cell>
          <cell r="BF4578" t="str">
            <v>157394142</v>
          </cell>
        </row>
        <row r="4579">
          <cell r="A4579">
            <v>10073858</v>
          </cell>
          <cell r="B4579" t="str">
            <v>ADAM SELEMANI</v>
          </cell>
          <cell r="C4579" t="str">
            <v>MAONAJE</v>
          </cell>
          <cell r="D4579" t="str">
            <v>ARAÇ SEVK GÖREVLİSİ</v>
          </cell>
          <cell r="E4579" t="str">
            <v>DISPATCHER</v>
          </cell>
          <cell r="F4579" t="str">
            <v>50109678</v>
          </cell>
          <cell r="G4579" t="str">
            <v>TAŞ OCAKLARI VE PATLATMA</v>
          </cell>
          <cell r="H4579" t="str">
            <v>50105776</v>
          </cell>
          <cell r="I4579" t="str">
            <v>0AAX</v>
          </cell>
          <cell r="J4579" t="str">
            <v>TAŞ OCAĞI</v>
          </cell>
          <cell r="K4579" t="str">
            <v>50114852</v>
          </cell>
          <cell r="L4579" t="str">
            <v>TZ</v>
          </cell>
          <cell r="M4579" t="str">
            <v>Tanzanyalı</v>
          </cell>
          <cell r="N4579" t="str">
            <v>0035</v>
          </cell>
          <cell r="O4579" t="str">
            <v>TABORA</v>
          </cell>
          <cell r="P4579" t="str">
            <v>YM</v>
          </cell>
          <cell r="Q4579" t="str">
            <v>YAPI MERKEZİ</v>
          </cell>
          <cell r="R4579">
            <v>44793</v>
          </cell>
          <cell r="S4579">
            <v>44793</v>
          </cell>
          <cell r="T4579"/>
          <cell r="U4579" t="str">
            <v/>
          </cell>
          <cell r="V4579" t="str">
            <v>Mavi Yaka Endirekt</v>
          </cell>
          <cell r="W4579" t="str">
            <v>LOT 3 (MIT)</v>
          </cell>
          <cell r="X4579" t="str">
            <v>BOMA</v>
          </cell>
          <cell r="Y4579" t="str">
            <v>0</v>
          </cell>
          <cell r="Z4579" t="str">
            <v>TABORA MJINI</v>
          </cell>
          <cell r="AA4579" t="str">
            <v>0789 989 277</v>
          </cell>
          <cell r="AB4579" t="str">
            <v>GÖREVLİ</v>
          </cell>
          <cell r="AC4579" t="str">
            <v>29</v>
          </cell>
          <cell r="AD4579" t="str">
            <v>LOT 3 (MIT)</v>
          </cell>
          <cell r="AE4579" t="str">
            <v>0113</v>
          </cell>
          <cell r="AF4579" t="str">
            <v>24</v>
          </cell>
          <cell r="AG4579" t="str">
            <v>KM 785+000 - 829+305</v>
          </cell>
          <cell r="AH4579">
            <v>34010</v>
          </cell>
          <cell r="AI4579" t="str">
            <v>Bay</v>
          </cell>
          <cell r="AJ4579" t="str">
            <v>Yerel-Saatlik</v>
          </cell>
          <cell r="AK4579">
            <v>2343.5500000000002</v>
          </cell>
          <cell r="AL4579" t="str">
            <v>TZS</v>
          </cell>
          <cell r="AM4579" t="str">
            <v>109002</v>
          </cell>
          <cell r="AN4579" t="str">
            <v>S</v>
          </cell>
          <cell r="AO4579" t="str">
            <v>T3</v>
          </cell>
          <cell r="AP4579" t="str">
            <v>5150</v>
          </cell>
          <cell r="AQ4579" t="str">
            <v>5175</v>
          </cell>
          <cell r="AR4579" t="str">
            <v>NMBBANK</v>
          </cell>
          <cell r="AS4579" t="str">
            <v/>
          </cell>
          <cell r="AT4579" t="str">
            <v>NMBBANK</v>
          </cell>
          <cell r="AU4579" t="str">
            <v>51010086813</v>
          </cell>
          <cell r="AV4579" t="str">
            <v/>
          </cell>
          <cell r="AW4579" t="str">
            <v/>
          </cell>
          <cell r="AX4579" t="str">
            <v>ADAM SELEMANI MAONAJE</v>
          </cell>
          <cell r="AY4579" t="str">
            <v/>
          </cell>
          <cell r="AZ4579">
            <v>45017</v>
          </cell>
          <cell r="BA4579"/>
          <cell r="BB4579" t="str">
            <v/>
          </cell>
          <cell r="BC4579"/>
          <cell r="BD4579" t="str">
            <v>Tanzanya-NSSF</v>
          </cell>
          <cell r="BE4579" t="str">
            <v>46868485</v>
          </cell>
          <cell r="BF4579" t="str">
            <v>157439197</v>
          </cell>
        </row>
        <row r="4580">
          <cell r="A4580">
            <v>10073859</v>
          </cell>
          <cell r="B4580" t="str">
            <v>KANGE SAID</v>
          </cell>
          <cell r="C4580" t="str">
            <v>LINDYATI</v>
          </cell>
          <cell r="D4580" t="str">
            <v>KAMP İŞÇİSİ</v>
          </cell>
          <cell r="E4580" t="str">
            <v>CAMP WORKER</v>
          </cell>
          <cell r="F4580" t="str">
            <v>50114904</v>
          </cell>
          <cell r="G4580" t="str">
            <v>İDARİ İŞLER (KAMP)</v>
          </cell>
          <cell r="H4580" t="str">
            <v>50105513</v>
          </cell>
          <cell r="I4580" t="str">
            <v>0996</v>
          </cell>
          <cell r="J4580" t="str">
            <v>KAMP AMİRLİĞİ</v>
          </cell>
          <cell r="K4580" t="str">
            <v>50106014</v>
          </cell>
          <cell r="L4580" t="str">
            <v>TZ</v>
          </cell>
          <cell r="M4580" t="str">
            <v>Tanzanyalı</v>
          </cell>
          <cell r="N4580" t="str">
            <v>0035</v>
          </cell>
          <cell r="O4580" t="str">
            <v>TABORA</v>
          </cell>
          <cell r="P4580" t="str">
            <v>YM</v>
          </cell>
          <cell r="Q4580" t="str">
            <v>YAPI MERKEZİ</v>
          </cell>
          <cell r="R4580">
            <v>44793</v>
          </cell>
          <cell r="S4580">
            <v>44793</v>
          </cell>
          <cell r="T4580"/>
          <cell r="U4580" t="str">
            <v/>
          </cell>
          <cell r="V4580" t="str">
            <v>Mavi Yaka Endirekt</v>
          </cell>
          <cell r="W4580" t="str">
            <v>LOT 3 (MIT)</v>
          </cell>
          <cell r="X4580" t="str">
            <v>IPULI</v>
          </cell>
          <cell r="Y4580" t="str">
            <v>0</v>
          </cell>
          <cell r="Z4580" t="str">
            <v>BORA MANISPA</v>
          </cell>
          <cell r="AA4580" t="str">
            <v>0755 205 279</v>
          </cell>
          <cell r="AB4580" t="str">
            <v>İŞÇİ</v>
          </cell>
          <cell r="AC4580" t="str">
            <v>29</v>
          </cell>
          <cell r="AD4580" t="str">
            <v>LOT 3 (MIT)</v>
          </cell>
          <cell r="AE4580" t="str">
            <v>0113</v>
          </cell>
          <cell r="AF4580" t="str">
            <v>24</v>
          </cell>
          <cell r="AG4580" t="str">
            <v>KM 785+000 - 829+305</v>
          </cell>
          <cell r="AH4580">
            <v>30768</v>
          </cell>
          <cell r="AI4580" t="str">
            <v>Bay</v>
          </cell>
          <cell r="AJ4580" t="str">
            <v>Yerel-Saatlik</v>
          </cell>
          <cell r="AK4580">
            <v>2164.1</v>
          </cell>
          <cell r="AL4580" t="str">
            <v>TZS</v>
          </cell>
          <cell r="AM4580" t="str">
            <v>306002</v>
          </cell>
          <cell r="AN4580" t="str">
            <v>S</v>
          </cell>
          <cell r="AO4580" t="str">
            <v>T3</v>
          </cell>
          <cell r="AP4580" t="str">
            <v>5150</v>
          </cell>
          <cell r="AQ4580" t="str">
            <v>5175</v>
          </cell>
          <cell r="AR4580" t="str">
            <v>NMBBANK</v>
          </cell>
          <cell r="AS4580" t="str">
            <v/>
          </cell>
          <cell r="AT4580" t="str">
            <v>NMBBANK</v>
          </cell>
          <cell r="AU4580" t="str">
            <v>51010091022</v>
          </cell>
          <cell r="AV4580" t="str">
            <v/>
          </cell>
          <cell r="AW4580" t="str">
            <v/>
          </cell>
          <cell r="AX4580" t="str">
            <v>KANGE SAID LINDYATI</v>
          </cell>
          <cell r="AY4580" t="str">
            <v/>
          </cell>
          <cell r="AZ4580">
            <v>45017</v>
          </cell>
          <cell r="BA4580"/>
          <cell r="BB4580" t="str">
            <v/>
          </cell>
          <cell r="BC4580"/>
          <cell r="BD4580" t="str">
            <v>Tanzanya-NSSF</v>
          </cell>
          <cell r="BE4580" t="str">
            <v>46868294</v>
          </cell>
          <cell r="BF4580" t="str">
            <v>156790559</v>
          </cell>
        </row>
        <row r="4581">
          <cell r="A4581">
            <v>10073853</v>
          </cell>
          <cell r="B4581" t="str">
            <v>BONIPHACE ALEXANDER</v>
          </cell>
          <cell r="C4581" t="str">
            <v>JONAS</v>
          </cell>
          <cell r="D4581" t="str">
            <v>BETON DÜZ İŞÇİSİ</v>
          </cell>
          <cell r="E4581" t="str">
            <v>CONCRETE WORKER</v>
          </cell>
          <cell r="F4581" t="str">
            <v>50105776</v>
          </cell>
          <cell r="G4581" t="str">
            <v>İNŞAAT GRUBU</v>
          </cell>
          <cell r="H4581" t="str">
            <v>50105760</v>
          </cell>
          <cell r="I4581" t="str">
            <v>0AA3</v>
          </cell>
          <cell r="J4581" t="str">
            <v>BİNALAR MOBİLİZASYON</v>
          </cell>
          <cell r="K4581" t="str">
            <v>50108044</v>
          </cell>
          <cell r="L4581" t="str">
            <v>TZ</v>
          </cell>
          <cell r="M4581" t="str">
            <v>Tanzanyalı</v>
          </cell>
          <cell r="N4581" t="str">
            <v>0035</v>
          </cell>
          <cell r="O4581" t="str">
            <v>TABORA</v>
          </cell>
          <cell r="P4581" t="str">
            <v>YM</v>
          </cell>
          <cell r="Q4581" t="str">
            <v>YAPI MERKEZİ</v>
          </cell>
          <cell r="R4581">
            <v>44793</v>
          </cell>
          <cell r="S4581">
            <v>44793</v>
          </cell>
          <cell r="T4581"/>
          <cell r="U4581" t="str">
            <v/>
          </cell>
          <cell r="V4581" t="str">
            <v>Mavi Yaka Direkt</v>
          </cell>
          <cell r="W4581" t="str">
            <v>LOT 3 (MIT)</v>
          </cell>
          <cell r="X4581" t="str">
            <v>USULE</v>
          </cell>
          <cell r="Y4581" t="str">
            <v>0</v>
          </cell>
          <cell r="Z4581" t="str">
            <v>TABORA MJINI</v>
          </cell>
          <cell r="AA4581" t="str">
            <v>0693 084 494</v>
          </cell>
          <cell r="AB4581" t="str">
            <v>USTA</v>
          </cell>
          <cell r="AC4581" t="str">
            <v>29</v>
          </cell>
          <cell r="AD4581" t="str">
            <v>LOT 3 (MIT)</v>
          </cell>
          <cell r="AE4581" t="str">
            <v>0113</v>
          </cell>
          <cell r="AF4581" t="str">
            <v>24</v>
          </cell>
          <cell r="AG4581" t="str">
            <v>KM 785+000 - 829+305</v>
          </cell>
          <cell r="AH4581">
            <v>31517</v>
          </cell>
          <cell r="AI4581" t="str">
            <v>Bay</v>
          </cell>
          <cell r="AJ4581" t="str">
            <v>Yerel-Saatlik</v>
          </cell>
          <cell r="AK4581">
            <v>2164.1</v>
          </cell>
          <cell r="AL4581" t="str">
            <v>TZS</v>
          </cell>
          <cell r="AM4581" t="str">
            <v>201002</v>
          </cell>
          <cell r="AN4581" t="str">
            <v>S</v>
          </cell>
          <cell r="AO4581" t="str">
            <v>T3</v>
          </cell>
          <cell r="AP4581" t="str">
            <v>5150</v>
          </cell>
          <cell r="AQ4581" t="str">
            <v>5175</v>
          </cell>
          <cell r="AR4581" t="str">
            <v>NMBBANK</v>
          </cell>
          <cell r="AS4581" t="str">
            <v/>
          </cell>
          <cell r="AT4581" t="str">
            <v>NMBBANK</v>
          </cell>
          <cell r="AU4581" t="str">
            <v>51010091020</v>
          </cell>
          <cell r="AV4581" t="str">
            <v/>
          </cell>
          <cell r="AW4581" t="str">
            <v/>
          </cell>
          <cell r="AX4581" t="str">
            <v>BONIPHACE ALEXANDER JONAS</v>
          </cell>
          <cell r="AY4581" t="str">
            <v/>
          </cell>
          <cell r="AZ4581">
            <v>45017</v>
          </cell>
          <cell r="BA4581"/>
          <cell r="BB4581" t="str">
            <v/>
          </cell>
          <cell r="BC4581"/>
          <cell r="BD4581" t="str">
            <v>Tanzanya-NSSF</v>
          </cell>
          <cell r="BE4581" t="str">
            <v>46868553</v>
          </cell>
          <cell r="BF4581" t="str">
            <v>157433652</v>
          </cell>
        </row>
        <row r="4582">
          <cell r="A4582">
            <v>10073991</v>
          </cell>
          <cell r="B4582" t="str">
            <v>MOSHI MASUDI</v>
          </cell>
          <cell r="C4582" t="str">
            <v>SULTANI</v>
          </cell>
          <cell r="D4582" t="str">
            <v>ÇAMAŞIRHANE GÖREVLİSİ YARDIMCISI</v>
          </cell>
          <cell r="E4582" t="str">
            <v>LAUNDRY WORKER</v>
          </cell>
          <cell r="F4582" t="str">
            <v>50114904</v>
          </cell>
          <cell r="G4582" t="str">
            <v>İDARİ İŞLER (KAMP)</v>
          </cell>
          <cell r="H4582" t="str">
            <v>50105513</v>
          </cell>
          <cell r="I4582" t="str">
            <v>0996</v>
          </cell>
          <cell r="J4582" t="str">
            <v>KAMP AMİRLİĞİ</v>
          </cell>
          <cell r="K4582" t="str">
            <v>50108257</v>
          </cell>
          <cell r="L4582" t="str">
            <v>TZ</v>
          </cell>
          <cell r="M4582" t="str">
            <v>Tanzanyalı</v>
          </cell>
          <cell r="N4582" t="str">
            <v>0035</v>
          </cell>
          <cell r="O4582" t="str">
            <v>TABORA</v>
          </cell>
          <cell r="P4582" t="str">
            <v>YM</v>
          </cell>
          <cell r="Q4582" t="str">
            <v>YAPI MERKEZİ</v>
          </cell>
          <cell r="R4582">
            <v>44803</v>
          </cell>
          <cell r="S4582">
            <v>44803</v>
          </cell>
          <cell r="T4582"/>
          <cell r="U4582" t="str">
            <v/>
          </cell>
          <cell r="V4582" t="str">
            <v>Mavi Yaka Endirekt</v>
          </cell>
          <cell r="W4582" t="str">
            <v>LOT 3 (MIT)</v>
          </cell>
          <cell r="X4582" t="str">
            <v>MAKNA</v>
          </cell>
          <cell r="Y4582" t="str">
            <v>0</v>
          </cell>
          <cell r="Z4582" t="str">
            <v>MOROGORO MJINI</v>
          </cell>
          <cell r="AA4582" t="str">
            <v>0679 315 083</v>
          </cell>
          <cell r="AB4582" t="str">
            <v>İŞÇİ</v>
          </cell>
          <cell r="AC4582" t="str">
            <v>29</v>
          </cell>
          <cell r="AD4582" t="str">
            <v>LOT 3 (MIT)</v>
          </cell>
          <cell r="AE4582" t="str">
            <v>0113</v>
          </cell>
          <cell r="AF4582" t="str">
            <v>24</v>
          </cell>
          <cell r="AG4582" t="str">
            <v>KM 785+000 - 829+305</v>
          </cell>
          <cell r="AH4582">
            <v>33764</v>
          </cell>
          <cell r="AI4582" t="str">
            <v>Bayan</v>
          </cell>
          <cell r="AJ4582" t="str">
            <v>Yerel-Saatlik</v>
          </cell>
          <cell r="AK4582">
            <v>2164.1</v>
          </cell>
          <cell r="AL4582" t="str">
            <v>TZS</v>
          </cell>
          <cell r="AM4582" t="str">
            <v>306002</v>
          </cell>
          <cell r="AN4582" t="str">
            <v>S</v>
          </cell>
          <cell r="AO4582" t="str">
            <v>T3</v>
          </cell>
          <cell r="AP4582" t="str">
            <v>5150</v>
          </cell>
          <cell r="AQ4582" t="str">
            <v>5175</v>
          </cell>
          <cell r="AR4582" t="str">
            <v>NMBBANK</v>
          </cell>
          <cell r="AS4582" t="str">
            <v/>
          </cell>
          <cell r="AT4582" t="str">
            <v>NMBBANK</v>
          </cell>
          <cell r="AU4582" t="str">
            <v>51010090957</v>
          </cell>
          <cell r="AV4582" t="str">
            <v/>
          </cell>
          <cell r="AW4582" t="str">
            <v/>
          </cell>
          <cell r="AX4582" t="str">
            <v>MOSHI MASUDI SULTANI</v>
          </cell>
          <cell r="AY4582" t="str">
            <v/>
          </cell>
          <cell r="AZ4582">
            <v>44803</v>
          </cell>
          <cell r="BA4582"/>
          <cell r="BB4582" t="str">
            <v/>
          </cell>
          <cell r="BC4582"/>
          <cell r="BD4582" t="str">
            <v>Tanzanya-NSSF</v>
          </cell>
          <cell r="BE4582" t="str">
            <v>46886425</v>
          </cell>
          <cell r="BF4582" t="str">
            <v>157601032</v>
          </cell>
        </row>
        <row r="4583">
          <cell r="A4583">
            <v>10074173</v>
          </cell>
          <cell r="B4583" t="str">
            <v>MICHAEL GODFREY</v>
          </cell>
          <cell r="C4583" t="str">
            <v>MACHA</v>
          </cell>
          <cell r="D4583" t="str">
            <v>DAMPERLİ KAMYON ŞOFÖRÜ</v>
          </cell>
          <cell r="E4583" t="str">
            <v>DUMPTRUCK DRIVER</v>
          </cell>
          <cell r="F4583" t="str">
            <v>50105784</v>
          </cell>
          <cell r="G4583" t="str">
            <v>DOĞAN METALÜRJİ</v>
          </cell>
          <cell r="H4583" t="str">
            <v>50105784</v>
          </cell>
          <cell r="I4583" t="str">
            <v>0BBM</v>
          </cell>
          <cell r="J4583" t="str">
            <v>TOPRAK İŞLERİ</v>
          </cell>
          <cell r="K4583" t="str">
            <v>50106425</v>
          </cell>
          <cell r="L4583" t="str">
            <v>TZ</v>
          </cell>
          <cell r="M4583" t="str">
            <v>Tanzanyalı</v>
          </cell>
          <cell r="N4583" t="str">
            <v>0037</v>
          </cell>
          <cell r="O4583" t="str">
            <v>İTİGİ</v>
          </cell>
          <cell r="P4583" t="str">
            <v>6L</v>
          </cell>
          <cell r="Q4583" t="str">
            <v>DGN  İNŞAAT</v>
          </cell>
          <cell r="R4583">
            <v>44811</v>
          </cell>
          <cell r="S4583">
            <v>44811</v>
          </cell>
          <cell r="T4583"/>
          <cell r="U4583" t="str">
            <v/>
          </cell>
          <cell r="V4583" t="str">
            <v>Mavi Yaka Direkt</v>
          </cell>
          <cell r="W4583" t="str">
            <v>LOT 3 (MIT)</v>
          </cell>
          <cell r="X4583" t="str">
            <v>UWAZI</v>
          </cell>
          <cell r="Y4583" t="str">
            <v>0</v>
          </cell>
          <cell r="Z4583" t="str">
            <v>TEMEKE</v>
          </cell>
          <cell r="AA4583" t="str">
            <v>0712969731</v>
          </cell>
          <cell r="AB4583" t="str">
            <v>GÖREVLİ</v>
          </cell>
          <cell r="AC4583" t="str">
            <v>29</v>
          </cell>
          <cell r="AD4583" t="str">
            <v>LOT 3 (MIT)</v>
          </cell>
          <cell r="AE4583" t="str">
            <v>0109</v>
          </cell>
          <cell r="AF4583" t="str">
            <v>02</v>
          </cell>
          <cell r="AG4583" t="str">
            <v>KM 535+000 - 595+000</v>
          </cell>
          <cell r="AH4583">
            <v>31271</v>
          </cell>
          <cell r="AI4583" t="str">
            <v>Bay</v>
          </cell>
          <cell r="AJ4583" t="str">
            <v>Yerel-Saatlik</v>
          </cell>
          <cell r="AK4583">
            <v>2564.1</v>
          </cell>
          <cell r="AL4583" t="str">
            <v>TZS</v>
          </cell>
          <cell r="AM4583" t="str">
            <v>201002</v>
          </cell>
          <cell r="AN4583" t="str">
            <v>S</v>
          </cell>
          <cell r="AO4583" t="str">
            <v>T3</v>
          </cell>
          <cell r="AP4583" t="str">
            <v>5150</v>
          </cell>
          <cell r="AQ4583" t="str">
            <v>5175</v>
          </cell>
          <cell r="AR4583" t="str">
            <v>NMBBANK</v>
          </cell>
          <cell r="AS4583" t="str">
            <v/>
          </cell>
          <cell r="AT4583" t="str">
            <v>NMBBANK</v>
          </cell>
          <cell r="AU4583" t="str">
            <v>51010095122</v>
          </cell>
          <cell r="AV4583" t="str">
            <v/>
          </cell>
          <cell r="AW4583" t="str">
            <v/>
          </cell>
          <cell r="AX4583" t="str">
            <v>MICHAEL GODFREY MACHA</v>
          </cell>
          <cell r="AY4583" t="str">
            <v/>
          </cell>
          <cell r="AZ4583">
            <v>44811</v>
          </cell>
          <cell r="BA4583"/>
          <cell r="BB4583" t="str">
            <v/>
          </cell>
          <cell r="BC4583"/>
          <cell r="BD4583" t="str">
            <v>Tanzanya-NSSF</v>
          </cell>
          <cell r="BE4583" t="str">
            <v>46905071</v>
          </cell>
          <cell r="BF4583" t="str">
            <v>111881162</v>
          </cell>
        </row>
        <row r="4584">
          <cell r="A4584">
            <v>10074172</v>
          </cell>
          <cell r="B4584" t="str">
            <v>VICENT STEVEN</v>
          </cell>
          <cell r="C4584" t="str">
            <v>NJAMASI</v>
          </cell>
          <cell r="D4584" t="str">
            <v>DAMPERLİ KAMYON ŞOFÖRÜ</v>
          </cell>
          <cell r="E4584" t="str">
            <v>DUMPTRUCK DRIVER</v>
          </cell>
          <cell r="F4584" t="str">
            <v>50105784</v>
          </cell>
          <cell r="G4584" t="str">
            <v>DOĞAN METALÜRJİ</v>
          </cell>
          <cell r="H4584" t="str">
            <v>50105784</v>
          </cell>
          <cell r="I4584" t="str">
            <v>0BBM</v>
          </cell>
          <cell r="J4584" t="str">
            <v>TOPRAK İŞLERİ</v>
          </cell>
          <cell r="K4584" t="str">
            <v>50106425</v>
          </cell>
          <cell r="L4584" t="str">
            <v>TZ</v>
          </cell>
          <cell r="M4584" t="str">
            <v>Tanzanyalı</v>
          </cell>
          <cell r="N4584" t="str">
            <v>0037</v>
          </cell>
          <cell r="O4584" t="str">
            <v>İTİGİ</v>
          </cell>
          <cell r="P4584" t="str">
            <v>6L</v>
          </cell>
          <cell r="Q4584" t="str">
            <v>DGN  İNŞAAT</v>
          </cell>
          <cell r="R4584">
            <v>44811</v>
          </cell>
          <cell r="S4584">
            <v>44811</v>
          </cell>
          <cell r="T4584">
            <v>44927</v>
          </cell>
          <cell r="U4584" t="str">
            <v>Bsz.S.İşSz.İşvTrf.Hk.SebepsizF</v>
          </cell>
          <cell r="V4584" t="str">
            <v>Mavi Yaka Direkt</v>
          </cell>
          <cell r="W4584" t="str">
            <v>LOT 3 (MIT)</v>
          </cell>
          <cell r="X4584" t="str">
            <v/>
          </cell>
          <cell r="Y4584" t="str">
            <v/>
          </cell>
          <cell r="Z4584" t="str">
            <v/>
          </cell>
          <cell r="AA4584" t="str">
            <v>0677273420</v>
          </cell>
          <cell r="AB4584" t="str">
            <v>GÖREVLİ</v>
          </cell>
          <cell r="AC4584" t="str">
            <v>29</v>
          </cell>
          <cell r="AD4584" t="str">
            <v>LOT 3 (MIT)</v>
          </cell>
          <cell r="AE4584" t="str">
            <v>0109</v>
          </cell>
          <cell r="AF4584" t="str">
            <v/>
          </cell>
          <cell r="AG4584" t="str">
            <v>KM 535+000 - 595+000</v>
          </cell>
          <cell r="AH4584">
            <v>35095</v>
          </cell>
          <cell r="AI4584" t="str">
            <v>Bay</v>
          </cell>
          <cell r="AJ4584" t="str">
            <v>Yerel-Saatlik</v>
          </cell>
          <cell r="AK4584">
            <v>2564.1</v>
          </cell>
          <cell r="AL4584" t="str">
            <v>TZS</v>
          </cell>
          <cell r="AM4584" t="str">
            <v>201002</v>
          </cell>
          <cell r="AN4584" t="str">
            <v/>
          </cell>
          <cell r="AO4584" t="str">
            <v>T3</v>
          </cell>
          <cell r="AP4584" t="str">
            <v>5150</v>
          </cell>
          <cell r="AQ4584" t="str">
            <v>5175</v>
          </cell>
          <cell r="AR4584" t="str">
            <v>CRDB BANK PLC</v>
          </cell>
          <cell r="AS4584" t="str">
            <v>VIJANA</v>
          </cell>
          <cell r="AT4584" t="str">
            <v>CRDBBANK</v>
          </cell>
          <cell r="AU4584" t="str">
            <v>0152473429000</v>
          </cell>
          <cell r="AV4584" t="str">
            <v/>
          </cell>
          <cell r="AW4584" t="str">
            <v/>
          </cell>
          <cell r="AX4584" t="str">
            <v>VICENT STEVEN NJAMASI</v>
          </cell>
          <cell r="AY4584" t="str">
            <v/>
          </cell>
          <cell r="AZ4584">
            <v>44811</v>
          </cell>
          <cell r="BA4584"/>
          <cell r="BB4584" t="str">
            <v/>
          </cell>
          <cell r="BC4584"/>
          <cell r="BD4584" t="str">
            <v>Tanzanya-NSSF</v>
          </cell>
          <cell r="BE4584" t="str">
            <v>66574862</v>
          </cell>
          <cell r="BF4584" t="str">
            <v>133284788</v>
          </cell>
        </row>
        <row r="4585">
          <cell r="A4585">
            <v>10074171</v>
          </cell>
          <cell r="B4585" t="str">
            <v>MASIGE ANTHONY</v>
          </cell>
          <cell r="C4585" t="str">
            <v>NTUNDA</v>
          </cell>
          <cell r="D4585" t="str">
            <v>ELEKTRİK TESİSATÇI</v>
          </cell>
          <cell r="E4585" t="str">
            <v>ELECTRICIAN</v>
          </cell>
          <cell r="F4585" t="str">
            <v>50114902</v>
          </cell>
          <cell r="G4585" t="str">
            <v>MEP (ELEKTRİK)</v>
          </cell>
          <cell r="H4585" t="str">
            <v>50105770</v>
          </cell>
          <cell r="I4585" t="str">
            <v>0AAE</v>
          </cell>
          <cell r="J4585" t="str">
            <v>MEP ELEKTRİK</v>
          </cell>
          <cell r="K4585" t="str">
            <v>50106732</v>
          </cell>
          <cell r="L4585" t="str">
            <v>TZ</v>
          </cell>
          <cell r="M4585" t="str">
            <v>Tanzanyalı</v>
          </cell>
          <cell r="N4585" t="str">
            <v>0037</v>
          </cell>
          <cell r="O4585" t="str">
            <v>İTİGİ</v>
          </cell>
          <cell r="P4585" t="str">
            <v>YM</v>
          </cell>
          <cell r="Q4585" t="str">
            <v>YAPI MERKEZİ</v>
          </cell>
          <cell r="R4585">
            <v>44811</v>
          </cell>
          <cell r="S4585">
            <v>44811</v>
          </cell>
          <cell r="T4585"/>
          <cell r="U4585" t="str">
            <v/>
          </cell>
          <cell r="V4585" t="str">
            <v>Mavi Yaka Direkt</v>
          </cell>
          <cell r="W4585" t="str">
            <v>LOT 3 (MIT)</v>
          </cell>
          <cell r="X4585" t="str">
            <v>KANYERERE</v>
          </cell>
          <cell r="Y4585" t="str">
            <v>0</v>
          </cell>
          <cell r="Z4585" t="str">
            <v>NYAMAGANA</v>
          </cell>
          <cell r="AA4585" t="str">
            <v>0785118265</v>
          </cell>
          <cell r="AB4585" t="str">
            <v>USTA</v>
          </cell>
          <cell r="AC4585" t="str">
            <v>29</v>
          </cell>
          <cell r="AD4585" t="str">
            <v>LOT 3 (MIT)</v>
          </cell>
          <cell r="AE4585" t="str">
            <v>0113</v>
          </cell>
          <cell r="AF4585" t="str">
            <v>18</v>
          </cell>
          <cell r="AG4585" t="str">
            <v>KM 785+000 - 829+305</v>
          </cell>
          <cell r="AH4585">
            <v>35533</v>
          </cell>
          <cell r="AI4585" t="str">
            <v>Bay</v>
          </cell>
          <cell r="AJ4585" t="str">
            <v>Yerel-Saatlik</v>
          </cell>
          <cell r="AK4585">
            <v>2343.5500000000002</v>
          </cell>
          <cell r="AL4585" t="str">
            <v>TZS</v>
          </cell>
          <cell r="AM4585" t="str">
            <v>201002</v>
          </cell>
          <cell r="AN4585" t="str">
            <v/>
          </cell>
          <cell r="AO4585" t="str">
            <v>T3</v>
          </cell>
          <cell r="AP4585" t="str">
            <v>5150</v>
          </cell>
          <cell r="AQ4585" t="str">
            <v>5175</v>
          </cell>
          <cell r="AR4585" t="str">
            <v>NMBBANK</v>
          </cell>
          <cell r="AS4585" t="str">
            <v/>
          </cell>
          <cell r="AT4585" t="str">
            <v>NMBBANK</v>
          </cell>
          <cell r="AU4585" t="str">
            <v>31110104997</v>
          </cell>
          <cell r="AV4585" t="str">
            <v/>
          </cell>
          <cell r="AW4585" t="str">
            <v/>
          </cell>
          <cell r="AX4585" t="str">
            <v>MASIGE ANTHONY NTUNDA</v>
          </cell>
          <cell r="AY4585" t="str">
            <v/>
          </cell>
          <cell r="AZ4585">
            <v>44811</v>
          </cell>
          <cell r="BA4585"/>
          <cell r="BB4585" t="str">
            <v/>
          </cell>
          <cell r="BC4585"/>
          <cell r="BD4585" t="str">
            <v>Tanzanya-NSSF</v>
          </cell>
          <cell r="BE4585" t="str">
            <v>46904974</v>
          </cell>
          <cell r="BF4585" t="str">
            <v>157713906</v>
          </cell>
        </row>
        <row r="4586">
          <cell r="A4586">
            <v>10073995</v>
          </cell>
          <cell r="B4586" t="str">
            <v>JOSEPH GODLIZEN</v>
          </cell>
          <cell r="C4586" t="str">
            <v>NDOSSI</v>
          </cell>
          <cell r="D4586" t="str">
            <v>ÇELİK MONTAJCI YARDIMCISI</v>
          </cell>
          <cell r="E4586" t="str">
            <v>STEEL FITTER HELPER</v>
          </cell>
          <cell r="F4586" t="str">
            <v>50115270</v>
          </cell>
          <cell r="G4586" t="str">
            <v>İNŞAAT GRUBU</v>
          </cell>
          <cell r="H4586" t="str">
            <v>50105759</v>
          </cell>
          <cell r="I4586" t="str">
            <v>099R</v>
          </cell>
          <cell r="J4586" t="str">
            <v>SANAT YAPILARI</v>
          </cell>
          <cell r="K4586" t="str">
            <v>50115416</v>
          </cell>
          <cell r="L4586" t="str">
            <v>TZ</v>
          </cell>
          <cell r="M4586" t="str">
            <v>Tanzanyalı</v>
          </cell>
          <cell r="N4586" t="str">
            <v>0036</v>
          </cell>
          <cell r="O4586" t="str">
            <v>MANYONİ</v>
          </cell>
          <cell r="P4586" t="str">
            <v>YM</v>
          </cell>
          <cell r="Q4586" t="str">
            <v>YAPI MERKEZİ</v>
          </cell>
          <cell r="R4586">
            <v>44803</v>
          </cell>
          <cell r="S4586">
            <v>44803</v>
          </cell>
          <cell r="T4586"/>
          <cell r="U4586" t="str">
            <v/>
          </cell>
          <cell r="V4586" t="str">
            <v>Mavi Yaka Direkt</v>
          </cell>
          <cell r="W4586" t="str">
            <v>LOT 3 (MIT)</v>
          </cell>
          <cell r="X4586" t="str">
            <v>CHEYO 'A'</v>
          </cell>
          <cell r="Y4586" t="str">
            <v>0</v>
          </cell>
          <cell r="Z4586" t="str">
            <v>TABORA MJINI</v>
          </cell>
          <cell r="AA4586" t="str">
            <v>0657 677 816</v>
          </cell>
          <cell r="AB4586" t="str">
            <v>İŞÇİ</v>
          </cell>
          <cell r="AC4586" t="str">
            <v>29</v>
          </cell>
          <cell r="AD4586" t="str">
            <v>LOT 3 (MIT)</v>
          </cell>
          <cell r="AE4586" t="str">
            <v>0113</v>
          </cell>
          <cell r="AF4586" t="str">
            <v>24</v>
          </cell>
          <cell r="AG4586" t="str">
            <v>KM 785+000 - 829+305</v>
          </cell>
          <cell r="AH4586">
            <v>34369</v>
          </cell>
          <cell r="AI4586" t="str">
            <v>Bay</v>
          </cell>
          <cell r="AJ4586" t="str">
            <v>Yerel-Saatlik</v>
          </cell>
          <cell r="AK4586">
            <v>2164.1</v>
          </cell>
          <cell r="AL4586" t="str">
            <v>TZS</v>
          </cell>
          <cell r="AM4586" t="str">
            <v>201002</v>
          </cell>
          <cell r="AN4586" t="str">
            <v>S</v>
          </cell>
          <cell r="AO4586" t="str">
            <v>T3</v>
          </cell>
          <cell r="AP4586" t="str">
            <v>5150</v>
          </cell>
          <cell r="AQ4586" t="str">
            <v>5175</v>
          </cell>
          <cell r="AR4586" t="str">
            <v>CRDB BANK PLC</v>
          </cell>
          <cell r="AS4586" t="str">
            <v>VIJANA</v>
          </cell>
          <cell r="AT4586" t="str">
            <v>CRDBBANK</v>
          </cell>
          <cell r="AU4586" t="str">
            <v>0152685436000</v>
          </cell>
          <cell r="AV4586" t="str">
            <v/>
          </cell>
          <cell r="AW4586" t="str">
            <v/>
          </cell>
          <cell r="AX4586" t="str">
            <v>JOSEPH GODLIZEN NDOSSI</v>
          </cell>
          <cell r="AY4586" t="str">
            <v/>
          </cell>
          <cell r="AZ4586">
            <v>44803</v>
          </cell>
          <cell r="BA4586"/>
          <cell r="BB4586" t="str">
            <v/>
          </cell>
          <cell r="BC4586"/>
          <cell r="BD4586" t="str">
            <v>Tanzanya-NSSF</v>
          </cell>
          <cell r="BE4586" t="str">
            <v>46887220</v>
          </cell>
          <cell r="BF4586" t="str">
            <v>157612514</v>
          </cell>
        </row>
        <row r="4587">
          <cell r="A4587">
            <v>10074167</v>
          </cell>
          <cell r="B4587" t="str">
            <v>ABBASI OMARY</v>
          </cell>
          <cell r="C4587" t="str">
            <v>IDDY</v>
          </cell>
          <cell r="D4587" t="str">
            <v>BAYRAKÇI</v>
          </cell>
          <cell r="E4587" t="str">
            <v>FLAGMAN</v>
          </cell>
          <cell r="F4587" t="str">
            <v>50105784</v>
          </cell>
          <cell r="G4587" t="str">
            <v>DOĞAN METALÜRJİ</v>
          </cell>
          <cell r="H4587" t="str">
            <v>50105784</v>
          </cell>
          <cell r="I4587" t="str">
            <v>0BBM</v>
          </cell>
          <cell r="J4587" t="str">
            <v>TOPRAK İŞLERİ</v>
          </cell>
          <cell r="K4587" t="str">
            <v>50108418</v>
          </cell>
          <cell r="L4587" t="str">
            <v>TZ</v>
          </cell>
          <cell r="M4587" t="str">
            <v>Tanzanyalı</v>
          </cell>
          <cell r="N4587" t="str">
            <v>0037</v>
          </cell>
          <cell r="O4587" t="str">
            <v>İTİGİ</v>
          </cell>
          <cell r="P4587" t="str">
            <v>6L</v>
          </cell>
          <cell r="Q4587" t="str">
            <v>DGN  İNŞAAT</v>
          </cell>
          <cell r="R4587">
            <v>44810</v>
          </cell>
          <cell r="S4587">
            <v>44810</v>
          </cell>
          <cell r="T4587"/>
          <cell r="U4587" t="str">
            <v/>
          </cell>
          <cell r="V4587" t="str">
            <v>Mavi Yaka Endirekt</v>
          </cell>
          <cell r="W4587" t="str">
            <v>LOT 3 (MIT)</v>
          </cell>
          <cell r="X4587" t="str">
            <v>SALASALA</v>
          </cell>
          <cell r="Y4587" t="str">
            <v>0</v>
          </cell>
          <cell r="Z4587" t="str">
            <v>KINONDONI WAZO</v>
          </cell>
          <cell r="AA4587" t="str">
            <v>0682625525</v>
          </cell>
          <cell r="AB4587" t="str">
            <v>İŞÇİ</v>
          </cell>
          <cell r="AC4587" t="str">
            <v>29</v>
          </cell>
          <cell r="AD4587" t="str">
            <v>LOT 3 (MIT)</v>
          </cell>
          <cell r="AE4587" t="str">
            <v>0109</v>
          </cell>
          <cell r="AF4587" t="str">
            <v>02</v>
          </cell>
          <cell r="AG4587" t="str">
            <v>KM 535+000 - 595+000</v>
          </cell>
          <cell r="AH4587">
            <v>36180</v>
          </cell>
          <cell r="AI4587" t="str">
            <v>Bay</v>
          </cell>
          <cell r="AJ4587" t="str">
            <v>Yerel-Saatlik</v>
          </cell>
          <cell r="AK4587">
            <v>2164.1</v>
          </cell>
          <cell r="AL4587" t="str">
            <v>TZS</v>
          </cell>
          <cell r="AM4587" t="str">
            <v>306005</v>
          </cell>
          <cell r="AN4587" t="str">
            <v/>
          </cell>
          <cell r="AO4587" t="str">
            <v>T3</v>
          </cell>
          <cell r="AP4587" t="str">
            <v>5150</v>
          </cell>
          <cell r="AQ4587" t="str">
            <v>5175</v>
          </cell>
          <cell r="AR4587" t="str">
            <v>CRDB BANK PLC</v>
          </cell>
          <cell r="AS4587" t="str">
            <v>VIJANA</v>
          </cell>
          <cell r="AT4587" t="str">
            <v>CRDBBANK</v>
          </cell>
          <cell r="AU4587" t="str">
            <v>0152622803500</v>
          </cell>
          <cell r="AV4587" t="str">
            <v/>
          </cell>
          <cell r="AW4587" t="str">
            <v/>
          </cell>
          <cell r="AX4587" t="str">
            <v>ABBASI OMARY IDDY</v>
          </cell>
          <cell r="AY4587" t="str">
            <v/>
          </cell>
          <cell r="AZ4587">
            <v>44810</v>
          </cell>
          <cell r="BA4587"/>
          <cell r="BB4587" t="str">
            <v/>
          </cell>
          <cell r="BC4587"/>
          <cell r="BD4587" t="str">
            <v>Tanzanya-NSSF</v>
          </cell>
          <cell r="BE4587" t="str">
            <v>46900922</v>
          </cell>
          <cell r="BF4587" t="str">
            <v>155911131</v>
          </cell>
        </row>
        <row r="4588">
          <cell r="A4588">
            <v>10074166</v>
          </cell>
          <cell r="B4588" t="str">
            <v>ATHUMANI MOHAMED</v>
          </cell>
          <cell r="C4588" t="str">
            <v>SHAMTE</v>
          </cell>
          <cell r="D4588" t="str">
            <v>DAMPERLİ KAMYON ŞOFÖRÜ</v>
          </cell>
          <cell r="E4588" t="str">
            <v>DUMPTRUCK DRIVER</v>
          </cell>
          <cell r="F4588" t="str">
            <v>50105784</v>
          </cell>
          <cell r="G4588" t="str">
            <v>DOĞAN METALÜRJİ</v>
          </cell>
          <cell r="H4588" t="str">
            <v>50105784</v>
          </cell>
          <cell r="I4588" t="str">
            <v>0BBM</v>
          </cell>
          <cell r="J4588" t="str">
            <v>TOPRAK İŞLERİ</v>
          </cell>
          <cell r="K4588" t="str">
            <v>50106425</v>
          </cell>
          <cell r="L4588" t="str">
            <v>TZ</v>
          </cell>
          <cell r="M4588" t="str">
            <v>Tanzanyalı</v>
          </cell>
          <cell r="N4588" t="str">
            <v>0037</v>
          </cell>
          <cell r="O4588" t="str">
            <v>İTİGİ</v>
          </cell>
          <cell r="P4588" t="str">
            <v>6L</v>
          </cell>
          <cell r="Q4588" t="str">
            <v>DGN  İNŞAAT</v>
          </cell>
          <cell r="R4588">
            <v>44810</v>
          </cell>
          <cell r="S4588">
            <v>44810</v>
          </cell>
          <cell r="T4588"/>
          <cell r="U4588" t="str">
            <v/>
          </cell>
          <cell r="V4588" t="str">
            <v>Mavi Yaka Direkt</v>
          </cell>
          <cell r="W4588" t="str">
            <v>LOT 3 (MIT)</v>
          </cell>
          <cell r="X4588" t="str">
            <v>NGAZENGWA</v>
          </cell>
          <cell r="Y4588" t="str">
            <v>0</v>
          </cell>
          <cell r="Z4588" t="str">
            <v/>
          </cell>
          <cell r="AA4588" t="str">
            <v>0713061332</v>
          </cell>
          <cell r="AB4588" t="str">
            <v>GÖREVLİ</v>
          </cell>
          <cell r="AC4588" t="str">
            <v>29</v>
          </cell>
          <cell r="AD4588" t="str">
            <v>LOT 3 (MIT)</v>
          </cell>
          <cell r="AE4588" t="str">
            <v>0109</v>
          </cell>
          <cell r="AF4588" t="str">
            <v>16</v>
          </cell>
          <cell r="AG4588" t="str">
            <v>KM 535+000 - 595+000</v>
          </cell>
          <cell r="AH4588">
            <v>25532</v>
          </cell>
          <cell r="AI4588" t="str">
            <v>Bay</v>
          </cell>
          <cell r="AJ4588" t="str">
            <v>Yerel-Saatlik</v>
          </cell>
          <cell r="AK4588">
            <v>2564.1</v>
          </cell>
          <cell r="AL4588" t="str">
            <v>TZS</v>
          </cell>
          <cell r="AM4588" t="str">
            <v>201002</v>
          </cell>
          <cell r="AN4588" t="str">
            <v/>
          </cell>
          <cell r="AO4588" t="str">
            <v>T3</v>
          </cell>
          <cell r="AP4588" t="str">
            <v>5150</v>
          </cell>
          <cell r="AQ4588" t="str">
            <v>5175</v>
          </cell>
          <cell r="AR4588" t="str">
            <v>CRDB BANK PLC</v>
          </cell>
          <cell r="AS4588" t="str">
            <v>VIJANA</v>
          </cell>
          <cell r="AT4588" t="str">
            <v>CRDBBANK</v>
          </cell>
          <cell r="AU4588" t="str">
            <v>0152686475100</v>
          </cell>
          <cell r="AV4588" t="str">
            <v/>
          </cell>
          <cell r="AW4588" t="str">
            <v/>
          </cell>
          <cell r="AX4588" t="str">
            <v>ATHUMANI MOHAMED SHAMTE</v>
          </cell>
          <cell r="AY4588" t="str">
            <v/>
          </cell>
          <cell r="AZ4588">
            <v>44810</v>
          </cell>
          <cell r="BA4588"/>
          <cell r="BB4588" t="str">
            <v/>
          </cell>
          <cell r="BC4588"/>
          <cell r="BD4588" t="str">
            <v>Tanzanya-NSSF</v>
          </cell>
          <cell r="BE4588" t="str">
            <v>46899368</v>
          </cell>
          <cell r="BF4588" t="str">
            <v>113903945</v>
          </cell>
        </row>
        <row r="4589">
          <cell r="A4589">
            <v>10079658</v>
          </cell>
          <cell r="B4589" t="str">
            <v>JUMA HAMADI</v>
          </cell>
          <cell r="C4589" t="str">
            <v>MKOMI</v>
          </cell>
          <cell r="D4589" t="str">
            <v>PICKUP ŞOFÖRÜ</v>
          </cell>
          <cell r="E4589" t="str">
            <v>PICKUP DRIVER</v>
          </cell>
          <cell r="F4589" t="str">
            <v>50105833</v>
          </cell>
          <cell r="G4589" t="str">
            <v>TRC</v>
          </cell>
          <cell r="H4589" t="str">
            <v>50105833</v>
          </cell>
          <cell r="I4589" t="str">
            <v>0BBB</v>
          </cell>
          <cell r="J4589" t="str">
            <v>TRC</v>
          </cell>
          <cell r="K4589" t="str">
            <v>50105673</v>
          </cell>
          <cell r="L4589" t="str">
            <v>TZ</v>
          </cell>
          <cell r="M4589" t="str">
            <v>Tanzanyalı</v>
          </cell>
          <cell r="N4589" t="str">
            <v>0035</v>
          </cell>
          <cell r="O4589" t="str">
            <v>TABORA</v>
          </cell>
          <cell r="P4589" t="str">
            <v>6U</v>
          </cell>
          <cell r="Q4589" t="str">
            <v>TRC</v>
          </cell>
          <cell r="R4589">
            <v>45166</v>
          </cell>
          <cell r="S4589">
            <v>45166</v>
          </cell>
          <cell r="T4589">
            <v>45236</v>
          </cell>
          <cell r="U4589" t="str">
            <v>Ölüm</v>
          </cell>
          <cell r="V4589" t="str">
            <v>Mavi Yaka Endirekt</v>
          </cell>
          <cell r="W4589" t="str">
            <v>LOT 3 (MIT)</v>
          </cell>
          <cell r="X4589" t="str">
            <v>KINONDONI MKUNGUNI HANANASIFY</v>
          </cell>
          <cell r="Y4589" t="str">
            <v>0</v>
          </cell>
          <cell r="Z4589" t="str">
            <v>DAR ES SALAAM</v>
          </cell>
          <cell r="AA4589" t="str">
            <v>0699 836 404</v>
          </cell>
          <cell r="AB4589" t="str">
            <v>GÖREVLİ</v>
          </cell>
          <cell r="AC4589" t="str">
            <v>29</v>
          </cell>
          <cell r="AD4589" t="str">
            <v>LOT 3 (MIT)</v>
          </cell>
          <cell r="AE4589" t="str">
            <v>0113</v>
          </cell>
          <cell r="AF4589" t="str">
            <v>02</v>
          </cell>
          <cell r="AG4589" t="str">
            <v>KM 785+000 - 829+305</v>
          </cell>
          <cell r="AH4589">
            <v>32429</v>
          </cell>
          <cell r="AI4589" t="str">
            <v>Bay</v>
          </cell>
          <cell r="AJ4589" t="str">
            <v>Yerel-Saatlik</v>
          </cell>
          <cell r="AK4589">
            <v>2273.3000000000002</v>
          </cell>
          <cell r="AL4589" t="str">
            <v>TZS</v>
          </cell>
          <cell r="AM4589" t="str">
            <v>306002</v>
          </cell>
          <cell r="AN4589" t="str">
            <v>S</v>
          </cell>
          <cell r="AO4589" t="str">
            <v>T3</v>
          </cell>
          <cell r="AP4589" t="str">
            <v>5150</v>
          </cell>
          <cell r="AQ4589" t="str">
            <v>5175</v>
          </cell>
          <cell r="AR4589" t="str">
            <v>CRDB</v>
          </cell>
          <cell r="AS4589" t="str">
            <v>VIVA TOWER</v>
          </cell>
          <cell r="AT4589" t="str">
            <v>CRDB</v>
          </cell>
          <cell r="AU4589" t="str">
            <v>0152702265900</v>
          </cell>
          <cell r="AV4589" t="str">
            <v/>
          </cell>
          <cell r="AW4589" t="str">
            <v/>
          </cell>
          <cell r="AX4589" t="str">
            <v>JUMA HAMADI MKOMI</v>
          </cell>
          <cell r="AY4589" t="str">
            <v/>
          </cell>
          <cell r="AZ4589">
            <v>45166</v>
          </cell>
          <cell r="BA4589"/>
          <cell r="BB4589" t="str">
            <v/>
          </cell>
          <cell r="BC4589"/>
          <cell r="BD4589" t="str">
            <v>Tanzanya-NSSF</v>
          </cell>
          <cell r="BE4589" t="str">
            <v>47148084</v>
          </cell>
          <cell r="BF4589" t="str">
            <v>131350198</v>
          </cell>
        </row>
        <row r="4590">
          <cell r="A4590">
            <v>10074164</v>
          </cell>
          <cell r="B4590" t="str">
            <v>KENEDY JOSEPH</v>
          </cell>
          <cell r="C4590" t="str">
            <v>MUHICHE</v>
          </cell>
          <cell r="D4590" t="str">
            <v>ÇELİK MONTAJCI</v>
          </cell>
          <cell r="E4590" t="str">
            <v>STEEL FITTER</v>
          </cell>
          <cell r="F4590" t="str">
            <v>50115270</v>
          </cell>
          <cell r="G4590" t="str">
            <v>İNŞAAT GRUBU</v>
          </cell>
          <cell r="H4590" t="str">
            <v>50105759</v>
          </cell>
          <cell r="I4590" t="str">
            <v>099R</v>
          </cell>
          <cell r="J4590" t="str">
            <v>SANAT YAPILARI</v>
          </cell>
          <cell r="K4590" t="str">
            <v>50115380</v>
          </cell>
          <cell r="L4590" t="str">
            <v>TZ</v>
          </cell>
          <cell r="M4590" t="str">
            <v>Tanzanyalı</v>
          </cell>
          <cell r="N4590" t="str">
            <v>0036</v>
          </cell>
          <cell r="O4590" t="str">
            <v>MANYONİ</v>
          </cell>
          <cell r="P4590" t="str">
            <v>YM</v>
          </cell>
          <cell r="Q4590" t="str">
            <v>YAPI MERKEZİ</v>
          </cell>
          <cell r="R4590">
            <v>44810</v>
          </cell>
          <cell r="S4590">
            <v>44810</v>
          </cell>
          <cell r="T4590">
            <v>45258</v>
          </cell>
          <cell r="U4590" t="str">
            <v>İşin sona ermesi</v>
          </cell>
          <cell r="V4590" t="str">
            <v>Mavi Yaka Direkt</v>
          </cell>
          <cell r="W4590" t="str">
            <v>LOT 3 (MIT)</v>
          </cell>
          <cell r="X4590" t="str">
            <v>MAKUYUNI</v>
          </cell>
          <cell r="Y4590" t="str">
            <v>0</v>
          </cell>
          <cell r="Z4590" t="str">
            <v>MONDULI</v>
          </cell>
          <cell r="AA4590" t="str">
            <v>0766447532</v>
          </cell>
          <cell r="AB4590" t="str">
            <v>USTA</v>
          </cell>
          <cell r="AC4590" t="str">
            <v>29</v>
          </cell>
          <cell r="AD4590" t="str">
            <v>LOT 3 (MIT)</v>
          </cell>
          <cell r="AE4590" t="str">
            <v>0113</v>
          </cell>
          <cell r="AF4590" t="str">
            <v>01</v>
          </cell>
          <cell r="AG4590" t="str">
            <v>KM 785+000 - 829+305</v>
          </cell>
          <cell r="AH4590">
            <v>34997</v>
          </cell>
          <cell r="AI4590" t="str">
            <v>Bay</v>
          </cell>
          <cell r="AJ4590" t="str">
            <v>Yerel-Saatlik</v>
          </cell>
          <cell r="AK4590">
            <v>2343.5500000000002</v>
          </cell>
          <cell r="AL4590" t="str">
            <v>TZS</v>
          </cell>
          <cell r="AM4590" t="str">
            <v>201002</v>
          </cell>
          <cell r="AN4590" t="str">
            <v/>
          </cell>
          <cell r="AO4590" t="str">
            <v>T3</v>
          </cell>
          <cell r="AP4590" t="str">
            <v>5150</v>
          </cell>
          <cell r="AQ4590" t="str">
            <v>5175</v>
          </cell>
          <cell r="AR4590" t="str">
            <v>CRDB BANK PLC</v>
          </cell>
          <cell r="AS4590" t="str">
            <v>VIJANA</v>
          </cell>
          <cell r="AT4590" t="str">
            <v>CRDBBANK</v>
          </cell>
          <cell r="AU4590" t="str">
            <v>0152686443300</v>
          </cell>
          <cell r="AV4590" t="str">
            <v/>
          </cell>
          <cell r="AW4590" t="str">
            <v/>
          </cell>
          <cell r="AX4590" t="str">
            <v>KENEDY JOSEPH MUHICHE</v>
          </cell>
          <cell r="AY4590" t="str">
            <v/>
          </cell>
          <cell r="AZ4590">
            <v>44810</v>
          </cell>
          <cell r="BA4590"/>
          <cell r="BB4590" t="str">
            <v/>
          </cell>
          <cell r="BC4590"/>
          <cell r="BD4590" t="str">
            <v>Tanzanya-NSSF</v>
          </cell>
          <cell r="BE4590" t="str">
            <v>46900894</v>
          </cell>
          <cell r="BF4590" t="str">
            <v>156983942</v>
          </cell>
        </row>
        <row r="4591">
          <cell r="A4591">
            <v>10079672</v>
          </cell>
          <cell r="B4591" t="str">
            <v>FARAJA ISACK</v>
          </cell>
          <cell r="C4591" t="str">
            <v>MAKHAMBAKU</v>
          </cell>
          <cell r="D4591" t="str">
            <v>İŞ GÜVENLİĞİ YETKİLİSİ</v>
          </cell>
          <cell r="E4591" t="str">
            <v>SAFETY OFFICER</v>
          </cell>
          <cell r="F4591" t="str">
            <v>50114885</v>
          </cell>
          <cell r="G4591" t="str">
            <v>İSG VE ÇEVRE (İŞ GÜVENLİĞİ)</v>
          </cell>
          <cell r="H4591" t="str">
            <v>50105460</v>
          </cell>
          <cell r="I4591" t="str">
            <v>088K</v>
          </cell>
          <cell r="J4591" t="str">
            <v>İŞ GÜVENLİĞİ</v>
          </cell>
          <cell r="K4591" t="str">
            <v>50110059</v>
          </cell>
          <cell r="L4591" t="str">
            <v>TZ</v>
          </cell>
          <cell r="M4591" t="str">
            <v>Tanzanyalı</v>
          </cell>
          <cell r="N4591" t="str">
            <v>0038</v>
          </cell>
          <cell r="O4591" t="str">
            <v>TURA</v>
          </cell>
          <cell r="P4591" t="str">
            <v>YM</v>
          </cell>
          <cell r="Q4591" t="str">
            <v>YAPI MERKEZİ</v>
          </cell>
          <cell r="R4591">
            <v>45170</v>
          </cell>
          <cell r="S4591">
            <v>45170</v>
          </cell>
          <cell r="T4591"/>
          <cell r="U4591" t="str">
            <v/>
          </cell>
          <cell r="V4591" t="str">
            <v>Beyaz Yaka</v>
          </cell>
          <cell r="W4591" t="str">
            <v>LOT 3 (MIT)</v>
          </cell>
          <cell r="X4591" t="str">
            <v>MWANZA SENGEREMA IBISABAGENI BUKALA</v>
          </cell>
          <cell r="Y4591" t="str">
            <v>0</v>
          </cell>
          <cell r="Z4591" t="str">
            <v/>
          </cell>
          <cell r="AA4591" t="str">
            <v>0716 384 730</v>
          </cell>
          <cell r="AB4591" t="str">
            <v>YETKİLİ</v>
          </cell>
          <cell r="AC4591" t="str">
            <v>29</v>
          </cell>
          <cell r="AD4591" t="str">
            <v>LOT 3 (MIT)</v>
          </cell>
          <cell r="AE4591" t="str">
            <v>0113</v>
          </cell>
          <cell r="AF4591" t="str">
            <v>18</v>
          </cell>
          <cell r="AG4591" t="str">
            <v>KM 785+000 - 829+305</v>
          </cell>
          <cell r="AH4591">
            <v>34975</v>
          </cell>
          <cell r="AI4591" t="str">
            <v>Bay</v>
          </cell>
          <cell r="AJ4591" t="str">
            <v>Yerel-Aylık</v>
          </cell>
          <cell r="AK4591">
            <v>659204.24</v>
          </cell>
          <cell r="AL4591" t="str">
            <v>TZS</v>
          </cell>
          <cell r="AM4591" t="str">
            <v>301002</v>
          </cell>
          <cell r="AN4591" t="str">
            <v/>
          </cell>
          <cell r="AO4591" t="str">
            <v>T3</v>
          </cell>
          <cell r="AP4591" t="str">
            <v>5150</v>
          </cell>
          <cell r="AQ4591" t="str">
            <v>5175</v>
          </cell>
          <cell r="AR4591" t="str">
            <v>CRDB</v>
          </cell>
          <cell r="AS4591" t="str">
            <v>VIVA TOWER</v>
          </cell>
          <cell r="AT4591" t="str">
            <v>CRDB</v>
          </cell>
          <cell r="AU4591" t="str">
            <v>0152304716400</v>
          </cell>
          <cell r="AV4591" t="str">
            <v/>
          </cell>
          <cell r="AW4591" t="str">
            <v/>
          </cell>
          <cell r="AX4591" t="str">
            <v>FARAJA ISACK MAKHAMBAKU</v>
          </cell>
          <cell r="AY4591" t="str">
            <v/>
          </cell>
          <cell r="AZ4591">
            <v>45170</v>
          </cell>
          <cell r="BA4591"/>
          <cell r="BB4591" t="str">
            <v/>
          </cell>
          <cell r="BC4591"/>
          <cell r="BD4591" t="str">
            <v>Tanzanya-NSSF</v>
          </cell>
          <cell r="BE4591" t="str">
            <v>47440991</v>
          </cell>
          <cell r="BF4591" t="str">
            <v>140197068</v>
          </cell>
        </row>
        <row r="4592">
          <cell r="A4592">
            <v>10074162</v>
          </cell>
          <cell r="B4592" t="str">
            <v>ABDULRAHMAN ALLY</v>
          </cell>
          <cell r="C4592" t="str">
            <v>MAKWENDO</v>
          </cell>
          <cell r="D4592" t="str">
            <v>DOZER OPERATÖRÜ</v>
          </cell>
          <cell r="E4592" t="str">
            <v>DOZER OPERATOR</v>
          </cell>
          <cell r="F4592" t="str">
            <v>50105784</v>
          </cell>
          <cell r="G4592" t="str">
            <v>DOĞAN METALÜRJİ</v>
          </cell>
          <cell r="H4592" t="str">
            <v>50105784</v>
          </cell>
          <cell r="I4592" t="str">
            <v>0BBM</v>
          </cell>
          <cell r="J4592" t="str">
            <v>TOPRAK İŞLERİ</v>
          </cell>
          <cell r="K4592" t="str">
            <v>50106376</v>
          </cell>
          <cell r="L4592" t="str">
            <v>TZ</v>
          </cell>
          <cell r="M4592" t="str">
            <v>Tanzanyalı</v>
          </cell>
          <cell r="N4592" t="str">
            <v>0037</v>
          </cell>
          <cell r="O4592" t="str">
            <v>İTİGİ</v>
          </cell>
          <cell r="P4592" t="str">
            <v>6L</v>
          </cell>
          <cell r="Q4592" t="str">
            <v>DGN  İNŞAAT</v>
          </cell>
          <cell r="R4592">
            <v>44809</v>
          </cell>
          <cell r="S4592">
            <v>44809</v>
          </cell>
          <cell r="T4592">
            <v>44964</v>
          </cell>
          <cell r="U4592" t="str">
            <v>Bsz.S.İşSz.İşçiTrf.fsh(istifa)</v>
          </cell>
          <cell r="V4592" t="str">
            <v>Mavi Yaka Direkt</v>
          </cell>
          <cell r="W4592" t="str">
            <v>LOT 3 (MIT)</v>
          </cell>
          <cell r="X4592" t="str">
            <v/>
          </cell>
          <cell r="Y4592" t="str">
            <v/>
          </cell>
          <cell r="Z4592" t="str">
            <v/>
          </cell>
          <cell r="AA4592" t="str">
            <v>0716498992</v>
          </cell>
          <cell r="AB4592" t="str">
            <v>OPERATÖR</v>
          </cell>
          <cell r="AC4592" t="str">
            <v>29</v>
          </cell>
          <cell r="AD4592" t="str">
            <v>LOT 3 (MIT)</v>
          </cell>
          <cell r="AE4592" t="str">
            <v>0109</v>
          </cell>
          <cell r="AF4592" t="str">
            <v/>
          </cell>
          <cell r="AG4592" t="str">
            <v>KM 535+000 - 595+000</v>
          </cell>
          <cell r="AH4592">
            <v>31042</v>
          </cell>
          <cell r="AI4592" t="str">
            <v>Bay</v>
          </cell>
          <cell r="AJ4592" t="str">
            <v>Yerel-Saatlik</v>
          </cell>
          <cell r="AK4592">
            <v>3384.62</v>
          </cell>
          <cell r="AL4592" t="str">
            <v>TZS</v>
          </cell>
          <cell r="AM4592" t="str">
            <v>201002</v>
          </cell>
          <cell r="AN4592" t="str">
            <v/>
          </cell>
          <cell r="AO4592" t="str">
            <v>T3</v>
          </cell>
          <cell r="AP4592" t="str">
            <v>5150</v>
          </cell>
          <cell r="AQ4592" t="str">
            <v>5175</v>
          </cell>
          <cell r="AR4592" t="str">
            <v>CRDB BANK PLC</v>
          </cell>
          <cell r="AS4592" t="str">
            <v>VIJANA</v>
          </cell>
          <cell r="AT4592" t="str">
            <v>CRDBBANK</v>
          </cell>
          <cell r="AU4592" t="str">
            <v>0152680937500</v>
          </cell>
          <cell r="AV4592" t="str">
            <v/>
          </cell>
          <cell r="AW4592" t="str">
            <v/>
          </cell>
          <cell r="AX4592" t="str">
            <v>ABDULRAHMAN ALLY MAKWENDO</v>
          </cell>
          <cell r="AY4592" t="str">
            <v/>
          </cell>
          <cell r="AZ4592">
            <v>44809</v>
          </cell>
          <cell r="BA4592"/>
          <cell r="BB4592" t="str">
            <v/>
          </cell>
          <cell r="BC4592"/>
          <cell r="BD4592" t="str">
            <v>Tanzanya-NSSF</v>
          </cell>
          <cell r="BE4592" t="str">
            <v>38632454</v>
          </cell>
          <cell r="BF4592" t="str">
            <v>116831422</v>
          </cell>
        </row>
        <row r="4593">
          <cell r="A4593">
            <v>10074161</v>
          </cell>
          <cell r="B4593" t="str">
            <v>STRATON EUGEN</v>
          </cell>
          <cell r="C4593" t="str">
            <v>ADELARD</v>
          </cell>
          <cell r="D4593" t="str">
            <v>GREYDER OPERATÖRÜ</v>
          </cell>
          <cell r="E4593" t="str">
            <v>GRADER OPERATOR</v>
          </cell>
          <cell r="F4593" t="str">
            <v>50105784</v>
          </cell>
          <cell r="G4593" t="str">
            <v>DOĞAN METALÜRJİ</v>
          </cell>
          <cell r="H4593" t="str">
            <v>50105784</v>
          </cell>
          <cell r="I4593" t="str">
            <v>0BBM</v>
          </cell>
          <cell r="J4593" t="str">
            <v>TOPRAK İŞLERİ</v>
          </cell>
          <cell r="K4593" t="str">
            <v>50106462</v>
          </cell>
          <cell r="L4593" t="str">
            <v>TZ</v>
          </cell>
          <cell r="M4593" t="str">
            <v>Tanzanyalı</v>
          </cell>
          <cell r="N4593" t="str">
            <v>0037</v>
          </cell>
          <cell r="O4593" t="str">
            <v>İTİGİ</v>
          </cell>
          <cell r="P4593" t="str">
            <v>6L</v>
          </cell>
          <cell r="Q4593" t="str">
            <v>DGN  İNŞAAT</v>
          </cell>
          <cell r="R4593">
            <v>44809</v>
          </cell>
          <cell r="S4593">
            <v>44809</v>
          </cell>
          <cell r="T4593"/>
          <cell r="U4593" t="str">
            <v/>
          </cell>
          <cell r="V4593" t="str">
            <v>Mavi Yaka Direkt</v>
          </cell>
          <cell r="W4593" t="str">
            <v>LOT 3 (MIT)</v>
          </cell>
          <cell r="X4593" t="str">
            <v>URUWA</v>
          </cell>
          <cell r="Y4593" t="str">
            <v>0</v>
          </cell>
          <cell r="Z4593" t="str">
            <v/>
          </cell>
          <cell r="AA4593" t="str">
            <v>0718228676</v>
          </cell>
          <cell r="AB4593" t="str">
            <v>OPERATÖR</v>
          </cell>
          <cell r="AC4593" t="str">
            <v>29</v>
          </cell>
          <cell r="AD4593" t="str">
            <v>LOT 3 (MIT)</v>
          </cell>
          <cell r="AE4593" t="str">
            <v>0109</v>
          </cell>
          <cell r="AF4593" t="str">
            <v>09</v>
          </cell>
          <cell r="AG4593" t="str">
            <v>KM 535+000 - 595+000</v>
          </cell>
          <cell r="AH4593">
            <v>36229</v>
          </cell>
          <cell r="AI4593" t="str">
            <v>Bay</v>
          </cell>
          <cell r="AJ4593" t="str">
            <v>Yerel-Saatlik</v>
          </cell>
          <cell r="AK4593">
            <v>3487.18</v>
          </cell>
          <cell r="AL4593" t="str">
            <v>TZS</v>
          </cell>
          <cell r="AM4593" t="str">
            <v>201002</v>
          </cell>
          <cell r="AN4593" t="str">
            <v/>
          </cell>
          <cell r="AO4593" t="str">
            <v>T3</v>
          </cell>
          <cell r="AP4593" t="str">
            <v>5150</v>
          </cell>
          <cell r="AQ4593" t="str">
            <v>5175</v>
          </cell>
          <cell r="AR4593" t="str">
            <v>CRDB BANK PLC</v>
          </cell>
          <cell r="AS4593" t="str">
            <v>VIJANA</v>
          </cell>
          <cell r="AT4593" t="str">
            <v>CRDBBANK</v>
          </cell>
          <cell r="AU4593" t="str">
            <v>0152540675100</v>
          </cell>
          <cell r="AV4593" t="str">
            <v/>
          </cell>
          <cell r="AW4593" t="str">
            <v/>
          </cell>
          <cell r="AX4593" t="str">
            <v>STRATON EUGEN ADELARD</v>
          </cell>
          <cell r="AY4593" t="str">
            <v/>
          </cell>
          <cell r="AZ4593">
            <v>44809</v>
          </cell>
          <cell r="BA4593"/>
          <cell r="BB4593" t="str">
            <v/>
          </cell>
          <cell r="BC4593"/>
          <cell r="BD4593" t="str">
            <v>Tanzanya-NSSF</v>
          </cell>
          <cell r="BE4593" t="str">
            <v>46899334</v>
          </cell>
          <cell r="BF4593" t="str">
            <v>152585667</v>
          </cell>
        </row>
        <row r="4594">
          <cell r="A4594">
            <v>10074160</v>
          </cell>
          <cell r="B4594" t="str">
            <v>IRENEUS ARISTARICK</v>
          </cell>
          <cell r="C4594" t="str">
            <v>MASSAWE</v>
          </cell>
          <cell r="D4594" t="str">
            <v>DAMPERLİ KAMYON ŞOFÖRÜ</v>
          </cell>
          <cell r="E4594" t="str">
            <v>DUMPTRUCK DRIVER</v>
          </cell>
          <cell r="F4594" t="str">
            <v>50105784</v>
          </cell>
          <cell r="G4594" t="str">
            <v>DOĞAN METALÜRJİ</v>
          </cell>
          <cell r="H4594" t="str">
            <v>50105784</v>
          </cell>
          <cell r="I4594" t="str">
            <v>0BBM</v>
          </cell>
          <cell r="J4594" t="str">
            <v>TOPRAK İŞLERİ</v>
          </cell>
          <cell r="K4594" t="str">
            <v>50106425</v>
          </cell>
          <cell r="L4594" t="str">
            <v>TZ</v>
          </cell>
          <cell r="M4594" t="str">
            <v>Tanzanyalı</v>
          </cell>
          <cell r="N4594" t="str">
            <v>0037</v>
          </cell>
          <cell r="O4594" t="str">
            <v>İTİGİ</v>
          </cell>
          <cell r="P4594" t="str">
            <v>6L</v>
          </cell>
          <cell r="Q4594" t="str">
            <v>DGN  İNŞAAT</v>
          </cell>
          <cell r="R4594">
            <v>44809</v>
          </cell>
          <cell r="S4594">
            <v>44809</v>
          </cell>
          <cell r="T4594">
            <v>44827</v>
          </cell>
          <cell r="U4594" t="str">
            <v>Diğer nedenler</v>
          </cell>
          <cell r="V4594" t="str">
            <v>Mavi Yaka Direkt</v>
          </cell>
          <cell r="W4594" t="str">
            <v>LOT 3 (MIT)</v>
          </cell>
          <cell r="X4594" t="str">
            <v>ZIZINI</v>
          </cell>
          <cell r="Y4594" t="str">
            <v>0</v>
          </cell>
          <cell r="Z4594" t="str">
            <v/>
          </cell>
          <cell r="AA4594" t="str">
            <v>0717800883</v>
          </cell>
          <cell r="AB4594" t="str">
            <v>GÖREVLİ</v>
          </cell>
          <cell r="AC4594" t="str">
            <v>29</v>
          </cell>
          <cell r="AD4594" t="str">
            <v>LOT 3 (MIT)</v>
          </cell>
          <cell r="AE4594" t="str">
            <v>0109</v>
          </cell>
          <cell r="AF4594" t="str">
            <v>16</v>
          </cell>
          <cell r="AG4594" t="str">
            <v>KM 535+000 - 595+000</v>
          </cell>
          <cell r="AH4594">
            <v>33756</v>
          </cell>
          <cell r="AI4594" t="str">
            <v>Bay</v>
          </cell>
          <cell r="AJ4594" t="str">
            <v>Yerel-Saatlik</v>
          </cell>
          <cell r="AK4594">
            <v>2564.1</v>
          </cell>
          <cell r="AL4594" t="str">
            <v>TZS</v>
          </cell>
          <cell r="AM4594" t="str">
            <v>201002</v>
          </cell>
          <cell r="AN4594" t="str">
            <v/>
          </cell>
          <cell r="AO4594" t="str">
            <v>T3</v>
          </cell>
          <cell r="AP4594" t="str">
            <v>5150</v>
          </cell>
          <cell r="AQ4594" t="str">
            <v>5175</v>
          </cell>
          <cell r="AR4594" t="str">
            <v>CRDB BANK PLC</v>
          </cell>
          <cell r="AS4594" t="str">
            <v>VIJANA</v>
          </cell>
          <cell r="AT4594" t="str">
            <v>CRDBBANK</v>
          </cell>
          <cell r="AU4594" t="str">
            <v>0152686109900</v>
          </cell>
          <cell r="AV4594" t="str">
            <v/>
          </cell>
          <cell r="AW4594" t="str">
            <v/>
          </cell>
          <cell r="AX4594" t="str">
            <v>IRENEUS ARISTARICK MASSAWE</v>
          </cell>
          <cell r="AY4594" t="str">
            <v/>
          </cell>
          <cell r="AZ4594">
            <v>44809</v>
          </cell>
          <cell r="BA4594"/>
          <cell r="BB4594" t="str">
            <v/>
          </cell>
          <cell r="BC4594"/>
          <cell r="BD4594" t="str">
            <v>Tanzanya-NSSF</v>
          </cell>
          <cell r="BE4594" t="str">
            <v>65237935</v>
          </cell>
          <cell r="BF4594" t="str">
            <v>116467410</v>
          </cell>
        </row>
        <row r="4595">
          <cell r="A4595">
            <v>10079684</v>
          </cell>
          <cell r="B4595" t="str">
            <v>CHARLES ALOYCE</v>
          </cell>
          <cell r="C4595" t="str">
            <v>MUMBURI</v>
          </cell>
          <cell r="D4595" t="str">
            <v>İŞ MAKİNELERİ TAMİRCİSİ</v>
          </cell>
          <cell r="E4595" t="str">
            <v>HEAVY VEHICLES MECHANIC</v>
          </cell>
          <cell r="F4595" t="str">
            <v>50105784</v>
          </cell>
          <cell r="G4595" t="str">
            <v>DOĞAN METALÜRJİ</v>
          </cell>
          <cell r="H4595" t="str">
            <v>50105784</v>
          </cell>
          <cell r="I4595" t="str">
            <v>0BBN</v>
          </cell>
          <cell r="J4595" t="str">
            <v>ATÖLYE İŞLETME</v>
          </cell>
          <cell r="K4595" t="str">
            <v>50107411</v>
          </cell>
          <cell r="L4595" t="str">
            <v>TZ</v>
          </cell>
          <cell r="M4595" t="str">
            <v>Tanzanyalı</v>
          </cell>
          <cell r="N4595" t="str">
            <v>0037</v>
          </cell>
          <cell r="O4595" t="str">
            <v>İTİGİ</v>
          </cell>
          <cell r="P4595" t="str">
            <v>6L</v>
          </cell>
          <cell r="Q4595" t="str">
            <v>DGN  İNŞAAT</v>
          </cell>
          <cell r="R4595">
            <v>45176</v>
          </cell>
          <cell r="S4595">
            <v>45176</v>
          </cell>
          <cell r="T4595"/>
          <cell r="U4595" t="str">
            <v/>
          </cell>
          <cell r="V4595" t="str">
            <v>Mavi Yaka Endirekt</v>
          </cell>
          <cell r="W4595" t="str">
            <v>LOT 3 (MIT)</v>
          </cell>
          <cell r="X4595" t="str">
            <v>KILIMANJARO MOSHI MJINI KAHE RAU RIVER</v>
          </cell>
          <cell r="Y4595" t="str">
            <v>0</v>
          </cell>
          <cell r="Z4595" t="str">
            <v/>
          </cell>
          <cell r="AA4595" t="str">
            <v>0674 988 911</v>
          </cell>
          <cell r="AB4595" t="str">
            <v>USTA</v>
          </cell>
          <cell r="AC4595" t="str">
            <v>29</v>
          </cell>
          <cell r="AD4595" t="str">
            <v>LOT 3 (MIT)</v>
          </cell>
          <cell r="AE4595" t="str">
            <v>0109</v>
          </cell>
          <cell r="AF4595" t="str">
            <v>09</v>
          </cell>
          <cell r="AG4595" t="str">
            <v>KM 535+000 - 595+000</v>
          </cell>
          <cell r="AH4595">
            <v>35848</v>
          </cell>
          <cell r="AI4595" t="str">
            <v>Bay</v>
          </cell>
          <cell r="AJ4595" t="str">
            <v>Yerel-Saatlik</v>
          </cell>
          <cell r="AK4595">
            <v>2343.5500000000002</v>
          </cell>
          <cell r="AL4595" t="str">
            <v>TZS</v>
          </cell>
          <cell r="AM4595" t="str">
            <v>109002</v>
          </cell>
          <cell r="AN4595" t="str">
            <v>S</v>
          </cell>
          <cell r="AO4595" t="str">
            <v>T3</v>
          </cell>
          <cell r="AP4595" t="str">
            <v>5150</v>
          </cell>
          <cell r="AQ4595" t="str">
            <v>5175</v>
          </cell>
          <cell r="AR4595" t="str">
            <v>CRDB</v>
          </cell>
          <cell r="AS4595" t="str">
            <v>VIVA TOWER</v>
          </cell>
          <cell r="AT4595" t="str">
            <v>CRDB</v>
          </cell>
          <cell r="AU4595" t="str">
            <v>0152599991400</v>
          </cell>
          <cell r="AV4595" t="str">
            <v/>
          </cell>
          <cell r="AW4595" t="str">
            <v/>
          </cell>
          <cell r="AX4595" t="str">
            <v>CHARLES ALOYCE MUMBURI</v>
          </cell>
          <cell r="AY4595" t="str">
            <v/>
          </cell>
          <cell r="AZ4595">
            <v>45202</v>
          </cell>
          <cell r="BA4595"/>
          <cell r="BB4595" t="str">
            <v/>
          </cell>
          <cell r="BC4595"/>
          <cell r="BD4595" t="str">
            <v>Tanzanya-NSSF</v>
          </cell>
          <cell r="BE4595" t="str">
            <v>47702239</v>
          </cell>
          <cell r="BF4595" t="str">
            <v>168319649</v>
          </cell>
        </row>
        <row r="4596">
          <cell r="A4596">
            <v>10074159</v>
          </cell>
          <cell r="B4596" t="str">
            <v>MASANJA KIYUMBI</v>
          </cell>
          <cell r="C4596" t="str">
            <v>MASANJA</v>
          </cell>
          <cell r="D4596" t="str">
            <v>DAMPERLİ KAMYON ŞOFÖRÜ</v>
          </cell>
          <cell r="E4596" t="str">
            <v>DUMPTRUCK DRIVER</v>
          </cell>
          <cell r="F4596" t="str">
            <v>50105784</v>
          </cell>
          <cell r="G4596" t="str">
            <v>DOĞAN METALÜRJİ</v>
          </cell>
          <cell r="H4596" t="str">
            <v>50105784</v>
          </cell>
          <cell r="I4596" t="str">
            <v>0BBM</v>
          </cell>
          <cell r="J4596" t="str">
            <v>TOPRAK İŞLERİ</v>
          </cell>
          <cell r="K4596" t="str">
            <v>50106425</v>
          </cell>
          <cell r="L4596" t="str">
            <v>TZ</v>
          </cell>
          <cell r="M4596" t="str">
            <v>Tanzanyalı</v>
          </cell>
          <cell r="N4596" t="str">
            <v>0037</v>
          </cell>
          <cell r="O4596" t="str">
            <v>İTİGİ</v>
          </cell>
          <cell r="P4596" t="str">
            <v>6L</v>
          </cell>
          <cell r="Q4596" t="str">
            <v>DGN  İNŞAAT</v>
          </cell>
          <cell r="R4596">
            <v>44809</v>
          </cell>
          <cell r="S4596">
            <v>44809</v>
          </cell>
          <cell r="T4596"/>
          <cell r="U4596" t="str">
            <v/>
          </cell>
          <cell r="V4596" t="str">
            <v>Mavi Yaka Direkt</v>
          </cell>
          <cell r="W4596" t="str">
            <v>LOT 3 (MIT)</v>
          </cell>
          <cell r="X4596" t="str">
            <v>CHANG'OMBE</v>
          </cell>
          <cell r="Y4596" t="str">
            <v>0</v>
          </cell>
          <cell r="Z4596" t="str">
            <v/>
          </cell>
          <cell r="AA4596" t="str">
            <v>0718913846</v>
          </cell>
          <cell r="AB4596" t="str">
            <v>GÖREVLİ</v>
          </cell>
          <cell r="AC4596" t="str">
            <v>29</v>
          </cell>
          <cell r="AD4596" t="str">
            <v>LOT 3 (MIT)</v>
          </cell>
          <cell r="AE4596" t="str">
            <v>0109</v>
          </cell>
          <cell r="AF4596" t="str">
            <v>02</v>
          </cell>
          <cell r="AG4596" t="str">
            <v>KM 535+000 - 595+000</v>
          </cell>
          <cell r="AH4596">
            <v>36035</v>
          </cell>
          <cell r="AI4596" t="str">
            <v>Bay</v>
          </cell>
          <cell r="AJ4596" t="str">
            <v>Yerel-Saatlik</v>
          </cell>
          <cell r="AK4596">
            <v>2564.1</v>
          </cell>
          <cell r="AL4596" t="str">
            <v>TZS</v>
          </cell>
          <cell r="AM4596" t="str">
            <v>201002</v>
          </cell>
          <cell r="AN4596" t="str">
            <v/>
          </cell>
          <cell r="AO4596" t="str">
            <v>T3</v>
          </cell>
          <cell r="AP4596" t="str">
            <v>5150</v>
          </cell>
          <cell r="AQ4596" t="str">
            <v>5175</v>
          </cell>
          <cell r="AR4596" t="str">
            <v>NMBBANK</v>
          </cell>
          <cell r="AS4596" t="str">
            <v/>
          </cell>
          <cell r="AT4596" t="str">
            <v>NMBBANK</v>
          </cell>
          <cell r="AU4596" t="str">
            <v>50510082641</v>
          </cell>
          <cell r="AV4596" t="str">
            <v/>
          </cell>
          <cell r="AW4596" t="str">
            <v/>
          </cell>
          <cell r="AX4596" t="str">
            <v>MASANJA KIYUMBI MASANJA</v>
          </cell>
          <cell r="AY4596" t="str">
            <v/>
          </cell>
          <cell r="AZ4596">
            <v>44809</v>
          </cell>
          <cell r="BA4596"/>
          <cell r="BB4596" t="str">
            <v/>
          </cell>
          <cell r="BC4596"/>
          <cell r="BD4596" t="str">
            <v>Tanzanya-NSSF</v>
          </cell>
          <cell r="BE4596" t="str">
            <v>46900860</v>
          </cell>
          <cell r="BF4596" t="str">
            <v>140901350</v>
          </cell>
        </row>
        <row r="4597">
          <cell r="A4597">
            <v>10074158</v>
          </cell>
          <cell r="B4597" t="str">
            <v>HALIDI MIKIDADI</v>
          </cell>
          <cell r="C4597" t="str">
            <v>SAMBILANDA</v>
          </cell>
          <cell r="D4597" t="str">
            <v>DAMPERLİ KAMYON ŞOFÖRÜ</v>
          </cell>
          <cell r="E4597" t="str">
            <v>DUMPTRUCK DRIVER</v>
          </cell>
          <cell r="F4597" t="str">
            <v>50105784</v>
          </cell>
          <cell r="G4597" t="str">
            <v>DOĞAN METALÜRJİ</v>
          </cell>
          <cell r="H4597" t="str">
            <v>50105784</v>
          </cell>
          <cell r="I4597" t="str">
            <v>0BBM</v>
          </cell>
          <cell r="J4597" t="str">
            <v>TOPRAK İŞLERİ</v>
          </cell>
          <cell r="K4597" t="str">
            <v>50106425</v>
          </cell>
          <cell r="L4597" t="str">
            <v>TZ</v>
          </cell>
          <cell r="M4597" t="str">
            <v>Tanzanyalı</v>
          </cell>
          <cell r="N4597" t="str">
            <v>0037</v>
          </cell>
          <cell r="O4597" t="str">
            <v>İTİGİ</v>
          </cell>
          <cell r="P4597" t="str">
            <v>6L</v>
          </cell>
          <cell r="Q4597" t="str">
            <v>DGN  İNŞAAT</v>
          </cell>
          <cell r="R4597">
            <v>44809</v>
          </cell>
          <cell r="S4597">
            <v>44809</v>
          </cell>
          <cell r="T4597">
            <v>45173</v>
          </cell>
          <cell r="U4597" t="str">
            <v>Diğer nedenler</v>
          </cell>
          <cell r="V4597" t="str">
            <v>Mavi Yaka Direkt</v>
          </cell>
          <cell r="W4597" t="str">
            <v>LOT 3 (MIT)</v>
          </cell>
          <cell r="X4597" t="str">
            <v>MISUFINI</v>
          </cell>
          <cell r="Y4597" t="str">
            <v>0</v>
          </cell>
          <cell r="Z4597" t="str">
            <v/>
          </cell>
          <cell r="AA4597" t="str">
            <v>0620331114</v>
          </cell>
          <cell r="AB4597" t="str">
            <v>GÖREVLİ</v>
          </cell>
          <cell r="AC4597" t="str">
            <v>29</v>
          </cell>
          <cell r="AD4597" t="str">
            <v>LOT 3 (MIT)</v>
          </cell>
          <cell r="AE4597" t="str">
            <v>0109</v>
          </cell>
          <cell r="AF4597" t="str">
            <v>16</v>
          </cell>
          <cell r="AG4597" t="str">
            <v>KM 535+000 - 595+000</v>
          </cell>
          <cell r="AH4597">
            <v>35045</v>
          </cell>
          <cell r="AI4597" t="str">
            <v>Bay</v>
          </cell>
          <cell r="AJ4597" t="str">
            <v>Yerel-Saatlik</v>
          </cell>
          <cell r="AK4597">
            <v>2564.1</v>
          </cell>
          <cell r="AL4597" t="str">
            <v>TZS</v>
          </cell>
          <cell r="AM4597" t="str">
            <v>201002</v>
          </cell>
          <cell r="AN4597" t="str">
            <v/>
          </cell>
          <cell r="AO4597" t="str">
            <v>T3</v>
          </cell>
          <cell r="AP4597" t="str">
            <v>5150</v>
          </cell>
          <cell r="AQ4597" t="str">
            <v>5175</v>
          </cell>
          <cell r="AR4597" t="str">
            <v>NMBBANK</v>
          </cell>
          <cell r="AS4597" t="str">
            <v/>
          </cell>
          <cell r="AT4597" t="str">
            <v>NMBBANK</v>
          </cell>
          <cell r="AU4597" t="str">
            <v>51010095419</v>
          </cell>
          <cell r="AV4597" t="str">
            <v/>
          </cell>
          <cell r="AW4597" t="str">
            <v/>
          </cell>
          <cell r="AX4597" t="str">
            <v>HALIDI MIKIDADI SAMBILANDA</v>
          </cell>
          <cell r="AY4597" t="str">
            <v/>
          </cell>
          <cell r="AZ4597">
            <v>44809</v>
          </cell>
          <cell r="BA4597"/>
          <cell r="BB4597" t="str">
            <v/>
          </cell>
          <cell r="BC4597"/>
          <cell r="BD4597" t="str">
            <v>Tanzanya-NSSF</v>
          </cell>
          <cell r="BE4597" t="str">
            <v>62856391</v>
          </cell>
          <cell r="BF4597" t="str">
            <v>130967949</v>
          </cell>
        </row>
        <row r="4598">
          <cell r="A4598">
            <v>10074157</v>
          </cell>
          <cell r="B4598" t="str">
            <v>AZIZI MKADAMU</v>
          </cell>
          <cell r="C4598" t="str">
            <v>MKINDU</v>
          </cell>
          <cell r="D4598" t="str">
            <v>EKSKAVATÖR OPERATÖRÜ</v>
          </cell>
          <cell r="E4598" t="str">
            <v>EXCAVATOR OPERATOR</v>
          </cell>
          <cell r="F4598" t="str">
            <v>50105784</v>
          </cell>
          <cell r="G4598" t="str">
            <v>DOĞAN METALÜRJİ</v>
          </cell>
          <cell r="H4598" t="str">
            <v>50105784</v>
          </cell>
          <cell r="I4598" t="str">
            <v>0FFT</v>
          </cell>
          <cell r="J4598" t="str">
            <v>TOPRAK İŞLERİ GECE</v>
          </cell>
          <cell r="K4598" t="str">
            <v>50106621</v>
          </cell>
          <cell r="L4598" t="str">
            <v>TZ</v>
          </cell>
          <cell r="M4598" t="str">
            <v>Tanzanyalı</v>
          </cell>
          <cell r="N4598" t="str">
            <v>0037</v>
          </cell>
          <cell r="O4598" t="str">
            <v>İTİGİ</v>
          </cell>
          <cell r="P4598" t="str">
            <v>6L</v>
          </cell>
          <cell r="Q4598" t="str">
            <v>DGN  İNŞAAT</v>
          </cell>
          <cell r="R4598">
            <v>44809</v>
          </cell>
          <cell r="S4598">
            <v>44809</v>
          </cell>
          <cell r="T4598">
            <v>45134</v>
          </cell>
          <cell r="U4598" t="str">
            <v>Diğer nedenler</v>
          </cell>
          <cell r="V4598" t="str">
            <v>Mavi Yaka Direkt</v>
          </cell>
          <cell r="W4598" t="str">
            <v>LOT 3 (MIT)</v>
          </cell>
          <cell r="X4598" t="str">
            <v>MPIRIPIRI</v>
          </cell>
          <cell r="Y4598" t="str">
            <v>0</v>
          </cell>
          <cell r="Z4598" t="str">
            <v/>
          </cell>
          <cell r="AA4598" t="str">
            <v>0747995430</v>
          </cell>
          <cell r="AB4598" t="str">
            <v>OPERATÖR</v>
          </cell>
          <cell r="AC4598" t="str">
            <v>29</v>
          </cell>
          <cell r="AD4598" t="str">
            <v>LOT 3 (MIT)</v>
          </cell>
          <cell r="AE4598" t="str">
            <v>0109</v>
          </cell>
          <cell r="AF4598" t="str">
            <v>16</v>
          </cell>
          <cell r="AG4598" t="str">
            <v>KM 535+000 - 595+000</v>
          </cell>
          <cell r="AH4598">
            <v>34927</v>
          </cell>
          <cell r="AI4598" t="str">
            <v>Bay</v>
          </cell>
          <cell r="AJ4598" t="str">
            <v>Yerel-Saatlik</v>
          </cell>
          <cell r="AK4598">
            <v>3076.92</v>
          </cell>
          <cell r="AL4598" t="str">
            <v>TZS</v>
          </cell>
          <cell r="AM4598" t="str">
            <v>201002</v>
          </cell>
          <cell r="AN4598" t="str">
            <v/>
          </cell>
          <cell r="AO4598" t="str">
            <v>T3</v>
          </cell>
          <cell r="AP4598" t="str">
            <v>5150</v>
          </cell>
          <cell r="AQ4598" t="str">
            <v>5175</v>
          </cell>
          <cell r="AR4598" t="str">
            <v>NMBBANK</v>
          </cell>
          <cell r="AS4598" t="str">
            <v/>
          </cell>
          <cell r="AT4598" t="str">
            <v>NMBBANK</v>
          </cell>
          <cell r="AU4598" t="str">
            <v>60810010011</v>
          </cell>
          <cell r="AV4598" t="str">
            <v/>
          </cell>
          <cell r="AW4598" t="str">
            <v/>
          </cell>
          <cell r="AX4598" t="str">
            <v>AZIZI MKADAMU MKINDU</v>
          </cell>
          <cell r="AY4598" t="str">
            <v/>
          </cell>
          <cell r="AZ4598">
            <v>44809</v>
          </cell>
          <cell r="BA4598"/>
          <cell r="BB4598" t="str">
            <v/>
          </cell>
          <cell r="BC4598"/>
          <cell r="BD4598" t="str">
            <v>Tanzanya-NSSF</v>
          </cell>
          <cell r="BE4598" t="str">
            <v>66819474</v>
          </cell>
          <cell r="BF4598" t="str">
            <v>122356523</v>
          </cell>
        </row>
        <row r="4599">
          <cell r="A4599">
            <v>10074156</v>
          </cell>
          <cell r="B4599" t="str">
            <v>LAURENT MASALU</v>
          </cell>
          <cell r="C4599" t="str">
            <v>KABOJA</v>
          </cell>
          <cell r="D4599" t="str">
            <v>KAMP SIHHİ TESİSATÇISI</v>
          </cell>
          <cell r="E4599" t="str">
            <v>CAMP PLUMBER</v>
          </cell>
          <cell r="F4599" t="str">
            <v>50105513</v>
          </cell>
          <cell r="G4599" t="str">
            <v>İDARİ İŞLER</v>
          </cell>
          <cell r="H4599" t="str">
            <v>50105513</v>
          </cell>
          <cell r="I4599" t="str">
            <v>0996</v>
          </cell>
          <cell r="J4599" t="str">
            <v>KAMP AMİRLİĞİ</v>
          </cell>
          <cell r="K4599" t="str">
            <v>50106080</v>
          </cell>
          <cell r="L4599" t="str">
            <v>TZ</v>
          </cell>
          <cell r="M4599" t="str">
            <v>Tanzanyalı</v>
          </cell>
          <cell r="N4599" t="str">
            <v>0036</v>
          </cell>
          <cell r="O4599" t="str">
            <v>MANYONİ</v>
          </cell>
          <cell r="P4599" t="str">
            <v>YM</v>
          </cell>
          <cell r="Q4599" t="str">
            <v>YAPI MERKEZİ</v>
          </cell>
          <cell r="R4599">
            <v>44809</v>
          </cell>
          <cell r="S4599">
            <v>44809</v>
          </cell>
          <cell r="T4599">
            <v>44943</v>
          </cell>
          <cell r="U4599" t="str">
            <v>Bsz.S.İşSz.İşçiTrf.fsh(istifa)</v>
          </cell>
          <cell r="V4599" t="str">
            <v>Mavi Yaka Endirekt</v>
          </cell>
          <cell r="W4599" t="str">
            <v>LOT 3 (MIT)</v>
          </cell>
          <cell r="X4599" t="str">
            <v>SEKETULE</v>
          </cell>
          <cell r="Y4599" t="str">
            <v>0</v>
          </cell>
          <cell r="Z4599" t="str">
            <v>MAGU</v>
          </cell>
          <cell r="AA4599" t="str">
            <v>0764543379</v>
          </cell>
          <cell r="AB4599" t="str">
            <v>USTA</v>
          </cell>
          <cell r="AC4599" t="str">
            <v>29</v>
          </cell>
          <cell r="AD4599" t="str">
            <v>LOT 3 (MIT)</v>
          </cell>
          <cell r="AE4599" t="str">
            <v>0113</v>
          </cell>
          <cell r="AF4599" t="str">
            <v>18</v>
          </cell>
          <cell r="AG4599" t="str">
            <v>KM 785+000 - 829+305</v>
          </cell>
          <cell r="AH4599">
            <v>32578</v>
          </cell>
          <cell r="AI4599" t="str">
            <v>Bay</v>
          </cell>
          <cell r="AJ4599" t="str">
            <v>Yerel-Saatlik</v>
          </cell>
          <cell r="AK4599">
            <v>2164.1</v>
          </cell>
          <cell r="AL4599" t="str">
            <v>TZS</v>
          </cell>
          <cell r="AM4599" t="str">
            <v>306002</v>
          </cell>
          <cell r="AN4599" t="str">
            <v/>
          </cell>
          <cell r="AO4599" t="str">
            <v>T3</v>
          </cell>
          <cell r="AP4599" t="str">
            <v>5150</v>
          </cell>
          <cell r="AQ4599" t="str">
            <v>5175</v>
          </cell>
          <cell r="AR4599" t="str">
            <v>NMBBANK</v>
          </cell>
          <cell r="AS4599" t="str">
            <v/>
          </cell>
          <cell r="AT4599" t="str">
            <v>NMBBANK</v>
          </cell>
          <cell r="AU4599" t="str">
            <v>40710029982</v>
          </cell>
          <cell r="AV4599" t="str">
            <v/>
          </cell>
          <cell r="AW4599" t="str">
            <v/>
          </cell>
          <cell r="AX4599" t="str">
            <v>LAURENT MASALU KABOJA</v>
          </cell>
          <cell r="AY4599" t="str">
            <v/>
          </cell>
          <cell r="AZ4599">
            <v>44809</v>
          </cell>
          <cell r="BA4599"/>
          <cell r="BB4599" t="str">
            <v/>
          </cell>
          <cell r="BC4599"/>
          <cell r="BD4599" t="str">
            <v>Tanzanya-NSSF</v>
          </cell>
          <cell r="BE4599" t="str">
            <v>46827043</v>
          </cell>
          <cell r="BF4599" t="str">
            <v>152125909</v>
          </cell>
        </row>
        <row r="4600">
          <cell r="A4600">
            <v>10074155</v>
          </cell>
          <cell r="B4600" t="str">
            <v>BARAKA MARCELUS</v>
          </cell>
          <cell r="C4600" t="str">
            <v>OLOO</v>
          </cell>
          <cell r="D4600" t="str">
            <v>SIHHİ TESİSATÇI</v>
          </cell>
          <cell r="E4600" t="str">
            <v>PLUMBER</v>
          </cell>
          <cell r="F4600" t="str">
            <v>50114903</v>
          </cell>
          <cell r="G4600" t="str">
            <v>MEP (MEKANİK)</v>
          </cell>
          <cell r="H4600" t="str">
            <v>50105770</v>
          </cell>
          <cell r="I4600" t="str">
            <v>0AAG</v>
          </cell>
          <cell r="J4600" t="str">
            <v>MEP MEKANİK</v>
          </cell>
          <cell r="K4600" t="str">
            <v>50107435</v>
          </cell>
          <cell r="L4600" t="str">
            <v>TZ</v>
          </cell>
          <cell r="M4600" t="str">
            <v>Tanzanyalı</v>
          </cell>
          <cell r="N4600" t="str">
            <v>0035</v>
          </cell>
          <cell r="O4600" t="str">
            <v>TABORA</v>
          </cell>
          <cell r="P4600" t="str">
            <v>YM</v>
          </cell>
          <cell r="Q4600" t="str">
            <v>YAPI MERKEZİ</v>
          </cell>
          <cell r="R4600">
            <v>44809</v>
          </cell>
          <cell r="S4600">
            <v>44809</v>
          </cell>
          <cell r="T4600"/>
          <cell r="U4600" t="str">
            <v/>
          </cell>
          <cell r="V4600" t="str">
            <v>Mavi Yaka Direkt</v>
          </cell>
          <cell r="W4600" t="str">
            <v>LOT 3 (MIT)</v>
          </cell>
          <cell r="X4600" t="str">
            <v>MAHINA KATI</v>
          </cell>
          <cell r="Y4600" t="str">
            <v>0</v>
          </cell>
          <cell r="Z4600" t="str">
            <v/>
          </cell>
          <cell r="AA4600" t="str">
            <v>0753464422</v>
          </cell>
          <cell r="AB4600" t="str">
            <v>USTA</v>
          </cell>
          <cell r="AC4600" t="str">
            <v>29</v>
          </cell>
          <cell r="AD4600" t="str">
            <v>LOT 3 (MIT)</v>
          </cell>
          <cell r="AE4600" t="str">
            <v>0113</v>
          </cell>
          <cell r="AF4600" t="str">
            <v>18</v>
          </cell>
          <cell r="AG4600" t="str">
            <v>KM 785+000 - 829+305</v>
          </cell>
          <cell r="AH4600">
            <v>31778</v>
          </cell>
          <cell r="AI4600" t="str">
            <v>Bay</v>
          </cell>
          <cell r="AJ4600" t="str">
            <v>Yerel-Saatlik</v>
          </cell>
          <cell r="AK4600">
            <v>2343.5500000000002</v>
          </cell>
          <cell r="AL4600" t="str">
            <v>TZS</v>
          </cell>
          <cell r="AM4600" t="str">
            <v>201002</v>
          </cell>
          <cell r="AN4600" t="str">
            <v/>
          </cell>
          <cell r="AO4600" t="str">
            <v>T3</v>
          </cell>
          <cell r="AP4600" t="str">
            <v>5150</v>
          </cell>
          <cell r="AQ4600" t="str">
            <v>5175</v>
          </cell>
          <cell r="AR4600" t="str">
            <v>NMBBANK</v>
          </cell>
          <cell r="AS4600" t="str">
            <v/>
          </cell>
          <cell r="AT4600" t="str">
            <v>NMBBANK</v>
          </cell>
          <cell r="AU4600" t="str">
            <v>32910021179</v>
          </cell>
          <cell r="AV4600" t="str">
            <v/>
          </cell>
          <cell r="AW4600" t="str">
            <v/>
          </cell>
          <cell r="AX4600" t="str">
            <v>BARAKA MARCELUS OLOO</v>
          </cell>
          <cell r="AY4600" t="str">
            <v/>
          </cell>
          <cell r="AZ4600">
            <v>44809</v>
          </cell>
          <cell r="BA4600"/>
          <cell r="BB4600" t="str">
            <v/>
          </cell>
          <cell r="BC4600"/>
          <cell r="BD4600" t="str">
            <v>Tanzanya-NSSF</v>
          </cell>
          <cell r="BE4600" t="str">
            <v>46827087</v>
          </cell>
          <cell r="BF4600" t="str">
            <v>152800835</v>
          </cell>
        </row>
        <row r="4601">
          <cell r="A4601">
            <v>10074198</v>
          </cell>
          <cell r="B4601" t="str">
            <v>SIMON LEONARD</v>
          </cell>
          <cell r="C4601" t="str">
            <v>HOLLAND</v>
          </cell>
          <cell r="D4601" t="str">
            <v>EKSKAVATÖR OPERATÖRÜ</v>
          </cell>
          <cell r="E4601" t="str">
            <v>EXCAVATOR OPERATOR</v>
          </cell>
          <cell r="F4601" t="str">
            <v>50105784</v>
          </cell>
          <cell r="G4601" t="str">
            <v>DOĞAN METALÜRJİ</v>
          </cell>
          <cell r="H4601" t="str">
            <v>50105784</v>
          </cell>
          <cell r="I4601" t="str">
            <v>0BBM</v>
          </cell>
          <cell r="J4601" t="str">
            <v>TOPRAK İŞLERİ</v>
          </cell>
          <cell r="K4601" t="str">
            <v>50106621</v>
          </cell>
          <cell r="L4601" t="str">
            <v>TZ</v>
          </cell>
          <cell r="M4601" t="str">
            <v>Tanzanyalı</v>
          </cell>
          <cell r="N4601" t="str">
            <v>0037</v>
          </cell>
          <cell r="O4601" t="str">
            <v>İTİGİ</v>
          </cell>
          <cell r="P4601" t="str">
            <v>6L</v>
          </cell>
          <cell r="Q4601" t="str">
            <v>DGN  İNŞAAT</v>
          </cell>
          <cell r="R4601">
            <v>44812</v>
          </cell>
          <cell r="S4601">
            <v>44812</v>
          </cell>
          <cell r="T4601"/>
          <cell r="U4601" t="str">
            <v/>
          </cell>
          <cell r="V4601" t="str">
            <v>Mavi Yaka Direkt</v>
          </cell>
          <cell r="W4601" t="str">
            <v>LOT 3 (MIT)</v>
          </cell>
          <cell r="X4601" t="str">
            <v>MAPANA</v>
          </cell>
          <cell r="Y4601" t="str">
            <v>0</v>
          </cell>
          <cell r="Z4601" t="str">
            <v>TANGA KOROGWE</v>
          </cell>
          <cell r="AA4601" t="str">
            <v>0673-778-258</v>
          </cell>
          <cell r="AB4601" t="str">
            <v>OPERATÖR</v>
          </cell>
          <cell r="AC4601" t="str">
            <v>29</v>
          </cell>
          <cell r="AD4601" t="str">
            <v>LOT 3 (MIT)</v>
          </cell>
          <cell r="AE4601" t="str">
            <v>0109</v>
          </cell>
          <cell r="AF4601" t="str">
            <v>23</v>
          </cell>
          <cell r="AG4601" t="str">
            <v>KM 535+000 - 595+000</v>
          </cell>
          <cell r="AH4601">
            <v>26665</v>
          </cell>
          <cell r="AI4601" t="str">
            <v>Bay</v>
          </cell>
          <cell r="AJ4601" t="str">
            <v>Yerel-Saatlik</v>
          </cell>
          <cell r="AK4601">
            <v>3076.92</v>
          </cell>
          <cell r="AL4601" t="str">
            <v>TZS</v>
          </cell>
          <cell r="AM4601" t="str">
            <v>201002</v>
          </cell>
          <cell r="AN4601" t="str">
            <v/>
          </cell>
          <cell r="AO4601" t="str">
            <v>T3</v>
          </cell>
          <cell r="AP4601" t="str">
            <v>5150</v>
          </cell>
          <cell r="AQ4601" t="str">
            <v>5175</v>
          </cell>
          <cell r="AR4601" t="str">
            <v>CRDB BANK PLC</v>
          </cell>
          <cell r="AS4601" t="str">
            <v>VIJANA</v>
          </cell>
          <cell r="AT4601" t="str">
            <v>CRDBBANK</v>
          </cell>
          <cell r="AU4601" t="str">
            <v>0152335771600</v>
          </cell>
          <cell r="AV4601" t="str">
            <v/>
          </cell>
          <cell r="AW4601" t="str">
            <v/>
          </cell>
          <cell r="AX4601" t="str">
            <v>SIMON LEONARD HOLLAND</v>
          </cell>
          <cell r="AY4601" t="str">
            <v/>
          </cell>
          <cell r="AZ4601">
            <v>44812</v>
          </cell>
          <cell r="BA4601"/>
          <cell r="BB4601" t="str">
            <v/>
          </cell>
          <cell r="BC4601"/>
          <cell r="BD4601" t="str">
            <v>Tanzanya-NSSF</v>
          </cell>
          <cell r="BE4601" t="str">
            <v>55680380</v>
          </cell>
          <cell r="BF4601" t="str">
            <v>113691131</v>
          </cell>
        </row>
        <row r="4602">
          <cell r="A4602">
            <v>10079548</v>
          </cell>
          <cell r="B4602" t="str">
            <v>FREDRICK WILLIAM</v>
          </cell>
          <cell r="C4602" t="str">
            <v>RWECHUNGURA</v>
          </cell>
          <cell r="D4602" t="str">
            <v>PICKUP ŞOFÖRÜ</v>
          </cell>
          <cell r="E4602" t="str">
            <v>PICKUP DRIVER</v>
          </cell>
          <cell r="F4602" t="str">
            <v>50114906</v>
          </cell>
          <cell r="G4602" t="str">
            <v>İDARİ İŞLER (GÜVENLİK)</v>
          </cell>
          <cell r="H4602" t="str">
            <v>50105513</v>
          </cell>
          <cell r="I4602" t="str">
            <v>088D</v>
          </cell>
          <cell r="J4602" t="str">
            <v>GÜVENLİK</v>
          </cell>
          <cell r="K4602" t="str">
            <v>50116463</v>
          </cell>
          <cell r="L4602" t="str">
            <v>TZ</v>
          </cell>
          <cell r="M4602" t="str">
            <v>Tanzanyalı</v>
          </cell>
          <cell r="N4602" t="str">
            <v>0039</v>
          </cell>
          <cell r="O4602" t="str">
            <v>NYAHUA</v>
          </cell>
          <cell r="P4602" t="str">
            <v>YM</v>
          </cell>
          <cell r="Q4602" t="str">
            <v>YAPI MERKEZİ</v>
          </cell>
          <cell r="R4602">
            <v>45142</v>
          </cell>
          <cell r="S4602">
            <v>45142</v>
          </cell>
          <cell r="T4602"/>
          <cell r="U4602" t="str">
            <v/>
          </cell>
          <cell r="V4602" t="str">
            <v>Mavi Yaka Endirekt</v>
          </cell>
          <cell r="W4602" t="str">
            <v>LOT 3 (MIT)</v>
          </cell>
          <cell r="X4602" t="str">
            <v>TABORA MJINI KANYENYE MADRASA</v>
          </cell>
          <cell r="Y4602" t="str">
            <v>0</v>
          </cell>
          <cell r="Z4602" t="str">
            <v>TABORA</v>
          </cell>
          <cell r="AA4602" t="str">
            <v>0783 216 019</v>
          </cell>
          <cell r="AB4602" t="str">
            <v>GÖREVLİ</v>
          </cell>
          <cell r="AC4602" t="str">
            <v>29</v>
          </cell>
          <cell r="AD4602" t="str">
            <v>LOT 3 (MIT)</v>
          </cell>
          <cell r="AE4602" t="str">
            <v>0113</v>
          </cell>
          <cell r="AF4602" t="str">
            <v>24</v>
          </cell>
          <cell r="AG4602" t="str">
            <v>KM 785+000 - 829+305</v>
          </cell>
          <cell r="AH4602">
            <v>31017</v>
          </cell>
          <cell r="AI4602" t="str">
            <v>Bay</v>
          </cell>
          <cell r="AJ4602" t="str">
            <v>Yerel-Saatlik</v>
          </cell>
          <cell r="AK4602">
            <v>2273.3000000000002</v>
          </cell>
          <cell r="AL4602" t="str">
            <v>TZS</v>
          </cell>
          <cell r="AM4602" t="str">
            <v>306002</v>
          </cell>
          <cell r="AN4602" t="str">
            <v/>
          </cell>
          <cell r="AO4602" t="str">
            <v>T3</v>
          </cell>
          <cell r="AP4602" t="str">
            <v>5150</v>
          </cell>
          <cell r="AQ4602" t="str">
            <v>5175</v>
          </cell>
          <cell r="AR4602" t="str">
            <v>NMBBANK</v>
          </cell>
          <cell r="AS4602" t="str">
            <v/>
          </cell>
          <cell r="AT4602" t="str">
            <v>NMBBANK</v>
          </cell>
          <cell r="AU4602" t="str">
            <v>51010108681</v>
          </cell>
          <cell r="AV4602" t="str">
            <v/>
          </cell>
          <cell r="AW4602" t="str">
            <v/>
          </cell>
          <cell r="AX4602" t="str">
            <v>FREDRICK WILLIAM RWECHUNGURA</v>
          </cell>
          <cell r="AY4602" t="str">
            <v/>
          </cell>
          <cell r="AZ4602">
            <v>45142</v>
          </cell>
          <cell r="BA4602"/>
          <cell r="BB4602" t="str">
            <v/>
          </cell>
          <cell r="BC4602"/>
          <cell r="BD4602" t="str">
            <v>Tanzanya-NSSF</v>
          </cell>
          <cell r="BE4602" t="str">
            <v>55764061</v>
          </cell>
          <cell r="BF4602" t="str">
            <v>113822244</v>
          </cell>
        </row>
        <row r="4603">
          <cell r="A4603">
            <v>10079549</v>
          </cell>
          <cell r="B4603" t="str">
            <v>RUBENI MAURUSI</v>
          </cell>
          <cell r="C4603" t="str">
            <v>CHAMBULILA</v>
          </cell>
          <cell r="D4603" t="str">
            <v>DAMPERLİ KAMYON ŞOFÖRÜ</v>
          </cell>
          <cell r="E4603" t="str">
            <v>DUMPTRUCK DRIVER</v>
          </cell>
          <cell r="F4603" t="str">
            <v>50105773</v>
          </cell>
          <cell r="G4603" t="str">
            <v>ATÖLYE &amp; MAKİNA</v>
          </cell>
          <cell r="H4603" t="str">
            <v>50105758</v>
          </cell>
          <cell r="I4603" t="str">
            <v>0999</v>
          </cell>
          <cell r="J4603" t="str">
            <v>TOPRAK İŞLERİ</v>
          </cell>
          <cell r="K4603" t="str">
            <v>50110120</v>
          </cell>
          <cell r="L4603" t="str">
            <v>TZ</v>
          </cell>
          <cell r="M4603" t="str">
            <v>Tanzanyalı</v>
          </cell>
          <cell r="N4603" t="str">
            <v>0036</v>
          </cell>
          <cell r="O4603" t="str">
            <v>MANYONİ</v>
          </cell>
          <cell r="P4603" t="str">
            <v>YM</v>
          </cell>
          <cell r="Q4603" t="str">
            <v>YAPI MERKEZİ</v>
          </cell>
          <cell r="R4603">
            <v>45142</v>
          </cell>
          <cell r="S4603">
            <v>45142</v>
          </cell>
          <cell r="T4603"/>
          <cell r="U4603" t="str">
            <v/>
          </cell>
          <cell r="V4603" t="str">
            <v>Mavi Yaka Direkt</v>
          </cell>
          <cell r="W4603" t="str">
            <v>LOT 3 (MIT)</v>
          </cell>
          <cell r="X4603" t="str">
            <v>MOROGORO MJINI KIHONDA MAGOROFANI A</v>
          </cell>
          <cell r="Y4603" t="str">
            <v>0</v>
          </cell>
          <cell r="Z4603" t="str">
            <v>MOROGORO</v>
          </cell>
          <cell r="AA4603" t="str">
            <v>0676 344 248</v>
          </cell>
          <cell r="AB4603" t="str">
            <v>GÖREVLİ</v>
          </cell>
          <cell r="AC4603" t="str">
            <v>29</v>
          </cell>
          <cell r="AD4603" t="str">
            <v>LOT 3 (MIT)</v>
          </cell>
          <cell r="AE4603" t="str">
            <v>0113</v>
          </cell>
          <cell r="AF4603" t="str">
            <v>16</v>
          </cell>
          <cell r="AG4603" t="str">
            <v>KM 785+000 - 829+305</v>
          </cell>
          <cell r="AH4603">
            <v>35888</v>
          </cell>
          <cell r="AI4603" t="str">
            <v>Bay</v>
          </cell>
          <cell r="AJ4603" t="str">
            <v>Yerel-Saatlik</v>
          </cell>
          <cell r="AK4603">
            <v>2346.1</v>
          </cell>
          <cell r="AL4603" t="str">
            <v>TZS</v>
          </cell>
          <cell r="AM4603" t="str">
            <v>201002</v>
          </cell>
          <cell r="AN4603" t="str">
            <v/>
          </cell>
          <cell r="AO4603" t="str">
            <v>T3</v>
          </cell>
          <cell r="AP4603" t="str">
            <v>5150</v>
          </cell>
          <cell r="AQ4603" t="str">
            <v>5175</v>
          </cell>
          <cell r="AR4603" t="str">
            <v>CRDB BANK PLC</v>
          </cell>
          <cell r="AS4603" t="str">
            <v>VIJANA</v>
          </cell>
          <cell r="AT4603" t="str">
            <v>CRDBBANK</v>
          </cell>
          <cell r="AU4603" t="str">
            <v>0152656510800</v>
          </cell>
          <cell r="AV4603" t="str">
            <v/>
          </cell>
          <cell r="AW4603" t="str">
            <v/>
          </cell>
          <cell r="AX4603" t="str">
            <v>RUBENI MAURUSI CHAMBULILA</v>
          </cell>
          <cell r="AY4603" t="str">
            <v/>
          </cell>
          <cell r="AZ4603">
            <v>45142</v>
          </cell>
          <cell r="BA4603"/>
          <cell r="BB4603" t="str">
            <v/>
          </cell>
          <cell r="BC4603"/>
          <cell r="BD4603" t="str">
            <v>Tanzanya-NSSF</v>
          </cell>
          <cell r="BE4603" t="str">
            <v>46672728</v>
          </cell>
          <cell r="BF4603" t="str">
            <v>140168939</v>
          </cell>
        </row>
        <row r="4604">
          <cell r="A4604">
            <v>10079550</v>
          </cell>
          <cell r="B4604" t="str">
            <v>RAJABU MRISHO</v>
          </cell>
          <cell r="C4604" t="str">
            <v>SALUM</v>
          </cell>
          <cell r="D4604" t="str">
            <v>DAMPERLİ KAMYON ŞOFÖRÜ</v>
          </cell>
          <cell r="E4604" t="str">
            <v>DUMPTRUCK DRIVER</v>
          </cell>
          <cell r="F4604" t="str">
            <v>50105773</v>
          </cell>
          <cell r="G4604" t="str">
            <v>ATÖLYE &amp; MAKİNA</v>
          </cell>
          <cell r="H4604" t="str">
            <v>50105776</v>
          </cell>
          <cell r="I4604" t="str">
            <v>0AAX</v>
          </cell>
          <cell r="J4604" t="str">
            <v>TAŞ OCAĞI</v>
          </cell>
          <cell r="K4604" t="str">
            <v>50110120</v>
          </cell>
          <cell r="L4604" t="str">
            <v>TZ</v>
          </cell>
          <cell r="M4604" t="str">
            <v>Tanzanyalı</v>
          </cell>
          <cell r="N4604" t="str">
            <v>0036</v>
          </cell>
          <cell r="O4604" t="str">
            <v>MANYONİ</v>
          </cell>
          <cell r="P4604" t="str">
            <v>YM</v>
          </cell>
          <cell r="Q4604" t="str">
            <v>YAPI MERKEZİ</v>
          </cell>
          <cell r="R4604">
            <v>45142</v>
          </cell>
          <cell r="S4604">
            <v>45142</v>
          </cell>
          <cell r="T4604"/>
          <cell r="U4604" t="str">
            <v/>
          </cell>
          <cell r="V4604" t="str">
            <v>Mavi Yaka Direkt</v>
          </cell>
          <cell r="W4604" t="str">
            <v>LOT 3 (MIT)</v>
          </cell>
          <cell r="X4604" t="str">
            <v>SHINYANGA KAHAMA ISAKA BANDARI</v>
          </cell>
          <cell r="Y4604" t="str">
            <v>0</v>
          </cell>
          <cell r="Z4604" t="str">
            <v>SHINYANGA</v>
          </cell>
          <cell r="AA4604" t="str">
            <v>0746230526</v>
          </cell>
          <cell r="AB4604" t="str">
            <v>GÖREVLİ</v>
          </cell>
          <cell r="AC4604" t="str">
            <v>29</v>
          </cell>
          <cell r="AD4604" t="str">
            <v>LOT 3 (MIT)</v>
          </cell>
          <cell r="AE4604" t="str">
            <v>0113</v>
          </cell>
          <cell r="AF4604" t="str">
            <v>22</v>
          </cell>
          <cell r="AG4604" t="str">
            <v>KM 785+000 - 829+305</v>
          </cell>
          <cell r="AH4604">
            <v>35380</v>
          </cell>
          <cell r="AI4604" t="str">
            <v>Bay</v>
          </cell>
          <cell r="AJ4604" t="str">
            <v>Yerel-Saatlik</v>
          </cell>
          <cell r="AK4604">
            <v>2346.1</v>
          </cell>
          <cell r="AL4604" t="str">
            <v>TZS</v>
          </cell>
          <cell r="AM4604" t="str">
            <v>201002</v>
          </cell>
          <cell r="AN4604" t="str">
            <v/>
          </cell>
          <cell r="AO4604" t="str">
            <v>T3</v>
          </cell>
          <cell r="AP4604" t="str">
            <v>5150</v>
          </cell>
          <cell r="AQ4604" t="str">
            <v>5175</v>
          </cell>
          <cell r="AR4604" t="str">
            <v>CRDB</v>
          </cell>
          <cell r="AS4604" t="str">
            <v>VIVA TOWER</v>
          </cell>
          <cell r="AT4604" t="str">
            <v>CRDB</v>
          </cell>
          <cell r="AU4604" t="str">
            <v>0152687307600</v>
          </cell>
          <cell r="AV4604" t="str">
            <v/>
          </cell>
          <cell r="AW4604" t="str">
            <v/>
          </cell>
          <cell r="AX4604" t="str">
            <v>RAJABU MRISHO SALUM</v>
          </cell>
          <cell r="AY4604" t="str">
            <v/>
          </cell>
          <cell r="AZ4604">
            <v>45142</v>
          </cell>
          <cell r="BA4604"/>
          <cell r="BB4604" t="str">
            <v/>
          </cell>
          <cell r="BC4604"/>
          <cell r="BD4604" t="str">
            <v>Tanzanya-NSSF</v>
          </cell>
          <cell r="BE4604" t="str">
            <v>45046350</v>
          </cell>
          <cell r="BF4604" t="str">
            <v>142819465</v>
          </cell>
        </row>
        <row r="4605">
          <cell r="A4605">
            <v>10079562</v>
          </cell>
          <cell r="B4605" t="str">
            <v>ABELI SAYI</v>
          </cell>
          <cell r="C4605" t="str">
            <v>LIMBU</v>
          </cell>
          <cell r="D4605" t="str">
            <v>DAMPERLİ KAMYON ŞOFÖRÜ</v>
          </cell>
          <cell r="E4605" t="str">
            <v>DUMPTRUCK DRIVER</v>
          </cell>
          <cell r="F4605" t="str">
            <v>50105773</v>
          </cell>
          <cell r="G4605" t="str">
            <v>ATÖLYE &amp; MAKİNA</v>
          </cell>
          <cell r="H4605" t="str">
            <v>50105758</v>
          </cell>
          <cell r="I4605" t="str">
            <v>0999</v>
          </cell>
          <cell r="J4605" t="str">
            <v>TOPRAK İŞLERİ</v>
          </cell>
          <cell r="K4605" t="str">
            <v>50110120</v>
          </cell>
          <cell r="L4605" t="str">
            <v>TZ</v>
          </cell>
          <cell r="M4605" t="str">
            <v>Tanzanyalı</v>
          </cell>
          <cell r="N4605" t="str">
            <v>0036</v>
          </cell>
          <cell r="O4605" t="str">
            <v>MANYONİ</v>
          </cell>
          <cell r="P4605" t="str">
            <v>YM</v>
          </cell>
          <cell r="Q4605" t="str">
            <v>YAPI MERKEZİ</v>
          </cell>
          <cell r="R4605">
            <v>45146</v>
          </cell>
          <cell r="S4605">
            <v>45146</v>
          </cell>
          <cell r="T4605">
            <v>45194</v>
          </cell>
          <cell r="U4605" t="str">
            <v>İşv. trf. işç. ahl. ayk.dav.</v>
          </cell>
          <cell r="V4605" t="str">
            <v>Mavi Yaka Direkt</v>
          </cell>
          <cell r="W4605" t="str">
            <v>LOT 3 (MIT)</v>
          </cell>
          <cell r="X4605" t="str">
            <v>SHINYANGA KAHAMA MHONGOLO</v>
          </cell>
          <cell r="Y4605" t="str">
            <v>0</v>
          </cell>
          <cell r="Z4605" t="str">
            <v/>
          </cell>
          <cell r="AA4605" t="str">
            <v>0788 796 273</v>
          </cell>
          <cell r="AB4605" t="str">
            <v>GÖREVLİ</v>
          </cell>
          <cell r="AC4605" t="str">
            <v>29</v>
          </cell>
          <cell r="AD4605" t="str">
            <v>LOT 3 (MIT)</v>
          </cell>
          <cell r="AE4605" t="str">
            <v>0113</v>
          </cell>
          <cell r="AF4605" t="str">
            <v>22</v>
          </cell>
          <cell r="AG4605" t="str">
            <v>KM 785+000 - 829+305</v>
          </cell>
          <cell r="AH4605">
            <v>29410</v>
          </cell>
          <cell r="AI4605" t="str">
            <v>Bay</v>
          </cell>
          <cell r="AJ4605" t="str">
            <v>Yerel-Saatlik</v>
          </cell>
          <cell r="AK4605">
            <v>2346.1</v>
          </cell>
          <cell r="AL4605" t="str">
            <v>TZS</v>
          </cell>
          <cell r="AM4605" t="str">
            <v>201002</v>
          </cell>
          <cell r="AN4605" t="str">
            <v/>
          </cell>
          <cell r="AO4605" t="str">
            <v>T3</v>
          </cell>
          <cell r="AP4605" t="str">
            <v>5150</v>
          </cell>
          <cell r="AQ4605" t="str">
            <v>5175</v>
          </cell>
          <cell r="AR4605" t="str">
            <v>CRDB</v>
          </cell>
          <cell r="AS4605" t="str">
            <v>VIVA TOWER</v>
          </cell>
          <cell r="AT4605" t="str">
            <v>CRDB</v>
          </cell>
          <cell r="AU4605" t="str">
            <v>0152381515900</v>
          </cell>
          <cell r="AV4605" t="str">
            <v/>
          </cell>
          <cell r="AW4605" t="str">
            <v/>
          </cell>
          <cell r="AX4605" t="str">
            <v>ABELI SAYI LIMBU</v>
          </cell>
          <cell r="AY4605" t="str">
            <v/>
          </cell>
          <cell r="AZ4605">
            <v>45146</v>
          </cell>
          <cell r="BA4605"/>
          <cell r="BB4605" t="str">
            <v/>
          </cell>
          <cell r="BC4605"/>
          <cell r="BD4605" t="str">
            <v>Tanzanya-NSSF</v>
          </cell>
          <cell r="BE4605" t="str">
            <v>58434429</v>
          </cell>
          <cell r="BF4605" t="str">
            <v>116095815</v>
          </cell>
        </row>
        <row r="4606">
          <cell r="A4606">
            <v>10079563</v>
          </cell>
          <cell r="B4606" t="str">
            <v>ADAM WAZIRI</v>
          </cell>
          <cell r="C4606" t="str">
            <v>MKAMILE</v>
          </cell>
          <cell r="D4606" t="str">
            <v>DAMPERLİ KAMYON ŞOFÖRÜ</v>
          </cell>
          <cell r="E4606" t="str">
            <v>DUMPTRUCK DRIVER</v>
          </cell>
          <cell r="F4606" t="str">
            <v>50105773</v>
          </cell>
          <cell r="G4606" t="str">
            <v>ATÖLYE &amp; MAKİNA</v>
          </cell>
          <cell r="H4606" t="str">
            <v>50105758</v>
          </cell>
          <cell r="I4606" t="str">
            <v>0999</v>
          </cell>
          <cell r="J4606" t="str">
            <v>TOPRAK İŞLERİ</v>
          </cell>
          <cell r="K4606" t="str">
            <v>50110120</v>
          </cell>
          <cell r="L4606" t="str">
            <v>TZ</v>
          </cell>
          <cell r="M4606" t="str">
            <v>Tanzanyalı</v>
          </cell>
          <cell r="N4606" t="str">
            <v>0036</v>
          </cell>
          <cell r="O4606" t="str">
            <v>MANYONİ</v>
          </cell>
          <cell r="P4606" t="str">
            <v>YM</v>
          </cell>
          <cell r="Q4606" t="str">
            <v>YAPI MERKEZİ</v>
          </cell>
          <cell r="R4606">
            <v>45146</v>
          </cell>
          <cell r="S4606">
            <v>45146</v>
          </cell>
          <cell r="T4606"/>
          <cell r="U4606" t="str">
            <v/>
          </cell>
          <cell r="V4606" t="str">
            <v>Mavi Yaka Direkt</v>
          </cell>
          <cell r="W4606" t="str">
            <v>LOT 3 (MIT)</v>
          </cell>
          <cell r="X4606" t="str">
            <v>IRINGA MJINI MWANGATA MWANGATA</v>
          </cell>
          <cell r="Y4606" t="str">
            <v>0</v>
          </cell>
          <cell r="Z4606" t="str">
            <v/>
          </cell>
          <cell r="AA4606" t="str">
            <v>0657 371 588</v>
          </cell>
          <cell r="AB4606" t="str">
            <v>GÖREVLİ</v>
          </cell>
          <cell r="AC4606" t="str">
            <v>29</v>
          </cell>
          <cell r="AD4606" t="str">
            <v>LOT 3 (MIT)</v>
          </cell>
          <cell r="AE4606" t="str">
            <v>0113</v>
          </cell>
          <cell r="AF4606" t="str">
            <v>22</v>
          </cell>
          <cell r="AG4606" t="str">
            <v>KM 785+000 - 829+305</v>
          </cell>
          <cell r="AH4606">
            <v>34986</v>
          </cell>
          <cell r="AI4606" t="str">
            <v>Bay</v>
          </cell>
          <cell r="AJ4606" t="str">
            <v>Yerel-Saatlik</v>
          </cell>
          <cell r="AK4606">
            <v>2346.1</v>
          </cell>
          <cell r="AL4606" t="str">
            <v>TZS</v>
          </cell>
          <cell r="AM4606" t="str">
            <v>201002</v>
          </cell>
          <cell r="AN4606" t="str">
            <v/>
          </cell>
          <cell r="AO4606" t="str">
            <v>T3</v>
          </cell>
          <cell r="AP4606" t="str">
            <v>5150</v>
          </cell>
          <cell r="AQ4606" t="str">
            <v>5175</v>
          </cell>
          <cell r="AR4606" t="str">
            <v>NMBBANK</v>
          </cell>
          <cell r="AS4606" t="str">
            <v/>
          </cell>
          <cell r="AT4606" t="str">
            <v>NMBBANK</v>
          </cell>
          <cell r="AU4606" t="str">
            <v>24610015940</v>
          </cell>
          <cell r="AV4606" t="str">
            <v/>
          </cell>
          <cell r="AW4606" t="str">
            <v/>
          </cell>
          <cell r="AX4606" t="str">
            <v>ADAM WAZIRI MKAMILE</v>
          </cell>
          <cell r="AY4606" t="str">
            <v/>
          </cell>
          <cell r="AZ4606">
            <v>45146</v>
          </cell>
          <cell r="BA4606"/>
          <cell r="BB4606" t="str">
            <v/>
          </cell>
          <cell r="BC4606"/>
          <cell r="BD4606" t="str">
            <v>Tanzanya-NSSF</v>
          </cell>
          <cell r="BE4606" t="str">
            <v>47660963</v>
          </cell>
          <cell r="BF4606" t="str">
            <v>131948271</v>
          </cell>
        </row>
        <row r="4607">
          <cell r="A4607">
            <v>10079564</v>
          </cell>
          <cell r="B4607" t="str">
            <v>DENIS JEROME</v>
          </cell>
          <cell r="C4607" t="str">
            <v>LEKULE</v>
          </cell>
          <cell r="D4607" t="str">
            <v>DAMPERLİ KAMYON ŞOFÖRÜ</v>
          </cell>
          <cell r="E4607" t="str">
            <v>DUMPTRUCK DRIVER</v>
          </cell>
          <cell r="F4607" t="str">
            <v>50105773</v>
          </cell>
          <cell r="G4607" t="str">
            <v>ATÖLYE &amp; MAKİNA</v>
          </cell>
          <cell r="H4607" t="str">
            <v>50105758</v>
          </cell>
          <cell r="I4607" t="str">
            <v>0999</v>
          </cell>
          <cell r="J4607" t="str">
            <v>TOPRAK İŞLERİ</v>
          </cell>
          <cell r="K4607" t="str">
            <v>50110120</v>
          </cell>
          <cell r="L4607" t="str">
            <v>TZ</v>
          </cell>
          <cell r="M4607" t="str">
            <v>Tanzanyalı</v>
          </cell>
          <cell r="N4607" t="str">
            <v>0036</v>
          </cell>
          <cell r="O4607" t="str">
            <v>MANYONİ</v>
          </cell>
          <cell r="P4607" t="str">
            <v>YM</v>
          </cell>
          <cell r="Q4607" t="str">
            <v>YAPI MERKEZİ</v>
          </cell>
          <cell r="R4607">
            <v>45146</v>
          </cell>
          <cell r="S4607">
            <v>45146</v>
          </cell>
          <cell r="T4607"/>
          <cell r="U4607" t="str">
            <v/>
          </cell>
          <cell r="V4607" t="str">
            <v>Mavi Yaka Direkt</v>
          </cell>
          <cell r="W4607" t="str">
            <v>LOT 3 (MIT)</v>
          </cell>
          <cell r="X4607" t="str">
            <v>ILEMELA NYAKATO NGEDELI</v>
          </cell>
          <cell r="Y4607" t="str">
            <v>0</v>
          </cell>
          <cell r="Z4607" t="str">
            <v/>
          </cell>
          <cell r="AA4607" t="str">
            <v>0626 260 690</v>
          </cell>
          <cell r="AB4607" t="str">
            <v>GÖREVLİ</v>
          </cell>
          <cell r="AC4607" t="str">
            <v>29</v>
          </cell>
          <cell r="AD4607" t="str">
            <v>LOT 3 (MIT)</v>
          </cell>
          <cell r="AE4607" t="str">
            <v>0113</v>
          </cell>
          <cell r="AF4607" t="str">
            <v>18</v>
          </cell>
          <cell r="AG4607" t="str">
            <v>KM 785+000 - 829+305</v>
          </cell>
          <cell r="AH4607">
            <v>32287</v>
          </cell>
          <cell r="AI4607" t="str">
            <v>Bay</v>
          </cell>
          <cell r="AJ4607" t="str">
            <v>Yerel-Saatlik</v>
          </cell>
          <cell r="AK4607">
            <v>2346.1</v>
          </cell>
          <cell r="AL4607" t="str">
            <v>TZS</v>
          </cell>
          <cell r="AM4607" t="str">
            <v>201002</v>
          </cell>
          <cell r="AN4607" t="str">
            <v/>
          </cell>
          <cell r="AO4607" t="str">
            <v>T3</v>
          </cell>
          <cell r="AP4607" t="str">
            <v>5150</v>
          </cell>
          <cell r="AQ4607" t="str">
            <v>5175</v>
          </cell>
          <cell r="AR4607" t="str">
            <v>NMBBANK</v>
          </cell>
          <cell r="AS4607" t="str">
            <v/>
          </cell>
          <cell r="AT4607" t="str">
            <v>NMBBANK</v>
          </cell>
          <cell r="AU4607" t="str">
            <v>32910016280</v>
          </cell>
          <cell r="AV4607" t="str">
            <v/>
          </cell>
          <cell r="AW4607" t="str">
            <v/>
          </cell>
          <cell r="AX4607" t="str">
            <v>DENIS JEROME LEKULE</v>
          </cell>
          <cell r="AY4607" t="str">
            <v/>
          </cell>
          <cell r="AZ4607">
            <v>45146</v>
          </cell>
          <cell r="BA4607"/>
          <cell r="BB4607" t="str">
            <v/>
          </cell>
          <cell r="BC4607"/>
          <cell r="BD4607" t="str">
            <v>Tanzanya-NSSF</v>
          </cell>
          <cell r="BE4607" t="str">
            <v>65214439</v>
          </cell>
          <cell r="BF4607" t="str">
            <v>113040858</v>
          </cell>
        </row>
        <row r="4608">
          <cell r="A4608">
            <v>10079567</v>
          </cell>
          <cell r="B4608" t="str">
            <v>FILEX JOSHUA I</v>
          </cell>
          <cell r="C4608" t="str">
            <v>BRAHIM</v>
          </cell>
          <cell r="D4608" t="str">
            <v>DAMPERLİ KAMYON ŞOFÖRÜ</v>
          </cell>
          <cell r="E4608" t="str">
            <v>DUMPTRUCK DRIVER</v>
          </cell>
          <cell r="F4608" t="str">
            <v>50115277</v>
          </cell>
          <cell r="G4608" t="str">
            <v>TOPRAK İŞLERİ</v>
          </cell>
          <cell r="H4608" t="str">
            <v>50105758</v>
          </cell>
          <cell r="I4608" t="str">
            <v>0999</v>
          </cell>
          <cell r="J4608" t="str">
            <v>TOPRAK İŞLERİ</v>
          </cell>
          <cell r="K4608" t="str">
            <v>50115480</v>
          </cell>
          <cell r="L4608" t="str">
            <v>TZ</v>
          </cell>
          <cell r="M4608" t="str">
            <v>Tanzanyalı</v>
          </cell>
          <cell r="N4608" t="str">
            <v>0036</v>
          </cell>
          <cell r="O4608" t="str">
            <v>MANYONİ</v>
          </cell>
          <cell r="P4608" t="str">
            <v>YM</v>
          </cell>
          <cell r="Q4608" t="str">
            <v>YAPI MERKEZİ</v>
          </cell>
          <cell r="R4608">
            <v>45146</v>
          </cell>
          <cell r="S4608">
            <v>45146</v>
          </cell>
          <cell r="T4608"/>
          <cell r="U4608" t="str">
            <v/>
          </cell>
          <cell r="V4608" t="str">
            <v>Mavi Yaka Direkt</v>
          </cell>
          <cell r="W4608" t="str">
            <v>LOT 3 (MIT)</v>
          </cell>
          <cell r="X4608" t="str">
            <v>MPWAPWA MPWAPWA MJINI MWANAKIANGA</v>
          </cell>
          <cell r="Y4608" t="str">
            <v>0</v>
          </cell>
          <cell r="Z4608" t="str">
            <v/>
          </cell>
          <cell r="AA4608" t="str">
            <v>0628 839 827</v>
          </cell>
          <cell r="AB4608" t="str">
            <v>GÖREVLİ</v>
          </cell>
          <cell r="AC4608" t="str">
            <v>29</v>
          </cell>
          <cell r="AD4608" t="str">
            <v>LOT 3 (MIT)</v>
          </cell>
          <cell r="AE4608" t="str">
            <v>0113</v>
          </cell>
          <cell r="AF4608" t="str">
            <v>03</v>
          </cell>
          <cell r="AG4608" t="str">
            <v>KM 785+000 - 829+305</v>
          </cell>
          <cell r="AH4608">
            <v>33344</v>
          </cell>
          <cell r="AI4608" t="str">
            <v>Bay</v>
          </cell>
          <cell r="AJ4608" t="str">
            <v>Yerel-Saatlik</v>
          </cell>
          <cell r="AK4608">
            <v>2346.1</v>
          </cell>
          <cell r="AL4608" t="str">
            <v>TZS</v>
          </cell>
          <cell r="AM4608" t="str">
            <v>201002</v>
          </cell>
          <cell r="AN4608" t="str">
            <v/>
          </cell>
          <cell r="AO4608" t="str">
            <v>T3</v>
          </cell>
          <cell r="AP4608" t="str">
            <v>5150</v>
          </cell>
          <cell r="AQ4608" t="str">
            <v>5175</v>
          </cell>
          <cell r="AR4608" t="str">
            <v>CRDB</v>
          </cell>
          <cell r="AS4608" t="str">
            <v>VIVA TOWER</v>
          </cell>
          <cell r="AT4608" t="str">
            <v>CRDB</v>
          </cell>
          <cell r="AU4608" t="str">
            <v>0152747578300</v>
          </cell>
          <cell r="AV4608" t="str">
            <v/>
          </cell>
          <cell r="AW4608" t="str">
            <v/>
          </cell>
          <cell r="AX4608" t="str">
            <v>FILEX JOSHUA I BRAHIM</v>
          </cell>
          <cell r="AY4608" t="str">
            <v/>
          </cell>
          <cell r="AZ4608">
            <v>45146</v>
          </cell>
          <cell r="BA4608"/>
          <cell r="BB4608" t="str">
            <v/>
          </cell>
          <cell r="BC4608"/>
          <cell r="BD4608" t="str">
            <v>Tanzanya-NSSF</v>
          </cell>
          <cell r="BE4608" t="str">
            <v>47553448</v>
          </cell>
          <cell r="BF4608" t="str">
            <v>157330489</v>
          </cell>
        </row>
        <row r="4609">
          <cell r="A4609">
            <v>10079568</v>
          </cell>
          <cell r="B4609" t="str">
            <v>ISACK MKAMBA</v>
          </cell>
          <cell r="C4609" t="str">
            <v>NYAKUNGA</v>
          </cell>
          <cell r="D4609" t="str">
            <v>DAMPERLİ KAMYON ŞOFÖRÜ</v>
          </cell>
          <cell r="E4609" t="str">
            <v>DUMPTRUCK DRIVER</v>
          </cell>
          <cell r="F4609" t="str">
            <v>50105773</v>
          </cell>
          <cell r="G4609" t="str">
            <v>ATÖLYE &amp; MAKİNA</v>
          </cell>
          <cell r="H4609" t="str">
            <v>50105513</v>
          </cell>
          <cell r="I4609" t="str">
            <v>0996</v>
          </cell>
          <cell r="J4609" t="str">
            <v>KAMP AMİRLİĞİ</v>
          </cell>
          <cell r="K4609" t="str">
            <v>50110120</v>
          </cell>
          <cell r="L4609" t="str">
            <v>TZ</v>
          </cell>
          <cell r="M4609" t="str">
            <v>Tanzanyalı</v>
          </cell>
          <cell r="N4609" t="str">
            <v>0035</v>
          </cell>
          <cell r="O4609" t="str">
            <v>TABORA</v>
          </cell>
          <cell r="P4609" t="str">
            <v>YM</v>
          </cell>
          <cell r="Q4609" t="str">
            <v>YAPI MERKEZİ</v>
          </cell>
          <cell r="R4609">
            <v>45146</v>
          </cell>
          <cell r="S4609">
            <v>45146</v>
          </cell>
          <cell r="T4609"/>
          <cell r="U4609" t="str">
            <v/>
          </cell>
          <cell r="V4609" t="str">
            <v>Mavi Yaka Direkt</v>
          </cell>
          <cell r="W4609" t="str">
            <v>LOT 3 (MIT)</v>
          </cell>
          <cell r="X4609" t="str">
            <v>MOROGORO MJINI KINGOLWILA TANKI LA MAJI</v>
          </cell>
          <cell r="Y4609" t="str">
            <v>0</v>
          </cell>
          <cell r="Z4609" t="str">
            <v/>
          </cell>
          <cell r="AA4609" t="str">
            <v>0688 990 586</v>
          </cell>
          <cell r="AB4609" t="str">
            <v>GÖREVLİ</v>
          </cell>
          <cell r="AC4609" t="str">
            <v>29</v>
          </cell>
          <cell r="AD4609" t="str">
            <v>LOT 3 (MIT)</v>
          </cell>
          <cell r="AE4609" t="str">
            <v>0113</v>
          </cell>
          <cell r="AF4609" t="str">
            <v>16</v>
          </cell>
          <cell r="AG4609" t="str">
            <v>KM 785+000 - 829+305</v>
          </cell>
          <cell r="AH4609">
            <v>35115</v>
          </cell>
          <cell r="AI4609" t="str">
            <v>Bay</v>
          </cell>
          <cell r="AJ4609" t="str">
            <v>Yerel-Saatlik</v>
          </cell>
          <cell r="AK4609">
            <v>2346.1</v>
          </cell>
          <cell r="AL4609" t="str">
            <v>TZS</v>
          </cell>
          <cell r="AM4609" t="str">
            <v>201002</v>
          </cell>
          <cell r="AN4609" t="str">
            <v/>
          </cell>
          <cell r="AO4609" t="str">
            <v>T3</v>
          </cell>
          <cell r="AP4609" t="str">
            <v>5150</v>
          </cell>
          <cell r="AQ4609" t="str">
            <v>5175</v>
          </cell>
          <cell r="AR4609" t="str">
            <v>NMBBANK</v>
          </cell>
          <cell r="AS4609" t="str">
            <v/>
          </cell>
          <cell r="AT4609" t="str">
            <v>NMBBANK</v>
          </cell>
          <cell r="AU4609" t="str">
            <v>51010108573</v>
          </cell>
          <cell r="AV4609" t="str">
            <v/>
          </cell>
          <cell r="AW4609" t="str">
            <v/>
          </cell>
          <cell r="AX4609" t="str">
            <v>ISACK MKAMBA NYAKUNGA</v>
          </cell>
          <cell r="AY4609" t="str">
            <v/>
          </cell>
          <cell r="AZ4609">
            <v>45146</v>
          </cell>
          <cell r="BA4609"/>
          <cell r="BB4609" t="str">
            <v/>
          </cell>
          <cell r="BC4609"/>
          <cell r="BD4609" t="str">
            <v>Tanzanya-NSSF</v>
          </cell>
          <cell r="BE4609" t="str">
            <v>47562056</v>
          </cell>
          <cell r="BF4609" t="str">
            <v>141988387</v>
          </cell>
        </row>
        <row r="4610">
          <cell r="A4610">
            <v>10079569</v>
          </cell>
          <cell r="B4610" t="str">
            <v>NOEL ABUBAKARI</v>
          </cell>
          <cell r="C4610" t="str">
            <v>ISACK</v>
          </cell>
          <cell r="D4610" t="str">
            <v>DAMPERLİ KAMYON ŞOFÖRÜ</v>
          </cell>
          <cell r="E4610" t="str">
            <v>DUMPTRUCK DRIVER</v>
          </cell>
          <cell r="F4610" t="str">
            <v>50105773</v>
          </cell>
          <cell r="G4610" t="str">
            <v>ATÖLYE &amp; MAKİNA</v>
          </cell>
          <cell r="H4610" t="str">
            <v>50105758</v>
          </cell>
          <cell r="I4610" t="str">
            <v>0999</v>
          </cell>
          <cell r="J4610" t="str">
            <v>TOPRAK İŞLERİ</v>
          </cell>
          <cell r="K4610" t="str">
            <v>50110120</v>
          </cell>
          <cell r="L4610" t="str">
            <v>TZ</v>
          </cell>
          <cell r="M4610" t="str">
            <v>Tanzanyalı</v>
          </cell>
          <cell r="N4610" t="str">
            <v>0036</v>
          </cell>
          <cell r="O4610" t="str">
            <v>MANYONİ</v>
          </cell>
          <cell r="P4610" t="str">
            <v>YM</v>
          </cell>
          <cell r="Q4610" t="str">
            <v>YAPI MERKEZİ</v>
          </cell>
          <cell r="R4610">
            <v>45146</v>
          </cell>
          <cell r="S4610">
            <v>45146</v>
          </cell>
          <cell r="T4610"/>
          <cell r="U4610" t="str">
            <v/>
          </cell>
          <cell r="V4610" t="str">
            <v>Mavi Yaka Direkt</v>
          </cell>
          <cell r="W4610" t="str">
            <v>LOT 3 (MIT)</v>
          </cell>
          <cell r="X4610" t="str">
            <v>MISUNGWI KASWAIL MWALOLELA</v>
          </cell>
          <cell r="Y4610" t="str">
            <v>0</v>
          </cell>
          <cell r="Z4610" t="str">
            <v/>
          </cell>
          <cell r="AA4610" t="str">
            <v>0678 686 056</v>
          </cell>
          <cell r="AB4610" t="str">
            <v>GÖREVLİ</v>
          </cell>
          <cell r="AC4610" t="str">
            <v>29</v>
          </cell>
          <cell r="AD4610" t="str">
            <v>LOT 3 (MIT)</v>
          </cell>
          <cell r="AE4610" t="str">
            <v>0113</v>
          </cell>
          <cell r="AF4610" t="str">
            <v>02</v>
          </cell>
          <cell r="AG4610" t="str">
            <v>KM 785+000 - 829+305</v>
          </cell>
          <cell r="AH4610">
            <v>30974</v>
          </cell>
          <cell r="AI4610" t="str">
            <v>Bay</v>
          </cell>
          <cell r="AJ4610" t="str">
            <v>Yerel-Saatlik</v>
          </cell>
          <cell r="AK4610">
            <v>2346.1</v>
          </cell>
          <cell r="AL4610" t="str">
            <v>TZS</v>
          </cell>
          <cell r="AM4610" t="str">
            <v>201002</v>
          </cell>
          <cell r="AN4610" t="str">
            <v/>
          </cell>
          <cell r="AO4610" t="str">
            <v>T3</v>
          </cell>
          <cell r="AP4610" t="str">
            <v>5150</v>
          </cell>
          <cell r="AQ4610" t="str">
            <v>5175</v>
          </cell>
          <cell r="AR4610" t="str">
            <v>CRDB</v>
          </cell>
          <cell r="AS4610" t="str">
            <v>VIVA TOWER</v>
          </cell>
          <cell r="AT4610" t="str">
            <v>CRDB</v>
          </cell>
          <cell r="AU4610" t="str">
            <v>0152527334100</v>
          </cell>
          <cell r="AV4610" t="str">
            <v/>
          </cell>
          <cell r="AW4610" t="str">
            <v/>
          </cell>
          <cell r="AX4610" t="str">
            <v>NOEL ABUBAKARI ISACK</v>
          </cell>
          <cell r="AY4610" t="str">
            <v/>
          </cell>
          <cell r="AZ4610">
            <v>45146</v>
          </cell>
          <cell r="BA4610"/>
          <cell r="BB4610" t="str">
            <v/>
          </cell>
          <cell r="BC4610"/>
          <cell r="BD4610" t="str">
            <v>Tanzanya-NSSF</v>
          </cell>
          <cell r="BE4610" t="str">
            <v>61473006</v>
          </cell>
          <cell r="BF4610" t="str">
            <v>119736331</v>
          </cell>
        </row>
        <row r="4611">
          <cell r="A4611">
            <v>10073975</v>
          </cell>
          <cell r="B4611" t="str">
            <v>MWAJUMA IDDI</v>
          </cell>
          <cell r="C4611" t="str">
            <v>LUBUVA</v>
          </cell>
          <cell r="D4611" t="str">
            <v>LABORATUVAR İŞÇİSİ</v>
          </cell>
          <cell r="E4611" t="str">
            <v>LABORATORY WORKER</v>
          </cell>
          <cell r="F4611" t="str">
            <v>50105774</v>
          </cell>
          <cell r="G4611" t="str">
            <v>KALİTE KONTROL</v>
          </cell>
          <cell r="H4611" t="str">
            <v>50105774</v>
          </cell>
          <cell r="I4611" t="str">
            <v>0AAQ</v>
          </cell>
          <cell r="J4611" t="str">
            <v>KALİTE KONTROL</v>
          </cell>
          <cell r="K4611" t="str">
            <v>50108193</v>
          </cell>
          <cell r="L4611" t="str">
            <v>TZ</v>
          </cell>
          <cell r="M4611" t="str">
            <v>Tanzanyalı</v>
          </cell>
          <cell r="N4611" t="str">
            <v>0035</v>
          </cell>
          <cell r="O4611" t="str">
            <v>TABORA</v>
          </cell>
          <cell r="P4611" t="str">
            <v>YM</v>
          </cell>
          <cell r="Q4611" t="str">
            <v>YAPI MERKEZİ</v>
          </cell>
          <cell r="R4611">
            <v>44800</v>
          </cell>
          <cell r="S4611">
            <v>44800</v>
          </cell>
          <cell r="T4611"/>
          <cell r="U4611" t="str">
            <v/>
          </cell>
          <cell r="V4611" t="str">
            <v>Mavi Yaka Endirekt</v>
          </cell>
          <cell r="W4611" t="str">
            <v>LOT 3 (MIT)</v>
          </cell>
          <cell r="X4611" t="str">
            <v>TOFIKI</v>
          </cell>
          <cell r="Y4611" t="str">
            <v>0</v>
          </cell>
          <cell r="Z4611" t="str">
            <v>KONDOA</v>
          </cell>
          <cell r="AA4611" t="str">
            <v>0685 727 951</v>
          </cell>
          <cell r="AB4611" t="str">
            <v>İŞÇİ</v>
          </cell>
          <cell r="AC4611" t="str">
            <v>29</v>
          </cell>
          <cell r="AD4611" t="str">
            <v>LOT 3 (MIT)</v>
          </cell>
          <cell r="AE4611" t="str">
            <v>0113</v>
          </cell>
          <cell r="AF4611" t="str">
            <v>03</v>
          </cell>
          <cell r="AG4611" t="str">
            <v>KM 785+000 - 829+305</v>
          </cell>
          <cell r="AH4611">
            <v>34170</v>
          </cell>
          <cell r="AI4611" t="str">
            <v>Bayan</v>
          </cell>
          <cell r="AJ4611" t="str">
            <v>Yerel-Saatlik</v>
          </cell>
          <cell r="AK4611">
            <v>2164.1</v>
          </cell>
          <cell r="AL4611" t="str">
            <v>TZS</v>
          </cell>
          <cell r="AM4611" t="str">
            <v>306002</v>
          </cell>
          <cell r="AN4611" t="str">
            <v>S</v>
          </cell>
          <cell r="AO4611" t="str">
            <v>T3</v>
          </cell>
          <cell r="AP4611" t="str">
            <v>5150</v>
          </cell>
          <cell r="AQ4611" t="str">
            <v>5175</v>
          </cell>
          <cell r="AR4611" t="str">
            <v>NMBBANK</v>
          </cell>
          <cell r="AS4611" t="str">
            <v/>
          </cell>
          <cell r="AT4611" t="str">
            <v>NMBBANK</v>
          </cell>
          <cell r="AU4611" t="str">
            <v>20510081627</v>
          </cell>
          <cell r="AV4611" t="str">
            <v/>
          </cell>
          <cell r="AW4611" t="str">
            <v/>
          </cell>
          <cell r="AX4611" t="str">
            <v>MWAJUMA IDDI LUBUVA</v>
          </cell>
          <cell r="AY4611" t="str">
            <v/>
          </cell>
          <cell r="AZ4611">
            <v>45017</v>
          </cell>
          <cell r="BA4611"/>
          <cell r="BB4611" t="str">
            <v/>
          </cell>
          <cell r="BC4611"/>
          <cell r="BD4611" t="str">
            <v>Tanzanya-NSSF</v>
          </cell>
          <cell r="BE4611" t="str">
            <v>64868842</v>
          </cell>
          <cell r="BF4611" t="str">
            <v>127310319</v>
          </cell>
        </row>
        <row r="4612">
          <cell r="A4612">
            <v>10078567</v>
          </cell>
          <cell r="B4612" t="str">
            <v>JONAS LUCAS</v>
          </cell>
          <cell r="C4612" t="str">
            <v>JONATHAN</v>
          </cell>
          <cell r="D4612" t="str">
            <v>PICKUP ŞOFÖRÜ</v>
          </cell>
          <cell r="E4612" t="str">
            <v>PICKUP DRIVER</v>
          </cell>
          <cell r="F4612" t="str">
            <v>50114904</v>
          </cell>
          <cell r="G4612" t="str">
            <v>İDARİ İŞLER (KAMP)</v>
          </cell>
          <cell r="H4612" t="str">
            <v>50105513</v>
          </cell>
          <cell r="I4612" t="str">
            <v>088D</v>
          </cell>
          <cell r="J4612" t="str">
            <v>GÜVENLİK</v>
          </cell>
          <cell r="K4612" t="str">
            <v>50105678</v>
          </cell>
          <cell r="L4612" t="str">
            <v>TZ</v>
          </cell>
          <cell r="M4612" t="str">
            <v>Tanzanyalı</v>
          </cell>
          <cell r="N4612" t="str">
            <v>0038</v>
          </cell>
          <cell r="O4612" t="str">
            <v>TURA</v>
          </cell>
          <cell r="P4612" t="str">
            <v>YM</v>
          </cell>
          <cell r="Q4612" t="str">
            <v>YAPI MERKEZİ</v>
          </cell>
          <cell r="R4612">
            <v>45111</v>
          </cell>
          <cell r="S4612">
            <v>45111</v>
          </cell>
          <cell r="T4612"/>
          <cell r="U4612" t="str">
            <v/>
          </cell>
          <cell r="V4612" t="str">
            <v>Mavi Yaka Endirekt</v>
          </cell>
          <cell r="W4612" t="str">
            <v>LOT 3 (MIT)</v>
          </cell>
          <cell r="X4612" t="str">
            <v>MANYONI</v>
          </cell>
          <cell r="Y4612" t="str">
            <v>0</v>
          </cell>
          <cell r="Z4612" t="str">
            <v/>
          </cell>
          <cell r="AA4612" t="str">
            <v>0686122406</v>
          </cell>
          <cell r="AB4612" t="str">
            <v>GÖREVLİ</v>
          </cell>
          <cell r="AC4612" t="str">
            <v>29</v>
          </cell>
          <cell r="AD4612" t="str">
            <v>LOT 3 (MIT)</v>
          </cell>
          <cell r="AE4612" t="str">
            <v>0113</v>
          </cell>
          <cell r="AF4612" t="str">
            <v>23</v>
          </cell>
          <cell r="AG4612" t="str">
            <v>KM 785+000 - 829+305</v>
          </cell>
          <cell r="AH4612">
            <v>35023</v>
          </cell>
          <cell r="AI4612" t="str">
            <v>Bay</v>
          </cell>
          <cell r="AJ4612" t="str">
            <v>Yerel-Saatlik</v>
          </cell>
          <cell r="AK4612">
            <v>2273.3000000000002</v>
          </cell>
          <cell r="AL4612" t="str">
            <v>TZS</v>
          </cell>
          <cell r="AM4612" t="str">
            <v>306002</v>
          </cell>
          <cell r="AN4612" t="str">
            <v/>
          </cell>
          <cell r="AO4612" t="str">
            <v>T3</v>
          </cell>
          <cell r="AP4612" t="str">
            <v>5150</v>
          </cell>
          <cell r="AQ4612" t="str">
            <v>5175</v>
          </cell>
          <cell r="AR4612" t="str">
            <v>NMBBANK</v>
          </cell>
          <cell r="AS4612" t="str">
            <v/>
          </cell>
          <cell r="AT4612" t="str">
            <v>NMBBANK</v>
          </cell>
          <cell r="AU4612" t="str">
            <v>51010104358</v>
          </cell>
          <cell r="AV4612" t="str">
            <v/>
          </cell>
          <cell r="AW4612" t="str">
            <v/>
          </cell>
          <cell r="AX4612" t="str">
            <v>JONAS LUCAS JONATHAN</v>
          </cell>
          <cell r="AY4612" t="str">
            <v/>
          </cell>
          <cell r="AZ4612">
            <v>45111</v>
          </cell>
          <cell r="BA4612"/>
          <cell r="BB4612" t="str">
            <v/>
          </cell>
          <cell r="BC4612"/>
          <cell r="BD4612" t="str">
            <v>Tanzanya-NSSF</v>
          </cell>
          <cell r="BE4612" t="str">
            <v>47608534</v>
          </cell>
          <cell r="BF4612" t="str">
            <v>130147143</v>
          </cell>
        </row>
        <row r="4613">
          <cell r="A4613">
            <v>10078570</v>
          </cell>
          <cell r="B4613" t="str">
            <v>DAVID MASINYO</v>
          </cell>
          <cell r="C4613" t="str">
            <v>THOMAS</v>
          </cell>
          <cell r="D4613" t="str">
            <v>İŞ GÜVENLİĞİ YETKİLİSİ</v>
          </cell>
          <cell r="E4613" t="str">
            <v>SAFETY OFFICER</v>
          </cell>
          <cell r="F4613" t="str">
            <v>50114885</v>
          </cell>
          <cell r="G4613" t="str">
            <v>İSG VE ÇEVRE (İŞ GÜVENLİĞİ)</v>
          </cell>
          <cell r="H4613" t="str">
            <v>50105460</v>
          </cell>
          <cell r="I4613" t="str">
            <v>088K</v>
          </cell>
          <cell r="J4613" t="str">
            <v>İŞ GÜVENLİĞİ</v>
          </cell>
          <cell r="K4613" t="str">
            <v>50110059</v>
          </cell>
          <cell r="L4613" t="str">
            <v>TZ</v>
          </cell>
          <cell r="M4613" t="str">
            <v>Tanzanyalı</v>
          </cell>
          <cell r="N4613" t="str">
            <v>0037</v>
          </cell>
          <cell r="O4613" t="str">
            <v>İTİGİ</v>
          </cell>
          <cell r="P4613" t="str">
            <v>YM</v>
          </cell>
          <cell r="Q4613" t="str">
            <v>YAPI MERKEZİ</v>
          </cell>
          <cell r="R4613">
            <v>45055</v>
          </cell>
          <cell r="S4613">
            <v>45055</v>
          </cell>
          <cell r="T4613">
            <v>45258</v>
          </cell>
          <cell r="U4613" t="str">
            <v>Diğer nedenler</v>
          </cell>
          <cell r="V4613" t="str">
            <v>Beyaz Yaka</v>
          </cell>
          <cell r="W4613" t="str">
            <v>LOT 3 (MIT)</v>
          </cell>
          <cell r="X4613" t="str">
            <v>ILALA TABATA SEGEREA</v>
          </cell>
          <cell r="Y4613" t="str">
            <v>0</v>
          </cell>
          <cell r="Z4613" t="str">
            <v/>
          </cell>
          <cell r="AA4613" t="str">
            <v>0759 274 152</v>
          </cell>
          <cell r="AB4613" t="str">
            <v>YETKİLİ</v>
          </cell>
          <cell r="AC4613" t="str">
            <v>29</v>
          </cell>
          <cell r="AD4613" t="str">
            <v>LOT 3 (MIT)</v>
          </cell>
          <cell r="AE4613" t="str">
            <v>0113</v>
          </cell>
          <cell r="AF4613" t="str">
            <v>02</v>
          </cell>
          <cell r="AG4613" t="str">
            <v>KM 785+000 - 829+305</v>
          </cell>
          <cell r="AH4613">
            <v>34305</v>
          </cell>
          <cell r="AI4613" t="str">
            <v>Bay</v>
          </cell>
          <cell r="AJ4613" t="str">
            <v>Yerel-Aylık</v>
          </cell>
          <cell r="AK4613">
            <v>700022</v>
          </cell>
          <cell r="AL4613" t="str">
            <v>TZS</v>
          </cell>
          <cell r="AM4613" t="str">
            <v>301002</v>
          </cell>
          <cell r="AN4613" t="str">
            <v>S</v>
          </cell>
          <cell r="AO4613" t="str">
            <v>T3</v>
          </cell>
          <cell r="AP4613" t="str">
            <v>5150</v>
          </cell>
          <cell r="AQ4613" t="str">
            <v>5175</v>
          </cell>
          <cell r="AR4613" t="str">
            <v>NMBBANK</v>
          </cell>
          <cell r="AS4613" t="str">
            <v/>
          </cell>
          <cell r="AT4613" t="str">
            <v>NMBBANK</v>
          </cell>
          <cell r="AU4613" t="str">
            <v>32910030216</v>
          </cell>
          <cell r="AV4613" t="str">
            <v/>
          </cell>
          <cell r="AW4613" t="str">
            <v/>
          </cell>
          <cell r="AX4613" t="str">
            <v>DAVID MASINYO THOMAS</v>
          </cell>
          <cell r="AY4613" t="str">
            <v/>
          </cell>
          <cell r="AZ4613">
            <v>45055</v>
          </cell>
          <cell r="BA4613"/>
          <cell r="BB4613" t="str">
            <v/>
          </cell>
          <cell r="BC4613"/>
          <cell r="BD4613" t="str">
            <v>Tanzanya-NSSF</v>
          </cell>
          <cell r="BE4613" t="str">
            <v>53618971</v>
          </cell>
          <cell r="BF4613" t="str">
            <v>141596438</v>
          </cell>
        </row>
        <row r="4614">
          <cell r="A4614">
            <v>10078571</v>
          </cell>
          <cell r="B4614" t="str">
            <v>DAUDI LUCAS</v>
          </cell>
          <cell r="C4614" t="str">
            <v>JACOBO</v>
          </cell>
          <cell r="D4614" t="str">
            <v>LABORATUVAR İŞÇİSİ</v>
          </cell>
          <cell r="E4614" t="str">
            <v>LABORATORY WORKER</v>
          </cell>
          <cell r="F4614" t="str">
            <v>50105774</v>
          </cell>
          <cell r="G4614" t="str">
            <v>KALİTE KONTROL</v>
          </cell>
          <cell r="H4614" t="str">
            <v>50105774</v>
          </cell>
          <cell r="I4614" t="str">
            <v>0AAQ</v>
          </cell>
          <cell r="J4614" t="str">
            <v>KALİTE KONTROL</v>
          </cell>
          <cell r="K4614" t="str">
            <v>50108193</v>
          </cell>
          <cell r="L4614" t="str">
            <v>TZ</v>
          </cell>
          <cell r="M4614" t="str">
            <v>Tanzanyalı</v>
          </cell>
          <cell r="N4614" t="str">
            <v>0037</v>
          </cell>
          <cell r="O4614" t="str">
            <v>İTİGİ</v>
          </cell>
          <cell r="P4614" t="str">
            <v>YM</v>
          </cell>
          <cell r="Q4614" t="str">
            <v>YAPI MERKEZİ</v>
          </cell>
          <cell r="R4614">
            <v>45055</v>
          </cell>
          <cell r="S4614">
            <v>45055</v>
          </cell>
          <cell r="T4614"/>
          <cell r="U4614" t="str">
            <v/>
          </cell>
          <cell r="V4614" t="str">
            <v>Mavi Yaka Endirekt</v>
          </cell>
          <cell r="W4614" t="str">
            <v>LOT 3 (MIT)</v>
          </cell>
          <cell r="X4614" t="str">
            <v>MPELA MPELA KATAVI</v>
          </cell>
          <cell r="Y4614" t="str">
            <v>0</v>
          </cell>
          <cell r="Z4614" t="str">
            <v/>
          </cell>
          <cell r="AA4614" t="str">
            <v>0765 814 586</v>
          </cell>
          <cell r="AB4614" t="str">
            <v>İŞÇİ</v>
          </cell>
          <cell r="AC4614" t="str">
            <v>29</v>
          </cell>
          <cell r="AD4614" t="str">
            <v>LOT 3 (MIT)</v>
          </cell>
          <cell r="AE4614" t="str">
            <v>0113</v>
          </cell>
          <cell r="AF4614" t="str">
            <v>24</v>
          </cell>
          <cell r="AG4614" t="str">
            <v>KM 785+000 - 829+305</v>
          </cell>
          <cell r="AH4614">
            <v>35648</v>
          </cell>
          <cell r="AI4614" t="str">
            <v>Bay</v>
          </cell>
          <cell r="AJ4614" t="str">
            <v>Yerel-Saatlik</v>
          </cell>
          <cell r="AK4614">
            <v>2164.1</v>
          </cell>
          <cell r="AL4614" t="str">
            <v>TZS</v>
          </cell>
          <cell r="AM4614" t="str">
            <v>306002</v>
          </cell>
          <cell r="AN4614" t="str">
            <v/>
          </cell>
          <cell r="AO4614" t="str">
            <v>T3</v>
          </cell>
          <cell r="AP4614" t="str">
            <v>5150</v>
          </cell>
          <cell r="AQ4614" t="str">
            <v>5175</v>
          </cell>
          <cell r="AR4614" t="str">
            <v>NMBBANK</v>
          </cell>
          <cell r="AS4614" t="str">
            <v/>
          </cell>
          <cell r="AT4614" t="str">
            <v>NMBBANK</v>
          </cell>
          <cell r="AU4614" t="str">
            <v>51010102788</v>
          </cell>
          <cell r="AV4614" t="str">
            <v/>
          </cell>
          <cell r="AW4614" t="str">
            <v/>
          </cell>
          <cell r="AX4614" t="str">
            <v>DAUDI LUCAS JACOBO</v>
          </cell>
          <cell r="AY4614" t="str">
            <v/>
          </cell>
          <cell r="AZ4614">
            <v>45055</v>
          </cell>
          <cell r="BA4614"/>
          <cell r="BB4614" t="str">
            <v/>
          </cell>
          <cell r="BC4614"/>
          <cell r="BD4614" t="str">
            <v>Tanzanya-NSSF</v>
          </cell>
          <cell r="BE4614" t="str">
            <v>47093367</v>
          </cell>
          <cell r="BF4614" t="str">
            <v>157666290</v>
          </cell>
        </row>
        <row r="4615">
          <cell r="A4615">
            <v>10078572</v>
          </cell>
          <cell r="B4615" t="str">
            <v>ABUBAKARI SAIDI</v>
          </cell>
          <cell r="C4615" t="str">
            <v>ALLY</v>
          </cell>
          <cell r="D4615" t="str">
            <v>KAYNAKÇI</v>
          </cell>
          <cell r="E4615" t="str">
            <v>WELDER</v>
          </cell>
          <cell r="F4615" t="str">
            <v>50105784</v>
          </cell>
          <cell r="G4615" t="str">
            <v>DOĞAN METALÜRJİ</v>
          </cell>
          <cell r="H4615" t="str">
            <v>50105784</v>
          </cell>
          <cell r="I4615" t="str">
            <v>0BBN</v>
          </cell>
          <cell r="J4615" t="str">
            <v>ATÖLYE İŞLETME</v>
          </cell>
          <cell r="K4615" t="str">
            <v>50107046</v>
          </cell>
          <cell r="L4615" t="str">
            <v>TZ</v>
          </cell>
          <cell r="M4615" t="str">
            <v>Tanzanyalı</v>
          </cell>
          <cell r="N4615" t="str">
            <v>0037</v>
          </cell>
          <cell r="O4615" t="str">
            <v>İTİGİ</v>
          </cell>
          <cell r="P4615" t="str">
            <v>6L</v>
          </cell>
          <cell r="Q4615" t="str">
            <v>DGN  İNŞAAT</v>
          </cell>
          <cell r="R4615">
            <v>45055</v>
          </cell>
          <cell r="S4615">
            <v>45055</v>
          </cell>
          <cell r="T4615"/>
          <cell r="U4615" t="str">
            <v/>
          </cell>
          <cell r="V4615" t="str">
            <v>Mavi Yaka Direkt</v>
          </cell>
          <cell r="W4615" t="str">
            <v>LOT 3 (MIT)</v>
          </cell>
          <cell r="X4615" t="str">
            <v>UBUNGO MAKURUMLA KILIMAHEWA</v>
          </cell>
          <cell r="Y4615" t="str">
            <v>0</v>
          </cell>
          <cell r="Z4615" t="str">
            <v/>
          </cell>
          <cell r="AA4615" t="str">
            <v>0788 674 393</v>
          </cell>
          <cell r="AB4615" t="str">
            <v>OPERATÖR</v>
          </cell>
          <cell r="AC4615" t="str">
            <v>29</v>
          </cell>
          <cell r="AD4615" t="str">
            <v>LOT 3 (MIT)</v>
          </cell>
          <cell r="AE4615" t="str">
            <v>0109</v>
          </cell>
          <cell r="AF4615" t="str">
            <v>02</v>
          </cell>
          <cell r="AG4615" t="str">
            <v>KM 535+000 - 595+000</v>
          </cell>
          <cell r="AH4615">
            <v>36302</v>
          </cell>
          <cell r="AI4615" t="str">
            <v>Bay</v>
          </cell>
          <cell r="AJ4615" t="str">
            <v>Yerel-Saatlik</v>
          </cell>
          <cell r="AK4615">
            <v>2343.5500000000002</v>
          </cell>
          <cell r="AL4615" t="str">
            <v>TZS</v>
          </cell>
          <cell r="AM4615" t="str">
            <v>201002</v>
          </cell>
          <cell r="AN4615" t="str">
            <v/>
          </cell>
          <cell r="AO4615" t="str">
            <v>T3</v>
          </cell>
          <cell r="AP4615" t="str">
            <v>5150</v>
          </cell>
          <cell r="AQ4615" t="str">
            <v>5175</v>
          </cell>
          <cell r="AR4615" t="str">
            <v>CRDB BANK PLC</v>
          </cell>
          <cell r="AS4615" t="str">
            <v>VIJANA</v>
          </cell>
          <cell r="AT4615" t="str">
            <v>CRDBBANK</v>
          </cell>
          <cell r="AU4615" t="str">
            <v>0152603168700</v>
          </cell>
          <cell r="AV4615" t="str">
            <v/>
          </cell>
          <cell r="AW4615" t="str">
            <v/>
          </cell>
          <cell r="AX4615" t="str">
            <v>ABUBAKARI SAIDI ALLY</v>
          </cell>
          <cell r="AY4615" t="str">
            <v/>
          </cell>
          <cell r="AZ4615">
            <v>45055</v>
          </cell>
          <cell r="BA4615"/>
          <cell r="BB4615" t="str">
            <v/>
          </cell>
          <cell r="BC4615"/>
          <cell r="BD4615" t="str">
            <v>Tanzanya-NSSF</v>
          </cell>
          <cell r="BE4615" t="str">
            <v>46074056</v>
          </cell>
          <cell r="BF4615" t="str">
            <v>164298108</v>
          </cell>
        </row>
        <row r="4616">
          <cell r="A4616">
            <v>10078573</v>
          </cell>
          <cell r="B4616" t="str">
            <v>GODFREY MUSSA</v>
          </cell>
          <cell r="C4616" t="str">
            <v>MKISI</v>
          </cell>
          <cell r="D4616" t="str">
            <v>BİYOÇEŞİTLİLİK UZMANI</v>
          </cell>
          <cell r="E4616" t="str">
            <v>ENVIRONMENTAL SPECIALIST</v>
          </cell>
          <cell r="F4616" t="str">
            <v>50114886</v>
          </cell>
          <cell r="G4616" t="str">
            <v>İSG VE ÇEVRE (ÇEVRE)</v>
          </cell>
          <cell r="H4616" t="str">
            <v>50105460</v>
          </cell>
          <cell r="I4616" t="str">
            <v>088K</v>
          </cell>
          <cell r="J4616" t="str">
            <v>İŞ GÜVENLİĞİ</v>
          </cell>
          <cell r="K4616" t="str">
            <v>50108063</v>
          </cell>
          <cell r="L4616" t="str">
            <v>TZ</v>
          </cell>
          <cell r="M4616" t="str">
            <v>Tanzanyalı</v>
          </cell>
          <cell r="N4616" t="str">
            <v>0037</v>
          </cell>
          <cell r="O4616" t="str">
            <v>İTİGİ</v>
          </cell>
          <cell r="P4616" t="str">
            <v>YM</v>
          </cell>
          <cell r="Q4616" t="str">
            <v>YAPI MERKEZİ</v>
          </cell>
          <cell r="R4616">
            <v>45055</v>
          </cell>
          <cell r="S4616">
            <v>45055</v>
          </cell>
          <cell r="T4616"/>
          <cell r="U4616" t="str">
            <v/>
          </cell>
          <cell r="V4616" t="str">
            <v>Beyaz Yaka</v>
          </cell>
          <cell r="W4616" t="str">
            <v>LOT 3 (MIT)</v>
          </cell>
          <cell r="X4616" t="str">
            <v>TABORA MJINI MTENDENI MTENDENI</v>
          </cell>
          <cell r="Y4616" t="str">
            <v>0</v>
          </cell>
          <cell r="Z4616" t="str">
            <v/>
          </cell>
          <cell r="AA4616" t="str">
            <v>0789 074 544</v>
          </cell>
          <cell r="AB4616" t="str">
            <v>UZMAN</v>
          </cell>
          <cell r="AC4616" t="str">
            <v>29</v>
          </cell>
          <cell r="AD4616" t="str">
            <v>LOT 3 (MIT)</v>
          </cell>
          <cell r="AE4616" t="str">
            <v>0113</v>
          </cell>
          <cell r="AF4616" t="str">
            <v>24</v>
          </cell>
          <cell r="AG4616" t="str">
            <v>KM 785+000 - 829+305</v>
          </cell>
          <cell r="AH4616">
            <v>35142</v>
          </cell>
          <cell r="AI4616" t="str">
            <v>Bay</v>
          </cell>
          <cell r="AJ4616" t="str">
            <v>Yerel-Aylık</v>
          </cell>
          <cell r="AK4616">
            <v>497464</v>
          </cell>
          <cell r="AL4616" t="str">
            <v>TZS</v>
          </cell>
          <cell r="AM4616" t="str">
            <v>301002</v>
          </cell>
          <cell r="AN4616" t="str">
            <v/>
          </cell>
          <cell r="AO4616" t="str">
            <v>T3</v>
          </cell>
          <cell r="AP4616" t="str">
            <v>5150</v>
          </cell>
          <cell r="AQ4616" t="str">
            <v>5175</v>
          </cell>
          <cell r="AR4616" t="str">
            <v>NMBBANK</v>
          </cell>
          <cell r="AS4616" t="str">
            <v/>
          </cell>
          <cell r="AT4616" t="str">
            <v>NMBBANK</v>
          </cell>
          <cell r="AU4616" t="str">
            <v>62510006671</v>
          </cell>
          <cell r="AV4616" t="str">
            <v/>
          </cell>
          <cell r="AW4616" t="str">
            <v/>
          </cell>
          <cell r="AX4616" t="str">
            <v>GODFREY MUSSA MKISI</v>
          </cell>
          <cell r="AY4616" t="str">
            <v/>
          </cell>
          <cell r="AZ4616">
            <v>45055</v>
          </cell>
          <cell r="BA4616"/>
          <cell r="BB4616" t="str">
            <v/>
          </cell>
          <cell r="BC4616"/>
          <cell r="BD4616" t="str">
            <v>Tanzanya-NSSF</v>
          </cell>
          <cell r="BE4616" t="str">
            <v>45248715</v>
          </cell>
          <cell r="BF4616" t="str">
            <v>151735223</v>
          </cell>
        </row>
        <row r="4617">
          <cell r="A4617">
            <v>10038549</v>
          </cell>
          <cell r="B4617" t="str">
            <v>ANDREA MARTIN</v>
          </cell>
          <cell r="C4617" t="str">
            <v>ANDREA</v>
          </cell>
          <cell r="D4617" t="str">
            <v>DEMİRCİ</v>
          </cell>
          <cell r="E4617" t="str">
            <v>REBAR WORKER</v>
          </cell>
          <cell r="F4617" t="str">
            <v>50105776</v>
          </cell>
          <cell r="G4617" t="str">
            <v>İNŞAAT GRUBU</v>
          </cell>
          <cell r="H4617" t="str">
            <v>50105776</v>
          </cell>
          <cell r="I4617" t="str">
            <v>0BBL</v>
          </cell>
          <cell r="J4617" t="str">
            <v>İNŞAAT GRUBU</v>
          </cell>
          <cell r="K4617" t="str">
            <v>50106447</v>
          </cell>
          <cell r="L4617" t="str">
            <v>TZ</v>
          </cell>
          <cell r="M4617" t="str">
            <v>Tanzanyalı</v>
          </cell>
          <cell r="N4617" t="str">
            <v>0035</v>
          </cell>
          <cell r="O4617" t="str">
            <v>TABORA</v>
          </cell>
          <cell r="P4617" t="str">
            <v>YM</v>
          </cell>
          <cell r="Q4617" t="str">
            <v>YAPI MERKEZİ</v>
          </cell>
          <cell r="R4617">
            <v>45006</v>
          </cell>
          <cell r="S4617">
            <v>45006</v>
          </cell>
          <cell r="T4617"/>
          <cell r="U4617" t="str">
            <v/>
          </cell>
          <cell r="V4617" t="str">
            <v>Mavi Yaka Direkt</v>
          </cell>
          <cell r="W4617" t="str">
            <v>LOT 3 (MIT)</v>
          </cell>
          <cell r="X4617" t="str">
            <v>KONGOWE</v>
          </cell>
          <cell r="Y4617" t="str">
            <v>0</v>
          </cell>
          <cell r="Z4617" t="str">
            <v/>
          </cell>
          <cell r="AA4617" t="str">
            <v>0659 139 060</v>
          </cell>
          <cell r="AB4617" t="str">
            <v>USTA</v>
          </cell>
          <cell r="AC4617" t="str">
            <v>29</v>
          </cell>
          <cell r="AD4617" t="str">
            <v>LOT 3 (MIT)</v>
          </cell>
          <cell r="AE4617" t="str">
            <v>0109</v>
          </cell>
          <cell r="AF4617" t="str">
            <v/>
          </cell>
          <cell r="AG4617" t="str">
            <v>KM 535+000 - 595+000</v>
          </cell>
          <cell r="AH4617">
            <v>35229</v>
          </cell>
          <cell r="AI4617" t="str">
            <v>Bay</v>
          </cell>
          <cell r="AJ4617" t="str">
            <v>Yerel-Saatlik</v>
          </cell>
          <cell r="AK4617">
            <v>2343.5500000000002</v>
          </cell>
          <cell r="AL4617" t="str">
            <v>TZS</v>
          </cell>
          <cell r="AM4617" t="str">
            <v>201002</v>
          </cell>
          <cell r="AN4617" t="str">
            <v>S</v>
          </cell>
          <cell r="AO4617" t="str">
            <v>T3</v>
          </cell>
          <cell r="AP4617" t="str">
            <v>5150</v>
          </cell>
          <cell r="AQ4617" t="str">
            <v>5175</v>
          </cell>
          <cell r="AR4617" t="str">
            <v>NMBBANK</v>
          </cell>
          <cell r="AS4617" t="str">
            <v/>
          </cell>
          <cell r="AT4617" t="str">
            <v>NMBBANK</v>
          </cell>
          <cell r="AU4617" t="str">
            <v>80110027248</v>
          </cell>
          <cell r="AV4617" t="str">
            <v/>
          </cell>
          <cell r="AW4617" t="str">
            <v/>
          </cell>
          <cell r="AX4617" t="str">
            <v>ANDREA MARTIN ANDREA</v>
          </cell>
          <cell r="AY4617" t="str">
            <v/>
          </cell>
          <cell r="AZ4617">
            <v>45006</v>
          </cell>
          <cell r="BA4617"/>
          <cell r="BB4617" t="str">
            <v/>
          </cell>
          <cell r="BC4617"/>
          <cell r="BD4617" t="str">
            <v>Tanzanya-NSSF</v>
          </cell>
          <cell r="BE4617" t="str">
            <v>65431200</v>
          </cell>
          <cell r="BF4617" t="str">
            <v>146339115</v>
          </cell>
        </row>
        <row r="4618">
          <cell r="A4618">
            <v>10073855</v>
          </cell>
          <cell r="B4618" t="str">
            <v>HAMISI JUMA</v>
          </cell>
          <cell r="C4618" t="str">
            <v>SINGABUYA</v>
          </cell>
          <cell r="D4618" t="str">
            <v>SERVİS GÖREVLİSİ</v>
          </cell>
          <cell r="E4618" t="str">
            <v>WAITER</v>
          </cell>
          <cell r="F4618" t="str">
            <v>50114905</v>
          </cell>
          <cell r="G4618" t="str">
            <v>İDARİ İŞLER (YEMEKHANE)</v>
          </cell>
          <cell r="H4618" t="str">
            <v>50105513</v>
          </cell>
          <cell r="I4618" t="str">
            <v>0993</v>
          </cell>
          <cell r="J4618" t="str">
            <v>YEMEKHANE</v>
          </cell>
          <cell r="K4618" t="str">
            <v>50115052</v>
          </cell>
          <cell r="L4618" t="str">
            <v>TZ</v>
          </cell>
          <cell r="M4618" t="str">
            <v>Tanzanyalı</v>
          </cell>
          <cell r="N4618" t="str">
            <v>0035</v>
          </cell>
          <cell r="O4618" t="str">
            <v>TABORA</v>
          </cell>
          <cell r="P4618" t="str">
            <v>YM</v>
          </cell>
          <cell r="Q4618" t="str">
            <v>YAPI MERKEZİ</v>
          </cell>
          <cell r="R4618">
            <v>44793</v>
          </cell>
          <cell r="S4618">
            <v>44793</v>
          </cell>
          <cell r="T4618"/>
          <cell r="U4618" t="str">
            <v/>
          </cell>
          <cell r="V4618" t="str">
            <v>Mavi Yaka Endirekt</v>
          </cell>
          <cell r="W4618" t="str">
            <v>LOT 3 (MIT)</v>
          </cell>
          <cell r="X4618" t="str">
            <v>MINAZI MIKINDA</v>
          </cell>
          <cell r="Y4618" t="str">
            <v>0</v>
          </cell>
          <cell r="Z4618" t="str">
            <v>TABORA MANISPAA</v>
          </cell>
          <cell r="AA4618" t="str">
            <v>0692 704 507</v>
          </cell>
          <cell r="AB4618" t="str">
            <v>GÖREVLİ</v>
          </cell>
          <cell r="AC4618" t="str">
            <v>29</v>
          </cell>
          <cell r="AD4618" t="str">
            <v>LOT 3 (MIT)</v>
          </cell>
          <cell r="AE4618" t="str">
            <v>0113</v>
          </cell>
          <cell r="AF4618" t="str">
            <v>24</v>
          </cell>
          <cell r="AG4618" t="str">
            <v>KM 785+000 - 829+305</v>
          </cell>
          <cell r="AH4618">
            <v>36716</v>
          </cell>
          <cell r="AI4618" t="str">
            <v>Bay</v>
          </cell>
          <cell r="AJ4618" t="str">
            <v>Yerel-Saatlik</v>
          </cell>
          <cell r="AK4618">
            <v>2255.1</v>
          </cell>
          <cell r="AL4618" t="str">
            <v>TZS</v>
          </cell>
          <cell r="AM4618" t="str">
            <v>306002</v>
          </cell>
          <cell r="AN4618" t="str">
            <v/>
          </cell>
          <cell r="AO4618" t="str">
            <v>T3</v>
          </cell>
          <cell r="AP4618" t="str">
            <v>5150</v>
          </cell>
          <cell r="AQ4618" t="str">
            <v>5175</v>
          </cell>
          <cell r="AR4618" t="str">
            <v>NMBBANK</v>
          </cell>
          <cell r="AS4618" t="str">
            <v/>
          </cell>
          <cell r="AT4618" t="str">
            <v>NMBBANK</v>
          </cell>
          <cell r="AU4618" t="str">
            <v>51010091331</v>
          </cell>
          <cell r="AV4618" t="str">
            <v/>
          </cell>
          <cell r="AW4618" t="str">
            <v/>
          </cell>
          <cell r="AX4618" t="str">
            <v>HAMISI JUMA SINGABUYA</v>
          </cell>
          <cell r="AY4618" t="str">
            <v/>
          </cell>
          <cell r="AZ4618">
            <v>45017</v>
          </cell>
          <cell r="BA4618"/>
          <cell r="BB4618" t="str">
            <v/>
          </cell>
          <cell r="BC4618"/>
          <cell r="BD4618" t="str">
            <v>Tanzanya-NSSF</v>
          </cell>
          <cell r="BE4618" t="str">
            <v>46862379</v>
          </cell>
          <cell r="BF4618" t="str">
            <v>157393901</v>
          </cell>
        </row>
        <row r="4619">
          <cell r="A4619">
            <v>10073856</v>
          </cell>
          <cell r="B4619" t="str">
            <v>MSHAMU HASSANI</v>
          </cell>
          <cell r="C4619" t="str">
            <v>NINDI</v>
          </cell>
          <cell r="D4619" t="str">
            <v>BETON SANTRAL OPERATÖRÜ</v>
          </cell>
          <cell r="E4619" t="str">
            <v>CONCRETE PLANT OPERATOR</v>
          </cell>
          <cell r="F4619" t="str">
            <v>50105777</v>
          </cell>
          <cell r="G4619" t="str">
            <v>BETON SANTRALİ</v>
          </cell>
          <cell r="H4619" t="str">
            <v>50105777</v>
          </cell>
          <cell r="I4619" t="str">
            <v>0AAZ</v>
          </cell>
          <cell r="J4619" t="str">
            <v>BETON SANTRALİ</v>
          </cell>
          <cell r="K4619" t="str">
            <v>50107688</v>
          </cell>
          <cell r="L4619" t="str">
            <v>TZ</v>
          </cell>
          <cell r="M4619" t="str">
            <v>Tanzanyalı</v>
          </cell>
          <cell r="N4619" t="str">
            <v>0035</v>
          </cell>
          <cell r="O4619" t="str">
            <v>TABORA</v>
          </cell>
          <cell r="P4619" t="str">
            <v>YM</v>
          </cell>
          <cell r="Q4619" t="str">
            <v>YAPI MERKEZİ</v>
          </cell>
          <cell r="R4619">
            <v>44793</v>
          </cell>
          <cell r="S4619">
            <v>44793</v>
          </cell>
          <cell r="T4619"/>
          <cell r="U4619" t="str">
            <v/>
          </cell>
          <cell r="V4619" t="str">
            <v>Mavi Yaka Endirekt</v>
          </cell>
          <cell r="W4619" t="str">
            <v>LOT 3 (MIT)</v>
          </cell>
          <cell r="X4619" t="str">
            <v>LIPONGO</v>
          </cell>
          <cell r="Y4619" t="str">
            <v>0</v>
          </cell>
          <cell r="Z4619" t="str">
            <v>MOROGORO VIJIJINI</v>
          </cell>
          <cell r="AA4619" t="str">
            <v>0787 088 646</v>
          </cell>
          <cell r="AB4619" t="str">
            <v>OPERATÖR</v>
          </cell>
          <cell r="AC4619" t="str">
            <v>29</v>
          </cell>
          <cell r="AD4619" t="str">
            <v>LOT 3 (MIT)</v>
          </cell>
          <cell r="AE4619" t="str">
            <v>0113</v>
          </cell>
          <cell r="AF4619" t="str">
            <v>16</v>
          </cell>
          <cell r="AG4619" t="str">
            <v>KM 785+000 - 829+305</v>
          </cell>
          <cell r="AH4619">
            <v>34977</v>
          </cell>
          <cell r="AI4619" t="str">
            <v>Bay</v>
          </cell>
          <cell r="AJ4619" t="str">
            <v>Yerel-Saatlik</v>
          </cell>
          <cell r="AK4619">
            <v>2528.1</v>
          </cell>
          <cell r="AL4619" t="str">
            <v>TZS</v>
          </cell>
          <cell r="AM4619" t="str">
            <v>306005</v>
          </cell>
          <cell r="AN4619" t="str">
            <v>S</v>
          </cell>
          <cell r="AO4619" t="str">
            <v>T3</v>
          </cell>
          <cell r="AP4619" t="str">
            <v>5150</v>
          </cell>
          <cell r="AQ4619" t="str">
            <v>5175</v>
          </cell>
          <cell r="AR4619" t="str">
            <v>NMBBANK</v>
          </cell>
          <cell r="AS4619" t="str">
            <v/>
          </cell>
          <cell r="AT4619" t="str">
            <v>NMBBANK</v>
          </cell>
          <cell r="AU4619" t="str">
            <v>20710015144</v>
          </cell>
          <cell r="AV4619" t="str">
            <v/>
          </cell>
          <cell r="AW4619" t="str">
            <v/>
          </cell>
          <cell r="AX4619" t="str">
            <v>MSHAMU HASSANI NINDI</v>
          </cell>
          <cell r="AY4619" t="str">
            <v/>
          </cell>
          <cell r="AZ4619">
            <v>45017</v>
          </cell>
          <cell r="BA4619"/>
          <cell r="BB4619" t="str">
            <v/>
          </cell>
          <cell r="BC4619"/>
          <cell r="BD4619" t="str">
            <v>Tanzanya-NSSF</v>
          </cell>
          <cell r="BE4619" t="str">
            <v>66532132</v>
          </cell>
          <cell r="BF4619" t="str">
            <v>124310466</v>
          </cell>
        </row>
        <row r="4620">
          <cell r="A4620">
            <v>10034900</v>
          </cell>
          <cell r="B4620" t="str">
            <v>JUMA AMRI</v>
          </cell>
          <cell r="C4620" t="str">
            <v>WASHA</v>
          </cell>
          <cell r="D4620" t="str">
            <v>ARAÇ SEVK GÖREVLİSİ</v>
          </cell>
          <cell r="E4620" t="str">
            <v>DISPATCHER</v>
          </cell>
          <cell r="F4620" t="str">
            <v>50109678</v>
          </cell>
          <cell r="G4620" t="str">
            <v>TAŞ OCAKLARI VE PATLATMA</v>
          </cell>
          <cell r="H4620" t="str">
            <v>50105776</v>
          </cell>
          <cell r="I4620" t="str">
            <v>0AAX</v>
          </cell>
          <cell r="J4620" t="str">
            <v>TAŞ OCAĞI</v>
          </cell>
          <cell r="K4620" t="str">
            <v>50114852</v>
          </cell>
          <cell r="L4620" t="str">
            <v>TZ</v>
          </cell>
          <cell r="M4620" t="str">
            <v>Tanzanyalı</v>
          </cell>
          <cell r="N4620" t="str">
            <v>0036</v>
          </cell>
          <cell r="O4620" t="str">
            <v>MANYONİ</v>
          </cell>
          <cell r="P4620" t="str">
            <v>YM</v>
          </cell>
          <cell r="Q4620" t="str">
            <v>YAPI MERKEZİ</v>
          </cell>
          <cell r="R4620">
            <v>45044</v>
          </cell>
          <cell r="S4620">
            <v>45044</v>
          </cell>
          <cell r="T4620"/>
          <cell r="U4620" t="str">
            <v/>
          </cell>
          <cell r="V4620" t="str">
            <v>Mavi Yaka Endirekt</v>
          </cell>
          <cell r="W4620" t="str">
            <v>LOT 3 (MIT)</v>
          </cell>
          <cell r="X4620" t="str">
            <v>KIBAHA VISIGA KATI VISIGA</v>
          </cell>
          <cell r="Y4620" t="str">
            <v>0</v>
          </cell>
          <cell r="Z4620" t="str">
            <v>PWANİ</v>
          </cell>
          <cell r="AA4620" t="str">
            <v>0787401898</v>
          </cell>
          <cell r="AB4620" t="str">
            <v>GÖREVLİ</v>
          </cell>
          <cell r="AC4620" t="str">
            <v>29</v>
          </cell>
          <cell r="AD4620" t="str">
            <v>LOT 3 (MIT)</v>
          </cell>
          <cell r="AE4620" t="str">
            <v>0113</v>
          </cell>
          <cell r="AF4620" t="str">
            <v>19</v>
          </cell>
          <cell r="AG4620" t="str">
            <v>KM 785+000 - 829+305</v>
          </cell>
          <cell r="AH4620">
            <v>27757</v>
          </cell>
          <cell r="AI4620" t="str">
            <v>Bay</v>
          </cell>
          <cell r="AJ4620" t="str">
            <v>Yerel-Saatlik</v>
          </cell>
          <cell r="AK4620">
            <v>2343.5500000000002</v>
          </cell>
          <cell r="AL4620" t="str">
            <v>TZS</v>
          </cell>
          <cell r="AM4620" t="str">
            <v>109002</v>
          </cell>
          <cell r="AN4620" t="str">
            <v>S</v>
          </cell>
          <cell r="AO4620" t="str">
            <v>T3</v>
          </cell>
          <cell r="AP4620" t="str">
            <v>5150</v>
          </cell>
          <cell r="AQ4620" t="str">
            <v>5175</v>
          </cell>
          <cell r="AR4620" t="str">
            <v>CRDB BANK PLC</v>
          </cell>
          <cell r="AS4620" t="str">
            <v>VIJANA</v>
          </cell>
          <cell r="AT4620" t="str">
            <v>CRDBBANK</v>
          </cell>
          <cell r="AU4620" t="str">
            <v>0152291692500</v>
          </cell>
          <cell r="AV4620" t="str">
            <v/>
          </cell>
          <cell r="AW4620" t="str">
            <v/>
          </cell>
          <cell r="AX4620" t="str">
            <v>JUMA AMRI WASHA</v>
          </cell>
          <cell r="AY4620" t="str">
            <v/>
          </cell>
          <cell r="AZ4620">
            <v>45044</v>
          </cell>
          <cell r="BA4620"/>
          <cell r="BB4620" t="str">
            <v/>
          </cell>
          <cell r="BC4620"/>
          <cell r="BD4620" t="str">
            <v>Tanzanya-NSSF</v>
          </cell>
          <cell r="BE4620" t="str">
            <v>50395394</v>
          </cell>
          <cell r="BF4620" t="str">
            <v>104194974</v>
          </cell>
        </row>
        <row r="4621">
          <cell r="A4621">
            <v>10078769</v>
          </cell>
          <cell r="B4621" t="str">
            <v>FABIAN PHORTUNATUS</v>
          </cell>
          <cell r="C4621" t="str">
            <v>MAZIMBA</v>
          </cell>
          <cell r="D4621" t="str">
            <v>VİNÇLİ KAMYON OPERATÖRÜ</v>
          </cell>
          <cell r="E4621" t="str">
            <v>CRANE TRUCK OPERATOR</v>
          </cell>
          <cell r="F4621" t="str">
            <v>50110487</v>
          </cell>
          <cell r="G4621" t="str">
            <v>GÜNDOĞDU</v>
          </cell>
          <cell r="H4621" t="str">
            <v>50110487</v>
          </cell>
          <cell r="I4621" t="str">
            <v>0EED</v>
          </cell>
          <cell r="J4621" t="str">
            <v>SANAT YAPILARI</v>
          </cell>
          <cell r="K4621" t="str">
            <v>50115623</v>
          </cell>
          <cell r="L4621" t="str">
            <v>TZ</v>
          </cell>
          <cell r="M4621" t="str">
            <v>Tanzanyalı</v>
          </cell>
          <cell r="N4621" t="str">
            <v>0035</v>
          </cell>
          <cell r="O4621" t="str">
            <v>TABORA</v>
          </cell>
          <cell r="P4621" t="str">
            <v>6F</v>
          </cell>
          <cell r="Q4621" t="str">
            <v>GÜNDOĞDU İNŞAAT</v>
          </cell>
          <cell r="R4621">
            <v>45076</v>
          </cell>
          <cell r="S4621">
            <v>45076</v>
          </cell>
          <cell r="T4621"/>
          <cell r="U4621" t="str">
            <v/>
          </cell>
          <cell r="V4621" t="str">
            <v>Mavi Yaka Direkt</v>
          </cell>
          <cell r="W4621" t="str">
            <v>LOT 3 (MIT)</v>
          </cell>
          <cell r="X4621" t="str">
            <v>DODOMA MJINI NZUGUNI NZUGUNI B</v>
          </cell>
          <cell r="Y4621" t="str">
            <v>0</v>
          </cell>
          <cell r="Z4621" t="str">
            <v>DODOMA</v>
          </cell>
          <cell r="AA4621" t="str">
            <v>0782 499 911</v>
          </cell>
          <cell r="AB4621" t="str">
            <v>OPERATÖR</v>
          </cell>
          <cell r="AC4621" t="str">
            <v>29</v>
          </cell>
          <cell r="AD4621" t="str">
            <v>LOT 3 (MIT)</v>
          </cell>
          <cell r="AE4621" t="str">
            <v>0113</v>
          </cell>
          <cell r="AF4621" t="str">
            <v>03</v>
          </cell>
          <cell r="AG4621" t="str">
            <v>KM 785+000 - 829+305</v>
          </cell>
          <cell r="AH4621">
            <v>29698</v>
          </cell>
          <cell r="AI4621" t="str">
            <v>Bay</v>
          </cell>
          <cell r="AJ4621" t="str">
            <v>Yerel-Saatlik</v>
          </cell>
          <cell r="AK4621">
            <v>2343.5500000000002</v>
          </cell>
          <cell r="AL4621" t="str">
            <v>TZS</v>
          </cell>
          <cell r="AM4621" t="str">
            <v>201002</v>
          </cell>
          <cell r="AN4621" t="str">
            <v>S</v>
          </cell>
          <cell r="AO4621" t="str">
            <v>T3</v>
          </cell>
          <cell r="AP4621" t="str">
            <v>5150</v>
          </cell>
          <cell r="AQ4621" t="str">
            <v>5175</v>
          </cell>
          <cell r="AR4621" t="str">
            <v>NMBBANK</v>
          </cell>
          <cell r="AS4621" t="str">
            <v/>
          </cell>
          <cell r="AT4621" t="str">
            <v>NMBBANK</v>
          </cell>
          <cell r="AU4621" t="str">
            <v>50510092131</v>
          </cell>
          <cell r="AV4621" t="str">
            <v/>
          </cell>
          <cell r="AW4621" t="str">
            <v/>
          </cell>
          <cell r="AX4621" t="str">
            <v>FABIAN PHORTUNATUS MAZIMBA</v>
          </cell>
          <cell r="AY4621" t="str">
            <v/>
          </cell>
          <cell r="AZ4621">
            <v>45076</v>
          </cell>
          <cell r="BA4621"/>
          <cell r="BB4621" t="str">
            <v/>
          </cell>
          <cell r="BC4621"/>
          <cell r="BD4621" t="str">
            <v>Tanzanya-NSSF</v>
          </cell>
          <cell r="BE4621" t="str">
            <v>47562821</v>
          </cell>
          <cell r="BF4621" t="str">
            <v>117565998</v>
          </cell>
        </row>
        <row r="4622">
          <cell r="A4622">
            <v>10078770</v>
          </cell>
          <cell r="B4622" t="str">
            <v>AZIZI RAJABU</v>
          </cell>
          <cell r="C4622" t="str">
            <v>DIBWE</v>
          </cell>
          <cell r="D4622" t="str">
            <v>DAMPERLİ KAMYON ŞOFÖRÜ</v>
          </cell>
          <cell r="E4622" t="str">
            <v>DUMPTRUCK DRIVER</v>
          </cell>
          <cell r="F4622" t="str">
            <v>50105784</v>
          </cell>
          <cell r="G4622" t="str">
            <v>DOĞAN METALÜRJİ</v>
          </cell>
          <cell r="H4622" t="str">
            <v>50105784</v>
          </cell>
          <cell r="I4622" t="str">
            <v>0BBM</v>
          </cell>
          <cell r="J4622" t="str">
            <v>TOPRAK İŞLERİ</v>
          </cell>
          <cell r="K4622" t="str">
            <v>50106425</v>
          </cell>
          <cell r="L4622" t="str">
            <v>TZ</v>
          </cell>
          <cell r="M4622" t="str">
            <v>Tanzanyalı</v>
          </cell>
          <cell r="N4622" t="str">
            <v>0037</v>
          </cell>
          <cell r="O4622" t="str">
            <v>İTİGİ</v>
          </cell>
          <cell r="P4622" t="str">
            <v>6L</v>
          </cell>
          <cell r="Q4622" t="str">
            <v>DGN  İNŞAAT</v>
          </cell>
          <cell r="R4622">
            <v>45076</v>
          </cell>
          <cell r="S4622">
            <v>45076</v>
          </cell>
          <cell r="T4622">
            <v>45115</v>
          </cell>
          <cell r="U4622" t="str">
            <v>Diğer nedenler</v>
          </cell>
          <cell r="V4622" t="str">
            <v>Mavi Yaka Direkt</v>
          </cell>
          <cell r="W4622" t="str">
            <v>LOT 3 (MIT)</v>
          </cell>
          <cell r="X4622" t="str">
            <v>MOROGORO MUNICIPAL  KILAKALA KIGURU</v>
          </cell>
          <cell r="Y4622" t="str">
            <v>0</v>
          </cell>
          <cell r="Z4622" t="str">
            <v>MOROGORO</v>
          </cell>
          <cell r="AA4622" t="str">
            <v>0692 741 855</v>
          </cell>
          <cell r="AB4622" t="str">
            <v>GÖREVLİ</v>
          </cell>
          <cell r="AC4622" t="str">
            <v>29</v>
          </cell>
          <cell r="AD4622" t="str">
            <v>LOT 3 (MIT)</v>
          </cell>
          <cell r="AE4622" t="str">
            <v>0109</v>
          </cell>
          <cell r="AF4622" t="str">
            <v>16</v>
          </cell>
          <cell r="AG4622" t="str">
            <v>KM 535+000 - 595+000</v>
          </cell>
          <cell r="AH4622">
            <v>34376</v>
          </cell>
          <cell r="AI4622" t="str">
            <v>Bay</v>
          </cell>
          <cell r="AJ4622" t="str">
            <v>Yerel-Saatlik</v>
          </cell>
          <cell r="AK4622">
            <v>2564.1</v>
          </cell>
          <cell r="AL4622" t="str">
            <v>TZS</v>
          </cell>
          <cell r="AM4622" t="str">
            <v>201002</v>
          </cell>
          <cell r="AN4622" t="str">
            <v/>
          </cell>
          <cell r="AO4622" t="str">
            <v>T3</v>
          </cell>
          <cell r="AP4622" t="str">
            <v>5150</v>
          </cell>
          <cell r="AQ4622" t="str">
            <v>5175</v>
          </cell>
          <cell r="AR4622" t="str">
            <v>NMBBANK</v>
          </cell>
          <cell r="AS4622" t="str">
            <v/>
          </cell>
          <cell r="AT4622" t="str">
            <v>NMBBANK</v>
          </cell>
          <cell r="AU4622" t="str">
            <v>51910014172</v>
          </cell>
          <cell r="AV4622" t="str">
            <v/>
          </cell>
          <cell r="AW4622" t="str">
            <v/>
          </cell>
          <cell r="AX4622" t="str">
            <v>AZIZI RAJABU DIBWE</v>
          </cell>
          <cell r="AY4622" t="str">
            <v/>
          </cell>
          <cell r="AZ4622">
            <v>45076</v>
          </cell>
          <cell r="BA4622"/>
          <cell r="BB4622" t="str">
            <v/>
          </cell>
          <cell r="BC4622"/>
          <cell r="BD4622" t="str">
            <v>Tanzanya-NSSF</v>
          </cell>
          <cell r="BE4622" t="str">
            <v>66081065</v>
          </cell>
          <cell r="BF4622" t="str">
            <v>158052954</v>
          </cell>
        </row>
        <row r="4623">
          <cell r="A4623">
            <v>10078798</v>
          </cell>
          <cell r="B4623" t="str">
            <v>PONZIANO JOSEPH</v>
          </cell>
          <cell r="C4623" t="str">
            <v>MBEPWA</v>
          </cell>
          <cell r="D4623" t="str">
            <v>KALIPÇI</v>
          </cell>
          <cell r="E4623" t="str">
            <v>FORMWORKER</v>
          </cell>
          <cell r="F4623" t="str">
            <v>50105784</v>
          </cell>
          <cell r="G4623" t="str">
            <v>DOĞAN METALÜRJİ</v>
          </cell>
          <cell r="H4623" t="str">
            <v>50105784</v>
          </cell>
          <cell r="I4623" t="str">
            <v>0FF0</v>
          </cell>
          <cell r="J4623" t="str">
            <v>SANAT YAPILARI</v>
          </cell>
          <cell r="K4623" t="str">
            <v>50112760</v>
          </cell>
          <cell r="L4623" t="str">
            <v>TZ</v>
          </cell>
          <cell r="M4623" t="str">
            <v>Tanzanyalı</v>
          </cell>
          <cell r="N4623" t="str">
            <v>0037</v>
          </cell>
          <cell r="O4623" t="str">
            <v>İTİGİ</v>
          </cell>
          <cell r="P4623" t="str">
            <v>6L</v>
          </cell>
          <cell r="Q4623" t="str">
            <v>DGN  İNŞAAT</v>
          </cell>
          <cell r="R4623">
            <v>45077</v>
          </cell>
          <cell r="S4623">
            <v>45077</v>
          </cell>
          <cell r="T4623"/>
          <cell r="U4623" t="str">
            <v/>
          </cell>
          <cell r="V4623" t="str">
            <v>Mavi Yaka Direkt</v>
          </cell>
          <cell r="W4623" t="str">
            <v>LOT 3 (MIT)</v>
          </cell>
          <cell r="X4623" t="str">
            <v>IRINGA IRINGA KIPOZERO RUWINDA</v>
          </cell>
          <cell r="Y4623" t="str">
            <v>0</v>
          </cell>
          <cell r="Z4623" t="str">
            <v>IRINGA</v>
          </cell>
          <cell r="AA4623" t="str">
            <v>0762 151 947</v>
          </cell>
          <cell r="AB4623" t="str">
            <v>USTA</v>
          </cell>
          <cell r="AC4623" t="str">
            <v>29</v>
          </cell>
          <cell r="AD4623" t="str">
            <v>LOT 3 (MIT)</v>
          </cell>
          <cell r="AE4623" t="str">
            <v>0113</v>
          </cell>
          <cell r="AF4623" t="str">
            <v>04</v>
          </cell>
          <cell r="AG4623" t="str">
            <v>KM 785+000 - 829+305</v>
          </cell>
          <cell r="AH4623">
            <v>35614</v>
          </cell>
          <cell r="AI4623" t="str">
            <v>Bay</v>
          </cell>
          <cell r="AJ4623" t="str">
            <v>Yerel-Saatlik</v>
          </cell>
          <cell r="AK4623">
            <v>2343.5500000000002</v>
          </cell>
          <cell r="AL4623" t="str">
            <v>TZS</v>
          </cell>
          <cell r="AM4623" t="str">
            <v>201002</v>
          </cell>
          <cell r="AN4623" t="str">
            <v/>
          </cell>
          <cell r="AO4623" t="str">
            <v>T3</v>
          </cell>
          <cell r="AP4623" t="str">
            <v>5150</v>
          </cell>
          <cell r="AQ4623" t="str">
            <v>5175</v>
          </cell>
          <cell r="AR4623" t="str">
            <v>NMBBANK</v>
          </cell>
          <cell r="AS4623" t="str">
            <v/>
          </cell>
          <cell r="AT4623" t="str">
            <v>NMBBANK</v>
          </cell>
          <cell r="AU4623" t="str">
            <v>51010103105</v>
          </cell>
          <cell r="AV4623" t="str">
            <v/>
          </cell>
          <cell r="AW4623" t="str">
            <v/>
          </cell>
          <cell r="AX4623" t="str">
            <v>PONZIANO JOSEPH MBEPWA</v>
          </cell>
          <cell r="AY4623" t="str">
            <v/>
          </cell>
          <cell r="AZ4623">
            <v>45077</v>
          </cell>
          <cell r="BA4623"/>
          <cell r="BB4623" t="str">
            <v/>
          </cell>
          <cell r="BC4623"/>
          <cell r="BD4623" t="str">
            <v>Tanzanya-NSSF</v>
          </cell>
          <cell r="BE4623" t="str">
            <v>47563795</v>
          </cell>
          <cell r="BF4623" t="str">
            <v>165870816</v>
          </cell>
        </row>
        <row r="4624">
          <cell r="A4624">
            <v>10078669</v>
          </cell>
          <cell r="B4624" t="str">
            <v>SHABANI JUMA</v>
          </cell>
          <cell r="C4624" t="str">
            <v>MTUNDA</v>
          </cell>
          <cell r="D4624" t="str">
            <v>PICKUP ŞOFÖRÜ</v>
          </cell>
          <cell r="E4624" t="str">
            <v>PICKUP DRIVER</v>
          </cell>
          <cell r="F4624" t="str">
            <v>50105776</v>
          </cell>
          <cell r="G4624" t="str">
            <v>İNŞAAT GRUBU</v>
          </cell>
          <cell r="H4624" t="str">
            <v>50105776</v>
          </cell>
          <cell r="I4624" t="str">
            <v>0BBL</v>
          </cell>
          <cell r="J4624" t="str">
            <v>İNŞAAT GRUBU</v>
          </cell>
          <cell r="K4624" t="str">
            <v>50106728</v>
          </cell>
          <cell r="L4624" t="str">
            <v>TZ</v>
          </cell>
          <cell r="M4624" t="str">
            <v>Tanzanyalı</v>
          </cell>
          <cell r="N4624" t="str">
            <v>0037</v>
          </cell>
          <cell r="O4624" t="str">
            <v>İTİGİ</v>
          </cell>
          <cell r="P4624" t="str">
            <v>YM</v>
          </cell>
          <cell r="Q4624" t="str">
            <v>YAPI MERKEZİ</v>
          </cell>
          <cell r="R4624">
            <v>45068</v>
          </cell>
          <cell r="S4624">
            <v>45068</v>
          </cell>
          <cell r="T4624"/>
          <cell r="U4624" t="str">
            <v/>
          </cell>
          <cell r="V4624" t="str">
            <v>Mavi Yaka Endirekt</v>
          </cell>
          <cell r="W4624" t="str">
            <v>LOT 3 (MIT)</v>
          </cell>
          <cell r="X4624" t="str">
            <v>TABORA GONGONI MATETENI</v>
          </cell>
          <cell r="Y4624" t="str">
            <v>0</v>
          </cell>
          <cell r="Z4624" t="str">
            <v>TABORA</v>
          </cell>
          <cell r="AA4624" t="str">
            <v>0712174803</v>
          </cell>
          <cell r="AB4624" t="str">
            <v>GÖREVLİ</v>
          </cell>
          <cell r="AC4624" t="str">
            <v>29</v>
          </cell>
          <cell r="AD4624" t="str">
            <v>LOT 3 (MIT)</v>
          </cell>
          <cell r="AE4624" t="str">
            <v>0109</v>
          </cell>
          <cell r="AF4624" t="str">
            <v>24</v>
          </cell>
          <cell r="AG4624" t="str">
            <v>KM 535+000 - 595+000</v>
          </cell>
          <cell r="AH4624">
            <v>28185</v>
          </cell>
          <cell r="AI4624" t="str">
            <v>Bay</v>
          </cell>
          <cell r="AJ4624" t="str">
            <v>Yerel-Saatlik</v>
          </cell>
          <cell r="AK4624">
            <v>2273.3000000000002</v>
          </cell>
          <cell r="AL4624" t="str">
            <v>TZS</v>
          </cell>
          <cell r="AM4624" t="str">
            <v>306002</v>
          </cell>
          <cell r="AN4624" t="str">
            <v/>
          </cell>
          <cell r="AO4624" t="str">
            <v>T3</v>
          </cell>
          <cell r="AP4624" t="str">
            <v>5150</v>
          </cell>
          <cell r="AQ4624" t="str">
            <v>5175</v>
          </cell>
          <cell r="AR4624" t="str">
            <v>CRDB BANK PLC</v>
          </cell>
          <cell r="AS4624" t="str">
            <v>VIJANA</v>
          </cell>
          <cell r="AT4624" t="str">
            <v>CRDBBANK</v>
          </cell>
          <cell r="AU4624" t="str">
            <v>0152746868000</v>
          </cell>
          <cell r="AV4624" t="str">
            <v/>
          </cell>
          <cell r="AW4624" t="str">
            <v/>
          </cell>
          <cell r="AX4624" t="str">
            <v>SHABANI JUMA MTUNDA</v>
          </cell>
          <cell r="AY4624" t="str">
            <v/>
          </cell>
          <cell r="AZ4624">
            <v>45068</v>
          </cell>
          <cell r="BA4624"/>
          <cell r="BB4624" t="str">
            <v/>
          </cell>
          <cell r="BC4624"/>
          <cell r="BD4624" t="str">
            <v>Tanzanya-NSSF</v>
          </cell>
          <cell r="BE4624" t="str">
            <v>45005277</v>
          </cell>
          <cell r="BF4624" t="str">
            <v>117296512</v>
          </cell>
        </row>
        <row r="4625">
          <cell r="A4625">
            <v>10078677</v>
          </cell>
          <cell r="B4625" t="str">
            <v>EMMANUEL MEJI</v>
          </cell>
          <cell r="C4625" t="str">
            <v>MAIGE</v>
          </cell>
          <cell r="D4625" t="str">
            <v>TIR ŞOFÖRÜ</v>
          </cell>
          <cell r="E4625" t="str">
            <v>ARTICULATED LORRY DRIVER</v>
          </cell>
          <cell r="F4625" t="str">
            <v>50106350</v>
          </cell>
          <cell r="G4625" t="str">
            <v>AMBAR</v>
          </cell>
          <cell r="H4625" t="str">
            <v>50105763</v>
          </cell>
          <cell r="I4625" t="str">
            <v>0AA5</v>
          </cell>
          <cell r="J4625" t="str">
            <v>AMBAR</v>
          </cell>
          <cell r="K4625" t="str">
            <v>50113454</v>
          </cell>
          <cell r="L4625" t="str">
            <v>TZ</v>
          </cell>
          <cell r="M4625" t="str">
            <v>Tanzanyalı</v>
          </cell>
          <cell r="N4625" t="str">
            <v>003H</v>
          </cell>
          <cell r="O4625" t="str">
            <v>İLALA</v>
          </cell>
          <cell r="P4625" t="str">
            <v>YM</v>
          </cell>
          <cell r="Q4625" t="str">
            <v>YAPI MERKEZİ</v>
          </cell>
          <cell r="R4625">
            <v>45069</v>
          </cell>
          <cell r="S4625">
            <v>45069</v>
          </cell>
          <cell r="T4625"/>
          <cell r="U4625" t="str">
            <v/>
          </cell>
          <cell r="V4625" t="str">
            <v>Mavi Yaka Endirekt</v>
          </cell>
          <cell r="W4625" t="str">
            <v>LOT 3 (MIT)</v>
          </cell>
          <cell r="X4625" t="str">
            <v>SHINYANGA MJINI IBADAKUL MPELA</v>
          </cell>
          <cell r="Y4625" t="str">
            <v>0</v>
          </cell>
          <cell r="Z4625" t="str">
            <v>SHINYANGA</v>
          </cell>
          <cell r="AA4625" t="str">
            <v>0769 531 423</v>
          </cell>
          <cell r="AB4625" t="str">
            <v>GÖREVLİ</v>
          </cell>
          <cell r="AC4625" t="str">
            <v>29</v>
          </cell>
          <cell r="AD4625" t="str">
            <v>LOT 3 (MIT)</v>
          </cell>
          <cell r="AE4625" t="str">
            <v>0113</v>
          </cell>
          <cell r="AF4625" t="str">
            <v>22</v>
          </cell>
          <cell r="AG4625" t="str">
            <v>KM 785+000 - 829+305</v>
          </cell>
          <cell r="AH4625">
            <v>33232</v>
          </cell>
          <cell r="AI4625" t="str">
            <v>Bay</v>
          </cell>
          <cell r="AJ4625" t="str">
            <v>Yerel-Saatlik</v>
          </cell>
          <cell r="AK4625">
            <v>2346.1</v>
          </cell>
          <cell r="AL4625" t="str">
            <v>TZS</v>
          </cell>
          <cell r="AM4625" t="str">
            <v>109002</v>
          </cell>
          <cell r="AN4625" t="str">
            <v>S</v>
          </cell>
          <cell r="AO4625" t="str">
            <v>T3</v>
          </cell>
          <cell r="AP4625" t="str">
            <v>5150</v>
          </cell>
          <cell r="AQ4625" t="str">
            <v>5175</v>
          </cell>
          <cell r="AR4625" t="str">
            <v>NMBBANK</v>
          </cell>
          <cell r="AS4625" t="str">
            <v/>
          </cell>
          <cell r="AT4625" t="str">
            <v>NMBBANK</v>
          </cell>
          <cell r="AU4625" t="str">
            <v>51010103096</v>
          </cell>
          <cell r="AV4625" t="str">
            <v/>
          </cell>
          <cell r="AW4625" t="str">
            <v/>
          </cell>
          <cell r="AX4625" t="str">
            <v>EMMANUEL MEJI MAIGE</v>
          </cell>
          <cell r="AY4625" t="str">
            <v/>
          </cell>
          <cell r="AZ4625">
            <v>45069</v>
          </cell>
          <cell r="BA4625"/>
          <cell r="BB4625" t="str">
            <v/>
          </cell>
          <cell r="BC4625"/>
          <cell r="BD4625" t="str">
            <v>Tanzanya-NSSF</v>
          </cell>
          <cell r="BE4625" t="str">
            <v>47554296</v>
          </cell>
          <cell r="BF4625" t="str">
            <v>124695538</v>
          </cell>
        </row>
        <row r="4626">
          <cell r="A4626">
            <v>10073876</v>
          </cell>
          <cell r="B4626" t="str">
            <v>PILI LUSASU</v>
          </cell>
          <cell r="C4626" t="str">
            <v>SHIJA</v>
          </cell>
          <cell r="D4626" t="str">
            <v>TEMİZLİK GÖREVLİSİ</v>
          </cell>
          <cell r="E4626" t="str">
            <v>CLEANER</v>
          </cell>
          <cell r="F4626" t="str">
            <v>50114904</v>
          </cell>
          <cell r="G4626" t="str">
            <v>İDARİ İŞLER (KAMP)</v>
          </cell>
          <cell r="H4626" t="str">
            <v>50105513</v>
          </cell>
          <cell r="I4626" t="str">
            <v>0996</v>
          </cell>
          <cell r="J4626" t="str">
            <v>KAMP AMİRLİĞİ</v>
          </cell>
          <cell r="K4626" t="str">
            <v>50105850</v>
          </cell>
          <cell r="L4626" t="str">
            <v>TZ</v>
          </cell>
          <cell r="M4626" t="str">
            <v>Tanzanyalı</v>
          </cell>
          <cell r="N4626" t="str">
            <v>0035</v>
          </cell>
          <cell r="O4626" t="str">
            <v>TABORA</v>
          </cell>
          <cell r="P4626" t="str">
            <v>YM</v>
          </cell>
          <cell r="Q4626" t="str">
            <v>YAPI MERKEZİ</v>
          </cell>
          <cell r="R4626">
            <v>44797</v>
          </cell>
          <cell r="S4626">
            <v>44797</v>
          </cell>
          <cell r="T4626"/>
          <cell r="U4626" t="str">
            <v/>
          </cell>
          <cell r="V4626" t="str">
            <v>Mavi Yaka Endirekt</v>
          </cell>
          <cell r="W4626" t="str">
            <v>LOT 3 (MIT)</v>
          </cell>
          <cell r="X4626" t="str">
            <v>MALABI</v>
          </cell>
          <cell r="Y4626" t="str">
            <v>0</v>
          </cell>
          <cell r="Z4626" t="str">
            <v>UYUI I</v>
          </cell>
          <cell r="AA4626" t="str">
            <v>0682 769 490</v>
          </cell>
          <cell r="AB4626" t="str">
            <v>İŞÇİ</v>
          </cell>
          <cell r="AC4626" t="str">
            <v>29</v>
          </cell>
          <cell r="AD4626" t="str">
            <v>LOT 3 (MIT)</v>
          </cell>
          <cell r="AE4626" t="str">
            <v>0113</v>
          </cell>
          <cell r="AF4626" t="str">
            <v>24</v>
          </cell>
          <cell r="AG4626" t="str">
            <v>KM 785+000 - 829+305</v>
          </cell>
          <cell r="AH4626">
            <v>38079</v>
          </cell>
          <cell r="AI4626" t="str">
            <v>Bay</v>
          </cell>
          <cell r="AJ4626" t="str">
            <v>Yerel-Saatlik</v>
          </cell>
          <cell r="AK4626">
            <v>2255.1</v>
          </cell>
          <cell r="AL4626" t="str">
            <v>TZS</v>
          </cell>
          <cell r="AM4626" t="str">
            <v>306002</v>
          </cell>
          <cell r="AN4626" t="str">
            <v>S</v>
          </cell>
          <cell r="AO4626" t="str">
            <v>T3</v>
          </cell>
          <cell r="AP4626" t="str">
            <v>5150</v>
          </cell>
          <cell r="AQ4626" t="str">
            <v>5175</v>
          </cell>
          <cell r="AR4626" t="str">
            <v>NMBBANK</v>
          </cell>
          <cell r="AS4626" t="str">
            <v/>
          </cell>
          <cell r="AT4626" t="str">
            <v>NMBBANK</v>
          </cell>
          <cell r="AU4626" t="str">
            <v>51010090881</v>
          </cell>
          <cell r="AV4626" t="str">
            <v/>
          </cell>
          <cell r="AW4626" t="str">
            <v/>
          </cell>
          <cell r="AX4626" t="str">
            <v>PILI LUSASU SHIJA</v>
          </cell>
          <cell r="AY4626" t="str">
            <v/>
          </cell>
          <cell r="AZ4626">
            <v>44797</v>
          </cell>
          <cell r="BA4626"/>
          <cell r="BB4626" t="str">
            <v/>
          </cell>
          <cell r="BC4626"/>
          <cell r="BD4626" t="str">
            <v>Tanzanya-NSSF</v>
          </cell>
          <cell r="BE4626" t="str">
            <v>46861387</v>
          </cell>
          <cell r="BF4626" t="str">
            <v>157374117</v>
          </cell>
        </row>
        <row r="4627">
          <cell r="A4627">
            <v>10073877</v>
          </cell>
          <cell r="B4627" t="str">
            <v>ANNA AMEDEUS</v>
          </cell>
          <cell r="C4627" t="str">
            <v>URIO</v>
          </cell>
          <cell r="D4627" t="str">
            <v>SERVİS GÖREVLİSİ YARDIMCISI</v>
          </cell>
          <cell r="E4627" t="str">
            <v>WAITER</v>
          </cell>
          <cell r="F4627" t="str">
            <v>50105833</v>
          </cell>
          <cell r="G4627" t="str">
            <v>TRC</v>
          </cell>
          <cell r="H4627" t="str">
            <v>50105833</v>
          </cell>
          <cell r="I4627" t="str">
            <v>0BBB</v>
          </cell>
          <cell r="J4627" t="str">
            <v>TRC</v>
          </cell>
          <cell r="K4627" t="str">
            <v>50115849</v>
          </cell>
          <cell r="L4627" t="str">
            <v>TZ</v>
          </cell>
          <cell r="M4627" t="str">
            <v>Tanzanyalı</v>
          </cell>
          <cell r="N4627" t="str">
            <v>0035</v>
          </cell>
          <cell r="O4627" t="str">
            <v>TABORA</v>
          </cell>
          <cell r="P4627" t="str">
            <v>6U</v>
          </cell>
          <cell r="Q4627" t="str">
            <v>TRC</v>
          </cell>
          <cell r="R4627">
            <v>44797</v>
          </cell>
          <cell r="S4627">
            <v>44797</v>
          </cell>
          <cell r="T4627"/>
          <cell r="U4627" t="str">
            <v/>
          </cell>
          <cell r="V4627" t="str">
            <v>Mavi Yaka Endirekt</v>
          </cell>
          <cell r="W4627" t="str">
            <v>LOT 3 (MIT)</v>
          </cell>
          <cell r="X4627" t="str">
            <v>MPELA</v>
          </cell>
          <cell r="Y4627" t="str">
            <v>0</v>
          </cell>
          <cell r="Z4627" t="str">
            <v>TABORA MANISPAA</v>
          </cell>
          <cell r="AA4627" t="str">
            <v>0752 217 727</v>
          </cell>
          <cell r="AB4627" t="str">
            <v>GÖREVLİ</v>
          </cell>
          <cell r="AC4627" t="str">
            <v>29</v>
          </cell>
          <cell r="AD4627" t="str">
            <v>LOT 3 (MIT)</v>
          </cell>
          <cell r="AE4627" t="str">
            <v>0113</v>
          </cell>
          <cell r="AF4627" t="str">
            <v>24</v>
          </cell>
          <cell r="AG4627" t="str">
            <v>KM 785+000 - 829+305</v>
          </cell>
          <cell r="AH4627">
            <v>32734</v>
          </cell>
          <cell r="AI4627" t="str">
            <v>Bayan</v>
          </cell>
          <cell r="AJ4627" t="str">
            <v>Yerel-Saatlik</v>
          </cell>
          <cell r="AK4627">
            <v>2164.1</v>
          </cell>
          <cell r="AL4627" t="str">
            <v>TZS</v>
          </cell>
          <cell r="AM4627" t="str">
            <v>306002</v>
          </cell>
          <cell r="AN4627" t="str">
            <v>S</v>
          </cell>
          <cell r="AO4627" t="str">
            <v>T3</v>
          </cell>
          <cell r="AP4627" t="str">
            <v>5150</v>
          </cell>
          <cell r="AQ4627" t="str">
            <v>5175</v>
          </cell>
          <cell r="AR4627" t="str">
            <v>NMBBANK</v>
          </cell>
          <cell r="AS4627" t="str">
            <v/>
          </cell>
          <cell r="AT4627" t="str">
            <v>NMBBANK</v>
          </cell>
          <cell r="AU4627" t="str">
            <v>51010090864</v>
          </cell>
          <cell r="AV4627" t="str">
            <v/>
          </cell>
          <cell r="AW4627" t="str">
            <v/>
          </cell>
          <cell r="AX4627" t="str">
            <v>ANNA AMEDEUS URIO</v>
          </cell>
          <cell r="AY4627" t="str">
            <v/>
          </cell>
          <cell r="AZ4627">
            <v>45017</v>
          </cell>
          <cell r="BA4627"/>
          <cell r="BB4627" t="str">
            <v/>
          </cell>
          <cell r="BC4627"/>
          <cell r="BD4627" t="str">
            <v>Tanzanya-NSSF</v>
          </cell>
          <cell r="BE4627" t="str">
            <v>57945756</v>
          </cell>
          <cell r="BF4627" t="str">
            <v>120035150</v>
          </cell>
        </row>
        <row r="4628">
          <cell r="A4628">
            <v>10073878</v>
          </cell>
          <cell r="B4628" t="str">
            <v>AGNES EVARIST</v>
          </cell>
          <cell r="C4628" t="str">
            <v>MAKUNGU</v>
          </cell>
          <cell r="D4628" t="str">
            <v>ÇAMAŞIRHANE GÖREVLİSİ YARDIMCISI</v>
          </cell>
          <cell r="E4628" t="str">
            <v>LAUNDRY WORKER</v>
          </cell>
          <cell r="F4628" t="str">
            <v>50105668</v>
          </cell>
          <cell r="G4628" t="str">
            <v>KORAIL</v>
          </cell>
          <cell r="H4628" t="str">
            <v>50105784</v>
          </cell>
          <cell r="I4628" t="str">
            <v>0BBP</v>
          </cell>
          <cell r="J4628" t="str">
            <v>İDARİ İŞLER</v>
          </cell>
          <cell r="K4628" t="str">
            <v>50108086</v>
          </cell>
          <cell r="L4628" t="str">
            <v>TZ</v>
          </cell>
          <cell r="M4628" t="str">
            <v>Tanzanyalı</v>
          </cell>
          <cell r="N4628" t="str">
            <v>0035</v>
          </cell>
          <cell r="O4628" t="str">
            <v>TABORA</v>
          </cell>
          <cell r="P4628" t="str">
            <v>6T</v>
          </cell>
          <cell r="Q4628" t="str">
            <v>KORAIL</v>
          </cell>
          <cell r="R4628">
            <v>44797</v>
          </cell>
          <cell r="S4628">
            <v>44797</v>
          </cell>
          <cell r="T4628"/>
          <cell r="U4628" t="str">
            <v/>
          </cell>
          <cell r="V4628" t="str">
            <v>Mavi Yaka Endirekt</v>
          </cell>
          <cell r="W4628" t="str">
            <v>LOT 3 (MIT)</v>
          </cell>
          <cell r="X4628" t="str">
            <v>MASELELE</v>
          </cell>
          <cell r="Y4628" t="str">
            <v>0</v>
          </cell>
          <cell r="Z4628" t="str">
            <v>TABORA MANISPAA</v>
          </cell>
          <cell r="AA4628" t="str">
            <v>0710 061 756</v>
          </cell>
          <cell r="AB4628" t="str">
            <v>İŞÇİ</v>
          </cell>
          <cell r="AC4628" t="str">
            <v>29</v>
          </cell>
          <cell r="AD4628" t="str">
            <v>LOT 3 (MIT)</v>
          </cell>
          <cell r="AE4628" t="str">
            <v>0109</v>
          </cell>
          <cell r="AF4628" t="str">
            <v>24</v>
          </cell>
          <cell r="AG4628" t="str">
            <v>KM 535+000 - 595+000</v>
          </cell>
          <cell r="AH4628">
            <v>35438</v>
          </cell>
          <cell r="AI4628" t="str">
            <v>Bayan</v>
          </cell>
          <cell r="AJ4628" t="str">
            <v>Yerel-Saatlik</v>
          </cell>
          <cell r="AK4628">
            <v>2164.1</v>
          </cell>
          <cell r="AL4628" t="str">
            <v>TZS</v>
          </cell>
          <cell r="AM4628" t="str">
            <v>306002</v>
          </cell>
          <cell r="AN4628" t="str">
            <v>S</v>
          </cell>
          <cell r="AO4628" t="str">
            <v>T3</v>
          </cell>
          <cell r="AP4628" t="str">
            <v>5150</v>
          </cell>
          <cell r="AQ4628" t="str">
            <v>5175</v>
          </cell>
          <cell r="AR4628" t="str">
            <v>NMBBANK</v>
          </cell>
          <cell r="AS4628" t="str">
            <v/>
          </cell>
          <cell r="AT4628" t="str">
            <v>NMBBANK</v>
          </cell>
          <cell r="AU4628" t="str">
            <v>51010090509</v>
          </cell>
          <cell r="AV4628" t="str">
            <v/>
          </cell>
          <cell r="AW4628" t="str">
            <v/>
          </cell>
          <cell r="AX4628" t="str">
            <v>AGNES EVARIST MAKUNGU</v>
          </cell>
          <cell r="AY4628" t="str">
            <v/>
          </cell>
          <cell r="AZ4628">
            <v>45017</v>
          </cell>
          <cell r="BA4628"/>
          <cell r="BB4628" t="str">
            <v/>
          </cell>
          <cell r="BC4628"/>
          <cell r="BD4628" t="str">
            <v>Tanzanya-NSSF</v>
          </cell>
          <cell r="BE4628" t="str">
            <v>45015518</v>
          </cell>
          <cell r="BF4628" t="str">
            <v>157276794</v>
          </cell>
        </row>
        <row r="4629">
          <cell r="A4629">
            <v>10073879</v>
          </cell>
          <cell r="B4629" t="str">
            <v>LUCY RAMADHANI</v>
          </cell>
          <cell r="C4629" t="str">
            <v>WARIOBA</v>
          </cell>
          <cell r="D4629" t="str">
            <v>ÇAMAŞIRHANE GÖREVLİSİ YARDIMCISI</v>
          </cell>
          <cell r="E4629" t="str">
            <v>LAUNDRY WORKER</v>
          </cell>
          <cell r="F4629" t="str">
            <v>50105668</v>
          </cell>
          <cell r="G4629" t="str">
            <v>KORAIL</v>
          </cell>
          <cell r="H4629" t="str">
            <v>50105784</v>
          </cell>
          <cell r="I4629" t="str">
            <v>0BBP</v>
          </cell>
          <cell r="J4629" t="str">
            <v>İDARİ İŞLER</v>
          </cell>
          <cell r="K4629" t="str">
            <v>50108086</v>
          </cell>
          <cell r="L4629" t="str">
            <v>TZ</v>
          </cell>
          <cell r="M4629" t="str">
            <v>Tanzanyalı</v>
          </cell>
          <cell r="N4629" t="str">
            <v>0035</v>
          </cell>
          <cell r="O4629" t="str">
            <v>TABORA</v>
          </cell>
          <cell r="P4629" t="str">
            <v>6T</v>
          </cell>
          <cell r="Q4629" t="str">
            <v>KORAIL</v>
          </cell>
          <cell r="R4629">
            <v>44797</v>
          </cell>
          <cell r="S4629">
            <v>44797</v>
          </cell>
          <cell r="T4629"/>
          <cell r="U4629" t="str">
            <v/>
          </cell>
          <cell r="V4629" t="str">
            <v>Mavi Yaka Endirekt</v>
          </cell>
          <cell r="W4629" t="str">
            <v>LOT 3 (MIT)</v>
          </cell>
          <cell r="X4629" t="str">
            <v>BOMA ROAD</v>
          </cell>
          <cell r="Y4629" t="str">
            <v>0</v>
          </cell>
          <cell r="Z4629" t="str">
            <v>TABORA MANISPAA 0</v>
          </cell>
          <cell r="AA4629" t="str">
            <v>0686 913 439</v>
          </cell>
          <cell r="AB4629" t="str">
            <v>İŞÇİ</v>
          </cell>
          <cell r="AC4629" t="str">
            <v>29</v>
          </cell>
          <cell r="AD4629" t="str">
            <v>LOT 3 (MIT)</v>
          </cell>
          <cell r="AE4629" t="str">
            <v>0109</v>
          </cell>
          <cell r="AF4629" t="str">
            <v>24</v>
          </cell>
          <cell r="AG4629" t="str">
            <v>KM 535+000 - 595+000</v>
          </cell>
          <cell r="AH4629">
            <v>35195</v>
          </cell>
          <cell r="AI4629" t="str">
            <v>Bayan</v>
          </cell>
          <cell r="AJ4629" t="str">
            <v>Yerel-Saatlik</v>
          </cell>
          <cell r="AK4629">
            <v>2164.1</v>
          </cell>
          <cell r="AL4629" t="str">
            <v>TZS</v>
          </cell>
          <cell r="AM4629" t="str">
            <v>306002</v>
          </cell>
          <cell r="AN4629" t="str">
            <v>S</v>
          </cell>
          <cell r="AO4629" t="str">
            <v>T3</v>
          </cell>
          <cell r="AP4629" t="str">
            <v>5150</v>
          </cell>
          <cell r="AQ4629" t="str">
            <v>5175</v>
          </cell>
          <cell r="AR4629" t="str">
            <v>NMBBANK</v>
          </cell>
          <cell r="AS4629" t="str">
            <v/>
          </cell>
          <cell r="AT4629" t="str">
            <v>NMBBANK</v>
          </cell>
          <cell r="AU4629" t="str">
            <v>51010091385</v>
          </cell>
          <cell r="AV4629" t="str">
            <v/>
          </cell>
          <cell r="AW4629" t="str">
            <v/>
          </cell>
          <cell r="AX4629" t="str">
            <v>LUCY RAMADHANI WARIOBA</v>
          </cell>
          <cell r="AY4629" t="str">
            <v/>
          </cell>
          <cell r="AZ4629">
            <v>45017</v>
          </cell>
          <cell r="BA4629"/>
          <cell r="BB4629" t="str">
            <v/>
          </cell>
          <cell r="BC4629"/>
          <cell r="BD4629" t="str">
            <v>Tanzanya-NSSF</v>
          </cell>
          <cell r="BE4629" t="str">
            <v>45244938</v>
          </cell>
          <cell r="BF4629" t="str">
            <v>157519549</v>
          </cell>
        </row>
        <row r="4630">
          <cell r="A4630">
            <v>10036487</v>
          </cell>
          <cell r="B4630" t="str">
            <v>GEORGE MAIRA</v>
          </cell>
          <cell r="C4630" t="str">
            <v>OTIENO</v>
          </cell>
          <cell r="D4630" t="str">
            <v>UZMAN JEOLOJİ MÜHENDİSİ</v>
          </cell>
          <cell r="E4630" t="str">
            <v>SENIOR GEOLOGY ENGINEER</v>
          </cell>
          <cell r="F4630" t="str">
            <v>50105563</v>
          </cell>
          <cell r="G4630" t="str">
            <v>JEOLOJİ &amp; GEOTEKNİK</v>
          </cell>
          <cell r="H4630" t="str">
            <v>50105563</v>
          </cell>
          <cell r="I4630" t="str">
            <v>088M</v>
          </cell>
          <cell r="J4630" t="str">
            <v>JEOLOJİ VE GEOTEKNİK</v>
          </cell>
          <cell r="K4630" t="str">
            <v>50105564</v>
          </cell>
          <cell r="L4630" t="str">
            <v>TZ</v>
          </cell>
          <cell r="M4630" t="str">
            <v>Tanzanyalı</v>
          </cell>
          <cell r="N4630" t="str">
            <v>0037</v>
          </cell>
          <cell r="O4630" t="str">
            <v>İTİGİ</v>
          </cell>
          <cell r="P4630" t="str">
            <v>YM</v>
          </cell>
          <cell r="Q4630" t="str">
            <v>YAPI MERKEZİ</v>
          </cell>
          <cell r="R4630">
            <v>43164</v>
          </cell>
          <cell r="S4630">
            <v>44674</v>
          </cell>
          <cell r="T4630">
            <v>45229</v>
          </cell>
          <cell r="U4630" t="str">
            <v>Bsz.S.İşSz.İşçiTrf.fsh(istifa)</v>
          </cell>
          <cell r="V4630" t="str">
            <v>Beyaz Yaka</v>
          </cell>
          <cell r="W4630" t="str">
            <v>LOT 3 (MIT)</v>
          </cell>
          <cell r="X4630" t="str">
            <v/>
          </cell>
          <cell r="Y4630" t="str">
            <v>0152315816100</v>
          </cell>
          <cell r="Z4630" t="str">
            <v/>
          </cell>
          <cell r="AA4630" t="str">
            <v>0659406845</v>
          </cell>
          <cell r="AB4630" t="str">
            <v>UZMAN MÜHENDİS</v>
          </cell>
          <cell r="AC4630" t="str">
            <v>29</v>
          </cell>
          <cell r="AD4630" t="str">
            <v>LOT 3 (MIT)</v>
          </cell>
          <cell r="AE4630" t="str">
            <v>0113</v>
          </cell>
          <cell r="AF4630" t="str">
            <v/>
          </cell>
          <cell r="AG4630" t="str">
            <v>KM 785+000 - 829+305</v>
          </cell>
          <cell r="AH4630">
            <v>31459</v>
          </cell>
          <cell r="AI4630" t="str">
            <v>Bay</v>
          </cell>
          <cell r="AJ4630" t="str">
            <v>Yerel-Aylık</v>
          </cell>
          <cell r="AK4630">
            <v>1590349</v>
          </cell>
          <cell r="AL4630" t="str">
            <v>TZS</v>
          </cell>
          <cell r="AM4630" t="str">
            <v>301002</v>
          </cell>
          <cell r="AN4630" t="str">
            <v>S</v>
          </cell>
          <cell r="AO4630" t="str">
            <v>T3</v>
          </cell>
          <cell r="AP4630" t="str">
            <v>5150</v>
          </cell>
          <cell r="AQ4630" t="str">
            <v>5175</v>
          </cell>
          <cell r="AR4630" t="str">
            <v>CRDB</v>
          </cell>
          <cell r="AS4630" t="str">
            <v>VIVA TOWER</v>
          </cell>
          <cell r="AT4630" t="str">
            <v>CRDB</v>
          </cell>
          <cell r="AU4630" t="str">
            <v>0152315816100</v>
          </cell>
          <cell r="AV4630" t="str">
            <v/>
          </cell>
          <cell r="AW4630" t="str">
            <v/>
          </cell>
          <cell r="AX4630" t="str">
            <v>GEORGE MAIRA OTIENO</v>
          </cell>
          <cell r="AY4630" t="str">
            <v/>
          </cell>
          <cell r="AZ4630">
            <v>43405</v>
          </cell>
          <cell r="BA4630"/>
          <cell r="BB4630" t="str">
            <v/>
          </cell>
          <cell r="BC4630"/>
          <cell r="BD4630" t="str">
            <v>Tanzanya-NSSF</v>
          </cell>
          <cell r="BE4630" t="str">
            <v>65619528</v>
          </cell>
          <cell r="BF4630" t="str">
            <v>132372055</v>
          </cell>
        </row>
        <row r="4631">
          <cell r="A4631">
            <v>10073880</v>
          </cell>
          <cell r="B4631" t="str">
            <v>ANJELA NDEKIRWA</v>
          </cell>
          <cell r="C4631" t="str">
            <v>KITOMARY</v>
          </cell>
          <cell r="D4631" t="str">
            <v>ÇAMAŞIRHANE GÖREVLİSİ</v>
          </cell>
          <cell r="E4631" t="str">
            <v>LAUNDRY WORKER</v>
          </cell>
          <cell r="F4631" t="str">
            <v>50105668</v>
          </cell>
          <cell r="G4631" t="str">
            <v>KORAIL</v>
          </cell>
          <cell r="H4631" t="str">
            <v>50105513</v>
          </cell>
          <cell r="I4631" t="str">
            <v>088F</v>
          </cell>
          <cell r="J4631" t="str">
            <v>İDARİ İŞLER</v>
          </cell>
          <cell r="K4631" t="str">
            <v>50108016</v>
          </cell>
          <cell r="L4631" t="str">
            <v>TZ</v>
          </cell>
          <cell r="M4631" t="str">
            <v>Tanzanyalı</v>
          </cell>
          <cell r="N4631" t="str">
            <v>0037</v>
          </cell>
          <cell r="O4631" t="str">
            <v>İTİGİ</v>
          </cell>
          <cell r="P4631" t="str">
            <v>6T</v>
          </cell>
          <cell r="Q4631" t="str">
            <v>KORAIL</v>
          </cell>
          <cell r="R4631">
            <v>44797</v>
          </cell>
          <cell r="S4631">
            <v>44797</v>
          </cell>
          <cell r="T4631"/>
          <cell r="U4631" t="str">
            <v/>
          </cell>
          <cell r="V4631" t="str">
            <v>Mavi Yaka Endirekt</v>
          </cell>
          <cell r="W4631" t="str">
            <v>LOT 3 (MIT)</v>
          </cell>
          <cell r="X4631" t="str">
            <v>MASELELE</v>
          </cell>
          <cell r="Y4631" t="str">
            <v>0</v>
          </cell>
          <cell r="Z4631" t="str">
            <v>TABORA MANISPAA</v>
          </cell>
          <cell r="AA4631" t="str">
            <v>0756 046 088</v>
          </cell>
          <cell r="AB4631" t="str">
            <v>İŞÇİ</v>
          </cell>
          <cell r="AC4631" t="str">
            <v>29</v>
          </cell>
          <cell r="AD4631" t="str">
            <v>LOT 3 (MIT)</v>
          </cell>
          <cell r="AE4631" t="str">
            <v>0113</v>
          </cell>
          <cell r="AF4631" t="str">
            <v>24</v>
          </cell>
          <cell r="AG4631" t="str">
            <v>KM 785+000 - 829+305</v>
          </cell>
          <cell r="AH4631">
            <v>33923</v>
          </cell>
          <cell r="AI4631" t="str">
            <v>Bayan</v>
          </cell>
          <cell r="AJ4631" t="str">
            <v>Yerel-Saatlik</v>
          </cell>
          <cell r="AK4631">
            <v>2164.1</v>
          </cell>
          <cell r="AL4631" t="str">
            <v>TZS</v>
          </cell>
          <cell r="AM4631" t="str">
            <v>306002</v>
          </cell>
          <cell r="AN4631" t="str">
            <v>S</v>
          </cell>
          <cell r="AO4631" t="str">
            <v>T3</v>
          </cell>
          <cell r="AP4631" t="str">
            <v>5150</v>
          </cell>
          <cell r="AQ4631" t="str">
            <v>5175</v>
          </cell>
          <cell r="AR4631" t="str">
            <v>NMBBANK</v>
          </cell>
          <cell r="AS4631" t="str">
            <v/>
          </cell>
          <cell r="AT4631" t="str">
            <v>NMBBANK</v>
          </cell>
          <cell r="AU4631" t="str">
            <v>51010091026</v>
          </cell>
          <cell r="AV4631" t="str">
            <v/>
          </cell>
          <cell r="AW4631" t="str">
            <v/>
          </cell>
          <cell r="AX4631" t="str">
            <v>ANJELA NDEKIRWA KITOMARY</v>
          </cell>
          <cell r="AY4631" t="str">
            <v/>
          </cell>
          <cell r="AZ4631">
            <v>45017</v>
          </cell>
          <cell r="BA4631"/>
          <cell r="BB4631" t="str">
            <v/>
          </cell>
          <cell r="BC4631"/>
          <cell r="BD4631" t="str">
            <v>Tanzanya-NSSF</v>
          </cell>
          <cell r="BE4631" t="str">
            <v>46872186</v>
          </cell>
          <cell r="BF4631" t="str">
            <v>157417762</v>
          </cell>
        </row>
        <row r="4632">
          <cell r="A4632">
            <v>10073882</v>
          </cell>
          <cell r="B4632" t="str">
            <v>ALOYCE DAMIAN</v>
          </cell>
          <cell r="C4632" t="str">
            <v>MAPUNDA</v>
          </cell>
          <cell r="D4632" t="str">
            <v>KALIPÇI</v>
          </cell>
          <cell r="E4632" t="str">
            <v>FORMWORKER</v>
          </cell>
          <cell r="F4632" t="str">
            <v>50115271</v>
          </cell>
          <cell r="G4632" t="str">
            <v>İNŞAAT GRUBU</v>
          </cell>
          <cell r="H4632" t="str">
            <v>50105776</v>
          </cell>
          <cell r="I4632" t="str">
            <v>0BBL</v>
          </cell>
          <cell r="J4632" t="str">
            <v>İNŞAAT GRUBU</v>
          </cell>
          <cell r="K4632" t="str">
            <v>50115373</v>
          </cell>
          <cell r="L4632" t="str">
            <v>TZ</v>
          </cell>
          <cell r="M4632" t="str">
            <v>Tanzanyalı</v>
          </cell>
          <cell r="N4632" t="str">
            <v>0037</v>
          </cell>
          <cell r="O4632" t="str">
            <v>İTİGİ</v>
          </cell>
          <cell r="P4632" t="str">
            <v>YM</v>
          </cell>
          <cell r="Q4632" t="str">
            <v>YAPI MERKEZİ</v>
          </cell>
          <cell r="R4632">
            <v>44972</v>
          </cell>
          <cell r="S4632">
            <v>44972</v>
          </cell>
          <cell r="T4632"/>
          <cell r="U4632" t="str">
            <v/>
          </cell>
          <cell r="V4632" t="str">
            <v>Mavi Yaka Direkt</v>
          </cell>
          <cell r="W4632" t="str">
            <v>LOT 3 (MIT)</v>
          </cell>
          <cell r="X4632" t="str">
            <v>KITONGOJI</v>
          </cell>
          <cell r="Y4632" t="str">
            <v>0</v>
          </cell>
          <cell r="Z4632" t="str">
            <v>KINONDONI</v>
          </cell>
          <cell r="AA4632" t="str">
            <v>0658 626 362</v>
          </cell>
          <cell r="AB4632" t="str">
            <v>USTA</v>
          </cell>
          <cell r="AC4632" t="str">
            <v>29</v>
          </cell>
          <cell r="AD4632" t="str">
            <v>LOT 3 (MIT)</v>
          </cell>
          <cell r="AE4632" t="str">
            <v>0109</v>
          </cell>
          <cell r="AF4632" t="str">
            <v/>
          </cell>
          <cell r="AG4632" t="str">
            <v>KM 535+000 - 595+000</v>
          </cell>
          <cell r="AH4632">
            <v>27193</v>
          </cell>
          <cell r="AI4632" t="str">
            <v>Bay</v>
          </cell>
          <cell r="AJ4632" t="str">
            <v>Yerel-Saatlik</v>
          </cell>
          <cell r="AK4632">
            <v>2343.5500000000002</v>
          </cell>
          <cell r="AL4632" t="str">
            <v>TZS</v>
          </cell>
          <cell r="AM4632" t="str">
            <v>201002</v>
          </cell>
          <cell r="AN4632" t="str">
            <v>S</v>
          </cell>
          <cell r="AO4632" t="str">
            <v>T3</v>
          </cell>
          <cell r="AP4632" t="str">
            <v>5150</v>
          </cell>
          <cell r="AQ4632" t="str">
            <v>5175</v>
          </cell>
          <cell r="AR4632" t="str">
            <v>CRDB BANK PLC</v>
          </cell>
          <cell r="AS4632" t="str">
            <v>VIJANA</v>
          </cell>
          <cell r="AT4632" t="str">
            <v>CRDBBANK</v>
          </cell>
          <cell r="AU4632" t="str">
            <v>0152683624500</v>
          </cell>
          <cell r="AV4632" t="str">
            <v/>
          </cell>
          <cell r="AW4632" t="str">
            <v/>
          </cell>
          <cell r="AX4632" t="str">
            <v>ALOYCE DAMIAN MAPUNDA</v>
          </cell>
          <cell r="AY4632" t="str">
            <v/>
          </cell>
          <cell r="AZ4632">
            <v>44972</v>
          </cell>
          <cell r="BA4632"/>
          <cell r="BB4632" t="str">
            <v/>
          </cell>
          <cell r="BC4632"/>
          <cell r="BD4632" t="str">
            <v>Tanzanya-NSSF</v>
          </cell>
          <cell r="BE4632" t="str">
            <v>65132807</v>
          </cell>
          <cell r="BF4632" t="str">
            <v>143970825</v>
          </cell>
        </row>
        <row r="4633">
          <cell r="A4633">
            <v>10078726</v>
          </cell>
          <cell r="B4633" t="str">
            <v>STEPHANO MICHAEL</v>
          </cell>
          <cell r="C4633" t="str">
            <v>CHILEWA</v>
          </cell>
          <cell r="D4633" t="str">
            <v>BAKIMCI</v>
          </cell>
          <cell r="E4633" t="str">
            <v>MAINTENANCE WORKER</v>
          </cell>
          <cell r="F4633" t="str">
            <v>50105773</v>
          </cell>
          <cell r="G4633" t="str">
            <v>ATÖLYE &amp; MAKİNA</v>
          </cell>
          <cell r="H4633" t="str">
            <v>50105773</v>
          </cell>
          <cell r="I4633" t="str">
            <v>0AAK</v>
          </cell>
          <cell r="J4633" t="str">
            <v>ATÖLYE İŞLETME GENEL</v>
          </cell>
          <cell r="K4633" t="str">
            <v>50110581</v>
          </cell>
          <cell r="L4633" t="str">
            <v>TZ</v>
          </cell>
          <cell r="M4633" t="str">
            <v>Tanzanyalı</v>
          </cell>
          <cell r="N4633" t="str">
            <v>0039</v>
          </cell>
          <cell r="O4633" t="str">
            <v>NYAHUA</v>
          </cell>
          <cell r="P4633" t="str">
            <v>YM</v>
          </cell>
          <cell r="Q4633" t="str">
            <v>YAPI MERKEZİ</v>
          </cell>
          <cell r="R4633">
            <v>45072</v>
          </cell>
          <cell r="S4633">
            <v>45072</v>
          </cell>
          <cell r="T4633">
            <v>45225</v>
          </cell>
          <cell r="U4633" t="str">
            <v>Diğer nedenler</v>
          </cell>
          <cell r="V4633" t="str">
            <v>Mavi Yaka Endirekt</v>
          </cell>
          <cell r="W4633" t="str">
            <v>LOT 3 (MIT)</v>
          </cell>
          <cell r="X4633" t="str">
            <v>KIBAHA PICHA YA NDEGE LULANZI</v>
          </cell>
          <cell r="Y4633" t="str">
            <v>0</v>
          </cell>
          <cell r="Z4633" t="str">
            <v>SINGIDA</v>
          </cell>
          <cell r="AA4633" t="str">
            <v>0652 073 891</v>
          </cell>
          <cell r="AB4633" t="str">
            <v>USTA</v>
          </cell>
          <cell r="AC4633" t="str">
            <v>29</v>
          </cell>
          <cell r="AD4633" t="str">
            <v>LOT 3 (MIT)</v>
          </cell>
          <cell r="AE4633" t="str">
            <v>0113</v>
          </cell>
          <cell r="AF4633" t="str">
            <v>23</v>
          </cell>
          <cell r="AG4633" t="str">
            <v>KM 785+000 - 829+305</v>
          </cell>
          <cell r="AH4633">
            <v>32977</v>
          </cell>
          <cell r="AI4633" t="str">
            <v>Bay</v>
          </cell>
          <cell r="AJ4633" t="str">
            <v>Yerel-Saatlik</v>
          </cell>
          <cell r="AK4633">
            <v>2343.5500000000002</v>
          </cell>
          <cell r="AL4633" t="str">
            <v>TZS</v>
          </cell>
          <cell r="AM4633" t="str">
            <v>109002</v>
          </cell>
          <cell r="AN4633" t="str">
            <v>S</v>
          </cell>
          <cell r="AO4633" t="str">
            <v>T3</v>
          </cell>
          <cell r="AP4633" t="str">
            <v>5150</v>
          </cell>
          <cell r="AQ4633" t="str">
            <v>5175</v>
          </cell>
          <cell r="AR4633" t="str">
            <v>NMBBANK</v>
          </cell>
          <cell r="AS4633" t="str">
            <v/>
          </cell>
          <cell r="AT4633" t="str">
            <v>NMBBANK</v>
          </cell>
          <cell r="AU4633" t="str">
            <v>51010099442</v>
          </cell>
          <cell r="AV4633" t="str">
            <v/>
          </cell>
          <cell r="AW4633" t="str">
            <v/>
          </cell>
          <cell r="AX4633" t="str">
            <v>STEPHANO MICHAEL CHILEWA</v>
          </cell>
          <cell r="AY4633" t="str">
            <v/>
          </cell>
          <cell r="AZ4633">
            <v>45072</v>
          </cell>
          <cell r="BA4633"/>
          <cell r="BB4633" t="str">
            <v/>
          </cell>
          <cell r="BC4633"/>
          <cell r="BD4633" t="str">
            <v>Tanzanya-NSSF</v>
          </cell>
          <cell r="BE4633" t="str">
            <v>47556757</v>
          </cell>
          <cell r="BF4633" t="str">
            <v>142753820</v>
          </cell>
        </row>
        <row r="4634">
          <cell r="A4634">
            <v>10079615</v>
          </cell>
          <cell r="B4634" t="str">
            <v>JAMES DOUGLASS</v>
          </cell>
          <cell r="C4634" t="str">
            <v>KIMARO</v>
          </cell>
          <cell r="D4634" t="str">
            <v>İŞYERİ HEKİMİ (YEREL)</v>
          </cell>
          <cell r="E4634" t="str">
            <v>DOCTOR (LOCAL)</v>
          </cell>
          <cell r="F4634" t="str">
            <v>50114887</v>
          </cell>
          <cell r="G4634" t="str">
            <v>İSG VE ÇEVRE (SAĞLIK)</v>
          </cell>
          <cell r="H4634" t="str">
            <v>50105460</v>
          </cell>
          <cell r="I4634" t="str">
            <v>088S</v>
          </cell>
          <cell r="J4634" t="str">
            <v>SAĞLIK HİZMETLERİ</v>
          </cell>
          <cell r="K4634" t="str">
            <v>50109350</v>
          </cell>
          <cell r="L4634" t="str">
            <v>TZ</v>
          </cell>
          <cell r="M4634" t="str">
            <v>Tanzanyalı</v>
          </cell>
          <cell r="N4634" t="str">
            <v>0038</v>
          </cell>
          <cell r="O4634" t="str">
            <v>TURA</v>
          </cell>
          <cell r="P4634" t="str">
            <v>YM</v>
          </cell>
          <cell r="Q4634" t="str">
            <v>YAPI MERKEZİ</v>
          </cell>
          <cell r="R4634">
            <v>45161</v>
          </cell>
          <cell r="S4634">
            <v>45161</v>
          </cell>
          <cell r="T4634"/>
          <cell r="U4634" t="str">
            <v/>
          </cell>
          <cell r="V4634" t="str">
            <v>Beyaz Yaka</v>
          </cell>
          <cell r="W4634" t="str">
            <v>LOT 3 (MIT)</v>
          </cell>
          <cell r="X4634" t="str">
            <v>KIBAHA TANGINI TANGINI/PWANI</v>
          </cell>
          <cell r="Y4634" t="str">
            <v>0</v>
          </cell>
          <cell r="Z4634" t="str">
            <v/>
          </cell>
          <cell r="AA4634" t="str">
            <v>0629 290 531</v>
          </cell>
          <cell r="AB4634" t="str">
            <v>YETKİLİ</v>
          </cell>
          <cell r="AC4634" t="str">
            <v>29</v>
          </cell>
          <cell r="AD4634" t="str">
            <v>LOT 3 (MIT)</v>
          </cell>
          <cell r="AE4634" t="str">
            <v>0113</v>
          </cell>
          <cell r="AF4634" t="str">
            <v>19</v>
          </cell>
          <cell r="AG4634" t="str">
            <v>KM 785+000 - 829+305</v>
          </cell>
          <cell r="AH4634">
            <v>34407</v>
          </cell>
          <cell r="AI4634" t="str">
            <v>Bay</v>
          </cell>
          <cell r="AJ4634" t="str">
            <v>Yerel-Aylık</v>
          </cell>
          <cell r="AK4634">
            <v>1429434.55</v>
          </cell>
          <cell r="AL4634" t="str">
            <v>TZS</v>
          </cell>
          <cell r="AM4634" t="str">
            <v>301002</v>
          </cell>
          <cell r="AN4634" t="str">
            <v>S</v>
          </cell>
          <cell r="AO4634" t="str">
            <v>T3</v>
          </cell>
          <cell r="AP4634" t="str">
            <v>5150</v>
          </cell>
          <cell r="AQ4634" t="str">
            <v>5175</v>
          </cell>
          <cell r="AR4634" t="str">
            <v>NMBBANK</v>
          </cell>
          <cell r="AS4634" t="str">
            <v/>
          </cell>
          <cell r="AT4634" t="str">
            <v>NMBBANK</v>
          </cell>
          <cell r="AU4634" t="str">
            <v>52010025571</v>
          </cell>
          <cell r="AV4634" t="str">
            <v/>
          </cell>
          <cell r="AW4634" t="str">
            <v/>
          </cell>
          <cell r="AX4634" t="str">
            <v>JAMES DOUGLASS KIMARO</v>
          </cell>
          <cell r="AY4634" t="str">
            <v/>
          </cell>
          <cell r="AZ4634">
            <v>45161</v>
          </cell>
          <cell r="BA4634"/>
          <cell r="BB4634" t="str">
            <v/>
          </cell>
          <cell r="BC4634"/>
          <cell r="BD4634" t="str">
            <v>Tanzanya-NSSF</v>
          </cell>
          <cell r="BE4634" t="str">
            <v>47683661</v>
          </cell>
          <cell r="BF4634" t="str">
            <v>167913520</v>
          </cell>
        </row>
        <row r="4635">
          <cell r="A4635">
            <v>10074197</v>
          </cell>
          <cell r="B4635" t="str">
            <v>SALUM MAULIDI</v>
          </cell>
          <cell r="C4635" t="str">
            <v>MDITTU</v>
          </cell>
          <cell r="D4635" t="str">
            <v>DAMPERLİ KAMYON ŞOFÖRÜ</v>
          </cell>
          <cell r="E4635" t="str">
            <v>DUMPTRUCK DRIVER</v>
          </cell>
          <cell r="F4635" t="str">
            <v>50105784</v>
          </cell>
          <cell r="G4635" t="str">
            <v>DOĞAN METALÜRJİ</v>
          </cell>
          <cell r="H4635" t="str">
            <v>50105784</v>
          </cell>
          <cell r="I4635" t="str">
            <v>0BBM</v>
          </cell>
          <cell r="J4635" t="str">
            <v>TOPRAK İŞLERİ</v>
          </cell>
          <cell r="K4635" t="str">
            <v>50106425</v>
          </cell>
          <cell r="L4635" t="str">
            <v>TZ</v>
          </cell>
          <cell r="M4635" t="str">
            <v>Tanzanyalı</v>
          </cell>
          <cell r="N4635" t="str">
            <v>0037</v>
          </cell>
          <cell r="O4635" t="str">
            <v>İTİGİ</v>
          </cell>
          <cell r="P4635" t="str">
            <v>6L</v>
          </cell>
          <cell r="Q4635" t="str">
            <v>DGN  İNŞAAT</v>
          </cell>
          <cell r="R4635">
            <v>44812</v>
          </cell>
          <cell r="S4635">
            <v>44812</v>
          </cell>
          <cell r="T4635"/>
          <cell r="U4635" t="str">
            <v/>
          </cell>
          <cell r="V4635" t="str">
            <v>Mavi Yaka Direkt</v>
          </cell>
          <cell r="W4635" t="str">
            <v>LOT 3 (MIT)</v>
          </cell>
          <cell r="X4635" t="str">
            <v>JESHINI</v>
          </cell>
          <cell r="Y4635" t="str">
            <v>0</v>
          </cell>
          <cell r="Z4635" t="str">
            <v>UBUNGO MABIBO</v>
          </cell>
          <cell r="AA4635" t="str">
            <v>0786-635-824</v>
          </cell>
          <cell r="AB4635" t="str">
            <v>GÖREVLİ</v>
          </cell>
          <cell r="AC4635" t="str">
            <v>29</v>
          </cell>
          <cell r="AD4635" t="str">
            <v>LOT 3 (MIT)</v>
          </cell>
          <cell r="AE4635" t="str">
            <v>0109</v>
          </cell>
          <cell r="AF4635" t="str">
            <v>02</v>
          </cell>
          <cell r="AG4635" t="str">
            <v>KM 535+000 - 595+000</v>
          </cell>
          <cell r="AH4635">
            <v>35383</v>
          </cell>
          <cell r="AI4635" t="str">
            <v>Bay</v>
          </cell>
          <cell r="AJ4635" t="str">
            <v>Yerel-Saatlik</v>
          </cell>
          <cell r="AK4635">
            <v>2564.1</v>
          </cell>
          <cell r="AL4635" t="str">
            <v>TZS</v>
          </cell>
          <cell r="AM4635" t="str">
            <v>201002</v>
          </cell>
          <cell r="AN4635" t="str">
            <v/>
          </cell>
          <cell r="AO4635" t="str">
            <v>T3</v>
          </cell>
          <cell r="AP4635" t="str">
            <v>5150</v>
          </cell>
          <cell r="AQ4635" t="str">
            <v>5175</v>
          </cell>
          <cell r="AR4635" t="str">
            <v>NMBBANK</v>
          </cell>
          <cell r="AS4635" t="str">
            <v/>
          </cell>
          <cell r="AT4635" t="str">
            <v>NMBBANK</v>
          </cell>
          <cell r="AU4635" t="str">
            <v>51010095509</v>
          </cell>
          <cell r="AV4635" t="str">
            <v/>
          </cell>
          <cell r="AW4635" t="str">
            <v/>
          </cell>
          <cell r="AX4635" t="str">
            <v>SALUM MAULIDI MDITTU</v>
          </cell>
          <cell r="AY4635" t="str">
            <v/>
          </cell>
          <cell r="AZ4635">
            <v>44812</v>
          </cell>
          <cell r="BA4635"/>
          <cell r="BB4635" t="str">
            <v/>
          </cell>
          <cell r="BC4635"/>
          <cell r="BD4635" t="str">
            <v>Tanzanya-NSSF</v>
          </cell>
          <cell r="BE4635" t="str">
            <v>45644430</v>
          </cell>
          <cell r="BF4635" t="str">
            <v>133076077</v>
          </cell>
        </row>
        <row r="4636">
          <cell r="A4636">
            <v>10074196</v>
          </cell>
          <cell r="B4636" t="str">
            <v>ACLEY ROBERT</v>
          </cell>
          <cell r="C4636" t="str">
            <v>MBOGOINE</v>
          </cell>
          <cell r="D4636" t="str">
            <v>DAMPERLİ KAMYON ŞOFÖRÜ</v>
          </cell>
          <cell r="E4636" t="str">
            <v>DUMPTRUCK DRIVER</v>
          </cell>
          <cell r="F4636" t="str">
            <v>50105784</v>
          </cell>
          <cell r="G4636" t="str">
            <v>DOĞAN METALÜRJİ</v>
          </cell>
          <cell r="H4636" t="str">
            <v>50105784</v>
          </cell>
          <cell r="I4636" t="str">
            <v>0BBM</v>
          </cell>
          <cell r="J4636" t="str">
            <v>TOPRAK İŞLERİ</v>
          </cell>
          <cell r="K4636" t="str">
            <v>50106425</v>
          </cell>
          <cell r="L4636" t="str">
            <v>TZ</v>
          </cell>
          <cell r="M4636" t="str">
            <v>Tanzanyalı</v>
          </cell>
          <cell r="N4636" t="str">
            <v>0037</v>
          </cell>
          <cell r="O4636" t="str">
            <v>İTİGİ</v>
          </cell>
          <cell r="P4636" t="str">
            <v>6L</v>
          </cell>
          <cell r="Q4636" t="str">
            <v>DGN  İNŞAAT</v>
          </cell>
          <cell r="R4636">
            <v>44812</v>
          </cell>
          <cell r="S4636">
            <v>44812</v>
          </cell>
          <cell r="T4636"/>
          <cell r="U4636" t="str">
            <v/>
          </cell>
          <cell r="V4636" t="str">
            <v>Mavi Yaka Direkt</v>
          </cell>
          <cell r="W4636" t="str">
            <v>LOT 3 (MIT)</v>
          </cell>
          <cell r="X4636" t="str">
            <v>MZUNGUNI B</v>
          </cell>
          <cell r="Y4636" t="str">
            <v>0</v>
          </cell>
          <cell r="Z4636" t="str">
            <v/>
          </cell>
          <cell r="AA4636" t="str">
            <v>0717-334-466</v>
          </cell>
          <cell r="AB4636" t="str">
            <v>GÖREVLİ</v>
          </cell>
          <cell r="AC4636" t="str">
            <v>29</v>
          </cell>
          <cell r="AD4636" t="str">
            <v>LOT 3 (MIT)</v>
          </cell>
          <cell r="AE4636" t="str">
            <v>0109</v>
          </cell>
          <cell r="AF4636" t="str">
            <v>03</v>
          </cell>
          <cell r="AG4636" t="str">
            <v>KM 535+000 - 595+000</v>
          </cell>
          <cell r="AH4636">
            <v>35230</v>
          </cell>
          <cell r="AI4636" t="str">
            <v>Bay</v>
          </cell>
          <cell r="AJ4636" t="str">
            <v>Yerel-Saatlik</v>
          </cell>
          <cell r="AK4636">
            <v>2564.1</v>
          </cell>
          <cell r="AL4636" t="str">
            <v>TZS</v>
          </cell>
          <cell r="AM4636" t="str">
            <v>201002</v>
          </cell>
          <cell r="AN4636" t="str">
            <v/>
          </cell>
          <cell r="AO4636" t="str">
            <v>T3</v>
          </cell>
          <cell r="AP4636" t="str">
            <v>5150</v>
          </cell>
          <cell r="AQ4636" t="str">
            <v>5175</v>
          </cell>
          <cell r="AR4636" t="str">
            <v>CRDB BANK PLC</v>
          </cell>
          <cell r="AS4636" t="str">
            <v>VIJANA</v>
          </cell>
          <cell r="AT4636" t="str">
            <v>CRDBBANK</v>
          </cell>
          <cell r="AU4636" t="str">
            <v>0152663239800</v>
          </cell>
          <cell r="AV4636" t="str">
            <v/>
          </cell>
          <cell r="AW4636" t="str">
            <v/>
          </cell>
          <cell r="AX4636" t="str">
            <v>ACLEY ROBERT MBOGOINE</v>
          </cell>
          <cell r="AY4636" t="str">
            <v/>
          </cell>
          <cell r="AZ4636">
            <v>44812</v>
          </cell>
          <cell r="BA4636"/>
          <cell r="BB4636" t="str">
            <v/>
          </cell>
          <cell r="BC4636"/>
          <cell r="BD4636" t="str">
            <v>Tanzanya-NSSF</v>
          </cell>
          <cell r="BE4636" t="str">
            <v>46752137</v>
          </cell>
          <cell r="BF4636" t="str">
            <v>145298849</v>
          </cell>
        </row>
        <row r="4637">
          <cell r="A4637">
            <v>10074194</v>
          </cell>
          <cell r="B4637" t="str">
            <v>JAFARI MATHIAS</v>
          </cell>
          <cell r="C4637" t="str">
            <v>MLELWA</v>
          </cell>
          <cell r="D4637" t="str">
            <v>EKSKAVATÖR OPERATÖRÜ</v>
          </cell>
          <cell r="E4637" t="str">
            <v>EXCAVATOR OPERATOR</v>
          </cell>
          <cell r="F4637" t="str">
            <v>50105784</v>
          </cell>
          <cell r="G4637" t="str">
            <v>DOĞAN METALÜRJİ</v>
          </cell>
          <cell r="H4637" t="str">
            <v>50105784</v>
          </cell>
          <cell r="I4637" t="str">
            <v>0BBM</v>
          </cell>
          <cell r="J4637" t="str">
            <v>TOPRAK İŞLERİ</v>
          </cell>
          <cell r="K4637" t="str">
            <v>50106621</v>
          </cell>
          <cell r="L4637" t="str">
            <v>TZ</v>
          </cell>
          <cell r="M4637" t="str">
            <v>Tanzanyalı</v>
          </cell>
          <cell r="N4637" t="str">
            <v>0037</v>
          </cell>
          <cell r="O4637" t="str">
            <v>İTİGİ</v>
          </cell>
          <cell r="P4637" t="str">
            <v>6L</v>
          </cell>
          <cell r="Q4637" t="str">
            <v>DGN  İNŞAAT</v>
          </cell>
          <cell r="R4637">
            <v>44812</v>
          </cell>
          <cell r="S4637">
            <v>44812</v>
          </cell>
          <cell r="T4637">
            <v>45220</v>
          </cell>
          <cell r="U4637" t="str">
            <v>Diğer nedenler</v>
          </cell>
          <cell r="V4637" t="str">
            <v>Mavi Yaka Direkt</v>
          </cell>
          <cell r="W4637" t="str">
            <v>LOT 3 (MIT)</v>
          </cell>
          <cell r="X4637" t="str">
            <v>KIHESA</v>
          </cell>
          <cell r="Y4637" t="str">
            <v>0</v>
          </cell>
          <cell r="Z4637" t="str">
            <v>IRINAGA MJINI</v>
          </cell>
          <cell r="AA4637" t="str">
            <v>0683-694-675</v>
          </cell>
          <cell r="AB4637" t="str">
            <v>OPERATÖR</v>
          </cell>
          <cell r="AC4637" t="str">
            <v>29</v>
          </cell>
          <cell r="AD4637" t="str">
            <v>LOT 3 (MIT)</v>
          </cell>
          <cell r="AE4637" t="str">
            <v>0109</v>
          </cell>
          <cell r="AF4637" t="str">
            <v>04</v>
          </cell>
          <cell r="AG4637" t="str">
            <v>KM 535+000 - 595+000</v>
          </cell>
          <cell r="AH4637">
            <v>35648</v>
          </cell>
          <cell r="AI4637" t="str">
            <v>Bay</v>
          </cell>
          <cell r="AJ4637" t="str">
            <v>Yerel-Saatlik</v>
          </cell>
          <cell r="AK4637">
            <v>3076.92</v>
          </cell>
          <cell r="AL4637" t="str">
            <v>TZS</v>
          </cell>
          <cell r="AM4637" t="str">
            <v>201002</v>
          </cell>
          <cell r="AN4637" t="str">
            <v/>
          </cell>
          <cell r="AO4637" t="str">
            <v>T3</v>
          </cell>
          <cell r="AP4637" t="str">
            <v>5150</v>
          </cell>
          <cell r="AQ4637" t="str">
            <v>5175</v>
          </cell>
          <cell r="AR4637" t="str">
            <v>CRDB BANK PLC</v>
          </cell>
          <cell r="AS4637" t="str">
            <v>VIJANA</v>
          </cell>
          <cell r="AT4637" t="str">
            <v>CRDBBANK</v>
          </cell>
          <cell r="AU4637" t="str">
            <v>0152468929100</v>
          </cell>
          <cell r="AV4637" t="str">
            <v/>
          </cell>
          <cell r="AW4637" t="str">
            <v/>
          </cell>
          <cell r="AX4637" t="str">
            <v>JAFARI MATHIAS MLELWA</v>
          </cell>
          <cell r="AY4637" t="str">
            <v/>
          </cell>
          <cell r="AZ4637">
            <v>44812</v>
          </cell>
          <cell r="BA4637"/>
          <cell r="BB4637" t="str">
            <v/>
          </cell>
          <cell r="BC4637"/>
          <cell r="BD4637" t="str">
            <v>Tanzanya-NSSF</v>
          </cell>
          <cell r="BE4637" t="str">
            <v>45038514</v>
          </cell>
          <cell r="BF4637" t="str">
            <v>140540293</v>
          </cell>
        </row>
        <row r="4638">
          <cell r="A4638">
            <v>10073972</v>
          </cell>
          <cell r="B4638" t="str">
            <v>ANNA PETER</v>
          </cell>
          <cell r="C4638" t="str">
            <v>PANGA</v>
          </cell>
          <cell r="D4638" t="str">
            <v>TEMİZLİK GÖREVLİSİ</v>
          </cell>
          <cell r="E4638" t="str">
            <v>CLEANER</v>
          </cell>
          <cell r="F4638" t="str">
            <v>50107957</v>
          </cell>
          <cell r="G4638" t="str">
            <v>OSMAN CAMCI İNŞAAT</v>
          </cell>
          <cell r="H4638" t="str">
            <v>50107957</v>
          </cell>
          <cell r="I4638" t="str">
            <v>0BBV</v>
          </cell>
          <cell r="J4638" t="str">
            <v>İDARİ İŞLER</v>
          </cell>
          <cell r="K4638" t="str">
            <v>50108226</v>
          </cell>
          <cell r="L4638" t="str">
            <v>TZ</v>
          </cell>
          <cell r="M4638" t="str">
            <v>Tanzanyalı</v>
          </cell>
          <cell r="N4638" t="str">
            <v>0035</v>
          </cell>
          <cell r="O4638" t="str">
            <v>TABORA</v>
          </cell>
          <cell r="P4638" t="str">
            <v>6V</v>
          </cell>
          <cell r="Q4638" t="str">
            <v>OSMAN CAMCI İNŞAAT</v>
          </cell>
          <cell r="R4638">
            <v>44800</v>
          </cell>
          <cell r="S4638">
            <v>44800</v>
          </cell>
          <cell r="T4638"/>
          <cell r="U4638" t="str">
            <v/>
          </cell>
          <cell r="V4638" t="str">
            <v>Mavi Yaka Endirekt</v>
          </cell>
          <cell r="W4638" t="str">
            <v>LOT 3 (MIT)</v>
          </cell>
          <cell r="X4638" t="str">
            <v>KISASA SHELI</v>
          </cell>
          <cell r="Y4638" t="str">
            <v>0</v>
          </cell>
          <cell r="Z4638" t="str">
            <v>DODOMA MJINNI</v>
          </cell>
          <cell r="AA4638" t="str">
            <v>0767 141 817</v>
          </cell>
          <cell r="AB4638" t="str">
            <v>İŞÇİ</v>
          </cell>
          <cell r="AC4638" t="str">
            <v>29</v>
          </cell>
          <cell r="AD4638" t="str">
            <v>LOT 3 (MIT)</v>
          </cell>
          <cell r="AE4638" t="str">
            <v>0113</v>
          </cell>
          <cell r="AF4638" t="str">
            <v>03</v>
          </cell>
          <cell r="AG4638" t="str">
            <v>KM 785+000 - 829+305</v>
          </cell>
          <cell r="AH4638">
            <v>35425</v>
          </cell>
          <cell r="AI4638" t="str">
            <v>Bayan</v>
          </cell>
          <cell r="AJ4638" t="str">
            <v>Yerel-Saatlik</v>
          </cell>
          <cell r="AK4638">
            <v>2255.1</v>
          </cell>
          <cell r="AL4638" t="str">
            <v>TZS</v>
          </cell>
          <cell r="AM4638" t="str">
            <v>306002</v>
          </cell>
          <cell r="AN4638" t="str">
            <v>S</v>
          </cell>
          <cell r="AO4638" t="str">
            <v>T3</v>
          </cell>
          <cell r="AP4638" t="str">
            <v>5150</v>
          </cell>
          <cell r="AQ4638" t="str">
            <v>5175</v>
          </cell>
          <cell r="AR4638" t="str">
            <v>CRDB BANK PLC</v>
          </cell>
          <cell r="AS4638" t="str">
            <v>VIJANA</v>
          </cell>
          <cell r="AT4638" t="str">
            <v>CRDBBANK</v>
          </cell>
          <cell r="AU4638" t="str">
            <v>0152397464900</v>
          </cell>
          <cell r="AV4638" t="str">
            <v/>
          </cell>
          <cell r="AW4638" t="str">
            <v/>
          </cell>
          <cell r="AX4638" t="str">
            <v>ANNA PETER PANGA</v>
          </cell>
          <cell r="AY4638" t="str">
            <v/>
          </cell>
          <cell r="AZ4638">
            <v>44800</v>
          </cell>
          <cell r="BA4638"/>
          <cell r="BB4638" t="str">
            <v/>
          </cell>
          <cell r="BC4638"/>
          <cell r="BD4638" t="str">
            <v>Tanzanya-NSSF</v>
          </cell>
          <cell r="BE4638" t="str">
            <v>65584929</v>
          </cell>
          <cell r="BF4638" t="str">
            <v>145038332</v>
          </cell>
        </row>
        <row r="4639">
          <cell r="A4639">
            <v>10073973</v>
          </cell>
          <cell r="B4639" t="str">
            <v>MWASITI SALUMU</v>
          </cell>
          <cell r="C4639" t="str">
            <v>SINZI</v>
          </cell>
          <cell r="D4639" t="str">
            <v>SERVİS GÖREVLİSİ</v>
          </cell>
          <cell r="E4639" t="str">
            <v>WAITER</v>
          </cell>
          <cell r="F4639" t="str">
            <v>50114904</v>
          </cell>
          <cell r="G4639" t="str">
            <v>İDARİ İŞLER (KAMP)</v>
          </cell>
          <cell r="H4639" t="str">
            <v>50105513</v>
          </cell>
          <cell r="I4639" t="str">
            <v>0996</v>
          </cell>
          <cell r="J4639" t="str">
            <v>KAMP AMİRLİĞİ</v>
          </cell>
          <cell r="K4639" t="str">
            <v>50106303</v>
          </cell>
          <cell r="L4639" t="str">
            <v>TZ</v>
          </cell>
          <cell r="M4639" t="str">
            <v>Tanzanyalı</v>
          </cell>
          <cell r="N4639" t="str">
            <v>0035</v>
          </cell>
          <cell r="O4639" t="str">
            <v>TABORA</v>
          </cell>
          <cell r="P4639" t="str">
            <v>YM</v>
          </cell>
          <cell r="Q4639" t="str">
            <v>YAPI MERKEZİ</v>
          </cell>
          <cell r="R4639">
            <v>44800</v>
          </cell>
          <cell r="S4639">
            <v>44800</v>
          </cell>
          <cell r="T4639"/>
          <cell r="U4639" t="str">
            <v/>
          </cell>
          <cell r="V4639" t="str">
            <v>Mavi Yaka Endirekt</v>
          </cell>
          <cell r="W4639" t="str">
            <v>LOT 3 (MIT)</v>
          </cell>
          <cell r="X4639" t="str">
            <v>KOMBOMASAI</v>
          </cell>
          <cell r="Y4639" t="str">
            <v>0</v>
          </cell>
          <cell r="Z4639" t="str">
            <v>TABORA MJINI</v>
          </cell>
          <cell r="AA4639" t="str">
            <v>0762 227 990</v>
          </cell>
          <cell r="AB4639" t="str">
            <v>GÖREVLİ</v>
          </cell>
          <cell r="AC4639" t="str">
            <v>29</v>
          </cell>
          <cell r="AD4639" t="str">
            <v>LOT 3 (MIT)</v>
          </cell>
          <cell r="AE4639" t="str">
            <v>0113</v>
          </cell>
          <cell r="AF4639" t="str">
            <v>24</v>
          </cell>
          <cell r="AG4639" t="str">
            <v>KM 785+000 - 829+305</v>
          </cell>
          <cell r="AH4639">
            <v>32801</v>
          </cell>
          <cell r="AI4639" t="str">
            <v>Bayan</v>
          </cell>
          <cell r="AJ4639" t="str">
            <v>Yerel-Saatlik</v>
          </cell>
          <cell r="AK4639">
            <v>2255.1</v>
          </cell>
          <cell r="AL4639" t="str">
            <v>TZS</v>
          </cell>
          <cell r="AM4639" t="str">
            <v>306002</v>
          </cell>
          <cell r="AN4639" t="str">
            <v>S</v>
          </cell>
          <cell r="AO4639" t="str">
            <v>T3</v>
          </cell>
          <cell r="AP4639" t="str">
            <v>5150</v>
          </cell>
          <cell r="AQ4639" t="str">
            <v>5175</v>
          </cell>
          <cell r="AR4639" t="str">
            <v>NMBBANK</v>
          </cell>
          <cell r="AS4639" t="str">
            <v/>
          </cell>
          <cell r="AT4639" t="str">
            <v>NMBBANK</v>
          </cell>
          <cell r="AU4639" t="str">
            <v>51010090914</v>
          </cell>
          <cell r="AV4639" t="str">
            <v/>
          </cell>
          <cell r="AW4639" t="str">
            <v/>
          </cell>
          <cell r="AX4639" t="str">
            <v>MWASITI SALUMU SINZI</v>
          </cell>
          <cell r="AY4639" t="str">
            <v/>
          </cell>
          <cell r="AZ4639">
            <v>44800</v>
          </cell>
          <cell r="BA4639"/>
          <cell r="BB4639" t="str">
            <v/>
          </cell>
          <cell r="BC4639"/>
          <cell r="BD4639" t="str">
            <v>Tanzanya-NSSF</v>
          </cell>
          <cell r="BE4639" t="str">
            <v>46878619</v>
          </cell>
          <cell r="BF4639" t="str">
            <v>157572121</v>
          </cell>
        </row>
        <row r="4640">
          <cell r="A4640">
            <v>10073974</v>
          </cell>
          <cell r="B4640" t="str">
            <v>ISSA KASIM</v>
          </cell>
          <cell r="C4640" t="str">
            <v>ISSA</v>
          </cell>
          <cell r="D4640" t="str">
            <v>KAYNAKÇI</v>
          </cell>
          <cell r="E4640" t="str">
            <v>WELDER</v>
          </cell>
          <cell r="F4640" t="str">
            <v>50109678</v>
          </cell>
          <cell r="G4640" t="str">
            <v>TAŞ OCAKLARI VE PATLATMA</v>
          </cell>
          <cell r="H4640" t="str">
            <v>50105776</v>
          </cell>
          <cell r="I4640" t="str">
            <v>0AAX</v>
          </cell>
          <cell r="J4640" t="str">
            <v>TAŞ OCAĞI</v>
          </cell>
          <cell r="K4640" t="str">
            <v>50110200</v>
          </cell>
          <cell r="L4640" t="str">
            <v>TZ</v>
          </cell>
          <cell r="M4640" t="str">
            <v>Tanzanyalı</v>
          </cell>
          <cell r="N4640" t="str">
            <v>0035</v>
          </cell>
          <cell r="O4640" t="str">
            <v>TABORA</v>
          </cell>
          <cell r="P4640" t="str">
            <v>YM</v>
          </cell>
          <cell r="Q4640" t="str">
            <v>YAPI MERKEZİ</v>
          </cell>
          <cell r="R4640">
            <v>44800</v>
          </cell>
          <cell r="S4640">
            <v>44800</v>
          </cell>
          <cell r="T4640"/>
          <cell r="U4640" t="str">
            <v/>
          </cell>
          <cell r="V4640" t="str">
            <v>Mavi Yaka Direkt</v>
          </cell>
          <cell r="W4640" t="str">
            <v>LOT 3 (MIT)</v>
          </cell>
          <cell r="X4640" t="str">
            <v>MTENDENI 'A'</v>
          </cell>
          <cell r="Y4640" t="str">
            <v>0</v>
          </cell>
          <cell r="Z4640" t="str">
            <v>KILOSA</v>
          </cell>
          <cell r="AA4640" t="str">
            <v>0685 685 066</v>
          </cell>
          <cell r="AB4640" t="str">
            <v>OPERATÖR</v>
          </cell>
          <cell r="AC4640" t="str">
            <v>29</v>
          </cell>
          <cell r="AD4640" t="str">
            <v>LOT 3 (MIT)</v>
          </cell>
          <cell r="AE4640" t="str">
            <v>0113</v>
          </cell>
          <cell r="AF4640" t="str">
            <v>16</v>
          </cell>
          <cell r="AG4640" t="str">
            <v>KM 785+000 - 829+305</v>
          </cell>
          <cell r="AH4640">
            <v>36640</v>
          </cell>
          <cell r="AI4640" t="str">
            <v>Bay</v>
          </cell>
          <cell r="AJ4640" t="str">
            <v>Yerel-Saatlik</v>
          </cell>
          <cell r="AK4640">
            <v>2164.1</v>
          </cell>
          <cell r="AL4640" t="str">
            <v>TZS</v>
          </cell>
          <cell r="AM4640" t="str">
            <v>201002</v>
          </cell>
          <cell r="AN4640" t="str">
            <v>S</v>
          </cell>
          <cell r="AO4640" t="str">
            <v>T3</v>
          </cell>
          <cell r="AP4640" t="str">
            <v>5150</v>
          </cell>
          <cell r="AQ4640" t="str">
            <v>5175</v>
          </cell>
          <cell r="AR4640" t="str">
            <v>NMBBANK</v>
          </cell>
          <cell r="AS4640" t="str">
            <v/>
          </cell>
          <cell r="AT4640" t="str">
            <v>NMBBANK</v>
          </cell>
          <cell r="AU4640" t="str">
            <v>51010090915</v>
          </cell>
          <cell r="AV4640" t="str">
            <v/>
          </cell>
          <cell r="AW4640" t="str">
            <v/>
          </cell>
          <cell r="AX4640" t="str">
            <v>ISSA KASIM ISSA</v>
          </cell>
          <cell r="AY4640" t="str">
            <v/>
          </cell>
          <cell r="AZ4640">
            <v>45017</v>
          </cell>
          <cell r="BA4640"/>
          <cell r="BB4640" t="str">
            <v/>
          </cell>
          <cell r="BC4640"/>
          <cell r="BD4640" t="str">
            <v>Tanzanya-NSSF</v>
          </cell>
          <cell r="BE4640" t="str">
            <v>46878608</v>
          </cell>
          <cell r="BF4640" t="str">
            <v>157572369</v>
          </cell>
        </row>
        <row r="4641">
          <cell r="A4641">
            <v>10075879</v>
          </cell>
          <cell r="B4641" t="str">
            <v>BARAKA PETER</v>
          </cell>
          <cell r="C4641" t="str">
            <v>KADUDU</v>
          </cell>
          <cell r="D4641" t="str">
            <v>ŞENÖR YARDIMCISI</v>
          </cell>
          <cell r="E4641" t="str">
            <v>CHAINMAN</v>
          </cell>
          <cell r="F4641" t="str">
            <v>50105606</v>
          </cell>
          <cell r="G4641" t="str">
            <v>ÖLÇME İŞLERİ</v>
          </cell>
          <cell r="H4641" t="str">
            <v>50105606</v>
          </cell>
          <cell r="I4641" t="str">
            <v>088Q</v>
          </cell>
          <cell r="J4641" t="str">
            <v>ÖLÇME İŞLERİ</v>
          </cell>
          <cell r="K4641" t="str">
            <v>50107969</v>
          </cell>
          <cell r="L4641" t="str">
            <v>TZ</v>
          </cell>
          <cell r="M4641" t="str">
            <v>Tanzanyalı</v>
          </cell>
          <cell r="N4641" t="str">
            <v>0037</v>
          </cell>
          <cell r="O4641" t="str">
            <v>İTİGİ</v>
          </cell>
          <cell r="P4641" t="str">
            <v>YM</v>
          </cell>
          <cell r="Q4641" t="str">
            <v>YAPI MERKEZİ</v>
          </cell>
          <cell r="R4641">
            <v>44887</v>
          </cell>
          <cell r="S4641">
            <v>44887</v>
          </cell>
          <cell r="T4641"/>
          <cell r="U4641" t="str">
            <v/>
          </cell>
          <cell r="V4641" t="str">
            <v>Mavi Yaka Endirekt</v>
          </cell>
          <cell r="W4641" t="str">
            <v>LOT 3 (MIT)</v>
          </cell>
          <cell r="X4641" t="str">
            <v>SHULENI</v>
          </cell>
          <cell r="Y4641" t="str">
            <v>0</v>
          </cell>
          <cell r="Z4641" t="str">
            <v>KILOSA</v>
          </cell>
          <cell r="AA4641" t="str">
            <v>0788 109 761</v>
          </cell>
          <cell r="AB4641" t="str">
            <v>USTA</v>
          </cell>
          <cell r="AC4641" t="str">
            <v>29</v>
          </cell>
          <cell r="AD4641" t="str">
            <v>LOT 3 (MIT)</v>
          </cell>
          <cell r="AE4641" t="str">
            <v>0113</v>
          </cell>
          <cell r="AF4641" t="str">
            <v>16</v>
          </cell>
          <cell r="AG4641" t="str">
            <v>KM 785+000 - 829+305</v>
          </cell>
          <cell r="AH4641">
            <v>33789</v>
          </cell>
          <cell r="AI4641" t="str">
            <v>Bay</v>
          </cell>
          <cell r="AJ4641" t="str">
            <v>Yerel-Saatlik</v>
          </cell>
          <cell r="AK4641">
            <v>2164.1</v>
          </cell>
          <cell r="AL4641" t="str">
            <v>TZS</v>
          </cell>
          <cell r="AM4641" t="str">
            <v>306005</v>
          </cell>
          <cell r="AN4641" t="str">
            <v>S</v>
          </cell>
          <cell r="AO4641" t="str">
            <v>T3</v>
          </cell>
          <cell r="AP4641" t="str">
            <v>5150</v>
          </cell>
          <cell r="AQ4641" t="str">
            <v>5175</v>
          </cell>
          <cell r="AR4641" t="str">
            <v>NMBBANK</v>
          </cell>
          <cell r="AS4641" t="str">
            <v/>
          </cell>
          <cell r="AT4641" t="str">
            <v>NMBBANK</v>
          </cell>
          <cell r="AU4641" t="str">
            <v>51010098693</v>
          </cell>
          <cell r="AV4641" t="str">
            <v/>
          </cell>
          <cell r="AW4641" t="str">
            <v/>
          </cell>
          <cell r="AX4641" t="str">
            <v>BARAKA PETER KADUDU</v>
          </cell>
          <cell r="AY4641" t="str">
            <v/>
          </cell>
          <cell r="AZ4641">
            <v>44887</v>
          </cell>
          <cell r="BA4641"/>
          <cell r="BB4641" t="str">
            <v/>
          </cell>
          <cell r="BC4641"/>
          <cell r="BD4641" t="str">
            <v>Tanzanya-NSSF</v>
          </cell>
          <cell r="BE4641" t="str">
            <v>47147607</v>
          </cell>
          <cell r="BF4641" t="str">
            <v>158958090</v>
          </cell>
        </row>
        <row r="4642">
          <cell r="A4642">
            <v>10075878</v>
          </cell>
          <cell r="B4642" t="str">
            <v>RAMADHAN MAKUNGU</v>
          </cell>
          <cell r="C4642" t="str">
            <v>ABDALLAH</v>
          </cell>
          <cell r="D4642" t="str">
            <v>ŞENÖR YARDIMCISI</v>
          </cell>
          <cell r="E4642" t="str">
            <v>CHAINMAN</v>
          </cell>
          <cell r="F4642" t="str">
            <v>50105606</v>
          </cell>
          <cell r="G4642" t="str">
            <v>ÖLÇME İŞLERİ</v>
          </cell>
          <cell r="H4642" t="str">
            <v>50105606</v>
          </cell>
          <cell r="I4642" t="str">
            <v>088Q</v>
          </cell>
          <cell r="J4642" t="str">
            <v>ÖLÇME İŞLERİ</v>
          </cell>
          <cell r="K4642" t="str">
            <v>50107969</v>
          </cell>
          <cell r="L4642" t="str">
            <v>TZ</v>
          </cell>
          <cell r="M4642" t="str">
            <v>Tanzanyalı</v>
          </cell>
          <cell r="N4642" t="str">
            <v>0035</v>
          </cell>
          <cell r="O4642" t="str">
            <v>TABORA</v>
          </cell>
          <cell r="P4642" t="str">
            <v>YM</v>
          </cell>
          <cell r="Q4642" t="str">
            <v>YAPI MERKEZİ</v>
          </cell>
          <cell r="R4642">
            <v>44887</v>
          </cell>
          <cell r="S4642">
            <v>44887</v>
          </cell>
          <cell r="T4642"/>
          <cell r="U4642" t="str">
            <v/>
          </cell>
          <cell r="V4642" t="str">
            <v>Mavi Yaka Endirekt</v>
          </cell>
          <cell r="W4642" t="str">
            <v>LOT 3 (MIT)</v>
          </cell>
          <cell r="X4642" t="str">
            <v>NYAHUA</v>
          </cell>
          <cell r="Y4642" t="str">
            <v>0</v>
          </cell>
          <cell r="Z4642" t="str">
            <v>TABORA</v>
          </cell>
          <cell r="AA4642" t="str">
            <v>0733 004 790</v>
          </cell>
          <cell r="AB4642" t="str">
            <v>USTA</v>
          </cell>
          <cell r="AC4642" t="str">
            <v>29</v>
          </cell>
          <cell r="AD4642" t="str">
            <v>LOT 3 (MIT)</v>
          </cell>
          <cell r="AE4642" t="str">
            <v>0113</v>
          </cell>
          <cell r="AF4642" t="str">
            <v>24</v>
          </cell>
          <cell r="AG4642" t="str">
            <v>KM 785+000 - 829+305</v>
          </cell>
          <cell r="AH4642">
            <v>37858</v>
          </cell>
          <cell r="AI4642" t="str">
            <v>Bay</v>
          </cell>
          <cell r="AJ4642" t="str">
            <v>Yerel-Saatlik</v>
          </cell>
          <cell r="AK4642">
            <v>2164.1</v>
          </cell>
          <cell r="AL4642" t="str">
            <v>TZS</v>
          </cell>
          <cell r="AM4642" t="str">
            <v>306005</v>
          </cell>
          <cell r="AN4642" t="str">
            <v>S</v>
          </cell>
          <cell r="AO4642" t="str">
            <v>T3</v>
          </cell>
          <cell r="AP4642" t="str">
            <v>5150</v>
          </cell>
          <cell r="AQ4642" t="str">
            <v>5175</v>
          </cell>
          <cell r="AR4642" t="str">
            <v>NMBBANK</v>
          </cell>
          <cell r="AS4642" t="str">
            <v/>
          </cell>
          <cell r="AT4642" t="str">
            <v>NMBBANK</v>
          </cell>
          <cell r="AU4642" t="str">
            <v>51010099864</v>
          </cell>
          <cell r="AV4642" t="str">
            <v/>
          </cell>
          <cell r="AW4642" t="str">
            <v/>
          </cell>
          <cell r="AX4642" t="str">
            <v>RAMADHAN MAKUNGU ABDALLAH</v>
          </cell>
          <cell r="AY4642" t="str">
            <v/>
          </cell>
          <cell r="AZ4642">
            <v>44887</v>
          </cell>
          <cell r="BA4642"/>
          <cell r="BB4642" t="str">
            <v/>
          </cell>
          <cell r="BC4642"/>
          <cell r="BD4642" t="str">
            <v>Tanzanya-NSSF</v>
          </cell>
          <cell r="BE4642" t="str">
            <v>47147623</v>
          </cell>
          <cell r="BF4642" t="str">
            <v>158941252</v>
          </cell>
        </row>
        <row r="4643">
          <cell r="A4643">
            <v>10075877</v>
          </cell>
          <cell r="B4643" t="str">
            <v>PATRICK GEOFREY</v>
          </cell>
          <cell r="C4643" t="str">
            <v>MBISE</v>
          </cell>
          <cell r="D4643" t="str">
            <v>ŞENÖR YARDIMCISI</v>
          </cell>
          <cell r="E4643" t="str">
            <v>CHAINMAN</v>
          </cell>
          <cell r="F4643" t="str">
            <v>50105606</v>
          </cell>
          <cell r="G4643" t="str">
            <v>ÖLÇME İŞLERİ</v>
          </cell>
          <cell r="H4643" t="str">
            <v>50105606</v>
          </cell>
          <cell r="I4643" t="str">
            <v>088Q</v>
          </cell>
          <cell r="J4643" t="str">
            <v>ÖLÇME İŞLERİ</v>
          </cell>
          <cell r="K4643" t="str">
            <v>50107969</v>
          </cell>
          <cell r="L4643" t="str">
            <v>TZ</v>
          </cell>
          <cell r="M4643" t="str">
            <v>Tanzanyalı</v>
          </cell>
          <cell r="N4643" t="str">
            <v>0037</v>
          </cell>
          <cell r="O4643" t="str">
            <v>İTİGİ</v>
          </cell>
          <cell r="P4643" t="str">
            <v>YM</v>
          </cell>
          <cell r="Q4643" t="str">
            <v>YAPI MERKEZİ</v>
          </cell>
          <cell r="R4643">
            <v>44887</v>
          </cell>
          <cell r="S4643">
            <v>44887</v>
          </cell>
          <cell r="T4643"/>
          <cell r="U4643" t="str">
            <v/>
          </cell>
          <cell r="V4643" t="str">
            <v>Mavi Yaka Endirekt</v>
          </cell>
          <cell r="W4643" t="str">
            <v>LOT 3 (MIT)</v>
          </cell>
          <cell r="X4643" t="str">
            <v>FORESTI</v>
          </cell>
          <cell r="Y4643" t="str">
            <v>0</v>
          </cell>
          <cell r="Z4643" t="str">
            <v>KIBAHA</v>
          </cell>
          <cell r="AA4643" t="str">
            <v>0678 707 983</v>
          </cell>
          <cell r="AB4643" t="str">
            <v>USTA</v>
          </cell>
          <cell r="AC4643" t="str">
            <v>29</v>
          </cell>
          <cell r="AD4643" t="str">
            <v>LOT 3 (MIT)</v>
          </cell>
          <cell r="AE4643" t="str">
            <v>0113</v>
          </cell>
          <cell r="AF4643" t="str">
            <v>19</v>
          </cell>
          <cell r="AG4643" t="str">
            <v>KM 785+000 - 829+305</v>
          </cell>
          <cell r="AH4643">
            <v>36151</v>
          </cell>
          <cell r="AI4643" t="str">
            <v>Bay</v>
          </cell>
          <cell r="AJ4643" t="str">
            <v>Yerel-Saatlik</v>
          </cell>
          <cell r="AK4643">
            <v>2164.1</v>
          </cell>
          <cell r="AL4643" t="str">
            <v>TZS</v>
          </cell>
          <cell r="AM4643" t="str">
            <v>306005</v>
          </cell>
          <cell r="AN4643" t="str">
            <v>S</v>
          </cell>
          <cell r="AO4643" t="str">
            <v>T3</v>
          </cell>
          <cell r="AP4643" t="str">
            <v>5150</v>
          </cell>
          <cell r="AQ4643" t="str">
            <v>5175</v>
          </cell>
          <cell r="AR4643" t="str">
            <v>CRDB BANK PLC</v>
          </cell>
          <cell r="AS4643" t="str">
            <v>VIJANA</v>
          </cell>
          <cell r="AT4643" t="str">
            <v>CRDBBANK</v>
          </cell>
          <cell r="AU4643" t="str">
            <v>0152658493900</v>
          </cell>
          <cell r="AV4643" t="str">
            <v/>
          </cell>
          <cell r="AW4643" t="str">
            <v/>
          </cell>
          <cell r="AX4643" t="str">
            <v>PATRICK GEOFREY MBISE</v>
          </cell>
          <cell r="AY4643" t="str">
            <v/>
          </cell>
          <cell r="AZ4643">
            <v>44887</v>
          </cell>
          <cell r="BA4643"/>
          <cell r="BB4643" t="str">
            <v/>
          </cell>
          <cell r="BC4643"/>
          <cell r="BD4643" t="str">
            <v>Tanzanya-NSSF</v>
          </cell>
          <cell r="BE4643" t="str">
            <v>65816897</v>
          </cell>
          <cell r="BF4643" t="str">
            <v>144822552</v>
          </cell>
        </row>
        <row r="4644">
          <cell r="A4644">
            <v>10075876</v>
          </cell>
          <cell r="B4644" t="str">
            <v>ALMACHIUS ALIPIO</v>
          </cell>
          <cell r="C4644" t="str">
            <v>IBAGANISA</v>
          </cell>
          <cell r="D4644" t="str">
            <v>ŞENÖR YARDIMCISI</v>
          </cell>
          <cell r="E4644" t="str">
            <v>CHAINMAN</v>
          </cell>
          <cell r="F4644" t="str">
            <v>50105606</v>
          </cell>
          <cell r="G4644" t="str">
            <v>ÖLÇME İŞLERİ</v>
          </cell>
          <cell r="H4644" t="str">
            <v>50105606</v>
          </cell>
          <cell r="I4644" t="str">
            <v>088Q</v>
          </cell>
          <cell r="J4644" t="str">
            <v>ÖLÇME İŞLERİ</v>
          </cell>
          <cell r="K4644" t="str">
            <v>50107969</v>
          </cell>
          <cell r="L4644" t="str">
            <v>TZ</v>
          </cell>
          <cell r="M4644" t="str">
            <v>Tanzanyalı</v>
          </cell>
          <cell r="N4644" t="str">
            <v>0036</v>
          </cell>
          <cell r="O4644" t="str">
            <v>MANYONİ</v>
          </cell>
          <cell r="P4644" t="str">
            <v>YM</v>
          </cell>
          <cell r="Q4644" t="str">
            <v>YAPI MERKEZİ</v>
          </cell>
          <cell r="R4644">
            <v>44887</v>
          </cell>
          <cell r="S4644">
            <v>44887</v>
          </cell>
          <cell r="T4644"/>
          <cell r="U4644" t="str">
            <v/>
          </cell>
          <cell r="V4644" t="str">
            <v>Mavi Yaka Endirekt</v>
          </cell>
          <cell r="W4644" t="str">
            <v>LOT 3 (MIT)</v>
          </cell>
          <cell r="X4644" t="str">
            <v/>
          </cell>
          <cell r="Y4644" t="str">
            <v/>
          </cell>
          <cell r="Z4644" t="str">
            <v/>
          </cell>
          <cell r="AA4644" t="str">
            <v>0684 841 732</v>
          </cell>
          <cell r="AB4644" t="str">
            <v>USTA</v>
          </cell>
          <cell r="AC4644" t="str">
            <v>29</v>
          </cell>
          <cell r="AD4644" t="str">
            <v>LOT 3 (MIT)</v>
          </cell>
          <cell r="AE4644" t="str">
            <v>0113</v>
          </cell>
          <cell r="AF4644" t="str">
            <v/>
          </cell>
          <cell r="AG4644" t="str">
            <v>KM 785+000 - 829+305</v>
          </cell>
          <cell r="AH4644">
            <v>34810</v>
          </cell>
          <cell r="AI4644" t="str">
            <v>Bay</v>
          </cell>
          <cell r="AJ4644" t="str">
            <v>Yerel-Saatlik</v>
          </cell>
          <cell r="AK4644">
            <v>2164.1</v>
          </cell>
          <cell r="AL4644" t="str">
            <v>TZS</v>
          </cell>
          <cell r="AM4644" t="str">
            <v>306005</v>
          </cell>
          <cell r="AN4644" t="str">
            <v>S</v>
          </cell>
          <cell r="AO4644" t="str">
            <v>T3</v>
          </cell>
          <cell r="AP4644" t="str">
            <v>5150</v>
          </cell>
          <cell r="AQ4644" t="str">
            <v>5175</v>
          </cell>
          <cell r="AR4644" t="str">
            <v>NMBBANK</v>
          </cell>
          <cell r="AS4644" t="str">
            <v/>
          </cell>
          <cell r="AT4644" t="str">
            <v>NMBBANK</v>
          </cell>
          <cell r="AU4644" t="str">
            <v>23010067861</v>
          </cell>
          <cell r="AV4644" t="str">
            <v/>
          </cell>
          <cell r="AW4644" t="str">
            <v/>
          </cell>
          <cell r="AX4644" t="str">
            <v>ALMACHIUS ALIPIO IBAGANISA</v>
          </cell>
          <cell r="AY4644" t="str">
            <v/>
          </cell>
          <cell r="AZ4644">
            <v>44887</v>
          </cell>
          <cell r="BA4644"/>
          <cell r="BB4644" t="str">
            <v/>
          </cell>
          <cell r="BC4644"/>
          <cell r="BD4644" t="str">
            <v>Tanzanya-NSSF</v>
          </cell>
          <cell r="BE4644" t="str">
            <v>64892018</v>
          </cell>
          <cell r="BF4644" t="str">
            <v>144496450</v>
          </cell>
        </row>
        <row r="4645">
          <cell r="A4645">
            <v>10075866</v>
          </cell>
          <cell r="B4645" t="str">
            <v>GEORGE ANTHONY</v>
          </cell>
          <cell r="C4645" t="str">
            <v>FUIME</v>
          </cell>
          <cell r="D4645" t="str">
            <v>PICKUP ŞOFÖRÜ</v>
          </cell>
          <cell r="E4645" t="str">
            <v>PICKUP DRIVER</v>
          </cell>
          <cell r="F4645" t="str">
            <v>50114904</v>
          </cell>
          <cell r="G4645" t="str">
            <v>İDARİ İŞLER (KAMP)</v>
          </cell>
          <cell r="H4645" t="str">
            <v>50105778</v>
          </cell>
          <cell r="I4645" t="str">
            <v>0BB4</v>
          </cell>
          <cell r="J4645" t="str">
            <v>SATINALMA</v>
          </cell>
          <cell r="K4645" t="str">
            <v>50105678</v>
          </cell>
          <cell r="L4645" t="str">
            <v>TZ</v>
          </cell>
          <cell r="M4645" t="str">
            <v>Tanzanyalı</v>
          </cell>
          <cell r="N4645" t="str">
            <v>0035</v>
          </cell>
          <cell r="O4645" t="str">
            <v>TABORA</v>
          </cell>
          <cell r="P4645" t="str">
            <v>YM</v>
          </cell>
          <cell r="Q4645" t="str">
            <v>YAPI MERKEZİ</v>
          </cell>
          <cell r="R4645">
            <v>44885</v>
          </cell>
          <cell r="S4645">
            <v>44885</v>
          </cell>
          <cell r="T4645"/>
          <cell r="U4645" t="str">
            <v/>
          </cell>
          <cell r="V4645" t="str">
            <v>Mavi Yaka Endirekt</v>
          </cell>
          <cell r="W4645" t="str">
            <v>LOT 3 (MIT)</v>
          </cell>
          <cell r="X4645" t="str">
            <v>MADINI</v>
          </cell>
          <cell r="Y4645" t="str">
            <v>0</v>
          </cell>
          <cell r="Z4645" t="str">
            <v>KINONDONI</v>
          </cell>
          <cell r="AA4645" t="str">
            <v>0719 709 353</v>
          </cell>
          <cell r="AB4645" t="str">
            <v>GÖREVLİ</v>
          </cell>
          <cell r="AC4645" t="str">
            <v>29</v>
          </cell>
          <cell r="AD4645" t="str">
            <v>LOT 3 (MIT)</v>
          </cell>
          <cell r="AE4645" t="str">
            <v>0113</v>
          </cell>
          <cell r="AF4645" t="str">
            <v>02</v>
          </cell>
          <cell r="AG4645" t="str">
            <v>KM 785+000 - 829+305</v>
          </cell>
          <cell r="AH4645">
            <v>27140</v>
          </cell>
          <cell r="AI4645" t="str">
            <v>Bay</v>
          </cell>
          <cell r="AJ4645" t="str">
            <v>Yerel-Saatlik</v>
          </cell>
          <cell r="AK4645">
            <v>2273.1</v>
          </cell>
          <cell r="AL4645" t="str">
            <v>TZS</v>
          </cell>
          <cell r="AM4645" t="str">
            <v>306002</v>
          </cell>
          <cell r="AN4645" t="str">
            <v>S</v>
          </cell>
          <cell r="AO4645" t="str">
            <v>T3</v>
          </cell>
          <cell r="AP4645" t="str">
            <v>5150</v>
          </cell>
          <cell r="AQ4645" t="str">
            <v>5175</v>
          </cell>
          <cell r="AR4645" t="str">
            <v>CRDB BANK PLC</v>
          </cell>
          <cell r="AS4645" t="str">
            <v>VIJANA</v>
          </cell>
          <cell r="AT4645" t="str">
            <v>CRDBBANK</v>
          </cell>
          <cell r="AU4645" t="str">
            <v>0152590977100</v>
          </cell>
          <cell r="AV4645" t="str">
            <v/>
          </cell>
          <cell r="AW4645" t="str">
            <v/>
          </cell>
          <cell r="AX4645" t="str">
            <v>GEORGE ANTHONY FUIME</v>
          </cell>
          <cell r="AY4645" t="str">
            <v/>
          </cell>
          <cell r="AZ4645">
            <v>44885</v>
          </cell>
          <cell r="BA4645"/>
          <cell r="BB4645" t="str">
            <v/>
          </cell>
          <cell r="BC4645"/>
          <cell r="BD4645" t="str">
            <v>Tanzanya-NSSF</v>
          </cell>
          <cell r="BE4645" t="str">
            <v>47144549</v>
          </cell>
          <cell r="BF4645" t="str">
            <v>110677685</v>
          </cell>
        </row>
        <row r="4646">
          <cell r="A4646">
            <v>10075864</v>
          </cell>
          <cell r="B4646" t="str">
            <v>JUMA DAUDI</v>
          </cell>
          <cell r="C4646" t="str">
            <v>MBAO</v>
          </cell>
          <cell r="D4646" t="str">
            <v>DAMPERLİ KAMYON ŞOFÖRÜ</v>
          </cell>
          <cell r="E4646" t="str">
            <v>DUMPTRUCK DRIVER</v>
          </cell>
          <cell r="F4646" t="str">
            <v>50115274</v>
          </cell>
          <cell r="G4646" t="str">
            <v>TOPRAK İŞLERİ</v>
          </cell>
          <cell r="H4646" t="str">
            <v>50105758</v>
          </cell>
          <cell r="I4646" t="str">
            <v>0999</v>
          </cell>
          <cell r="J4646" t="str">
            <v>TOPRAK İŞLERİ</v>
          </cell>
          <cell r="K4646" t="str">
            <v>50115483</v>
          </cell>
          <cell r="L4646" t="str">
            <v>TZ</v>
          </cell>
          <cell r="M4646" t="str">
            <v>Tanzanyalı</v>
          </cell>
          <cell r="N4646" t="str">
            <v>0036</v>
          </cell>
          <cell r="O4646" t="str">
            <v>MANYONİ</v>
          </cell>
          <cell r="P4646" t="str">
            <v>YM</v>
          </cell>
          <cell r="Q4646" t="str">
            <v>YAPI MERKEZİ</v>
          </cell>
          <cell r="R4646">
            <v>44886</v>
          </cell>
          <cell r="S4646">
            <v>44886</v>
          </cell>
          <cell r="T4646"/>
          <cell r="U4646" t="str">
            <v/>
          </cell>
          <cell r="V4646" t="str">
            <v>Mavi Yaka Direkt</v>
          </cell>
          <cell r="W4646" t="str">
            <v>LOT 3 (MIT)</v>
          </cell>
          <cell r="X4646" t="str">
            <v>IPULI</v>
          </cell>
          <cell r="Y4646" t="str">
            <v>0</v>
          </cell>
          <cell r="Z4646" t="str">
            <v>TABORA</v>
          </cell>
          <cell r="AA4646" t="str">
            <v>0622 118 512</v>
          </cell>
          <cell r="AB4646" t="str">
            <v>GÖREVLİ</v>
          </cell>
          <cell r="AC4646" t="str">
            <v>29</v>
          </cell>
          <cell r="AD4646" t="str">
            <v>LOT 3 (MIT)</v>
          </cell>
          <cell r="AE4646" t="str">
            <v>0113</v>
          </cell>
          <cell r="AF4646" t="str">
            <v>24</v>
          </cell>
          <cell r="AG4646" t="str">
            <v>KM 785+000 - 829+305</v>
          </cell>
          <cell r="AH4646">
            <v>33767</v>
          </cell>
          <cell r="AI4646" t="str">
            <v>Bay</v>
          </cell>
          <cell r="AJ4646" t="str">
            <v>Yerel-Saatlik</v>
          </cell>
          <cell r="AK4646">
            <v>2564.1</v>
          </cell>
          <cell r="AL4646" t="str">
            <v>TZS</v>
          </cell>
          <cell r="AM4646" t="str">
            <v>201002</v>
          </cell>
          <cell r="AN4646" t="str">
            <v>S</v>
          </cell>
          <cell r="AO4646" t="str">
            <v>T3</v>
          </cell>
          <cell r="AP4646" t="str">
            <v>5150</v>
          </cell>
          <cell r="AQ4646" t="str">
            <v>5175</v>
          </cell>
          <cell r="AR4646" t="str">
            <v>NMBBANK</v>
          </cell>
          <cell r="AS4646" t="str">
            <v/>
          </cell>
          <cell r="AT4646" t="str">
            <v>NMBBANK</v>
          </cell>
          <cell r="AU4646" t="str">
            <v>51010099730</v>
          </cell>
          <cell r="AV4646" t="str">
            <v/>
          </cell>
          <cell r="AW4646" t="str">
            <v/>
          </cell>
          <cell r="AX4646" t="str">
            <v>JUMA DAUDI MBAO</v>
          </cell>
          <cell r="AY4646" t="str">
            <v/>
          </cell>
          <cell r="AZ4646">
            <v>44886</v>
          </cell>
          <cell r="BA4646"/>
          <cell r="BB4646" t="str">
            <v/>
          </cell>
          <cell r="BC4646"/>
          <cell r="BD4646" t="str">
            <v>Tanzanya-NSSF</v>
          </cell>
          <cell r="BE4646" t="str">
            <v>46093105</v>
          </cell>
          <cell r="BF4646" t="str">
            <v>158114038</v>
          </cell>
        </row>
        <row r="4647">
          <cell r="A4647">
            <v>10075863</v>
          </cell>
          <cell r="B4647" t="str">
            <v>DANFORD ONESMO</v>
          </cell>
          <cell r="C4647" t="str">
            <v>RAMADHANI</v>
          </cell>
          <cell r="D4647" t="str">
            <v>KALIPÇI</v>
          </cell>
          <cell r="E4647" t="str">
            <v>FORMWORKER</v>
          </cell>
          <cell r="F4647" t="str">
            <v>50115273</v>
          </cell>
          <cell r="G4647" t="str">
            <v>İNŞAAT GRUBU</v>
          </cell>
          <cell r="H4647" t="str">
            <v>50105776</v>
          </cell>
          <cell r="I4647" t="str">
            <v>0BBL</v>
          </cell>
          <cell r="J4647" t="str">
            <v>İNŞAAT GRUBU</v>
          </cell>
          <cell r="K4647" t="str">
            <v>50115375</v>
          </cell>
          <cell r="L4647" t="str">
            <v>TZ</v>
          </cell>
          <cell r="M4647" t="str">
            <v>Tanzanyalı</v>
          </cell>
          <cell r="N4647" t="str">
            <v>0035</v>
          </cell>
          <cell r="O4647" t="str">
            <v>TABORA</v>
          </cell>
          <cell r="P4647" t="str">
            <v>YM</v>
          </cell>
          <cell r="Q4647" t="str">
            <v>YAPI MERKEZİ</v>
          </cell>
          <cell r="R4647">
            <v>44886</v>
          </cell>
          <cell r="S4647">
            <v>44886</v>
          </cell>
          <cell r="T4647"/>
          <cell r="U4647" t="str">
            <v/>
          </cell>
          <cell r="V4647" t="str">
            <v>Mavi Yaka Direkt</v>
          </cell>
          <cell r="W4647" t="str">
            <v>LOT 3 (MIT)</v>
          </cell>
          <cell r="X4647" t="str">
            <v>LOZI</v>
          </cell>
          <cell r="Y4647" t="str">
            <v>0</v>
          </cell>
          <cell r="Z4647" t="str">
            <v>KILOSA</v>
          </cell>
          <cell r="AA4647" t="str">
            <v>0710 576 671</v>
          </cell>
          <cell r="AB4647" t="str">
            <v>USTA</v>
          </cell>
          <cell r="AC4647" t="str">
            <v>29</v>
          </cell>
          <cell r="AD4647" t="str">
            <v>LOT 3 (MIT)</v>
          </cell>
          <cell r="AE4647" t="str">
            <v>0109</v>
          </cell>
          <cell r="AF4647" t="str">
            <v>16</v>
          </cell>
          <cell r="AG4647" t="str">
            <v>KM 535+000 - 595+000</v>
          </cell>
          <cell r="AH4647">
            <v>29768</v>
          </cell>
          <cell r="AI4647" t="str">
            <v>Bay</v>
          </cell>
          <cell r="AJ4647" t="str">
            <v>Yerel-Saatlik</v>
          </cell>
          <cell r="AK4647">
            <v>2343.5500000000002</v>
          </cell>
          <cell r="AL4647" t="str">
            <v>TZS</v>
          </cell>
          <cell r="AM4647" t="str">
            <v>201002</v>
          </cell>
          <cell r="AN4647" t="str">
            <v>S</v>
          </cell>
          <cell r="AO4647" t="str">
            <v>T3</v>
          </cell>
          <cell r="AP4647" t="str">
            <v>5150</v>
          </cell>
          <cell r="AQ4647" t="str">
            <v>5175</v>
          </cell>
          <cell r="AR4647" t="str">
            <v>NMBBANK</v>
          </cell>
          <cell r="AS4647" t="str">
            <v/>
          </cell>
          <cell r="AT4647" t="str">
            <v>NMBBANK</v>
          </cell>
          <cell r="AU4647" t="str">
            <v>51010099731</v>
          </cell>
          <cell r="AV4647" t="str">
            <v/>
          </cell>
          <cell r="AW4647" t="str">
            <v/>
          </cell>
          <cell r="AX4647" t="str">
            <v>DANFORD ONESMO RAMADHANI</v>
          </cell>
          <cell r="AY4647" t="str">
            <v/>
          </cell>
          <cell r="AZ4647">
            <v>44886</v>
          </cell>
          <cell r="BA4647"/>
          <cell r="BB4647" t="str">
            <v/>
          </cell>
          <cell r="BC4647"/>
          <cell r="BD4647" t="str">
            <v>Tanzanya-NSSF</v>
          </cell>
          <cell r="BE4647" t="str">
            <v>47147170</v>
          </cell>
          <cell r="BF4647" t="str">
            <v>158944855</v>
          </cell>
        </row>
        <row r="4648">
          <cell r="A4648">
            <v>10075861</v>
          </cell>
          <cell r="B4648" t="str">
            <v>ROBSON MATHIAS</v>
          </cell>
          <cell r="C4648" t="str">
            <v>NDAYAHANDE</v>
          </cell>
          <cell r="D4648" t="str">
            <v>DÜZ İŞÇİ - DİREKT</v>
          </cell>
          <cell r="E4648" t="str">
            <v>UNSKILLED WORKER - PRODUCTIVE</v>
          </cell>
          <cell r="F4648" t="str">
            <v>50115272</v>
          </cell>
          <cell r="G4648" t="str">
            <v>İNŞAAT GRUBU</v>
          </cell>
          <cell r="H4648" t="str">
            <v>50105776</v>
          </cell>
          <cell r="I4648" t="str">
            <v>0BBL</v>
          </cell>
          <cell r="J4648" t="str">
            <v>İNŞAAT GRUBU</v>
          </cell>
          <cell r="K4648" t="str">
            <v>50115454</v>
          </cell>
          <cell r="L4648" t="str">
            <v>TZ</v>
          </cell>
          <cell r="M4648" t="str">
            <v>Tanzanyalı</v>
          </cell>
          <cell r="N4648" t="str">
            <v>0038</v>
          </cell>
          <cell r="O4648" t="str">
            <v>TURA</v>
          </cell>
          <cell r="P4648" t="str">
            <v>YM</v>
          </cell>
          <cell r="Q4648" t="str">
            <v>YAPI MERKEZİ</v>
          </cell>
          <cell r="R4648">
            <v>44886</v>
          </cell>
          <cell r="S4648">
            <v>44886</v>
          </cell>
          <cell r="T4648"/>
          <cell r="U4648" t="str">
            <v/>
          </cell>
          <cell r="V4648" t="str">
            <v>Mavi Yaka Direkt</v>
          </cell>
          <cell r="W4648" t="str">
            <v>LOT 3 (MIT)</v>
          </cell>
          <cell r="X4648" t="str">
            <v>MAJENGO</v>
          </cell>
          <cell r="Y4648" t="str">
            <v>0</v>
          </cell>
          <cell r="Z4648" t="str">
            <v>SINGIDA</v>
          </cell>
          <cell r="AA4648" t="str">
            <v>0764 147 495</v>
          </cell>
          <cell r="AB4648" t="str">
            <v>İŞÇİ</v>
          </cell>
          <cell r="AC4648" t="str">
            <v>29</v>
          </cell>
          <cell r="AD4648" t="str">
            <v>LOT 3 (MIT)</v>
          </cell>
          <cell r="AE4648" t="str">
            <v>0109</v>
          </cell>
          <cell r="AF4648" t="str">
            <v>23</v>
          </cell>
          <cell r="AG4648" t="str">
            <v>KM 535+000 - 595+000</v>
          </cell>
          <cell r="AH4648">
            <v>29203</v>
          </cell>
          <cell r="AI4648" t="str">
            <v>Bay</v>
          </cell>
          <cell r="AJ4648" t="str">
            <v>Yerel-Saatlik</v>
          </cell>
          <cell r="AK4648">
            <v>2164.1</v>
          </cell>
          <cell r="AL4648" t="str">
            <v>TZS</v>
          </cell>
          <cell r="AM4648" t="str">
            <v>201002</v>
          </cell>
          <cell r="AN4648" t="str">
            <v>S</v>
          </cell>
          <cell r="AO4648" t="str">
            <v>T3</v>
          </cell>
          <cell r="AP4648" t="str">
            <v>5150</v>
          </cell>
          <cell r="AQ4648" t="str">
            <v>5175</v>
          </cell>
          <cell r="AR4648" t="str">
            <v>CRDB BANK PLC</v>
          </cell>
          <cell r="AS4648" t="str">
            <v>VIJANA</v>
          </cell>
          <cell r="AT4648" t="str">
            <v>CRDBBANK</v>
          </cell>
          <cell r="AU4648" t="str">
            <v>0152429990200</v>
          </cell>
          <cell r="AV4648" t="str">
            <v/>
          </cell>
          <cell r="AW4648" t="str">
            <v/>
          </cell>
          <cell r="AX4648" t="str">
            <v>ROBSON MATHIAS NDAYAHANDE</v>
          </cell>
          <cell r="AY4648" t="str">
            <v/>
          </cell>
          <cell r="AZ4648">
            <v>44886</v>
          </cell>
          <cell r="BA4648"/>
          <cell r="BB4648" t="str">
            <v/>
          </cell>
          <cell r="BC4648"/>
          <cell r="BD4648" t="str">
            <v>Tanzanya-NSSF</v>
          </cell>
          <cell r="BE4648" t="str">
            <v>45044171</v>
          </cell>
          <cell r="BF4648" t="str">
            <v>145118034</v>
          </cell>
        </row>
        <row r="4649">
          <cell r="A4649">
            <v>10075860</v>
          </cell>
          <cell r="B4649" t="str">
            <v>EZECKIA JACKSON</v>
          </cell>
          <cell r="C4649" t="str">
            <v>MLOWEZI</v>
          </cell>
          <cell r="D4649" t="str">
            <v>DÜZ İŞÇİ - DİREKT</v>
          </cell>
          <cell r="E4649" t="str">
            <v>UNSKILLED WORKER - PRODUCTIVE</v>
          </cell>
          <cell r="F4649" t="str">
            <v>50115271</v>
          </cell>
          <cell r="G4649" t="str">
            <v>İNŞAAT GRUBU</v>
          </cell>
          <cell r="H4649" t="str">
            <v>50105776</v>
          </cell>
          <cell r="I4649" t="str">
            <v>0BBL</v>
          </cell>
          <cell r="J4649" t="str">
            <v>İNŞAAT GRUBU</v>
          </cell>
          <cell r="K4649" t="str">
            <v>50115453</v>
          </cell>
          <cell r="L4649" t="str">
            <v>TZ</v>
          </cell>
          <cell r="M4649" t="str">
            <v>Tanzanyalı</v>
          </cell>
          <cell r="N4649" t="str">
            <v>0037</v>
          </cell>
          <cell r="O4649" t="str">
            <v>İTİGİ</v>
          </cell>
          <cell r="P4649" t="str">
            <v>YM</v>
          </cell>
          <cell r="Q4649" t="str">
            <v>YAPI MERKEZİ</v>
          </cell>
          <cell r="R4649">
            <v>44886</v>
          </cell>
          <cell r="S4649">
            <v>44886</v>
          </cell>
          <cell r="T4649"/>
          <cell r="U4649" t="str">
            <v/>
          </cell>
          <cell r="V4649" t="str">
            <v>Mavi Yaka Direkt</v>
          </cell>
          <cell r="W4649" t="str">
            <v>LOT 3 (MIT)</v>
          </cell>
          <cell r="X4649" t="str">
            <v>OSTABEI</v>
          </cell>
          <cell r="Y4649" t="str">
            <v>0</v>
          </cell>
          <cell r="Z4649" t="str">
            <v>MANYONI</v>
          </cell>
          <cell r="AA4649" t="str">
            <v>0763 756 402</v>
          </cell>
          <cell r="AB4649" t="str">
            <v>İŞÇİ</v>
          </cell>
          <cell r="AC4649" t="str">
            <v>29</v>
          </cell>
          <cell r="AD4649" t="str">
            <v>LOT 3 (MIT)</v>
          </cell>
          <cell r="AE4649" t="str">
            <v>0109</v>
          </cell>
          <cell r="AF4649" t="str">
            <v>23</v>
          </cell>
          <cell r="AG4649" t="str">
            <v>KM 535+000 - 595+000</v>
          </cell>
          <cell r="AH4649">
            <v>28201</v>
          </cell>
          <cell r="AI4649" t="str">
            <v>Bay</v>
          </cell>
          <cell r="AJ4649" t="str">
            <v>Yerel-Saatlik</v>
          </cell>
          <cell r="AK4649">
            <v>2164.1</v>
          </cell>
          <cell r="AL4649" t="str">
            <v>TZS</v>
          </cell>
          <cell r="AM4649" t="str">
            <v>201002</v>
          </cell>
          <cell r="AN4649" t="str">
            <v>S</v>
          </cell>
          <cell r="AO4649" t="str">
            <v>T3</v>
          </cell>
          <cell r="AP4649" t="str">
            <v>5150</v>
          </cell>
          <cell r="AQ4649" t="str">
            <v>5175</v>
          </cell>
          <cell r="AR4649" t="str">
            <v>NMBBANK</v>
          </cell>
          <cell r="AS4649" t="str">
            <v/>
          </cell>
          <cell r="AT4649" t="str">
            <v>NMBBANK</v>
          </cell>
          <cell r="AU4649" t="str">
            <v>51010099849</v>
          </cell>
          <cell r="AV4649" t="str">
            <v/>
          </cell>
          <cell r="AW4649" t="str">
            <v/>
          </cell>
          <cell r="AX4649" t="str">
            <v>EZECKIA JACKSON MLOWEZI</v>
          </cell>
          <cell r="AY4649" t="str">
            <v/>
          </cell>
          <cell r="AZ4649">
            <v>44886</v>
          </cell>
          <cell r="BA4649"/>
          <cell r="BB4649" t="str">
            <v/>
          </cell>
          <cell r="BC4649"/>
          <cell r="BD4649" t="str">
            <v>Tanzanya-NSSF</v>
          </cell>
          <cell r="BE4649" t="str">
            <v>47146463</v>
          </cell>
          <cell r="BF4649" t="str">
            <v>158938316</v>
          </cell>
        </row>
        <row r="4650">
          <cell r="A4650">
            <v>10075859</v>
          </cell>
          <cell r="B4650" t="str">
            <v>EZEKIEL TUMAI</v>
          </cell>
          <cell r="C4650" t="str">
            <v>ELIEZELI</v>
          </cell>
          <cell r="D4650" t="str">
            <v>DÜZ İŞÇİ - DİREKT</v>
          </cell>
          <cell r="E4650" t="str">
            <v>UNSKILLED WORKER - PRODUCTIVE</v>
          </cell>
          <cell r="F4650" t="str">
            <v>50115276</v>
          </cell>
          <cell r="G4650" t="str">
            <v>TOPRAK İŞLERİ</v>
          </cell>
          <cell r="H4650" t="str">
            <v>50105758</v>
          </cell>
          <cell r="I4650" t="str">
            <v>0999</v>
          </cell>
          <cell r="J4650" t="str">
            <v>TOPRAK İŞLERİ</v>
          </cell>
          <cell r="K4650" t="str">
            <v>50115513</v>
          </cell>
          <cell r="L4650" t="str">
            <v>TZ</v>
          </cell>
          <cell r="M4650" t="str">
            <v>Tanzanyalı</v>
          </cell>
          <cell r="N4650" t="str">
            <v>0037</v>
          </cell>
          <cell r="O4650" t="str">
            <v>İTİGİ</v>
          </cell>
          <cell r="P4650" t="str">
            <v>YM</v>
          </cell>
          <cell r="Q4650" t="str">
            <v>YAPI MERKEZİ</v>
          </cell>
          <cell r="R4650">
            <v>44886</v>
          </cell>
          <cell r="S4650">
            <v>44886</v>
          </cell>
          <cell r="T4650"/>
          <cell r="U4650" t="str">
            <v/>
          </cell>
          <cell r="V4650" t="str">
            <v>Mavi Yaka Direkt</v>
          </cell>
          <cell r="W4650" t="str">
            <v>LOT 3 (MIT)</v>
          </cell>
          <cell r="X4650" t="str">
            <v>MAJENGO</v>
          </cell>
          <cell r="Y4650" t="str">
            <v>0</v>
          </cell>
          <cell r="Z4650" t="str">
            <v>SINGIDA</v>
          </cell>
          <cell r="AA4650" t="str">
            <v>0626 658 061</v>
          </cell>
          <cell r="AB4650" t="str">
            <v>İŞÇİ</v>
          </cell>
          <cell r="AC4650" t="str">
            <v>29</v>
          </cell>
          <cell r="AD4650" t="str">
            <v>LOT 3 (MIT)</v>
          </cell>
          <cell r="AE4650" t="str">
            <v>0113</v>
          </cell>
          <cell r="AF4650" t="str">
            <v>23</v>
          </cell>
          <cell r="AG4650" t="str">
            <v>KM 785+000 - 829+305</v>
          </cell>
          <cell r="AH4650">
            <v>34202</v>
          </cell>
          <cell r="AI4650" t="str">
            <v>Bay</v>
          </cell>
          <cell r="AJ4650" t="str">
            <v>Yerel-Saatlik</v>
          </cell>
          <cell r="AK4650">
            <v>2164.1</v>
          </cell>
          <cell r="AL4650" t="str">
            <v>TZS</v>
          </cell>
          <cell r="AM4650" t="str">
            <v>201002</v>
          </cell>
          <cell r="AN4650" t="str">
            <v>S</v>
          </cell>
          <cell r="AO4650" t="str">
            <v>T3</v>
          </cell>
          <cell r="AP4650" t="str">
            <v>5150</v>
          </cell>
          <cell r="AQ4650" t="str">
            <v>5175</v>
          </cell>
          <cell r="AR4650" t="str">
            <v>NMBBANK</v>
          </cell>
          <cell r="AS4650" t="str">
            <v/>
          </cell>
          <cell r="AT4650" t="str">
            <v>NMBBANK</v>
          </cell>
          <cell r="AU4650" t="str">
            <v>50710013662</v>
          </cell>
          <cell r="AV4650" t="str">
            <v/>
          </cell>
          <cell r="AW4650" t="str">
            <v/>
          </cell>
          <cell r="AX4650" t="str">
            <v>EZEKIEL TUMAI ELIEZELI</v>
          </cell>
          <cell r="AY4650" t="str">
            <v/>
          </cell>
          <cell r="AZ4650">
            <v>44886</v>
          </cell>
          <cell r="BA4650"/>
          <cell r="BB4650" t="str">
            <v/>
          </cell>
          <cell r="BC4650"/>
          <cell r="BD4650" t="str">
            <v>Tanzanya-NSSF</v>
          </cell>
          <cell r="BE4650" t="str">
            <v>47146727</v>
          </cell>
          <cell r="BF4650" t="str">
            <v>158946661</v>
          </cell>
        </row>
        <row r="4651">
          <cell r="A4651">
            <v>10075847</v>
          </cell>
          <cell r="B4651" t="str">
            <v>SAIDI ABDALLAH</v>
          </cell>
          <cell r="C4651" t="str">
            <v>DAULA</v>
          </cell>
          <cell r="D4651" t="str">
            <v>DÜZ İŞÇİ - DİREKT</v>
          </cell>
          <cell r="E4651" t="str">
            <v>UNSKILLED WORKER - PRODUCTIVE</v>
          </cell>
          <cell r="F4651" t="str">
            <v>50105776</v>
          </cell>
          <cell r="G4651" t="str">
            <v>İNŞAAT GRUBU</v>
          </cell>
          <cell r="H4651" t="str">
            <v>50105776</v>
          </cell>
          <cell r="I4651" t="str">
            <v>0BBL</v>
          </cell>
          <cell r="J4651" t="str">
            <v>İNŞAAT GRUBU</v>
          </cell>
          <cell r="K4651" t="str">
            <v>50110446</v>
          </cell>
          <cell r="L4651" t="str">
            <v>TZ</v>
          </cell>
          <cell r="M4651" t="str">
            <v>Tanzanyalı</v>
          </cell>
          <cell r="N4651" t="str">
            <v>0037</v>
          </cell>
          <cell r="O4651" t="str">
            <v>İTİGİ</v>
          </cell>
          <cell r="P4651" t="str">
            <v>YM</v>
          </cell>
          <cell r="Q4651" t="str">
            <v>YAPI MERKEZİ</v>
          </cell>
          <cell r="R4651">
            <v>44886</v>
          </cell>
          <cell r="S4651">
            <v>44886</v>
          </cell>
          <cell r="T4651"/>
          <cell r="U4651" t="str">
            <v/>
          </cell>
          <cell r="V4651" t="str">
            <v>Mavi Yaka Direkt</v>
          </cell>
          <cell r="W4651" t="str">
            <v>LOT 3 (MIT)</v>
          </cell>
          <cell r="X4651" t="str">
            <v>TAMBUKARELI</v>
          </cell>
          <cell r="Y4651" t="str">
            <v>0</v>
          </cell>
          <cell r="Z4651" t="str">
            <v>MANYONI</v>
          </cell>
          <cell r="AA4651" t="str">
            <v>0674 087 470</v>
          </cell>
          <cell r="AB4651" t="str">
            <v>İŞÇİ</v>
          </cell>
          <cell r="AC4651" t="str">
            <v>29</v>
          </cell>
          <cell r="AD4651" t="str">
            <v>LOT 3 (MIT)</v>
          </cell>
          <cell r="AE4651" t="str">
            <v>0109</v>
          </cell>
          <cell r="AF4651" t="str">
            <v>23</v>
          </cell>
          <cell r="AG4651" t="str">
            <v>KM 535+000 - 595+000</v>
          </cell>
          <cell r="AH4651">
            <v>33972</v>
          </cell>
          <cell r="AI4651" t="str">
            <v>Bay</v>
          </cell>
          <cell r="AJ4651" t="str">
            <v>Yerel-Saatlik</v>
          </cell>
          <cell r="AK4651">
            <v>2164.1</v>
          </cell>
          <cell r="AL4651" t="str">
            <v>TZS</v>
          </cell>
          <cell r="AM4651" t="str">
            <v>201002</v>
          </cell>
          <cell r="AN4651" t="str">
            <v>S</v>
          </cell>
          <cell r="AO4651" t="str">
            <v>T3</v>
          </cell>
          <cell r="AP4651" t="str">
            <v>5150</v>
          </cell>
          <cell r="AQ4651" t="str">
            <v>5175</v>
          </cell>
          <cell r="AR4651" t="str">
            <v>NMBBANK</v>
          </cell>
          <cell r="AS4651" t="str">
            <v/>
          </cell>
          <cell r="AT4651" t="str">
            <v>NMBBANK</v>
          </cell>
          <cell r="AU4651" t="str">
            <v>51910007223</v>
          </cell>
          <cell r="AV4651" t="str">
            <v/>
          </cell>
          <cell r="AW4651" t="str">
            <v/>
          </cell>
          <cell r="AX4651" t="str">
            <v>SAIDI ABDALLAH DAULA</v>
          </cell>
          <cell r="AY4651" t="str">
            <v/>
          </cell>
          <cell r="AZ4651">
            <v>44886</v>
          </cell>
          <cell r="BA4651"/>
          <cell r="BB4651" t="str">
            <v/>
          </cell>
          <cell r="BC4651"/>
          <cell r="BD4651" t="str">
            <v>Tanzanya-NSSF</v>
          </cell>
          <cell r="BE4651" t="str">
            <v>45400074</v>
          </cell>
          <cell r="BF4651" t="str">
            <v>134855754</v>
          </cell>
        </row>
        <row r="4652">
          <cell r="A4652">
            <v>10075848</v>
          </cell>
          <cell r="B4652" t="str">
            <v>YUSUPH MASOUD</v>
          </cell>
          <cell r="C4652" t="str">
            <v>HASSAN</v>
          </cell>
          <cell r="D4652" t="str">
            <v>DÜZ İŞÇİ - DİREKT</v>
          </cell>
          <cell r="E4652" t="str">
            <v>UNSKILLED WORKER - PRODUCTIVE</v>
          </cell>
          <cell r="F4652" t="str">
            <v>50115272</v>
          </cell>
          <cell r="G4652" t="str">
            <v>İNŞAAT GRUBU</v>
          </cell>
          <cell r="H4652" t="str">
            <v>50105776</v>
          </cell>
          <cell r="I4652" t="str">
            <v>0BBL</v>
          </cell>
          <cell r="J4652" t="str">
            <v>İNŞAAT GRUBU</v>
          </cell>
          <cell r="K4652" t="str">
            <v>50115454</v>
          </cell>
          <cell r="L4652" t="str">
            <v>TZ</v>
          </cell>
          <cell r="M4652" t="str">
            <v>Tanzanyalı</v>
          </cell>
          <cell r="N4652" t="str">
            <v>0038</v>
          </cell>
          <cell r="O4652" t="str">
            <v>TURA</v>
          </cell>
          <cell r="P4652" t="str">
            <v>YM</v>
          </cell>
          <cell r="Q4652" t="str">
            <v>YAPI MERKEZİ</v>
          </cell>
          <cell r="R4652">
            <v>44886</v>
          </cell>
          <cell r="S4652">
            <v>44886</v>
          </cell>
          <cell r="T4652"/>
          <cell r="U4652" t="str">
            <v/>
          </cell>
          <cell r="V4652" t="str">
            <v>Mavi Yaka Direkt</v>
          </cell>
          <cell r="W4652" t="str">
            <v>LOT 3 (MIT)</v>
          </cell>
          <cell r="X4652" t="str">
            <v>MAJENGO</v>
          </cell>
          <cell r="Y4652" t="str">
            <v>0</v>
          </cell>
          <cell r="Z4652" t="str">
            <v>SINGIDA</v>
          </cell>
          <cell r="AA4652" t="str">
            <v>0624 026 538</v>
          </cell>
          <cell r="AB4652" t="str">
            <v>İŞÇİ</v>
          </cell>
          <cell r="AC4652" t="str">
            <v>29</v>
          </cell>
          <cell r="AD4652" t="str">
            <v>LOT 3 (MIT)</v>
          </cell>
          <cell r="AE4652" t="str">
            <v>0109</v>
          </cell>
          <cell r="AF4652" t="str">
            <v>23</v>
          </cell>
          <cell r="AG4652" t="str">
            <v>KM 535+000 - 595+000</v>
          </cell>
          <cell r="AH4652">
            <v>37234</v>
          </cell>
          <cell r="AI4652" t="str">
            <v>Bay</v>
          </cell>
          <cell r="AJ4652" t="str">
            <v>Yerel-Saatlik</v>
          </cell>
          <cell r="AK4652">
            <v>2164.1</v>
          </cell>
          <cell r="AL4652" t="str">
            <v>TZS</v>
          </cell>
          <cell r="AM4652" t="str">
            <v>201002</v>
          </cell>
          <cell r="AN4652" t="str">
            <v>S</v>
          </cell>
          <cell r="AO4652" t="str">
            <v>T3</v>
          </cell>
          <cell r="AP4652" t="str">
            <v>5150</v>
          </cell>
          <cell r="AQ4652" t="str">
            <v>5175</v>
          </cell>
          <cell r="AR4652" t="str">
            <v>NMBBANK</v>
          </cell>
          <cell r="AS4652" t="str">
            <v/>
          </cell>
          <cell r="AT4652" t="str">
            <v>NMBBANK</v>
          </cell>
          <cell r="AU4652" t="str">
            <v>51010095012</v>
          </cell>
          <cell r="AV4652" t="str">
            <v/>
          </cell>
          <cell r="AW4652" t="str">
            <v/>
          </cell>
          <cell r="AX4652" t="str">
            <v>YUSUPH MASOUD HASSAN</v>
          </cell>
          <cell r="AY4652" t="str">
            <v/>
          </cell>
          <cell r="AZ4652">
            <v>44886</v>
          </cell>
          <cell r="BA4652"/>
          <cell r="BB4652" t="str">
            <v/>
          </cell>
          <cell r="BC4652"/>
          <cell r="BD4652" t="str">
            <v>Tanzanya-NSSF</v>
          </cell>
          <cell r="BE4652" t="str">
            <v>47147788</v>
          </cell>
          <cell r="BF4652" t="str">
            <v>158953234</v>
          </cell>
        </row>
        <row r="4653">
          <cell r="A4653">
            <v>10075849</v>
          </cell>
          <cell r="B4653" t="str">
            <v>DISHON AMON</v>
          </cell>
          <cell r="C4653" t="str">
            <v>MORIS</v>
          </cell>
          <cell r="D4653" t="str">
            <v>PICKUP ŞOFÖRÜ</v>
          </cell>
          <cell r="E4653" t="str">
            <v>PICKUP DRIVER</v>
          </cell>
          <cell r="F4653" t="str">
            <v>50114904</v>
          </cell>
          <cell r="G4653" t="str">
            <v>İDARİ İŞLER (KAMP)</v>
          </cell>
          <cell r="H4653" t="str">
            <v>50105770</v>
          </cell>
          <cell r="I4653" t="str">
            <v>0AAG</v>
          </cell>
          <cell r="J4653" t="str">
            <v>MEP MEKANİK</v>
          </cell>
          <cell r="K4653" t="str">
            <v>50105678</v>
          </cell>
          <cell r="L4653" t="str">
            <v>TZ</v>
          </cell>
          <cell r="M4653" t="str">
            <v>Tanzanyalı</v>
          </cell>
          <cell r="N4653" t="str">
            <v>0037</v>
          </cell>
          <cell r="O4653" t="str">
            <v>İTİGİ</v>
          </cell>
          <cell r="P4653" t="str">
            <v>YM</v>
          </cell>
          <cell r="Q4653" t="str">
            <v>YAPI MERKEZİ</v>
          </cell>
          <cell r="R4653">
            <v>44886</v>
          </cell>
          <cell r="S4653">
            <v>44886</v>
          </cell>
          <cell r="T4653"/>
          <cell r="U4653" t="str">
            <v/>
          </cell>
          <cell r="V4653" t="str">
            <v>Mavi Yaka Endirekt</v>
          </cell>
          <cell r="W4653" t="str">
            <v>LOT 3 (MIT)</v>
          </cell>
          <cell r="X4653" t="str">
            <v>NGURUKA</v>
          </cell>
          <cell r="Y4653" t="str">
            <v>0</v>
          </cell>
          <cell r="Z4653" t="str">
            <v>KIGOMA</v>
          </cell>
          <cell r="AA4653" t="str">
            <v>0766 090 074</v>
          </cell>
          <cell r="AB4653" t="str">
            <v>GÖREVLİ</v>
          </cell>
          <cell r="AC4653" t="str">
            <v>29</v>
          </cell>
          <cell r="AD4653" t="str">
            <v>LOT 3 (MIT)</v>
          </cell>
          <cell r="AE4653" t="str">
            <v>0113</v>
          </cell>
          <cell r="AF4653" t="str">
            <v>08</v>
          </cell>
          <cell r="AG4653" t="str">
            <v>KM 785+000 - 829+305</v>
          </cell>
          <cell r="AH4653">
            <v>32936</v>
          </cell>
          <cell r="AI4653" t="str">
            <v>Bay</v>
          </cell>
          <cell r="AJ4653" t="str">
            <v>Yerel-Saatlik</v>
          </cell>
          <cell r="AK4653">
            <v>2273.1</v>
          </cell>
          <cell r="AL4653" t="str">
            <v>TZS</v>
          </cell>
          <cell r="AM4653" t="str">
            <v>306002</v>
          </cell>
          <cell r="AN4653" t="str">
            <v>S</v>
          </cell>
          <cell r="AO4653" t="str">
            <v>T3</v>
          </cell>
          <cell r="AP4653" t="str">
            <v>5150</v>
          </cell>
          <cell r="AQ4653" t="str">
            <v>5175</v>
          </cell>
          <cell r="AR4653" t="str">
            <v>CRDB BANK PLC</v>
          </cell>
          <cell r="AS4653" t="str">
            <v>VIJANA</v>
          </cell>
          <cell r="AT4653" t="str">
            <v>CRDBBANK</v>
          </cell>
          <cell r="AU4653" t="str">
            <v>0152703498100</v>
          </cell>
          <cell r="AV4653" t="str">
            <v/>
          </cell>
          <cell r="AW4653" t="str">
            <v/>
          </cell>
          <cell r="AX4653" t="str">
            <v>DISHON AMON MORIS</v>
          </cell>
          <cell r="AY4653" t="str">
            <v/>
          </cell>
          <cell r="AZ4653">
            <v>44886</v>
          </cell>
          <cell r="BA4653"/>
          <cell r="BB4653" t="str">
            <v/>
          </cell>
          <cell r="BC4653"/>
          <cell r="BD4653" t="str">
            <v>Tanzanya-NSSF</v>
          </cell>
          <cell r="BE4653" t="str">
            <v>47143765</v>
          </cell>
          <cell r="BF4653" t="str">
            <v>121649772</v>
          </cell>
        </row>
        <row r="4654">
          <cell r="A4654">
            <v>10075850</v>
          </cell>
          <cell r="B4654" t="str">
            <v>OMARY NUHU</v>
          </cell>
          <cell r="C4654" t="str">
            <v>OMARY</v>
          </cell>
          <cell r="D4654" t="str">
            <v>DÜZ İŞÇİ - DİREKT</v>
          </cell>
          <cell r="E4654" t="str">
            <v>UNSKILLED WORKER - PRODUCTIVE</v>
          </cell>
          <cell r="F4654" t="str">
            <v>50115272</v>
          </cell>
          <cell r="G4654" t="str">
            <v>İNŞAAT GRUBU</v>
          </cell>
          <cell r="H4654" t="str">
            <v>50105776</v>
          </cell>
          <cell r="I4654" t="str">
            <v>0BBL</v>
          </cell>
          <cell r="J4654" t="str">
            <v>İNŞAAT GRUBU</v>
          </cell>
          <cell r="K4654" t="str">
            <v>50115454</v>
          </cell>
          <cell r="L4654" t="str">
            <v>TZ</v>
          </cell>
          <cell r="M4654" t="str">
            <v>Tanzanyalı</v>
          </cell>
          <cell r="N4654" t="str">
            <v>0038</v>
          </cell>
          <cell r="O4654" t="str">
            <v>TURA</v>
          </cell>
          <cell r="P4654" t="str">
            <v>YM</v>
          </cell>
          <cell r="Q4654" t="str">
            <v>YAPI MERKEZİ</v>
          </cell>
          <cell r="R4654">
            <v>44886</v>
          </cell>
          <cell r="S4654">
            <v>44886</v>
          </cell>
          <cell r="T4654"/>
          <cell r="U4654" t="str">
            <v/>
          </cell>
          <cell r="V4654" t="str">
            <v>Mavi Yaka Direkt</v>
          </cell>
          <cell r="W4654" t="str">
            <v>LOT 3 (MIT)</v>
          </cell>
          <cell r="X4654" t="str">
            <v>MAJENGO</v>
          </cell>
          <cell r="Y4654" t="str">
            <v>0</v>
          </cell>
          <cell r="Z4654" t="str">
            <v>SINGIDA</v>
          </cell>
          <cell r="AA4654" t="str">
            <v>0627 274 399</v>
          </cell>
          <cell r="AB4654" t="str">
            <v>İŞÇİ</v>
          </cell>
          <cell r="AC4654" t="str">
            <v>29</v>
          </cell>
          <cell r="AD4654" t="str">
            <v>LOT 3 (MIT)</v>
          </cell>
          <cell r="AE4654" t="str">
            <v>0109</v>
          </cell>
          <cell r="AF4654" t="str">
            <v>23</v>
          </cell>
          <cell r="AG4654" t="str">
            <v>KM 535+000 - 595+000</v>
          </cell>
          <cell r="AH4654">
            <v>37008</v>
          </cell>
          <cell r="AI4654" t="str">
            <v>Bay</v>
          </cell>
          <cell r="AJ4654" t="str">
            <v>Yerel-Saatlik</v>
          </cell>
          <cell r="AK4654">
            <v>2164.1</v>
          </cell>
          <cell r="AL4654" t="str">
            <v>TZS</v>
          </cell>
          <cell r="AM4654" t="str">
            <v>201002</v>
          </cell>
          <cell r="AN4654" t="str">
            <v>S</v>
          </cell>
          <cell r="AO4654" t="str">
            <v>T3</v>
          </cell>
          <cell r="AP4654" t="str">
            <v>5150</v>
          </cell>
          <cell r="AQ4654" t="str">
            <v>5175</v>
          </cell>
          <cell r="AR4654" t="str">
            <v>NMBBANK</v>
          </cell>
          <cell r="AS4654" t="str">
            <v/>
          </cell>
          <cell r="AT4654" t="str">
            <v>NMBBANK</v>
          </cell>
          <cell r="AU4654" t="str">
            <v>51910014369</v>
          </cell>
          <cell r="AV4654" t="str">
            <v/>
          </cell>
          <cell r="AW4654" t="str">
            <v/>
          </cell>
          <cell r="AX4654" t="str">
            <v>OMARY NUHU OMARY</v>
          </cell>
          <cell r="AY4654" t="str">
            <v/>
          </cell>
          <cell r="AZ4654">
            <v>44886</v>
          </cell>
          <cell r="BA4654"/>
          <cell r="BB4654" t="str">
            <v/>
          </cell>
          <cell r="BC4654"/>
          <cell r="BD4654" t="str">
            <v>Tanzanya-NSSF</v>
          </cell>
          <cell r="BE4654" t="str">
            <v>47146734</v>
          </cell>
          <cell r="BF4654" t="str">
            <v>141790153</v>
          </cell>
        </row>
        <row r="4655">
          <cell r="A4655">
            <v>10075851</v>
          </cell>
          <cell r="B4655" t="str">
            <v>ISMAIL SAIDI</v>
          </cell>
          <cell r="C4655" t="str">
            <v>HEMED</v>
          </cell>
          <cell r="D4655" t="str">
            <v>DÜZ İŞÇİ - DİREKT</v>
          </cell>
          <cell r="E4655" t="str">
            <v>UNSKILLED WORKER - PRODUCTIVE</v>
          </cell>
          <cell r="F4655" t="str">
            <v>50115272</v>
          </cell>
          <cell r="G4655" t="str">
            <v>İNŞAAT GRUBU</v>
          </cell>
          <cell r="H4655" t="str">
            <v>50105776</v>
          </cell>
          <cell r="I4655" t="str">
            <v>0BBL</v>
          </cell>
          <cell r="J4655" t="str">
            <v>İNŞAAT GRUBU</v>
          </cell>
          <cell r="K4655" t="str">
            <v>50115454</v>
          </cell>
          <cell r="L4655" t="str">
            <v>TZ</v>
          </cell>
          <cell r="M4655" t="str">
            <v>Tanzanyalı</v>
          </cell>
          <cell r="N4655" t="str">
            <v>0038</v>
          </cell>
          <cell r="O4655" t="str">
            <v>TURA</v>
          </cell>
          <cell r="P4655" t="str">
            <v>YM</v>
          </cell>
          <cell r="Q4655" t="str">
            <v>YAPI MERKEZİ</v>
          </cell>
          <cell r="R4655">
            <v>44886</v>
          </cell>
          <cell r="S4655">
            <v>44886</v>
          </cell>
          <cell r="T4655"/>
          <cell r="U4655" t="str">
            <v/>
          </cell>
          <cell r="V4655" t="str">
            <v>Mavi Yaka Direkt</v>
          </cell>
          <cell r="W4655" t="str">
            <v>LOT 3 (MIT)</v>
          </cell>
          <cell r="X4655" t="str">
            <v>MAJENGO</v>
          </cell>
          <cell r="Y4655" t="str">
            <v>0</v>
          </cell>
          <cell r="Z4655" t="str">
            <v>SINGIDA</v>
          </cell>
          <cell r="AA4655" t="str">
            <v>0763 994 982</v>
          </cell>
          <cell r="AB4655" t="str">
            <v>İŞÇİ</v>
          </cell>
          <cell r="AC4655" t="str">
            <v>29</v>
          </cell>
          <cell r="AD4655" t="str">
            <v>LOT 3 (MIT)</v>
          </cell>
          <cell r="AE4655" t="str">
            <v>0109</v>
          </cell>
          <cell r="AF4655" t="str">
            <v>23</v>
          </cell>
          <cell r="AG4655" t="str">
            <v>KM 535+000 - 595+000</v>
          </cell>
          <cell r="AH4655">
            <v>36538</v>
          </cell>
          <cell r="AI4655" t="str">
            <v>Bay</v>
          </cell>
          <cell r="AJ4655" t="str">
            <v>Yerel-Saatlik</v>
          </cell>
          <cell r="AK4655">
            <v>2164.1</v>
          </cell>
          <cell r="AL4655" t="str">
            <v>TZS</v>
          </cell>
          <cell r="AM4655" t="str">
            <v>201002</v>
          </cell>
          <cell r="AN4655" t="str">
            <v>S</v>
          </cell>
          <cell r="AO4655" t="str">
            <v>T3</v>
          </cell>
          <cell r="AP4655" t="str">
            <v>5150</v>
          </cell>
          <cell r="AQ4655" t="str">
            <v>5175</v>
          </cell>
          <cell r="AR4655" t="str">
            <v>NMBBANK</v>
          </cell>
          <cell r="AS4655" t="str">
            <v/>
          </cell>
          <cell r="AT4655" t="str">
            <v>NMBBANK</v>
          </cell>
          <cell r="AU4655" t="str">
            <v>51910014368</v>
          </cell>
          <cell r="AV4655" t="str">
            <v/>
          </cell>
          <cell r="AW4655" t="str">
            <v/>
          </cell>
          <cell r="AX4655" t="str">
            <v>ISMAIL SAIDI HEMED</v>
          </cell>
          <cell r="AY4655" t="str">
            <v/>
          </cell>
          <cell r="AZ4655">
            <v>44886</v>
          </cell>
          <cell r="BA4655"/>
          <cell r="BB4655" t="str">
            <v/>
          </cell>
          <cell r="BC4655"/>
          <cell r="BD4655" t="str">
            <v>Tanzanya-NSSF</v>
          </cell>
          <cell r="BE4655" t="str">
            <v>47146746</v>
          </cell>
          <cell r="BF4655" t="str">
            <v>158947099</v>
          </cell>
        </row>
        <row r="4656">
          <cell r="A4656">
            <v>10075852</v>
          </cell>
          <cell r="B4656" t="str">
            <v>HASSAN MRISHO</v>
          </cell>
          <cell r="C4656" t="str">
            <v>MAULIDY</v>
          </cell>
          <cell r="D4656" t="str">
            <v>DÜZ İŞÇİ - DİREKT</v>
          </cell>
          <cell r="E4656" t="str">
            <v>UNSKILLED WORKER - PRODUCTIVE</v>
          </cell>
          <cell r="F4656" t="str">
            <v>50115271</v>
          </cell>
          <cell r="G4656" t="str">
            <v>İNŞAAT GRUBU</v>
          </cell>
          <cell r="H4656" t="str">
            <v>50105776</v>
          </cell>
          <cell r="I4656" t="str">
            <v>0BBL</v>
          </cell>
          <cell r="J4656" t="str">
            <v>İNŞAAT GRUBU</v>
          </cell>
          <cell r="K4656" t="str">
            <v>50115453</v>
          </cell>
          <cell r="L4656" t="str">
            <v>TZ</v>
          </cell>
          <cell r="M4656" t="str">
            <v>Tanzanyalı</v>
          </cell>
          <cell r="N4656" t="str">
            <v>0037</v>
          </cell>
          <cell r="O4656" t="str">
            <v>İTİGİ</v>
          </cell>
          <cell r="P4656" t="str">
            <v>YM</v>
          </cell>
          <cell r="Q4656" t="str">
            <v>YAPI MERKEZİ</v>
          </cell>
          <cell r="R4656">
            <v>44886</v>
          </cell>
          <cell r="S4656">
            <v>44886</v>
          </cell>
          <cell r="T4656"/>
          <cell r="U4656" t="str">
            <v/>
          </cell>
          <cell r="V4656" t="str">
            <v>Mavi Yaka Direkt</v>
          </cell>
          <cell r="W4656" t="str">
            <v>LOT 3 (MIT)</v>
          </cell>
          <cell r="X4656" t="str">
            <v>TAMBUKARELI</v>
          </cell>
          <cell r="Y4656" t="str">
            <v>0</v>
          </cell>
          <cell r="Z4656" t="str">
            <v/>
          </cell>
          <cell r="AA4656" t="str">
            <v>0620 540 051</v>
          </cell>
          <cell r="AB4656" t="str">
            <v>İŞÇİ</v>
          </cell>
          <cell r="AC4656" t="str">
            <v>29</v>
          </cell>
          <cell r="AD4656" t="str">
            <v>LOT 3 (MIT)</v>
          </cell>
          <cell r="AE4656" t="str">
            <v>0109</v>
          </cell>
          <cell r="AF4656" t="str">
            <v>23</v>
          </cell>
          <cell r="AG4656" t="str">
            <v>KM 535+000 - 595+000</v>
          </cell>
          <cell r="AH4656">
            <v>36854</v>
          </cell>
          <cell r="AI4656" t="str">
            <v>Bay</v>
          </cell>
          <cell r="AJ4656" t="str">
            <v>Yerel-Saatlik</v>
          </cell>
          <cell r="AK4656">
            <v>2164.1</v>
          </cell>
          <cell r="AL4656" t="str">
            <v>TZS</v>
          </cell>
          <cell r="AM4656" t="str">
            <v>201002</v>
          </cell>
          <cell r="AN4656" t="str">
            <v>S</v>
          </cell>
          <cell r="AO4656" t="str">
            <v>T3</v>
          </cell>
          <cell r="AP4656" t="str">
            <v>5150</v>
          </cell>
          <cell r="AQ4656" t="str">
            <v>5175</v>
          </cell>
          <cell r="AR4656" t="str">
            <v>NMBBANK</v>
          </cell>
          <cell r="AS4656" t="str">
            <v/>
          </cell>
          <cell r="AT4656" t="str">
            <v>NMBBANK</v>
          </cell>
          <cell r="AU4656" t="str">
            <v>51010099859</v>
          </cell>
          <cell r="AV4656" t="str">
            <v/>
          </cell>
          <cell r="AW4656" t="str">
            <v/>
          </cell>
          <cell r="AX4656" t="str">
            <v>HASSAN MRISHO MAULIDY</v>
          </cell>
          <cell r="AY4656" t="str">
            <v/>
          </cell>
          <cell r="AZ4656">
            <v>44886</v>
          </cell>
          <cell r="BA4656"/>
          <cell r="BB4656" t="str">
            <v/>
          </cell>
          <cell r="BC4656"/>
          <cell r="BD4656" t="str">
            <v>Tanzanya-NSSF</v>
          </cell>
          <cell r="BE4656" t="str">
            <v>47146426</v>
          </cell>
          <cell r="BF4656" t="str">
            <v>158938219</v>
          </cell>
        </row>
        <row r="4657">
          <cell r="A4657">
            <v>10075858</v>
          </cell>
          <cell r="B4657" t="str">
            <v>SHABANI ABDALLA</v>
          </cell>
          <cell r="C4657" t="str">
            <v>KASIMU</v>
          </cell>
          <cell r="D4657" t="str">
            <v>DÜZ İŞÇİ - DİREKT</v>
          </cell>
          <cell r="E4657" t="str">
            <v>UNSKILLED WORKER - PRODUCTIVE</v>
          </cell>
          <cell r="F4657" t="str">
            <v>50115272</v>
          </cell>
          <cell r="G4657" t="str">
            <v>İNŞAAT GRUBU</v>
          </cell>
          <cell r="H4657" t="str">
            <v>50105776</v>
          </cell>
          <cell r="I4657" t="str">
            <v>0BBL</v>
          </cell>
          <cell r="J4657" t="str">
            <v>İNŞAAT GRUBU</v>
          </cell>
          <cell r="K4657" t="str">
            <v>50115454</v>
          </cell>
          <cell r="L4657" t="str">
            <v>TZ</v>
          </cell>
          <cell r="M4657" t="str">
            <v>Tanzanyalı</v>
          </cell>
          <cell r="N4657" t="str">
            <v>0038</v>
          </cell>
          <cell r="O4657" t="str">
            <v>TURA</v>
          </cell>
          <cell r="P4657" t="str">
            <v>YM</v>
          </cell>
          <cell r="Q4657" t="str">
            <v>YAPI MERKEZİ</v>
          </cell>
          <cell r="R4657">
            <v>44886</v>
          </cell>
          <cell r="S4657">
            <v>44886</v>
          </cell>
          <cell r="T4657">
            <v>45191</v>
          </cell>
          <cell r="U4657" t="str">
            <v>Diğer nedenler</v>
          </cell>
          <cell r="V4657" t="str">
            <v>Mavi Yaka Direkt</v>
          </cell>
          <cell r="W4657" t="str">
            <v>LOT 3 (MIT)</v>
          </cell>
          <cell r="X4657" t="str">
            <v>ITIGI MJINI</v>
          </cell>
          <cell r="Y4657" t="str">
            <v>0</v>
          </cell>
          <cell r="Z4657" t="str">
            <v>SINGIDA</v>
          </cell>
          <cell r="AA4657" t="str">
            <v>0758 781 210</v>
          </cell>
          <cell r="AB4657" t="str">
            <v>İŞÇİ</v>
          </cell>
          <cell r="AC4657" t="str">
            <v>29</v>
          </cell>
          <cell r="AD4657" t="str">
            <v>LOT 3 (MIT)</v>
          </cell>
          <cell r="AE4657" t="str">
            <v>0109</v>
          </cell>
          <cell r="AF4657" t="str">
            <v>23</v>
          </cell>
          <cell r="AG4657" t="str">
            <v>KM 535+000 - 595+000</v>
          </cell>
          <cell r="AH4657">
            <v>30938</v>
          </cell>
          <cell r="AI4657" t="str">
            <v>Bay</v>
          </cell>
          <cell r="AJ4657" t="str">
            <v>Yerel-Saatlik</v>
          </cell>
          <cell r="AK4657">
            <v>2164.1</v>
          </cell>
          <cell r="AL4657" t="str">
            <v>TZS</v>
          </cell>
          <cell r="AM4657" t="str">
            <v>201002</v>
          </cell>
          <cell r="AN4657" t="str">
            <v>S</v>
          </cell>
          <cell r="AO4657" t="str">
            <v>T3</v>
          </cell>
          <cell r="AP4657" t="str">
            <v>5150</v>
          </cell>
          <cell r="AQ4657" t="str">
            <v>5175</v>
          </cell>
          <cell r="AR4657" t="str">
            <v>NMBBANK</v>
          </cell>
          <cell r="AS4657" t="str">
            <v/>
          </cell>
          <cell r="AT4657" t="str">
            <v>NMBBANK</v>
          </cell>
          <cell r="AU4657" t="str">
            <v>51910009168</v>
          </cell>
          <cell r="AV4657" t="str">
            <v/>
          </cell>
          <cell r="AW4657" t="str">
            <v/>
          </cell>
          <cell r="AX4657" t="str">
            <v>SHABANI ABDALLA KASIMU</v>
          </cell>
          <cell r="AY4657" t="str">
            <v/>
          </cell>
          <cell r="AZ4657">
            <v>44886</v>
          </cell>
          <cell r="BA4657"/>
          <cell r="BB4657" t="str">
            <v/>
          </cell>
          <cell r="BC4657"/>
          <cell r="BD4657" t="str">
            <v>Tanzanya-NSSF</v>
          </cell>
          <cell r="BE4657" t="str">
            <v>47147094</v>
          </cell>
          <cell r="BF4657" t="str">
            <v>158945320</v>
          </cell>
        </row>
        <row r="4658">
          <cell r="A4658">
            <v>10075857</v>
          </cell>
          <cell r="B4658" t="str">
            <v>JANUALI POSIANO</v>
          </cell>
          <cell r="C4658" t="str">
            <v>KIAGA</v>
          </cell>
          <cell r="D4658" t="str">
            <v>DÜZ İŞÇİ - DİREKT</v>
          </cell>
          <cell r="E4658" t="str">
            <v>UNSKILLED WORKER - PRODUCTIVE</v>
          </cell>
          <cell r="F4658" t="str">
            <v>50115271</v>
          </cell>
          <cell r="G4658" t="str">
            <v>İNŞAAT GRUBU</v>
          </cell>
          <cell r="H4658" t="str">
            <v>50105776</v>
          </cell>
          <cell r="I4658" t="str">
            <v>0BBL</v>
          </cell>
          <cell r="J4658" t="str">
            <v>İNŞAAT GRUBU</v>
          </cell>
          <cell r="K4658" t="str">
            <v>50115453</v>
          </cell>
          <cell r="L4658" t="str">
            <v>TZ</v>
          </cell>
          <cell r="M4658" t="str">
            <v>Tanzanyalı</v>
          </cell>
          <cell r="N4658" t="str">
            <v>0037</v>
          </cell>
          <cell r="O4658" t="str">
            <v>İTİGİ</v>
          </cell>
          <cell r="P4658" t="str">
            <v>YM</v>
          </cell>
          <cell r="Q4658" t="str">
            <v>YAPI MERKEZİ</v>
          </cell>
          <cell r="R4658">
            <v>44886</v>
          </cell>
          <cell r="S4658">
            <v>44886</v>
          </cell>
          <cell r="T4658"/>
          <cell r="U4658" t="str">
            <v/>
          </cell>
          <cell r="V4658" t="str">
            <v>Mavi Yaka Direkt</v>
          </cell>
          <cell r="W4658" t="str">
            <v>LOT 3 (MIT)</v>
          </cell>
          <cell r="X4658" t="str">
            <v>TAMBUKARELI</v>
          </cell>
          <cell r="Y4658" t="str">
            <v>0</v>
          </cell>
          <cell r="Z4658" t="str">
            <v>SINGIDA</v>
          </cell>
          <cell r="AA4658" t="str">
            <v>0764 250 201</v>
          </cell>
          <cell r="AB4658" t="str">
            <v>İŞÇİ</v>
          </cell>
          <cell r="AC4658" t="str">
            <v>29</v>
          </cell>
          <cell r="AD4658" t="str">
            <v>LOT 3 (MIT)</v>
          </cell>
          <cell r="AE4658" t="str">
            <v>0109</v>
          </cell>
          <cell r="AF4658" t="str">
            <v>23</v>
          </cell>
          <cell r="AG4658" t="str">
            <v>KM 535+000 - 595+000</v>
          </cell>
          <cell r="AH4658">
            <v>27040</v>
          </cell>
          <cell r="AI4658" t="str">
            <v>Bay</v>
          </cell>
          <cell r="AJ4658" t="str">
            <v>Yerel-Saatlik</v>
          </cell>
          <cell r="AK4658">
            <v>2164.1</v>
          </cell>
          <cell r="AL4658" t="str">
            <v>TZS</v>
          </cell>
          <cell r="AM4658" t="str">
            <v>201002</v>
          </cell>
          <cell r="AN4658" t="str">
            <v>S</v>
          </cell>
          <cell r="AO4658" t="str">
            <v>T3</v>
          </cell>
          <cell r="AP4658" t="str">
            <v>5150</v>
          </cell>
          <cell r="AQ4658" t="str">
            <v>5175</v>
          </cell>
          <cell r="AR4658" t="str">
            <v>CRDB BANK PLC</v>
          </cell>
          <cell r="AS4658" t="str">
            <v>VIJANA</v>
          </cell>
          <cell r="AT4658" t="str">
            <v>CRDBBANK</v>
          </cell>
          <cell r="AU4658" t="str">
            <v>0152698274800</v>
          </cell>
          <cell r="AV4658" t="str">
            <v/>
          </cell>
          <cell r="AW4658" t="str">
            <v/>
          </cell>
          <cell r="AX4658" t="str">
            <v>JANUALI POSIANO KIAGA</v>
          </cell>
          <cell r="AY4658" t="str">
            <v/>
          </cell>
          <cell r="AZ4658">
            <v>44886</v>
          </cell>
          <cell r="BA4658"/>
          <cell r="BB4658" t="str">
            <v/>
          </cell>
          <cell r="BC4658"/>
          <cell r="BD4658" t="str">
            <v>Tanzanya-NSSF</v>
          </cell>
          <cell r="BE4658" t="str">
            <v>47147829</v>
          </cell>
          <cell r="BF4658" t="str">
            <v>158953757</v>
          </cell>
        </row>
        <row r="4659">
          <cell r="A4659">
            <v>10075855</v>
          </cell>
          <cell r="B4659" t="str">
            <v>MOHAMEDI RAMADHANI</v>
          </cell>
          <cell r="C4659" t="str">
            <v>IDDI</v>
          </cell>
          <cell r="D4659" t="str">
            <v>DÜZ İŞÇİ - DİREKT</v>
          </cell>
          <cell r="E4659" t="str">
            <v>UNSKILLED WORKER - PRODUCTIVE</v>
          </cell>
          <cell r="F4659" t="str">
            <v>50105776</v>
          </cell>
          <cell r="G4659" t="str">
            <v>İNŞAAT GRUBU</v>
          </cell>
          <cell r="H4659" t="str">
            <v>50105776</v>
          </cell>
          <cell r="I4659" t="str">
            <v>0BBL</v>
          </cell>
          <cell r="J4659" t="str">
            <v>İNŞAAT GRUBU</v>
          </cell>
          <cell r="K4659" t="str">
            <v>50110446</v>
          </cell>
          <cell r="L4659" t="str">
            <v>TZ</v>
          </cell>
          <cell r="M4659" t="str">
            <v>Tanzanyalı</v>
          </cell>
          <cell r="N4659" t="str">
            <v>0037</v>
          </cell>
          <cell r="O4659" t="str">
            <v>İTİGİ</v>
          </cell>
          <cell r="P4659" t="str">
            <v>YM</v>
          </cell>
          <cell r="Q4659" t="str">
            <v>YAPI MERKEZİ</v>
          </cell>
          <cell r="R4659">
            <v>44886</v>
          </cell>
          <cell r="S4659">
            <v>44886</v>
          </cell>
          <cell r="T4659">
            <v>44957</v>
          </cell>
          <cell r="U4659" t="str">
            <v>Bsz.S.İşSz.İşçiTrf.fsh(istifa)</v>
          </cell>
          <cell r="V4659" t="str">
            <v>Mavi Yaka Direkt</v>
          </cell>
          <cell r="W4659" t="str">
            <v>LOT 3 (MIT)</v>
          </cell>
          <cell r="X4659" t="str">
            <v>SONGAMBELE</v>
          </cell>
          <cell r="Y4659" t="str">
            <v>0</v>
          </cell>
          <cell r="Z4659" t="str">
            <v>MANYONI</v>
          </cell>
          <cell r="AA4659" t="str">
            <v>0782 388 643</v>
          </cell>
          <cell r="AB4659" t="str">
            <v>İŞÇİ</v>
          </cell>
          <cell r="AC4659" t="str">
            <v>29</v>
          </cell>
          <cell r="AD4659" t="str">
            <v>LOT 3 (MIT)</v>
          </cell>
          <cell r="AE4659" t="str">
            <v>0109</v>
          </cell>
          <cell r="AF4659" t="str">
            <v>23</v>
          </cell>
          <cell r="AG4659" t="str">
            <v>KM 535+000 - 595+000</v>
          </cell>
          <cell r="AH4659">
            <v>31561</v>
          </cell>
          <cell r="AI4659" t="str">
            <v>Bay</v>
          </cell>
          <cell r="AJ4659" t="str">
            <v>Yerel-Saatlik</v>
          </cell>
          <cell r="AK4659">
            <v>2164.1</v>
          </cell>
          <cell r="AL4659" t="str">
            <v>TZS</v>
          </cell>
          <cell r="AM4659" t="str">
            <v>201002</v>
          </cell>
          <cell r="AN4659" t="str">
            <v>S</v>
          </cell>
          <cell r="AO4659" t="str">
            <v>T3</v>
          </cell>
          <cell r="AP4659" t="str">
            <v>5150</v>
          </cell>
          <cell r="AQ4659" t="str">
            <v>5175</v>
          </cell>
          <cell r="AR4659" t="str">
            <v>CRDB BANK PLC</v>
          </cell>
          <cell r="AS4659" t="str">
            <v>VIJANA</v>
          </cell>
          <cell r="AT4659" t="str">
            <v>CRDBBANK</v>
          </cell>
          <cell r="AU4659" t="str">
            <v>0152698272000</v>
          </cell>
          <cell r="AV4659" t="str">
            <v/>
          </cell>
          <cell r="AW4659" t="str">
            <v/>
          </cell>
          <cell r="AX4659" t="str">
            <v>MOHAMEDI RAMADHANI IDDI</v>
          </cell>
          <cell r="AY4659" t="str">
            <v/>
          </cell>
          <cell r="AZ4659">
            <v>44886</v>
          </cell>
          <cell r="BA4659"/>
          <cell r="BB4659" t="str">
            <v/>
          </cell>
          <cell r="BC4659"/>
          <cell r="BD4659" t="str">
            <v>Tanzanya-NSSF</v>
          </cell>
          <cell r="BE4659" t="str">
            <v>45149561</v>
          </cell>
          <cell r="BF4659" t="str">
            <v>116653931</v>
          </cell>
        </row>
        <row r="4660">
          <cell r="A4660">
            <v>10075853</v>
          </cell>
          <cell r="B4660" t="str">
            <v>JOHN PAULO</v>
          </cell>
          <cell r="C4660" t="str">
            <v>KABENGWE</v>
          </cell>
          <cell r="D4660" t="str">
            <v>DÜZ İŞÇİ - DİREKT</v>
          </cell>
          <cell r="E4660" t="str">
            <v>UNSKILLED WORKER - PRODUCTIVE</v>
          </cell>
          <cell r="F4660" t="str">
            <v>50115272</v>
          </cell>
          <cell r="G4660" t="str">
            <v>İNŞAAT GRUBU</v>
          </cell>
          <cell r="H4660" t="str">
            <v>50105776</v>
          </cell>
          <cell r="I4660" t="str">
            <v>0BBL</v>
          </cell>
          <cell r="J4660" t="str">
            <v>İNŞAAT GRUBU</v>
          </cell>
          <cell r="K4660" t="str">
            <v>50115454</v>
          </cell>
          <cell r="L4660" t="str">
            <v>TZ</v>
          </cell>
          <cell r="M4660" t="str">
            <v>Tanzanyalı</v>
          </cell>
          <cell r="N4660" t="str">
            <v>0038</v>
          </cell>
          <cell r="O4660" t="str">
            <v>TURA</v>
          </cell>
          <cell r="P4660" t="str">
            <v>YM</v>
          </cell>
          <cell r="Q4660" t="str">
            <v>YAPI MERKEZİ</v>
          </cell>
          <cell r="R4660">
            <v>44886</v>
          </cell>
          <cell r="S4660">
            <v>44886</v>
          </cell>
          <cell r="T4660"/>
          <cell r="U4660" t="str">
            <v/>
          </cell>
          <cell r="V4660" t="str">
            <v>Mavi Yaka Direkt</v>
          </cell>
          <cell r="W4660" t="str">
            <v>LOT 3 (MIT)</v>
          </cell>
          <cell r="X4660" t="str">
            <v>ZINGINARI</v>
          </cell>
          <cell r="Y4660" t="str">
            <v>0</v>
          </cell>
          <cell r="Z4660" t="str">
            <v>SINGIDA</v>
          </cell>
          <cell r="AA4660" t="str">
            <v>0623 190 782</v>
          </cell>
          <cell r="AB4660" t="str">
            <v>İŞÇİ</v>
          </cell>
          <cell r="AC4660" t="str">
            <v>29</v>
          </cell>
          <cell r="AD4660" t="str">
            <v>LOT 3 (MIT)</v>
          </cell>
          <cell r="AE4660" t="str">
            <v>0109</v>
          </cell>
          <cell r="AF4660" t="str">
            <v>23</v>
          </cell>
          <cell r="AG4660" t="str">
            <v>KM 535+000 - 595+000</v>
          </cell>
          <cell r="AH4660">
            <v>35941</v>
          </cell>
          <cell r="AI4660" t="str">
            <v>Bay</v>
          </cell>
          <cell r="AJ4660" t="str">
            <v>Yerel-Saatlik</v>
          </cell>
          <cell r="AK4660">
            <v>2164.1</v>
          </cell>
          <cell r="AL4660" t="str">
            <v>TZS</v>
          </cell>
          <cell r="AM4660" t="str">
            <v>201002</v>
          </cell>
          <cell r="AN4660" t="str">
            <v>S</v>
          </cell>
          <cell r="AO4660" t="str">
            <v>T3</v>
          </cell>
          <cell r="AP4660" t="str">
            <v>5150</v>
          </cell>
          <cell r="AQ4660" t="str">
            <v>5175</v>
          </cell>
          <cell r="AR4660" t="str">
            <v>NMBBANK</v>
          </cell>
          <cell r="AS4660" t="str">
            <v/>
          </cell>
          <cell r="AT4660" t="str">
            <v>NMBBANK</v>
          </cell>
          <cell r="AU4660" t="str">
            <v>51010099824</v>
          </cell>
          <cell r="AV4660" t="str">
            <v/>
          </cell>
          <cell r="AW4660" t="str">
            <v/>
          </cell>
          <cell r="AX4660" t="str">
            <v>JOHN PAULO KABENGWE</v>
          </cell>
          <cell r="AY4660" t="str">
            <v/>
          </cell>
          <cell r="AZ4660">
            <v>44886</v>
          </cell>
          <cell r="BA4660"/>
          <cell r="BB4660" t="str">
            <v/>
          </cell>
          <cell r="BC4660"/>
          <cell r="BD4660" t="str">
            <v>Tanzanya-NSSF</v>
          </cell>
          <cell r="BE4660" t="str">
            <v>66736250</v>
          </cell>
          <cell r="BF4660" t="str">
            <v>158937999</v>
          </cell>
        </row>
        <row r="4661">
          <cell r="A4661">
            <v>10075854</v>
          </cell>
          <cell r="B4661" t="str">
            <v>JUMA HASSAN</v>
          </cell>
          <cell r="C4661" t="str">
            <v>RAJABU</v>
          </cell>
          <cell r="D4661" t="str">
            <v>DÜZ İŞÇİ - DİREKT</v>
          </cell>
          <cell r="E4661" t="str">
            <v>UNSKILLED WORKER - PRODUCTIVE</v>
          </cell>
          <cell r="F4661" t="str">
            <v>50115271</v>
          </cell>
          <cell r="G4661" t="str">
            <v>İNŞAAT GRUBU</v>
          </cell>
          <cell r="H4661" t="str">
            <v>50105776</v>
          </cell>
          <cell r="I4661" t="str">
            <v>0BBL</v>
          </cell>
          <cell r="J4661" t="str">
            <v>İNŞAAT GRUBU</v>
          </cell>
          <cell r="K4661" t="str">
            <v>50115453</v>
          </cell>
          <cell r="L4661" t="str">
            <v>TZ</v>
          </cell>
          <cell r="M4661" t="str">
            <v>Tanzanyalı</v>
          </cell>
          <cell r="N4661" t="str">
            <v>0037</v>
          </cell>
          <cell r="O4661" t="str">
            <v>İTİGİ</v>
          </cell>
          <cell r="P4661" t="str">
            <v>YM</v>
          </cell>
          <cell r="Q4661" t="str">
            <v>YAPI MERKEZİ</v>
          </cell>
          <cell r="R4661">
            <v>44886</v>
          </cell>
          <cell r="S4661">
            <v>44886</v>
          </cell>
          <cell r="T4661"/>
          <cell r="U4661" t="str">
            <v/>
          </cell>
          <cell r="V4661" t="str">
            <v>Mavi Yaka Direkt</v>
          </cell>
          <cell r="W4661" t="str">
            <v>LOT 3 (MIT)</v>
          </cell>
          <cell r="X4661" t="str">
            <v>ITIGI MJINI</v>
          </cell>
          <cell r="Y4661" t="str">
            <v>0</v>
          </cell>
          <cell r="Z4661" t="str">
            <v>SINGIDA</v>
          </cell>
          <cell r="AA4661" t="str">
            <v>0622 917 776</v>
          </cell>
          <cell r="AB4661" t="str">
            <v>İŞÇİ</v>
          </cell>
          <cell r="AC4661" t="str">
            <v>29</v>
          </cell>
          <cell r="AD4661" t="str">
            <v>LOT 3 (MIT)</v>
          </cell>
          <cell r="AE4661" t="str">
            <v>0109</v>
          </cell>
          <cell r="AF4661" t="str">
            <v>23</v>
          </cell>
          <cell r="AG4661" t="str">
            <v>KM 535+000 - 595+000</v>
          </cell>
          <cell r="AH4661">
            <v>25892</v>
          </cell>
          <cell r="AI4661" t="str">
            <v>Bay</v>
          </cell>
          <cell r="AJ4661" t="str">
            <v>Yerel-Saatlik</v>
          </cell>
          <cell r="AK4661">
            <v>2164.1</v>
          </cell>
          <cell r="AL4661" t="str">
            <v>TZS</v>
          </cell>
          <cell r="AM4661" t="str">
            <v>201002</v>
          </cell>
          <cell r="AN4661" t="str">
            <v>S</v>
          </cell>
          <cell r="AO4661" t="str">
            <v>T3</v>
          </cell>
          <cell r="AP4661" t="str">
            <v>5150</v>
          </cell>
          <cell r="AQ4661" t="str">
            <v>5175</v>
          </cell>
          <cell r="AR4661" t="str">
            <v>NMBBANK</v>
          </cell>
          <cell r="AS4661" t="str">
            <v/>
          </cell>
          <cell r="AT4661" t="str">
            <v>NMBBANK</v>
          </cell>
          <cell r="AU4661" t="str">
            <v>51910014367</v>
          </cell>
          <cell r="AV4661" t="str">
            <v/>
          </cell>
          <cell r="AW4661" t="str">
            <v/>
          </cell>
          <cell r="AX4661" t="str">
            <v>JUMA HASSAN RAJABU</v>
          </cell>
          <cell r="AY4661" t="str">
            <v/>
          </cell>
          <cell r="AZ4661">
            <v>44886</v>
          </cell>
          <cell r="BA4661"/>
          <cell r="BB4661" t="str">
            <v/>
          </cell>
          <cell r="BC4661"/>
          <cell r="BD4661" t="str">
            <v>Tanzanya-NSSF</v>
          </cell>
          <cell r="BE4661" t="str">
            <v>47147986</v>
          </cell>
          <cell r="BF4661" t="str">
            <v>158953668</v>
          </cell>
        </row>
        <row r="4662">
          <cell r="A4662">
            <v>10078954</v>
          </cell>
          <cell r="B4662" t="str">
            <v>MARTIN SOSTIN</v>
          </cell>
          <cell r="C4662" t="str">
            <v>MARTIN</v>
          </cell>
          <cell r="D4662" t="str">
            <v>DEMİRCİ</v>
          </cell>
          <cell r="E4662" t="str">
            <v>REBAR WORKER</v>
          </cell>
          <cell r="F4662" t="str">
            <v>50112816</v>
          </cell>
          <cell r="G4662" t="str">
            <v>PREFABRİKASYON</v>
          </cell>
          <cell r="H4662" t="str">
            <v>50105779</v>
          </cell>
          <cell r="I4662" t="str">
            <v>0BB7</v>
          </cell>
          <cell r="J4662" t="str">
            <v>PREKAST</v>
          </cell>
          <cell r="K4662" t="str">
            <v>50113417</v>
          </cell>
          <cell r="L4662" t="str">
            <v>TZ</v>
          </cell>
          <cell r="M4662" t="str">
            <v>Tanzanyalı</v>
          </cell>
          <cell r="N4662" t="str">
            <v>0037</v>
          </cell>
          <cell r="O4662" t="str">
            <v>İTİGİ</v>
          </cell>
          <cell r="P4662" t="str">
            <v>YM</v>
          </cell>
          <cell r="Q4662" t="str">
            <v>YAPI MERKEZİ</v>
          </cell>
          <cell r="R4662">
            <v>45085</v>
          </cell>
          <cell r="S4662">
            <v>45085</v>
          </cell>
          <cell r="T4662"/>
          <cell r="U4662" t="str">
            <v/>
          </cell>
          <cell r="V4662" t="str">
            <v>Mavi Yaka Direkt</v>
          </cell>
          <cell r="W4662" t="str">
            <v>LOT 3 (MIT)</v>
          </cell>
          <cell r="X4662" t="str">
            <v>MOROGORO KOLA "B" BIGWA SOKONI</v>
          </cell>
          <cell r="Y4662" t="str">
            <v>0</v>
          </cell>
          <cell r="Z4662" t="str">
            <v>MOROGORO</v>
          </cell>
          <cell r="AA4662" t="str">
            <v>0789 483 036</v>
          </cell>
          <cell r="AB4662" t="str">
            <v>USTA</v>
          </cell>
          <cell r="AC4662" t="str">
            <v>29</v>
          </cell>
          <cell r="AD4662" t="str">
            <v>LOT 3 (MIT)</v>
          </cell>
          <cell r="AE4662" t="str">
            <v>0113</v>
          </cell>
          <cell r="AF4662" t="str">
            <v>16</v>
          </cell>
          <cell r="AG4662" t="str">
            <v>KM 785+000 - 829+305</v>
          </cell>
          <cell r="AH4662">
            <v>33104</v>
          </cell>
          <cell r="AI4662" t="str">
            <v>Bay</v>
          </cell>
          <cell r="AJ4662" t="str">
            <v>Yerel-Saatlik</v>
          </cell>
          <cell r="AK4662">
            <v>2343.5500000000002</v>
          </cell>
          <cell r="AL4662" t="str">
            <v>TZS</v>
          </cell>
          <cell r="AM4662" t="str">
            <v>201002</v>
          </cell>
          <cell r="AN4662" t="str">
            <v/>
          </cell>
          <cell r="AO4662" t="str">
            <v>T3</v>
          </cell>
          <cell r="AP4662" t="str">
            <v>5150</v>
          </cell>
          <cell r="AQ4662" t="str">
            <v>5175</v>
          </cell>
          <cell r="AR4662" t="str">
            <v>CRDB BANK PLC</v>
          </cell>
          <cell r="AS4662" t="str">
            <v>VIJANA</v>
          </cell>
          <cell r="AT4662" t="str">
            <v>CRDBBANK</v>
          </cell>
          <cell r="AU4662" t="str">
            <v>0152689713200</v>
          </cell>
          <cell r="AV4662" t="str">
            <v/>
          </cell>
          <cell r="AW4662" t="str">
            <v/>
          </cell>
          <cell r="AX4662" t="str">
            <v>MARTIN SOSTIN MARTIN</v>
          </cell>
          <cell r="AY4662" t="str">
            <v/>
          </cell>
          <cell r="AZ4662">
            <v>45085</v>
          </cell>
          <cell r="BA4662"/>
          <cell r="BB4662" t="str">
            <v/>
          </cell>
          <cell r="BC4662"/>
          <cell r="BD4662" t="str">
            <v>Tanzanya-NSSF</v>
          </cell>
          <cell r="BE4662" t="str">
            <v>65912306</v>
          </cell>
          <cell r="BF4662" t="str">
            <v>146257666</v>
          </cell>
        </row>
        <row r="4663">
          <cell r="A4663">
            <v>10078955</v>
          </cell>
          <cell r="B4663" t="str">
            <v>ALLY ABDALLAH</v>
          </cell>
          <cell r="C4663" t="str">
            <v>ALLY</v>
          </cell>
          <cell r="D4663" t="str">
            <v>İŞ MAKİNELERİ TAMİRCİSİ</v>
          </cell>
          <cell r="E4663" t="str">
            <v>HEAVY VEHICLES MECHANIC</v>
          </cell>
          <cell r="F4663" t="str">
            <v>50105773</v>
          </cell>
          <cell r="G4663" t="str">
            <v>ATÖLYE &amp; MAKİNA</v>
          </cell>
          <cell r="H4663" t="str">
            <v>50105773</v>
          </cell>
          <cell r="I4663" t="str">
            <v>0AAK</v>
          </cell>
          <cell r="J4663" t="str">
            <v>ATÖLYE İŞLETME GENEL</v>
          </cell>
          <cell r="K4663" t="str">
            <v>50106082</v>
          </cell>
          <cell r="L4663" t="str">
            <v>TZ</v>
          </cell>
          <cell r="M4663" t="str">
            <v>Tanzanyalı</v>
          </cell>
          <cell r="N4663" t="str">
            <v>0037</v>
          </cell>
          <cell r="O4663" t="str">
            <v>İTİGİ</v>
          </cell>
          <cell r="P4663" t="str">
            <v>YM</v>
          </cell>
          <cell r="Q4663" t="str">
            <v>YAPI MERKEZİ</v>
          </cell>
          <cell r="R4663">
            <v>45085</v>
          </cell>
          <cell r="S4663">
            <v>45085</v>
          </cell>
          <cell r="T4663"/>
          <cell r="U4663" t="str">
            <v/>
          </cell>
          <cell r="V4663" t="str">
            <v>Mavi Yaka Endirekt</v>
          </cell>
          <cell r="W4663" t="str">
            <v>LOT 3 (MIT)</v>
          </cell>
          <cell r="X4663" t="str">
            <v>SHINYANGA MANISPAA OLD SHINYANGA</v>
          </cell>
          <cell r="Y4663" t="str">
            <v>0</v>
          </cell>
          <cell r="Z4663" t="str">
            <v>SHINYANGA</v>
          </cell>
          <cell r="AA4663" t="str">
            <v>0743 904 190</v>
          </cell>
          <cell r="AB4663" t="str">
            <v>USTA</v>
          </cell>
          <cell r="AC4663" t="str">
            <v>29</v>
          </cell>
          <cell r="AD4663" t="str">
            <v>LOT 3 (MIT)</v>
          </cell>
          <cell r="AE4663" t="str">
            <v>0113</v>
          </cell>
          <cell r="AF4663" t="str">
            <v>22</v>
          </cell>
          <cell r="AG4663" t="str">
            <v>KM 785+000 - 829+305</v>
          </cell>
          <cell r="AH4663">
            <v>36058</v>
          </cell>
          <cell r="AI4663" t="str">
            <v>Bay</v>
          </cell>
          <cell r="AJ4663" t="str">
            <v>Yerel-Saatlik</v>
          </cell>
          <cell r="AK4663">
            <v>2343.5500000000002</v>
          </cell>
          <cell r="AL4663" t="str">
            <v>TZS</v>
          </cell>
          <cell r="AM4663" t="str">
            <v>109002</v>
          </cell>
          <cell r="AN4663" t="str">
            <v/>
          </cell>
          <cell r="AO4663" t="str">
            <v>T3</v>
          </cell>
          <cell r="AP4663" t="str">
            <v>5150</v>
          </cell>
          <cell r="AQ4663" t="str">
            <v>5175</v>
          </cell>
          <cell r="AR4663" t="str">
            <v>CRDB BANK PLC</v>
          </cell>
          <cell r="AS4663" t="str">
            <v>VIJANA</v>
          </cell>
          <cell r="AT4663" t="str">
            <v>CRDBBANK</v>
          </cell>
          <cell r="AU4663" t="str">
            <v>0152549150900</v>
          </cell>
          <cell r="AV4663" t="str">
            <v/>
          </cell>
          <cell r="AW4663" t="str">
            <v/>
          </cell>
          <cell r="AX4663" t="str">
            <v>ALLY ABDALLAH ALLY</v>
          </cell>
          <cell r="AY4663" t="str">
            <v/>
          </cell>
          <cell r="AZ4663">
            <v>45085</v>
          </cell>
          <cell r="BA4663"/>
          <cell r="BB4663" t="str">
            <v/>
          </cell>
          <cell r="BC4663"/>
          <cell r="BD4663" t="str">
            <v>Tanzanya-NSSF</v>
          </cell>
          <cell r="BE4663" t="str">
            <v>45231263</v>
          </cell>
          <cell r="BF4663" t="str">
            <v>158411520</v>
          </cell>
        </row>
        <row r="4664">
          <cell r="A4664">
            <v>10078956</v>
          </cell>
          <cell r="B4664" t="str">
            <v>ALEX JULIUS</v>
          </cell>
          <cell r="C4664" t="str">
            <v>LUGEMA</v>
          </cell>
          <cell r="D4664" t="str">
            <v>KAMYONET ŞOFÖRÜ</v>
          </cell>
          <cell r="E4664" t="str">
            <v>LIGHT TRUCK DRIVER</v>
          </cell>
          <cell r="F4664" t="str">
            <v>50106350</v>
          </cell>
          <cell r="G4664" t="str">
            <v>AMBAR</v>
          </cell>
          <cell r="H4664" t="str">
            <v>50105763</v>
          </cell>
          <cell r="I4664" t="str">
            <v>0AA5</v>
          </cell>
          <cell r="J4664" t="str">
            <v>AMBAR</v>
          </cell>
          <cell r="K4664" t="str">
            <v>50107478</v>
          </cell>
          <cell r="L4664" t="str">
            <v>TZ</v>
          </cell>
          <cell r="M4664" t="str">
            <v>Tanzanyalı</v>
          </cell>
          <cell r="N4664" t="str">
            <v>003H</v>
          </cell>
          <cell r="O4664" t="str">
            <v>İLALA</v>
          </cell>
          <cell r="P4664" t="str">
            <v>YM</v>
          </cell>
          <cell r="Q4664" t="str">
            <v>YAPI MERKEZİ</v>
          </cell>
          <cell r="R4664">
            <v>45085</v>
          </cell>
          <cell r="S4664">
            <v>45085</v>
          </cell>
          <cell r="T4664"/>
          <cell r="U4664" t="str">
            <v/>
          </cell>
          <cell r="V4664" t="str">
            <v>Mavi Yaka Endirekt</v>
          </cell>
          <cell r="W4664" t="str">
            <v>LOT 3 (MIT)</v>
          </cell>
          <cell r="X4664" t="str">
            <v>NYAMAGANA MKOLANI UTEMINI</v>
          </cell>
          <cell r="Y4664" t="str">
            <v>0</v>
          </cell>
          <cell r="Z4664" t="str">
            <v>MWANZA</v>
          </cell>
          <cell r="AA4664" t="str">
            <v>0656 446 886</v>
          </cell>
          <cell r="AB4664" t="str">
            <v>GÖREVLİ</v>
          </cell>
          <cell r="AC4664" t="str">
            <v>29</v>
          </cell>
          <cell r="AD4664" t="str">
            <v>LOT 3 (MIT)</v>
          </cell>
          <cell r="AE4664" t="str">
            <v>0113</v>
          </cell>
          <cell r="AF4664" t="str">
            <v>18</v>
          </cell>
          <cell r="AG4664" t="str">
            <v>KM 785+000 - 829+305</v>
          </cell>
          <cell r="AH4664">
            <v>28908</v>
          </cell>
          <cell r="AI4664" t="str">
            <v>Bay</v>
          </cell>
          <cell r="AJ4664" t="str">
            <v>Yerel-Saatlik</v>
          </cell>
          <cell r="AK4664">
            <v>2346.1</v>
          </cell>
          <cell r="AL4664" t="str">
            <v>TZS</v>
          </cell>
          <cell r="AM4664" t="str">
            <v>306002</v>
          </cell>
          <cell r="AN4664" t="str">
            <v>S</v>
          </cell>
          <cell r="AO4664" t="str">
            <v>T3</v>
          </cell>
          <cell r="AP4664" t="str">
            <v>5150</v>
          </cell>
          <cell r="AQ4664" t="str">
            <v>5175</v>
          </cell>
          <cell r="AR4664" t="str">
            <v>CRDB BANK PLC</v>
          </cell>
          <cell r="AS4664" t="str">
            <v>VIJANA</v>
          </cell>
          <cell r="AT4664" t="str">
            <v>CRDBBANK</v>
          </cell>
          <cell r="AU4664" t="str">
            <v>0152556549000</v>
          </cell>
          <cell r="AV4664" t="str">
            <v/>
          </cell>
          <cell r="AW4664" t="str">
            <v/>
          </cell>
          <cell r="AX4664" t="str">
            <v>ALEX JULIUS LUGEMA</v>
          </cell>
          <cell r="AY4664" t="str">
            <v/>
          </cell>
          <cell r="AZ4664">
            <v>45085</v>
          </cell>
          <cell r="BA4664"/>
          <cell r="BB4664" t="str">
            <v/>
          </cell>
          <cell r="BC4664"/>
          <cell r="BD4664" t="str">
            <v>Tanzanya-NSSF</v>
          </cell>
          <cell r="BE4664" t="str">
            <v>47575581</v>
          </cell>
          <cell r="BF4664" t="str">
            <v>116065258</v>
          </cell>
        </row>
        <row r="4665">
          <cell r="A4665">
            <v>10078959</v>
          </cell>
          <cell r="B4665" t="str">
            <v>NASORO JUMANNE</v>
          </cell>
          <cell r="C4665" t="str">
            <v>KAFURAMI</v>
          </cell>
          <cell r="D4665" t="str">
            <v>TIR ŞOFÖRÜ</v>
          </cell>
          <cell r="E4665" t="str">
            <v>ARTICULATED LORRY DRIVER</v>
          </cell>
          <cell r="F4665" t="str">
            <v>50106350</v>
          </cell>
          <cell r="G4665" t="str">
            <v>AMBAR</v>
          </cell>
          <cell r="H4665" t="str">
            <v>50105773</v>
          </cell>
          <cell r="I4665" t="str">
            <v>0AAO</v>
          </cell>
          <cell r="J4665" t="str">
            <v>ATÖLYE TRANSPORT</v>
          </cell>
          <cell r="K4665" t="str">
            <v>50113454</v>
          </cell>
          <cell r="L4665" t="str">
            <v>TZ</v>
          </cell>
          <cell r="M4665" t="str">
            <v>Tanzanyalı</v>
          </cell>
          <cell r="N4665" t="str">
            <v>0035</v>
          </cell>
          <cell r="O4665" t="str">
            <v>TABORA</v>
          </cell>
          <cell r="P4665" t="str">
            <v>YM</v>
          </cell>
          <cell r="Q4665" t="str">
            <v>YAPI MERKEZİ</v>
          </cell>
          <cell r="R4665">
            <v>45086</v>
          </cell>
          <cell r="S4665">
            <v>45086</v>
          </cell>
          <cell r="T4665"/>
          <cell r="U4665" t="str">
            <v/>
          </cell>
          <cell r="V4665" t="str">
            <v>Mavi Yaka Endirekt</v>
          </cell>
          <cell r="W4665" t="str">
            <v>LOT 3 (MIT)</v>
          </cell>
          <cell r="X4665" t="str">
            <v>MWANZA NYAMAGANA BUHOGWA MICHUGWANI</v>
          </cell>
          <cell r="Y4665" t="str">
            <v>0</v>
          </cell>
          <cell r="Z4665" t="str">
            <v>MWANZA</v>
          </cell>
          <cell r="AA4665" t="str">
            <v>0765 412 374</v>
          </cell>
          <cell r="AB4665" t="str">
            <v>GÖREVLİ</v>
          </cell>
          <cell r="AC4665" t="str">
            <v>29</v>
          </cell>
          <cell r="AD4665" t="str">
            <v>LOT 3 (MIT)</v>
          </cell>
          <cell r="AE4665" t="str">
            <v>0113</v>
          </cell>
          <cell r="AF4665" t="str">
            <v>18</v>
          </cell>
          <cell r="AG4665" t="str">
            <v>KM 785+000 - 829+305</v>
          </cell>
          <cell r="AH4665">
            <v>35221</v>
          </cell>
          <cell r="AI4665" t="str">
            <v>Bay</v>
          </cell>
          <cell r="AJ4665" t="str">
            <v>Yerel-Saatlik</v>
          </cell>
          <cell r="AK4665">
            <v>2346.1</v>
          </cell>
          <cell r="AL4665" t="str">
            <v>TZS</v>
          </cell>
          <cell r="AM4665" t="str">
            <v>109002</v>
          </cell>
          <cell r="AN4665" t="str">
            <v>S</v>
          </cell>
          <cell r="AO4665" t="str">
            <v>T3</v>
          </cell>
          <cell r="AP4665" t="str">
            <v>5150</v>
          </cell>
          <cell r="AQ4665" t="str">
            <v>5175</v>
          </cell>
          <cell r="AR4665" t="str">
            <v>NMBBANK</v>
          </cell>
          <cell r="AS4665" t="str">
            <v/>
          </cell>
          <cell r="AT4665" t="str">
            <v>NMBBANK</v>
          </cell>
          <cell r="AU4665" t="str">
            <v>51010103350</v>
          </cell>
          <cell r="AV4665" t="str">
            <v/>
          </cell>
          <cell r="AW4665" t="str">
            <v/>
          </cell>
          <cell r="AX4665" t="str">
            <v>NASORO JUMANNE KAFURAMI</v>
          </cell>
          <cell r="AY4665" t="str">
            <v/>
          </cell>
          <cell r="AZ4665">
            <v>45086</v>
          </cell>
          <cell r="BA4665"/>
          <cell r="BB4665" t="str">
            <v/>
          </cell>
          <cell r="BC4665"/>
          <cell r="BD4665" t="str">
            <v>Tanzanya-NSSF</v>
          </cell>
          <cell r="BE4665" t="str">
            <v>47576239</v>
          </cell>
          <cell r="BF4665" t="str">
            <v>148283052</v>
          </cell>
        </row>
        <row r="4666">
          <cell r="A4666">
            <v>10078960</v>
          </cell>
          <cell r="B4666" t="str">
            <v>RAMADHANI AHMAD</v>
          </cell>
          <cell r="C4666" t="str">
            <v>RAMADHANI</v>
          </cell>
          <cell r="D4666" t="str">
            <v>YAĞCI</v>
          </cell>
          <cell r="E4666" t="str">
            <v>GREASER</v>
          </cell>
          <cell r="F4666" t="str">
            <v>50105777</v>
          </cell>
          <cell r="G4666" t="str">
            <v>BETON SANTRALİ</v>
          </cell>
          <cell r="H4666" t="str">
            <v>50105777</v>
          </cell>
          <cell r="I4666" t="str">
            <v>0AAZ</v>
          </cell>
          <cell r="J4666" t="str">
            <v>BETON SANTRALİ</v>
          </cell>
          <cell r="K4666" t="str">
            <v>50112761</v>
          </cell>
          <cell r="L4666" t="str">
            <v>TZ</v>
          </cell>
          <cell r="M4666" t="str">
            <v>Tanzanyalı</v>
          </cell>
          <cell r="N4666" t="str">
            <v>0035</v>
          </cell>
          <cell r="O4666" t="str">
            <v>TABORA</v>
          </cell>
          <cell r="P4666" t="str">
            <v>YM</v>
          </cell>
          <cell r="Q4666" t="str">
            <v>YAPI MERKEZİ</v>
          </cell>
          <cell r="R4666">
            <v>45086</v>
          </cell>
          <cell r="S4666">
            <v>45086</v>
          </cell>
          <cell r="T4666"/>
          <cell r="U4666" t="str">
            <v/>
          </cell>
          <cell r="V4666" t="str">
            <v>Mavi Yaka Endirekt</v>
          </cell>
          <cell r="W4666" t="str">
            <v>LOT 3 (MIT)</v>
          </cell>
          <cell r="X4666" t="str">
            <v>TABORA MANISPAA TAMBUKARELI</v>
          </cell>
          <cell r="Y4666" t="str">
            <v>0</v>
          </cell>
          <cell r="Z4666" t="str">
            <v>TABORA</v>
          </cell>
          <cell r="AA4666" t="str">
            <v>0673 826 231</v>
          </cell>
          <cell r="AB4666" t="str">
            <v>USTA</v>
          </cell>
          <cell r="AC4666" t="str">
            <v>29</v>
          </cell>
          <cell r="AD4666" t="str">
            <v>LOT 3 (MIT)</v>
          </cell>
          <cell r="AE4666" t="str">
            <v>0113</v>
          </cell>
          <cell r="AF4666" t="str">
            <v>24</v>
          </cell>
          <cell r="AG4666" t="str">
            <v>KM 785+000 - 829+305</v>
          </cell>
          <cell r="AH4666">
            <v>31484</v>
          </cell>
          <cell r="AI4666" t="str">
            <v>Bay</v>
          </cell>
          <cell r="AJ4666" t="str">
            <v>Yerel-Saatlik</v>
          </cell>
          <cell r="AK4666">
            <v>2164.1</v>
          </cell>
          <cell r="AL4666" t="str">
            <v>TZS</v>
          </cell>
          <cell r="AM4666" t="str">
            <v>109002</v>
          </cell>
          <cell r="AN4666" t="str">
            <v>S</v>
          </cell>
          <cell r="AO4666" t="str">
            <v>T3</v>
          </cell>
          <cell r="AP4666" t="str">
            <v>5150</v>
          </cell>
          <cell r="AQ4666" t="str">
            <v>5175</v>
          </cell>
          <cell r="AR4666" t="str">
            <v>NMBBANK</v>
          </cell>
          <cell r="AS4666" t="str">
            <v/>
          </cell>
          <cell r="AT4666" t="str">
            <v>NMBBANK</v>
          </cell>
          <cell r="AU4666" t="str">
            <v>51010085045</v>
          </cell>
          <cell r="AV4666" t="str">
            <v/>
          </cell>
          <cell r="AW4666" t="str">
            <v/>
          </cell>
          <cell r="AX4666" t="str">
            <v>RAMADHANI AHMAD RAMADHANI</v>
          </cell>
          <cell r="AY4666" t="str">
            <v/>
          </cell>
          <cell r="AZ4666">
            <v>45086</v>
          </cell>
          <cell r="BA4666"/>
          <cell r="BB4666" t="str">
            <v/>
          </cell>
          <cell r="BC4666"/>
          <cell r="BD4666" t="str">
            <v>Tanzanya-NSSF</v>
          </cell>
          <cell r="BE4666" t="str">
            <v>47571721</v>
          </cell>
          <cell r="BF4666" t="str">
            <v>165564081</v>
          </cell>
        </row>
        <row r="4667">
          <cell r="A4667">
            <v>10078961</v>
          </cell>
          <cell r="B4667" t="str">
            <v>ABEL RICHARD</v>
          </cell>
          <cell r="C4667" t="str">
            <v>MBISE</v>
          </cell>
          <cell r="D4667" t="str">
            <v>İŞ MAKİNELERİ TAMİRCİSİ</v>
          </cell>
          <cell r="E4667" t="str">
            <v>HEAVY VEHICLES MECHANIC</v>
          </cell>
          <cell r="F4667" t="str">
            <v>50105773</v>
          </cell>
          <cell r="G4667" t="str">
            <v>ATÖLYE &amp; MAKİNA</v>
          </cell>
          <cell r="H4667" t="str">
            <v>50105773</v>
          </cell>
          <cell r="I4667" t="str">
            <v>0AAK</v>
          </cell>
          <cell r="J4667" t="str">
            <v>ATÖLYE İŞLETME GENEL</v>
          </cell>
          <cell r="K4667" t="str">
            <v>50106082</v>
          </cell>
          <cell r="L4667" t="str">
            <v>TZ</v>
          </cell>
          <cell r="M4667" t="str">
            <v>Tanzanyalı</v>
          </cell>
          <cell r="N4667" t="str">
            <v>0037</v>
          </cell>
          <cell r="O4667" t="str">
            <v>İTİGİ</v>
          </cell>
          <cell r="P4667" t="str">
            <v>YM</v>
          </cell>
          <cell r="Q4667" t="str">
            <v>YAPI MERKEZİ</v>
          </cell>
          <cell r="R4667">
            <v>45086</v>
          </cell>
          <cell r="S4667">
            <v>45086</v>
          </cell>
          <cell r="T4667"/>
          <cell r="U4667" t="str">
            <v/>
          </cell>
          <cell r="V4667" t="str">
            <v>Mavi Yaka Endirekt</v>
          </cell>
          <cell r="W4667" t="str">
            <v>LOT 3 (MIT)</v>
          </cell>
          <cell r="X4667" t="str">
            <v>TABORA MANISPAA IPULI MPERA</v>
          </cell>
          <cell r="Y4667" t="str">
            <v>0</v>
          </cell>
          <cell r="Z4667" t="str">
            <v>TABORA</v>
          </cell>
          <cell r="AA4667" t="str">
            <v>0768 949 676</v>
          </cell>
          <cell r="AB4667" t="str">
            <v>USTA</v>
          </cell>
          <cell r="AC4667" t="str">
            <v>29</v>
          </cell>
          <cell r="AD4667" t="str">
            <v>LOT 3 (MIT)</v>
          </cell>
          <cell r="AE4667" t="str">
            <v>0113</v>
          </cell>
          <cell r="AF4667" t="str">
            <v>24</v>
          </cell>
          <cell r="AG4667" t="str">
            <v>KM 785+000 - 829+305</v>
          </cell>
          <cell r="AH4667">
            <v>29952</v>
          </cell>
          <cell r="AI4667" t="str">
            <v>Bay</v>
          </cell>
          <cell r="AJ4667" t="str">
            <v>Yerel-Saatlik</v>
          </cell>
          <cell r="AK4667">
            <v>2343.5500000000002</v>
          </cell>
          <cell r="AL4667" t="str">
            <v>TZS</v>
          </cell>
          <cell r="AM4667" t="str">
            <v>109002</v>
          </cell>
          <cell r="AN4667" t="str">
            <v>S</v>
          </cell>
          <cell r="AO4667" t="str">
            <v>T3</v>
          </cell>
          <cell r="AP4667" t="str">
            <v>5150</v>
          </cell>
          <cell r="AQ4667" t="str">
            <v>5175</v>
          </cell>
          <cell r="AR4667" t="str">
            <v>CRDB BANK PLC</v>
          </cell>
          <cell r="AS4667" t="str">
            <v>VIJANA</v>
          </cell>
          <cell r="AT4667" t="str">
            <v>CRDBBANK</v>
          </cell>
          <cell r="AU4667" t="str">
            <v>0152754811200</v>
          </cell>
          <cell r="AV4667" t="str">
            <v/>
          </cell>
          <cell r="AW4667" t="str">
            <v/>
          </cell>
          <cell r="AX4667" t="str">
            <v>ABEL RICHARD MBISE</v>
          </cell>
          <cell r="AY4667" t="str">
            <v/>
          </cell>
          <cell r="AZ4667">
            <v>45086</v>
          </cell>
          <cell r="BA4667"/>
          <cell r="BB4667" t="str">
            <v/>
          </cell>
          <cell r="BC4667"/>
          <cell r="BD4667" t="str">
            <v>Tanzanya-NSSF</v>
          </cell>
          <cell r="BE4667" t="str">
            <v>65965213</v>
          </cell>
          <cell r="BF4667" t="str">
            <v>142830078</v>
          </cell>
        </row>
        <row r="4668">
          <cell r="A4668">
            <v>10078974</v>
          </cell>
          <cell r="B4668" t="str">
            <v>ABUBAKARY MRISHO</v>
          </cell>
          <cell r="C4668" t="str">
            <v>FYUMAGWA</v>
          </cell>
          <cell r="D4668" t="str">
            <v>DAMPERLİ KAMYON ŞOFÖRÜ</v>
          </cell>
          <cell r="E4668" t="str">
            <v>DUMPTRUCK DRIVER</v>
          </cell>
          <cell r="F4668" t="str">
            <v>50115277</v>
          </cell>
          <cell r="G4668" t="str">
            <v>TOPRAK İŞLERİ</v>
          </cell>
          <cell r="H4668" t="str">
            <v>50105758</v>
          </cell>
          <cell r="I4668" t="str">
            <v>0999</v>
          </cell>
          <cell r="J4668" t="str">
            <v>TOPRAK İŞLERİ</v>
          </cell>
          <cell r="K4668" t="str">
            <v>50115480</v>
          </cell>
          <cell r="L4668" t="str">
            <v>TZ</v>
          </cell>
          <cell r="M4668" t="str">
            <v>Tanzanyalı</v>
          </cell>
          <cell r="N4668" t="str">
            <v>0036</v>
          </cell>
          <cell r="O4668" t="str">
            <v>MANYONİ</v>
          </cell>
          <cell r="P4668" t="str">
            <v>YM</v>
          </cell>
          <cell r="Q4668" t="str">
            <v>YAPI MERKEZİ</v>
          </cell>
          <cell r="R4668">
            <v>45089</v>
          </cell>
          <cell r="S4668">
            <v>45089</v>
          </cell>
          <cell r="T4668"/>
          <cell r="U4668" t="str">
            <v/>
          </cell>
          <cell r="V4668" t="str">
            <v>Mavi Yaka Direkt</v>
          </cell>
          <cell r="W4668" t="str">
            <v>LOT 3 (MIT)</v>
          </cell>
          <cell r="X4668" t="str">
            <v>DAR ES SALAAM TEMEKE KINGUGI MSIKITINI</v>
          </cell>
          <cell r="Y4668" t="str">
            <v>0</v>
          </cell>
          <cell r="Z4668" t="str">
            <v>DAR ES SALAAM</v>
          </cell>
          <cell r="AA4668" t="str">
            <v>0754 312 710</v>
          </cell>
          <cell r="AB4668" t="str">
            <v>GÖREVLİ</v>
          </cell>
          <cell r="AC4668" t="str">
            <v>29</v>
          </cell>
          <cell r="AD4668" t="str">
            <v>LOT 3 (MIT)</v>
          </cell>
          <cell r="AE4668" t="str">
            <v>0113</v>
          </cell>
          <cell r="AF4668" t="str">
            <v>02</v>
          </cell>
          <cell r="AG4668" t="str">
            <v>KM 785+000 - 829+305</v>
          </cell>
          <cell r="AH4668">
            <v>24626</v>
          </cell>
          <cell r="AI4668" t="str">
            <v>Bay</v>
          </cell>
          <cell r="AJ4668" t="str">
            <v>Yerel-Saatlik</v>
          </cell>
          <cell r="AK4668">
            <v>2346.1</v>
          </cell>
          <cell r="AL4668" t="str">
            <v>TZS</v>
          </cell>
          <cell r="AM4668" t="str">
            <v>201002</v>
          </cell>
          <cell r="AN4668" t="str">
            <v>S</v>
          </cell>
          <cell r="AO4668" t="str">
            <v>T3</v>
          </cell>
          <cell r="AP4668" t="str">
            <v>5150</v>
          </cell>
          <cell r="AQ4668" t="str">
            <v>5175</v>
          </cell>
          <cell r="AR4668" t="str">
            <v>NMBBANK</v>
          </cell>
          <cell r="AS4668" t="str">
            <v/>
          </cell>
          <cell r="AT4668" t="str">
            <v>NMBBANK</v>
          </cell>
          <cell r="AU4668" t="str">
            <v>22410036674</v>
          </cell>
          <cell r="AV4668" t="str">
            <v/>
          </cell>
          <cell r="AW4668" t="str">
            <v/>
          </cell>
          <cell r="AX4668" t="str">
            <v>ABUBAKARY MRISHO FYUMAGWA</v>
          </cell>
          <cell r="AY4668" t="str">
            <v/>
          </cell>
          <cell r="AZ4668">
            <v>45089</v>
          </cell>
          <cell r="BA4668"/>
          <cell r="BB4668" t="str">
            <v/>
          </cell>
          <cell r="BC4668"/>
          <cell r="BD4668" t="str">
            <v>Tanzanya-NSSF</v>
          </cell>
          <cell r="BE4668" t="str">
            <v>40893480</v>
          </cell>
          <cell r="BF4668" t="str">
            <v>103039649</v>
          </cell>
        </row>
        <row r="4669">
          <cell r="A4669">
            <v>10078975</v>
          </cell>
          <cell r="B4669" t="str">
            <v>RAJABU JUMA</v>
          </cell>
          <cell r="C4669" t="str">
            <v>RAJABU</v>
          </cell>
          <cell r="D4669" t="str">
            <v>DAMPERLİ KAMYON ŞOFÖRÜ</v>
          </cell>
          <cell r="E4669" t="str">
            <v>DUMPTRUCK DRIVER</v>
          </cell>
          <cell r="F4669" t="str">
            <v>50115277</v>
          </cell>
          <cell r="G4669" t="str">
            <v>TOPRAK İŞLERİ</v>
          </cell>
          <cell r="H4669" t="str">
            <v>50105758</v>
          </cell>
          <cell r="I4669" t="str">
            <v>0999</v>
          </cell>
          <cell r="J4669" t="str">
            <v>TOPRAK İŞLERİ</v>
          </cell>
          <cell r="K4669" t="str">
            <v>50115480</v>
          </cell>
          <cell r="L4669" t="str">
            <v>TZ</v>
          </cell>
          <cell r="M4669" t="str">
            <v>Tanzanyalı</v>
          </cell>
          <cell r="N4669" t="str">
            <v>0036</v>
          </cell>
          <cell r="O4669" t="str">
            <v>MANYONİ</v>
          </cell>
          <cell r="P4669" t="str">
            <v>YM</v>
          </cell>
          <cell r="Q4669" t="str">
            <v>YAPI MERKEZİ</v>
          </cell>
          <cell r="R4669">
            <v>45089</v>
          </cell>
          <cell r="S4669">
            <v>45089</v>
          </cell>
          <cell r="T4669"/>
          <cell r="U4669" t="str">
            <v/>
          </cell>
          <cell r="V4669" t="str">
            <v>Mavi Yaka Direkt</v>
          </cell>
          <cell r="W4669" t="str">
            <v>LOT 3 (MIT)</v>
          </cell>
          <cell r="X4669" t="str">
            <v>SINGIDA MANDEWA MWAJA</v>
          </cell>
          <cell r="Y4669" t="str">
            <v>0</v>
          </cell>
          <cell r="Z4669" t="str">
            <v>SINGIDA</v>
          </cell>
          <cell r="AA4669" t="str">
            <v>0689 841 255</v>
          </cell>
          <cell r="AB4669" t="str">
            <v>GÖREVLİ</v>
          </cell>
          <cell r="AC4669" t="str">
            <v>29</v>
          </cell>
          <cell r="AD4669" t="str">
            <v>LOT 3 (MIT)</v>
          </cell>
          <cell r="AE4669" t="str">
            <v>0113</v>
          </cell>
          <cell r="AF4669" t="str">
            <v>23</v>
          </cell>
          <cell r="AG4669" t="str">
            <v>KM 785+000 - 829+305</v>
          </cell>
          <cell r="AH4669">
            <v>32965</v>
          </cell>
          <cell r="AI4669" t="str">
            <v>Bay</v>
          </cell>
          <cell r="AJ4669" t="str">
            <v>Yerel-Saatlik</v>
          </cell>
          <cell r="AK4669">
            <v>2346.1</v>
          </cell>
          <cell r="AL4669" t="str">
            <v>TZS</v>
          </cell>
          <cell r="AM4669" t="str">
            <v>201002</v>
          </cell>
          <cell r="AN4669" t="str">
            <v>S</v>
          </cell>
          <cell r="AO4669" t="str">
            <v>T3</v>
          </cell>
          <cell r="AP4669" t="str">
            <v>5150</v>
          </cell>
          <cell r="AQ4669" t="str">
            <v>5175</v>
          </cell>
          <cell r="AR4669" t="str">
            <v>CRDB BANK PLC</v>
          </cell>
          <cell r="AS4669" t="str">
            <v>VIJANA</v>
          </cell>
          <cell r="AT4669" t="str">
            <v>CRDBBANK</v>
          </cell>
          <cell r="AU4669" t="str">
            <v>0152658653600</v>
          </cell>
          <cell r="AV4669" t="str">
            <v/>
          </cell>
          <cell r="AW4669" t="str">
            <v/>
          </cell>
          <cell r="AX4669" t="str">
            <v>RAJABU JUMA RAJABU</v>
          </cell>
          <cell r="AY4669" t="str">
            <v/>
          </cell>
          <cell r="AZ4669">
            <v>45089</v>
          </cell>
          <cell r="BA4669"/>
          <cell r="BB4669" t="str">
            <v/>
          </cell>
          <cell r="BC4669"/>
          <cell r="BD4669" t="str">
            <v>Tanzanya-NSSF</v>
          </cell>
          <cell r="BE4669" t="str">
            <v>58978690</v>
          </cell>
          <cell r="BF4669" t="str">
            <v>122183866</v>
          </cell>
        </row>
        <row r="4670">
          <cell r="A4670">
            <v>10075823</v>
          </cell>
          <cell r="B4670" t="str">
            <v>HUSENI HAMISI</v>
          </cell>
          <cell r="C4670" t="str">
            <v>ABDALA</v>
          </cell>
          <cell r="D4670" t="str">
            <v>PICKUP ŞOFÖRÜ</v>
          </cell>
          <cell r="E4670" t="str">
            <v>PICKUP DRIVER</v>
          </cell>
          <cell r="F4670" t="str">
            <v>50114904</v>
          </cell>
          <cell r="G4670" t="str">
            <v>İDARİ İŞLER (KAMP)</v>
          </cell>
          <cell r="H4670" t="str">
            <v>50105606</v>
          </cell>
          <cell r="I4670" t="str">
            <v>088Q</v>
          </cell>
          <cell r="J4670" t="str">
            <v>ÖLÇME İŞLERİ</v>
          </cell>
          <cell r="K4670" t="str">
            <v>50105678</v>
          </cell>
          <cell r="L4670" t="str">
            <v>TZ</v>
          </cell>
          <cell r="M4670" t="str">
            <v>Tanzanyalı</v>
          </cell>
          <cell r="N4670" t="str">
            <v>0037</v>
          </cell>
          <cell r="O4670" t="str">
            <v>İTİGİ</v>
          </cell>
          <cell r="P4670" t="str">
            <v>YM</v>
          </cell>
          <cell r="Q4670" t="str">
            <v>YAPI MERKEZİ</v>
          </cell>
          <cell r="R4670">
            <v>44885</v>
          </cell>
          <cell r="S4670">
            <v>44885</v>
          </cell>
          <cell r="T4670"/>
          <cell r="U4670" t="str">
            <v/>
          </cell>
          <cell r="V4670" t="str">
            <v>Mavi Yaka Endirekt</v>
          </cell>
          <cell r="W4670" t="str">
            <v>LOT 3 (MIT)</v>
          </cell>
          <cell r="X4670" t="str">
            <v/>
          </cell>
          <cell r="Y4670" t="str">
            <v/>
          </cell>
          <cell r="Z4670" t="str">
            <v/>
          </cell>
          <cell r="AA4670" t="str">
            <v>0786 090 606</v>
          </cell>
          <cell r="AB4670" t="str">
            <v>GÖREVLİ</v>
          </cell>
          <cell r="AC4670" t="str">
            <v>29</v>
          </cell>
          <cell r="AD4670" t="str">
            <v>LOT 3 (MIT)</v>
          </cell>
          <cell r="AE4670" t="str">
            <v>0113</v>
          </cell>
          <cell r="AF4670" t="str">
            <v/>
          </cell>
          <cell r="AG4670" t="str">
            <v>KM 785+000 - 829+305</v>
          </cell>
          <cell r="AH4670">
            <v>32977</v>
          </cell>
          <cell r="AI4670" t="str">
            <v>Bay</v>
          </cell>
          <cell r="AJ4670" t="str">
            <v>Yerel-Saatlik</v>
          </cell>
          <cell r="AK4670">
            <v>2273.1</v>
          </cell>
          <cell r="AL4670" t="str">
            <v>TZS</v>
          </cell>
          <cell r="AM4670" t="str">
            <v>306002</v>
          </cell>
          <cell r="AN4670" t="str">
            <v>S</v>
          </cell>
          <cell r="AO4670" t="str">
            <v>T3</v>
          </cell>
          <cell r="AP4670" t="str">
            <v>5150</v>
          </cell>
          <cell r="AQ4670" t="str">
            <v>5175</v>
          </cell>
          <cell r="AR4670" t="str">
            <v>NMBBANK</v>
          </cell>
          <cell r="AS4670" t="str">
            <v/>
          </cell>
          <cell r="AT4670" t="str">
            <v>NMBBANK</v>
          </cell>
          <cell r="AU4670" t="str">
            <v>51010099815</v>
          </cell>
          <cell r="AV4670" t="str">
            <v/>
          </cell>
          <cell r="AW4670" t="str">
            <v/>
          </cell>
          <cell r="AX4670" t="str">
            <v>HUSENI HAMISI ABDALA</v>
          </cell>
          <cell r="AY4670" t="str">
            <v/>
          </cell>
          <cell r="AZ4670">
            <v>44885</v>
          </cell>
          <cell r="BA4670"/>
          <cell r="BB4670" t="str">
            <v/>
          </cell>
          <cell r="BC4670"/>
          <cell r="BD4670" t="str">
            <v>Tanzanya-NSSF</v>
          </cell>
          <cell r="BE4670" t="str">
            <v>47144544</v>
          </cell>
          <cell r="BF4670" t="str">
            <v>118926358</v>
          </cell>
        </row>
        <row r="4671">
          <cell r="A4671">
            <v>10075926</v>
          </cell>
          <cell r="B4671" t="str">
            <v>ADAM MUHIDIN</v>
          </cell>
          <cell r="C4671" t="str">
            <v>RASHID</v>
          </cell>
          <cell r="D4671" t="str">
            <v>DAMPERLİ KAMYON ŞOFÖRÜ</v>
          </cell>
          <cell r="E4671" t="str">
            <v>DUMPTRUCK DRIVER</v>
          </cell>
          <cell r="F4671" t="str">
            <v>50105784</v>
          </cell>
          <cell r="G4671" t="str">
            <v>DOĞAN METALÜRJİ</v>
          </cell>
          <cell r="H4671" t="str">
            <v>50105784</v>
          </cell>
          <cell r="I4671" t="str">
            <v>0FFT</v>
          </cell>
          <cell r="J4671" t="str">
            <v>TOPRAK İŞLERİ GECE</v>
          </cell>
          <cell r="K4671" t="str">
            <v>50106425</v>
          </cell>
          <cell r="L4671" t="str">
            <v>TZ</v>
          </cell>
          <cell r="M4671" t="str">
            <v>Tanzanyalı</v>
          </cell>
          <cell r="N4671" t="str">
            <v>0037</v>
          </cell>
          <cell r="O4671" t="str">
            <v>İTİGİ</v>
          </cell>
          <cell r="P4671" t="str">
            <v>6L</v>
          </cell>
          <cell r="Q4671" t="str">
            <v>DGN  İNŞAAT</v>
          </cell>
          <cell r="R4671">
            <v>44888</v>
          </cell>
          <cell r="S4671">
            <v>44888</v>
          </cell>
          <cell r="T4671">
            <v>45111</v>
          </cell>
          <cell r="U4671" t="str">
            <v>Diğer nedenler</v>
          </cell>
          <cell r="V4671" t="str">
            <v>Mavi Yaka Direkt</v>
          </cell>
          <cell r="W4671" t="str">
            <v>LOT 3 (MIT)</v>
          </cell>
          <cell r="X4671" t="str">
            <v>BMC</v>
          </cell>
          <cell r="Y4671" t="str">
            <v>0</v>
          </cell>
          <cell r="Z4671" t="str">
            <v>TEMEKE</v>
          </cell>
          <cell r="AA4671" t="str">
            <v>0719 475 765</v>
          </cell>
          <cell r="AB4671" t="str">
            <v>GÖREVLİ</v>
          </cell>
          <cell r="AC4671" t="str">
            <v>29</v>
          </cell>
          <cell r="AD4671" t="str">
            <v>LOT 3 (MIT)</v>
          </cell>
          <cell r="AE4671" t="str">
            <v>0109</v>
          </cell>
          <cell r="AF4671" t="str">
            <v>02</v>
          </cell>
          <cell r="AG4671" t="str">
            <v>KM 535+000 - 595+000</v>
          </cell>
          <cell r="AH4671">
            <v>34366</v>
          </cell>
          <cell r="AI4671" t="str">
            <v>Bay</v>
          </cell>
          <cell r="AJ4671" t="str">
            <v>Yerel-Saatlik</v>
          </cell>
          <cell r="AK4671">
            <v>2564.1</v>
          </cell>
          <cell r="AL4671" t="str">
            <v>TZS</v>
          </cell>
          <cell r="AM4671" t="str">
            <v>201002</v>
          </cell>
          <cell r="AN4671" t="str">
            <v>S</v>
          </cell>
          <cell r="AO4671" t="str">
            <v>T3</v>
          </cell>
          <cell r="AP4671" t="str">
            <v>5150</v>
          </cell>
          <cell r="AQ4671" t="str">
            <v>5175</v>
          </cell>
          <cell r="AR4671" t="str">
            <v>NMBBANK</v>
          </cell>
          <cell r="AS4671" t="str">
            <v/>
          </cell>
          <cell r="AT4671" t="str">
            <v>NMBBANK</v>
          </cell>
          <cell r="AU4671" t="str">
            <v>51010095010</v>
          </cell>
          <cell r="AV4671" t="str">
            <v/>
          </cell>
          <cell r="AW4671" t="str">
            <v/>
          </cell>
          <cell r="AX4671" t="str">
            <v>ADAM MUHIDIN RASHID</v>
          </cell>
          <cell r="AY4671" t="str">
            <v/>
          </cell>
          <cell r="AZ4671">
            <v>44888</v>
          </cell>
          <cell r="BA4671"/>
          <cell r="BB4671" t="str">
            <v/>
          </cell>
          <cell r="BC4671"/>
          <cell r="BD4671" t="str">
            <v>Tanzanya-NSSF</v>
          </cell>
          <cell r="BE4671" t="str">
            <v>58408207</v>
          </cell>
          <cell r="BF4671" t="str">
            <v>123310616</v>
          </cell>
        </row>
        <row r="4672">
          <cell r="A4672">
            <v>10075925</v>
          </cell>
          <cell r="B4672" t="str">
            <v>EDEFONCE JOHN</v>
          </cell>
          <cell r="C4672" t="str">
            <v>AKIDA</v>
          </cell>
          <cell r="D4672" t="str">
            <v>DAMPERLİ KAMYON ŞOFÖRÜ</v>
          </cell>
          <cell r="E4672" t="str">
            <v>DUMPTRUCK DRIVER</v>
          </cell>
          <cell r="F4672" t="str">
            <v>50105784</v>
          </cell>
          <cell r="G4672" t="str">
            <v>DOĞAN METALÜRJİ</v>
          </cell>
          <cell r="H4672" t="str">
            <v>50105784</v>
          </cell>
          <cell r="I4672" t="str">
            <v>0FFT</v>
          </cell>
          <cell r="J4672" t="str">
            <v>TOPRAK İŞLERİ GECE</v>
          </cell>
          <cell r="K4672" t="str">
            <v>50106425</v>
          </cell>
          <cell r="L4672" t="str">
            <v>TZ</v>
          </cell>
          <cell r="M4672" t="str">
            <v>Tanzanyalı</v>
          </cell>
          <cell r="N4672" t="str">
            <v>0037</v>
          </cell>
          <cell r="O4672" t="str">
            <v>İTİGİ</v>
          </cell>
          <cell r="P4672" t="str">
            <v>6L</v>
          </cell>
          <cell r="Q4672" t="str">
            <v>DGN  İNŞAAT</v>
          </cell>
          <cell r="R4672">
            <v>44888</v>
          </cell>
          <cell r="S4672">
            <v>44888</v>
          </cell>
          <cell r="T4672"/>
          <cell r="U4672" t="str">
            <v/>
          </cell>
          <cell r="V4672" t="str">
            <v>Mavi Yaka Direkt</v>
          </cell>
          <cell r="W4672" t="str">
            <v>LOT 3 (MIT)</v>
          </cell>
          <cell r="X4672" t="str">
            <v>NDOLO</v>
          </cell>
          <cell r="Y4672" t="str">
            <v>0</v>
          </cell>
          <cell r="Z4672" t="str">
            <v>NACHINGWE</v>
          </cell>
          <cell r="AA4672" t="str">
            <v>0714 136 927</v>
          </cell>
          <cell r="AB4672" t="str">
            <v>GÖREVLİ</v>
          </cell>
          <cell r="AC4672" t="str">
            <v>29</v>
          </cell>
          <cell r="AD4672" t="str">
            <v>LOT 3 (MIT)</v>
          </cell>
          <cell r="AE4672" t="str">
            <v>0109</v>
          </cell>
          <cell r="AF4672" t="str">
            <v>08</v>
          </cell>
          <cell r="AG4672" t="str">
            <v>KM 535+000 - 595+000</v>
          </cell>
          <cell r="AH4672">
            <v>30071</v>
          </cell>
          <cell r="AI4672" t="str">
            <v>Bay</v>
          </cell>
          <cell r="AJ4672" t="str">
            <v>Yerel-Saatlik</v>
          </cell>
          <cell r="AK4672">
            <v>2564.1</v>
          </cell>
          <cell r="AL4672" t="str">
            <v>TZS</v>
          </cell>
          <cell r="AM4672" t="str">
            <v>201002</v>
          </cell>
          <cell r="AN4672" t="str">
            <v>S</v>
          </cell>
          <cell r="AO4672" t="str">
            <v>T3</v>
          </cell>
          <cell r="AP4672" t="str">
            <v>5150</v>
          </cell>
          <cell r="AQ4672" t="str">
            <v>5175</v>
          </cell>
          <cell r="AR4672" t="str">
            <v>NMBBANK</v>
          </cell>
          <cell r="AS4672" t="str">
            <v/>
          </cell>
          <cell r="AT4672" t="str">
            <v>NMBBANK</v>
          </cell>
          <cell r="AU4672" t="str">
            <v>51710033474</v>
          </cell>
          <cell r="AV4672" t="str">
            <v/>
          </cell>
          <cell r="AW4672" t="str">
            <v/>
          </cell>
          <cell r="AX4672" t="str">
            <v>EDEFONCE JOHN AKIDA</v>
          </cell>
          <cell r="AY4672" t="str">
            <v/>
          </cell>
          <cell r="AZ4672">
            <v>44888</v>
          </cell>
          <cell r="BA4672"/>
          <cell r="BB4672" t="str">
            <v/>
          </cell>
          <cell r="BC4672"/>
          <cell r="BD4672" t="str">
            <v>Tanzanya-NSSF</v>
          </cell>
          <cell r="BE4672" t="str">
            <v>45173603</v>
          </cell>
          <cell r="BF4672" t="str">
            <v>118765842</v>
          </cell>
        </row>
        <row r="4673">
          <cell r="A4673">
            <v>10075924</v>
          </cell>
          <cell r="B4673" t="str">
            <v>SADALA ABERI</v>
          </cell>
          <cell r="C4673" t="str">
            <v>FRANCIS</v>
          </cell>
          <cell r="D4673" t="str">
            <v>KAMP İŞÇİSİ</v>
          </cell>
          <cell r="E4673" t="str">
            <v>CAMP WORKER</v>
          </cell>
          <cell r="F4673" t="str">
            <v>50105784</v>
          </cell>
          <cell r="G4673" t="str">
            <v>DOĞAN METALÜRJİ</v>
          </cell>
          <cell r="H4673" t="str">
            <v>50105784</v>
          </cell>
          <cell r="I4673" t="str">
            <v>0FFU</v>
          </cell>
          <cell r="J4673" t="str">
            <v>İDARİ İŞLER GECE</v>
          </cell>
          <cell r="K4673" t="str">
            <v>50110758</v>
          </cell>
          <cell r="L4673" t="str">
            <v>TZ</v>
          </cell>
          <cell r="M4673" t="str">
            <v>Tanzanyalı</v>
          </cell>
          <cell r="N4673" t="str">
            <v>0037</v>
          </cell>
          <cell r="O4673" t="str">
            <v>İTİGİ</v>
          </cell>
          <cell r="P4673" t="str">
            <v>6L</v>
          </cell>
          <cell r="Q4673" t="str">
            <v>DGN  İNŞAAT</v>
          </cell>
          <cell r="R4673">
            <v>44888</v>
          </cell>
          <cell r="S4673">
            <v>44888</v>
          </cell>
          <cell r="T4673"/>
          <cell r="U4673" t="str">
            <v/>
          </cell>
          <cell r="V4673" t="str">
            <v>Mavi Yaka Endirekt</v>
          </cell>
          <cell r="W4673" t="str">
            <v>LOT 3 (MIT)</v>
          </cell>
          <cell r="X4673" t="str">
            <v>KICHANGANI</v>
          </cell>
          <cell r="Y4673" t="str">
            <v>0</v>
          </cell>
          <cell r="Z4673" t="str">
            <v>KILOSA</v>
          </cell>
          <cell r="AA4673" t="str">
            <v>0672 419 768</v>
          </cell>
          <cell r="AB4673" t="str">
            <v>İŞÇİ</v>
          </cell>
          <cell r="AC4673" t="str">
            <v>29</v>
          </cell>
          <cell r="AD4673" t="str">
            <v>LOT 3 (MIT)</v>
          </cell>
          <cell r="AE4673" t="str">
            <v>0109</v>
          </cell>
          <cell r="AF4673" t="str">
            <v>16</v>
          </cell>
          <cell r="AG4673" t="str">
            <v>KM 535+000 - 595+000</v>
          </cell>
          <cell r="AH4673">
            <v>35115</v>
          </cell>
          <cell r="AI4673" t="str">
            <v>Bay</v>
          </cell>
          <cell r="AJ4673" t="str">
            <v>Yerel-Saatlik</v>
          </cell>
          <cell r="AK4673">
            <v>2164.1</v>
          </cell>
          <cell r="AL4673" t="str">
            <v>TZS</v>
          </cell>
          <cell r="AM4673" t="str">
            <v>306002</v>
          </cell>
          <cell r="AN4673" t="str">
            <v>S</v>
          </cell>
          <cell r="AO4673" t="str">
            <v>T3</v>
          </cell>
          <cell r="AP4673" t="str">
            <v>5150</v>
          </cell>
          <cell r="AQ4673" t="str">
            <v>5175</v>
          </cell>
          <cell r="AR4673" t="str">
            <v>NMBBANK</v>
          </cell>
          <cell r="AS4673" t="str">
            <v/>
          </cell>
          <cell r="AT4673" t="str">
            <v>NMBBANK</v>
          </cell>
          <cell r="AU4673" t="str">
            <v>51010087331</v>
          </cell>
          <cell r="AV4673" t="str">
            <v/>
          </cell>
          <cell r="AW4673" t="str">
            <v/>
          </cell>
          <cell r="AX4673" t="str">
            <v>SADALA ABERI FRANCIS</v>
          </cell>
          <cell r="AY4673" t="str">
            <v/>
          </cell>
          <cell r="AZ4673">
            <v>44888</v>
          </cell>
          <cell r="BA4673"/>
          <cell r="BB4673" t="str">
            <v/>
          </cell>
          <cell r="BC4673"/>
          <cell r="BD4673" t="str">
            <v>Tanzanya-NSSF</v>
          </cell>
          <cell r="BE4673" t="str">
            <v>47150002</v>
          </cell>
          <cell r="BF4673" t="str">
            <v>151057411</v>
          </cell>
        </row>
        <row r="4674">
          <cell r="A4674">
            <v>10075923</v>
          </cell>
          <cell r="B4674" t="str">
            <v>ALLY JUMA</v>
          </cell>
          <cell r="C4674" t="str">
            <v>TUWA</v>
          </cell>
          <cell r="D4674" t="str">
            <v>DÜZ İŞÇİ - DİREKT</v>
          </cell>
          <cell r="E4674" t="str">
            <v>UNSKILLED WORKER - PRODUCTIVE</v>
          </cell>
          <cell r="F4674" t="str">
            <v>50115272</v>
          </cell>
          <cell r="G4674" t="str">
            <v>İNŞAAT GRUBU</v>
          </cell>
          <cell r="H4674" t="str">
            <v>50105776</v>
          </cell>
          <cell r="I4674" t="str">
            <v>0BBL</v>
          </cell>
          <cell r="J4674" t="str">
            <v>İNŞAAT GRUBU</v>
          </cell>
          <cell r="K4674" t="str">
            <v>50115454</v>
          </cell>
          <cell r="L4674" t="str">
            <v>TZ</v>
          </cell>
          <cell r="M4674" t="str">
            <v>Tanzanyalı</v>
          </cell>
          <cell r="N4674" t="str">
            <v>0038</v>
          </cell>
          <cell r="O4674" t="str">
            <v>TURA</v>
          </cell>
          <cell r="P4674" t="str">
            <v>YM</v>
          </cell>
          <cell r="Q4674" t="str">
            <v>YAPI MERKEZİ</v>
          </cell>
          <cell r="R4674">
            <v>44888</v>
          </cell>
          <cell r="S4674">
            <v>44888</v>
          </cell>
          <cell r="T4674"/>
          <cell r="U4674" t="str">
            <v/>
          </cell>
          <cell r="V4674" t="str">
            <v>Mavi Yaka Direkt</v>
          </cell>
          <cell r="W4674" t="str">
            <v>LOT 3 (MIT)</v>
          </cell>
          <cell r="X4674" t="str">
            <v>SOKO MSUYA</v>
          </cell>
          <cell r="Y4674" t="str">
            <v>0</v>
          </cell>
          <cell r="Z4674" t="str">
            <v>KILOSA</v>
          </cell>
          <cell r="AA4674" t="str">
            <v>0659 845 254</v>
          </cell>
          <cell r="AB4674" t="str">
            <v>İŞÇİ</v>
          </cell>
          <cell r="AC4674" t="str">
            <v>29</v>
          </cell>
          <cell r="AD4674" t="str">
            <v>LOT 3 (MIT)</v>
          </cell>
          <cell r="AE4674" t="str">
            <v>0109</v>
          </cell>
          <cell r="AF4674" t="str">
            <v>16</v>
          </cell>
          <cell r="AG4674" t="str">
            <v>KM 535+000 - 595+000</v>
          </cell>
          <cell r="AH4674">
            <v>34984</v>
          </cell>
          <cell r="AI4674" t="str">
            <v>Bay</v>
          </cell>
          <cell r="AJ4674" t="str">
            <v>Yerel-Saatlik</v>
          </cell>
          <cell r="AK4674">
            <v>2164.1</v>
          </cell>
          <cell r="AL4674" t="str">
            <v>TZS</v>
          </cell>
          <cell r="AM4674" t="str">
            <v>201002</v>
          </cell>
          <cell r="AN4674" t="str">
            <v>S</v>
          </cell>
          <cell r="AO4674" t="str">
            <v>T3</v>
          </cell>
          <cell r="AP4674" t="str">
            <v>5150</v>
          </cell>
          <cell r="AQ4674" t="str">
            <v>5175</v>
          </cell>
          <cell r="AR4674" t="str">
            <v>NMBBANK</v>
          </cell>
          <cell r="AS4674" t="str">
            <v/>
          </cell>
          <cell r="AT4674" t="str">
            <v>NMBBANK</v>
          </cell>
          <cell r="AU4674" t="str">
            <v>51010099727</v>
          </cell>
          <cell r="AV4674" t="str">
            <v/>
          </cell>
          <cell r="AW4674" t="str">
            <v/>
          </cell>
          <cell r="AX4674" t="str">
            <v>ALLY JUMA TUWA</v>
          </cell>
          <cell r="AY4674" t="str">
            <v/>
          </cell>
          <cell r="AZ4674">
            <v>44888</v>
          </cell>
          <cell r="BA4674"/>
          <cell r="BB4674" t="str">
            <v/>
          </cell>
          <cell r="BC4674"/>
          <cell r="BD4674" t="str">
            <v>Tanzanya-NSSF</v>
          </cell>
          <cell r="BE4674" t="str">
            <v>47147176</v>
          </cell>
          <cell r="BF4674" t="str">
            <v>158946475</v>
          </cell>
        </row>
        <row r="4675">
          <cell r="A4675">
            <v>10075921</v>
          </cell>
          <cell r="B4675" t="str">
            <v>HAMIS KITULA</v>
          </cell>
          <cell r="C4675" t="str">
            <v>JOHN</v>
          </cell>
          <cell r="D4675" t="str">
            <v>DÜZ İŞÇİ - DİREKT</v>
          </cell>
          <cell r="E4675" t="str">
            <v>UNSKILLED WORKER - PRODUCTIVE</v>
          </cell>
          <cell r="F4675" t="str">
            <v>50115271</v>
          </cell>
          <cell r="G4675" t="str">
            <v>İNŞAAT GRUBU</v>
          </cell>
          <cell r="H4675" t="str">
            <v>50105776</v>
          </cell>
          <cell r="I4675" t="str">
            <v>0BBL</v>
          </cell>
          <cell r="J4675" t="str">
            <v>İNŞAAT GRUBU</v>
          </cell>
          <cell r="K4675" t="str">
            <v>50115453</v>
          </cell>
          <cell r="L4675" t="str">
            <v>TZ</v>
          </cell>
          <cell r="M4675" t="str">
            <v>Tanzanyalı</v>
          </cell>
          <cell r="N4675" t="str">
            <v>0037</v>
          </cell>
          <cell r="O4675" t="str">
            <v>İTİGİ</v>
          </cell>
          <cell r="P4675" t="str">
            <v>YM</v>
          </cell>
          <cell r="Q4675" t="str">
            <v>YAPI MERKEZİ</v>
          </cell>
          <cell r="R4675">
            <v>44888</v>
          </cell>
          <cell r="S4675">
            <v>44888</v>
          </cell>
          <cell r="T4675"/>
          <cell r="U4675" t="str">
            <v/>
          </cell>
          <cell r="V4675" t="str">
            <v>Mavi Yaka Direkt</v>
          </cell>
          <cell r="W4675" t="str">
            <v>LOT 3 (MIT)</v>
          </cell>
          <cell r="X4675" t="str">
            <v>LALI</v>
          </cell>
          <cell r="Y4675" t="str">
            <v>0</v>
          </cell>
          <cell r="Z4675" t="str">
            <v>MASWA</v>
          </cell>
          <cell r="AA4675" t="str">
            <v>0744 859 368</v>
          </cell>
          <cell r="AB4675" t="str">
            <v>İŞÇİ</v>
          </cell>
          <cell r="AC4675" t="str">
            <v>29</v>
          </cell>
          <cell r="AD4675" t="str">
            <v>LOT 3 (MIT)</v>
          </cell>
          <cell r="AE4675" t="str">
            <v>0109</v>
          </cell>
          <cell r="AF4675" t="str">
            <v>30</v>
          </cell>
          <cell r="AG4675" t="str">
            <v>KM 535+000 - 595+000</v>
          </cell>
          <cell r="AH4675">
            <v>34957</v>
          </cell>
          <cell r="AI4675" t="str">
            <v>Bay</v>
          </cell>
          <cell r="AJ4675" t="str">
            <v>Yerel-Saatlik</v>
          </cell>
          <cell r="AK4675">
            <v>2164.1</v>
          </cell>
          <cell r="AL4675" t="str">
            <v>TZS</v>
          </cell>
          <cell r="AM4675" t="str">
            <v>201002</v>
          </cell>
          <cell r="AN4675" t="str">
            <v>S</v>
          </cell>
          <cell r="AO4675" t="str">
            <v>T3</v>
          </cell>
          <cell r="AP4675" t="str">
            <v>5150</v>
          </cell>
          <cell r="AQ4675" t="str">
            <v>5175</v>
          </cell>
          <cell r="AR4675" t="str">
            <v>NMBBANK</v>
          </cell>
          <cell r="AS4675" t="str">
            <v/>
          </cell>
          <cell r="AT4675" t="str">
            <v>NMBBANK</v>
          </cell>
          <cell r="AU4675" t="str">
            <v>30810033864</v>
          </cell>
          <cell r="AV4675" t="str">
            <v/>
          </cell>
          <cell r="AW4675" t="str">
            <v/>
          </cell>
          <cell r="AX4675" t="str">
            <v>HAMIS KITULA JOHN</v>
          </cell>
          <cell r="AY4675" t="str">
            <v/>
          </cell>
          <cell r="AZ4675">
            <v>44888</v>
          </cell>
          <cell r="BA4675"/>
          <cell r="BB4675" t="str">
            <v/>
          </cell>
          <cell r="BC4675"/>
          <cell r="BD4675" t="str">
            <v>Tanzanya-NSSF</v>
          </cell>
          <cell r="BE4675" t="str">
            <v>47149773</v>
          </cell>
          <cell r="BF4675" t="str">
            <v>153295662</v>
          </cell>
        </row>
        <row r="4676">
          <cell r="A4676">
            <v>10075919</v>
          </cell>
          <cell r="B4676" t="str">
            <v>NSANYA MLEKWA</v>
          </cell>
          <cell r="C4676" t="str">
            <v>KAYOMBI</v>
          </cell>
          <cell r="D4676" t="str">
            <v>DÜZ İŞÇİ - DİREKT</v>
          </cell>
          <cell r="E4676" t="str">
            <v>UNSKILLED WORKER - PRODUCTIVE</v>
          </cell>
          <cell r="F4676" t="str">
            <v>50115271</v>
          </cell>
          <cell r="G4676" t="str">
            <v>İNŞAAT GRUBU</v>
          </cell>
          <cell r="H4676" t="str">
            <v>50105776</v>
          </cell>
          <cell r="I4676" t="str">
            <v>0BBL</v>
          </cell>
          <cell r="J4676" t="str">
            <v>İNŞAAT GRUBU</v>
          </cell>
          <cell r="K4676" t="str">
            <v>50115453</v>
          </cell>
          <cell r="L4676" t="str">
            <v>TZ</v>
          </cell>
          <cell r="M4676" t="str">
            <v>Tanzanyalı</v>
          </cell>
          <cell r="N4676" t="str">
            <v>0037</v>
          </cell>
          <cell r="O4676" t="str">
            <v>İTİGİ</v>
          </cell>
          <cell r="P4676" t="str">
            <v>YM</v>
          </cell>
          <cell r="Q4676" t="str">
            <v>YAPI MERKEZİ</v>
          </cell>
          <cell r="R4676">
            <v>44888</v>
          </cell>
          <cell r="S4676">
            <v>44888</v>
          </cell>
          <cell r="T4676"/>
          <cell r="U4676" t="str">
            <v/>
          </cell>
          <cell r="V4676" t="str">
            <v>Mavi Yaka Direkt</v>
          </cell>
          <cell r="W4676" t="str">
            <v>LOT 3 (MIT)</v>
          </cell>
          <cell r="X4676" t="str">
            <v>MJINI</v>
          </cell>
          <cell r="Y4676" t="str">
            <v>0</v>
          </cell>
          <cell r="Z4676" t="str">
            <v/>
          </cell>
          <cell r="AA4676" t="str">
            <v>0629 298 258</v>
          </cell>
          <cell r="AB4676" t="str">
            <v>İŞÇİ</v>
          </cell>
          <cell r="AC4676" t="str">
            <v>29</v>
          </cell>
          <cell r="AD4676" t="str">
            <v>LOT 3 (MIT)</v>
          </cell>
          <cell r="AE4676" t="str">
            <v>0109</v>
          </cell>
          <cell r="AF4676" t="str">
            <v>23</v>
          </cell>
          <cell r="AG4676" t="str">
            <v>KM 535+000 - 595+000</v>
          </cell>
          <cell r="AH4676">
            <v>32966</v>
          </cell>
          <cell r="AI4676" t="str">
            <v>Bay</v>
          </cell>
          <cell r="AJ4676" t="str">
            <v>Yerel-Saatlik</v>
          </cell>
          <cell r="AK4676">
            <v>2164.1</v>
          </cell>
          <cell r="AL4676" t="str">
            <v>TZS</v>
          </cell>
          <cell r="AM4676" t="str">
            <v>201002</v>
          </cell>
          <cell r="AN4676" t="str">
            <v>S</v>
          </cell>
          <cell r="AO4676" t="str">
            <v>T3</v>
          </cell>
          <cell r="AP4676" t="str">
            <v>5150</v>
          </cell>
          <cell r="AQ4676" t="str">
            <v>5175</v>
          </cell>
          <cell r="AR4676" t="str">
            <v>NMBBANK</v>
          </cell>
          <cell r="AS4676" t="str">
            <v/>
          </cell>
          <cell r="AT4676" t="str">
            <v>NMBBANK</v>
          </cell>
          <cell r="AU4676" t="str">
            <v>50710013433</v>
          </cell>
          <cell r="AV4676" t="str">
            <v/>
          </cell>
          <cell r="AW4676" t="str">
            <v/>
          </cell>
          <cell r="AX4676" t="str">
            <v>NSANYA MLEKWA KAYOMBI</v>
          </cell>
          <cell r="AY4676" t="str">
            <v/>
          </cell>
          <cell r="AZ4676">
            <v>44888</v>
          </cell>
          <cell r="BA4676"/>
          <cell r="BB4676" t="str">
            <v/>
          </cell>
          <cell r="BC4676"/>
          <cell r="BD4676" t="str">
            <v>Tanzanya-NSSF</v>
          </cell>
          <cell r="BE4676" t="str">
            <v>47149865</v>
          </cell>
          <cell r="BF4676" t="str">
            <v>136508547</v>
          </cell>
        </row>
        <row r="4677">
          <cell r="A4677">
            <v>10075918</v>
          </cell>
          <cell r="B4677" t="str">
            <v>SAMWELY JOHN</v>
          </cell>
          <cell r="C4677" t="str">
            <v>CHINOLO</v>
          </cell>
          <cell r="D4677" t="str">
            <v>DÜZ İŞÇİ - DİREKT</v>
          </cell>
          <cell r="E4677" t="str">
            <v>UNSKILLED WORKER - PRODUCTIVE</v>
          </cell>
          <cell r="F4677" t="str">
            <v>50115271</v>
          </cell>
          <cell r="G4677" t="str">
            <v>İNŞAAT GRUBU</v>
          </cell>
          <cell r="H4677" t="str">
            <v>50105776</v>
          </cell>
          <cell r="I4677" t="str">
            <v>0BBL</v>
          </cell>
          <cell r="J4677" t="str">
            <v>İNŞAAT GRUBU</v>
          </cell>
          <cell r="K4677" t="str">
            <v>50115453</v>
          </cell>
          <cell r="L4677" t="str">
            <v>TZ</v>
          </cell>
          <cell r="M4677" t="str">
            <v>Tanzanyalı</v>
          </cell>
          <cell r="N4677" t="str">
            <v>0037</v>
          </cell>
          <cell r="O4677" t="str">
            <v>İTİGİ</v>
          </cell>
          <cell r="P4677" t="str">
            <v>YM</v>
          </cell>
          <cell r="Q4677" t="str">
            <v>YAPI MERKEZİ</v>
          </cell>
          <cell r="R4677">
            <v>44888</v>
          </cell>
          <cell r="S4677">
            <v>44888</v>
          </cell>
          <cell r="T4677"/>
          <cell r="U4677" t="str">
            <v/>
          </cell>
          <cell r="V4677" t="str">
            <v>Mavi Yaka Direkt</v>
          </cell>
          <cell r="W4677" t="str">
            <v>LOT 3 (MIT)</v>
          </cell>
          <cell r="X4677" t="str">
            <v>IHUMWA</v>
          </cell>
          <cell r="Y4677" t="str">
            <v>0</v>
          </cell>
          <cell r="Z4677" t="str">
            <v>DODOMA</v>
          </cell>
          <cell r="AA4677" t="str">
            <v>0659 646 668</v>
          </cell>
          <cell r="AB4677" t="str">
            <v>İŞÇİ</v>
          </cell>
          <cell r="AC4677" t="str">
            <v>29</v>
          </cell>
          <cell r="AD4677" t="str">
            <v>LOT 3 (MIT)</v>
          </cell>
          <cell r="AE4677" t="str">
            <v>0109</v>
          </cell>
          <cell r="AF4677" t="str">
            <v>03</v>
          </cell>
          <cell r="AG4677" t="str">
            <v>KM 535+000 - 595+000</v>
          </cell>
          <cell r="AH4677">
            <v>34700</v>
          </cell>
          <cell r="AI4677" t="str">
            <v>Bay</v>
          </cell>
          <cell r="AJ4677" t="str">
            <v>Yerel-Saatlik</v>
          </cell>
          <cell r="AK4677">
            <v>2164.1</v>
          </cell>
          <cell r="AL4677" t="str">
            <v>TZS</v>
          </cell>
          <cell r="AM4677" t="str">
            <v>201002</v>
          </cell>
          <cell r="AN4677" t="str">
            <v>S</v>
          </cell>
          <cell r="AO4677" t="str">
            <v>T3</v>
          </cell>
          <cell r="AP4677" t="str">
            <v>5150</v>
          </cell>
          <cell r="AQ4677" t="str">
            <v>5175</v>
          </cell>
          <cell r="AR4677" t="str">
            <v>NMBBANK</v>
          </cell>
          <cell r="AS4677" t="str">
            <v/>
          </cell>
          <cell r="AT4677" t="str">
            <v>NMBBANK</v>
          </cell>
          <cell r="AU4677" t="str">
            <v>51010099729</v>
          </cell>
          <cell r="AV4677" t="str">
            <v/>
          </cell>
          <cell r="AW4677" t="str">
            <v/>
          </cell>
          <cell r="AX4677" t="str">
            <v>SAMWELY JOHN CHINOLO</v>
          </cell>
          <cell r="AY4677" t="str">
            <v/>
          </cell>
          <cell r="AZ4677">
            <v>44888</v>
          </cell>
          <cell r="BA4677"/>
          <cell r="BB4677" t="str">
            <v/>
          </cell>
          <cell r="BC4677"/>
          <cell r="BD4677" t="str">
            <v>Tanzanya-NSSF</v>
          </cell>
          <cell r="BE4677" t="str">
            <v>47146759</v>
          </cell>
          <cell r="BF4677" t="str">
            <v>158947366</v>
          </cell>
        </row>
        <row r="4678">
          <cell r="A4678">
            <v>10074804</v>
          </cell>
          <cell r="B4678" t="str">
            <v>KHALID ATHUMANI</v>
          </cell>
          <cell r="C4678" t="str">
            <v>LUKULI</v>
          </cell>
          <cell r="D4678" t="str">
            <v>BİNEK ARAÇ ŞOFÖRÜ</v>
          </cell>
          <cell r="E4678" t="str">
            <v>DRIVER</v>
          </cell>
          <cell r="F4678" t="str">
            <v>50114904</v>
          </cell>
          <cell r="G4678" t="str">
            <v>İDARİ İŞLER (KAMP)</v>
          </cell>
          <cell r="H4678" t="str">
            <v>50105778</v>
          </cell>
          <cell r="I4678" t="str">
            <v>0BB3</v>
          </cell>
          <cell r="J4678" t="str">
            <v>LOJİSTİK</v>
          </cell>
          <cell r="K4678" t="str">
            <v>50105888</v>
          </cell>
          <cell r="L4678" t="str">
            <v>TZ</v>
          </cell>
          <cell r="M4678" t="str">
            <v>Tanzanyalı</v>
          </cell>
          <cell r="N4678" t="str">
            <v>003H</v>
          </cell>
          <cell r="O4678" t="str">
            <v>İLALA</v>
          </cell>
          <cell r="P4678" t="str">
            <v>YM</v>
          </cell>
          <cell r="Q4678" t="str">
            <v>YAPI MERKEZİ</v>
          </cell>
          <cell r="R4678">
            <v>44839</v>
          </cell>
          <cell r="S4678">
            <v>44839</v>
          </cell>
          <cell r="T4678"/>
          <cell r="U4678" t="str">
            <v/>
          </cell>
          <cell r="V4678" t="str">
            <v>Mavi Yaka Endirekt</v>
          </cell>
          <cell r="W4678" t="str">
            <v>LOT 3 (MIT)</v>
          </cell>
          <cell r="X4678" t="str">
            <v>MAKUMBUSHO</v>
          </cell>
          <cell r="Y4678" t="str">
            <v>0</v>
          </cell>
          <cell r="Z4678" t="str">
            <v>0</v>
          </cell>
          <cell r="AA4678" t="str">
            <v>0716-829-045</v>
          </cell>
          <cell r="AB4678" t="str">
            <v>GÖREVLİ</v>
          </cell>
          <cell r="AC4678" t="str">
            <v>29</v>
          </cell>
          <cell r="AD4678" t="str">
            <v>LOT 3 (MIT)</v>
          </cell>
          <cell r="AE4678" t="str">
            <v>0113</v>
          </cell>
          <cell r="AF4678" t="str">
            <v>02</v>
          </cell>
          <cell r="AG4678" t="str">
            <v>KM 785+000 - 829+305</v>
          </cell>
          <cell r="AH4678">
            <v>28244</v>
          </cell>
          <cell r="AI4678" t="str">
            <v>Bay</v>
          </cell>
          <cell r="AJ4678" t="str">
            <v>Yerel-Saatlik</v>
          </cell>
          <cell r="AK4678">
            <v>2273.1</v>
          </cell>
          <cell r="AL4678" t="str">
            <v>TZS</v>
          </cell>
          <cell r="AM4678" t="str">
            <v>306002</v>
          </cell>
          <cell r="AN4678" t="str">
            <v>S</v>
          </cell>
          <cell r="AO4678" t="str">
            <v>T3</v>
          </cell>
          <cell r="AP4678" t="str">
            <v>5150</v>
          </cell>
          <cell r="AQ4678" t="str">
            <v>5175</v>
          </cell>
          <cell r="AR4678" t="str">
            <v>CRDB BANK PLC</v>
          </cell>
          <cell r="AS4678" t="str">
            <v>VIJANA</v>
          </cell>
          <cell r="AT4678" t="str">
            <v>CRDBBANK</v>
          </cell>
          <cell r="AU4678" t="str">
            <v>0152415094700</v>
          </cell>
          <cell r="AV4678" t="str">
            <v/>
          </cell>
          <cell r="AW4678" t="str">
            <v/>
          </cell>
          <cell r="AX4678" t="str">
            <v>KHALID ATHUMANI LUKULI</v>
          </cell>
          <cell r="AY4678" t="str">
            <v/>
          </cell>
          <cell r="AZ4678">
            <v>44839</v>
          </cell>
          <cell r="BA4678"/>
          <cell r="BB4678" t="str">
            <v/>
          </cell>
          <cell r="BC4678"/>
          <cell r="BD4678" t="str">
            <v>Tanzanya-NSSF</v>
          </cell>
          <cell r="BE4678" t="str">
            <v>50339788</v>
          </cell>
          <cell r="BF4678" t="str">
            <v>115258052</v>
          </cell>
        </row>
        <row r="4679">
          <cell r="A4679">
            <v>10074805</v>
          </cell>
          <cell r="B4679" t="str">
            <v>MFAUME ABDALLAH</v>
          </cell>
          <cell r="C4679" t="str">
            <v>MUSTAFA</v>
          </cell>
          <cell r="D4679" t="str">
            <v>ŞENÖR</v>
          </cell>
          <cell r="E4679" t="str">
            <v>CHAINMAN</v>
          </cell>
          <cell r="F4679" t="str">
            <v>50105784</v>
          </cell>
          <cell r="G4679" t="str">
            <v>DOĞAN METALÜRJİ</v>
          </cell>
          <cell r="H4679" t="str">
            <v>50105784</v>
          </cell>
          <cell r="I4679" t="str">
            <v>0BBO</v>
          </cell>
          <cell r="J4679" t="str">
            <v>ÖLÇME İŞLERİ</v>
          </cell>
          <cell r="K4679" t="str">
            <v>50107111</v>
          </cell>
          <cell r="L4679" t="str">
            <v>TZ</v>
          </cell>
          <cell r="M4679" t="str">
            <v>Tanzanyalı</v>
          </cell>
          <cell r="N4679" t="str">
            <v>0037</v>
          </cell>
          <cell r="O4679" t="str">
            <v>İTİGİ</v>
          </cell>
          <cell r="P4679" t="str">
            <v>6L</v>
          </cell>
          <cell r="Q4679" t="str">
            <v>DGN  İNŞAAT</v>
          </cell>
          <cell r="R4679">
            <v>44839</v>
          </cell>
          <cell r="S4679">
            <v>44839</v>
          </cell>
          <cell r="T4679"/>
          <cell r="U4679" t="str">
            <v/>
          </cell>
          <cell r="V4679" t="str">
            <v>Mavi Yaka Endirekt</v>
          </cell>
          <cell r="W4679" t="str">
            <v>LOT 3 (MIT)</v>
          </cell>
          <cell r="X4679" t="str">
            <v>IPULI</v>
          </cell>
          <cell r="Y4679" t="str">
            <v>0</v>
          </cell>
          <cell r="Z4679" t="str">
            <v>0</v>
          </cell>
          <cell r="AA4679" t="str">
            <v>0765-348-248</v>
          </cell>
          <cell r="AB4679" t="str">
            <v>USTA</v>
          </cell>
          <cell r="AC4679" t="str">
            <v>29</v>
          </cell>
          <cell r="AD4679" t="str">
            <v>LOT 3 (MIT)</v>
          </cell>
          <cell r="AE4679" t="str">
            <v>0109</v>
          </cell>
          <cell r="AF4679" t="str">
            <v>24</v>
          </cell>
          <cell r="AG4679" t="str">
            <v>KM 535+000 - 595+000</v>
          </cell>
          <cell r="AH4679">
            <v>36158</v>
          </cell>
          <cell r="AI4679" t="str">
            <v>Bay</v>
          </cell>
          <cell r="AJ4679" t="str">
            <v>Yerel-Saatlik</v>
          </cell>
          <cell r="AK4679">
            <v>2255.1</v>
          </cell>
          <cell r="AL4679" t="str">
            <v>TZS</v>
          </cell>
          <cell r="AM4679" t="str">
            <v>306005</v>
          </cell>
          <cell r="AN4679" t="str">
            <v>S</v>
          </cell>
          <cell r="AO4679" t="str">
            <v>T3</v>
          </cell>
          <cell r="AP4679" t="str">
            <v>5150</v>
          </cell>
          <cell r="AQ4679" t="str">
            <v>5175</v>
          </cell>
          <cell r="AR4679" t="str">
            <v>NMBBANK</v>
          </cell>
          <cell r="AS4679" t="str">
            <v/>
          </cell>
          <cell r="AT4679" t="str">
            <v>NMBBANK</v>
          </cell>
          <cell r="AU4679" t="str">
            <v>51010099982</v>
          </cell>
          <cell r="AV4679" t="str">
            <v/>
          </cell>
          <cell r="AW4679" t="str">
            <v/>
          </cell>
          <cell r="AX4679" t="str">
            <v>MFAUME ABDALLAH MUSTAFA</v>
          </cell>
          <cell r="AY4679" t="str">
            <v/>
          </cell>
          <cell r="AZ4679">
            <v>44866</v>
          </cell>
          <cell r="BA4679"/>
          <cell r="BB4679" t="str">
            <v/>
          </cell>
          <cell r="BC4679"/>
          <cell r="BD4679" t="str">
            <v>Tanzanya-NSSF</v>
          </cell>
          <cell r="BE4679" t="str">
            <v>45185509</v>
          </cell>
          <cell r="BF4679" t="str">
            <v>138768767</v>
          </cell>
        </row>
        <row r="4680">
          <cell r="A4680">
            <v>10075880</v>
          </cell>
          <cell r="B4680" t="str">
            <v>ERNEST SAMWEL</v>
          </cell>
          <cell r="C4680" t="str">
            <v>SEMWETA</v>
          </cell>
          <cell r="D4680" t="str">
            <v>ŞENÖR</v>
          </cell>
          <cell r="E4680" t="str">
            <v>CHAINMAN</v>
          </cell>
          <cell r="F4680" t="str">
            <v>50105668</v>
          </cell>
          <cell r="G4680" t="str">
            <v>KORAIL</v>
          </cell>
          <cell r="H4680" t="str">
            <v>50105606</v>
          </cell>
          <cell r="I4680" t="str">
            <v>088Q</v>
          </cell>
          <cell r="J4680" t="str">
            <v>ÖLÇME İŞLERİ</v>
          </cell>
          <cell r="K4680" t="str">
            <v>50109072</v>
          </cell>
          <cell r="L4680" t="str">
            <v>TZ</v>
          </cell>
          <cell r="M4680" t="str">
            <v>Tanzanyalı</v>
          </cell>
          <cell r="N4680" t="str">
            <v>0037</v>
          </cell>
          <cell r="O4680" t="str">
            <v>İTİGİ</v>
          </cell>
          <cell r="P4680" t="str">
            <v>6T</v>
          </cell>
          <cell r="Q4680" t="str">
            <v>KORAIL</v>
          </cell>
          <cell r="R4680">
            <v>44887</v>
          </cell>
          <cell r="S4680">
            <v>44887</v>
          </cell>
          <cell r="T4680"/>
          <cell r="U4680" t="str">
            <v/>
          </cell>
          <cell r="V4680" t="str">
            <v>Mavi Yaka Endirekt</v>
          </cell>
          <cell r="W4680" t="str">
            <v>LOT 3 (MIT)</v>
          </cell>
          <cell r="X4680" t="str">
            <v>MTAMBANI</v>
          </cell>
          <cell r="Y4680" t="str">
            <v>0</v>
          </cell>
          <cell r="Z4680" t="str">
            <v>ILALA</v>
          </cell>
          <cell r="AA4680" t="str">
            <v>0712 498 479</v>
          </cell>
          <cell r="AB4680" t="str">
            <v>USTA</v>
          </cell>
          <cell r="AC4680" t="str">
            <v>29</v>
          </cell>
          <cell r="AD4680" t="str">
            <v>LOT 3 (MIT)</v>
          </cell>
          <cell r="AE4680" t="str">
            <v>0113</v>
          </cell>
          <cell r="AF4680" t="str">
            <v>02</v>
          </cell>
          <cell r="AG4680" t="str">
            <v>KM 785+000 - 829+305</v>
          </cell>
          <cell r="AH4680">
            <v>31774</v>
          </cell>
          <cell r="AI4680" t="str">
            <v>Bay</v>
          </cell>
          <cell r="AJ4680" t="str">
            <v>Yerel-Saatlik</v>
          </cell>
          <cell r="AK4680">
            <v>2255.1</v>
          </cell>
          <cell r="AL4680" t="str">
            <v>TZS</v>
          </cell>
          <cell r="AM4680" t="str">
            <v>306005</v>
          </cell>
          <cell r="AN4680" t="str">
            <v>S</v>
          </cell>
          <cell r="AO4680" t="str">
            <v>T3</v>
          </cell>
          <cell r="AP4680" t="str">
            <v>5150</v>
          </cell>
          <cell r="AQ4680" t="str">
            <v>5175</v>
          </cell>
          <cell r="AR4680" t="str">
            <v>NMBBANK</v>
          </cell>
          <cell r="AS4680" t="str">
            <v/>
          </cell>
          <cell r="AT4680" t="str">
            <v>NMBBANK</v>
          </cell>
          <cell r="AU4680" t="str">
            <v>51010099718</v>
          </cell>
          <cell r="AV4680" t="str">
            <v/>
          </cell>
          <cell r="AW4680" t="str">
            <v/>
          </cell>
          <cell r="AX4680" t="str">
            <v>ERNEST SAMWEL SEMWETA</v>
          </cell>
          <cell r="AY4680" t="str">
            <v/>
          </cell>
          <cell r="AZ4680">
            <v>44887</v>
          </cell>
          <cell r="BA4680"/>
          <cell r="BB4680" t="str">
            <v/>
          </cell>
          <cell r="BC4680"/>
          <cell r="BD4680" t="str">
            <v>Tanzanya-NSSF</v>
          </cell>
          <cell r="BE4680" t="str">
            <v>63675935</v>
          </cell>
          <cell r="BF4680" t="str">
            <v>126657013</v>
          </cell>
        </row>
        <row r="4681">
          <cell r="A4681">
            <v>10075845</v>
          </cell>
          <cell r="B4681" t="str">
            <v>EMMANUEL MICHAEL</v>
          </cell>
          <cell r="C4681" t="str">
            <v>KANYONGA</v>
          </cell>
          <cell r="D4681" t="str">
            <v>DÜZ İŞÇİ - DİREKT</v>
          </cell>
          <cell r="E4681" t="str">
            <v>UNSKILLED WORKER - PRODUCTIVE</v>
          </cell>
          <cell r="F4681" t="str">
            <v>50115271</v>
          </cell>
          <cell r="G4681" t="str">
            <v>İNŞAAT GRUBU</v>
          </cell>
          <cell r="H4681" t="str">
            <v>50105776</v>
          </cell>
          <cell r="I4681" t="str">
            <v>0BBL</v>
          </cell>
          <cell r="J4681" t="str">
            <v>İNŞAAT GRUBU</v>
          </cell>
          <cell r="K4681" t="str">
            <v>50115453</v>
          </cell>
          <cell r="L4681" t="str">
            <v>TZ</v>
          </cell>
          <cell r="M4681" t="str">
            <v>Tanzanyalı</v>
          </cell>
          <cell r="N4681" t="str">
            <v>0037</v>
          </cell>
          <cell r="O4681" t="str">
            <v>İTİGİ</v>
          </cell>
          <cell r="P4681" t="str">
            <v>YM</v>
          </cell>
          <cell r="Q4681" t="str">
            <v>YAPI MERKEZİ</v>
          </cell>
          <cell r="R4681">
            <v>44886</v>
          </cell>
          <cell r="S4681">
            <v>44886</v>
          </cell>
          <cell r="T4681"/>
          <cell r="U4681" t="str">
            <v/>
          </cell>
          <cell r="V4681" t="str">
            <v>Mavi Yaka Direkt</v>
          </cell>
          <cell r="W4681" t="str">
            <v>LOT 3 (MIT)</v>
          </cell>
          <cell r="X4681" t="str">
            <v>ZINGINALI</v>
          </cell>
          <cell r="Y4681" t="str">
            <v>0</v>
          </cell>
          <cell r="Z4681" t="str">
            <v>MANYONI</v>
          </cell>
          <cell r="AA4681" t="str">
            <v>0755 733 452</v>
          </cell>
          <cell r="AB4681" t="str">
            <v>İŞÇİ</v>
          </cell>
          <cell r="AC4681" t="str">
            <v>29</v>
          </cell>
          <cell r="AD4681" t="str">
            <v>LOT 3 (MIT)</v>
          </cell>
          <cell r="AE4681" t="str">
            <v>0109</v>
          </cell>
          <cell r="AF4681" t="str">
            <v>23</v>
          </cell>
          <cell r="AG4681" t="str">
            <v>KM 535+000 - 595+000</v>
          </cell>
          <cell r="AH4681">
            <v>26292</v>
          </cell>
          <cell r="AI4681" t="str">
            <v>Bay</v>
          </cell>
          <cell r="AJ4681" t="str">
            <v>Yerel-Saatlik</v>
          </cell>
          <cell r="AK4681">
            <v>2164.1</v>
          </cell>
          <cell r="AL4681" t="str">
            <v>TZS</v>
          </cell>
          <cell r="AM4681" t="str">
            <v>201002</v>
          </cell>
          <cell r="AN4681" t="str">
            <v>S</v>
          </cell>
          <cell r="AO4681" t="str">
            <v>T3</v>
          </cell>
          <cell r="AP4681" t="str">
            <v>5150</v>
          </cell>
          <cell r="AQ4681" t="str">
            <v>5175</v>
          </cell>
          <cell r="AR4681" t="str">
            <v>NMBBANK</v>
          </cell>
          <cell r="AS4681" t="str">
            <v/>
          </cell>
          <cell r="AT4681" t="str">
            <v>NMBBANK</v>
          </cell>
          <cell r="AU4681" t="str">
            <v>51910011977</v>
          </cell>
          <cell r="AV4681" t="str">
            <v/>
          </cell>
          <cell r="AW4681" t="str">
            <v/>
          </cell>
          <cell r="AX4681" t="str">
            <v>EMMANUEL MICHAEL KANYONGA</v>
          </cell>
          <cell r="AY4681" t="str">
            <v/>
          </cell>
          <cell r="AZ4681">
            <v>44886</v>
          </cell>
          <cell r="BA4681"/>
          <cell r="BB4681" t="str">
            <v/>
          </cell>
          <cell r="BC4681"/>
          <cell r="BD4681" t="str">
            <v>Tanzanya-NSSF</v>
          </cell>
          <cell r="BE4681" t="str">
            <v>47146455</v>
          </cell>
          <cell r="BF4681" t="str">
            <v>158938065</v>
          </cell>
        </row>
        <row r="4682">
          <cell r="A4682">
            <v>10075844</v>
          </cell>
          <cell r="B4682" t="str">
            <v>JAILOS STANLEY</v>
          </cell>
          <cell r="C4682" t="str">
            <v>MUDA</v>
          </cell>
          <cell r="D4682" t="str">
            <v>DÜZ İŞÇİ - DİREKT</v>
          </cell>
          <cell r="E4682" t="str">
            <v>UNSKILLED WORKER - PRODUCTIVE</v>
          </cell>
          <cell r="F4682" t="str">
            <v>50115271</v>
          </cell>
          <cell r="G4682" t="str">
            <v>İNŞAAT GRUBU</v>
          </cell>
          <cell r="H4682" t="str">
            <v>50105776</v>
          </cell>
          <cell r="I4682" t="str">
            <v>0BBL</v>
          </cell>
          <cell r="J4682" t="str">
            <v>İNŞAAT GRUBU</v>
          </cell>
          <cell r="K4682" t="str">
            <v>50115453</v>
          </cell>
          <cell r="L4682" t="str">
            <v>TZ</v>
          </cell>
          <cell r="M4682" t="str">
            <v>Tanzanyalı</v>
          </cell>
          <cell r="N4682" t="str">
            <v>0037</v>
          </cell>
          <cell r="O4682" t="str">
            <v>İTİGİ</v>
          </cell>
          <cell r="P4682" t="str">
            <v>YM</v>
          </cell>
          <cell r="Q4682" t="str">
            <v>YAPI MERKEZİ</v>
          </cell>
          <cell r="R4682">
            <v>44886</v>
          </cell>
          <cell r="S4682">
            <v>44886</v>
          </cell>
          <cell r="T4682"/>
          <cell r="U4682" t="str">
            <v/>
          </cell>
          <cell r="V4682" t="str">
            <v>Mavi Yaka Direkt</v>
          </cell>
          <cell r="W4682" t="str">
            <v>LOT 3 (MIT)</v>
          </cell>
          <cell r="X4682" t="str">
            <v>ZINGINALI</v>
          </cell>
          <cell r="Y4682" t="str">
            <v>0</v>
          </cell>
          <cell r="Z4682" t="str">
            <v>MANYONI</v>
          </cell>
          <cell r="AA4682" t="str">
            <v>0679 220 830</v>
          </cell>
          <cell r="AB4682" t="str">
            <v>İŞÇİ</v>
          </cell>
          <cell r="AC4682" t="str">
            <v>29</v>
          </cell>
          <cell r="AD4682" t="str">
            <v>LOT 3 (MIT)</v>
          </cell>
          <cell r="AE4682" t="str">
            <v>0109</v>
          </cell>
          <cell r="AF4682" t="str">
            <v>23</v>
          </cell>
          <cell r="AG4682" t="str">
            <v>KM 535+000 - 595+000</v>
          </cell>
          <cell r="AH4682">
            <v>28856</v>
          </cell>
          <cell r="AI4682" t="str">
            <v>Bay</v>
          </cell>
          <cell r="AJ4682" t="str">
            <v>Yerel-Saatlik</v>
          </cell>
          <cell r="AK4682">
            <v>2164.1</v>
          </cell>
          <cell r="AL4682" t="str">
            <v>TZS</v>
          </cell>
          <cell r="AM4682" t="str">
            <v>201002</v>
          </cell>
          <cell r="AN4682" t="str">
            <v>S</v>
          </cell>
          <cell r="AO4682" t="str">
            <v>T3</v>
          </cell>
          <cell r="AP4682" t="str">
            <v>5150</v>
          </cell>
          <cell r="AQ4682" t="str">
            <v>5175</v>
          </cell>
          <cell r="AR4682" t="str">
            <v>NMBBANK</v>
          </cell>
          <cell r="AS4682" t="str">
            <v/>
          </cell>
          <cell r="AT4682" t="str">
            <v>NMBBANK</v>
          </cell>
          <cell r="AU4682" t="str">
            <v>51910009246</v>
          </cell>
          <cell r="AV4682" t="str">
            <v/>
          </cell>
          <cell r="AW4682" t="str">
            <v/>
          </cell>
          <cell r="AX4682" t="str">
            <v>JAILOS STANLEY MUDA</v>
          </cell>
          <cell r="AY4682" t="str">
            <v/>
          </cell>
          <cell r="AZ4682">
            <v>44886</v>
          </cell>
          <cell r="BA4682"/>
          <cell r="BB4682" t="str">
            <v/>
          </cell>
          <cell r="BC4682"/>
          <cell r="BD4682" t="str">
            <v>Tanzanya-NSSF</v>
          </cell>
          <cell r="BE4682" t="str">
            <v>47146445</v>
          </cell>
          <cell r="BF4682" t="str">
            <v>158937905</v>
          </cell>
        </row>
        <row r="4683">
          <cell r="A4683">
            <v>10075843</v>
          </cell>
          <cell r="B4683" t="str">
            <v>TITUS MUSSA</v>
          </cell>
          <cell r="C4683" t="str">
            <v>ABDALLAH</v>
          </cell>
          <cell r="D4683" t="str">
            <v>DUVARCI</v>
          </cell>
          <cell r="E4683" t="str">
            <v>MASON</v>
          </cell>
          <cell r="F4683" t="str">
            <v>50115271</v>
          </cell>
          <cell r="G4683" t="str">
            <v>İNŞAAT GRUBU</v>
          </cell>
          <cell r="H4683" t="str">
            <v>50105776</v>
          </cell>
          <cell r="I4683" t="str">
            <v>0BBL</v>
          </cell>
          <cell r="J4683" t="str">
            <v>İNŞAAT GRUBU</v>
          </cell>
          <cell r="K4683" t="str">
            <v>50115385</v>
          </cell>
          <cell r="L4683" t="str">
            <v>TZ</v>
          </cell>
          <cell r="M4683" t="str">
            <v>Tanzanyalı</v>
          </cell>
          <cell r="N4683" t="str">
            <v>0037</v>
          </cell>
          <cell r="O4683" t="str">
            <v>İTİGİ</v>
          </cell>
          <cell r="P4683" t="str">
            <v>YM</v>
          </cell>
          <cell r="Q4683" t="str">
            <v>YAPI MERKEZİ</v>
          </cell>
          <cell r="R4683">
            <v>44886</v>
          </cell>
          <cell r="S4683">
            <v>44886</v>
          </cell>
          <cell r="T4683"/>
          <cell r="U4683" t="str">
            <v/>
          </cell>
          <cell r="V4683" t="str">
            <v>Mavi Yaka Direkt</v>
          </cell>
          <cell r="W4683" t="str">
            <v>LOT 3 (MIT)</v>
          </cell>
          <cell r="X4683" t="str">
            <v>MABWELEBWELE</v>
          </cell>
          <cell r="Y4683" t="str">
            <v>0</v>
          </cell>
          <cell r="Z4683" t="str">
            <v>MOROGORO</v>
          </cell>
          <cell r="AA4683" t="str">
            <v>0718 098 295</v>
          </cell>
          <cell r="AB4683" t="str">
            <v>USTA</v>
          </cell>
          <cell r="AC4683" t="str">
            <v>29</v>
          </cell>
          <cell r="AD4683" t="str">
            <v>LOT 3 (MIT)</v>
          </cell>
          <cell r="AE4683" t="str">
            <v>0109</v>
          </cell>
          <cell r="AF4683" t="str">
            <v>16</v>
          </cell>
          <cell r="AG4683" t="str">
            <v>KM 535+000 - 595+000</v>
          </cell>
          <cell r="AH4683">
            <v>28848</v>
          </cell>
          <cell r="AI4683" t="str">
            <v>Bay</v>
          </cell>
          <cell r="AJ4683" t="str">
            <v>Yerel-Saatlik</v>
          </cell>
          <cell r="AK4683">
            <v>2343.5500000000002</v>
          </cell>
          <cell r="AL4683" t="str">
            <v>TZS</v>
          </cell>
          <cell r="AM4683" t="str">
            <v>201002</v>
          </cell>
          <cell r="AN4683" t="str">
            <v>S</v>
          </cell>
          <cell r="AO4683" t="str">
            <v>T3</v>
          </cell>
          <cell r="AP4683" t="str">
            <v>5150</v>
          </cell>
          <cell r="AQ4683" t="str">
            <v>5175</v>
          </cell>
          <cell r="AR4683" t="str">
            <v>NMBBANK</v>
          </cell>
          <cell r="AS4683" t="str">
            <v/>
          </cell>
          <cell r="AT4683" t="str">
            <v>NMBBANK</v>
          </cell>
          <cell r="AU4683" t="str">
            <v>51010099798</v>
          </cell>
          <cell r="AV4683" t="str">
            <v/>
          </cell>
          <cell r="AW4683" t="str">
            <v/>
          </cell>
          <cell r="AX4683" t="str">
            <v>TITUS MUSSA ABDALLAH</v>
          </cell>
          <cell r="AY4683" t="str">
            <v/>
          </cell>
          <cell r="AZ4683">
            <v>44886</v>
          </cell>
          <cell r="BA4683"/>
          <cell r="BB4683" t="str">
            <v/>
          </cell>
          <cell r="BC4683"/>
          <cell r="BD4683" t="str">
            <v>Tanzanya-NSSF</v>
          </cell>
          <cell r="BE4683" t="str">
            <v>47147615</v>
          </cell>
          <cell r="BF4683" t="str">
            <v>158923440</v>
          </cell>
        </row>
        <row r="4684">
          <cell r="A4684">
            <v>10075842</v>
          </cell>
          <cell r="B4684" t="str">
            <v>ATHUMAN BAKARI</v>
          </cell>
          <cell r="C4684" t="str">
            <v>SHABANI</v>
          </cell>
          <cell r="D4684" t="str">
            <v>DÜZ İŞÇİ - DİREKT</v>
          </cell>
          <cell r="E4684" t="str">
            <v>UNSKILLED WORKER - PRODUCTIVE</v>
          </cell>
          <cell r="F4684" t="str">
            <v>50115272</v>
          </cell>
          <cell r="G4684" t="str">
            <v>İNŞAAT GRUBU</v>
          </cell>
          <cell r="H4684" t="str">
            <v>50105776</v>
          </cell>
          <cell r="I4684" t="str">
            <v>0BBL</v>
          </cell>
          <cell r="J4684" t="str">
            <v>İNŞAAT GRUBU</v>
          </cell>
          <cell r="K4684" t="str">
            <v>50115454</v>
          </cell>
          <cell r="L4684" t="str">
            <v>TZ</v>
          </cell>
          <cell r="M4684" t="str">
            <v>Tanzanyalı</v>
          </cell>
          <cell r="N4684" t="str">
            <v>0038</v>
          </cell>
          <cell r="O4684" t="str">
            <v>TURA</v>
          </cell>
          <cell r="P4684" t="str">
            <v>YM</v>
          </cell>
          <cell r="Q4684" t="str">
            <v>YAPI MERKEZİ</v>
          </cell>
          <cell r="R4684">
            <v>44886</v>
          </cell>
          <cell r="S4684">
            <v>44886</v>
          </cell>
          <cell r="T4684">
            <v>45124</v>
          </cell>
          <cell r="U4684" t="str">
            <v>Diğer nedenler</v>
          </cell>
          <cell r="V4684" t="str">
            <v>Mavi Yaka Direkt</v>
          </cell>
          <cell r="W4684" t="str">
            <v>LOT 3 (MIT)</v>
          </cell>
          <cell r="X4684" t="str">
            <v>RELINI</v>
          </cell>
          <cell r="Y4684" t="str">
            <v>0</v>
          </cell>
          <cell r="Z4684" t="str">
            <v>MOSHI BOMA</v>
          </cell>
          <cell r="AA4684" t="str">
            <v>0628 750 927</v>
          </cell>
          <cell r="AB4684" t="str">
            <v>İŞÇİ</v>
          </cell>
          <cell r="AC4684" t="str">
            <v>29</v>
          </cell>
          <cell r="AD4684" t="str">
            <v>LOT 3 (MIT)</v>
          </cell>
          <cell r="AE4684" t="str">
            <v>0109</v>
          </cell>
          <cell r="AF4684" t="str">
            <v>09</v>
          </cell>
          <cell r="AG4684" t="str">
            <v>KM 535+000 - 595+000</v>
          </cell>
          <cell r="AH4684">
            <v>35820</v>
          </cell>
          <cell r="AI4684" t="str">
            <v>Bay</v>
          </cell>
          <cell r="AJ4684" t="str">
            <v>Yerel-Saatlik</v>
          </cell>
          <cell r="AK4684">
            <v>2164.1</v>
          </cell>
          <cell r="AL4684" t="str">
            <v>TZS</v>
          </cell>
          <cell r="AM4684" t="str">
            <v>201002</v>
          </cell>
          <cell r="AN4684" t="str">
            <v>S</v>
          </cell>
          <cell r="AO4684" t="str">
            <v>T3</v>
          </cell>
          <cell r="AP4684" t="str">
            <v>5150</v>
          </cell>
          <cell r="AQ4684" t="str">
            <v>5175</v>
          </cell>
          <cell r="AR4684" t="str">
            <v>CRDB</v>
          </cell>
          <cell r="AS4684" t="str">
            <v>VIVA TOWER</v>
          </cell>
          <cell r="AT4684" t="str">
            <v>CRDB</v>
          </cell>
          <cell r="AU4684" t="str">
            <v>0152743331200</v>
          </cell>
          <cell r="AV4684" t="str">
            <v/>
          </cell>
          <cell r="AW4684" t="str">
            <v/>
          </cell>
          <cell r="AX4684" t="str">
            <v>ATHUMAN BAKARI SHABANI</v>
          </cell>
          <cell r="AY4684" t="str">
            <v/>
          </cell>
          <cell r="AZ4684">
            <v>45047</v>
          </cell>
          <cell r="BA4684"/>
          <cell r="BB4684" t="str">
            <v/>
          </cell>
          <cell r="BC4684"/>
          <cell r="BD4684" t="str">
            <v>Tanzanya-NSSF</v>
          </cell>
          <cell r="BE4684" t="str">
            <v>47146467</v>
          </cell>
          <cell r="BF4684" t="str">
            <v>158938405</v>
          </cell>
        </row>
        <row r="4685">
          <cell r="A4685">
            <v>10075841</v>
          </cell>
          <cell r="B4685" t="str">
            <v>DOMINIC ISAYA</v>
          </cell>
          <cell r="C4685" t="str">
            <v>CHIPUNDUU</v>
          </cell>
          <cell r="D4685" t="str">
            <v>ATÖLYE İŞÇİSİ</v>
          </cell>
          <cell r="E4685" t="str">
            <v>UNSKILLED WORKER - INDIRECT</v>
          </cell>
          <cell r="F4685" t="str">
            <v>50105773</v>
          </cell>
          <cell r="G4685" t="str">
            <v>ATÖLYE &amp; MAKİNA</v>
          </cell>
          <cell r="H4685" t="str">
            <v>50105773</v>
          </cell>
          <cell r="I4685" t="str">
            <v>0AAK</v>
          </cell>
          <cell r="J4685" t="str">
            <v>ATÖLYE İŞLETME GENEL</v>
          </cell>
          <cell r="K4685" t="str">
            <v>50113370</v>
          </cell>
          <cell r="L4685" t="str">
            <v>TZ</v>
          </cell>
          <cell r="M4685" t="str">
            <v>Tanzanyalı</v>
          </cell>
          <cell r="N4685" t="str">
            <v>0037</v>
          </cell>
          <cell r="O4685" t="str">
            <v>İTİGİ</v>
          </cell>
          <cell r="P4685" t="str">
            <v>YM</v>
          </cell>
          <cell r="Q4685" t="str">
            <v>YAPI MERKEZİ</v>
          </cell>
          <cell r="R4685">
            <v>44886</v>
          </cell>
          <cell r="S4685">
            <v>44886</v>
          </cell>
          <cell r="T4685"/>
          <cell r="U4685" t="str">
            <v/>
          </cell>
          <cell r="V4685" t="str">
            <v>Mavi Yaka Endirekt</v>
          </cell>
          <cell r="W4685" t="str">
            <v>LOT 3 (MIT)</v>
          </cell>
          <cell r="X4685" t="str">
            <v>BANGAYEGA</v>
          </cell>
          <cell r="Y4685" t="str">
            <v>0</v>
          </cell>
          <cell r="Z4685" t="str">
            <v>MANYONI ITIGI</v>
          </cell>
          <cell r="AA4685" t="str">
            <v>0763 729 444</v>
          </cell>
          <cell r="AB4685" t="str">
            <v>İŞÇİ</v>
          </cell>
          <cell r="AC4685" t="str">
            <v>29</v>
          </cell>
          <cell r="AD4685" t="str">
            <v>LOT 3 (MIT)</v>
          </cell>
          <cell r="AE4685" t="str">
            <v>0113</v>
          </cell>
          <cell r="AF4685" t="str">
            <v>23</v>
          </cell>
          <cell r="AG4685" t="str">
            <v>KM 785+000 - 829+305</v>
          </cell>
          <cell r="AH4685">
            <v>34328</v>
          </cell>
          <cell r="AI4685" t="str">
            <v>Bay</v>
          </cell>
          <cell r="AJ4685" t="str">
            <v>Yerel-Saatlik</v>
          </cell>
          <cell r="AK4685">
            <v>2164.1</v>
          </cell>
          <cell r="AL4685" t="str">
            <v>TZS</v>
          </cell>
          <cell r="AM4685" t="str">
            <v>306005</v>
          </cell>
          <cell r="AN4685" t="str">
            <v>S</v>
          </cell>
          <cell r="AO4685" t="str">
            <v>T3</v>
          </cell>
          <cell r="AP4685" t="str">
            <v>5150</v>
          </cell>
          <cell r="AQ4685" t="str">
            <v>5175</v>
          </cell>
          <cell r="AR4685" t="str">
            <v>NMBBANK</v>
          </cell>
          <cell r="AS4685" t="str">
            <v/>
          </cell>
          <cell r="AT4685" t="str">
            <v>NMBBANK</v>
          </cell>
          <cell r="AU4685" t="str">
            <v>51910005571</v>
          </cell>
          <cell r="AV4685" t="str">
            <v/>
          </cell>
          <cell r="AW4685" t="str">
            <v/>
          </cell>
          <cell r="AX4685" t="str">
            <v>DOMINIC ISAYA CHIPUNDUU</v>
          </cell>
          <cell r="AY4685" t="str">
            <v/>
          </cell>
          <cell r="AZ4685">
            <v>44886</v>
          </cell>
          <cell r="BA4685"/>
          <cell r="BB4685" t="str">
            <v/>
          </cell>
          <cell r="BC4685"/>
          <cell r="BD4685" t="str">
            <v>Tanzanya-NSSF</v>
          </cell>
          <cell r="BE4685" t="str">
            <v>66755778</v>
          </cell>
          <cell r="BF4685" t="str">
            <v>158937735</v>
          </cell>
        </row>
        <row r="4686">
          <cell r="A4686">
            <v>10075840</v>
          </cell>
          <cell r="B4686" t="str">
            <v>ALLY RAMADHANI</v>
          </cell>
          <cell r="C4686" t="str">
            <v>KILOMO</v>
          </cell>
          <cell r="D4686" t="str">
            <v>DÜZ İŞÇİ - DİREKT</v>
          </cell>
          <cell r="E4686" t="str">
            <v>UNSKILLED WORKER - PRODUCTIVE</v>
          </cell>
          <cell r="F4686" t="str">
            <v>50115271</v>
          </cell>
          <cell r="G4686" t="str">
            <v>İNŞAAT GRUBU</v>
          </cell>
          <cell r="H4686" t="str">
            <v>50105776</v>
          </cell>
          <cell r="I4686" t="str">
            <v>0BBL</v>
          </cell>
          <cell r="J4686" t="str">
            <v>İNŞAAT GRUBU</v>
          </cell>
          <cell r="K4686" t="str">
            <v>50115453</v>
          </cell>
          <cell r="L4686" t="str">
            <v>TZ</v>
          </cell>
          <cell r="M4686" t="str">
            <v>Tanzanyalı</v>
          </cell>
          <cell r="N4686" t="str">
            <v>0037</v>
          </cell>
          <cell r="O4686" t="str">
            <v>İTİGİ</v>
          </cell>
          <cell r="P4686" t="str">
            <v>YM</v>
          </cell>
          <cell r="Q4686" t="str">
            <v>YAPI MERKEZİ</v>
          </cell>
          <cell r="R4686">
            <v>44886</v>
          </cell>
          <cell r="S4686">
            <v>44886</v>
          </cell>
          <cell r="T4686"/>
          <cell r="U4686" t="str">
            <v/>
          </cell>
          <cell r="V4686" t="str">
            <v>Mavi Yaka Direkt</v>
          </cell>
          <cell r="W4686" t="str">
            <v>LOT 3 (MIT)</v>
          </cell>
          <cell r="X4686" t="str">
            <v>MLOWA</v>
          </cell>
          <cell r="Y4686" t="str">
            <v>0</v>
          </cell>
          <cell r="Z4686" t="str">
            <v>MANYONI</v>
          </cell>
          <cell r="AA4686" t="str">
            <v>0678 013 758</v>
          </cell>
          <cell r="AB4686" t="str">
            <v>İŞÇİ</v>
          </cell>
          <cell r="AC4686" t="str">
            <v>29</v>
          </cell>
          <cell r="AD4686" t="str">
            <v>LOT 3 (MIT)</v>
          </cell>
          <cell r="AE4686" t="str">
            <v>0109</v>
          </cell>
          <cell r="AF4686" t="str">
            <v>23</v>
          </cell>
          <cell r="AG4686" t="str">
            <v>KM 535+000 - 595+000</v>
          </cell>
          <cell r="AH4686">
            <v>29035</v>
          </cell>
          <cell r="AI4686" t="str">
            <v>Bay</v>
          </cell>
          <cell r="AJ4686" t="str">
            <v>Yerel-Saatlik</v>
          </cell>
          <cell r="AK4686">
            <v>2164.1</v>
          </cell>
          <cell r="AL4686" t="str">
            <v>TZS</v>
          </cell>
          <cell r="AM4686" t="str">
            <v>201002</v>
          </cell>
          <cell r="AN4686" t="str">
            <v>S</v>
          </cell>
          <cell r="AO4686" t="str">
            <v>T3</v>
          </cell>
          <cell r="AP4686" t="str">
            <v>5150</v>
          </cell>
          <cell r="AQ4686" t="str">
            <v>5175</v>
          </cell>
          <cell r="AR4686" t="str">
            <v>NMBBANK</v>
          </cell>
          <cell r="AS4686" t="str">
            <v/>
          </cell>
          <cell r="AT4686" t="str">
            <v>NMBBANK</v>
          </cell>
          <cell r="AU4686" t="str">
            <v>51910005044</v>
          </cell>
          <cell r="AV4686" t="str">
            <v/>
          </cell>
          <cell r="AW4686" t="str">
            <v/>
          </cell>
          <cell r="AX4686" t="str">
            <v>ALLY RAMADHANI KILOMO</v>
          </cell>
          <cell r="AY4686" t="str">
            <v/>
          </cell>
          <cell r="AZ4686">
            <v>45035</v>
          </cell>
          <cell r="BA4686"/>
          <cell r="BB4686" t="str">
            <v/>
          </cell>
          <cell r="BC4686"/>
          <cell r="BD4686" t="str">
            <v>Tanzanya-NSSF</v>
          </cell>
          <cell r="BE4686" t="str">
            <v>47146723</v>
          </cell>
          <cell r="BF4686" t="str">
            <v>101622525</v>
          </cell>
        </row>
        <row r="4687">
          <cell r="A4687">
            <v>10075839</v>
          </cell>
          <cell r="B4687" t="str">
            <v>MAHAMUDU IDRISSA</v>
          </cell>
          <cell r="C4687" t="str">
            <v>SHEHA</v>
          </cell>
          <cell r="D4687" t="str">
            <v>DUVARCI</v>
          </cell>
          <cell r="E4687" t="str">
            <v>MASON</v>
          </cell>
          <cell r="F4687" t="str">
            <v>50115271</v>
          </cell>
          <cell r="G4687" t="str">
            <v>İNŞAAT GRUBU</v>
          </cell>
          <cell r="H4687" t="str">
            <v>50105776</v>
          </cell>
          <cell r="I4687" t="str">
            <v>0BBL</v>
          </cell>
          <cell r="J4687" t="str">
            <v>İNŞAAT GRUBU</v>
          </cell>
          <cell r="K4687" t="str">
            <v>50115385</v>
          </cell>
          <cell r="L4687" t="str">
            <v>TZ</v>
          </cell>
          <cell r="M4687" t="str">
            <v>Tanzanyalı</v>
          </cell>
          <cell r="N4687" t="str">
            <v>0035</v>
          </cell>
          <cell r="O4687" t="str">
            <v>TABORA</v>
          </cell>
          <cell r="P4687" t="str">
            <v>YM</v>
          </cell>
          <cell r="Q4687" t="str">
            <v>YAPI MERKEZİ</v>
          </cell>
          <cell r="R4687">
            <v>44886</v>
          </cell>
          <cell r="S4687">
            <v>44886</v>
          </cell>
          <cell r="T4687"/>
          <cell r="U4687" t="str">
            <v/>
          </cell>
          <cell r="V4687" t="str">
            <v>Mavi Yaka Direkt</v>
          </cell>
          <cell r="W4687" t="str">
            <v>LOT 3 (MIT)</v>
          </cell>
          <cell r="X4687" t="str">
            <v>MKUZA</v>
          </cell>
          <cell r="Y4687" t="str">
            <v>0</v>
          </cell>
          <cell r="Z4687" t="str">
            <v>PWANI</v>
          </cell>
          <cell r="AA4687" t="str">
            <v>0714 878 397</v>
          </cell>
          <cell r="AB4687" t="str">
            <v>USTA</v>
          </cell>
          <cell r="AC4687" t="str">
            <v>29</v>
          </cell>
          <cell r="AD4687" t="str">
            <v>LOT 3 (MIT)</v>
          </cell>
          <cell r="AE4687" t="str">
            <v>0109</v>
          </cell>
          <cell r="AF4687" t="str">
            <v>19</v>
          </cell>
          <cell r="AG4687" t="str">
            <v>KM 535+000 - 595+000</v>
          </cell>
          <cell r="AH4687">
            <v>28977</v>
          </cell>
          <cell r="AI4687" t="str">
            <v>Bay</v>
          </cell>
          <cell r="AJ4687" t="str">
            <v>Yerel-Saatlik</v>
          </cell>
          <cell r="AK4687">
            <v>2343.5500000000002</v>
          </cell>
          <cell r="AL4687" t="str">
            <v>TZS</v>
          </cell>
          <cell r="AM4687" t="str">
            <v>201002</v>
          </cell>
          <cell r="AN4687" t="str">
            <v>S</v>
          </cell>
          <cell r="AO4687" t="str">
            <v>T3</v>
          </cell>
          <cell r="AP4687" t="str">
            <v>5150</v>
          </cell>
          <cell r="AQ4687" t="str">
            <v>5175</v>
          </cell>
          <cell r="AR4687" t="str">
            <v>NMBBANK</v>
          </cell>
          <cell r="AS4687" t="str">
            <v/>
          </cell>
          <cell r="AT4687" t="str">
            <v>NMBBANK</v>
          </cell>
          <cell r="AU4687" t="str">
            <v>51010099868</v>
          </cell>
          <cell r="AV4687" t="str">
            <v/>
          </cell>
          <cell r="AW4687" t="str">
            <v/>
          </cell>
          <cell r="AX4687" t="str">
            <v>MAHAMUDU IDRISSA SHEHA</v>
          </cell>
          <cell r="AY4687" t="str">
            <v/>
          </cell>
          <cell r="AZ4687">
            <v>44886</v>
          </cell>
          <cell r="BA4687"/>
          <cell r="BB4687" t="str">
            <v/>
          </cell>
          <cell r="BC4687"/>
          <cell r="BD4687" t="str">
            <v>Tanzanya-NSSF</v>
          </cell>
          <cell r="BE4687" t="str">
            <v>65787382</v>
          </cell>
          <cell r="BF4687" t="str">
            <v>148187800</v>
          </cell>
        </row>
        <row r="4688">
          <cell r="A4688">
            <v>10075836</v>
          </cell>
          <cell r="B4688" t="str">
            <v>SHUKURU WILLIAM</v>
          </cell>
          <cell r="C4688" t="str">
            <v>JAMES</v>
          </cell>
          <cell r="D4688" t="str">
            <v>EKSKAVATÖR OPERATÖRÜ</v>
          </cell>
          <cell r="E4688" t="str">
            <v>EXCAVATOR OPERATOR</v>
          </cell>
          <cell r="F4688" t="str">
            <v>50105758</v>
          </cell>
          <cell r="G4688" t="str">
            <v>TOPRAK İŞLERİ</v>
          </cell>
          <cell r="H4688" t="str">
            <v>50105758</v>
          </cell>
          <cell r="I4688" t="str">
            <v>0999</v>
          </cell>
          <cell r="J4688" t="str">
            <v>TOPRAK İŞLERİ</v>
          </cell>
          <cell r="K4688" t="str">
            <v>50112040</v>
          </cell>
          <cell r="L4688" t="str">
            <v>TZ</v>
          </cell>
          <cell r="M4688" t="str">
            <v>Tanzanyalı</v>
          </cell>
          <cell r="N4688" t="str">
            <v>0039</v>
          </cell>
          <cell r="O4688" t="str">
            <v>NYAHUA</v>
          </cell>
          <cell r="P4688" t="str">
            <v>YM</v>
          </cell>
          <cell r="Q4688" t="str">
            <v>YAPI MERKEZİ</v>
          </cell>
          <cell r="R4688">
            <v>44885</v>
          </cell>
          <cell r="S4688">
            <v>44885</v>
          </cell>
          <cell r="T4688">
            <v>45013</v>
          </cell>
          <cell r="U4688" t="str">
            <v>İşv. trf. işç. ahl. ayk.dav.</v>
          </cell>
          <cell r="V4688" t="str">
            <v>Mavi Yaka Direkt</v>
          </cell>
          <cell r="W4688" t="str">
            <v>LOT 3 (MIT)</v>
          </cell>
          <cell r="X4688" t="str">
            <v>KISHILI</v>
          </cell>
          <cell r="Y4688" t="str">
            <v>0</v>
          </cell>
          <cell r="Z4688" t="str">
            <v>MWANZA</v>
          </cell>
          <cell r="AA4688" t="str">
            <v>0752864155/0759389119</v>
          </cell>
          <cell r="AB4688" t="str">
            <v>OPERATÖR</v>
          </cell>
          <cell r="AC4688" t="str">
            <v>29</v>
          </cell>
          <cell r="AD4688" t="str">
            <v>LOT 3 (MIT)</v>
          </cell>
          <cell r="AE4688" t="str">
            <v>0113</v>
          </cell>
          <cell r="AF4688" t="str">
            <v>18</v>
          </cell>
          <cell r="AG4688" t="str">
            <v>KM 785+000 - 829+305</v>
          </cell>
          <cell r="AH4688">
            <v>31606</v>
          </cell>
          <cell r="AI4688" t="str">
            <v>Bay</v>
          </cell>
          <cell r="AJ4688" t="str">
            <v>Yerel-Saatlik</v>
          </cell>
          <cell r="AK4688">
            <v>3076.92</v>
          </cell>
          <cell r="AL4688" t="str">
            <v>TZS</v>
          </cell>
          <cell r="AM4688" t="str">
            <v>201002</v>
          </cell>
          <cell r="AN4688" t="str">
            <v>S</v>
          </cell>
          <cell r="AO4688" t="str">
            <v>T3</v>
          </cell>
          <cell r="AP4688" t="str">
            <v>5150</v>
          </cell>
          <cell r="AQ4688" t="str">
            <v>5175</v>
          </cell>
          <cell r="AR4688" t="str">
            <v>CRDB BANK PLC</v>
          </cell>
          <cell r="AS4688" t="str">
            <v>VIJANA</v>
          </cell>
          <cell r="AT4688" t="str">
            <v>CRDBBANK</v>
          </cell>
          <cell r="AU4688" t="str">
            <v>0152247425000</v>
          </cell>
          <cell r="AV4688" t="str">
            <v/>
          </cell>
          <cell r="AW4688" t="str">
            <v/>
          </cell>
          <cell r="AX4688" t="str">
            <v>SHUKURU WILLIAM JAMES</v>
          </cell>
          <cell r="AY4688" t="str">
            <v/>
          </cell>
          <cell r="AZ4688">
            <v>44885</v>
          </cell>
          <cell r="BA4688"/>
          <cell r="BB4688" t="str">
            <v/>
          </cell>
          <cell r="BC4688"/>
          <cell r="BD4688" t="str">
            <v>Tanzanya-NSSF</v>
          </cell>
          <cell r="BE4688" t="str">
            <v>57369178</v>
          </cell>
          <cell r="BF4688" t="str">
            <v>117999912</v>
          </cell>
        </row>
        <row r="4689">
          <cell r="A4689">
            <v>10075835</v>
          </cell>
          <cell r="B4689" t="str">
            <v>MOHAMED OMARY</v>
          </cell>
          <cell r="C4689" t="str">
            <v>MOHAMED</v>
          </cell>
          <cell r="D4689" t="str">
            <v>PICKUP ŞOFÖRÜ</v>
          </cell>
          <cell r="E4689" t="str">
            <v>PICKUP DRIVER</v>
          </cell>
          <cell r="F4689" t="str">
            <v>50114904</v>
          </cell>
          <cell r="G4689" t="str">
            <v>İDARİ İŞLER (KAMP)</v>
          </cell>
          <cell r="H4689" t="str">
            <v>50105776</v>
          </cell>
          <cell r="I4689" t="str">
            <v>0AAY</v>
          </cell>
          <cell r="J4689" t="str">
            <v>TAŞ OCAĞI GECE</v>
          </cell>
          <cell r="K4689" t="str">
            <v>50105678</v>
          </cell>
          <cell r="L4689" t="str">
            <v>TZ</v>
          </cell>
          <cell r="M4689" t="str">
            <v>Tanzanyalı</v>
          </cell>
          <cell r="N4689" t="str">
            <v>0036</v>
          </cell>
          <cell r="O4689" t="str">
            <v>MANYONİ</v>
          </cell>
          <cell r="P4689" t="str">
            <v>YM</v>
          </cell>
          <cell r="Q4689" t="str">
            <v>YAPI MERKEZİ</v>
          </cell>
          <cell r="R4689">
            <v>44885</v>
          </cell>
          <cell r="S4689">
            <v>44885</v>
          </cell>
          <cell r="T4689"/>
          <cell r="U4689" t="str">
            <v/>
          </cell>
          <cell r="V4689" t="str">
            <v>Mavi Yaka Endirekt</v>
          </cell>
          <cell r="W4689" t="str">
            <v>LOT 3 (MIT)</v>
          </cell>
          <cell r="X4689" t="str">
            <v>MAKURUMLA</v>
          </cell>
          <cell r="Y4689" t="str">
            <v>0</v>
          </cell>
          <cell r="Z4689" t="str">
            <v>TEMEKE</v>
          </cell>
          <cell r="AA4689" t="str">
            <v>0714 697 006</v>
          </cell>
          <cell r="AB4689" t="str">
            <v>GÖREVLİ</v>
          </cell>
          <cell r="AC4689" t="str">
            <v>29</v>
          </cell>
          <cell r="AD4689" t="str">
            <v>LOT 3 (MIT)</v>
          </cell>
          <cell r="AE4689" t="str">
            <v>0113</v>
          </cell>
          <cell r="AF4689" t="str">
            <v>02</v>
          </cell>
          <cell r="AG4689" t="str">
            <v>KM 785+000 - 829+305</v>
          </cell>
          <cell r="AH4689">
            <v>24945</v>
          </cell>
          <cell r="AI4689" t="str">
            <v>Bay</v>
          </cell>
          <cell r="AJ4689" t="str">
            <v>Yerel-Saatlik</v>
          </cell>
          <cell r="AK4689">
            <v>2273.1</v>
          </cell>
          <cell r="AL4689" t="str">
            <v>TZS</v>
          </cell>
          <cell r="AM4689" t="str">
            <v>306002</v>
          </cell>
          <cell r="AN4689" t="str">
            <v>S</v>
          </cell>
          <cell r="AO4689" t="str">
            <v>T3</v>
          </cell>
          <cell r="AP4689" t="str">
            <v>5150</v>
          </cell>
          <cell r="AQ4689" t="str">
            <v>5175</v>
          </cell>
          <cell r="AR4689" t="str">
            <v>NMBBANK</v>
          </cell>
          <cell r="AS4689" t="str">
            <v/>
          </cell>
          <cell r="AT4689" t="str">
            <v>NMBBANK</v>
          </cell>
          <cell r="AU4689" t="str">
            <v>51010099810</v>
          </cell>
          <cell r="AV4689" t="str">
            <v/>
          </cell>
          <cell r="AW4689" t="str">
            <v/>
          </cell>
          <cell r="AX4689" t="str">
            <v>MOHAMED OMARY MOHAMED</v>
          </cell>
          <cell r="AY4689" t="str">
            <v/>
          </cell>
          <cell r="AZ4689">
            <v>44885</v>
          </cell>
          <cell r="BA4689"/>
          <cell r="BB4689" t="str">
            <v/>
          </cell>
          <cell r="BC4689"/>
          <cell r="BD4689" t="str">
            <v>Tanzanya-NSSF</v>
          </cell>
          <cell r="BE4689" t="str">
            <v>47143740</v>
          </cell>
          <cell r="BF4689" t="str">
            <v>102517482</v>
          </cell>
        </row>
        <row r="4690">
          <cell r="A4690">
            <v>10075834</v>
          </cell>
          <cell r="B4690" t="str">
            <v>JABILI JUMA</v>
          </cell>
          <cell r="C4690" t="str">
            <v>SHAUGENI</v>
          </cell>
          <cell r="D4690" t="str">
            <v>OTOBÜS ŞOFÖRÜ</v>
          </cell>
          <cell r="E4690" t="str">
            <v>BUS DRIVER</v>
          </cell>
          <cell r="F4690" t="str">
            <v>50114904</v>
          </cell>
          <cell r="G4690" t="str">
            <v>İDARİ İŞLER (KAMP)</v>
          </cell>
          <cell r="H4690" t="str">
            <v>50105774</v>
          </cell>
          <cell r="I4690" t="str">
            <v>0AAQ</v>
          </cell>
          <cell r="J4690" t="str">
            <v>KALİTE KONTROL</v>
          </cell>
          <cell r="K4690" t="str">
            <v>50105677</v>
          </cell>
          <cell r="L4690" t="str">
            <v>TZ</v>
          </cell>
          <cell r="M4690" t="str">
            <v>Tanzanyalı</v>
          </cell>
          <cell r="N4690" t="str">
            <v>0037</v>
          </cell>
          <cell r="O4690" t="str">
            <v>İTİGİ</v>
          </cell>
          <cell r="P4690" t="str">
            <v>YM</v>
          </cell>
          <cell r="Q4690" t="str">
            <v>YAPI MERKEZİ</v>
          </cell>
          <cell r="R4690">
            <v>44885</v>
          </cell>
          <cell r="S4690">
            <v>44885</v>
          </cell>
          <cell r="T4690"/>
          <cell r="U4690" t="str">
            <v/>
          </cell>
          <cell r="V4690" t="str">
            <v>Mavi Yaka Endirekt</v>
          </cell>
          <cell r="W4690" t="str">
            <v>LOT 3 (MIT)</v>
          </cell>
          <cell r="X4690" t="str">
            <v>MKATI</v>
          </cell>
          <cell r="Y4690" t="str">
            <v>0</v>
          </cell>
          <cell r="Z4690" t="str">
            <v>MANYONI</v>
          </cell>
          <cell r="AA4690" t="str">
            <v>0757 296 772</v>
          </cell>
          <cell r="AB4690" t="str">
            <v>GÖREVLİ</v>
          </cell>
          <cell r="AC4690" t="str">
            <v>29</v>
          </cell>
          <cell r="AD4690" t="str">
            <v>LOT 3 (MIT)</v>
          </cell>
          <cell r="AE4690" t="str">
            <v>0113</v>
          </cell>
          <cell r="AF4690" t="str">
            <v>23</v>
          </cell>
          <cell r="AG4690" t="str">
            <v>KM 785+000 - 829+305</v>
          </cell>
          <cell r="AH4690">
            <v>32558</v>
          </cell>
          <cell r="AI4690" t="str">
            <v>Bay</v>
          </cell>
          <cell r="AJ4690" t="str">
            <v>Yerel-Saatlik</v>
          </cell>
          <cell r="AK4690">
            <v>2346.1</v>
          </cell>
          <cell r="AL4690" t="str">
            <v>TZS</v>
          </cell>
          <cell r="AM4690" t="str">
            <v>306002</v>
          </cell>
          <cell r="AN4690" t="str">
            <v>S</v>
          </cell>
          <cell r="AO4690" t="str">
            <v>T3</v>
          </cell>
          <cell r="AP4690" t="str">
            <v>5150</v>
          </cell>
          <cell r="AQ4690" t="str">
            <v>5175</v>
          </cell>
          <cell r="AR4690" t="str">
            <v>CRDB BANK PLC</v>
          </cell>
          <cell r="AS4690" t="str">
            <v>VIJANA</v>
          </cell>
          <cell r="AT4690" t="str">
            <v>CRDBBANK</v>
          </cell>
          <cell r="AU4690" t="str">
            <v>0152661566300</v>
          </cell>
          <cell r="AV4690" t="str">
            <v/>
          </cell>
          <cell r="AW4690" t="str">
            <v/>
          </cell>
          <cell r="AX4690" t="str">
            <v>JABILI JUMA SHAUGENI</v>
          </cell>
          <cell r="AY4690" t="str">
            <v/>
          </cell>
          <cell r="AZ4690">
            <v>44885</v>
          </cell>
          <cell r="BA4690"/>
          <cell r="BB4690" t="str">
            <v/>
          </cell>
          <cell r="BC4690"/>
          <cell r="BD4690" t="str">
            <v>Tanzanya-NSSF</v>
          </cell>
          <cell r="BE4690" t="str">
            <v>58187782</v>
          </cell>
          <cell r="BF4690" t="str">
            <v>111365024</v>
          </cell>
        </row>
        <row r="4691">
          <cell r="A4691">
            <v>10075833</v>
          </cell>
          <cell r="B4691" t="str">
            <v>JUMA MUSTAFA</v>
          </cell>
          <cell r="C4691" t="str">
            <v>MSUYA</v>
          </cell>
          <cell r="D4691" t="str">
            <v>PICKUP ŞOFÖRÜ</v>
          </cell>
          <cell r="E4691" t="str">
            <v>PICKUP DRIVER</v>
          </cell>
          <cell r="F4691" t="str">
            <v>50114904</v>
          </cell>
          <cell r="G4691" t="str">
            <v>İDARİ İŞLER (KAMP)</v>
          </cell>
          <cell r="H4691" t="str">
            <v>50105763</v>
          </cell>
          <cell r="I4691" t="str">
            <v>0AA5</v>
          </cell>
          <cell r="J4691" t="str">
            <v>AMBAR</v>
          </cell>
          <cell r="K4691" t="str">
            <v>50105678</v>
          </cell>
          <cell r="L4691" t="str">
            <v>TZ</v>
          </cell>
          <cell r="M4691" t="str">
            <v>Tanzanyalı</v>
          </cell>
          <cell r="N4691" t="str">
            <v>0037</v>
          </cell>
          <cell r="O4691" t="str">
            <v>İTİGİ</v>
          </cell>
          <cell r="P4691" t="str">
            <v>YM</v>
          </cell>
          <cell r="Q4691" t="str">
            <v>YAPI MERKEZİ</v>
          </cell>
          <cell r="R4691">
            <v>44885</v>
          </cell>
          <cell r="S4691">
            <v>44885</v>
          </cell>
          <cell r="T4691"/>
          <cell r="U4691" t="str">
            <v/>
          </cell>
          <cell r="V4691" t="str">
            <v>Mavi Yaka Endirekt</v>
          </cell>
          <cell r="W4691" t="str">
            <v>LOT 3 (MIT)</v>
          </cell>
          <cell r="X4691" t="str">
            <v>MSUFINI</v>
          </cell>
          <cell r="Y4691" t="str">
            <v>0</v>
          </cell>
          <cell r="Z4691" t="str">
            <v>TABORA</v>
          </cell>
          <cell r="AA4691" t="str">
            <v>0784 308 202</v>
          </cell>
          <cell r="AB4691" t="str">
            <v>GÖREVLİ</v>
          </cell>
          <cell r="AC4691" t="str">
            <v>29</v>
          </cell>
          <cell r="AD4691" t="str">
            <v>LOT 3 (MIT)</v>
          </cell>
          <cell r="AE4691" t="str">
            <v>0113</v>
          </cell>
          <cell r="AF4691" t="str">
            <v>24</v>
          </cell>
          <cell r="AG4691" t="str">
            <v>KM 785+000 - 829+305</v>
          </cell>
          <cell r="AH4691">
            <v>30811</v>
          </cell>
          <cell r="AI4691" t="str">
            <v>Bay</v>
          </cell>
          <cell r="AJ4691" t="str">
            <v>Yerel-Saatlik</v>
          </cell>
          <cell r="AK4691">
            <v>2273.1</v>
          </cell>
          <cell r="AL4691" t="str">
            <v>TZS</v>
          </cell>
          <cell r="AM4691" t="str">
            <v>306002</v>
          </cell>
          <cell r="AN4691" t="str">
            <v>S</v>
          </cell>
          <cell r="AO4691" t="str">
            <v>T3</v>
          </cell>
          <cell r="AP4691" t="str">
            <v>5150</v>
          </cell>
          <cell r="AQ4691" t="str">
            <v>5175</v>
          </cell>
          <cell r="AR4691" t="str">
            <v>NMBBANK</v>
          </cell>
          <cell r="AS4691" t="str">
            <v/>
          </cell>
          <cell r="AT4691" t="str">
            <v>NMBBANK</v>
          </cell>
          <cell r="AU4691" t="str">
            <v>22410069503</v>
          </cell>
          <cell r="AV4691" t="str">
            <v/>
          </cell>
          <cell r="AW4691" t="str">
            <v/>
          </cell>
          <cell r="AX4691" t="str">
            <v>JUMA MUSTAFA MSUYA</v>
          </cell>
          <cell r="AY4691" t="str">
            <v/>
          </cell>
          <cell r="AZ4691">
            <v>44885</v>
          </cell>
          <cell r="BA4691"/>
          <cell r="BB4691" t="str">
            <v/>
          </cell>
          <cell r="BC4691"/>
          <cell r="BD4691" t="str">
            <v>Tanzanya-NSSF</v>
          </cell>
          <cell r="BE4691" t="str">
            <v>45255094</v>
          </cell>
          <cell r="BF4691" t="str">
            <v>114281204</v>
          </cell>
        </row>
        <row r="4692">
          <cell r="A4692">
            <v>10075832</v>
          </cell>
          <cell r="B4692" t="str">
            <v>SHAFII JUMA</v>
          </cell>
          <cell r="C4692" t="str">
            <v>MLALY</v>
          </cell>
          <cell r="D4692" t="str">
            <v>PICKUP ŞOFÖRÜ</v>
          </cell>
          <cell r="E4692" t="str">
            <v>PICKUP DRIVER</v>
          </cell>
          <cell r="F4692" t="str">
            <v>50114904</v>
          </cell>
          <cell r="G4692" t="str">
            <v>İDARİ İŞLER (KAMP)</v>
          </cell>
          <cell r="H4692" t="str">
            <v>50105773</v>
          </cell>
          <cell r="I4692" t="str">
            <v>0AAK</v>
          </cell>
          <cell r="J4692" t="str">
            <v>ATÖLYE İŞLETME GENEL</v>
          </cell>
          <cell r="K4692" t="str">
            <v>50105678</v>
          </cell>
          <cell r="L4692" t="str">
            <v>TZ</v>
          </cell>
          <cell r="M4692" t="str">
            <v>Tanzanyalı</v>
          </cell>
          <cell r="N4692" t="str">
            <v>0037</v>
          </cell>
          <cell r="O4692" t="str">
            <v>İTİGİ</v>
          </cell>
          <cell r="P4692" t="str">
            <v>YM</v>
          </cell>
          <cell r="Q4692" t="str">
            <v>YAPI MERKEZİ</v>
          </cell>
          <cell r="R4692">
            <v>44885</v>
          </cell>
          <cell r="S4692">
            <v>44885</v>
          </cell>
          <cell r="T4692"/>
          <cell r="U4692" t="str">
            <v/>
          </cell>
          <cell r="V4692" t="str">
            <v>Mavi Yaka Endirekt</v>
          </cell>
          <cell r="W4692" t="str">
            <v>LOT 3 (MIT)</v>
          </cell>
          <cell r="X4692" t="str">
            <v>MAKANYA</v>
          </cell>
          <cell r="Y4692" t="str">
            <v>0</v>
          </cell>
          <cell r="Z4692" t="str">
            <v>TEMEKE</v>
          </cell>
          <cell r="AA4692" t="str">
            <v>0719 706 106</v>
          </cell>
          <cell r="AB4692" t="str">
            <v>GÖREVLİ</v>
          </cell>
          <cell r="AC4692" t="str">
            <v>29</v>
          </cell>
          <cell r="AD4692" t="str">
            <v>LOT 3 (MIT)</v>
          </cell>
          <cell r="AE4692" t="str">
            <v>0113</v>
          </cell>
          <cell r="AF4692" t="str">
            <v>02</v>
          </cell>
          <cell r="AG4692" t="str">
            <v>KM 785+000 - 829+305</v>
          </cell>
          <cell r="AH4692">
            <v>36360</v>
          </cell>
          <cell r="AI4692" t="str">
            <v>Bay</v>
          </cell>
          <cell r="AJ4692" t="str">
            <v>Yerel-Saatlik</v>
          </cell>
          <cell r="AK4692">
            <v>2273.1</v>
          </cell>
          <cell r="AL4692" t="str">
            <v>TZS</v>
          </cell>
          <cell r="AM4692" t="str">
            <v>306002</v>
          </cell>
          <cell r="AN4692" t="str">
            <v>S</v>
          </cell>
          <cell r="AO4692" t="str">
            <v>T3</v>
          </cell>
          <cell r="AP4692" t="str">
            <v>5150</v>
          </cell>
          <cell r="AQ4692" t="str">
            <v>5175</v>
          </cell>
          <cell r="AR4692" t="str">
            <v>NMBBANK</v>
          </cell>
          <cell r="AS4692" t="str">
            <v/>
          </cell>
          <cell r="AT4692" t="str">
            <v>NMBBANK</v>
          </cell>
          <cell r="AU4692" t="str">
            <v>21810028758</v>
          </cell>
          <cell r="AV4692" t="str">
            <v/>
          </cell>
          <cell r="AW4692" t="str">
            <v/>
          </cell>
          <cell r="AX4692" t="str">
            <v>SHAFII JUMA MLALY</v>
          </cell>
          <cell r="AY4692" t="str">
            <v/>
          </cell>
          <cell r="AZ4692">
            <v>44885</v>
          </cell>
          <cell r="BA4692"/>
          <cell r="BB4692" t="str">
            <v/>
          </cell>
          <cell r="BC4692"/>
          <cell r="BD4692" t="str">
            <v>Tanzanya-NSSF</v>
          </cell>
          <cell r="BE4692" t="str">
            <v>47143762</v>
          </cell>
          <cell r="BF4692" t="str">
            <v>140375497</v>
          </cell>
        </row>
        <row r="4693">
          <cell r="A4693">
            <v>10075831</v>
          </cell>
          <cell r="B4693" t="str">
            <v>AMBROSS KENNETH</v>
          </cell>
          <cell r="C4693" t="str">
            <v>BIDEBERI</v>
          </cell>
          <cell r="D4693" t="str">
            <v>PICKUP ŞOFÖRÜ</v>
          </cell>
          <cell r="E4693" t="str">
            <v>PICKUP DRIVER</v>
          </cell>
          <cell r="F4693" t="str">
            <v>50114904</v>
          </cell>
          <cell r="G4693" t="str">
            <v>İDARİ İŞLER (KAMP)</v>
          </cell>
          <cell r="H4693" t="str">
            <v>50105461</v>
          </cell>
          <cell r="I4693" t="str">
            <v>088I</v>
          </cell>
          <cell r="J4693" t="str">
            <v>İK TAHAKKUK</v>
          </cell>
          <cell r="K4693" t="str">
            <v>50105678</v>
          </cell>
          <cell r="L4693" t="str">
            <v>TZ</v>
          </cell>
          <cell r="M4693" t="str">
            <v>Tanzanyalı</v>
          </cell>
          <cell r="N4693" t="str">
            <v>0035</v>
          </cell>
          <cell r="O4693" t="str">
            <v>TABORA</v>
          </cell>
          <cell r="P4693" t="str">
            <v>YM</v>
          </cell>
          <cell r="Q4693" t="str">
            <v>YAPI MERKEZİ</v>
          </cell>
          <cell r="R4693">
            <v>44885</v>
          </cell>
          <cell r="S4693">
            <v>44885</v>
          </cell>
          <cell r="T4693"/>
          <cell r="U4693" t="str">
            <v/>
          </cell>
          <cell r="V4693" t="str">
            <v>Mavi Yaka Endirekt</v>
          </cell>
          <cell r="W4693" t="str">
            <v>LOT 3 (MIT)</v>
          </cell>
          <cell r="X4693" t="str">
            <v>MWANTANO</v>
          </cell>
          <cell r="Y4693" t="str">
            <v>0</v>
          </cell>
          <cell r="Z4693" t="str">
            <v>DODOMA MJINI</v>
          </cell>
          <cell r="AA4693" t="str">
            <v>0672 725 006</v>
          </cell>
          <cell r="AB4693" t="str">
            <v>GÖREVLİ</v>
          </cell>
          <cell r="AC4693" t="str">
            <v>29</v>
          </cell>
          <cell r="AD4693" t="str">
            <v>LOT 3 (MIT)</v>
          </cell>
          <cell r="AE4693" t="str">
            <v>0113</v>
          </cell>
          <cell r="AF4693" t="str">
            <v>03</v>
          </cell>
          <cell r="AG4693" t="str">
            <v>KM 785+000 - 829+305</v>
          </cell>
          <cell r="AH4693">
            <v>36272</v>
          </cell>
          <cell r="AI4693" t="str">
            <v>Bay</v>
          </cell>
          <cell r="AJ4693" t="str">
            <v>Yerel-Saatlik</v>
          </cell>
          <cell r="AK4693">
            <v>2273.1</v>
          </cell>
          <cell r="AL4693" t="str">
            <v>TZS</v>
          </cell>
          <cell r="AM4693" t="str">
            <v>306002</v>
          </cell>
          <cell r="AN4693" t="str">
            <v>S</v>
          </cell>
          <cell r="AO4693" t="str">
            <v>T3</v>
          </cell>
          <cell r="AP4693" t="str">
            <v>5150</v>
          </cell>
          <cell r="AQ4693" t="str">
            <v>5175</v>
          </cell>
          <cell r="AR4693" t="str">
            <v>NMBBANK</v>
          </cell>
          <cell r="AS4693" t="str">
            <v/>
          </cell>
          <cell r="AT4693" t="str">
            <v>NMBBANK</v>
          </cell>
          <cell r="AU4693" t="str">
            <v>51010099840</v>
          </cell>
          <cell r="AV4693" t="str">
            <v/>
          </cell>
          <cell r="AW4693" t="str">
            <v/>
          </cell>
          <cell r="AX4693" t="str">
            <v>AMBROSS KENNETH BIDEBERI</v>
          </cell>
          <cell r="AY4693" t="str">
            <v/>
          </cell>
          <cell r="AZ4693">
            <v>44885</v>
          </cell>
          <cell r="BA4693"/>
          <cell r="BB4693" t="str">
            <v/>
          </cell>
          <cell r="BC4693"/>
          <cell r="BD4693" t="str">
            <v>Tanzanya-NSSF</v>
          </cell>
          <cell r="BE4693" t="str">
            <v>46673584</v>
          </cell>
          <cell r="BF4693" t="str">
            <v>134401168</v>
          </cell>
        </row>
        <row r="4694">
          <cell r="A4694">
            <v>10075830</v>
          </cell>
          <cell r="B4694" t="str">
            <v>ISAKA YOHANA</v>
          </cell>
          <cell r="C4694" t="str">
            <v>ZAKARIA</v>
          </cell>
          <cell r="D4694" t="str">
            <v>PICKUP ŞOFÖRÜ</v>
          </cell>
          <cell r="E4694" t="str">
            <v>PICKUP DRIVER</v>
          </cell>
          <cell r="F4694" t="str">
            <v>50114904</v>
          </cell>
          <cell r="G4694" t="str">
            <v>İDARİ İŞLER (KAMP)</v>
          </cell>
          <cell r="H4694" t="str">
            <v>50105460</v>
          </cell>
          <cell r="I4694" t="str">
            <v>088K</v>
          </cell>
          <cell r="J4694" t="str">
            <v>İŞ GÜVENLİĞİ</v>
          </cell>
          <cell r="K4694" t="str">
            <v>50105678</v>
          </cell>
          <cell r="L4694" t="str">
            <v>TZ</v>
          </cell>
          <cell r="M4694" t="str">
            <v>Tanzanyalı</v>
          </cell>
          <cell r="N4694" t="str">
            <v>0035</v>
          </cell>
          <cell r="O4694" t="str">
            <v>TABORA</v>
          </cell>
          <cell r="P4694" t="str">
            <v>YM</v>
          </cell>
          <cell r="Q4694" t="str">
            <v>YAPI MERKEZİ</v>
          </cell>
          <cell r="R4694">
            <v>44885</v>
          </cell>
          <cell r="S4694">
            <v>44885</v>
          </cell>
          <cell r="T4694"/>
          <cell r="U4694" t="str">
            <v/>
          </cell>
          <cell r="V4694" t="str">
            <v>Mavi Yaka Endirekt</v>
          </cell>
          <cell r="W4694" t="str">
            <v>LOT 3 (MIT)</v>
          </cell>
          <cell r="X4694" t="str">
            <v>MWANZA ROAD</v>
          </cell>
          <cell r="Y4694" t="str">
            <v>0</v>
          </cell>
          <cell r="Z4694" t="str">
            <v>UJIJI</v>
          </cell>
          <cell r="AA4694" t="str">
            <v>0684 121 930</v>
          </cell>
          <cell r="AB4694" t="str">
            <v>GÖREVLİ</v>
          </cell>
          <cell r="AC4694" t="str">
            <v>29</v>
          </cell>
          <cell r="AD4694" t="str">
            <v>LOT 3 (MIT)</v>
          </cell>
          <cell r="AE4694" t="str">
            <v>0113</v>
          </cell>
          <cell r="AF4694" t="str">
            <v>08</v>
          </cell>
          <cell r="AG4694" t="str">
            <v>KM 785+000 - 829+305</v>
          </cell>
          <cell r="AH4694">
            <v>34190</v>
          </cell>
          <cell r="AI4694" t="str">
            <v>Bay</v>
          </cell>
          <cell r="AJ4694" t="str">
            <v>Yerel-Saatlik</v>
          </cell>
          <cell r="AK4694">
            <v>2273.1</v>
          </cell>
          <cell r="AL4694" t="str">
            <v>TZS</v>
          </cell>
          <cell r="AM4694" t="str">
            <v>306002</v>
          </cell>
          <cell r="AN4694" t="str">
            <v>S</v>
          </cell>
          <cell r="AO4694" t="str">
            <v>T3</v>
          </cell>
          <cell r="AP4694" t="str">
            <v>5150</v>
          </cell>
          <cell r="AQ4694" t="str">
            <v>5175</v>
          </cell>
          <cell r="AR4694" t="str">
            <v>NMBBANK</v>
          </cell>
          <cell r="AS4694" t="str">
            <v/>
          </cell>
          <cell r="AT4694" t="str">
            <v>NMBBANK</v>
          </cell>
          <cell r="AU4694" t="str">
            <v>51010084383</v>
          </cell>
          <cell r="AV4694" t="str">
            <v/>
          </cell>
          <cell r="AW4694" t="str">
            <v/>
          </cell>
          <cell r="AX4694" t="str">
            <v>ISAKA YOHANA ZAKARIA</v>
          </cell>
          <cell r="AY4694" t="str">
            <v/>
          </cell>
          <cell r="AZ4694">
            <v>44885</v>
          </cell>
          <cell r="BA4694"/>
          <cell r="BB4694" t="str">
            <v/>
          </cell>
          <cell r="BC4694"/>
          <cell r="BD4694" t="str">
            <v>Tanzanya-NSSF</v>
          </cell>
          <cell r="BE4694" t="str">
            <v>47144559</v>
          </cell>
          <cell r="BF4694" t="str">
            <v>123912187</v>
          </cell>
        </row>
        <row r="4695">
          <cell r="A4695">
            <v>10075828</v>
          </cell>
          <cell r="B4695" t="str">
            <v>KELVIN PAUL</v>
          </cell>
          <cell r="C4695" t="str">
            <v>SENGELEMA</v>
          </cell>
          <cell r="D4695" t="str">
            <v>PICKUP ŞOFÖRÜ</v>
          </cell>
          <cell r="E4695" t="str">
            <v>PICKUP DRIVER</v>
          </cell>
          <cell r="F4695" t="str">
            <v>50114904</v>
          </cell>
          <cell r="G4695" t="str">
            <v>İDARİ İŞLER (KAMP)</v>
          </cell>
          <cell r="H4695" t="str">
            <v>50105513</v>
          </cell>
          <cell r="I4695" t="str">
            <v>0996</v>
          </cell>
          <cell r="J4695" t="str">
            <v>KAMP AMİRLİĞİ</v>
          </cell>
          <cell r="K4695" t="str">
            <v>50105678</v>
          </cell>
          <cell r="L4695" t="str">
            <v>TZ</v>
          </cell>
          <cell r="M4695" t="str">
            <v>Tanzanyalı</v>
          </cell>
          <cell r="N4695" t="str">
            <v>0035</v>
          </cell>
          <cell r="O4695" t="str">
            <v>TABORA</v>
          </cell>
          <cell r="P4695" t="str">
            <v>YM</v>
          </cell>
          <cell r="Q4695" t="str">
            <v>YAPI MERKEZİ</v>
          </cell>
          <cell r="R4695">
            <v>44885</v>
          </cell>
          <cell r="S4695">
            <v>44885</v>
          </cell>
          <cell r="T4695"/>
          <cell r="U4695" t="str">
            <v/>
          </cell>
          <cell r="V4695" t="str">
            <v>Mavi Yaka Endirekt</v>
          </cell>
          <cell r="W4695" t="str">
            <v>LOT 3 (MIT)</v>
          </cell>
          <cell r="X4695" t="str">
            <v>MWINYI</v>
          </cell>
          <cell r="Y4695" t="str">
            <v>0</v>
          </cell>
          <cell r="Z4695" t="str">
            <v>TABORA TABORA</v>
          </cell>
          <cell r="AA4695" t="str">
            <v>0785 420 421</v>
          </cell>
          <cell r="AB4695" t="str">
            <v>GÖREVLİ</v>
          </cell>
          <cell r="AC4695" t="str">
            <v>29</v>
          </cell>
          <cell r="AD4695" t="str">
            <v>LOT 3 (MIT)</v>
          </cell>
          <cell r="AE4695" t="str">
            <v>0113</v>
          </cell>
          <cell r="AF4695" t="str">
            <v>24</v>
          </cell>
          <cell r="AG4695" t="str">
            <v>KM 785+000 - 829+305</v>
          </cell>
          <cell r="AH4695">
            <v>35932</v>
          </cell>
          <cell r="AI4695" t="str">
            <v>Bay</v>
          </cell>
          <cell r="AJ4695" t="str">
            <v>Yerel-Saatlik</v>
          </cell>
          <cell r="AK4695">
            <v>2273.1</v>
          </cell>
          <cell r="AL4695" t="str">
            <v>TZS</v>
          </cell>
          <cell r="AM4695" t="str">
            <v>306002</v>
          </cell>
          <cell r="AN4695" t="str">
            <v>S</v>
          </cell>
          <cell r="AO4695" t="str">
            <v>T3</v>
          </cell>
          <cell r="AP4695" t="str">
            <v>5150</v>
          </cell>
          <cell r="AQ4695" t="str">
            <v>5175</v>
          </cell>
          <cell r="AR4695" t="str">
            <v>NMBBANK</v>
          </cell>
          <cell r="AS4695" t="str">
            <v/>
          </cell>
          <cell r="AT4695" t="str">
            <v>NMBBANK</v>
          </cell>
          <cell r="AU4695" t="str">
            <v>51010065691</v>
          </cell>
          <cell r="AV4695" t="str">
            <v/>
          </cell>
          <cell r="AW4695" t="str">
            <v/>
          </cell>
          <cell r="AX4695" t="str">
            <v>KELVIN PAUL SENGELEMA</v>
          </cell>
          <cell r="AY4695" t="str">
            <v/>
          </cell>
          <cell r="AZ4695">
            <v>44885</v>
          </cell>
          <cell r="BA4695"/>
          <cell r="BB4695" t="str">
            <v/>
          </cell>
          <cell r="BC4695"/>
          <cell r="BD4695" t="str">
            <v>Tanzanya-NSSF</v>
          </cell>
          <cell r="BE4695" t="str">
            <v>47144565</v>
          </cell>
          <cell r="BF4695" t="str">
            <v>133489916</v>
          </cell>
        </row>
        <row r="4696">
          <cell r="A4696">
            <v>10075827</v>
          </cell>
          <cell r="B4696" t="str">
            <v>ELISHA JAPHET</v>
          </cell>
          <cell r="C4696" t="str">
            <v>MSUMENO</v>
          </cell>
          <cell r="D4696" t="str">
            <v>PICKUP ŞOFÖRÜ</v>
          </cell>
          <cell r="E4696" t="str">
            <v>PICKUP DRIVER</v>
          </cell>
          <cell r="F4696" t="str">
            <v>50114904</v>
          </cell>
          <cell r="G4696" t="str">
            <v>İDARİ İŞLER (KAMP)</v>
          </cell>
          <cell r="H4696" t="str">
            <v>50105795</v>
          </cell>
          <cell r="I4696" t="str">
            <v>0BBA</v>
          </cell>
          <cell r="J4696" t="str">
            <v>TEST MERKEZİ</v>
          </cell>
          <cell r="K4696" t="str">
            <v>50105678</v>
          </cell>
          <cell r="L4696" t="str">
            <v>TZ</v>
          </cell>
          <cell r="M4696" t="str">
            <v>Tanzanyalı</v>
          </cell>
          <cell r="N4696" t="str">
            <v>0035</v>
          </cell>
          <cell r="O4696" t="str">
            <v>TABORA</v>
          </cell>
          <cell r="P4696" t="str">
            <v>YM</v>
          </cell>
          <cell r="Q4696" t="str">
            <v>YAPI MERKEZİ</v>
          </cell>
          <cell r="R4696">
            <v>44885</v>
          </cell>
          <cell r="S4696">
            <v>44885</v>
          </cell>
          <cell r="T4696">
            <v>45220</v>
          </cell>
          <cell r="U4696" t="str">
            <v>Diğer nedenler</v>
          </cell>
          <cell r="V4696" t="str">
            <v>Mavi Yaka Endirekt</v>
          </cell>
          <cell r="W4696" t="str">
            <v>LOT 3 (MIT)</v>
          </cell>
          <cell r="X4696" t="str">
            <v>KANISANI</v>
          </cell>
          <cell r="Y4696" t="str">
            <v>0</v>
          </cell>
          <cell r="Z4696" t="str">
            <v>TABORA MJINI</v>
          </cell>
          <cell r="AA4696" t="str">
            <v>0756 313 030</v>
          </cell>
          <cell r="AB4696" t="str">
            <v>GÖREVLİ</v>
          </cell>
          <cell r="AC4696" t="str">
            <v>29</v>
          </cell>
          <cell r="AD4696" t="str">
            <v>LOT 3 (MIT)</v>
          </cell>
          <cell r="AE4696" t="str">
            <v>0109</v>
          </cell>
          <cell r="AF4696" t="str">
            <v>24</v>
          </cell>
          <cell r="AG4696" t="str">
            <v>KM 535+000 - 595+000</v>
          </cell>
          <cell r="AH4696">
            <v>31025</v>
          </cell>
          <cell r="AI4696" t="str">
            <v>Bay</v>
          </cell>
          <cell r="AJ4696" t="str">
            <v>Yerel-Saatlik</v>
          </cell>
          <cell r="AK4696">
            <v>2273.1</v>
          </cell>
          <cell r="AL4696" t="str">
            <v>TZS</v>
          </cell>
          <cell r="AM4696" t="str">
            <v>306002</v>
          </cell>
          <cell r="AN4696" t="str">
            <v>S</v>
          </cell>
          <cell r="AO4696" t="str">
            <v>T3</v>
          </cell>
          <cell r="AP4696" t="str">
            <v>5150</v>
          </cell>
          <cell r="AQ4696" t="str">
            <v>5175</v>
          </cell>
          <cell r="AR4696" t="str">
            <v>NMBBANK</v>
          </cell>
          <cell r="AS4696" t="str">
            <v/>
          </cell>
          <cell r="AT4696" t="str">
            <v>NMBBANK</v>
          </cell>
          <cell r="AU4696" t="str">
            <v>51010090628</v>
          </cell>
          <cell r="AV4696" t="str">
            <v/>
          </cell>
          <cell r="AW4696" t="str">
            <v/>
          </cell>
          <cell r="AX4696" t="str">
            <v>ELISHA JAPHET MSUMENO</v>
          </cell>
          <cell r="AY4696" t="str">
            <v/>
          </cell>
          <cell r="AZ4696">
            <v>44885</v>
          </cell>
          <cell r="BA4696"/>
          <cell r="BB4696" t="str">
            <v/>
          </cell>
          <cell r="BC4696"/>
          <cell r="BD4696" t="str">
            <v>Tanzanya-NSSF</v>
          </cell>
          <cell r="BE4696" t="str">
            <v>56908849</v>
          </cell>
          <cell r="BF4696" t="str">
            <v>112371834</v>
          </cell>
        </row>
        <row r="4697">
          <cell r="A4697">
            <v>10075826</v>
          </cell>
          <cell r="B4697" t="str">
            <v>MASTER RASHIDI</v>
          </cell>
          <cell r="C4697" t="str">
            <v>KALENGA</v>
          </cell>
          <cell r="D4697" t="str">
            <v>PICKUP ŞOFÖRÜ</v>
          </cell>
          <cell r="E4697" t="str">
            <v>PICKUP DRIVER</v>
          </cell>
          <cell r="F4697" t="str">
            <v>50114904</v>
          </cell>
          <cell r="G4697" t="str">
            <v>İDARİ İŞLER (KAMP)</v>
          </cell>
          <cell r="H4697" t="str">
            <v>50105779</v>
          </cell>
          <cell r="I4697" t="str">
            <v>0BB7</v>
          </cell>
          <cell r="J4697" t="str">
            <v>PREKAST</v>
          </cell>
          <cell r="K4697" t="str">
            <v>50105678</v>
          </cell>
          <cell r="L4697" t="str">
            <v>TZ</v>
          </cell>
          <cell r="M4697" t="str">
            <v>Tanzanyalı</v>
          </cell>
          <cell r="N4697" t="str">
            <v>0035</v>
          </cell>
          <cell r="O4697" t="str">
            <v>TABORA</v>
          </cell>
          <cell r="P4697" t="str">
            <v>YM</v>
          </cell>
          <cell r="Q4697" t="str">
            <v>YAPI MERKEZİ</v>
          </cell>
          <cell r="R4697">
            <v>44885</v>
          </cell>
          <cell r="S4697">
            <v>44885</v>
          </cell>
          <cell r="T4697"/>
          <cell r="U4697" t="str">
            <v/>
          </cell>
          <cell r="V4697" t="str">
            <v>Mavi Yaka Endirekt</v>
          </cell>
          <cell r="W4697" t="str">
            <v>LOT 3 (MIT)</v>
          </cell>
          <cell r="X4697" t="str">
            <v>MAWELE WELE</v>
          </cell>
          <cell r="Y4697" t="str">
            <v>0</v>
          </cell>
          <cell r="Z4697" t="str">
            <v>IRINGA</v>
          </cell>
          <cell r="AA4697" t="str">
            <v>63510020488</v>
          </cell>
          <cell r="AB4697" t="str">
            <v>GÖREVLİ</v>
          </cell>
          <cell r="AC4697" t="str">
            <v>29</v>
          </cell>
          <cell r="AD4697" t="str">
            <v>LOT 3 (MIT)</v>
          </cell>
          <cell r="AE4697" t="str">
            <v>0113</v>
          </cell>
          <cell r="AF4697" t="str">
            <v>04</v>
          </cell>
          <cell r="AG4697" t="str">
            <v>KM 785+000 - 829+305</v>
          </cell>
          <cell r="AH4697">
            <v>28522</v>
          </cell>
          <cell r="AI4697" t="str">
            <v>Bay</v>
          </cell>
          <cell r="AJ4697" t="str">
            <v>Yerel-Saatlik</v>
          </cell>
          <cell r="AK4697">
            <v>2273.1</v>
          </cell>
          <cell r="AL4697" t="str">
            <v>TZS</v>
          </cell>
          <cell r="AM4697" t="str">
            <v>306002</v>
          </cell>
          <cell r="AN4697" t="str">
            <v>S</v>
          </cell>
          <cell r="AO4697" t="str">
            <v>T3</v>
          </cell>
          <cell r="AP4697" t="str">
            <v>5150</v>
          </cell>
          <cell r="AQ4697" t="str">
            <v>5175</v>
          </cell>
          <cell r="AR4697" t="str">
            <v>NMBBANK</v>
          </cell>
          <cell r="AS4697" t="str">
            <v/>
          </cell>
          <cell r="AT4697" t="str">
            <v>NMBBANK</v>
          </cell>
          <cell r="AU4697" t="str">
            <v>63510020488</v>
          </cell>
          <cell r="AV4697" t="str">
            <v/>
          </cell>
          <cell r="AW4697" t="str">
            <v/>
          </cell>
          <cell r="AX4697" t="str">
            <v>MASTER RASHIDI KALENGA</v>
          </cell>
          <cell r="AY4697" t="str">
            <v/>
          </cell>
          <cell r="AZ4697">
            <v>44885</v>
          </cell>
          <cell r="BA4697"/>
          <cell r="BB4697" t="str">
            <v/>
          </cell>
          <cell r="BC4697"/>
          <cell r="BD4697" t="str">
            <v>Tanzanya-NSSF</v>
          </cell>
          <cell r="BE4697" t="str">
            <v>47144741</v>
          </cell>
          <cell r="BF4697" t="str">
            <v>114776718</v>
          </cell>
        </row>
        <row r="4698">
          <cell r="A4698">
            <v>10075825</v>
          </cell>
          <cell r="B4698" t="str">
            <v>AGUSTINO SHABANI</v>
          </cell>
          <cell r="C4698" t="str">
            <v>MASARE</v>
          </cell>
          <cell r="D4698" t="str">
            <v>PICKUP ŞOFÖRÜ</v>
          </cell>
          <cell r="E4698" t="str">
            <v>PICKUP DRIVER</v>
          </cell>
          <cell r="F4698" t="str">
            <v>50114904</v>
          </cell>
          <cell r="G4698" t="str">
            <v>İDARİ İŞLER (KAMP)</v>
          </cell>
          <cell r="H4698" t="str">
            <v>50105776</v>
          </cell>
          <cell r="I4698" t="str">
            <v>0BBL</v>
          </cell>
          <cell r="J4698" t="str">
            <v>İNŞAAT GRUBU</v>
          </cell>
          <cell r="K4698" t="str">
            <v>50105678</v>
          </cell>
          <cell r="L4698" t="str">
            <v>TZ</v>
          </cell>
          <cell r="M4698" t="str">
            <v>Tanzanyalı</v>
          </cell>
          <cell r="N4698" t="str">
            <v>0035</v>
          </cell>
          <cell r="O4698" t="str">
            <v>TABORA</v>
          </cell>
          <cell r="P4698" t="str">
            <v>YM</v>
          </cell>
          <cell r="Q4698" t="str">
            <v>YAPI MERKEZİ</v>
          </cell>
          <cell r="R4698">
            <v>44885</v>
          </cell>
          <cell r="S4698">
            <v>44885</v>
          </cell>
          <cell r="T4698"/>
          <cell r="U4698" t="str">
            <v/>
          </cell>
          <cell r="V4698" t="str">
            <v>Mavi Yaka Endirekt</v>
          </cell>
          <cell r="W4698" t="str">
            <v>LOT 3 (MIT)</v>
          </cell>
          <cell r="X4698" t="str">
            <v>IKULU</v>
          </cell>
          <cell r="Y4698" t="str">
            <v>0</v>
          </cell>
          <cell r="Z4698" t="str">
            <v>TABORA</v>
          </cell>
          <cell r="AA4698" t="str">
            <v>0766 243 697</v>
          </cell>
          <cell r="AB4698" t="str">
            <v>GÖREVLİ</v>
          </cell>
          <cell r="AC4698" t="str">
            <v>29</v>
          </cell>
          <cell r="AD4698" t="str">
            <v>LOT 3 (MIT)</v>
          </cell>
          <cell r="AE4698" t="str">
            <v>0109</v>
          </cell>
          <cell r="AF4698" t="str">
            <v>24</v>
          </cell>
          <cell r="AG4698" t="str">
            <v>KM 535+000 - 595+000</v>
          </cell>
          <cell r="AH4698">
            <v>33361</v>
          </cell>
          <cell r="AI4698" t="str">
            <v>Bay</v>
          </cell>
          <cell r="AJ4698" t="str">
            <v>Yerel-Saatlik</v>
          </cell>
          <cell r="AK4698">
            <v>2273.1</v>
          </cell>
          <cell r="AL4698" t="str">
            <v>TZS</v>
          </cell>
          <cell r="AM4698" t="str">
            <v>306002</v>
          </cell>
          <cell r="AN4698" t="str">
            <v/>
          </cell>
          <cell r="AO4698" t="str">
            <v>T3</v>
          </cell>
          <cell r="AP4698" t="str">
            <v>5150</v>
          </cell>
          <cell r="AQ4698" t="str">
            <v>5175</v>
          </cell>
          <cell r="AR4698" t="str">
            <v>NMBBANK</v>
          </cell>
          <cell r="AS4698" t="str">
            <v/>
          </cell>
          <cell r="AT4698" t="str">
            <v>NMBBANK</v>
          </cell>
          <cell r="AU4698" t="str">
            <v>51010056292</v>
          </cell>
          <cell r="AV4698" t="str">
            <v/>
          </cell>
          <cell r="AW4698" t="str">
            <v/>
          </cell>
          <cell r="AX4698" t="str">
            <v>AGUSTINO SHABANI MASARE</v>
          </cell>
          <cell r="AY4698" t="str">
            <v/>
          </cell>
          <cell r="AZ4698">
            <v>44885</v>
          </cell>
          <cell r="BA4698"/>
          <cell r="BB4698" t="str">
            <v/>
          </cell>
          <cell r="BC4698"/>
          <cell r="BD4698" t="str">
            <v>Tanzanya-NSSF</v>
          </cell>
          <cell r="BE4698" t="str">
            <v>47144655</v>
          </cell>
          <cell r="BF4698" t="str">
            <v>116328399</v>
          </cell>
        </row>
        <row r="4699">
          <cell r="A4699">
            <v>10075824</v>
          </cell>
          <cell r="B4699" t="str">
            <v>ABDALA HAMISI</v>
          </cell>
          <cell r="C4699" t="str">
            <v>MSEMO</v>
          </cell>
          <cell r="D4699" t="str">
            <v>PICKUP ŞOFÖRÜ</v>
          </cell>
          <cell r="E4699" t="str">
            <v>PICKUP DRIVER</v>
          </cell>
          <cell r="F4699" t="str">
            <v>50114904</v>
          </cell>
          <cell r="G4699" t="str">
            <v>İDARİ İŞLER (KAMP)</v>
          </cell>
          <cell r="H4699" t="str">
            <v>50105606</v>
          </cell>
          <cell r="I4699" t="str">
            <v>088Q</v>
          </cell>
          <cell r="J4699" t="str">
            <v>ÖLÇME İŞLERİ</v>
          </cell>
          <cell r="K4699" t="str">
            <v>50105678</v>
          </cell>
          <cell r="L4699" t="str">
            <v>TZ</v>
          </cell>
          <cell r="M4699" t="str">
            <v>Tanzanyalı</v>
          </cell>
          <cell r="N4699" t="str">
            <v>0037</v>
          </cell>
          <cell r="O4699" t="str">
            <v>İTİGİ</v>
          </cell>
          <cell r="P4699" t="str">
            <v>YM</v>
          </cell>
          <cell r="Q4699" t="str">
            <v>YAPI MERKEZİ</v>
          </cell>
          <cell r="R4699">
            <v>44885</v>
          </cell>
          <cell r="S4699">
            <v>44885</v>
          </cell>
          <cell r="T4699"/>
          <cell r="U4699" t="str">
            <v/>
          </cell>
          <cell r="V4699" t="str">
            <v>Mavi Yaka Endirekt</v>
          </cell>
          <cell r="W4699" t="str">
            <v>LOT 3 (MIT)</v>
          </cell>
          <cell r="X4699" t="str">
            <v>HAZINA</v>
          </cell>
          <cell r="Y4699" t="str">
            <v>0</v>
          </cell>
          <cell r="Z4699" t="str">
            <v>DODOMA</v>
          </cell>
          <cell r="AA4699" t="str">
            <v>0715 909 259</v>
          </cell>
          <cell r="AB4699" t="str">
            <v>GÖREVLİ</v>
          </cell>
          <cell r="AC4699" t="str">
            <v>29</v>
          </cell>
          <cell r="AD4699" t="str">
            <v>LOT 3 (MIT)</v>
          </cell>
          <cell r="AE4699" t="str">
            <v>0113</v>
          </cell>
          <cell r="AF4699" t="str">
            <v>03</v>
          </cell>
          <cell r="AG4699" t="str">
            <v>KM 785+000 - 829+305</v>
          </cell>
          <cell r="AH4699">
            <v>34177</v>
          </cell>
          <cell r="AI4699" t="str">
            <v>Bay</v>
          </cell>
          <cell r="AJ4699" t="str">
            <v>Yerel-Saatlik</v>
          </cell>
          <cell r="AK4699">
            <v>2273.1</v>
          </cell>
          <cell r="AL4699" t="str">
            <v>TZS</v>
          </cell>
          <cell r="AM4699" t="str">
            <v>306002</v>
          </cell>
          <cell r="AN4699" t="str">
            <v>S</v>
          </cell>
          <cell r="AO4699" t="str">
            <v>T3</v>
          </cell>
          <cell r="AP4699" t="str">
            <v>5150</v>
          </cell>
          <cell r="AQ4699" t="str">
            <v>5175</v>
          </cell>
          <cell r="AR4699" t="str">
            <v>NMBBANK</v>
          </cell>
          <cell r="AS4699" t="str">
            <v/>
          </cell>
          <cell r="AT4699" t="str">
            <v>NMBBANK</v>
          </cell>
          <cell r="AU4699" t="str">
            <v>53010008737</v>
          </cell>
          <cell r="AV4699" t="str">
            <v/>
          </cell>
          <cell r="AW4699" t="str">
            <v/>
          </cell>
          <cell r="AX4699" t="str">
            <v>ABDALA HAMISI MSEMO</v>
          </cell>
          <cell r="AY4699" t="str">
            <v/>
          </cell>
          <cell r="AZ4699">
            <v>44885</v>
          </cell>
          <cell r="BA4699"/>
          <cell r="BB4699" t="str">
            <v/>
          </cell>
          <cell r="BC4699"/>
          <cell r="BD4699" t="str">
            <v>Tanzanya-NSSF</v>
          </cell>
          <cell r="BE4699" t="str">
            <v>45025008</v>
          </cell>
          <cell r="BF4699" t="str">
            <v>135223360</v>
          </cell>
        </row>
        <row r="4700">
          <cell r="A4700">
            <v>10078976</v>
          </cell>
          <cell r="B4700" t="str">
            <v>HABIBU MOHAMEDI</v>
          </cell>
          <cell r="C4700" t="str">
            <v>CHANYOYA</v>
          </cell>
          <cell r="D4700" t="str">
            <v>ÇEVRE YETKİLİSİ</v>
          </cell>
          <cell r="E4700" t="str">
            <v>ENVIRONMENT AND SOCIAL RELATIONS OFFICER</v>
          </cell>
          <cell r="F4700" t="str">
            <v>50114886</v>
          </cell>
          <cell r="G4700" t="str">
            <v>İSG VE ÇEVRE (ÇEVRE)</v>
          </cell>
          <cell r="H4700" t="str">
            <v>50105460</v>
          </cell>
          <cell r="I4700" t="str">
            <v>088K</v>
          </cell>
          <cell r="J4700" t="str">
            <v>İŞ GÜVENLİĞİ</v>
          </cell>
          <cell r="K4700" t="str">
            <v>50115914</v>
          </cell>
          <cell r="L4700" t="str">
            <v>TZ</v>
          </cell>
          <cell r="M4700" t="str">
            <v>Tanzanyalı</v>
          </cell>
          <cell r="N4700" t="str">
            <v>0035</v>
          </cell>
          <cell r="O4700" t="str">
            <v>TABORA</v>
          </cell>
          <cell r="P4700" t="str">
            <v>YM</v>
          </cell>
          <cell r="Q4700" t="str">
            <v>YAPI MERKEZİ</v>
          </cell>
          <cell r="R4700">
            <v>45089</v>
          </cell>
          <cell r="S4700">
            <v>45089</v>
          </cell>
          <cell r="T4700"/>
          <cell r="U4700" t="str">
            <v/>
          </cell>
          <cell r="V4700" t="str">
            <v>Beyaz Yaka</v>
          </cell>
          <cell r="W4700" t="str">
            <v>LOT 3 (MIT)</v>
          </cell>
          <cell r="X4700" t="str">
            <v>TANGA KOROGWE NGOMBEZI NGOMBEZI</v>
          </cell>
          <cell r="Y4700" t="str">
            <v>0</v>
          </cell>
          <cell r="Z4700" t="str">
            <v>TANGA</v>
          </cell>
          <cell r="AA4700" t="str">
            <v>0658 248 618</v>
          </cell>
          <cell r="AB4700" t="str">
            <v>YETKİLİ</v>
          </cell>
          <cell r="AC4700" t="str">
            <v>29</v>
          </cell>
          <cell r="AD4700" t="str">
            <v>LOT 3 (MIT)</v>
          </cell>
          <cell r="AE4700" t="str">
            <v>0113</v>
          </cell>
          <cell r="AF4700" t="str">
            <v>25</v>
          </cell>
          <cell r="AG4700" t="str">
            <v>KM 785+000 - 829+305</v>
          </cell>
          <cell r="AH4700">
            <v>29214</v>
          </cell>
          <cell r="AI4700" t="str">
            <v>Bay</v>
          </cell>
          <cell r="AJ4700" t="str">
            <v>Yerel-Aylık</v>
          </cell>
          <cell r="AK4700">
            <v>795850</v>
          </cell>
          <cell r="AL4700" t="str">
            <v>TZS</v>
          </cell>
          <cell r="AM4700" t="str">
            <v>301002</v>
          </cell>
          <cell r="AN4700" t="str">
            <v>S</v>
          </cell>
          <cell r="AO4700" t="str">
            <v>T3</v>
          </cell>
          <cell r="AP4700" t="str">
            <v>5150</v>
          </cell>
          <cell r="AQ4700" t="str">
            <v>5175</v>
          </cell>
          <cell r="AR4700" t="str">
            <v>CRDB BANK PLC</v>
          </cell>
          <cell r="AS4700" t="str">
            <v>VIJANA</v>
          </cell>
          <cell r="AT4700" t="str">
            <v>CRDBBANK</v>
          </cell>
          <cell r="AU4700" t="str">
            <v>0152435133100</v>
          </cell>
          <cell r="AV4700" t="str">
            <v/>
          </cell>
          <cell r="AW4700" t="str">
            <v/>
          </cell>
          <cell r="AX4700" t="str">
            <v>HABIBU MOHAMEDI CHANYOYA</v>
          </cell>
          <cell r="AY4700" t="str">
            <v/>
          </cell>
          <cell r="AZ4700">
            <v>45089</v>
          </cell>
          <cell r="BA4700"/>
          <cell r="BB4700" t="str">
            <v/>
          </cell>
          <cell r="BC4700"/>
          <cell r="BD4700" t="str">
            <v>Tanzanya-NSSF</v>
          </cell>
          <cell r="BE4700" t="str">
            <v>50380354</v>
          </cell>
          <cell r="BF4700" t="str">
            <v>143727491</v>
          </cell>
        </row>
        <row r="4701">
          <cell r="A4701">
            <v>10074377</v>
          </cell>
          <cell r="B4701" t="str">
            <v>MBWANA ABUBAKARI</v>
          </cell>
          <cell r="C4701" t="str">
            <v>MASUDI</v>
          </cell>
          <cell r="D4701" t="str">
            <v>AMBAR İŞÇİSİ</v>
          </cell>
          <cell r="E4701" t="str">
            <v>WAREHOUSE WORKER</v>
          </cell>
          <cell r="F4701" t="str">
            <v>50106350</v>
          </cell>
          <cell r="G4701" t="str">
            <v>AMBAR</v>
          </cell>
          <cell r="H4701" t="str">
            <v>50105763</v>
          </cell>
          <cell r="I4701" t="str">
            <v>0AA5</v>
          </cell>
          <cell r="J4701" t="str">
            <v>AMBAR</v>
          </cell>
          <cell r="K4701" t="str">
            <v>50106351</v>
          </cell>
          <cell r="L4701" t="str">
            <v>TZ</v>
          </cell>
          <cell r="M4701" t="str">
            <v>Tanzanyalı</v>
          </cell>
          <cell r="N4701" t="str">
            <v>0037</v>
          </cell>
          <cell r="O4701" t="str">
            <v>İTİGİ</v>
          </cell>
          <cell r="P4701" t="str">
            <v>YM</v>
          </cell>
          <cell r="Q4701" t="str">
            <v>YAPI MERKEZİ</v>
          </cell>
          <cell r="R4701">
            <v>44824</v>
          </cell>
          <cell r="S4701">
            <v>44824</v>
          </cell>
          <cell r="T4701"/>
          <cell r="U4701" t="str">
            <v/>
          </cell>
          <cell r="V4701" t="str">
            <v>Mavi Yaka Endirekt</v>
          </cell>
          <cell r="W4701" t="str">
            <v>LOT 3 (MIT)</v>
          </cell>
          <cell r="X4701" t="str">
            <v>KITARAKA</v>
          </cell>
          <cell r="Y4701" t="str">
            <v>0</v>
          </cell>
          <cell r="Z4701" t="str">
            <v/>
          </cell>
          <cell r="AA4701" t="str">
            <v>0715-891-408</v>
          </cell>
          <cell r="AB4701" t="str">
            <v>İŞÇİ</v>
          </cell>
          <cell r="AC4701" t="str">
            <v>29</v>
          </cell>
          <cell r="AD4701" t="str">
            <v>LOT 3 (MIT)</v>
          </cell>
          <cell r="AE4701" t="str">
            <v>0113</v>
          </cell>
          <cell r="AF4701" t="str">
            <v>23</v>
          </cell>
          <cell r="AG4701" t="str">
            <v>KM 785+000 - 829+305</v>
          </cell>
          <cell r="AH4701">
            <v>30641</v>
          </cell>
          <cell r="AI4701" t="str">
            <v>Bay</v>
          </cell>
          <cell r="AJ4701" t="str">
            <v>Yerel-Saatlik</v>
          </cell>
          <cell r="AK4701">
            <v>2164.1</v>
          </cell>
          <cell r="AL4701" t="str">
            <v>TZS</v>
          </cell>
          <cell r="AM4701" t="str">
            <v>306002</v>
          </cell>
          <cell r="AN4701" t="str">
            <v>S</v>
          </cell>
          <cell r="AO4701" t="str">
            <v>T3</v>
          </cell>
          <cell r="AP4701" t="str">
            <v>5150</v>
          </cell>
          <cell r="AQ4701" t="str">
            <v>5175</v>
          </cell>
          <cell r="AR4701" t="str">
            <v>NMBBANK</v>
          </cell>
          <cell r="AS4701" t="str">
            <v/>
          </cell>
          <cell r="AT4701" t="str">
            <v>NMBBANK</v>
          </cell>
          <cell r="AU4701" t="str">
            <v>51010101101</v>
          </cell>
          <cell r="AV4701" t="str">
            <v/>
          </cell>
          <cell r="AW4701" t="str">
            <v/>
          </cell>
          <cell r="AX4701" t="str">
            <v>MBWANA ABUBAKARI MASUDI</v>
          </cell>
          <cell r="AY4701" t="str">
            <v/>
          </cell>
          <cell r="AZ4701">
            <v>44824</v>
          </cell>
          <cell r="BA4701"/>
          <cell r="BB4701" t="str">
            <v/>
          </cell>
          <cell r="BC4701"/>
          <cell r="BD4701" t="str">
            <v>Tanzanya-NSSF</v>
          </cell>
          <cell r="BE4701" t="str">
            <v>46980416</v>
          </cell>
          <cell r="BF4701" t="str">
            <v>157107577</v>
          </cell>
        </row>
        <row r="4702">
          <cell r="A4702">
            <v>10074376</v>
          </cell>
          <cell r="B4702" t="str">
            <v>ALOYCE LUCAS</v>
          </cell>
          <cell r="C4702" t="str">
            <v>PAUL</v>
          </cell>
          <cell r="D4702" t="str">
            <v>AMBAR İŞÇİSİ</v>
          </cell>
          <cell r="E4702" t="str">
            <v>WAREHOUSE WORKER</v>
          </cell>
          <cell r="F4702" t="str">
            <v>50106350</v>
          </cell>
          <cell r="G4702" t="str">
            <v>AMBAR</v>
          </cell>
          <cell r="H4702" t="str">
            <v>50105763</v>
          </cell>
          <cell r="I4702" t="str">
            <v>0AA5</v>
          </cell>
          <cell r="J4702" t="str">
            <v>AMBAR</v>
          </cell>
          <cell r="K4702" t="str">
            <v>50106351</v>
          </cell>
          <cell r="L4702" t="str">
            <v>TZ</v>
          </cell>
          <cell r="M4702" t="str">
            <v>Tanzanyalı</v>
          </cell>
          <cell r="N4702" t="str">
            <v>0037</v>
          </cell>
          <cell r="O4702" t="str">
            <v>İTİGİ</v>
          </cell>
          <cell r="P4702" t="str">
            <v>YM</v>
          </cell>
          <cell r="Q4702" t="str">
            <v>YAPI MERKEZİ</v>
          </cell>
          <cell r="R4702">
            <v>44824</v>
          </cell>
          <cell r="S4702">
            <v>44824</v>
          </cell>
          <cell r="T4702">
            <v>44984</v>
          </cell>
          <cell r="U4702" t="str">
            <v>İşv. trf. işç. ahl. ayk.dav.</v>
          </cell>
          <cell r="V4702" t="str">
            <v>Mavi Yaka Endirekt</v>
          </cell>
          <cell r="W4702" t="str">
            <v>LOT 3 (MIT)</v>
          </cell>
          <cell r="X4702" t="str">
            <v>ITIGI</v>
          </cell>
          <cell r="Y4702" t="str">
            <v>0</v>
          </cell>
          <cell r="Z4702" t="str">
            <v/>
          </cell>
          <cell r="AA4702" t="str">
            <v>0623-801-362</v>
          </cell>
          <cell r="AB4702" t="str">
            <v>İŞÇİ</v>
          </cell>
          <cell r="AC4702" t="str">
            <v>29</v>
          </cell>
          <cell r="AD4702" t="str">
            <v>LOT 3 (MIT)</v>
          </cell>
          <cell r="AE4702" t="str">
            <v>0113</v>
          </cell>
          <cell r="AF4702" t="str">
            <v>23</v>
          </cell>
          <cell r="AG4702" t="str">
            <v>KM 785+000 - 829+305</v>
          </cell>
          <cell r="AH4702">
            <v>32491</v>
          </cell>
          <cell r="AI4702" t="str">
            <v>Bay</v>
          </cell>
          <cell r="AJ4702" t="str">
            <v>Yerel-Saatlik</v>
          </cell>
          <cell r="AK4702">
            <v>2164.1</v>
          </cell>
          <cell r="AL4702" t="str">
            <v>TZS</v>
          </cell>
          <cell r="AM4702" t="str">
            <v>306002</v>
          </cell>
          <cell r="AN4702" t="str">
            <v>S</v>
          </cell>
          <cell r="AO4702" t="str">
            <v>T3</v>
          </cell>
          <cell r="AP4702" t="str">
            <v>5150</v>
          </cell>
          <cell r="AQ4702" t="str">
            <v>5175</v>
          </cell>
          <cell r="AR4702" t="str">
            <v>CRDB BANK PLC</v>
          </cell>
          <cell r="AS4702" t="str">
            <v>VIJANA</v>
          </cell>
          <cell r="AT4702" t="str">
            <v>CRDBBANK</v>
          </cell>
          <cell r="AU4702" t="str">
            <v>0152571619500</v>
          </cell>
          <cell r="AV4702" t="str">
            <v/>
          </cell>
          <cell r="AW4702" t="str">
            <v/>
          </cell>
          <cell r="AX4702" t="str">
            <v>ALOYCE LUCAS PAUL</v>
          </cell>
          <cell r="AY4702" t="str">
            <v/>
          </cell>
          <cell r="AZ4702">
            <v>44824</v>
          </cell>
          <cell r="BA4702"/>
          <cell r="BB4702" t="str">
            <v/>
          </cell>
          <cell r="BC4702"/>
          <cell r="BD4702" t="str">
            <v>Tanzanya-NSSF</v>
          </cell>
          <cell r="BE4702" t="str">
            <v>46986178</v>
          </cell>
          <cell r="BF4702" t="str">
            <v>157875302</v>
          </cell>
        </row>
        <row r="4703">
          <cell r="A4703">
            <v>10074375</v>
          </cell>
          <cell r="B4703" t="str">
            <v>GREGORY GEOFREY</v>
          </cell>
          <cell r="C4703" t="str">
            <v>MHOGOFELWA</v>
          </cell>
          <cell r="D4703" t="str">
            <v>BETON SANTRAL OPERATÖRÜ YARDIMCISI</v>
          </cell>
          <cell r="E4703" t="str">
            <v>CONCRETE PLANT OPERATOR HELPER</v>
          </cell>
          <cell r="F4703" t="str">
            <v>50105777</v>
          </cell>
          <cell r="G4703" t="str">
            <v>BETON SANTRALİ</v>
          </cell>
          <cell r="H4703" t="str">
            <v>50105777</v>
          </cell>
          <cell r="I4703" t="str">
            <v>0AAZ</v>
          </cell>
          <cell r="J4703" t="str">
            <v>BETON SANTRALİ</v>
          </cell>
          <cell r="K4703" t="str">
            <v>50110283</v>
          </cell>
          <cell r="L4703" t="str">
            <v>TZ</v>
          </cell>
          <cell r="M4703" t="str">
            <v>Tanzanyalı</v>
          </cell>
          <cell r="N4703" t="str">
            <v>0037</v>
          </cell>
          <cell r="O4703" t="str">
            <v>İTİGİ</v>
          </cell>
          <cell r="P4703" t="str">
            <v>YM</v>
          </cell>
          <cell r="Q4703" t="str">
            <v>YAPI MERKEZİ</v>
          </cell>
          <cell r="R4703">
            <v>44824</v>
          </cell>
          <cell r="S4703">
            <v>44824</v>
          </cell>
          <cell r="T4703">
            <v>44947</v>
          </cell>
          <cell r="U4703" t="str">
            <v>Bsz.S.İşSz.İşçiTrf.fsh(istifa)</v>
          </cell>
          <cell r="V4703" t="str">
            <v>Mavi Yaka Endirekt</v>
          </cell>
          <cell r="W4703" t="str">
            <v>LOT 3 (MIT)</v>
          </cell>
          <cell r="X4703" t="str">
            <v>GOROKA A</v>
          </cell>
          <cell r="Y4703" t="str">
            <v>0</v>
          </cell>
          <cell r="Z4703" t="str">
            <v>TEMEKE</v>
          </cell>
          <cell r="AA4703" t="str">
            <v>0688-627-390</v>
          </cell>
          <cell r="AB4703" t="str">
            <v>İŞÇİ</v>
          </cell>
          <cell r="AC4703" t="str">
            <v>29</v>
          </cell>
          <cell r="AD4703" t="str">
            <v>LOT 3 (MIT)</v>
          </cell>
          <cell r="AE4703" t="str">
            <v>0113</v>
          </cell>
          <cell r="AF4703" t="str">
            <v>02</v>
          </cell>
          <cell r="AG4703" t="str">
            <v>KM 785+000 - 829+305</v>
          </cell>
          <cell r="AH4703">
            <v>34038</v>
          </cell>
          <cell r="AI4703" t="str">
            <v>Bay</v>
          </cell>
          <cell r="AJ4703" t="str">
            <v>Yerel-Saatlik</v>
          </cell>
          <cell r="AK4703">
            <v>2307.6</v>
          </cell>
          <cell r="AL4703" t="str">
            <v>TZS</v>
          </cell>
          <cell r="AM4703" t="str">
            <v>306005</v>
          </cell>
          <cell r="AN4703" t="str">
            <v>S</v>
          </cell>
          <cell r="AO4703" t="str">
            <v>T3</v>
          </cell>
          <cell r="AP4703" t="str">
            <v>5150</v>
          </cell>
          <cell r="AQ4703" t="str">
            <v>5175</v>
          </cell>
          <cell r="AR4703" t="str">
            <v>CRDB BANK PLC</v>
          </cell>
          <cell r="AS4703" t="str">
            <v>VIJANA</v>
          </cell>
          <cell r="AT4703" t="str">
            <v>CRDBBANK</v>
          </cell>
          <cell r="AU4703" t="str">
            <v>0152684142700</v>
          </cell>
          <cell r="AV4703" t="str">
            <v/>
          </cell>
          <cell r="AW4703" t="str">
            <v/>
          </cell>
          <cell r="AX4703" t="str">
            <v>GREGORY GEOFREY MHOGOFELWA</v>
          </cell>
          <cell r="AY4703" t="str">
            <v/>
          </cell>
          <cell r="AZ4703">
            <v>44824</v>
          </cell>
          <cell r="BA4703"/>
          <cell r="BB4703" t="str">
            <v/>
          </cell>
          <cell r="BC4703"/>
          <cell r="BD4703" t="str">
            <v>Tanzanya-NSSF</v>
          </cell>
          <cell r="BE4703" t="str">
            <v>64073564</v>
          </cell>
          <cell r="BF4703" t="str">
            <v>140607940</v>
          </cell>
        </row>
        <row r="4704">
          <cell r="A4704">
            <v>10074339</v>
          </cell>
          <cell r="B4704" t="str">
            <v>BOHARI MABUYU</v>
          </cell>
          <cell r="C4704" t="str">
            <v>MZEE</v>
          </cell>
          <cell r="D4704" t="str">
            <v>BETONCU</v>
          </cell>
          <cell r="E4704" t="str">
            <v>CONCRETE WORKER</v>
          </cell>
          <cell r="F4704" t="str">
            <v>50105777</v>
          </cell>
          <cell r="G4704" t="str">
            <v>BETON SANTRALİ</v>
          </cell>
          <cell r="H4704" t="str">
            <v>50105777</v>
          </cell>
          <cell r="I4704" t="str">
            <v>0AAZ</v>
          </cell>
          <cell r="J4704" t="str">
            <v>BETON SANTRALİ</v>
          </cell>
          <cell r="K4704" t="str">
            <v>50113598</v>
          </cell>
          <cell r="L4704" t="str">
            <v>TZ</v>
          </cell>
          <cell r="M4704" t="str">
            <v>Tanzanyalı</v>
          </cell>
          <cell r="N4704" t="str">
            <v>0037</v>
          </cell>
          <cell r="O4704" t="str">
            <v>İTİGİ</v>
          </cell>
          <cell r="P4704" t="str">
            <v>YM</v>
          </cell>
          <cell r="Q4704" t="str">
            <v>YAPI MERKEZİ</v>
          </cell>
          <cell r="R4704">
            <v>44821</v>
          </cell>
          <cell r="S4704">
            <v>44821</v>
          </cell>
          <cell r="T4704"/>
          <cell r="U4704" t="str">
            <v/>
          </cell>
          <cell r="V4704" t="str">
            <v>Mavi Yaka Direkt</v>
          </cell>
          <cell r="W4704" t="str">
            <v>LOT 3 (MIT)</v>
          </cell>
          <cell r="X4704" t="str">
            <v>MWALITANI</v>
          </cell>
          <cell r="Y4704" t="str">
            <v>0</v>
          </cell>
          <cell r="Z4704" t="str">
            <v/>
          </cell>
          <cell r="AA4704" t="str">
            <v>0782-368-697</v>
          </cell>
          <cell r="AB4704" t="str">
            <v>USTA</v>
          </cell>
          <cell r="AC4704" t="str">
            <v>29</v>
          </cell>
          <cell r="AD4704" t="str">
            <v>LOT 3 (MIT)</v>
          </cell>
          <cell r="AE4704" t="str">
            <v>0113</v>
          </cell>
          <cell r="AF4704" t="str">
            <v>24</v>
          </cell>
          <cell r="AG4704" t="str">
            <v>KM 785+000 - 829+305</v>
          </cell>
          <cell r="AH4704">
            <v>34094</v>
          </cell>
          <cell r="AI4704" t="str">
            <v>Bay</v>
          </cell>
          <cell r="AJ4704" t="str">
            <v>Yerel-Saatlik</v>
          </cell>
          <cell r="AK4704">
            <v>2255.1</v>
          </cell>
          <cell r="AL4704" t="str">
            <v>TZS</v>
          </cell>
          <cell r="AM4704" t="str">
            <v>201002</v>
          </cell>
          <cell r="AN4704" t="str">
            <v>S</v>
          </cell>
          <cell r="AO4704" t="str">
            <v>T3</v>
          </cell>
          <cell r="AP4704" t="str">
            <v>5150</v>
          </cell>
          <cell r="AQ4704" t="str">
            <v>5175</v>
          </cell>
          <cell r="AR4704" t="str">
            <v>CRDB BANK PLC</v>
          </cell>
          <cell r="AS4704" t="str">
            <v>VIJANA</v>
          </cell>
          <cell r="AT4704" t="str">
            <v>CRDBBANK</v>
          </cell>
          <cell r="AU4704" t="str">
            <v>0152684539500</v>
          </cell>
          <cell r="AV4704" t="str">
            <v/>
          </cell>
          <cell r="AW4704" t="str">
            <v/>
          </cell>
          <cell r="AX4704" t="str">
            <v>BOHARI MABUYU MZEE</v>
          </cell>
          <cell r="AY4704" t="str">
            <v/>
          </cell>
          <cell r="AZ4704">
            <v>44821</v>
          </cell>
          <cell r="BA4704"/>
          <cell r="BB4704" t="str">
            <v/>
          </cell>
          <cell r="BC4704"/>
          <cell r="BD4704" t="str">
            <v>Tanzanya-NSSF</v>
          </cell>
          <cell r="BE4704" t="str">
            <v>46939008</v>
          </cell>
          <cell r="BF4704" t="str">
            <v>157533436</v>
          </cell>
        </row>
        <row r="4705">
          <cell r="A4705">
            <v>10074337</v>
          </cell>
          <cell r="B4705" t="str">
            <v>SHABANI ROGATI</v>
          </cell>
          <cell r="C4705" t="str">
            <v>ADROFU</v>
          </cell>
          <cell r="D4705" t="str">
            <v>BAYRAKÇI</v>
          </cell>
          <cell r="E4705" t="str">
            <v>FLAGMAN</v>
          </cell>
          <cell r="F4705" t="str">
            <v>50105784</v>
          </cell>
          <cell r="G4705" t="str">
            <v>DOĞAN METALÜRJİ</v>
          </cell>
          <cell r="H4705" t="str">
            <v>50105784</v>
          </cell>
          <cell r="I4705" t="str">
            <v>0FFT</v>
          </cell>
          <cell r="J4705" t="str">
            <v>TOPRAK İŞLERİ GECE</v>
          </cell>
          <cell r="K4705" t="str">
            <v>50108418</v>
          </cell>
          <cell r="L4705" t="str">
            <v>TZ</v>
          </cell>
          <cell r="M4705" t="str">
            <v>Tanzanyalı</v>
          </cell>
          <cell r="N4705" t="str">
            <v>0037</v>
          </cell>
          <cell r="O4705" t="str">
            <v>İTİGİ</v>
          </cell>
          <cell r="P4705" t="str">
            <v>6L</v>
          </cell>
          <cell r="Q4705" t="str">
            <v>DGN  İNŞAAT</v>
          </cell>
          <cell r="R4705">
            <v>44821</v>
          </cell>
          <cell r="S4705">
            <v>44821</v>
          </cell>
          <cell r="T4705"/>
          <cell r="U4705" t="str">
            <v/>
          </cell>
          <cell r="V4705" t="str">
            <v>Mavi Yaka Endirekt</v>
          </cell>
          <cell r="W4705" t="str">
            <v>LOT 3 (MIT)</v>
          </cell>
          <cell r="X4705" t="str">
            <v>ILONGA</v>
          </cell>
          <cell r="Y4705" t="str">
            <v>0</v>
          </cell>
          <cell r="Z4705" t="str">
            <v>KILOSA</v>
          </cell>
          <cell r="AA4705" t="str">
            <v>0685-386-297</v>
          </cell>
          <cell r="AB4705" t="str">
            <v>İŞÇİ</v>
          </cell>
          <cell r="AC4705" t="str">
            <v>29</v>
          </cell>
          <cell r="AD4705" t="str">
            <v>LOT 3 (MIT)</v>
          </cell>
          <cell r="AE4705" t="str">
            <v>0109</v>
          </cell>
          <cell r="AF4705" t="str">
            <v>16</v>
          </cell>
          <cell r="AG4705" t="str">
            <v>KM 535+000 - 595+000</v>
          </cell>
          <cell r="AH4705">
            <v>34284</v>
          </cell>
          <cell r="AI4705" t="str">
            <v>Bay</v>
          </cell>
          <cell r="AJ4705" t="str">
            <v>Yerel-Saatlik</v>
          </cell>
          <cell r="AK4705">
            <v>2164.1</v>
          </cell>
          <cell r="AL4705" t="str">
            <v>TZS</v>
          </cell>
          <cell r="AM4705" t="str">
            <v>306005</v>
          </cell>
          <cell r="AN4705" t="str">
            <v>S</v>
          </cell>
          <cell r="AO4705" t="str">
            <v>T3</v>
          </cell>
          <cell r="AP4705" t="str">
            <v>5150</v>
          </cell>
          <cell r="AQ4705" t="str">
            <v>5175</v>
          </cell>
          <cell r="AR4705" t="str">
            <v>NMBBANK</v>
          </cell>
          <cell r="AS4705" t="str">
            <v/>
          </cell>
          <cell r="AT4705" t="str">
            <v>NMBBANK</v>
          </cell>
          <cell r="AU4705" t="str">
            <v>21810028720</v>
          </cell>
          <cell r="AV4705" t="str">
            <v/>
          </cell>
          <cell r="AW4705" t="str">
            <v/>
          </cell>
          <cell r="AX4705" t="str">
            <v>SHABANI ROGATI ADROFU</v>
          </cell>
          <cell r="AY4705" t="str">
            <v/>
          </cell>
          <cell r="AZ4705">
            <v>44821</v>
          </cell>
          <cell r="BA4705"/>
          <cell r="BB4705" t="str">
            <v/>
          </cell>
          <cell r="BC4705"/>
          <cell r="BD4705" t="str">
            <v>Tanzanya-NSSF</v>
          </cell>
          <cell r="BE4705" t="str">
            <v>45151625</v>
          </cell>
          <cell r="BF4705" t="str">
            <v>118662687</v>
          </cell>
        </row>
        <row r="4706">
          <cell r="A4706">
            <v>10079171</v>
          </cell>
          <cell r="B4706" t="str">
            <v>ELISHA DITTI</v>
          </cell>
          <cell r="C4706" t="str">
            <v>MALULU</v>
          </cell>
          <cell r="D4706" t="str">
            <v>SİLOBAS ŞOFÖRÜ</v>
          </cell>
          <cell r="E4706" t="str">
            <v>CEMENT TRAILER DRIVER</v>
          </cell>
          <cell r="F4706" t="str">
            <v>50105777</v>
          </cell>
          <cell r="G4706" t="str">
            <v>BETON SANTRALİ</v>
          </cell>
          <cell r="H4706" t="str">
            <v>50105777</v>
          </cell>
          <cell r="I4706" t="str">
            <v>0AAZ</v>
          </cell>
          <cell r="J4706" t="str">
            <v>BETON SANTRALİ</v>
          </cell>
          <cell r="K4706" t="str">
            <v>50108711</v>
          </cell>
          <cell r="L4706" t="str">
            <v>TZ</v>
          </cell>
          <cell r="M4706" t="str">
            <v>Tanzanyalı</v>
          </cell>
          <cell r="N4706" t="str">
            <v>0038</v>
          </cell>
          <cell r="O4706" t="str">
            <v>TURA</v>
          </cell>
          <cell r="P4706" t="str">
            <v>YM</v>
          </cell>
          <cell r="Q4706" t="str">
            <v>YAPI MERKEZİ</v>
          </cell>
          <cell r="R4706">
            <v>45110</v>
          </cell>
          <cell r="S4706">
            <v>45110</v>
          </cell>
          <cell r="T4706"/>
          <cell r="U4706" t="str">
            <v/>
          </cell>
          <cell r="V4706" t="str">
            <v>Mavi Yaka Endirekt</v>
          </cell>
          <cell r="W4706" t="str">
            <v>LOT 3 (MIT)</v>
          </cell>
          <cell r="X4706" t="str">
            <v>ILEMELA</v>
          </cell>
          <cell r="Y4706" t="str">
            <v>0</v>
          </cell>
          <cell r="Z4706" t="str">
            <v/>
          </cell>
          <cell r="AA4706" t="str">
            <v>0753 969 470</v>
          </cell>
          <cell r="AB4706" t="str">
            <v>GÖREVLİ</v>
          </cell>
          <cell r="AC4706" t="str">
            <v>29</v>
          </cell>
          <cell r="AD4706" t="str">
            <v>LOT 3 (MIT)</v>
          </cell>
          <cell r="AE4706" t="str">
            <v>0113</v>
          </cell>
          <cell r="AF4706" t="str">
            <v>18</v>
          </cell>
          <cell r="AG4706" t="str">
            <v>KM 785+000 - 829+305</v>
          </cell>
          <cell r="AH4706">
            <v>30612</v>
          </cell>
          <cell r="AI4706" t="str">
            <v>Bay</v>
          </cell>
          <cell r="AJ4706" t="str">
            <v>Yerel-Saatlik</v>
          </cell>
          <cell r="AK4706">
            <v>2346.1</v>
          </cell>
          <cell r="AL4706" t="str">
            <v>TZS</v>
          </cell>
          <cell r="AM4706" t="str">
            <v>306005</v>
          </cell>
          <cell r="AN4706" t="str">
            <v>S</v>
          </cell>
          <cell r="AO4706" t="str">
            <v>T3</v>
          </cell>
          <cell r="AP4706" t="str">
            <v>5150</v>
          </cell>
          <cell r="AQ4706" t="str">
            <v>5175</v>
          </cell>
          <cell r="AR4706" t="str">
            <v>CRDB BANK PLC</v>
          </cell>
          <cell r="AS4706" t="str">
            <v>VIJANA</v>
          </cell>
          <cell r="AT4706" t="str">
            <v>CRDBBANK</v>
          </cell>
          <cell r="AU4706" t="str">
            <v>0152247797200</v>
          </cell>
          <cell r="AV4706" t="str">
            <v/>
          </cell>
          <cell r="AW4706" t="str">
            <v/>
          </cell>
          <cell r="AX4706" t="str">
            <v>ELISHA DITTI MALULU</v>
          </cell>
          <cell r="AY4706" t="str">
            <v/>
          </cell>
          <cell r="AZ4706">
            <v>45110</v>
          </cell>
          <cell r="BA4706"/>
          <cell r="BB4706" t="str">
            <v/>
          </cell>
          <cell r="BC4706"/>
          <cell r="BD4706" t="str">
            <v>Tanzanya-NSSF</v>
          </cell>
          <cell r="BE4706" t="str">
            <v>58481990</v>
          </cell>
          <cell r="BF4706" t="str">
            <v>120251163</v>
          </cell>
        </row>
        <row r="4707">
          <cell r="A4707">
            <v>10079172</v>
          </cell>
          <cell r="B4707" t="str">
            <v>NASSIR NYUNI</v>
          </cell>
          <cell r="C4707" t="str">
            <v>KILEO</v>
          </cell>
          <cell r="D4707" t="str">
            <v>SİLOBAS ŞOFÖRÜ</v>
          </cell>
          <cell r="E4707" t="str">
            <v>CEMENT TRAILER DRIVER</v>
          </cell>
          <cell r="F4707" t="str">
            <v>50105777</v>
          </cell>
          <cell r="G4707" t="str">
            <v>BETON SANTRALİ</v>
          </cell>
          <cell r="H4707" t="str">
            <v>50105777</v>
          </cell>
          <cell r="I4707" t="str">
            <v>0AAZ</v>
          </cell>
          <cell r="J4707" t="str">
            <v>BETON SANTRALİ</v>
          </cell>
          <cell r="K4707" t="str">
            <v>50108711</v>
          </cell>
          <cell r="L4707" t="str">
            <v>TZ</v>
          </cell>
          <cell r="M4707" t="str">
            <v>Tanzanyalı</v>
          </cell>
          <cell r="N4707" t="str">
            <v>0036</v>
          </cell>
          <cell r="O4707" t="str">
            <v>MANYONİ</v>
          </cell>
          <cell r="P4707" t="str">
            <v>YM</v>
          </cell>
          <cell r="Q4707" t="str">
            <v>YAPI MERKEZİ</v>
          </cell>
          <cell r="R4707">
            <v>45110</v>
          </cell>
          <cell r="S4707">
            <v>45110</v>
          </cell>
          <cell r="T4707">
            <v>45206</v>
          </cell>
          <cell r="U4707" t="str">
            <v>Diğer nedenler</v>
          </cell>
          <cell r="V4707" t="str">
            <v>Mavi Yaka Endirekt</v>
          </cell>
          <cell r="W4707" t="str">
            <v>LOT 3 (MIT)</v>
          </cell>
          <cell r="X4707" t="str">
            <v>IRINGA MJINI</v>
          </cell>
          <cell r="Y4707" t="str">
            <v>0</v>
          </cell>
          <cell r="Z4707" t="str">
            <v>IRINGA</v>
          </cell>
          <cell r="AA4707" t="str">
            <v>0784 710 972</v>
          </cell>
          <cell r="AB4707" t="str">
            <v>GÖREVLİ</v>
          </cell>
          <cell r="AC4707" t="str">
            <v>29</v>
          </cell>
          <cell r="AD4707" t="str">
            <v>LOT 3 (MIT)</v>
          </cell>
          <cell r="AE4707" t="str">
            <v>0113</v>
          </cell>
          <cell r="AF4707" t="str">
            <v>04</v>
          </cell>
          <cell r="AG4707" t="str">
            <v>KM 785+000 - 829+305</v>
          </cell>
          <cell r="AH4707">
            <v>28175</v>
          </cell>
          <cell r="AI4707" t="str">
            <v>Bay</v>
          </cell>
          <cell r="AJ4707" t="str">
            <v>Yerel-Saatlik</v>
          </cell>
          <cell r="AK4707">
            <v>2346.1</v>
          </cell>
          <cell r="AL4707" t="str">
            <v>TZS</v>
          </cell>
          <cell r="AM4707" t="str">
            <v>306005</v>
          </cell>
          <cell r="AN4707" t="str">
            <v>S</v>
          </cell>
          <cell r="AO4707" t="str">
            <v>T3</v>
          </cell>
          <cell r="AP4707" t="str">
            <v>5150</v>
          </cell>
          <cell r="AQ4707" t="str">
            <v>5175</v>
          </cell>
          <cell r="AR4707" t="str">
            <v>NMBBANK</v>
          </cell>
          <cell r="AS4707" t="str">
            <v/>
          </cell>
          <cell r="AT4707" t="str">
            <v>NMBBANK</v>
          </cell>
          <cell r="AU4707" t="str">
            <v>60510069250</v>
          </cell>
          <cell r="AV4707" t="str">
            <v/>
          </cell>
          <cell r="AW4707" t="str">
            <v/>
          </cell>
          <cell r="AX4707" t="str">
            <v>NASSIR NYUNI KILEO</v>
          </cell>
          <cell r="AY4707" t="str">
            <v/>
          </cell>
          <cell r="AZ4707">
            <v>45110</v>
          </cell>
          <cell r="BA4707"/>
          <cell r="BB4707" t="str">
            <v/>
          </cell>
          <cell r="BC4707"/>
          <cell r="BD4707" t="str">
            <v>Tanzanya-NSSF</v>
          </cell>
          <cell r="BE4707" t="str">
            <v>45317859</v>
          </cell>
          <cell r="BF4707" t="str">
            <v>116070413</v>
          </cell>
        </row>
        <row r="4708">
          <cell r="A4708">
            <v>10079173</v>
          </cell>
          <cell r="B4708" t="str">
            <v>RAHIMU NURU</v>
          </cell>
          <cell r="C4708" t="str">
            <v>DAUDI</v>
          </cell>
          <cell r="D4708" t="str">
            <v>SİLOBAS ŞOFÖRÜ</v>
          </cell>
          <cell r="E4708" t="str">
            <v>CEMENT TRAILER DRIVER</v>
          </cell>
          <cell r="F4708" t="str">
            <v>50105777</v>
          </cell>
          <cell r="G4708" t="str">
            <v>BETON SANTRALİ</v>
          </cell>
          <cell r="H4708" t="str">
            <v>50105777</v>
          </cell>
          <cell r="I4708" t="str">
            <v>0AAZ</v>
          </cell>
          <cell r="J4708" t="str">
            <v>BETON SANTRALİ</v>
          </cell>
          <cell r="K4708" t="str">
            <v>50108711</v>
          </cell>
          <cell r="L4708" t="str">
            <v>TZ</v>
          </cell>
          <cell r="M4708" t="str">
            <v>Tanzanyalı</v>
          </cell>
          <cell r="N4708" t="str">
            <v>0036</v>
          </cell>
          <cell r="O4708" t="str">
            <v>MANYONİ</v>
          </cell>
          <cell r="P4708" t="str">
            <v>YM</v>
          </cell>
          <cell r="Q4708" t="str">
            <v>YAPI MERKEZİ</v>
          </cell>
          <cell r="R4708">
            <v>45110</v>
          </cell>
          <cell r="S4708">
            <v>45110</v>
          </cell>
          <cell r="T4708"/>
          <cell r="U4708" t="str">
            <v/>
          </cell>
          <cell r="V4708" t="str">
            <v>Mavi Yaka Endirekt</v>
          </cell>
          <cell r="W4708" t="str">
            <v>LOT 3 (MIT)</v>
          </cell>
          <cell r="X4708" t="str">
            <v>MUHEZA</v>
          </cell>
          <cell r="Y4708" t="str">
            <v>0</v>
          </cell>
          <cell r="Z4708" t="str">
            <v>TANGA</v>
          </cell>
          <cell r="AA4708" t="str">
            <v>0620 737 196</v>
          </cell>
          <cell r="AB4708" t="str">
            <v>GÖREVLİ</v>
          </cell>
          <cell r="AC4708" t="str">
            <v>29</v>
          </cell>
          <cell r="AD4708" t="str">
            <v>LOT 3 (MIT)</v>
          </cell>
          <cell r="AE4708" t="str">
            <v>0113</v>
          </cell>
          <cell r="AF4708" t="str">
            <v>25</v>
          </cell>
          <cell r="AG4708" t="str">
            <v>KM 785+000 - 829+305</v>
          </cell>
          <cell r="AH4708">
            <v>36896</v>
          </cell>
          <cell r="AI4708" t="str">
            <v>Bay</v>
          </cell>
          <cell r="AJ4708" t="str">
            <v>Yerel-Saatlik</v>
          </cell>
          <cell r="AK4708">
            <v>2346.1</v>
          </cell>
          <cell r="AL4708" t="str">
            <v>TZS</v>
          </cell>
          <cell r="AM4708" t="str">
            <v>306005</v>
          </cell>
          <cell r="AN4708" t="str">
            <v>S</v>
          </cell>
          <cell r="AO4708" t="str">
            <v>T3</v>
          </cell>
          <cell r="AP4708" t="str">
            <v>5150</v>
          </cell>
          <cell r="AQ4708" t="str">
            <v>5175</v>
          </cell>
          <cell r="AR4708" t="str">
            <v>CRDB BANK PLC</v>
          </cell>
          <cell r="AS4708" t="str">
            <v>VIJANA</v>
          </cell>
          <cell r="AT4708" t="str">
            <v>CRDBBANK</v>
          </cell>
          <cell r="AU4708" t="str">
            <v>0152761627900</v>
          </cell>
          <cell r="AV4708" t="str">
            <v/>
          </cell>
          <cell r="AW4708" t="str">
            <v/>
          </cell>
          <cell r="AX4708" t="str">
            <v>RAHIMU NURU DAUDI</v>
          </cell>
          <cell r="AY4708" t="str">
            <v/>
          </cell>
          <cell r="AZ4708">
            <v>45110</v>
          </cell>
          <cell r="BA4708"/>
          <cell r="BB4708" t="str">
            <v/>
          </cell>
          <cell r="BC4708"/>
          <cell r="BD4708" t="str">
            <v>Tanzanya-NSSF</v>
          </cell>
          <cell r="BE4708" t="str">
            <v>47003890</v>
          </cell>
          <cell r="BF4708" t="str">
            <v>156226548</v>
          </cell>
        </row>
        <row r="4709">
          <cell r="A4709">
            <v>10079175</v>
          </cell>
          <cell r="B4709" t="str">
            <v>ANDREW ROBERT</v>
          </cell>
          <cell r="C4709" t="str">
            <v>TUNGUNYA</v>
          </cell>
          <cell r="D4709" t="str">
            <v>DOZER OPERATÖRÜ</v>
          </cell>
          <cell r="E4709" t="str">
            <v>DOZER OPERATOR</v>
          </cell>
          <cell r="F4709" t="str">
            <v>50115275</v>
          </cell>
          <cell r="G4709" t="str">
            <v>TOPRAK İŞLERİ</v>
          </cell>
          <cell r="H4709" t="str">
            <v>50105758</v>
          </cell>
          <cell r="I4709" t="str">
            <v>0999</v>
          </cell>
          <cell r="J4709" t="str">
            <v>TOPRAK İŞLERİ</v>
          </cell>
          <cell r="K4709" t="str">
            <v>50115478</v>
          </cell>
          <cell r="L4709" t="str">
            <v>TZ</v>
          </cell>
          <cell r="M4709" t="str">
            <v>Tanzanyalı</v>
          </cell>
          <cell r="N4709" t="str">
            <v>0038</v>
          </cell>
          <cell r="O4709" t="str">
            <v>TURA</v>
          </cell>
          <cell r="P4709" t="str">
            <v>YM</v>
          </cell>
          <cell r="Q4709" t="str">
            <v>YAPI MERKEZİ</v>
          </cell>
          <cell r="R4709">
            <v>45110</v>
          </cell>
          <cell r="S4709">
            <v>45110</v>
          </cell>
          <cell r="T4709"/>
          <cell r="U4709" t="str">
            <v/>
          </cell>
          <cell r="V4709" t="str">
            <v>Mavi Yaka Direkt</v>
          </cell>
          <cell r="W4709" t="str">
            <v>LOT 3 (MIT)</v>
          </cell>
          <cell r="X4709" t="str">
            <v>UBUNGO</v>
          </cell>
          <cell r="Y4709" t="str">
            <v>0</v>
          </cell>
          <cell r="Z4709" t="str">
            <v>DAR ES SALAAM</v>
          </cell>
          <cell r="AA4709" t="str">
            <v>0788 724 172</v>
          </cell>
          <cell r="AB4709" t="str">
            <v>OPERATÖR</v>
          </cell>
          <cell r="AC4709" t="str">
            <v>29</v>
          </cell>
          <cell r="AD4709" t="str">
            <v>LOT 3 (MIT)</v>
          </cell>
          <cell r="AE4709" t="str">
            <v>0113</v>
          </cell>
          <cell r="AF4709" t="str">
            <v>02</v>
          </cell>
          <cell r="AG4709" t="str">
            <v>KM 785+000 - 829+305</v>
          </cell>
          <cell r="AH4709">
            <v>30569</v>
          </cell>
          <cell r="AI4709" t="str">
            <v>Bay</v>
          </cell>
          <cell r="AJ4709" t="str">
            <v>Yerel-Saatlik</v>
          </cell>
          <cell r="AK4709">
            <v>2528.1</v>
          </cell>
          <cell r="AL4709" t="str">
            <v>TZS</v>
          </cell>
          <cell r="AM4709" t="str">
            <v>201002</v>
          </cell>
          <cell r="AN4709" t="str">
            <v>S</v>
          </cell>
          <cell r="AO4709" t="str">
            <v>T3</v>
          </cell>
          <cell r="AP4709" t="str">
            <v>5150</v>
          </cell>
          <cell r="AQ4709" t="str">
            <v>5175</v>
          </cell>
          <cell r="AR4709" t="str">
            <v>CRDB BANK PLC</v>
          </cell>
          <cell r="AS4709" t="str">
            <v>VIJANA</v>
          </cell>
          <cell r="AT4709" t="str">
            <v>CRDBBANK</v>
          </cell>
          <cell r="AU4709" t="str">
            <v>0152426383500</v>
          </cell>
          <cell r="AV4709" t="str">
            <v/>
          </cell>
          <cell r="AW4709" t="str">
            <v/>
          </cell>
          <cell r="AX4709" t="str">
            <v>ANDREW ROBERT TUNGUNYA</v>
          </cell>
          <cell r="AY4709" t="str">
            <v/>
          </cell>
          <cell r="AZ4709">
            <v>45110</v>
          </cell>
          <cell r="BA4709"/>
          <cell r="BB4709" t="str">
            <v/>
          </cell>
          <cell r="BC4709"/>
          <cell r="BD4709" t="str">
            <v>Tanzanya-NSSF</v>
          </cell>
          <cell r="BE4709" t="str">
            <v>55687016</v>
          </cell>
          <cell r="BF4709" t="str">
            <v>114964034</v>
          </cell>
        </row>
        <row r="4710">
          <cell r="A4710">
            <v>10079176</v>
          </cell>
          <cell r="B4710" t="str">
            <v>LIGILA MAGILE</v>
          </cell>
          <cell r="C4710" t="str">
            <v>KISELYA</v>
          </cell>
          <cell r="D4710" t="str">
            <v>TRAKTÖR ŞOFÖRÜ</v>
          </cell>
          <cell r="E4710" t="str">
            <v>TRACTOR DRIVER</v>
          </cell>
          <cell r="F4710" t="str">
            <v>50105773</v>
          </cell>
          <cell r="G4710" t="str">
            <v>ATÖLYE &amp; MAKİNA</v>
          </cell>
          <cell r="H4710" t="str">
            <v>50105513</v>
          </cell>
          <cell r="I4710" t="str">
            <v>0996</v>
          </cell>
          <cell r="J4710" t="str">
            <v>KAMP AMİRLİĞİ</v>
          </cell>
          <cell r="K4710" t="str">
            <v>50110086</v>
          </cell>
          <cell r="L4710" t="str">
            <v>TZ</v>
          </cell>
          <cell r="M4710" t="str">
            <v>Tanzanyalı</v>
          </cell>
          <cell r="N4710" t="str">
            <v>0036</v>
          </cell>
          <cell r="O4710" t="str">
            <v>MANYONİ</v>
          </cell>
          <cell r="P4710" t="str">
            <v>YM</v>
          </cell>
          <cell r="Q4710" t="str">
            <v>YAPI MERKEZİ</v>
          </cell>
          <cell r="R4710">
            <v>45110</v>
          </cell>
          <cell r="S4710">
            <v>45110</v>
          </cell>
          <cell r="T4710"/>
          <cell r="U4710" t="str">
            <v/>
          </cell>
          <cell r="V4710" t="str">
            <v>Mavi Yaka Endirekt</v>
          </cell>
          <cell r="W4710" t="str">
            <v>LOT 3 (MIT)</v>
          </cell>
          <cell r="X4710" t="str">
            <v/>
          </cell>
          <cell r="Y4710" t="str">
            <v>0</v>
          </cell>
          <cell r="Z4710" t="str">
            <v>SAMISI</v>
          </cell>
          <cell r="AA4710" t="str">
            <v>0686 738 296</v>
          </cell>
          <cell r="AB4710" t="str">
            <v>GÖREVLİ</v>
          </cell>
          <cell r="AC4710" t="str">
            <v>29</v>
          </cell>
          <cell r="AD4710" t="str">
            <v>LOT 3 (MIT)</v>
          </cell>
          <cell r="AE4710" t="str">
            <v>0113</v>
          </cell>
          <cell r="AF4710" t="str">
            <v>30</v>
          </cell>
          <cell r="AG4710" t="str">
            <v>KM 785+000 - 829+305</v>
          </cell>
          <cell r="AH4710">
            <v>33219</v>
          </cell>
          <cell r="AI4710" t="str">
            <v>Bay</v>
          </cell>
          <cell r="AJ4710" t="str">
            <v>Yerel-Saatlik</v>
          </cell>
          <cell r="AK4710">
            <v>2343.5500000000002</v>
          </cell>
          <cell r="AL4710" t="str">
            <v>TZS</v>
          </cell>
          <cell r="AM4710" t="str">
            <v>109002</v>
          </cell>
          <cell r="AN4710" t="str">
            <v>S</v>
          </cell>
          <cell r="AO4710" t="str">
            <v>T3</v>
          </cell>
          <cell r="AP4710" t="str">
            <v>5150</v>
          </cell>
          <cell r="AQ4710" t="str">
            <v>5175</v>
          </cell>
          <cell r="AR4710" t="str">
            <v>CRDB</v>
          </cell>
          <cell r="AS4710" t="str">
            <v>VIVA TOWER</v>
          </cell>
          <cell r="AT4710" t="str">
            <v>CRDB</v>
          </cell>
          <cell r="AU4710" t="str">
            <v>0152761826600</v>
          </cell>
          <cell r="AV4710" t="str">
            <v/>
          </cell>
          <cell r="AW4710" t="str">
            <v/>
          </cell>
          <cell r="AX4710" t="str">
            <v>LIGILA MAGILE KISELYA</v>
          </cell>
          <cell r="AY4710" t="str">
            <v/>
          </cell>
          <cell r="AZ4710">
            <v>45110</v>
          </cell>
          <cell r="BA4710"/>
          <cell r="BB4710" t="str">
            <v/>
          </cell>
          <cell r="BC4710"/>
          <cell r="BD4710" t="str">
            <v>Tanzanya-NSSF</v>
          </cell>
          <cell r="BE4710" t="str">
            <v>47598862</v>
          </cell>
          <cell r="BF4710" t="str">
            <v>154012257</v>
          </cell>
        </row>
        <row r="4711">
          <cell r="A4711">
            <v>10074330</v>
          </cell>
          <cell r="B4711" t="str">
            <v>IDD OMARY</v>
          </cell>
          <cell r="C4711" t="str">
            <v>SAID</v>
          </cell>
          <cell r="D4711" t="str">
            <v>KAMP İŞÇİSİ</v>
          </cell>
          <cell r="E4711" t="str">
            <v>CAMP WORKER</v>
          </cell>
          <cell r="F4711" t="str">
            <v>50114904</v>
          </cell>
          <cell r="G4711" t="str">
            <v>İDARİ İŞLER (KAMP)</v>
          </cell>
          <cell r="H4711" t="str">
            <v>50105513</v>
          </cell>
          <cell r="I4711" t="str">
            <v>0996</v>
          </cell>
          <cell r="J4711" t="str">
            <v>KAMP AMİRLİĞİ</v>
          </cell>
          <cell r="K4711" t="str">
            <v>50106014</v>
          </cell>
          <cell r="L4711" t="str">
            <v>TZ</v>
          </cell>
          <cell r="M4711" t="str">
            <v>Tanzanyalı</v>
          </cell>
          <cell r="N4711" t="str">
            <v>0035</v>
          </cell>
          <cell r="O4711" t="str">
            <v>TABORA</v>
          </cell>
          <cell r="P4711" t="str">
            <v>YM</v>
          </cell>
          <cell r="Q4711" t="str">
            <v>YAPI MERKEZİ</v>
          </cell>
          <cell r="R4711">
            <v>44820</v>
          </cell>
          <cell r="S4711">
            <v>44820</v>
          </cell>
          <cell r="T4711"/>
          <cell r="U4711" t="str">
            <v/>
          </cell>
          <cell r="V4711" t="str">
            <v>Mavi Yaka Endirekt</v>
          </cell>
          <cell r="W4711" t="str">
            <v>LOT 3 (MIT)</v>
          </cell>
          <cell r="X4711" t="str">
            <v/>
          </cell>
          <cell r="Y4711" t="str">
            <v/>
          </cell>
          <cell r="Z4711" t="str">
            <v/>
          </cell>
          <cell r="AA4711" t="str">
            <v>0764-769-562</v>
          </cell>
          <cell r="AB4711" t="str">
            <v>İŞÇİ</v>
          </cell>
          <cell r="AC4711" t="str">
            <v>29</v>
          </cell>
          <cell r="AD4711" t="str">
            <v>LOT 3 (MIT)</v>
          </cell>
          <cell r="AE4711" t="str">
            <v>0113</v>
          </cell>
          <cell r="AF4711" t="str">
            <v/>
          </cell>
          <cell r="AG4711" t="str">
            <v>KM 785+000 - 829+305</v>
          </cell>
          <cell r="AH4711">
            <v>31234</v>
          </cell>
          <cell r="AI4711" t="str">
            <v>Bay</v>
          </cell>
          <cell r="AJ4711" t="str">
            <v>Yerel-Saatlik</v>
          </cell>
          <cell r="AK4711">
            <v>2164.1</v>
          </cell>
          <cell r="AL4711" t="str">
            <v>TZS</v>
          </cell>
          <cell r="AM4711" t="str">
            <v>306002</v>
          </cell>
          <cell r="AN4711" t="str">
            <v/>
          </cell>
          <cell r="AO4711" t="str">
            <v>T3</v>
          </cell>
          <cell r="AP4711" t="str">
            <v>5150</v>
          </cell>
          <cell r="AQ4711" t="str">
            <v>5175</v>
          </cell>
          <cell r="AR4711" t="str">
            <v>NMBBANK</v>
          </cell>
          <cell r="AS4711" t="str">
            <v/>
          </cell>
          <cell r="AT4711" t="str">
            <v>NMBBANK</v>
          </cell>
          <cell r="AU4711" t="str">
            <v>51010095185</v>
          </cell>
          <cell r="AV4711" t="str">
            <v/>
          </cell>
          <cell r="AW4711" t="str">
            <v/>
          </cell>
          <cell r="AX4711" t="str">
            <v>IDD OMARY SAID</v>
          </cell>
          <cell r="AY4711" t="str">
            <v/>
          </cell>
          <cell r="AZ4711">
            <v>44820</v>
          </cell>
          <cell r="BA4711"/>
          <cell r="BB4711" t="str">
            <v/>
          </cell>
          <cell r="BC4711"/>
          <cell r="BD4711" t="str">
            <v>Tanzanya-NSSF</v>
          </cell>
          <cell r="BE4711" t="str">
            <v>46922131</v>
          </cell>
          <cell r="BF4711" t="str">
            <v>127494053</v>
          </cell>
        </row>
        <row r="4712">
          <cell r="A4712">
            <v>10074329</v>
          </cell>
          <cell r="B4712" t="str">
            <v>AMANI RICHARD</v>
          </cell>
          <cell r="C4712" t="str">
            <v>NAZAYOELI</v>
          </cell>
          <cell r="D4712" t="str">
            <v>ÇELİK MONTAJCI</v>
          </cell>
          <cell r="E4712" t="str">
            <v>STEEL FITTER</v>
          </cell>
          <cell r="F4712" t="str">
            <v>50105776</v>
          </cell>
          <cell r="G4712" t="str">
            <v>İNŞAAT GRUBU</v>
          </cell>
          <cell r="H4712" t="str">
            <v>50105776</v>
          </cell>
          <cell r="I4712" t="str">
            <v>0BBL</v>
          </cell>
          <cell r="J4712" t="str">
            <v>İNŞAAT GRUBU</v>
          </cell>
          <cell r="K4712" t="str">
            <v>50106624</v>
          </cell>
          <cell r="L4712" t="str">
            <v>TZ</v>
          </cell>
          <cell r="M4712" t="str">
            <v>Tanzanyalı</v>
          </cell>
          <cell r="N4712" t="str">
            <v>0035</v>
          </cell>
          <cell r="O4712" t="str">
            <v>TABORA</v>
          </cell>
          <cell r="P4712" t="str">
            <v>YM</v>
          </cell>
          <cell r="Q4712" t="str">
            <v>YAPI MERKEZİ</v>
          </cell>
          <cell r="R4712">
            <v>44820</v>
          </cell>
          <cell r="S4712">
            <v>44820</v>
          </cell>
          <cell r="T4712">
            <v>45245</v>
          </cell>
          <cell r="U4712" t="str">
            <v>İşin sona ermesi</v>
          </cell>
          <cell r="V4712" t="str">
            <v>Mavi Yaka Direkt</v>
          </cell>
          <cell r="W4712" t="str">
            <v>LOT 3 (MIT)</v>
          </cell>
          <cell r="X4712" t="str">
            <v>VUCHANA</v>
          </cell>
          <cell r="Y4712" t="str">
            <v>0</v>
          </cell>
          <cell r="Z4712" t="str">
            <v>MWANGA</v>
          </cell>
          <cell r="AA4712" t="str">
            <v>0654-954-824</v>
          </cell>
          <cell r="AB4712" t="str">
            <v>USTA</v>
          </cell>
          <cell r="AC4712" t="str">
            <v>29</v>
          </cell>
          <cell r="AD4712" t="str">
            <v>LOT 3 (MIT)</v>
          </cell>
          <cell r="AE4712" t="str">
            <v>0109</v>
          </cell>
          <cell r="AF4712" t="str">
            <v>09</v>
          </cell>
          <cell r="AG4712" t="str">
            <v>KM 535+000 - 595+000</v>
          </cell>
          <cell r="AH4712">
            <v>31041</v>
          </cell>
          <cell r="AI4712" t="str">
            <v>Bay</v>
          </cell>
          <cell r="AJ4712" t="str">
            <v>Yerel-Saatlik</v>
          </cell>
          <cell r="AK4712">
            <v>2343.5500000000002</v>
          </cell>
          <cell r="AL4712" t="str">
            <v>TZS</v>
          </cell>
          <cell r="AM4712" t="str">
            <v>201002</v>
          </cell>
          <cell r="AN4712" t="str">
            <v/>
          </cell>
          <cell r="AO4712" t="str">
            <v>T3</v>
          </cell>
          <cell r="AP4712" t="str">
            <v>5150</v>
          </cell>
          <cell r="AQ4712" t="str">
            <v>5175</v>
          </cell>
          <cell r="AR4712" t="str">
            <v>CRDB BANK PLC</v>
          </cell>
          <cell r="AS4712" t="str">
            <v>VIJANA</v>
          </cell>
          <cell r="AT4712" t="str">
            <v>CRDBBANK</v>
          </cell>
          <cell r="AU4712" t="str">
            <v>0152391670000</v>
          </cell>
          <cell r="AV4712" t="str">
            <v/>
          </cell>
          <cell r="AW4712" t="str">
            <v/>
          </cell>
          <cell r="AX4712" t="str">
            <v>AMANI RICHARD NAZAYOELI</v>
          </cell>
          <cell r="AY4712" t="str">
            <v/>
          </cell>
          <cell r="AZ4712">
            <v>44820</v>
          </cell>
          <cell r="BA4712"/>
          <cell r="BB4712" t="str">
            <v/>
          </cell>
          <cell r="BC4712"/>
          <cell r="BD4712" t="str">
            <v>Tanzanya-NSSF</v>
          </cell>
          <cell r="BE4712" t="str">
            <v>64444171</v>
          </cell>
          <cell r="BF4712" t="str">
            <v>138196445</v>
          </cell>
        </row>
        <row r="4713">
          <cell r="A4713">
            <v>10079189</v>
          </cell>
          <cell r="B4713" t="str">
            <v>BONIFACE MSAFIRI</v>
          </cell>
          <cell r="C4713" t="str">
            <v>MWACHA</v>
          </cell>
          <cell r="D4713" t="str">
            <v>PICKUP ŞOFÖRÜ</v>
          </cell>
          <cell r="E4713" t="str">
            <v>PICKUP DRIVER</v>
          </cell>
          <cell r="F4713" t="str">
            <v>50114904</v>
          </cell>
          <cell r="G4713" t="str">
            <v>İDARİ İŞLER (KAMP)</v>
          </cell>
          <cell r="H4713" t="str">
            <v>50105774</v>
          </cell>
          <cell r="I4713" t="str">
            <v>0AAQ</v>
          </cell>
          <cell r="J4713" t="str">
            <v>KALİTE KONTROL</v>
          </cell>
          <cell r="K4713" t="str">
            <v>50105678</v>
          </cell>
          <cell r="L4713" t="str">
            <v>TZ</v>
          </cell>
          <cell r="M4713" t="str">
            <v>Tanzanyalı</v>
          </cell>
          <cell r="N4713" t="str">
            <v>0035</v>
          </cell>
          <cell r="O4713" t="str">
            <v>TABORA</v>
          </cell>
          <cell r="P4713" t="str">
            <v>YM</v>
          </cell>
          <cell r="Q4713" t="str">
            <v>YAPI MERKEZİ</v>
          </cell>
          <cell r="R4713">
            <v>45111</v>
          </cell>
          <cell r="S4713">
            <v>45111</v>
          </cell>
          <cell r="T4713">
            <v>45253</v>
          </cell>
          <cell r="U4713" t="str">
            <v>Diğer nedenler</v>
          </cell>
          <cell r="V4713" t="str">
            <v>Mavi Yaka Endirekt</v>
          </cell>
          <cell r="W4713" t="str">
            <v>LOT 3 (MIT)</v>
          </cell>
          <cell r="X4713" t="str">
            <v>MOSHI</v>
          </cell>
          <cell r="Y4713" t="str">
            <v>0</v>
          </cell>
          <cell r="Z4713" t="str">
            <v>KIRIMA KATI</v>
          </cell>
          <cell r="AA4713" t="str">
            <v>0716 805 923</v>
          </cell>
          <cell r="AB4713" t="str">
            <v>GÖREVLİ</v>
          </cell>
          <cell r="AC4713" t="str">
            <v>29</v>
          </cell>
          <cell r="AD4713" t="str">
            <v>LOT 3 (MIT)</v>
          </cell>
          <cell r="AE4713" t="str">
            <v>0113</v>
          </cell>
          <cell r="AF4713" t="str">
            <v>09</v>
          </cell>
          <cell r="AG4713" t="str">
            <v>KM 785+000 - 829+305</v>
          </cell>
          <cell r="AH4713">
            <v>33423</v>
          </cell>
          <cell r="AI4713" t="str">
            <v>Bay</v>
          </cell>
          <cell r="AJ4713" t="str">
            <v>Yerel-Saatlik</v>
          </cell>
          <cell r="AK4713">
            <v>2273.3000000000002</v>
          </cell>
          <cell r="AL4713" t="str">
            <v>TZS</v>
          </cell>
          <cell r="AM4713" t="str">
            <v>306002</v>
          </cell>
          <cell r="AN4713" t="str">
            <v>S</v>
          </cell>
          <cell r="AO4713" t="str">
            <v>T3</v>
          </cell>
          <cell r="AP4713" t="str">
            <v>5150</v>
          </cell>
          <cell r="AQ4713" t="str">
            <v>5175</v>
          </cell>
          <cell r="AR4713" t="str">
            <v>NMBBANK</v>
          </cell>
          <cell r="AS4713" t="str">
            <v/>
          </cell>
          <cell r="AT4713" t="str">
            <v>NMBBANK</v>
          </cell>
          <cell r="AU4713" t="str">
            <v>40510005377</v>
          </cell>
          <cell r="AV4713" t="str">
            <v/>
          </cell>
          <cell r="AW4713" t="str">
            <v/>
          </cell>
          <cell r="AX4713" t="str">
            <v>BONIFACE MSAFIRI MWACHA</v>
          </cell>
          <cell r="AY4713" t="str">
            <v/>
          </cell>
          <cell r="AZ4713">
            <v>45111</v>
          </cell>
          <cell r="BA4713"/>
          <cell r="BB4713" t="str">
            <v/>
          </cell>
          <cell r="BC4713"/>
          <cell r="BD4713" t="str">
            <v>Tanzanya-NSSF</v>
          </cell>
          <cell r="BE4713" t="str">
            <v>59475978</v>
          </cell>
          <cell r="BF4713" t="str">
            <v>118128001</v>
          </cell>
        </row>
        <row r="4714">
          <cell r="A4714">
            <v>10079190</v>
          </cell>
          <cell r="B4714" t="str">
            <v>RASHID MOHAMED</v>
          </cell>
          <cell r="C4714" t="str">
            <v>RASHID</v>
          </cell>
          <cell r="D4714" t="str">
            <v>PICKUP ŞOFÖRÜ</v>
          </cell>
          <cell r="E4714" t="str">
            <v>PICKUP DRIVER</v>
          </cell>
          <cell r="F4714" t="str">
            <v>50114904</v>
          </cell>
          <cell r="G4714" t="str">
            <v>İDARİ İŞLER (KAMP)</v>
          </cell>
          <cell r="H4714" t="str">
            <v>50105777</v>
          </cell>
          <cell r="I4714" t="str">
            <v>0AAZ</v>
          </cell>
          <cell r="J4714" t="str">
            <v>BETON SANTRALİ</v>
          </cell>
          <cell r="K4714" t="str">
            <v>50105678</v>
          </cell>
          <cell r="L4714" t="str">
            <v>TZ</v>
          </cell>
          <cell r="M4714" t="str">
            <v>Tanzanyalı</v>
          </cell>
          <cell r="N4714" t="str">
            <v>0037</v>
          </cell>
          <cell r="O4714" t="str">
            <v>İTİGİ</v>
          </cell>
          <cell r="P4714" t="str">
            <v>YM</v>
          </cell>
          <cell r="Q4714" t="str">
            <v>YAPI MERKEZİ</v>
          </cell>
          <cell r="R4714">
            <v>45111</v>
          </cell>
          <cell r="S4714">
            <v>45111</v>
          </cell>
          <cell r="T4714"/>
          <cell r="U4714" t="str">
            <v/>
          </cell>
          <cell r="V4714" t="str">
            <v>Mavi Yaka Endirekt</v>
          </cell>
          <cell r="W4714" t="str">
            <v>LOT 3 (MIT)</v>
          </cell>
          <cell r="X4714" t="str">
            <v>ILALA</v>
          </cell>
          <cell r="Y4714" t="str">
            <v>0</v>
          </cell>
          <cell r="Z4714" t="str">
            <v/>
          </cell>
          <cell r="AA4714" t="str">
            <v>0652 481 262</v>
          </cell>
          <cell r="AB4714" t="str">
            <v>GÖREVLİ</v>
          </cell>
          <cell r="AC4714" t="str">
            <v>29</v>
          </cell>
          <cell r="AD4714" t="str">
            <v>LOT 3 (MIT)</v>
          </cell>
          <cell r="AE4714" t="str">
            <v>0113</v>
          </cell>
          <cell r="AF4714" t="str">
            <v>02</v>
          </cell>
          <cell r="AG4714" t="str">
            <v>KM 785+000 - 829+305</v>
          </cell>
          <cell r="AH4714">
            <v>34155</v>
          </cell>
          <cell r="AI4714" t="str">
            <v>Bay</v>
          </cell>
          <cell r="AJ4714" t="str">
            <v>Yerel-Saatlik</v>
          </cell>
          <cell r="AK4714">
            <v>2273.3000000000002</v>
          </cell>
          <cell r="AL4714" t="str">
            <v>TZS</v>
          </cell>
          <cell r="AM4714" t="str">
            <v>306002</v>
          </cell>
          <cell r="AN4714" t="str">
            <v>S</v>
          </cell>
          <cell r="AO4714" t="str">
            <v>T3</v>
          </cell>
          <cell r="AP4714" t="str">
            <v>5150</v>
          </cell>
          <cell r="AQ4714" t="str">
            <v>5175</v>
          </cell>
          <cell r="AR4714" t="str">
            <v>CRDB BANK PLC</v>
          </cell>
          <cell r="AS4714" t="str">
            <v>VIJANA</v>
          </cell>
          <cell r="AT4714" t="str">
            <v>CRDBBANK</v>
          </cell>
          <cell r="AU4714" t="str">
            <v>0152558122800</v>
          </cell>
          <cell r="AV4714" t="str">
            <v/>
          </cell>
          <cell r="AW4714" t="str">
            <v/>
          </cell>
          <cell r="AX4714" t="str">
            <v>RASHID MOHAMED RASHID</v>
          </cell>
          <cell r="AY4714" t="str">
            <v/>
          </cell>
          <cell r="AZ4714">
            <v>45111</v>
          </cell>
          <cell r="BA4714"/>
          <cell r="BB4714" t="str">
            <v/>
          </cell>
          <cell r="BC4714"/>
          <cell r="BD4714" t="str">
            <v>Tanzanya-NSSF</v>
          </cell>
          <cell r="BE4714" t="str">
            <v>65256247</v>
          </cell>
          <cell r="BF4714" t="str">
            <v>121997010</v>
          </cell>
        </row>
        <row r="4715">
          <cell r="A4715">
            <v>10079192</v>
          </cell>
          <cell r="B4715" t="str">
            <v>PETRO LAWRENT</v>
          </cell>
          <cell r="C4715" t="str">
            <v>MADEGE</v>
          </cell>
          <cell r="D4715" t="str">
            <v>PICKUP ŞOFÖRÜ</v>
          </cell>
          <cell r="E4715" t="str">
            <v>PICKUP DRIVER</v>
          </cell>
          <cell r="F4715" t="str">
            <v>50114904</v>
          </cell>
          <cell r="G4715" t="str">
            <v>İDARİ İŞLER (KAMP)</v>
          </cell>
          <cell r="H4715" t="str">
            <v>50105606</v>
          </cell>
          <cell r="I4715" t="str">
            <v>088Q</v>
          </cell>
          <cell r="J4715" t="str">
            <v>ÖLÇME İŞLERİ</v>
          </cell>
          <cell r="K4715" t="str">
            <v>50105678</v>
          </cell>
          <cell r="L4715" t="str">
            <v>TZ</v>
          </cell>
          <cell r="M4715" t="str">
            <v>Tanzanyalı</v>
          </cell>
          <cell r="N4715" t="str">
            <v>0035</v>
          </cell>
          <cell r="O4715" t="str">
            <v>TABORA</v>
          </cell>
          <cell r="P4715" t="str">
            <v>YM</v>
          </cell>
          <cell r="Q4715" t="str">
            <v>YAPI MERKEZİ</v>
          </cell>
          <cell r="R4715">
            <v>45111</v>
          </cell>
          <cell r="S4715">
            <v>45111</v>
          </cell>
          <cell r="T4715"/>
          <cell r="U4715" t="str">
            <v/>
          </cell>
          <cell r="V4715" t="str">
            <v>Mavi Yaka Endirekt</v>
          </cell>
          <cell r="W4715" t="str">
            <v>LOT 3 (MIT)</v>
          </cell>
          <cell r="X4715" t="str">
            <v>UYUI</v>
          </cell>
          <cell r="Y4715" t="str">
            <v>0</v>
          </cell>
          <cell r="Z4715" t="str">
            <v>GODAUNI</v>
          </cell>
          <cell r="AA4715" t="str">
            <v>0762 537 365</v>
          </cell>
          <cell r="AB4715" t="str">
            <v>GÖREVLİ</v>
          </cell>
          <cell r="AC4715" t="str">
            <v>29</v>
          </cell>
          <cell r="AD4715" t="str">
            <v>LOT 3 (MIT)</v>
          </cell>
          <cell r="AE4715" t="str">
            <v>0113</v>
          </cell>
          <cell r="AF4715" t="str">
            <v>04</v>
          </cell>
          <cell r="AG4715" t="str">
            <v>KM 785+000 - 829+305</v>
          </cell>
          <cell r="AH4715">
            <v>34982</v>
          </cell>
          <cell r="AI4715" t="str">
            <v>Bay</v>
          </cell>
          <cell r="AJ4715" t="str">
            <v>Yerel-Saatlik</v>
          </cell>
          <cell r="AK4715">
            <v>2273.3000000000002</v>
          </cell>
          <cell r="AL4715" t="str">
            <v>TZS</v>
          </cell>
          <cell r="AM4715" t="str">
            <v>306002</v>
          </cell>
          <cell r="AN4715" t="str">
            <v>S</v>
          </cell>
          <cell r="AO4715" t="str">
            <v>T3</v>
          </cell>
          <cell r="AP4715" t="str">
            <v>5150</v>
          </cell>
          <cell r="AQ4715" t="str">
            <v>5175</v>
          </cell>
          <cell r="AR4715" t="str">
            <v>NMBBANK</v>
          </cell>
          <cell r="AS4715" t="str">
            <v/>
          </cell>
          <cell r="AT4715" t="str">
            <v>NMBBANK</v>
          </cell>
          <cell r="AU4715" t="str">
            <v>51010104471</v>
          </cell>
          <cell r="AV4715" t="str">
            <v/>
          </cell>
          <cell r="AW4715" t="str">
            <v/>
          </cell>
          <cell r="AX4715" t="str">
            <v>PETRO LAWRENT MADEGE</v>
          </cell>
          <cell r="AY4715" t="str">
            <v/>
          </cell>
          <cell r="AZ4715">
            <v>45111</v>
          </cell>
          <cell r="BA4715"/>
          <cell r="BB4715" t="str">
            <v/>
          </cell>
          <cell r="BC4715"/>
          <cell r="BD4715" t="str">
            <v>Tanzanya-NSSF</v>
          </cell>
          <cell r="BE4715" t="str">
            <v>45343435</v>
          </cell>
          <cell r="BF4715" t="str">
            <v>134565535</v>
          </cell>
        </row>
        <row r="4716">
          <cell r="A4716">
            <v>10079198</v>
          </cell>
          <cell r="B4716" t="str">
            <v>ABDALLAH MUSSA</v>
          </cell>
          <cell r="C4716" t="str">
            <v>SALIMINI</v>
          </cell>
          <cell r="D4716" t="str">
            <v>PICKUP ŞOFÖRÜ</v>
          </cell>
          <cell r="E4716" t="str">
            <v>PICKUP DRIVER</v>
          </cell>
          <cell r="F4716" t="str">
            <v>50114904</v>
          </cell>
          <cell r="G4716" t="str">
            <v>İDARİ İŞLER (KAMP)</v>
          </cell>
          <cell r="H4716" t="str">
            <v>50105460</v>
          </cell>
          <cell r="I4716" t="str">
            <v>088K</v>
          </cell>
          <cell r="J4716" t="str">
            <v>İŞ GÜVENLİĞİ</v>
          </cell>
          <cell r="K4716" t="str">
            <v>50105678</v>
          </cell>
          <cell r="L4716" t="str">
            <v>TZ</v>
          </cell>
          <cell r="M4716" t="str">
            <v>Tanzanyalı</v>
          </cell>
          <cell r="N4716" t="str">
            <v>0035</v>
          </cell>
          <cell r="O4716" t="str">
            <v>TABORA</v>
          </cell>
          <cell r="P4716" t="str">
            <v>YM</v>
          </cell>
          <cell r="Q4716" t="str">
            <v>YAPI MERKEZİ</v>
          </cell>
          <cell r="R4716">
            <v>45111</v>
          </cell>
          <cell r="S4716">
            <v>45111</v>
          </cell>
          <cell r="T4716"/>
          <cell r="U4716" t="str">
            <v/>
          </cell>
          <cell r="V4716" t="str">
            <v>Mavi Yaka Endirekt</v>
          </cell>
          <cell r="W4716" t="str">
            <v>LOT 3 (MIT)</v>
          </cell>
          <cell r="X4716" t="str">
            <v>TABORA MJINI</v>
          </cell>
          <cell r="Y4716" t="str">
            <v>0</v>
          </cell>
          <cell r="Z4716" t="str">
            <v/>
          </cell>
          <cell r="AA4716" t="str">
            <v>0784 471 111</v>
          </cell>
          <cell r="AB4716" t="str">
            <v>GÖREVLİ</v>
          </cell>
          <cell r="AC4716" t="str">
            <v>29</v>
          </cell>
          <cell r="AD4716" t="str">
            <v>LOT 3 (MIT)</v>
          </cell>
          <cell r="AE4716" t="str">
            <v>0113</v>
          </cell>
          <cell r="AF4716" t="str">
            <v>24</v>
          </cell>
          <cell r="AG4716" t="str">
            <v>KM 785+000 - 829+305</v>
          </cell>
          <cell r="AH4716">
            <v>33005</v>
          </cell>
          <cell r="AI4716" t="str">
            <v>Bay</v>
          </cell>
          <cell r="AJ4716" t="str">
            <v>Yerel-Saatlik</v>
          </cell>
          <cell r="AK4716">
            <v>2273.3000000000002</v>
          </cell>
          <cell r="AL4716" t="str">
            <v>TZS</v>
          </cell>
          <cell r="AM4716" t="str">
            <v>306002</v>
          </cell>
          <cell r="AN4716" t="str">
            <v>S</v>
          </cell>
          <cell r="AO4716" t="str">
            <v>T3</v>
          </cell>
          <cell r="AP4716" t="str">
            <v>5150</v>
          </cell>
          <cell r="AQ4716" t="str">
            <v>5175</v>
          </cell>
          <cell r="AR4716" t="str">
            <v>NMBBANK</v>
          </cell>
          <cell r="AS4716" t="str">
            <v/>
          </cell>
          <cell r="AT4716" t="str">
            <v>NMBBANK</v>
          </cell>
          <cell r="AU4716" t="str">
            <v>51010043508</v>
          </cell>
          <cell r="AV4716" t="str">
            <v/>
          </cell>
          <cell r="AW4716" t="str">
            <v/>
          </cell>
          <cell r="AX4716" t="str">
            <v>ABDALLAH MUSSA SALIMINI</v>
          </cell>
          <cell r="AY4716" t="str">
            <v/>
          </cell>
          <cell r="AZ4716">
            <v>45111</v>
          </cell>
          <cell r="BA4716"/>
          <cell r="BB4716" t="str">
            <v/>
          </cell>
          <cell r="BC4716"/>
          <cell r="BD4716" t="str">
            <v>Tanzanya-NSSF</v>
          </cell>
          <cell r="BE4716" t="str">
            <v>47608507</v>
          </cell>
          <cell r="BF4716" t="str">
            <v>116794519</v>
          </cell>
        </row>
        <row r="4717">
          <cell r="A4717">
            <v>10079199</v>
          </cell>
          <cell r="B4717" t="str">
            <v>PHILIP ABEL</v>
          </cell>
          <cell r="C4717" t="str">
            <v>MDINKA</v>
          </cell>
          <cell r="D4717" t="str">
            <v>PICKUP ŞOFÖRÜ</v>
          </cell>
          <cell r="E4717" t="str">
            <v>PICKUP DRIVER</v>
          </cell>
          <cell r="F4717" t="str">
            <v>50114904</v>
          </cell>
          <cell r="G4717" t="str">
            <v>İDARİ İŞLER (KAMP)</v>
          </cell>
          <cell r="H4717" t="str">
            <v>50105773</v>
          </cell>
          <cell r="I4717" t="str">
            <v>0AAK</v>
          </cell>
          <cell r="J4717" t="str">
            <v>ATÖLYE İŞLETME GENEL</v>
          </cell>
          <cell r="K4717" t="str">
            <v>50105678</v>
          </cell>
          <cell r="L4717" t="str">
            <v>TZ</v>
          </cell>
          <cell r="M4717" t="str">
            <v>Tanzanyalı</v>
          </cell>
          <cell r="N4717" t="str">
            <v>0035</v>
          </cell>
          <cell r="O4717" t="str">
            <v>TABORA</v>
          </cell>
          <cell r="P4717" t="str">
            <v>YM</v>
          </cell>
          <cell r="Q4717" t="str">
            <v>YAPI MERKEZİ</v>
          </cell>
          <cell r="R4717">
            <v>45111</v>
          </cell>
          <cell r="S4717">
            <v>45111</v>
          </cell>
          <cell r="T4717"/>
          <cell r="U4717" t="str">
            <v/>
          </cell>
          <cell r="V4717" t="str">
            <v>Mavi Yaka Endirekt</v>
          </cell>
          <cell r="W4717" t="str">
            <v>LOT 3 (MIT)</v>
          </cell>
          <cell r="X4717" t="str">
            <v>MANYONI</v>
          </cell>
          <cell r="Y4717" t="str">
            <v>0</v>
          </cell>
          <cell r="Z4717" t="str">
            <v/>
          </cell>
          <cell r="AA4717" t="str">
            <v>0744 178 469</v>
          </cell>
          <cell r="AB4717" t="str">
            <v>GÖREVLİ</v>
          </cell>
          <cell r="AC4717" t="str">
            <v>29</v>
          </cell>
          <cell r="AD4717" t="str">
            <v>LOT 3 (MIT)</v>
          </cell>
          <cell r="AE4717" t="str">
            <v>0113</v>
          </cell>
          <cell r="AF4717" t="str">
            <v>23</v>
          </cell>
          <cell r="AG4717" t="str">
            <v>KM 785+000 - 829+305</v>
          </cell>
          <cell r="AH4717">
            <v>33095</v>
          </cell>
          <cell r="AI4717" t="str">
            <v>Bay</v>
          </cell>
          <cell r="AJ4717" t="str">
            <v>Yerel-Saatlik</v>
          </cell>
          <cell r="AK4717">
            <v>2273.3000000000002</v>
          </cell>
          <cell r="AL4717" t="str">
            <v>TZS</v>
          </cell>
          <cell r="AM4717" t="str">
            <v>306002</v>
          </cell>
          <cell r="AN4717" t="str">
            <v/>
          </cell>
          <cell r="AO4717" t="str">
            <v>T3</v>
          </cell>
          <cell r="AP4717" t="str">
            <v>5150</v>
          </cell>
          <cell r="AQ4717" t="str">
            <v>5175</v>
          </cell>
          <cell r="AR4717" t="str">
            <v>NMBBANK</v>
          </cell>
          <cell r="AS4717" t="str">
            <v/>
          </cell>
          <cell r="AT4717" t="str">
            <v>NMBBANK</v>
          </cell>
          <cell r="AU4717" t="str">
            <v>51010104547</v>
          </cell>
          <cell r="AV4717" t="str">
            <v/>
          </cell>
          <cell r="AW4717" t="str">
            <v/>
          </cell>
          <cell r="AX4717" t="str">
            <v>PHILIP ABEL MDINKA</v>
          </cell>
          <cell r="AY4717" t="str">
            <v/>
          </cell>
          <cell r="AZ4717">
            <v>45111</v>
          </cell>
          <cell r="BA4717"/>
          <cell r="BB4717" t="str">
            <v/>
          </cell>
          <cell r="BC4717"/>
          <cell r="BD4717" t="str">
            <v>Tanzanya-NSSF</v>
          </cell>
          <cell r="BE4717" t="str">
            <v>47608522</v>
          </cell>
          <cell r="BF4717" t="str">
            <v>162273167</v>
          </cell>
        </row>
        <row r="4718">
          <cell r="A4718">
            <v>10079201</v>
          </cell>
          <cell r="B4718" t="str">
            <v>JAPHET PAUL</v>
          </cell>
          <cell r="C4718" t="str">
            <v>MISANA</v>
          </cell>
          <cell r="D4718" t="str">
            <v>PICKUP ŞOFÖRÜ</v>
          </cell>
          <cell r="E4718" t="str">
            <v>PICKUP DRIVER</v>
          </cell>
          <cell r="F4718" t="str">
            <v>50114904</v>
          </cell>
          <cell r="G4718" t="str">
            <v>İDARİ İŞLER (KAMP)</v>
          </cell>
          <cell r="H4718" t="str">
            <v>50105606</v>
          </cell>
          <cell r="I4718" t="str">
            <v>088Q</v>
          </cell>
          <cell r="J4718" t="str">
            <v>ÖLÇME İŞLERİ</v>
          </cell>
          <cell r="K4718" t="str">
            <v>50105678</v>
          </cell>
          <cell r="L4718" t="str">
            <v>TZ</v>
          </cell>
          <cell r="M4718" t="str">
            <v>Tanzanyalı</v>
          </cell>
          <cell r="N4718" t="str">
            <v>0037</v>
          </cell>
          <cell r="O4718" t="str">
            <v>İTİGİ</v>
          </cell>
          <cell r="P4718" t="str">
            <v>YM</v>
          </cell>
          <cell r="Q4718" t="str">
            <v>YAPI MERKEZİ</v>
          </cell>
          <cell r="R4718">
            <v>45111</v>
          </cell>
          <cell r="S4718">
            <v>45111</v>
          </cell>
          <cell r="T4718"/>
          <cell r="U4718" t="str">
            <v/>
          </cell>
          <cell r="V4718" t="str">
            <v>Mavi Yaka Endirekt</v>
          </cell>
          <cell r="W4718" t="str">
            <v>LOT 3 (MIT)</v>
          </cell>
          <cell r="X4718" t="str">
            <v>MASWA</v>
          </cell>
          <cell r="Y4718" t="str">
            <v>0</v>
          </cell>
          <cell r="Z4718" t="str">
            <v/>
          </cell>
          <cell r="AA4718" t="str">
            <v>0757 639 335</v>
          </cell>
          <cell r="AB4718" t="str">
            <v>GÖREVLİ</v>
          </cell>
          <cell r="AC4718" t="str">
            <v>29</v>
          </cell>
          <cell r="AD4718" t="str">
            <v>LOT 3 (MIT)</v>
          </cell>
          <cell r="AE4718" t="str">
            <v>0113</v>
          </cell>
          <cell r="AF4718" t="str">
            <v>30</v>
          </cell>
          <cell r="AG4718" t="str">
            <v>KM 785+000 - 829+305</v>
          </cell>
          <cell r="AH4718">
            <v>34830</v>
          </cell>
          <cell r="AI4718" t="str">
            <v>Bay</v>
          </cell>
          <cell r="AJ4718" t="str">
            <v>Yerel-Saatlik</v>
          </cell>
          <cell r="AK4718">
            <v>2273.3000000000002</v>
          </cell>
          <cell r="AL4718" t="str">
            <v>TZS</v>
          </cell>
          <cell r="AM4718" t="str">
            <v>306002</v>
          </cell>
          <cell r="AN4718" t="str">
            <v>S</v>
          </cell>
          <cell r="AO4718" t="str">
            <v>T3</v>
          </cell>
          <cell r="AP4718" t="str">
            <v>5150</v>
          </cell>
          <cell r="AQ4718" t="str">
            <v>5175</v>
          </cell>
          <cell r="AR4718" t="str">
            <v>NMBBANK</v>
          </cell>
          <cell r="AS4718" t="str">
            <v/>
          </cell>
          <cell r="AT4718" t="str">
            <v>NMBBANK</v>
          </cell>
          <cell r="AU4718" t="str">
            <v>30810016028</v>
          </cell>
          <cell r="AV4718" t="str">
            <v/>
          </cell>
          <cell r="AW4718" t="str">
            <v/>
          </cell>
          <cell r="AX4718" t="str">
            <v>JAPHET PAUL MISANA</v>
          </cell>
          <cell r="AY4718" t="str">
            <v/>
          </cell>
          <cell r="AZ4718">
            <v>45111</v>
          </cell>
          <cell r="BA4718"/>
          <cell r="BB4718" t="str">
            <v/>
          </cell>
          <cell r="BC4718"/>
          <cell r="BD4718" t="str">
            <v>Tanzanya-NSSF</v>
          </cell>
          <cell r="BE4718" t="str">
            <v>46447536</v>
          </cell>
          <cell r="BF4718" t="str">
            <v>129864990</v>
          </cell>
        </row>
        <row r="4719">
          <cell r="A4719">
            <v>10079202</v>
          </cell>
          <cell r="B4719" t="str">
            <v>ATHUMANI SADIKI</v>
          </cell>
          <cell r="C4719" t="str">
            <v>BOTTO</v>
          </cell>
          <cell r="D4719" t="str">
            <v>PICKUP ŞOFÖRÜ</v>
          </cell>
          <cell r="E4719" t="str">
            <v>PICKUP DRIVER</v>
          </cell>
          <cell r="F4719" t="str">
            <v>50114904</v>
          </cell>
          <cell r="G4719" t="str">
            <v>İDARİ İŞLER (KAMP)</v>
          </cell>
          <cell r="H4719" t="str">
            <v>50105773</v>
          </cell>
          <cell r="I4719" t="str">
            <v>0AAK</v>
          </cell>
          <cell r="J4719" t="str">
            <v>ATÖLYE İŞLETME GENEL</v>
          </cell>
          <cell r="K4719" t="str">
            <v>50105678</v>
          </cell>
          <cell r="L4719" t="str">
            <v>TZ</v>
          </cell>
          <cell r="M4719" t="str">
            <v>Tanzanyalı</v>
          </cell>
          <cell r="N4719" t="str">
            <v>0037</v>
          </cell>
          <cell r="O4719" t="str">
            <v>İTİGİ</v>
          </cell>
          <cell r="P4719" t="str">
            <v>YM</v>
          </cell>
          <cell r="Q4719" t="str">
            <v>YAPI MERKEZİ</v>
          </cell>
          <cell r="R4719">
            <v>45111</v>
          </cell>
          <cell r="S4719">
            <v>45111</v>
          </cell>
          <cell r="T4719"/>
          <cell r="U4719" t="str">
            <v/>
          </cell>
          <cell r="V4719" t="str">
            <v>Mavi Yaka Endirekt</v>
          </cell>
          <cell r="W4719" t="str">
            <v>LOT 3 (MIT)</v>
          </cell>
          <cell r="X4719" t="str">
            <v>KINONDONI</v>
          </cell>
          <cell r="Y4719" t="str">
            <v>0</v>
          </cell>
          <cell r="Z4719" t="str">
            <v/>
          </cell>
          <cell r="AA4719" t="str">
            <v>0719 716 335</v>
          </cell>
          <cell r="AB4719" t="str">
            <v>GÖREVLİ</v>
          </cell>
          <cell r="AC4719" t="str">
            <v>29</v>
          </cell>
          <cell r="AD4719" t="str">
            <v>LOT 3 (MIT)</v>
          </cell>
          <cell r="AE4719" t="str">
            <v>0113</v>
          </cell>
          <cell r="AF4719" t="str">
            <v>02</v>
          </cell>
          <cell r="AG4719" t="str">
            <v>KM 785+000 - 829+305</v>
          </cell>
          <cell r="AH4719">
            <v>34189</v>
          </cell>
          <cell r="AI4719" t="str">
            <v>Bay</v>
          </cell>
          <cell r="AJ4719" t="str">
            <v>Yerel-Saatlik</v>
          </cell>
          <cell r="AK4719">
            <v>2273.3000000000002</v>
          </cell>
          <cell r="AL4719" t="str">
            <v>TZS</v>
          </cell>
          <cell r="AM4719" t="str">
            <v>306002</v>
          </cell>
          <cell r="AN4719" t="str">
            <v>S</v>
          </cell>
          <cell r="AO4719" t="str">
            <v>T3</v>
          </cell>
          <cell r="AP4719" t="str">
            <v>5150</v>
          </cell>
          <cell r="AQ4719" t="str">
            <v>5175</v>
          </cell>
          <cell r="AR4719" t="str">
            <v>CRDB BANK PLC</v>
          </cell>
          <cell r="AS4719" t="str">
            <v>VIJANA</v>
          </cell>
          <cell r="AT4719" t="str">
            <v>CRDBBANK</v>
          </cell>
          <cell r="AU4719" t="str">
            <v>0152402096600</v>
          </cell>
          <cell r="AV4719" t="str">
            <v/>
          </cell>
          <cell r="AW4719" t="str">
            <v/>
          </cell>
          <cell r="AX4719" t="str">
            <v>ATHUMANI SADIKI BOTTO</v>
          </cell>
          <cell r="AY4719" t="str">
            <v/>
          </cell>
          <cell r="AZ4719">
            <v>45111</v>
          </cell>
          <cell r="BA4719"/>
          <cell r="BB4719" t="str">
            <v/>
          </cell>
          <cell r="BC4719"/>
          <cell r="BD4719" t="str">
            <v>Tanzanya-NSSF</v>
          </cell>
          <cell r="BE4719" t="str">
            <v>45106422</v>
          </cell>
          <cell r="BF4719" t="str">
            <v>125314023</v>
          </cell>
        </row>
        <row r="4720">
          <cell r="A4720">
            <v>10079203</v>
          </cell>
          <cell r="B4720" t="str">
            <v>BENJAMIN MIROBO</v>
          </cell>
          <cell r="C4720" t="str">
            <v>MUGAYA</v>
          </cell>
          <cell r="D4720" t="str">
            <v>LABORATUVAR TEKNİKERİ</v>
          </cell>
          <cell r="E4720" t="str">
            <v>LABORATORY TECHNICIAN</v>
          </cell>
          <cell r="F4720" t="str">
            <v>50105668</v>
          </cell>
          <cell r="G4720" t="str">
            <v>KORAIL</v>
          </cell>
          <cell r="H4720" t="str">
            <v>50105668</v>
          </cell>
          <cell r="I4720" t="str">
            <v>0FFQ</v>
          </cell>
          <cell r="J4720" t="str">
            <v>KORAIL</v>
          </cell>
          <cell r="K4720" t="str">
            <v>50113109</v>
          </cell>
          <cell r="L4720" t="str">
            <v>TZ</v>
          </cell>
          <cell r="M4720" t="str">
            <v>Tanzanyalı</v>
          </cell>
          <cell r="N4720" t="str">
            <v>0035</v>
          </cell>
          <cell r="O4720" t="str">
            <v>TABORA</v>
          </cell>
          <cell r="P4720" t="str">
            <v>6T</v>
          </cell>
          <cell r="Q4720" t="str">
            <v>KORAIL</v>
          </cell>
          <cell r="R4720">
            <v>45111</v>
          </cell>
          <cell r="S4720">
            <v>45111</v>
          </cell>
          <cell r="T4720"/>
          <cell r="U4720" t="str">
            <v/>
          </cell>
          <cell r="V4720" t="str">
            <v>Beyaz Yaka</v>
          </cell>
          <cell r="W4720" t="str">
            <v>LOT 3 (MIT)</v>
          </cell>
          <cell r="X4720" t="str">
            <v>NYAMAGANA BUHONGWA KISHILA</v>
          </cell>
          <cell r="Y4720" t="str">
            <v>0</v>
          </cell>
          <cell r="Z4720" t="str">
            <v/>
          </cell>
          <cell r="AA4720" t="str">
            <v>0626500132/0753568053</v>
          </cell>
          <cell r="AB4720" t="str">
            <v>TEKNİKER</v>
          </cell>
          <cell r="AC4720" t="str">
            <v>29</v>
          </cell>
          <cell r="AD4720" t="str">
            <v>LOT 3 (MIT)</v>
          </cell>
          <cell r="AE4720" t="str">
            <v>0113</v>
          </cell>
          <cell r="AF4720" t="str">
            <v>18</v>
          </cell>
          <cell r="AG4720" t="str">
            <v>KM 785+000 - 829+305</v>
          </cell>
          <cell r="AH4720">
            <v>28488</v>
          </cell>
          <cell r="AI4720" t="str">
            <v>Bay</v>
          </cell>
          <cell r="AJ4720" t="str">
            <v>Yerel-Aylık</v>
          </cell>
          <cell r="AK4720">
            <v>700022</v>
          </cell>
          <cell r="AL4720" t="str">
            <v>TZS</v>
          </cell>
          <cell r="AM4720" t="str">
            <v>301002</v>
          </cell>
          <cell r="AN4720" t="str">
            <v>S</v>
          </cell>
          <cell r="AO4720" t="str">
            <v>T3</v>
          </cell>
          <cell r="AP4720" t="str">
            <v>5150</v>
          </cell>
          <cell r="AQ4720" t="str">
            <v>5175</v>
          </cell>
          <cell r="AR4720" t="str">
            <v>CRDB</v>
          </cell>
          <cell r="AS4720" t="str">
            <v>VIVA TOWER</v>
          </cell>
          <cell r="AT4720" t="str">
            <v>CRDB</v>
          </cell>
          <cell r="AU4720" t="str">
            <v>0152672323900</v>
          </cell>
          <cell r="AV4720" t="str">
            <v/>
          </cell>
          <cell r="AW4720" t="str">
            <v/>
          </cell>
          <cell r="AX4720" t="str">
            <v>BENJAMIN MIROBO MUGAYA</v>
          </cell>
          <cell r="AY4720" t="str">
            <v/>
          </cell>
          <cell r="AZ4720">
            <v>45111</v>
          </cell>
          <cell r="BA4720"/>
          <cell r="BB4720" t="str">
            <v/>
          </cell>
          <cell r="BC4720"/>
          <cell r="BD4720" t="str">
            <v>Tanzanya-NSSF</v>
          </cell>
          <cell r="BE4720" t="str">
            <v>46808445</v>
          </cell>
          <cell r="BF4720" t="str">
            <v>125832148</v>
          </cell>
        </row>
        <row r="4721">
          <cell r="A4721">
            <v>10079204</v>
          </cell>
          <cell r="B4721" t="str">
            <v>JOFREY MALEMBELA</v>
          </cell>
          <cell r="C4721" t="str">
            <v>FITINA</v>
          </cell>
          <cell r="D4721" t="str">
            <v>İŞ GÜVENLİĞİ GÖREVLİSİ</v>
          </cell>
          <cell r="E4721" t="str">
            <v>SAFETY CLERK</v>
          </cell>
          <cell r="F4721" t="str">
            <v>50114885</v>
          </cell>
          <cell r="G4721" t="str">
            <v>İSG VE ÇEVRE (İŞ GÜVENLİĞİ)</v>
          </cell>
          <cell r="H4721" t="str">
            <v>50105460</v>
          </cell>
          <cell r="I4721" t="str">
            <v>088K</v>
          </cell>
          <cell r="J4721" t="str">
            <v>İŞ GÜVENLİĞİ</v>
          </cell>
          <cell r="K4721" t="str">
            <v>50110186</v>
          </cell>
          <cell r="L4721" t="str">
            <v>TZ</v>
          </cell>
          <cell r="M4721" t="str">
            <v>Tanzanyalı</v>
          </cell>
          <cell r="N4721" t="str">
            <v>0038</v>
          </cell>
          <cell r="O4721" t="str">
            <v>TURA</v>
          </cell>
          <cell r="P4721" t="str">
            <v>YM</v>
          </cell>
          <cell r="Q4721" t="str">
            <v>YAPI MERKEZİ</v>
          </cell>
          <cell r="R4721">
            <v>45111</v>
          </cell>
          <cell r="S4721">
            <v>45111</v>
          </cell>
          <cell r="T4721"/>
          <cell r="U4721" t="str">
            <v/>
          </cell>
          <cell r="V4721" t="str">
            <v>Beyaz Yaka</v>
          </cell>
          <cell r="W4721" t="str">
            <v>LOT 3 (MIT)</v>
          </cell>
          <cell r="X4721" t="str">
            <v>ILEMELA PPF-MWANZA PPF</v>
          </cell>
          <cell r="Y4721" t="str">
            <v>0</v>
          </cell>
          <cell r="Z4721" t="str">
            <v/>
          </cell>
          <cell r="AA4721" t="str">
            <v>0075 396 619</v>
          </cell>
          <cell r="AB4721" t="str">
            <v>GÖREVLİ</v>
          </cell>
          <cell r="AC4721" t="str">
            <v>29</v>
          </cell>
          <cell r="AD4721" t="str">
            <v>LOT 3 (MIT)</v>
          </cell>
          <cell r="AE4721" t="str">
            <v>0113</v>
          </cell>
          <cell r="AF4721" t="str">
            <v>18</v>
          </cell>
          <cell r="AG4721" t="str">
            <v>KM 785+000 - 829+305</v>
          </cell>
          <cell r="AH4721">
            <v>35206</v>
          </cell>
          <cell r="AI4721" t="str">
            <v>Bay</v>
          </cell>
          <cell r="AJ4721" t="str">
            <v>Yerel-Aylık</v>
          </cell>
          <cell r="AK4721">
            <v>591126</v>
          </cell>
          <cell r="AL4721" t="str">
            <v>TZS</v>
          </cell>
          <cell r="AM4721" t="str">
            <v>301002</v>
          </cell>
          <cell r="AN4721" t="str">
            <v>S</v>
          </cell>
          <cell r="AO4721" t="str">
            <v>T3</v>
          </cell>
          <cell r="AP4721" t="str">
            <v>5150</v>
          </cell>
          <cell r="AQ4721" t="str">
            <v>5175</v>
          </cell>
          <cell r="AR4721" t="str">
            <v>CRDB</v>
          </cell>
          <cell r="AS4721" t="str">
            <v>VIVA TOWER</v>
          </cell>
          <cell r="AT4721" t="str">
            <v>CRDB</v>
          </cell>
          <cell r="AU4721" t="str">
            <v>0152303397300</v>
          </cell>
          <cell r="AV4721" t="str">
            <v/>
          </cell>
          <cell r="AW4721" t="str">
            <v/>
          </cell>
          <cell r="AX4721" t="str">
            <v>JOFREY MALEMBELA FITINA</v>
          </cell>
          <cell r="AY4721" t="str">
            <v/>
          </cell>
          <cell r="AZ4721">
            <v>45111</v>
          </cell>
          <cell r="BA4721"/>
          <cell r="BB4721" t="str">
            <v/>
          </cell>
          <cell r="BC4721"/>
          <cell r="BD4721" t="str">
            <v>Tanzanya-NSSF</v>
          </cell>
          <cell r="BE4721" t="str">
            <v>46887854</v>
          </cell>
          <cell r="BF4721" t="str">
            <v>157548840</v>
          </cell>
        </row>
        <row r="4722">
          <cell r="A4722">
            <v>10079207</v>
          </cell>
          <cell r="B4722" t="str">
            <v>PEREPETUA MAKOYE</v>
          </cell>
          <cell r="C4722" t="str">
            <v>MATHIAS</v>
          </cell>
          <cell r="D4722" t="str">
            <v>ÇEVRE VE SOSYAL İLİŞKİLER YETKİLİSİ</v>
          </cell>
          <cell r="E4722" t="str">
            <v>ENVIRONMENT AND SOCIAL RELATIONS OFFICER</v>
          </cell>
          <cell r="F4722" t="str">
            <v>50114886</v>
          </cell>
          <cell r="G4722" t="str">
            <v>İSG VE ÇEVRE (ÇEVRE)</v>
          </cell>
          <cell r="H4722" t="str">
            <v>50105460</v>
          </cell>
          <cell r="I4722" t="str">
            <v>088K</v>
          </cell>
          <cell r="J4722" t="str">
            <v>İŞ GÜVENLİĞİ</v>
          </cell>
          <cell r="K4722" t="str">
            <v>50107951</v>
          </cell>
          <cell r="L4722" t="str">
            <v>TZ</v>
          </cell>
          <cell r="M4722" t="str">
            <v>Tanzanyalı</v>
          </cell>
          <cell r="N4722" t="str">
            <v>0035</v>
          </cell>
          <cell r="O4722" t="str">
            <v>TABORA</v>
          </cell>
          <cell r="P4722" t="str">
            <v>YM</v>
          </cell>
          <cell r="Q4722" t="str">
            <v>YAPI MERKEZİ</v>
          </cell>
          <cell r="R4722">
            <v>45112</v>
          </cell>
          <cell r="S4722">
            <v>45112</v>
          </cell>
          <cell r="T4722"/>
          <cell r="U4722" t="str">
            <v/>
          </cell>
          <cell r="V4722" t="str">
            <v>Beyaz Yaka</v>
          </cell>
          <cell r="W4722" t="str">
            <v>LOT 3 (MIT)</v>
          </cell>
          <cell r="X4722" t="str">
            <v>MISUNGWI MISUNGWI BARIDI</v>
          </cell>
          <cell r="Y4722" t="str">
            <v>0</v>
          </cell>
          <cell r="Z4722" t="str">
            <v>MWANZA</v>
          </cell>
          <cell r="AA4722" t="str">
            <v>0676 688 041</v>
          </cell>
          <cell r="AB4722" t="str">
            <v>YETKİLİ</v>
          </cell>
          <cell r="AC4722" t="str">
            <v>29</v>
          </cell>
          <cell r="AD4722" t="str">
            <v>LOT 3 (MIT)</v>
          </cell>
          <cell r="AE4722" t="str">
            <v>0113</v>
          </cell>
          <cell r="AF4722" t="str">
            <v>18</v>
          </cell>
          <cell r="AG4722" t="str">
            <v>KM 785+000 - 829+305</v>
          </cell>
          <cell r="AH4722">
            <v>35651</v>
          </cell>
          <cell r="AI4722" t="str">
            <v>Bay</v>
          </cell>
          <cell r="AJ4722" t="str">
            <v>Yerel-Aylık</v>
          </cell>
          <cell r="AK4722">
            <v>539783.39</v>
          </cell>
          <cell r="AL4722" t="str">
            <v>TZS</v>
          </cell>
          <cell r="AM4722" t="str">
            <v>301002</v>
          </cell>
          <cell r="AN4722" t="str">
            <v>S</v>
          </cell>
          <cell r="AO4722" t="str">
            <v>T3</v>
          </cell>
          <cell r="AP4722" t="str">
            <v>5150</v>
          </cell>
          <cell r="AQ4722" t="str">
            <v>5175</v>
          </cell>
          <cell r="AR4722" t="str">
            <v>NMBBANK</v>
          </cell>
          <cell r="AS4722" t="str">
            <v/>
          </cell>
          <cell r="AT4722" t="str">
            <v>NMBBANK</v>
          </cell>
          <cell r="AU4722" t="str">
            <v>31310022261</v>
          </cell>
          <cell r="AV4722" t="str">
            <v/>
          </cell>
          <cell r="AW4722" t="str">
            <v/>
          </cell>
          <cell r="AX4722" t="str">
            <v>PEREPETUA MAKOYE MATHIAS</v>
          </cell>
          <cell r="AY4722" t="str">
            <v/>
          </cell>
          <cell r="AZ4722">
            <v>45112</v>
          </cell>
          <cell r="BA4722"/>
          <cell r="BB4722" t="str">
            <v/>
          </cell>
          <cell r="BC4722"/>
          <cell r="BD4722" t="str">
            <v>Tanzanya-NSSF</v>
          </cell>
          <cell r="BE4722" t="str">
            <v>47596999</v>
          </cell>
          <cell r="BF4722" t="str">
            <v>166343461</v>
          </cell>
        </row>
        <row r="4723">
          <cell r="A4723">
            <v>10079208</v>
          </cell>
          <cell r="B4723" t="str">
            <v>STEPHEN ANDREW</v>
          </cell>
          <cell r="C4723" t="str">
            <v>MAZIKU</v>
          </cell>
          <cell r="D4723" t="str">
            <v>PICKUP ŞOFÖRÜ</v>
          </cell>
          <cell r="E4723" t="str">
            <v>PICKUP DRIVER</v>
          </cell>
          <cell r="F4723" t="str">
            <v>50114904</v>
          </cell>
          <cell r="G4723" t="str">
            <v>İDARİ İŞLER (KAMP)</v>
          </cell>
          <cell r="H4723" t="str">
            <v>50105773</v>
          </cell>
          <cell r="I4723" t="str">
            <v>0AAK</v>
          </cell>
          <cell r="J4723" t="str">
            <v>ATÖLYE İŞLETME GENEL</v>
          </cell>
          <cell r="K4723" t="str">
            <v>50105678</v>
          </cell>
          <cell r="L4723" t="str">
            <v>TZ</v>
          </cell>
          <cell r="M4723" t="str">
            <v>Tanzanyalı</v>
          </cell>
          <cell r="N4723" t="str">
            <v>0035</v>
          </cell>
          <cell r="O4723" t="str">
            <v>TABORA</v>
          </cell>
          <cell r="P4723" t="str">
            <v>YM</v>
          </cell>
          <cell r="Q4723" t="str">
            <v>YAPI MERKEZİ</v>
          </cell>
          <cell r="R4723">
            <v>45112</v>
          </cell>
          <cell r="S4723">
            <v>45112</v>
          </cell>
          <cell r="T4723"/>
          <cell r="U4723" t="str">
            <v/>
          </cell>
          <cell r="V4723" t="str">
            <v>Mavi Yaka Endirekt</v>
          </cell>
          <cell r="W4723" t="str">
            <v>LOT 3 (MIT)</v>
          </cell>
          <cell r="X4723" t="str">
            <v>TABORA MJINI KANYENYE KAZEMBE</v>
          </cell>
          <cell r="Y4723" t="str">
            <v>0</v>
          </cell>
          <cell r="Z4723" t="str">
            <v>TABORA</v>
          </cell>
          <cell r="AA4723" t="str">
            <v>0689 466 584</v>
          </cell>
          <cell r="AB4723" t="str">
            <v>GÖREVLİ</v>
          </cell>
          <cell r="AC4723" t="str">
            <v>29</v>
          </cell>
          <cell r="AD4723" t="str">
            <v>LOT 3 (MIT)</v>
          </cell>
          <cell r="AE4723" t="str">
            <v>0113</v>
          </cell>
          <cell r="AF4723" t="str">
            <v>24</v>
          </cell>
          <cell r="AG4723" t="str">
            <v>KM 785+000 - 829+305</v>
          </cell>
          <cell r="AH4723">
            <v>34362</v>
          </cell>
          <cell r="AI4723" t="str">
            <v>Bay</v>
          </cell>
          <cell r="AJ4723" t="str">
            <v>Yerel-Saatlik</v>
          </cell>
          <cell r="AK4723">
            <v>2273.3000000000002</v>
          </cell>
          <cell r="AL4723" t="str">
            <v>TZS</v>
          </cell>
          <cell r="AM4723" t="str">
            <v>306002</v>
          </cell>
          <cell r="AN4723" t="str">
            <v>S</v>
          </cell>
          <cell r="AO4723" t="str">
            <v>T3</v>
          </cell>
          <cell r="AP4723" t="str">
            <v>5150</v>
          </cell>
          <cell r="AQ4723" t="str">
            <v>5175</v>
          </cell>
          <cell r="AR4723" t="str">
            <v>NMBBANK</v>
          </cell>
          <cell r="AS4723" t="str">
            <v/>
          </cell>
          <cell r="AT4723" t="str">
            <v>NMBBANK</v>
          </cell>
          <cell r="AU4723" t="str">
            <v>51010104541</v>
          </cell>
          <cell r="AV4723" t="str">
            <v/>
          </cell>
          <cell r="AW4723" t="str">
            <v/>
          </cell>
          <cell r="AX4723" t="str">
            <v>STEPHEN ANDREW MAZIKU</v>
          </cell>
          <cell r="AY4723" t="str">
            <v/>
          </cell>
          <cell r="AZ4723">
            <v>45112</v>
          </cell>
          <cell r="BA4723"/>
          <cell r="BB4723" t="str">
            <v/>
          </cell>
          <cell r="BC4723"/>
          <cell r="BD4723" t="str">
            <v>Tanzanya-NSSF</v>
          </cell>
          <cell r="BE4723" t="str">
            <v>47508188</v>
          </cell>
          <cell r="BF4723" t="str">
            <v>119621267</v>
          </cell>
        </row>
        <row r="4724">
          <cell r="A4724">
            <v>10079226</v>
          </cell>
          <cell r="B4724" t="str">
            <v>JESCA NDEKIRWA</v>
          </cell>
          <cell r="C4724" t="str">
            <v>LUKUMAY</v>
          </cell>
          <cell r="D4724" t="str">
            <v>DATA OPERATÖRÜ</v>
          </cell>
          <cell r="E4724" t="str">
            <v>DATA OPERATOR</v>
          </cell>
          <cell r="F4724" t="str">
            <v>50105778</v>
          </cell>
          <cell r="G4724" t="str">
            <v>LOJİSTİK &amp; SATINALMA</v>
          </cell>
          <cell r="H4724" t="str">
            <v>50105778</v>
          </cell>
          <cell r="I4724" t="str">
            <v>0BBI</v>
          </cell>
          <cell r="J4724" t="str">
            <v>SATINALMA</v>
          </cell>
          <cell r="K4724" t="str">
            <v>50107283</v>
          </cell>
          <cell r="L4724" t="str">
            <v>TZ</v>
          </cell>
          <cell r="M4724" t="str">
            <v>Tanzanyalı</v>
          </cell>
          <cell r="N4724" t="str">
            <v>003H</v>
          </cell>
          <cell r="O4724" t="str">
            <v>İLALA</v>
          </cell>
          <cell r="P4724" t="str">
            <v>YM</v>
          </cell>
          <cell r="Q4724" t="str">
            <v>YAPI MERKEZİ</v>
          </cell>
          <cell r="R4724">
            <v>45113</v>
          </cell>
          <cell r="S4724">
            <v>45113</v>
          </cell>
          <cell r="T4724"/>
          <cell r="U4724" t="str">
            <v/>
          </cell>
          <cell r="V4724" t="str">
            <v>Beyaz Yaka</v>
          </cell>
          <cell r="W4724" t="str">
            <v>LOT 3 (MIT)</v>
          </cell>
          <cell r="X4724" t="str">
            <v>KINONDONI KAWE MJI MPYA</v>
          </cell>
          <cell r="Y4724" t="str">
            <v>0</v>
          </cell>
          <cell r="Z4724" t="str">
            <v/>
          </cell>
          <cell r="AA4724" t="str">
            <v>0755 077 243</v>
          </cell>
          <cell r="AB4724" t="str">
            <v>OPERATÖR</v>
          </cell>
          <cell r="AC4724" t="str">
            <v>29</v>
          </cell>
          <cell r="AD4724" t="str">
            <v>LOT 3 (MIT)</v>
          </cell>
          <cell r="AE4724" t="str">
            <v>0109</v>
          </cell>
          <cell r="AF4724" t="str">
            <v>01</v>
          </cell>
          <cell r="AG4724" t="str">
            <v>KM 535+000 - 595+000</v>
          </cell>
          <cell r="AH4724">
            <v>33909</v>
          </cell>
          <cell r="AI4724" t="str">
            <v>Bayan</v>
          </cell>
          <cell r="AJ4724" t="str">
            <v>Yerel-Aylık</v>
          </cell>
          <cell r="AK4724">
            <v>537112.12</v>
          </cell>
          <cell r="AL4724" t="str">
            <v>TZS</v>
          </cell>
          <cell r="AM4724" t="str">
            <v>301002</v>
          </cell>
          <cell r="AN4724" t="str">
            <v>S</v>
          </cell>
          <cell r="AO4724" t="str">
            <v>T3</v>
          </cell>
          <cell r="AP4724" t="str">
            <v>5150</v>
          </cell>
          <cell r="AQ4724" t="str">
            <v>5175</v>
          </cell>
          <cell r="AR4724" t="str">
            <v>NMBBANK</v>
          </cell>
          <cell r="AS4724" t="str">
            <v/>
          </cell>
          <cell r="AT4724" t="str">
            <v>NMBBANK</v>
          </cell>
          <cell r="AU4724" t="str">
            <v>23710019231</v>
          </cell>
          <cell r="AV4724" t="str">
            <v/>
          </cell>
          <cell r="AW4724" t="str">
            <v/>
          </cell>
          <cell r="AX4724" t="str">
            <v>JESCA NDEKIRWA LUKUMAY</v>
          </cell>
          <cell r="AY4724" t="str">
            <v/>
          </cell>
          <cell r="AZ4724">
            <v>45113</v>
          </cell>
          <cell r="BA4724"/>
          <cell r="BB4724" t="str">
            <v/>
          </cell>
          <cell r="BC4724"/>
          <cell r="BD4724" t="str">
            <v>Tanzanya-NSSF</v>
          </cell>
          <cell r="BE4724" t="str">
            <v>60424966</v>
          </cell>
          <cell r="BF4724" t="str">
            <v>143030938</v>
          </cell>
        </row>
        <row r="4725">
          <cell r="A4725">
            <v>10079227</v>
          </cell>
          <cell r="B4725" t="str">
            <v>BAHATI MAKENZA</v>
          </cell>
          <cell r="C4725" t="str">
            <v>NZEGA</v>
          </cell>
          <cell r="D4725" t="str">
            <v>EKSKAVATÖR OPERATÖRÜ</v>
          </cell>
          <cell r="E4725" t="str">
            <v>EXCAVATOR OPERATOR</v>
          </cell>
          <cell r="F4725" t="str">
            <v>50115275</v>
          </cell>
          <cell r="G4725" t="str">
            <v>TOPRAK İŞLERİ</v>
          </cell>
          <cell r="H4725" t="str">
            <v>50105758</v>
          </cell>
          <cell r="I4725" t="str">
            <v>0999</v>
          </cell>
          <cell r="J4725" t="str">
            <v>TOPRAK İŞLERİ</v>
          </cell>
          <cell r="K4725" t="str">
            <v>50116410</v>
          </cell>
          <cell r="L4725" t="str">
            <v>TZ</v>
          </cell>
          <cell r="M4725" t="str">
            <v>Tanzanyalı</v>
          </cell>
          <cell r="N4725" t="str">
            <v>0038</v>
          </cell>
          <cell r="O4725" t="str">
            <v>TURA</v>
          </cell>
          <cell r="P4725" t="str">
            <v>YM</v>
          </cell>
          <cell r="Q4725" t="str">
            <v>YAPI MERKEZİ</v>
          </cell>
          <cell r="R4725">
            <v>45113</v>
          </cell>
          <cell r="S4725">
            <v>45113</v>
          </cell>
          <cell r="T4725"/>
          <cell r="U4725" t="str">
            <v/>
          </cell>
          <cell r="V4725" t="str">
            <v>Mavi Yaka Direkt</v>
          </cell>
          <cell r="W4725" t="str">
            <v>LOT 3 (MIT)</v>
          </cell>
          <cell r="X4725" t="str">
            <v>NZEGA BUKENE IKENA</v>
          </cell>
          <cell r="Y4725" t="str">
            <v>0</v>
          </cell>
          <cell r="Z4725" t="str">
            <v>TABORA</v>
          </cell>
          <cell r="AA4725" t="str">
            <v>0733795832/0782613331</v>
          </cell>
          <cell r="AB4725" t="str">
            <v>OPERATÖR</v>
          </cell>
          <cell r="AC4725" t="str">
            <v>29</v>
          </cell>
          <cell r="AD4725" t="str">
            <v>LOT 3 (MIT)</v>
          </cell>
          <cell r="AE4725" t="str">
            <v>0113</v>
          </cell>
          <cell r="AF4725" t="str">
            <v>24</v>
          </cell>
          <cell r="AG4725" t="str">
            <v>KM 785+000 - 829+305</v>
          </cell>
          <cell r="AH4725">
            <v>35864</v>
          </cell>
          <cell r="AI4725" t="str">
            <v>Bay</v>
          </cell>
          <cell r="AJ4725" t="str">
            <v>Yerel-Saatlik</v>
          </cell>
          <cell r="AK4725">
            <v>2528.1</v>
          </cell>
          <cell r="AL4725" t="str">
            <v>TZS</v>
          </cell>
          <cell r="AM4725" t="str">
            <v>201002</v>
          </cell>
          <cell r="AN4725" t="str">
            <v>S</v>
          </cell>
          <cell r="AO4725" t="str">
            <v>T3</v>
          </cell>
          <cell r="AP4725" t="str">
            <v>5150</v>
          </cell>
          <cell r="AQ4725" t="str">
            <v>5175</v>
          </cell>
          <cell r="AR4725" t="str">
            <v>CRDB</v>
          </cell>
          <cell r="AS4725" t="str">
            <v>VIVA TOWER</v>
          </cell>
          <cell r="AT4725" t="str">
            <v>CRDB</v>
          </cell>
          <cell r="AU4725" t="str">
            <v>0152719342900</v>
          </cell>
          <cell r="AV4725" t="str">
            <v/>
          </cell>
          <cell r="AW4725" t="str">
            <v/>
          </cell>
          <cell r="AX4725" t="str">
            <v>BAHATI MAKENZA NZEGA</v>
          </cell>
          <cell r="AY4725" t="str">
            <v/>
          </cell>
          <cell r="AZ4725">
            <v>45113</v>
          </cell>
          <cell r="BA4725"/>
          <cell r="BB4725" t="str">
            <v/>
          </cell>
          <cell r="BC4725"/>
          <cell r="BD4725" t="str">
            <v>Tanzanya-NSSF</v>
          </cell>
          <cell r="BE4725" t="str">
            <v>66908248</v>
          </cell>
          <cell r="BF4725" t="str">
            <v>140865699</v>
          </cell>
        </row>
        <row r="4726">
          <cell r="A4726">
            <v>10079228</v>
          </cell>
          <cell r="B4726" t="str">
            <v>STEPHEN JOHN</v>
          </cell>
          <cell r="C4726" t="str">
            <v>IKANDILO</v>
          </cell>
          <cell r="D4726" t="str">
            <v>BİYOÇEŞİTLİLİK UZMANI</v>
          </cell>
          <cell r="E4726" t="str">
            <v>ENVIRONMENTAL SPECIALIST</v>
          </cell>
          <cell r="F4726" t="str">
            <v>50114886</v>
          </cell>
          <cell r="G4726" t="str">
            <v>İSG VE ÇEVRE (ÇEVRE)</v>
          </cell>
          <cell r="H4726" t="str">
            <v>50105460</v>
          </cell>
          <cell r="I4726" t="str">
            <v>088K</v>
          </cell>
          <cell r="J4726" t="str">
            <v>İŞ GÜVENLİĞİ</v>
          </cell>
          <cell r="K4726" t="str">
            <v>50108063</v>
          </cell>
          <cell r="L4726" t="str">
            <v>TZ</v>
          </cell>
          <cell r="M4726" t="str">
            <v>Tanzanyalı</v>
          </cell>
          <cell r="N4726" t="str">
            <v>0035</v>
          </cell>
          <cell r="O4726" t="str">
            <v>TABORA</v>
          </cell>
          <cell r="P4726" t="str">
            <v>YM</v>
          </cell>
          <cell r="Q4726" t="str">
            <v>YAPI MERKEZİ</v>
          </cell>
          <cell r="R4726">
            <v>45113</v>
          </cell>
          <cell r="S4726">
            <v>45113</v>
          </cell>
          <cell r="T4726"/>
          <cell r="U4726" t="str">
            <v/>
          </cell>
          <cell r="V4726" t="str">
            <v>Beyaz Yaka</v>
          </cell>
          <cell r="W4726" t="str">
            <v>LOT 3 (MIT)</v>
          </cell>
          <cell r="X4726" t="str">
            <v>TABORA MJINI IPULI MAJENGO</v>
          </cell>
          <cell r="Y4726" t="str">
            <v>0</v>
          </cell>
          <cell r="Z4726" t="str">
            <v/>
          </cell>
          <cell r="AA4726" t="str">
            <v>0742 445 179</v>
          </cell>
          <cell r="AB4726" t="str">
            <v>UZMAN</v>
          </cell>
          <cell r="AC4726" t="str">
            <v>29</v>
          </cell>
          <cell r="AD4726" t="str">
            <v>LOT 3 (MIT)</v>
          </cell>
          <cell r="AE4726" t="str">
            <v>0113</v>
          </cell>
          <cell r="AF4726" t="str">
            <v>24</v>
          </cell>
          <cell r="AG4726" t="str">
            <v>KM 785+000 - 829+305</v>
          </cell>
          <cell r="AH4726">
            <v>35082</v>
          </cell>
          <cell r="AI4726" t="str">
            <v>Bay</v>
          </cell>
          <cell r="AJ4726" t="str">
            <v>Yerel-Aylık</v>
          </cell>
          <cell r="AK4726">
            <v>549997</v>
          </cell>
          <cell r="AL4726" t="str">
            <v>TZS</v>
          </cell>
          <cell r="AM4726" t="str">
            <v>301002</v>
          </cell>
          <cell r="AN4726" t="str">
            <v>S</v>
          </cell>
          <cell r="AO4726" t="str">
            <v>T3</v>
          </cell>
          <cell r="AP4726" t="str">
            <v>5150</v>
          </cell>
          <cell r="AQ4726" t="str">
            <v>5175</v>
          </cell>
          <cell r="AR4726" t="str">
            <v>CRDB</v>
          </cell>
          <cell r="AS4726" t="str">
            <v>VIVA TOWER</v>
          </cell>
          <cell r="AT4726" t="str">
            <v>CRDB</v>
          </cell>
          <cell r="AU4726" t="str">
            <v>0152427805000</v>
          </cell>
          <cell r="AV4726" t="str">
            <v/>
          </cell>
          <cell r="AW4726" t="str">
            <v/>
          </cell>
          <cell r="AX4726" t="str">
            <v>STEPHEN JOHN IKANDILO</v>
          </cell>
          <cell r="AY4726" t="str">
            <v/>
          </cell>
          <cell r="AZ4726">
            <v>45113</v>
          </cell>
          <cell r="BA4726"/>
          <cell r="BB4726" t="str">
            <v/>
          </cell>
          <cell r="BC4726"/>
          <cell r="BD4726" t="str">
            <v>Tanzanya-NSSF</v>
          </cell>
          <cell r="BE4726" t="str">
            <v>47609964</v>
          </cell>
          <cell r="BF4726" t="str">
            <v>129349875</v>
          </cell>
        </row>
        <row r="4727">
          <cell r="A4727">
            <v>10079230</v>
          </cell>
          <cell r="B4727" t="str">
            <v>NICODEMO SAMSON</v>
          </cell>
          <cell r="C4727" t="str">
            <v>MPUMPAH</v>
          </cell>
          <cell r="D4727" t="str">
            <v>PICKUP ŞOFÖRÜ</v>
          </cell>
          <cell r="E4727" t="str">
            <v>PICKUP DRIVER</v>
          </cell>
          <cell r="F4727" t="str">
            <v>50114904</v>
          </cell>
          <cell r="G4727" t="str">
            <v>İDARİ İŞLER (KAMP)</v>
          </cell>
          <cell r="H4727" t="str">
            <v>50105606</v>
          </cell>
          <cell r="I4727" t="str">
            <v>088Q</v>
          </cell>
          <cell r="J4727" t="str">
            <v>ÖLÇME İŞLERİ</v>
          </cell>
          <cell r="K4727" t="str">
            <v>50105678</v>
          </cell>
          <cell r="L4727" t="str">
            <v>TZ</v>
          </cell>
          <cell r="M4727" t="str">
            <v>Tanzanyalı</v>
          </cell>
          <cell r="N4727" t="str">
            <v>0037</v>
          </cell>
          <cell r="O4727" t="str">
            <v>İTİGİ</v>
          </cell>
          <cell r="P4727" t="str">
            <v>YM</v>
          </cell>
          <cell r="Q4727" t="str">
            <v>YAPI MERKEZİ</v>
          </cell>
          <cell r="R4727">
            <v>45114</v>
          </cell>
          <cell r="S4727">
            <v>45114</v>
          </cell>
          <cell r="T4727"/>
          <cell r="U4727" t="str">
            <v/>
          </cell>
          <cell r="V4727" t="str">
            <v>Mavi Yaka Endirekt</v>
          </cell>
          <cell r="W4727" t="str">
            <v>LOT 3 (MIT)</v>
          </cell>
          <cell r="X4727" t="str">
            <v>VIWANDANI</v>
          </cell>
          <cell r="Y4727" t="str">
            <v>0</v>
          </cell>
          <cell r="Z4727" t="str">
            <v/>
          </cell>
          <cell r="AA4727" t="str">
            <v>0621777485/0676777485</v>
          </cell>
          <cell r="AB4727" t="str">
            <v>GÖREVLİ</v>
          </cell>
          <cell r="AC4727" t="str">
            <v>29</v>
          </cell>
          <cell r="AD4727" t="str">
            <v>LOT 3 (MIT)</v>
          </cell>
          <cell r="AE4727" t="str">
            <v>0113</v>
          </cell>
          <cell r="AF4727" t="str">
            <v>03</v>
          </cell>
          <cell r="AG4727" t="str">
            <v>KM 785+000 - 829+305</v>
          </cell>
          <cell r="AH4727">
            <v>35200</v>
          </cell>
          <cell r="AI4727" t="str">
            <v>Bay</v>
          </cell>
          <cell r="AJ4727" t="str">
            <v>Yerel-Saatlik</v>
          </cell>
          <cell r="AK4727">
            <v>2273.3000000000002</v>
          </cell>
          <cell r="AL4727" t="str">
            <v>TZS</v>
          </cell>
          <cell r="AM4727" t="str">
            <v>306002</v>
          </cell>
          <cell r="AN4727" t="str">
            <v>S</v>
          </cell>
          <cell r="AO4727" t="str">
            <v>T3</v>
          </cell>
          <cell r="AP4727" t="str">
            <v>5150</v>
          </cell>
          <cell r="AQ4727" t="str">
            <v>5175</v>
          </cell>
          <cell r="AR4727" t="str">
            <v>NMBBANK</v>
          </cell>
          <cell r="AS4727" t="str">
            <v/>
          </cell>
          <cell r="AT4727" t="str">
            <v>NMBBANK</v>
          </cell>
          <cell r="AU4727" t="str">
            <v>50410011825</v>
          </cell>
          <cell r="AV4727" t="str">
            <v/>
          </cell>
          <cell r="AW4727" t="str">
            <v/>
          </cell>
          <cell r="AX4727" t="str">
            <v>NICODEMO SAMSON MPUMPAH</v>
          </cell>
          <cell r="AY4727" t="str">
            <v/>
          </cell>
          <cell r="AZ4727">
            <v>45114</v>
          </cell>
          <cell r="BA4727"/>
          <cell r="BB4727" t="str">
            <v/>
          </cell>
          <cell r="BC4727"/>
          <cell r="BD4727" t="str">
            <v>Tanzanya-NSSF</v>
          </cell>
          <cell r="BE4727" t="str">
            <v>47615216</v>
          </cell>
          <cell r="BF4727" t="str">
            <v>139705890</v>
          </cell>
        </row>
        <row r="4728">
          <cell r="A4728">
            <v>10079231</v>
          </cell>
          <cell r="B4728" t="str">
            <v>ALLY SALUMU</v>
          </cell>
          <cell r="C4728" t="str">
            <v>SHABANI</v>
          </cell>
          <cell r="D4728" t="str">
            <v>PICKUP ŞOFÖRÜ</v>
          </cell>
          <cell r="E4728" t="str">
            <v>PICKUP DRIVER</v>
          </cell>
          <cell r="F4728" t="str">
            <v>50114904</v>
          </cell>
          <cell r="G4728" t="str">
            <v>İDARİ İŞLER (KAMP)</v>
          </cell>
          <cell r="H4728" t="str">
            <v>50105513</v>
          </cell>
          <cell r="I4728" t="str">
            <v>088D</v>
          </cell>
          <cell r="J4728" t="str">
            <v>GÜVENLİK</v>
          </cell>
          <cell r="K4728" t="str">
            <v>50105678</v>
          </cell>
          <cell r="L4728" t="str">
            <v>TZ</v>
          </cell>
          <cell r="M4728" t="str">
            <v>Tanzanyalı</v>
          </cell>
          <cell r="N4728" t="str">
            <v>0036</v>
          </cell>
          <cell r="O4728" t="str">
            <v>MANYONİ</v>
          </cell>
          <cell r="P4728" t="str">
            <v>YM</v>
          </cell>
          <cell r="Q4728" t="str">
            <v>YAPI MERKEZİ</v>
          </cell>
          <cell r="R4728">
            <v>45114</v>
          </cell>
          <cell r="S4728">
            <v>45114</v>
          </cell>
          <cell r="T4728"/>
          <cell r="U4728" t="str">
            <v/>
          </cell>
          <cell r="V4728" t="str">
            <v>Mavi Yaka Endirekt</v>
          </cell>
          <cell r="W4728" t="str">
            <v>LOT 3 (MIT)</v>
          </cell>
          <cell r="X4728" t="str">
            <v>HANETI</v>
          </cell>
          <cell r="Y4728" t="str">
            <v>0</v>
          </cell>
          <cell r="Z4728" t="str">
            <v/>
          </cell>
          <cell r="AA4728" t="str">
            <v>0693 210 706</v>
          </cell>
          <cell r="AB4728" t="str">
            <v>GÖREVLİ</v>
          </cell>
          <cell r="AC4728" t="str">
            <v>29</v>
          </cell>
          <cell r="AD4728" t="str">
            <v>LOT 3 (MIT)</v>
          </cell>
          <cell r="AE4728" t="str">
            <v>0113</v>
          </cell>
          <cell r="AF4728" t="str">
            <v>03</v>
          </cell>
          <cell r="AG4728" t="str">
            <v>KM 785+000 - 829+305</v>
          </cell>
          <cell r="AH4728">
            <v>35982</v>
          </cell>
          <cell r="AI4728" t="str">
            <v>Bay</v>
          </cell>
          <cell r="AJ4728" t="str">
            <v>Yerel-Saatlik</v>
          </cell>
          <cell r="AK4728">
            <v>2273.3000000000002</v>
          </cell>
          <cell r="AL4728" t="str">
            <v>TZS</v>
          </cell>
          <cell r="AM4728" t="str">
            <v>306002</v>
          </cell>
          <cell r="AN4728" t="str">
            <v>S</v>
          </cell>
          <cell r="AO4728" t="str">
            <v>T3</v>
          </cell>
          <cell r="AP4728" t="str">
            <v>5150</v>
          </cell>
          <cell r="AQ4728" t="str">
            <v>5175</v>
          </cell>
          <cell r="AR4728" t="str">
            <v>NMBBANK</v>
          </cell>
          <cell r="AS4728" t="str">
            <v/>
          </cell>
          <cell r="AT4728" t="str">
            <v>NMBBANK</v>
          </cell>
          <cell r="AU4728" t="str">
            <v>51910014285</v>
          </cell>
          <cell r="AV4728" t="str">
            <v/>
          </cell>
          <cell r="AW4728" t="str">
            <v/>
          </cell>
          <cell r="AX4728" t="str">
            <v>ALLY SALUMU SHABANI</v>
          </cell>
          <cell r="AY4728" t="str">
            <v/>
          </cell>
          <cell r="AZ4728">
            <v>45114</v>
          </cell>
          <cell r="BA4728"/>
          <cell r="BB4728" t="str">
            <v/>
          </cell>
          <cell r="BC4728"/>
          <cell r="BD4728" t="str">
            <v>Tanzanya-NSSF</v>
          </cell>
          <cell r="BE4728" t="str">
            <v>47543197</v>
          </cell>
          <cell r="BF4728" t="str">
            <v>154512438</v>
          </cell>
        </row>
        <row r="4729">
          <cell r="A4729">
            <v>10079232</v>
          </cell>
          <cell r="B4729" t="str">
            <v>LEDSON JOHN</v>
          </cell>
          <cell r="C4729" t="str">
            <v>KIHWELE</v>
          </cell>
          <cell r="D4729" t="str">
            <v>PICKUP ŞOFÖRÜ</v>
          </cell>
          <cell r="E4729" t="str">
            <v>PICKUP DRIVER</v>
          </cell>
          <cell r="F4729" t="str">
            <v>50114904</v>
          </cell>
          <cell r="G4729" t="str">
            <v>İDARİ İŞLER (KAMP)</v>
          </cell>
          <cell r="H4729" t="str">
            <v>50105460</v>
          </cell>
          <cell r="I4729" t="str">
            <v>088K</v>
          </cell>
          <cell r="J4729" t="str">
            <v>İŞ GÜVENLİĞİ</v>
          </cell>
          <cell r="K4729" t="str">
            <v>50105678</v>
          </cell>
          <cell r="L4729" t="str">
            <v>TZ</v>
          </cell>
          <cell r="M4729" t="str">
            <v>Tanzanyalı</v>
          </cell>
          <cell r="N4729" t="str">
            <v>0038</v>
          </cell>
          <cell r="O4729" t="str">
            <v>TURA</v>
          </cell>
          <cell r="P4729" t="str">
            <v>YM</v>
          </cell>
          <cell r="Q4729" t="str">
            <v>YAPI MERKEZİ</v>
          </cell>
          <cell r="R4729">
            <v>45114</v>
          </cell>
          <cell r="S4729">
            <v>45114</v>
          </cell>
          <cell r="T4729"/>
          <cell r="U4729" t="str">
            <v/>
          </cell>
          <cell r="V4729" t="str">
            <v>Mavi Yaka Endirekt</v>
          </cell>
          <cell r="W4729" t="str">
            <v>LOT 3 (MIT)</v>
          </cell>
          <cell r="X4729" t="str">
            <v>BUHONGWA</v>
          </cell>
          <cell r="Y4729" t="str">
            <v>0</v>
          </cell>
          <cell r="Z4729" t="str">
            <v/>
          </cell>
          <cell r="AA4729" t="str">
            <v>0689 660 635</v>
          </cell>
          <cell r="AB4729" t="str">
            <v>GÖREVLİ</v>
          </cell>
          <cell r="AC4729" t="str">
            <v>29</v>
          </cell>
          <cell r="AD4729" t="str">
            <v>LOT 3 (MIT)</v>
          </cell>
          <cell r="AE4729" t="str">
            <v>0113</v>
          </cell>
          <cell r="AF4729" t="str">
            <v>04</v>
          </cell>
          <cell r="AG4729" t="str">
            <v>KM 785+000 - 829+305</v>
          </cell>
          <cell r="AH4729">
            <v>33933</v>
          </cell>
          <cell r="AI4729" t="str">
            <v>Bay</v>
          </cell>
          <cell r="AJ4729" t="str">
            <v>Yerel-Saatlik</v>
          </cell>
          <cell r="AK4729">
            <v>2273.3000000000002</v>
          </cell>
          <cell r="AL4729" t="str">
            <v>TZS</v>
          </cell>
          <cell r="AM4729" t="str">
            <v>306002</v>
          </cell>
          <cell r="AN4729" t="str">
            <v>S</v>
          </cell>
          <cell r="AO4729" t="str">
            <v>T3</v>
          </cell>
          <cell r="AP4729" t="str">
            <v>5150</v>
          </cell>
          <cell r="AQ4729" t="str">
            <v>5175</v>
          </cell>
          <cell r="AR4729" t="str">
            <v>NMBBANK</v>
          </cell>
          <cell r="AS4729" t="str">
            <v/>
          </cell>
          <cell r="AT4729" t="str">
            <v>NMBBANK</v>
          </cell>
          <cell r="AU4729" t="str">
            <v>51010104259</v>
          </cell>
          <cell r="AV4729" t="str">
            <v/>
          </cell>
          <cell r="AW4729" t="str">
            <v/>
          </cell>
          <cell r="AX4729" t="str">
            <v>LEDSON JOHN KIHWELE</v>
          </cell>
          <cell r="AY4729" t="str">
            <v/>
          </cell>
          <cell r="AZ4729">
            <v>45114</v>
          </cell>
          <cell r="BA4729"/>
          <cell r="BB4729" t="str">
            <v/>
          </cell>
          <cell r="BC4729"/>
          <cell r="BD4729" t="str">
            <v>Tanzanya-NSSF</v>
          </cell>
          <cell r="BE4729" t="str">
            <v>46301743</v>
          </cell>
          <cell r="BF4729" t="str">
            <v>121656027</v>
          </cell>
        </row>
        <row r="4730">
          <cell r="A4730">
            <v>10074378</v>
          </cell>
          <cell r="B4730" t="str">
            <v>GRACE NELSON</v>
          </cell>
          <cell r="C4730" t="str">
            <v>MLYUKA</v>
          </cell>
          <cell r="D4730" t="str">
            <v>TEMİZLİK GÖREVLİSİ</v>
          </cell>
          <cell r="E4730" t="str">
            <v>CLEANER</v>
          </cell>
          <cell r="F4730" t="str">
            <v>50114904</v>
          </cell>
          <cell r="G4730" t="str">
            <v>İDARİ İŞLER (KAMP)</v>
          </cell>
          <cell r="H4730" t="str">
            <v>50105513</v>
          </cell>
          <cell r="I4730" t="str">
            <v>0996</v>
          </cell>
          <cell r="J4730" t="str">
            <v>KAMP AMİRLİĞİ</v>
          </cell>
          <cell r="K4730" t="str">
            <v>50105850</v>
          </cell>
          <cell r="L4730" t="str">
            <v>TZ</v>
          </cell>
          <cell r="M4730" t="str">
            <v>Tanzanyalı</v>
          </cell>
          <cell r="N4730" t="str">
            <v>0035</v>
          </cell>
          <cell r="O4730" t="str">
            <v>TABORA</v>
          </cell>
          <cell r="P4730" t="str">
            <v>YM</v>
          </cell>
          <cell r="Q4730" t="str">
            <v>YAPI MERKEZİ</v>
          </cell>
          <cell r="R4730">
            <v>44824</v>
          </cell>
          <cell r="S4730">
            <v>44824</v>
          </cell>
          <cell r="T4730"/>
          <cell r="U4730" t="str">
            <v/>
          </cell>
          <cell r="V4730" t="str">
            <v>Mavi Yaka Endirekt</v>
          </cell>
          <cell r="W4730" t="str">
            <v>LOT 3 (MIT)</v>
          </cell>
          <cell r="X4730" t="str">
            <v>TABORA MANISPAA</v>
          </cell>
          <cell r="Y4730" t="str">
            <v>0</v>
          </cell>
          <cell r="Z4730" t="str">
            <v/>
          </cell>
          <cell r="AA4730" t="str">
            <v>0767-400-553</v>
          </cell>
          <cell r="AB4730" t="str">
            <v>İŞÇİ</v>
          </cell>
          <cell r="AC4730" t="str">
            <v>29</v>
          </cell>
          <cell r="AD4730" t="str">
            <v>LOT 3 (MIT)</v>
          </cell>
          <cell r="AE4730" t="str">
            <v>0113</v>
          </cell>
          <cell r="AF4730" t="str">
            <v>24</v>
          </cell>
          <cell r="AG4730" t="str">
            <v>KM 785+000 - 829+305</v>
          </cell>
          <cell r="AH4730">
            <v>30338</v>
          </cell>
          <cell r="AI4730" t="str">
            <v>Bayan</v>
          </cell>
          <cell r="AJ4730" t="str">
            <v>Yerel-Saatlik</v>
          </cell>
          <cell r="AK4730">
            <v>2255.1</v>
          </cell>
          <cell r="AL4730" t="str">
            <v>TZS</v>
          </cell>
          <cell r="AM4730" t="str">
            <v>306002</v>
          </cell>
          <cell r="AN4730" t="str">
            <v>S</v>
          </cell>
          <cell r="AO4730" t="str">
            <v>T3</v>
          </cell>
          <cell r="AP4730" t="str">
            <v>5150</v>
          </cell>
          <cell r="AQ4730" t="str">
            <v>5175</v>
          </cell>
          <cell r="AR4730" t="str">
            <v>NMBBANK</v>
          </cell>
          <cell r="AS4730" t="str">
            <v/>
          </cell>
          <cell r="AT4730" t="str">
            <v>NMBBANK</v>
          </cell>
          <cell r="AU4730" t="str">
            <v>51010021139</v>
          </cell>
          <cell r="AV4730" t="str">
            <v/>
          </cell>
          <cell r="AW4730" t="str">
            <v/>
          </cell>
          <cell r="AX4730" t="str">
            <v>GRACE NELSON MLYUKA</v>
          </cell>
          <cell r="AY4730" t="str">
            <v/>
          </cell>
          <cell r="AZ4730">
            <v>44824</v>
          </cell>
          <cell r="BA4730"/>
          <cell r="BB4730" t="str">
            <v/>
          </cell>
          <cell r="BC4730"/>
          <cell r="BD4730" t="str">
            <v>Tanzanya-NSSF</v>
          </cell>
          <cell r="BE4730" t="str">
            <v>46619387</v>
          </cell>
          <cell r="BF4730" t="str">
            <v>104748236</v>
          </cell>
        </row>
        <row r="4731">
          <cell r="A4731">
            <v>10078977</v>
          </cell>
          <cell r="B4731" t="str">
            <v>MUSSA KAIZILEGE</v>
          </cell>
          <cell r="C4731" t="str">
            <v>KATO</v>
          </cell>
          <cell r="D4731" t="str">
            <v>TOPRAK İŞLERİ FORMENİ</v>
          </cell>
          <cell r="E4731" t="str">
            <v>EARTHWORKS FOREMAN</v>
          </cell>
          <cell r="F4731" t="str">
            <v>50115274</v>
          </cell>
          <cell r="G4731" t="str">
            <v>TOPRAK İŞLERİ</v>
          </cell>
          <cell r="H4731" t="str">
            <v>50105758</v>
          </cell>
          <cell r="I4731" t="str">
            <v>0999</v>
          </cell>
          <cell r="J4731" t="str">
            <v>TOPRAK İŞLERİ</v>
          </cell>
          <cell r="K4731" t="str">
            <v>50115471</v>
          </cell>
          <cell r="L4731" t="str">
            <v>TZ</v>
          </cell>
          <cell r="M4731" t="str">
            <v>Tanzanyalı</v>
          </cell>
          <cell r="N4731" t="str">
            <v>0035</v>
          </cell>
          <cell r="O4731" t="str">
            <v>TABORA</v>
          </cell>
          <cell r="P4731" t="str">
            <v>YM</v>
          </cell>
          <cell r="Q4731" t="str">
            <v>YAPI MERKEZİ</v>
          </cell>
          <cell r="R4731">
            <v>45089</v>
          </cell>
          <cell r="S4731">
            <v>45089</v>
          </cell>
          <cell r="T4731"/>
          <cell r="U4731" t="str">
            <v/>
          </cell>
          <cell r="V4731" t="str">
            <v>Mavi Yaka Direkt</v>
          </cell>
          <cell r="W4731" t="str">
            <v>LOT 3 (MIT)</v>
          </cell>
          <cell r="X4731" t="str">
            <v>ILALA MKOLEMBA KIPUNGUNI</v>
          </cell>
          <cell r="Y4731" t="str">
            <v>0</v>
          </cell>
          <cell r="Z4731" t="str">
            <v>DAR ES SALAAM</v>
          </cell>
          <cell r="AA4731" t="str">
            <v>0682 293 970</v>
          </cell>
          <cell r="AB4731" t="str">
            <v>FORMEN</v>
          </cell>
          <cell r="AC4731" t="str">
            <v>29</v>
          </cell>
          <cell r="AD4731" t="str">
            <v>LOT 3 (MIT)</v>
          </cell>
          <cell r="AE4731" t="str">
            <v>0113</v>
          </cell>
          <cell r="AF4731" t="str">
            <v>02</v>
          </cell>
          <cell r="AG4731" t="str">
            <v>KM 785+000 - 829+305</v>
          </cell>
          <cell r="AH4731">
            <v>29555</v>
          </cell>
          <cell r="AI4731" t="str">
            <v>Bay</v>
          </cell>
          <cell r="AJ4731" t="str">
            <v>Yerel-Aylık</v>
          </cell>
          <cell r="AK4731">
            <v>795850</v>
          </cell>
          <cell r="AL4731" t="str">
            <v>TZS</v>
          </cell>
          <cell r="AM4731" t="str">
            <v>201002</v>
          </cell>
          <cell r="AN4731" t="str">
            <v>S</v>
          </cell>
          <cell r="AO4731" t="str">
            <v>T3</v>
          </cell>
          <cell r="AP4731" t="str">
            <v>5150</v>
          </cell>
          <cell r="AQ4731" t="str">
            <v>5175</v>
          </cell>
          <cell r="AR4731" t="str">
            <v>CRDB BANK PLC</v>
          </cell>
          <cell r="AS4731" t="str">
            <v>VIJANA</v>
          </cell>
          <cell r="AT4731" t="str">
            <v>CRDBBANK</v>
          </cell>
          <cell r="AU4731" t="str">
            <v>0112030576800</v>
          </cell>
          <cell r="AV4731" t="str">
            <v/>
          </cell>
          <cell r="AW4731" t="str">
            <v/>
          </cell>
          <cell r="AX4731" t="str">
            <v>MUSSA KAIZILEGE KATO</v>
          </cell>
          <cell r="AY4731" t="str">
            <v/>
          </cell>
          <cell r="AZ4731">
            <v>45089</v>
          </cell>
          <cell r="BA4731"/>
          <cell r="BB4731" t="str">
            <v/>
          </cell>
          <cell r="BC4731"/>
          <cell r="BD4731" t="str">
            <v>Tanzanya-NSSF</v>
          </cell>
          <cell r="BE4731" t="str">
            <v>55826571</v>
          </cell>
          <cell r="BF4731" t="str">
            <v>157471163</v>
          </cell>
        </row>
        <row r="4732">
          <cell r="A4732">
            <v>10078980</v>
          </cell>
          <cell r="B4732" t="str">
            <v>JOHN ANDREW</v>
          </cell>
          <cell r="C4732" t="str">
            <v>NICHOLAUS</v>
          </cell>
          <cell r="D4732" t="str">
            <v>İŞ MAKİNELERİ TAMİRCİSİ</v>
          </cell>
          <cell r="E4732" t="str">
            <v>HEAVY VEHICLES MECHANIC</v>
          </cell>
          <cell r="F4732" t="str">
            <v>50105773</v>
          </cell>
          <cell r="G4732" t="str">
            <v>ATÖLYE &amp; MAKİNA</v>
          </cell>
          <cell r="H4732" t="str">
            <v>50105773</v>
          </cell>
          <cell r="I4732" t="str">
            <v>0AAK</v>
          </cell>
          <cell r="J4732" t="str">
            <v>ATÖLYE İŞLETME GENEL</v>
          </cell>
          <cell r="K4732" t="str">
            <v>50106082</v>
          </cell>
          <cell r="L4732" t="str">
            <v>TZ</v>
          </cell>
          <cell r="M4732" t="str">
            <v>Tanzanyalı</v>
          </cell>
          <cell r="N4732" t="str">
            <v>0035</v>
          </cell>
          <cell r="O4732" t="str">
            <v>TABORA</v>
          </cell>
          <cell r="P4732" t="str">
            <v>YM</v>
          </cell>
          <cell r="Q4732" t="str">
            <v>YAPI MERKEZİ</v>
          </cell>
          <cell r="R4732">
            <v>45089</v>
          </cell>
          <cell r="S4732">
            <v>45089</v>
          </cell>
          <cell r="T4732"/>
          <cell r="U4732" t="str">
            <v/>
          </cell>
          <cell r="V4732" t="str">
            <v>Mavi Yaka Endirekt</v>
          </cell>
          <cell r="W4732" t="str">
            <v>LOT 3 (MIT)</v>
          </cell>
          <cell r="X4732" t="str">
            <v>TABORA MJINI IPULI MAJENGO</v>
          </cell>
          <cell r="Y4732" t="str">
            <v>0</v>
          </cell>
          <cell r="Z4732" t="str">
            <v>TABORA</v>
          </cell>
          <cell r="AA4732" t="str">
            <v>0752 207 893</v>
          </cell>
          <cell r="AB4732" t="str">
            <v>USTA</v>
          </cell>
          <cell r="AC4732" t="str">
            <v>29</v>
          </cell>
          <cell r="AD4732" t="str">
            <v>LOT 3 (MIT)</v>
          </cell>
          <cell r="AE4732" t="str">
            <v>0113</v>
          </cell>
          <cell r="AF4732" t="str">
            <v>24</v>
          </cell>
          <cell r="AG4732" t="str">
            <v>KM 785+000 - 829+305</v>
          </cell>
          <cell r="AH4732">
            <v>32217</v>
          </cell>
          <cell r="AI4732" t="str">
            <v>Bay</v>
          </cell>
          <cell r="AJ4732" t="str">
            <v>Yerel-Saatlik</v>
          </cell>
          <cell r="AK4732">
            <v>2164.1</v>
          </cell>
          <cell r="AL4732" t="str">
            <v>TZS</v>
          </cell>
          <cell r="AM4732" t="str">
            <v>109002</v>
          </cell>
          <cell r="AN4732" t="str">
            <v>S</v>
          </cell>
          <cell r="AO4732" t="str">
            <v>T3</v>
          </cell>
          <cell r="AP4732" t="str">
            <v>5150</v>
          </cell>
          <cell r="AQ4732" t="str">
            <v>5175</v>
          </cell>
          <cell r="AR4732" t="str">
            <v>NMBBANK</v>
          </cell>
          <cell r="AS4732" t="str">
            <v/>
          </cell>
          <cell r="AT4732" t="str">
            <v>NMBBANK</v>
          </cell>
          <cell r="AU4732" t="str">
            <v>60210026723</v>
          </cell>
          <cell r="AV4732" t="str">
            <v/>
          </cell>
          <cell r="AW4732" t="str">
            <v/>
          </cell>
          <cell r="AX4732" t="str">
            <v>JOHN ANDREW NICHOLAUS</v>
          </cell>
          <cell r="AY4732" t="str">
            <v/>
          </cell>
          <cell r="AZ4732">
            <v>45089</v>
          </cell>
          <cell r="BA4732"/>
          <cell r="BB4732" t="str">
            <v/>
          </cell>
          <cell r="BC4732"/>
          <cell r="BD4732" t="str">
            <v>Tanzanya-NSSF</v>
          </cell>
          <cell r="BE4732" t="str">
            <v>57145849</v>
          </cell>
          <cell r="BF4732" t="str">
            <v>146963811</v>
          </cell>
        </row>
        <row r="4733">
          <cell r="A4733">
            <v>10078981</v>
          </cell>
          <cell r="B4733" t="str">
            <v>ALPHA ATHUMANI</v>
          </cell>
          <cell r="C4733" t="str">
            <v>MWANGU</v>
          </cell>
          <cell r="D4733" t="str">
            <v>LOADER OPERATÖRÜ</v>
          </cell>
          <cell r="E4733" t="str">
            <v>LOADER OPERATOR</v>
          </cell>
          <cell r="F4733" t="str">
            <v>50105773</v>
          </cell>
          <cell r="G4733" t="str">
            <v>ATÖLYE &amp; MAKİNA</v>
          </cell>
          <cell r="H4733" t="str">
            <v>50105777</v>
          </cell>
          <cell r="I4733" t="str">
            <v>0AAZ</v>
          </cell>
          <cell r="J4733" t="str">
            <v>BETON SANTRALİ</v>
          </cell>
          <cell r="K4733" t="str">
            <v>50109807</v>
          </cell>
          <cell r="L4733" t="str">
            <v>TZ</v>
          </cell>
          <cell r="M4733" t="str">
            <v>Tanzanyalı</v>
          </cell>
          <cell r="N4733" t="str">
            <v>0037</v>
          </cell>
          <cell r="O4733" t="str">
            <v>İTİGİ</v>
          </cell>
          <cell r="P4733" t="str">
            <v>YM</v>
          </cell>
          <cell r="Q4733" t="str">
            <v>YAPI MERKEZİ</v>
          </cell>
          <cell r="R4733">
            <v>45089</v>
          </cell>
          <cell r="S4733">
            <v>45089</v>
          </cell>
          <cell r="T4733"/>
          <cell r="U4733" t="str">
            <v/>
          </cell>
          <cell r="V4733" t="str">
            <v>Mavi Yaka Direkt</v>
          </cell>
          <cell r="W4733" t="str">
            <v>LOT 3 (MIT)</v>
          </cell>
          <cell r="X4733" t="str">
            <v>SINGIDA VIJIJINI NGIMU POHAMA</v>
          </cell>
          <cell r="Y4733" t="str">
            <v>0</v>
          </cell>
          <cell r="Z4733" t="str">
            <v>SINGIDA</v>
          </cell>
          <cell r="AA4733" t="str">
            <v>0683 130 043</v>
          </cell>
          <cell r="AB4733" t="str">
            <v>OPERATÖR</v>
          </cell>
          <cell r="AC4733" t="str">
            <v>29</v>
          </cell>
          <cell r="AD4733" t="str">
            <v>LOT 3 (MIT)</v>
          </cell>
          <cell r="AE4733" t="str">
            <v>0113</v>
          </cell>
          <cell r="AF4733" t="str">
            <v>23</v>
          </cell>
          <cell r="AG4733" t="str">
            <v>KM 785+000 - 829+305</v>
          </cell>
          <cell r="AH4733">
            <v>30776</v>
          </cell>
          <cell r="AI4733" t="str">
            <v>Bay</v>
          </cell>
          <cell r="AJ4733" t="str">
            <v>Yerel-Saatlik</v>
          </cell>
          <cell r="AK4733">
            <v>2528.1</v>
          </cell>
          <cell r="AL4733" t="str">
            <v>TZS</v>
          </cell>
          <cell r="AM4733" t="str">
            <v>201002</v>
          </cell>
          <cell r="AN4733" t="str">
            <v>S</v>
          </cell>
          <cell r="AO4733" t="str">
            <v>T3</v>
          </cell>
          <cell r="AP4733" t="str">
            <v>5150</v>
          </cell>
          <cell r="AQ4733" t="str">
            <v>5175</v>
          </cell>
          <cell r="AR4733" t="str">
            <v>CRDB</v>
          </cell>
          <cell r="AS4733" t="str">
            <v>VIVA TOWER</v>
          </cell>
          <cell r="AT4733" t="str">
            <v>CRDB</v>
          </cell>
          <cell r="AU4733" t="str">
            <v>0152755774600</v>
          </cell>
          <cell r="AV4733" t="str">
            <v/>
          </cell>
          <cell r="AW4733" t="str">
            <v/>
          </cell>
          <cell r="AX4733" t="str">
            <v>ALPHA ATHUMANI MWANGU</v>
          </cell>
          <cell r="AY4733" t="str">
            <v/>
          </cell>
          <cell r="AZ4733">
            <v>45089</v>
          </cell>
          <cell r="BA4733"/>
          <cell r="BB4733" t="str">
            <v/>
          </cell>
          <cell r="BC4733"/>
          <cell r="BD4733" t="str">
            <v>Tanzanya-NSSF</v>
          </cell>
          <cell r="BE4733" t="str">
            <v>66494354</v>
          </cell>
          <cell r="BF4733" t="str">
            <v>117592820</v>
          </cell>
        </row>
        <row r="4734">
          <cell r="A4734">
            <v>10078982</v>
          </cell>
          <cell r="B4734" t="str">
            <v>KAYANZA MALAKI</v>
          </cell>
          <cell r="C4734" t="str">
            <v>ELIAS</v>
          </cell>
          <cell r="D4734" t="str">
            <v>BAKIMCI</v>
          </cell>
          <cell r="E4734" t="str">
            <v>MAINTENANCE WORKER</v>
          </cell>
          <cell r="F4734" t="str">
            <v>50105773</v>
          </cell>
          <cell r="G4734" t="str">
            <v>ATÖLYE &amp; MAKİNA</v>
          </cell>
          <cell r="H4734" t="str">
            <v>50105773</v>
          </cell>
          <cell r="I4734" t="str">
            <v>0AAK</v>
          </cell>
          <cell r="J4734" t="str">
            <v>ATÖLYE İŞLETME GENEL</v>
          </cell>
          <cell r="K4734" t="str">
            <v>50110581</v>
          </cell>
          <cell r="L4734" t="str">
            <v>TZ</v>
          </cell>
          <cell r="M4734" t="str">
            <v>Tanzanyalı</v>
          </cell>
          <cell r="N4734" t="str">
            <v>0035</v>
          </cell>
          <cell r="O4734" t="str">
            <v>TABORA</v>
          </cell>
          <cell r="P4734" t="str">
            <v>YM</v>
          </cell>
          <cell r="Q4734" t="str">
            <v>YAPI MERKEZİ</v>
          </cell>
          <cell r="R4734">
            <v>45089</v>
          </cell>
          <cell r="S4734">
            <v>45089</v>
          </cell>
          <cell r="T4734"/>
          <cell r="U4734" t="str">
            <v/>
          </cell>
          <cell r="V4734" t="str">
            <v>Mavi Yaka Endirekt</v>
          </cell>
          <cell r="W4734" t="str">
            <v>LOT 3 (MIT)</v>
          </cell>
          <cell r="X4734" t="str">
            <v>ILALA SEGEREA TABATA</v>
          </cell>
          <cell r="Y4734" t="str">
            <v>0</v>
          </cell>
          <cell r="Z4734" t="str">
            <v>DAR ES SALAAM</v>
          </cell>
          <cell r="AA4734" t="str">
            <v>0715 326 681</v>
          </cell>
          <cell r="AB4734" t="str">
            <v>USTA</v>
          </cell>
          <cell r="AC4734" t="str">
            <v>29</v>
          </cell>
          <cell r="AD4734" t="str">
            <v>LOT 3 (MIT)</v>
          </cell>
          <cell r="AE4734" t="str">
            <v>0113</v>
          </cell>
          <cell r="AF4734" t="str">
            <v>02</v>
          </cell>
          <cell r="AG4734" t="str">
            <v>KM 785+000 - 829+305</v>
          </cell>
          <cell r="AH4734">
            <v>32855</v>
          </cell>
          <cell r="AI4734" t="str">
            <v>Bay</v>
          </cell>
          <cell r="AJ4734" t="str">
            <v>Yerel-Saatlik</v>
          </cell>
          <cell r="AK4734">
            <v>2164.1</v>
          </cell>
          <cell r="AL4734" t="str">
            <v>TZS</v>
          </cell>
          <cell r="AM4734" t="str">
            <v>109002</v>
          </cell>
          <cell r="AN4734" t="str">
            <v>S</v>
          </cell>
          <cell r="AO4734" t="str">
            <v>T3</v>
          </cell>
          <cell r="AP4734" t="str">
            <v>5150</v>
          </cell>
          <cell r="AQ4734" t="str">
            <v>5175</v>
          </cell>
          <cell r="AR4734" t="str">
            <v>NMBBANK</v>
          </cell>
          <cell r="AS4734" t="str">
            <v/>
          </cell>
          <cell r="AT4734" t="str">
            <v>NMBBANK</v>
          </cell>
          <cell r="AU4734" t="str">
            <v>22410010853</v>
          </cell>
          <cell r="AV4734" t="str">
            <v/>
          </cell>
          <cell r="AW4734" t="str">
            <v/>
          </cell>
          <cell r="AX4734" t="str">
            <v>KAYANZA MALAKI ELIAS</v>
          </cell>
          <cell r="AY4734" t="str">
            <v/>
          </cell>
          <cell r="AZ4734">
            <v>45089</v>
          </cell>
          <cell r="BA4734"/>
          <cell r="BB4734" t="str">
            <v/>
          </cell>
          <cell r="BC4734"/>
          <cell r="BD4734" t="str">
            <v>Tanzanya-NSSF</v>
          </cell>
          <cell r="BE4734" t="str">
            <v>59901195</v>
          </cell>
          <cell r="BF4734" t="str">
            <v>131974582</v>
          </cell>
        </row>
        <row r="4735">
          <cell r="A4735">
            <v>10078983</v>
          </cell>
          <cell r="B4735" t="str">
            <v>BARAKA NAFTALI</v>
          </cell>
          <cell r="C4735" t="str">
            <v>CHIBINDA</v>
          </cell>
          <cell r="D4735" t="str">
            <v>SİLOBAS ŞOFÖRÜ</v>
          </cell>
          <cell r="E4735" t="str">
            <v>CEMENT TRAILER DRIVER</v>
          </cell>
          <cell r="F4735" t="str">
            <v>50105777</v>
          </cell>
          <cell r="G4735" t="str">
            <v>BETON SANTRALİ</v>
          </cell>
          <cell r="H4735" t="str">
            <v>50105777</v>
          </cell>
          <cell r="I4735" t="str">
            <v>0AAZ</v>
          </cell>
          <cell r="J4735" t="str">
            <v>BETON SANTRALİ</v>
          </cell>
          <cell r="K4735" t="str">
            <v>50108711</v>
          </cell>
          <cell r="L4735" t="str">
            <v>TZ</v>
          </cell>
          <cell r="M4735" t="str">
            <v>Tanzanyalı</v>
          </cell>
          <cell r="N4735" t="str">
            <v>0035</v>
          </cell>
          <cell r="O4735" t="str">
            <v>TABORA</v>
          </cell>
          <cell r="P4735" t="str">
            <v>YM</v>
          </cell>
          <cell r="Q4735" t="str">
            <v>YAPI MERKEZİ</v>
          </cell>
          <cell r="R4735">
            <v>45089</v>
          </cell>
          <cell r="S4735">
            <v>45089</v>
          </cell>
          <cell r="T4735"/>
          <cell r="U4735" t="str">
            <v/>
          </cell>
          <cell r="V4735" t="str">
            <v>Mavi Yaka Endirekt</v>
          </cell>
          <cell r="W4735" t="str">
            <v>LOT 3 (MIT)</v>
          </cell>
          <cell r="X4735" t="str">
            <v>DODOMA MJINI CHANG'OMBE CHILEWA</v>
          </cell>
          <cell r="Y4735" t="str">
            <v>0</v>
          </cell>
          <cell r="Z4735" t="str">
            <v>DODOMA</v>
          </cell>
          <cell r="AA4735" t="str">
            <v>0626 864 223</v>
          </cell>
          <cell r="AB4735" t="str">
            <v>GÖREVLİ</v>
          </cell>
          <cell r="AC4735" t="str">
            <v>29</v>
          </cell>
          <cell r="AD4735" t="str">
            <v>LOT 3 (MIT)</v>
          </cell>
          <cell r="AE4735" t="str">
            <v>0113</v>
          </cell>
          <cell r="AF4735" t="str">
            <v>03</v>
          </cell>
          <cell r="AG4735" t="str">
            <v>KM 785+000 - 829+305</v>
          </cell>
          <cell r="AH4735">
            <v>35805</v>
          </cell>
          <cell r="AI4735" t="str">
            <v>Bay</v>
          </cell>
          <cell r="AJ4735" t="str">
            <v>Yerel-Saatlik</v>
          </cell>
          <cell r="AK4735">
            <v>2346.1</v>
          </cell>
          <cell r="AL4735" t="str">
            <v>TZS</v>
          </cell>
          <cell r="AM4735" t="str">
            <v>306005</v>
          </cell>
          <cell r="AN4735" t="str">
            <v>S</v>
          </cell>
          <cell r="AO4735" t="str">
            <v>T3</v>
          </cell>
          <cell r="AP4735" t="str">
            <v>5150</v>
          </cell>
          <cell r="AQ4735" t="str">
            <v>5175</v>
          </cell>
          <cell r="AR4735" t="str">
            <v>CRDB BANK PLC</v>
          </cell>
          <cell r="AS4735" t="str">
            <v>VIJANA</v>
          </cell>
          <cell r="AT4735" t="str">
            <v>CRDBBANK</v>
          </cell>
          <cell r="AU4735" t="str">
            <v>0152753048500</v>
          </cell>
          <cell r="AV4735" t="str">
            <v/>
          </cell>
          <cell r="AW4735" t="str">
            <v/>
          </cell>
          <cell r="AX4735" t="str">
            <v>BARAKA NAFTALI CHIBINDA</v>
          </cell>
          <cell r="AY4735" t="str">
            <v/>
          </cell>
          <cell r="AZ4735">
            <v>45089</v>
          </cell>
          <cell r="BA4735"/>
          <cell r="BB4735" t="str">
            <v/>
          </cell>
          <cell r="BC4735"/>
          <cell r="BD4735" t="str">
            <v>Tanzanya-NSSF</v>
          </cell>
          <cell r="BE4735" t="str">
            <v>47579033</v>
          </cell>
          <cell r="BF4735" t="str">
            <v>143456552</v>
          </cell>
        </row>
        <row r="4736">
          <cell r="A4736">
            <v>10078984</v>
          </cell>
          <cell r="B4736" t="str">
            <v>EMILY ERACK</v>
          </cell>
          <cell r="C4736" t="str">
            <v>EMILY</v>
          </cell>
          <cell r="D4736" t="str">
            <v>TIR ŞOFÖRÜ</v>
          </cell>
          <cell r="E4736" t="str">
            <v>ARTICULATED LORRY DRIVER</v>
          </cell>
          <cell r="F4736" t="str">
            <v>50106350</v>
          </cell>
          <cell r="G4736" t="str">
            <v>AMBAR</v>
          </cell>
          <cell r="H4736" t="str">
            <v>50105773</v>
          </cell>
          <cell r="I4736" t="str">
            <v>0AAO</v>
          </cell>
          <cell r="J4736" t="str">
            <v>ATÖLYE TRANSPORT</v>
          </cell>
          <cell r="K4736" t="str">
            <v>50113454</v>
          </cell>
          <cell r="L4736" t="str">
            <v>TZ</v>
          </cell>
          <cell r="M4736" t="str">
            <v>Tanzanyalı</v>
          </cell>
          <cell r="N4736" t="str">
            <v>0035</v>
          </cell>
          <cell r="O4736" t="str">
            <v>TABORA</v>
          </cell>
          <cell r="P4736" t="str">
            <v>YM</v>
          </cell>
          <cell r="Q4736" t="str">
            <v>YAPI MERKEZİ</v>
          </cell>
          <cell r="R4736">
            <v>45089</v>
          </cell>
          <cell r="S4736">
            <v>45089</v>
          </cell>
          <cell r="T4736"/>
          <cell r="U4736" t="str">
            <v/>
          </cell>
          <cell r="V4736" t="str">
            <v>Mavi Yaka Endirekt</v>
          </cell>
          <cell r="W4736" t="str">
            <v>LOT 3 (MIT)</v>
          </cell>
          <cell r="X4736" t="str">
            <v>BUKOMBE KATENTE BOMANI</v>
          </cell>
          <cell r="Y4736" t="str">
            <v>0</v>
          </cell>
          <cell r="Z4736" t="str">
            <v>GEITA</v>
          </cell>
          <cell r="AA4736" t="str">
            <v>0613 771 653</v>
          </cell>
          <cell r="AB4736" t="str">
            <v>GÖREVLİ</v>
          </cell>
          <cell r="AC4736" t="str">
            <v>29</v>
          </cell>
          <cell r="AD4736" t="str">
            <v>LOT 3 (MIT)</v>
          </cell>
          <cell r="AE4736" t="str">
            <v>0113</v>
          </cell>
          <cell r="AF4736" t="str">
            <v>27</v>
          </cell>
          <cell r="AG4736" t="str">
            <v>KM 785+000 - 829+305</v>
          </cell>
          <cell r="AH4736">
            <v>36426</v>
          </cell>
          <cell r="AI4736" t="str">
            <v>Bay</v>
          </cell>
          <cell r="AJ4736" t="str">
            <v>Yerel-Saatlik</v>
          </cell>
          <cell r="AK4736">
            <v>2346.1</v>
          </cell>
          <cell r="AL4736" t="str">
            <v>TZS</v>
          </cell>
          <cell r="AM4736" t="str">
            <v>109002</v>
          </cell>
          <cell r="AN4736" t="str">
            <v>S</v>
          </cell>
          <cell r="AO4736" t="str">
            <v>T3</v>
          </cell>
          <cell r="AP4736" t="str">
            <v>5150</v>
          </cell>
          <cell r="AQ4736" t="str">
            <v>5175</v>
          </cell>
          <cell r="AR4736" t="str">
            <v>CRDB BANK PLC</v>
          </cell>
          <cell r="AS4736" t="str">
            <v>VIJANA</v>
          </cell>
          <cell r="AT4736" t="str">
            <v>CRDBBANK</v>
          </cell>
          <cell r="AU4736" t="str">
            <v>0152579946900</v>
          </cell>
          <cell r="AV4736" t="str">
            <v/>
          </cell>
          <cell r="AW4736" t="str">
            <v/>
          </cell>
          <cell r="AX4736" t="str">
            <v>EMILY ERACK EMILY</v>
          </cell>
          <cell r="AY4736" t="str">
            <v/>
          </cell>
          <cell r="AZ4736">
            <v>45089</v>
          </cell>
          <cell r="BA4736"/>
          <cell r="BB4736" t="str">
            <v/>
          </cell>
          <cell r="BC4736"/>
          <cell r="BD4736" t="str">
            <v>Tanzanya-NSSF</v>
          </cell>
          <cell r="BE4736" t="str">
            <v>47579039</v>
          </cell>
          <cell r="BF4736" t="str">
            <v>142302918</v>
          </cell>
        </row>
        <row r="4737">
          <cell r="A4737">
            <v>10078985</v>
          </cell>
          <cell r="B4737" t="str">
            <v>WAZIRI IBRAHIM</v>
          </cell>
          <cell r="C4737" t="str">
            <v>ALLY</v>
          </cell>
          <cell r="D4737" t="str">
            <v>TIR ŞOFÖRÜ</v>
          </cell>
          <cell r="E4737" t="str">
            <v>ARTICULATED LORRY DRIVER</v>
          </cell>
          <cell r="F4737" t="str">
            <v>50106350</v>
          </cell>
          <cell r="G4737" t="str">
            <v>AMBAR</v>
          </cell>
          <cell r="H4737" t="str">
            <v>50105773</v>
          </cell>
          <cell r="I4737" t="str">
            <v>0AAO</v>
          </cell>
          <cell r="J4737" t="str">
            <v>ATÖLYE TRANSPORT</v>
          </cell>
          <cell r="K4737" t="str">
            <v>50113454</v>
          </cell>
          <cell r="L4737" t="str">
            <v>TZ</v>
          </cell>
          <cell r="M4737" t="str">
            <v>Tanzanyalı</v>
          </cell>
          <cell r="N4737" t="str">
            <v>0035</v>
          </cell>
          <cell r="O4737" t="str">
            <v>TABORA</v>
          </cell>
          <cell r="P4737" t="str">
            <v>YM</v>
          </cell>
          <cell r="Q4737" t="str">
            <v>YAPI MERKEZİ</v>
          </cell>
          <cell r="R4737">
            <v>45089</v>
          </cell>
          <cell r="S4737">
            <v>45089</v>
          </cell>
          <cell r="T4737"/>
          <cell r="U4737" t="str">
            <v/>
          </cell>
          <cell r="V4737" t="str">
            <v>Mavi Yaka Endirekt</v>
          </cell>
          <cell r="W4737" t="str">
            <v>LOT 3 (MIT)</v>
          </cell>
          <cell r="X4737" t="str">
            <v>HANDENI KWACHAGA KWACHAGA</v>
          </cell>
          <cell r="Y4737" t="str">
            <v>0</v>
          </cell>
          <cell r="Z4737" t="str">
            <v>TANGA</v>
          </cell>
          <cell r="AA4737" t="str">
            <v>0756 552 404</v>
          </cell>
          <cell r="AB4737" t="str">
            <v>GÖREVLİ</v>
          </cell>
          <cell r="AC4737" t="str">
            <v>29</v>
          </cell>
          <cell r="AD4737" t="str">
            <v>LOT 3 (MIT)</v>
          </cell>
          <cell r="AE4737" t="str">
            <v>0113</v>
          </cell>
          <cell r="AF4737" t="str">
            <v>25</v>
          </cell>
          <cell r="AG4737" t="str">
            <v>KM 785+000 - 829+305</v>
          </cell>
          <cell r="AH4737">
            <v>25700</v>
          </cell>
          <cell r="AI4737" t="str">
            <v>Bay</v>
          </cell>
          <cell r="AJ4737" t="str">
            <v>Yerel-Saatlik</v>
          </cell>
          <cell r="AK4737">
            <v>2346.1</v>
          </cell>
          <cell r="AL4737" t="str">
            <v>TZS</v>
          </cell>
          <cell r="AM4737" t="str">
            <v>109002</v>
          </cell>
          <cell r="AN4737" t="str">
            <v>S</v>
          </cell>
          <cell r="AO4737" t="str">
            <v>T3</v>
          </cell>
          <cell r="AP4737" t="str">
            <v>5150</v>
          </cell>
          <cell r="AQ4737" t="str">
            <v>5175</v>
          </cell>
          <cell r="AR4737" t="str">
            <v>CRDB BANK PLC</v>
          </cell>
          <cell r="AS4737" t="str">
            <v>VIJANA</v>
          </cell>
          <cell r="AT4737" t="str">
            <v>CRDBBANK</v>
          </cell>
          <cell r="AU4737" t="str">
            <v>0152389745400</v>
          </cell>
          <cell r="AV4737" t="str">
            <v/>
          </cell>
          <cell r="AW4737" t="str">
            <v/>
          </cell>
          <cell r="AX4737" t="str">
            <v>WAZIRI IBRAHIM ALLY</v>
          </cell>
          <cell r="AY4737" t="str">
            <v/>
          </cell>
          <cell r="AZ4737">
            <v>45089</v>
          </cell>
          <cell r="BA4737"/>
          <cell r="BB4737" t="str">
            <v/>
          </cell>
          <cell r="BC4737"/>
          <cell r="BD4737" t="str">
            <v>Tanzanya-NSSF</v>
          </cell>
          <cell r="BE4737" t="str">
            <v>55802087</v>
          </cell>
          <cell r="BF4737" t="str">
            <v>112316973</v>
          </cell>
        </row>
        <row r="4738">
          <cell r="A4738">
            <v>10033176</v>
          </cell>
          <cell r="B4738" t="str">
            <v>MOSES GAUDENS</v>
          </cell>
          <cell r="C4738" t="str">
            <v>LUSASI</v>
          </cell>
          <cell r="D4738" t="str">
            <v>EKSKAVATÖR OPERATÖRÜ</v>
          </cell>
          <cell r="E4738" t="str">
            <v>EXCAVATOR OPERATOR</v>
          </cell>
          <cell r="F4738" t="str">
            <v>50109678</v>
          </cell>
          <cell r="G4738" t="str">
            <v>TAŞ OCAKLARI VE PATLATMA</v>
          </cell>
          <cell r="H4738" t="str">
            <v>50105776</v>
          </cell>
          <cell r="I4738" t="str">
            <v>0AAX</v>
          </cell>
          <cell r="J4738" t="str">
            <v>TAŞ OCAĞI</v>
          </cell>
          <cell r="K4738" t="str">
            <v>50112037</v>
          </cell>
          <cell r="L4738" t="str">
            <v>TZ</v>
          </cell>
          <cell r="M4738" t="str">
            <v>Tanzanyalı</v>
          </cell>
          <cell r="N4738" t="str">
            <v>0036</v>
          </cell>
          <cell r="O4738" t="str">
            <v>MANYONİ</v>
          </cell>
          <cell r="P4738" t="str">
            <v>YM</v>
          </cell>
          <cell r="Q4738" t="str">
            <v>YAPI MERKEZİ</v>
          </cell>
          <cell r="R4738">
            <v>45083</v>
          </cell>
          <cell r="S4738">
            <v>45083</v>
          </cell>
          <cell r="T4738"/>
          <cell r="U4738" t="str">
            <v/>
          </cell>
          <cell r="V4738" t="str">
            <v>Mavi Yaka Direkt</v>
          </cell>
          <cell r="W4738" t="str">
            <v>LOT 3 (MIT)</v>
          </cell>
          <cell r="X4738" t="str">
            <v>IRINGA KILOLO IHIMBO ITALULA</v>
          </cell>
          <cell r="Y4738" t="str">
            <v>0</v>
          </cell>
          <cell r="Z4738" t="str">
            <v>IRINGA</v>
          </cell>
          <cell r="AA4738" t="str">
            <v>0719999828</v>
          </cell>
          <cell r="AB4738" t="str">
            <v>OPERATÖR</v>
          </cell>
          <cell r="AC4738" t="str">
            <v>29</v>
          </cell>
          <cell r="AD4738" t="str">
            <v>LOT 3 (MIT)</v>
          </cell>
          <cell r="AE4738" t="str">
            <v>0113</v>
          </cell>
          <cell r="AF4738" t="str">
            <v>04</v>
          </cell>
          <cell r="AG4738" t="str">
            <v>KM 785+000 - 829+305</v>
          </cell>
          <cell r="AH4738">
            <v>29281</v>
          </cell>
          <cell r="AI4738" t="str">
            <v>Bay</v>
          </cell>
          <cell r="AJ4738" t="str">
            <v>Yerel-Saatlik</v>
          </cell>
          <cell r="AK4738">
            <v>2528.1</v>
          </cell>
          <cell r="AL4738" t="str">
            <v>TZS</v>
          </cell>
          <cell r="AM4738" t="str">
            <v>201002</v>
          </cell>
          <cell r="AN4738" t="str">
            <v>S</v>
          </cell>
          <cell r="AO4738" t="str">
            <v>T3</v>
          </cell>
          <cell r="AP4738" t="str">
            <v>5150</v>
          </cell>
          <cell r="AQ4738" t="str">
            <v>5175</v>
          </cell>
          <cell r="AR4738" t="str">
            <v>CRDB BANK PLC</v>
          </cell>
          <cell r="AS4738" t="str">
            <v>VIJANA</v>
          </cell>
          <cell r="AT4738" t="str">
            <v>CRDBBANK</v>
          </cell>
          <cell r="AU4738" t="str">
            <v>0152753588200</v>
          </cell>
          <cell r="AV4738" t="str">
            <v/>
          </cell>
          <cell r="AW4738" t="str">
            <v/>
          </cell>
          <cell r="AX4738" t="str">
            <v>MOSES GAUDENS LUSASI</v>
          </cell>
          <cell r="AY4738" t="str">
            <v/>
          </cell>
          <cell r="AZ4738">
            <v>45083</v>
          </cell>
          <cell r="BA4738"/>
          <cell r="BB4738" t="str">
            <v/>
          </cell>
          <cell r="BC4738"/>
          <cell r="BD4738" t="str">
            <v>Tanzanya-NSSF</v>
          </cell>
          <cell r="BE4738" t="str">
            <v>56895941</v>
          </cell>
          <cell r="BF4738" t="str">
            <v>117328554</v>
          </cell>
        </row>
        <row r="4739">
          <cell r="A4739">
            <v>10078989</v>
          </cell>
          <cell r="B4739" t="str">
            <v>ABDULI RAMADHANI</v>
          </cell>
          <cell r="C4739" t="str">
            <v>JUMANNE</v>
          </cell>
          <cell r="D4739" t="str">
            <v>DAMPERLİ KAMYON ŞOFÖRÜ</v>
          </cell>
          <cell r="E4739" t="str">
            <v>DUMPTRUCK DRIVER</v>
          </cell>
          <cell r="F4739" t="str">
            <v>50115277</v>
          </cell>
          <cell r="G4739" t="str">
            <v>TOPRAK İŞLERİ</v>
          </cell>
          <cell r="H4739" t="str">
            <v>50105758</v>
          </cell>
          <cell r="I4739" t="str">
            <v>0999</v>
          </cell>
          <cell r="J4739" t="str">
            <v>TOPRAK İŞLERİ</v>
          </cell>
          <cell r="K4739" t="str">
            <v>50115480</v>
          </cell>
          <cell r="L4739" t="str">
            <v>TZ</v>
          </cell>
          <cell r="M4739" t="str">
            <v>Tanzanyalı</v>
          </cell>
          <cell r="N4739" t="str">
            <v>0036</v>
          </cell>
          <cell r="O4739" t="str">
            <v>MANYONİ</v>
          </cell>
          <cell r="P4739" t="str">
            <v>YM</v>
          </cell>
          <cell r="Q4739" t="str">
            <v>YAPI MERKEZİ</v>
          </cell>
          <cell r="R4739">
            <v>45090</v>
          </cell>
          <cell r="S4739">
            <v>45090</v>
          </cell>
          <cell r="T4739"/>
          <cell r="U4739" t="str">
            <v/>
          </cell>
          <cell r="V4739" t="str">
            <v>Mavi Yaka Direkt</v>
          </cell>
          <cell r="W4739" t="str">
            <v>LOT 3 (MIT)</v>
          </cell>
          <cell r="X4739" t="str">
            <v>SINGIDA MJINI MISUNA  MISUNA</v>
          </cell>
          <cell r="Y4739" t="str">
            <v>0</v>
          </cell>
          <cell r="Z4739" t="str">
            <v>SINGIDA</v>
          </cell>
          <cell r="AA4739" t="str">
            <v>0628 835 531</v>
          </cell>
          <cell r="AB4739" t="str">
            <v>GÖREVLİ</v>
          </cell>
          <cell r="AC4739" t="str">
            <v>29</v>
          </cell>
          <cell r="AD4739" t="str">
            <v>LOT 3 (MIT)</v>
          </cell>
          <cell r="AE4739" t="str">
            <v>0113</v>
          </cell>
          <cell r="AF4739" t="str">
            <v>23</v>
          </cell>
          <cell r="AG4739" t="str">
            <v>KM 785+000 - 829+305</v>
          </cell>
          <cell r="AH4739">
            <v>35075</v>
          </cell>
          <cell r="AI4739" t="str">
            <v>Bay</v>
          </cell>
          <cell r="AJ4739" t="str">
            <v>Yerel-Saatlik</v>
          </cell>
          <cell r="AK4739">
            <v>2346.1</v>
          </cell>
          <cell r="AL4739" t="str">
            <v>TZS</v>
          </cell>
          <cell r="AM4739" t="str">
            <v>201002</v>
          </cell>
          <cell r="AN4739" t="str">
            <v>S</v>
          </cell>
          <cell r="AO4739" t="str">
            <v>T3</v>
          </cell>
          <cell r="AP4739" t="str">
            <v>5150</v>
          </cell>
          <cell r="AQ4739" t="str">
            <v>5175</v>
          </cell>
          <cell r="AR4739" t="str">
            <v>CRDB BANK PLC</v>
          </cell>
          <cell r="AS4739" t="str">
            <v>VIJANA</v>
          </cell>
          <cell r="AT4739" t="str">
            <v>CRDBBANK</v>
          </cell>
          <cell r="AU4739" t="str">
            <v>0152755931800</v>
          </cell>
          <cell r="AV4739" t="str">
            <v/>
          </cell>
          <cell r="AW4739" t="str">
            <v/>
          </cell>
          <cell r="AX4739" t="str">
            <v>ABDULI RAMADHANI JUMANNE</v>
          </cell>
          <cell r="AY4739" t="str">
            <v/>
          </cell>
          <cell r="AZ4739">
            <v>45090</v>
          </cell>
          <cell r="BA4739"/>
          <cell r="BB4739" t="str">
            <v/>
          </cell>
          <cell r="BC4739"/>
          <cell r="BD4739" t="str">
            <v>Tanzanya-NSSF</v>
          </cell>
          <cell r="BE4739" t="str">
            <v>47580406</v>
          </cell>
          <cell r="BF4739" t="str">
            <v>124738407</v>
          </cell>
        </row>
        <row r="4740">
          <cell r="A4740">
            <v>10078990</v>
          </cell>
          <cell r="B4740" t="str">
            <v>JOHN PHILIP</v>
          </cell>
          <cell r="C4740" t="str">
            <v>MALLYA</v>
          </cell>
          <cell r="D4740" t="str">
            <v>SİLOBAS ŞOFÖRÜ</v>
          </cell>
          <cell r="E4740" t="str">
            <v>CEMENT TRAILER DRIVER</v>
          </cell>
          <cell r="F4740" t="str">
            <v>50105777</v>
          </cell>
          <cell r="G4740" t="str">
            <v>BETON SANTRALİ</v>
          </cell>
          <cell r="H4740" t="str">
            <v>50105777</v>
          </cell>
          <cell r="I4740" t="str">
            <v>0AAZ</v>
          </cell>
          <cell r="J4740" t="str">
            <v>BETON SANTRALİ</v>
          </cell>
          <cell r="K4740" t="str">
            <v>50108711</v>
          </cell>
          <cell r="L4740" t="str">
            <v>TZ</v>
          </cell>
          <cell r="M4740" t="str">
            <v>Tanzanyalı</v>
          </cell>
          <cell r="N4740" t="str">
            <v>0037</v>
          </cell>
          <cell r="O4740" t="str">
            <v>İTİGİ</v>
          </cell>
          <cell r="P4740" t="str">
            <v>YM</v>
          </cell>
          <cell r="Q4740" t="str">
            <v>YAPI MERKEZİ</v>
          </cell>
          <cell r="R4740">
            <v>45090</v>
          </cell>
          <cell r="S4740">
            <v>45090</v>
          </cell>
          <cell r="T4740"/>
          <cell r="U4740" t="str">
            <v/>
          </cell>
          <cell r="V4740" t="str">
            <v>Mavi Yaka Endirekt</v>
          </cell>
          <cell r="W4740" t="str">
            <v>LOT 3 (MIT)</v>
          </cell>
          <cell r="X4740" t="str">
            <v>DODOMA MJINI NZUNGUNI NZUNGUNI "B"</v>
          </cell>
          <cell r="Y4740" t="str">
            <v>0</v>
          </cell>
          <cell r="Z4740" t="str">
            <v>DODOMA</v>
          </cell>
          <cell r="AA4740" t="str">
            <v>0755 003 828</v>
          </cell>
          <cell r="AB4740" t="str">
            <v>GÖREVLİ</v>
          </cell>
          <cell r="AC4740" t="str">
            <v>29</v>
          </cell>
          <cell r="AD4740" t="str">
            <v>LOT 3 (MIT)</v>
          </cell>
          <cell r="AE4740" t="str">
            <v>0113</v>
          </cell>
          <cell r="AF4740" t="str">
            <v>03</v>
          </cell>
          <cell r="AG4740" t="str">
            <v>KM 785+000 - 829+305</v>
          </cell>
          <cell r="AH4740">
            <v>31994</v>
          </cell>
          <cell r="AI4740" t="str">
            <v>Bay</v>
          </cell>
          <cell r="AJ4740" t="str">
            <v>Yerel-Saatlik</v>
          </cell>
          <cell r="AK4740">
            <v>2346.1</v>
          </cell>
          <cell r="AL4740" t="str">
            <v>TZS</v>
          </cell>
          <cell r="AM4740" t="str">
            <v>306005</v>
          </cell>
          <cell r="AN4740" t="str">
            <v>S</v>
          </cell>
          <cell r="AO4740" t="str">
            <v>T3</v>
          </cell>
          <cell r="AP4740" t="str">
            <v>5150</v>
          </cell>
          <cell r="AQ4740" t="str">
            <v>5175</v>
          </cell>
          <cell r="AR4740" t="str">
            <v>CRDB BANK PLC</v>
          </cell>
          <cell r="AS4740" t="str">
            <v>VIJANA</v>
          </cell>
          <cell r="AT4740" t="str">
            <v>CRDBBANK</v>
          </cell>
          <cell r="AU4740" t="str">
            <v>0152755471100</v>
          </cell>
          <cell r="AV4740" t="str">
            <v/>
          </cell>
          <cell r="AW4740" t="str">
            <v/>
          </cell>
          <cell r="AX4740" t="str">
            <v>JOHN PHILIP MALLYA</v>
          </cell>
          <cell r="AY4740" t="str">
            <v/>
          </cell>
          <cell r="AZ4740">
            <v>45090</v>
          </cell>
          <cell r="BA4740"/>
          <cell r="BB4740" t="str">
            <v/>
          </cell>
          <cell r="BC4740"/>
          <cell r="BD4740" t="str">
            <v>Tanzanya-NSSF</v>
          </cell>
          <cell r="BE4740" t="str">
            <v>45045147</v>
          </cell>
          <cell r="BF4740" t="str">
            <v>129147350</v>
          </cell>
        </row>
        <row r="4741">
          <cell r="A4741">
            <v>10078952</v>
          </cell>
          <cell r="B4741" t="str">
            <v>SHABANI KASSIM</v>
          </cell>
          <cell r="C4741" t="str">
            <v>SOGOTI</v>
          </cell>
          <cell r="D4741" t="str">
            <v>DAMPERLİ KAMYON ŞOFÖRÜ</v>
          </cell>
          <cell r="E4741" t="str">
            <v>DUMPTRUCK DRIVER</v>
          </cell>
          <cell r="F4741" t="str">
            <v>50115277</v>
          </cell>
          <cell r="G4741" t="str">
            <v>TOPRAK İŞLERİ</v>
          </cell>
          <cell r="H4741" t="str">
            <v>50105758</v>
          </cell>
          <cell r="I4741" t="str">
            <v>0999</v>
          </cell>
          <cell r="J4741" t="str">
            <v>TOPRAK İŞLERİ</v>
          </cell>
          <cell r="K4741" t="str">
            <v>50115480</v>
          </cell>
          <cell r="L4741" t="str">
            <v>TZ</v>
          </cell>
          <cell r="M4741" t="str">
            <v>Tanzanyalı</v>
          </cell>
          <cell r="N4741" t="str">
            <v>0036</v>
          </cell>
          <cell r="O4741" t="str">
            <v>MANYONİ</v>
          </cell>
          <cell r="P4741" t="str">
            <v>YM</v>
          </cell>
          <cell r="Q4741" t="str">
            <v>YAPI MERKEZİ</v>
          </cell>
          <cell r="R4741">
            <v>45085</v>
          </cell>
          <cell r="S4741">
            <v>45085</v>
          </cell>
          <cell r="T4741"/>
          <cell r="U4741" t="str">
            <v/>
          </cell>
          <cell r="V4741" t="str">
            <v>Mavi Yaka Direkt</v>
          </cell>
          <cell r="W4741" t="str">
            <v>LOT 3 (MIT)</v>
          </cell>
          <cell r="X4741" t="str">
            <v>KIGOMA UVINZA MGANZA MPETA</v>
          </cell>
          <cell r="Y4741" t="str">
            <v>0</v>
          </cell>
          <cell r="Z4741" t="str">
            <v>KIGOMA</v>
          </cell>
          <cell r="AA4741" t="str">
            <v>0759 635 001</v>
          </cell>
          <cell r="AB4741" t="str">
            <v>GÖREVLİ</v>
          </cell>
          <cell r="AC4741" t="str">
            <v>29</v>
          </cell>
          <cell r="AD4741" t="str">
            <v>LOT 3 (MIT)</v>
          </cell>
          <cell r="AE4741" t="str">
            <v>0113</v>
          </cell>
          <cell r="AF4741" t="str">
            <v>08</v>
          </cell>
          <cell r="AG4741" t="str">
            <v>KM 785+000 - 829+305</v>
          </cell>
          <cell r="AH4741">
            <v>33589</v>
          </cell>
          <cell r="AI4741" t="str">
            <v>Bay</v>
          </cell>
          <cell r="AJ4741" t="str">
            <v>Yerel-Saatlik</v>
          </cell>
          <cell r="AK4741">
            <v>2346.1</v>
          </cell>
          <cell r="AL4741" t="str">
            <v>TZS</v>
          </cell>
          <cell r="AM4741" t="str">
            <v>201002</v>
          </cell>
          <cell r="AN4741" t="str">
            <v>S</v>
          </cell>
          <cell r="AO4741" t="str">
            <v>T3</v>
          </cell>
          <cell r="AP4741" t="str">
            <v>5150</v>
          </cell>
          <cell r="AQ4741" t="str">
            <v>5175</v>
          </cell>
          <cell r="AR4741" t="str">
            <v>NMBBANK</v>
          </cell>
          <cell r="AS4741" t="str">
            <v/>
          </cell>
          <cell r="AT4741" t="str">
            <v>NMBBANK</v>
          </cell>
          <cell r="AU4741" t="str">
            <v>52610006415</v>
          </cell>
          <cell r="AV4741" t="str">
            <v/>
          </cell>
          <cell r="AW4741" t="str">
            <v/>
          </cell>
          <cell r="AX4741" t="str">
            <v>SHABANI KASSIM SOGOTI</v>
          </cell>
          <cell r="AY4741" t="str">
            <v/>
          </cell>
          <cell r="AZ4741">
            <v>45085</v>
          </cell>
          <cell r="BA4741"/>
          <cell r="BB4741" t="str">
            <v/>
          </cell>
          <cell r="BC4741"/>
          <cell r="BD4741" t="str">
            <v>Tanzanya-NSSF</v>
          </cell>
          <cell r="BE4741" t="str">
            <v>46602651</v>
          </cell>
          <cell r="BF4741" t="str">
            <v>125881203</v>
          </cell>
        </row>
        <row r="4742">
          <cell r="A4742">
            <v>10078835</v>
          </cell>
          <cell r="B4742" t="str">
            <v>FRANCIS DIONIS</v>
          </cell>
          <cell r="C4742" t="str">
            <v>THEWA</v>
          </cell>
          <cell r="D4742" t="str">
            <v>PICKUP ŞOFÖRÜ</v>
          </cell>
          <cell r="E4742" t="str">
            <v>PICKUP DRIVER</v>
          </cell>
          <cell r="F4742" t="str">
            <v>50105563</v>
          </cell>
          <cell r="G4742" t="str">
            <v>JEOLOJİ &amp; GEOTEKNİK</v>
          </cell>
          <cell r="H4742" t="str">
            <v>50105563</v>
          </cell>
          <cell r="I4742" t="str">
            <v>088M</v>
          </cell>
          <cell r="J4742" t="str">
            <v>JEOLOJİ VE GEOTEKNİK</v>
          </cell>
          <cell r="K4742" t="str">
            <v>50107475</v>
          </cell>
          <cell r="L4742" t="str">
            <v>TZ</v>
          </cell>
          <cell r="M4742" t="str">
            <v>Tanzanyalı</v>
          </cell>
          <cell r="N4742" t="str">
            <v>0037</v>
          </cell>
          <cell r="O4742" t="str">
            <v>İTİGİ</v>
          </cell>
          <cell r="P4742" t="str">
            <v>YM</v>
          </cell>
          <cell r="Q4742" t="str">
            <v>YAPI MERKEZİ</v>
          </cell>
          <cell r="R4742">
            <v>45078</v>
          </cell>
          <cell r="S4742">
            <v>45078</v>
          </cell>
          <cell r="T4742"/>
          <cell r="U4742" t="str">
            <v/>
          </cell>
          <cell r="V4742" t="str">
            <v>Mavi Yaka Endirekt</v>
          </cell>
          <cell r="W4742" t="str">
            <v>LOT 3 (MIT)</v>
          </cell>
          <cell r="X4742" t="str">
            <v>DAR ES SALAAM UBUNGO MBEZI LUIS LUIS</v>
          </cell>
          <cell r="Y4742" t="str">
            <v>0</v>
          </cell>
          <cell r="Z4742" t="str">
            <v>DAR ES SALAAM</v>
          </cell>
          <cell r="AA4742" t="str">
            <v>0689 616 112</v>
          </cell>
          <cell r="AB4742" t="str">
            <v>GÖREVLİ</v>
          </cell>
          <cell r="AC4742" t="str">
            <v>29</v>
          </cell>
          <cell r="AD4742" t="str">
            <v>LOT 3 (MIT)</v>
          </cell>
          <cell r="AE4742" t="str">
            <v>0113</v>
          </cell>
          <cell r="AF4742" t="str">
            <v>02</v>
          </cell>
          <cell r="AG4742" t="str">
            <v>KM 785+000 - 829+305</v>
          </cell>
          <cell r="AH4742">
            <v>33721</v>
          </cell>
          <cell r="AI4742" t="str">
            <v>Bay</v>
          </cell>
          <cell r="AJ4742" t="str">
            <v>Yerel-Saatlik</v>
          </cell>
          <cell r="AK4742">
            <v>2273.3000000000002</v>
          </cell>
          <cell r="AL4742" t="str">
            <v>TZS</v>
          </cell>
          <cell r="AM4742" t="str">
            <v>306002</v>
          </cell>
          <cell r="AN4742" t="str">
            <v>S</v>
          </cell>
          <cell r="AO4742" t="str">
            <v>T3</v>
          </cell>
          <cell r="AP4742" t="str">
            <v>5150</v>
          </cell>
          <cell r="AQ4742" t="str">
            <v>5175</v>
          </cell>
          <cell r="AR4742" t="str">
            <v>CRDB BANK PLC</v>
          </cell>
          <cell r="AS4742" t="str">
            <v>VIJANA</v>
          </cell>
          <cell r="AT4742" t="str">
            <v>CRDBBANK</v>
          </cell>
          <cell r="AU4742" t="str">
            <v>0152517921000</v>
          </cell>
          <cell r="AV4742" t="str">
            <v/>
          </cell>
          <cell r="AW4742" t="str">
            <v/>
          </cell>
          <cell r="AX4742" t="str">
            <v>FRANCIS DIONIS THEWA</v>
          </cell>
          <cell r="AY4742" t="str">
            <v/>
          </cell>
          <cell r="AZ4742">
            <v>45078</v>
          </cell>
          <cell r="BA4742"/>
          <cell r="BB4742" t="str">
            <v/>
          </cell>
          <cell r="BC4742"/>
          <cell r="BD4742" t="str">
            <v>Tanzanya-NSSF</v>
          </cell>
          <cell r="BE4742" t="str">
            <v>47567844</v>
          </cell>
          <cell r="BF4742" t="str">
            <v>121131862</v>
          </cell>
        </row>
        <row r="4743">
          <cell r="A4743">
            <v>10078836</v>
          </cell>
          <cell r="B4743" t="str">
            <v>ABDALLAH HASSANI</v>
          </cell>
          <cell r="C4743" t="str">
            <v>DOEKUU</v>
          </cell>
          <cell r="D4743" t="str">
            <v>DAMPERLİ KAMYON ŞOFÖRÜ</v>
          </cell>
          <cell r="E4743" t="str">
            <v>DUMPTRUCK DRIVER</v>
          </cell>
          <cell r="F4743" t="str">
            <v>50105773</v>
          </cell>
          <cell r="G4743" t="str">
            <v>ATÖLYE &amp; MAKİNA</v>
          </cell>
          <cell r="H4743" t="str">
            <v>50105758</v>
          </cell>
          <cell r="I4743" t="str">
            <v>0999</v>
          </cell>
          <cell r="J4743" t="str">
            <v>TOPRAK İŞLERİ</v>
          </cell>
          <cell r="K4743" t="str">
            <v>50110120</v>
          </cell>
          <cell r="L4743" t="str">
            <v>TZ</v>
          </cell>
          <cell r="M4743" t="str">
            <v>Tanzanyalı</v>
          </cell>
          <cell r="N4743" t="str">
            <v>0038</v>
          </cell>
          <cell r="O4743" t="str">
            <v>TURA</v>
          </cell>
          <cell r="P4743" t="str">
            <v>YM</v>
          </cell>
          <cell r="Q4743" t="str">
            <v>YAPI MERKEZİ</v>
          </cell>
          <cell r="R4743">
            <v>45078</v>
          </cell>
          <cell r="S4743">
            <v>45078</v>
          </cell>
          <cell r="T4743"/>
          <cell r="U4743" t="str">
            <v/>
          </cell>
          <cell r="V4743" t="str">
            <v>Mavi Yaka Direkt</v>
          </cell>
          <cell r="W4743" t="str">
            <v>LOT 3 (MIT)</v>
          </cell>
          <cell r="X4743" t="str">
            <v>DAR ES SALAAM KINONDONI WAZO MIVUMONI</v>
          </cell>
          <cell r="Y4743" t="str">
            <v>0</v>
          </cell>
          <cell r="Z4743" t="str">
            <v>DAR ES SALAAM</v>
          </cell>
          <cell r="AA4743" t="str">
            <v>0673 996 799</v>
          </cell>
          <cell r="AB4743" t="str">
            <v>GÖREVLİ</v>
          </cell>
          <cell r="AC4743" t="str">
            <v>29</v>
          </cell>
          <cell r="AD4743" t="str">
            <v>LOT 3 (MIT)</v>
          </cell>
          <cell r="AE4743" t="str">
            <v>0113</v>
          </cell>
          <cell r="AF4743" t="str">
            <v>02</v>
          </cell>
          <cell r="AG4743" t="str">
            <v>KM 785+000 - 829+305</v>
          </cell>
          <cell r="AH4743">
            <v>27007</v>
          </cell>
          <cell r="AI4743" t="str">
            <v>Bay</v>
          </cell>
          <cell r="AJ4743" t="str">
            <v>Yerel-Saatlik</v>
          </cell>
          <cell r="AK4743">
            <v>2346.1</v>
          </cell>
          <cell r="AL4743" t="str">
            <v>TZS</v>
          </cell>
          <cell r="AM4743" t="str">
            <v>201002</v>
          </cell>
          <cell r="AN4743" t="str">
            <v>S</v>
          </cell>
          <cell r="AO4743" t="str">
            <v>T3</v>
          </cell>
          <cell r="AP4743" t="str">
            <v>5150</v>
          </cell>
          <cell r="AQ4743" t="str">
            <v>5175</v>
          </cell>
          <cell r="AR4743" t="str">
            <v>CRDB BANK PLC</v>
          </cell>
          <cell r="AS4743" t="str">
            <v>VIJANA</v>
          </cell>
          <cell r="AT4743" t="str">
            <v>CRDBBANK</v>
          </cell>
          <cell r="AU4743" t="str">
            <v>0152752497200</v>
          </cell>
          <cell r="AV4743" t="str">
            <v/>
          </cell>
          <cell r="AW4743" t="str">
            <v/>
          </cell>
          <cell r="AX4743" t="str">
            <v>ABDALLAH HASSANI DOEKUU</v>
          </cell>
          <cell r="AY4743" t="str">
            <v/>
          </cell>
          <cell r="AZ4743">
            <v>45078</v>
          </cell>
          <cell r="BA4743"/>
          <cell r="BB4743" t="str">
            <v/>
          </cell>
          <cell r="BC4743"/>
          <cell r="BD4743" t="str">
            <v>Tanzanya-NSSF</v>
          </cell>
          <cell r="BE4743" t="str">
            <v>35039124</v>
          </cell>
          <cell r="BF4743" t="str">
            <v>105297424</v>
          </cell>
        </row>
        <row r="4744">
          <cell r="A4744">
            <v>10078837</v>
          </cell>
          <cell r="B4744" t="str">
            <v>ALEXANDER ELIBARIKI</v>
          </cell>
          <cell r="C4744" t="str">
            <v>PHILIPO</v>
          </cell>
          <cell r="D4744" t="str">
            <v>AMBAR GÖREVLİSİ</v>
          </cell>
          <cell r="E4744" t="str">
            <v>WAREHOUSE CLERK</v>
          </cell>
          <cell r="F4744" t="str">
            <v>50106350</v>
          </cell>
          <cell r="G4744" t="str">
            <v>AMBAR</v>
          </cell>
          <cell r="H4744" t="str">
            <v>50105763</v>
          </cell>
          <cell r="I4744" t="str">
            <v>0AA5</v>
          </cell>
          <cell r="J4744" t="str">
            <v>AMBAR</v>
          </cell>
          <cell r="K4744" t="str">
            <v>50108807</v>
          </cell>
          <cell r="L4744" t="str">
            <v>TZ</v>
          </cell>
          <cell r="M4744" t="str">
            <v>Tanzanyalı</v>
          </cell>
          <cell r="N4744" t="str">
            <v>0035</v>
          </cell>
          <cell r="O4744" t="str">
            <v>TABORA</v>
          </cell>
          <cell r="P4744" t="str">
            <v>YM</v>
          </cell>
          <cell r="Q4744" t="str">
            <v>YAPI MERKEZİ</v>
          </cell>
          <cell r="R4744">
            <v>45078</v>
          </cell>
          <cell r="S4744">
            <v>45078</v>
          </cell>
          <cell r="T4744"/>
          <cell r="U4744" t="str">
            <v/>
          </cell>
          <cell r="V4744" t="str">
            <v>Beyaz Yaka</v>
          </cell>
          <cell r="W4744" t="str">
            <v>LOT 3 (MIT)</v>
          </cell>
          <cell r="X4744" t="str">
            <v>TABORA MANISPAA IFUCHA TULI</v>
          </cell>
          <cell r="Y4744" t="str">
            <v>0</v>
          </cell>
          <cell r="Z4744" t="str">
            <v>TABORA</v>
          </cell>
          <cell r="AA4744" t="str">
            <v>0</v>
          </cell>
          <cell r="AB4744" t="str">
            <v>GÖREVLİ</v>
          </cell>
          <cell r="AC4744" t="str">
            <v>29</v>
          </cell>
          <cell r="AD4744" t="str">
            <v>LOT 3 (MIT)</v>
          </cell>
          <cell r="AE4744" t="str">
            <v>0113</v>
          </cell>
          <cell r="AF4744" t="str">
            <v>24</v>
          </cell>
          <cell r="AG4744" t="str">
            <v>KM 785+000 - 829+305</v>
          </cell>
          <cell r="AH4744">
            <v>32945</v>
          </cell>
          <cell r="AI4744" t="str">
            <v>Bay</v>
          </cell>
          <cell r="AJ4744" t="str">
            <v>Yerel-Aylık</v>
          </cell>
          <cell r="AK4744">
            <v>539783.39</v>
          </cell>
          <cell r="AL4744" t="str">
            <v>TZS</v>
          </cell>
          <cell r="AM4744" t="str">
            <v>301002</v>
          </cell>
          <cell r="AN4744" t="str">
            <v>S</v>
          </cell>
          <cell r="AO4744" t="str">
            <v>T3</v>
          </cell>
          <cell r="AP4744" t="str">
            <v>5150</v>
          </cell>
          <cell r="AQ4744" t="str">
            <v>5175</v>
          </cell>
          <cell r="AR4744" t="str">
            <v>CRDB BANK PLC</v>
          </cell>
          <cell r="AS4744" t="str">
            <v>VIJANA</v>
          </cell>
          <cell r="AT4744" t="str">
            <v>CRDBBANK</v>
          </cell>
          <cell r="AU4744" t="str">
            <v>0152670820300</v>
          </cell>
          <cell r="AV4744" t="str">
            <v/>
          </cell>
          <cell r="AW4744" t="str">
            <v/>
          </cell>
          <cell r="AX4744" t="str">
            <v>ALEXANDER ELIBARIKI PHILIPO</v>
          </cell>
          <cell r="AY4744" t="str">
            <v/>
          </cell>
          <cell r="AZ4744">
            <v>45078</v>
          </cell>
          <cell r="BA4744"/>
          <cell r="BB4744" t="str">
            <v/>
          </cell>
          <cell r="BC4744"/>
          <cell r="BD4744" t="str">
            <v>Tanzanya-NSSF</v>
          </cell>
          <cell r="BE4744" t="str">
            <v>47554974</v>
          </cell>
          <cell r="BF4744" t="str">
            <v>114450839</v>
          </cell>
        </row>
        <row r="4745">
          <cell r="A4745">
            <v>10078855</v>
          </cell>
          <cell r="B4745" t="str">
            <v>JOSEPHAT THOMAS</v>
          </cell>
          <cell r="C4745" t="str">
            <v>MASHALLA</v>
          </cell>
          <cell r="D4745" t="str">
            <v>DAMPERLİ KAMYON ŞOFÖRÜ</v>
          </cell>
          <cell r="E4745" t="str">
            <v>DUMPTRUCK DRIVER</v>
          </cell>
          <cell r="F4745" t="str">
            <v>50105784</v>
          </cell>
          <cell r="G4745" t="str">
            <v>DOĞAN METALÜRJİ</v>
          </cell>
          <cell r="H4745" t="str">
            <v>50105784</v>
          </cell>
          <cell r="I4745" t="str">
            <v>0BBM</v>
          </cell>
          <cell r="J4745" t="str">
            <v>TOPRAK İŞLERİ</v>
          </cell>
          <cell r="K4745" t="str">
            <v>50106425</v>
          </cell>
          <cell r="L4745" t="str">
            <v>TZ</v>
          </cell>
          <cell r="M4745" t="str">
            <v>Tanzanyalı</v>
          </cell>
          <cell r="N4745" t="str">
            <v>0037</v>
          </cell>
          <cell r="O4745" t="str">
            <v>İTİGİ</v>
          </cell>
          <cell r="P4745" t="str">
            <v>6L</v>
          </cell>
          <cell r="Q4745" t="str">
            <v>DGN  İNŞAAT</v>
          </cell>
          <cell r="R4745">
            <v>45079</v>
          </cell>
          <cell r="S4745">
            <v>45079</v>
          </cell>
          <cell r="T4745"/>
          <cell r="U4745" t="str">
            <v/>
          </cell>
          <cell r="V4745" t="str">
            <v>Mavi Yaka Direkt</v>
          </cell>
          <cell r="W4745" t="str">
            <v>LOT 3 (MIT)</v>
          </cell>
          <cell r="X4745" t="str">
            <v>UBUNGO</v>
          </cell>
          <cell r="Y4745" t="str">
            <v>0</v>
          </cell>
          <cell r="Z4745" t="str">
            <v>KWEMBE</v>
          </cell>
          <cell r="AA4745" t="str">
            <v>0713 227 871</v>
          </cell>
          <cell r="AB4745" t="str">
            <v>GÖREVLİ</v>
          </cell>
          <cell r="AC4745" t="str">
            <v>29</v>
          </cell>
          <cell r="AD4745" t="str">
            <v>LOT 3 (MIT)</v>
          </cell>
          <cell r="AE4745" t="str">
            <v>0109</v>
          </cell>
          <cell r="AF4745" t="str">
            <v>02</v>
          </cell>
          <cell r="AG4745" t="str">
            <v>KM 535+000 - 595+000</v>
          </cell>
          <cell r="AH4745">
            <v>25848</v>
          </cell>
          <cell r="AI4745" t="str">
            <v>Bay</v>
          </cell>
          <cell r="AJ4745" t="str">
            <v>Yerel-Saatlik</v>
          </cell>
          <cell r="AK4745">
            <v>2564.1</v>
          </cell>
          <cell r="AL4745" t="str">
            <v>TZS</v>
          </cell>
          <cell r="AM4745" t="str">
            <v>201002</v>
          </cell>
          <cell r="AN4745" t="str">
            <v/>
          </cell>
          <cell r="AO4745" t="str">
            <v>T3</v>
          </cell>
          <cell r="AP4745" t="str">
            <v>5150</v>
          </cell>
          <cell r="AQ4745" t="str">
            <v>5175</v>
          </cell>
          <cell r="AR4745" t="str">
            <v>NMBBANK</v>
          </cell>
          <cell r="AS4745" t="str">
            <v/>
          </cell>
          <cell r="AT4745" t="str">
            <v>NMBBANK</v>
          </cell>
          <cell r="AU4745" t="str">
            <v>51010103107</v>
          </cell>
          <cell r="AV4745" t="str">
            <v/>
          </cell>
          <cell r="AW4745" t="str">
            <v/>
          </cell>
          <cell r="AX4745" t="str">
            <v>JOSEPHAT THOMAS MASHALLA</v>
          </cell>
          <cell r="AY4745" t="str">
            <v/>
          </cell>
          <cell r="AZ4745">
            <v>45079</v>
          </cell>
          <cell r="BA4745"/>
          <cell r="BB4745" t="str">
            <v/>
          </cell>
          <cell r="BC4745"/>
          <cell r="BD4745" t="str">
            <v>Tanzanya-NSSF</v>
          </cell>
          <cell r="BE4745" t="str">
            <v>36342874</v>
          </cell>
          <cell r="BF4745" t="str">
            <v>116179857</v>
          </cell>
        </row>
        <row r="4746">
          <cell r="A4746">
            <v>10078869</v>
          </cell>
          <cell r="B4746" t="str">
            <v>DANIEL PETER</v>
          </cell>
          <cell r="C4746" t="str">
            <v>ELIA</v>
          </cell>
          <cell r="D4746" t="str">
            <v>KAYNAKÇI</v>
          </cell>
          <cell r="E4746" t="str">
            <v>WELDER</v>
          </cell>
          <cell r="F4746" t="str">
            <v>50105773</v>
          </cell>
          <cell r="G4746" t="str">
            <v>ATÖLYE &amp; MAKİNA</v>
          </cell>
          <cell r="H4746" t="str">
            <v>50105773</v>
          </cell>
          <cell r="I4746" t="str">
            <v>0AAK</v>
          </cell>
          <cell r="J4746" t="str">
            <v>ATÖLYE İŞLETME GENEL</v>
          </cell>
          <cell r="K4746" t="str">
            <v>50108015</v>
          </cell>
          <cell r="L4746" t="str">
            <v>TZ</v>
          </cell>
          <cell r="M4746" t="str">
            <v>Tanzanyalı</v>
          </cell>
          <cell r="N4746" t="str">
            <v>0037</v>
          </cell>
          <cell r="O4746" t="str">
            <v>İTİGİ</v>
          </cell>
          <cell r="P4746" t="str">
            <v>YM</v>
          </cell>
          <cell r="Q4746" t="str">
            <v>YAPI MERKEZİ</v>
          </cell>
          <cell r="R4746">
            <v>45082</v>
          </cell>
          <cell r="S4746">
            <v>45082</v>
          </cell>
          <cell r="T4746"/>
          <cell r="U4746" t="str">
            <v/>
          </cell>
          <cell r="V4746" t="str">
            <v>Mavi Yaka Direkt</v>
          </cell>
          <cell r="W4746" t="str">
            <v>LOT 3 (MIT)</v>
          </cell>
          <cell r="X4746" t="str">
            <v>TABORA MANISPAA TAMBUKARELI TAMBUKA</v>
          </cell>
          <cell r="Y4746" t="str">
            <v>0</v>
          </cell>
          <cell r="Z4746" t="str">
            <v>TABORA</v>
          </cell>
          <cell r="AA4746" t="str">
            <v>0693 736 739</v>
          </cell>
          <cell r="AB4746" t="str">
            <v>OPERATÖR</v>
          </cell>
          <cell r="AC4746" t="str">
            <v>29</v>
          </cell>
          <cell r="AD4746" t="str">
            <v>LOT 3 (MIT)</v>
          </cell>
          <cell r="AE4746" t="str">
            <v>0113</v>
          </cell>
          <cell r="AF4746" t="str">
            <v>24</v>
          </cell>
          <cell r="AG4746" t="str">
            <v>KM 785+000 - 829+305</v>
          </cell>
          <cell r="AH4746">
            <v>36561</v>
          </cell>
          <cell r="AI4746" t="str">
            <v>Bay</v>
          </cell>
          <cell r="AJ4746" t="str">
            <v>Yerel-Saatlik</v>
          </cell>
          <cell r="AK4746">
            <v>2343.5500000000002</v>
          </cell>
          <cell r="AL4746" t="str">
            <v>TZS</v>
          </cell>
          <cell r="AM4746" t="str">
            <v>201002</v>
          </cell>
          <cell r="AN4746" t="str">
            <v>S</v>
          </cell>
          <cell r="AO4746" t="str">
            <v>T3</v>
          </cell>
          <cell r="AP4746" t="str">
            <v>5150</v>
          </cell>
          <cell r="AQ4746" t="str">
            <v>5175</v>
          </cell>
          <cell r="AR4746" t="str">
            <v>NMBBANK</v>
          </cell>
          <cell r="AS4746" t="str">
            <v/>
          </cell>
          <cell r="AT4746" t="str">
            <v>NMBBANK</v>
          </cell>
          <cell r="AU4746" t="str">
            <v>51010103129</v>
          </cell>
          <cell r="AV4746" t="str">
            <v/>
          </cell>
          <cell r="AW4746" t="str">
            <v/>
          </cell>
          <cell r="AX4746" t="str">
            <v>DANIEL PETER ELIA</v>
          </cell>
          <cell r="AY4746" t="str">
            <v/>
          </cell>
          <cell r="AZ4746">
            <v>45082</v>
          </cell>
          <cell r="BA4746"/>
          <cell r="BB4746" t="str">
            <v/>
          </cell>
          <cell r="BC4746"/>
          <cell r="BD4746" t="str">
            <v>Tanzanya-NSSF</v>
          </cell>
          <cell r="BE4746" t="str">
            <v>47570058</v>
          </cell>
          <cell r="BF4746" t="str">
            <v>165959531</v>
          </cell>
        </row>
        <row r="4747">
          <cell r="A4747">
            <v>10078870</v>
          </cell>
          <cell r="B4747" t="str">
            <v>HAMISI MOHAMEDI</v>
          </cell>
          <cell r="C4747" t="str">
            <v>HAMISI</v>
          </cell>
          <cell r="D4747" t="str">
            <v>LASTİK TAMİRCİSİ</v>
          </cell>
          <cell r="E4747" t="str">
            <v>TIREMAN</v>
          </cell>
          <cell r="F4747" t="str">
            <v>50105773</v>
          </cell>
          <cell r="G4747" t="str">
            <v>ATÖLYE &amp; MAKİNA</v>
          </cell>
          <cell r="H4747" t="str">
            <v>50105773</v>
          </cell>
          <cell r="I4747" t="str">
            <v>0AAK</v>
          </cell>
          <cell r="J4747" t="str">
            <v>ATÖLYE İŞLETME GENEL</v>
          </cell>
          <cell r="K4747" t="str">
            <v>50108430</v>
          </cell>
          <cell r="L4747" t="str">
            <v>TZ</v>
          </cell>
          <cell r="M4747" t="str">
            <v>Tanzanyalı</v>
          </cell>
          <cell r="N4747" t="str">
            <v>0035</v>
          </cell>
          <cell r="O4747" t="str">
            <v>TABORA</v>
          </cell>
          <cell r="P4747" t="str">
            <v>YM</v>
          </cell>
          <cell r="Q4747" t="str">
            <v>YAPI MERKEZİ</v>
          </cell>
          <cell r="R4747">
            <v>45082</v>
          </cell>
          <cell r="S4747">
            <v>45082</v>
          </cell>
          <cell r="T4747"/>
          <cell r="U4747" t="str">
            <v/>
          </cell>
          <cell r="V4747" t="str">
            <v>Mavi Yaka Endirekt</v>
          </cell>
          <cell r="W4747" t="str">
            <v>LOT 3 (MIT)</v>
          </cell>
          <cell r="X4747" t="str">
            <v>TABORA TABORA MJINI KANYENYE KANYENYE</v>
          </cell>
          <cell r="Y4747" t="str">
            <v>0</v>
          </cell>
          <cell r="Z4747" t="str">
            <v>TABORA</v>
          </cell>
          <cell r="AA4747" t="str">
            <v>0742 671 174</v>
          </cell>
          <cell r="AB4747" t="str">
            <v>USTA</v>
          </cell>
          <cell r="AC4747" t="str">
            <v>29</v>
          </cell>
          <cell r="AD4747" t="str">
            <v>LOT 3 (MIT)</v>
          </cell>
          <cell r="AE4747" t="str">
            <v>0113</v>
          </cell>
          <cell r="AF4747" t="str">
            <v>24</v>
          </cell>
          <cell r="AG4747" t="str">
            <v>KM 785+000 - 829+305</v>
          </cell>
          <cell r="AH4747">
            <v>34510</v>
          </cell>
          <cell r="AI4747" t="str">
            <v>Bay</v>
          </cell>
          <cell r="AJ4747" t="str">
            <v>Yerel-Saatlik</v>
          </cell>
          <cell r="AK4747">
            <v>2343.5500000000002</v>
          </cell>
          <cell r="AL4747" t="str">
            <v>TZS</v>
          </cell>
          <cell r="AM4747" t="str">
            <v>109002</v>
          </cell>
          <cell r="AN4747" t="str">
            <v>S</v>
          </cell>
          <cell r="AO4747" t="str">
            <v>T3</v>
          </cell>
          <cell r="AP4747" t="str">
            <v>5150</v>
          </cell>
          <cell r="AQ4747" t="str">
            <v>5175</v>
          </cell>
          <cell r="AR4747" t="str">
            <v>CRDB BANK PLC</v>
          </cell>
          <cell r="AS4747" t="str">
            <v>VIJANA</v>
          </cell>
          <cell r="AT4747" t="str">
            <v>CRDBBANK</v>
          </cell>
          <cell r="AU4747" t="str">
            <v>0152752388700</v>
          </cell>
          <cell r="AV4747" t="str">
            <v/>
          </cell>
          <cell r="AW4747" t="str">
            <v/>
          </cell>
          <cell r="AX4747" t="str">
            <v>HAMISI MOHAMEDI HAMISI</v>
          </cell>
          <cell r="AY4747" t="str">
            <v/>
          </cell>
          <cell r="AZ4747">
            <v>45082</v>
          </cell>
          <cell r="BA4747"/>
          <cell r="BB4747" t="str">
            <v/>
          </cell>
          <cell r="BC4747"/>
          <cell r="BD4747" t="str">
            <v>Tanzanya-NSSF</v>
          </cell>
          <cell r="BE4747" t="str">
            <v>47569297</v>
          </cell>
          <cell r="BF4747" t="str">
            <v>128190767</v>
          </cell>
        </row>
        <row r="4748">
          <cell r="A4748">
            <v>10078872</v>
          </cell>
          <cell r="B4748" t="str">
            <v>PAUL SAID</v>
          </cell>
          <cell r="C4748" t="str">
            <v>MILAMBO</v>
          </cell>
          <cell r="D4748" t="str">
            <v>DAMPERLİ KAMYON ŞOFÖRÜ</v>
          </cell>
          <cell r="E4748" t="str">
            <v>DUMPTRUCK DRIVER</v>
          </cell>
          <cell r="F4748" t="str">
            <v>50115274</v>
          </cell>
          <cell r="G4748" t="str">
            <v>TOPRAK İŞLERİ</v>
          </cell>
          <cell r="H4748" t="str">
            <v>50105758</v>
          </cell>
          <cell r="I4748" t="str">
            <v>0999</v>
          </cell>
          <cell r="J4748" t="str">
            <v>TOPRAK İŞLERİ</v>
          </cell>
          <cell r="K4748" t="str">
            <v>50115483</v>
          </cell>
          <cell r="L4748" t="str">
            <v>TZ</v>
          </cell>
          <cell r="M4748" t="str">
            <v>Tanzanyalı</v>
          </cell>
          <cell r="N4748" t="str">
            <v>0035</v>
          </cell>
          <cell r="O4748" t="str">
            <v>TABORA</v>
          </cell>
          <cell r="P4748" t="str">
            <v>YM</v>
          </cell>
          <cell r="Q4748" t="str">
            <v>YAPI MERKEZİ</v>
          </cell>
          <cell r="R4748">
            <v>45082</v>
          </cell>
          <cell r="S4748">
            <v>45082</v>
          </cell>
          <cell r="T4748"/>
          <cell r="U4748" t="str">
            <v/>
          </cell>
          <cell r="V4748" t="str">
            <v>Mavi Yaka Direkt</v>
          </cell>
          <cell r="W4748" t="str">
            <v>LOT 3 (MIT)</v>
          </cell>
          <cell r="X4748" t="str">
            <v>TABORA NZEGA ITILO TAZENGWA</v>
          </cell>
          <cell r="Y4748" t="str">
            <v>0</v>
          </cell>
          <cell r="Z4748" t="str">
            <v>TABORA</v>
          </cell>
          <cell r="AA4748" t="str">
            <v>0759 123497</v>
          </cell>
          <cell r="AB4748" t="str">
            <v>GÖREVLİ</v>
          </cell>
          <cell r="AC4748" t="str">
            <v>29</v>
          </cell>
          <cell r="AD4748" t="str">
            <v>LOT 3 (MIT)</v>
          </cell>
          <cell r="AE4748" t="str">
            <v>0113</v>
          </cell>
          <cell r="AF4748" t="str">
            <v>24</v>
          </cell>
          <cell r="AG4748" t="str">
            <v>KM 785+000 - 829+305</v>
          </cell>
          <cell r="AH4748">
            <v>31041</v>
          </cell>
          <cell r="AI4748" t="str">
            <v>Bay</v>
          </cell>
          <cell r="AJ4748" t="str">
            <v>Yerel-Saatlik</v>
          </cell>
          <cell r="AK4748">
            <v>2346.1</v>
          </cell>
          <cell r="AL4748" t="str">
            <v>TZS</v>
          </cell>
          <cell r="AM4748" t="str">
            <v>201002</v>
          </cell>
          <cell r="AN4748" t="str">
            <v>S</v>
          </cell>
          <cell r="AO4748" t="str">
            <v>T3</v>
          </cell>
          <cell r="AP4748" t="str">
            <v>5150</v>
          </cell>
          <cell r="AQ4748" t="str">
            <v>5175</v>
          </cell>
          <cell r="AR4748" t="str">
            <v>CRDB BANK PLC</v>
          </cell>
          <cell r="AS4748" t="str">
            <v>VIJANA</v>
          </cell>
          <cell r="AT4748" t="str">
            <v>CRDBBANK</v>
          </cell>
          <cell r="AU4748" t="str">
            <v>0152577930500</v>
          </cell>
          <cell r="AV4748" t="str">
            <v/>
          </cell>
          <cell r="AW4748" t="str">
            <v/>
          </cell>
          <cell r="AX4748" t="str">
            <v>PAUL SAID MILAMBO</v>
          </cell>
          <cell r="AY4748" t="str">
            <v/>
          </cell>
          <cell r="AZ4748">
            <v>45082</v>
          </cell>
          <cell r="BA4748"/>
          <cell r="BB4748" t="str">
            <v/>
          </cell>
          <cell r="BC4748"/>
          <cell r="BD4748" t="str">
            <v>Tanzanya-NSSF</v>
          </cell>
          <cell r="BE4748" t="str">
            <v>65127056</v>
          </cell>
          <cell r="BF4748" t="str">
            <v>135940593</v>
          </cell>
        </row>
        <row r="4749">
          <cell r="A4749">
            <v>10078874</v>
          </cell>
          <cell r="B4749" t="str">
            <v>RAMADHAN ADAM</v>
          </cell>
          <cell r="C4749" t="str">
            <v>MLUYA</v>
          </cell>
          <cell r="D4749" t="str">
            <v>LASTİK TAMİRCİSİ</v>
          </cell>
          <cell r="E4749" t="str">
            <v>TIREMAN</v>
          </cell>
          <cell r="F4749" t="str">
            <v>50105773</v>
          </cell>
          <cell r="G4749" t="str">
            <v>ATÖLYE &amp; MAKİNA</v>
          </cell>
          <cell r="H4749" t="str">
            <v>50105773</v>
          </cell>
          <cell r="I4749" t="str">
            <v>0AAK</v>
          </cell>
          <cell r="J4749" t="str">
            <v>ATÖLYE İŞLETME GENEL</v>
          </cell>
          <cell r="K4749" t="str">
            <v>50108430</v>
          </cell>
          <cell r="L4749" t="str">
            <v>TZ</v>
          </cell>
          <cell r="M4749" t="str">
            <v>Tanzanyalı</v>
          </cell>
          <cell r="N4749" t="str">
            <v>0035</v>
          </cell>
          <cell r="O4749" t="str">
            <v>TABORA</v>
          </cell>
          <cell r="P4749" t="str">
            <v>YM</v>
          </cell>
          <cell r="Q4749" t="str">
            <v>YAPI MERKEZİ</v>
          </cell>
          <cell r="R4749">
            <v>45082</v>
          </cell>
          <cell r="S4749">
            <v>45082</v>
          </cell>
          <cell r="T4749"/>
          <cell r="U4749" t="str">
            <v/>
          </cell>
          <cell r="V4749" t="str">
            <v>Mavi Yaka Endirekt</v>
          </cell>
          <cell r="W4749" t="str">
            <v>LOT 3 (MIT)</v>
          </cell>
          <cell r="X4749" t="str">
            <v>TABORA MANISPAA CHEYO MASELELE</v>
          </cell>
          <cell r="Y4749" t="str">
            <v>0</v>
          </cell>
          <cell r="Z4749" t="str">
            <v>TABORA</v>
          </cell>
          <cell r="AA4749" t="str">
            <v>0688 996 712</v>
          </cell>
          <cell r="AB4749" t="str">
            <v>USTA</v>
          </cell>
          <cell r="AC4749" t="str">
            <v>29</v>
          </cell>
          <cell r="AD4749" t="str">
            <v>LOT 3 (MIT)</v>
          </cell>
          <cell r="AE4749" t="str">
            <v>0113</v>
          </cell>
          <cell r="AF4749" t="str">
            <v>24</v>
          </cell>
          <cell r="AG4749" t="str">
            <v>KM 785+000 - 829+305</v>
          </cell>
          <cell r="AH4749">
            <v>35125</v>
          </cell>
          <cell r="AI4749" t="str">
            <v>Bay</v>
          </cell>
          <cell r="AJ4749" t="str">
            <v>Yerel-Saatlik</v>
          </cell>
          <cell r="AK4749">
            <v>2343.5500000000002</v>
          </cell>
          <cell r="AL4749" t="str">
            <v>TZS</v>
          </cell>
          <cell r="AM4749" t="str">
            <v>109002</v>
          </cell>
          <cell r="AN4749" t="str">
            <v>S</v>
          </cell>
          <cell r="AO4749" t="str">
            <v>T3</v>
          </cell>
          <cell r="AP4749" t="str">
            <v>5150</v>
          </cell>
          <cell r="AQ4749" t="str">
            <v>5175</v>
          </cell>
          <cell r="AR4749" t="str">
            <v>NMBBANK</v>
          </cell>
          <cell r="AS4749" t="str">
            <v/>
          </cell>
          <cell r="AT4749" t="str">
            <v>NMBBANK</v>
          </cell>
          <cell r="AU4749" t="str">
            <v>51010103545</v>
          </cell>
          <cell r="AV4749" t="str">
            <v/>
          </cell>
          <cell r="AW4749" t="str">
            <v/>
          </cell>
          <cell r="AX4749" t="str">
            <v>RAMADHAN ADAM MLUYA</v>
          </cell>
          <cell r="AY4749" t="str">
            <v/>
          </cell>
          <cell r="AZ4749">
            <v>45082</v>
          </cell>
          <cell r="BA4749"/>
          <cell r="BB4749" t="str">
            <v/>
          </cell>
          <cell r="BC4749"/>
          <cell r="BD4749" t="str">
            <v>Tanzanya-NSSF</v>
          </cell>
          <cell r="BE4749" t="str">
            <v>47570200</v>
          </cell>
          <cell r="BF4749" t="str">
            <v>165946340</v>
          </cell>
        </row>
        <row r="4750">
          <cell r="A4750">
            <v>10078875</v>
          </cell>
          <cell r="B4750" t="str">
            <v>SAMWEL MAGWE</v>
          </cell>
          <cell r="C4750" t="str">
            <v>WEREMA</v>
          </cell>
          <cell r="D4750" t="str">
            <v>OTO ELEKTRİKÇİ</v>
          </cell>
          <cell r="E4750" t="str">
            <v>AUTO ELECTRICIAN</v>
          </cell>
          <cell r="F4750" t="str">
            <v>50105773</v>
          </cell>
          <cell r="G4750" t="str">
            <v>ATÖLYE &amp; MAKİNA</v>
          </cell>
          <cell r="H4750" t="str">
            <v>50105773</v>
          </cell>
          <cell r="I4750" t="str">
            <v>0AAK</v>
          </cell>
          <cell r="J4750" t="str">
            <v>ATÖLYE İŞLETME GENEL</v>
          </cell>
          <cell r="K4750" t="str">
            <v>50107476</v>
          </cell>
          <cell r="L4750" t="str">
            <v>TZ</v>
          </cell>
          <cell r="M4750" t="str">
            <v>Tanzanyalı</v>
          </cell>
          <cell r="N4750" t="str">
            <v>0035</v>
          </cell>
          <cell r="O4750" t="str">
            <v>TABORA</v>
          </cell>
          <cell r="P4750" t="str">
            <v>YM</v>
          </cell>
          <cell r="Q4750" t="str">
            <v>YAPI MERKEZİ</v>
          </cell>
          <cell r="R4750">
            <v>45082</v>
          </cell>
          <cell r="S4750">
            <v>45082</v>
          </cell>
          <cell r="T4750"/>
          <cell r="U4750" t="str">
            <v/>
          </cell>
          <cell r="V4750" t="str">
            <v>Mavi Yaka Endirekt</v>
          </cell>
          <cell r="W4750" t="str">
            <v>LOT 3 (MIT)</v>
          </cell>
          <cell r="X4750" t="str">
            <v>NYAMAGANA IGOGO MALULU</v>
          </cell>
          <cell r="Y4750" t="str">
            <v>0</v>
          </cell>
          <cell r="Z4750" t="str">
            <v>MWANZA</v>
          </cell>
          <cell r="AA4750" t="str">
            <v>0765 879 2</v>
          </cell>
          <cell r="AB4750" t="str">
            <v>USTA</v>
          </cell>
          <cell r="AC4750" t="str">
            <v>29</v>
          </cell>
          <cell r="AD4750" t="str">
            <v>LOT 3 (MIT)</v>
          </cell>
          <cell r="AE4750" t="str">
            <v>0113</v>
          </cell>
          <cell r="AF4750" t="str">
            <v>18</v>
          </cell>
          <cell r="AG4750" t="str">
            <v>KM 785+000 - 829+305</v>
          </cell>
          <cell r="AH4750">
            <v>35738</v>
          </cell>
          <cell r="AI4750" t="str">
            <v>Bay</v>
          </cell>
          <cell r="AJ4750" t="str">
            <v>Yerel-Saatlik</v>
          </cell>
          <cell r="AK4750">
            <v>2164.1</v>
          </cell>
          <cell r="AL4750" t="str">
            <v>TZS</v>
          </cell>
          <cell r="AM4750" t="str">
            <v>109002</v>
          </cell>
          <cell r="AN4750" t="str">
            <v>S</v>
          </cell>
          <cell r="AO4750" t="str">
            <v>T3</v>
          </cell>
          <cell r="AP4750" t="str">
            <v>5150</v>
          </cell>
          <cell r="AQ4750" t="str">
            <v>5175</v>
          </cell>
          <cell r="AR4750" t="str">
            <v>CRDB BANK PLC</v>
          </cell>
          <cell r="AS4750" t="str">
            <v>VIJANA</v>
          </cell>
          <cell r="AT4750" t="str">
            <v>CRDBBANK</v>
          </cell>
          <cell r="AU4750" t="str">
            <v>0152752431900</v>
          </cell>
          <cell r="AV4750" t="str">
            <v/>
          </cell>
          <cell r="AW4750" t="str">
            <v/>
          </cell>
          <cell r="AX4750" t="str">
            <v>SAMWEL MAGWE WEREMA</v>
          </cell>
          <cell r="AY4750" t="str">
            <v/>
          </cell>
          <cell r="AZ4750">
            <v>45082</v>
          </cell>
          <cell r="BA4750"/>
          <cell r="BB4750" t="str">
            <v/>
          </cell>
          <cell r="BC4750"/>
          <cell r="BD4750" t="str">
            <v>Tanzanya-NSSF</v>
          </cell>
          <cell r="BE4750" t="str">
            <v>47569300</v>
          </cell>
          <cell r="BF4750" t="str">
            <v>162944568</v>
          </cell>
        </row>
        <row r="4751">
          <cell r="A4751">
            <v>10078889</v>
          </cell>
          <cell r="B4751" t="str">
            <v>EMMANUEL MAWESI</v>
          </cell>
          <cell r="C4751" t="str">
            <v>MWIGA</v>
          </cell>
          <cell r="D4751" t="str">
            <v>DAMPERLİ KAMYON ŞOFÖRÜ</v>
          </cell>
          <cell r="E4751" t="str">
            <v>DUMPTRUCK DRIVER</v>
          </cell>
          <cell r="F4751" t="str">
            <v>50115277</v>
          </cell>
          <cell r="G4751" t="str">
            <v>TOPRAK İŞLERİ</v>
          </cell>
          <cell r="H4751" t="str">
            <v>50105758</v>
          </cell>
          <cell r="I4751" t="str">
            <v>0999</v>
          </cell>
          <cell r="J4751" t="str">
            <v>TOPRAK İŞLERİ</v>
          </cell>
          <cell r="K4751" t="str">
            <v>50115480</v>
          </cell>
          <cell r="L4751" t="str">
            <v>TZ</v>
          </cell>
          <cell r="M4751" t="str">
            <v>Tanzanyalı</v>
          </cell>
          <cell r="N4751" t="str">
            <v>0036</v>
          </cell>
          <cell r="O4751" t="str">
            <v>MANYONİ</v>
          </cell>
          <cell r="P4751" t="str">
            <v>YM</v>
          </cell>
          <cell r="Q4751" t="str">
            <v>YAPI MERKEZİ</v>
          </cell>
          <cell r="R4751">
            <v>45083</v>
          </cell>
          <cell r="S4751">
            <v>45083</v>
          </cell>
          <cell r="T4751"/>
          <cell r="U4751" t="str">
            <v/>
          </cell>
          <cell r="V4751" t="str">
            <v>Mavi Yaka Direkt</v>
          </cell>
          <cell r="W4751" t="str">
            <v>LOT 3 (MIT)</v>
          </cell>
          <cell r="X4751" t="str">
            <v>TEMEKE MBAGALA KUU MBAGALA KUU MAGH</v>
          </cell>
          <cell r="Y4751" t="str">
            <v>0</v>
          </cell>
          <cell r="Z4751" t="str">
            <v>DAR ES SALAAM</v>
          </cell>
          <cell r="AA4751" t="str">
            <v>0623 942 835</v>
          </cell>
          <cell r="AB4751" t="str">
            <v>GÖREVLİ</v>
          </cell>
          <cell r="AC4751" t="str">
            <v>29</v>
          </cell>
          <cell r="AD4751" t="str">
            <v>LOT 3 (MIT)</v>
          </cell>
          <cell r="AE4751" t="str">
            <v>0113</v>
          </cell>
          <cell r="AF4751" t="str">
            <v>02</v>
          </cell>
          <cell r="AG4751" t="str">
            <v>KM 785+000 - 829+305</v>
          </cell>
          <cell r="AH4751">
            <v>34686</v>
          </cell>
          <cell r="AI4751" t="str">
            <v>Bay</v>
          </cell>
          <cell r="AJ4751" t="str">
            <v>Yerel-Saatlik</v>
          </cell>
          <cell r="AK4751">
            <v>2346.1</v>
          </cell>
          <cell r="AL4751" t="str">
            <v>TZS</v>
          </cell>
          <cell r="AM4751" t="str">
            <v>201002</v>
          </cell>
          <cell r="AN4751" t="str">
            <v/>
          </cell>
          <cell r="AO4751" t="str">
            <v>T3</v>
          </cell>
          <cell r="AP4751" t="str">
            <v>5150</v>
          </cell>
          <cell r="AQ4751" t="str">
            <v>5175</v>
          </cell>
          <cell r="AR4751" t="str">
            <v>CRDB BANK PLC</v>
          </cell>
          <cell r="AS4751" t="str">
            <v>VIJANA</v>
          </cell>
          <cell r="AT4751" t="str">
            <v>CRDBBANK</v>
          </cell>
          <cell r="AU4751" t="str">
            <v>0152753572100</v>
          </cell>
          <cell r="AV4751" t="str">
            <v/>
          </cell>
          <cell r="AW4751" t="str">
            <v/>
          </cell>
          <cell r="AX4751" t="str">
            <v>EMMANUEL MAWESI MWIGA</v>
          </cell>
          <cell r="AY4751" t="str">
            <v/>
          </cell>
          <cell r="AZ4751">
            <v>45083</v>
          </cell>
          <cell r="BA4751"/>
          <cell r="BB4751" t="str">
            <v/>
          </cell>
          <cell r="BC4751"/>
          <cell r="BD4751" t="str">
            <v>Tanzanya-NSSF</v>
          </cell>
          <cell r="BE4751" t="str">
            <v>61797715</v>
          </cell>
          <cell r="BF4751" t="str">
            <v>124201454</v>
          </cell>
        </row>
        <row r="4752">
          <cell r="A4752">
            <v>10078890</v>
          </cell>
          <cell r="B4752" t="str">
            <v>THOBIAS WILLIAM</v>
          </cell>
          <cell r="C4752" t="str">
            <v>LUNGWE</v>
          </cell>
          <cell r="D4752" t="str">
            <v>DAMPERLİ KAMYON ŞOFÖRÜ</v>
          </cell>
          <cell r="E4752" t="str">
            <v>DUMPTRUCK DRIVER</v>
          </cell>
          <cell r="F4752" t="str">
            <v>50105773</v>
          </cell>
          <cell r="G4752" t="str">
            <v>ATÖLYE &amp; MAKİNA</v>
          </cell>
          <cell r="H4752" t="str">
            <v>50105776</v>
          </cell>
          <cell r="I4752" t="str">
            <v>0AAX</v>
          </cell>
          <cell r="J4752" t="str">
            <v>TAŞ OCAĞI</v>
          </cell>
          <cell r="K4752" t="str">
            <v>50110120</v>
          </cell>
          <cell r="L4752" t="str">
            <v>TZ</v>
          </cell>
          <cell r="M4752" t="str">
            <v>Tanzanyalı</v>
          </cell>
          <cell r="N4752" t="str">
            <v>0036</v>
          </cell>
          <cell r="O4752" t="str">
            <v>MANYONİ</v>
          </cell>
          <cell r="P4752" t="str">
            <v>YM</v>
          </cell>
          <cell r="Q4752" t="str">
            <v>YAPI MERKEZİ</v>
          </cell>
          <cell r="R4752">
            <v>45083</v>
          </cell>
          <cell r="S4752">
            <v>45083</v>
          </cell>
          <cell r="T4752"/>
          <cell r="U4752" t="str">
            <v/>
          </cell>
          <cell r="V4752" t="str">
            <v>Mavi Yaka Direkt</v>
          </cell>
          <cell r="W4752" t="str">
            <v>LOT 3 (MIT)</v>
          </cell>
          <cell r="X4752" t="str">
            <v>DAR ES SALAAM UBUNGO BARUTI KILUNGULE</v>
          </cell>
          <cell r="Y4752" t="str">
            <v>0</v>
          </cell>
          <cell r="Z4752" t="str">
            <v>DAR ES SALAAM</v>
          </cell>
          <cell r="AA4752" t="str">
            <v>0654 142 353</v>
          </cell>
          <cell r="AB4752" t="str">
            <v>GÖREVLİ</v>
          </cell>
          <cell r="AC4752" t="str">
            <v>29</v>
          </cell>
          <cell r="AD4752" t="str">
            <v>LOT 3 (MIT)</v>
          </cell>
          <cell r="AE4752" t="str">
            <v>0113</v>
          </cell>
          <cell r="AF4752" t="str">
            <v>02</v>
          </cell>
          <cell r="AG4752" t="str">
            <v>KM 785+000 - 829+305</v>
          </cell>
          <cell r="AH4752">
            <v>34164</v>
          </cell>
          <cell r="AI4752" t="str">
            <v>Bay</v>
          </cell>
          <cell r="AJ4752" t="str">
            <v>Yerel-Saatlik</v>
          </cell>
          <cell r="AK4752">
            <v>2346.1</v>
          </cell>
          <cell r="AL4752" t="str">
            <v>TZS</v>
          </cell>
          <cell r="AM4752" t="str">
            <v>201002</v>
          </cell>
          <cell r="AN4752" t="str">
            <v>S</v>
          </cell>
          <cell r="AO4752" t="str">
            <v>T3</v>
          </cell>
          <cell r="AP4752" t="str">
            <v>5150</v>
          </cell>
          <cell r="AQ4752" t="str">
            <v>5175</v>
          </cell>
          <cell r="AR4752" t="str">
            <v>NMBBANK</v>
          </cell>
          <cell r="AS4752" t="str">
            <v/>
          </cell>
          <cell r="AT4752" t="str">
            <v>NMBBANK</v>
          </cell>
          <cell r="AU4752" t="str">
            <v>22310013358</v>
          </cell>
          <cell r="AV4752" t="str">
            <v/>
          </cell>
          <cell r="AW4752" t="str">
            <v/>
          </cell>
          <cell r="AX4752" t="str">
            <v>THOBIAS WILLIAM LUNGWE</v>
          </cell>
          <cell r="AY4752" t="str">
            <v/>
          </cell>
          <cell r="AZ4752">
            <v>45083</v>
          </cell>
          <cell r="BA4752"/>
          <cell r="BB4752" t="str">
            <v/>
          </cell>
          <cell r="BC4752"/>
          <cell r="BD4752" t="str">
            <v>Tanzanya-NSSF</v>
          </cell>
          <cell r="BE4752" t="str">
            <v>45053018</v>
          </cell>
          <cell r="BF4752" t="str">
            <v>122902323</v>
          </cell>
        </row>
        <row r="4753">
          <cell r="A4753">
            <v>10078891</v>
          </cell>
          <cell r="B4753" t="str">
            <v>FABIAN SIMON</v>
          </cell>
          <cell r="C4753" t="str">
            <v>LIDGABA</v>
          </cell>
          <cell r="D4753" t="str">
            <v>VİDANJÖR ŞOFÖRÜ</v>
          </cell>
          <cell r="E4753" t="str">
            <v>SEWAGE TRUCK DRIVER</v>
          </cell>
          <cell r="F4753" t="str">
            <v>50114904</v>
          </cell>
          <cell r="G4753" t="str">
            <v>İDARİ İŞLER (KAMP)</v>
          </cell>
          <cell r="H4753" t="str">
            <v>50105513</v>
          </cell>
          <cell r="I4753" t="str">
            <v>0996</v>
          </cell>
          <cell r="J4753" t="str">
            <v>KAMP AMİRLİĞİ</v>
          </cell>
          <cell r="K4753" t="str">
            <v>50112043</v>
          </cell>
          <cell r="L4753" t="str">
            <v>TZ</v>
          </cell>
          <cell r="M4753" t="str">
            <v>Tanzanyalı</v>
          </cell>
          <cell r="N4753" t="str">
            <v>0037</v>
          </cell>
          <cell r="O4753" t="str">
            <v>İTİGİ</v>
          </cell>
          <cell r="P4753" t="str">
            <v>YM</v>
          </cell>
          <cell r="Q4753" t="str">
            <v>YAPI MERKEZİ</v>
          </cell>
          <cell r="R4753">
            <v>45083</v>
          </cell>
          <cell r="S4753">
            <v>45083</v>
          </cell>
          <cell r="T4753"/>
          <cell r="U4753" t="str">
            <v/>
          </cell>
          <cell r="V4753" t="str">
            <v>Mavi Yaka Endirekt</v>
          </cell>
          <cell r="W4753" t="str">
            <v>LOT 3 (MIT)</v>
          </cell>
          <cell r="X4753" t="str">
            <v>MISUNGWI USAGARA USAGARA</v>
          </cell>
          <cell r="Y4753" t="str">
            <v>0</v>
          </cell>
          <cell r="Z4753" t="str">
            <v>MWANZA</v>
          </cell>
          <cell r="AA4753" t="str">
            <v>0627 979 748</v>
          </cell>
          <cell r="AB4753" t="str">
            <v>GÖREVLİ</v>
          </cell>
          <cell r="AC4753" t="str">
            <v>29</v>
          </cell>
          <cell r="AD4753" t="str">
            <v>LOT 3 (MIT)</v>
          </cell>
          <cell r="AE4753" t="str">
            <v>0113</v>
          </cell>
          <cell r="AF4753" t="str">
            <v>18</v>
          </cell>
          <cell r="AG4753" t="str">
            <v>KM 785+000 - 829+305</v>
          </cell>
          <cell r="AH4753">
            <v>29689</v>
          </cell>
          <cell r="AI4753" t="str">
            <v>Bay</v>
          </cell>
          <cell r="AJ4753" t="str">
            <v>Yerel-Saatlik</v>
          </cell>
          <cell r="AK4753">
            <v>2346.1</v>
          </cell>
          <cell r="AL4753" t="str">
            <v>TZS</v>
          </cell>
          <cell r="AM4753" t="str">
            <v>306002</v>
          </cell>
          <cell r="AN4753" t="str">
            <v>S</v>
          </cell>
          <cell r="AO4753" t="str">
            <v>T3</v>
          </cell>
          <cell r="AP4753" t="str">
            <v>5150</v>
          </cell>
          <cell r="AQ4753" t="str">
            <v>5175</v>
          </cell>
          <cell r="AR4753" t="str">
            <v>CRDB BANK PLC</v>
          </cell>
          <cell r="AS4753" t="str">
            <v>VIJANA</v>
          </cell>
          <cell r="AT4753" t="str">
            <v>CRDBBANK</v>
          </cell>
          <cell r="AU4753" t="str">
            <v>0152753580500</v>
          </cell>
          <cell r="AV4753" t="str">
            <v/>
          </cell>
          <cell r="AW4753" t="str">
            <v/>
          </cell>
          <cell r="AX4753" t="str">
            <v>FABIAN SIMON LIDGABA</v>
          </cell>
          <cell r="AY4753" t="str">
            <v/>
          </cell>
          <cell r="AZ4753">
            <v>45083</v>
          </cell>
          <cell r="BA4753"/>
          <cell r="BB4753" t="str">
            <v/>
          </cell>
          <cell r="BC4753"/>
          <cell r="BD4753" t="str">
            <v>Tanzanya-NSSF</v>
          </cell>
          <cell r="BE4753" t="str">
            <v>47571477</v>
          </cell>
          <cell r="BF4753" t="str">
            <v>112987541</v>
          </cell>
        </row>
        <row r="4754">
          <cell r="A4754">
            <v>10078892</v>
          </cell>
          <cell r="B4754" t="str">
            <v>MICHAEL ZEDEKIA</v>
          </cell>
          <cell r="C4754" t="str">
            <v>NYAGURA</v>
          </cell>
          <cell r="D4754" t="str">
            <v>KAYNAKÇI</v>
          </cell>
          <cell r="E4754" t="str">
            <v>WELDER</v>
          </cell>
          <cell r="F4754" t="str">
            <v>50105773</v>
          </cell>
          <cell r="G4754" t="str">
            <v>ATÖLYE &amp; MAKİNA</v>
          </cell>
          <cell r="H4754" t="str">
            <v>50105773</v>
          </cell>
          <cell r="I4754" t="str">
            <v>0AAK</v>
          </cell>
          <cell r="J4754" t="str">
            <v>ATÖLYE İŞLETME GENEL</v>
          </cell>
          <cell r="K4754" t="str">
            <v>50108015</v>
          </cell>
          <cell r="L4754" t="str">
            <v>TZ</v>
          </cell>
          <cell r="M4754" t="str">
            <v>Tanzanyalı</v>
          </cell>
          <cell r="N4754" t="str">
            <v>0035</v>
          </cell>
          <cell r="O4754" t="str">
            <v>TABORA</v>
          </cell>
          <cell r="P4754" t="str">
            <v>YM</v>
          </cell>
          <cell r="Q4754" t="str">
            <v>YAPI MERKEZİ</v>
          </cell>
          <cell r="R4754">
            <v>45083</v>
          </cell>
          <cell r="S4754">
            <v>45083</v>
          </cell>
          <cell r="T4754"/>
          <cell r="U4754" t="str">
            <v/>
          </cell>
          <cell r="V4754" t="str">
            <v>Mavi Yaka Direkt</v>
          </cell>
          <cell r="W4754" t="str">
            <v>LOT 3 (MIT)</v>
          </cell>
          <cell r="X4754" t="str">
            <v>RORYA RABUROR KASINO</v>
          </cell>
          <cell r="Y4754" t="str">
            <v>0</v>
          </cell>
          <cell r="Z4754" t="str">
            <v>MARA</v>
          </cell>
          <cell r="AA4754" t="str">
            <v>0682 956 675</v>
          </cell>
          <cell r="AB4754" t="str">
            <v>OPERATÖR</v>
          </cell>
          <cell r="AC4754" t="str">
            <v>29</v>
          </cell>
          <cell r="AD4754" t="str">
            <v>LOT 3 (MIT)</v>
          </cell>
          <cell r="AE4754" t="str">
            <v>0113</v>
          </cell>
          <cell r="AF4754" t="str">
            <v>13</v>
          </cell>
          <cell r="AG4754" t="str">
            <v>KM 785+000 - 829+305</v>
          </cell>
          <cell r="AH4754">
            <v>35899</v>
          </cell>
          <cell r="AI4754" t="str">
            <v>Bay</v>
          </cell>
          <cell r="AJ4754" t="str">
            <v>Yerel-Saatlik</v>
          </cell>
          <cell r="AK4754">
            <v>2343.5500000000002</v>
          </cell>
          <cell r="AL4754" t="str">
            <v>TZS</v>
          </cell>
          <cell r="AM4754" t="str">
            <v>201002</v>
          </cell>
          <cell r="AN4754" t="str">
            <v>S</v>
          </cell>
          <cell r="AO4754" t="str">
            <v>T3</v>
          </cell>
          <cell r="AP4754" t="str">
            <v>5150</v>
          </cell>
          <cell r="AQ4754" t="str">
            <v>5175</v>
          </cell>
          <cell r="AR4754" t="str">
            <v>CRDB BANK PLC</v>
          </cell>
          <cell r="AS4754" t="str">
            <v>VIJANA</v>
          </cell>
          <cell r="AT4754" t="str">
            <v>CRDBBANK</v>
          </cell>
          <cell r="AU4754" t="str">
            <v>0152753975500</v>
          </cell>
          <cell r="AV4754" t="str">
            <v/>
          </cell>
          <cell r="AW4754" t="str">
            <v/>
          </cell>
          <cell r="AX4754" t="str">
            <v>MICHAEL ZEDEKIA NYAGURA</v>
          </cell>
          <cell r="AY4754" t="str">
            <v/>
          </cell>
          <cell r="AZ4754">
            <v>45083</v>
          </cell>
          <cell r="BA4754"/>
          <cell r="BB4754" t="str">
            <v/>
          </cell>
          <cell r="BC4754"/>
          <cell r="BD4754" t="str">
            <v>Tanzanya-NSSF</v>
          </cell>
          <cell r="BE4754" t="str">
            <v>45110906</v>
          </cell>
          <cell r="BF4754" t="str">
            <v>145320410</v>
          </cell>
        </row>
        <row r="4755">
          <cell r="A4755">
            <v>10078950</v>
          </cell>
          <cell r="B4755" t="str">
            <v>ABDUL KHALIFA</v>
          </cell>
          <cell r="C4755" t="str">
            <v>KAITA</v>
          </cell>
          <cell r="D4755" t="str">
            <v>UZMAN BETON ÜRETİM MÜHENDİSİ</v>
          </cell>
          <cell r="E4755" t="str">
            <v>SENIOR CONCRETE PRODUCTION ENGINEER</v>
          </cell>
          <cell r="F4755" t="str">
            <v>50105777</v>
          </cell>
          <cell r="G4755" t="str">
            <v>BETON SANTRALİ</v>
          </cell>
          <cell r="H4755" t="str">
            <v>50105777</v>
          </cell>
          <cell r="I4755" t="str">
            <v>0AAZ</v>
          </cell>
          <cell r="J4755" t="str">
            <v>BETON SANTRALİ</v>
          </cell>
          <cell r="K4755" t="str">
            <v>50115868</v>
          </cell>
          <cell r="L4755" t="str">
            <v>TZ</v>
          </cell>
          <cell r="M4755" t="str">
            <v>Tanzanyalı</v>
          </cell>
          <cell r="N4755" t="str">
            <v>0035</v>
          </cell>
          <cell r="O4755" t="str">
            <v>TABORA</v>
          </cell>
          <cell r="P4755" t="str">
            <v>YM</v>
          </cell>
          <cell r="Q4755" t="str">
            <v>YAPI MERKEZİ</v>
          </cell>
          <cell r="R4755">
            <v>45085</v>
          </cell>
          <cell r="S4755">
            <v>45085</v>
          </cell>
          <cell r="T4755">
            <v>45213</v>
          </cell>
          <cell r="U4755" t="str">
            <v>Bsz.S.İşSz.İşçiTrf.fsh(istifa)</v>
          </cell>
          <cell r="V4755" t="str">
            <v>Beyaz Yaka</v>
          </cell>
          <cell r="W4755" t="str">
            <v>LOT 3 (MIT)</v>
          </cell>
          <cell r="X4755" t="str">
            <v>DAR ES SALAAM KINONDONI MBEZI JUU</v>
          </cell>
          <cell r="Y4755" t="str">
            <v>0</v>
          </cell>
          <cell r="Z4755" t="str">
            <v>DAR ES SALAAM</v>
          </cell>
          <cell r="AA4755" t="str">
            <v>0717 415 757</v>
          </cell>
          <cell r="AB4755" t="str">
            <v>UZMAN MÜHENDİS</v>
          </cell>
          <cell r="AC4755" t="str">
            <v>29</v>
          </cell>
          <cell r="AD4755" t="str">
            <v>LOT 3 (MIT)</v>
          </cell>
          <cell r="AE4755" t="str">
            <v>0113</v>
          </cell>
          <cell r="AF4755" t="str">
            <v>02</v>
          </cell>
          <cell r="AG4755" t="str">
            <v>KM 785+000 - 829+305</v>
          </cell>
          <cell r="AH4755">
            <v>34396</v>
          </cell>
          <cell r="AI4755" t="str">
            <v>Bay</v>
          </cell>
          <cell r="AJ4755" t="str">
            <v>Yerel-Aylık</v>
          </cell>
          <cell r="AK4755">
            <v>1168632.06</v>
          </cell>
          <cell r="AL4755" t="str">
            <v>TZS</v>
          </cell>
          <cell r="AM4755" t="str">
            <v>301002</v>
          </cell>
          <cell r="AN4755" t="str">
            <v>S</v>
          </cell>
          <cell r="AO4755" t="str">
            <v>T3</v>
          </cell>
          <cell r="AP4755" t="str">
            <v>5150</v>
          </cell>
          <cell r="AQ4755" t="str">
            <v>5175</v>
          </cell>
          <cell r="AR4755" t="str">
            <v>NMBBANK</v>
          </cell>
          <cell r="AS4755" t="str">
            <v/>
          </cell>
          <cell r="AT4755" t="str">
            <v>NMBBANK</v>
          </cell>
          <cell r="AU4755" t="str">
            <v>51010105503</v>
          </cell>
          <cell r="AV4755" t="str">
            <v/>
          </cell>
          <cell r="AW4755" t="str">
            <v/>
          </cell>
          <cell r="AX4755" t="str">
            <v>ABDUL KHALIFA KAITA</v>
          </cell>
          <cell r="AY4755" t="str">
            <v/>
          </cell>
          <cell r="AZ4755">
            <v>45085</v>
          </cell>
          <cell r="BA4755"/>
          <cell r="BB4755" t="str">
            <v/>
          </cell>
          <cell r="BC4755"/>
          <cell r="BD4755" t="str">
            <v>Tanzanya-NSSF</v>
          </cell>
          <cell r="BE4755" t="str">
            <v>64685977</v>
          </cell>
          <cell r="BF4755" t="str">
            <v>141351583</v>
          </cell>
        </row>
        <row r="4756">
          <cell r="A4756">
            <v>10078951</v>
          </cell>
          <cell r="B4756" t="str">
            <v>ALLY SAID</v>
          </cell>
          <cell r="C4756" t="str">
            <v>MPOTO</v>
          </cell>
          <cell r="D4756" t="str">
            <v>LABORATUVAR TEKNİKERİ</v>
          </cell>
          <cell r="E4756" t="str">
            <v>LABORATORY TECHNICIAN</v>
          </cell>
          <cell r="F4756" t="str">
            <v>50105774</v>
          </cell>
          <cell r="G4756" t="str">
            <v>KALİTE KONTROL</v>
          </cell>
          <cell r="H4756" t="str">
            <v>50105774</v>
          </cell>
          <cell r="I4756" t="str">
            <v>0AAQ</v>
          </cell>
          <cell r="J4756" t="str">
            <v>KALİTE KONTROL</v>
          </cell>
          <cell r="K4756" t="str">
            <v>50106265</v>
          </cell>
          <cell r="L4756" t="str">
            <v>TZ</v>
          </cell>
          <cell r="M4756" t="str">
            <v>Tanzanyalı</v>
          </cell>
          <cell r="N4756" t="str">
            <v>0035</v>
          </cell>
          <cell r="O4756" t="str">
            <v>TABORA</v>
          </cell>
          <cell r="P4756" t="str">
            <v>YM</v>
          </cell>
          <cell r="Q4756" t="str">
            <v>YAPI MERKEZİ</v>
          </cell>
          <cell r="R4756">
            <v>45085</v>
          </cell>
          <cell r="S4756">
            <v>45085</v>
          </cell>
          <cell r="T4756"/>
          <cell r="U4756" t="str">
            <v/>
          </cell>
          <cell r="V4756" t="str">
            <v>Beyaz Yaka</v>
          </cell>
          <cell r="W4756" t="str">
            <v>LOT 3 (MIT)</v>
          </cell>
          <cell r="X4756" t="str">
            <v>RUVUMA SONGEA SEEDFARM LUHILA SEKO</v>
          </cell>
          <cell r="Y4756" t="str">
            <v>0</v>
          </cell>
          <cell r="Z4756" t="str">
            <v>RUVUMA</v>
          </cell>
          <cell r="AA4756" t="str">
            <v>0746 644 332</v>
          </cell>
          <cell r="AB4756" t="str">
            <v>TEKNİKER</v>
          </cell>
          <cell r="AC4756" t="str">
            <v>29</v>
          </cell>
          <cell r="AD4756" t="str">
            <v>LOT 3 (MIT)</v>
          </cell>
          <cell r="AE4756" t="str">
            <v>0113</v>
          </cell>
          <cell r="AF4756" t="str">
            <v>21</v>
          </cell>
          <cell r="AG4756" t="str">
            <v>KM 785+000 - 829+305</v>
          </cell>
          <cell r="AH4756">
            <v>33451</v>
          </cell>
          <cell r="AI4756" t="str">
            <v>Bay</v>
          </cell>
          <cell r="AJ4756" t="str">
            <v>Yerel-Aylık</v>
          </cell>
          <cell r="AK4756">
            <v>582698.78</v>
          </cell>
          <cell r="AL4756" t="str">
            <v>TZS</v>
          </cell>
          <cell r="AM4756" t="str">
            <v>301002</v>
          </cell>
          <cell r="AN4756" t="str">
            <v>S</v>
          </cell>
          <cell r="AO4756" t="str">
            <v>T3</v>
          </cell>
          <cell r="AP4756" t="str">
            <v>5150</v>
          </cell>
          <cell r="AQ4756" t="str">
            <v>5175</v>
          </cell>
          <cell r="AR4756" t="str">
            <v>CRDB BANK PLC</v>
          </cell>
          <cell r="AS4756" t="str">
            <v>VIJANA</v>
          </cell>
          <cell r="AT4756" t="str">
            <v>CRDBBANK</v>
          </cell>
          <cell r="AU4756" t="str">
            <v>0152368109300</v>
          </cell>
          <cell r="AV4756" t="str">
            <v/>
          </cell>
          <cell r="AW4756" t="str">
            <v/>
          </cell>
          <cell r="AX4756" t="str">
            <v>ALLY SAID MPOTO</v>
          </cell>
          <cell r="AY4756" t="str">
            <v/>
          </cell>
          <cell r="AZ4756">
            <v>45085</v>
          </cell>
          <cell r="BA4756"/>
          <cell r="BB4756" t="str">
            <v/>
          </cell>
          <cell r="BC4756"/>
          <cell r="BD4756" t="str">
            <v>Tanzanya-NSSF</v>
          </cell>
          <cell r="BE4756" t="str">
            <v>56281358</v>
          </cell>
          <cell r="BF4756" t="str">
            <v>121833735</v>
          </cell>
        </row>
        <row r="4757">
          <cell r="A4757">
            <v>10074386</v>
          </cell>
          <cell r="B4757" t="str">
            <v>RAMADHAN JUMA</v>
          </cell>
          <cell r="C4757" t="str">
            <v>CHANDE</v>
          </cell>
          <cell r="D4757" t="str">
            <v>SİLOBAS ŞOFÖRÜ</v>
          </cell>
          <cell r="E4757" t="str">
            <v>CEMENT TRAILER DRIVER</v>
          </cell>
          <cell r="F4757" t="str">
            <v>50105777</v>
          </cell>
          <cell r="G4757" t="str">
            <v>BETON SANTRALİ</v>
          </cell>
          <cell r="H4757" t="str">
            <v>50105777</v>
          </cell>
          <cell r="I4757" t="str">
            <v>0AAZ</v>
          </cell>
          <cell r="J4757" t="str">
            <v>BETON SANTRALİ</v>
          </cell>
          <cell r="K4757" t="str">
            <v>50108711</v>
          </cell>
          <cell r="L4757" t="str">
            <v>TZ</v>
          </cell>
          <cell r="M4757" t="str">
            <v>Tanzanyalı</v>
          </cell>
          <cell r="N4757" t="str">
            <v>0037</v>
          </cell>
          <cell r="O4757" t="str">
            <v>İTİGİ</v>
          </cell>
          <cell r="P4757" t="str">
            <v>YM</v>
          </cell>
          <cell r="Q4757" t="str">
            <v>YAPI MERKEZİ</v>
          </cell>
          <cell r="R4757">
            <v>44825</v>
          </cell>
          <cell r="S4757">
            <v>44825</v>
          </cell>
          <cell r="T4757"/>
          <cell r="U4757" t="str">
            <v/>
          </cell>
          <cell r="V4757" t="str">
            <v>Mavi Yaka Endirekt</v>
          </cell>
          <cell r="W4757" t="str">
            <v>LOT 3 (MIT)</v>
          </cell>
          <cell r="X4757" t="str">
            <v>MGUDENI</v>
          </cell>
          <cell r="Y4757" t="str">
            <v>0</v>
          </cell>
          <cell r="Z4757" t="str">
            <v>KILOMBERO</v>
          </cell>
          <cell r="AA4757" t="str">
            <v>0658-256-235</v>
          </cell>
          <cell r="AB4757" t="str">
            <v>GÖREVLİ</v>
          </cell>
          <cell r="AC4757" t="str">
            <v>29</v>
          </cell>
          <cell r="AD4757" t="str">
            <v>LOT 3 (MIT)</v>
          </cell>
          <cell r="AE4757" t="str">
            <v>0113</v>
          </cell>
          <cell r="AF4757" t="str">
            <v>16</v>
          </cell>
          <cell r="AG4757" t="str">
            <v>KM 785+000 - 829+305</v>
          </cell>
          <cell r="AH4757">
            <v>35455</v>
          </cell>
          <cell r="AI4757" t="str">
            <v>Bay</v>
          </cell>
          <cell r="AJ4757" t="str">
            <v>Yerel-Saatlik</v>
          </cell>
          <cell r="AK4757">
            <v>2907.57</v>
          </cell>
          <cell r="AL4757" t="str">
            <v>TZS</v>
          </cell>
          <cell r="AM4757" t="str">
            <v>306005</v>
          </cell>
          <cell r="AN4757" t="str">
            <v>S</v>
          </cell>
          <cell r="AO4757" t="str">
            <v>T3</v>
          </cell>
          <cell r="AP4757" t="str">
            <v>5150</v>
          </cell>
          <cell r="AQ4757" t="str">
            <v>5175</v>
          </cell>
          <cell r="AR4757" t="str">
            <v>NMBBANK</v>
          </cell>
          <cell r="AS4757" t="str">
            <v/>
          </cell>
          <cell r="AT4757" t="str">
            <v>NMBBANK</v>
          </cell>
          <cell r="AU4757" t="str">
            <v>51010093570</v>
          </cell>
          <cell r="AV4757" t="str">
            <v/>
          </cell>
          <cell r="AW4757" t="str">
            <v/>
          </cell>
          <cell r="AX4757" t="str">
            <v>RAMADHAN JUMA CHANDE</v>
          </cell>
          <cell r="AY4757" t="str">
            <v/>
          </cell>
          <cell r="AZ4757">
            <v>44825</v>
          </cell>
          <cell r="BA4757"/>
          <cell r="BB4757" t="str">
            <v/>
          </cell>
          <cell r="BC4757"/>
          <cell r="BD4757" t="str">
            <v>Tanzanya-NSSF</v>
          </cell>
          <cell r="BE4757" t="str">
            <v>46515895</v>
          </cell>
          <cell r="BF4757" t="str">
            <v>143176045</v>
          </cell>
        </row>
        <row r="4758">
          <cell r="A4758">
            <v>10074380</v>
          </cell>
          <cell r="B4758" t="str">
            <v>HASHIMU JUMA</v>
          </cell>
          <cell r="C4758" t="str">
            <v>NDUI</v>
          </cell>
          <cell r="D4758" t="str">
            <v>İŞ MAKİNELERİ TAMİRCİSİ</v>
          </cell>
          <cell r="E4758" t="str">
            <v>HEAVY VEHICLES MECHANIC</v>
          </cell>
          <cell r="F4758" t="str">
            <v>50105773</v>
          </cell>
          <cell r="G4758" t="str">
            <v>ATÖLYE &amp; MAKİNA</v>
          </cell>
          <cell r="H4758" t="str">
            <v>50105773</v>
          </cell>
          <cell r="I4758" t="str">
            <v>0AAK</v>
          </cell>
          <cell r="J4758" t="str">
            <v>ATÖLYE İŞLETME GENEL</v>
          </cell>
          <cell r="K4758" t="str">
            <v>50106082</v>
          </cell>
          <cell r="L4758" t="str">
            <v>TZ</v>
          </cell>
          <cell r="M4758" t="str">
            <v>Tanzanyalı</v>
          </cell>
          <cell r="N4758" t="str">
            <v>0037</v>
          </cell>
          <cell r="O4758" t="str">
            <v>İTİGİ</v>
          </cell>
          <cell r="P4758" t="str">
            <v>YM</v>
          </cell>
          <cell r="Q4758" t="str">
            <v>YAPI MERKEZİ</v>
          </cell>
          <cell r="R4758">
            <v>44824</v>
          </cell>
          <cell r="S4758">
            <v>44824</v>
          </cell>
          <cell r="T4758"/>
          <cell r="U4758" t="str">
            <v/>
          </cell>
          <cell r="V4758" t="str">
            <v>Mavi Yaka Endirekt</v>
          </cell>
          <cell r="W4758" t="str">
            <v>LOT 3 (MIT)</v>
          </cell>
          <cell r="X4758" t="str">
            <v>MANYONI</v>
          </cell>
          <cell r="Y4758" t="str">
            <v>0</v>
          </cell>
          <cell r="Z4758" t="str">
            <v/>
          </cell>
          <cell r="AA4758" t="str">
            <v>0694-021-684</v>
          </cell>
          <cell r="AB4758" t="str">
            <v>USTA</v>
          </cell>
          <cell r="AC4758" t="str">
            <v>29</v>
          </cell>
          <cell r="AD4758" t="str">
            <v>LOT 3 (MIT)</v>
          </cell>
          <cell r="AE4758" t="str">
            <v>0113</v>
          </cell>
          <cell r="AF4758" t="str">
            <v>23</v>
          </cell>
          <cell r="AG4758" t="str">
            <v>KM 785+000 - 829+305</v>
          </cell>
          <cell r="AH4758">
            <v>32509</v>
          </cell>
          <cell r="AI4758" t="str">
            <v>Bay</v>
          </cell>
          <cell r="AJ4758" t="str">
            <v>Yerel-Saatlik</v>
          </cell>
          <cell r="AK4758">
            <v>2343.5500000000002</v>
          </cell>
          <cell r="AL4758" t="str">
            <v>TZS</v>
          </cell>
          <cell r="AM4758" t="str">
            <v>109002</v>
          </cell>
          <cell r="AN4758" t="str">
            <v>S</v>
          </cell>
          <cell r="AO4758" t="str">
            <v>T3</v>
          </cell>
          <cell r="AP4758" t="str">
            <v>5150</v>
          </cell>
          <cell r="AQ4758" t="str">
            <v>5175</v>
          </cell>
          <cell r="AR4758" t="str">
            <v>NMBBANK</v>
          </cell>
          <cell r="AS4758" t="str">
            <v/>
          </cell>
          <cell r="AT4758" t="str">
            <v>NMBBANK</v>
          </cell>
          <cell r="AU4758" t="str">
            <v>51010101100</v>
          </cell>
          <cell r="AV4758" t="str">
            <v/>
          </cell>
          <cell r="AW4758" t="str">
            <v/>
          </cell>
          <cell r="AX4758" t="str">
            <v>HASHIMU JUMA NDUI</v>
          </cell>
          <cell r="AY4758" t="str">
            <v/>
          </cell>
          <cell r="AZ4758">
            <v>44824</v>
          </cell>
          <cell r="BA4758"/>
          <cell r="BB4758" t="str">
            <v/>
          </cell>
          <cell r="BC4758"/>
          <cell r="BD4758" t="str">
            <v>Tanzanya-NSSF</v>
          </cell>
          <cell r="BE4758" t="str">
            <v>46985580</v>
          </cell>
          <cell r="BF4758" t="str">
            <v>157244329</v>
          </cell>
        </row>
        <row r="4759">
          <cell r="A4759">
            <v>10074379</v>
          </cell>
          <cell r="B4759" t="str">
            <v>HAMISI MRISHO</v>
          </cell>
          <cell r="C4759" t="str">
            <v>RAMADHANI</v>
          </cell>
          <cell r="D4759" t="str">
            <v>KAMP İŞÇİSİ</v>
          </cell>
          <cell r="E4759" t="str">
            <v>CAMP WORKER</v>
          </cell>
          <cell r="F4759" t="str">
            <v>50114904</v>
          </cell>
          <cell r="G4759" t="str">
            <v>İDARİ İŞLER (KAMP)</v>
          </cell>
          <cell r="H4759" t="str">
            <v>50105513</v>
          </cell>
          <cell r="I4759" t="str">
            <v>0996</v>
          </cell>
          <cell r="J4759" t="str">
            <v>KAMP AMİRLİĞİ</v>
          </cell>
          <cell r="K4759" t="str">
            <v>50106014</v>
          </cell>
          <cell r="L4759" t="str">
            <v>TZ</v>
          </cell>
          <cell r="M4759" t="str">
            <v>Tanzanyalı</v>
          </cell>
          <cell r="N4759" t="str">
            <v>0035</v>
          </cell>
          <cell r="O4759" t="str">
            <v>TABORA</v>
          </cell>
          <cell r="P4759" t="str">
            <v>YM</v>
          </cell>
          <cell r="Q4759" t="str">
            <v>YAPI MERKEZİ</v>
          </cell>
          <cell r="R4759">
            <v>44824</v>
          </cell>
          <cell r="S4759">
            <v>44824</v>
          </cell>
          <cell r="T4759"/>
          <cell r="U4759" t="str">
            <v/>
          </cell>
          <cell r="V4759" t="str">
            <v>Mavi Yaka Endirekt</v>
          </cell>
          <cell r="W4759" t="str">
            <v>LOT 3 (MIT)</v>
          </cell>
          <cell r="X4759" t="str">
            <v>MSELELE</v>
          </cell>
          <cell r="Y4759" t="str">
            <v>0</v>
          </cell>
          <cell r="Z4759" t="str">
            <v/>
          </cell>
          <cell r="AA4759" t="str">
            <v>0624-220-200</v>
          </cell>
          <cell r="AB4759" t="str">
            <v>İŞÇİ</v>
          </cell>
          <cell r="AC4759" t="str">
            <v>29</v>
          </cell>
          <cell r="AD4759" t="str">
            <v>LOT 3 (MIT)</v>
          </cell>
          <cell r="AE4759" t="str">
            <v>0113</v>
          </cell>
          <cell r="AF4759" t="str">
            <v>24</v>
          </cell>
          <cell r="AG4759" t="str">
            <v>KM 785+000 - 829+305</v>
          </cell>
          <cell r="AH4759">
            <v>35228</v>
          </cell>
          <cell r="AI4759" t="str">
            <v>Bay</v>
          </cell>
          <cell r="AJ4759" t="str">
            <v>Yerel-Saatlik</v>
          </cell>
          <cell r="AK4759">
            <v>2164.1</v>
          </cell>
          <cell r="AL4759" t="str">
            <v>TZS</v>
          </cell>
          <cell r="AM4759" t="str">
            <v>306002</v>
          </cell>
          <cell r="AN4759" t="str">
            <v>S</v>
          </cell>
          <cell r="AO4759" t="str">
            <v>T3</v>
          </cell>
          <cell r="AP4759" t="str">
            <v>5150</v>
          </cell>
          <cell r="AQ4759" t="str">
            <v>5175</v>
          </cell>
          <cell r="AR4759" t="str">
            <v>NMBBANK</v>
          </cell>
          <cell r="AS4759" t="str">
            <v/>
          </cell>
          <cell r="AT4759" t="str">
            <v>NMBBANK</v>
          </cell>
          <cell r="AU4759" t="str">
            <v>51010095609</v>
          </cell>
          <cell r="AV4759" t="str">
            <v/>
          </cell>
          <cell r="AW4759" t="str">
            <v/>
          </cell>
          <cell r="AX4759" t="str">
            <v>HAMISI MRISHO RAMADHANI</v>
          </cell>
          <cell r="AY4759" t="str">
            <v/>
          </cell>
          <cell r="AZ4759">
            <v>44824</v>
          </cell>
          <cell r="BA4759"/>
          <cell r="BB4759" t="str">
            <v/>
          </cell>
          <cell r="BC4759"/>
          <cell r="BD4759" t="str">
            <v>Tanzanya-NSSF</v>
          </cell>
          <cell r="BE4759" t="str">
            <v>46937962</v>
          </cell>
          <cell r="BF4759" t="str">
            <v>157848437</v>
          </cell>
        </row>
        <row r="4760">
          <cell r="A4760">
            <v>10042940</v>
          </cell>
          <cell r="B4760" t="str">
            <v>FRANCIS GEORGE</v>
          </cell>
          <cell r="C4760" t="str">
            <v>MANYAMA</v>
          </cell>
          <cell r="D4760" t="str">
            <v>İŞYERİ HEKİMİ (YEREL)</v>
          </cell>
          <cell r="E4760" t="str">
            <v>DOCTOR (LOCAL)</v>
          </cell>
          <cell r="F4760" t="str">
            <v>50114887</v>
          </cell>
          <cell r="G4760" t="str">
            <v>İSG VE ÇEVRE (SAĞLIK)</v>
          </cell>
          <cell r="H4760" t="str">
            <v>50105460</v>
          </cell>
          <cell r="I4760" t="str">
            <v>088S</v>
          </cell>
          <cell r="J4760" t="str">
            <v>SAĞLIK HİZMETLERİ</v>
          </cell>
          <cell r="K4760" t="str">
            <v>50109350</v>
          </cell>
          <cell r="L4760" t="str">
            <v>TZ</v>
          </cell>
          <cell r="M4760" t="str">
            <v>Tanzanyalı</v>
          </cell>
          <cell r="N4760" t="str">
            <v>0035</v>
          </cell>
          <cell r="O4760" t="str">
            <v>TABORA</v>
          </cell>
          <cell r="P4760" t="str">
            <v>YM</v>
          </cell>
          <cell r="Q4760" t="str">
            <v>YAPI MERKEZİ</v>
          </cell>
          <cell r="R4760">
            <v>45089</v>
          </cell>
          <cell r="S4760">
            <v>45089</v>
          </cell>
          <cell r="T4760"/>
          <cell r="U4760" t="str">
            <v/>
          </cell>
          <cell r="V4760" t="str">
            <v>Beyaz Yaka</v>
          </cell>
          <cell r="W4760" t="str">
            <v>LOT 3 (MIT)</v>
          </cell>
          <cell r="X4760" t="str">
            <v>DAR ES SALAAM KINONDONI KIGOGO MBUYUNI</v>
          </cell>
          <cell r="Y4760" t="str">
            <v>0</v>
          </cell>
          <cell r="Z4760" t="str">
            <v>DAR ES SALAAM</v>
          </cell>
          <cell r="AA4760" t="str">
            <v>0652 293 613</v>
          </cell>
          <cell r="AB4760" t="str">
            <v>YETKİLİ</v>
          </cell>
          <cell r="AC4760" t="str">
            <v>29</v>
          </cell>
          <cell r="AD4760" t="str">
            <v>LOT 3 (MIT)</v>
          </cell>
          <cell r="AE4760" t="str">
            <v>0113</v>
          </cell>
          <cell r="AF4760" t="str">
            <v>02</v>
          </cell>
          <cell r="AG4760" t="str">
            <v>KM 785+000 - 829+305</v>
          </cell>
          <cell r="AH4760">
            <v>32266</v>
          </cell>
          <cell r="AI4760" t="str">
            <v>Bay</v>
          </cell>
          <cell r="AJ4760" t="str">
            <v>Yerel-Aylık</v>
          </cell>
          <cell r="AK4760">
            <v>1650793.65</v>
          </cell>
          <cell r="AL4760" t="str">
            <v>TZS</v>
          </cell>
          <cell r="AM4760" t="str">
            <v>301002</v>
          </cell>
          <cell r="AN4760" t="str">
            <v>S</v>
          </cell>
          <cell r="AO4760" t="str">
            <v>T3</v>
          </cell>
          <cell r="AP4760" t="str">
            <v>5150</v>
          </cell>
          <cell r="AQ4760" t="str">
            <v>5175</v>
          </cell>
          <cell r="AR4760" t="str">
            <v>CRDB BANK PLC</v>
          </cell>
          <cell r="AS4760" t="str">
            <v>VIJANA</v>
          </cell>
          <cell r="AT4760" t="str">
            <v>CRDBBANK</v>
          </cell>
          <cell r="AU4760" t="str">
            <v>0152342543200</v>
          </cell>
          <cell r="AV4760" t="str">
            <v/>
          </cell>
          <cell r="AW4760" t="str">
            <v/>
          </cell>
          <cell r="AX4760" t="str">
            <v>FRANCIS GEORGE MANYAMA</v>
          </cell>
          <cell r="AY4760" t="str">
            <v/>
          </cell>
          <cell r="AZ4760">
            <v>45089</v>
          </cell>
          <cell r="BA4760"/>
          <cell r="BB4760" t="str">
            <v/>
          </cell>
          <cell r="BC4760"/>
          <cell r="BD4760" t="str">
            <v>Tanzanya-NSSF</v>
          </cell>
          <cell r="BE4760" t="str">
            <v>64060837</v>
          </cell>
          <cell r="BF4760" t="str">
            <v>100143984</v>
          </cell>
        </row>
        <row r="4761">
          <cell r="A4761">
            <v>10071046</v>
          </cell>
          <cell r="B4761" t="str">
            <v>MBARAKA RAMADHANI</v>
          </cell>
          <cell r="C4761" t="str">
            <v>NGOTONYINGI</v>
          </cell>
          <cell r="D4761" t="str">
            <v>PICKUP ŞOFÖRÜ</v>
          </cell>
          <cell r="E4761" t="str">
            <v>PICKUP DRIVER</v>
          </cell>
          <cell r="F4761" t="str">
            <v>50114904</v>
          </cell>
          <cell r="G4761" t="str">
            <v>İDARİ İŞLER (KAMP)</v>
          </cell>
          <cell r="H4761" t="str">
            <v>50105563</v>
          </cell>
          <cell r="I4761" t="str">
            <v>088M</v>
          </cell>
          <cell r="J4761" t="str">
            <v>JEOLOJİ VE GEOTEKNİK</v>
          </cell>
          <cell r="K4761" t="str">
            <v>50105678</v>
          </cell>
          <cell r="L4761" t="str">
            <v>TZ</v>
          </cell>
          <cell r="M4761" t="str">
            <v>Tanzanyalı</v>
          </cell>
          <cell r="N4761" t="str">
            <v>0035</v>
          </cell>
          <cell r="O4761" t="str">
            <v>TABORA</v>
          </cell>
          <cell r="P4761" t="str">
            <v>YM</v>
          </cell>
          <cell r="Q4761" t="str">
            <v>YAPI MERKEZİ</v>
          </cell>
          <cell r="R4761">
            <v>44437</v>
          </cell>
          <cell r="S4761">
            <v>44682</v>
          </cell>
          <cell r="T4761"/>
          <cell r="U4761" t="str">
            <v/>
          </cell>
          <cell r="V4761" t="str">
            <v>Mavi Yaka Endirekt</v>
          </cell>
          <cell r="W4761" t="str">
            <v>LOT 3 (MIT)</v>
          </cell>
          <cell r="X4761" t="str">
            <v/>
          </cell>
          <cell r="Y4761" t="str">
            <v/>
          </cell>
          <cell r="Z4761" t="str">
            <v/>
          </cell>
          <cell r="AA4761" t="str">
            <v>0714 200 957</v>
          </cell>
          <cell r="AB4761" t="str">
            <v>GÖREVLİ</v>
          </cell>
          <cell r="AC4761">
            <v>29</v>
          </cell>
          <cell r="AD4761" t="str">
            <v>LOT 3 (MIT)</v>
          </cell>
          <cell r="AE4761" t="str">
            <v>0113</v>
          </cell>
          <cell r="AF4761" t="str">
            <v/>
          </cell>
          <cell r="AG4761" t="str">
            <v>KM 785+000 - 829+305</v>
          </cell>
          <cell r="AH4761">
            <v>26590</v>
          </cell>
          <cell r="AI4761" t="str">
            <v>Bay</v>
          </cell>
          <cell r="AJ4761" t="str">
            <v>Yerel-Saatlik</v>
          </cell>
          <cell r="AK4761">
            <v>2273.1</v>
          </cell>
          <cell r="AL4761" t="str">
            <v>TZS</v>
          </cell>
          <cell r="AM4761" t="str">
            <v>306002</v>
          </cell>
          <cell r="AN4761" t="str">
            <v>S</v>
          </cell>
          <cell r="AO4761" t="str">
            <v>T3</v>
          </cell>
          <cell r="AP4761" t="str">
            <v>5150</v>
          </cell>
          <cell r="AQ4761" t="str">
            <v>5175</v>
          </cell>
          <cell r="AR4761" t="str">
            <v>CRDB</v>
          </cell>
          <cell r="AS4761" t="str">
            <v>VIVA TOWER</v>
          </cell>
          <cell r="AT4761" t="str">
            <v>CRDB</v>
          </cell>
          <cell r="AU4761" t="str">
            <v>0152597813400</v>
          </cell>
          <cell r="AV4761" t="str">
            <v/>
          </cell>
          <cell r="AW4761" t="str">
            <v/>
          </cell>
          <cell r="AX4761" t="str">
            <v>MBARAKA RAMADHANI NGOTONYINGI</v>
          </cell>
          <cell r="AY4761" t="str">
            <v/>
          </cell>
          <cell r="AZ4761">
            <v>44437</v>
          </cell>
          <cell r="BA4761"/>
          <cell r="BB4761" t="str">
            <v/>
          </cell>
          <cell r="BC4761"/>
          <cell r="BD4761" t="str">
            <v>Tanzanya-NSSF</v>
          </cell>
          <cell r="BE4761" t="str">
            <v>45305201</v>
          </cell>
          <cell r="BF4761" t="str">
            <v>111663564</v>
          </cell>
        </row>
        <row r="4762">
          <cell r="A4762">
            <v>10066451</v>
          </cell>
          <cell r="B4762" t="str">
            <v>HAROLD MUTAGAHYUA</v>
          </cell>
          <cell r="C4762" t="str">
            <v>KAYANDA</v>
          </cell>
          <cell r="D4762" t="str">
            <v>KAMYONET ŞOFÖRÜ</v>
          </cell>
          <cell r="E4762" t="str">
            <v>LIGHT TRUCK DRIVER</v>
          </cell>
          <cell r="F4762" t="str">
            <v>50105563</v>
          </cell>
          <cell r="G4762" t="str">
            <v>JEOLOJİ &amp; GEOTEKNİK</v>
          </cell>
          <cell r="H4762" t="str">
            <v>50105563</v>
          </cell>
          <cell r="I4762" t="str">
            <v>088M</v>
          </cell>
          <cell r="J4762" t="str">
            <v>JEOLOJİ VE GEOTEKNİK</v>
          </cell>
          <cell r="K4762" t="str">
            <v>50105964</v>
          </cell>
          <cell r="L4762" t="str">
            <v>TZ</v>
          </cell>
          <cell r="M4762" t="str">
            <v>Tanzanyalı</v>
          </cell>
          <cell r="N4762" t="str">
            <v>0035</v>
          </cell>
          <cell r="O4762" t="str">
            <v>TABORA</v>
          </cell>
          <cell r="P4762" t="str">
            <v>YM</v>
          </cell>
          <cell r="Q4762" t="str">
            <v>YAPI MERKEZİ</v>
          </cell>
          <cell r="R4762">
            <v>44086</v>
          </cell>
          <cell r="S4762">
            <v>44674</v>
          </cell>
          <cell r="T4762"/>
          <cell r="U4762" t="str">
            <v/>
          </cell>
          <cell r="V4762" t="str">
            <v>Mavi Yaka Endirekt</v>
          </cell>
          <cell r="W4762" t="str">
            <v>LOT 3 (MIT)</v>
          </cell>
          <cell r="X4762" t="str">
            <v/>
          </cell>
          <cell r="Y4762" t="str">
            <v/>
          </cell>
          <cell r="Z4762" t="str">
            <v/>
          </cell>
          <cell r="AA4762" t="str">
            <v>0786 574 578</v>
          </cell>
          <cell r="AB4762" t="str">
            <v>GÖREVLİ</v>
          </cell>
          <cell r="AC4762">
            <v>29</v>
          </cell>
          <cell r="AD4762" t="str">
            <v>LOT 3 (MIT)</v>
          </cell>
          <cell r="AE4762" t="str">
            <v>0113</v>
          </cell>
          <cell r="AF4762" t="str">
            <v/>
          </cell>
          <cell r="AG4762" t="str">
            <v>KM 785+000 - 829+305</v>
          </cell>
          <cell r="AH4762">
            <v>28047</v>
          </cell>
          <cell r="AI4762" t="str">
            <v>Bay</v>
          </cell>
          <cell r="AJ4762" t="str">
            <v>Yerel-Saatlik</v>
          </cell>
          <cell r="AK4762">
            <v>2564.1</v>
          </cell>
          <cell r="AL4762" t="str">
            <v>TZS</v>
          </cell>
          <cell r="AM4762" t="str">
            <v>306002</v>
          </cell>
          <cell r="AN4762" t="str">
            <v>S</v>
          </cell>
          <cell r="AO4762" t="str">
            <v>T3</v>
          </cell>
          <cell r="AP4762" t="str">
            <v>5150</v>
          </cell>
          <cell r="AQ4762" t="str">
            <v>5175</v>
          </cell>
          <cell r="AR4762" t="str">
            <v>NATIONAL MICROFINANCE BANK {NMB}</v>
          </cell>
          <cell r="AS4762" t="str">
            <v>MBEZI</v>
          </cell>
          <cell r="AT4762" t="str">
            <v>NMB</v>
          </cell>
          <cell r="AU4762" t="str">
            <v>53110000665</v>
          </cell>
          <cell r="AV4762" t="str">
            <v/>
          </cell>
          <cell r="AW4762" t="str">
            <v/>
          </cell>
          <cell r="AX4762" t="str">
            <v>HAROLD MUTAGAHYUA KAYANDA</v>
          </cell>
          <cell r="AY4762" t="str">
            <v/>
          </cell>
          <cell r="AZ4762">
            <v>44086</v>
          </cell>
          <cell r="BA4762"/>
          <cell r="BB4762" t="str">
            <v>400566003</v>
          </cell>
          <cell r="BC4762">
            <v>46125</v>
          </cell>
          <cell r="BD4762" t="str">
            <v>Tanzanya-NSSF</v>
          </cell>
          <cell r="BE4762" t="str">
            <v>61604518</v>
          </cell>
          <cell r="BF4762" t="str">
            <v>116914247</v>
          </cell>
        </row>
        <row r="4763">
          <cell r="A4763">
            <v>10072753</v>
          </cell>
          <cell r="B4763" t="str">
            <v>SAID ALMASI</v>
          </cell>
          <cell r="C4763" t="str">
            <v>MANDI</v>
          </cell>
          <cell r="D4763" t="str">
            <v>BAHÇIVAN</v>
          </cell>
          <cell r="E4763" t="str">
            <v>GARDENER</v>
          </cell>
          <cell r="F4763" t="str">
            <v>50105668</v>
          </cell>
          <cell r="G4763" t="str">
            <v>KORAIL</v>
          </cell>
          <cell r="H4763" t="str">
            <v>50105784</v>
          </cell>
          <cell r="I4763" t="str">
            <v>0BBP</v>
          </cell>
          <cell r="J4763" t="str">
            <v>İDARİ İŞLER</v>
          </cell>
          <cell r="K4763" t="str">
            <v>50106221</v>
          </cell>
          <cell r="L4763" t="str">
            <v>TZ</v>
          </cell>
          <cell r="M4763" t="str">
            <v>Tanzanyalı</v>
          </cell>
          <cell r="N4763" t="str">
            <v>0035</v>
          </cell>
          <cell r="O4763" t="str">
            <v>TABORA</v>
          </cell>
          <cell r="P4763" t="str">
            <v>6T</v>
          </cell>
          <cell r="Q4763" t="str">
            <v>KORAIL</v>
          </cell>
          <cell r="R4763">
            <v>44713</v>
          </cell>
          <cell r="S4763">
            <v>44713</v>
          </cell>
          <cell r="T4763"/>
          <cell r="U4763" t="str">
            <v/>
          </cell>
          <cell r="V4763" t="str">
            <v>Mavi Yaka Endirekt</v>
          </cell>
          <cell r="W4763" t="str">
            <v>LOT 3 (MIT)</v>
          </cell>
          <cell r="X4763" t="str">
            <v>MASELELE</v>
          </cell>
          <cell r="Y4763" t="str">
            <v>24,</v>
          </cell>
          <cell r="Z4763" t="str">
            <v>MJINI</v>
          </cell>
          <cell r="AA4763" t="str">
            <v>069 2280507</v>
          </cell>
          <cell r="AB4763" t="str">
            <v>İŞÇİ</v>
          </cell>
          <cell r="AC4763">
            <v>29</v>
          </cell>
          <cell r="AD4763" t="str">
            <v>LOT 3 (MIT)</v>
          </cell>
          <cell r="AE4763" t="str">
            <v>0109</v>
          </cell>
          <cell r="AF4763" t="str">
            <v>24</v>
          </cell>
          <cell r="AG4763" t="str">
            <v>KM 535+000 - 595+000</v>
          </cell>
          <cell r="AH4763">
            <v>27942</v>
          </cell>
          <cell r="AI4763" t="str">
            <v>Bay</v>
          </cell>
          <cell r="AJ4763" t="str">
            <v>Yerel-Saatlik</v>
          </cell>
          <cell r="AK4763">
            <v>2164.1</v>
          </cell>
          <cell r="AL4763" t="str">
            <v>TZS</v>
          </cell>
          <cell r="AM4763" t="str">
            <v>306002</v>
          </cell>
          <cell r="AN4763" t="str">
            <v>S</v>
          </cell>
          <cell r="AO4763" t="str">
            <v>T3</v>
          </cell>
          <cell r="AP4763" t="str">
            <v>5150</v>
          </cell>
          <cell r="AQ4763" t="str">
            <v>5175</v>
          </cell>
          <cell r="AR4763" t="str">
            <v>NMBBANK</v>
          </cell>
          <cell r="AS4763" t="str">
            <v/>
          </cell>
          <cell r="AT4763" t="str">
            <v>NMBBANK</v>
          </cell>
          <cell r="AU4763" t="str">
            <v>51010086380</v>
          </cell>
          <cell r="AV4763" t="str">
            <v/>
          </cell>
          <cell r="AW4763" t="str">
            <v/>
          </cell>
          <cell r="AX4763" t="str">
            <v>SAID ALMASI MANDI</v>
          </cell>
          <cell r="AY4763" t="str">
            <v/>
          </cell>
          <cell r="AZ4763">
            <v>44713</v>
          </cell>
          <cell r="BA4763"/>
          <cell r="BB4763" t="str">
            <v/>
          </cell>
          <cell r="BC4763"/>
          <cell r="BD4763" t="str">
            <v>Tanzanya-NSSF</v>
          </cell>
          <cell r="BE4763" t="str">
            <v>46668429</v>
          </cell>
          <cell r="BF4763" t="str">
            <v>156232475</v>
          </cell>
        </row>
        <row r="4764">
          <cell r="A4764">
            <v>10072760</v>
          </cell>
          <cell r="B4764" t="str">
            <v>HAMADI MABULA</v>
          </cell>
          <cell r="C4764" t="str">
            <v>MAGANGA</v>
          </cell>
          <cell r="D4764" t="str">
            <v>BAHÇIVAN</v>
          </cell>
          <cell r="E4764" t="str">
            <v>GARDENER</v>
          </cell>
          <cell r="F4764" t="str">
            <v>50105668</v>
          </cell>
          <cell r="G4764" t="str">
            <v>KORAIL</v>
          </cell>
          <cell r="H4764" t="str">
            <v>50105784</v>
          </cell>
          <cell r="I4764" t="str">
            <v>0BBP</v>
          </cell>
          <cell r="J4764" t="str">
            <v>İDARİ İŞLER</v>
          </cell>
          <cell r="K4764" t="str">
            <v>50106221</v>
          </cell>
          <cell r="L4764" t="str">
            <v>TZ</v>
          </cell>
          <cell r="M4764" t="str">
            <v>Tanzanyalı</v>
          </cell>
          <cell r="N4764" t="str">
            <v>0035</v>
          </cell>
          <cell r="O4764" t="str">
            <v>TABORA</v>
          </cell>
          <cell r="P4764" t="str">
            <v>6T</v>
          </cell>
          <cell r="Q4764" t="str">
            <v>KORAIL</v>
          </cell>
          <cell r="R4764">
            <v>44713</v>
          </cell>
          <cell r="S4764">
            <v>44713</v>
          </cell>
          <cell r="T4764"/>
          <cell r="U4764" t="str">
            <v/>
          </cell>
          <cell r="V4764" t="str">
            <v>Mavi Yaka Endirekt</v>
          </cell>
          <cell r="W4764" t="str">
            <v>LOT 3 (MIT)</v>
          </cell>
          <cell r="X4764" t="str">
            <v/>
          </cell>
          <cell r="Y4764" t="str">
            <v/>
          </cell>
          <cell r="Z4764" t="str">
            <v/>
          </cell>
          <cell r="AA4764" t="str">
            <v>0694 372 857</v>
          </cell>
          <cell r="AB4764" t="str">
            <v>İŞÇİ</v>
          </cell>
          <cell r="AC4764">
            <v>29</v>
          </cell>
          <cell r="AD4764" t="str">
            <v>LOT 3 (MIT)</v>
          </cell>
          <cell r="AE4764" t="str">
            <v>0109</v>
          </cell>
          <cell r="AF4764" t="str">
            <v/>
          </cell>
          <cell r="AG4764" t="str">
            <v>KM 535+000 - 595+000</v>
          </cell>
          <cell r="AH4764">
            <v>30498</v>
          </cell>
          <cell r="AI4764" t="str">
            <v>Bay</v>
          </cell>
          <cell r="AJ4764" t="str">
            <v>Yerel-Saatlik</v>
          </cell>
          <cell r="AK4764">
            <v>2164.1</v>
          </cell>
          <cell r="AL4764" t="str">
            <v>TZS</v>
          </cell>
          <cell r="AM4764" t="str">
            <v>306002</v>
          </cell>
          <cell r="AN4764" t="str">
            <v>S</v>
          </cell>
          <cell r="AO4764" t="str">
            <v>T3</v>
          </cell>
          <cell r="AP4764" t="str">
            <v>5150</v>
          </cell>
          <cell r="AQ4764" t="str">
            <v>5175</v>
          </cell>
          <cell r="AR4764" t="str">
            <v>NMBBANK</v>
          </cell>
          <cell r="AS4764" t="str">
            <v/>
          </cell>
          <cell r="AT4764" t="str">
            <v>NMBBANK</v>
          </cell>
          <cell r="AU4764" t="str">
            <v>51010086334</v>
          </cell>
          <cell r="AV4764" t="str">
            <v/>
          </cell>
          <cell r="AW4764" t="str">
            <v/>
          </cell>
          <cell r="AX4764" t="str">
            <v>HAMADI MABULA MAGANGA</v>
          </cell>
          <cell r="AY4764" t="str">
            <v/>
          </cell>
          <cell r="AZ4764">
            <v>44713</v>
          </cell>
          <cell r="BA4764"/>
          <cell r="BB4764" t="str">
            <v/>
          </cell>
          <cell r="BC4764"/>
          <cell r="BD4764" t="str">
            <v>Tanzanya-NSSF</v>
          </cell>
          <cell r="BE4764" t="str">
            <v>46668453</v>
          </cell>
          <cell r="BF4764" t="str">
            <v>156265756</v>
          </cell>
        </row>
        <row r="4765">
          <cell r="A4765">
            <v>10074009</v>
          </cell>
          <cell r="B4765" t="str">
            <v>SHUKURU IDDI</v>
          </cell>
          <cell r="C4765" t="str">
            <v>MBARUKU</v>
          </cell>
          <cell r="D4765" t="str">
            <v>ÇELİK MONTAJCI YARDIMCISI</v>
          </cell>
          <cell r="E4765" t="str">
            <v>STEEL FITTER HELPER</v>
          </cell>
          <cell r="F4765" t="str">
            <v>50105776</v>
          </cell>
          <cell r="G4765" t="str">
            <v>İNŞAAT GRUBU</v>
          </cell>
          <cell r="H4765" t="str">
            <v>50105776</v>
          </cell>
          <cell r="I4765" t="str">
            <v>0BBL</v>
          </cell>
          <cell r="J4765" t="str">
            <v>İNŞAAT GRUBU</v>
          </cell>
          <cell r="K4765" t="str">
            <v>50107048</v>
          </cell>
          <cell r="L4765" t="str">
            <v>TZ</v>
          </cell>
          <cell r="M4765" t="str">
            <v>Tanzanyalı</v>
          </cell>
          <cell r="N4765" t="str">
            <v>0035</v>
          </cell>
          <cell r="O4765" t="str">
            <v>TABORA</v>
          </cell>
          <cell r="P4765" t="str">
            <v>YM</v>
          </cell>
          <cell r="Q4765" t="str">
            <v>YAPI MERKEZİ</v>
          </cell>
          <cell r="R4765">
            <v>44803</v>
          </cell>
          <cell r="S4765">
            <v>44803</v>
          </cell>
          <cell r="T4765"/>
          <cell r="U4765" t="str">
            <v/>
          </cell>
          <cell r="V4765" t="str">
            <v>Mavi Yaka Direkt</v>
          </cell>
          <cell r="W4765" t="str">
            <v>LOT 3 (MIT)</v>
          </cell>
          <cell r="X4765" t="str">
            <v>SOGA</v>
          </cell>
          <cell r="Y4765" t="str">
            <v>0</v>
          </cell>
          <cell r="Z4765" t="str">
            <v>KIBAHA MJINI</v>
          </cell>
          <cell r="AA4765" t="str">
            <v>0715 407 301</v>
          </cell>
          <cell r="AB4765" t="str">
            <v>İŞÇİ</v>
          </cell>
          <cell r="AC4765">
            <v>29</v>
          </cell>
          <cell r="AD4765" t="str">
            <v>LOT 3 (MIT)</v>
          </cell>
          <cell r="AE4765" t="str">
            <v>0109</v>
          </cell>
          <cell r="AF4765" t="str">
            <v>19</v>
          </cell>
          <cell r="AG4765" t="str">
            <v>KM 535+000 - 595+000</v>
          </cell>
          <cell r="AH4765">
            <v>32325</v>
          </cell>
          <cell r="AI4765" t="str">
            <v>Bay</v>
          </cell>
          <cell r="AJ4765" t="str">
            <v>Yerel-Saatlik</v>
          </cell>
          <cell r="AK4765">
            <v>2164.1</v>
          </cell>
          <cell r="AL4765" t="str">
            <v>TZS</v>
          </cell>
          <cell r="AM4765" t="str">
            <v>201002</v>
          </cell>
          <cell r="AN4765" t="str">
            <v/>
          </cell>
          <cell r="AO4765" t="str">
            <v>T3</v>
          </cell>
          <cell r="AP4765" t="str">
            <v>5150</v>
          </cell>
          <cell r="AQ4765" t="str">
            <v>5175</v>
          </cell>
          <cell r="AR4765" t="str">
            <v>NMBBANK</v>
          </cell>
          <cell r="AS4765" t="str">
            <v/>
          </cell>
          <cell r="AT4765" t="str">
            <v>NMBBANK</v>
          </cell>
          <cell r="AU4765" t="str">
            <v>80110017787</v>
          </cell>
          <cell r="AV4765" t="str">
            <v/>
          </cell>
          <cell r="AW4765" t="str">
            <v/>
          </cell>
          <cell r="AX4765" t="str">
            <v>SHUKURU IDDI MBARUKU</v>
          </cell>
          <cell r="AY4765" t="str">
            <v/>
          </cell>
          <cell r="AZ4765">
            <v>45017</v>
          </cell>
          <cell r="BA4765"/>
          <cell r="BB4765" t="str">
            <v/>
          </cell>
          <cell r="BC4765"/>
          <cell r="BD4765" t="str">
            <v>Tanzanya-NSSF</v>
          </cell>
          <cell r="BE4765" t="str">
            <v>45043801</v>
          </cell>
          <cell r="BF4765" t="str">
            <v>154252371</v>
          </cell>
        </row>
        <row r="4766">
          <cell r="A4766">
            <v>10072564</v>
          </cell>
          <cell r="B4766" t="str">
            <v>SIMONI FRANSIS</v>
          </cell>
          <cell r="C4766" t="str">
            <v>MSEKAYAI</v>
          </cell>
          <cell r="D4766" t="str">
            <v>SONDAJ İŞÇİSİ</v>
          </cell>
          <cell r="E4766" t="str">
            <v>DRILLING WORKER</v>
          </cell>
          <cell r="F4766" t="str">
            <v>50105563</v>
          </cell>
          <cell r="G4766" t="str">
            <v>JEOLOJİ &amp; GEOTEKNİK</v>
          </cell>
          <cell r="H4766" t="str">
            <v>50105563</v>
          </cell>
          <cell r="I4766" t="str">
            <v>088M</v>
          </cell>
          <cell r="J4766" t="str">
            <v>JEOLOJİ VE GEOTEKNİK</v>
          </cell>
          <cell r="K4766" t="str">
            <v>50105965</v>
          </cell>
          <cell r="L4766" t="str">
            <v>TZ</v>
          </cell>
          <cell r="M4766" t="str">
            <v>Tanzanyalı</v>
          </cell>
          <cell r="N4766" t="str">
            <v>0035</v>
          </cell>
          <cell r="O4766" t="str">
            <v>TABORA</v>
          </cell>
          <cell r="P4766" t="str">
            <v>YM</v>
          </cell>
          <cell r="Q4766" t="str">
            <v>YAPI MERKEZİ</v>
          </cell>
          <cell r="R4766">
            <v>44662</v>
          </cell>
          <cell r="S4766">
            <v>44662</v>
          </cell>
          <cell r="T4766"/>
          <cell r="U4766" t="str">
            <v/>
          </cell>
          <cell r="V4766" t="str">
            <v>Mavi Yaka Endirekt</v>
          </cell>
          <cell r="W4766" t="str">
            <v>LOT 3 (MIT)</v>
          </cell>
          <cell r="X4766" t="str">
            <v/>
          </cell>
          <cell r="Y4766" t="str">
            <v/>
          </cell>
          <cell r="Z4766" t="str">
            <v/>
          </cell>
          <cell r="AA4766" t="str">
            <v>0620862646</v>
          </cell>
          <cell r="AB4766" t="str">
            <v>İŞÇİ</v>
          </cell>
          <cell r="AC4766">
            <v>29</v>
          </cell>
          <cell r="AD4766" t="str">
            <v>LOT 3 (MIT)</v>
          </cell>
          <cell r="AE4766" t="str">
            <v>0113</v>
          </cell>
          <cell r="AF4766" t="str">
            <v/>
          </cell>
          <cell r="AG4766" t="str">
            <v>KM 785+000 - 829+305</v>
          </cell>
          <cell r="AH4766">
            <v>29037</v>
          </cell>
          <cell r="AI4766" t="str">
            <v>Bay</v>
          </cell>
          <cell r="AJ4766" t="str">
            <v>Yerel-Saatlik</v>
          </cell>
          <cell r="AK4766">
            <v>2343.5500000000002</v>
          </cell>
          <cell r="AL4766" t="str">
            <v>TZS</v>
          </cell>
          <cell r="AM4766" t="str">
            <v>306005</v>
          </cell>
          <cell r="AN4766" t="str">
            <v>S</v>
          </cell>
          <cell r="AO4766" t="str">
            <v>T3</v>
          </cell>
          <cell r="AP4766" t="str">
            <v>5150</v>
          </cell>
          <cell r="AQ4766" t="str">
            <v>5175</v>
          </cell>
          <cell r="AR4766" t="str">
            <v>CRDB BANK PLC</v>
          </cell>
          <cell r="AS4766" t="str">
            <v>VIJANA</v>
          </cell>
          <cell r="AT4766" t="str">
            <v>CRDBBANK</v>
          </cell>
          <cell r="AU4766" t="str">
            <v>0152656876900</v>
          </cell>
          <cell r="AV4766" t="str">
            <v/>
          </cell>
          <cell r="AW4766" t="str">
            <v/>
          </cell>
          <cell r="AX4766" t="str">
            <v>SIMONI FRANSIS MSEKAYAI</v>
          </cell>
          <cell r="AY4766" t="str">
            <v/>
          </cell>
          <cell r="AZ4766">
            <v>44662</v>
          </cell>
          <cell r="BA4766"/>
          <cell r="BB4766" t="str">
            <v/>
          </cell>
          <cell r="BC4766"/>
          <cell r="BD4766" t="str">
            <v>Tanzanya-NSSF</v>
          </cell>
          <cell r="BE4766" t="str">
            <v>36713503</v>
          </cell>
          <cell r="BF4766" t="str">
            <v>155958499</v>
          </cell>
        </row>
        <row r="4767">
          <cell r="A4767">
            <v>10072556</v>
          </cell>
          <cell r="B4767" t="str">
            <v>ISACK ZACHARIA</v>
          </cell>
          <cell r="C4767" t="str">
            <v>MWITA</v>
          </cell>
          <cell r="D4767" t="str">
            <v>SONDAJ İŞÇİSİ</v>
          </cell>
          <cell r="E4767" t="str">
            <v>DRILLING WORKER</v>
          </cell>
          <cell r="F4767" t="str">
            <v>50105563</v>
          </cell>
          <cell r="G4767" t="str">
            <v>JEOLOJİ &amp; GEOTEKNİK</v>
          </cell>
          <cell r="H4767" t="str">
            <v>50105563</v>
          </cell>
          <cell r="I4767" t="str">
            <v>088M</v>
          </cell>
          <cell r="J4767" t="str">
            <v>JEOLOJİ VE GEOTEKNİK</v>
          </cell>
          <cell r="K4767" t="str">
            <v>50105965</v>
          </cell>
          <cell r="L4767" t="str">
            <v>TZ</v>
          </cell>
          <cell r="M4767" t="str">
            <v>Tanzanyalı</v>
          </cell>
          <cell r="N4767" t="str">
            <v>0035</v>
          </cell>
          <cell r="O4767" t="str">
            <v>TABORA</v>
          </cell>
          <cell r="P4767" t="str">
            <v>YM</v>
          </cell>
          <cell r="Q4767" t="str">
            <v>YAPI MERKEZİ</v>
          </cell>
          <cell r="R4767">
            <v>44662</v>
          </cell>
          <cell r="S4767">
            <v>44662</v>
          </cell>
          <cell r="T4767"/>
          <cell r="U4767" t="str">
            <v/>
          </cell>
          <cell r="V4767" t="str">
            <v>Mavi Yaka Endirekt</v>
          </cell>
          <cell r="W4767" t="str">
            <v>LOT 3 (MIT)</v>
          </cell>
          <cell r="X4767" t="str">
            <v/>
          </cell>
          <cell r="Y4767" t="str">
            <v/>
          </cell>
          <cell r="Z4767" t="str">
            <v/>
          </cell>
          <cell r="AA4767" t="str">
            <v>0755737612</v>
          </cell>
          <cell r="AB4767" t="str">
            <v>İŞÇİ</v>
          </cell>
          <cell r="AC4767">
            <v>29</v>
          </cell>
          <cell r="AD4767" t="str">
            <v>LOT 3 (MIT)</v>
          </cell>
          <cell r="AE4767" t="str">
            <v>0113</v>
          </cell>
          <cell r="AF4767" t="str">
            <v/>
          </cell>
          <cell r="AG4767" t="str">
            <v>KM 785+000 - 829+305</v>
          </cell>
          <cell r="AH4767">
            <v>37614</v>
          </cell>
          <cell r="AI4767" t="str">
            <v>Bay</v>
          </cell>
          <cell r="AJ4767" t="str">
            <v>Yerel-Saatlik</v>
          </cell>
          <cell r="AK4767">
            <v>2343.5500000000002</v>
          </cell>
          <cell r="AL4767" t="str">
            <v>TZS</v>
          </cell>
          <cell r="AM4767" t="str">
            <v>306005</v>
          </cell>
          <cell r="AN4767" t="str">
            <v>S</v>
          </cell>
          <cell r="AO4767" t="str">
            <v>T3</v>
          </cell>
          <cell r="AP4767" t="str">
            <v>5150</v>
          </cell>
          <cell r="AQ4767" t="str">
            <v>5175</v>
          </cell>
          <cell r="AR4767" t="str">
            <v>CRDB BANK PLC</v>
          </cell>
          <cell r="AS4767" t="str">
            <v>VIJANA</v>
          </cell>
          <cell r="AT4767" t="str">
            <v>CRDBBANK</v>
          </cell>
          <cell r="AU4767" t="str">
            <v>0152616569300</v>
          </cell>
          <cell r="AV4767" t="str">
            <v/>
          </cell>
          <cell r="AW4767" t="str">
            <v/>
          </cell>
          <cell r="AX4767" t="str">
            <v>ISACK ZACHARIA MWITA</v>
          </cell>
          <cell r="AY4767" t="str">
            <v/>
          </cell>
          <cell r="AZ4767">
            <v>44662</v>
          </cell>
          <cell r="BA4767"/>
          <cell r="BB4767" t="str">
            <v/>
          </cell>
          <cell r="BC4767"/>
          <cell r="BD4767" t="str">
            <v>Tanzanya-NSSF</v>
          </cell>
          <cell r="BE4767" t="str">
            <v>46523073</v>
          </cell>
          <cell r="BF4767" t="str">
            <v>155796707</v>
          </cell>
        </row>
        <row r="4768">
          <cell r="A4768">
            <v>10079566</v>
          </cell>
          <cell r="B4768" t="str">
            <v>EMANUELY SOSPETER</v>
          </cell>
          <cell r="C4768" t="str">
            <v>MACHIA</v>
          </cell>
          <cell r="D4768" t="str">
            <v>DAMPERLİ KAMYON ŞOFÖRÜ</v>
          </cell>
          <cell r="E4768" t="str">
            <v>DUMPTRUCK DRIVER</v>
          </cell>
          <cell r="F4768" t="str">
            <v>50105773</v>
          </cell>
          <cell r="G4768" t="str">
            <v>ATÖLYE &amp; MAKİNA</v>
          </cell>
          <cell r="H4768" t="str">
            <v>50105773</v>
          </cell>
          <cell r="I4768" t="str">
            <v>0AAK</v>
          </cell>
          <cell r="J4768" t="str">
            <v>ATÖLYE İŞLETME GENEL</v>
          </cell>
          <cell r="K4768" t="str">
            <v>50110120</v>
          </cell>
          <cell r="L4768" t="str">
            <v>TZ</v>
          </cell>
          <cell r="M4768" t="str">
            <v>Tanzanyalı</v>
          </cell>
          <cell r="N4768" t="str">
            <v>0035</v>
          </cell>
          <cell r="O4768" t="str">
            <v>TABORA</v>
          </cell>
          <cell r="P4768" t="str">
            <v>YM</v>
          </cell>
          <cell r="Q4768" t="str">
            <v>YAPI MERKEZİ</v>
          </cell>
          <cell r="R4768">
            <v>45146</v>
          </cell>
          <cell r="S4768">
            <v>45146</v>
          </cell>
          <cell r="T4768"/>
          <cell r="U4768" t="str">
            <v/>
          </cell>
          <cell r="V4768" t="str">
            <v>Mavi Yaka Direkt</v>
          </cell>
          <cell r="W4768" t="str">
            <v>LOT 3 (MIT)</v>
          </cell>
          <cell r="X4768" t="str">
            <v>GEITA KASAMWA KASAMWA</v>
          </cell>
          <cell r="Y4768" t="str">
            <v>0</v>
          </cell>
          <cell r="Z4768" t="str">
            <v/>
          </cell>
          <cell r="AA4768" t="str">
            <v>0782 151 814</v>
          </cell>
          <cell r="AB4768" t="str">
            <v>GÖREVLİ</v>
          </cell>
          <cell r="AC4768">
            <v>29</v>
          </cell>
          <cell r="AD4768" t="str">
            <v>LOT 3 (MIT)</v>
          </cell>
          <cell r="AE4768" t="str">
            <v>0113</v>
          </cell>
          <cell r="AF4768" t="str">
            <v>22</v>
          </cell>
          <cell r="AG4768" t="str">
            <v>KM 785+000 - 829+305</v>
          </cell>
          <cell r="AH4768">
            <v>35424</v>
          </cell>
          <cell r="AI4768" t="str">
            <v>Bay</v>
          </cell>
          <cell r="AJ4768" t="str">
            <v>Yerel-Saatlik</v>
          </cell>
          <cell r="AK4768">
            <v>2346.1</v>
          </cell>
          <cell r="AL4768" t="str">
            <v>TZS</v>
          </cell>
          <cell r="AM4768" t="str">
            <v>201002</v>
          </cell>
          <cell r="AN4768" t="str">
            <v/>
          </cell>
          <cell r="AO4768" t="str">
            <v>T3</v>
          </cell>
          <cell r="AP4768" t="str">
            <v>5150</v>
          </cell>
          <cell r="AQ4768" t="str">
            <v>5175</v>
          </cell>
          <cell r="AR4768" t="str">
            <v>NMBBANK</v>
          </cell>
          <cell r="AS4768" t="str">
            <v/>
          </cell>
          <cell r="AT4768" t="str">
            <v>NMBBANK</v>
          </cell>
          <cell r="AU4768" t="str">
            <v>52710000966</v>
          </cell>
          <cell r="AV4768" t="str">
            <v/>
          </cell>
          <cell r="AW4768" t="str">
            <v/>
          </cell>
          <cell r="AX4768" t="str">
            <v>EMANUELY SOSPETER MACHIA</v>
          </cell>
          <cell r="AY4768" t="str">
            <v/>
          </cell>
          <cell r="AZ4768">
            <v>45146</v>
          </cell>
          <cell r="BA4768"/>
          <cell r="BB4768" t="str">
            <v/>
          </cell>
          <cell r="BC4768"/>
          <cell r="BD4768" t="str">
            <v>Tanzanya-GEPF</v>
          </cell>
          <cell r="BE4768" t="str">
            <v>45323775</v>
          </cell>
          <cell r="BF4768" t="str">
            <v>127949360</v>
          </cell>
        </row>
        <row r="4769">
          <cell r="A4769">
            <v>10077278</v>
          </cell>
          <cell r="B4769" t="str">
            <v>MLEKWA ALBERTO</v>
          </cell>
          <cell r="C4769" t="str">
            <v>THOMASI</v>
          </cell>
          <cell r="D4769" t="str">
            <v>ELEKTRİK TESİSATÇI</v>
          </cell>
          <cell r="E4769" t="str">
            <v>ELECTRICIAN</v>
          </cell>
          <cell r="F4769" t="str">
            <v>50114902</v>
          </cell>
          <cell r="G4769" t="str">
            <v>MEP (ELEKTRİK)</v>
          </cell>
          <cell r="H4769" t="str">
            <v>50105770</v>
          </cell>
          <cell r="I4769" t="str">
            <v>0AAE</v>
          </cell>
          <cell r="J4769" t="str">
            <v>MEP ELEKTRİK</v>
          </cell>
          <cell r="K4769" t="str">
            <v>50106732</v>
          </cell>
          <cell r="L4769" t="str">
            <v>TZ</v>
          </cell>
          <cell r="M4769" t="str">
            <v>Tanzanyalı</v>
          </cell>
          <cell r="N4769" t="str">
            <v>0039</v>
          </cell>
          <cell r="O4769" t="str">
            <v>NYAHUA</v>
          </cell>
          <cell r="P4769" t="str">
            <v>YM</v>
          </cell>
          <cell r="Q4769" t="str">
            <v>YAPI MERKEZİ</v>
          </cell>
          <cell r="R4769">
            <v>44960</v>
          </cell>
          <cell r="S4769">
            <v>44960</v>
          </cell>
          <cell r="T4769"/>
          <cell r="U4769" t="str">
            <v/>
          </cell>
          <cell r="V4769" t="str">
            <v>Mavi Yaka Direkt</v>
          </cell>
          <cell r="W4769" t="str">
            <v>LOT 3 (MIT)</v>
          </cell>
          <cell r="X4769" t="str">
            <v>KANYENYE</v>
          </cell>
          <cell r="Y4769" t="str">
            <v>0</v>
          </cell>
          <cell r="Z4769" t="str">
            <v>TABORA MANISPAA</v>
          </cell>
          <cell r="AA4769" t="str">
            <v>0744 870 776</v>
          </cell>
          <cell r="AB4769" t="str">
            <v>USTA</v>
          </cell>
          <cell r="AC4769">
            <v>29</v>
          </cell>
          <cell r="AD4769" t="str">
            <v>LOT 3 (MIT)</v>
          </cell>
          <cell r="AE4769" t="str">
            <v>0113</v>
          </cell>
          <cell r="AF4769" t="str">
            <v/>
          </cell>
          <cell r="AG4769" t="str">
            <v>KM 785+000 - 829+305</v>
          </cell>
          <cell r="AH4769">
            <v>35319</v>
          </cell>
          <cell r="AI4769" t="str">
            <v>Bay</v>
          </cell>
          <cell r="AJ4769" t="str">
            <v>Yerel-Saatlik</v>
          </cell>
          <cell r="AK4769">
            <v>2343.5500000000002</v>
          </cell>
          <cell r="AL4769" t="str">
            <v>TZS</v>
          </cell>
          <cell r="AM4769" t="str">
            <v>201002</v>
          </cell>
          <cell r="AN4769" t="str">
            <v/>
          </cell>
          <cell r="AO4769" t="str">
            <v>T3</v>
          </cell>
          <cell r="AP4769" t="str">
            <v>5150</v>
          </cell>
          <cell r="AQ4769" t="str">
            <v>5175</v>
          </cell>
          <cell r="AR4769" t="str">
            <v>CRDB BANK PLC</v>
          </cell>
          <cell r="AS4769" t="str">
            <v>VIJANA</v>
          </cell>
          <cell r="AT4769" t="str">
            <v>CRDBBANK</v>
          </cell>
          <cell r="AU4769" t="str">
            <v>0152511635000</v>
          </cell>
          <cell r="AV4769" t="str">
            <v/>
          </cell>
          <cell r="AW4769" t="str">
            <v/>
          </cell>
          <cell r="AX4769" t="str">
            <v>MLEKWA ALBERTO THOMASI</v>
          </cell>
          <cell r="AY4769" t="str">
            <v/>
          </cell>
          <cell r="AZ4769">
            <v>44960</v>
          </cell>
          <cell r="BA4769"/>
          <cell r="BB4769" t="str">
            <v/>
          </cell>
          <cell r="BC4769"/>
          <cell r="BD4769" t="str">
            <v>Tanzanya-NSSF</v>
          </cell>
          <cell r="BE4769" t="str">
            <v>47357836</v>
          </cell>
          <cell r="BF4769" t="str">
            <v>162533851</v>
          </cell>
        </row>
        <row r="4770">
          <cell r="A4770">
            <v>10077277</v>
          </cell>
          <cell r="B4770" t="str">
            <v>HAMISA SELEMANI</v>
          </cell>
          <cell r="C4770" t="str">
            <v>ALLY</v>
          </cell>
          <cell r="D4770" t="str">
            <v>ELEKTRİK TESİSATÇI</v>
          </cell>
          <cell r="E4770" t="str">
            <v>ELECTRICIAN</v>
          </cell>
          <cell r="F4770" t="str">
            <v>50114902</v>
          </cell>
          <cell r="G4770" t="str">
            <v>MEP (ELEKTRİK)</v>
          </cell>
          <cell r="H4770" t="str">
            <v>50105770</v>
          </cell>
          <cell r="I4770" t="str">
            <v>0AAE</v>
          </cell>
          <cell r="J4770" t="str">
            <v>MEP ELEKTRİK</v>
          </cell>
          <cell r="K4770" t="str">
            <v>50106732</v>
          </cell>
          <cell r="L4770" t="str">
            <v>TZ</v>
          </cell>
          <cell r="M4770" t="str">
            <v>Tanzanyalı</v>
          </cell>
          <cell r="N4770" t="str">
            <v>0039</v>
          </cell>
          <cell r="O4770" t="str">
            <v>NYAHUA</v>
          </cell>
          <cell r="P4770" t="str">
            <v>YM</v>
          </cell>
          <cell r="Q4770" t="str">
            <v>YAPI MERKEZİ</v>
          </cell>
          <cell r="R4770">
            <v>44960</v>
          </cell>
          <cell r="S4770">
            <v>44960</v>
          </cell>
          <cell r="T4770"/>
          <cell r="U4770" t="str">
            <v/>
          </cell>
          <cell r="V4770" t="str">
            <v>Mavi Yaka Direkt</v>
          </cell>
          <cell r="W4770" t="str">
            <v>LOT 3 (MIT)</v>
          </cell>
          <cell r="X4770" t="str">
            <v>MASENGENSE</v>
          </cell>
          <cell r="Y4770" t="str">
            <v>0</v>
          </cell>
          <cell r="Z4770" t="str">
            <v>TABORA MANISPAA</v>
          </cell>
          <cell r="AA4770" t="str">
            <v>0711 580 853</v>
          </cell>
          <cell r="AB4770" t="str">
            <v>USTA</v>
          </cell>
          <cell r="AC4770">
            <v>29</v>
          </cell>
          <cell r="AD4770" t="str">
            <v>LOT 3 (MIT)</v>
          </cell>
          <cell r="AE4770" t="str">
            <v>0113</v>
          </cell>
          <cell r="AF4770" t="str">
            <v/>
          </cell>
          <cell r="AG4770" t="str">
            <v>KM 785+000 - 829+305</v>
          </cell>
          <cell r="AH4770">
            <v>36684</v>
          </cell>
          <cell r="AI4770" t="str">
            <v>Bayan</v>
          </cell>
          <cell r="AJ4770" t="str">
            <v>Yerel-Saatlik</v>
          </cell>
          <cell r="AK4770">
            <v>2343.5500000000002</v>
          </cell>
          <cell r="AL4770" t="str">
            <v>TZS</v>
          </cell>
          <cell r="AM4770" t="str">
            <v>201002</v>
          </cell>
          <cell r="AN4770" t="str">
            <v/>
          </cell>
          <cell r="AO4770" t="str">
            <v>T3</v>
          </cell>
          <cell r="AP4770" t="str">
            <v>5150</v>
          </cell>
          <cell r="AQ4770" t="str">
            <v>5175</v>
          </cell>
          <cell r="AR4770" t="str">
            <v>CRDB BANK PLC</v>
          </cell>
          <cell r="AS4770" t="str">
            <v>VIJANA</v>
          </cell>
          <cell r="AT4770" t="str">
            <v>CRDBBANK</v>
          </cell>
          <cell r="AU4770" t="str">
            <v>0152578323000</v>
          </cell>
          <cell r="AV4770" t="str">
            <v/>
          </cell>
          <cell r="AW4770" t="str">
            <v/>
          </cell>
          <cell r="AX4770" t="str">
            <v>HAMISA SELEMANI ALLY</v>
          </cell>
          <cell r="AY4770" t="str">
            <v/>
          </cell>
          <cell r="AZ4770">
            <v>44960</v>
          </cell>
          <cell r="BA4770"/>
          <cell r="BB4770" t="str">
            <v/>
          </cell>
          <cell r="BC4770"/>
          <cell r="BD4770" t="str">
            <v>Tanzanya-NSSF</v>
          </cell>
          <cell r="BE4770" t="str">
            <v>47357785</v>
          </cell>
          <cell r="BF4770" t="str">
            <v>153934231</v>
          </cell>
        </row>
        <row r="4771">
          <cell r="A4771">
            <v>10079565</v>
          </cell>
          <cell r="B4771" t="str">
            <v>EMMANUEL JILABANJA</v>
          </cell>
          <cell r="C4771" t="str">
            <v>SALUMU</v>
          </cell>
          <cell r="D4771" t="str">
            <v>DAMPERLİ KAMYON ŞOFÖRÜ</v>
          </cell>
          <cell r="E4771" t="str">
            <v>DUMPTRUCK DRIVER</v>
          </cell>
          <cell r="F4771" t="str">
            <v>50105773</v>
          </cell>
          <cell r="G4771" t="str">
            <v>ATÖLYE &amp; MAKİNA</v>
          </cell>
          <cell r="H4771" t="str">
            <v>50105773</v>
          </cell>
          <cell r="I4771" t="str">
            <v>0AAK</v>
          </cell>
          <cell r="J4771" t="str">
            <v>ATÖLYE İŞLETME GENEL</v>
          </cell>
          <cell r="K4771" t="str">
            <v>50110120</v>
          </cell>
          <cell r="L4771" t="str">
            <v>TZ</v>
          </cell>
          <cell r="M4771" t="str">
            <v>Tanzanyalı</v>
          </cell>
          <cell r="N4771" t="str">
            <v>0035</v>
          </cell>
          <cell r="O4771" t="str">
            <v>TABORA</v>
          </cell>
          <cell r="P4771" t="str">
            <v>YM</v>
          </cell>
          <cell r="Q4771" t="str">
            <v>YAPI MERKEZİ</v>
          </cell>
          <cell r="R4771">
            <v>45146</v>
          </cell>
          <cell r="S4771">
            <v>45146</v>
          </cell>
          <cell r="T4771"/>
          <cell r="U4771" t="str">
            <v/>
          </cell>
          <cell r="V4771" t="str">
            <v>Mavi Yaka Direkt</v>
          </cell>
          <cell r="W4771" t="str">
            <v>LOT 3 (MIT)</v>
          </cell>
          <cell r="X4771" t="str">
            <v>SHINYANGA KITANGILI IMALILO</v>
          </cell>
          <cell r="Y4771" t="str">
            <v>0</v>
          </cell>
          <cell r="Z4771" t="str">
            <v/>
          </cell>
          <cell r="AA4771" t="str">
            <v>0688 485 748</v>
          </cell>
          <cell r="AB4771" t="str">
            <v>GÖREVLİ</v>
          </cell>
          <cell r="AC4771">
            <v>29</v>
          </cell>
          <cell r="AD4771" t="str">
            <v>LOT 3 (MIT)</v>
          </cell>
          <cell r="AE4771" t="str">
            <v>0113</v>
          </cell>
          <cell r="AF4771" t="str">
            <v>22</v>
          </cell>
          <cell r="AG4771" t="str">
            <v>KM 785+000 - 829+305</v>
          </cell>
          <cell r="AH4771">
            <v>26665</v>
          </cell>
          <cell r="AI4771" t="str">
            <v>Bay</v>
          </cell>
          <cell r="AJ4771" t="str">
            <v>Yerel-Saatlik</v>
          </cell>
          <cell r="AK4771">
            <v>2346.1</v>
          </cell>
          <cell r="AL4771" t="str">
            <v>TZS</v>
          </cell>
          <cell r="AM4771" t="str">
            <v>201002</v>
          </cell>
          <cell r="AN4771" t="str">
            <v/>
          </cell>
          <cell r="AO4771" t="str">
            <v>T3</v>
          </cell>
          <cell r="AP4771" t="str">
            <v>5150</v>
          </cell>
          <cell r="AQ4771" t="str">
            <v>5175</v>
          </cell>
          <cell r="AR4771" t="str">
            <v>CRDB</v>
          </cell>
          <cell r="AS4771" t="str">
            <v>VIVA TOWER</v>
          </cell>
          <cell r="AT4771" t="str">
            <v>CRDB</v>
          </cell>
          <cell r="AU4771" t="str">
            <v>0152705077800</v>
          </cell>
          <cell r="AV4771" t="str">
            <v/>
          </cell>
          <cell r="AW4771" t="str">
            <v/>
          </cell>
          <cell r="AX4771" t="str">
            <v>EMMANUEL JILABANJA SALUMU</v>
          </cell>
          <cell r="AY4771" t="str">
            <v/>
          </cell>
          <cell r="AZ4771">
            <v>45146</v>
          </cell>
          <cell r="BA4771"/>
          <cell r="BB4771" t="str">
            <v/>
          </cell>
          <cell r="BC4771"/>
          <cell r="BD4771" t="str">
            <v>Tanzanya-NSSF</v>
          </cell>
          <cell r="BE4771" t="str">
            <v>47155917</v>
          </cell>
          <cell r="BF4771" t="str">
            <v>112525610</v>
          </cell>
        </row>
        <row r="4772">
          <cell r="A4772">
            <v>10076773</v>
          </cell>
          <cell r="B4772" t="str">
            <v>MOHAMED ALLY</v>
          </cell>
          <cell r="C4772" t="str">
            <v>WILA</v>
          </cell>
          <cell r="D4772" t="str">
            <v>DAMPERLİ KAMYON ŞOFÖRÜ</v>
          </cell>
          <cell r="E4772" t="str">
            <v>DUMPTRUCK DRIVER</v>
          </cell>
          <cell r="F4772" t="str">
            <v>50105773</v>
          </cell>
          <cell r="G4772" t="str">
            <v>ATÖLYE &amp; MAKİNA</v>
          </cell>
          <cell r="H4772" t="str">
            <v>50105773</v>
          </cell>
          <cell r="I4772" t="str">
            <v>0AAK</v>
          </cell>
          <cell r="J4772" t="str">
            <v>ATÖLYE İŞLETME GENEL</v>
          </cell>
          <cell r="K4772" t="str">
            <v>50110120</v>
          </cell>
          <cell r="L4772" t="str">
            <v>TZ</v>
          </cell>
          <cell r="M4772" t="str">
            <v>Tanzanyalı</v>
          </cell>
          <cell r="N4772" t="str">
            <v>0035</v>
          </cell>
          <cell r="O4772" t="str">
            <v>TABORA</v>
          </cell>
          <cell r="P4772" t="str">
            <v>YM</v>
          </cell>
          <cell r="Q4772" t="str">
            <v>YAPI MERKEZİ</v>
          </cell>
          <cell r="R4772">
            <v>44920</v>
          </cell>
          <cell r="S4772">
            <v>44920</v>
          </cell>
          <cell r="T4772"/>
          <cell r="U4772" t="str">
            <v/>
          </cell>
          <cell r="V4772" t="str">
            <v>Mavi Yaka Direkt</v>
          </cell>
          <cell r="W4772" t="str">
            <v>LOT 3 (MIT)</v>
          </cell>
          <cell r="X4772" t="str">
            <v>KIGWANGALA</v>
          </cell>
          <cell r="Y4772" t="str">
            <v>0</v>
          </cell>
          <cell r="Z4772" t="str">
            <v>TABORA MJINI</v>
          </cell>
          <cell r="AA4772" t="str">
            <v>0783 902 026</v>
          </cell>
          <cell r="AB4772" t="str">
            <v>GÖREVLİ</v>
          </cell>
          <cell r="AC4772">
            <v>29</v>
          </cell>
          <cell r="AD4772" t="str">
            <v>LOT 3 (MIT)</v>
          </cell>
          <cell r="AE4772" t="str">
            <v>0113</v>
          </cell>
          <cell r="AF4772" t="str">
            <v>24</v>
          </cell>
          <cell r="AG4772" t="str">
            <v>KM 785+000 - 829+305</v>
          </cell>
          <cell r="AH4772">
            <v>37136</v>
          </cell>
          <cell r="AI4772" t="str">
            <v>Bay</v>
          </cell>
          <cell r="AJ4772" t="str">
            <v>Yerel-Saatlik</v>
          </cell>
          <cell r="AK4772">
            <v>2564.1</v>
          </cell>
          <cell r="AL4772" t="str">
            <v>TZS</v>
          </cell>
          <cell r="AM4772" t="str">
            <v>201002</v>
          </cell>
          <cell r="AN4772" t="str">
            <v>S</v>
          </cell>
          <cell r="AO4772" t="str">
            <v>T3</v>
          </cell>
          <cell r="AP4772" t="str">
            <v>5150</v>
          </cell>
          <cell r="AQ4772" t="str">
            <v>5175</v>
          </cell>
          <cell r="AR4772" t="str">
            <v>CRDB BANK PLC</v>
          </cell>
          <cell r="AS4772" t="str">
            <v>VIJANA</v>
          </cell>
          <cell r="AT4772" t="str">
            <v>CRDBBANK</v>
          </cell>
          <cell r="AU4772" t="str">
            <v>0152710149900</v>
          </cell>
          <cell r="AV4772" t="str">
            <v/>
          </cell>
          <cell r="AW4772" t="str">
            <v/>
          </cell>
          <cell r="AX4772" t="str">
            <v>MOHAMED ALLY WILA</v>
          </cell>
          <cell r="AY4772" t="str">
            <v/>
          </cell>
          <cell r="AZ4772">
            <v>44920</v>
          </cell>
          <cell r="BA4772"/>
          <cell r="BB4772" t="str">
            <v/>
          </cell>
          <cell r="BC4772"/>
          <cell r="BD4772" t="str">
            <v>Tanzanya-NSSF</v>
          </cell>
          <cell r="BE4772" t="str">
            <v>46670473</v>
          </cell>
          <cell r="BF4772" t="str">
            <v>149276688</v>
          </cell>
        </row>
        <row r="4773">
          <cell r="A4773">
            <v>10073157</v>
          </cell>
          <cell r="B4773" t="str">
            <v>RAHIM MRISHO</v>
          </cell>
          <cell r="C4773" t="str">
            <v>DITOPILE</v>
          </cell>
          <cell r="D4773" t="str">
            <v>KALIPÇI</v>
          </cell>
          <cell r="E4773" t="str">
            <v>FORMWORKER</v>
          </cell>
          <cell r="F4773" t="str">
            <v>50115272</v>
          </cell>
          <cell r="G4773" t="str">
            <v>İNŞAAT GRUBU</v>
          </cell>
          <cell r="H4773" t="str">
            <v>50105776</v>
          </cell>
          <cell r="I4773" t="str">
            <v>0BBL</v>
          </cell>
          <cell r="J4773" t="str">
            <v>İNŞAAT GRUBU</v>
          </cell>
          <cell r="K4773" t="str">
            <v>50115374</v>
          </cell>
          <cell r="L4773" t="str">
            <v>TZ</v>
          </cell>
          <cell r="M4773" t="str">
            <v>Tanzanyalı</v>
          </cell>
          <cell r="N4773" t="str">
            <v>0038</v>
          </cell>
          <cell r="O4773" t="str">
            <v>TURA</v>
          </cell>
          <cell r="P4773" t="str">
            <v>YM</v>
          </cell>
          <cell r="Q4773" t="str">
            <v>YAPI MERKEZİ</v>
          </cell>
          <cell r="R4773">
            <v>44749</v>
          </cell>
          <cell r="S4773">
            <v>44749</v>
          </cell>
          <cell r="T4773"/>
          <cell r="U4773" t="str">
            <v/>
          </cell>
          <cell r="V4773" t="str">
            <v>Mavi Yaka Direkt</v>
          </cell>
          <cell r="W4773" t="str">
            <v>LOT 3 (MIT)</v>
          </cell>
          <cell r="X4773" t="str">
            <v>MZINGA</v>
          </cell>
          <cell r="Y4773" t="str">
            <v>0</v>
          </cell>
          <cell r="Z4773" t="str">
            <v>ILALA</v>
          </cell>
          <cell r="AA4773" t="str">
            <v>0762 648 592</v>
          </cell>
          <cell r="AB4773" t="str">
            <v>USTA</v>
          </cell>
          <cell r="AC4773">
            <v>29</v>
          </cell>
          <cell r="AD4773" t="str">
            <v>LOT 3 (MIT)</v>
          </cell>
          <cell r="AE4773" t="str">
            <v>0109</v>
          </cell>
          <cell r="AF4773" t="str">
            <v>02</v>
          </cell>
          <cell r="AG4773" t="str">
            <v>KM 535+000 - 595+000</v>
          </cell>
          <cell r="AH4773">
            <v>32491</v>
          </cell>
          <cell r="AI4773" t="str">
            <v>Bay</v>
          </cell>
          <cell r="AJ4773" t="str">
            <v>Yerel-Saatlik</v>
          </cell>
          <cell r="AK4773">
            <v>2343.5500000000002</v>
          </cell>
          <cell r="AL4773" t="str">
            <v>TZS</v>
          </cell>
          <cell r="AM4773" t="str">
            <v>201002</v>
          </cell>
          <cell r="AN4773" t="str">
            <v>S</v>
          </cell>
          <cell r="AO4773" t="str">
            <v>T3</v>
          </cell>
          <cell r="AP4773" t="str">
            <v>5150</v>
          </cell>
          <cell r="AQ4773" t="str">
            <v>5175</v>
          </cell>
          <cell r="AR4773" t="str">
            <v>NMBBANK</v>
          </cell>
          <cell r="AS4773" t="str">
            <v/>
          </cell>
          <cell r="AT4773" t="str">
            <v>NMBBANK</v>
          </cell>
          <cell r="AU4773" t="str">
            <v>51010092314</v>
          </cell>
          <cell r="AV4773" t="str">
            <v/>
          </cell>
          <cell r="AW4773" t="str">
            <v/>
          </cell>
          <cell r="AX4773" t="str">
            <v>RAHIM MRISHO DITOPILE</v>
          </cell>
          <cell r="AY4773" t="str">
            <v/>
          </cell>
          <cell r="AZ4773">
            <v>45017</v>
          </cell>
          <cell r="BA4773"/>
          <cell r="BB4773" t="str">
            <v/>
          </cell>
          <cell r="BC4773"/>
          <cell r="BD4773" t="str">
            <v>Tanzanya-NSSF</v>
          </cell>
          <cell r="BE4773" t="str">
            <v>59893923</v>
          </cell>
          <cell r="BF4773" t="str">
            <v>137601397</v>
          </cell>
        </row>
        <row r="4774">
          <cell r="A4774">
            <v>10078937</v>
          </cell>
          <cell r="B4774" t="str">
            <v>BENEDICTOR ERASTO</v>
          </cell>
          <cell r="C4774" t="str">
            <v>NYANGALA</v>
          </cell>
          <cell r="D4774" t="str">
            <v>EKSKAVATÖR OPERATÖRÜ</v>
          </cell>
          <cell r="E4774" t="str">
            <v>EXCAVATOR OPERATOR</v>
          </cell>
          <cell r="F4774" t="str">
            <v>50109678</v>
          </cell>
          <cell r="G4774" t="str">
            <v>TAŞ OCAKLARI VE PATLATMA</v>
          </cell>
          <cell r="H4774" t="str">
            <v>50105776</v>
          </cell>
          <cell r="I4774" t="str">
            <v>0AAY</v>
          </cell>
          <cell r="J4774" t="str">
            <v>TAŞ OCAĞI GECE</v>
          </cell>
          <cell r="K4774" t="str">
            <v>50112037</v>
          </cell>
          <cell r="L4774" t="str">
            <v>TZ</v>
          </cell>
          <cell r="M4774" t="str">
            <v>Tanzanyalı</v>
          </cell>
          <cell r="N4774" t="str">
            <v>0036</v>
          </cell>
          <cell r="O4774" t="str">
            <v>MANYONİ</v>
          </cell>
          <cell r="P4774" t="str">
            <v>YM</v>
          </cell>
          <cell r="Q4774" t="str">
            <v>YAPI MERKEZİ</v>
          </cell>
          <cell r="R4774">
            <v>45084</v>
          </cell>
          <cell r="S4774">
            <v>45084</v>
          </cell>
          <cell r="T4774"/>
          <cell r="U4774" t="str">
            <v/>
          </cell>
          <cell r="V4774" t="str">
            <v>Mavi Yaka Direkt</v>
          </cell>
          <cell r="W4774" t="str">
            <v>LOT 3 (MIT)</v>
          </cell>
          <cell r="X4774" t="str">
            <v>MBARALI IGURUSI KABWE</v>
          </cell>
          <cell r="Y4774" t="str">
            <v>0</v>
          </cell>
          <cell r="Z4774" t="str">
            <v>MBEYA</v>
          </cell>
          <cell r="AA4774" t="str">
            <v>0688 864 088</v>
          </cell>
          <cell r="AB4774" t="str">
            <v>OPERATÖR</v>
          </cell>
          <cell r="AC4774">
            <v>29</v>
          </cell>
          <cell r="AD4774" t="str">
            <v>LOT 3 (MIT)</v>
          </cell>
          <cell r="AE4774" t="str">
            <v>0113</v>
          </cell>
          <cell r="AF4774" t="str">
            <v>14</v>
          </cell>
          <cell r="AG4774" t="str">
            <v>KM 785+000 - 829+305</v>
          </cell>
          <cell r="AH4774">
            <v>34189</v>
          </cell>
          <cell r="AI4774" t="str">
            <v>Bay</v>
          </cell>
          <cell r="AJ4774" t="str">
            <v>Yerel-Saatlik</v>
          </cell>
          <cell r="AK4774">
            <v>2528.1</v>
          </cell>
          <cell r="AL4774" t="str">
            <v>TZS</v>
          </cell>
          <cell r="AM4774" t="str">
            <v>201002</v>
          </cell>
          <cell r="AN4774" t="str">
            <v/>
          </cell>
          <cell r="AO4774" t="str">
            <v>T3</v>
          </cell>
          <cell r="AP4774" t="str">
            <v>5150</v>
          </cell>
          <cell r="AQ4774" t="str">
            <v>5175</v>
          </cell>
          <cell r="AR4774" t="str">
            <v>NMBBANK</v>
          </cell>
          <cell r="AS4774" t="str">
            <v/>
          </cell>
          <cell r="AT4774" t="str">
            <v>NMBBANK</v>
          </cell>
          <cell r="AU4774" t="str">
            <v>51010103268</v>
          </cell>
          <cell r="AV4774" t="str">
            <v/>
          </cell>
          <cell r="AW4774" t="str">
            <v/>
          </cell>
          <cell r="AX4774" t="str">
            <v>BENEDICTOR ERASTO NYANGALA</v>
          </cell>
          <cell r="AY4774" t="str">
            <v/>
          </cell>
          <cell r="AZ4774">
            <v>45084</v>
          </cell>
          <cell r="BA4774"/>
          <cell r="BB4774" t="str">
            <v/>
          </cell>
          <cell r="BC4774"/>
          <cell r="BD4774" t="str">
            <v>Tanzanya-NSSF</v>
          </cell>
          <cell r="BE4774" t="str">
            <v>46726449</v>
          </cell>
          <cell r="BF4774" t="str">
            <v>137767627</v>
          </cell>
        </row>
        <row r="4775">
          <cell r="A4775">
            <v>10078158</v>
          </cell>
          <cell r="B4775" t="str">
            <v>AHMEDI MOHAMED</v>
          </cell>
          <cell r="C4775" t="str">
            <v>KINTANTO</v>
          </cell>
          <cell r="D4775" t="str">
            <v>SONDAJ MAKİNESİ OPERATÖRÜ</v>
          </cell>
          <cell r="E4775" t="str">
            <v>DRILLING MACHINE OPERATOR</v>
          </cell>
          <cell r="F4775" t="str">
            <v>50105563</v>
          </cell>
          <cell r="G4775" t="str">
            <v>JEOLOJİ &amp; GEOTEKNİK</v>
          </cell>
          <cell r="H4775" t="str">
            <v>50105563</v>
          </cell>
          <cell r="I4775" t="str">
            <v>088M</v>
          </cell>
          <cell r="J4775" t="str">
            <v>JEOLOJİ VE GEOTEKNİK</v>
          </cell>
          <cell r="K4775" t="str">
            <v>50105565</v>
          </cell>
          <cell r="L4775" t="str">
            <v>TZ</v>
          </cell>
          <cell r="M4775" t="str">
            <v>Tanzanyalı</v>
          </cell>
          <cell r="N4775" t="str">
            <v>0035</v>
          </cell>
          <cell r="O4775" t="str">
            <v>TABORA</v>
          </cell>
          <cell r="P4775" t="str">
            <v>YM</v>
          </cell>
          <cell r="Q4775" t="str">
            <v>YAPI MERKEZİ</v>
          </cell>
          <cell r="R4775">
            <v>45019</v>
          </cell>
          <cell r="S4775">
            <v>45019</v>
          </cell>
          <cell r="T4775"/>
          <cell r="U4775" t="str">
            <v/>
          </cell>
          <cell r="V4775" t="str">
            <v>Mavi Yaka Endirekt</v>
          </cell>
          <cell r="W4775" t="str">
            <v>LOT 3 (MIT)</v>
          </cell>
          <cell r="X4775" t="str">
            <v>MAKULU KISASA</v>
          </cell>
          <cell r="Y4775" t="str">
            <v>0</v>
          </cell>
          <cell r="Z4775" t="str">
            <v>DODOMA MJINI</v>
          </cell>
          <cell r="AA4775" t="str">
            <v>0764 981 949</v>
          </cell>
          <cell r="AB4775" t="str">
            <v>OPERATÖR</v>
          </cell>
          <cell r="AC4775">
            <v>29</v>
          </cell>
          <cell r="AD4775" t="str">
            <v>LOT 3 (MIT)</v>
          </cell>
          <cell r="AE4775" t="str">
            <v>0113</v>
          </cell>
          <cell r="AF4775" t="str">
            <v>03</v>
          </cell>
          <cell r="AG4775" t="str">
            <v>KM 785+000 - 829+305</v>
          </cell>
          <cell r="AH4775">
            <v>32817</v>
          </cell>
          <cell r="AI4775" t="str">
            <v>Bay</v>
          </cell>
          <cell r="AJ4775" t="str">
            <v>Yerel-Aylık</v>
          </cell>
          <cell r="AK4775">
            <v>793394</v>
          </cell>
          <cell r="AL4775" t="str">
            <v>TZS</v>
          </cell>
          <cell r="AM4775" t="str">
            <v>306005</v>
          </cell>
          <cell r="AN4775" t="str">
            <v>S</v>
          </cell>
          <cell r="AO4775" t="str">
            <v>T3</v>
          </cell>
          <cell r="AP4775" t="str">
            <v>5150</v>
          </cell>
          <cell r="AQ4775" t="str">
            <v>5175</v>
          </cell>
          <cell r="AR4775" t="str">
            <v>NMBBANK</v>
          </cell>
          <cell r="AS4775" t="str">
            <v/>
          </cell>
          <cell r="AT4775" t="str">
            <v>NMBBANK</v>
          </cell>
          <cell r="AU4775" t="str">
            <v>50510059740</v>
          </cell>
          <cell r="AV4775" t="str">
            <v/>
          </cell>
          <cell r="AW4775" t="str">
            <v/>
          </cell>
          <cell r="AX4775" t="str">
            <v>AHMEDI MOHAMED KINTANTO</v>
          </cell>
          <cell r="AY4775" t="str">
            <v/>
          </cell>
          <cell r="AZ4775">
            <v>45019</v>
          </cell>
          <cell r="BA4775"/>
          <cell r="BB4775" t="str">
            <v/>
          </cell>
          <cell r="BC4775"/>
          <cell r="BD4775" t="str">
            <v>Tanzanya-NSSF</v>
          </cell>
          <cell r="BE4775" t="str">
            <v>64654842</v>
          </cell>
          <cell r="BF4775" t="str">
            <v>133494952</v>
          </cell>
        </row>
        <row r="4776">
          <cell r="A4776">
            <v>10035581</v>
          </cell>
          <cell r="B4776" t="str">
            <v>JOSEPH KRARENSI</v>
          </cell>
          <cell r="C4776" t="str">
            <v>NGERA</v>
          </cell>
          <cell r="D4776" t="str">
            <v>SONDAJ İŞLERİ EKİPBAŞI</v>
          </cell>
          <cell r="E4776" t="str">
            <v>QUALIFIED WORKER OF DRILLING WORKS</v>
          </cell>
          <cell r="F4776" t="str">
            <v>50105563</v>
          </cell>
          <cell r="G4776" t="str">
            <v>JEOLOJİ &amp; GEOTEKNİK</v>
          </cell>
          <cell r="H4776" t="str">
            <v>50105563</v>
          </cell>
          <cell r="I4776" t="str">
            <v>088M</v>
          </cell>
          <cell r="J4776" t="str">
            <v>JEOLOJİ VE GEOTEKNİK</v>
          </cell>
          <cell r="K4776" t="str">
            <v>50105961</v>
          </cell>
          <cell r="L4776" t="str">
            <v>TZ</v>
          </cell>
          <cell r="M4776" t="str">
            <v>Tanzanyalı</v>
          </cell>
          <cell r="N4776" t="str">
            <v>0035</v>
          </cell>
          <cell r="O4776" t="str">
            <v>TABORA</v>
          </cell>
          <cell r="P4776" t="str">
            <v>YM</v>
          </cell>
          <cell r="Q4776" t="str">
            <v>YAPI MERKEZİ</v>
          </cell>
          <cell r="R4776">
            <v>43144</v>
          </cell>
          <cell r="S4776">
            <v>44674</v>
          </cell>
          <cell r="T4776"/>
          <cell r="U4776" t="str">
            <v/>
          </cell>
          <cell r="V4776" t="str">
            <v>Mavi Yaka Direkt</v>
          </cell>
          <cell r="W4776" t="str">
            <v>LOT 3 (MIT)</v>
          </cell>
          <cell r="X4776" t="str">
            <v/>
          </cell>
          <cell r="Y4776" t="str">
            <v>0152293341600</v>
          </cell>
          <cell r="Z4776" t="str">
            <v/>
          </cell>
          <cell r="AA4776" t="str">
            <v>0764168483</v>
          </cell>
          <cell r="AB4776" t="str">
            <v>EKİPBAŞI</v>
          </cell>
          <cell r="AC4776">
            <v>29</v>
          </cell>
          <cell r="AD4776" t="str">
            <v>LOT 3 (MIT)</v>
          </cell>
          <cell r="AE4776" t="str">
            <v>0113</v>
          </cell>
          <cell r="AF4776" t="str">
            <v/>
          </cell>
          <cell r="AG4776" t="str">
            <v>KM 785+000 - 829+305</v>
          </cell>
          <cell r="AH4776">
            <v>33429</v>
          </cell>
          <cell r="AI4776" t="str">
            <v>Bay</v>
          </cell>
          <cell r="AJ4776" t="str">
            <v>Yerel-Saatlik</v>
          </cell>
          <cell r="AK4776">
            <v>2713.38</v>
          </cell>
          <cell r="AL4776" t="str">
            <v>TZS</v>
          </cell>
          <cell r="AM4776" t="str">
            <v>201002</v>
          </cell>
          <cell r="AN4776" t="str">
            <v>S</v>
          </cell>
          <cell r="AO4776" t="str">
            <v>T3</v>
          </cell>
          <cell r="AP4776" t="str">
            <v>5150</v>
          </cell>
          <cell r="AQ4776" t="str">
            <v>5175</v>
          </cell>
          <cell r="AR4776" t="str">
            <v>CRDB</v>
          </cell>
          <cell r="AS4776" t="str">
            <v>VIVA TOWER</v>
          </cell>
          <cell r="AT4776" t="str">
            <v>CRDB</v>
          </cell>
          <cell r="AU4776" t="str">
            <v>0152293341600</v>
          </cell>
          <cell r="AV4776" t="str">
            <v/>
          </cell>
          <cell r="AW4776" t="str">
            <v/>
          </cell>
          <cell r="AX4776" t="str">
            <v>JOSEPH KRARENSI NGERA</v>
          </cell>
          <cell r="AY4776" t="str">
            <v/>
          </cell>
          <cell r="AZ4776">
            <v>43405</v>
          </cell>
          <cell r="BA4776"/>
          <cell r="BB4776" t="str">
            <v/>
          </cell>
          <cell r="BC4776"/>
          <cell r="BD4776" t="str">
            <v>Tanzanya-NSSF</v>
          </cell>
          <cell r="BE4776" t="str">
            <v>65972880</v>
          </cell>
          <cell r="BF4776" t="str">
            <v>130774016</v>
          </cell>
        </row>
        <row r="4777">
          <cell r="A4777">
            <v>10073607</v>
          </cell>
          <cell r="B4777" t="str">
            <v>ABDURAHMANI MAHADI</v>
          </cell>
          <cell r="C4777" t="str">
            <v>TURI</v>
          </cell>
          <cell r="D4777" t="str">
            <v>ÇELİK MONTAJCI</v>
          </cell>
          <cell r="E4777" t="str">
            <v>STEEL FITTER</v>
          </cell>
          <cell r="F4777" t="str">
            <v>50105776</v>
          </cell>
          <cell r="G4777" t="str">
            <v>İNŞAAT GRUBU</v>
          </cell>
          <cell r="H4777" t="str">
            <v>50105776</v>
          </cell>
          <cell r="I4777" t="str">
            <v>0BBL</v>
          </cell>
          <cell r="J4777" t="str">
            <v>İNŞAAT GRUBU</v>
          </cell>
          <cell r="K4777" t="str">
            <v>50106624</v>
          </cell>
          <cell r="L4777" t="str">
            <v>TZ</v>
          </cell>
          <cell r="M4777" t="str">
            <v>Tanzanyalı</v>
          </cell>
          <cell r="N4777" t="str">
            <v>0039</v>
          </cell>
          <cell r="O4777" t="str">
            <v>NYAHUA</v>
          </cell>
          <cell r="P4777" t="str">
            <v>YM</v>
          </cell>
          <cell r="Q4777" t="str">
            <v>YAPI MERKEZİ</v>
          </cell>
          <cell r="R4777">
            <v>44779</v>
          </cell>
          <cell r="S4777">
            <v>44779</v>
          </cell>
          <cell r="T4777"/>
          <cell r="U4777" t="str">
            <v/>
          </cell>
          <cell r="V4777" t="str">
            <v>Mavi Yaka Direkt</v>
          </cell>
          <cell r="W4777" t="str">
            <v>LOT 3 (MIT)</v>
          </cell>
          <cell r="X4777" t="str">
            <v>KIDUGARO</v>
          </cell>
          <cell r="Y4777" t="str">
            <v>0</v>
          </cell>
          <cell r="Z4777" t="str">
            <v>KISARAWE</v>
          </cell>
          <cell r="AA4777" t="str">
            <v>0784 479 294</v>
          </cell>
          <cell r="AB4777" t="str">
            <v>USTA</v>
          </cell>
          <cell r="AC4777">
            <v>29</v>
          </cell>
          <cell r="AD4777" t="str">
            <v>LOT 3 (MIT)</v>
          </cell>
          <cell r="AE4777" t="str">
            <v>0109</v>
          </cell>
          <cell r="AF4777" t="str">
            <v>19</v>
          </cell>
          <cell r="AG4777" t="str">
            <v>KM 535+000 - 595+000</v>
          </cell>
          <cell r="AH4777">
            <v>35199</v>
          </cell>
          <cell r="AI4777" t="str">
            <v>Bay</v>
          </cell>
          <cell r="AJ4777" t="str">
            <v>Yerel-Saatlik</v>
          </cell>
          <cell r="AK4777">
            <v>2343.5500000000002</v>
          </cell>
          <cell r="AL4777" t="str">
            <v>TZS</v>
          </cell>
          <cell r="AM4777" t="str">
            <v>201002</v>
          </cell>
          <cell r="AN4777" t="str">
            <v>S</v>
          </cell>
          <cell r="AO4777" t="str">
            <v>T3</v>
          </cell>
          <cell r="AP4777" t="str">
            <v>5150</v>
          </cell>
          <cell r="AQ4777" t="str">
            <v>5175</v>
          </cell>
          <cell r="AR4777" t="str">
            <v>CRDB BANK PLC</v>
          </cell>
          <cell r="AS4777" t="str">
            <v>VIJANA</v>
          </cell>
          <cell r="AT4777" t="str">
            <v>CRDBBANK</v>
          </cell>
          <cell r="AU4777" t="str">
            <v>0152668074800</v>
          </cell>
          <cell r="AV4777" t="str">
            <v/>
          </cell>
          <cell r="AW4777" t="str">
            <v/>
          </cell>
          <cell r="AX4777" t="str">
            <v>ABDURAHMANI MAHADI TURI</v>
          </cell>
          <cell r="AY4777" t="str">
            <v/>
          </cell>
          <cell r="AZ4777">
            <v>44779</v>
          </cell>
          <cell r="BA4777"/>
          <cell r="BB4777" t="str">
            <v/>
          </cell>
          <cell r="BC4777"/>
          <cell r="BD4777" t="str">
            <v>Tanzanya-NSSF</v>
          </cell>
          <cell r="BE4777" t="str">
            <v>45252266</v>
          </cell>
          <cell r="BF4777" t="str">
            <v>117611175</v>
          </cell>
        </row>
        <row r="4778">
          <cell r="A4778">
            <v>10073546</v>
          </cell>
          <cell r="B4778" t="str">
            <v>ABDALLAH HALIDY</v>
          </cell>
          <cell r="C4778" t="str">
            <v>SOWA</v>
          </cell>
          <cell r="D4778" t="str">
            <v>ÇELİK MONTAJCI</v>
          </cell>
          <cell r="E4778" t="str">
            <v>STEEL FITTER</v>
          </cell>
          <cell r="F4778" t="str">
            <v>50105776</v>
          </cell>
          <cell r="G4778" t="str">
            <v>İNŞAAT GRUBU</v>
          </cell>
          <cell r="H4778" t="str">
            <v>50105776</v>
          </cell>
          <cell r="I4778" t="str">
            <v>0BBL</v>
          </cell>
          <cell r="J4778" t="str">
            <v>İNŞAAT GRUBU</v>
          </cell>
          <cell r="K4778" t="str">
            <v>50106624</v>
          </cell>
          <cell r="L4778" t="str">
            <v>TZ</v>
          </cell>
          <cell r="M4778" t="str">
            <v>Tanzanyalı</v>
          </cell>
          <cell r="N4778" t="str">
            <v>0039</v>
          </cell>
          <cell r="O4778" t="str">
            <v>NYAHUA</v>
          </cell>
          <cell r="P4778" t="str">
            <v>YM</v>
          </cell>
          <cell r="Q4778" t="str">
            <v>YAPI MERKEZİ</v>
          </cell>
          <cell r="R4778">
            <v>44776</v>
          </cell>
          <cell r="S4778">
            <v>44776</v>
          </cell>
          <cell r="T4778"/>
          <cell r="U4778" t="str">
            <v/>
          </cell>
          <cell r="V4778" t="str">
            <v>Mavi Yaka Direkt</v>
          </cell>
          <cell r="W4778" t="str">
            <v>LOT 3 (MIT)</v>
          </cell>
          <cell r="X4778" t="str">
            <v>NGOMENI</v>
          </cell>
          <cell r="Y4778" t="str">
            <v>0</v>
          </cell>
          <cell r="Z4778" t="str">
            <v/>
          </cell>
          <cell r="AA4778" t="str">
            <v>0663 866 310</v>
          </cell>
          <cell r="AB4778" t="str">
            <v>USTA</v>
          </cell>
          <cell r="AC4778">
            <v>29</v>
          </cell>
          <cell r="AD4778" t="str">
            <v>LOT 3 (MIT)</v>
          </cell>
          <cell r="AE4778" t="str">
            <v>0109</v>
          </cell>
          <cell r="AF4778" t="str">
            <v>25</v>
          </cell>
          <cell r="AG4778" t="str">
            <v>KM 535+000 - 595+000</v>
          </cell>
          <cell r="AH4778">
            <v>33260</v>
          </cell>
          <cell r="AI4778" t="str">
            <v>Bay</v>
          </cell>
          <cell r="AJ4778" t="str">
            <v>Yerel-Saatlik</v>
          </cell>
          <cell r="AK4778">
            <v>2343.5500000000002</v>
          </cell>
          <cell r="AL4778" t="str">
            <v>TZS</v>
          </cell>
          <cell r="AM4778" t="str">
            <v>201002</v>
          </cell>
          <cell r="AN4778" t="str">
            <v>S</v>
          </cell>
          <cell r="AO4778" t="str">
            <v>T3</v>
          </cell>
          <cell r="AP4778" t="str">
            <v>5150</v>
          </cell>
          <cell r="AQ4778" t="str">
            <v>5175</v>
          </cell>
          <cell r="AR4778" t="str">
            <v>CRDB BANK PLC</v>
          </cell>
          <cell r="AS4778" t="str">
            <v>VIJANA</v>
          </cell>
          <cell r="AT4778" t="str">
            <v>CRDBBANK</v>
          </cell>
          <cell r="AU4778" t="str">
            <v>0152514708100</v>
          </cell>
          <cell r="AV4778" t="str">
            <v/>
          </cell>
          <cell r="AW4778" t="str">
            <v/>
          </cell>
          <cell r="AX4778" t="str">
            <v>ABDALLAH HALIDY SOWA</v>
          </cell>
          <cell r="AY4778" t="str">
            <v/>
          </cell>
          <cell r="AZ4778">
            <v>44776</v>
          </cell>
          <cell r="BA4778"/>
          <cell r="BB4778" t="str">
            <v/>
          </cell>
          <cell r="BC4778"/>
          <cell r="BD4778" t="str">
            <v>Tanzanya-NSSF</v>
          </cell>
          <cell r="BE4778" t="str">
            <v>64961613</v>
          </cell>
          <cell r="BF4778" t="str">
            <v>142482568</v>
          </cell>
        </row>
        <row r="4779">
          <cell r="A4779">
            <v>10073547</v>
          </cell>
          <cell r="B4779" t="str">
            <v>ARIDI CLEMENS</v>
          </cell>
          <cell r="C4779" t="str">
            <v>MWANAMBULU</v>
          </cell>
          <cell r="D4779" t="str">
            <v>ÇELİK MONTAJCI</v>
          </cell>
          <cell r="E4779" t="str">
            <v>STEEL FITTER</v>
          </cell>
          <cell r="F4779" t="str">
            <v>50105776</v>
          </cell>
          <cell r="G4779" t="str">
            <v>İNŞAAT GRUBU</v>
          </cell>
          <cell r="H4779" t="str">
            <v>50105776</v>
          </cell>
          <cell r="I4779" t="str">
            <v>0BBL</v>
          </cell>
          <cell r="J4779" t="str">
            <v>İNŞAAT GRUBU</v>
          </cell>
          <cell r="K4779" t="str">
            <v>50106624</v>
          </cell>
          <cell r="L4779" t="str">
            <v>TZ</v>
          </cell>
          <cell r="M4779" t="str">
            <v>Tanzanyalı</v>
          </cell>
          <cell r="N4779" t="str">
            <v>0039</v>
          </cell>
          <cell r="O4779" t="str">
            <v>NYAHUA</v>
          </cell>
          <cell r="P4779" t="str">
            <v>YM</v>
          </cell>
          <cell r="Q4779" t="str">
            <v>YAPI MERKEZİ</v>
          </cell>
          <cell r="R4779">
            <v>44776</v>
          </cell>
          <cell r="S4779">
            <v>44776</v>
          </cell>
          <cell r="T4779"/>
          <cell r="U4779" t="str">
            <v/>
          </cell>
          <cell r="V4779" t="str">
            <v>Mavi Yaka Direkt</v>
          </cell>
          <cell r="W4779" t="str">
            <v>LOT 3 (MIT)</v>
          </cell>
          <cell r="X4779" t="str">
            <v>KICHANGABI</v>
          </cell>
          <cell r="Y4779" t="str">
            <v>0</v>
          </cell>
          <cell r="Z4779" t="str">
            <v/>
          </cell>
          <cell r="AA4779" t="str">
            <v>0693 444 370</v>
          </cell>
          <cell r="AB4779" t="str">
            <v>USTA</v>
          </cell>
          <cell r="AC4779">
            <v>29</v>
          </cell>
          <cell r="AD4779" t="str">
            <v>LOT 3 (MIT)</v>
          </cell>
          <cell r="AE4779" t="str">
            <v>0109</v>
          </cell>
          <cell r="AF4779" t="str">
            <v>16</v>
          </cell>
          <cell r="AG4779" t="str">
            <v>KM 535+000 - 595+000</v>
          </cell>
          <cell r="AH4779">
            <v>33729</v>
          </cell>
          <cell r="AI4779" t="str">
            <v>Bay</v>
          </cell>
          <cell r="AJ4779" t="str">
            <v>Yerel-Saatlik</v>
          </cell>
          <cell r="AK4779">
            <v>2343.5500000000002</v>
          </cell>
          <cell r="AL4779" t="str">
            <v>TZS</v>
          </cell>
          <cell r="AM4779" t="str">
            <v>201002</v>
          </cell>
          <cell r="AN4779" t="str">
            <v>S</v>
          </cell>
          <cell r="AO4779" t="str">
            <v>T3</v>
          </cell>
          <cell r="AP4779" t="str">
            <v>5150</v>
          </cell>
          <cell r="AQ4779" t="str">
            <v>5175</v>
          </cell>
          <cell r="AR4779" t="str">
            <v>NMBBANK</v>
          </cell>
          <cell r="AS4779" t="str">
            <v/>
          </cell>
          <cell r="AT4779" t="str">
            <v>NMBBANK</v>
          </cell>
          <cell r="AU4779" t="str">
            <v>51010092005</v>
          </cell>
          <cell r="AV4779" t="str">
            <v/>
          </cell>
          <cell r="AW4779" t="str">
            <v/>
          </cell>
          <cell r="AX4779" t="str">
            <v>ARIDI CLEMENS MWANAMBULU</v>
          </cell>
          <cell r="AY4779" t="str">
            <v/>
          </cell>
          <cell r="AZ4779">
            <v>44776</v>
          </cell>
          <cell r="BA4779"/>
          <cell r="BB4779" t="str">
            <v/>
          </cell>
          <cell r="BC4779"/>
          <cell r="BD4779" t="str">
            <v>Tanzanya-NSSF</v>
          </cell>
          <cell r="BE4779" t="str">
            <v>46827026</v>
          </cell>
          <cell r="BF4779" t="str">
            <v>157020986</v>
          </cell>
        </row>
        <row r="4780">
          <cell r="A4780">
            <v>10073529</v>
          </cell>
          <cell r="B4780" t="str">
            <v>JOSEPH JOHN</v>
          </cell>
          <cell r="C4780" t="str">
            <v>MTAMBALIKE</v>
          </cell>
          <cell r="D4780" t="str">
            <v>ÇELİK MONTAJCI YARDIMCISI</v>
          </cell>
          <cell r="E4780" t="str">
            <v>STEEL FITTER HELPER</v>
          </cell>
          <cell r="F4780" t="str">
            <v>50105776</v>
          </cell>
          <cell r="G4780" t="str">
            <v>İNŞAAT GRUBU</v>
          </cell>
          <cell r="H4780" t="str">
            <v>50105776</v>
          </cell>
          <cell r="I4780" t="str">
            <v>0BBL</v>
          </cell>
          <cell r="J4780" t="str">
            <v>İNŞAAT GRUBU</v>
          </cell>
          <cell r="K4780" t="str">
            <v>50107048</v>
          </cell>
          <cell r="L4780" t="str">
            <v>TZ</v>
          </cell>
          <cell r="M4780" t="str">
            <v>Tanzanyalı</v>
          </cell>
          <cell r="N4780" t="str">
            <v>0039</v>
          </cell>
          <cell r="O4780" t="str">
            <v>NYAHUA</v>
          </cell>
          <cell r="P4780" t="str">
            <v>YM</v>
          </cell>
          <cell r="Q4780" t="str">
            <v>YAPI MERKEZİ</v>
          </cell>
          <cell r="R4780">
            <v>44775</v>
          </cell>
          <cell r="S4780">
            <v>44775</v>
          </cell>
          <cell r="T4780"/>
          <cell r="U4780" t="str">
            <v/>
          </cell>
          <cell r="V4780" t="str">
            <v>Mavi Yaka Direkt</v>
          </cell>
          <cell r="W4780" t="str">
            <v>LOT 3 (MIT)</v>
          </cell>
          <cell r="X4780" t="str">
            <v>YOMBO KISIWANI</v>
          </cell>
          <cell r="Y4780" t="str">
            <v>0</v>
          </cell>
          <cell r="Z4780" t="str">
            <v>TEMEKE</v>
          </cell>
          <cell r="AA4780" t="str">
            <v>0656 587 924</v>
          </cell>
          <cell r="AB4780" t="str">
            <v>İŞÇİ</v>
          </cell>
          <cell r="AC4780">
            <v>29</v>
          </cell>
          <cell r="AD4780" t="str">
            <v>LOT 3 (MIT)</v>
          </cell>
          <cell r="AE4780" t="str">
            <v>0109</v>
          </cell>
          <cell r="AF4780" t="str">
            <v>02</v>
          </cell>
          <cell r="AG4780" t="str">
            <v>KM 535+000 - 595+000</v>
          </cell>
          <cell r="AH4780">
            <v>36051</v>
          </cell>
          <cell r="AI4780" t="str">
            <v>Bay</v>
          </cell>
          <cell r="AJ4780" t="str">
            <v>Yerel-Saatlik</v>
          </cell>
          <cell r="AK4780">
            <v>2164.1</v>
          </cell>
          <cell r="AL4780" t="str">
            <v>TZS</v>
          </cell>
          <cell r="AM4780" t="str">
            <v>201002</v>
          </cell>
          <cell r="AN4780" t="str">
            <v>S</v>
          </cell>
          <cell r="AO4780" t="str">
            <v>T3</v>
          </cell>
          <cell r="AP4780" t="str">
            <v>5150</v>
          </cell>
          <cell r="AQ4780" t="str">
            <v>5175</v>
          </cell>
          <cell r="AR4780" t="str">
            <v>NMBBANK</v>
          </cell>
          <cell r="AS4780" t="str">
            <v/>
          </cell>
          <cell r="AT4780" t="str">
            <v>NMBBANK</v>
          </cell>
          <cell r="AU4780" t="str">
            <v>51010091998</v>
          </cell>
          <cell r="AV4780" t="str">
            <v/>
          </cell>
          <cell r="AW4780" t="str">
            <v/>
          </cell>
          <cell r="AX4780" t="str">
            <v>JOSEPH JOHN  MTAMBALIKE</v>
          </cell>
          <cell r="AY4780" t="str">
            <v/>
          </cell>
          <cell r="AZ4780">
            <v>45017</v>
          </cell>
          <cell r="BA4780"/>
          <cell r="BB4780" t="str">
            <v/>
          </cell>
          <cell r="BC4780"/>
          <cell r="BD4780" t="str">
            <v>Tanzanya-NSSF</v>
          </cell>
          <cell r="BE4780" t="str">
            <v>45039810</v>
          </cell>
          <cell r="BF4780" t="str">
            <v>142909367</v>
          </cell>
        </row>
        <row r="4781">
          <cell r="A4781">
            <v>10078856</v>
          </cell>
          <cell r="B4781" t="str">
            <v>MASHAURI WILLIAM</v>
          </cell>
          <cell r="C4781" t="str">
            <v>PARAPARA</v>
          </cell>
          <cell r="D4781" t="str">
            <v>PICKUP ŞOFÖRÜ</v>
          </cell>
          <cell r="E4781" t="str">
            <v>PICKUP DRIVER</v>
          </cell>
          <cell r="F4781" t="str">
            <v>50113204</v>
          </cell>
          <cell r="G4781" t="str">
            <v>KİRALIK (HAFİF VASITA)</v>
          </cell>
          <cell r="H4781" t="str">
            <v>50113204</v>
          </cell>
          <cell r="I4781" t="str">
            <v>0FFZ</v>
          </cell>
          <cell r="J4781" t="str">
            <v>İDARİ İŞLER</v>
          </cell>
          <cell r="K4781" t="str">
            <v>50113211</v>
          </cell>
          <cell r="L4781" t="str">
            <v>TZ</v>
          </cell>
          <cell r="M4781" t="str">
            <v>Tanzanyalı</v>
          </cell>
          <cell r="N4781" t="str">
            <v>0035</v>
          </cell>
          <cell r="O4781" t="str">
            <v>TABORA</v>
          </cell>
          <cell r="P4781" t="str">
            <v>8N</v>
          </cell>
          <cell r="Q4781" t="str">
            <v>KİRALIK MAKİNA &amp; EKİPMAN</v>
          </cell>
          <cell r="R4781">
            <v>45079</v>
          </cell>
          <cell r="S4781">
            <v>45079</v>
          </cell>
          <cell r="T4781"/>
          <cell r="U4781" t="str">
            <v/>
          </cell>
          <cell r="V4781" t="str">
            <v>Mavi Yaka Endirekt</v>
          </cell>
          <cell r="W4781" t="str">
            <v>LOT 3 (MIT)</v>
          </cell>
          <cell r="X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>GÖREVLİ</v>
          </cell>
          <cell r="AC4781">
            <v>99</v>
          </cell>
          <cell r="AD4781" t="str">
            <v>LOT 3 (MIT)</v>
          </cell>
          <cell r="AE4781" t="str">
            <v>0113</v>
          </cell>
          <cell r="AF4781" t="str">
            <v/>
          </cell>
          <cell r="AG4781" t="str">
            <v>KM 785+000 - 829+305</v>
          </cell>
          <cell r="AH4781">
            <v>32126</v>
          </cell>
          <cell r="AI4781" t="str">
            <v>Bay</v>
          </cell>
          <cell r="AJ4781" t="str">
            <v>Yerel-Saatlik</v>
          </cell>
          <cell r="AK4781">
            <v>0</v>
          </cell>
          <cell r="AL4781" t="str">
            <v/>
          </cell>
          <cell r="AM4781" t="str">
            <v>306002</v>
          </cell>
          <cell r="AN4781" t="str">
            <v/>
          </cell>
          <cell r="AO4781" t="str">
            <v>T3</v>
          </cell>
          <cell r="AP4781" t="str">
            <v>5150</v>
          </cell>
          <cell r="AQ4781" t="str">
            <v>5175</v>
          </cell>
          <cell r="AR4781" t="str">
            <v/>
          </cell>
          <cell r="AS4781" t="str">
            <v/>
          </cell>
          <cell r="AT4781" t="str">
            <v/>
          </cell>
          <cell r="AU4781" t="str">
            <v/>
          </cell>
          <cell r="AV4781" t="str">
            <v/>
          </cell>
          <cell r="AW4781" t="str">
            <v/>
          </cell>
          <cell r="AX4781" t="str">
            <v>MASHAURI WILLIAM PARAPARA</v>
          </cell>
          <cell r="AY4781" t="str">
            <v/>
          </cell>
          <cell r="AZ4781"/>
          <cell r="BA4781"/>
          <cell r="BB4781" t="str">
            <v/>
          </cell>
          <cell r="BC4781"/>
          <cell r="BD4781" t="str">
            <v>Tanzanya-NSSF</v>
          </cell>
          <cell r="BE4781" t="str">
            <v/>
          </cell>
          <cell r="BF4781" t="str">
            <v>0</v>
          </cell>
        </row>
        <row r="4782">
          <cell r="A4782">
            <v>10078564</v>
          </cell>
          <cell r="B4782" t="str">
            <v>PRAYGOD CALVIN</v>
          </cell>
          <cell r="C4782" t="str">
            <v>KOMBE</v>
          </cell>
          <cell r="D4782" t="str">
            <v>PICKUP ŞOFÖRÜ</v>
          </cell>
          <cell r="E4782" t="str">
            <v>PICKUP DRIVER</v>
          </cell>
          <cell r="F4782" t="str">
            <v>50113204</v>
          </cell>
          <cell r="G4782" t="str">
            <v>KİRALIK (HAFİF VASITA)</v>
          </cell>
          <cell r="H4782" t="str">
            <v>50105513</v>
          </cell>
          <cell r="I4782" t="str">
            <v>088G</v>
          </cell>
          <cell r="J4782" t="str">
            <v>İDARİ İŞLER DISPATCH</v>
          </cell>
          <cell r="K4782" t="str">
            <v>50113211</v>
          </cell>
          <cell r="L4782" t="str">
            <v>TZ</v>
          </cell>
          <cell r="M4782" t="str">
            <v>Tanzanyalı</v>
          </cell>
          <cell r="N4782" t="str">
            <v>0035</v>
          </cell>
          <cell r="O4782" t="str">
            <v>TABORA</v>
          </cell>
          <cell r="P4782" t="str">
            <v>8N</v>
          </cell>
          <cell r="Q4782" t="str">
            <v>KİRALIK MAKİNA &amp; EKİPMAN</v>
          </cell>
          <cell r="R4782">
            <v>45054</v>
          </cell>
          <cell r="S4782">
            <v>45054</v>
          </cell>
          <cell r="T4782"/>
          <cell r="U4782" t="str">
            <v/>
          </cell>
          <cell r="V4782" t="str">
            <v>Mavi Yaka Endirekt</v>
          </cell>
          <cell r="W4782" t="str">
            <v>LOT 3 (MIT)</v>
          </cell>
          <cell r="X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>GÖREVLİ</v>
          </cell>
          <cell r="AC4782">
            <v>99</v>
          </cell>
          <cell r="AD4782" t="str">
            <v>LOT 3 (MIT)</v>
          </cell>
          <cell r="AE4782" t="str">
            <v>0113</v>
          </cell>
          <cell r="AF4782" t="str">
            <v/>
          </cell>
          <cell r="AG4782" t="str">
            <v>KM 785+000 - 829+305</v>
          </cell>
          <cell r="AH4782">
            <v>33030</v>
          </cell>
          <cell r="AI4782" t="str">
            <v>Bay</v>
          </cell>
          <cell r="AJ4782" t="str">
            <v>Yerel-Saatlik</v>
          </cell>
          <cell r="AK4782">
            <v>0</v>
          </cell>
          <cell r="AL4782" t="str">
            <v/>
          </cell>
          <cell r="AM4782" t="str">
            <v>306002</v>
          </cell>
          <cell r="AN4782" t="str">
            <v/>
          </cell>
          <cell r="AO4782" t="str">
            <v>T3</v>
          </cell>
          <cell r="AP4782" t="str">
            <v>5150</v>
          </cell>
          <cell r="AQ4782" t="str">
            <v>5175</v>
          </cell>
          <cell r="AR4782" t="str">
            <v/>
          </cell>
          <cell r="AS4782" t="str">
            <v/>
          </cell>
          <cell r="AT4782" t="str">
            <v/>
          </cell>
          <cell r="AU4782" t="str">
            <v/>
          </cell>
          <cell r="AV4782" t="str">
            <v/>
          </cell>
          <cell r="AW4782" t="str">
            <v/>
          </cell>
          <cell r="AX4782" t="str">
            <v>PRAYGOD CALVIN KOMBE</v>
          </cell>
          <cell r="AY4782" t="str">
            <v/>
          </cell>
          <cell r="AZ4782"/>
          <cell r="BA4782"/>
          <cell r="BB4782" t="str">
            <v/>
          </cell>
          <cell r="BC4782"/>
          <cell r="BD4782" t="str">
            <v/>
          </cell>
          <cell r="BE4782" t="str">
            <v/>
          </cell>
          <cell r="BF4782" t="str">
            <v>0</v>
          </cell>
        </row>
        <row r="4783">
          <cell r="A4783">
            <v>10078168</v>
          </cell>
          <cell r="B4783" t="str">
            <v>MAHMOOD ALLY</v>
          </cell>
          <cell r="C4783" t="str">
            <v>THABIT</v>
          </cell>
          <cell r="D4783" t="str">
            <v>PICKUP ŞOFÖRÜ</v>
          </cell>
          <cell r="E4783" t="str">
            <v>PICKUP DRIVER</v>
          </cell>
          <cell r="F4783" t="str">
            <v>50113204</v>
          </cell>
          <cell r="G4783" t="str">
            <v>KİRALIK (HAFİF VASITA)</v>
          </cell>
          <cell r="H4783" t="str">
            <v>50105513</v>
          </cell>
          <cell r="I4783" t="str">
            <v>088F</v>
          </cell>
          <cell r="J4783" t="str">
            <v>İDARİ İŞLER</v>
          </cell>
          <cell r="K4783" t="str">
            <v>50113211</v>
          </cell>
          <cell r="L4783" t="str">
            <v>TZ</v>
          </cell>
          <cell r="M4783" t="str">
            <v>Tanzanyalı</v>
          </cell>
          <cell r="N4783" t="str">
            <v>0035</v>
          </cell>
          <cell r="O4783" t="str">
            <v>TABORA</v>
          </cell>
          <cell r="P4783" t="str">
            <v>8N</v>
          </cell>
          <cell r="Q4783" t="str">
            <v>KİRALIK MAKİNA &amp; EKİPMAN</v>
          </cell>
          <cell r="R4783">
            <v>45020</v>
          </cell>
          <cell r="S4783">
            <v>45020</v>
          </cell>
          <cell r="T4783"/>
          <cell r="U4783" t="str">
            <v/>
          </cell>
          <cell r="V4783" t="str">
            <v>Mavi Yaka Endirekt</v>
          </cell>
          <cell r="W4783" t="str">
            <v>LOT 3 (MIT)</v>
          </cell>
          <cell r="X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>GÖREVLİ</v>
          </cell>
          <cell r="AC4783">
            <v>99</v>
          </cell>
          <cell r="AD4783" t="str">
            <v>LOT 3 (MIT)</v>
          </cell>
          <cell r="AE4783" t="str">
            <v>0113</v>
          </cell>
          <cell r="AF4783" t="str">
            <v/>
          </cell>
          <cell r="AG4783" t="str">
            <v>KM 785+000 - 829+305</v>
          </cell>
          <cell r="AH4783">
            <v>32289</v>
          </cell>
          <cell r="AI4783" t="str">
            <v>Bay</v>
          </cell>
          <cell r="AJ4783" t="str">
            <v>Yerel-Saatlik</v>
          </cell>
          <cell r="AK4783">
            <v>0</v>
          </cell>
          <cell r="AL4783" t="str">
            <v/>
          </cell>
          <cell r="AM4783" t="str">
            <v>306002</v>
          </cell>
          <cell r="AN4783" t="str">
            <v/>
          </cell>
          <cell r="AO4783" t="str">
            <v>T3</v>
          </cell>
          <cell r="AP4783" t="str">
            <v>5150</v>
          </cell>
          <cell r="AQ4783" t="str">
            <v>5175</v>
          </cell>
          <cell r="AR4783" t="str">
            <v/>
          </cell>
          <cell r="AS4783" t="str">
            <v/>
          </cell>
          <cell r="AT4783" t="str">
            <v/>
          </cell>
          <cell r="AU4783" t="str">
            <v/>
          </cell>
          <cell r="AV4783" t="str">
            <v/>
          </cell>
          <cell r="AW4783" t="str">
            <v/>
          </cell>
          <cell r="AX4783" t="str">
            <v>MAHMOOD ALLY THABIT</v>
          </cell>
          <cell r="AY4783" t="str">
            <v/>
          </cell>
          <cell r="AZ4783"/>
          <cell r="BA4783"/>
          <cell r="BB4783" t="str">
            <v/>
          </cell>
          <cell r="BC4783"/>
          <cell r="BD4783" t="str">
            <v/>
          </cell>
          <cell r="BE4783" t="str">
            <v/>
          </cell>
          <cell r="BF4783" t="str">
            <v>0</v>
          </cell>
        </row>
        <row r="4784">
          <cell r="A4784">
            <v>10032105</v>
          </cell>
          <cell r="B4784" t="str">
            <v>MARTIN JOSEPH</v>
          </cell>
          <cell r="C4784" t="str">
            <v>KAVISHE</v>
          </cell>
          <cell r="D4784" t="str">
            <v>BİNEK ARAÇ ŞOFÖRÜ</v>
          </cell>
          <cell r="E4784" t="str">
            <v>DRIVER</v>
          </cell>
          <cell r="F4784" t="str">
            <v>50105833</v>
          </cell>
          <cell r="G4784" t="str">
            <v>TRC</v>
          </cell>
          <cell r="H4784" t="str">
            <v>50105833</v>
          </cell>
          <cell r="I4784" t="str">
            <v>0BBE</v>
          </cell>
          <cell r="J4784" t="str">
            <v>İDARİ İŞLER</v>
          </cell>
          <cell r="K4784" t="str">
            <v>50105671</v>
          </cell>
          <cell r="L4784" t="str">
            <v>TZ</v>
          </cell>
          <cell r="M4784" t="str">
            <v>Tanzanyalı</v>
          </cell>
          <cell r="N4784" t="str">
            <v>0035</v>
          </cell>
          <cell r="O4784" t="str">
            <v>TABORA</v>
          </cell>
          <cell r="P4784" t="str">
            <v>6U</v>
          </cell>
          <cell r="Q4784" t="str">
            <v>TRC</v>
          </cell>
          <cell r="R4784">
            <v>43021</v>
          </cell>
          <cell r="S4784">
            <v>44652</v>
          </cell>
          <cell r="T4784"/>
          <cell r="U4784" t="str">
            <v/>
          </cell>
          <cell r="V4784" t="str">
            <v>Mavi Yaka Endirekt</v>
          </cell>
          <cell r="W4784" t="str">
            <v>LOT 3 (MIT)</v>
          </cell>
          <cell r="X4784" t="str">
            <v/>
          </cell>
          <cell r="Y4784" t="str">
            <v>0152288978300</v>
          </cell>
          <cell r="Z4784" t="str">
            <v/>
          </cell>
          <cell r="AA4784" t="str">
            <v>757601420</v>
          </cell>
          <cell r="AB4784" t="str">
            <v>GÖREVLİ</v>
          </cell>
          <cell r="AC4784">
            <v>29</v>
          </cell>
          <cell r="AD4784" t="str">
            <v>LOT 3 (MIT)</v>
          </cell>
          <cell r="AE4784" t="str">
            <v>0113</v>
          </cell>
          <cell r="AF4784" t="str">
            <v/>
          </cell>
          <cell r="AG4784" t="str">
            <v>KM 785+000 - 829+305</v>
          </cell>
          <cell r="AH4784">
            <v>29690</v>
          </cell>
          <cell r="AI4784" t="str">
            <v>Bay</v>
          </cell>
          <cell r="AJ4784" t="str">
            <v>Yerel-Saatlik</v>
          </cell>
          <cell r="AK4784">
            <v>2273.1</v>
          </cell>
          <cell r="AL4784" t="str">
            <v>TZS</v>
          </cell>
          <cell r="AM4784" t="str">
            <v>306002</v>
          </cell>
          <cell r="AN4784" t="str">
            <v>S</v>
          </cell>
          <cell r="AO4784" t="str">
            <v>T3</v>
          </cell>
          <cell r="AP4784" t="str">
            <v>5150</v>
          </cell>
          <cell r="AQ4784" t="str">
            <v>5175</v>
          </cell>
          <cell r="AR4784" t="str">
            <v>CRDB BANK PLC</v>
          </cell>
          <cell r="AS4784" t="str">
            <v>VIJANA</v>
          </cell>
          <cell r="AT4784" t="str">
            <v>CRDBBANK</v>
          </cell>
          <cell r="AU4784" t="str">
            <v>0152288978300</v>
          </cell>
          <cell r="AV4784" t="str">
            <v/>
          </cell>
          <cell r="AW4784" t="str">
            <v>11111111112</v>
          </cell>
          <cell r="AX4784" t="str">
            <v>MARTIN JOSEPH KAVISHE</v>
          </cell>
          <cell r="AY4784" t="str">
            <v/>
          </cell>
          <cell r="AZ4784">
            <v>44652</v>
          </cell>
          <cell r="BA4784"/>
          <cell r="BB4784" t="str">
            <v/>
          </cell>
          <cell r="BC4784"/>
          <cell r="BD4784" t="str">
            <v>Tanzanya-NSSF</v>
          </cell>
          <cell r="BE4784" t="str">
            <v>57266093</v>
          </cell>
          <cell r="BF4784" t="str">
            <v>110900635</v>
          </cell>
        </row>
        <row r="4785">
          <cell r="A4785">
            <v>10076927</v>
          </cell>
          <cell r="B4785" t="str">
            <v>ISMAIL MAGESA</v>
          </cell>
          <cell r="C4785" t="str">
            <v>MAKOLI</v>
          </cell>
          <cell r="D4785" t="str">
            <v>GÜVENLİK GÖREVLİSİ</v>
          </cell>
          <cell r="E4785" t="str">
            <v>SECURITY</v>
          </cell>
          <cell r="F4785" t="str">
            <v>50106670</v>
          </cell>
          <cell r="G4785" t="str">
            <v>KITUMBO SECURITY</v>
          </cell>
          <cell r="H4785" t="str">
            <v>50107642</v>
          </cell>
          <cell r="I4785" t="str">
            <v>0BBQ</v>
          </cell>
          <cell r="J4785" t="str">
            <v>İNŞAAT GRUBU</v>
          </cell>
          <cell r="K4785" t="str">
            <v>50106674</v>
          </cell>
          <cell r="L4785" t="str">
            <v>TZ</v>
          </cell>
          <cell r="M4785" t="str">
            <v>Tanzanyalı</v>
          </cell>
          <cell r="N4785" t="str">
            <v>0035</v>
          </cell>
          <cell r="O4785" t="str">
            <v>TABORA</v>
          </cell>
          <cell r="P4785" t="str">
            <v>7L</v>
          </cell>
          <cell r="Q4785" t="str">
            <v>KITIMBO SECURITY</v>
          </cell>
          <cell r="R4785">
            <v>44935</v>
          </cell>
          <cell r="S4785">
            <v>44935</v>
          </cell>
          <cell r="T4785"/>
          <cell r="U4785" t="str">
            <v/>
          </cell>
          <cell r="V4785" t="str">
            <v>Mavi Yaka Endirekt</v>
          </cell>
          <cell r="W4785" t="str">
            <v>LOT 3 (MIT)</v>
          </cell>
          <cell r="X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>GÖREVLİ</v>
          </cell>
          <cell r="AC4785">
            <v>99</v>
          </cell>
          <cell r="AD4785" t="str">
            <v>LOT 3 (MIT)</v>
          </cell>
          <cell r="AE4785" t="str">
            <v>0113</v>
          </cell>
          <cell r="AF4785" t="str">
            <v/>
          </cell>
          <cell r="AG4785" t="str">
            <v>KM 785+000 - 829+305</v>
          </cell>
          <cell r="AH4785">
            <v>27634</v>
          </cell>
          <cell r="AI4785" t="str">
            <v>Bay</v>
          </cell>
          <cell r="AJ4785" t="str">
            <v>Yerel-Saatlik</v>
          </cell>
          <cell r="AK4785">
            <v>0</v>
          </cell>
          <cell r="AL4785" t="str">
            <v/>
          </cell>
          <cell r="AM4785" t="str">
            <v>306002</v>
          </cell>
          <cell r="AN4785" t="str">
            <v>S</v>
          </cell>
          <cell r="AO4785" t="str">
            <v>T3</v>
          </cell>
          <cell r="AP4785" t="str">
            <v>5150</v>
          </cell>
          <cell r="AQ4785" t="str">
            <v>5175</v>
          </cell>
          <cell r="AR4785" t="str">
            <v/>
          </cell>
          <cell r="AS4785" t="str">
            <v/>
          </cell>
          <cell r="AT4785" t="str">
            <v/>
          </cell>
          <cell r="AU4785" t="str">
            <v/>
          </cell>
          <cell r="AV4785" t="str">
            <v/>
          </cell>
          <cell r="AW4785" t="str">
            <v/>
          </cell>
          <cell r="AX4785" t="str">
            <v>ISMAIL MAGESA MAKOLI</v>
          </cell>
          <cell r="AY4785" t="str">
            <v/>
          </cell>
          <cell r="AZ4785"/>
          <cell r="BA4785"/>
          <cell r="BB4785" t="str">
            <v/>
          </cell>
          <cell r="BC4785"/>
          <cell r="BD4785" t="str">
            <v/>
          </cell>
          <cell r="BE4785" t="str">
            <v/>
          </cell>
          <cell r="BF4785" t="str">
            <v>0</v>
          </cell>
        </row>
        <row r="4786">
          <cell r="A4786">
            <v>10075821</v>
          </cell>
          <cell r="B4786" t="str">
            <v>NICHOLAUS MBOFU</v>
          </cell>
          <cell r="C4786" t="str">
            <v>MSINJILI</v>
          </cell>
          <cell r="D4786" t="str">
            <v>PICKUP ŞOFÖRÜ</v>
          </cell>
          <cell r="E4786" t="str">
            <v>PICKUP DRIVER</v>
          </cell>
          <cell r="F4786" t="str">
            <v>50114904</v>
          </cell>
          <cell r="G4786" t="str">
            <v>İDARİ İŞLER (KAMP)</v>
          </cell>
          <cell r="H4786" t="str">
            <v>50105833</v>
          </cell>
          <cell r="I4786" t="str">
            <v>0BBH</v>
          </cell>
          <cell r="J4786" t="str">
            <v>DÖKÜMAN KONTROL</v>
          </cell>
          <cell r="K4786" t="str">
            <v>50105678</v>
          </cell>
          <cell r="L4786" t="str">
            <v>TZ</v>
          </cell>
          <cell r="M4786" t="str">
            <v>Tanzanyalı</v>
          </cell>
          <cell r="N4786" t="str">
            <v>0035</v>
          </cell>
          <cell r="O4786" t="str">
            <v>TABORA</v>
          </cell>
          <cell r="P4786" t="str">
            <v>YM</v>
          </cell>
          <cell r="Q4786" t="str">
            <v>YAPI MERKEZİ</v>
          </cell>
          <cell r="R4786">
            <v>44885</v>
          </cell>
          <cell r="S4786">
            <v>44885</v>
          </cell>
          <cell r="T4786"/>
          <cell r="U4786" t="str">
            <v/>
          </cell>
          <cell r="V4786" t="str">
            <v>Mavi Yaka Endirekt</v>
          </cell>
          <cell r="W4786" t="str">
            <v>LOT 3 (MIT)</v>
          </cell>
          <cell r="X4786" t="str">
            <v>BUZA</v>
          </cell>
          <cell r="Y4786" t="str">
            <v>0</v>
          </cell>
          <cell r="Z4786" t="str">
            <v>DAR ES SALAAM</v>
          </cell>
          <cell r="AA4786" t="str">
            <v>0657 420 754</v>
          </cell>
          <cell r="AB4786" t="str">
            <v>GÖREVLİ</v>
          </cell>
          <cell r="AC4786">
            <v>29</v>
          </cell>
          <cell r="AD4786" t="str">
            <v>LOT 3 (MIT)</v>
          </cell>
          <cell r="AE4786" t="str">
            <v>0109</v>
          </cell>
          <cell r="AF4786" t="str">
            <v>02</v>
          </cell>
          <cell r="AG4786" t="str">
            <v>KM 535+000 - 595+000</v>
          </cell>
          <cell r="AH4786">
            <v>34428</v>
          </cell>
          <cell r="AI4786" t="str">
            <v>Bay</v>
          </cell>
          <cell r="AJ4786" t="str">
            <v>Yerel-Saatlik</v>
          </cell>
          <cell r="AK4786">
            <v>2273.1</v>
          </cell>
          <cell r="AL4786" t="str">
            <v>TZS</v>
          </cell>
          <cell r="AM4786" t="str">
            <v>306002</v>
          </cell>
          <cell r="AN4786" t="str">
            <v>S</v>
          </cell>
          <cell r="AO4786" t="str">
            <v>T3</v>
          </cell>
          <cell r="AP4786" t="str">
            <v>5150</v>
          </cell>
          <cell r="AQ4786" t="str">
            <v>5175</v>
          </cell>
          <cell r="AR4786" t="str">
            <v>CRDB BANK PLC</v>
          </cell>
          <cell r="AS4786" t="str">
            <v>VIJANA</v>
          </cell>
          <cell r="AT4786" t="str">
            <v>CRDBBANK</v>
          </cell>
          <cell r="AU4786" t="str">
            <v>0152529731500</v>
          </cell>
          <cell r="AV4786" t="str">
            <v/>
          </cell>
          <cell r="AW4786" t="str">
            <v/>
          </cell>
          <cell r="AX4786" t="str">
            <v>NICHOLAUS MBOFU MSINJILI</v>
          </cell>
          <cell r="AY4786" t="str">
            <v/>
          </cell>
          <cell r="AZ4786">
            <v>44885</v>
          </cell>
          <cell r="BA4786"/>
          <cell r="BB4786" t="str">
            <v/>
          </cell>
          <cell r="BC4786"/>
          <cell r="BD4786" t="str">
            <v>Tanzanya-NSSF</v>
          </cell>
          <cell r="BE4786" t="str">
            <v>65342305</v>
          </cell>
          <cell r="BF4786" t="str">
            <v>130609503</v>
          </cell>
        </row>
        <row r="4787">
          <cell r="A4787">
            <v>10076989</v>
          </cell>
          <cell r="B4787" t="str">
            <v>ALLY IDDY</v>
          </cell>
          <cell r="C4787" t="str">
            <v>MPARE</v>
          </cell>
          <cell r="D4787" t="str">
            <v>AMBULANS ŞOFÖRÜ</v>
          </cell>
          <cell r="E4787" t="str">
            <v>AMBULANCE DRIVER</v>
          </cell>
          <cell r="F4787" t="str">
            <v>50113203</v>
          </cell>
          <cell r="G4787" t="str">
            <v>KİRALIK (AMBULANS)</v>
          </cell>
          <cell r="H4787" t="str">
            <v>50105460</v>
          </cell>
          <cell r="I4787" t="str">
            <v>088S</v>
          </cell>
          <cell r="J4787" t="str">
            <v>SAĞLIK HİZMETLERİ</v>
          </cell>
          <cell r="K4787" t="str">
            <v>50113208</v>
          </cell>
          <cell r="L4787" t="str">
            <v>TZ</v>
          </cell>
          <cell r="M4787" t="str">
            <v>Tanzanyalı</v>
          </cell>
          <cell r="N4787" t="str">
            <v>0035</v>
          </cell>
          <cell r="O4787" t="str">
            <v>TABORA</v>
          </cell>
          <cell r="P4787" t="str">
            <v>8N</v>
          </cell>
          <cell r="Q4787" t="str">
            <v>KİRALIK MAKİNA &amp; EKİPMAN</v>
          </cell>
          <cell r="R4787">
            <v>44939</v>
          </cell>
          <cell r="S4787">
            <v>44939</v>
          </cell>
          <cell r="T4787"/>
          <cell r="U4787" t="str">
            <v/>
          </cell>
          <cell r="V4787" t="str">
            <v>Mavi Yaka Endirekt</v>
          </cell>
          <cell r="W4787" t="str">
            <v>LOT 3 (MIT)</v>
          </cell>
          <cell r="X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>GÖREVLİ</v>
          </cell>
          <cell r="AC4787">
            <v>99</v>
          </cell>
          <cell r="AD4787" t="str">
            <v>LOT 3 (MIT)</v>
          </cell>
          <cell r="AE4787" t="str">
            <v>0113</v>
          </cell>
          <cell r="AF4787" t="str">
            <v/>
          </cell>
          <cell r="AG4787" t="str">
            <v>KM 785+000 - 829+305</v>
          </cell>
          <cell r="AH4787">
            <v>35247</v>
          </cell>
          <cell r="AI4787" t="str">
            <v>Bay</v>
          </cell>
          <cell r="AJ4787" t="str">
            <v>Yerel-Saatlik</v>
          </cell>
          <cell r="AK4787">
            <v>0</v>
          </cell>
          <cell r="AL4787" t="str">
            <v/>
          </cell>
          <cell r="AM4787" t="str">
            <v>306002</v>
          </cell>
          <cell r="AN4787" t="str">
            <v>S</v>
          </cell>
          <cell r="AO4787" t="str">
            <v>T3</v>
          </cell>
          <cell r="AP4787" t="str">
            <v>5150</v>
          </cell>
          <cell r="AQ4787" t="str">
            <v>5175</v>
          </cell>
          <cell r="AR4787" t="str">
            <v/>
          </cell>
          <cell r="AS4787" t="str">
            <v/>
          </cell>
          <cell r="AT4787" t="str">
            <v/>
          </cell>
          <cell r="AU4787" t="str">
            <v/>
          </cell>
          <cell r="AV4787" t="str">
            <v/>
          </cell>
          <cell r="AW4787" t="str">
            <v/>
          </cell>
          <cell r="AX4787" t="str">
            <v>ALLY IDDY MPARE</v>
          </cell>
          <cell r="AY4787" t="str">
            <v/>
          </cell>
          <cell r="AZ4787"/>
          <cell r="BA4787"/>
          <cell r="BB4787" t="str">
            <v/>
          </cell>
          <cell r="BC4787"/>
          <cell r="BD4787" t="str">
            <v/>
          </cell>
          <cell r="BE4787" t="str">
            <v/>
          </cell>
          <cell r="BF4787" t="str">
            <v>0</v>
          </cell>
        </row>
        <row r="4788">
          <cell r="A4788">
            <v>10075730</v>
          </cell>
          <cell r="B4788" t="str">
            <v>SADOCK ENDREW</v>
          </cell>
          <cell r="C4788" t="str">
            <v>MAREFU</v>
          </cell>
          <cell r="D4788" t="str">
            <v>PICKUP ŞOFÖRÜ</v>
          </cell>
          <cell r="E4788" t="str">
            <v>PICKUP DRIVER</v>
          </cell>
          <cell r="F4788" t="str">
            <v>50105833</v>
          </cell>
          <cell r="G4788" t="str">
            <v>TRC</v>
          </cell>
          <cell r="H4788" t="str">
            <v>50105833</v>
          </cell>
          <cell r="I4788" t="str">
            <v>0BBB</v>
          </cell>
          <cell r="J4788" t="str">
            <v>TRC</v>
          </cell>
          <cell r="K4788" t="str">
            <v>50105673</v>
          </cell>
          <cell r="L4788" t="str">
            <v>TZ</v>
          </cell>
          <cell r="M4788" t="str">
            <v>Tanzanyalı</v>
          </cell>
          <cell r="N4788" t="str">
            <v>0035</v>
          </cell>
          <cell r="O4788" t="str">
            <v>TABORA</v>
          </cell>
          <cell r="P4788" t="str">
            <v>6U</v>
          </cell>
          <cell r="Q4788" t="str">
            <v>TRC</v>
          </cell>
          <cell r="R4788">
            <v>44881</v>
          </cell>
          <cell r="S4788">
            <v>44881</v>
          </cell>
          <cell r="T4788"/>
          <cell r="U4788" t="str">
            <v/>
          </cell>
          <cell r="V4788" t="str">
            <v>Mavi Yaka Endirekt</v>
          </cell>
          <cell r="W4788" t="str">
            <v>LOT 3 (MIT)</v>
          </cell>
          <cell r="X4788" t="str">
            <v>KINGORO</v>
          </cell>
          <cell r="Y4788" t="str">
            <v>0</v>
          </cell>
          <cell r="Z4788" t="str">
            <v>KIBONDO</v>
          </cell>
          <cell r="AA4788" t="str">
            <v>0711 977 575</v>
          </cell>
          <cell r="AB4788" t="str">
            <v>GÖREVLİ</v>
          </cell>
          <cell r="AC4788">
            <v>29</v>
          </cell>
          <cell r="AD4788" t="str">
            <v>LOT 3 (MIT)</v>
          </cell>
          <cell r="AE4788" t="str">
            <v>0113</v>
          </cell>
          <cell r="AF4788" t="str">
            <v>08</v>
          </cell>
          <cell r="AG4788" t="str">
            <v>KM 785+000 - 829+305</v>
          </cell>
          <cell r="AH4788">
            <v>35419</v>
          </cell>
          <cell r="AI4788" t="str">
            <v>Bay</v>
          </cell>
          <cell r="AJ4788" t="str">
            <v>Yerel-Saatlik</v>
          </cell>
          <cell r="AK4788">
            <v>2273.1</v>
          </cell>
          <cell r="AL4788" t="str">
            <v>TZS</v>
          </cell>
          <cell r="AM4788" t="str">
            <v>306002</v>
          </cell>
          <cell r="AN4788" t="str">
            <v>S</v>
          </cell>
          <cell r="AO4788" t="str">
            <v>T3</v>
          </cell>
          <cell r="AP4788" t="str">
            <v>5150</v>
          </cell>
          <cell r="AQ4788" t="str">
            <v>5175</v>
          </cell>
          <cell r="AR4788" t="str">
            <v>NMBBANK</v>
          </cell>
          <cell r="AS4788" t="str">
            <v/>
          </cell>
          <cell r="AT4788" t="str">
            <v>NMBBANK</v>
          </cell>
          <cell r="AU4788" t="str">
            <v>23110045734</v>
          </cell>
          <cell r="AV4788" t="str">
            <v/>
          </cell>
          <cell r="AW4788" t="str">
            <v/>
          </cell>
          <cell r="AX4788" t="str">
            <v>SADOCK ENDREW MAREFU</v>
          </cell>
          <cell r="AY4788" t="str">
            <v/>
          </cell>
          <cell r="AZ4788">
            <v>44881</v>
          </cell>
          <cell r="BA4788"/>
          <cell r="BB4788" t="str">
            <v/>
          </cell>
          <cell r="BC4788"/>
          <cell r="BD4788" t="str">
            <v>Tanzanya-NSSF</v>
          </cell>
          <cell r="BE4788" t="str">
            <v>47139618</v>
          </cell>
          <cell r="BF4788" t="str">
            <v>114676675</v>
          </cell>
        </row>
        <row r="4789">
          <cell r="A4789">
            <v>10077009</v>
          </cell>
          <cell r="B4789" t="str">
            <v>JOHARI IDDI</v>
          </cell>
          <cell r="C4789" t="str">
            <v>OMARY</v>
          </cell>
          <cell r="D4789" t="str">
            <v>SERVİS GÖREVLİSİ</v>
          </cell>
          <cell r="E4789" t="str">
            <v>WAITER</v>
          </cell>
          <cell r="F4789" t="str">
            <v>50114905</v>
          </cell>
          <cell r="G4789" t="str">
            <v>İDARİ İŞLER (YEMEKHANE)</v>
          </cell>
          <cell r="H4789" t="str">
            <v>50105513</v>
          </cell>
          <cell r="I4789" t="str">
            <v>0993</v>
          </cell>
          <cell r="J4789" t="str">
            <v>YEMEKHANE</v>
          </cell>
          <cell r="K4789" t="str">
            <v>50115052</v>
          </cell>
          <cell r="L4789" t="str">
            <v>TZ</v>
          </cell>
          <cell r="M4789" t="str">
            <v>Tanzanyalı</v>
          </cell>
          <cell r="N4789" t="str">
            <v>0035</v>
          </cell>
          <cell r="O4789" t="str">
            <v>TABORA</v>
          </cell>
          <cell r="P4789" t="str">
            <v>YM</v>
          </cell>
          <cell r="Q4789" t="str">
            <v>YAPI MERKEZİ</v>
          </cell>
          <cell r="R4789">
            <v>44940</v>
          </cell>
          <cell r="S4789">
            <v>44940</v>
          </cell>
          <cell r="T4789"/>
          <cell r="U4789" t="str">
            <v/>
          </cell>
          <cell r="V4789" t="str">
            <v>Mavi Yaka Endirekt</v>
          </cell>
          <cell r="W4789" t="str">
            <v>LOT 3 (MIT)</v>
          </cell>
          <cell r="X4789" t="str">
            <v>NYAHUA</v>
          </cell>
          <cell r="Y4789" t="str">
            <v>0</v>
          </cell>
          <cell r="Z4789" t="str">
            <v>SIKONGE</v>
          </cell>
          <cell r="AA4789" t="str">
            <v>0682 927 420</v>
          </cell>
          <cell r="AB4789" t="str">
            <v>GÖREVLİ</v>
          </cell>
          <cell r="AC4789">
            <v>29</v>
          </cell>
          <cell r="AD4789" t="str">
            <v>LOT 3 (MIT)</v>
          </cell>
          <cell r="AE4789" t="str">
            <v>0113</v>
          </cell>
          <cell r="AF4789" t="str">
            <v>24</v>
          </cell>
          <cell r="AG4789" t="str">
            <v>KM 785+000 - 829+305</v>
          </cell>
          <cell r="AH4789">
            <v>31088</v>
          </cell>
          <cell r="AI4789" t="str">
            <v>Bay</v>
          </cell>
          <cell r="AJ4789" t="str">
            <v>Yerel-Saatlik</v>
          </cell>
          <cell r="AK4789">
            <v>2255.1</v>
          </cell>
          <cell r="AL4789" t="str">
            <v>TZS</v>
          </cell>
          <cell r="AM4789" t="str">
            <v>306002</v>
          </cell>
          <cell r="AN4789" t="str">
            <v>S</v>
          </cell>
          <cell r="AO4789" t="str">
            <v>T3</v>
          </cell>
          <cell r="AP4789" t="str">
            <v>5150</v>
          </cell>
          <cell r="AQ4789" t="str">
            <v>5175</v>
          </cell>
          <cell r="AR4789" t="str">
            <v>NMBBANK</v>
          </cell>
          <cell r="AS4789" t="str">
            <v/>
          </cell>
          <cell r="AT4789" t="str">
            <v>NMBBANK</v>
          </cell>
          <cell r="AU4789" t="str">
            <v>51010093301</v>
          </cell>
          <cell r="AV4789" t="str">
            <v/>
          </cell>
          <cell r="AW4789" t="str">
            <v/>
          </cell>
          <cell r="AX4789" t="str">
            <v>JOHARI IDDI OMARY</v>
          </cell>
          <cell r="AY4789" t="str">
            <v/>
          </cell>
          <cell r="AZ4789">
            <v>44940</v>
          </cell>
          <cell r="BA4789"/>
          <cell r="BB4789" t="str">
            <v/>
          </cell>
          <cell r="BC4789"/>
          <cell r="BD4789" t="str">
            <v>Tanzanya-NSSF</v>
          </cell>
          <cell r="BE4789" t="str">
            <v>47232430</v>
          </cell>
          <cell r="BF4789" t="str">
            <v>162538799</v>
          </cell>
        </row>
        <row r="4790">
          <cell r="A4790">
            <v>10073554</v>
          </cell>
          <cell r="B4790" t="str">
            <v>ELIPHACE DANIELI</v>
          </cell>
          <cell r="C4790" t="str">
            <v>KITILIMA</v>
          </cell>
          <cell r="D4790" t="str">
            <v>ÇELİK MONTAJCI</v>
          </cell>
          <cell r="E4790" t="str">
            <v>STEEL FITTER</v>
          </cell>
          <cell r="F4790" t="str">
            <v>50115270</v>
          </cell>
          <cell r="G4790" t="str">
            <v>İNŞAAT GRUBU</v>
          </cell>
          <cell r="H4790" t="str">
            <v>50105776</v>
          </cell>
          <cell r="I4790" t="str">
            <v>0BBL</v>
          </cell>
          <cell r="J4790" t="str">
            <v>İNŞAAT GRUBU</v>
          </cell>
          <cell r="K4790" t="str">
            <v>50115380</v>
          </cell>
          <cell r="L4790" t="str">
            <v>TZ</v>
          </cell>
          <cell r="M4790" t="str">
            <v>Tanzanyalı</v>
          </cell>
          <cell r="N4790" t="str">
            <v>0036</v>
          </cell>
          <cell r="O4790" t="str">
            <v>MANYONİ</v>
          </cell>
          <cell r="P4790" t="str">
            <v>YM</v>
          </cell>
          <cell r="Q4790" t="str">
            <v>YAPI MERKEZİ</v>
          </cell>
          <cell r="R4790">
            <v>44776</v>
          </cell>
          <cell r="S4790">
            <v>44776</v>
          </cell>
          <cell r="T4790"/>
          <cell r="U4790" t="str">
            <v/>
          </cell>
          <cell r="V4790" t="str">
            <v>Mavi Yaka Direkt</v>
          </cell>
          <cell r="W4790" t="str">
            <v>LOT 3 (MIT)</v>
          </cell>
          <cell r="X4790" t="str">
            <v>IRAMB</v>
          </cell>
          <cell r="Y4790" t="str">
            <v>0</v>
          </cell>
          <cell r="Z4790" t="str">
            <v>SINGIDA0</v>
          </cell>
          <cell r="AA4790" t="str">
            <v>0746661384</v>
          </cell>
          <cell r="AB4790" t="str">
            <v>USTA</v>
          </cell>
          <cell r="AC4790">
            <v>29</v>
          </cell>
          <cell r="AD4790" t="str">
            <v>LOT 3 (MIT)</v>
          </cell>
          <cell r="AE4790" t="str">
            <v>0109</v>
          </cell>
          <cell r="AF4790" t="str">
            <v>23</v>
          </cell>
          <cell r="AG4790" t="str">
            <v>KM 535+000 - 595+000</v>
          </cell>
          <cell r="AH4790">
            <v>31094</v>
          </cell>
          <cell r="AI4790" t="str">
            <v>Bay</v>
          </cell>
          <cell r="AJ4790" t="str">
            <v>Yerel-Saatlik</v>
          </cell>
          <cell r="AK4790">
            <v>2343.5500000000002</v>
          </cell>
          <cell r="AL4790" t="str">
            <v>TZS</v>
          </cell>
          <cell r="AM4790" t="str">
            <v>201002</v>
          </cell>
          <cell r="AN4790" t="str">
            <v>S</v>
          </cell>
          <cell r="AO4790" t="str">
            <v>T3</v>
          </cell>
          <cell r="AP4790" t="str">
            <v>5150</v>
          </cell>
          <cell r="AQ4790" t="str">
            <v>5175</v>
          </cell>
          <cell r="AR4790" t="str">
            <v>CRDB BANK PLC</v>
          </cell>
          <cell r="AS4790" t="str">
            <v>VIJANA</v>
          </cell>
          <cell r="AT4790" t="str">
            <v>CRDBBANK</v>
          </cell>
          <cell r="AU4790" t="str">
            <v>0152358266200</v>
          </cell>
          <cell r="AV4790" t="str">
            <v/>
          </cell>
          <cell r="AW4790" t="str">
            <v/>
          </cell>
          <cell r="AX4790" t="str">
            <v>ELIPHACE DANIELI KITILIMA</v>
          </cell>
          <cell r="AY4790" t="str">
            <v/>
          </cell>
          <cell r="AZ4790">
            <v>44776</v>
          </cell>
          <cell r="BA4790"/>
          <cell r="BB4790" t="str">
            <v/>
          </cell>
          <cell r="BC4790"/>
          <cell r="BD4790" t="str">
            <v>Tanzanya-NSSF</v>
          </cell>
          <cell r="BE4790" t="str">
            <v>61584126</v>
          </cell>
          <cell r="BF4790" t="str">
            <v>151677991</v>
          </cell>
        </row>
        <row r="4791">
          <cell r="A4791">
            <v>10073566</v>
          </cell>
          <cell r="B4791" t="str">
            <v>SIMONI PASKALY</v>
          </cell>
          <cell r="C4791" t="str">
            <v>CHONGIDONYA</v>
          </cell>
          <cell r="D4791" t="str">
            <v>ÇELİK MONTAJCI YARDIMCISI</v>
          </cell>
          <cell r="E4791" t="str">
            <v>STEEL FITTER HELPER</v>
          </cell>
          <cell r="F4791" t="str">
            <v>50115270</v>
          </cell>
          <cell r="G4791" t="str">
            <v>İNŞAAT GRUBU</v>
          </cell>
          <cell r="H4791" t="str">
            <v>50105776</v>
          </cell>
          <cell r="I4791" t="str">
            <v>0BBL</v>
          </cell>
          <cell r="J4791" t="str">
            <v>İNŞAAT GRUBU</v>
          </cell>
          <cell r="K4791" t="str">
            <v>50115416</v>
          </cell>
          <cell r="L4791" t="str">
            <v>TZ</v>
          </cell>
          <cell r="M4791" t="str">
            <v>Tanzanyalı</v>
          </cell>
          <cell r="N4791" t="str">
            <v>0036</v>
          </cell>
          <cell r="O4791" t="str">
            <v>MANYONİ</v>
          </cell>
          <cell r="P4791" t="str">
            <v>YM</v>
          </cell>
          <cell r="Q4791" t="str">
            <v>YAPI MERKEZİ</v>
          </cell>
          <cell r="R4791">
            <v>44777</v>
          </cell>
          <cell r="S4791">
            <v>44777</v>
          </cell>
          <cell r="T4791"/>
          <cell r="U4791" t="str">
            <v/>
          </cell>
          <cell r="V4791" t="str">
            <v>Mavi Yaka Direkt</v>
          </cell>
          <cell r="W4791" t="str">
            <v>LOT 3 (MIT)</v>
          </cell>
          <cell r="X4791" t="str">
            <v>KIFINGA</v>
          </cell>
          <cell r="Y4791" t="str">
            <v>0</v>
          </cell>
          <cell r="Z4791" t="str">
            <v>KILOSA</v>
          </cell>
          <cell r="AA4791" t="str">
            <v>0783 405 697</v>
          </cell>
          <cell r="AB4791" t="str">
            <v>İŞÇİ</v>
          </cell>
          <cell r="AC4791">
            <v>29</v>
          </cell>
          <cell r="AD4791" t="str">
            <v>LOT 3 (MIT)</v>
          </cell>
          <cell r="AE4791" t="str">
            <v>0109</v>
          </cell>
          <cell r="AF4791" t="str">
            <v>16</v>
          </cell>
          <cell r="AG4791" t="str">
            <v>KM 535+000 - 595+000</v>
          </cell>
          <cell r="AH4791">
            <v>36048</v>
          </cell>
          <cell r="AI4791" t="str">
            <v>Bay</v>
          </cell>
          <cell r="AJ4791" t="str">
            <v>Yerel-Saatlik</v>
          </cell>
          <cell r="AK4791">
            <v>2164.1</v>
          </cell>
          <cell r="AL4791" t="str">
            <v>TZS</v>
          </cell>
          <cell r="AM4791" t="str">
            <v>201002</v>
          </cell>
          <cell r="AN4791" t="str">
            <v>S</v>
          </cell>
          <cell r="AO4791" t="str">
            <v>T3</v>
          </cell>
          <cell r="AP4791" t="str">
            <v>5150</v>
          </cell>
          <cell r="AQ4791" t="str">
            <v>5175</v>
          </cell>
          <cell r="AR4791" t="str">
            <v>NMBBANK</v>
          </cell>
          <cell r="AS4791" t="str">
            <v/>
          </cell>
          <cell r="AT4791" t="str">
            <v>NMBBANK</v>
          </cell>
          <cell r="AU4791" t="str">
            <v>21710034551</v>
          </cell>
          <cell r="AV4791" t="str">
            <v/>
          </cell>
          <cell r="AW4791" t="str">
            <v/>
          </cell>
          <cell r="AX4791" t="str">
            <v>SIMONI PASKALY CHONGIDONYA</v>
          </cell>
          <cell r="AY4791" t="str">
            <v/>
          </cell>
          <cell r="AZ4791">
            <v>45017</v>
          </cell>
          <cell r="BA4791"/>
          <cell r="BB4791" t="str">
            <v/>
          </cell>
          <cell r="BC4791"/>
          <cell r="BD4791" t="str">
            <v>Tanzanya-NSSF</v>
          </cell>
          <cell r="BE4791" t="str">
            <v>46332093</v>
          </cell>
          <cell r="BF4791" t="str">
            <v>148990816</v>
          </cell>
        </row>
        <row r="4792">
          <cell r="A4792">
            <v>10073764</v>
          </cell>
          <cell r="B4792" t="str">
            <v>FRANK ANDULILE</v>
          </cell>
          <cell r="C4792" t="str">
            <v>MWANSASU</v>
          </cell>
          <cell r="D4792" t="str">
            <v>ÇELİK MONTAJCI</v>
          </cell>
          <cell r="E4792" t="str">
            <v>STEEL FITTER</v>
          </cell>
          <cell r="F4792" t="str">
            <v>50115271</v>
          </cell>
          <cell r="G4792" t="str">
            <v>İNŞAAT GRUBU</v>
          </cell>
          <cell r="H4792" t="str">
            <v>50105776</v>
          </cell>
          <cell r="I4792" t="str">
            <v>0BBL</v>
          </cell>
          <cell r="J4792" t="str">
            <v>İNŞAAT GRUBU</v>
          </cell>
          <cell r="K4792" t="str">
            <v>50115381</v>
          </cell>
          <cell r="L4792" t="str">
            <v>TZ</v>
          </cell>
          <cell r="M4792" t="str">
            <v>Tanzanyalı</v>
          </cell>
          <cell r="N4792" t="str">
            <v>0037</v>
          </cell>
          <cell r="O4792" t="str">
            <v>İTİGİ</v>
          </cell>
          <cell r="P4792" t="str">
            <v>YM</v>
          </cell>
          <cell r="Q4792" t="str">
            <v>YAPI MERKEZİ</v>
          </cell>
          <cell r="R4792">
            <v>44786</v>
          </cell>
          <cell r="S4792">
            <v>44786</v>
          </cell>
          <cell r="T4792"/>
          <cell r="U4792" t="str">
            <v/>
          </cell>
          <cell r="V4792" t="str">
            <v>Mavi Yaka Direkt</v>
          </cell>
          <cell r="W4792" t="str">
            <v>LOT 3 (MIT)</v>
          </cell>
          <cell r="X4792" t="str">
            <v>NYATULA</v>
          </cell>
          <cell r="Y4792" t="str">
            <v>0</v>
          </cell>
          <cell r="Z4792" t="str">
            <v/>
          </cell>
          <cell r="AA4792" t="str">
            <v>0745 051 140</v>
          </cell>
          <cell r="AB4792" t="str">
            <v>USTA</v>
          </cell>
          <cell r="AC4792">
            <v>29</v>
          </cell>
          <cell r="AD4792" t="str">
            <v>LOT 3 (MIT)</v>
          </cell>
          <cell r="AE4792" t="str">
            <v>0109</v>
          </cell>
          <cell r="AF4792" t="str">
            <v>14</v>
          </cell>
          <cell r="AG4792" t="str">
            <v>KM 535+000 - 595+000</v>
          </cell>
          <cell r="AH4792">
            <v>34531</v>
          </cell>
          <cell r="AI4792" t="str">
            <v>Bay</v>
          </cell>
          <cell r="AJ4792" t="str">
            <v>Yerel-Saatlik</v>
          </cell>
          <cell r="AK4792">
            <v>2343.5500000000002</v>
          </cell>
          <cell r="AL4792" t="str">
            <v>TZS</v>
          </cell>
          <cell r="AM4792" t="str">
            <v>201002</v>
          </cell>
          <cell r="AN4792" t="str">
            <v/>
          </cell>
          <cell r="AO4792" t="str">
            <v>T3</v>
          </cell>
          <cell r="AP4792" t="str">
            <v>5150</v>
          </cell>
          <cell r="AQ4792" t="str">
            <v>5175</v>
          </cell>
          <cell r="AR4792" t="str">
            <v>CRDB BANK PLC</v>
          </cell>
          <cell r="AS4792" t="str">
            <v>VIJANA</v>
          </cell>
          <cell r="AT4792" t="str">
            <v>CRDBBANK</v>
          </cell>
          <cell r="AU4792" t="str">
            <v>0152581829500</v>
          </cell>
          <cell r="AV4792" t="str">
            <v/>
          </cell>
          <cell r="AW4792" t="str">
            <v/>
          </cell>
          <cell r="AX4792" t="str">
            <v>FRANK ANDULILE MWANSASU</v>
          </cell>
          <cell r="AY4792" t="str">
            <v/>
          </cell>
          <cell r="AZ4792">
            <v>44786</v>
          </cell>
          <cell r="BA4792"/>
          <cell r="BB4792" t="str">
            <v/>
          </cell>
          <cell r="BC4792"/>
          <cell r="BD4792" t="str">
            <v>Tanzanya-NSSF</v>
          </cell>
          <cell r="BE4792" t="str">
            <v>46481671</v>
          </cell>
          <cell r="BF4792" t="str">
            <v>155440287</v>
          </cell>
        </row>
        <row r="4793">
          <cell r="A4793">
            <v>10073754</v>
          </cell>
          <cell r="B4793" t="str">
            <v>EMANUEL HUBERT</v>
          </cell>
          <cell r="C4793" t="str">
            <v>MAKULE</v>
          </cell>
          <cell r="D4793" t="str">
            <v>ÇELİK MONTAJCI</v>
          </cell>
          <cell r="E4793" t="str">
            <v>STEEL FITTER</v>
          </cell>
          <cell r="F4793" t="str">
            <v>50115270</v>
          </cell>
          <cell r="G4793" t="str">
            <v>İNŞAAT GRUBU</v>
          </cell>
          <cell r="H4793" t="str">
            <v>50105776</v>
          </cell>
          <cell r="I4793" t="str">
            <v>0BBL</v>
          </cell>
          <cell r="J4793" t="str">
            <v>İNŞAAT GRUBU</v>
          </cell>
          <cell r="K4793" t="str">
            <v>50115380</v>
          </cell>
          <cell r="L4793" t="str">
            <v>TZ</v>
          </cell>
          <cell r="M4793" t="str">
            <v>Tanzanyalı</v>
          </cell>
          <cell r="N4793" t="str">
            <v>0036</v>
          </cell>
          <cell r="O4793" t="str">
            <v>MANYONİ</v>
          </cell>
          <cell r="P4793" t="str">
            <v>YM</v>
          </cell>
          <cell r="Q4793" t="str">
            <v>YAPI MERKEZİ</v>
          </cell>
          <cell r="R4793">
            <v>44785</v>
          </cell>
          <cell r="S4793">
            <v>44785</v>
          </cell>
          <cell r="T4793"/>
          <cell r="U4793" t="str">
            <v/>
          </cell>
          <cell r="V4793" t="str">
            <v>Mavi Yaka Direkt</v>
          </cell>
          <cell r="W4793" t="str">
            <v>LOT 3 (MIT)</v>
          </cell>
          <cell r="X4793" t="str">
            <v>AMANI</v>
          </cell>
          <cell r="Y4793" t="str">
            <v>0</v>
          </cell>
          <cell r="Z4793" t="str">
            <v>ILALA</v>
          </cell>
          <cell r="AA4793" t="str">
            <v>0672 922 478</v>
          </cell>
          <cell r="AB4793" t="str">
            <v>USTA</v>
          </cell>
          <cell r="AC4793">
            <v>29</v>
          </cell>
          <cell r="AD4793" t="str">
            <v>LOT 3 (MIT)</v>
          </cell>
          <cell r="AE4793" t="str">
            <v>0109</v>
          </cell>
          <cell r="AF4793" t="str">
            <v>02</v>
          </cell>
          <cell r="AG4793" t="str">
            <v>KM 535+000 - 595+000</v>
          </cell>
          <cell r="AH4793">
            <v>35690</v>
          </cell>
          <cell r="AI4793" t="str">
            <v>Bay</v>
          </cell>
          <cell r="AJ4793" t="str">
            <v>Yerel-Saatlik</v>
          </cell>
          <cell r="AK4793">
            <v>2343.5500000000002</v>
          </cell>
          <cell r="AL4793" t="str">
            <v>TZS</v>
          </cell>
          <cell r="AM4793" t="str">
            <v>201002</v>
          </cell>
          <cell r="AN4793" t="str">
            <v/>
          </cell>
          <cell r="AO4793" t="str">
            <v>T3</v>
          </cell>
          <cell r="AP4793" t="str">
            <v>5150</v>
          </cell>
          <cell r="AQ4793" t="str">
            <v>5175</v>
          </cell>
          <cell r="AR4793" t="str">
            <v>CRDB BANK PLC</v>
          </cell>
          <cell r="AS4793" t="str">
            <v>VIJANA</v>
          </cell>
          <cell r="AT4793" t="str">
            <v>CRDBBANK</v>
          </cell>
          <cell r="AU4793" t="str">
            <v>0152682867900</v>
          </cell>
          <cell r="AV4793" t="str">
            <v/>
          </cell>
          <cell r="AW4793" t="str">
            <v/>
          </cell>
          <cell r="AX4793" t="str">
            <v>EMANUEL HUBERT MAKULE</v>
          </cell>
          <cell r="AY4793" t="str">
            <v/>
          </cell>
          <cell r="AZ4793">
            <v>44785</v>
          </cell>
          <cell r="BA4793"/>
          <cell r="BB4793" t="str">
            <v/>
          </cell>
          <cell r="BC4793"/>
          <cell r="BD4793" t="str">
            <v>Tanzanya-NSSF</v>
          </cell>
          <cell r="BE4793" t="str">
            <v>45039794</v>
          </cell>
          <cell r="BF4793" t="str">
            <v>142697971</v>
          </cell>
        </row>
        <row r="4794">
          <cell r="A4794">
            <v>10075663</v>
          </cell>
          <cell r="B4794" t="str">
            <v>SHUKURU SAID</v>
          </cell>
          <cell r="C4794" t="str">
            <v>MTAFUNGWA</v>
          </cell>
          <cell r="D4794" t="str">
            <v>ÇELİK MONTAJCI</v>
          </cell>
          <cell r="E4794" t="str">
            <v>STEEL FITTER</v>
          </cell>
          <cell r="F4794" t="str">
            <v>50115271</v>
          </cell>
          <cell r="G4794" t="str">
            <v>İNŞAAT GRUBU</v>
          </cell>
          <cell r="H4794" t="str">
            <v>50105776</v>
          </cell>
          <cell r="I4794" t="str">
            <v>0BBL</v>
          </cell>
          <cell r="J4794" t="str">
            <v>İNŞAAT GRUBU</v>
          </cell>
          <cell r="K4794" t="str">
            <v>50115381</v>
          </cell>
          <cell r="L4794" t="str">
            <v>TZ</v>
          </cell>
          <cell r="M4794" t="str">
            <v>Tanzanyalı</v>
          </cell>
          <cell r="N4794" t="str">
            <v>0037</v>
          </cell>
          <cell r="O4794" t="str">
            <v>İTİGİ</v>
          </cell>
          <cell r="P4794" t="str">
            <v>YM</v>
          </cell>
          <cell r="Q4794" t="str">
            <v>YAPI MERKEZİ</v>
          </cell>
          <cell r="R4794">
            <v>44876</v>
          </cell>
          <cell r="S4794">
            <v>44876</v>
          </cell>
          <cell r="T4794"/>
          <cell r="U4794" t="str">
            <v/>
          </cell>
          <cell r="V4794" t="str">
            <v>Mavi Yaka Direkt</v>
          </cell>
          <cell r="W4794" t="str">
            <v>LOT 3 (MIT)</v>
          </cell>
          <cell r="X4794" t="str">
            <v>MLENDA</v>
          </cell>
          <cell r="Y4794" t="str">
            <v>0</v>
          </cell>
          <cell r="Z4794" t="str">
            <v>TABORA MJINI</v>
          </cell>
          <cell r="AA4794" t="str">
            <v>0714 384 628</v>
          </cell>
          <cell r="AB4794" t="str">
            <v>USTA</v>
          </cell>
          <cell r="AC4794">
            <v>29</v>
          </cell>
          <cell r="AD4794" t="str">
            <v>LOT 3 (MIT)</v>
          </cell>
          <cell r="AE4794" t="str">
            <v>0109</v>
          </cell>
          <cell r="AF4794" t="str">
            <v>24</v>
          </cell>
          <cell r="AG4794" t="str">
            <v>KM 535+000 - 595+000</v>
          </cell>
          <cell r="AH4794">
            <v>32694</v>
          </cell>
          <cell r="AI4794" t="str">
            <v>Bay</v>
          </cell>
          <cell r="AJ4794" t="str">
            <v>Yerel-Saatlik</v>
          </cell>
          <cell r="AK4794">
            <v>2343.5500000000002</v>
          </cell>
          <cell r="AL4794" t="str">
            <v>TZS</v>
          </cell>
          <cell r="AM4794" t="str">
            <v>201002</v>
          </cell>
          <cell r="AN4794" t="str">
            <v>S</v>
          </cell>
          <cell r="AO4794" t="str">
            <v>T3</v>
          </cell>
          <cell r="AP4794" t="str">
            <v>5150</v>
          </cell>
          <cell r="AQ4794" t="str">
            <v>5175</v>
          </cell>
          <cell r="AR4794" t="str">
            <v>CRDB BANK PLC</v>
          </cell>
          <cell r="AS4794" t="str">
            <v>VIJANA</v>
          </cell>
          <cell r="AT4794" t="str">
            <v>CRDBBANK</v>
          </cell>
          <cell r="AU4794" t="str">
            <v>0152371564300</v>
          </cell>
          <cell r="AV4794" t="str">
            <v/>
          </cell>
          <cell r="AW4794" t="str">
            <v/>
          </cell>
          <cell r="AX4794" t="str">
            <v>SHUKURU SAID MTAFUNGWA</v>
          </cell>
          <cell r="AY4794" t="str">
            <v/>
          </cell>
          <cell r="AZ4794">
            <v>44876</v>
          </cell>
          <cell r="BA4794"/>
          <cell r="BB4794" t="str">
            <v/>
          </cell>
          <cell r="BC4794"/>
          <cell r="BD4794" t="str">
            <v>Tanzanya-NSSF</v>
          </cell>
          <cell r="BE4794" t="str">
            <v>64134431</v>
          </cell>
          <cell r="BF4794" t="str">
            <v>141109030</v>
          </cell>
        </row>
        <row r="4795">
          <cell r="A4795">
            <v>10077372</v>
          </cell>
          <cell r="B4795" t="str">
            <v>JOYCE MWANZALIMA</v>
          </cell>
          <cell r="C4795" t="str">
            <v>CHANGWA</v>
          </cell>
          <cell r="D4795" t="str">
            <v>SERVİS GÖREVLİSİ</v>
          </cell>
          <cell r="E4795" t="str">
            <v>WAITER</v>
          </cell>
          <cell r="F4795" t="str">
            <v>50114905</v>
          </cell>
          <cell r="G4795" t="str">
            <v>İDARİ İŞLER (YEMEKHANE)</v>
          </cell>
          <cell r="H4795" t="str">
            <v>50105513</v>
          </cell>
          <cell r="I4795" t="str">
            <v>0993</v>
          </cell>
          <cell r="J4795" t="str">
            <v>YEMEKHANE</v>
          </cell>
          <cell r="K4795" t="str">
            <v>50115052</v>
          </cell>
          <cell r="L4795" t="str">
            <v>TZ</v>
          </cell>
          <cell r="M4795" t="str">
            <v>Tanzanyalı</v>
          </cell>
          <cell r="N4795" t="str">
            <v>0035</v>
          </cell>
          <cell r="O4795" t="str">
            <v>TABORA</v>
          </cell>
          <cell r="P4795" t="str">
            <v>YM</v>
          </cell>
          <cell r="Q4795" t="str">
            <v>YAPI MERKEZİ</v>
          </cell>
          <cell r="R4795">
            <v>44967</v>
          </cell>
          <cell r="S4795">
            <v>44967</v>
          </cell>
          <cell r="T4795"/>
          <cell r="U4795" t="str">
            <v/>
          </cell>
          <cell r="V4795" t="str">
            <v>Mavi Yaka Endirekt</v>
          </cell>
          <cell r="W4795" t="str">
            <v>LOT 3 (MIT)</v>
          </cell>
          <cell r="X4795" t="str">
            <v>SEGESE</v>
          </cell>
          <cell r="Y4795" t="str">
            <v>0</v>
          </cell>
          <cell r="Z4795" t="str">
            <v>SHINYANGA MJINI</v>
          </cell>
          <cell r="AA4795" t="str">
            <v>0694 857 367</v>
          </cell>
          <cell r="AB4795" t="str">
            <v>GÖREVLİ</v>
          </cell>
          <cell r="AC4795">
            <v>29</v>
          </cell>
          <cell r="AD4795" t="str">
            <v>LOT 3 (MIT)</v>
          </cell>
          <cell r="AE4795" t="str">
            <v>0113</v>
          </cell>
          <cell r="AF4795" t="str">
            <v/>
          </cell>
          <cell r="AG4795" t="str">
            <v>KM 785+000 - 829+305</v>
          </cell>
          <cell r="AH4795">
            <v>32301</v>
          </cell>
          <cell r="AI4795" t="str">
            <v>Bay</v>
          </cell>
          <cell r="AJ4795" t="str">
            <v>Yerel-Saatlik</v>
          </cell>
          <cell r="AK4795">
            <v>2255.1</v>
          </cell>
          <cell r="AL4795" t="str">
            <v>TZS</v>
          </cell>
          <cell r="AM4795" t="str">
            <v>306002</v>
          </cell>
          <cell r="AN4795" t="str">
            <v>S</v>
          </cell>
          <cell r="AO4795" t="str">
            <v>T3</v>
          </cell>
          <cell r="AP4795" t="str">
            <v>5150</v>
          </cell>
          <cell r="AQ4795" t="str">
            <v>5175</v>
          </cell>
          <cell r="AR4795" t="str">
            <v>NMBBANK</v>
          </cell>
          <cell r="AS4795" t="str">
            <v/>
          </cell>
          <cell r="AT4795" t="str">
            <v>NMBBANK</v>
          </cell>
          <cell r="AU4795" t="str">
            <v>51010093089</v>
          </cell>
          <cell r="AV4795" t="str">
            <v/>
          </cell>
          <cell r="AW4795" t="str">
            <v/>
          </cell>
          <cell r="AX4795" t="str">
            <v>JOYCE MWANZALIMA CHANGWA</v>
          </cell>
          <cell r="AY4795" t="str">
            <v/>
          </cell>
          <cell r="AZ4795">
            <v>44967</v>
          </cell>
          <cell r="BA4795"/>
          <cell r="BB4795" t="str">
            <v/>
          </cell>
          <cell r="BC4795"/>
          <cell r="BD4795" t="str">
            <v>Tanzanya-NSSF</v>
          </cell>
          <cell r="BE4795" t="str">
            <v>47358988</v>
          </cell>
          <cell r="BF4795" t="str">
            <v>162957120</v>
          </cell>
        </row>
        <row r="4796">
          <cell r="A4796">
            <v>10077952</v>
          </cell>
          <cell r="B4796" t="str">
            <v>NHENAGULA</v>
          </cell>
          <cell r="C4796" t="str">
            <v>ROBERT MATHIAS</v>
          </cell>
          <cell r="D4796" t="str">
            <v>DUVARCI YARDIMCISI</v>
          </cell>
          <cell r="E4796" t="str">
            <v>MASON</v>
          </cell>
          <cell r="F4796" t="str">
            <v>50107642</v>
          </cell>
          <cell r="G4796" t="str">
            <v>PETRA PROTEK</v>
          </cell>
          <cell r="H4796" t="str">
            <v>50107642</v>
          </cell>
          <cell r="I4796" t="str">
            <v>0BBQ</v>
          </cell>
          <cell r="J4796" t="str">
            <v>İNŞAAT GRUBU</v>
          </cell>
          <cell r="K4796" t="str">
            <v>50109433</v>
          </cell>
          <cell r="L4796" t="str">
            <v>TZ</v>
          </cell>
          <cell r="M4796" t="str">
            <v>Tanzanyalı</v>
          </cell>
          <cell r="N4796" t="str">
            <v>0035</v>
          </cell>
          <cell r="O4796" t="str">
            <v>TABORA</v>
          </cell>
          <cell r="P4796" t="str">
            <v>7B</v>
          </cell>
          <cell r="Q4796" t="str">
            <v>PETRA PROTEK</v>
          </cell>
          <cell r="R4796">
            <v>45004</v>
          </cell>
          <cell r="S4796">
            <v>45004</v>
          </cell>
          <cell r="T4796"/>
          <cell r="U4796" t="str">
            <v/>
          </cell>
          <cell r="V4796" t="str">
            <v>Mavi Yaka Direkt</v>
          </cell>
          <cell r="W4796" t="str">
            <v>LOT 3 (MIT)</v>
          </cell>
          <cell r="X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>USTA</v>
          </cell>
          <cell r="AC4796">
            <v>99</v>
          </cell>
          <cell r="AD4796" t="str">
            <v>LOT 3 (MIT)</v>
          </cell>
          <cell r="AE4796" t="str">
            <v>0113</v>
          </cell>
          <cell r="AF4796" t="str">
            <v/>
          </cell>
          <cell r="AG4796" t="str">
            <v>KM 785+000 - 829+305</v>
          </cell>
          <cell r="AH4796">
            <v>36541</v>
          </cell>
          <cell r="AI4796" t="str">
            <v>Bay</v>
          </cell>
          <cell r="AJ4796" t="str">
            <v>Yerel-Saatlik</v>
          </cell>
          <cell r="AK4796">
            <v>0</v>
          </cell>
          <cell r="AL4796" t="str">
            <v/>
          </cell>
          <cell r="AM4796" t="str">
            <v>201002</v>
          </cell>
          <cell r="AN4796" t="str">
            <v/>
          </cell>
          <cell r="AO4796" t="str">
            <v>T3</v>
          </cell>
          <cell r="AP4796" t="str">
            <v>5150</v>
          </cell>
          <cell r="AQ4796" t="str">
            <v>5175</v>
          </cell>
          <cell r="AR4796" t="str">
            <v/>
          </cell>
          <cell r="AS4796" t="str">
            <v/>
          </cell>
          <cell r="AT4796" t="str">
            <v/>
          </cell>
          <cell r="AU4796" t="str">
            <v/>
          </cell>
          <cell r="AV4796" t="str">
            <v/>
          </cell>
          <cell r="AW4796" t="str">
            <v/>
          </cell>
          <cell r="AX4796" t="str">
            <v>NHENAGULA ROBERT MATHIAS</v>
          </cell>
          <cell r="AY4796" t="str">
            <v/>
          </cell>
          <cell r="AZ4796"/>
          <cell r="BA4796"/>
          <cell r="BB4796" t="str">
            <v/>
          </cell>
          <cell r="BC4796"/>
          <cell r="BD4796" t="str">
            <v/>
          </cell>
          <cell r="BE4796" t="str">
            <v/>
          </cell>
          <cell r="BF4796" t="str">
            <v>0</v>
          </cell>
        </row>
        <row r="4797">
          <cell r="A4797">
            <v>10035584</v>
          </cell>
          <cell r="B4797" t="str">
            <v>ABDALLAH MOHAMEDI</v>
          </cell>
          <cell r="C4797" t="str">
            <v>MNOLI</v>
          </cell>
          <cell r="D4797" t="str">
            <v>LABORATUVAR TEKNİSYENİ ASİSTANI</v>
          </cell>
          <cell r="E4797" t="str">
            <v>LABORATORY TECHNICIAN ASSISTANT</v>
          </cell>
          <cell r="F4797" t="str">
            <v>50105563</v>
          </cell>
          <cell r="G4797" t="str">
            <v>JEOLOJİ &amp; GEOTEKNİK</v>
          </cell>
          <cell r="H4797" t="str">
            <v>50105563</v>
          </cell>
          <cell r="I4797" t="str">
            <v>088M</v>
          </cell>
          <cell r="J4797" t="str">
            <v>JEOLOJİ VE GEOTEKNİK</v>
          </cell>
          <cell r="K4797" t="str">
            <v>50105963</v>
          </cell>
          <cell r="L4797" t="str">
            <v>TZ</v>
          </cell>
          <cell r="M4797" t="str">
            <v>Tanzanyalı</v>
          </cell>
          <cell r="N4797" t="str">
            <v>0035</v>
          </cell>
          <cell r="O4797" t="str">
            <v>TABORA</v>
          </cell>
          <cell r="P4797" t="str">
            <v>YM</v>
          </cell>
          <cell r="Q4797" t="str">
            <v>YAPI MERKEZİ</v>
          </cell>
          <cell r="R4797">
            <v>43144</v>
          </cell>
          <cell r="S4797">
            <v>44763</v>
          </cell>
          <cell r="T4797"/>
          <cell r="U4797" t="str">
            <v/>
          </cell>
          <cell r="V4797" t="str">
            <v>Mavi Yaka Endirekt</v>
          </cell>
          <cell r="W4797" t="str">
            <v>LOT 3 (MIT)</v>
          </cell>
          <cell r="X4797" t="str">
            <v/>
          </cell>
          <cell r="Y4797" t="str">
            <v>0152312660000</v>
          </cell>
          <cell r="Z4797" t="str">
            <v/>
          </cell>
          <cell r="AA4797" t="str">
            <v>0659155822</v>
          </cell>
          <cell r="AB4797" t="str">
            <v>GÖREVLİ</v>
          </cell>
          <cell r="AC4797">
            <v>29</v>
          </cell>
          <cell r="AD4797" t="str">
            <v>LOT 3 (MIT)</v>
          </cell>
          <cell r="AE4797" t="str">
            <v>0113</v>
          </cell>
          <cell r="AF4797" t="str">
            <v/>
          </cell>
          <cell r="AG4797" t="str">
            <v>KM 785+000 - 829+305</v>
          </cell>
          <cell r="AH4797">
            <v>34084</v>
          </cell>
          <cell r="AI4797" t="str">
            <v>Bay</v>
          </cell>
          <cell r="AJ4797" t="str">
            <v>Yerel-Saatlik</v>
          </cell>
          <cell r="AK4797">
            <v>2435.9</v>
          </cell>
          <cell r="AL4797" t="str">
            <v>TZS</v>
          </cell>
          <cell r="AM4797" t="str">
            <v>306005</v>
          </cell>
          <cell r="AN4797" t="str">
            <v>S</v>
          </cell>
          <cell r="AO4797" t="str">
            <v>T3</v>
          </cell>
          <cell r="AP4797" t="str">
            <v>5150</v>
          </cell>
          <cell r="AQ4797" t="str">
            <v>5175</v>
          </cell>
          <cell r="AR4797" t="str">
            <v>CRDB</v>
          </cell>
          <cell r="AS4797" t="str">
            <v>VIVA TOWER</v>
          </cell>
          <cell r="AT4797" t="str">
            <v>CRDB</v>
          </cell>
          <cell r="AU4797" t="str">
            <v>0152312660000</v>
          </cell>
          <cell r="AV4797" t="str">
            <v/>
          </cell>
          <cell r="AW4797" t="str">
            <v/>
          </cell>
          <cell r="AX4797" t="str">
            <v>ABDALLAH MOHAMEDI MNOLI</v>
          </cell>
          <cell r="AY4797" t="str">
            <v/>
          </cell>
          <cell r="AZ4797">
            <v>43466</v>
          </cell>
          <cell r="BA4797"/>
          <cell r="BB4797" t="str">
            <v/>
          </cell>
          <cell r="BC4797"/>
          <cell r="BD4797" t="str">
            <v>Tanzanya-NSSF</v>
          </cell>
          <cell r="BE4797" t="str">
            <v>65197860</v>
          </cell>
          <cell r="BF4797" t="str">
            <v>128004009</v>
          </cell>
        </row>
        <row r="4798">
          <cell r="A4798">
            <v>10039057</v>
          </cell>
          <cell r="B4798" t="str">
            <v>HAMISI YUSUPH</v>
          </cell>
          <cell r="C4798" t="str">
            <v>MPILWA</v>
          </cell>
          <cell r="D4798" t="str">
            <v>SONDAJ İŞÇİSİ</v>
          </cell>
          <cell r="E4798" t="str">
            <v>DRILLING WORKER</v>
          </cell>
          <cell r="F4798" t="str">
            <v>50105563</v>
          </cell>
          <cell r="G4798" t="str">
            <v>JEOLOJİ &amp; GEOTEKNİK</v>
          </cell>
          <cell r="H4798" t="str">
            <v>50105563</v>
          </cell>
          <cell r="I4798" t="str">
            <v>088M</v>
          </cell>
          <cell r="J4798" t="str">
            <v>JEOLOJİ VE GEOTEKNİK</v>
          </cell>
          <cell r="K4798" t="str">
            <v>50105965</v>
          </cell>
          <cell r="L4798" t="str">
            <v>TZ</v>
          </cell>
          <cell r="M4798" t="str">
            <v>Tanzanyalı</v>
          </cell>
          <cell r="N4798" t="str">
            <v>0037</v>
          </cell>
          <cell r="O4798" t="str">
            <v>İTİGİ</v>
          </cell>
          <cell r="P4798" t="str">
            <v>YM</v>
          </cell>
          <cell r="Q4798" t="str">
            <v>YAPI MERKEZİ</v>
          </cell>
          <cell r="R4798">
            <v>43230</v>
          </cell>
          <cell r="S4798">
            <v>44662</v>
          </cell>
          <cell r="T4798"/>
          <cell r="U4798" t="str">
            <v/>
          </cell>
          <cell r="V4798" t="str">
            <v>Mavi Yaka Endirekt</v>
          </cell>
          <cell r="W4798" t="str">
            <v>LOT 3 (MIT)</v>
          </cell>
          <cell r="X4798" t="str">
            <v/>
          </cell>
          <cell r="Y4798" t="str">
            <v>0152337062800</v>
          </cell>
          <cell r="Z4798" t="str">
            <v/>
          </cell>
          <cell r="AA4798" t="str">
            <v>0653669209</v>
          </cell>
          <cell r="AB4798" t="str">
            <v>İŞÇİ</v>
          </cell>
          <cell r="AC4798">
            <v>29</v>
          </cell>
          <cell r="AD4798" t="str">
            <v>LOT 3 (MIT)</v>
          </cell>
          <cell r="AE4798" t="str">
            <v>0113</v>
          </cell>
          <cell r="AF4798" t="str">
            <v/>
          </cell>
          <cell r="AG4798" t="str">
            <v>KM 785+000 - 829+305</v>
          </cell>
          <cell r="AH4798">
            <v>33394</v>
          </cell>
          <cell r="AI4798" t="str">
            <v>Bay</v>
          </cell>
          <cell r="AJ4798" t="str">
            <v>Yerel-Saatlik</v>
          </cell>
          <cell r="AK4798">
            <v>2343.5500000000002</v>
          </cell>
          <cell r="AL4798" t="str">
            <v>TZS</v>
          </cell>
          <cell r="AM4798" t="str">
            <v>306005</v>
          </cell>
          <cell r="AN4798" t="str">
            <v>S</v>
          </cell>
          <cell r="AO4798" t="str">
            <v>T3</v>
          </cell>
          <cell r="AP4798" t="str">
            <v>5150</v>
          </cell>
          <cell r="AQ4798" t="str">
            <v>5175</v>
          </cell>
          <cell r="AR4798" t="str">
            <v>CRDB</v>
          </cell>
          <cell r="AS4798" t="str">
            <v>VIVA TOWER</v>
          </cell>
          <cell r="AT4798" t="str">
            <v>CRDB</v>
          </cell>
          <cell r="AU4798" t="str">
            <v>0152337062800</v>
          </cell>
          <cell r="AV4798" t="str">
            <v/>
          </cell>
          <cell r="AW4798" t="str">
            <v/>
          </cell>
          <cell r="AX4798" t="str">
            <v>HAMISI YUSUPH MPILWA</v>
          </cell>
          <cell r="AY4798" t="str">
            <v/>
          </cell>
          <cell r="AZ4798">
            <v>43423</v>
          </cell>
          <cell r="BA4798"/>
          <cell r="BB4798" t="str">
            <v/>
          </cell>
          <cell r="BC4798"/>
          <cell r="BD4798" t="str">
            <v>Tanzanya-NSSF</v>
          </cell>
          <cell r="BE4798" t="str">
            <v>65126584</v>
          </cell>
          <cell r="BF4798" t="str">
            <v>155943726</v>
          </cell>
        </row>
        <row r="4799">
          <cell r="A4799">
            <v>10073585</v>
          </cell>
          <cell r="B4799" t="str">
            <v>BONIPHACE THOBIAS</v>
          </cell>
          <cell r="C4799" t="str">
            <v>BASUMABU</v>
          </cell>
          <cell r="D4799" t="str">
            <v>ÇELİK MONTAJCI</v>
          </cell>
          <cell r="E4799" t="str">
            <v>STEEL FITTER</v>
          </cell>
          <cell r="F4799" t="str">
            <v>50105776</v>
          </cell>
          <cell r="G4799" t="str">
            <v>İNŞAAT GRUBU</v>
          </cell>
          <cell r="H4799" t="str">
            <v>50105776</v>
          </cell>
          <cell r="I4799" t="str">
            <v>0BBL</v>
          </cell>
          <cell r="J4799" t="str">
            <v>İNŞAAT GRUBU</v>
          </cell>
          <cell r="K4799" t="str">
            <v>50106624</v>
          </cell>
          <cell r="L4799" t="str">
            <v>TZ</v>
          </cell>
          <cell r="M4799" t="str">
            <v>Tanzanyalı</v>
          </cell>
          <cell r="N4799" t="str">
            <v>0035</v>
          </cell>
          <cell r="O4799" t="str">
            <v>TABORA</v>
          </cell>
          <cell r="P4799" t="str">
            <v>YM</v>
          </cell>
          <cell r="Q4799" t="str">
            <v>YAPI MERKEZİ</v>
          </cell>
          <cell r="R4799">
            <v>44778</v>
          </cell>
          <cell r="S4799">
            <v>44778</v>
          </cell>
          <cell r="T4799"/>
          <cell r="U4799" t="str">
            <v/>
          </cell>
          <cell r="V4799" t="str">
            <v>Mavi Yaka Direkt</v>
          </cell>
          <cell r="W4799" t="str">
            <v>LOT 3 (MIT)</v>
          </cell>
          <cell r="X4799" t="str">
            <v>BUNJU</v>
          </cell>
          <cell r="Y4799" t="str">
            <v>0</v>
          </cell>
          <cell r="Z4799" t="str">
            <v>KINONDONI</v>
          </cell>
          <cell r="AA4799" t="str">
            <v>0655523992</v>
          </cell>
          <cell r="AB4799" t="str">
            <v>USTA</v>
          </cell>
          <cell r="AC4799">
            <v>29</v>
          </cell>
          <cell r="AD4799" t="str">
            <v>LOT 3 (MIT)</v>
          </cell>
          <cell r="AE4799" t="str">
            <v>0109</v>
          </cell>
          <cell r="AF4799" t="str">
            <v>02</v>
          </cell>
          <cell r="AG4799" t="str">
            <v>KM 535+000 - 595+000</v>
          </cell>
          <cell r="AH4799">
            <v>34346</v>
          </cell>
          <cell r="AI4799" t="str">
            <v>Bay</v>
          </cell>
          <cell r="AJ4799" t="str">
            <v>Yerel-Saatlik</v>
          </cell>
          <cell r="AK4799">
            <v>2343.5500000000002</v>
          </cell>
          <cell r="AL4799" t="str">
            <v>TZS</v>
          </cell>
          <cell r="AM4799" t="str">
            <v>201002</v>
          </cell>
          <cell r="AN4799" t="str">
            <v>S</v>
          </cell>
          <cell r="AO4799" t="str">
            <v>T3</v>
          </cell>
          <cell r="AP4799" t="str">
            <v>5150</v>
          </cell>
          <cell r="AQ4799" t="str">
            <v>5175</v>
          </cell>
          <cell r="AR4799" t="str">
            <v>NMBBANK</v>
          </cell>
          <cell r="AS4799" t="str">
            <v/>
          </cell>
          <cell r="AT4799" t="str">
            <v>NMBBANK</v>
          </cell>
          <cell r="AU4799" t="str">
            <v>51010091424</v>
          </cell>
          <cell r="AV4799" t="str">
            <v/>
          </cell>
          <cell r="AW4799" t="str">
            <v/>
          </cell>
          <cell r="AX4799" t="str">
            <v>BONIPHACE THOBIAS BASUMABU</v>
          </cell>
          <cell r="AY4799" t="str">
            <v/>
          </cell>
          <cell r="AZ4799">
            <v>44778</v>
          </cell>
          <cell r="BA4799"/>
          <cell r="BB4799" t="str">
            <v/>
          </cell>
          <cell r="BC4799"/>
          <cell r="BD4799" t="str">
            <v>Tanzanya-NSSF</v>
          </cell>
          <cell r="BE4799" t="str">
            <v>46837599</v>
          </cell>
          <cell r="BF4799" t="str">
            <v>153062005</v>
          </cell>
        </row>
        <row r="4800">
          <cell r="A4800">
            <v>10073579</v>
          </cell>
          <cell r="B4800" t="str">
            <v>HAMIDU HASSANI</v>
          </cell>
          <cell r="C4800" t="str">
            <v>MBWALU</v>
          </cell>
          <cell r="D4800" t="str">
            <v>ÇELİK MONTAJCI YARDIMCISI</v>
          </cell>
          <cell r="E4800" t="str">
            <v>STEEL FITTER HELPER</v>
          </cell>
          <cell r="F4800" t="str">
            <v>50105776</v>
          </cell>
          <cell r="G4800" t="str">
            <v>İNŞAAT GRUBU</v>
          </cell>
          <cell r="H4800" t="str">
            <v>50105776</v>
          </cell>
          <cell r="I4800" t="str">
            <v>0BBL</v>
          </cell>
          <cell r="J4800" t="str">
            <v>İNŞAAT GRUBU</v>
          </cell>
          <cell r="K4800" t="str">
            <v>50107048</v>
          </cell>
          <cell r="L4800" t="str">
            <v>TZ</v>
          </cell>
          <cell r="M4800" t="str">
            <v>Tanzanyalı</v>
          </cell>
          <cell r="N4800" t="str">
            <v>0035</v>
          </cell>
          <cell r="O4800" t="str">
            <v>TABORA</v>
          </cell>
          <cell r="P4800" t="str">
            <v>YM</v>
          </cell>
          <cell r="Q4800" t="str">
            <v>YAPI MERKEZİ</v>
          </cell>
          <cell r="R4800">
            <v>44778</v>
          </cell>
          <cell r="S4800">
            <v>44778</v>
          </cell>
          <cell r="T4800"/>
          <cell r="U4800" t="str">
            <v/>
          </cell>
          <cell r="V4800" t="str">
            <v>Mavi Yaka Direkt</v>
          </cell>
          <cell r="W4800" t="str">
            <v>LOT 3 (MIT)</v>
          </cell>
          <cell r="X4800" t="str">
            <v/>
          </cell>
          <cell r="Y4800" t="str">
            <v/>
          </cell>
          <cell r="Z4800" t="str">
            <v/>
          </cell>
          <cell r="AA4800" t="str">
            <v>0783722877</v>
          </cell>
          <cell r="AB4800" t="str">
            <v>İŞÇİ</v>
          </cell>
          <cell r="AC4800">
            <v>29</v>
          </cell>
          <cell r="AD4800" t="str">
            <v>LOT 3 (MIT)</v>
          </cell>
          <cell r="AE4800" t="str">
            <v>0109</v>
          </cell>
          <cell r="AF4800" t="str">
            <v/>
          </cell>
          <cell r="AG4800" t="str">
            <v>KM 535+000 - 595+000</v>
          </cell>
          <cell r="AH4800">
            <v>34025</v>
          </cell>
          <cell r="AI4800" t="str">
            <v>Bay</v>
          </cell>
          <cell r="AJ4800" t="str">
            <v>Yerel-Saatlik</v>
          </cell>
          <cell r="AK4800">
            <v>2164.1</v>
          </cell>
          <cell r="AL4800" t="str">
            <v>TZS</v>
          </cell>
          <cell r="AM4800" t="str">
            <v>201002</v>
          </cell>
          <cell r="AN4800" t="str">
            <v>S</v>
          </cell>
          <cell r="AO4800" t="str">
            <v>T3</v>
          </cell>
          <cell r="AP4800" t="str">
            <v>5150</v>
          </cell>
          <cell r="AQ4800" t="str">
            <v>5175</v>
          </cell>
          <cell r="AR4800" t="str">
            <v>NMBBANK</v>
          </cell>
          <cell r="AS4800" t="str">
            <v/>
          </cell>
          <cell r="AT4800" t="str">
            <v>NMBBANK</v>
          </cell>
          <cell r="AU4800" t="str">
            <v>21710034545</v>
          </cell>
          <cell r="AV4800" t="str">
            <v/>
          </cell>
          <cell r="AW4800" t="str">
            <v/>
          </cell>
          <cell r="AX4800" t="str">
            <v>HAMIDU HASSANI MBWALU</v>
          </cell>
          <cell r="AY4800" t="str">
            <v/>
          </cell>
          <cell r="AZ4800">
            <v>44778</v>
          </cell>
          <cell r="BA4800"/>
          <cell r="BB4800" t="str">
            <v/>
          </cell>
          <cell r="BC4800"/>
          <cell r="BD4800" t="str">
            <v>Tanzanya-NSSF</v>
          </cell>
          <cell r="BE4800" t="str">
            <v>46839893</v>
          </cell>
          <cell r="BF4800" t="str">
            <v>157216627</v>
          </cell>
        </row>
        <row r="4801">
          <cell r="A4801">
            <v>10076375</v>
          </cell>
          <cell r="B4801" t="str">
            <v>DENIS MAGANGA</v>
          </cell>
          <cell r="C4801" t="str">
            <v>NHIGULA</v>
          </cell>
          <cell r="D4801" t="str">
            <v>MUTFAK VE YEMEKHANE HİZMETLERİ YETKİLİS</v>
          </cell>
          <cell r="E4801" t="str">
            <v>KITCHEN AND DINING HALL SERVICES OFFICER</v>
          </cell>
          <cell r="F4801" t="str">
            <v>50109573</v>
          </cell>
          <cell r="G4801" t="str">
            <v>AFRIMAK COMPANY</v>
          </cell>
          <cell r="H4801" t="str">
            <v>50105513</v>
          </cell>
          <cell r="I4801" t="str">
            <v>0993</v>
          </cell>
          <cell r="J4801" t="str">
            <v>YEMEKHANE</v>
          </cell>
          <cell r="K4801" t="str">
            <v>50111317</v>
          </cell>
          <cell r="L4801" t="str">
            <v>TZ</v>
          </cell>
          <cell r="M4801" t="str">
            <v>Tanzanyalı</v>
          </cell>
          <cell r="N4801" t="str">
            <v>0035</v>
          </cell>
          <cell r="O4801" t="str">
            <v>TABORA</v>
          </cell>
          <cell r="P4801" t="str">
            <v>8B</v>
          </cell>
          <cell r="Q4801" t="str">
            <v>AFRIMAK COMPANY</v>
          </cell>
          <cell r="R4801">
            <v>44898</v>
          </cell>
          <cell r="S4801">
            <v>44898</v>
          </cell>
          <cell r="T4801"/>
          <cell r="U4801" t="str">
            <v/>
          </cell>
          <cell r="V4801" t="str">
            <v>Beyaz Yaka</v>
          </cell>
          <cell r="W4801" t="str">
            <v>LOT 3 (MIT)</v>
          </cell>
          <cell r="X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>YETKİLİ</v>
          </cell>
          <cell r="AC4801">
            <v>99</v>
          </cell>
          <cell r="AD4801" t="str">
            <v>LOT 3 (MIT)</v>
          </cell>
          <cell r="AE4801" t="str">
            <v>0113</v>
          </cell>
          <cell r="AF4801" t="str">
            <v/>
          </cell>
          <cell r="AG4801" t="str">
            <v>KM 785+000 - 829+305</v>
          </cell>
          <cell r="AH4801">
            <v>29743</v>
          </cell>
          <cell r="AI4801" t="str">
            <v>Bay</v>
          </cell>
          <cell r="AJ4801" t="str">
            <v>Yerel-Saatlik</v>
          </cell>
          <cell r="AK4801">
            <v>0</v>
          </cell>
          <cell r="AL4801" t="str">
            <v/>
          </cell>
          <cell r="AM4801" t="str">
            <v>301002</v>
          </cell>
          <cell r="AN4801" t="str">
            <v/>
          </cell>
          <cell r="AO4801" t="str">
            <v>T3</v>
          </cell>
          <cell r="AP4801" t="str">
            <v>5150</v>
          </cell>
          <cell r="AQ4801" t="str">
            <v>5175</v>
          </cell>
          <cell r="AR4801" t="str">
            <v/>
          </cell>
          <cell r="AS4801" t="str">
            <v/>
          </cell>
          <cell r="AT4801" t="str">
            <v/>
          </cell>
          <cell r="AU4801" t="str">
            <v/>
          </cell>
          <cell r="AV4801" t="str">
            <v/>
          </cell>
          <cell r="AW4801" t="str">
            <v/>
          </cell>
          <cell r="AX4801" t="str">
            <v>DENIS MAGANGA NHIGULA</v>
          </cell>
          <cell r="AY4801" t="str">
            <v/>
          </cell>
          <cell r="AZ4801"/>
          <cell r="BA4801"/>
          <cell r="BB4801" t="str">
            <v/>
          </cell>
          <cell r="BC4801"/>
          <cell r="BD4801" t="str">
            <v/>
          </cell>
          <cell r="BE4801" t="str">
            <v/>
          </cell>
          <cell r="BF4801" t="str">
            <v>0</v>
          </cell>
        </row>
        <row r="4802">
          <cell r="A4802">
            <v>10073744</v>
          </cell>
          <cell r="B4802" t="str">
            <v>CHARLES CHACHA</v>
          </cell>
          <cell r="C4802" t="str">
            <v>NYAMAGAINI</v>
          </cell>
          <cell r="D4802" t="str">
            <v>LABORATUVAR İŞÇİSİ</v>
          </cell>
          <cell r="E4802" t="str">
            <v>LABORATORY WORKER</v>
          </cell>
          <cell r="F4802" t="str">
            <v>50105563</v>
          </cell>
          <cell r="G4802" t="str">
            <v>JEOLOJİ &amp; GEOTEKNİK</v>
          </cell>
          <cell r="H4802" t="str">
            <v>50105563</v>
          </cell>
          <cell r="I4802" t="str">
            <v>088M</v>
          </cell>
          <cell r="J4802" t="str">
            <v>JEOLOJİ VE GEOTEKNİK</v>
          </cell>
          <cell r="K4802" t="str">
            <v>50105966</v>
          </cell>
          <cell r="L4802" t="str">
            <v>TZ</v>
          </cell>
          <cell r="M4802" t="str">
            <v>Tanzanyalı</v>
          </cell>
          <cell r="N4802" t="str">
            <v>0035</v>
          </cell>
          <cell r="O4802" t="str">
            <v>TABORA</v>
          </cell>
          <cell r="P4802" t="str">
            <v>YM</v>
          </cell>
          <cell r="Q4802" t="str">
            <v>YAPI MERKEZİ</v>
          </cell>
          <cell r="R4802">
            <v>44785</v>
          </cell>
          <cell r="S4802">
            <v>44785</v>
          </cell>
          <cell r="T4802"/>
          <cell r="U4802" t="str">
            <v/>
          </cell>
          <cell r="V4802" t="str">
            <v>Mavi Yaka Endirekt</v>
          </cell>
          <cell r="W4802" t="str">
            <v>LOT 3 (MIT)</v>
          </cell>
          <cell r="X4802" t="str">
            <v>CHIRINGE</v>
          </cell>
          <cell r="Y4802" t="str">
            <v>0</v>
          </cell>
          <cell r="Z4802" t="str">
            <v>MARA</v>
          </cell>
          <cell r="AA4802" t="str">
            <v>0677 225 193</v>
          </cell>
          <cell r="AB4802" t="str">
            <v>İŞÇİ</v>
          </cell>
          <cell r="AC4802">
            <v>29</v>
          </cell>
          <cell r="AD4802" t="str">
            <v>LOT 3 (MIT)</v>
          </cell>
          <cell r="AE4802" t="str">
            <v>0113</v>
          </cell>
          <cell r="AF4802" t="str">
            <v>13</v>
          </cell>
          <cell r="AG4802" t="str">
            <v>KM 785+000 - 829+305</v>
          </cell>
          <cell r="AH4802">
            <v>34802</v>
          </cell>
          <cell r="AI4802" t="str">
            <v>Bay</v>
          </cell>
          <cell r="AJ4802" t="str">
            <v>Yerel-Saatlik</v>
          </cell>
          <cell r="AK4802">
            <v>2164.1</v>
          </cell>
          <cell r="AL4802" t="str">
            <v>TZS</v>
          </cell>
          <cell r="AM4802" t="str">
            <v>306002</v>
          </cell>
          <cell r="AN4802" t="str">
            <v/>
          </cell>
          <cell r="AO4802" t="str">
            <v>T3</v>
          </cell>
          <cell r="AP4802" t="str">
            <v>5150</v>
          </cell>
          <cell r="AQ4802" t="str">
            <v>5175</v>
          </cell>
          <cell r="AR4802" t="str">
            <v>NMBBANK</v>
          </cell>
          <cell r="AS4802" t="str">
            <v/>
          </cell>
          <cell r="AT4802" t="str">
            <v>NMBBANK</v>
          </cell>
          <cell r="AU4802" t="str">
            <v>21810009981</v>
          </cell>
          <cell r="AV4802" t="str">
            <v/>
          </cell>
          <cell r="AW4802" t="str">
            <v/>
          </cell>
          <cell r="AX4802" t="str">
            <v>CHARLES CHACHA NYAMAGAINI</v>
          </cell>
          <cell r="AY4802" t="str">
            <v/>
          </cell>
          <cell r="AZ4802">
            <v>45017</v>
          </cell>
          <cell r="BA4802"/>
          <cell r="BB4802" t="str">
            <v/>
          </cell>
          <cell r="BC4802"/>
          <cell r="BD4802" t="str">
            <v>Tanzanya-NSSF</v>
          </cell>
          <cell r="BE4802" t="str">
            <v>46851098</v>
          </cell>
          <cell r="BF4802" t="str">
            <v>156344842</v>
          </cell>
        </row>
        <row r="4803">
          <cell r="A4803">
            <v>10073739</v>
          </cell>
          <cell r="B4803" t="str">
            <v>ELSON MICHAEL</v>
          </cell>
          <cell r="C4803" t="str">
            <v>MDEE</v>
          </cell>
          <cell r="D4803" t="str">
            <v>DEMİRCİ</v>
          </cell>
          <cell r="E4803" t="str">
            <v>REBAR WORKER</v>
          </cell>
          <cell r="F4803" t="str">
            <v>50107642</v>
          </cell>
          <cell r="G4803" t="str">
            <v>PETRA PROTEK</v>
          </cell>
          <cell r="H4803" t="str">
            <v>50105776</v>
          </cell>
          <cell r="I4803" t="str">
            <v>0BBL</v>
          </cell>
          <cell r="J4803" t="str">
            <v>İNŞAAT GRUBU</v>
          </cell>
          <cell r="K4803" t="str">
            <v>50107776</v>
          </cell>
          <cell r="L4803" t="str">
            <v>TZ</v>
          </cell>
          <cell r="M4803" t="str">
            <v>Tanzanyalı</v>
          </cell>
          <cell r="N4803" t="str">
            <v>0037</v>
          </cell>
          <cell r="O4803" t="str">
            <v>İTİGİ</v>
          </cell>
          <cell r="P4803" t="str">
            <v>7B</v>
          </cell>
          <cell r="Q4803" t="str">
            <v>PETRA PROTEK</v>
          </cell>
          <cell r="R4803">
            <v>44769</v>
          </cell>
          <cell r="S4803">
            <v>44769</v>
          </cell>
          <cell r="T4803"/>
          <cell r="U4803" t="str">
            <v/>
          </cell>
          <cell r="V4803" t="str">
            <v>Mavi Yaka Direkt</v>
          </cell>
          <cell r="W4803" t="str">
            <v>LOT 3 (MIT)</v>
          </cell>
          <cell r="X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>USTA</v>
          </cell>
          <cell r="AC4803">
            <v>99</v>
          </cell>
          <cell r="AD4803" t="str">
            <v>LOT 3 (MIT)</v>
          </cell>
          <cell r="AE4803" t="str">
            <v>0109</v>
          </cell>
          <cell r="AF4803" t="str">
            <v/>
          </cell>
          <cell r="AG4803" t="str">
            <v>KM 535+000 - 595+000</v>
          </cell>
          <cell r="AH4803">
            <v>33017</v>
          </cell>
          <cell r="AI4803" t="str">
            <v>Bay</v>
          </cell>
          <cell r="AJ4803" t="str">
            <v>Yerel-Saatlik</v>
          </cell>
          <cell r="AK4803">
            <v>0</v>
          </cell>
          <cell r="AL4803" t="str">
            <v/>
          </cell>
          <cell r="AM4803" t="str">
            <v>201002</v>
          </cell>
          <cell r="AN4803" t="str">
            <v/>
          </cell>
          <cell r="AO4803" t="str">
            <v>T3</v>
          </cell>
          <cell r="AP4803" t="str">
            <v>5150</v>
          </cell>
          <cell r="AQ4803" t="str">
            <v>5175</v>
          </cell>
          <cell r="AR4803" t="str">
            <v/>
          </cell>
          <cell r="AS4803" t="str">
            <v/>
          </cell>
          <cell r="AT4803" t="str">
            <v/>
          </cell>
          <cell r="AU4803" t="str">
            <v/>
          </cell>
          <cell r="AV4803" t="str">
            <v/>
          </cell>
          <cell r="AW4803" t="str">
            <v/>
          </cell>
          <cell r="AX4803" t="str">
            <v>ELSON MICHAEL MDEE</v>
          </cell>
          <cell r="AY4803" t="str">
            <v/>
          </cell>
          <cell r="AZ4803"/>
          <cell r="BA4803"/>
          <cell r="BB4803" t="str">
            <v/>
          </cell>
          <cell r="BC4803"/>
          <cell r="BD4803" t="str">
            <v/>
          </cell>
          <cell r="BE4803" t="str">
            <v/>
          </cell>
          <cell r="BF4803" t="str">
            <v>0</v>
          </cell>
        </row>
        <row r="4804">
          <cell r="A4804">
            <v>10076528</v>
          </cell>
          <cell r="B4804" t="str">
            <v>EMANUEL Y.</v>
          </cell>
          <cell r="C4804" t="str">
            <v>ZAKAYO</v>
          </cell>
          <cell r="D4804" t="str">
            <v>BOYACI</v>
          </cell>
          <cell r="E4804" t="str">
            <v>PAINTER</v>
          </cell>
          <cell r="F4804" t="str">
            <v>50107642</v>
          </cell>
          <cell r="G4804" t="str">
            <v>PETRA PROTEK</v>
          </cell>
          <cell r="H4804" t="str">
            <v>50107642</v>
          </cell>
          <cell r="I4804" t="str">
            <v>0BBQ</v>
          </cell>
          <cell r="J4804" t="str">
            <v>İNŞAAT GRUBU</v>
          </cell>
          <cell r="K4804" t="str">
            <v>50109381</v>
          </cell>
          <cell r="L4804" t="str">
            <v>TZ</v>
          </cell>
          <cell r="M4804" t="str">
            <v>Tanzanyalı</v>
          </cell>
          <cell r="N4804" t="str">
            <v>0035</v>
          </cell>
          <cell r="O4804" t="str">
            <v>TABORA</v>
          </cell>
          <cell r="P4804" t="str">
            <v>7B</v>
          </cell>
          <cell r="Q4804" t="str">
            <v>PETRA PROTEK</v>
          </cell>
          <cell r="R4804">
            <v>44903</v>
          </cell>
          <cell r="S4804">
            <v>44903</v>
          </cell>
          <cell r="T4804"/>
          <cell r="U4804" t="str">
            <v/>
          </cell>
          <cell r="V4804" t="str">
            <v>Mavi Yaka Direkt</v>
          </cell>
          <cell r="W4804" t="str">
            <v>LOT 3 (MIT)</v>
          </cell>
          <cell r="X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>USTA</v>
          </cell>
          <cell r="AC4804">
            <v>99</v>
          </cell>
          <cell r="AD4804" t="str">
            <v>LOT 3 (MIT)</v>
          </cell>
          <cell r="AE4804" t="str">
            <v>0113</v>
          </cell>
          <cell r="AF4804" t="str">
            <v/>
          </cell>
          <cell r="AG4804" t="str">
            <v>KM 785+000 - 829+305</v>
          </cell>
          <cell r="AH4804">
            <v>31648</v>
          </cell>
          <cell r="AI4804" t="str">
            <v>Bay</v>
          </cell>
          <cell r="AJ4804" t="str">
            <v>Yerel-Saatlik</v>
          </cell>
          <cell r="AK4804">
            <v>0</v>
          </cell>
          <cell r="AL4804" t="str">
            <v/>
          </cell>
          <cell r="AM4804" t="str">
            <v>201002</v>
          </cell>
          <cell r="AN4804" t="str">
            <v/>
          </cell>
          <cell r="AO4804" t="str">
            <v>T3</v>
          </cell>
          <cell r="AP4804" t="str">
            <v>5150</v>
          </cell>
          <cell r="AQ4804" t="str">
            <v>5175</v>
          </cell>
          <cell r="AR4804" t="str">
            <v/>
          </cell>
          <cell r="AS4804" t="str">
            <v/>
          </cell>
          <cell r="AT4804" t="str">
            <v/>
          </cell>
          <cell r="AU4804" t="str">
            <v/>
          </cell>
          <cell r="AV4804" t="str">
            <v/>
          </cell>
          <cell r="AW4804" t="str">
            <v/>
          </cell>
          <cell r="AX4804" t="str">
            <v>EMANUEL Y. ZAKAYO</v>
          </cell>
          <cell r="AY4804" t="str">
            <v/>
          </cell>
          <cell r="AZ4804"/>
          <cell r="BA4804"/>
          <cell r="BB4804" t="str">
            <v/>
          </cell>
          <cell r="BC4804"/>
          <cell r="BD4804" t="str">
            <v/>
          </cell>
          <cell r="BE4804" t="str">
            <v/>
          </cell>
          <cell r="BF4804" t="str">
            <v>0</v>
          </cell>
        </row>
        <row r="4805">
          <cell r="A4805">
            <v>10073527</v>
          </cell>
          <cell r="B4805" t="str">
            <v>ALLY SHABANI</v>
          </cell>
          <cell r="C4805" t="str">
            <v>NYONI</v>
          </cell>
          <cell r="D4805" t="str">
            <v>ÇELİK MONTAJCI</v>
          </cell>
          <cell r="E4805" t="str">
            <v>STEEL FITTER</v>
          </cell>
          <cell r="F4805" t="str">
            <v>50105776</v>
          </cell>
          <cell r="G4805" t="str">
            <v>İNŞAAT GRUBU</v>
          </cell>
          <cell r="H4805" t="str">
            <v>50105776</v>
          </cell>
          <cell r="I4805" t="str">
            <v>0BBL</v>
          </cell>
          <cell r="J4805" t="str">
            <v>İNŞAAT GRUBU</v>
          </cell>
          <cell r="K4805" t="str">
            <v>50106624</v>
          </cell>
          <cell r="L4805" t="str">
            <v>TZ</v>
          </cell>
          <cell r="M4805" t="str">
            <v>Tanzanyalı</v>
          </cell>
          <cell r="N4805" t="str">
            <v>0035</v>
          </cell>
          <cell r="O4805" t="str">
            <v>TABORA</v>
          </cell>
          <cell r="P4805" t="str">
            <v>YM</v>
          </cell>
          <cell r="Q4805" t="str">
            <v>YAPI MERKEZİ</v>
          </cell>
          <cell r="R4805">
            <v>44775</v>
          </cell>
          <cell r="S4805">
            <v>44775</v>
          </cell>
          <cell r="T4805"/>
          <cell r="U4805" t="str">
            <v/>
          </cell>
          <cell r="V4805" t="str">
            <v>Mavi Yaka Direkt</v>
          </cell>
          <cell r="W4805" t="str">
            <v>LOT 3 (MIT)</v>
          </cell>
          <cell r="X4805" t="str">
            <v>KIZUIYANI</v>
          </cell>
          <cell r="Y4805" t="str">
            <v>0</v>
          </cell>
          <cell r="Z4805" t="str">
            <v>TEMEKE</v>
          </cell>
          <cell r="AA4805" t="str">
            <v>0675 136 268</v>
          </cell>
          <cell r="AB4805" t="str">
            <v>USTA</v>
          </cell>
          <cell r="AC4805">
            <v>29</v>
          </cell>
          <cell r="AD4805" t="str">
            <v>LOT 3 (MIT)</v>
          </cell>
          <cell r="AE4805" t="str">
            <v>0109</v>
          </cell>
          <cell r="AF4805" t="str">
            <v>02</v>
          </cell>
          <cell r="AG4805" t="str">
            <v>KM 535+000 - 595+000</v>
          </cell>
          <cell r="AH4805">
            <v>34129</v>
          </cell>
          <cell r="AI4805" t="str">
            <v>Bay</v>
          </cell>
          <cell r="AJ4805" t="str">
            <v>Yerel-Saatlik</v>
          </cell>
          <cell r="AK4805">
            <v>2343.5500000000002</v>
          </cell>
          <cell r="AL4805" t="str">
            <v>TZS</v>
          </cell>
          <cell r="AM4805" t="str">
            <v>201002</v>
          </cell>
          <cell r="AN4805" t="str">
            <v>S</v>
          </cell>
          <cell r="AO4805" t="str">
            <v>T3</v>
          </cell>
          <cell r="AP4805" t="str">
            <v>5150</v>
          </cell>
          <cell r="AQ4805" t="str">
            <v>5175</v>
          </cell>
          <cell r="AR4805" t="str">
            <v>NMBBANK</v>
          </cell>
          <cell r="AS4805" t="str">
            <v/>
          </cell>
          <cell r="AT4805" t="str">
            <v>NMBBANK</v>
          </cell>
          <cell r="AU4805" t="str">
            <v>51010085626</v>
          </cell>
          <cell r="AV4805" t="str">
            <v/>
          </cell>
          <cell r="AW4805" t="str">
            <v/>
          </cell>
          <cell r="AX4805" t="str">
            <v>ALLY SHABANI NYONI</v>
          </cell>
          <cell r="AY4805" t="str">
            <v/>
          </cell>
          <cell r="AZ4805">
            <v>45017</v>
          </cell>
          <cell r="BA4805"/>
          <cell r="BB4805" t="str">
            <v/>
          </cell>
          <cell r="BC4805"/>
          <cell r="BD4805" t="str">
            <v>Tanzanya-NSSF</v>
          </cell>
          <cell r="BE4805" t="str">
            <v>45953230</v>
          </cell>
          <cell r="BF4805" t="str">
            <v>149504605</v>
          </cell>
        </row>
        <row r="4806">
          <cell r="A4806">
            <v>10048159</v>
          </cell>
          <cell r="B4806" t="str">
            <v>BETHUEL JULIUS</v>
          </cell>
          <cell r="C4806" t="str">
            <v>MALLYA</v>
          </cell>
          <cell r="D4806" t="str">
            <v>BİYOÇEŞİTLİLİK UZMANI</v>
          </cell>
          <cell r="E4806" t="str">
            <v>SPECIALIST</v>
          </cell>
          <cell r="F4806" t="str">
            <v>50114886</v>
          </cell>
          <cell r="G4806" t="str">
            <v>İSG VE ÇEVRE (ÇEVRE)</v>
          </cell>
          <cell r="H4806" t="str">
            <v>50105460</v>
          </cell>
          <cell r="I4806" t="str">
            <v>088K</v>
          </cell>
          <cell r="J4806" t="str">
            <v>İŞ GÜVENLİĞİ</v>
          </cell>
          <cell r="K4806" t="str">
            <v>50108063</v>
          </cell>
          <cell r="L4806" t="str">
            <v>TZ</v>
          </cell>
          <cell r="M4806" t="str">
            <v>Tanzanyalı</v>
          </cell>
          <cell r="N4806" t="str">
            <v>0035</v>
          </cell>
          <cell r="O4806" t="str">
            <v>TABORA</v>
          </cell>
          <cell r="P4806" t="str">
            <v>YM</v>
          </cell>
          <cell r="Q4806" t="str">
            <v>YAPI MERKEZİ</v>
          </cell>
          <cell r="R4806">
            <v>43390</v>
          </cell>
          <cell r="S4806">
            <v>44795</v>
          </cell>
          <cell r="T4806"/>
          <cell r="U4806" t="str">
            <v/>
          </cell>
          <cell r="V4806" t="str">
            <v>Beyaz Yaka</v>
          </cell>
          <cell r="W4806" t="str">
            <v>LOT 3 (MIT)</v>
          </cell>
          <cell r="X4806" t="str">
            <v>SEGEREA "A"</v>
          </cell>
          <cell r="Y4806" t="str">
            <v>0</v>
          </cell>
          <cell r="Z4806" t="str">
            <v>ILALA</v>
          </cell>
          <cell r="AA4806" t="str">
            <v>0692 467 978</v>
          </cell>
          <cell r="AB4806" t="str">
            <v>UZMAN</v>
          </cell>
          <cell r="AC4806">
            <v>29</v>
          </cell>
          <cell r="AD4806" t="str">
            <v>LOT 3 (MIT)</v>
          </cell>
          <cell r="AE4806" t="str">
            <v>0113</v>
          </cell>
          <cell r="AF4806" t="str">
            <v>02</v>
          </cell>
          <cell r="AG4806" t="str">
            <v>KM 785+000 - 829+305</v>
          </cell>
          <cell r="AH4806">
            <v>29887</v>
          </cell>
          <cell r="AI4806" t="str">
            <v>Bay</v>
          </cell>
          <cell r="AJ4806" t="str">
            <v>Yerel-Aylık</v>
          </cell>
          <cell r="AK4806">
            <v>1275171</v>
          </cell>
          <cell r="AL4806" t="str">
            <v>TZS</v>
          </cell>
          <cell r="AM4806" t="str">
            <v>301002</v>
          </cell>
          <cell r="AN4806" t="str">
            <v>S</v>
          </cell>
          <cell r="AO4806" t="str">
            <v>T3</v>
          </cell>
          <cell r="AP4806" t="str">
            <v>5150</v>
          </cell>
          <cell r="AQ4806" t="str">
            <v>5175</v>
          </cell>
          <cell r="AR4806" t="str">
            <v>CRDB BANK PLC</v>
          </cell>
          <cell r="AS4806" t="str">
            <v>VIJANA</v>
          </cell>
          <cell r="AT4806" t="str">
            <v>CRDBBANK</v>
          </cell>
          <cell r="AU4806" t="str">
            <v>0152381873700</v>
          </cell>
          <cell r="AV4806" t="str">
            <v/>
          </cell>
          <cell r="AW4806" t="str">
            <v/>
          </cell>
          <cell r="AX4806" t="str">
            <v>BETHUEL JULIUS MALLYA</v>
          </cell>
          <cell r="AY4806" t="str">
            <v/>
          </cell>
          <cell r="AZ4806">
            <v>44795</v>
          </cell>
          <cell r="BA4806"/>
          <cell r="BB4806" t="str">
            <v/>
          </cell>
          <cell r="BC4806"/>
          <cell r="BD4806" t="str">
            <v>Tanzanya-NSSF</v>
          </cell>
          <cell r="BE4806" t="str">
            <v>57488118</v>
          </cell>
          <cell r="BF4806" t="str">
            <v>149887733</v>
          </cell>
        </row>
        <row r="4807">
          <cell r="A4807">
            <v>10078766</v>
          </cell>
          <cell r="B4807" t="str">
            <v>THOMAS JOHN</v>
          </cell>
          <cell r="C4807" t="str">
            <v>MWACHIPINDI</v>
          </cell>
          <cell r="D4807" t="str">
            <v/>
          </cell>
          <cell r="E4807" t="str">
            <v/>
          </cell>
          <cell r="F4807" t="str">
            <v>50106670</v>
          </cell>
          <cell r="G4807" t="str">
            <v>KITUMBO SECURITY</v>
          </cell>
          <cell r="H4807" t="str">
            <v>50106670</v>
          </cell>
          <cell r="I4807" t="str">
            <v>0EEI</v>
          </cell>
          <cell r="J4807" t="str">
            <v>GÜVENLİK</v>
          </cell>
          <cell r="K4807" t="str">
            <v>99999999</v>
          </cell>
          <cell r="L4807" t="str">
            <v>TZ</v>
          </cell>
          <cell r="M4807" t="str">
            <v>Tanzanyalı</v>
          </cell>
          <cell r="N4807" t="str">
            <v>0038</v>
          </cell>
          <cell r="O4807" t="str">
            <v>TURA</v>
          </cell>
          <cell r="P4807" t="str">
            <v/>
          </cell>
          <cell r="Q4807" t="str">
            <v/>
          </cell>
          <cell r="R4807">
            <v>45073</v>
          </cell>
          <cell r="S4807">
            <v>45073</v>
          </cell>
          <cell r="T4807"/>
          <cell r="U4807" t="str">
            <v/>
          </cell>
          <cell r="V4807" t="str">
            <v>Mavi Yaka Endirekt</v>
          </cell>
          <cell r="W4807" t="str">
            <v>LOT 3 (MIT)</v>
          </cell>
          <cell r="X4807" t="str">
            <v/>
          </cell>
          <cell r="Y4807" t="str">
            <v/>
          </cell>
          <cell r="Z4807" t="str">
            <v/>
          </cell>
          <cell r="AA4807" t="str">
            <v>0689051096</v>
          </cell>
          <cell r="AB4807" t="str">
            <v/>
          </cell>
          <cell r="AC4807">
            <v>99</v>
          </cell>
          <cell r="AD4807" t="str">
            <v>LOT 3 (MIT)</v>
          </cell>
          <cell r="AE4807" t="str">
            <v>0113</v>
          </cell>
          <cell r="AF4807" t="str">
            <v/>
          </cell>
          <cell r="AG4807" t="str">
            <v>KM 785+000 - 829+305</v>
          </cell>
          <cell r="AH4807">
            <v>21896</v>
          </cell>
          <cell r="AI4807" t="str">
            <v>Bay</v>
          </cell>
          <cell r="AJ4807" t="str">
            <v>Yerel-Saatlik</v>
          </cell>
          <cell r="AK4807">
            <v>0</v>
          </cell>
          <cell r="AL4807" t="str">
            <v/>
          </cell>
          <cell r="AM4807" t="str">
            <v>306002</v>
          </cell>
          <cell r="AN4807" t="str">
            <v/>
          </cell>
          <cell r="AO4807" t="str">
            <v/>
          </cell>
          <cell r="AP4807" t="str">
            <v>5150</v>
          </cell>
          <cell r="AQ4807" t="str">
            <v>5175</v>
          </cell>
          <cell r="AR4807" t="str">
            <v/>
          </cell>
          <cell r="AS4807" t="str">
            <v/>
          </cell>
          <cell r="AT4807" t="str">
            <v/>
          </cell>
          <cell r="AU4807" t="str">
            <v/>
          </cell>
          <cell r="AV4807" t="str">
            <v/>
          </cell>
          <cell r="AW4807" t="str">
            <v/>
          </cell>
          <cell r="AX4807" t="str">
            <v>THOMAS JOHN MWACHIPINDI</v>
          </cell>
          <cell r="AY4807" t="str">
            <v/>
          </cell>
          <cell r="AZ4807"/>
          <cell r="BA4807"/>
          <cell r="BB4807" t="str">
            <v/>
          </cell>
          <cell r="BC4807"/>
          <cell r="BD4807" t="str">
            <v/>
          </cell>
          <cell r="BE4807" t="str">
            <v/>
          </cell>
          <cell r="BF4807" t="str">
            <v>0</v>
          </cell>
        </row>
        <row r="4808">
          <cell r="A4808">
            <v>10073550</v>
          </cell>
          <cell r="B4808" t="str">
            <v>ELIUD LIBSON</v>
          </cell>
          <cell r="C4808" t="str">
            <v>MWAMLIMA</v>
          </cell>
          <cell r="D4808" t="str">
            <v>ÇELİK MONTAJCI</v>
          </cell>
          <cell r="E4808" t="str">
            <v>STEEL FITTER</v>
          </cell>
          <cell r="F4808" t="str">
            <v>50105776</v>
          </cell>
          <cell r="G4808" t="str">
            <v>İNŞAAT GRUBU</v>
          </cell>
          <cell r="H4808" t="str">
            <v>50105776</v>
          </cell>
          <cell r="I4808" t="str">
            <v>0BBL</v>
          </cell>
          <cell r="J4808" t="str">
            <v>İNŞAAT GRUBU</v>
          </cell>
          <cell r="K4808" t="str">
            <v>50106624</v>
          </cell>
          <cell r="L4808" t="str">
            <v>TZ</v>
          </cell>
          <cell r="M4808" t="str">
            <v>Tanzanyalı</v>
          </cell>
          <cell r="N4808" t="str">
            <v>0035</v>
          </cell>
          <cell r="O4808" t="str">
            <v>TABORA</v>
          </cell>
          <cell r="P4808" t="str">
            <v>YM</v>
          </cell>
          <cell r="Q4808" t="str">
            <v>YAPI MERKEZİ</v>
          </cell>
          <cell r="R4808">
            <v>44776</v>
          </cell>
          <cell r="S4808">
            <v>44776</v>
          </cell>
          <cell r="T4808"/>
          <cell r="U4808" t="str">
            <v/>
          </cell>
          <cell r="V4808" t="str">
            <v>Mavi Yaka Direkt</v>
          </cell>
          <cell r="W4808" t="str">
            <v>LOT 3 (MIT)</v>
          </cell>
          <cell r="X4808" t="str">
            <v>IRINGA</v>
          </cell>
          <cell r="Y4808" t="str">
            <v>0</v>
          </cell>
          <cell r="Z4808" t="str">
            <v>DODOMA</v>
          </cell>
          <cell r="AA4808" t="str">
            <v>0753 418 629</v>
          </cell>
          <cell r="AB4808" t="str">
            <v>USTA</v>
          </cell>
          <cell r="AC4808">
            <v>29</v>
          </cell>
          <cell r="AD4808" t="str">
            <v>LOT 3 (MIT)</v>
          </cell>
          <cell r="AE4808" t="str">
            <v>0109</v>
          </cell>
          <cell r="AF4808" t="str">
            <v>03</v>
          </cell>
          <cell r="AG4808" t="str">
            <v>KM 535+000 - 595+000</v>
          </cell>
          <cell r="AH4808">
            <v>32282</v>
          </cell>
          <cell r="AI4808" t="str">
            <v>Bay</v>
          </cell>
          <cell r="AJ4808" t="str">
            <v>Yerel-Saatlik</v>
          </cell>
          <cell r="AK4808">
            <v>2343.5500000000002</v>
          </cell>
          <cell r="AL4808" t="str">
            <v>TZS</v>
          </cell>
          <cell r="AM4808" t="str">
            <v>201002</v>
          </cell>
          <cell r="AN4808" t="str">
            <v>S</v>
          </cell>
          <cell r="AO4808" t="str">
            <v>T3</v>
          </cell>
          <cell r="AP4808" t="str">
            <v>5150</v>
          </cell>
          <cell r="AQ4808" t="str">
            <v>5175</v>
          </cell>
          <cell r="AR4808" t="str">
            <v>NMBBANK</v>
          </cell>
          <cell r="AS4808" t="str">
            <v/>
          </cell>
          <cell r="AT4808" t="str">
            <v>NMBBANK</v>
          </cell>
          <cell r="AU4808" t="str">
            <v>51710037656</v>
          </cell>
          <cell r="AV4808" t="str">
            <v/>
          </cell>
          <cell r="AW4808" t="str">
            <v/>
          </cell>
          <cell r="AX4808" t="str">
            <v>ELIUD LIBSON MWAMLIMA</v>
          </cell>
          <cell r="AY4808" t="str">
            <v/>
          </cell>
          <cell r="AZ4808">
            <v>44776</v>
          </cell>
          <cell r="BA4808"/>
          <cell r="BB4808" t="str">
            <v/>
          </cell>
          <cell r="BC4808"/>
          <cell r="BD4808" t="str">
            <v>Tanzanya-NSSF</v>
          </cell>
          <cell r="BE4808" t="str">
            <v>62684264</v>
          </cell>
          <cell r="BF4808" t="str">
            <v>157032348</v>
          </cell>
        </row>
        <row r="4809">
          <cell r="A4809">
            <v>10073528</v>
          </cell>
          <cell r="B4809" t="str">
            <v>PAUL ANDREA</v>
          </cell>
          <cell r="C4809" t="str">
            <v>MAHUNDI</v>
          </cell>
          <cell r="D4809" t="str">
            <v>ÇELİK MONTAJCI YARDIMCISI</v>
          </cell>
          <cell r="E4809" t="str">
            <v>STEEL FITTER HELPER</v>
          </cell>
          <cell r="F4809" t="str">
            <v>50105776</v>
          </cell>
          <cell r="G4809" t="str">
            <v>İNŞAAT GRUBU</v>
          </cell>
          <cell r="H4809" t="str">
            <v>50105776</v>
          </cell>
          <cell r="I4809" t="str">
            <v>0BBL</v>
          </cell>
          <cell r="J4809" t="str">
            <v>İNŞAAT GRUBU</v>
          </cell>
          <cell r="K4809" t="str">
            <v>50107048</v>
          </cell>
          <cell r="L4809" t="str">
            <v>TZ</v>
          </cell>
          <cell r="M4809" t="str">
            <v>Tanzanyalı</v>
          </cell>
          <cell r="N4809" t="str">
            <v>0035</v>
          </cell>
          <cell r="O4809" t="str">
            <v>TABORA</v>
          </cell>
          <cell r="P4809" t="str">
            <v>YM</v>
          </cell>
          <cell r="Q4809" t="str">
            <v>YAPI MERKEZİ</v>
          </cell>
          <cell r="R4809">
            <v>44775</v>
          </cell>
          <cell r="S4809">
            <v>44775</v>
          </cell>
          <cell r="T4809"/>
          <cell r="U4809" t="str">
            <v/>
          </cell>
          <cell r="V4809" t="str">
            <v>Mavi Yaka Direkt</v>
          </cell>
          <cell r="W4809" t="str">
            <v>LOT 3 (MIT)</v>
          </cell>
          <cell r="X4809" t="str">
            <v>CHANG'OMBE</v>
          </cell>
          <cell r="Y4809" t="str">
            <v>0</v>
          </cell>
          <cell r="Z4809" t="str">
            <v>TEMEKE</v>
          </cell>
          <cell r="AA4809" t="str">
            <v>0655 383 616</v>
          </cell>
          <cell r="AB4809" t="str">
            <v>İŞÇİ</v>
          </cell>
          <cell r="AC4809">
            <v>29</v>
          </cell>
          <cell r="AD4809" t="str">
            <v>LOT 3 (MIT)</v>
          </cell>
          <cell r="AE4809" t="str">
            <v>0109</v>
          </cell>
          <cell r="AF4809" t="str">
            <v>02</v>
          </cell>
          <cell r="AG4809" t="str">
            <v>KM 535+000 - 595+000</v>
          </cell>
          <cell r="AH4809">
            <v>34844</v>
          </cell>
          <cell r="AI4809" t="str">
            <v>Bay</v>
          </cell>
          <cell r="AJ4809" t="str">
            <v>Yerel-Saatlik</v>
          </cell>
          <cell r="AK4809">
            <v>2164.1</v>
          </cell>
          <cell r="AL4809" t="str">
            <v>TZS</v>
          </cell>
          <cell r="AM4809" t="str">
            <v>201002</v>
          </cell>
          <cell r="AN4809" t="str">
            <v>S</v>
          </cell>
          <cell r="AO4809" t="str">
            <v>T3</v>
          </cell>
          <cell r="AP4809" t="str">
            <v>5150</v>
          </cell>
          <cell r="AQ4809" t="str">
            <v>5175</v>
          </cell>
          <cell r="AR4809" t="str">
            <v>NMBBANK</v>
          </cell>
          <cell r="AS4809" t="str">
            <v/>
          </cell>
          <cell r="AT4809" t="str">
            <v>NMBBANK</v>
          </cell>
          <cell r="AU4809" t="str">
            <v>51010083607</v>
          </cell>
          <cell r="AV4809" t="str">
            <v/>
          </cell>
          <cell r="AW4809" t="str">
            <v/>
          </cell>
          <cell r="AX4809" t="str">
            <v>PAUL ANDREA MAHUNDI</v>
          </cell>
          <cell r="AY4809" t="str">
            <v/>
          </cell>
          <cell r="AZ4809">
            <v>45017</v>
          </cell>
          <cell r="BA4809"/>
          <cell r="BB4809" t="str">
            <v/>
          </cell>
          <cell r="BC4809"/>
          <cell r="BD4809" t="str">
            <v>Tanzanya-NSSF</v>
          </cell>
          <cell r="BE4809" t="str">
            <v>65325842</v>
          </cell>
          <cell r="BF4809" t="str">
            <v>144842618</v>
          </cell>
        </row>
        <row r="4810">
          <cell r="A4810">
            <v>10073747</v>
          </cell>
          <cell r="B4810" t="str">
            <v>MOHAMED RASHID</v>
          </cell>
          <cell r="C4810" t="str">
            <v>MKAMBILA</v>
          </cell>
          <cell r="D4810" t="str">
            <v>ÇELİK MONTAJCI</v>
          </cell>
          <cell r="E4810" t="str">
            <v>STEEL FITTER</v>
          </cell>
          <cell r="F4810" t="str">
            <v>50105776</v>
          </cell>
          <cell r="G4810" t="str">
            <v>İNŞAAT GRUBU</v>
          </cell>
          <cell r="H4810" t="str">
            <v>50105776</v>
          </cell>
          <cell r="I4810" t="str">
            <v>0BBL</v>
          </cell>
          <cell r="J4810" t="str">
            <v>İNŞAAT GRUBU</v>
          </cell>
          <cell r="K4810" t="str">
            <v>50106624</v>
          </cell>
          <cell r="L4810" t="str">
            <v>TZ</v>
          </cell>
          <cell r="M4810" t="str">
            <v>Tanzanyalı</v>
          </cell>
          <cell r="N4810" t="str">
            <v>0035</v>
          </cell>
          <cell r="O4810" t="str">
            <v>TABORA</v>
          </cell>
          <cell r="P4810" t="str">
            <v>YM</v>
          </cell>
          <cell r="Q4810" t="str">
            <v>YAPI MERKEZİ</v>
          </cell>
          <cell r="R4810">
            <v>44785</v>
          </cell>
          <cell r="S4810">
            <v>44785</v>
          </cell>
          <cell r="T4810"/>
          <cell r="U4810" t="str">
            <v/>
          </cell>
          <cell r="V4810" t="str">
            <v>Mavi Yaka Direkt</v>
          </cell>
          <cell r="W4810" t="str">
            <v>LOT 3 (MIT)</v>
          </cell>
          <cell r="X4810" t="str">
            <v>MANZESE B</v>
          </cell>
          <cell r="Y4810" t="str">
            <v>0</v>
          </cell>
          <cell r="Z4810" t="str">
            <v/>
          </cell>
          <cell r="AA4810" t="str">
            <v>0684 882 010</v>
          </cell>
          <cell r="AB4810" t="str">
            <v>USTA</v>
          </cell>
          <cell r="AC4810">
            <v>29</v>
          </cell>
          <cell r="AD4810" t="str">
            <v>LOT 3 (MIT)</v>
          </cell>
          <cell r="AE4810" t="str">
            <v>0109</v>
          </cell>
          <cell r="AF4810" t="str">
            <v>16</v>
          </cell>
          <cell r="AG4810" t="str">
            <v>KM 535+000 - 595+000</v>
          </cell>
          <cell r="AH4810">
            <v>36526</v>
          </cell>
          <cell r="AI4810" t="str">
            <v>Bay</v>
          </cell>
          <cell r="AJ4810" t="str">
            <v>Yerel-Saatlik</v>
          </cell>
          <cell r="AK4810">
            <v>2343.5500000000002</v>
          </cell>
          <cell r="AL4810" t="str">
            <v>TZS</v>
          </cell>
          <cell r="AM4810" t="str">
            <v>201002</v>
          </cell>
          <cell r="AN4810" t="str">
            <v/>
          </cell>
          <cell r="AO4810" t="str">
            <v>T3</v>
          </cell>
          <cell r="AP4810" t="str">
            <v>5150</v>
          </cell>
          <cell r="AQ4810" t="str">
            <v>5175</v>
          </cell>
          <cell r="AR4810" t="str">
            <v>NMBBANK</v>
          </cell>
          <cell r="AS4810" t="str">
            <v/>
          </cell>
          <cell r="AT4810" t="str">
            <v>NMBBANK</v>
          </cell>
          <cell r="AU4810" t="str">
            <v>51010091307</v>
          </cell>
          <cell r="AV4810" t="str">
            <v/>
          </cell>
          <cell r="AW4810" t="str">
            <v/>
          </cell>
          <cell r="AX4810" t="str">
            <v>MOHAMED RASHID MKAMBILA</v>
          </cell>
          <cell r="AY4810" t="str">
            <v/>
          </cell>
          <cell r="AZ4810">
            <v>45017</v>
          </cell>
          <cell r="BA4810"/>
          <cell r="BB4810" t="str">
            <v/>
          </cell>
          <cell r="BC4810"/>
          <cell r="BD4810" t="str">
            <v>Tanzanya-NSSF</v>
          </cell>
          <cell r="BE4810" t="str">
            <v>46842081</v>
          </cell>
          <cell r="BF4810" t="str">
            <v>157301810</v>
          </cell>
        </row>
        <row r="4811">
          <cell r="A4811">
            <v>10073445</v>
          </cell>
          <cell r="B4811" t="str">
            <v>MASUNGA EMMANUEL</v>
          </cell>
          <cell r="C4811" t="str">
            <v>KUYEKA</v>
          </cell>
          <cell r="D4811" t="str">
            <v>ÇELİK MONTAJCI YARDIMCISI</v>
          </cell>
          <cell r="E4811" t="str">
            <v>STEEL FITTER HELPER</v>
          </cell>
          <cell r="F4811" t="str">
            <v>50105776</v>
          </cell>
          <cell r="G4811" t="str">
            <v>İNŞAAT GRUBU</v>
          </cell>
          <cell r="H4811" t="str">
            <v>50105776</v>
          </cell>
          <cell r="I4811" t="str">
            <v>0BBL</v>
          </cell>
          <cell r="J4811" t="str">
            <v>İNŞAAT GRUBU</v>
          </cell>
          <cell r="K4811" t="str">
            <v>50107048</v>
          </cell>
          <cell r="L4811" t="str">
            <v>TZ</v>
          </cell>
          <cell r="M4811" t="str">
            <v>Tanzanyalı</v>
          </cell>
          <cell r="N4811" t="str">
            <v>0035</v>
          </cell>
          <cell r="O4811" t="str">
            <v>TABORA</v>
          </cell>
          <cell r="P4811" t="str">
            <v>YM</v>
          </cell>
          <cell r="Q4811" t="str">
            <v>YAPI MERKEZİ</v>
          </cell>
          <cell r="R4811">
            <v>44769</v>
          </cell>
          <cell r="S4811">
            <v>44769</v>
          </cell>
          <cell r="T4811"/>
          <cell r="U4811" t="str">
            <v/>
          </cell>
          <cell r="V4811" t="str">
            <v>Mavi Yaka Direkt</v>
          </cell>
          <cell r="W4811" t="str">
            <v>LOT 3 (MIT)</v>
          </cell>
          <cell r="X4811" t="str">
            <v>MAKOKA</v>
          </cell>
          <cell r="Y4811" t="str">
            <v>0</v>
          </cell>
          <cell r="Z4811" t="str">
            <v>UBUNGO</v>
          </cell>
          <cell r="AA4811" t="str">
            <v>0682 292 060</v>
          </cell>
          <cell r="AB4811" t="str">
            <v>İŞÇİ</v>
          </cell>
          <cell r="AC4811">
            <v>29</v>
          </cell>
          <cell r="AD4811" t="str">
            <v>LOT 3 (MIT)</v>
          </cell>
          <cell r="AE4811" t="str">
            <v>0109</v>
          </cell>
          <cell r="AF4811" t="str">
            <v>24</v>
          </cell>
          <cell r="AG4811" t="str">
            <v>KM 535+000 - 595+000</v>
          </cell>
          <cell r="AH4811">
            <v>34752</v>
          </cell>
          <cell r="AI4811" t="str">
            <v>Bay</v>
          </cell>
          <cell r="AJ4811" t="str">
            <v>Yerel-Saatlik</v>
          </cell>
          <cell r="AK4811">
            <v>2164.1</v>
          </cell>
          <cell r="AL4811" t="str">
            <v>TZS</v>
          </cell>
          <cell r="AM4811" t="str">
            <v>201002</v>
          </cell>
          <cell r="AN4811" t="str">
            <v>S</v>
          </cell>
          <cell r="AO4811" t="str">
            <v>T3</v>
          </cell>
          <cell r="AP4811" t="str">
            <v>5150</v>
          </cell>
          <cell r="AQ4811" t="str">
            <v>5175</v>
          </cell>
          <cell r="AR4811" t="str">
            <v>NMBBANK</v>
          </cell>
          <cell r="AS4811" t="str">
            <v/>
          </cell>
          <cell r="AT4811" t="str">
            <v>NMBBANK</v>
          </cell>
          <cell r="AU4811" t="str">
            <v>51010092025</v>
          </cell>
          <cell r="AV4811" t="str">
            <v/>
          </cell>
          <cell r="AW4811" t="str">
            <v/>
          </cell>
          <cell r="AX4811" t="str">
            <v>MASUNGA EMMANUEL KUYEKA</v>
          </cell>
          <cell r="AY4811" t="str">
            <v/>
          </cell>
          <cell r="AZ4811">
            <v>44769</v>
          </cell>
          <cell r="BA4811"/>
          <cell r="BB4811" t="str">
            <v/>
          </cell>
          <cell r="BC4811"/>
          <cell r="BD4811" t="str">
            <v>Tanzanya-NSSF</v>
          </cell>
          <cell r="BE4811" t="str">
            <v>63533669</v>
          </cell>
          <cell r="BF4811" t="str">
            <v>145447917</v>
          </cell>
        </row>
        <row r="4812">
          <cell r="A4812">
            <v>10074247</v>
          </cell>
          <cell r="B4812" t="str">
            <v>MUHOMIGALU LUCIAN</v>
          </cell>
          <cell r="C4812" t="str">
            <v>MWANITU</v>
          </cell>
          <cell r="D4812" t="str">
            <v>ÇELİK MONTAJCI YARDIMCISI</v>
          </cell>
          <cell r="E4812" t="str">
            <v>STEEL FITTER HELPER</v>
          </cell>
          <cell r="F4812" t="str">
            <v>50105776</v>
          </cell>
          <cell r="G4812" t="str">
            <v>İNŞAAT GRUBU</v>
          </cell>
          <cell r="H4812" t="str">
            <v>50105776</v>
          </cell>
          <cell r="I4812" t="str">
            <v>0BBL</v>
          </cell>
          <cell r="J4812" t="str">
            <v>İNŞAAT GRUBU</v>
          </cell>
          <cell r="K4812" t="str">
            <v>50107048</v>
          </cell>
          <cell r="L4812" t="str">
            <v>TZ</v>
          </cell>
          <cell r="M4812" t="str">
            <v>Tanzanyalı</v>
          </cell>
          <cell r="N4812" t="str">
            <v>0035</v>
          </cell>
          <cell r="O4812" t="str">
            <v>TABORA</v>
          </cell>
          <cell r="P4812" t="str">
            <v>YM</v>
          </cell>
          <cell r="Q4812" t="str">
            <v>YAPI MERKEZİ</v>
          </cell>
          <cell r="R4812">
            <v>44816</v>
          </cell>
          <cell r="S4812">
            <v>44816</v>
          </cell>
          <cell r="T4812"/>
          <cell r="U4812" t="str">
            <v/>
          </cell>
          <cell r="V4812" t="str">
            <v>Mavi Yaka Direkt</v>
          </cell>
          <cell r="W4812" t="str">
            <v>LOT 3 (MIT)</v>
          </cell>
          <cell r="X4812" t="str">
            <v>SECHELELA</v>
          </cell>
          <cell r="Y4812" t="str">
            <v>0</v>
          </cell>
          <cell r="Z4812" t="str">
            <v/>
          </cell>
          <cell r="AA4812" t="str">
            <v>0657-028-926</v>
          </cell>
          <cell r="AB4812" t="str">
            <v>İŞÇİ</v>
          </cell>
          <cell r="AC4812">
            <v>29</v>
          </cell>
          <cell r="AD4812" t="str">
            <v>LOT 3 (MIT)</v>
          </cell>
          <cell r="AE4812" t="str">
            <v>0109</v>
          </cell>
          <cell r="AF4812" t="str">
            <v>02</v>
          </cell>
          <cell r="AG4812" t="str">
            <v>KM 535+000 - 595+000</v>
          </cell>
          <cell r="AH4812">
            <v>36059</v>
          </cell>
          <cell r="AI4812" t="str">
            <v>Bay</v>
          </cell>
          <cell r="AJ4812" t="str">
            <v>Yerel-Saatlik</v>
          </cell>
          <cell r="AK4812">
            <v>2164.1</v>
          </cell>
          <cell r="AL4812" t="str">
            <v>TZS</v>
          </cell>
          <cell r="AM4812" t="str">
            <v>201002</v>
          </cell>
          <cell r="AN4812" t="str">
            <v>S</v>
          </cell>
          <cell r="AO4812" t="str">
            <v>T3</v>
          </cell>
          <cell r="AP4812" t="str">
            <v>5150</v>
          </cell>
          <cell r="AQ4812" t="str">
            <v>5175</v>
          </cell>
          <cell r="AR4812" t="str">
            <v>CRDB BANK PLC</v>
          </cell>
          <cell r="AS4812" t="str">
            <v>VIJANA</v>
          </cell>
          <cell r="AT4812" t="str">
            <v>CRDBBANK</v>
          </cell>
          <cell r="AU4812" t="str">
            <v>0152686670600</v>
          </cell>
          <cell r="AV4812" t="str">
            <v/>
          </cell>
          <cell r="AW4812" t="str">
            <v/>
          </cell>
          <cell r="AX4812" t="str">
            <v>MUHOMIGALU LUCIAN MWANITU</v>
          </cell>
          <cell r="AY4812" t="str">
            <v/>
          </cell>
          <cell r="AZ4812">
            <v>44816</v>
          </cell>
          <cell r="BA4812"/>
          <cell r="BB4812" t="str">
            <v/>
          </cell>
          <cell r="BC4812"/>
          <cell r="BD4812" t="str">
            <v>Tanzanya-NSSF</v>
          </cell>
          <cell r="BE4812" t="str">
            <v>46905433</v>
          </cell>
          <cell r="BF4812" t="str">
            <v>157602829</v>
          </cell>
        </row>
        <row r="4813">
          <cell r="A4813">
            <v>10073556</v>
          </cell>
          <cell r="B4813" t="str">
            <v>WILFRED FELIX</v>
          </cell>
          <cell r="C4813" t="str">
            <v>MOSHI</v>
          </cell>
          <cell r="D4813" t="str">
            <v>ÇELİK MONTAJCI</v>
          </cell>
          <cell r="E4813" t="str">
            <v>STEEL FITTER</v>
          </cell>
          <cell r="F4813" t="str">
            <v>50105776</v>
          </cell>
          <cell r="G4813" t="str">
            <v>İNŞAAT GRUBU</v>
          </cell>
          <cell r="H4813" t="str">
            <v>50105776</v>
          </cell>
          <cell r="I4813" t="str">
            <v>0BBL</v>
          </cell>
          <cell r="J4813" t="str">
            <v>İNŞAAT GRUBU</v>
          </cell>
          <cell r="K4813" t="str">
            <v>50106624</v>
          </cell>
          <cell r="L4813" t="str">
            <v>TZ</v>
          </cell>
          <cell r="M4813" t="str">
            <v>Tanzanyalı</v>
          </cell>
          <cell r="N4813" t="str">
            <v>0035</v>
          </cell>
          <cell r="O4813" t="str">
            <v>TABORA</v>
          </cell>
          <cell r="P4813" t="str">
            <v>YM</v>
          </cell>
          <cell r="Q4813" t="str">
            <v>YAPI MERKEZİ</v>
          </cell>
          <cell r="R4813">
            <v>44776</v>
          </cell>
          <cell r="S4813">
            <v>44776</v>
          </cell>
          <cell r="T4813"/>
          <cell r="U4813" t="str">
            <v/>
          </cell>
          <cell r="V4813" t="str">
            <v>Mavi Yaka Direkt</v>
          </cell>
          <cell r="W4813" t="str">
            <v>LOT 3 (MIT)</v>
          </cell>
          <cell r="X4813" t="str">
            <v>WAZO</v>
          </cell>
          <cell r="Y4813" t="str">
            <v>0</v>
          </cell>
          <cell r="Z4813" t="str">
            <v/>
          </cell>
          <cell r="AA4813" t="str">
            <v>0719 570 331</v>
          </cell>
          <cell r="AB4813" t="str">
            <v>USTA</v>
          </cell>
          <cell r="AC4813">
            <v>29</v>
          </cell>
          <cell r="AD4813" t="str">
            <v>LOT 3 (MIT)</v>
          </cell>
          <cell r="AE4813" t="str">
            <v>0109</v>
          </cell>
          <cell r="AF4813" t="str">
            <v>02</v>
          </cell>
          <cell r="AG4813" t="str">
            <v>KM 535+000 - 595+000</v>
          </cell>
          <cell r="AH4813">
            <v>36250</v>
          </cell>
          <cell r="AI4813" t="str">
            <v>Bay</v>
          </cell>
          <cell r="AJ4813" t="str">
            <v>Yerel-Saatlik</v>
          </cell>
          <cell r="AK4813">
            <v>2343.5500000000002</v>
          </cell>
          <cell r="AL4813" t="str">
            <v>TZS</v>
          </cell>
          <cell r="AM4813" t="str">
            <v>201002</v>
          </cell>
          <cell r="AN4813" t="str">
            <v>S</v>
          </cell>
          <cell r="AO4813" t="str">
            <v>T3</v>
          </cell>
          <cell r="AP4813" t="str">
            <v>5150</v>
          </cell>
          <cell r="AQ4813" t="str">
            <v>5175</v>
          </cell>
          <cell r="AR4813" t="str">
            <v>CRDB BANK PLC</v>
          </cell>
          <cell r="AS4813" t="str">
            <v>VIJANA</v>
          </cell>
          <cell r="AT4813" t="str">
            <v>CRDBBANK</v>
          </cell>
          <cell r="AU4813" t="str">
            <v>0152633673000</v>
          </cell>
          <cell r="AV4813" t="str">
            <v/>
          </cell>
          <cell r="AW4813" t="str">
            <v/>
          </cell>
          <cell r="AX4813" t="str">
            <v>WILFRED FELIX MOSHI</v>
          </cell>
          <cell r="AY4813" t="str">
            <v/>
          </cell>
          <cell r="AZ4813">
            <v>44776</v>
          </cell>
          <cell r="BA4813"/>
          <cell r="BB4813" t="str">
            <v/>
          </cell>
          <cell r="BC4813"/>
          <cell r="BD4813" t="str">
            <v>Tanzanya-NSSF</v>
          </cell>
          <cell r="BE4813" t="str">
            <v>46831845</v>
          </cell>
          <cell r="BF4813" t="str">
            <v>134167467</v>
          </cell>
        </row>
        <row r="4814">
          <cell r="A4814">
            <v>10073555</v>
          </cell>
          <cell r="B4814" t="str">
            <v>AMAN EMILY</v>
          </cell>
          <cell r="C4814" t="str">
            <v>SAMILA</v>
          </cell>
          <cell r="D4814" t="str">
            <v>ÇELİK MONTAJCI</v>
          </cell>
          <cell r="E4814" t="str">
            <v>STEEL FITTER</v>
          </cell>
          <cell r="F4814" t="str">
            <v>50105776</v>
          </cell>
          <cell r="G4814" t="str">
            <v>İNŞAAT GRUBU</v>
          </cell>
          <cell r="H4814" t="str">
            <v>50105776</v>
          </cell>
          <cell r="I4814" t="str">
            <v>0BBL</v>
          </cell>
          <cell r="J4814" t="str">
            <v>İNŞAAT GRUBU</v>
          </cell>
          <cell r="K4814" t="str">
            <v>50106624</v>
          </cell>
          <cell r="L4814" t="str">
            <v>TZ</v>
          </cell>
          <cell r="M4814" t="str">
            <v>Tanzanyalı</v>
          </cell>
          <cell r="N4814" t="str">
            <v>0035</v>
          </cell>
          <cell r="O4814" t="str">
            <v>TABORA</v>
          </cell>
          <cell r="P4814" t="str">
            <v>YM</v>
          </cell>
          <cell r="Q4814" t="str">
            <v>YAPI MERKEZİ</v>
          </cell>
          <cell r="R4814">
            <v>44776</v>
          </cell>
          <cell r="S4814">
            <v>44776</v>
          </cell>
          <cell r="T4814"/>
          <cell r="U4814" t="str">
            <v/>
          </cell>
          <cell r="V4814" t="str">
            <v>Mavi Yaka Direkt</v>
          </cell>
          <cell r="W4814" t="str">
            <v>LOT 3 (MIT)</v>
          </cell>
          <cell r="X4814" t="str">
            <v>MNADANI</v>
          </cell>
          <cell r="Y4814" t="str">
            <v>0</v>
          </cell>
          <cell r="Z4814" t="str">
            <v>DODOMA</v>
          </cell>
          <cell r="AA4814" t="str">
            <v>0625 656 180</v>
          </cell>
          <cell r="AB4814" t="str">
            <v>USTA</v>
          </cell>
          <cell r="AC4814">
            <v>29</v>
          </cell>
          <cell r="AD4814" t="str">
            <v>LOT 3 (MIT)</v>
          </cell>
          <cell r="AE4814" t="str">
            <v>0109</v>
          </cell>
          <cell r="AF4814" t="str">
            <v>03</v>
          </cell>
          <cell r="AG4814" t="str">
            <v>KM 535+000 - 595+000</v>
          </cell>
          <cell r="AH4814">
            <v>34052</v>
          </cell>
          <cell r="AI4814" t="str">
            <v>Bay</v>
          </cell>
          <cell r="AJ4814" t="str">
            <v>Yerel-Saatlik</v>
          </cell>
          <cell r="AK4814">
            <v>2343.5500000000002</v>
          </cell>
          <cell r="AL4814" t="str">
            <v>TZS</v>
          </cell>
          <cell r="AM4814" t="str">
            <v>201002</v>
          </cell>
          <cell r="AN4814" t="str">
            <v>S</v>
          </cell>
          <cell r="AO4814" t="str">
            <v>T3</v>
          </cell>
          <cell r="AP4814" t="str">
            <v>5150</v>
          </cell>
          <cell r="AQ4814" t="str">
            <v>5175</v>
          </cell>
          <cell r="AR4814" t="str">
            <v>CRDB BANK PLC</v>
          </cell>
          <cell r="AS4814" t="str">
            <v>VIJANA</v>
          </cell>
          <cell r="AT4814" t="str">
            <v>CRDBBANK</v>
          </cell>
          <cell r="AU4814" t="str">
            <v>0152679950400</v>
          </cell>
          <cell r="AV4814" t="str">
            <v/>
          </cell>
          <cell r="AW4814" t="str">
            <v/>
          </cell>
          <cell r="AX4814" t="str">
            <v>AMAN EMILY SAMILA</v>
          </cell>
          <cell r="AY4814" t="str">
            <v/>
          </cell>
          <cell r="AZ4814">
            <v>44866</v>
          </cell>
          <cell r="BA4814"/>
          <cell r="BB4814" t="str">
            <v/>
          </cell>
          <cell r="BC4814"/>
          <cell r="BD4814" t="str">
            <v>Tanzanya-NSSF</v>
          </cell>
          <cell r="BE4814" t="str">
            <v>46828489</v>
          </cell>
          <cell r="BF4814" t="str">
            <v>157027166</v>
          </cell>
        </row>
        <row r="4815">
          <cell r="A4815">
            <v>10076912</v>
          </cell>
          <cell r="B4815" t="str">
            <v>DALUS THOBIAS</v>
          </cell>
          <cell r="C4815" t="str">
            <v>KISANGA</v>
          </cell>
          <cell r="D4815" t="str">
            <v>PICKUP ŞOFÖRÜ</v>
          </cell>
          <cell r="E4815" t="str">
            <v>PICKUP DRIVER</v>
          </cell>
          <cell r="F4815" t="str">
            <v>50113204</v>
          </cell>
          <cell r="G4815" t="str">
            <v>KİRALIK (HAFİF VASITA)</v>
          </cell>
          <cell r="H4815" t="str">
            <v>50105776</v>
          </cell>
          <cell r="I4815" t="str">
            <v>0BBL</v>
          </cell>
          <cell r="J4815" t="str">
            <v>İNŞAAT GRUBU</v>
          </cell>
          <cell r="K4815" t="str">
            <v>50113211</v>
          </cell>
          <cell r="L4815" t="str">
            <v>TZ</v>
          </cell>
          <cell r="M4815" t="str">
            <v>Tanzanyalı</v>
          </cell>
          <cell r="N4815" t="str">
            <v>0035</v>
          </cell>
          <cell r="O4815" t="str">
            <v>TABORA</v>
          </cell>
          <cell r="P4815" t="str">
            <v>8N</v>
          </cell>
          <cell r="Q4815" t="str">
            <v>KİRALIK MAKİNA &amp; EKİPMAN</v>
          </cell>
          <cell r="R4815">
            <v>44932</v>
          </cell>
          <cell r="S4815">
            <v>44932</v>
          </cell>
          <cell r="T4815"/>
          <cell r="U4815" t="str">
            <v/>
          </cell>
          <cell r="V4815" t="str">
            <v>Mavi Yaka Endirekt</v>
          </cell>
          <cell r="W4815" t="str">
            <v>LOT 3 (MIT)</v>
          </cell>
          <cell r="X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>GÖREVLİ</v>
          </cell>
          <cell r="AC4815">
            <v>99</v>
          </cell>
          <cell r="AD4815" t="str">
            <v>LOT 3 (MIT)</v>
          </cell>
          <cell r="AE4815" t="str">
            <v>0109</v>
          </cell>
          <cell r="AF4815" t="str">
            <v/>
          </cell>
          <cell r="AG4815" t="str">
            <v>KM 535+000 - 595+000</v>
          </cell>
          <cell r="AH4815">
            <v>32446</v>
          </cell>
          <cell r="AI4815" t="str">
            <v>Bay</v>
          </cell>
          <cell r="AJ4815" t="str">
            <v>Yerel-Saatlik</v>
          </cell>
          <cell r="AK4815">
            <v>0</v>
          </cell>
          <cell r="AL4815" t="str">
            <v/>
          </cell>
          <cell r="AM4815" t="str">
            <v>306002</v>
          </cell>
          <cell r="AN4815" t="str">
            <v>S</v>
          </cell>
          <cell r="AO4815" t="str">
            <v>T3</v>
          </cell>
          <cell r="AP4815" t="str">
            <v>5150</v>
          </cell>
          <cell r="AQ4815" t="str">
            <v>5175</v>
          </cell>
          <cell r="AR4815" t="str">
            <v/>
          </cell>
          <cell r="AS4815" t="str">
            <v/>
          </cell>
          <cell r="AT4815" t="str">
            <v/>
          </cell>
          <cell r="AU4815" t="str">
            <v/>
          </cell>
          <cell r="AV4815" t="str">
            <v/>
          </cell>
          <cell r="AW4815" t="str">
            <v/>
          </cell>
          <cell r="AX4815" t="str">
            <v>DALUS THOBIAS KISANGA</v>
          </cell>
          <cell r="AY4815" t="str">
            <v/>
          </cell>
          <cell r="AZ4815"/>
          <cell r="BA4815"/>
          <cell r="BB4815" t="str">
            <v/>
          </cell>
          <cell r="BC4815"/>
          <cell r="BD4815" t="str">
            <v/>
          </cell>
          <cell r="BE4815" t="str">
            <v/>
          </cell>
          <cell r="BF4815" t="str">
            <v>0</v>
          </cell>
        </row>
        <row r="4816">
          <cell r="A4816">
            <v>10072759</v>
          </cell>
          <cell r="B4816" t="str">
            <v>ALFRED JULIUS</v>
          </cell>
          <cell r="C4816" t="str">
            <v>MWANRI</v>
          </cell>
          <cell r="D4816" t="str">
            <v>BİNEK ARAÇ ŞOFÖRÜ</v>
          </cell>
          <cell r="E4816" t="str">
            <v>DRIVER</v>
          </cell>
          <cell r="F4816">
            <v>50105563</v>
          </cell>
          <cell r="G4816" t="str">
            <v>JEOLOJİ &amp; GEOTEKNİK</v>
          </cell>
          <cell r="H4816">
            <v>50105563</v>
          </cell>
          <cell r="I4816" t="str">
            <v>088M</v>
          </cell>
          <cell r="J4816" t="str">
            <v>JEOLOJİ VE GEOTEKNİK</v>
          </cell>
          <cell r="K4816">
            <v>50105835</v>
          </cell>
          <cell r="L4816" t="str">
            <v>TZ</v>
          </cell>
          <cell r="M4816" t="str">
            <v>Tanzanyalı</v>
          </cell>
          <cell r="N4816" t="str">
            <v>0035</v>
          </cell>
          <cell r="O4816" t="str">
            <v>TABORA</v>
          </cell>
          <cell r="P4816" t="str">
            <v>YM</v>
          </cell>
          <cell r="Q4816" t="str">
            <v>YAPI MERKEZİ</v>
          </cell>
          <cell r="R4816">
            <v>44714</v>
          </cell>
          <cell r="S4816">
            <v>44714</v>
          </cell>
          <cell r="T4816">
            <v>44948</v>
          </cell>
          <cell r="U4816" t="str">
            <v>Proje değişikliği</v>
          </cell>
          <cell r="V4816" t="str">
            <v>Mavi Yaka Endirekt</v>
          </cell>
          <cell r="W4816" t="str">
            <v>LOT 3 (MIT)</v>
          </cell>
          <cell r="X4816" t="str">
            <v/>
          </cell>
          <cell r="Y4816" t="str">
            <v/>
          </cell>
          <cell r="Z4816" t="str">
            <v/>
          </cell>
          <cell r="AA4816" t="str">
            <v>0623308120</v>
          </cell>
          <cell r="AB4816" t="str">
            <v>GÖREVLİ</v>
          </cell>
          <cell r="AC4816">
            <v>29</v>
          </cell>
          <cell r="AD4816" t="str">
            <v>LOT 3 (MIT)</v>
          </cell>
          <cell r="AE4816" t="str">
            <v>0113</v>
          </cell>
          <cell r="AF4816" t="str">
            <v/>
          </cell>
          <cell r="AG4816" t="str">
            <v>KM 785+000 - 829+305</v>
          </cell>
          <cell r="AH4816">
            <v>33076</v>
          </cell>
          <cell r="AI4816" t="str">
            <v>Bay</v>
          </cell>
          <cell r="AJ4816" t="str">
            <v>Yerel-Saatlik</v>
          </cell>
          <cell r="AK4816">
            <v>2051.2800000000002</v>
          </cell>
          <cell r="AL4816" t="str">
            <v>TZS</v>
          </cell>
          <cell r="AM4816" t="str">
            <v>306002</v>
          </cell>
          <cell r="AN4816" t="str">
            <v>S</v>
          </cell>
          <cell r="AO4816" t="str">
            <v>T3</v>
          </cell>
          <cell r="AP4816" t="str">
            <v>5150</v>
          </cell>
          <cell r="AQ4816" t="str">
            <v>5175</v>
          </cell>
          <cell r="AR4816" t="str">
            <v>CRDB BANK PLC</v>
          </cell>
          <cell r="AS4816" t="str">
            <v>VIJANA</v>
          </cell>
          <cell r="AT4816" t="str">
            <v>CRDBBANK</v>
          </cell>
          <cell r="AU4816" t="str">
            <v>0112090297200</v>
          </cell>
          <cell r="AV4816" t="str">
            <v/>
          </cell>
          <cell r="AW4816" t="str">
            <v/>
          </cell>
          <cell r="AX4816" t="str">
            <v>ALFRED JULIUS MWANRI</v>
          </cell>
          <cell r="AY4816" t="str">
            <v/>
          </cell>
          <cell r="AZ4816">
            <v>44714</v>
          </cell>
          <cell r="BA4816"/>
          <cell r="BB4816" t="str">
            <v/>
          </cell>
          <cell r="BC4816"/>
          <cell r="BD4816" t="str">
            <v>Tanzanya-NSSF</v>
          </cell>
          <cell r="BE4816" t="str">
            <v>46671503</v>
          </cell>
          <cell r="BF4816" t="str">
            <v>113398094</v>
          </cell>
        </row>
        <row r="4817">
          <cell r="A4817">
            <v>10074509</v>
          </cell>
          <cell r="B4817" t="str">
            <v>ALLY SHAHA</v>
          </cell>
          <cell r="C4817" t="str">
            <v>KITEMBA</v>
          </cell>
          <cell r="D4817" t="str">
            <v>ÇELİK MONTAJCI</v>
          </cell>
          <cell r="E4817" t="str">
            <v>STEEL FITTER</v>
          </cell>
          <cell r="F4817">
            <v>50107642</v>
          </cell>
          <cell r="G4817" t="str">
            <v>PETRA PROTEK</v>
          </cell>
          <cell r="H4817">
            <v>50107642</v>
          </cell>
          <cell r="I4817" t="str">
            <v>0BBQ</v>
          </cell>
          <cell r="J4817" t="str">
            <v>İNŞAAT GRUBU</v>
          </cell>
          <cell r="K4817">
            <v>50108883</v>
          </cell>
          <cell r="L4817" t="str">
            <v>TZ</v>
          </cell>
          <cell r="M4817" t="str">
            <v>Tanzanyalı</v>
          </cell>
          <cell r="N4817">
            <v>37</v>
          </cell>
          <cell r="O4817" t="str">
            <v>İTİGİ</v>
          </cell>
          <cell r="P4817" t="str">
            <v>7B</v>
          </cell>
          <cell r="Q4817" t="str">
            <v>PETRA PROTEK</v>
          </cell>
          <cell r="R4817">
            <v>44805</v>
          </cell>
          <cell r="S4817">
            <v>44805</v>
          </cell>
          <cell r="T4817">
            <v>44877</v>
          </cell>
          <cell r="U4817" t="str">
            <v>Dnm.S.İş Sözl. işverence feshi</v>
          </cell>
          <cell r="V4817" t="str">
            <v>Mavi Yaka Direkt</v>
          </cell>
          <cell r="W4817" t="str">
            <v>LOT 3 (MIT)</v>
          </cell>
          <cell r="X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>USTA</v>
          </cell>
          <cell r="AC4817">
            <v>99</v>
          </cell>
          <cell r="AD4817" t="str">
            <v>LOT 3 (MIT)</v>
          </cell>
          <cell r="AE4817">
            <v>113</v>
          </cell>
          <cell r="AF4817" t="str">
            <v/>
          </cell>
          <cell r="AG4817" t="str">
            <v>KM 785+000 - 829+305</v>
          </cell>
          <cell r="AH4817">
            <v>32597</v>
          </cell>
          <cell r="AI4817" t="str">
            <v>Bay</v>
          </cell>
          <cell r="AJ4817" t="str">
            <v>Yerel-Saatlik</v>
          </cell>
          <cell r="AK4817">
            <v>0</v>
          </cell>
          <cell r="AL4817" t="str">
            <v/>
          </cell>
          <cell r="AM4817">
            <v>201002</v>
          </cell>
          <cell r="AN4817" t="str">
            <v/>
          </cell>
          <cell r="AO4817" t="str">
            <v>T3</v>
          </cell>
          <cell r="AP4817">
            <v>5150</v>
          </cell>
          <cell r="AQ4817">
            <v>5175</v>
          </cell>
          <cell r="AR4817" t="str">
            <v/>
          </cell>
          <cell r="AS4817" t="str">
            <v/>
          </cell>
          <cell r="AT4817" t="str">
            <v/>
          </cell>
          <cell r="AU4817" t="str">
            <v/>
          </cell>
          <cell r="AV4817" t="str">
            <v/>
          </cell>
          <cell r="AW4817" t="str">
            <v/>
          </cell>
          <cell r="AX4817" t="str">
            <v>ALLY SHAHA KITEMBA</v>
          </cell>
          <cell r="AY4817" t="str">
            <v/>
          </cell>
          <cell r="AZ4817"/>
          <cell r="BA4817"/>
          <cell r="BB4817" t="str">
            <v/>
          </cell>
          <cell r="BC4817"/>
          <cell r="BD4817" t="str">
            <v/>
          </cell>
          <cell r="BE4817" t="str">
            <v/>
          </cell>
          <cell r="BF4817">
            <v>0</v>
          </cell>
        </row>
        <row r="4818">
          <cell r="A4818">
            <v>10035579</v>
          </cell>
          <cell r="B4818" t="str">
            <v>AMIRI BAKARI</v>
          </cell>
          <cell r="C4818" t="str">
            <v>SELEMANI</v>
          </cell>
          <cell r="D4818" t="str">
            <v>SONDAJ İŞLERİ EKİPBAŞI</v>
          </cell>
          <cell r="E4818" t="str">
            <v>QUALIFIED WORKER OF DRILLING WORKS</v>
          </cell>
          <cell r="F4818">
            <v>50109422</v>
          </cell>
          <cell r="G4818" t="str">
            <v>JEOLOJİ VE GEOTEKNİK</v>
          </cell>
          <cell r="H4818">
            <v>50107925</v>
          </cell>
          <cell r="I4818" t="str">
            <v>0EE5</v>
          </cell>
          <cell r="J4818" t="str">
            <v>JEOLOJİ VE GEOTEKNİK</v>
          </cell>
          <cell r="K4818">
            <v>50109430</v>
          </cell>
          <cell r="L4818" t="str">
            <v>TZ</v>
          </cell>
          <cell r="M4818" t="str">
            <v>Tanzanyalı</v>
          </cell>
          <cell r="N4818" t="str">
            <v>0035</v>
          </cell>
          <cell r="O4818" t="str">
            <v>TABORA</v>
          </cell>
          <cell r="P4818" t="str">
            <v>83</v>
          </cell>
          <cell r="Q4818" t="str">
            <v>YAPI MERKEZİ</v>
          </cell>
          <cell r="R4818">
            <v>43144</v>
          </cell>
          <cell r="S4818">
            <v>44844</v>
          </cell>
          <cell r="T4818">
            <v>44844</v>
          </cell>
          <cell r="U4818" t="str">
            <v>Nakil</v>
          </cell>
          <cell r="V4818" t="str">
            <v>Mavi Yaka Direkt</v>
          </cell>
          <cell r="W4818" t="str">
            <v>LOT 4</v>
          </cell>
          <cell r="X4818" t="str">
            <v/>
          </cell>
          <cell r="Y4818" t="str">
            <v>0152289907200</v>
          </cell>
          <cell r="Z4818" t="str">
            <v/>
          </cell>
          <cell r="AA4818" t="str">
            <v>0657608161</v>
          </cell>
          <cell r="AB4818" t="str">
            <v>EKİPBAŞI</v>
          </cell>
          <cell r="AC4818">
            <v>29</v>
          </cell>
          <cell r="AD4818" t="str">
            <v>LOT 4</v>
          </cell>
          <cell r="AE4818" t="str">
            <v>0114</v>
          </cell>
          <cell r="AF4818" t="str">
            <v/>
          </cell>
          <cell r="AG4818" t="str">
            <v>KM 830+000 - 857+000</v>
          </cell>
          <cell r="AH4818">
            <v>33726</v>
          </cell>
          <cell r="AI4818" t="str">
            <v>Bay</v>
          </cell>
          <cell r="AJ4818" t="str">
            <v>Yerel-Saatlik</v>
          </cell>
          <cell r="AK4818">
            <v>0</v>
          </cell>
          <cell r="AL4818" t="str">
            <v/>
          </cell>
          <cell r="AM4818" t="str">
            <v>201002</v>
          </cell>
          <cell r="AN4818" t="str">
            <v>S</v>
          </cell>
          <cell r="AO4818" t="str">
            <v>T4</v>
          </cell>
          <cell r="AP4818" t="str">
            <v>5150</v>
          </cell>
          <cell r="AQ4818" t="str">
            <v>5195</v>
          </cell>
          <cell r="AR4818" t="str">
            <v>NMBBANK</v>
          </cell>
          <cell r="AS4818" t="str">
            <v/>
          </cell>
          <cell r="AT4818" t="str">
            <v>NMBBANK</v>
          </cell>
          <cell r="AU4818" t="str">
            <v>21810017545</v>
          </cell>
          <cell r="AV4818" t="str">
            <v/>
          </cell>
          <cell r="AW4818" t="str">
            <v/>
          </cell>
          <cell r="AX4818" t="str">
            <v>AMIRI BAKARI SELEMANI</v>
          </cell>
          <cell r="AY4818" t="str">
            <v/>
          </cell>
          <cell r="AZ4818">
            <v>44805</v>
          </cell>
          <cell r="BA4818"/>
          <cell r="BB4818" t="str">
            <v/>
          </cell>
          <cell r="BC4818"/>
          <cell r="BD4818" t="str">
            <v>Tanzanya-NSSF</v>
          </cell>
          <cell r="BE4818" t="str">
            <v>65120531</v>
          </cell>
          <cell r="BF4818" t="str">
            <v>144389018</v>
          </cell>
        </row>
        <row r="4819">
          <cell r="A4819">
            <v>10073665</v>
          </cell>
          <cell r="B4819" t="str">
            <v>ANTHONY</v>
          </cell>
          <cell r="C4819" t="str">
            <v>ANDREW NYAMWELU</v>
          </cell>
          <cell r="D4819" t="str">
            <v>DEMİRCİ</v>
          </cell>
          <cell r="E4819" t="str">
            <v>REBAR WORKER</v>
          </cell>
          <cell r="F4819">
            <v>50107642</v>
          </cell>
          <cell r="G4819" t="str">
            <v>PETRA PROTEK</v>
          </cell>
          <cell r="H4819">
            <v>50105776</v>
          </cell>
          <cell r="I4819" t="str">
            <v>0BBL</v>
          </cell>
          <cell r="J4819" t="str">
            <v>İNŞAAT GRUBU</v>
          </cell>
          <cell r="K4819">
            <v>50107776</v>
          </cell>
          <cell r="L4819" t="str">
            <v>TZ</v>
          </cell>
          <cell r="M4819" t="str">
            <v>Tanzanyalı</v>
          </cell>
          <cell r="N4819">
            <v>35</v>
          </cell>
          <cell r="O4819" t="str">
            <v>TABORA</v>
          </cell>
          <cell r="P4819" t="str">
            <v>7B</v>
          </cell>
          <cell r="Q4819" t="str">
            <v>PETRA PROTEK</v>
          </cell>
          <cell r="R4819">
            <v>44755</v>
          </cell>
          <cell r="S4819">
            <v>44755</v>
          </cell>
          <cell r="T4819">
            <v>44920</v>
          </cell>
          <cell r="U4819" t="str">
            <v>Diğer nedenler</v>
          </cell>
          <cell r="V4819" t="str">
            <v>Mavi Yaka Direkt</v>
          </cell>
          <cell r="W4819" t="str">
            <v>LOT 3 (MIT)</v>
          </cell>
          <cell r="X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>USTA</v>
          </cell>
          <cell r="AC4819">
            <v>99</v>
          </cell>
          <cell r="AD4819" t="str">
            <v>LOT 3 (MIT)</v>
          </cell>
          <cell r="AE4819">
            <v>109</v>
          </cell>
          <cell r="AF4819" t="str">
            <v/>
          </cell>
          <cell r="AG4819" t="str">
            <v>KM 535+000 - 595+000</v>
          </cell>
          <cell r="AH4819">
            <v>33239</v>
          </cell>
          <cell r="AI4819" t="str">
            <v>Bay</v>
          </cell>
          <cell r="AJ4819" t="str">
            <v>Yerel-Saatlik</v>
          </cell>
          <cell r="AK4819">
            <v>0</v>
          </cell>
          <cell r="AL4819" t="str">
            <v/>
          </cell>
          <cell r="AM4819">
            <v>201002</v>
          </cell>
          <cell r="AN4819" t="str">
            <v/>
          </cell>
          <cell r="AO4819" t="str">
            <v>T3</v>
          </cell>
          <cell r="AP4819">
            <v>5150</v>
          </cell>
          <cell r="AQ4819">
            <v>5175</v>
          </cell>
          <cell r="AR4819" t="str">
            <v/>
          </cell>
          <cell r="AS4819" t="str">
            <v/>
          </cell>
          <cell r="AT4819" t="str">
            <v/>
          </cell>
          <cell r="AU4819" t="str">
            <v/>
          </cell>
          <cell r="AV4819" t="str">
            <v/>
          </cell>
          <cell r="AW4819" t="str">
            <v/>
          </cell>
          <cell r="AX4819" t="str">
            <v>ANTHONY ANDREW NYAMWELU</v>
          </cell>
          <cell r="AY4819" t="str">
            <v/>
          </cell>
          <cell r="AZ4819"/>
          <cell r="BA4819"/>
          <cell r="BB4819" t="str">
            <v/>
          </cell>
          <cell r="BC4819"/>
          <cell r="BD4819" t="str">
            <v/>
          </cell>
          <cell r="BE4819" t="str">
            <v/>
          </cell>
          <cell r="BF4819">
            <v>0</v>
          </cell>
        </row>
        <row r="4820">
          <cell r="A4820">
            <v>10076393</v>
          </cell>
          <cell r="B4820" t="str">
            <v>BAKARI ABDALLAH</v>
          </cell>
          <cell r="C4820" t="str">
            <v>ALMAS</v>
          </cell>
          <cell r="D4820" t="str">
            <v>SERAMİKÇİ</v>
          </cell>
          <cell r="E4820" t="str">
            <v>CERAMIC LAYER</v>
          </cell>
          <cell r="F4820">
            <v>50107642</v>
          </cell>
          <cell r="G4820" t="str">
            <v>PETRA PROTEK</v>
          </cell>
          <cell r="H4820">
            <v>50107642</v>
          </cell>
          <cell r="I4820" t="str">
            <v>0BBQ</v>
          </cell>
          <cell r="J4820" t="str">
            <v>İNŞAAT GRUBU</v>
          </cell>
          <cell r="K4820">
            <v>50109144</v>
          </cell>
          <cell r="L4820" t="str">
            <v>TZ</v>
          </cell>
          <cell r="M4820" t="str">
            <v>Tanzanyalı</v>
          </cell>
          <cell r="N4820">
            <v>35</v>
          </cell>
          <cell r="O4820" t="str">
            <v>TABORA</v>
          </cell>
          <cell r="P4820" t="str">
            <v>7B</v>
          </cell>
          <cell r="Q4820" t="str">
            <v>PETRA PROTEK</v>
          </cell>
          <cell r="R4820">
            <v>44896</v>
          </cell>
          <cell r="S4820">
            <v>44896</v>
          </cell>
          <cell r="T4820">
            <v>44921</v>
          </cell>
          <cell r="U4820" t="str">
            <v>Diğer nedenler</v>
          </cell>
          <cell r="V4820" t="str">
            <v>Mavi Yaka Direkt</v>
          </cell>
          <cell r="W4820" t="str">
            <v>LOT 3 (MIT)</v>
          </cell>
          <cell r="X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>USTA</v>
          </cell>
          <cell r="AC4820">
            <v>99</v>
          </cell>
          <cell r="AD4820" t="str">
            <v>LOT 3 (MIT)</v>
          </cell>
          <cell r="AE4820">
            <v>113</v>
          </cell>
          <cell r="AF4820" t="str">
            <v/>
          </cell>
          <cell r="AG4820" t="str">
            <v>KM 785+000 - 829+305</v>
          </cell>
          <cell r="AH4820">
            <v>36144</v>
          </cell>
          <cell r="AI4820" t="str">
            <v>Bay</v>
          </cell>
          <cell r="AJ4820" t="str">
            <v>Yerel-Saatlik</v>
          </cell>
          <cell r="AK4820">
            <v>0</v>
          </cell>
          <cell r="AL4820" t="str">
            <v/>
          </cell>
          <cell r="AM4820">
            <v>201002</v>
          </cell>
          <cell r="AN4820" t="str">
            <v/>
          </cell>
          <cell r="AO4820" t="str">
            <v>T3</v>
          </cell>
          <cell r="AP4820">
            <v>5150</v>
          </cell>
          <cell r="AQ4820">
            <v>5175</v>
          </cell>
          <cell r="AR4820" t="str">
            <v/>
          </cell>
          <cell r="AS4820" t="str">
            <v/>
          </cell>
          <cell r="AT4820" t="str">
            <v/>
          </cell>
          <cell r="AU4820" t="str">
            <v/>
          </cell>
          <cell r="AV4820" t="str">
            <v/>
          </cell>
          <cell r="AW4820" t="str">
            <v/>
          </cell>
          <cell r="AX4820" t="str">
            <v>BAKARI ABDALLAH ALMAS</v>
          </cell>
          <cell r="AY4820" t="str">
            <v/>
          </cell>
          <cell r="AZ4820"/>
          <cell r="BA4820"/>
          <cell r="BB4820" t="str">
            <v/>
          </cell>
          <cell r="BC4820"/>
          <cell r="BD4820" t="str">
            <v/>
          </cell>
          <cell r="BE4820" t="str">
            <v/>
          </cell>
          <cell r="BF4820">
            <v>0</v>
          </cell>
        </row>
        <row r="4821">
          <cell r="A4821">
            <v>10057960</v>
          </cell>
          <cell r="B4821" t="str">
            <v>BAKARI HASSAN</v>
          </cell>
          <cell r="C4821" t="str">
            <v>KAZI</v>
          </cell>
          <cell r="D4821" t="str">
            <v>SONDAJ MAKİNESİ ŞOFÖRÜ</v>
          </cell>
          <cell r="E4821" t="str">
            <v>LIGHT TRUCK DRIVER</v>
          </cell>
          <cell r="F4821">
            <v>50109422</v>
          </cell>
          <cell r="G4821" t="str">
            <v>JEOLOJİ VE GEOTEKNİK</v>
          </cell>
          <cell r="H4821">
            <v>50107925</v>
          </cell>
          <cell r="I4821" t="str">
            <v>0EE5</v>
          </cell>
          <cell r="J4821" t="str">
            <v>JEOLOJİ VE GEOTEKNİK</v>
          </cell>
          <cell r="K4821">
            <v>50109428</v>
          </cell>
          <cell r="L4821" t="str">
            <v>TZ</v>
          </cell>
          <cell r="M4821" t="str">
            <v>Tanzanyalı</v>
          </cell>
          <cell r="N4821" t="str">
            <v>003K</v>
          </cell>
          <cell r="O4821" t="str">
            <v>BUKENE</v>
          </cell>
          <cell r="P4821" t="str">
            <v>83</v>
          </cell>
          <cell r="Q4821" t="str">
            <v>YAPI MERKEZİ</v>
          </cell>
          <cell r="R4821">
            <v>43670</v>
          </cell>
          <cell r="S4821">
            <v>44844</v>
          </cell>
          <cell r="T4821">
            <v>44844</v>
          </cell>
          <cell r="U4821" t="str">
            <v>Nakil</v>
          </cell>
          <cell r="V4821" t="str">
            <v>Mavi Yaka Endirekt</v>
          </cell>
          <cell r="W4821" t="str">
            <v>LOT 4</v>
          </cell>
          <cell r="X4821" t="str">
            <v/>
          </cell>
          <cell r="Y4821" t="str">
            <v/>
          </cell>
          <cell r="Z4821" t="str">
            <v/>
          </cell>
          <cell r="AA4821" t="str">
            <v>0719415402</v>
          </cell>
          <cell r="AB4821" t="str">
            <v>GÖREVLİ</v>
          </cell>
          <cell r="AC4821">
            <v>29</v>
          </cell>
          <cell r="AD4821" t="str">
            <v>LOT 4</v>
          </cell>
          <cell r="AE4821" t="str">
            <v>0114</v>
          </cell>
          <cell r="AF4821" t="str">
            <v/>
          </cell>
          <cell r="AG4821" t="str">
            <v>KM 830+000 - 857+000</v>
          </cell>
          <cell r="AH4821">
            <v>29955</v>
          </cell>
          <cell r="AI4821" t="str">
            <v>Bay</v>
          </cell>
          <cell r="AJ4821" t="str">
            <v>Yerel-Saatlik</v>
          </cell>
          <cell r="AK4821">
            <v>0</v>
          </cell>
          <cell r="AL4821" t="str">
            <v/>
          </cell>
          <cell r="AM4821" t="str">
            <v>306002</v>
          </cell>
          <cell r="AN4821" t="str">
            <v>S</v>
          </cell>
          <cell r="AO4821" t="str">
            <v>T4</v>
          </cell>
          <cell r="AP4821" t="str">
            <v>5150</v>
          </cell>
          <cell r="AQ4821" t="str">
            <v>5195</v>
          </cell>
          <cell r="AR4821" t="str">
            <v>NATIONAL MICROFINANCE BANK {NMB}</v>
          </cell>
          <cell r="AS4821" t="str">
            <v>MBEZI</v>
          </cell>
          <cell r="AT4821" t="str">
            <v>NMB</v>
          </cell>
          <cell r="AU4821" t="str">
            <v>24510004544</v>
          </cell>
          <cell r="AV4821" t="str">
            <v/>
          </cell>
          <cell r="AW4821" t="str">
            <v/>
          </cell>
          <cell r="AX4821" t="str">
            <v>BAKARI HASSAN KAZI</v>
          </cell>
          <cell r="AY4821" t="str">
            <v/>
          </cell>
          <cell r="AZ4821">
            <v>43670</v>
          </cell>
          <cell r="BA4821"/>
          <cell r="BB4821" t="str">
            <v/>
          </cell>
          <cell r="BC4821">
            <v>46049</v>
          </cell>
          <cell r="BD4821" t="str">
            <v>Tanzanya-NSSF</v>
          </cell>
          <cell r="BE4821" t="str">
            <v>57918899</v>
          </cell>
          <cell r="BF4821" t="str">
            <v>115875043</v>
          </cell>
        </row>
        <row r="4822">
          <cell r="A4822">
            <v>10073662</v>
          </cell>
          <cell r="B4822" t="str">
            <v>BAKARI SHABANI</v>
          </cell>
          <cell r="C4822" t="str">
            <v>BAKARI</v>
          </cell>
          <cell r="D4822" t="str">
            <v>DEMİRCİ</v>
          </cell>
          <cell r="E4822" t="str">
            <v>REBAR WORKER</v>
          </cell>
          <cell r="F4822">
            <v>50107642</v>
          </cell>
          <cell r="G4822" t="str">
            <v>PETRA PROTEK</v>
          </cell>
          <cell r="H4822">
            <v>50105776</v>
          </cell>
          <cell r="I4822" t="str">
            <v>0BBL</v>
          </cell>
          <cell r="J4822" t="str">
            <v>İNŞAAT GRUBU</v>
          </cell>
          <cell r="K4822">
            <v>50107776</v>
          </cell>
          <cell r="L4822" t="str">
            <v>TZ</v>
          </cell>
          <cell r="M4822" t="str">
            <v>Tanzanyalı</v>
          </cell>
          <cell r="N4822">
            <v>35</v>
          </cell>
          <cell r="O4822" t="str">
            <v>TABORA</v>
          </cell>
          <cell r="P4822" t="str">
            <v>7B</v>
          </cell>
          <cell r="Q4822" t="str">
            <v>PETRA PROTEK</v>
          </cell>
          <cell r="R4822">
            <v>44755</v>
          </cell>
          <cell r="S4822">
            <v>44755</v>
          </cell>
          <cell r="T4822">
            <v>44920</v>
          </cell>
          <cell r="U4822" t="str">
            <v>Diğer nedenler</v>
          </cell>
          <cell r="V4822" t="str">
            <v>Mavi Yaka Direkt</v>
          </cell>
          <cell r="W4822" t="str">
            <v>LOT 3 (MIT)</v>
          </cell>
          <cell r="X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>USTA</v>
          </cell>
          <cell r="AC4822">
            <v>99</v>
          </cell>
          <cell r="AD4822" t="str">
            <v>LOT 3 (MIT)</v>
          </cell>
          <cell r="AE4822">
            <v>109</v>
          </cell>
          <cell r="AF4822" t="str">
            <v/>
          </cell>
          <cell r="AG4822" t="str">
            <v>KM 535+000 - 595+000</v>
          </cell>
          <cell r="AH4822">
            <v>30875</v>
          </cell>
          <cell r="AI4822" t="str">
            <v>Bay</v>
          </cell>
          <cell r="AJ4822" t="str">
            <v>Yerel-Saatlik</v>
          </cell>
          <cell r="AK4822">
            <v>0</v>
          </cell>
          <cell r="AL4822" t="str">
            <v/>
          </cell>
          <cell r="AM4822">
            <v>201002</v>
          </cell>
          <cell r="AN4822" t="str">
            <v/>
          </cell>
          <cell r="AO4822" t="str">
            <v>T3</v>
          </cell>
          <cell r="AP4822">
            <v>5150</v>
          </cell>
          <cell r="AQ4822">
            <v>5175</v>
          </cell>
          <cell r="AR4822" t="str">
            <v/>
          </cell>
          <cell r="AS4822" t="str">
            <v/>
          </cell>
          <cell r="AT4822" t="str">
            <v/>
          </cell>
          <cell r="AU4822" t="str">
            <v/>
          </cell>
          <cell r="AV4822" t="str">
            <v/>
          </cell>
          <cell r="AW4822" t="str">
            <v/>
          </cell>
          <cell r="AX4822" t="str">
            <v>BAKARI SHABANI BAKARI</v>
          </cell>
          <cell r="AY4822" t="str">
            <v/>
          </cell>
          <cell r="AZ4822"/>
          <cell r="BA4822"/>
          <cell r="BB4822" t="str">
            <v/>
          </cell>
          <cell r="BC4822"/>
          <cell r="BD4822" t="str">
            <v/>
          </cell>
          <cell r="BE4822" t="str">
            <v/>
          </cell>
          <cell r="BF4822">
            <v>0</v>
          </cell>
        </row>
        <row r="4823">
          <cell r="A4823">
            <v>10076344</v>
          </cell>
          <cell r="B4823" t="str">
            <v>BARAKA DANIEL</v>
          </cell>
          <cell r="C4823" t="str">
            <v>KITILIMA</v>
          </cell>
          <cell r="D4823" t="str">
            <v>İNŞAAT FORMENİ</v>
          </cell>
          <cell r="E4823" t="str">
            <v>CIVIL FOREMAN</v>
          </cell>
          <cell r="F4823">
            <v>50108442</v>
          </cell>
          <cell r="G4823" t="str">
            <v>KILAMBASON &amp; SONS SUPPLIES</v>
          </cell>
          <cell r="H4823">
            <v>50105776</v>
          </cell>
          <cell r="I4823" t="str">
            <v>0BBL</v>
          </cell>
          <cell r="J4823" t="str">
            <v>İNŞAAT GRUBU</v>
          </cell>
          <cell r="K4823">
            <v>50108443</v>
          </cell>
          <cell r="L4823" t="str">
            <v>TZ</v>
          </cell>
          <cell r="M4823" t="str">
            <v>Tanzanyalı</v>
          </cell>
          <cell r="N4823">
            <v>35</v>
          </cell>
          <cell r="O4823" t="str">
            <v>TABORA</v>
          </cell>
          <cell r="P4823">
            <v>89</v>
          </cell>
          <cell r="Q4823" t="str">
            <v>KILAMBASON &amp; SONS SUPPLIES</v>
          </cell>
          <cell r="R4823">
            <v>44898</v>
          </cell>
          <cell r="S4823">
            <v>44898</v>
          </cell>
          <cell r="T4823">
            <v>44994</v>
          </cell>
          <cell r="U4823" t="str">
            <v>İşin sona ermesi</v>
          </cell>
          <cell r="V4823" t="str">
            <v>Mavi Yaka Direkt</v>
          </cell>
          <cell r="W4823" t="str">
            <v>LOT 3 (MIT)</v>
          </cell>
          <cell r="X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>FORMEN</v>
          </cell>
          <cell r="AC4823">
            <v>99</v>
          </cell>
          <cell r="AD4823" t="str">
            <v>LOT 3 (MIT)</v>
          </cell>
          <cell r="AE4823">
            <v>109</v>
          </cell>
          <cell r="AF4823" t="str">
            <v/>
          </cell>
          <cell r="AG4823" t="str">
            <v>KM 535+000 - 595+000</v>
          </cell>
          <cell r="AH4823">
            <v>36144</v>
          </cell>
          <cell r="AI4823" t="str">
            <v>Bay</v>
          </cell>
          <cell r="AJ4823" t="str">
            <v>Yerel-Saatlik</v>
          </cell>
          <cell r="AK4823">
            <v>0</v>
          </cell>
          <cell r="AL4823" t="str">
            <v/>
          </cell>
          <cell r="AM4823">
            <v>201002</v>
          </cell>
          <cell r="AN4823" t="str">
            <v/>
          </cell>
          <cell r="AO4823" t="str">
            <v>T3</v>
          </cell>
          <cell r="AP4823">
            <v>5150</v>
          </cell>
          <cell r="AQ4823">
            <v>5175</v>
          </cell>
          <cell r="AR4823" t="str">
            <v/>
          </cell>
          <cell r="AS4823" t="str">
            <v/>
          </cell>
          <cell r="AT4823" t="str">
            <v/>
          </cell>
          <cell r="AU4823" t="str">
            <v/>
          </cell>
          <cell r="AV4823" t="str">
            <v/>
          </cell>
          <cell r="AW4823" t="str">
            <v/>
          </cell>
          <cell r="AX4823" t="str">
            <v>BARAKA DANIEL KITILIMA</v>
          </cell>
          <cell r="AY4823" t="str">
            <v/>
          </cell>
          <cell r="AZ4823"/>
          <cell r="BA4823"/>
          <cell r="BB4823" t="str">
            <v/>
          </cell>
          <cell r="BC4823"/>
          <cell r="BD4823" t="str">
            <v/>
          </cell>
          <cell r="BE4823" t="str">
            <v/>
          </cell>
          <cell r="BF4823">
            <v>0</v>
          </cell>
        </row>
        <row r="4824">
          <cell r="A4824">
            <v>10073340</v>
          </cell>
          <cell r="B4824" t="str">
            <v>BARAKA JAPHET</v>
          </cell>
          <cell r="C4824" t="str">
            <v>RUGINA</v>
          </cell>
          <cell r="D4824" t="str">
            <v/>
          </cell>
          <cell r="E4824" t="str">
            <v/>
          </cell>
          <cell r="F4824">
            <v>50107023</v>
          </cell>
          <cell r="G4824" t="str">
            <v/>
          </cell>
          <cell r="H4824">
            <v>50105460</v>
          </cell>
          <cell r="I4824" t="str">
            <v>088K</v>
          </cell>
          <cell r="J4824" t="str">
            <v>İŞ GÜVENLİĞİ</v>
          </cell>
          <cell r="K4824">
            <v>50107024</v>
          </cell>
          <cell r="L4824" t="str">
            <v>TZ</v>
          </cell>
          <cell r="M4824" t="str">
            <v>Tanzanyalı</v>
          </cell>
          <cell r="N4824">
            <v>35</v>
          </cell>
          <cell r="O4824" t="str">
            <v>TABORA</v>
          </cell>
          <cell r="P4824" t="str">
            <v/>
          </cell>
          <cell r="Q4824" t="str">
            <v/>
          </cell>
          <cell r="R4824">
            <v>44743</v>
          </cell>
          <cell r="S4824">
            <v>44743</v>
          </cell>
          <cell r="T4824">
            <v>44896</v>
          </cell>
          <cell r="U4824" t="str">
            <v>Bsz.S.İşSz.İşçiTrf.fsh(istifa)</v>
          </cell>
          <cell r="V4824" t="str">
            <v>Mavi Yaka Endirekt</v>
          </cell>
          <cell r="W4824" t="str">
            <v/>
          </cell>
          <cell r="X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  <cell r="AC4824">
            <v>99</v>
          </cell>
          <cell r="AD4824" t="str">
            <v/>
          </cell>
          <cell r="AE4824">
            <v>113</v>
          </cell>
          <cell r="AF4824" t="str">
            <v/>
          </cell>
          <cell r="AG4824" t="str">
            <v>KM 785+000 - 829+305</v>
          </cell>
          <cell r="AH4824">
            <v>33970</v>
          </cell>
          <cell r="AI4824" t="str">
            <v>Bay</v>
          </cell>
          <cell r="AJ4824" t="str">
            <v>Yerel-Saatlik</v>
          </cell>
          <cell r="AK4824">
            <v>0</v>
          </cell>
          <cell r="AL4824" t="str">
            <v/>
          </cell>
          <cell r="AM4824">
            <v>306002</v>
          </cell>
          <cell r="AN4824" t="str">
            <v/>
          </cell>
          <cell r="AO4824" t="str">
            <v/>
          </cell>
          <cell r="AP4824">
            <v>5150</v>
          </cell>
          <cell r="AQ4824">
            <v>5175</v>
          </cell>
          <cell r="AR4824" t="str">
            <v/>
          </cell>
          <cell r="AS4824" t="str">
            <v/>
          </cell>
          <cell r="AT4824" t="str">
            <v/>
          </cell>
          <cell r="AU4824" t="str">
            <v/>
          </cell>
          <cell r="AV4824" t="str">
            <v/>
          </cell>
          <cell r="AW4824" t="str">
            <v/>
          </cell>
          <cell r="AX4824" t="str">
            <v>BARAKA JAPHET RUGINA</v>
          </cell>
          <cell r="AY4824" t="str">
            <v/>
          </cell>
          <cell r="AZ4824"/>
          <cell r="BA4824"/>
          <cell r="BB4824" t="str">
            <v/>
          </cell>
          <cell r="BC4824"/>
          <cell r="BD4824" t="str">
            <v/>
          </cell>
          <cell r="BE4824" t="str">
            <v/>
          </cell>
          <cell r="BF4824">
            <v>0</v>
          </cell>
        </row>
        <row r="4825">
          <cell r="A4825">
            <v>10074890</v>
          </cell>
          <cell r="B4825" t="str">
            <v>BUKOLI EZEKIEL</v>
          </cell>
          <cell r="C4825" t="str">
            <v>ENOCK</v>
          </cell>
          <cell r="D4825" t="str">
            <v>ÇELİK MONTAJCI YARDIMCISI</v>
          </cell>
          <cell r="E4825" t="str">
            <v>STEEL FITTER HELPER</v>
          </cell>
          <cell r="F4825">
            <v>50107642</v>
          </cell>
          <cell r="G4825" t="str">
            <v>PETRA PROTEK</v>
          </cell>
          <cell r="H4825">
            <v>50107642</v>
          </cell>
          <cell r="I4825" t="str">
            <v>0BBQ</v>
          </cell>
          <cell r="J4825" t="str">
            <v>İNŞAAT GRUBU</v>
          </cell>
          <cell r="K4825">
            <v>50109435</v>
          </cell>
          <cell r="L4825" t="str">
            <v>TZ</v>
          </cell>
          <cell r="M4825" t="str">
            <v>Tanzanyalı</v>
          </cell>
          <cell r="N4825">
            <v>35</v>
          </cell>
          <cell r="O4825" t="str">
            <v>TABORA</v>
          </cell>
          <cell r="P4825" t="str">
            <v>7B</v>
          </cell>
          <cell r="Q4825" t="str">
            <v>PETRA PROTEK</v>
          </cell>
          <cell r="R4825">
            <v>44843</v>
          </cell>
          <cell r="S4825">
            <v>44843</v>
          </cell>
          <cell r="T4825">
            <v>44881</v>
          </cell>
          <cell r="U4825" t="str">
            <v>Dnm.S.İş Sözl. işverence feshi</v>
          </cell>
          <cell r="V4825" t="str">
            <v>Mavi Yaka Direkt</v>
          </cell>
          <cell r="W4825" t="str">
            <v>LOT 3 (MIT)</v>
          </cell>
          <cell r="X4825" t="str">
            <v/>
          </cell>
          <cell r="Y4825" t="str">
            <v/>
          </cell>
          <cell r="Z4825" t="str">
            <v/>
          </cell>
          <cell r="AA4825">
            <v>756681937</v>
          </cell>
          <cell r="AB4825" t="str">
            <v>İŞÇİ</v>
          </cell>
          <cell r="AC4825">
            <v>99</v>
          </cell>
          <cell r="AD4825" t="str">
            <v>LOT 3 (MIT)</v>
          </cell>
          <cell r="AE4825">
            <v>113</v>
          </cell>
          <cell r="AF4825" t="str">
            <v/>
          </cell>
          <cell r="AG4825" t="str">
            <v>KM 785+000 - 829+305</v>
          </cell>
          <cell r="AH4825">
            <v>31778</v>
          </cell>
          <cell r="AI4825" t="str">
            <v>Bay</v>
          </cell>
          <cell r="AJ4825" t="str">
            <v>Yerel-Saatlik</v>
          </cell>
          <cell r="AK4825">
            <v>0</v>
          </cell>
          <cell r="AL4825" t="str">
            <v/>
          </cell>
          <cell r="AM4825">
            <v>201002</v>
          </cell>
          <cell r="AN4825" t="str">
            <v/>
          </cell>
          <cell r="AO4825" t="str">
            <v>T3</v>
          </cell>
          <cell r="AP4825">
            <v>5150</v>
          </cell>
          <cell r="AQ4825">
            <v>5175</v>
          </cell>
          <cell r="AR4825" t="str">
            <v/>
          </cell>
          <cell r="AS4825" t="str">
            <v/>
          </cell>
          <cell r="AT4825" t="str">
            <v/>
          </cell>
          <cell r="AU4825" t="str">
            <v/>
          </cell>
          <cell r="AV4825" t="str">
            <v/>
          </cell>
          <cell r="AW4825" t="str">
            <v/>
          </cell>
          <cell r="AX4825" t="str">
            <v>BUKOLI EZEKIEL ENOCK</v>
          </cell>
          <cell r="AY4825" t="str">
            <v/>
          </cell>
          <cell r="AZ4825"/>
          <cell r="BA4825"/>
          <cell r="BB4825" t="str">
            <v/>
          </cell>
          <cell r="BC4825"/>
          <cell r="BD4825" t="str">
            <v/>
          </cell>
          <cell r="BE4825" t="str">
            <v/>
          </cell>
          <cell r="BF4825">
            <v>0</v>
          </cell>
        </row>
        <row r="4826">
          <cell r="A4826">
            <v>10073663</v>
          </cell>
          <cell r="B4826" t="str">
            <v>CHRISTOPHER SEIF</v>
          </cell>
          <cell r="C4826" t="str">
            <v>CHRISTOPHER</v>
          </cell>
          <cell r="D4826" t="str">
            <v>DEMİRCİ</v>
          </cell>
          <cell r="E4826" t="str">
            <v>REBAR WORKER</v>
          </cell>
          <cell r="F4826">
            <v>50107642</v>
          </cell>
          <cell r="G4826" t="str">
            <v>PETRA PROTEK</v>
          </cell>
          <cell r="H4826">
            <v>50105776</v>
          </cell>
          <cell r="I4826" t="str">
            <v>0BBL</v>
          </cell>
          <cell r="J4826" t="str">
            <v>İNŞAAT GRUBU</v>
          </cell>
          <cell r="K4826">
            <v>50107776</v>
          </cell>
          <cell r="L4826" t="str">
            <v>TZ</v>
          </cell>
          <cell r="M4826" t="str">
            <v>Tanzanyalı</v>
          </cell>
          <cell r="N4826">
            <v>35</v>
          </cell>
          <cell r="O4826" t="str">
            <v>TABORA</v>
          </cell>
          <cell r="P4826" t="str">
            <v>7B</v>
          </cell>
          <cell r="Q4826" t="str">
            <v>PETRA PROTEK</v>
          </cell>
          <cell r="R4826">
            <v>44755</v>
          </cell>
          <cell r="S4826">
            <v>44755</v>
          </cell>
          <cell r="T4826">
            <v>44912</v>
          </cell>
          <cell r="U4826" t="str">
            <v>İşin sona ermesi</v>
          </cell>
          <cell r="V4826" t="str">
            <v>Mavi Yaka Direkt</v>
          </cell>
          <cell r="W4826" t="str">
            <v>LOT 3 (MIT)</v>
          </cell>
          <cell r="X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>USTA</v>
          </cell>
          <cell r="AC4826">
            <v>99</v>
          </cell>
          <cell r="AD4826" t="str">
            <v>LOT 3 (MIT)</v>
          </cell>
          <cell r="AE4826">
            <v>109</v>
          </cell>
          <cell r="AF4826" t="str">
            <v/>
          </cell>
          <cell r="AG4826" t="str">
            <v>KM 535+000 - 595+000</v>
          </cell>
          <cell r="AH4826">
            <v>30812</v>
          </cell>
          <cell r="AI4826" t="str">
            <v>Bay</v>
          </cell>
          <cell r="AJ4826" t="str">
            <v>Yerel-Saatlik</v>
          </cell>
          <cell r="AK4826">
            <v>0</v>
          </cell>
          <cell r="AL4826" t="str">
            <v/>
          </cell>
          <cell r="AM4826">
            <v>201002</v>
          </cell>
          <cell r="AN4826" t="str">
            <v/>
          </cell>
          <cell r="AO4826" t="str">
            <v>T3</v>
          </cell>
          <cell r="AP4826">
            <v>5150</v>
          </cell>
          <cell r="AQ4826">
            <v>5175</v>
          </cell>
          <cell r="AR4826" t="str">
            <v>NMBBANK</v>
          </cell>
          <cell r="AS4826" t="str">
            <v/>
          </cell>
          <cell r="AT4826" t="str">
            <v>NMBBANK</v>
          </cell>
          <cell r="AU4826">
            <v>51010087569</v>
          </cell>
          <cell r="AV4826" t="str">
            <v/>
          </cell>
          <cell r="AW4826" t="str">
            <v/>
          </cell>
          <cell r="AX4826" t="str">
            <v>CHRISTOPHER SEIF CHRISTOPHER</v>
          </cell>
          <cell r="AY4826" t="str">
            <v/>
          </cell>
          <cell r="AZ4826">
            <v>44929</v>
          </cell>
          <cell r="BA4826"/>
          <cell r="BB4826" t="str">
            <v/>
          </cell>
          <cell r="BC4826"/>
          <cell r="BD4826" t="str">
            <v/>
          </cell>
          <cell r="BE4826" t="str">
            <v/>
          </cell>
          <cell r="BF4826">
            <v>0</v>
          </cell>
        </row>
        <row r="4827">
          <cell r="A4827">
            <v>10072567</v>
          </cell>
          <cell r="B4827" t="str">
            <v>DANIEL JUMANNE</v>
          </cell>
          <cell r="C4827" t="str">
            <v>MAIRA</v>
          </cell>
          <cell r="D4827" t="str">
            <v>DÜZ İŞÇİ - DİREKT</v>
          </cell>
          <cell r="E4827" t="str">
            <v>UNSKILLED WORKER - PRODUCTIVE</v>
          </cell>
          <cell r="F4827">
            <v>50109422</v>
          </cell>
          <cell r="G4827" t="str">
            <v>JEOLOJİ VE GEOTEKNİK</v>
          </cell>
          <cell r="H4827">
            <v>50109422</v>
          </cell>
          <cell r="I4827" t="str">
            <v>0EE4</v>
          </cell>
          <cell r="J4827" t="str">
            <v>JEOLOJİ VE GEOTEKNİK</v>
          </cell>
          <cell r="K4827">
            <v>50109426</v>
          </cell>
          <cell r="L4827" t="str">
            <v>TZ</v>
          </cell>
          <cell r="M4827" t="str">
            <v>Tanzanyalı</v>
          </cell>
          <cell r="N4827" t="str">
            <v>0035</v>
          </cell>
          <cell r="O4827" t="str">
            <v>TABORA</v>
          </cell>
          <cell r="P4827" t="str">
            <v>83</v>
          </cell>
          <cell r="Q4827" t="str">
            <v>YAPI MERKEZİ</v>
          </cell>
          <cell r="R4827">
            <v>44662</v>
          </cell>
          <cell r="S4827">
            <v>44844</v>
          </cell>
          <cell r="T4827">
            <v>44844</v>
          </cell>
          <cell r="U4827" t="str">
            <v>Nakil</v>
          </cell>
          <cell r="V4827" t="str">
            <v>Mavi Yaka Direkt</v>
          </cell>
          <cell r="W4827" t="str">
            <v>LOT 4</v>
          </cell>
          <cell r="X4827" t="str">
            <v/>
          </cell>
          <cell r="Y4827" t="str">
            <v/>
          </cell>
          <cell r="Z4827" t="str">
            <v/>
          </cell>
          <cell r="AA4827" t="str">
            <v>0710113446</v>
          </cell>
          <cell r="AB4827" t="str">
            <v>İŞÇİ</v>
          </cell>
          <cell r="AC4827">
            <v>29</v>
          </cell>
          <cell r="AD4827" t="str">
            <v>LOT 4</v>
          </cell>
          <cell r="AE4827" t="str">
            <v>0114</v>
          </cell>
          <cell r="AF4827" t="str">
            <v/>
          </cell>
          <cell r="AG4827" t="str">
            <v>KM 830+000 - 857+000</v>
          </cell>
          <cell r="AH4827">
            <v>35130</v>
          </cell>
          <cell r="AI4827" t="str">
            <v>Bay</v>
          </cell>
          <cell r="AJ4827" t="str">
            <v>Yerel-Saatlik</v>
          </cell>
          <cell r="AK4827">
            <v>0</v>
          </cell>
          <cell r="AL4827" t="str">
            <v/>
          </cell>
          <cell r="AM4827" t="str">
            <v>201002</v>
          </cell>
          <cell r="AN4827" t="str">
            <v>S</v>
          </cell>
          <cell r="AO4827" t="str">
            <v>T4</v>
          </cell>
          <cell r="AP4827" t="str">
            <v>5150</v>
          </cell>
          <cell r="AQ4827" t="str">
            <v>5195</v>
          </cell>
          <cell r="AR4827" t="str">
            <v>CRDB BANK PLC</v>
          </cell>
          <cell r="AS4827" t="str">
            <v>VIJANA</v>
          </cell>
          <cell r="AT4827" t="str">
            <v>CRDBBANK</v>
          </cell>
          <cell r="AU4827" t="str">
            <v>0152590998700</v>
          </cell>
          <cell r="AV4827" t="str">
            <v/>
          </cell>
          <cell r="AW4827" t="str">
            <v/>
          </cell>
          <cell r="AX4827" t="str">
            <v>DANIEL JUMANNE MAIRA</v>
          </cell>
          <cell r="AY4827" t="str">
            <v/>
          </cell>
          <cell r="AZ4827">
            <v>44662</v>
          </cell>
          <cell r="BA4827"/>
          <cell r="BB4827" t="str">
            <v/>
          </cell>
          <cell r="BC4827"/>
          <cell r="BD4827" t="str">
            <v>Tanzanya-NSSF</v>
          </cell>
          <cell r="BE4827" t="str">
            <v>46522887</v>
          </cell>
          <cell r="BF4827" t="str">
            <v>155791977</v>
          </cell>
        </row>
        <row r="4828">
          <cell r="A4828">
            <v>10074226</v>
          </cell>
          <cell r="B4828" t="str">
            <v>DOTTO PASTORY</v>
          </cell>
          <cell r="C4828" t="str">
            <v>PETER</v>
          </cell>
          <cell r="D4828" t="str">
            <v>ÜRETİM İŞÇİSİ</v>
          </cell>
          <cell r="E4828" t="str">
            <v>PRODUCTION WORKER</v>
          </cell>
          <cell r="F4828">
            <v>50108142</v>
          </cell>
          <cell r="G4828" t="str">
            <v>UNIT GENARAL SUPPLIES</v>
          </cell>
          <cell r="H4828">
            <v>50105776</v>
          </cell>
          <cell r="I4828" t="str">
            <v>0BBL</v>
          </cell>
          <cell r="J4828" t="str">
            <v>İNŞAAT GRUBU</v>
          </cell>
          <cell r="K4828">
            <v>50108574</v>
          </cell>
          <cell r="L4828" t="str">
            <v>TZ</v>
          </cell>
          <cell r="M4828" t="str">
            <v>Tanzanyalı</v>
          </cell>
          <cell r="N4828">
            <v>35</v>
          </cell>
          <cell r="O4828" t="str">
            <v>TABORA</v>
          </cell>
          <cell r="P4828">
            <v>87</v>
          </cell>
          <cell r="Q4828" t="str">
            <v>UNIT GENARAL SUPPLIES</v>
          </cell>
          <cell r="R4828">
            <v>44813</v>
          </cell>
          <cell r="S4828">
            <v>44813</v>
          </cell>
          <cell r="T4828">
            <v>44834</v>
          </cell>
          <cell r="U4828" t="str">
            <v>Bsz.S.İşSz.İşçiTrf.fsh(istifa)</v>
          </cell>
          <cell r="V4828" t="str">
            <v>Mavi Yaka Endirekt</v>
          </cell>
          <cell r="W4828" t="str">
            <v>LOT 3 (MIT)</v>
          </cell>
          <cell r="X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>İŞÇİ</v>
          </cell>
          <cell r="AC4828">
            <v>99</v>
          </cell>
          <cell r="AD4828" t="str">
            <v>LOT 3 (MIT)</v>
          </cell>
          <cell r="AE4828">
            <v>109</v>
          </cell>
          <cell r="AF4828" t="str">
            <v/>
          </cell>
          <cell r="AG4828" t="str">
            <v>KM 535+000 - 595+000</v>
          </cell>
          <cell r="AH4828">
            <v>34314</v>
          </cell>
          <cell r="AI4828" t="str">
            <v>Bay</v>
          </cell>
          <cell r="AJ4828" t="str">
            <v>Yerel-Saatlik</v>
          </cell>
          <cell r="AK4828">
            <v>0</v>
          </cell>
          <cell r="AL4828" t="str">
            <v/>
          </cell>
          <cell r="AM4828">
            <v>306005</v>
          </cell>
          <cell r="AN4828" t="str">
            <v/>
          </cell>
          <cell r="AO4828" t="str">
            <v>T3</v>
          </cell>
          <cell r="AP4828">
            <v>5150</v>
          </cell>
          <cell r="AQ4828">
            <v>5175</v>
          </cell>
          <cell r="AR4828" t="str">
            <v/>
          </cell>
          <cell r="AS4828" t="str">
            <v/>
          </cell>
          <cell r="AT4828" t="str">
            <v/>
          </cell>
          <cell r="AU4828" t="str">
            <v/>
          </cell>
          <cell r="AV4828" t="str">
            <v/>
          </cell>
          <cell r="AW4828" t="str">
            <v/>
          </cell>
          <cell r="AX4828" t="str">
            <v>DOTTO PASTORY PETER</v>
          </cell>
          <cell r="AY4828" t="str">
            <v/>
          </cell>
          <cell r="AZ4828"/>
          <cell r="BA4828"/>
          <cell r="BB4828" t="str">
            <v/>
          </cell>
          <cell r="BC4828"/>
          <cell r="BD4828" t="str">
            <v/>
          </cell>
          <cell r="BE4828" t="str">
            <v/>
          </cell>
          <cell r="BF4828">
            <v>0</v>
          </cell>
        </row>
        <row r="4829">
          <cell r="A4829">
            <v>10075002</v>
          </cell>
          <cell r="B4829" t="str">
            <v>EMMANUEL MICHAEL</v>
          </cell>
          <cell r="C4829" t="str">
            <v>KANYONGA</v>
          </cell>
          <cell r="D4829" t="str">
            <v>DÜZ İŞÇİ</v>
          </cell>
          <cell r="E4829" t="str">
            <v>UNSKILLED WORKER - PRODUCTIVE</v>
          </cell>
          <cell r="F4829">
            <v>50108143</v>
          </cell>
          <cell r="G4829" t="str">
            <v>BRETON COMPANY</v>
          </cell>
          <cell r="H4829">
            <v>50105776</v>
          </cell>
          <cell r="I4829" t="str">
            <v>0BBL</v>
          </cell>
          <cell r="J4829" t="str">
            <v>İNŞAAT GRUBU</v>
          </cell>
          <cell r="K4829">
            <v>50108146</v>
          </cell>
          <cell r="L4829" t="str">
            <v>TZ</v>
          </cell>
          <cell r="M4829" t="str">
            <v>Tanzanyalı</v>
          </cell>
          <cell r="N4829">
            <v>37</v>
          </cell>
          <cell r="O4829" t="str">
            <v>İTİGİ</v>
          </cell>
          <cell r="P4829">
            <v>86</v>
          </cell>
          <cell r="Q4829" t="str">
            <v>BRETON COMPANY</v>
          </cell>
          <cell r="R4829">
            <v>44852</v>
          </cell>
          <cell r="S4829">
            <v>44852</v>
          </cell>
          <cell r="T4829">
            <v>44873</v>
          </cell>
          <cell r="U4829" t="str">
            <v>Bsz.S.İşSz.İşvTrf.Hk.SebepsizF</v>
          </cell>
          <cell r="V4829" t="str">
            <v>Mavi Yaka Direkt</v>
          </cell>
          <cell r="W4829" t="str">
            <v>LOT 3 (MIT)</v>
          </cell>
          <cell r="X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>İŞÇİ</v>
          </cell>
          <cell r="AC4829">
            <v>99</v>
          </cell>
          <cell r="AD4829" t="str">
            <v>LOT 3 (MIT)</v>
          </cell>
          <cell r="AE4829">
            <v>109</v>
          </cell>
          <cell r="AF4829" t="str">
            <v/>
          </cell>
          <cell r="AG4829" t="str">
            <v>KM 535+000 - 595+000</v>
          </cell>
          <cell r="AH4829">
            <v>27621</v>
          </cell>
          <cell r="AI4829" t="str">
            <v>Bay</v>
          </cell>
          <cell r="AJ4829" t="str">
            <v>Yerel-Saatlik</v>
          </cell>
          <cell r="AK4829">
            <v>0</v>
          </cell>
          <cell r="AL4829" t="str">
            <v/>
          </cell>
          <cell r="AM4829">
            <v>201002</v>
          </cell>
          <cell r="AN4829" t="str">
            <v/>
          </cell>
          <cell r="AO4829" t="str">
            <v>T3</v>
          </cell>
          <cell r="AP4829">
            <v>5150</v>
          </cell>
          <cell r="AQ4829">
            <v>5175</v>
          </cell>
          <cell r="AR4829" t="str">
            <v/>
          </cell>
          <cell r="AS4829" t="str">
            <v/>
          </cell>
          <cell r="AT4829" t="str">
            <v/>
          </cell>
          <cell r="AU4829" t="str">
            <v/>
          </cell>
          <cell r="AV4829" t="str">
            <v/>
          </cell>
          <cell r="AW4829" t="str">
            <v/>
          </cell>
          <cell r="AX4829" t="str">
            <v>EMMANUEL MICHAEL KANYONGA</v>
          </cell>
          <cell r="AY4829" t="str">
            <v/>
          </cell>
          <cell r="AZ4829"/>
          <cell r="BA4829"/>
          <cell r="BB4829" t="str">
            <v/>
          </cell>
          <cell r="BC4829"/>
          <cell r="BD4829" t="str">
            <v/>
          </cell>
          <cell r="BE4829" t="str">
            <v/>
          </cell>
          <cell r="BF4829">
            <v>0</v>
          </cell>
        </row>
        <row r="4830">
          <cell r="A4830">
            <v>10073491</v>
          </cell>
          <cell r="B4830" t="str">
            <v>EUNICE STEPHEN</v>
          </cell>
          <cell r="C4830" t="str">
            <v>MAKANZA</v>
          </cell>
          <cell r="D4830" t="str">
            <v>TEMİZLİK GÖREVLİSİ YARDIMCISI</v>
          </cell>
          <cell r="E4830" t="str">
            <v>CLEANER</v>
          </cell>
          <cell r="F4830">
            <v>50105513</v>
          </cell>
          <cell r="G4830" t="str">
            <v>İDARİ İŞLER</v>
          </cell>
          <cell r="H4830">
            <v>50105513</v>
          </cell>
          <cell r="I4830" t="str">
            <v>0996</v>
          </cell>
          <cell r="J4830" t="str">
            <v>KAMP AMİRLİĞİ</v>
          </cell>
          <cell r="K4830">
            <v>50107505</v>
          </cell>
          <cell r="L4830" t="str">
            <v>TZ</v>
          </cell>
          <cell r="M4830" t="str">
            <v>Tanzanyalı</v>
          </cell>
          <cell r="N4830" t="str">
            <v>0035</v>
          </cell>
          <cell r="O4830" t="str">
            <v>TABORA</v>
          </cell>
          <cell r="P4830" t="str">
            <v>YM</v>
          </cell>
          <cell r="Q4830" t="str">
            <v>YAPI MERKEZİ</v>
          </cell>
          <cell r="R4830">
            <v>44772</v>
          </cell>
          <cell r="S4830">
            <v>44772</v>
          </cell>
          <cell r="T4830">
            <v>44866</v>
          </cell>
          <cell r="U4830" t="str">
            <v>Nakil</v>
          </cell>
          <cell r="V4830" t="str">
            <v>Mavi Yaka Endirekt</v>
          </cell>
          <cell r="W4830" t="str">
            <v>LOT 3 (MIT)</v>
          </cell>
          <cell r="X4830" t="str">
            <v>BUHONGWA</v>
          </cell>
          <cell r="Y4830" t="str">
            <v>0</v>
          </cell>
          <cell r="Z4830" t="str">
            <v>NYAMAGANA</v>
          </cell>
          <cell r="AA4830" t="str">
            <v>0739 677 372</v>
          </cell>
          <cell r="AB4830" t="str">
            <v>İŞÇİ</v>
          </cell>
          <cell r="AC4830">
            <v>29</v>
          </cell>
          <cell r="AD4830" t="str">
            <v>LOT 3 (MIT)</v>
          </cell>
          <cell r="AE4830" t="str">
            <v>0113</v>
          </cell>
          <cell r="AF4830" t="str">
            <v>18</v>
          </cell>
          <cell r="AG4830" t="str">
            <v>KM 785+000 - 829+305</v>
          </cell>
          <cell r="AH4830">
            <v>34868</v>
          </cell>
          <cell r="AI4830" t="str">
            <v>Bayan</v>
          </cell>
          <cell r="AJ4830" t="str">
            <v>Yerel-Saatlik</v>
          </cell>
          <cell r="AK4830">
            <v>1743.59</v>
          </cell>
          <cell r="AL4830" t="str">
            <v>TZS</v>
          </cell>
          <cell r="AM4830" t="str">
            <v>306002</v>
          </cell>
          <cell r="AN4830" t="str">
            <v>S</v>
          </cell>
          <cell r="AO4830" t="str">
            <v>T3</v>
          </cell>
          <cell r="AP4830" t="str">
            <v>5150</v>
          </cell>
          <cell r="AQ4830" t="str">
            <v>5175</v>
          </cell>
          <cell r="AR4830" t="str">
            <v>NMBBANK</v>
          </cell>
          <cell r="AS4830" t="str">
            <v/>
          </cell>
          <cell r="AT4830" t="str">
            <v>NMBBANK</v>
          </cell>
          <cell r="AU4830" t="str">
            <v>51010090732</v>
          </cell>
          <cell r="AV4830" t="str">
            <v/>
          </cell>
          <cell r="AW4830" t="str">
            <v/>
          </cell>
          <cell r="AX4830" t="str">
            <v>EUNICE STEPHEN MAKANZA</v>
          </cell>
          <cell r="AY4830" t="str">
            <v/>
          </cell>
          <cell r="AZ4830">
            <v>44772</v>
          </cell>
          <cell r="BA4830"/>
          <cell r="BB4830" t="str">
            <v/>
          </cell>
          <cell r="BC4830"/>
          <cell r="BD4830" t="str">
            <v>Tanzanya-NSSF</v>
          </cell>
          <cell r="BE4830" t="str">
            <v>46822736</v>
          </cell>
          <cell r="BF4830" t="str">
            <v>150862019</v>
          </cell>
        </row>
        <row r="4831">
          <cell r="A4831">
            <v>10075176</v>
          </cell>
          <cell r="B4831" t="str">
            <v>FORTUNATUS MARTIN</v>
          </cell>
          <cell r="C4831" t="str">
            <v>MWAJINGA</v>
          </cell>
          <cell r="D4831" t="str">
            <v>MEKANİK TESİSATÇI</v>
          </cell>
          <cell r="E4831" t="str">
            <v>MECHANICAL INSTALLATION WORKER</v>
          </cell>
          <cell r="F4831">
            <v>50108143</v>
          </cell>
          <cell r="G4831" t="str">
            <v>BRETON COMPANY</v>
          </cell>
          <cell r="H4831">
            <v>50105770</v>
          </cell>
          <cell r="I4831" t="str">
            <v>0AAG</v>
          </cell>
          <cell r="J4831" t="str">
            <v>MEP MEKANİK</v>
          </cell>
          <cell r="K4831">
            <v>50112104</v>
          </cell>
          <cell r="L4831" t="str">
            <v>TZ</v>
          </cell>
          <cell r="M4831" t="str">
            <v>Tanzanyalı</v>
          </cell>
          <cell r="N4831">
            <v>35</v>
          </cell>
          <cell r="O4831" t="str">
            <v>TABORA</v>
          </cell>
          <cell r="P4831">
            <v>86</v>
          </cell>
          <cell r="Q4831" t="str">
            <v>BRETON COMPANY</v>
          </cell>
          <cell r="R4831">
            <v>44855</v>
          </cell>
          <cell r="S4831">
            <v>44855</v>
          </cell>
          <cell r="T4831">
            <v>44873</v>
          </cell>
          <cell r="U4831" t="str">
            <v>Bsz.S.İşSz.İşvTrf.Hk.SebepsizF</v>
          </cell>
          <cell r="V4831" t="str">
            <v>Mavi Yaka Direkt</v>
          </cell>
          <cell r="W4831" t="str">
            <v>LOT 3 (MIT)</v>
          </cell>
          <cell r="X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>USTA</v>
          </cell>
          <cell r="AC4831">
            <v>99</v>
          </cell>
          <cell r="AD4831" t="str">
            <v>LOT 3 (MIT)</v>
          </cell>
          <cell r="AE4831">
            <v>113</v>
          </cell>
          <cell r="AF4831" t="str">
            <v/>
          </cell>
          <cell r="AG4831" t="str">
            <v>KM 785+000 - 829+305</v>
          </cell>
          <cell r="AH4831">
            <v>32436</v>
          </cell>
          <cell r="AI4831" t="str">
            <v>Bay</v>
          </cell>
          <cell r="AJ4831" t="str">
            <v>Yerel-Saatlik</v>
          </cell>
          <cell r="AK4831">
            <v>0</v>
          </cell>
          <cell r="AL4831" t="str">
            <v/>
          </cell>
          <cell r="AM4831">
            <v>201002</v>
          </cell>
          <cell r="AN4831" t="str">
            <v/>
          </cell>
          <cell r="AO4831" t="str">
            <v>T3</v>
          </cell>
          <cell r="AP4831">
            <v>5150</v>
          </cell>
          <cell r="AQ4831">
            <v>5175</v>
          </cell>
          <cell r="AR4831" t="str">
            <v/>
          </cell>
          <cell r="AS4831" t="str">
            <v/>
          </cell>
          <cell r="AT4831" t="str">
            <v/>
          </cell>
          <cell r="AU4831" t="str">
            <v/>
          </cell>
          <cell r="AV4831" t="str">
            <v/>
          </cell>
          <cell r="AW4831" t="str">
            <v/>
          </cell>
          <cell r="AX4831" t="str">
            <v>FORTUNATUS MARTIN MWAJINGA</v>
          </cell>
          <cell r="AY4831" t="str">
            <v/>
          </cell>
          <cell r="AZ4831"/>
          <cell r="BA4831"/>
          <cell r="BB4831" t="str">
            <v/>
          </cell>
          <cell r="BC4831"/>
          <cell r="BD4831" t="str">
            <v/>
          </cell>
          <cell r="BE4831" t="str">
            <v/>
          </cell>
          <cell r="BF4831">
            <v>0</v>
          </cell>
        </row>
        <row r="4832">
          <cell r="A4832">
            <v>10075241</v>
          </cell>
          <cell r="B4832" t="str">
            <v>FORTUNATUS WILLIAM</v>
          </cell>
          <cell r="C4832" t="str">
            <v>KIHINDA</v>
          </cell>
          <cell r="D4832" t="str">
            <v>KALIPÇI</v>
          </cell>
          <cell r="E4832" t="str">
            <v>FORMWORKER</v>
          </cell>
          <cell r="F4832">
            <v>50107642</v>
          </cell>
          <cell r="G4832" t="str">
            <v>PETRA PROTEK</v>
          </cell>
          <cell r="H4832">
            <v>50107642</v>
          </cell>
          <cell r="I4832" t="str">
            <v>0BBQ</v>
          </cell>
          <cell r="J4832" t="str">
            <v>İNŞAAT GRUBU</v>
          </cell>
          <cell r="K4832">
            <v>50107846</v>
          </cell>
          <cell r="L4832" t="str">
            <v>TZ</v>
          </cell>
          <cell r="M4832" t="str">
            <v>Tanzanyalı</v>
          </cell>
          <cell r="N4832">
            <v>35</v>
          </cell>
          <cell r="O4832" t="str">
            <v>TABORA</v>
          </cell>
          <cell r="P4832" t="str">
            <v>7B</v>
          </cell>
          <cell r="Q4832" t="str">
            <v>PETRA PROTEK</v>
          </cell>
          <cell r="R4832">
            <v>44856</v>
          </cell>
          <cell r="S4832">
            <v>44856</v>
          </cell>
          <cell r="T4832">
            <v>44881</v>
          </cell>
          <cell r="U4832" t="str">
            <v>Dnm.S.İş Sözl. işverence feshi</v>
          </cell>
          <cell r="V4832" t="str">
            <v>Mavi Yaka Direkt</v>
          </cell>
          <cell r="W4832" t="str">
            <v>LOT 3 (MIT)</v>
          </cell>
          <cell r="X4832" t="str">
            <v/>
          </cell>
          <cell r="Y4832" t="str">
            <v/>
          </cell>
          <cell r="Z4832" t="str">
            <v/>
          </cell>
          <cell r="AA4832">
            <v>787662097</v>
          </cell>
          <cell r="AB4832" t="str">
            <v>USTA</v>
          </cell>
          <cell r="AC4832">
            <v>99</v>
          </cell>
          <cell r="AD4832" t="str">
            <v>LOT 3 (MIT)</v>
          </cell>
          <cell r="AE4832">
            <v>113</v>
          </cell>
          <cell r="AF4832" t="str">
            <v/>
          </cell>
          <cell r="AG4832" t="str">
            <v>KM 785+000 - 829+305</v>
          </cell>
          <cell r="AH4832">
            <v>29924</v>
          </cell>
          <cell r="AI4832" t="str">
            <v>Bay</v>
          </cell>
          <cell r="AJ4832" t="str">
            <v>Yerel-Saatlik</v>
          </cell>
          <cell r="AK4832">
            <v>0</v>
          </cell>
          <cell r="AL4832" t="str">
            <v/>
          </cell>
          <cell r="AM4832">
            <v>201002</v>
          </cell>
          <cell r="AN4832" t="str">
            <v/>
          </cell>
          <cell r="AO4832" t="str">
            <v>T3</v>
          </cell>
          <cell r="AP4832">
            <v>5150</v>
          </cell>
          <cell r="AQ4832">
            <v>5175</v>
          </cell>
          <cell r="AR4832" t="str">
            <v/>
          </cell>
          <cell r="AS4832" t="str">
            <v/>
          </cell>
          <cell r="AT4832" t="str">
            <v/>
          </cell>
          <cell r="AU4832" t="str">
            <v/>
          </cell>
          <cell r="AV4832" t="str">
            <v/>
          </cell>
          <cell r="AW4832" t="str">
            <v/>
          </cell>
          <cell r="AX4832" t="str">
            <v>FORTUNATUS WILLIAM KIHINDA</v>
          </cell>
          <cell r="AY4832" t="str">
            <v/>
          </cell>
          <cell r="AZ4832"/>
          <cell r="BA4832"/>
          <cell r="BB4832" t="str">
            <v/>
          </cell>
          <cell r="BC4832"/>
          <cell r="BD4832" t="str">
            <v/>
          </cell>
          <cell r="BE4832" t="str">
            <v/>
          </cell>
          <cell r="BF4832">
            <v>0</v>
          </cell>
        </row>
        <row r="4833">
          <cell r="A4833">
            <v>10075287</v>
          </cell>
          <cell r="B4833" t="str">
            <v>FRANK GYUMI</v>
          </cell>
          <cell r="C4833" t="str">
            <v>KILIMBA</v>
          </cell>
          <cell r="D4833" t="str">
            <v>GÜVENLİK GÖREVLİSİ</v>
          </cell>
          <cell r="E4833" t="str">
            <v>SECURITY</v>
          </cell>
          <cell r="F4833">
            <v>50106670</v>
          </cell>
          <cell r="G4833" t="str">
            <v>KITUMBO SECURITY</v>
          </cell>
          <cell r="H4833">
            <v>50105513</v>
          </cell>
          <cell r="I4833" t="str">
            <v>088D</v>
          </cell>
          <cell r="J4833" t="str">
            <v>GÜVENLİK</v>
          </cell>
          <cell r="K4833">
            <v>50106674</v>
          </cell>
          <cell r="L4833" t="str">
            <v>TZ</v>
          </cell>
          <cell r="M4833" t="str">
            <v>Tanzanyalı</v>
          </cell>
          <cell r="N4833" t="str">
            <v>0037</v>
          </cell>
          <cell r="O4833" t="str">
            <v>İTİGİ</v>
          </cell>
          <cell r="P4833" t="str">
            <v>7L</v>
          </cell>
          <cell r="Q4833" t="str">
            <v>KITIMBO SECURITY</v>
          </cell>
          <cell r="R4833">
            <v>44855</v>
          </cell>
          <cell r="S4833">
            <v>44855</v>
          </cell>
          <cell r="T4833"/>
          <cell r="U4833" t="str">
            <v/>
          </cell>
          <cell r="V4833" t="str">
            <v>Mavi Yaka Endirekt</v>
          </cell>
          <cell r="W4833" t="str">
            <v>LOT 3 (MIT)</v>
          </cell>
          <cell r="X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>GÖREVLİ</v>
          </cell>
          <cell r="AC4833">
            <v>99</v>
          </cell>
          <cell r="AD4833" t="str">
            <v>LOT 3 (MIT)</v>
          </cell>
          <cell r="AE4833" t="str">
            <v>0113</v>
          </cell>
          <cell r="AF4833" t="str">
            <v/>
          </cell>
          <cell r="AG4833" t="str">
            <v>KM 785+000 - 829+305</v>
          </cell>
          <cell r="AH4833">
            <v>34530</v>
          </cell>
          <cell r="AI4833" t="str">
            <v>Bay</v>
          </cell>
          <cell r="AJ4833" t="str">
            <v>Yerel-Saatlik</v>
          </cell>
          <cell r="AK4833">
            <v>0</v>
          </cell>
          <cell r="AL4833" t="str">
            <v/>
          </cell>
          <cell r="AM4833" t="str">
            <v>306002</v>
          </cell>
          <cell r="AN4833" t="str">
            <v/>
          </cell>
          <cell r="AO4833" t="str">
            <v>T3</v>
          </cell>
          <cell r="AP4833" t="str">
            <v>5150</v>
          </cell>
          <cell r="AQ4833" t="str">
            <v>5175</v>
          </cell>
          <cell r="AR4833" t="str">
            <v/>
          </cell>
          <cell r="AS4833" t="str">
            <v/>
          </cell>
          <cell r="AT4833" t="str">
            <v/>
          </cell>
          <cell r="AU4833" t="str">
            <v/>
          </cell>
          <cell r="AV4833" t="str">
            <v/>
          </cell>
          <cell r="AW4833" t="str">
            <v/>
          </cell>
          <cell r="AX4833" t="str">
            <v>FRANK GYUMI KILIMBA</v>
          </cell>
          <cell r="AY4833" t="str">
            <v/>
          </cell>
          <cell r="AZ4833"/>
          <cell r="BA4833"/>
          <cell r="BB4833" t="str">
            <v/>
          </cell>
          <cell r="BC4833"/>
          <cell r="BD4833" t="str">
            <v/>
          </cell>
          <cell r="BE4833" t="str">
            <v/>
          </cell>
          <cell r="BF4833" t="str">
            <v>0</v>
          </cell>
        </row>
        <row r="4834">
          <cell r="A4834">
            <v>10072557</v>
          </cell>
          <cell r="B4834" t="str">
            <v>HAMISI OMARY</v>
          </cell>
          <cell r="C4834" t="str">
            <v>ABRAHAM</v>
          </cell>
          <cell r="D4834" t="str">
            <v>SONDAJ İŞÇİSİ</v>
          </cell>
          <cell r="E4834" t="str">
            <v>DRILLING WORKER</v>
          </cell>
          <cell r="F4834">
            <v>50109422</v>
          </cell>
          <cell r="G4834" t="str">
            <v>JEOLOJİ VE GEOTEKNİK</v>
          </cell>
          <cell r="H4834">
            <v>50107925</v>
          </cell>
          <cell r="I4834" t="str">
            <v>0EE5</v>
          </cell>
          <cell r="J4834" t="str">
            <v>JEOLOJİ VE GEOTEKNİK</v>
          </cell>
          <cell r="K4834">
            <v>50109425</v>
          </cell>
          <cell r="L4834" t="str">
            <v>TZ</v>
          </cell>
          <cell r="M4834" t="str">
            <v>Tanzanyalı</v>
          </cell>
          <cell r="N4834" t="str">
            <v>003K</v>
          </cell>
          <cell r="O4834" t="str">
            <v>BUKENE</v>
          </cell>
          <cell r="P4834" t="str">
            <v>83</v>
          </cell>
          <cell r="Q4834" t="str">
            <v>YAPI MERKEZİ</v>
          </cell>
          <cell r="R4834">
            <v>44662</v>
          </cell>
          <cell r="S4834">
            <v>44844</v>
          </cell>
          <cell r="T4834">
            <v>44844</v>
          </cell>
          <cell r="U4834" t="str">
            <v>Nakil</v>
          </cell>
          <cell r="V4834" t="str">
            <v>Mavi Yaka Endirekt</v>
          </cell>
          <cell r="W4834" t="str">
            <v>LOT 4</v>
          </cell>
          <cell r="X4834" t="str">
            <v/>
          </cell>
          <cell r="Y4834" t="str">
            <v/>
          </cell>
          <cell r="Z4834" t="str">
            <v/>
          </cell>
          <cell r="AA4834" t="str">
            <v>0692119957</v>
          </cell>
          <cell r="AB4834" t="str">
            <v>İŞÇİ</v>
          </cell>
          <cell r="AC4834">
            <v>29</v>
          </cell>
          <cell r="AD4834" t="str">
            <v>LOT 4</v>
          </cell>
          <cell r="AE4834" t="str">
            <v>0114</v>
          </cell>
          <cell r="AF4834" t="str">
            <v/>
          </cell>
          <cell r="AG4834" t="str">
            <v>KM 830+000 - 857+000</v>
          </cell>
          <cell r="AH4834">
            <v>32885</v>
          </cell>
          <cell r="AI4834" t="str">
            <v>Bay</v>
          </cell>
          <cell r="AJ4834" t="str">
            <v>Yerel-Saatlik</v>
          </cell>
          <cell r="AK4834">
            <v>0</v>
          </cell>
          <cell r="AL4834" t="str">
            <v/>
          </cell>
          <cell r="AM4834" t="str">
            <v>306005</v>
          </cell>
          <cell r="AN4834" t="str">
            <v>S</v>
          </cell>
          <cell r="AO4834" t="str">
            <v>T4</v>
          </cell>
          <cell r="AP4834" t="str">
            <v>5150</v>
          </cell>
          <cell r="AQ4834" t="str">
            <v>5195</v>
          </cell>
          <cell r="AR4834" t="str">
            <v>NMB BANK PLC</v>
          </cell>
          <cell r="AS4834" t="str">
            <v/>
          </cell>
          <cell r="AT4834" t="str">
            <v>20407300007</v>
          </cell>
          <cell r="AU4834" t="str">
            <v>51710043995</v>
          </cell>
          <cell r="AV4834" t="str">
            <v/>
          </cell>
          <cell r="AW4834" t="str">
            <v/>
          </cell>
          <cell r="AX4834" t="str">
            <v>HAMISI OMARY ABRAHAM</v>
          </cell>
          <cell r="AY4834" t="str">
            <v/>
          </cell>
          <cell r="AZ4834">
            <v>44662</v>
          </cell>
          <cell r="BA4834"/>
          <cell r="BB4834" t="str">
            <v/>
          </cell>
          <cell r="BC4834"/>
          <cell r="BD4834" t="str">
            <v>Tanzanya-NSSF</v>
          </cell>
          <cell r="BE4834" t="str">
            <v>46522849</v>
          </cell>
          <cell r="BF4834" t="str">
            <v>155943858</v>
          </cell>
        </row>
        <row r="4835">
          <cell r="A4835">
            <v>10077912</v>
          </cell>
          <cell r="B4835" t="str">
            <v>HASSAN JUMA</v>
          </cell>
          <cell r="C4835" t="str">
            <v>MAGANGA</v>
          </cell>
          <cell r="D4835" t="str">
            <v>DÜZ İŞÇİ - DİREKT</v>
          </cell>
          <cell r="E4835" t="str">
            <v>UNSKILLED WORKER - PRODUCTIVE</v>
          </cell>
          <cell r="F4835">
            <v>50108142</v>
          </cell>
          <cell r="G4835" t="str">
            <v>UNIT GENARAL SUPPLIES</v>
          </cell>
          <cell r="H4835">
            <v>50105776</v>
          </cell>
          <cell r="I4835" t="str">
            <v>0BBL</v>
          </cell>
          <cell r="J4835" t="str">
            <v>İNŞAAT GRUBU</v>
          </cell>
          <cell r="K4835">
            <v>50111269</v>
          </cell>
          <cell r="L4835" t="str">
            <v>TZ</v>
          </cell>
          <cell r="M4835" t="str">
            <v>Tanzanyalı</v>
          </cell>
          <cell r="N4835" t="str">
            <v>0035</v>
          </cell>
          <cell r="O4835" t="str">
            <v>TABORA</v>
          </cell>
          <cell r="P4835" t="str">
            <v>87</v>
          </cell>
          <cell r="Q4835" t="str">
            <v>UNIT GENARAL SUPPLIES</v>
          </cell>
          <cell r="R4835">
            <v>45001</v>
          </cell>
          <cell r="S4835">
            <v>45001</v>
          </cell>
          <cell r="T4835"/>
          <cell r="U4835" t="str">
            <v/>
          </cell>
          <cell r="V4835" t="str">
            <v>Mavi Yaka Direkt</v>
          </cell>
          <cell r="W4835" t="str">
            <v>LOT 3 (MIT)</v>
          </cell>
          <cell r="X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>İŞÇİ</v>
          </cell>
          <cell r="AC4835">
            <v>99</v>
          </cell>
          <cell r="AD4835" t="str">
            <v>LOT 3 (MIT)</v>
          </cell>
          <cell r="AE4835" t="str">
            <v>0109</v>
          </cell>
          <cell r="AF4835" t="str">
            <v/>
          </cell>
          <cell r="AG4835" t="str">
            <v>KM 535+000 - 595+000</v>
          </cell>
          <cell r="AH4835">
            <v>36937</v>
          </cell>
          <cell r="AI4835" t="str">
            <v>Bay</v>
          </cell>
          <cell r="AJ4835" t="str">
            <v>Yerel-Saatlik</v>
          </cell>
          <cell r="AK4835">
            <v>0</v>
          </cell>
          <cell r="AL4835" t="str">
            <v/>
          </cell>
          <cell r="AM4835" t="str">
            <v>201002</v>
          </cell>
          <cell r="AN4835" t="str">
            <v/>
          </cell>
          <cell r="AO4835" t="str">
            <v>T3</v>
          </cell>
          <cell r="AP4835" t="str">
            <v>5150</v>
          </cell>
          <cell r="AQ4835" t="str">
            <v>5175</v>
          </cell>
          <cell r="AR4835" t="str">
            <v/>
          </cell>
          <cell r="AS4835" t="str">
            <v/>
          </cell>
          <cell r="AT4835" t="str">
            <v/>
          </cell>
          <cell r="AU4835" t="str">
            <v/>
          </cell>
          <cell r="AV4835" t="str">
            <v/>
          </cell>
          <cell r="AW4835" t="str">
            <v/>
          </cell>
          <cell r="AX4835" t="str">
            <v>HASSAN JUMA MAGANGA</v>
          </cell>
          <cell r="AY4835" t="str">
            <v/>
          </cell>
          <cell r="AZ4835"/>
          <cell r="BA4835"/>
          <cell r="BB4835" t="str">
            <v/>
          </cell>
          <cell r="BC4835"/>
          <cell r="BD4835" t="str">
            <v/>
          </cell>
          <cell r="BE4835" t="str">
            <v/>
          </cell>
          <cell r="BF4835" t="str">
            <v>0</v>
          </cell>
        </row>
        <row r="4836">
          <cell r="A4836">
            <v>10076079</v>
          </cell>
          <cell r="B4836" t="str">
            <v>HASSANI SALUM</v>
          </cell>
          <cell r="C4836" t="str">
            <v>MAKUNGANYA</v>
          </cell>
          <cell r="D4836" t="str">
            <v>DUVARCI</v>
          </cell>
          <cell r="E4836" t="str">
            <v>MASON</v>
          </cell>
          <cell r="F4836">
            <v>50108442</v>
          </cell>
          <cell r="G4836" t="str">
            <v>KILAMBASON &amp; SONS SUPPLIES</v>
          </cell>
          <cell r="H4836">
            <v>50105776</v>
          </cell>
          <cell r="I4836" t="str">
            <v>0BBL</v>
          </cell>
          <cell r="J4836" t="str">
            <v>İNŞAAT GRUBU</v>
          </cell>
          <cell r="K4836">
            <v>50110924</v>
          </cell>
          <cell r="L4836" t="str">
            <v>TZ</v>
          </cell>
          <cell r="M4836" t="str">
            <v>Tanzanyalı</v>
          </cell>
          <cell r="N4836">
            <v>35</v>
          </cell>
          <cell r="O4836" t="str">
            <v>TABORA</v>
          </cell>
          <cell r="P4836">
            <v>89</v>
          </cell>
          <cell r="Q4836" t="str">
            <v>KILAMBASON &amp; SONS SUPPLIES</v>
          </cell>
          <cell r="R4836">
            <v>44885</v>
          </cell>
          <cell r="S4836">
            <v>44885</v>
          </cell>
          <cell r="T4836">
            <v>44927</v>
          </cell>
          <cell r="U4836" t="str">
            <v>Dnm.S.İş Sözl. işçi trf. feshi</v>
          </cell>
          <cell r="V4836" t="str">
            <v>Mavi Yaka Direkt</v>
          </cell>
          <cell r="W4836" t="str">
            <v>LOT 3 (MIT)</v>
          </cell>
          <cell r="X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>USTA</v>
          </cell>
          <cell r="AC4836">
            <v>99</v>
          </cell>
          <cell r="AD4836" t="str">
            <v>LOT 3 (MIT)</v>
          </cell>
          <cell r="AE4836">
            <v>109</v>
          </cell>
          <cell r="AF4836" t="str">
            <v/>
          </cell>
          <cell r="AG4836" t="str">
            <v>KM 535+000 - 595+000</v>
          </cell>
          <cell r="AH4836">
            <v>34177</v>
          </cell>
          <cell r="AI4836" t="str">
            <v>Bay</v>
          </cell>
          <cell r="AJ4836" t="str">
            <v>Yerel-Saatlik</v>
          </cell>
          <cell r="AK4836">
            <v>0</v>
          </cell>
          <cell r="AL4836" t="str">
            <v/>
          </cell>
          <cell r="AM4836">
            <v>201002</v>
          </cell>
          <cell r="AN4836" t="str">
            <v/>
          </cell>
          <cell r="AO4836" t="str">
            <v>T3</v>
          </cell>
          <cell r="AP4836">
            <v>5150</v>
          </cell>
          <cell r="AQ4836">
            <v>5175</v>
          </cell>
          <cell r="AR4836" t="str">
            <v/>
          </cell>
          <cell r="AS4836" t="str">
            <v/>
          </cell>
          <cell r="AT4836" t="str">
            <v/>
          </cell>
          <cell r="AU4836" t="str">
            <v/>
          </cell>
          <cell r="AV4836" t="str">
            <v/>
          </cell>
          <cell r="AW4836" t="str">
            <v/>
          </cell>
          <cell r="AX4836" t="str">
            <v>HASSANI SALUM  MAKUNGANYA</v>
          </cell>
          <cell r="AY4836" t="str">
            <v/>
          </cell>
          <cell r="AZ4836"/>
          <cell r="BA4836"/>
          <cell r="BB4836" t="str">
            <v/>
          </cell>
          <cell r="BC4836"/>
          <cell r="BD4836" t="str">
            <v/>
          </cell>
          <cell r="BE4836" t="str">
            <v/>
          </cell>
          <cell r="BF4836">
            <v>0</v>
          </cell>
        </row>
        <row r="4837">
          <cell r="A4837">
            <v>10072559</v>
          </cell>
          <cell r="B4837" t="str">
            <v>IBRAHIM BAKARI</v>
          </cell>
          <cell r="C4837" t="str">
            <v>KIGUA</v>
          </cell>
          <cell r="D4837" t="str">
            <v>SONDAJ İŞÇİSİ</v>
          </cell>
          <cell r="E4837" t="str">
            <v>DRILLING WORKER</v>
          </cell>
          <cell r="F4837">
            <v>50109422</v>
          </cell>
          <cell r="G4837" t="str">
            <v>JEOLOJİ VE GEOTEKNİK</v>
          </cell>
          <cell r="H4837">
            <v>50107925</v>
          </cell>
          <cell r="I4837" t="str">
            <v>0EE5</v>
          </cell>
          <cell r="J4837" t="str">
            <v>JEOLOJİ VE GEOTEKNİK</v>
          </cell>
          <cell r="K4837">
            <v>50109425</v>
          </cell>
          <cell r="L4837" t="str">
            <v>TZ</v>
          </cell>
          <cell r="M4837" t="str">
            <v>Tanzanyalı</v>
          </cell>
          <cell r="N4837" t="str">
            <v>0035</v>
          </cell>
          <cell r="O4837" t="str">
            <v>TABORA</v>
          </cell>
          <cell r="P4837" t="str">
            <v>83</v>
          </cell>
          <cell r="Q4837" t="str">
            <v>YAPI MERKEZİ</v>
          </cell>
          <cell r="R4837">
            <v>44662</v>
          </cell>
          <cell r="S4837">
            <v>44844</v>
          </cell>
          <cell r="T4837">
            <v>44844</v>
          </cell>
          <cell r="U4837" t="str">
            <v>Nakil</v>
          </cell>
          <cell r="V4837" t="str">
            <v>Mavi Yaka Endirekt</v>
          </cell>
          <cell r="W4837" t="str">
            <v>LOT 4</v>
          </cell>
          <cell r="X4837" t="str">
            <v/>
          </cell>
          <cell r="Y4837" t="str">
            <v/>
          </cell>
          <cell r="Z4837" t="str">
            <v/>
          </cell>
          <cell r="AA4837" t="str">
            <v>0699209899</v>
          </cell>
          <cell r="AB4837" t="str">
            <v>İŞÇİ</v>
          </cell>
          <cell r="AC4837">
            <v>29</v>
          </cell>
          <cell r="AD4837" t="str">
            <v>LOT 4</v>
          </cell>
          <cell r="AE4837" t="str">
            <v>0114</v>
          </cell>
          <cell r="AF4837" t="str">
            <v/>
          </cell>
          <cell r="AG4837" t="str">
            <v>KM 830+000 - 857+000</v>
          </cell>
          <cell r="AH4837">
            <v>34928</v>
          </cell>
          <cell r="AI4837" t="str">
            <v>Bay</v>
          </cell>
          <cell r="AJ4837" t="str">
            <v>Yerel-Saatlik</v>
          </cell>
          <cell r="AK4837">
            <v>0</v>
          </cell>
          <cell r="AL4837" t="str">
            <v/>
          </cell>
          <cell r="AM4837" t="str">
            <v>306005</v>
          </cell>
          <cell r="AN4837" t="str">
            <v>S</v>
          </cell>
          <cell r="AO4837" t="str">
            <v>T4</v>
          </cell>
          <cell r="AP4837" t="str">
            <v>5150</v>
          </cell>
          <cell r="AQ4837" t="str">
            <v>5195</v>
          </cell>
          <cell r="AR4837" t="str">
            <v>CRDB BANK PLC</v>
          </cell>
          <cell r="AS4837" t="str">
            <v>VIJANA</v>
          </cell>
          <cell r="AT4837" t="str">
            <v>CRDBBANK</v>
          </cell>
          <cell r="AU4837" t="str">
            <v>0152656964600</v>
          </cell>
          <cell r="AV4837" t="str">
            <v/>
          </cell>
          <cell r="AW4837" t="str">
            <v/>
          </cell>
          <cell r="AX4837" t="str">
            <v>IBRAHIM BAKARI KIGUA</v>
          </cell>
          <cell r="AY4837" t="str">
            <v/>
          </cell>
          <cell r="AZ4837">
            <v>44662</v>
          </cell>
          <cell r="BA4837"/>
          <cell r="BB4837" t="str">
            <v/>
          </cell>
          <cell r="BC4837"/>
          <cell r="BD4837" t="str">
            <v>Tanzanya-NSSF</v>
          </cell>
          <cell r="BE4837" t="str">
            <v>46520398</v>
          </cell>
          <cell r="BF4837" t="str">
            <v>155952059</v>
          </cell>
        </row>
        <row r="4838">
          <cell r="A4838">
            <v>10072856</v>
          </cell>
          <cell r="B4838" t="str">
            <v>IDAMA HANGAYA</v>
          </cell>
          <cell r="C4838" t="str">
            <v>YUSUPHU</v>
          </cell>
          <cell r="D4838" t="str">
            <v>HALKLA İLİŞKİLER GÖREVLİSİ</v>
          </cell>
          <cell r="E4838" t="str">
            <v>PUBLIC RELATIONS CLERK</v>
          </cell>
          <cell r="F4838">
            <v>50105694</v>
          </cell>
          <cell r="G4838" t="str">
            <v>SÖZLEŞME</v>
          </cell>
          <cell r="H4838">
            <v>50105833</v>
          </cell>
          <cell r="I4838" t="str">
            <v>0BBH</v>
          </cell>
          <cell r="J4838" t="str">
            <v>DÖKÜMAN KONTROL</v>
          </cell>
          <cell r="K4838">
            <v>50106567</v>
          </cell>
          <cell r="L4838" t="str">
            <v>TZ</v>
          </cell>
          <cell r="M4838" t="str">
            <v>Tanzanyalı</v>
          </cell>
          <cell r="N4838" t="str">
            <v>0035</v>
          </cell>
          <cell r="O4838" t="str">
            <v>TABORA</v>
          </cell>
          <cell r="P4838" t="str">
            <v>YM</v>
          </cell>
          <cell r="Q4838" t="str">
            <v>YAPI MERKEZİ</v>
          </cell>
          <cell r="R4838">
            <v>44734</v>
          </cell>
          <cell r="S4838">
            <v>44734</v>
          </cell>
          <cell r="T4838">
            <v>44987</v>
          </cell>
          <cell r="U4838" t="str">
            <v>Nakil</v>
          </cell>
          <cell r="V4838" t="str">
            <v>Beyaz Yaka</v>
          </cell>
          <cell r="W4838" t="str">
            <v>LOT 3 (MIT)</v>
          </cell>
          <cell r="X4838" t="str">
            <v>MIDANGO</v>
          </cell>
          <cell r="Y4838" t="str">
            <v>0</v>
          </cell>
          <cell r="Z4838" t="str">
            <v>MFINI</v>
          </cell>
          <cell r="AA4838" t="str">
            <v>0743 219 504</v>
          </cell>
          <cell r="AB4838" t="str">
            <v>GÖREVLİ</v>
          </cell>
          <cell r="AC4838">
            <v>29</v>
          </cell>
          <cell r="AD4838" t="str">
            <v>LOT 3 (MIT)</v>
          </cell>
          <cell r="AE4838" t="str">
            <v>0109</v>
          </cell>
          <cell r="AF4838" t="str">
            <v>03</v>
          </cell>
          <cell r="AG4838" t="str">
            <v>KM 535+000 - 595+000</v>
          </cell>
          <cell r="AH4838">
            <v>35838</v>
          </cell>
          <cell r="AI4838" t="str">
            <v>Bay</v>
          </cell>
          <cell r="AJ4838" t="str">
            <v>Yerel-Aylık</v>
          </cell>
          <cell r="AK4838">
            <v>392834</v>
          </cell>
          <cell r="AL4838" t="str">
            <v>TZS</v>
          </cell>
          <cell r="AM4838" t="str">
            <v>301002</v>
          </cell>
          <cell r="AN4838" t="str">
            <v>S</v>
          </cell>
          <cell r="AO4838" t="str">
            <v>T3</v>
          </cell>
          <cell r="AP4838" t="str">
            <v>5150</v>
          </cell>
          <cell r="AQ4838" t="str">
            <v>5175</v>
          </cell>
          <cell r="AR4838" t="str">
            <v>CRDB BANK PLC</v>
          </cell>
          <cell r="AS4838" t="str">
            <v>VIJANA</v>
          </cell>
          <cell r="AT4838" t="str">
            <v>CRDBBANK</v>
          </cell>
          <cell r="AU4838" t="str">
            <v>0152670068900</v>
          </cell>
          <cell r="AV4838" t="str">
            <v/>
          </cell>
          <cell r="AW4838" t="str">
            <v/>
          </cell>
          <cell r="AX4838" t="str">
            <v>IDAMA HANGAYA YUSUPHU</v>
          </cell>
          <cell r="AY4838" t="str">
            <v/>
          </cell>
          <cell r="AZ4838">
            <v>44734</v>
          </cell>
          <cell r="BA4838"/>
          <cell r="BB4838" t="str">
            <v/>
          </cell>
          <cell r="BC4838"/>
          <cell r="BD4838" t="str">
            <v>Tanzanya-NSSF</v>
          </cell>
          <cell r="BE4838" t="str">
            <v>46729747</v>
          </cell>
          <cell r="BF4838" t="str">
            <v>156555290</v>
          </cell>
        </row>
        <row r="4839">
          <cell r="A4839">
            <v>10074510</v>
          </cell>
          <cell r="B4839" t="str">
            <v>IMANI ELISHA</v>
          </cell>
          <cell r="C4839" t="str">
            <v>MAHOBE</v>
          </cell>
          <cell r="D4839" t="str">
            <v>ÇELİK MONTAJCI</v>
          </cell>
          <cell r="E4839" t="str">
            <v>STEEL FITTER</v>
          </cell>
          <cell r="F4839">
            <v>50107642</v>
          </cell>
          <cell r="G4839" t="str">
            <v>PETRA PROTEK</v>
          </cell>
          <cell r="H4839">
            <v>50107642</v>
          </cell>
          <cell r="I4839" t="str">
            <v>0BBQ</v>
          </cell>
          <cell r="J4839" t="str">
            <v>İNŞAAT GRUBU</v>
          </cell>
          <cell r="K4839">
            <v>50108883</v>
          </cell>
          <cell r="L4839" t="str">
            <v>TZ</v>
          </cell>
          <cell r="M4839" t="str">
            <v>Tanzanyalı</v>
          </cell>
          <cell r="N4839">
            <v>37</v>
          </cell>
          <cell r="O4839" t="str">
            <v>İTİGİ</v>
          </cell>
          <cell r="P4839" t="str">
            <v>7B</v>
          </cell>
          <cell r="Q4839" t="str">
            <v>PETRA PROTEK</v>
          </cell>
          <cell r="R4839">
            <v>44805</v>
          </cell>
          <cell r="S4839">
            <v>44805</v>
          </cell>
          <cell r="T4839">
            <v>44877</v>
          </cell>
          <cell r="U4839" t="str">
            <v>Dnm.S.İş Sözl. işverence feshi</v>
          </cell>
          <cell r="V4839" t="str">
            <v>Mavi Yaka Direkt</v>
          </cell>
          <cell r="W4839" t="str">
            <v>LOT 3 (MIT)</v>
          </cell>
          <cell r="X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>USTA</v>
          </cell>
          <cell r="AC4839">
            <v>99</v>
          </cell>
          <cell r="AD4839" t="str">
            <v>LOT 3 (MIT)</v>
          </cell>
          <cell r="AE4839">
            <v>113</v>
          </cell>
          <cell r="AF4839" t="str">
            <v/>
          </cell>
          <cell r="AG4839" t="str">
            <v>KM 785+000 - 829+305</v>
          </cell>
          <cell r="AH4839">
            <v>32597</v>
          </cell>
          <cell r="AI4839" t="str">
            <v>Bay</v>
          </cell>
          <cell r="AJ4839" t="str">
            <v>Yerel-Saatlik</v>
          </cell>
          <cell r="AK4839">
            <v>0</v>
          </cell>
          <cell r="AL4839" t="str">
            <v/>
          </cell>
          <cell r="AM4839">
            <v>201002</v>
          </cell>
          <cell r="AN4839" t="str">
            <v/>
          </cell>
          <cell r="AO4839" t="str">
            <v>T3</v>
          </cell>
          <cell r="AP4839">
            <v>5150</v>
          </cell>
          <cell r="AQ4839">
            <v>5175</v>
          </cell>
          <cell r="AR4839" t="str">
            <v/>
          </cell>
          <cell r="AS4839" t="str">
            <v/>
          </cell>
          <cell r="AT4839" t="str">
            <v/>
          </cell>
          <cell r="AU4839" t="str">
            <v/>
          </cell>
          <cell r="AV4839" t="str">
            <v/>
          </cell>
          <cell r="AW4839" t="str">
            <v/>
          </cell>
          <cell r="AX4839" t="str">
            <v>IMANI ELISHA MAHOBE</v>
          </cell>
          <cell r="AY4839" t="str">
            <v/>
          </cell>
          <cell r="AZ4839"/>
          <cell r="BA4839"/>
          <cell r="BB4839" t="str">
            <v/>
          </cell>
          <cell r="BC4839"/>
          <cell r="BD4839" t="str">
            <v/>
          </cell>
          <cell r="BE4839" t="str">
            <v/>
          </cell>
          <cell r="BF4839">
            <v>0</v>
          </cell>
        </row>
        <row r="4840">
          <cell r="A4840">
            <v>10076040</v>
          </cell>
          <cell r="B4840" t="str">
            <v>ISAYA IBRAHIM</v>
          </cell>
          <cell r="C4840" t="str">
            <v>BARUTI</v>
          </cell>
          <cell r="D4840" t="str">
            <v>DEMİRCİ</v>
          </cell>
          <cell r="E4840" t="str">
            <v>REBAR WORKER</v>
          </cell>
          <cell r="F4840">
            <v>50108442</v>
          </cell>
          <cell r="G4840" t="str">
            <v>KILAMBASON &amp; SONS SUPPLIES</v>
          </cell>
          <cell r="H4840">
            <v>50105776</v>
          </cell>
          <cell r="I4840" t="str">
            <v>0BBL</v>
          </cell>
          <cell r="J4840" t="str">
            <v>İNŞAAT GRUBU</v>
          </cell>
          <cell r="K4840">
            <v>50110922</v>
          </cell>
          <cell r="L4840" t="str">
            <v>TZ</v>
          </cell>
          <cell r="M4840" t="str">
            <v>Tanzanyalı</v>
          </cell>
          <cell r="N4840">
            <v>35</v>
          </cell>
          <cell r="O4840" t="str">
            <v>TABORA</v>
          </cell>
          <cell r="P4840">
            <v>89</v>
          </cell>
          <cell r="Q4840" t="str">
            <v>KILAMBASON &amp; SONS SUPPLIES</v>
          </cell>
          <cell r="R4840">
            <v>44885</v>
          </cell>
          <cell r="S4840">
            <v>44885</v>
          </cell>
          <cell r="T4840"/>
          <cell r="U4840" t="str">
            <v/>
          </cell>
          <cell r="V4840" t="str">
            <v>Mavi Yaka Direkt</v>
          </cell>
          <cell r="W4840" t="str">
            <v>LOT 3 (MIT)</v>
          </cell>
          <cell r="X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>USTA</v>
          </cell>
          <cell r="AC4840">
            <v>99</v>
          </cell>
          <cell r="AD4840" t="str">
            <v>LOT 3 (MIT)</v>
          </cell>
          <cell r="AE4840">
            <v>109</v>
          </cell>
          <cell r="AF4840" t="str">
            <v/>
          </cell>
          <cell r="AG4840" t="str">
            <v>KM 535+000 - 595+000</v>
          </cell>
          <cell r="AH4840">
            <v>27982</v>
          </cell>
          <cell r="AI4840" t="str">
            <v>Bay</v>
          </cell>
          <cell r="AJ4840" t="str">
            <v>Yerel-Saatlik</v>
          </cell>
          <cell r="AK4840">
            <v>0</v>
          </cell>
          <cell r="AL4840" t="str">
            <v/>
          </cell>
          <cell r="AM4840">
            <v>201002</v>
          </cell>
          <cell r="AN4840" t="str">
            <v/>
          </cell>
          <cell r="AO4840" t="str">
            <v>T3</v>
          </cell>
          <cell r="AP4840">
            <v>5150</v>
          </cell>
          <cell r="AQ4840">
            <v>5175</v>
          </cell>
          <cell r="AR4840" t="str">
            <v/>
          </cell>
          <cell r="AS4840" t="str">
            <v/>
          </cell>
          <cell r="AT4840" t="str">
            <v/>
          </cell>
          <cell r="AU4840" t="str">
            <v/>
          </cell>
          <cell r="AV4840" t="str">
            <v/>
          </cell>
          <cell r="AW4840" t="str">
            <v/>
          </cell>
          <cell r="AX4840" t="str">
            <v>ISAYA IBRAHIM BARUTI</v>
          </cell>
          <cell r="AY4840" t="str">
            <v/>
          </cell>
          <cell r="AZ4840"/>
          <cell r="BA4840"/>
          <cell r="BB4840" t="str">
            <v/>
          </cell>
          <cell r="BC4840"/>
          <cell r="BD4840" t="str">
            <v/>
          </cell>
          <cell r="BE4840" t="str">
            <v/>
          </cell>
          <cell r="BF4840" t="str">
            <v>0</v>
          </cell>
        </row>
        <row r="4841">
          <cell r="A4841">
            <v>10075175</v>
          </cell>
          <cell r="B4841" t="str">
            <v>ISMAIL LEONARD</v>
          </cell>
          <cell r="C4841" t="str">
            <v>SHEKA</v>
          </cell>
          <cell r="D4841" t="str">
            <v>MEKANİK TESİSATÇI</v>
          </cell>
          <cell r="E4841" t="str">
            <v>MECHANICAL INSTALLATION WORKER</v>
          </cell>
          <cell r="F4841">
            <v>50108143</v>
          </cell>
          <cell r="G4841" t="str">
            <v>BRETON COMPANY</v>
          </cell>
          <cell r="H4841">
            <v>50105770</v>
          </cell>
          <cell r="I4841" t="str">
            <v>0AAG</v>
          </cell>
          <cell r="J4841" t="str">
            <v>MEP MEKANİK</v>
          </cell>
          <cell r="K4841">
            <v>50112104</v>
          </cell>
          <cell r="L4841" t="str">
            <v>TZ</v>
          </cell>
          <cell r="M4841" t="str">
            <v>Tanzanyalı</v>
          </cell>
          <cell r="N4841">
            <v>37</v>
          </cell>
          <cell r="O4841" t="str">
            <v>İTİGİ</v>
          </cell>
          <cell r="P4841">
            <v>86</v>
          </cell>
          <cell r="Q4841" t="str">
            <v>BRETON COMPANY</v>
          </cell>
          <cell r="R4841">
            <v>44855</v>
          </cell>
          <cell r="S4841">
            <v>44855</v>
          </cell>
          <cell r="T4841">
            <v>44873</v>
          </cell>
          <cell r="U4841" t="str">
            <v>Bsz.S.İşSz.İşvTrf.Hk.SebepsizF</v>
          </cell>
          <cell r="V4841" t="str">
            <v>Mavi Yaka Direkt</v>
          </cell>
          <cell r="W4841" t="str">
            <v>LOT 3 (MIT)</v>
          </cell>
          <cell r="X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>USTA</v>
          </cell>
          <cell r="AC4841">
            <v>99</v>
          </cell>
          <cell r="AD4841" t="str">
            <v>LOT 3 (MIT)</v>
          </cell>
          <cell r="AE4841">
            <v>113</v>
          </cell>
          <cell r="AF4841" t="str">
            <v/>
          </cell>
          <cell r="AG4841" t="str">
            <v>KM 785+000 - 829+305</v>
          </cell>
          <cell r="AH4841">
            <v>34265</v>
          </cell>
          <cell r="AI4841" t="str">
            <v>Bay</v>
          </cell>
          <cell r="AJ4841" t="str">
            <v>Yerel-Saatlik</v>
          </cell>
          <cell r="AK4841">
            <v>0</v>
          </cell>
          <cell r="AL4841" t="str">
            <v/>
          </cell>
          <cell r="AM4841">
            <v>201002</v>
          </cell>
          <cell r="AN4841" t="str">
            <v/>
          </cell>
          <cell r="AO4841" t="str">
            <v>T3</v>
          </cell>
          <cell r="AP4841">
            <v>5150</v>
          </cell>
          <cell r="AQ4841">
            <v>5175</v>
          </cell>
          <cell r="AR4841" t="str">
            <v/>
          </cell>
          <cell r="AS4841" t="str">
            <v/>
          </cell>
          <cell r="AT4841" t="str">
            <v/>
          </cell>
          <cell r="AU4841" t="str">
            <v/>
          </cell>
          <cell r="AV4841" t="str">
            <v/>
          </cell>
          <cell r="AW4841" t="str">
            <v/>
          </cell>
          <cell r="AX4841" t="str">
            <v>ISMAIL LEONARD SHEKA</v>
          </cell>
          <cell r="AY4841" t="str">
            <v/>
          </cell>
          <cell r="AZ4841"/>
          <cell r="BA4841"/>
          <cell r="BB4841" t="str">
            <v/>
          </cell>
          <cell r="BC4841"/>
          <cell r="BD4841" t="str">
            <v/>
          </cell>
          <cell r="BE4841" t="str">
            <v/>
          </cell>
          <cell r="BF4841">
            <v>0</v>
          </cell>
        </row>
        <row r="4842">
          <cell r="A4842">
            <v>10072784</v>
          </cell>
          <cell r="B4842" t="str">
            <v>JANETH MORIS</v>
          </cell>
          <cell r="C4842" t="str">
            <v>MATHEW</v>
          </cell>
          <cell r="D4842" t="str">
            <v>SERVİS GÖREVLİSİ</v>
          </cell>
          <cell r="E4842" t="str">
            <v>WAITER</v>
          </cell>
          <cell r="F4842">
            <v>50105513</v>
          </cell>
          <cell r="G4842" t="str">
            <v>İDARİ İŞLER</v>
          </cell>
          <cell r="H4842">
            <v>50105513</v>
          </cell>
          <cell r="I4842" t="str">
            <v>0993</v>
          </cell>
          <cell r="J4842" t="str">
            <v>YEMEKHANE</v>
          </cell>
          <cell r="K4842">
            <v>50106303</v>
          </cell>
          <cell r="L4842" t="str">
            <v>TZ</v>
          </cell>
          <cell r="M4842" t="str">
            <v>Tanzanyalı</v>
          </cell>
          <cell r="N4842" t="str">
            <v>0035</v>
          </cell>
          <cell r="O4842" t="str">
            <v>TABORA</v>
          </cell>
          <cell r="P4842" t="str">
            <v>YM</v>
          </cell>
          <cell r="Q4842" t="str">
            <v>YAPI MERKEZİ</v>
          </cell>
          <cell r="R4842">
            <v>44721</v>
          </cell>
          <cell r="S4842">
            <v>44721</v>
          </cell>
          <cell r="T4842">
            <v>44866</v>
          </cell>
          <cell r="U4842" t="str">
            <v>Nakil</v>
          </cell>
          <cell r="V4842" t="str">
            <v>Mavi Yaka Endirekt</v>
          </cell>
          <cell r="W4842" t="str">
            <v>LOT 3 (MIT)</v>
          </cell>
          <cell r="X4842" t="str">
            <v/>
          </cell>
          <cell r="Y4842" t="str">
            <v/>
          </cell>
          <cell r="Z4842" t="str">
            <v/>
          </cell>
          <cell r="AA4842" t="str">
            <v>0745 325 881</v>
          </cell>
          <cell r="AB4842" t="str">
            <v>GÖREVLİ</v>
          </cell>
          <cell r="AC4842">
            <v>29</v>
          </cell>
          <cell r="AD4842" t="str">
            <v>LOT 3 (MIT)</v>
          </cell>
          <cell r="AE4842" t="str">
            <v>0113</v>
          </cell>
          <cell r="AF4842" t="str">
            <v/>
          </cell>
          <cell r="AG4842" t="str">
            <v>KM 785+000 - 829+305</v>
          </cell>
          <cell r="AH4842">
            <v>35260</v>
          </cell>
          <cell r="AI4842" t="str">
            <v>Bayan</v>
          </cell>
          <cell r="AJ4842" t="str">
            <v>Yerel-Saatlik</v>
          </cell>
          <cell r="AK4842">
            <v>1820.51</v>
          </cell>
          <cell r="AL4842" t="str">
            <v>TZS</v>
          </cell>
          <cell r="AM4842" t="str">
            <v>306002</v>
          </cell>
          <cell r="AN4842" t="str">
            <v>S</v>
          </cell>
          <cell r="AO4842" t="str">
            <v>T3</v>
          </cell>
          <cell r="AP4842" t="str">
            <v>5150</v>
          </cell>
          <cell r="AQ4842" t="str">
            <v>5175</v>
          </cell>
          <cell r="AR4842" t="str">
            <v>NMBBANK</v>
          </cell>
          <cell r="AS4842" t="str">
            <v/>
          </cell>
          <cell r="AT4842" t="str">
            <v>NMBBANK</v>
          </cell>
          <cell r="AU4842" t="str">
            <v>51010086502</v>
          </cell>
          <cell r="AV4842" t="str">
            <v/>
          </cell>
          <cell r="AW4842" t="str">
            <v/>
          </cell>
          <cell r="AX4842" t="str">
            <v>JANETH MORIS MATHEW</v>
          </cell>
          <cell r="AY4842" t="str">
            <v/>
          </cell>
          <cell r="AZ4842">
            <v>44721</v>
          </cell>
          <cell r="BA4842"/>
          <cell r="BB4842" t="str">
            <v/>
          </cell>
          <cell r="BC4842"/>
          <cell r="BD4842" t="str">
            <v>Tanzanya-NSSF</v>
          </cell>
          <cell r="BE4842" t="str">
            <v>46685068</v>
          </cell>
          <cell r="BF4842" t="str">
            <v>156343927</v>
          </cell>
        </row>
        <row r="4843">
          <cell r="A4843">
            <v>10074449</v>
          </cell>
          <cell r="B4843" t="str">
            <v>JOHN ALFRED</v>
          </cell>
          <cell r="C4843" t="str">
            <v>BARAKA</v>
          </cell>
          <cell r="D4843" t="str">
            <v>DUVARCI</v>
          </cell>
          <cell r="E4843" t="str">
            <v>MASON</v>
          </cell>
          <cell r="F4843">
            <v>50107642</v>
          </cell>
          <cell r="G4843" t="str">
            <v>PETRA PROTEK</v>
          </cell>
          <cell r="H4843">
            <v>50107642</v>
          </cell>
          <cell r="I4843" t="str">
            <v>0BBQ</v>
          </cell>
          <cell r="J4843" t="str">
            <v>İNŞAAT GRUBU</v>
          </cell>
          <cell r="K4843">
            <v>50107815</v>
          </cell>
          <cell r="L4843" t="str">
            <v>TZ</v>
          </cell>
          <cell r="M4843" t="str">
            <v>Tanzanyalı</v>
          </cell>
          <cell r="N4843">
            <v>35</v>
          </cell>
          <cell r="O4843" t="str">
            <v>TABORA</v>
          </cell>
          <cell r="P4843" t="str">
            <v>7B</v>
          </cell>
          <cell r="Q4843" t="str">
            <v>PETRA PROTEK</v>
          </cell>
          <cell r="R4843">
            <v>44805</v>
          </cell>
          <cell r="S4843">
            <v>44805</v>
          </cell>
          <cell r="T4843">
            <v>44805</v>
          </cell>
          <cell r="U4843" t="str">
            <v>Diğer nedenler</v>
          </cell>
          <cell r="V4843" t="str">
            <v>Mavi Yaka Direkt</v>
          </cell>
          <cell r="W4843" t="str">
            <v>LOT 3 (MIT)</v>
          </cell>
          <cell r="X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>USTA</v>
          </cell>
          <cell r="AC4843">
            <v>99</v>
          </cell>
          <cell r="AD4843" t="str">
            <v>LOT 3 (MIT)</v>
          </cell>
          <cell r="AE4843">
            <v>113</v>
          </cell>
          <cell r="AF4843" t="str">
            <v/>
          </cell>
          <cell r="AG4843" t="str">
            <v>KM 785+000 - 829+305</v>
          </cell>
          <cell r="AH4843">
            <v>32998</v>
          </cell>
          <cell r="AI4843" t="str">
            <v>Bay</v>
          </cell>
          <cell r="AJ4843" t="str">
            <v>Yerel-Saatlik</v>
          </cell>
          <cell r="AK4843">
            <v>0</v>
          </cell>
          <cell r="AL4843" t="str">
            <v/>
          </cell>
          <cell r="AM4843">
            <v>201002</v>
          </cell>
          <cell r="AN4843" t="str">
            <v/>
          </cell>
          <cell r="AO4843" t="str">
            <v>T3</v>
          </cell>
          <cell r="AP4843">
            <v>5150</v>
          </cell>
          <cell r="AQ4843">
            <v>5175</v>
          </cell>
          <cell r="AR4843" t="str">
            <v/>
          </cell>
          <cell r="AS4843" t="str">
            <v/>
          </cell>
          <cell r="AT4843" t="str">
            <v/>
          </cell>
          <cell r="AU4843" t="str">
            <v/>
          </cell>
          <cell r="AV4843" t="str">
            <v/>
          </cell>
          <cell r="AW4843" t="str">
            <v/>
          </cell>
          <cell r="AX4843" t="str">
            <v>JOHN ALFRED BARAKA</v>
          </cell>
          <cell r="AY4843" t="str">
            <v/>
          </cell>
          <cell r="AZ4843"/>
          <cell r="BA4843"/>
          <cell r="BB4843" t="str">
            <v/>
          </cell>
          <cell r="BC4843"/>
          <cell r="BD4843" t="str">
            <v/>
          </cell>
          <cell r="BE4843" t="str">
            <v/>
          </cell>
          <cell r="BF4843">
            <v>0</v>
          </cell>
        </row>
        <row r="4844">
          <cell r="A4844">
            <v>10074503</v>
          </cell>
          <cell r="B4844" t="str">
            <v>JUMA MRISHO</v>
          </cell>
          <cell r="C4844" t="str">
            <v>SHABANI</v>
          </cell>
          <cell r="D4844" t="str">
            <v>ÇELİK MONTAJCI</v>
          </cell>
          <cell r="E4844" t="str">
            <v>STEEL FITTER</v>
          </cell>
          <cell r="F4844">
            <v>50107642</v>
          </cell>
          <cell r="G4844" t="str">
            <v>PETRA PROTEK</v>
          </cell>
          <cell r="H4844">
            <v>50107642</v>
          </cell>
          <cell r="I4844" t="str">
            <v>0BBQ</v>
          </cell>
          <cell r="J4844" t="str">
            <v>İNŞAAT GRUBU</v>
          </cell>
          <cell r="K4844">
            <v>50108883</v>
          </cell>
          <cell r="L4844" t="str">
            <v>TZ</v>
          </cell>
          <cell r="M4844" t="str">
            <v>Tanzanyalı</v>
          </cell>
          <cell r="N4844">
            <v>37</v>
          </cell>
          <cell r="O4844" t="str">
            <v>İTİGİ</v>
          </cell>
          <cell r="P4844" t="str">
            <v>7B</v>
          </cell>
          <cell r="Q4844" t="str">
            <v>PETRA PROTEK</v>
          </cell>
          <cell r="R4844">
            <v>44805</v>
          </cell>
          <cell r="S4844">
            <v>44805</v>
          </cell>
          <cell r="T4844">
            <v>44877</v>
          </cell>
          <cell r="U4844" t="str">
            <v>Dnm.S.İş Sözl. işverence feshi</v>
          </cell>
          <cell r="V4844" t="str">
            <v>Mavi Yaka Direkt</v>
          </cell>
          <cell r="W4844" t="str">
            <v>LOT 3 (MIT)</v>
          </cell>
          <cell r="X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>USTA</v>
          </cell>
          <cell r="AC4844">
            <v>99</v>
          </cell>
          <cell r="AD4844" t="str">
            <v>LOT 3 (MIT)</v>
          </cell>
          <cell r="AE4844">
            <v>113</v>
          </cell>
          <cell r="AF4844" t="str">
            <v/>
          </cell>
          <cell r="AG4844" t="str">
            <v>KM 785+000 - 829+305</v>
          </cell>
          <cell r="AH4844">
            <v>32566</v>
          </cell>
          <cell r="AI4844" t="str">
            <v>Bay</v>
          </cell>
          <cell r="AJ4844" t="str">
            <v>Yerel-Saatlik</v>
          </cell>
          <cell r="AK4844">
            <v>0</v>
          </cell>
          <cell r="AL4844" t="str">
            <v/>
          </cell>
          <cell r="AM4844">
            <v>201002</v>
          </cell>
          <cell r="AN4844" t="str">
            <v/>
          </cell>
          <cell r="AO4844" t="str">
            <v>T3</v>
          </cell>
          <cell r="AP4844">
            <v>5150</v>
          </cell>
          <cell r="AQ4844">
            <v>5175</v>
          </cell>
          <cell r="AR4844" t="str">
            <v/>
          </cell>
          <cell r="AS4844" t="str">
            <v/>
          </cell>
          <cell r="AT4844" t="str">
            <v/>
          </cell>
          <cell r="AU4844" t="str">
            <v/>
          </cell>
          <cell r="AV4844" t="str">
            <v/>
          </cell>
          <cell r="AW4844" t="str">
            <v/>
          </cell>
          <cell r="AX4844" t="str">
            <v>JUMA MRISHO SHABANI</v>
          </cell>
          <cell r="AY4844" t="str">
            <v/>
          </cell>
          <cell r="AZ4844"/>
          <cell r="BA4844"/>
          <cell r="BB4844" t="str">
            <v/>
          </cell>
          <cell r="BC4844"/>
          <cell r="BD4844" t="str">
            <v/>
          </cell>
          <cell r="BE4844" t="str">
            <v/>
          </cell>
          <cell r="BF4844">
            <v>0</v>
          </cell>
        </row>
        <row r="4845">
          <cell r="A4845">
            <v>10076724</v>
          </cell>
          <cell r="B4845" t="str">
            <v>JUMA MRISHO</v>
          </cell>
          <cell r="C4845" t="str">
            <v>SHABANI</v>
          </cell>
          <cell r="D4845" t="str">
            <v>DEMİRCİ</v>
          </cell>
          <cell r="E4845" t="str">
            <v>REBAR WORKER</v>
          </cell>
          <cell r="F4845">
            <v>50108143</v>
          </cell>
          <cell r="G4845" t="str">
            <v>BRETON COMPANY</v>
          </cell>
          <cell r="H4845">
            <v>50105776</v>
          </cell>
          <cell r="I4845" t="str">
            <v>0BBL</v>
          </cell>
          <cell r="J4845" t="str">
            <v>İNŞAAT GRUBU</v>
          </cell>
          <cell r="K4845">
            <v>50108225</v>
          </cell>
          <cell r="L4845" t="str">
            <v>TZ</v>
          </cell>
          <cell r="M4845" t="str">
            <v>Tanzanyalı</v>
          </cell>
          <cell r="N4845">
            <v>37</v>
          </cell>
          <cell r="O4845" t="str">
            <v>İTİGİ</v>
          </cell>
          <cell r="P4845">
            <v>86</v>
          </cell>
          <cell r="Q4845" t="str">
            <v>BRETON COMPANY</v>
          </cell>
          <cell r="R4845">
            <v>44919</v>
          </cell>
          <cell r="S4845">
            <v>44919</v>
          </cell>
          <cell r="T4845"/>
          <cell r="U4845" t="str">
            <v/>
          </cell>
          <cell r="V4845" t="str">
            <v>Mavi Yaka Direkt</v>
          </cell>
          <cell r="W4845" t="str">
            <v>LOT 3 (MIT)</v>
          </cell>
          <cell r="X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>USTA</v>
          </cell>
          <cell r="AC4845">
            <v>99</v>
          </cell>
          <cell r="AD4845" t="str">
            <v>LOT 3 (MIT)</v>
          </cell>
          <cell r="AE4845">
            <v>109</v>
          </cell>
          <cell r="AF4845" t="str">
            <v/>
          </cell>
          <cell r="AG4845" t="str">
            <v>KM 535+000 - 595+000</v>
          </cell>
          <cell r="AH4845">
            <v>33165</v>
          </cell>
          <cell r="AI4845" t="str">
            <v>Bay</v>
          </cell>
          <cell r="AJ4845" t="str">
            <v>Yerel-Saatlik</v>
          </cell>
          <cell r="AK4845">
            <v>0</v>
          </cell>
          <cell r="AL4845" t="str">
            <v/>
          </cell>
          <cell r="AM4845">
            <v>201002</v>
          </cell>
          <cell r="AN4845" t="str">
            <v/>
          </cell>
          <cell r="AO4845" t="str">
            <v>T3</v>
          </cell>
          <cell r="AP4845">
            <v>5150</v>
          </cell>
          <cell r="AQ4845">
            <v>5175</v>
          </cell>
          <cell r="AR4845" t="str">
            <v/>
          </cell>
          <cell r="AS4845" t="str">
            <v/>
          </cell>
          <cell r="AT4845" t="str">
            <v/>
          </cell>
          <cell r="AU4845" t="str">
            <v/>
          </cell>
          <cell r="AV4845" t="str">
            <v/>
          </cell>
          <cell r="AW4845" t="str">
            <v/>
          </cell>
          <cell r="AX4845" t="str">
            <v>JUMA MRISHO SHABANI</v>
          </cell>
          <cell r="AY4845" t="str">
            <v/>
          </cell>
          <cell r="AZ4845"/>
          <cell r="BA4845"/>
          <cell r="BB4845" t="str">
            <v/>
          </cell>
          <cell r="BC4845"/>
          <cell r="BD4845" t="str">
            <v/>
          </cell>
          <cell r="BE4845" t="str">
            <v/>
          </cell>
          <cell r="BF4845" t="str">
            <v>0</v>
          </cell>
        </row>
        <row r="4846">
          <cell r="A4846">
            <v>10074239</v>
          </cell>
          <cell r="B4846" t="str">
            <v>JUSTIN ESSAU</v>
          </cell>
          <cell r="C4846" t="str">
            <v>KAYAGOZI</v>
          </cell>
          <cell r="D4846" t="str">
            <v>SONDAJ İŞÇİSİ</v>
          </cell>
          <cell r="E4846" t="str">
            <v>DRILLING WORKER</v>
          </cell>
          <cell r="F4846">
            <v>50109422</v>
          </cell>
          <cell r="G4846" t="str">
            <v>JEOLOJİ VE GEOTEKNİK</v>
          </cell>
          <cell r="H4846">
            <v>50109422</v>
          </cell>
          <cell r="I4846" t="str">
            <v>0EE4</v>
          </cell>
          <cell r="J4846" t="str">
            <v>JEOLOJİ VE GEOTEKNİK</v>
          </cell>
          <cell r="K4846">
            <v>50109425</v>
          </cell>
          <cell r="L4846" t="str">
            <v>TZ</v>
          </cell>
          <cell r="M4846" t="str">
            <v>Tanzanyalı</v>
          </cell>
          <cell r="N4846" t="str">
            <v>003K</v>
          </cell>
          <cell r="O4846" t="str">
            <v>BUKENE</v>
          </cell>
          <cell r="P4846" t="str">
            <v>83</v>
          </cell>
          <cell r="Q4846" t="str">
            <v>YAPI MERKEZİ</v>
          </cell>
          <cell r="R4846">
            <v>44814</v>
          </cell>
          <cell r="S4846">
            <v>44844</v>
          </cell>
          <cell r="T4846">
            <v>44844</v>
          </cell>
          <cell r="U4846" t="str">
            <v>Nakil</v>
          </cell>
          <cell r="V4846" t="str">
            <v>Mavi Yaka Endirekt</v>
          </cell>
          <cell r="W4846" t="str">
            <v>LOT 4</v>
          </cell>
          <cell r="X4846" t="str">
            <v>MSALABANI</v>
          </cell>
          <cell r="Y4846" t="str">
            <v>0</v>
          </cell>
          <cell r="Z4846" t="str">
            <v>CHANZUKU</v>
          </cell>
          <cell r="AA4846" t="str">
            <v>0620-766-209</v>
          </cell>
          <cell r="AB4846" t="str">
            <v>İŞÇİ</v>
          </cell>
          <cell r="AC4846">
            <v>29</v>
          </cell>
          <cell r="AD4846" t="str">
            <v>LOT 4</v>
          </cell>
          <cell r="AE4846" t="str">
            <v>0114</v>
          </cell>
          <cell r="AF4846" t="str">
            <v>16</v>
          </cell>
          <cell r="AG4846" t="str">
            <v>KM 830+000 - 857+000</v>
          </cell>
          <cell r="AH4846">
            <v>35228</v>
          </cell>
          <cell r="AI4846" t="str">
            <v>Bay</v>
          </cell>
          <cell r="AJ4846" t="str">
            <v>Yerel-Saatlik</v>
          </cell>
          <cell r="AK4846">
            <v>0</v>
          </cell>
          <cell r="AL4846" t="str">
            <v/>
          </cell>
          <cell r="AM4846" t="str">
            <v>306005</v>
          </cell>
          <cell r="AN4846" t="str">
            <v>S</v>
          </cell>
          <cell r="AO4846" t="str">
            <v>T4</v>
          </cell>
          <cell r="AP4846" t="str">
            <v>5150</v>
          </cell>
          <cell r="AQ4846" t="str">
            <v>5195</v>
          </cell>
          <cell r="AR4846" t="str">
            <v>NMBBANK</v>
          </cell>
          <cell r="AS4846" t="str">
            <v/>
          </cell>
          <cell r="AT4846" t="str">
            <v>NMBBANK</v>
          </cell>
          <cell r="AU4846" t="str">
            <v>51010095134</v>
          </cell>
          <cell r="AV4846" t="str">
            <v/>
          </cell>
          <cell r="AW4846" t="str">
            <v/>
          </cell>
          <cell r="AX4846" t="str">
            <v>JUSTIN ESSAU KAYAGOZI</v>
          </cell>
          <cell r="AY4846" t="str">
            <v/>
          </cell>
          <cell r="AZ4846">
            <v>44814</v>
          </cell>
          <cell r="BA4846"/>
          <cell r="BB4846" t="str">
            <v/>
          </cell>
          <cell r="BC4846"/>
          <cell r="BD4846" t="str">
            <v>Tanzanya-NSSF</v>
          </cell>
          <cell r="BE4846" t="str">
            <v>46912595</v>
          </cell>
          <cell r="BF4846" t="str">
            <v>128358625</v>
          </cell>
        </row>
        <row r="4847">
          <cell r="A4847">
            <v>10074328</v>
          </cell>
          <cell r="B4847" t="str">
            <v>KARUNDE SADIKI</v>
          </cell>
          <cell r="C4847" t="str">
            <v>MUSA</v>
          </cell>
          <cell r="D4847" t="str">
            <v>TEMİZLİK GÖREVLİSİ YARDIMCISI</v>
          </cell>
          <cell r="E4847" t="str">
            <v>CLEANER</v>
          </cell>
          <cell r="F4847">
            <v>50105513</v>
          </cell>
          <cell r="G4847" t="str">
            <v>İDARİ İŞLER</v>
          </cell>
          <cell r="H4847">
            <v>50105513</v>
          </cell>
          <cell r="I4847" t="str">
            <v>0996</v>
          </cell>
          <cell r="J4847" t="str">
            <v>KAMP AMİRLİĞİ</v>
          </cell>
          <cell r="K4847">
            <v>50107505</v>
          </cell>
          <cell r="L4847" t="str">
            <v>TZ</v>
          </cell>
          <cell r="M4847" t="str">
            <v>Tanzanyalı</v>
          </cell>
          <cell r="N4847" t="str">
            <v>0035</v>
          </cell>
          <cell r="O4847" t="str">
            <v>TABORA</v>
          </cell>
          <cell r="P4847" t="str">
            <v>YM</v>
          </cell>
          <cell r="Q4847" t="str">
            <v>YAPI MERKEZİ</v>
          </cell>
          <cell r="R4847">
            <v>44820</v>
          </cell>
          <cell r="S4847">
            <v>44820</v>
          </cell>
          <cell r="T4847">
            <v>44866</v>
          </cell>
          <cell r="U4847" t="str">
            <v>Nakil</v>
          </cell>
          <cell r="V4847" t="str">
            <v>Mavi Yaka Endirekt</v>
          </cell>
          <cell r="W4847" t="str">
            <v>LOT 3 (MIT)</v>
          </cell>
          <cell r="X4847" t="str">
            <v>LUMALIZA</v>
          </cell>
          <cell r="Y4847" t="str">
            <v>0</v>
          </cell>
          <cell r="Z4847" t="str">
            <v/>
          </cell>
          <cell r="AA4847" t="str">
            <v>0686-706-492</v>
          </cell>
          <cell r="AB4847" t="str">
            <v>İŞÇİ</v>
          </cell>
          <cell r="AC4847">
            <v>29</v>
          </cell>
          <cell r="AD4847" t="str">
            <v>LOT 3 (MIT)</v>
          </cell>
          <cell r="AE4847" t="str">
            <v>0113</v>
          </cell>
          <cell r="AF4847" t="str">
            <v>24</v>
          </cell>
          <cell r="AG4847" t="str">
            <v>KM 785+000 - 829+305</v>
          </cell>
          <cell r="AH4847">
            <v>32783</v>
          </cell>
          <cell r="AI4847" t="str">
            <v>Bayan</v>
          </cell>
          <cell r="AJ4847" t="str">
            <v>Yerel-Saatlik</v>
          </cell>
          <cell r="AK4847">
            <v>1743.59</v>
          </cell>
          <cell r="AL4847" t="str">
            <v>TZS</v>
          </cell>
          <cell r="AM4847" t="str">
            <v>306002</v>
          </cell>
          <cell r="AN4847" t="str">
            <v/>
          </cell>
          <cell r="AO4847" t="str">
            <v>T3</v>
          </cell>
          <cell r="AP4847" t="str">
            <v>5150</v>
          </cell>
          <cell r="AQ4847" t="str">
            <v>5175</v>
          </cell>
          <cell r="AR4847" t="str">
            <v>NMBBANK</v>
          </cell>
          <cell r="AS4847" t="str">
            <v/>
          </cell>
          <cell r="AT4847" t="str">
            <v>NMBBANK</v>
          </cell>
          <cell r="AU4847" t="str">
            <v>51010095590</v>
          </cell>
          <cell r="AV4847" t="str">
            <v/>
          </cell>
          <cell r="AW4847" t="str">
            <v/>
          </cell>
          <cell r="AX4847" t="str">
            <v>KARUNDE SADIKI MUSA</v>
          </cell>
          <cell r="AY4847" t="str">
            <v/>
          </cell>
          <cell r="AZ4847">
            <v>44820</v>
          </cell>
          <cell r="BA4847"/>
          <cell r="BB4847" t="str">
            <v/>
          </cell>
          <cell r="BC4847"/>
          <cell r="BD4847" t="str">
            <v>Tanzanya-NSSF</v>
          </cell>
          <cell r="BE4847" t="str">
            <v>46923886</v>
          </cell>
          <cell r="BF4847" t="str">
            <v>157819186</v>
          </cell>
        </row>
        <row r="4848">
          <cell r="A4848">
            <v>10034184</v>
          </cell>
          <cell r="B4848" t="str">
            <v>KHATWABI MOHAMED</v>
          </cell>
          <cell r="C4848" t="str">
            <v>MNETE</v>
          </cell>
          <cell r="D4848" t="str">
            <v>SONDAJ İŞÇİSİ</v>
          </cell>
          <cell r="E4848" t="str">
            <v>DRILLING WORKER</v>
          </cell>
          <cell r="F4848">
            <v>50109422</v>
          </cell>
          <cell r="G4848" t="str">
            <v>JEOLOJİ VE GEOTEKNİK</v>
          </cell>
          <cell r="H4848">
            <v>50107925</v>
          </cell>
          <cell r="I4848" t="str">
            <v>0EE5</v>
          </cell>
          <cell r="J4848" t="str">
            <v>JEOLOJİ VE GEOTEKNİK</v>
          </cell>
          <cell r="K4848">
            <v>50109425</v>
          </cell>
          <cell r="L4848" t="str">
            <v>TZ</v>
          </cell>
          <cell r="M4848" t="str">
            <v>Tanzanyalı</v>
          </cell>
          <cell r="N4848" t="str">
            <v>0035</v>
          </cell>
          <cell r="O4848" t="str">
            <v>TABORA</v>
          </cell>
          <cell r="P4848" t="str">
            <v>83</v>
          </cell>
          <cell r="Q4848" t="str">
            <v>YAPI MERKEZİ</v>
          </cell>
          <cell r="R4848">
            <v>43102</v>
          </cell>
          <cell r="S4848">
            <v>44844</v>
          </cell>
          <cell r="T4848">
            <v>44844</v>
          </cell>
          <cell r="U4848" t="str">
            <v>Nakil</v>
          </cell>
          <cell r="V4848" t="str">
            <v>Mavi Yaka Endirekt</v>
          </cell>
          <cell r="W4848" t="str">
            <v>LOT 4</v>
          </cell>
          <cell r="X4848" t="str">
            <v/>
          </cell>
          <cell r="Y4848" t="str">
            <v>0152311122200</v>
          </cell>
          <cell r="Z4848" t="str">
            <v/>
          </cell>
          <cell r="AA4848" t="str">
            <v>0652814239</v>
          </cell>
          <cell r="AB4848" t="str">
            <v>İŞÇİ</v>
          </cell>
          <cell r="AC4848">
            <v>29</v>
          </cell>
          <cell r="AD4848" t="str">
            <v>LOT 4</v>
          </cell>
          <cell r="AE4848" t="str">
            <v>0114</v>
          </cell>
          <cell r="AF4848" t="str">
            <v/>
          </cell>
          <cell r="AG4848" t="str">
            <v>KM 830+000 - 857+000</v>
          </cell>
          <cell r="AH4848">
            <v>30074</v>
          </cell>
          <cell r="AI4848" t="str">
            <v>Bay</v>
          </cell>
          <cell r="AJ4848" t="str">
            <v>Yerel-Saatlik</v>
          </cell>
          <cell r="AK4848">
            <v>0</v>
          </cell>
          <cell r="AL4848" t="str">
            <v/>
          </cell>
          <cell r="AM4848" t="str">
            <v>306005</v>
          </cell>
          <cell r="AN4848" t="str">
            <v>S</v>
          </cell>
          <cell r="AO4848" t="str">
            <v>T4</v>
          </cell>
          <cell r="AP4848" t="str">
            <v>5150</v>
          </cell>
          <cell r="AQ4848" t="str">
            <v>5195</v>
          </cell>
          <cell r="AR4848" t="str">
            <v>CRDB BANK PLC</v>
          </cell>
          <cell r="AS4848" t="str">
            <v>VIJANA</v>
          </cell>
          <cell r="AT4848" t="str">
            <v>CRDBBANK</v>
          </cell>
          <cell r="AU4848" t="str">
            <v>0152586816900</v>
          </cell>
          <cell r="AV4848" t="str">
            <v/>
          </cell>
          <cell r="AW4848" t="str">
            <v/>
          </cell>
          <cell r="AX4848" t="str">
            <v>KHATWABI MOHAMED MNETE</v>
          </cell>
          <cell r="AY4848" t="str">
            <v/>
          </cell>
          <cell r="AZ4848">
            <v>44662</v>
          </cell>
          <cell r="BA4848"/>
          <cell r="BB4848" t="str">
            <v/>
          </cell>
          <cell r="BC4848"/>
          <cell r="BD4848" t="str">
            <v>Tanzanya-NSSF</v>
          </cell>
          <cell r="BE4848" t="str">
            <v>39679004</v>
          </cell>
          <cell r="BF4848" t="str">
            <v>152107056</v>
          </cell>
        </row>
        <row r="4849">
          <cell r="A4849">
            <v>10075122</v>
          </cell>
          <cell r="B4849" t="str">
            <v>LUCAS MATHIAS</v>
          </cell>
          <cell r="C4849" t="str">
            <v>ALFAYO</v>
          </cell>
          <cell r="D4849" t="str">
            <v>DÜZ İŞÇİ</v>
          </cell>
          <cell r="E4849" t="str">
            <v>UNSKILLED WORKER - PRODUCTIVE</v>
          </cell>
          <cell r="F4849">
            <v>50108143</v>
          </cell>
          <cell r="G4849" t="str">
            <v>BRETON COMPANY</v>
          </cell>
          <cell r="H4849">
            <v>50105776</v>
          </cell>
          <cell r="I4849" t="str">
            <v>0BBL</v>
          </cell>
          <cell r="J4849" t="str">
            <v>İNŞAAT GRUBU</v>
          </cell>
          <cell r="K4849">
            <v>50108146</v>
          </cell>
          <cell r="L4849" t="str">
            <v>TZ</v>
          </cell>
          <cell r="M4849" t="str">
            <v>Tanzanyalı</v>
          </cell>
          <cell r="N4849">
            <v>37</v>
          </cell>
          <cell r="O4849" t="str">
            <v>İTİGİ</v>
          </cell>
          <cell r="P4849">
            <v>86</v>
          </cell>
          <cell r="Q4849" t="str">
            <v>BRETON COMPANY</v>
          </cell>
          <cell r="R4849">
            <v>44854</v>
          </cell>
          <cell r="S4849">
            <v>44854</v>
          </cell>
          <cell r="T4849">
            <v>44873</v>
          </cell>
          <cell r="U4849" t="str">
            <v>Bsz.S.İşSz.İşvTrf.Hk.SebepsizF</v>
          </cell>
          <cell r="V4849" t="str">
            <v>Mavi Yaka Direkt</v>
          </cell>
          <cell r="W4849" t="str">
            <v>LOT 3 (MIT)</v>
          </cell>
          <cell r="X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>İŞÇİ</v>
          </cell>
          <cell r="AC4849">
            <v>99</v>
          </cell>
          <cell r="AD4849" t="str">
            <v>LOT 3 (MIT)</v>
          </cell>
          <cell r="AE4849">
            <v>109</v>
          </cell>
          <cell r="AF4849" t="str">
            <v/>
          </cell>
          <cell r="AG4849" t="str">
            <v>KM 535+000 - 595+000</v>
          </cell>
          <cell r="AH4849">
            <v>32288</v>
          </cell>
          <cell r="AI4849" t="str">
            <v>Bay</v>
          </cell>
          <cell r="AJ4849" t="str">
            <v>Yerel-Saatlik</v>
          </cell>
          <cell r="AK4849">
            <v>0</v>
          </cell>
          <cell r="AL4849" t="str">
            <v/>
          </cell>
          <cell r="AM4849">
            <v>201002</v>
          </cell>
          <cell r="AN4849" t="str">
            <v/>
          </cell>
          <cell r="AO4849" t="str">
            <v>T3</v>
          </cell>
          <cell r="AP4849">
            <v>5150</v>
          </cell>
          <cell r="AQ4849">
            <v>5175</v>
          </cell>
          <cell r="AR4849" t="str">
            <v/>
          </cell>
          <cell r="AS4849" t="str">
            <v/>
          </cell>
          <cell r="AT4849" t="str">
            <v/>
          </cell>
          <cell r="AU4849" t="str">
            <v/>
          </cell>
          <cell r="AV4849" t="str">
            <v/>
          </cell>
          <cell r="AW4849" t="str">
            <v/>
          </cell>
          <cell r="AX4849" t="str">
            <v>LUCAS MATHIAS ALFAYO</v>
          </cell>
          <cell r="AY4849" t="str">
            <v/>
          </cell>
          <cell r="AZ4849"/>
          <cell r="BA4849"/>
          <cell r="BB4849" t="str">
            <v/>
          </cell>
          <cell r="BC4849"/>
          <cell r="BD4849" t="str">
            <v/>
          </cell>
          <cell r="BE4849" t="str">
            <v/>
          </cell>
          <cell r="BF4849">
            <v>0</v>
          </cell>
        </row>
        <row r="4850">
          <cell r="A4850">
            <v>10072738</v>
          </cell>
          <cell r="B4850" t="str">
            <v>MAGRETH ISACK</v>
          </cell>
          <cell r="C4850" t="str">
            <v>JOVINALIS</v>
          </cell>
          <cell r="D4850" t="str">
            <v>TEMİZLİK GÖREVLİSİ</v>
          </cell>
          <cell r="E4850" t="str">
            <v>CLEANER</v>
          </cell>
          <cell r="F4850">
            <v>50105513</v>
          </cell>
          <cell r="G4850" t="str">
            <v>İDARİ İŞLER</v>
          </cell>
          <cell r="H4850">
            <v>50105513</v>
          </cell>
          <cell r="I4850" t="str">
            <v>0996</v>
          </cell>
          <cell r="J4850" t="str">
            <v>KAMP AMİRLİĞİ</v>
          </cell>
          <cell r="K4850">
            <v>50105850</v>
          </cell>
          <cell r="L4850" t="str">
            <v>TZ</v>
          </cell>
          <cell r="M4850" t="str">
            <v>Tanzanyalı</v>
          </cell>
          <cell r="N4850" t="str">
            <v>0035</v>
          </cell>
          <cell r="O4850" t="str">
            <v>TABORA</v>
          </cell>
          <cell r="P4850" t="str">
            <v>YM</v>
          </cell>
          <cell r="Q4850" t="str">
            <v>YAPI MERKEZİ</v>
          </cell>
          <cell r="R4850">
            <v>44708</v>
          </cell>
          <cell r="S4850">
            <v>44708</v>
          </cell>
          <cell r="T4850">
            <v>44947</v>
          </cell>
          <cell r="U4850" t="str">
            <v>Proje değişikliği</v>
          </cell>
          <cell r="V4850" t="str">
            <v>Mavi Yaka Endirekt</v>
          </cell>
          <cell r="W4850" t="str">
            <v>LOT 3 (MIT)</v>
          </cell>
          <cell r="X4850" t="str">
            <v/>
          </cell>
          <cell r="Y4850" t="str">
            <v/>
          </cell>
          <cell r="Z4850" t="str">
            <v/>
          </cell>
          <cell r="AA4850" t="str">
            <v>0759 329 630</v>
          </cell>
          <cell r="AB4850" t="str">
            <v>İŞÇİ</v>
          </cell>
          <cell r="AC4850">
            <v>29</v>
          </cell>
          <cell r="AD4850" t="str">
            <v>LOT 3 (MIT)</v>
          </cell>
          <cell r="AE4850" t="str">
            <v>0113</v>
          </cell>
          <cell r="AF4850" t="str">
            <v/>
          </cell>
          <cell r="AG4850" t="str">
            <v>KM 785+000 - 829+305</v>
          </cell>
          <cell r="AH4850">
            <v>33792</v>
          </cell>
          <cell r="AI4850" t="str">
            <v>Bayan</v>
          </cell>
          <cell r="AJ4850" t="str">
            <v>Yerel-Saatlik</v>
          </cell>
          <cell r="AK4850">
            <v>1820.51</v>
          </cell>
          <cell r="AL4850" t="str">
            <v>TZS</v>
          </cell>
          <cell r="AM4850" t="str">
            <v>306002</v>
          </cell>
          <cell r="AN4850" t="str">
            <v>S</v>
          </cell>
          <cell r="AO4850" t="str">
            <v>T3</v>
          </cell>
          <cell r="AP4850" t="str">
            <v>5150</v>
          </cell>
          <cell r="AQ4850" t="str">
            <v>5175</v>
          </cell>
          <cell r="AR4850" t="str">
            <v>NMBBANK</v>
          </cell>
          <cell r="AS4850" t="str">
            <v/>
          </cell>
          <cell r="AT4850" t="str">
            <v>NMBBANK</v>
          </cell>
          <cell r="AU4850" t="str">
            <v>51010085654</v>
          </cell>
          <cell r="AV4850" t="str">
            <v/>
          </cell>
          <cell r="AW4850" t="str">
            <v/>
          </cell>
          <cell r="AX4850" t="str">
            <v>MAGRETH ISACK JOVINALIS</v>
          </cell>
          <cell r="AY4850" t="str">
            <v/>
          </cell>
          <cell r="AZ4850">
            <v>44708</v>
          </cell>
          <cell r="BA4850"/>
          <cell r="BB4850" t="str">
            <v/>
          </cell>
          <cell r="BC4850"/>
          <cell r="BD4850" t="str">
            <v>Tanzanya-NSSF</v>
          </cell>
          <cell r="BE4850" t="str">
            <v>46664148</v>
          </cell>
          <cell r="BF4850" t="str">
            <v>156262048</v>
          </cell>
        </row>
        <row r="4851">
          <cell r="A4851">
            <v>10072776</v>
          </cell>
          <cell r="B4851" t="str">
            <v>MATHAYO EMMANUELI</v>
          </cell>
          <cell r="C4851" t="str">
            <v>LOSARU</v>
          </cell>
          <cell r="D4851" t="str">
            <v>PICKUP ŞOFÖRÜ</v>
          </cell>
          <cell r="E4851" t="str">
            <v>PICKUP DRIVER</v>
          </cell>
          <cell r="F4851">
            <v>50109422</v>
          </cell>
          <cell r="G4851" t="str">
            <v>JEOLOJİ VE GEOTEKNİK</v>
          </cell>
          <cell r="H4851">
            <v>50109422</v>
          </cell>
          <cell r="I4851" t="str">
            <v>0EE4</v>
          </cell>
          <cell r="J4851" t="str">
            <v>JEOLOJİ VE GEOTEKNİK</v>
          </cell>
          <cell r="K4851">
            <v>50109429</v>
          </cell>
          <cell r="L4851" t="str">
            <v>TZ</v>
          </cell>
          <cell r="M4851" t="str">
            <v>Tanzanyalı</v>
          </cell>
          <cell r="N4851" t="str">
            <v>0035</v>
          </cell>
          <cell r="O4851" t="str">
            <v>TABORA</v>
          </cell>
          <cell r="P4851" t="str">
            <v>83</v>
          </cell>
          <cell r="Q4851" t="str">
            <v>YAPI MERKEZİ</v>
          </cell>
          <cell r="R4851">
            <v>44720</v>
          </cell>
          <cell r="S4851">
            <v>44844</v>
          </cell>
          <cell r="T4851">
            <v>44844</v>
          </cell>
          <cell r="U4851" t="str">
            <v>Nakil</v>
          </cell>
          <cell r="V4851" t="str">
            <v>Mavi Yaka Endirekt</v>
          </cell>
          <cell r="W4851" t="str">
            <v>LOT 4</v>
          </cell>
          <cell r="X4851" t="str">
            <v/>
          </cell>
          <cell r="Y4851" t="str">
            <v/>
          </cell>
          <cell r="Z4851" t="str">
            <v/>
          </cell>
          <cell r="AA4851" t="str">
            <v>0689 730 551</v>
          </cell>
          <cell r="AB4851" t="str">
            <v>GÖREVLİ</v>
          </cell>
          <cell r="AC4851">
            <v>29</v>
          </cell>
          <cell r="AD4851" t="str">
            <v>LOT 4</v>
          </cell>
          <cell r="AE4851" t="str">
            <v>0114</v>
          </cell>
          <cell r="AF4851" t="str">
            <v/>
          </cell>
          <cell r="AG4851" t="str">
            <v>KM 830+000 - 857+000</v>
          </cell>
          <cell r="AH4851">
            <v>29095</v>
          </cell>
          <cell r="AI4851" t="str">
            <v>Bay</v>
          </cell>
          <cell r="AJ4851" t="str">
            <v>Yerel-Saatlik</v>
          </cell>
          <cell r="AK4851">
            <v>0</v>
          </cell>
          <cell r="AL4851" t="str">
            <v/>
          </cell>
          <cell r="AM4851" t="str">
            <v>306002</v>
          </cell>
          <cell r="AN4851" t="str">
            <v>S</v>
          </cell>
          <cell r="AO4851" t="str">
            <v>T4</v>
          </cell>
          <cell r="AP4851" t="str">
            <v>5150</v>
          </cell>
          <cell r="AQ4851" t="str">
            <v>5195</v>
          </cell>
          <cell r="AR4851" t="str">
            <v>NMBBANK</v>
          </cell>
          <cell r="AS4851" t="str">
            <v/>
          </cell>
          <cell r="AT4851" t="str">
            <v>NMBBANK</v>
          </cell>
          <cell r="AU4851" t="str">
            <v>21810025945</v>
          </cell>
          <cell r="AV4851" t="str">
            <v/>
          </cell>
          <cell r="AW4851" t="str">
            <v/>
          </cell>
          <cell r="AX4851" t="str">
            <v>MATHAYO EMMANUELI LOSARU</v>
          </cell>
          <cell r="AY4851" t="str">
            <v/>
          </cell>
          <cell r="AZ4851">
            <v>44720</v>
          </cell>
          <cell r="BA4851"/>
          <cell r="BB4851" t="str">
            <v/>
          </cell>
          <cell r="BC4851"/>
          <cell r="BD4851" t="str">
            <v>Tanzanya-NSSF</v>
          </cell>
          <cell r="BE4851" t="str">
            <v>46688531</v>
          </cell>
          <cell r="BF4851" t="str">
            <v>118755774</v>
          </cell>
        </row>
        <row r="4852">
          <cell r="A4852">
            <v>10072565</v>
          </cell>
          <cell r="B4852" t="str">
            <v>MOHAMED RASHID</v>
          </cell>
          <cell r="C4852" t="str">
            <v>NYANGASA</v>
          </cell>
          <cell r="D4852" t="str">
            <v>DÜZ İŞÇİ - DİREKT</v>
          </cell>
          <cell r="E4852" t="str">
            <v>UNSKILLED WORKER - PRODUCTIVE</v>
          </cell>
          <cell r="F4852">
            <v>50109422</v>
          </cell>
          <cell r="G4852" t="str">
            <v>JEOLOJİ VE GEOTEKNİK</v>
          </cell>
          <cell r="H4852">
            <v>50112301</v>
          </cell>
          <cell r="I4852" t="str">
            <v>0FFA</v>
          </cell>
          <cell r="J4852" t="str">
            <v>İNŞAAT GRUBU</v>
          </cell>
          <cell r="K4852">
            <v>50109426</v>
          </cell>
          <cell r="L4852" t="str">
            <v>TZ</v>
          </cell>
          <cell r="M4852" t="str">
            <v>Tanzanyalı</v>
          </cell>
          <cell r="N4852" t="str">
            <v>003K</v>
          </cell>
          <cell r="O4852" t="str">
            <v>BUKENE</v>
          </cell>
          <cell r="P4852" t="str">
            <v>83</v>
          </cell>
          <cell r="Q4852" t="str">
            <v>YAPI MERKEZİ</v>
          </cell>
          <cell r="R4852">
            <v>44662</v>
          </cell>
          <cell r="S4852">
            <v>44844</v>
          </cell>
          <cell r="T4852">
            <v>44844</v>
          </cell>
          <cell r="U4852" t="str">
            <v>Nakil</v>
          </cell>
          <cell r="V4852" t="str">
            <v>Mavi Yaka Direkt</v>
          </cell>
          <cell r="W4852" t="str">
            <v>LOT 4</v>
          </cell>
          <cell r="X4852" t="str">
            <v/>
          </cell>
          <cell r="Y4852" t="str">
            <v/>
          </cell>
          <cell r="Z4852" t="str">
            <v/>
          </cell>
          <cell r="AA4852" t="str">
            <v>0656901680</v>
          </cell>
          <cell r="AB4852" t="str">
            <v>İŞÇİ</v>
          </cell>
          <cell r="AC4852">
            <v>29</v>
          </cell>
          <cell r="AD4852" t="str">
            <v>LOT 4</v>
          </cell>
          <cell r="AE4852" t="str">
            <v>0114</v>
          </cell>
          <cell r="AF4852" t="str">
            <v/>
          </cell>
          <cell r="AG4852" t="str">
            <v>KM 830+000 - 857+000</v>
          </cell>
          <cell r="AH4852">
            <v>33866</v>
          </cell>
          <cell r="AI4852" t="str">
            <v>Bay</v>
          </cell>
          <cell r="AJ4852" t="str">
            <v>Yerel-Saatlik</v>
          </cell>
          <cell r="AK4852">
            <v>0</v>
          </cell>
          <cell r="AL4852" t="str">
            <v/>
          </cell>
          <cell r="AM4852" t="str">
            <v>201002</v>
          </cell>
          <cell r="AN4852" t="str">
            <v>S</v>
          </cell>
          <cell r="AO4852" t="str">
            <v>T4</v>
          </cell>
          <cell r="AP4852" t="str">
            <v>5150</v>
          </cell>
          <cell r="AQ4852" t="str">
            <v>5195</v>
          </cell>
          <cell r="AR4852" t="str">
            <v>CRDB BANK PLC</v>
          </cell>
          <cell r="AS4852" t="str">
            <v>VIJANA</v>
          </cell>
          <cell r="AT4852" t="str">
            <v>CRDBBANK</v>
          </cell>
          <cell r="AU4852" t="str">
            <v>0152607064700</v>
          </cell>
          <cell r="AV4852" t="str">
            <v/>
          </cell>
          <cell r="AW4852" t="str">
            <v/>
          </cell>
          <cell r="AX4852" t="str">
            <v>MOHAMED RASHID NYANGASA</v>
          </cell>
          <cell r="AY4852" t="str">
            <v/>
          </cell>
          <cell r="AZ4852">
            <v>44662</v>
          </cell>
          <cell r="BA4852"/>
          <cell r="BB4852" t="str">
            <v/>
          </cell>
          <cell r="BC4852"/>
          <cell r="BD4852" t="str">
            <v>Tanzanya-NSSF</v>
          </cell>
          <cell r="BE4852" t="str">
            <v>46520376</v>
          </cell>
          <cell r="BF4852" t="str">
            <v>125733212</v>
          </cell>
        </row>
        <row r="4853">
          <cell r="A4853">
            <v>10072563</v>
          </cell>
          <cell r="B4853" t="str">
            <v>MUSSA JONAS</v>
          </cell>
          <cell r="C4853" t="str">
            <v>MAZENGO</v>
          </cell>
          <cell r="D4853" t="str">
            <v>DÜZ İŞÇİ - DİREKT</v>
          </cell>
          <cell r="E4853" t="str">
            <v>UNSKILLED WORKER - PRODUCTIVE</v>
          </cell>
          <cell r="F4853">
            <v>50109422</v>
          </cell>
          <cell r="G4853" t="str">
            <v>JEOLOJİ VE GEOTEKNİK</v>
          </cell>
          <cell r="H4853">
            <v>50109422</v>
          </cell>
          <cell r="I4853" t="str">
            <v>0EE4</v>
          </cell>
          <cell r="J4853" t="str">
            <v>JEOLOJİ VE GEOTEKNİK</v>
          </cell>
          <cell r="K4853">
            <v>50109426</v>
          </cell>
          <cell r="L4853" t="str">
            <v>TZ</v>
          </cell>
          <cell r="M4853" t="str">
            <v>Tanzanyalı</v>
          </cell>
          <cell r="N4853" t="str">
            <v>003K</v>
          </cell>
          <cell r="O4853" t="str">
            <v>BUKENE</v>
          </cell>
          <cell r="P4853" t="str">
            <v>83</v>
          </cell>
          <cell r="Q4853" t="str">
            <v>YAPI MERKEZİ</v>
          </cell>
          <cell r="R4853">
            <v>44662</v>
          </cell>
          <cell r="S4853">
            <v>44844</v>
          </cell>
          <cell r="T4853">
            <v>44844</v>
          </cell>
          <cell r="U4853" t="str">
            <v>Nakil</v>
          </cell>
          <cell r="V4853" t="str">
            <v>Mavi Yaka Direkt</v>
          </cell>
          <cell r="W4853" t="str">
            <v>LOT 4</v>
          </cell>
          <cell r="X4853" t="str">
            <v/>
          </cell>
          <cell r="Y4853" t="str">
            <v/>
          </cell>
          <cell r="Z4853" t="str">
            <v/>
          </cell>
          <cell r="AA4853" t="str">
            <v>0621205803</v>
          </cell>
          <cell r="AB4853" t="str">
            <v>İŞÇİ</v>
          </cell>
          <cell r="AC4853">
            <v>29</v>
          </cell>
          <cell r="AD4853" t="str">
            <v>LOT 4</v>
          </cell>
          <cell r="AE4853" t="str">
            <v>0114</v>
          </cell>
          <cell r="AF4853" t="str">
            <v/>
          </cell>
          <cell r="AG4853" t="str">
            <v>KM 830+000 - 857+000</v>
          </cell>
          <cell r="AH4853">
            <v>35632</v>
          </cell>
          <cell r="AI4853" t="str">
            <v>Bay</v>
          </cell>
          <cell r="AJ4853" t="str">
            <v>Yerel-Saatlik</v>
          </cell>
          <cell r="AK4853">
            <v>0</v>
          </cell>
          <cell r="AL4853" t="str">
            <v/>
          </cell>
          <cell r="AM4853" t="str">
            <v>201002</v>
          </cell>
          <cell r="AN4853" t="str">
            <v>S</v>
          </cell>
          <cell r="AO4853" t="str">
            <v>T4</v>
          </cell>
          <cell r="AP4853" t="str">
            <v>5150</v>
          </cell>
          <cell r="AQ4853" t="str">
            <v>5195</v>
          </cell>
          <cell r="AR4853" t="str">
            <v>NMB BANK PLC</v>
          </cell>
          <cell r="AS4853" t="str">
            <v/>
          </cell>
          <cell r="AT4853" t="str">
            <v>20407300007</v>
          </cell>
          <cell r="AU4853" t="str">
            <v>51710043994</v>
          </cell>
          <cell r="AV4853" t="str">
            <v/>
          </cell>
          <cell r="AW4853" t="str">
            <v/>
          </cell>
          <cell r="AX4853" t="str">
            <v>MUSSA JONAS MAZENGO</v>
          </cell>
          <cell r="AY4853" t="str">
            <v/>
          </cell>
          <cell r="AZ4853">
            <v>44662</v>
          </cell>
          <cell r="BA4853"/>
          <cell r="BB4853" t="str">
            <v/>
          </cell>
          <cell r="BC4853"/>
          <cell r="BD4853" t="str">
            <v>Tanzanya-NSSF</v>
          </cell>
          <cell r="BE4853" t="str">
            <v>46522846</v>
          </cell>
          <cell r="BF4853" t="str">
            <v>154920951</v>
          </cell>
        </row>
        <row r="4854">
          <cell r="A4854">
            <v>10074240</v>
          </cell>
          <cell r="B4854" t="str">
            <v>MUSSA SAID</v>
          </cell>
          <cell r="C4854" t="str">
            <v>SALUM</v>
          </cell>
          <cell r="D4854" t="str">
            <v>PICKUP ŞOFÖRÜ</v>
          </cell>
          <cell r="E4854" t="str">
            <v>PICKUP DRIVER</v>
          </cell>
          <cell r="F4854">
            <v>50105513</v>
          </cell>
          <cell r="G4854" t="str">
            <v>İDARİ İŞLER</v>
          </cell>
          <cell r="H4854">
            <v>50105513</v>
          </cell>
          <cell r="I4854" t="str">
            <v>088F</v>
          </cell>
          <cell r="J4854" t="str">
            <v>İDARİ İŞLER</v>
          </cell>
          <cell r="K4854">
            <v>50105678</v>
          </cell>
          <cell r="L4854" t="str">
            <v>TZ</v>
          </cell>
          <cell r="M4854" t="str">
            <v>Tanzanyalı</v>
          </cell>
          <cell r="N4854" t="str">
            <v>0035</v>
          </cell>
          <cell r="O4854" t="str">
            <v>TABORA</v>
          </cell>
          <cell r="P4854" t="str">
            <v>YM</v>
          </cell>
          <cell r="Q4854" t="str">
            <v>YAPI MERKEZİ</v>
          </cell>
          <cell r="R4854">
            <v>44814</v>
          </cell>
          <cell r="S4854">
            <v>44814</v>
          </cell>
          <cell r="T4854">
            <v>44986</v>
          </cell>
          <cell r="U4854" t="str">
            <v>Nakil</v>
          </cell>
          <cell r="V4854" t="str">
            <v>Mavi Yaka Endirekt</v>
          </cell>
          <cell r="W4854" t="str">
            <v>LOT 3 (MIT)</v>
          </cell>
          <cell r="X4854" t="str">
            <v>NDEVUMBILI</v>
          </cell>
          <cell r="Y4854" t="str">
            <v>0</v>
          </cell>
          <cell r="Z4854" t="str">
            <v/>
          </cell>
          <cell r="AA4854" t="str">
            <v>0713-749-494</v>
          </cell>
          <cell r="AB4854" t="str">
            <v>GÖREVLİ</v>
          </cell>
          <cell r="AC4854">
            <v>29</v>
          </cell>
          <cell r="AD4854" t="str">
            <v>LOT 3 (MIT)</v>
          </cell>
          <cell r="AE4854" t="str">
            <v>0113</v>
          </cell>
          <cell r="AF4854" t="str">
            <v>02</v>
          </cell>
          <cell r="AG4854" t="str">
            <v>KM 785+000 - 829+305</v>
          </cell>
          <cell r="AH4854">
            <v>27100</v>
          </cell>
          <cell r="AI4854" t="str">
            <v>Bay</v>
          </cell>
          <cell r="AJ4854" t="str">
            <v>Yerel-Saatlik</v>
          </cell>
          <cell r="AK4854">
            <v>2051.2800000000002</v>
          </cell>
          <cell r="AL4854" t="str">
            <v>TZS</v>
          </cell>
          <cell r="AM4854" t="str">
            <v>306002</v>
          </cell>
          <cell r="AN4854" t="str">
            <v/>
          </cell>
          <cell r="AO4854" t="str">
            <v>T3</v>
          </cell>
          <cell r="AP4854" t="str">
            <v>5150</v>
          </cell>
          <cell r="AQ4854" t="str">
            <v>5175</v>
          </cell>
          <cell r="AR4854" t="str">
            <v>NMBBANK</v>
          </cell>
          <cell r="AS4854" t="str">
            <v/>
          </cell>
          <cell r="AT4854" t="str">
            <v>NMBBANK</v>
          </cell>
          <cell r="AU4854" t="str">
            <v>51010095135</v>
          </cell>
          <cell r="AV4854" t="str">
            <v/>
          </cell>
          <cell r="AW4854" t="str">
            <v/>
          </cell>
          <cell r="AX4854" t="str">
            <v>MUSSA SAID SALUM</v>
          </cell>
          <cell r="AY4854" t="str">
            <v/>
          </cell>
          <cell r="AZ4854">
            <v>44814</v>
          </cell>
          <cell r="BA4854"/>
          <cell r="BB4854" t="str">
            <v/>
          </cell>
          <cell r="BC4854"/>
          <cell r="BD4854" t="str">
            <v>Tanzanya-NSSF</v>
          </cell>
          <cell r="BE4854" t="str">
            <v>61579378</v>
          </cell>
          <cell r="BF4854" t="str">
            <v>117815021</v>
          </cell>
        </row>
        <row r="4855">
          <cell r="A4855">
            <v>10075217</v>
          </cell>
          <cell r="B4855" t="str">
            <v>NEEMA VALERIAN</v>
          </cell>
          <cell r="C4855" t="str">
            <v>KWAY</v>
          </cell>
          <cell r="D4855" t="str">
            <v>TEMİZLİK GÖREVLİSİ</v>
          </cell>
          <cell r="E4855" t="str">
            <v>CLEANER</v>
          </cell>
          <cell r="F4855">
            <v>50111065</v>
          </cell>
          <cell r="G4855" t="str">
            <v>TRC</v>
          </cell>
          <cell r="H4855">
            <v>50111065</v>
          </cell>
          <cell r="I4855" t="str">
            <v>0EEO</v>
          </cell>
          <cell r="J4855" t="str">
            <v>KAMP AMİRLİĞİ</v>
          </cell>
          <cell r="K4855">
            <v>50111920</v>
          </cell>
          <cell r="L4855" t="str">
            <v>TZ</v>
          </cell>
          <cell r="M4855" t="str">
            <v>Tanzanyalı</v>
          </cell>
          <cell r="N4855" t="str">
            <v>0035</v>
          </cell>
          <cell r="O4855" t="str">
            <v>TABORA</v>
          </cell>
          <cell r="P4855" t="str">
            <v>8G</v>
          </cell>
          <cell r="Q4855" t="str">
            <v>TRC</v>
          </cell>
          <cell r="R4855">
            <v>44855</v>
          </cell>
          <cell r="S4855">
            <v>44866</v>
          </cell>
          <cell r="T4855">
            <v>44866</v>
          </cell>
          <cell r="U4855" t="str">
            <v>Nakil</v>
          </cell>
          <cell r="V4855" t="str">
            <v>Mavi Yaka Endirekt</v>
          </cell>
          <cell r="W4855" t="str">
            <v>LOT 4</v>
          </cell>
          <cell r="X4855" t="str">
            <v>IPULI</v>
          </cell>
          <cell r="Y4855" t="str">
            <v>0</v>
          </cell>
          <cell r="Z4855" t="str">
            <v>TABORA</v>
          </cell>
          <cell r="AA4855" t="str">
            <v>0753 020 000</v>
          </cell>
          <cell r="AB4855" t="str">
            <v>İŞÇİ</v>
          </cell>
          <cell r="AC4855">
            <v>29</v>
          </cell>
          <cell r="AD4855" t="str">
            <v>LOT 4</v>
          </cell>
          <cell r="AE4855" t="str">
            <v>0114</v>
          </cell>
          <cell r="AF4855" t="str">
            <v>24</v>
          </cell>
          <cell r="AG4855" t="str">
            <v>KM 830+000 - 857+000</v>
          </cell>
          <cell r="AH4855">
            <v>32955</v>
          </cell>
          <cell r="AI4855" t="str">
            <v>Bayan</v>
          </cell>
          <cell r="AJ4855" t="str">
            <v>Yerel-Saatlik</v>
          </cell>
          <cell r="AK4855">
            <v>0</v>
          </cell>
          <cell r="AL4855" t="str">
            <v/>
          </cell>
          <cell r="AM4855" t="str">
            <v>306002</v>
          </cell>
          <cell r="AN4855" t="str">
            <v>S</v>
          </cell>
          <cell r="AO4855" t="str">
            <v>T4</v>
          </cell>
          <cell r="AP4855" t="str">
            <v>5150</v>
          </cell>
          <cell r="AQ4855" t="str">
            <v>5195</v>
          </cell>
          <cell r="AR4855" t="str">
            <v>NMBBANK</v>
          </cell>
          <cell r="AS4855" t="str">
            <v/>
          </cell>
          <cell r="AT4855" t="str">
            <v>NMBBANK</v>
          </cell>
          <cell r="AU4855" t="str">
            <v>51010095472</v>
          </cell>
          <cell r="AV4855" t="str">
            <v/>
          </cell>
          <cell r="AW4855" t="str">
            <v/>
          </cell>
          <cell r="AX4855" t="str">
            <v>NEEMA VALERIAN KWAY</v>
          </cell>
          <cell r="AY4855" t="str">
            <v/>
          </cell>
          <cell r="AZ4855">
            <v>44855</v>
          </cell>
          <cell r="BA4855"/>
          <cell r="BB4855" t="str">
            <v/>
          </cell>
          <cell r="BC4855"/>
          <cell r="BD4855" t="str">
            <v>Tanzanya-NSSF</v>
          </cell>
          <cell r="BE4855" t="str">
            <v>45102861</v>
          </cell>
          <cell r="BF4855" t="str">
            <v>129902442</v>
          </cell>
        </row>
        <row r="4856">
          <cell r="A4856">
            <v>10074688</v>
          </cell>
          <cell r="B4856" t="str">
            <v>NGATAI SHONGE</v>
          </cell>
          <cell r="C4856" t="str">
            <v>LAIZER</v>
          </cell>
          <cell r="D4856" t="str">
            <v>GÜVENLİK GÖREVLİSİ</v>
          </cell>
          <cell r="E4856" t="str">
            <v>SECURITY</v>
          </cell>
          <cell r="F4856">
            <v>50106670</v>
          </cell>
          <cell r="G4856" t="str">
            <v>KITUMBO SECURITY</v>
          </cell>
          <cell r="H4856">
            <v>50105513</v>
          </cell>
          <cell r="I4856" t="str">
            <v>088D</v>
          </cell>
          <cell r="J4856" t="str">
            <v>GÜVENLİK</v>
          </cell>
          <cell r="K4856">
            <v>50106674</v>
          </cell>
          <cell r="L4856" t="str">
            <v>TZ</v>
          </cell>
          <cell r="M4856" t="str">
            <v>Tanzanyalı</v>
          </cell>
          <cell r="N4856">
            <v>35</v>
          </cell>
          <cell r="O4856" t="str">
            <v>TABORA</v>
          </cell>
          <cell r="P4856" t="str">
            <v>7L</v>
          </cell>
          <cell r="Q4856" t="str">
            <v>KITIMBO SECURITY</v>
          </cell>
          <cell r="R4856">
            <v>44805</v>
          </cell>
          <cell r="S4856">
            <v>44805</v>
          </cell>
          <cell r="T4856">
            <v>44858</v>
          </cell>
          <cell r="U4856" t="str">
            <v>Bsz.S.İşSz.İşçiTrf.fsh(istifa)</v>
          </cell>
          <cell r="V4856" t="str">
            <v>Mavi Yaka Endirekt</v>
          </cell>
          <cell r="W4856" t="str">
            <v>LOT 3 (MIT)</v>
          </cell>
          <cell r="X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>GÖREVLİ</v>
          </cell>
          <cell r="AC4856">
            <v>99</v>
          </cell>
          <cell r="AD4856" t="str">
            <v>LOT 3 (MIT)</v>
          </cell>
          <cell r="AE4856">
            <v>113</v>
          </cell>
          <cell r="AF4856" t="str">
            <v/>
          </cell>
          <cell r="AG4856" t="str">
            <v>KM 785+000 - 829+305</v>
          </cell>
          <cell r="AH4856">
            <v>34295</v>
          </cell>
          <cell r="AI4856" t="str">
            <v>Bay</v>
          </cell>
          <cell r="AJ4856" t="str">
            <v>Yerel-Saatlik</v>
          </cell>
          <cell r="AK4856">
            <v>0</v>
          </cell>
          <cell r="AL4856" t="str">
            <v/>
          </cell>
          <cell r="AM4856">
            <v>306002</v>
          </cell>
          <cell r="AN4856" t="str">
            <v/>
          </cell>
          <cell r="AO4856" t="str">
            <v>T3</v>
          </cell>
          <cell r="AP4856">
            <v>5150</v>
          </cell>
          <cell r="AQ4856">
            <v>5175</v>
          </cell>
          <cell r="AR4856" t="str">
            <v/>
          </cell>
          <cell r="AS4856" t="str">
            <v/>
          </cell>
          <cell r="AT4856" t="str">
            <v/>
          </cell>
          <cell r="AU4856" t="str">
            <v/>
          </cell>
          <cell r="AV4856" t="str">
            <v/>
          </cell>
          <cell r="AW4856" t="str">
            <v/>
          </cell>
          <cell r="AX4856" t="str">
            <v>NGATAI SHONGE LAIZER</v>
          </cell>
          <cell r="AY4856" t="str">
            <v/>
          </cell>
          <cell r="AZ4856"/>
          <cell r="BA4856"/>
          <cell r="BB4856" t="str">
            <v/>
          </cell>
          <cell r="BC4856"/>
          <cell r="BD4856" t="str">
            <v/>
          </cell>
          <cell r="BE4856" t="str">
            <v/>
          </cell>
          <cell r="BF4856">
            <v>0</v>
          </cell>
        </row>
        <row r="4857">
          <cell r="A4857">
            <v>10073692</v>
          </cell>
          <cell r="B4857" t="str">
            <v>PAUL ELIAS</v>
          </cell>
          <cell r="C4857" t="str">
            <v>MATONGO</v>
          </cell>
          <cell r="D4857" t="str">
            <v>DUVARCI</v>
          </cell>
          <cell r="E4857" t="str">
            <v>MASON</v>
          </cell>
          <cell r="F4857">
            <v>50107642</v>
          </cell>
          <cell r="G4857" t="str">
            <v>PETRA PROTEK</v>
          </cell>
          <cell r="H4857">
            <v>50105776</v>
          </cell>
          <cell r="I4857" t="str">
            <v>0BBL</v>
          </cell>
          <cell r="J4857" t="str">
            <v>İNŞAAT GRUBU</v>
          </cell>
          <cell r="K4857">
            <v>50107815</v>
          </cell>
          <cell r="L4857" t="str">
            <v>TZ</v>
          </cell>
          <cell r="M4857" t="str">
            <v>Tanzanyalı</v>
          </cell>
          <cell r="N4857">
            <v>35</v>
          </cell>
          <cell r="O4857" t="str">
            <v>TABORA</v>
          </cell>
          <cell r="P4857" t="str">
            <v>7B</v>
          </cell>
          <cell r="Q4857" t="str">
            <v>PETRA PROTEK</v>
          </cell>
          <cell r="R4857">
            <v>44767</v>
          </cell>
          <cell r="S4857">
            <v>44767</v>
          </cell>
          <cell r="T4857">
            <v>44934</v>
          </cell>
          <cell r="U4857" t="str">
            <v>Diğer nedenler</v>
          </cell>
          <cell r="V4857" t="str">
            <v>Mavi Yaka Direkt</v>
          </cell>
          <cell r="W4857" t="str">
            <v>LOT 3 (MIT)</v>
          </cell>
          <cell r="X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>USTA</v>
          </cell>
          <cell r="AC4857">
            <v>99</v>
          </cell>
          <cell r="AD4857" t="str">
            <v>LOT 3 (MIT)</v>
          </cell>
          <cell r="AE4857">
            <v>109</v>
          </cell>
          <cell r="AF4857" t="str">
            <v/>
          </cell>
          <cell r="AG4857" t="str">
            <v>KM 535+000 - 595+000</v>
          </cell>
          <cell r="AH4857">
            <v>31690</v>
          </cell>
          <cell r="AI4857" t="str">
            <v>Bay</v>
          </cell>
          <cell r="AJ4857" t="str">
            <v>Yerel-Saatlik</v>
          </cell>
          <cell r="AK4857">
            <v>0</v>
          </cell>
          <cell r="AL4857" t="str">
            <v/>
          </cell>
          <cell r="AM4857">
            <v>201002</v>
          </cell>
          <cell r="AN4857" t="str">
            <v/>
          </cell>
          <cell r="AO4857" t="str">
            <v>T3</v>
          </cell>
          <cell r="AP4857">
            <v>5150</v>
          </cell>
          <cell r="AQ4857">
            <v>5175</v>
          </cell>
          <cell r="AR4857" t="str">
            <v/>
          </cell>
          <cell r="AS4857" t="str">
            <v/>
          </cell>
          <cell r="AT4857" t="str">
            <v/>
          </cell>
          <cell r="AU4857" t="str">
            <v/>
          </cell>
          <cell r="AV4857" t="str">
            <v/>
          </cell>
          <cell r="AW4857" t="str">
            <v/>
          </cell>
          <cell r="AX4857" t="str">
            <v>PAUL ELIAS MATONGO</v>
          </cell>
          <cell r="AY4857" t="str">
            <v/>
          </cell>
          <cell r="AZ4857"/>
          <cell r="BA4857"/>
          <cell r="BB4857" t="str">
            <v/>
          </cell>
          <cell r="BC4857"/>
          <cell r="BD4857" t="str">
            <v/>
          </cell>
          <cell r="BE4857" t="str">
            <v/>
          </cell>
          <cell r="BF4857">
            <v>0</v>
          </cell>
        </row>
        <row r="4858">
          <cell r="A4858">
            <v>10075134</v>
          </cell>
          <cell r="B4858" t="str">
            <v>RAMADHANJUMA</v>
          </cell>
          <cell r="C4858" t="str">
            <v>MATAMBARA</v>
          </cell>
          <cell r="D4858" t="str">
            <v>DÜZ İŞÇİ</v>
          </cell>
          <cell r="E4858" t="str">
            <v>UNSKILLED WORKER - PRODUCTIVE</v>
          </cell>
          <cell r="F4858">
            <v>50108143</v>
          </cell>
          <cell r="G4858" t="str">
            <v>BRETON COMPANY</v>
          </cell>
          <cell r="H4858">
            <v>50105776</v>
          </cell>
          <cell r="I4858" t="str">
            <v>0BBL</v>
          </cell>
          <cell r="J4858" t="str">
            <v>İNŞAAT GRUBU</v>
          </cell>
          <cell r="K4858">
            <v>50108146</v>
          </cell>
          <cell r="L4858" t="str">
            <v>TZ</v>
          </cell>
          <cell r="M4858" t="str">
            <v>Tanzanyalı</v>
          </cell>
          <cell r="N4858">
            <v>37</v>
          </cell>
          <cell r="O4858" t="str">
            <v>İTİGİ</v>
          </cell>
          <cell r="P4858">
            <v>86</v>
          </cell>
          <cell r="Q4858" t="str">
            <v>BRETON COMPANY</v>
          </cell>
          <cell r="R4858">
            <v>44854</v>
          </cell>
          <cell r="S4858">
            <v>44854</v>
          </cell>
          <cell r="T4858">
            <v>44873</v>
          </cell>
          <cell r="U4858" t="str">
            <v>Bsz.S.İşSz.İşvTrf.Hk.SebepsizF</v>
          </cell>
          <cell r="V4858" t="str">
            <v>Mavi Yaka Direkt</v>
          </cell>
          <cell r="W4858" t="str">
            <v>LOT 3 (MIT)</v>
          </cell>
          <cell r="X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>İŞÇİ</v>
          </cell>
          <cell r="AC4858">
            <v>99</v>
          </cell>
          <cell r="AD4858" t="str">
            <v>LOT 3 (MIT)</v>
          </cell>
          <cell r="AE4858">
            <v>109</v>
          </cell>
          <cell r="AF4858" t="str">
            <v/>
          </cell>
          <cell r="AG4858" t="str">
            <v>KM 535+000 - 595+000</v>
          </cell>
          <cell r="AH4858">
            <v>33042</v>
          </cell>
          <cell r="AI4858" t="str">
            <v>Bay</v>
          </cell>
          <cell r="AJ4858" t="str">
            <v>Yerel-Saatlik</v>
          </cell>
          <cell r="AK4858">
            <v>0</v>
          </cell>
          <cell r="AL4858" t="str">
            <v/>
          </cell>
          <cell r="AM4858">
            <v>201002</v>
          </cell>
          <cell r="AN4858" t="str">
            <v/>
          </cell>
          <cell r="AO4858" t="str">
            <v>T3</v>
          </cell>
          <cell r="AP4858">
            <v>5150</v>
          </cell>
          <cell r="AQ4858">
            <v>5175</v>
          </cell>
          <cell r="AR4858" t="str">
            <v/>
          </cell>
          <cell r="AS4858" t="str">
            <v/>
          </cell>
          <cell r="AT4858" t="str">
            <v/>
          </cell>
          <cell r="AU4858" t="str">
            <v/>
          </cell>
          <cell r="AV4858" t="str">
            <v/>
          </cell>
          <cell r="AW4858" t="str">
            <v/>
          </cell>
          <cell r="AX4858" t="str">
            <v>RAMADHANJUMA MATAMBARA</v>
          </cell>
          <cell r="AY4858" t="str">
            <v/>
          </cell>
          <cell r="AZ4858"/>
          <cell r="BA4858"/>
          <cell r="BB4858" t="str">
            <v/>
          </cell>
          <cell r="BC4858"/>
          <cell r="BD4858" t="str">
            <v/>
          </cell>
          <cell r="BE4858" t="str">
            <v/>
          </cell>
          <cell r="BF4858">
            <v>0</v>
          </cell>
        </row>
        <row r="4859">
          <cell r="A4859">
            <v>10076324</v>
          </cell>
          <cell r="B4859" t="str">
            <v>RASHID JUMA</v>
          </cell>
          <cell r="C4859" t="str">
            <v>RASHID</v>
          </cell>
          <cell r="D4859" t="str">
            <v>DUVARCI</v>
          </cell>
          <cell r="E4859" t="str">
            <v>MASON</v>
          </cell>
          <cell r="F4859">
            <v>50108442</v>
          </cell>
          <cell r="G4859" t="str">
            <v>KILAMBASON &amp; SONS SUPPLIES</v>
          </cell>
          <cell r="H4859">
            <v>50105776</v>
          </cell>
          <cell r="I4859" t="str">
            <v>0BBL</v>
          </cell>
          <cell r="J4859" t="str">
            <v>İNŞAAT GRUBU</v>
          </cell>
          <cell r="K4859">
            <v>50110924</v>
          </cell>
          <cell r="L4859" t="str">
            <v>TZ</v>
          </cell>
          <cell r="M4859" t="str">
            <v>Tanzanyalı</v>
          </cell>
          <cell r="N4859">
            <v>35</v>
          </cell>
          <cell r="O4859" t="str">
            <v>TABORA</v>
          </cell>
          <cell r="P4859">
            <v>89</v>
          </cell>
          <cell r="Q4859" t="str">
            <v>KILAMBASON &amp; SONS SUPPLIES</v>
          </cell>
          <cell r="R4859">
            <v>44898</v>
          </cell>
          <cell r="S4859">
            <v>44898</v>
          </cell>
          <cell r="T4859">
            <v>44927</v>
          </cell>
          <cell r="U4859" t="str">
            <v>Bsz.S.İşSz.İşçiTrf.fsh(istifa)</v>
          </cell>
          <cell r="V4859" t="str">
            <v>Mavi Yaka Direkt</v>
          </cell>
          <cell r="W4859" t="str">
            <v>LOT 3 (MIT)</v>
          </cell>
          <cell r="X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>USTA</v>
          </cell>
          <cell r="AC4859">
            <v>99</v>
          </cell>
          <cell r="AD4859" t="str">
            <v>LOT 3 (MIT)</v>
          </cell>
          <cell r="AE4859">
            <v>109</v>
          </cell>
          <cell r="AF4859" t="str">
            <v/>
          </cell>
          <cell r="AG4859" t="str">
            <v>KM 535+000 - 595+000</v>
          </cell>
          <cell r="AH4859">
            <v>36144</v>
          </cell>
          <cell r="AI4859" t="str">
            <v>Bay</v>
          </cell>
          <cell r="AJ4859" t="str">
            <v>Yerel-Saatlik</v>
          </cell>
          <cell r="AK4859">
            <v>0</v>
          </cell>
          <cell r="AL4859" t="str">
            <v/>
          </cell>
          <cell r="AM4859">
            <v>201002</v>
          </cell>
          <cell r="AN4859" t="str">
            <v/>
          </cell>
          <cell r="AO4859" t="str">
            <v>T3</v>
          </cell>
          <cell r="AP4859">
            <v>5150</v>
          </cell>
          <cell r="AQ4859">
            <v>5175</v>
          </cell>
          <cell r="AR4859" t="str">
            <v/>
          </cell>
          <cell r="AS4859" t="str">
            <v/>
          </cell>
          <cell r="AT4859" t="str">
            <v/>
          </cell>
          <cell r="AU4859" t="str">
            <v/>
          </cell>
          <cell r="AV4859" t="str">
            <v/>
          </cell>
          <cell r="AW4859" t="str">
            <v/>
          </cell>
          <cell r="AX4859" t="str">
            <v>RASHID JUMA RASHID</v>
          </cell>
          <cell r="AY4859" t="str">
            <v/>
          </cell>
          <cell r="AZ4859"/>
          <cell r="BA4859"/>
          <cell r="BB4859" t="str">
            <v/>
          </cell>
          <cell r="BC4859"/>
          <cell r="BD4859" t="str">
            <v/>
          </cell>
          <cell r="BE4859" t="str">
            <v/>
          </cell>
          <cell r="BF4859">
            <v>0</v>
          </cell>
        </row>
        <row r="4860">
          <cell r="A4860">
            <v>10072783</v>
          </cell>
          <cell r="B4860" t="str">
            <v>RUKIA HASSANI</v>
          </cell>
          <cell r="C4860" t="str">
            <v>MAGANGA</v>
          </cell>
          <cell r="D4860" t="str">
            <v>TEMİZLİK GÖREVLİSİ</v>
          </cell>
          <cell r="E4860" t="str">
            <v>CLEANER</v>
          </cell>
          <cell r="F4860">
            <v>50105513</v>
          </cell>
          <cell r="G4860" t="str">
            <v>İDARİ İŞLER</v>
          </cell>
          <cell r="H4860">
            <v>50105513</v>
          </cell>
          <cell r="I4860" t="str">
            <v>0996</v>
          </cell>
          <cell r="J4860" t="str">
            <v>KAMP AMİRLİĞİ</v>
          </cell>
          <cell r="K4860">
            <v>50105850</v>
          </cell>
          <cell r="L4860" t="str">
            <v>TZ</v>
          </cell>
          <cell r="M4860" t="str">
            <v>Tanzanyalı</v>
          </cell>
          <cell r="N4860" t="str">
            <v>0035</v>
          </cell>
          <cell r="O4860" t="str">
            <v>TABORA</v>
          </cell>
          <cell r="P4860" t="str">
            <v>YM</v>
          </cell>
          <cell r="Q4860" t="str">
            <v>YAPI MERKEZİ</v>
          </cell>
          <cell r="R4860">
            <v>44721</v>
          </cell>
          <cell r="S4860">
            <v>44721</v>
          </cell>
          <cell r="T4860">
            <v>44866</v>
          </cell>
          <cell r="U4860" t="str">
            <v>Proje değişikliği</v>
          </cell>
          <cell r="V4860" t="str">
            <v>Mavi Yaka Endirekt</v>
          </cell>
          <cell r="W4860" t="str">
            <v>LOT 3 (MIT)</v>
          </cell>
          <cell r="X4860" t="str">
            <v/>
          </cell>
          <cell r="Y4860" t="str">
            <v/>
          </cell>
          <cell r="Z4860" t="str">
            <v/>
          </cell>
          <cell r="AA4860" t="str">
            <v>0785 221 338</v>
          </cell>
          <cell r="AB4860" t="str">
            <v>İŞÇİ</v>
          </cell>
          <cell r="AC4860">
            <v>29</v>
          </cell>
          <cell r="AD4860" t="str">
            <v>LOT 3 (MIT)</v>
          </cell>
          <cell r="AE4860" t="str">
            <v>0113</v>
          </cell>
          <cell r="AF4860" t="str">
            <v/>
          </cell>
          <cell r="AG4860" t="str">
            <v>KM 785+000 - 829+305</v>
          </cell>
          <cell r="AH4860">
            <v>34775</v>
          </cell>
          <cell r="AI4860" t="str">
            <v>Bayan</v>
          </cell>
          <cell r="AJ4860" t="str">
            <v>Yerel-Saatlik</v>
          </cell>
          <cell r="AK4860">
            <v>1820.51</v>
          </cell>
          <cell r="AL4860" t="str">
            <v>TZS</v>
          </cell>
          <cell r="AM4860" t="str">
            <v>306002</v>
          </cell>
          <cell r="AN4860" t="str">
            <v>S</v>
          </cell>
          <cell r="AO4860" t="str">
            <v>T3</v>
          </cell>
          <cell r="AP4860" t="str">
            <v>5150</v>
          </cell>
          <cell r="AQ4860" t="str">
            <v>5175</v>
          </cell>
          <cell r="AR4860" t="str">
            <v>NMBBANK</v>
          </cell>
          <cell r="AS4860" t="str">
            <v/>
          </cell>
          <cell r="AT4860" t="str">
            <v>NMBBANK</v>
          </cell>
          <cell r="AU4860" t="str">
            <v>51010086747</v>
          </cell>
          <cell r="AV4860" t="str">
            <v/>
          </cell>
          <cell r="AW4860" t="str">
            <v/>
          </cell>
          <cell r="AX4860" t="str">
            <v>RUKIA HASSANI MAGANGA</v>
          </cell>
          <cell r="AY4860" t="str">
            <v/>
          </cell>
          <cell r="AZ4860">
            <v>44721</v>
          </cell>
          <cell r="BA4860"/>
          <cell r="BB4860" t="str">
            <v/>
          </cell>
          <cell r="BC4860"/>
          <cell r="BD4860" t="str">
            <v>Tanzanya-NSSF</v>
          </cell>
          <cell r="BE4860" t="str">
            <v>46681178</v>
          </cell>
          <cell r="BF4860" t="str">
            <v>156349658</v>
          </cell>
        </row>
        <row r="4861">
          <cell r="A4861">
            <v>10073661</v>
          </cell>
          <cell r="B4861" t="str">
            <v>SABDIN ABUBAKARI</v>
          </cell>
          <cell r="C4861" t="str">
            <v>SABDIN</v>
          </cell>
          <cell r="D4861" t="str">
            <v>DEMİRCİ</v>
          </cell>
          <cell r="E4861" t="str">
            <v>REBAR WORKER</v>
          </cell>
          <cell r="F4861">
            <v>50107642</v>
          </cell>
          <cell r="G4861" t="str">
            <v>PETRA PROTEK</v>
          </cell>
          <cell r="H4861">
            <v>50105776</v>
          </cell>
          <cell r="I4861" t="str">
            <v>0BBL</v>
          </cell>
          <cell r="J4861" t="str">
            <v>İNŞAAT GRUBU</v>
          </cell>
          <cell r="K4861">
            <v>50107776</v>
          </cell>
          <cell r="L4861" t="str">
            <v>TZ</v>
          </cell>
          <cell r="M4861" t="str">
            <v>Tanzanyalı</v>
          </cell>
          <cell r="N4861">
            <v>35</v>
          </cell>
          <cell r="O4861" t="str">
            <v>TABORA</v>
          </cell>
          <cell r="P4861" t="str">
            <v>7B</v>
          </cell>
          <cell r="Q4861" t="str">
            <v>PETRA PROTEK</v>
          </cell>
          <cell r="R4861">
            <v>44755</v>
          </cell>
          <cell r="S4861">
            <v>44755</v>
          </cell>
          <cell r="T4861">
            <v>44927</v>
          </cell>
          <cell r="U4861" t="str">
            <v>Bsz.S.İşSz.İşçiTrf.fsh(istifa)</v>
          </cell>
          <cell r="V4861" t="str">
            <v>Mavi Yaka Direkt</v>
          </cell>
          <cell r="W4861" t="str">
            <v>LOT 3 (MIT)</v>
          </cell>
          <cell r="X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>USTA</v>
          </cell>
          <cell r="AC4861">
            <v>99</v>
          </cell>
          <cell r="AD4861" t="str">
            <v>LOT 3 (MIT)</v>
          </cell>
          <cell r="AE4861">
            <v>109</v>
          </cell>
          <cell r="AF4861" t="str">
            <v/>
          </cell>
          <cell r="AG4861" t="str">
            <v>KM 535+000 - 595+000</v>
          </cell>
          <cell r="AH4861">
            <v>35015</v>
          </cell>
          <cell r="AI4861" t="str">
            <v>Bay</v>
          </cell>
          <cell r="AJ4861" t="str">
            <v>Yerel-Saatlik</v>
          </cell>
          <cell r="AK4861">
            <v>0</v>
          </cell>
          <cell r="AL4861" t="str">
            <v/>
          </cell>
          <cell r="AM4861">
            <v>201002</v>
          </cell>
          <cell r="AN4861" t="str">
            <v/>
          </cell>
          <cell r="AO4861" t="str">
            <v>T3</v>
          </cell>
          <cell r="AP4861">
            <v>5150</v>
          </cell>
          <cell r="AQ4861">
            <v>5175</v>
          </cell>
          <cell r="AR4861" t="str">
            <v/>
          </cell>
          <cell r="AS4861" t="str">
            <v/>
          </cell>
          <cell r="AT4861" t="str">
            <v/>
          </cell>
          <cell r="AU4861" t="str">
            <v/>
          </cell>
          <cell r="AV4861" t="str">
            <v/>
          </cell>
          <cell r="AW4861" t="str">
            <v/>
          </cell>
          <cell r="AX4861" t="str">
            <v>SABDIN ABUBAKARI SABDIN</v>
          </cell>
          <cell r="AY4861" t="str">
            <v/>
          </cell>
          <cell r="AZ4861"/>
          <cell r="BA4861"/>
          <cell r="BB4861" t="str">
            <v/>
          </cell>
          <cell r="BC4861"/>
          <cell r="BD4861" t="str">
            <v/>
          </cell>
          <cell r="BE4861" t="str">
            <v/>
          </cell>
          <cell r="BF4861">
            <v>0</v>
          </cell>
        </row>
        <row r="4862">
          <cell r="A4862">
            <v>10075138</v>
          </cell>
          <cell r="B4862" t="str">
            <v>SAIDI ABDALLAH</v>
          </cell>
          <cell r="C4862" t="str">
            <v>DAULA</v>
          </cell>
          <cell r="D4862" t="str">
            <v>DÜZ İŞÇİ</v>
          </cell>
          <cell r="E4862" t="str">
            <v>UNSKILLED WORKER - PRODUCTIVE</v>
          </cell>
          <cell r="F4862">
            <v>50108143</v>
          </cell>
          <cell r="G4862" t="str">
            <v>BRETON COMPANY</v>
          </cell>
          <cell r="H4862">
            <v>50105776</v>
          </cell>
          <cell r="I4862" t="str">
            <v>0BBL</v>
          </cell>
          <cell r="J4862" t="str">
            <v>İNŞAAT GRUBU</v>
          </cell>
          <cell r="K4862">
            <v>50108146</v>
          </cell>
          <cell r="L4862" t="str">
            <v>TZ</v>
          </cell>
          <cell r="M4862" t="str">
            <v>Tanzanyalı</v>
          </cell>
          <cell r="N4862">
            <v>37</v>
          </cell>
          <cell r="O4862" t="str">
            <v>İTİGİ</v>
          </cell>
          <cell r="P4862">
            <v>86</v>
          </cell>
          <cell r="Q4862" t="str">
            <v>BRETON COMPANY</v>
          </cell>
          <cell r="R4862">
            <v>44854</v>
          </cell>
          <cell r="S4862">
            <v>44854</v>
          </cell>
          <cell r="T4862">
            <v>44873</v>
          </cell>
          <cell r="U4862" t="str">
            <v>Bsz.S.İşSz.İşvTrf.Hk.SebepsizF</v>
          </cell>
          <cell r="V4862" t="str">
            <v>Mavi Yaka Direkt</v>
          </cell>
          <cell r="W4862" t="str">
            <v>LOT 3 (MIT)</v>
          </cell>
          <cell r="X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>İŞÇİ</v>
          </cell>
          <cell r="AC4862">
            <v>99</v>
          </cell>
          <cell r="AD4862" t="str">
            <v>LOT 3 (MIT)</v>
          </cell>
          <cell r="AE4862">
            <v>109</v>
          </cell>
          <cell r="AF4862" t="str">
            <v/>
          </cell>
          <cell r="AG4862" t="str">
            <v>KM 535+000 - 595+000</v>
          </cell>
          <cell r="AH4862">
            <v>31661</v>
          </cell>
          <cell r="AI4862" t="str">
            <v>Bay</v>
          </cell>
          <cell r="AJ4862" t="str">
            <v>Yerel-Saatlik</v>
          </cell>
          <cell r="AK4862">
            <v>0</v>
          </cell>
          <cell r="AL4862" t="str">
            <v/>
          </cell>
          <cell r="AM4862">
            <v>201002</v>
          </cell>
          <cell r="AN4862" t="str">
            <v/>
          </cell>
          <cell r="AO4862" t="str">
            <v>T3</v>
          </cell>
          <cell r="AP4862">
            <v>5150</v>
          </cell>
          <cell r="AQ4862">
            <v>5175</v>
          </cell>
          <cell r="AR4862" t="str">
            <v/>
          </cell>
          <cell r="AS4862" t="str">
            <v/>
          </cell>
          <cell r="AT4862" t="str">
            <v/>
          </cell>
          <cell r="AU4862" t="str">
            <v/>
          </cell>
          <cell r="AV4862" t="str">
            <v/>
          </cell>
          <cell r="AW4862" t="str">
            <v/>
          </cell>
          <cell r="AX4862" t="str">
            <v>SAIDI ABDALLAH DAULA</v>
          </cell>
          <cell r="AY4862" t="str">
            <v/>
          </cell>
          <cell r="AZ4862"/>
          <cell r="BA4862"/>
          <cell r="BB4862" t="str">
            <v/>
          </cell>
          <cell r="BC4862"/>
          <cell r="BD4862" t="str">
            <v/>
          </cell>
          <cell r="BE4862" t="str">
            <v/>
          </cell>
          <cell r="BF4862">
            <v>0</v>
          </cell>
        </row>
        <row r="4863">
          <cell r="A4863">
            <v>10075243</v>
          </cell>
          <cell r="B4863" t="str">
            <v>SALEH MSHAM</v>
          </cell>
          <cell r="C4863" t="str">
            <v>KANYAGO</v>
          </cell>
          <cell r="D4863" t="str">
            <v>KALIPÇI</v>
          </cell>
          <cell r="E4863" t="str">
            <v>FORMWORKER</v>
          </cell>
          <cell r="F4863">
            <v>50107642</v>
          </cell>
          <cell r="G4863" t="str">
            <v>PETRA PROTEK</v>
          </cell>
          <cell r="H4863">
            <v>50107642</v>
          </cell>
          <cell r="I4863" t="str">
            <v>0BBQ</v>
          </cell>
          <cell r="J4863" t="str">
            <v>İNŞAAT GRUBU</v>
          </cell>
          <cell r="K4863">
            <v>50107846</v>
          </cell>
          <cell r="L4863" t="str">
            <v>TZ</v>
          </cell>
          <cell r="M4863" t="str">
            <v>Tanzanyalı</v>
          </cell>
          <cell r="N4863">
            <v>35</v>
          </cell>
          <cell r="O4863" t="str">
            <v>TABORA</v>
          </cell>
          <cell r="P4863" t="str">
            <v>7B</v>
          </cell>
          <cell r="Q4863" t="str">
            <v>PETRA PROTEK</v>
          </cell>
          <cell r="R4863">
            <v>44857</v>
          </cell>
          <cell r="S4863">
            <v>44857</v>
          </cell>
          <cell r="T4863">
            <v>44881</v>
          </cell>
          <cell r="U4863" t="str">
            <v>Dnm.S.İş Sözl. işverence feshi</v>
          </cell>
          <cell r="V4863" t="str">
            <v>Mavi Yaka Direkt</v>
          </cell>
          <cell r="W4863" t="str">
            <v>LOT 3 (MIT)</v>
          </cell>
          <cell r="X4863" t="str">
            <v/>
          </cell>
          <cell r="Y4863" t="str">
            <v/>
          </cell>
          <cell r="Z4863" t="str">
            <v/>
          </cell>
          <cell r="AA4863">
            <v>783385014</v>
          </cell>
          <cell r="AB4863" t="str">
            <v>USTA</v>
          </cell>
          <cell r="AC4863">
            <v>99</v>
          </cell>
          <cell r="AD4863" t="str">
            <v>LOT 3 (MIT)</v>
          </cell>
          <cell r="AE4863">
            <v>113</v>
          </cell>
          <cell r="AF4863" t="str">
            <v/>
          </cell>
          <cell r="AG4863" t="str">
            <v>KM 785+000 - 829+305</v>
          </cell>
          <cell r="AH4863">
            <v>30019</v>
          </cell>
          <cell r="AI4863" t="str">
            <v>Bay</v>
          </cell>
          <cell r="AJ4863" t="str">
            <v>Yerel-Saatlik</v>
          </cell>
          <cell r="AK4863">
            <v>0</v>
          </cell>
          <cell r="AL4863" t="str">
            <v/>
          </cell>
          <cell r="AM4863">
            <v>201002</v>
          </cell>
          <cell r="AN4863" t="str">
            <v/>
          </cell>
          <cell r="AO4863" t="str">
            <v>T3</v>
          </cell>
          <cell r="AP4863">
            <v>5150</v>
          </cell>
          <cell r="AQ4863">
            <v>5175</v>
          </cell>
          <cell r="AR4863" t="str">
            <v/>
          </cell>
          <cell r="AS4863" t="str">
            <v/>
          </cell>
          <cell r="AT4863" t="str">
            <v/>
          </cell>
          <cell r="AU4863" t="str">
            <v/>
          </cell>
          <cell r="AV4863" t="str">
            <v/>
          </cell>
          <cell r="AW4863" t="str">
            <v/>
          </cell>
          <cell r="AX4863" t="str">
            <v>SALEH MSHAM KANYAGO</v>
          </cell>
          <cell r="AY4863" t="str">
            <v/>
          </cell>
          <cell r="AZ4863"/>
          <cell r="BA4863"/>
          <cell r="BB4863" t="str">
            <v/>
          </cell>
          <cell r="BC4863"/>
          <cell r="BD4863" t="str">
            <v/>
          </cell>
          <cell r="BE4863" t="str">
            <v/>
          </cell>
          <cell r="BF4863">
            <v>0</v>
          </cell>
        </row>
        <row r="4864">
          <cell r="A4864">
            <v>10075239</v>
          </cell>
          <cell r="B4864" t="str">
            <v>SALUMU ALLY</v>
          </cell>
          <cell r="C4864" t="str">
            <v>SUDI</v>
          </cell>
          <cell r="D4864" t="str">
            <v>KALIPÇI</v>
          </cell>
          <cell r="E4864" t="str">
            <v>FORMWORKER</v>
          </cell>
          <cell r="F4864">
            <v>50107642</v>
          </cell>
          <cell r="G4864" t="str">
            <v>PETRA PROTEK</v>
          </cell>
          <cell r="H4864">
            <v>50107642</v>
          </cell>
          <cell r="I4864" t="str">
            <v>0BBQ</v>
          </cell>
          <cell r="J4864" t="str">
            <v>İNŞAAT GRUBU</v>
          </cell>
          <cell r="K4864">
            <v>50107846</v>
          </cell>
          <cell r="L4864" t="str">
            <v>TZ</v>
          </cell>
          <cell r="M4864" t="str">
            <v>Tanzanyalı</v>
          </cell>
          <cell r="N4864">
            <v>35</v>
          </cell>
          <cell r="O4864" t="str">
            <v>TABORA</v>
          </cell>
          <cell r="P4864" t="str">
            <v>7B</v>
          </cell>
          <cell r="Q4864" t="str">
            <v>PETRA PROTEK</v>
          </cell>
          <cell r="R4864">
            <v>44856</v>
          </cell>
          <cell r="S4864">
            <v>44856</v>
          </cell>
          <cell r="T4864">
            <v>44953</v>
          </cell>
          <cell r="U4864" t="str">
            <v>Dnm.S.İş Sözl. işverence feshi</v>
          </cell>
          <cell r="V4864" t="str">
            <v>Mavi Yaka Direkt</v>
          </cell>
          <cell r="W4864" t="str">
            <v>LOT 3 (MIT)</v>
          </cell>
          <cell r="X4864" t="str">
            <v/>
          </cell>
          <cell r="Y4864" t="str">
            <v/>
          </cell>
          <cell r="Z4864" t="str">
            <v/>
          </cell>
          <cell r="AA4864">
            <v>683397896</v>
          </cell>
          <cell r="AB4864" t="str">
            <v>USTA</v>
          </cell>
          <cell r="AC4864">
            <v>99</v>
          </cell>
          <cell r="AD4864" t="str">
            <v>LOT 3 (MIT)</v>
          </cell>
          <cell r="AE4864">
            <v>113</v>
          </cell>
          <cell r="AF4864" t="str">
            <v/>
          </cell>
          <cell r="AG4864" t="str">
            <v>KM 785+000 - 829+305</v>
          </cell>
          <cell r="AH4864">
            <v>33493</v>
          </cell>
          <cell r="AI4864" t="str">
            <v>Bay</v>
          </cell>
          <cell r="AJ4864" t="str">
            <v>Yerel-Saatlik</v>
          </cell>
          <cell r="AK4864">
            <v>0</v>
          </cell>
          <cell r="AL4864" t="str">
            <v/>
          </cell>
          <cell r="AM4864">
            <v>201002</v>
          </cell>
          <cell r="AN4864" t="str">
            <v/>
          </cell>
          <cell r="AO4864" t="str">
            <v>T3</v>
          </cell>
          <cell r="AP4864">
            <v>5150</v>
          </cell>
          <cell r="AQ4864">
            <v>5175</v>
          </cell>
          <cell r="AR4864" t="str">
            <v/>
          </cell>
          <cell r="AS4864" t="str">
            <v/>
          </cell>
          <cell r="AT4864" t="str">
            <v/>
          </cell>
          <cell r="AU4864" t="str">
            <v/>
          </cell>
          <cell r="AV4864" t="str">
            <v/>
          </cell>
          <cell r="AW4864" t="str">
            <v/>
          </cell>
          <cell r="AX4864" t="str">
            <v>SALUMU ALLY SUDI</v>
          </cell>
          <cell r="AY4864" t="str">
            <v/>
          </cell>
          <cell r="AZ4864"/>
          <cell r="BA4864"/>
          <cell r="BB4864" t="str">
            <v/>
          </cell>
          <cell r="BC4864"/>
          <cell r="BD4864" t="str">
            <v/>
          </cell>
          <cell r="BE4864" t="str">
            <v/>
          </cell>
          <cell r="BF4864" t="str">
            <v>0</v>
          </cell>
        </row>
        <row r="4865">
          <cell r="A4865">
            <v>10071882</v>
          </cell>
          <cell r="B4865" t="str">
            <v>SAMIU NASSORO</v>
          </cell>
          <cell r="C4865" t="str">
            <v>BUMALWA</v>
          </cell>
          <cell r="D4865" t="str">
            <v>MEKANİK TESİSATÇI</v>
          </cell>
          <cell r="E4865" t="str">
            <v>MECHANICAL INSTALLATION WORKER</v>
          </cell>
          <cell r="F4865">
            <v>50108143</v>
          </cell>
          <cell r="G4865" t="str">
            <v>BRETON COMPANY</v>
          </cell>
          <cell r="H4865">
            <v>50105770</v>
          </cell>
          <cell r="I4865" t="str">
            <v>0AAG</v>
          </cell>
          <cell r="J4865" t="str">
            <v>MEP MEKANİK</v>
          </cell>
          <cell r="K4865">
            <v>50112104</v>
          </cell>
          <cell r="L4865" t="str">
            <v>TZ</v>
          </cell>
          <cell r="M4865" t="str">
            <v>Tanzanyalı</v>
          </cell>
          <cell r="N4865">
            <v>35</v>
          </cell>
          <cell r="O4865" t="str">
            <v>TABORA</v>
          </cell>
          <cell r="P4865">
            <v>86</v>
          </cell>
          <cell r="Q4865" t="str">
            <v>BRETON COMPANY</v>
          </cell>
          <cell r="R4865">
            <v>44491</v>
          </cell>
          <cell r="S4865">
            <v>44915</v>
          </cell>
          <cell r="T4865"/>
          <cell r="U4865" t="str">
            <v/>
          </cell>
          <cell r="V4865" t="str">
            <v>Mavi Yaka Direkt</v>
          </cell>
          <cell r="W4865" t="str">
            <v>LOT 3 (MIT)</v>
          </cell>
          <cell r="X4865" t="str">
            <v/>
          </cell>
          <cell r="Y4865" t="str">
            <v/>
          </cell>
          <cell r="Z4865" t="str">
            <v/>
          </cell>
          <cell r="AA4865" t="str">
            <v>0679 528 605</v>
          </cell>
          <cell r="AB4865" t="str">
            <v>USTA</v>
          </cell>
          <cell r="AC4865">
            <v>99</v>
          </cell>
          <cell r="AD4865" t="str">
            <v>LOT 3 (MIT)</v>
          </cell>
          <cell r="AE4865">
            <v>113</v>
          </cell>
          <cell r="AF4865" t="str">
            <v/>
          </cell>
          <cell r="AG4865" t="str">
            <v>KM 785+000 - 829+305</v>
          </cell>
          <cell r="AH4865">
            <v>35070</v>
          </cell>
          <cell r="AI4865" t="str">
            <v>Bay</v>
          </cell>
          <cell r="AJ4865" t="str">
            <v>Yerel-Saatlik</v>
          </cell>
          <cell r="AK4865">
            <v>1948.72</v>
          </cell>
          <cell r="AL4865" t="str">
            <v>TZS</v>
          </cell>
          <cell r="AM4865">
            <v>201002</v>
          </cell>
          <cell r="AN4865" t="str">
            <v/>
          </cell>
          <cell r="AO4865" t="str">
            <v>T3</v>
          </cell>
          <cell r="AP4865">
            <v>5150</v>
          </cell>
          <cell r="AQ4865">
            <v>5175</v>
          </cell>
          <cell r="AR4865" t="str">
            <v>NATIONAL MICROFINANCE BANK {NMB}</v>
          </cell>
          <cell r="AS4865" t="str">
            <v>MBEZI</v>
          </cell>
          <cell r="AT4865" t="str">
            <v>NMB</v>
          </cell>
          <cell r="AU4865">
            <v>23210025523</v>
          </cell>
          <cell r="AV4865" t="str">
            <v/>
          </cell>
          <cell r="AW4865" t="str">
            <v/>
          </cell>
          <cell r="AX4865" t="str">
            <v>SAMIU NASSORO BUMALWA</v>
          </cell>
          <cell r="AY4865" t="str">
            <v/>
          </cell>
          <cell r="AZ4865">
            <v>44501</v>
          </cell>
          <cell r="BA4865"/>
          <cell r="BB4865" t="str">
            <v/>
          </cell>
          <cell r="BC4865"/>
          <cell r="BD4865" t="str">
            <v>Tanzanya-GEPF</v>
          </cell>
          <cell r="BE4865">
            <v>45576803</v>
          </cell>
          <cell r="BF4865">
            <v>0</v>
          </cell>
        </row>
        <row r="4866">
          <cell r="A4866">
            <v>10075256</v>
          </cell>
          <cell r="B4866" t="str">
            <v>SAMWEL NYALANDU</v>
          </cell>
          <cell r="C4866" t="str">
            <v>MIHULU</v>
          </cell>
          <cell r="D4866" t="str">
            <v>KAMP İŞÇİSİ</v>
          </cell>
          <cell r="E4866" t="str">
            <v>CAMP WORKER</v>
          </cell>
          <cell r="F4866">
            <v>50108803</v>
          </cell>
          <cell r="G4866" t="str">
            <v>İDARİ İŞLER</v>
          </cell>
          <cell r="H4866">
            <v>50111065</v>
          </cell>
          <cell r="I4866" t="str">
            <v>0EEO</v>
          </cell>
          <cell r="J4866" t="str">
            <v>KAMP AMİRLİĞİ</v>
          </cell>
          <cell r="K4866">
            <v>50110353</v>
          </cell>
          <cell r="L4866" t="str">
            <v>TZ</v>
          </cell>
          <cell r="M4866" t="str">
            <v>Tanzanyalı</v>
          </cell>
          <cell r="N4866" t="str">
            <v>0035</v>
          </cell>
          <cell r="O4866" t="str">
            <v>TABORA</v>
          </cell>
          <cell r="P4866" t="str">
            <v>83</v>
          </cell>
          <cell r="Q4866" t="str">
            <v>YAPI MERKEZİ</v>
          </cell>
          <cell r="R4866">
            <v>44856</v>
          </cell>
          <cell r="S4866">
            <v>44947</v>
          </cell>
          <cell r="T4866">
            <v>44947</v>
          </cell>
          <cell r="U4866" t="str">
            <v>Proje değişikliği</v>
          </cell>
          <cell r="V4866" t="str">
            <v>Mavi Yaka Endirekt</v>
          </cell>
          <cell r="W4866" t="str">
            <v>LOT 4</v>
          </cell>
          <cell r="X4866" t="str">
            <v>KKOO</v>
          </cell>
          <cell r="Y4866" t="str">
            <v>0</v>
          </cell>
          <cell r="Z4866" t="str">
            <v>TABORA MJINI</v>
          </cell>
          <cell r="AA4866" t="str">
            <v>0682 944 888</v>
          </cell>
          <cell r="AB4866" t="str">
            <v>İŞÇİ</v>
          </cell>
          <cell r="AC4866">
            <v>29</v>
          </cell>
          <cell r="AD4866" t="str">
            <v>LOT 4</v>
          </cell>
          <cell r="AE4866" t="str">
            <v>0114</v>
          </cell>
          <cell r="AF4866" t="str">
            <v>24</v>
          </cell>
          <cell r="AG4866" t="str">
            <v>KM 830+000 - 857+000</v>
          </cell>
          <cell r="AH4866">
            <v>31810</v>
          </cell>
          <cell r="AI4866" t="str">
            <v>Bay</v>
          </cell>
          <cell r="AJ4866" t="str">
            <v>Yerel-Saatlik</v>
          </cell>
          <cell r="AK4866">
            <v>0</v>
          </cell>
          <cell r="AL4866" t="str">
            <v/>
          </cell>
          <cell r="AM4866" t="str">
            <v>306002</v>
          </cell>
          <cell r="AN4866" t="str">
            <v>S</v>
          </cell>
          <cell r="AO4866" t="str">
            <v>T4</v>
          </cell>
          <cell r="AP4866" t="str">
            <v>5150</v>
          </cell>
          <cell r="AQ4866" t="str">
            <v>5195</v>
          </cell>
          <cell r="AR4866" t="str">
            <v>CRDB BANK PLC</v>
          </cell>
          <cell r="AS4866" t="str">
            <v>VIJANA</v>
          </cell>
          <cell r="AT4866" t="str">
            <v>CRDBBANK</v>
          </cell>
          <cell r="AU4866" t="str">
            <v>0152695081600</v>
          </cell>
          <cell r="AV4866" t="str">
            <v/>
          </cell>
          <cell r="AW4866" t="str">
            <v/>
          </cell>
          <cell r="AX4866" t="str">
            <v>SAMWEL NYALANDU MIHULU</v>
          </cell>
          <cell r="AY4866" t="str">
            <v/>
          </cell>
          <cell r="AZ4866">
            <v>44856</v>
          </cell>
          <cell r="BA4866"/>
          <cell r="BB4866" t="str">
            <v/>
          </cell>
          <cell r="BC4866"/>
          <cell r="BD4866" t="str">
            <v>Tanzanya-NSSF</v>
          </cell>
          <cell r="BE4866" t="str">
            <v>47102012</v>
          </cell>
          <cell r="BF4866" t="str">
            <v>138135284</v>
          </cell>
        </row>
        <row r="4867">
          <cell r="A4867">
            <v>10072555</v>
          </cell>
          <cell r="B4867" t="str">
            <v>SHAIBU HATIBU</v>
          </cell>
          <cell r="C4867" t="str">
            <v>MMOLE</v>
          </cell>
          <cell r="D4867" t="str">
            <v>SONDAJ İŞÇİSİ</v>
          </cell>
          <cell r="E4867" t="str">
            <v>DRILLING WORKER</v>
          </cell>
          <cell r="F4867">
            <v>50109422</v>
          </cell>
          <cell r="G4867" t="str">
            <v>JEOLOJİ VE GEOTEKNİK</v>
          </cell>
          <cell r="H4867">
            <v>50107925</v>
          </cell>
          <cell r="I4867" t="str">
            <v>0EE5</v>
          </cell>
          <cell r="J4867" t="str">
            <v>JEOLOJİ VE GEOTEKNİK</v>
          </cell>
          <cell r="K4867">
            <v>50109425</v>
          </cell>
          <cell r="L4867" t="str">
            <v>TZ</v>
          </cell>
          <cell r="M4867" t="str">
            <v>Tanzanyalı</v>
          </cell>
          <cell r="N4867" t="str">
            <v>003K</v>
          </cell>
          <cell r="O4867" t="str">
            <v>BUKENE</v>
          </cell>
          <cell r="P4867" t="str">
            <v>83</v>
          </cell>
          <cell r="Q4867" t="str">
            <v>YAPI MERKEZİ</v>
          </cell>
          <cell r="R4867">
            <v>44662</v>
          </cell>
          <cell r="S4867">
            <v>44844</v>
          </cell>
          <cell r="T4867">
            <v>44844</v>
          </cell>
          <cell r="U4867" t="str">
            <v>Nakil</v>
          </cell>
          <cell r="V4867" t="str">
            <v>Mavi Yaka Endirekt</v>
          </cell>
          <cell r="W4867" t="str">
            <v>LOT 4</v>
          </cell>
          <cell r="X4867" t="str">
            <v/>
          </cell>
          <cell r="Y4867" t="str">
            <v/>
          </cell>
          <cell r="Z4867" t="str">
            <v/>
          </cell>
          <cell r="AA4867" t="str">
            <v>0745341744</v>
          </cell>
          <cell r="AB4867" t="str">
            <v>İŞÇİ</v>
          </cell>
          <cell r="AC4867">
            <v>29</v>
          </cell>
          <cell r="AD4867" t="str">
            <v>LOT 4</v>
          </cell>
          <cell r="AE4867" t="str">
            <v>0114</v>
          </cell>
          <cell r="AF4867" t="str">
            <v/>
          </cell>
          <cell r="AG4867" t="str">
            <v>KM 830+000 - 857+000</v>
          </cell>
          <cell r="AH4867">
            <v>35913</v>
          </cell>
          <cell r="AI4867" t="str">
            <v>Bay</v>
          </cell>
          <cell r="AJ4867" t="str">
            <v>Yerel-Saatlik</v>
          </cell>
          <cell r="AK4867">
            <v>0</v>
          </cell>
          <cell r="AL4867" t="str">
            <v/>
          </cell>
          <cell r="AM4867" t="str">
            <v>306005</v>
          </cell>
          <cell r="AN4867" t="str">
            <v>S</v>
          </cell>
          <cell r="AO4867" t="str">
            <v>T4</v>
          </cell>
          <cell r="AP4867" t="str">
            <v>5150</v>
          </cell>
          <cell r="AQ4867" t="str">
            <v>5195</v>
          </cell>
          <cell r="AR4867" t="str">
            <v>CRDB BANK PLC</v>
          </cell>
          <cell r="AS4867" t="str">
            <v>VIJANA</v>
          </cell>
          <cell r="AT4867" t="str">
            <v>CRDBBANK</v>
          </cell>
          <cell r="AU4867" t="str">
            <v>0152611412200</v>
          </cell>
          <cell r="AV4867" t="str">
            <v/>
          </cell>
          <cell r="AW4867" t="str">
            <v/>
          </cell>
          <cell r="AX4867" t="str">
            <v>SHAIBU HATIBU MMOLE</v>
          </cell>
          <cell r="AY4867" t="str">
            <v/>
          </cell>
          <cell r="AZ4867">
            <v>44662</v>
          </cell>
          <cell r="BA4867"/>
          <cell r="BB4867" t="str">
            <v/>
          </cell>
          <cell r="BC4867"/>
          <cell r="BD4867" t="str">
            <v>Tanzanya-NSSF</v>
          </cell>
          <cell r="BE4867" t="str">
            <v>46522885</v>
          </cell>
          <cell r="BF4867" t="str">
            <v>155792027</v>
          </cell>
        </row>
        <row r="4868">
          <cell r="A4868">
            <v>10075108</v>
          </cell>
          <cell r="B4868" t="str">
            <v>SHAIDU AMRI</v>
          </cell>
          <cell r="C4868" t="str">
            <v>BUMALWA</v>
          </cell>
          <cell r="D4868" t="str">
            <v>MEKANİK TESİSATÇI</v>
          </cell>
          <cell r="E4868" t="str">
            <v>MECHANICAL INSTALLATION WORKER</v>
          </cell>
          <cell r="F4868">
            <v>50108143</v>
          </cell>
          <cell r="G4868" t="str">
            <v>BRETON COMPANY</v>
          </cell>
          <cell r="H4868">
            <v>50105770</v>
          </cell>
          <cell r="I4868" t="str">
            <v>0AAG</v>
          </cell>
          <cell r="J4868" t="str">
            <v>MEP MEKANİK</v>
          </cell>
          <cell r="K4868">
            <v>50112104</v>
          </cell>
          <cell r="L4868" t="str">
            <v>TZ</v>
          </cell>
          <cell r="M4868" t="str">
            <v>Tanzanyalı</v>
          </cell>
          <cell r="N4868" t="str">
            <v>0035</v>
          </cell>
          <cell r="O4868" t="str">
            <v>TABORA</v>
          </cell>
          <cell r="P4868" t="str">
            <v>86</v>
          </cell>
          <cell r="Q4868" t="str">
            <v>BRETON COMPANY</v>
          </cell>
          <cell r="R4868">
            <v>44854</v>
          </cell>
          <cell r="S4868">
            <v>44854</v>
          </cell>
          <cell r="T4868">
            <v>44873</v>
          </cell>
          <cell r="U4868" t="str">
            <v>Bsz.S.İşSz.İşvTrf.Hk.SebepsizF</v>
          </cell>
          <cell r="V4868" t="str">
            <v>Mavi Yaka Direkt</v>
          </cell>
          <cell r="W4868" t="str">
            <v>LOT 3 (MIT)</v>
          </cell>
          <cell r="X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>USTA</v>
          </cell>
          <cell r="AC4868">
            <v>99</v>
          </cell>
          <cell r="AD4868" t="str">
            <v>LOT 3 (MIT)</v>
          </cell>
          <cell r="AE4868" t="str">
            <v>0113</v>
          </cell>
          <cell r="AF4868" t="str">
            <v/>
          </cell>
          <cell r="AG4868" t="str">
            <v>KM 785+000 - 829+305</v>
          </cell>
          <cell r="AH4868">
            <v>34824</v>
          </cell>
          <cell r="AI4868" t="str">
            <v>Bay</v>
          </cell>
          <cell r="AJ4868" t="str">
            <v>Yerel-Saatlik</v>
          </cell>
          <cell r="AK4868">
            <v>0</v>
          </cell>
          <cell r="AL4868" t="str">
            <v/>
          </cell>
          <cell r="AM4868" t="str">
            <v>201002</v>
          </cell>
          <cell r="AN4868" t="str">
            <v/>
          </cell>
          <cell r="AO4868" t="str">
            <v>T3</v>
          </cell>
          <cell r="AP4868" t="str">
            <v>5150</v>
          </cell>
          <cell r="AQ4868" t="str">
            <v>5175</v>
          </cell>
          <cell r="AR4868" t="str">
            <v/>
          </cell>
          <cell r="AS4868" t="str">
            <v/>
          </cell>
          <cell r="AT4868" t="str">
            <v/>
          </cell>
          <cell r="AU4868" t="str">
            <v/>
          </cell>
          <cell r="AV4868" t="str">
            <v/>
          </cell>
          <cell r="AW4868" t="str">
            <v/>
          </cell>
          <cell r="AX4868" t="str">
            <v>SHAIDU AMRI BUMALWA</v>
          </cell>
          <cell r="AY4868" t="str">
            <v/>
          </cell>
          <cell r="AZ4868"/>
          <cell r="BA4868"/>
          <cell r="BB4868" t="str">
            <v/>
          </cell>
          <cell r="BC4868"/>
          <cell r="BD4868" t="str">
            <v/>
          </cell>
          <cell r="BE4868" t="str">
            <v/>
          </cell>
          <cell r="BF4868" t="str">
            <v>0</v>
          </cell>
        </row>
        <row r="4869">
          <cell r="A4869">
            <v>10071891</v>
          </cell>
          <cell r="B4869" t="str">
            <v>SHAIDU AMRI</v>
          </cell>
          <cell r="C4869" t="str">
            <v>BUMALWA</v>
          </cell>
          <cell r="D4869" t="str">
            <v>MEKANİK TESİSATÇI</v>
          </cell>
          <cell r="E4869" t="str">
            <v>MECHANICAL INSTALLATION WORKER</v>
          </cell>
          <cell r="F4869">
            <v>50108143</v>
          </cell>
          <cell r="G4869" t="str">
            <v>BRETON COMPANY</v>
          </cell>
          <cell r="H4869">
            <v>50105770</v>
          </cell>
          <cell r="I4869" t="str">
            <v>0AAG</v>
          </cell>
          <cell r="J4869" t="str">
            <v>MEP MEKANİK</v>
          </cell>
          <cell r="K4869">
            <v>50112104</v>
          </cell>
          <cell r="L4869" t="str">
            <v>TZ</v>
          </cell>
          <cell r="M4869" t="str">
            <v>Tanzanyalı</v>
          </cell>
          <cell r="N4869">
            <v>35</v>
          </cell>
          <cell r="O4869" t="str">
            <v>TABORA</v>
          </cell>
          <cell r="P4869">
            <v>86</v>
          </cell>
          <cell r="Q4869" t="str">
            <v>BRETON COMPANY</v>
          </cell>
          <cell r="R4869">
            <v>44493</v>
          </cell>
          <cell r="S4869">
            <v>44915</v>
          </cell>
          <cell r="T4869"/>
          <cell r="U4869" t="str">
            <v/>
          </cell>
          <cell r="V4869" t="str">
            <v>Mavi Yaka Direkt</v>
          </cell>
          <cell r="W4869" t="str">
            <v>LOT 3 (MIT)</v>
          </cell>
          <cell r="X4869" t="str">
            <v/>
          </cell>
          <cell r="Y4869" t="str">
            <v/>
          </cell>
          <cell r="Z4869" t="str">
            <v/>
          </cell>
          <cell r="AA4869" t="str">
            <v>0789 802 174</v>
          </cell>
          <cell r="AB4869" t="str">
            <v>USTA</v>
          </cell>
          <cell r="AC4869">
            <v>99</v>
          </cell>
          <cell r="AD4869" t="str">
            <v>LOT 3 (MIT)</v>
          </cell>
          <cell r="AE4869">
            <v>113</v>
          </cell>
          <cell r="AF4869" t="str">
            <v/>
          </cell>
          <cell r="AG4869" t="str">
            <v>KM 785+000 - 829+305</v>
          </cell>
          <cell r="AH4869">
            <v>35634</v>
          </cell>
          <cell r="AI4869" t="str">
            <v>Bay</v>
          </cell>
          <cell r="AJ4869" t="str">
            <v>Yerel-Saatlik</v>
          </cell>
          <cell r="AK4869">
            <v>1948.72</v>
          </cell>
          <cell r="AL4869" t="str">
            <v>TZS</v>
          </cell>
          <cell r="AM4869">
            <v>201002</v>
          </cell>
          <cell r="AN4869" t="str">
            <v/>
          </cell>
          <cell r="AO4869" t="str">
            <v>T3</v>
          </cell>
          <cell r="AP4869">
            <v>5150</v>
          </cell>
          <cell r="AQ4869">
            <v>5175</v>
          </cell>
          <cell r="AR4869" t="str">
            <v>NATIONAL MICROFINANCE BANK {NMB}</v>
          </cell>
          <cell r="AS4869" t="str">
            <v>MBEZI</v>
          </cell>
          <cell r="AT4869" t="str">
            <v>NMB</v>
          </cell>
          <cell r="AU4869">
            <v>50410018272</v>
          </cell>
          <cell r="AV4869" t="str">
            <v/>
          </cell>
          <cell r="AW4869" t="str">
            <v/>
          </cell>
          <cell r="AX4869" t="str">
            <v>SHAIDU AMRI BUMALWA</v>
          </cell>
          <cell r="AY4869" t="str">
            <v/>
          </cell>
          <cell r="AZ4869">
            <v>44562</v>
          </cell>
          <cell r="BA4869"/>
          <cell r="BB4869" t="str">
            <v/>
          </cell>
          <cell r="BC4869"/>
          <cell r="BD4869" t="str">
            <v>Tanzanya-NSSF</v>
          </cell>
          <cell r="BE4869">
            <v>45576913</v>
          </cell>
          <cell r="BF4869">
            <v>0</v>
          </cell>
        </row>
        <row r="4870">
          <cell r="A4870">
            <v>10077149</v>
          </cell>
          <cell r="B4870" t="str">
            <v>SHARIFF NURDINI</v>
          </cell>
          <cell r="C4870" t="str">
            <v>SHAIBU</v>
          </cell>
          <cell r="D4870" t="str">
            <v>PICKUP ŞOFÖRÜ</v>
          </cell>
          <cell r="E4870" t="str">
            <v>PICKUP DRIVER</v>
          </cell>
          <cell r="F4870">
            <v>50107642</v>
          </cell>
          <cell r="G4870" t="str">
            <v>PETRA PROTEK</v>
          </cell>
          <cell r="H4870">
            <v>50107642</v>
          </cell>
          <cell r="I4870" t="str">
            <v>0BBQ</v>
          </cell>
          <cell r="J4870" t="str">
            <v>İNŞAAT GRUBU</v>
          </cell>
          <cell r="K4870">
            <v>50108969</v>
          </cell>
          <cell r="L4870" t="str">
            <v>TZ</v>
          </cell>
          <cell r="M4870" t="str">
            <v>Tanzanyalı</v>
          </cell>
          <cell r="N4870">
            <v>35</v>
          </cell>
          <cell r="O4870" t="str">
            <v>TABORA</v>
          </cell>
          <cell r="P4870" t="str">
            <v>7B</v>
          </cell>
          <cell r="Q4870" t="str">
            <v>PETRA PROTEK</v>
          </cell>
          <cell r="R4870">
            <v>44952</v>
          </cell>
          <cell r="S4870">
            <v>44952</v>
          </cell>
          <cell r="T4870"/>
          <cell r="U4870" t="str">
            <v/>
          </cell>
          <cell r="V4870" t="str">
            <v>Mavi Yaka Endirekt</v>
          </cell>
          <cell r="W4870" t="str">
            <v>LOT 3 (MIT)</v>
          </cell>
          <cell r="X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>GÖREVLİ</v>
          </cell>
          <cell r="AC4870">
            <v>99</v>
          </cell>
          <cell r="AD4870" t="str">
            <v>LOT 3 (MIT)</v>
          </cell>
          <cell r="AE4870">
            <v>113</v>
          </cell>
          <cell r="AF4870" t="str">
            <v/>
          </cell>
          <cell r="AG4870" t="str">
            <v>KM 785+000 - 829+305</v>
          </cell>
          <cell r="AH4870">
            <v>29427</v>
          </cell>
          <cell r="AI4870" t="str">
            <v>Bay</v>
          </cell>
          <cell r="AJ4870" t="str">
            <v>Yerel-Saatlik</v>
          </cell>
          <cell r="AK4870">
            <v>0</v>
          </cell>
          <cell r="AL4870" t="str">
            <v/>
          </cell>
          <cell r="AM4870">
            <v>306002</v>
          </cell>
          <cell r="AN4870" t="str">
            <v/>
          </cell>
          <cell r="AO4870" t="str">
            <v>T3</v>
          </cell>
          <cell r="AP4870">
            <v>5150</v>
          </cell>
          <cell r="AQ4870">
            <v>5175</v>
          </cell>
          <cell r="AR4870" t="str">
            <v/>
          </cell>
          <cell r="AS4870" t="str">
            <v/>
          </cell>
          <cell r="AT4870" t="str">
            <v/>
          </cell>
          <cell r="AU4870" t="str">
            <v/>
          </cell>
          <cell r="AV4870" t="str">
            <v/>
          </cell>
          <cell r="AW4870" t="str">
            <v/>
          </cell>
          <cell r="AX4870" t="str">
            <v>SHARIFF NURDINI SHAIBU</v>
          </cell>
          <cell r="AY4870" t="str">
            <v/>
          </cell>
          <cell r="AZ4870"/>
          <cell r="BA4870"/>
          <cell r="BB4870" t="str">
            <v/>
          </cell>
          <cell r="BC4870"/>
          <cell r="BD4870" t="str">
            <v/>
          </cell>
          <cell r="BE4870" t="str">
            <v/>
          </cell>
          <cell r="BF4870">
            <v>0</v>
          </cell>
        </row>
        <row r="4871">
          <cell r="A4871">
            <v>10076184</v>
          </cell>
          <cell r="B4871" t="str">
            <v>SHUWARI SHAMTE</v>
          </cell>
          <cell r="C4871" t="str">
            <v>MKWANYWE</v>
          </cell>
          <cell r="D4871" t="str">
            <v>BACKHOE LOADER OPERATÖRÜ</v>
          </cell>
          <cell r="E4871" t="str">
            <v>BACKHOE LOADER OPERATOR</v>
          </cell>
          <cell r="F4871">
            <v>50109422</v>
          </cell>
          <cell r="G4871" t="str">
            <v>JEOLOJİ VE GEOTEKNİK</v>
          </cell>
          <cell r="H4871">
            <v>50109422</v>
          </cell>
          <cell r="I4871" t="str">
            <v>0EE4</v>
          </cell>
          <cell r="J4871" t="str">
            <v>JEOLOJİ VE GEOTEKNİK</v>
          </cell>
          <cell r="K4871">
            <v>50110706</v>
          </cell>
          <cell r="L4871" t="str">
            <v>TZ</v>
          </cell>
          <cell r="M4871" t="str">
            <v>Tanzanyalı</v>
          </cell>
          <cell r="N4871" t="str">
            <v>003K</v>
          </cell>
          <cell r="O4871" t="str">
            <v>BUKENE</v>
          </cell>
          <cell r="P4871" t="str">
            <v>83</v>
          </cell>
          <cell r="Q4871" t="str">
            <v>YAPI MERKEZİ</v>
          </cell>
          <cell r="R4871">
            <v>44895</v>
          </cell>
          <cell r="S4871">
            <v>44986</v>
          </cell>
          <cell r="T4871">
            <v>44986</v>
          </cell>
          <cell r="U4871" t="str">
            <v>Nakil</v>
          </cell>
          <cell r="V4871" t="str">
            <v>Mavi Yaka Direkt</v>
          </cell>
          <cell r="W4871" t="str">
            <v>LOT 4</v>
          </cell>
          <cell r="X4871" t="str">
            <v>IKWIRIRI</v>
          </cell>
          <cell r="Y4871" t="str">
            <v>0</v>
          </cell>
          <cell r="Z4871" t="str">
            <v>RUFIJI</v>
          </cell>
          <cell r="AA4871" t="str">
            <v>0713 202 554</v>
          </cell>
          <cell r="AB4871" t="str">
            <v>OPERATÖR</v>
          </cell>
          <cell r="AC4871">
            <v>29</v>
          </cell>
          <cell r="AD4871" t="str">
            <v>LOT 4</v>
          </cell>
          <cell r="AE4871" t="str">
            <v>0114</v>
          </cell>
          <cell r="AF4871" t="str">
            <v>19</v>
          </cell>
          <cell r="AG4871" t="str">
            <v>KM 830+000 - 857+000</v>
          </cell>
          <cell r="AH4871">
            <v>31853</v>
          </cell>
          <cell r="AI4871" t="str">
            <v>Bay</v>
          </cell>
          <cell r="AJ4871" t="str">
            <v>Yerel-Saatlik</v>
          </cell>
          <cell r="AK4871">
            <v>0</v>
          </cell>
          <cell r="AL4871" t="str">
            <v/>
          </cell>
          <cell r="AM4871" t="str">
            <v>201002</v>
          </cell>
          <cell r="AN4871" t="str">
            <v>S</v>
          </cell>
          <cell r="AO4871" t="str">
            <v>T4</v>
          </cell>
          <cell r="AP4871" t="str">
            <v>5150</v>
          </cell>
          <cell r="AQ4871" t="str">
            <v>5195</v>
          </cell>
          <cell r="AR4871" t="str">
            <v>CRDB BANK PLC</v>
          </cell>
          <cell r="AS4871" t="str">
            <v>VIJANA</v>
          </cell>
          <cell r="AT4871" t="str">
            <v>CRDBBANK</v>
          </cell>
          <cell r="AU4871" t="str">
            <v>0152325230300</v>
          </cell>
          <cell r="AV4871" t="str">
            <v/>
          </cell>
          <cell r="AW4871" t="str">
            <v/>
          </cell>
          <cell r="AX4871" t="str">
            <v>SHUWARI SHAMTE MKWANYWE</v>
          </cell>
          <cell r="AY4871" t="str">
            <v/>
          </cell>
          <cell r="AZ4871">
            <v>44895</v>
          </cell>
          <cell r="BA4871"/>
          <cell r="BB4871" t="str">
            <v/>
          </cell>
          <cell r="BC4871"/>
          <cell r="BD4871" t="str">
            <v>Tanzanya-NSSF</v>
          </cell>
          <cell r="BE4871" t="str">
            <v>39468038</v>
          </cell>
          <cell r="BF4871" t="str">
            <v>112272127</v>
          </cell>
        </row>
        <row r="4872">
          <cell r="A4872">
            <v>10075147</v>
          </cell>
          <cell r="B4872" t="str">
            <v>SOLOMON PHILIPO</v>
          </cell>
          <cell r="C4872" t="str">
            <v>MUNYIAMBA</v>
          </cell>
          <cell r="D4872" t="str">
            <v>DÜZ İŞÇİ</v>
          </cell>
          <cell r="E4872" t="str">
            <v>UNSKILLED WORKER - PRODUCTIVE</v>
          </cell>
          <cell r="F4872">
            <v>50108143</v>
          </cell>
          <cell r="G4872" t="str">
            <v>BRETON COMPANY</v>
          </cell>
          <cell r="H4872">
            <v>50105776</v>
          </cell>
          <cell r="I4872" t="str">
            <v>0BBL</v>
          </cell>
          <cell r="J4872" t="str">
            <v>İNŞAAT GRUBU</v>
          </cell>
          <cell r="K4872">
            <v>50108146</v>
          </cell>
          <cell r="L4872" t="str">
            <v>TZ</v>
          </cell>
          <cell r="M4872" t="str">
            <v>Tanzanyalı</v>
          </cell>
          <cell r="N4872">
            <v>37</v>
          </cell>
          <cell r="O4872" t="str">
            <v>İTİGİ</v>
          </cell>
          <cell r="P4872">
            <v>86</v>
          </cell>
          <cell r="Q4872" t="str">
            <v>BRETON COMPANY</v>
          </cell>
          <cell r="R4872">
            <v>44854</v>
          </cell>
          <cell r="S4872">
            <v>44854</v>
          </cell>
          <cell r="T4872">
            <v>44873</v>
          </cell>
          <cell r="U4872" t="str">
            <v>Bsz.S.İşSz.İşvTrf.Hk.SebepsizF</v>
          </cell>
          <cell r="V4872" t="str">
            <v>Mavi Yaka Direkt</v>
          </cell>
          <cell r="W4872" t="str">
            <v>LOT 3 (MIT)</v>
          </cell>
          <cell r="X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>İŞÇİ</v>
          </cell>
          <cell r="AC4872">
            <v>99</v>
          </cell>
          <cell r="AD4872" t="str">
            <v>LOT 3 (MIT)</v>
          </cell>
          <cell r="AE4872">
            <v>109</v>
          </cell>
          <cell r="AF4872" t="str">
            <v/>
          </cell>
          <cell r="AG4872" t="str">
            <v>KM 535+000 - 595+000</v>
          </cell>
          <cell r="AH4872">
            <v>33745</v>
          </cell>
          <cell r="AI4872" t="str">
            <v>Bay</v>
          </cell>
          <cell r="AJ4872" t="str">
            <v>Yerel-Saatlik</v>
          </cell>
          <cell r="AK4872">
            <v>0</v>
          </cell>
          <cell r="AL4872" t="str">
            <v/>
          </cell>
          <cell r="AM4872">
            <v>201002</v>
          </cell>
          <cell r="AN4872" t="str">
            <v/>
          </cell>
          <cell r="AO4872" t="str">
            <v>T3</v>
          </cell>
          <cell r="AP4872">
            <v>5150</v>
          </cell>
          <cell r="AQ4872">
            <v>5175</v>
          </cell>
          <cell r="AR4872" t="str">
            <v/>
          </cell>
          <cell r="AS4872" t="str">
            <v/>
          </cell>
          <cell r="AT4872" t="str">
            <v/>
          </cell>
          <cell r="AU4872" t="str">
            <v/>
          </cell>
          <cell r="AV4872" t="str">
            <v/>
          </cell>
          <cell r="AW4872" t="str">
            <v/>
          </cell>
          <cell r="AX4872" t="str">
            <v>SOLOMON PHILIPO MUNYIAMBA</v>
          </cell>
          <cell r="AY4872" t="str">
            <v/>
          </cell>
          <cell r="AZ4872"/>
          <cell r="BA4872"/>
          <cell r="BB4872" t="str">
            <v/>
          </cell>
          <cell r="BC4872"/>
          <cell r="BD4872" t="str">
            <v/>
          </cell>
          <cell r="BE4872" t="str">
            <v/>
          </cell>
          <cell r="BF4872">
            <v>0</v>
          </cell>
        </row>
        <row r="4873">
          <cell r="A4873">
            <v>10073060</v>
          </cell>
          <cell r="B4873" t="str">
            <v>TARANGELI RUMIAS</v>
          </cell>
          <cell r="C4873" t="str">
            <v>LAIZER</v>
          </cell>
          <cell r="D4873" t="str">
            <v>GÜVENLİK GÖREVLİSİ</v>
          </cell>
          <cell r="E4873" t="str">
            <v>SECURITY</v>
          </cell>
          <cell r="F4873">
            <v>50106670</v>
          </cell>
          <cell r="G4873" t="str">
            <v>KITUMBO SECURITY</v>
          </cell>
          <cell r="H4873">
            <v>50105513</v>
          </cell>
          <cell r="I4873" t="str">
            <v>088D</v>
          </cell>
          <cell r="J4873" t="str">
            <v>GÜVENLİK</v>
          </cell>
          <cell r="K4873">
            <v>50106674</v>
          </cell>
          <cell r="L4873" t="str">
            <v>TZ</v>
          </cell>
          <cell r="M4873" t="str">
            <v>Tanzanyalı</v>
          </cell>
          <cell r="N4873">
            <v>37</v>
          </cell>
          <cell r="O4873" t="str">
            <v>İTİGİ</v>
          </cell>
          <cell r="P4873" t="str">
            <v>7L</v>
          </cell>
          <cell r="Q4873" t="str">
            <v>KITIMBO SECURITY</v>
          </cell>
          <cell r="R4873">
            <v>44743</v>
          </cell>
          <cell r="S4873">
            <v>44743</v>
          </cell>
          <cell r="T4873">
            <v>44855</v>
          </cell>
          <cell r="U4873" t="str">
            <v>Bsz.S.İşSz.İşçiTrf.fsh(istifa)</v>
          </cell>
          <cell r="V4873" t="str">
            <v>Mavi Yaka Endirekt</v>
          </cell>
          <cell r="W4873" t="str">
            <v>LOT 3 (MIT)</v>
          </cell>
          <cell r="X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>GÖREVLİ</v>
          </cell>
          <cell r="AC4873">
            <v>99</v>
          </cell>
          <cell r="AD4873" t="str">
            <v>LOT 3 (MIT)</v>
          </cell>
          <cell r="AE4873">
            <v>113</v>
          </cell>
          <cell r="AF4873" t="str">
            <v/>
          </cell>
          <cell r="AG4873" t="str">
            <v>KM 785+000 - 829+305</v>
          </cell>
          <cell r="AH4873">
            <v>32448</v>
          </cell>
          <cell r="AI4873" t="str">
            <v>Bay</v>
          </cell>
          <cell r="AJ4873" t="str">
            <v>Yerel-Saatlik</v>
          </cell>
          <cell r="AK4873">
            <v>0</v>
          </cell>
          <cell r="AL4873" t="str">
            <v/>
          </cell>
          <cell r="AM4873">
            <v>306002</v>
          </cell>
          <cell r="AN4873" t="str">
            <v/>
          </cell>
          <cell r="AO4873" t="str">
            <v>T3</v>
          </cell>
          <cell r="AP4873">
            <v>5150</v>
          </cell>
          <cell r="AQ4873">
            <v>5175</v>
          </cell>
          <cell r="AR4873" t="str">
            <v/>
          </cell>
          <cell r="AS4873" t="str">
            <v/>
          </cell>
          <cell r="AT4873" t="str">
            <v/>
          </cell>
          <cell r="AU4873" t="str">
            <v/>
          </cell>
          <cell r="AV4873" t="str">
            <v/>
          </cell>
          <cell r="AW4873" t="str">
            <v/>
          </cell>
          <cell r="AX4873" t="str">
            <v>TARANGELI RUMIAS LAIZER</v>
          </cell>
          <cell r="AY4873" t="str">
            <v/>
          </cell>
          <cell r="AZ4873"/>
          <cell r="BA4873"/>
          <cell r="BB4873" t="str">
            <v/>
          </cell>
          <cell r="BC4873"/>
          <cell r="BD4873" t="str">
            <v/>
          </cell>
          <cell r="BE4873" t="str">
            <v/>
          </cell>
          <cell r="BF4873">
            <v>0</v>
          </cell>
        </row>
        <row r="4874">
          <cell r="A4874">
            <v>10072938</v>
          </cell>
          <cell r="B4874" t="str">
            <v>THOMAS ABRAHUMA</v>
          </cell>
          <cell r="C4874" t="str">
            <v>PALLANGYO</v>
          </cell>
          <cell r="D4874" t="str">
            <v>PICKUP ŞOFÖRÜ</v>
          </cell>
          <cell r="E4874" t="str">
            <v>PICKUP DRIVER</v>
          </cell>
          <cell r="F4874">
            <v>50105513</v>
          </cell>
          <cell r="G4874" t="str">
            <v>İDARİ İŞLER</v>
          </cell>
          <cell r="H4874">
            <v>50105668</v>
          </cell>
          <cell r="I4874" t="str">
            <v>0BBF</v>
          </cell>
          <cell r="J4874" t="str">
            <v>İDARİ İŞLER</v>
          </cell>
          <cell r="K4874">
            <v>50105678</v>
          </cell>
          <cell r="L4874" t="str">
            <v>TZ</v>
          </cell>
          <cell r="M4874" t="str">
            <v>Tanzanyalı</v>
          </cell>
          <cell r="N4874" t="str">
            <v>0035</v>
          </cell>
          <cell r="O4874" t="str">
            <v>TABORA</v>
          </cell>
          <cell r="P4874" t="str">
            <v>YM</v>
          </cell>
          <cell r="Q4874" t="str">
            <v>YAPI MERKEZİ</v>
          </cell>
          <cell r="R4874">
            <v>44742</v>
          </cell>
          <cell r="S4874">
            <v>44742</v>
          </cell>
          <cell r="T4874">
            <v>44986</v>
          </cell>
          <cell r="U4874" t="str">
            <v>Nakil</v>
          </cell>
          <cell r="V4874" t="str">
            <v>Mavi Yaka Endirekt</v>
          </cell>
          <cell r="W4874" t="str">
            <v>LOT 3 (MIT)</v>
          </cell>
          <cell r="X4874" t="str">
            <v>CHEMLHEM</v>
          </cell>
          <cell r="Y4874" t="str">
            <v>0</v>
          </cell>
          <cell r="Z4874" t="str">
            <v>ARUMERI</v>
          </cell>
          <cell r="AA4874" t="str">
            <v>0763 929 809</v>
          </cell>
          <cell r="AB4874" t="str">
            <v>GÖREVLİ</v>
          </cell>
          <cell r="AC4874">
            <v>29</v>
          </cell>
          <cell r="AD4874" t="str">
            <v>LOT 3 (MIT)</v>
          </cell>
          <cell r="AE4874" t="str">
            <v>0113</v>
          </cell>
          <cell r="AF4874" t="str">
            <v>01</v>
          </cell>
          <cell r="AG4874" t="str">
            <v>KM 785+000 - 829+305</v>
          </cell>
          <cell r="AH4874">
            <v>33101</v>
          </cell>
          <cell r="AI4874" t="str">
            <v>Bay</v>
          </cell>
          <cell r="AJ4874" t="str">
            <v>Yerel-Saatlik</v>
          </cell>
          <cell r="AK4874">
            <v>2051.2800000000002</v>
          </cell>
          <cell r="AL4874" t="str">
            <v>TZS</v>
          </cell>
          <cell r="AM4874" t="str">
            <v>306002</v>
          </cell>
          <cell r="AN4874" t="str">
            <v>S</v>
          </cell>
          <cell r="AO4874" t="str">
            <v>T3</v>
          </cell>
          <cell r="AP4874" t="str">
            <v>5150</v>
          </cell>
          <cell r="AQ4874" t="str">
            <v>5175</v>
          </cell>
          <cell r="AR4874" t="str">
            <v>NMBBANK</v>
          </cell>
          <cell r="AS4874" t="str">
            <v/>
          </cell>
          <cell r="AT4874" t="str">
            <v>NMBBANK</v>
          </cell>
          <cell r="AU4874" t="str">
            <v>51010085958</v>
          </cell>
          <cell r="AV4874" t="str">
            <v/>
          </cell>
          <cell r="AW4874" t="str">
            <v/>
          </cell>
          <cell r="AX4874" t="str">
            <v>THOMAS ABRAHUMA PALLANGYO</v>
          </cell>
          <cell r="AY4874" t="str">
            <v/>
          </cell>
          <cell r="AZ4874">
            <v>44742</v>
          </cell>
          <cell r="BA4874"/>
          <cell r="BB4874" t="str">
            <v/>
          </cell>
          <cell r="BC4874"/>
          <cell r="BD4874" t="str">
            <v>Tanzanya-NSSF</v>
          </cell>
          <cell r="BE4874" t="str">
            <v>46750312</v>
          </cell>
          <cell r="BF4874" t="str">
            <v>119791820</v>
          </cell>
        </row>
        <row r="4875">
          <cell r="A4875">
            <v>10074683</v>
          </cell>
          <cell r="B4875" t="str">
            <v>THOMAS KELEMBU</v>
          </cell>
          <cell r="C4875" t="str">
            <v>MOLLEL</v>
          </cell>
          <cell r="D4875" t="str">
            <v>GÜVENLİK GÖREVLİSİ</v>
          </cell>
          <cell r="E4875" t="str">
            <v>SECURITY</v>
          </cell>
          <cell r="F4875">
            <v>50106670</v>
          </cell>
          <cell r="G4875" t="str">
            <v>KITUMBO SECURITY</v>
          </cell>
          <cell r="H4875">
            <v>50105513</v>
          </cell>
          <cell r="I4875" t="str">
            <v>088D</v>
          </cell>
          <cell r="J4875" t="str">
            <v>GÜVENLİK</v>
          </cell>
          <cell r="K4875">
            <v>50106674</v>
          </cell>
          <cell r="L4875" t="str">
            <v>TZ</v>
          </cell>
          <cell r="M4875" t="str">
            <v>Tanzanyalı</v>
          </cell>
          <cell r="N4875">
            <v>35</v>
          </cell>
          <cell r="O4875" t="str">
            <v>TABORA</v>
          </cell>
          <cell r="P4875" t="str">
            <v>7L</v>
          </cell>
          <cell r="Q4875" t="str">
            <v>KITIMBO SECURITY</v>
          </cell>
          <cell r="R4875">
            <v>44805</v>
          </cell>
          <cell r="S4875">
            <v>44805</v>
          </cell>
          <cell r="T4875">
            <v>44835</v>
          </cell>
          <cell r="U4875" t="str">
            <v>Bsz.S.İşSz.İşçiTrf.fsh(istifa)</v>
          </cell>
          <cell r="V4875" t="str">
            <v>Mavi Yaka Endirekt</v>
          </cell>
          <cell r="W4875" t="str">
            <v>LOT 3 (MIT)</v>
          </cell>
          <cell r="X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>GÖREVLİ</v>
          </cell>
          <cell r="AC4875">
            <v>99</v>
          </cell>
          <cell r="AD4875" t="str">
            <v>LOT 3 (MIT)</v>
          </cell>
          <cell r="AE4875">
            <v>113</v>
          </cell>
          <cell r="AF4875" t="str">
            <v/>
          </cell>
          <cell r="AG4875" t="str">
            <v>KM 785+000 - 829+305</v>
          </cell>
          <cell r="AH4875">
            <v>34295</v>
          </cell>
          <cell r="AI4875" t="str">
            <v>Bay</v>
          </cell>
          <cell r="AJ4875" t="str">
            <v>Yerel-Saatlik</v>
          </cell>
          <cell r="AK4875">
            <v>0</v>
          </cell>
          <cell r="AL4875" t="str">
            <v/>
          </cell>
          <cell r="AM4875">
            <v>306002</v>
          </cell>
          <cell r="AN4875" t="str">
            <v/>
          </cell>
          <cell r="AO4875" t="str">
            <v>T3</v>
          </cell>
          <cell r="AP4875">
            <v>5150</v>
          </cell>
          <cell r="AQ4875">
            <v>5175</v>
          </cell>
          <cell r="AR4875" t="str">
            <v/>
          </cell>
          <cell r="AS4875" t="str">
            <v/>
          </cell>
          <cell r="AT4875" t="str">
            <v/>
          </cell>
          <cell r="AU4875" t="str">
            <v/>
          </cell>
          <cell r="AV4875" t="str">
            <v/>
          </cell>
          <cell r="AW4875" t="str">
            <v/>
          </cell>
          <cell r="AX4875" t="str">
            <v>THOMAS KELEMBU MOLLEL</v>
          </cell>
          <cell r="AY4875" t="str">
            <v/>
          </cell>
          <cell r="AZ4875"/>
          <cell r="BA4875"/>
          <cell r="BB4875" t="str">
            <v/>
          </cell>
          <cell r="BC4875"/>
          <cell r="BD4875" t="str">
            <v/>
          </cell>
          <cell r="BE4875" t="str">
            <v/>
          </cell>
          <cell r="BF4875">
            <v>0</v>
          </cell>
        </row>
        <row r="4876">
          <cell r="A4876">
            <v>10073959</v>
          </cell>
          <cell r="B4876" t="str">
            <v>VICENT SELVESTER</v>
          </cell>
          <cell r="C4876" t="str">
            <v>NYENZA</v>
          </cell>
          <cell r="D4876" t="str">
            <v>BİNEK ARAÇ ŞOFÖRÜ</v>
          </cell>
          <cell r="E4876" t="str">
            <v>DRIVER</v>
          </cell>
          <cell r="F4876">
            <v>50105513</v>
          </cell>
          <cell r="G4876" t="str">
            <v>İDARİ İŞLER</v>
          </cell>
          <cell r="H4876">
            <v>50105513</v>
          </cell>
          <cell r="I4876" t="str">
            <v>088F</v>
          </cell>
          <cell r="J4876" t="str">
            <v>İDARİ İŞLER</v>
          </cell>
          <cell r="K4876">
            <v>50105888</v>
          </cell>
          <cell r="L4876" t="str">
            <v>TZ</v>
          </cell>
          <cell r="M4876" t="str">
            <v>Tanzanyalı</v>
          </cell>
          <cell r="N4876" t="str">
            <v>0035</v>
          </cell>
          <cell r="O4876" t="str">
            <v>TABORA</v>
          </cell>
          <cell r="P4876" t="str">
            <v>YM</v>
          </cell>
          <cell r="Q4876" t="str">
            <v>YAPI MERKEZİ</v>
          </cell>
          <cell r="R4876">
            <v>44799</v>
          </cell>
          <cell r="S4876">
            <v>44799</v>
          </cell>
          <cell r="T4876">
            <v>45007</v>
          </cell>
          <cell r="U4876" t="str">
            <v>Proje değişikliği</v>
          </cell>
          <cell r="V4876" t="str">
            <v>Mavi Yaka Endirekt</v>
          </cell>
          <cell r="W4876" t="str">
            <v>LOT 3 (MIT)</v>
          </cell>
          <cell r="X4876" t="str">
            <v>MIKOCHENI 'B'</v>
          </cell>
          <cell r="Y4876" t="str">
            <v>0</v>
          </cell>
          <cell r="Z4876" t="str">
            <v>KINONDONI</v>
          </cell>
          <cell r="AA4876" t="str">
            <v>0625 304 383</v>
          </cell>
          <cell r="AB4876" t="str">
            <v>GÖREVLİ</v>
          </cell>
          <cell r="AC4876">
            <v>29</v>
          </cell>
          <cell r="AD4876" t="str">
            <v>LOT 3 (MIT)</v>
          </cell>
          <cell r="AE4876" t="str">
            <v>0113</v>
          </cell>
          <cell r="AF4876" t="str">
            <v>02</v>
          </cell>
          <cell r="AG4876" t="str">
            <v>KM 785+000 - 829+305</v>
          </cell>
          <cell r="AH4876">
            <v>31088</v>
          </cell>
          <cell r="AI4876" t="str">
            <v>Bay</v>
          </cell>
          <cell r="AJ4876" t="str">
            <v>Yerel-Saatlik</v>
          </cell>
          <cell r="AK4876">
            <v>2051.2800000000002</v>
          </cell>
          <cell r="AL4876" t="str">
            <v>TZS</v>
          </cell>
          <cell r="AM4876" t="str">
            <v>306002</v>
          </cell>
          <cell r="AN4876" t="str">
            <v>S</v>
          </cell>
          <cell r="AO4876" t="str">
            <v>T3</v>
          </cell>
          <cell r="AP4876" t="str">
            <v>5150</v>
          </cell>
          <cell r="AQ4876" t="str">
            <v>5175</v>
          </cell>
          <cell r="AR4876" t="str">
            <v>CRDB BANK PLC</v>
          </cell>
          <cell r="AS4876" t="str">
            <v>VIJANA</v>
          </cell>
          <cell r="AT4876" t="str">
            <v>CRDBBANK</v>
          </cell>
          <cell r="AU4876" t="str">
            <v>0152682031200</v>
          </cell>
          <cell r="AV4876" t="str">
            <v/>
          </cell>
          <cell r="AW4876" t="str">
            <v/>
          </cell>
          <cell r="AX4876" t="str">
            <v>VICENT SELVESTER NYENZA</v>
          </cell>
          <cell r="AY4876" t="str">
            <v/>
          </cell>
          <cell r="AZ4876">
            <v>44799</v>
          </cell>
          <cell r="BA4876"/>
          <cell r="BB4876" t="str">
            <v/>
          </cell>
          <cell r="BC4876"/>
          <cell r="BD4876" t="str">
            <v>Tanzanya-NSSF</v>
          </cell>
          <cell r="BE4876" t="str">
            <v>46877277</v>
          </cell>
          <cell r="BF4876" t="str">
            <v>112894209</v>
          </cell>
        </row>
        <row r="4877">
          <cell r="A4877">
            <v>10075157</v>
          </cell>
          <cell r="B4877" t="str">
            <v>YUSUPH MASOUD</v>
          </cell>
          <cell r="C4877" t="str">
            <v>HASSAN</v>
          </cell>
          <cell r="D4877" t="str">
            <v>DÜZ İŞÇİ</v>
          </cell>
          <cell r="E4877" t="str">
            <v>UNSKILLED WORKER - PRODUCTIVE</v>
          </cell>
          <cell r="F4877">
            <v>50108143</v>
          </cell>
          <cell r="G4877" t="str">
            <v>BRETON COMPANY</v>
          </cell>
          <cell r="H4877">
            <v>50105776</v>
          </cell>
          <cell r="I4877" t="str">
            <v>0BBL</v>
          </cell>
          <cell r="J4877" t="str">
            <v>İNŞAAT GRUBU</v>
          </cell>
          <cell r="K4877">
            <v>50108146</v>
          </cell>
          <cell r="L4877" t="str">
            <v>TZ</v>
          </cell>
          <cell r="M4877" t="str">
            <v>Tanzanyalı</v>
          </cell>
          <cell r="N4877">
            <v>37</v>
          </cell>
          <cell r="O4877" t="str">
            <v>İTİGİ</v>
          </cell>
          <cell r="P4877">
            <v>86</v>
          </cell>
          <cell r="Q4877" t="str">
            <v>BRETON COMPANY</v>
          </cell>
          <cell r="R4877">
            <v>44855</v>
          </cell>
          <cell r="S4877">
            <v>44855</v>
          </cell>
          <cell r="T4877">
            <v>44873</v>
          </cell>
          <cell r="U4877" t="str">
            <v>Bsz.S.İşSz.İşvTrf.Hk.SebepsizF</v>
          </cell>
          <cell r="V4877" t="str">
            <v>Mavi Yaka Direkt</v>
          </cell>
          <cell r="W4877" t="str">
            <v>LOT 3 (MIT)</v>
          </cell>
          <cell r="X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>İŞÇİ</v>
          </cell>
          <cell r="AC4877">
            <v>99</v>
          </cell>
          <cell r="AD4877" t="str">
            <v>LOT 3 (MIT)</v>
          </cell>
          <cell r="AE4877">
            <v>109</v>
          </cell>
          <cell r="AF4877" t="str">
            <v/>
          </cell>
          <cell r="AG4877" t="str">
            <v>KM 535+000 - 595+000</v>
          </cell>
          <cell r="AH4877">
            <v>33042</v>
          </cell>
          <cell r="AI4877" t="str">
            <v>Bay</v>
          </cell>
          <cell r="AJ4877" t="str">
            <v>Yerel-Saatlik</v>
          </cell>
          <cell r="AK4877">
            <v>0</v>
          </cell>
          <cell r="AL4877" t="str">
            <v/>
          </cell>
          <cell r="AM4877">
            <v>201002</v>
          </cell>
          <cell r="AN4877" t="str">
            <v/>
          </cell>
          <cell r="AO4877" t="str">
            <v>T3</v>
          </cell>
          <cell r="AP4877">
            <v>5150</v>
          </cell>
          <cell r="AQ4877">
            <v>5175</v>
          </cell>
          <cell r="AR4877" t="str">
            <v/>
          </cell>
          <cell r="AS4877" t="str">
            <v/>
          </cell>
          <cell r="AT4877" t="str">
            <v/>
          </cell>
          <cell r="AU4877" t="str">
            <v/>
          </cell>
          <cell r="AV4877" t="str">
            <v/>
          </cell>
          <cell r="AW4877" t="str">
            <v/>
          </cell>
          <cell r="AX4877" t="str">
            <v>YUSUPH MASOUD HASSAN</v>
          </cell>
          <cell r="AY4877" t="str">
            <v/>
          </cell>
          <cell r="AZ4877"/>
          <cell r="BA4877"/>
          <cell r="BB4877" t="str">
            <v/>
          </cell>
          <cell r="BC4877"/>
          <cell r="BD4877" t="str">
            <v/>
          </cell>
          <cell r="BE4877" t="str">
            <v/>
          </cell>
          <cell r="BF4877">
            <v>0</v>
          </cell>
        </row>
      </sheetData>
      <sheetData sheetId="2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allah Hamis Tindwa" refreshedDate="45224.605838541669" createdVersion="8" refreshedVersion="8" minRefreshableVersion="3" recordCount="448" xr:uid="{556A6887-7123-4147-B32F-2784A740ECF4}">
  <cacheSource type="worksheet">
    <worksheetSource name="Table2"/>
  </cacheSource>
  <cacheFields count="19">
    <cacheField name="Ref No" numFmtId="0">
      <sharedItems/>
    </cacheField>
    <cacheField name="Id No" numFmtId="0">
      <sharedItems containsSemiMixedTypes="0" containsString="0" containsNumber="1" containsInteger="1" minValue="10032142" maxValue="10078537"/>
    </cacheField>
    <cacheField name="Name Surname" numFmtId="0">
      <sharedItems/>
    </cacheField>
    <cacheField name="Position" numFmtId="0">
      <sharedItems/>
    </cacheField>
    <cacheField name="Department" numFmtId="0">
      <sharedItems/>
    </cacheField>
    <cacheField name="Location" numFmtId="0">
      <sharedItems count="5">
        <s v="MANYONİ"/>
        <s v="TURA"/>
        <s v="İTİGİ"/>
        <s v="TABORA"/>
        <s v="NYAHUA"/>
      </sharedItems>
    </cacheField>
    <cacheField name="Workplace Start Date" numFmtId="14">
      <sharedItems containsSemiMixedTypes="0" containsNonDate="0" containsDate="1" containsString="0" minDate="2022-04-01T00:00:00" maxDate="2023-05-23T00:00:00"/>
    </cacheField>
    <cacheField name="Phone Number" numFmtId="164">
      <sharedItems/>
    </cacheField>
    <cacheField name="Leave Days" numFmtId="0">
      <sharedItems containsSemiMixedTypes="0" containsString="0" containsNumber="1" containsInteger="1" minValue="4" maxValue="43"/>
    </cacheField>
    <cacheField name="Leave Start Date" numFmtId="14">
      <sharedItems containsSemiMixedTypes="0" containsNonDate="0" containsDate="1" containsString="0" minDate="2023-10-21T00:00:00" maxDate="2023-12-17T00:00:00"/>
    </cacheField>
    <cacheField name="Leave End Date" numFmtId="14">
      <sharedItems containsSemiMixedTypes="0" containsNonDate="0" containsDate="1" containsString="0" minDate="2023-10-27T00:00:00" maxDate="2024-01-02T00:00:00"/>
    </cacheField>
    <cacheField name="Leave Reason" numFmtId="0">
      <sharedItems count="2">
        <s v="ANNUAL LEAVE"/>
        <s v="FREE PAID LEAVE" u="1"/>
      </sharedItems>
    </cacheField>
    <cacheField name="Leave Type" numFmtId="0">
      <sharedItems/>
    </cacheField>
    <cacheField name="Reporting Date" numFmtId="14">
      <sharedItems containsSemiMixedTypes="0" containsNonDate="0" containsDate="1" containsString="0" minDate="2023-10-28T00:00:00" maxDate="2024-01-03T00:00:00"/>
    </cacheField>
    <cacheField name="Reporting Date Remarks" numFmtId="0">
      <sharedItems/>
    </cacheField>
    <cacheField name="Leave Application Date" numFmtId="14">
      <sharedItems containsSemiMixedTypes="0" containsNonDate="0" containsDate="1" containsString="0" minDate="2023-10-23T00:00:00" maxDate="2023-10-26T00:00:00"/>
    </cacheField>
    <cacheField name="Supervisor" numFmtId="0">
      <sharedItems containsBlank="1"/>
    </cacheField>
    <cacheField name="HR Officer" numFmtId="0">
      <sharedItems/>
    </cacheField>
    <cacheField name="Remark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s v="10074087-231021"/>
    <n v="10074087"/>
    <s v="AMON LEONARD GOROBEZA"/>
    <s v="SAFETY WORKER"/>
    <s v="İSG VE ÇEVRE (İŞ GÜVENLİĞİ)"/>
    <x v="0"/>
    <d v="2022-09-01T00:00:00"/>
    <s v="0765 290 509"/>
    <n v="14"/>
    <d v="2023-10-21T00:00:00"/>
    <d v="2023-11-03T00:00:00"/>
    <x v="0"/>
    <s v="ANNUAL LEAVE"/>
    <d v="2023-11-04T00:00:00"/>
    <s v="END OF LEAVE"/>
    <d v="2023-10-23T00:00:00"/>
    <s v="VOLKAN KUMPUR"/>
    <s v="Kim Robert"/>
    <s v="22/10/2023 - 20:45:45 | Printed | By Abdallah Hamis Tindwa"/>
  </r>
  <r>
    <s v="10072716-231021"/>
    <n v="10072716"/>
    <s v="MBARAKA SALUM MALELI"/>
    <s v="SAFETY WORKER"/>
    <s v="İSG VE ÇEVRE (İŞ GÜVENLİĞİ)"/>
    <x v="1"/>
    <d v="2022-05-24T00:00:00"/>
    <s v="0692 802 727"/>
    <n v="10"/>
    <d v="2023-10-21T00:00:00"/>
    <d v="2023-10-30T00:00:00"/>
    <x v="0"/>
    <s v="ANNUAL LEAVE"/>
    <d v="2023-10-31T00:00:00"/>
    <s v="END OF LEAVE"/>
    <d v="2023-10-23T00:00:00"/>
    <s v="VOLKAN KUMPUR"/>
    <s v="Kim Robert"/>
    <s v="22/10/2023 - 21:44:26 | Printed | By Abdallah Hamis Tindwa"/>
  </r>
  <r>
    <s v="10075402-231021"/>
    <n v="10075402"/>
    <s v="JUMA ABDALLAH BILALI"/>
    <s v="SAFETY WORKER"/>
    <s v="İSG VE ÇEVRE (İŞ GÜVENLİĞİ)"/>
    <x v="2"/>
    <d v="2022-10-25T00:00:00"/>
    <s v="025.10.1993"/>
    <n v="14"/>
    <d v="2023-10-21T00:00:00"/>
    <d v="2023-11-03T00:00:00"/>
    <x v="0"/>
    <s v="ANNUAL LEAVE"/>
    <d v="2023-11-04T00:00:00"/>
    <s v="END OF LEAVE"/>
    <d v="2023-10-23T00:00:00"/>
    <s v="VOLKAN KUMPUR"/>
    <s v="Kim Robert"/>
    <s v="22/10/2023 - 20:17:05 | Printed | By Abdallah Hamis Tindwa"/>
  </r>
  <r>
    <s v="10075399-231021"/>
    <n v="10075399"/>
    <s v="MADUSI WAMBURA KIRAKA"/>
    <s v="SAFETY OFFICER"/>
    <s v="İSG VE ÇEVRE (İŞ GÜVENLİĞİ)"/>
    <x v="2"/>
    <d v="2022-10-25T00:00:00"/>
    <s v="0674 443 941"/>
    <n v="14"/>
    <d v="2023-10-21T00:00:00"/>
    <d v="2023-11-03T00:00:00"/>
    <x v="0"/>
    <s v="ANNUAL LEAVE"/>
    <d v="2023-11-04T00:00:00"/>
    <s v="END OF LEAVE"/>
    <d v="2023-10-23T00:00:00"/>
    <s v="VOLKAN KUMPUR"/>
    <s v="Kim Robert"/>
    <s v="22/10/2023 - 20:17:11 | Printed | By Abdallah Hamis Tindwa"/>
  </r>
  <r>
    <s v="10072915-231021"/>
    <n v="10072915"/>
    <s v="SHIJA MUSSA MUHOJA"/>
    <s v="SAFETY WORKER"/>
    <s v="İSG VE ÇEVRE (İŞ GÜVENLİĞİ)"/>
    <x v="2"/>
    <d v="2022-06-28T00:00:00"/>
    <s v="0717 007 511"/>
    <n v="14"/>
    <d v="2023-10-21T00:00:00"/>
    <d v="2023-11-03T00:00:00"/>
    <x v="0"/>
    <s v="ANNUAL LEAVE"/>
    <d v="2023-11-04T00:00:00"/>
    <s v="END OF LEAVE"/>
    <d v="2023-10-23T00:00:00"/>
    <s v="VOLKAN KUMPUR"/>
    <s v="Kim Robert"/>
    <s v="22/10/2023 - 20:17:17 | Printed | By Abdallah Hamis Tindwa"/>
  </r>
  <r>
    <s v="10077028-231021"/>
    <n v="10077028"/>
    <s v="ABUU OMARI AKIDA"/>
    <s v="SAFETY WORKER"/>
    <s v="İSG VE ÇEVRE (İŞ GÜVENLİĞİ)"/>
    <x v="2"/>
    <d v="2023-01-17T00:00:00"/>
    <s v="0714 200 063"/>
    <n v="14"/>
    <d v="2023-10-21T00:00:00"/>
    <d v="2023-11-03T00:00:00"/>
    <x v="0"/>
    <s v="ANNUAL LEAVE"/>
    <d v="2023-11-04T00:00:00"/>
    <s v="END OF LEAVE"/>
    <d v="2023-10-23T00:00:00"/>
    <s v="VOLKAN KUMPUR"/>
    <s v="Kim Robert"/>
    <s v="22/10/2023 - 20:17:23 | Printed | By Abdallah Hamis Tindwa"/>
  </r>
  <r>
    <s v="10077038-231021"/>
    <n v="10077038"/>
    <s v="JACKSON ANTHONY MOMBO"/>
    <s v="SAFETY WORKER"/>
    <s v="İSG VE ÇEVRE (İŞ GÜVENLİĞİ)"/>
    <x v="1"/>
    <d v="2023-01-18T00:00:00"/>
    <s v="0787570675/0733402103"/>
    <n v="10"/>
    <d v="2023-10-21T00:00:00"/>
    <d v="2023-10-30T00:00:00"/>
    <x v="0"/>
    <s v="ANNUAL LEAVE"/>
    <d v="2023-10-31T00:00:00"/>
    <s v="END OF LEAVE"/>
    <d v="2023-10-23T00:00:00"/>
    <s v="VOLKAN KUMPUR"/>
    <s v="Kim Robert"/>
    <s v="22/10/2023 - 21:44:36 | Printed | By Abdallah Hamis Tindwa"/>
  </r>
  <r>
    <s v="10075738-231021"/>
    <n v="10075738"/>
    <s v="MICHAEL EVARTH KILIMALI"/>
    <s v="FORMWORKER"/>
    <s v="İSG VE ÇEVRE (İŞ GÜVENLİĞİ)"/>
    <x v="2"/>
    <d v="2022-11-17T00:00:00"/>
    <s v="0788 014 363"/>
    <n v="9"/>
    <d v="2023-10-21T00:00:00"/>
    <d v="2023-10-29T00:00:00"/>
    <x v="0"/>
    <s v="ANNUAL LEAVE"/>
    <d v="2023-10-30T00:00:00"/>
    <s v="END OF LEAVE"/>
    <d v="2023-10-23T00:00:00"/>
    <s v="VOLKAN KUMPUR"/>
    <s v="Kim Robert"/>
    <s v="22/10/2023 - 20:17:29 | Printed | By Abdallah Hamis Tindwa"/>
  </r>
  <r>
    <s v="10076665-231021"/>
    <n v="10076665"/>
    <s v="YUSTO MAKEMO MANG'ANA"/>
    <s v="PAINTER"/>
    <s v="İSG VE ÇEVRE (İŞ GÜVENLİĞİ)"/>
    <x v="2"/>
    <d v="2022-12-19T00:00:00"/>
    <s v="0629 255 548"/>
    <n v="10"/>
    <d v="2023-10-21T00:00:00"/>
    <d v="2023-10-30T00:00:00"/>
    <x v="0"/>
    <s v="ANNUAL LEAVE"/>
    <d v="2023-10-31T00:00:00"/>
    <s v="END OF LEAVE"/>
    <d v="2023-10-23T00:00:00"/>
    <s v="VOLKAN KUMPUR"/>
    <s v="Kim Robert"/>
    <s v="22/10/2023 - 20:17:35 | Printed | By Abdallah Hamis Tindwa"/>
  </r>
  <r>
    <s v="10074785-231021"/>
    <n v="10074785"/>
    <s v="SADA HALFANI ABDALLAH KIGONGO"/>
    <s v="ENVIRONMENT AND SOCIAL RELATIONS OFFICER"/>
    <s v="İSG VE ÇEVRE (ÇEVRE)"/>
    <x v="2"/>
    <d v="2022-10-04T00:00:00"/>
    <s v="0786-336-186"/>
    <n v="7"/>
    <d v="2023-10-21T00:00:00"/>
    <d v="2023-10-27T00:00:00"/>
    <x v="0"/>
    <s v="ANNUAL LEAVE"/>
    <d v="2023-10-28T00:00:00"/>
    <s v="END OF LEAVE"/>
    <d v="2023-10-23T00:00:00"/>
    <s v="VOLKAN KUMPUR"/>
    <s v="Kim Robert"/>
    <s v="22/10/2023 - 20:17:41 | Printed | By Abdallah Hamis Tindwa"/>
  </r>
  <r>
    <s v="10072935-231021"/>
    <n v="10072935"/>
    <s v="SPERATUS SEBASTIAN LAURENT"/>
    <s v="SAFETY WORKER"/>
    <s v="İSG VE ÇEVRE (İŞ GÜVENLİĞİ)"/>
    <x v="2"/>
    <d v="2022-06-29T00:00:00"/>
    <s v="0752 920 999"/>
    <n v="8"/>
    <d v="2023-10-21T00:00:00"/>
    <d v="2023-10-28T00:00:00"/>
    <x v="0"/>
    <s v="ANNUAL LEAVE"/>
    <d v="2023-10-29T00:00:00"/>
    <s v="END OF LEAVE"/>
    <d v="2023-10-23T00:00:00"/>
    <s v="VOLKAN KUMPUR"/>
    <s v="Kim Robert"/>
    <s v="22/10/2023 - 20:17:47 | Printed | By Abdallah Hamis Tindwa"/>
  </r>
  <r>
    <s v="10077455-231021"/>
    <n v="10077455"/>
    <s v="DAVID YENZE CHARLES"/>
    <s v="ENVIROMENT TECHNICIAN"/>
    <s v="İSG VE ÇEVRE (ÇEVRE)"/>
    <x v="2"/>
    <d v="2023-02-16T00:00:00"/>
    <s v="0756 475 396"/>
    <n v="10"/>
    <d v="2023-10-21T00:00:00"/>
    <d v="2023-10-30T00:00:00"/>
    <x v="0"/>
    <s v="ANNUAL LEAVE"/>
    <d v="2023-10-31T00:00:00"/>
    <s v="END OF LEAVE"/>
    <d v="2023-10-23T00:00:00"/>
    <s v="VOLKAN KUMPUR"/>
    <s v="Kim Robert"/>
    <s v="22/10/2023 - 20:17:53 | Printed | By Abdallah Hamis Tindwa"/>
  </r>
  <r>
    <s v="10062691-231022"/>
    <n v="10062691"/>
    <s v="ERASTO MOSES CHILEWA"/>
    <s v="PICKUP DRIVER"/>
    <s v="TOPRAK İŞLERİ"/>
    <x v="1"/>
    <d v="2022-07-21T00:00:00"/>
    <s v="0655300191"/>
    <n v="6"/>
    <d v="2023-10-22T00:00:00"/>
    <d v="2023-10-27T00:00:00"/>
    <x v="0"/>
    <s v="ANNUAL LEAVE"/>
    <d v="2023-10-28T00:00:00"/>
    <s v="END OF LEAVE"/>
    <d v="2023-10-23T00:00:00"/>
    <s v="OZAN URCAN"/>
    <s v="Kim Robert"/>
    <s v="22/10/2023 - 21:32:56 | Printed | By Abdallah Hamis Tindwa"/>
  </r>
  <r>
    <s v="10072481-231023"/>
    <n v="10072481"/>
    <s v="GANDROLPH EFREMU SHAO"/>
    <s v="CHAINMAN"/>
    <s v="ÖLÇME İŞLERİ"/>
    <x v="3"/>
    <d v="2022-04-18T00:00:00"/>
    <s v="0716304448"/>
    <n v="28"/>
    <d v="2023-10-23T00:00:00"/>
    <d v="2023-11-19T00:00:00"/>
    <x v="0"/>
    <s v="ANNUAL LEAVE"/>
    <d v="2023-11-20T00:00:00"/>
    <s v="END OF LEAVE"/>
    <d v="2023-10-23T00:00:00"/>
    <s v="YUNUS GÜLSEVEN"/>
    <s v="Kim Robert"/>
    <s v="22/10/2023 - 21:29:18 | Printed | By Abdallah Hamis Tindwa"/>
  </r>
  <r>
    <s v="10072486-231023"/>
    <n v="10072486"/>
    <s v="STEPHANO COSMAS NDAYAYE"/>
    <s v="CHAINMAN"/>
    <s v="ÖLÇME İŞLERİ"/>
    <x v="3"/>
    <d v="2022-04-18T00:00:00"/>
    <s v="0686173956"/>
    <n v="28"/>
    <d v="2023-10-23T00:00:00"/>
    <d v="2023-11-19T00:00:00"/>
    <x v="0"/>
    <s v="ANNUAL LEAVE"/>
    <d v="2023-11-20T00:00:00"/>
    <s v="END OF LEAVE"/>
    <d v="2023-10-23T00:00:00"/>
    <s v="YUNUS GÜLSEVEN"/>
    <s v="Kim Robert"/>
    <s v="22/10/2023 - 21:29:29 | Printed | By Abdallah Hamis Tindwa"/>
  </r>
  <r>
    <s v="10072488-231023"/>
    <n v="10072488"/>
    <s v="JUMA RAMADHANI MSANGI"/>
    <s v="CHAINMAN"/>
    <s v="ÖLÇME İŞLERİ"/>
    <x v="3"/>
    <d v="2022-04-18T00:00:00"/>
    <s v="0624061121"/>
    <n v="28"/>
    <d v="2023-10-23T00:00:00"/>
    <d v="2023-11-19T00:00:00"/>
    <x v="0"/>
    <s v="ANNUAL LEAVE"/>
    <d v="2023-11-20T00:00:00"/>
    <s v="END OF LEAVE"/>
    <d v="2023-10-23T00:00:00"/>
    <s v="YUNUS GÜLSEVEN"/>
    <s v="Kim Robert"/>
    <s v="22/10/2023 - 21:29:39 | Printed | By Abdallah Hamis Tindwa"/>
  </r>
  <r>
    <s v="10072715-231023"/>
    <n v="10072715"/>
    <s v="ELIHURUMA KELVIN KOMBE"/>
    <s v="SAFETY WORKER"/>
    <s v="İSG VE ÇEVRE (İŞ GÜVENLİĞİ)"/>
    <x v="2"/>
    <d v="2022-05-24T00:00:00"/>
    <s v="0782 883 216"/>
    <n v="28"/>
    <d v="2023-10-23T00:00:00"/>
    <d v="2023-11-19T00:00:00"/>
    <x v="0"/>
    <s v="ANNUAL LEAVE"/>
    <d v="2023-11-20T00:00:00"/>
    <s v="END OF LEAVE"/>
    <d v="2023-10-23T00:00:00"/>
    <s v="VOLKAN KUMPUR"/>
    <s v="Kim Robert"/>
    <s v="22/10/2023 - 20:17:59 | Printed | By Abdallah Hamis Tindwa"/>
  </r>
  <r>
    <s v="10072630-231023"/>
    <n v="10072630"/>
    <s v="AMOSI JAPHET MAKIA"/>
    <s v="CHAINMAN"/>
    <s v="ÖLÇME İŞLERİ"/>
    <x v="1"/>
    <d v="2022-05-13T00:00:00"/>
    <s v="0717310958"/>
    <n v="40"/>
    <d v="2023-10-23T00:00:00"/>
    <d v="2023-12-01T00:00:00"/>
    <x v="0"/>
    <s v="ANNUAL LEAVE"/>
    <d v="2023-12-02T00:00:00"/>
    <s v="END OF LEAVE"/>
    <d v="2023-10-23T00:00:00"/>
    <s v="YUNUS GÜLSEVEN"/>
    <s v="Kim Robert"/>
    <s v="22/10/2023 - 21:45:33 | Printed | By Abdallah Hamis Tindwa"/>
  </r>
  <r>
    <s v="10072593-231023"/>
    <n v="10072593"/>
    <s v="MALTIN BOSCO VITRASI"/>
    <s v="CHAINMAN"/>
    <s v="ÖLÇME İŞLERİ"/>
    <x v="2"/>
    <d v="2022-05-07T00:00:00"/>
    <s v="0629611887"/>
    <n v="40"/>
    <d v="2023-10-23T00:00:00"/>
    <d v="2023-12-01T00:00:00"/>
    <x v="0"/>
    <s v="ANNUAL LEAVE"/>
    <d v="2023-12-02T00:00:00"/>
    <s v="END OF LEAVE"/>
    <d v="2023-10-23T00:00:00"/>
    <s v="YUNUS GÜLSEVEN"/>
    <s v="Kim Robert"/>
    <s v="22/10/2023 - 20:19:19 | Printed | By Abdallah Hamis Tindwa"/>
  </r>
  <r>
    <s v="10072739-231023"/>
    <n v="10072739"/>
    <s v="ISAYA MAIGE MAGESA"/>
    <s v="SAFETY WORKER"/>
    <s v="İSG VE ÇEVRE (İŞ GÜVENLİĞİ)"/>
    <x v="3"/>
    <d v="2022-05-27T00:00:00"/>
    <s v="0753 075 420 / 0787 656 207"/>
    <n v="27"/>
    <d v="2023-10-23T00:00:00"/>
    <d v="2023-11-18T00:00:00"/>
    <x v="0"/>
    <s v="ANNUAL LEAVE"/>
    <d v="2023-11-19T00:00:00"/>
    <s v="END OF LEAVE"/>
    <d v="2023-10-23T00:00:00"/>
    <s v="VOLKAN KUMPUR"/>
    <s v="Kim Robert"/>
    <s v="22/10/2023 - 21:21:48 | Printed | By Abdallah Hamis Tindwa"/>
  </r>
  <r>
    <s v="10072592-231023"/>
    <n v="10072592"/>
    <s v="HAMIDU RASHIDI MOHAMED"/>
    <s v="CHAINMAN"/>
    <s v="ÖLÇME İŞLERİ"/>
    <x v="2"/>
    <d v="2022-05-07T00:00:00"/>
    <s v="0762776075"/>
    <n v="39"/>
    <d v="2023-10-23T00:00:00"/>
    <d v="2023-11-30T00:00:00"/>
    <x v="0"/>
    <s v="ANNUAL LEAVE"/>
    <d v="2023-12-01T00:00:00"/>
    <s v="END OF LEAVE"/>
    <d v="2023-10-23T00:00:00"/>
    <s v="YUNUS GÜLSEVEN"/>
    <s v="Kim Robert"/>
    <s v="22/10/2023 - 20:19:25 | Printed | By Abdallah Hamis Tindwa"/>
  </r>
  <r>
    <s v="10072594-231023"/>
    <n v="10072594"/>
    <s v="BONIFACE TUNGI MLYAKULULU"/>
    <s v="CHAINMAN"/>
    <s v="ÖLÇME İŞLERİ"/>
    <x v="0"/>
    <d v="2022-05-07T00:00:00"/>
    <s v="0756427475"/>
    <n v="39"/>
    <d v="2023-10-23T00:00:00"/>
    <d v="2023-11-30T00:00:00"/>
    <x v="0"/>
    <s v="ANNUAL LEAVE"/>
    <d v="2023-12-01T00:00:00"/>
    <s v="END OF LEAVE"/>
    <d v="2023-10-23T00:00:00"/>
    <s v="YUNUS GÜLSEVEN"/>
    <s v="Kim Robert"/>
    <s v="22/10/2023 - 20:47:18 | Printed | By Abdallah Hamis Tindwa"/>
  </r>
  <r>
    <s v="10072825-231023"/>
    <n v="10072825"/>
    <s v="SELEMANI MAINGU TEGA"/>
    <s v="CLEANER"/>
    <s v="TEKNİK DEĞERLENDİRME &amp; EĞİTİM MERKEZİ"/>
    <x v="3"/>
    <d v="2022-06-17T00:00:00"/>
    <s v="0789 288 252"/>
    <n v="28"/>
    <d v="2023-10-23T00:00:00"/>
    <d v="2023-11-19T00:00:00"/>
    <x v="0"/>
    <s v="ANNUAL LEAVE"/>
    <d v="2023-11-20T00:00:00"/>
    <s v="END OF LEAVE"/>
    <d v="2023-10-23T00:00:00"/>
    <s v="GÖKALP KURT"/>
    <s v="Kim Robert"/>
    <s v="22/10/2023 - 21:10:38 | Printed | By Abdallah Hamis Tindwa"/>
  </r>
  <r>
    <s v="10072830-231023"/>
    <n v="10072830"/>
    <s v="EMMANUEL BARNABAS MWANGA"/>
    <s v="TEST AND TRAINING CENTER OFFICER"/>
    <s v="TEKNİK DEĞERLENDİRME &amp; EĞİTİM MERKEZİ"/>
    <x v="3"/>
    <d v="2022-06-17T00:00:00"/>
    <s v="0759 629 005"/>
    <n v="28"/>
    <d v="2023-10-23T00:00:00"/>
    <d v="2023-11-19T00:00:00"/>
    <x v="0"/>
    <s v="ANNUAL LEAVE"/>
    <d v="2023-11-20T00:00:00"/>
    <s v="END OF LEAVE"/>
    <d v="2023-10-23T00:00:00"/>
    <s v="GÖKALP KURT"/>
    <s v="Kim Robert"/>
    <s v="22/10/2023 - 21:10:48 | Printed | By Abdallah Hamis Tindwa"/>
  </r>
  <r>
    <s v="10072916-231023"/>
    <n v="10072916"/>
    <s v="DAUD JUMA SALUM"/>
    <s v="SAFETY WORKER"/>
    <s v="İSG VE ÇEVRE (İŞ GÜVENLİĞİ)"/>
    <x v="3"/>
    <d v="2022-06-28T00:00:00"/>
    <s v="0656 419 999"/>
    <n v="27"/>
    <d v="2023-10-23T00:00:00"/>
    <d v="2023-11-18T00:00:00"/>
    <x v="0"/>
    <s v="ANNUAL LEAVE"/>
    <d v="2023-11-19T00:00:00"/>
    <s v="END OF LEAVE"/>
    <d v="2023-10-23T00:00:00"/>
    <s v="VOLKAN KUMPUR"/>
    <s v="Kim Robert"/>
    <s v="22/10/2023 - 21:21:58 | Printed | By Abdallah Hamis Tindwa"/>
  </r>
  <r>
    <s v="10072956-231023"/>
    <n v="10072956"/>
    <s v="MESHAKH RASHIDI LIHANJE"/>
    <s v="SAFETY WORKER"/>
    <s v="İSG VE ÇEVRE (İŞ GÜVENLİĞİ)"/>
    <x v="3"/>
    <d v="2022-07-02T00:00:00"/>
    <s v="0626 033 047"/>
    <n v="27"/>
    <d v="2023-10-23T00:00:00"/>
    <d v="2023-11-18T00:00:00"/>
    <x v="0"/>
    <s v="ANNUAL LEAVE"/>
    <d v="2023-11-19T00:00:00"/>
    <s v="END OF LEAVE"/>
    <d v="2023-10-23T00:00:00"/>
    <s v="VOLKAN KUMPUR"/>
    <s v="Kim Robert"/>
    <s v="22/10/2023 - 21:22:08 | Printed | By Abdallah Hamis Tindwa"/>
  </r>
  <r>
    <s v="10072957-231023"/>
    <n v="10072957"/>
    <s v="IDRISA SAIDI KILUWA"/>
    <s v="SAFETY WORKER"/>
    <s v="İSG VE ÇEVRE (İŞ GÜVENLİĞİ)"/>
    <x v="4"/>
    <d v="2022-07-02T00:00:00"/>
    <s v="0766 217 583"/>
    <n v="27"/>
    <d v="2023-10-23T00:00:00"/>
    <d v="2023-11-18T00:00:00"/>
    <x v="0"/>
    <s v="ANNUAL LEAVE"/>
    <d v="2023-11-19T00:00:00"/>
    <s v="END OF LEAVE"/>
    <d v="2023-10-23T00:00:00"/>
    <s v="VOLKAN KUMPUR"/>
    <s v="Kim Robert"/>
    <s v="22/10/2023 - 21:03:00 | Printed | By Abdallah Hamis Tindwa"/>
  </r>
  <r>
    <s v="10072717-231023"/>
    <n v="10072717"/>
    <s v="YASINI KIDUA LILI"/>
    <s v="SAFETY WORKER"/>
    <s v="İSG VE ÇEVRE (İŞ GÜVENLİĞİ)"/>
    <x v="2"/>
    <d v="2022-05-24T00:00:00"/>
    <s v="0756 407 320"/>
    <n v="28"/>
    <d v="2023-10-23T00:00:00"/>
    <d v="2023-11-19T00:00:00"/>
    <x v="0"/>
    <s v="ANNUAL LEAVE"/>
    <d v="2023-11-20T00:00:00"/>
    <s v="END OF LEAVE"/>
    <d v="2023-10-23T00:00:00"/>
    <s v="VOLKAN KUMPUR"/>
    <s v="Kim Robert"/>
    <s v="22/10/2023 - 20:18:05 | Printed | By Abdallah Hamis Tindwa"/>
  </r>
  <r>
    <s v="10073161-231023"/>
    <n v="10073161"/>
    <s v="KASINDE KAZA BUNDALA"/>
    <s v="STEEL FITTER HELPER"/>
    <s v="İNŞAAT GRUBU"/>
    <x v="0"/>
    <d v="2022-07-07T00:00:00"/>
    <s v="0672 923 570"/>
    <n v="28"/>
    <d v="2023-10-23T00:00:00"/>
    <d v="2023-11-19T00:00:00"/>
    <x v="0"/>
    <s v="ANNUAL LEAVE"/>
    <d v="2023-11-20T00:00:00"/>
    <s v="END OF LEAVE"/>
    <d v="2023-10-23T00:00:00"/>
    <s v="EDİP TURNACIGİL"/>
    <s v="Kim Robert"/>
    <s v="22/10/2023 - 20:28:15 | Printed | By Abdallah Hamis Tindwa"/>
  </r>
  <r>
    <s v="10073154-231023"/>
    <n v="10073154"/>
    <s v="VICALIUS ELIAS KASWAHILI"/>
    <s v="SAFETY WORKER"/>
    <s v="İSG VE ÇEVRE (İŞ GÜVENLİĞİ)"/>
    <x v="3"/>
    <d v="2022-07-07T00:00:00"/>
    <s v="0767 893 416"/>
    <n v="27"/>
    <d v="2023-10-23T00:00:00"/>
    <d v="2023-11-18T00:00:00"/>
    <x v="0"/>
    <s v="ANNUAL LEAVE"/>
    <d v="2023-11-19T00:00:00"/>
    <s v="END OF LEAVE"/>
    <d v="2023-10-23T00:00:00"/>
    <s v="VOLKAN KUMPUR"/>
    <s v="Kim Robert"/>
    <s v="22/10/2023 - 21:22:18 | Printed | By Abdallah Hamis Tindwa"/>
  </r>
  <r>
    <s v="10073452-231023"/>
    <n v="10073452"/>
    <s v="JUSTINE WILSON MTOMO"/>
    <s v="UNSKILLED WORKER - PRODUCTIVE"/>
    <s v="İNŞAAT GRUBU"/>
    <x v="0"/>
    <d v="2022-07-27T00:00:00"/>
    <s v="0717 952 928/0687 077 128"/>
    <n v="28"/>
    <d v="2023-10-23T00:00:00"/>
    <d v="2023-11-19T00:00:00"/>
    <x v="0"/>
    <s v="ANNUAL LEAVE"/>
    <d v="2023-11-20T00:00:00"/>
    <s v="END OF LEAVE"/>
    <d v="2023-10-23T00:00:00"/>
    <s v="GÖKHAN ŞENGÜL"/>
    <s v="Kim Robert"/>
    <s v="22/10/2023 - 20:42:58 | Printed | By Abdallah Hamis Tindwa"/>
  </r>
  <r>
    <s v="10073263-231023"/>
    <n v="10073263"/>
    <s v="HAMISI ISSA MOHAMEDI"/>
    <s v="TOPOGRAPHICAL OPERATOR"/>
    <s v="ÖLÇME İŞLERİ"/>
    <x v="3"/>
    <d v="2022-07-21T00:00:00"/>
    <s v="0718 619 158"/>
    <n v="28"/>
    <d v="2023-10-23T00:00:00"/>
    <d v="2023-11-19T00:00:00"/>
    <x v="0"/>
    <s v="ANNUAL LEAVE"/>
    <d v="2023-11-20T00:00:00"/>
    <s v="END OF LEAVE"/>
    <d v="2023-10-23T00:00:00"/>
    <s v="YUNUS GÜLSEVEN"/>
    <s v="Kim Robert"/>
    <s v="22/10/2023 - 21:29:49 | Printed | By Abdallah Hamis Tindwa"/>
  </r>
  <r>
    <s v="10073252-231023"/>
    <n v="10073252"/>
    <s v="TUMAINI JOACHIM MLAY"/>
    <s v="CHAINMAN"/>
    <s v="ÖLÇME İŞLERİ"/>
    <x v="4"/>
    <d v="2022-07-20T00:00:00"/>
    <s v="0621 314 332"/>
    <n v="28"/>
    <d v="2023-10-23T00:00:00"/>
    <d v="2023-11-19T00:00:00"/>
    <x v="0"/>
    <s v="ANNUAL LEAVE"/>
    <d v="2023-11-20T00:00:00"/>
    <s v="END OF LEAVE"/>
    <d v="2023-10-23T00:00:00"/>
    <s v="YUNUS GÜLSEVEN"/>
    <s v="Kim Robert"/>
    <s v="22/10/2023 - 21:04:44 | Printed | By Abdallah Hamis Tindwa"/>
  </r>
  <r>
    <s v="10073253-231023"/>
    <n v="10073253"/>
    <s v="ELIAH GEOFREY BUGHALI"/>
    <s v="CHAINMAN"/>
    <s v="ÖLÇME İŞLERİ"/>
    <x v="4"/>
    <d v="2022-07-20T00:00:00"/>
    <s v="0758001575/0788838452"/>
    <n v="28"/>
    <d v="2023-10-23T00:00:00"/>
    <d v="2023-11-19T00:00:00"/>
    <x v="0"/>
    <s v="ANNUAL LEAVE"/>
    <d v="2023-11-20T00:00:00"/>
    <s v="END OF LEAVE"/>
    <d v="2023-10-23T00:00:00"/>
    <s v="YUNUS GÜLSEVEN"/>
    <s v="Kim Robert"/>
    <s v="22/10/2023 - 21:04:54 | Printed | By Abdallah Hamis Tindwa"/>
  </r>
  <r>
    <s v="10073549-231023"/>
    <n v="10073549"/>
    <s v="EDSON COSTANTINE NG'HWENGE"/>
    <s v="STEEL FITTER"/>
    <s v="İNŞAAT GRUBU"/>
    <x v="1"/>
    <d v="2022-08-03T00:00:00"/>
    <s v="0782 783 490"/>
    <n v="34"/>
    <d v="2023-10-23T00:00:00"/>
    <d v="2023-11-25T00:00:00"/>
    <x v="0"/>
    <s v="ANNUAL LEAVE"/>
    <d v="2023-11-26T00:00:00"/>
    <s v="END OF LEAVE"/>
    <d v="2023-10-23T00:00:00"/>
    <s v="OZAN URCAN"/>
    <s v="Kim Robert"/>
    <s v="22/10/2023 - 21:33:06 | Printed | By Abdallah Hamis Tindwa"/>
  </r>
  <r>
    <s v="10073743-231023"/>
    <n v="10073743"/>
    <s v="RAMADHAN AUSI MAKUNGANYA"/>
    <s v="STEEL FITTER"/>
    <s v="İNŞAAT GRUBU"/>
    <x v="1"/>
    <d v="2022-08-12T00:00:00"/>
    <s v="0622 753 302"/>
    <n v="33"/>
    <d v="2023-10-23T00:00:00"/>
    <d v="2023-11-24T00:00:00"/>
    <x v="0"/>
    <s v="ANNUAL LEAVE"/>
    <d v="2023-11-25T00:00:00"/>
    <s v="END OF LEAVE"/>
    <d v="2023-10-23T00:00:00"/>
    <s v="OZAN URCAN"/>
    <s v="Kim Robert"/>
    <s v="22/10/2023 - 21:33:17 | Printed | By Abdallah Hamis Tindwa"/>
  </r>
  <r>
    <s v="10073746-231023"/>
    <n v="10073746"/>
    <s v="COSTANTIO DANIEL MTYANA"/>
    <s v="STEEL FITTER HELPER"/>
    <s v="İNŞAAT GRUBU"/>
    <x v="0"/>
    <d v="2022-08-12T00:00:00"/>
    <s v="0767 555 458"/>
    <n v="28"/>
    <d v="2023-10-23T00:00:00"/>
    <d v="2023-11-19T00:00:00"/>
    <x v="0"/>
    <s v="ANNUAL LEAVE"/>
    <d v="2023-11-20T00:00:00"/>
    <s v="END OF LEAVE"/>
    <d v="2023-10-23T00:00:00"/>
    <s v="EDİP TURNACIGİL"/>
    <s v="Kim Robert"/>
    <s v="22/10/2023 - 20:28:21 | Printed | By Abdallah Hamis Tindwa"/>
  </r>
  <r>
    <s v="10073854-231023"/>
    <n v="10073854"/>
    <s v="SAMWEL ERNEST AIDAN"/>
    <s v="UNSKILLED WORKER - PRODUCTIVE"/>
    <s v="İNŞAAT GRUBU"/>
    <x v="0"/>
    <d v="2022-08-20T00:00:00"/>
    <s v="0683 814 935"/>
    <n v="28"/>
    <d v="2023-10-23T00:00:00"/>
    <d v="2023-11-19T00:00:00"/>
    <x v="0"/>
    <s v="ANNUAL LEAVE"/>
    <d v="2023-11-20T00:00:00"/>
    <s v="END OF LEAVE"/>
    <d v="2023-10-23T00:00:00"/>
    <s v="GÖKHAN ŞENGÜL"/>
    <s v="Kim Robert"/>
    <s v="22/10/2023 - 20:35:35 | Printed | By Abdallah Hamis Tindwa"/>
  </r>
  <r>
    <s v="10074092-231023"/>
    <n v="10074092"/>
    <s v="MOHAMED JUMA MOHAMED"/>
    <s v="UNSKILLED WORKER - PRODUCTIVE"/>
    <s v="İNŞAAT GRUBU"/>
    <x v="1"/>
    <d v="2022-09-01T00:00:00"/>
    <s v="0767 462 234"/>
    <n v="32"/>
    <d v="2023-10-23T00:00:00"/>
    <d v="2023-11-23T00:00:00"/>
    <x v="0"/>
    <s v="ANNUAL LEAVE"/>
    <d v="2023-11-24T00:00:00"/>
    <s v="END OF LEAVE"/>
    <d v="2023-10-23T00:00:00"/>
    <s v="OZAN URCAN"/>
    <s v="Kim Robert"/>
    <s v="22/10/2023 - 21:33:27 | Printed | By Abdallah Hamis Tindwa"/>
  </r>
  <r>
    <s v="10073902-231023"/>
    <n v="10073902"/>
    <s v="SAIDI CHIGWINDI SAIDI"/>
    <s v="STEEL FITTER"/>
    <s v="İNŞAAT GRUBU"/>
    <x v="0"/>
    <d v="2022-08-25T00:00:00"/>
    <s v="0623 745 292"/>
    <n v="28"/>
    <d v="2023-10-23T00:00:00"/>
    <d v="2023-11-19T00:00:00"/>
    <x v="0"/>
    <s v="ANNUAL LEAVE"/>
    <d v="2023-11-20T00:00:00"/>
    <s v="END OF LEAVE"/>
    <d v="2023-10-23T00:00:00"/>
    <s v="EDİP TURNACIGİL"/>
    <s v="Kim Robert"/>
    <s v="22/10/2023 - 20:28:27 | Printed | By Abdallah Hamis Tindwa"/>
  </r>
  <r>
    <s v="10074091-231023"/>
    <n v="10074091"/>
    <s v="CHIBAGO AYOUB MUGINI"/>
    <s v="CHAINMAN"/>
    <s v="ÖLÇME İŞLERİ"/>
    <x v="4"/>
    <d v="2022-09-01T00:00:00"/>
    <s v="0684 371 307"/>
    <n v="28"/>
    <d v="2023-10-23T00:00:00"/>
    <d v="2023-11-19T00:00:00"/>
    <x v="0"/>
    <s v="ANNUAL LEAVE"/>
    <d v="2023-11-20T00:00:00"/>
    <s v="END OF LEAVE"/>
    <d v="2023-10-23T00:00:00"/>
    <s v="YUNUS GÜLSEVEN"/>
    <s v="Kim Robert"/>
    <s v="22/10/2023 - 21:05:04 | Printed | By Abdallah Hamis Tindwa"/>
  </r>
  <r>
    <s v="10074083-231023"/>
    <n v="10074083"/>
    <s v="SAMWEL LEONARD AYILA"/>
    <s v="CHAINMAN"/>
    <s v="ÖLÇME İŞLERİ"/>
    <x v="4"/>
    <d v="2022-09-01T00:00:00"/>
    <s v="0786 093 350"/>
    <n v="28"/>
    <d v="2023-10-23T00:00:00"/>
    <d v="2023-11-19T00:00:00"/>
    <x v="0"/>
    <s v="ANNUAL LEAVE"/>
    <d v="2023-11-20T00:00:00"/>
    <s v="END OF LEAVE"/>
    <d v="2023-10-23T00:00:00"/>
    <s v="YUNUS GÜLSEVEN"/>
    <s v="Kim Robert"/>
    <s v="22/10/2023 - 21:05:14 | Printed | By Abdallah Hamis Tindwa"/>
  </r>
  <r>
    <s v="10073153-231023"/>
    <n v="10073153"/>
    <s v="PAUL KASAKYA SAMWELI"/>
    <s v="SAFETY WORKER"/>
    <s v="İSG VE ÇEVRE (İŞ GÜVENLİĞİ)"/>
    <x v="3"/>
    <d v="2022-07-07T00:00:00"/>
    <s v="0753 151 738"/>
    <n v="27"/>
    <d v="2023-10-23T00:00:00"/>
    <d v="2023-11-18T00:00:00"/>
    <x v="0"/>
    <s v="ANNUAL LEAVE"/>
    <d v="2023-11-19T00:00:00"/>
    <s v="END OF LEAVE"/>
    <d v="2023-10-23T00:00:00"/>
    <s v="VOLKAN KUMPUR"/>
    <s v="Kim Robert"/>
    <s v="22/10/2023 - 21:22:29 | Printed | By Abdallah Hamis Tindwa"/>
  </r>
  <r>
    <s v="10072725-231023"/>
    <n v="10072725"/>
    <s v="PATRICK SULEIMAN RAMADHAN"/>
    <s v="CHAINMAN"/>
    <s v="ÖLÇME İŞLERİ"/>
    <x v="0"/>
    <d v="2022-05-26T00:00:00"/>
    <s v="0756  851 275"/>
    <n v="32"/>
    <d v="2023-10-23T00:00:00"/>
    <d v="2023-11-23T00:00:00"/>
    <x v="0"/>
    <s v="ANNUAL LEAVE"/>
    <d v="2023-11-24T00:00:00"/>
    <s v="END OF LEAVE"/>
    <d v="2023-10-23T00:00:00"/>
    <s v="YUNUS GÜLSEVEN"/>
    <s v="Kim Robert"/>
    <s v="22/10/2023 - 20:47:28 | Printed | By Abdallah Hamis Tindwa"/>
  </r>
  <r>
    <s v="10074164-231023"/>
    <n v="10074164"/>
    <s v="KENEDY JOSEPH MUHICHE"/>
    <s v="STEEL FITTER"/>
    <s v="İNŞAAT GRUBU"/>
    <x v="0"/>
    <d v="2022-09-06T00:00:00"/>
    <s v="0766447532"/>
    <n v="28"/>
    <d v="2023-10-23T00:00:00"/>
    <d v="2023-11-19T00:00:00"/>
    <x v="0"/>
    <s v="ANNUAL LEAVE"/>
    <d v="2023-11-20T00:00:00"/>
    <s v="END OF LEAVE"/>
    <d v="2023-10-23T00:00:00"/>
    <s v="EDİP TURNACIGİL"/>
    <s v="Kim Robert"/>
    <s v="22/10/2023 - 20:28:34 | Printed | By Abdallah Hamis Tindwa"/>
  </r>
  <r>
    <s v="10074704-231023"/>
    <n v="10074704"/>
    <s v="ISSACK JOHN LEMA"/>
    <s v="SAFETY WORKER"/>
    <s v="İSG VE ÇEVRE (İŞ GÜVENLİĞİ)"/>
    <x v="0"/>
    <d v="2022-10-01T00:00:00"/>
    <s v="0622-336-717"/>
    <n v="28"/>
    <d v="2023-10-23T00:00:00"/>
    <d v="2023-11-19T00:00:00"/>
    <x v="0"/>
    <s v="ANNUAL LEAVE"/>
    <d v="2023-11-20T00:00:00"/>
    <s v="END OF LEAVE"/>
    <d v="2023-10-23T00:00:00"/>
    <s v="VOLKAN KUMPUR"/>
    <s v="Kim Robert"/>
    <s v="22/10/2023 - 20:45:55 | Printed | By Abdallah Hamis Tindwa"/>
  </r>
  <r>
    <s v="10074674-231023"/>
    <n v="10074674"/>
    <s v="DAUDI EMMANUEL DAGAKI"/>
    <s v="EARTHWORKS UNSKILLED WORKER"/>
    <s v="TOPRAK İŞLERİ"/>
    <x v="0"/>
    <d v="2022-09-29T00:00:00"/>
    <s v="0622-221-742"/>
    <n v="28"/>
    <d v="2023-10-23T00:00:00"/>
    <d v="2023-11-19T00:00:00"/>
    <x v="0"/>
    <s v="ANNUAL LEAVE"/>
    <d v="2023-11-20T00:00:00"/>
    <s v="END OF LEAVE"/>
    <d v="2023-10-23T00:00:00"/>
    <s v="GÖKHAN ŞENGÜL"/>
    <s v="Kim Robert"/>
    <s v="22/10/2023 - 20:35:41 | Printed | By Abdallah Hamis Tindwa"/>
  </r>
  <r>
    <s v="10073993-231023"/>
    <n v="10073993"/>
    <s v="ELIUDI ALOYCE MAKALLA"/>
    <s v="STEEL FITTER HELPER"/>
    <s v="İNŞAAT GRUBU"/>
    <x v="0"/>
    <d v="2022-08-30T00:00:00"/>
    <s v="0654 245 929"/>
    <n v="28"/>
    <d v="2023-10-23T00:00:00"/>
    <d v="2023-11-19T00:00:00"/>
    <x v="0"/>
    <s v="ANNUAL LEAVE"/>
    <d v="2023-11-20T00:00:00"/>
    <s v="END OF LEAVE"/>
    <d v="2023-10-23T00:00:00"/>
    <s v="EDİP TURNACIGİL"/>
    <s v="Kim Robert"/>
    <s v="22/10/2023 - 20:28:40 | Printed | By Abdallah Hamis Tindwa"/>
  </r>
  <r>
    <s v="10074089-231023"/>
    <n v="10074089"/>
    <s v="STUART AUGUSTINE MUHANDO"/>
    <s v="UNSKILLED WORKER - PRODUCTIVE"/>
    <s v="TOPRAK İŞLERİ"/>
    <x v="1"/>
    <d v="2022-09-01T00:00:00"/>
    <s v="0629 773 372"/>
    <n v="14"/>
    <d v="2023-10-23T00:00:00"/>
    <d v="2023-11-05T00:00:00"/>
    <x v="0"/>
    <s v="ANNUAL LEAVE"/>
    <d v="2023-11-06T00:00:00"/>
    <s v="END OF LEAVE"/>
    <d v="2023-10-23T00:00:00"/>
    <s v="OZAN URCAN"/>
    <s v="Kim Robert"/>
    <s v="22/10/2023 - 21:33:38 | Printed | By Abdallah Hamis Tindwa"/>
  </r>
  <r>
    <s v="10073526-231023"/>
    <n v="10073526"/>
    <s v="EMMANUEL CHARLES BUHANZA"/>
    <s v="STEEL FITTER"/>
    <s v="İNŞAAT GRUBU"/>
    <x v="0"/>
    <d v="2022-08-02T00:00:00"/>
    <s v="0758 097 260"/>
    <n v="28"/>
    <d v="2023-10-23T00:00:00"/>
    <d v="2023-11-19T00:00:00"/>
    <x v="0"/>
    <s v="ANNUAL LEAVE"/>
    <d v="2023-11-20T00:00:00"/>
    <s v="END OF LEAVE"/>
    <d v="2023-10-23T00:00:00"/>
    <s v="EDİP TURNACIGİL"/>
    <s v="Kim Robert"/>
    <s v="22/10/2023 - 20:28:46 | Printed | By Abdallah Hamis Tindwa"/>
  </r>
  <r>
    <s v="10072472-231023"/>
    <n v="10072472"/>
    <s v="ABDI ABASI ATHUMANI"/>
    <s v="BACKHOE LOADER OPERATOR"/>
    <s v="TOPRAK İŞLERİ"/>
    <x v="1"/>
    <d v="2022-04-09T00:00:00"/>
    <s v="0654983631"/>
    <n v="14"/>
    <d v="2023-10-23T00:00:00"/>
    <d v="2023-11-05T00:00:00"/>
    <x v="0"/>
    <s v="ANNUAL LEAVE"/>
    <d v="2023-11-06T00:00:00"/>
    <s v="END OF LEAVE"/>
    <d v="2023-10-23T00:00:00"/>
    <s v="OZAN URCAN"/>
    <s v="Kim Robert"/>
    <s v="22/10/2023 - 21:33:48 | Printed | By Abdallah Hamis Tindwa"/>
  </r>
  <r>
    <s v="10063218-231023"/>
    <n v="10063218"/>
    <s v="REGAN JOSIA MAKOCHO"/>
    <s v="FOREMAN"/>
    <s v="İSG VE ÇEVRE (İŞ GÜVENLİĞİ)"/>
    <x v="3"/>
    <d v="2022-10-03T00:00:00"/>
    <s v="0622327032"/>
    <n v="27"/>
    <d v="2023-10-23T00:00:00"/>
    <d v="2023-11-18T00:00:00"/>
    <x v="0"/>
    <s v="ANNUAL LEAVE"/>
    <d v="2023-11-19T00:00:00"/>
    <s v="END OF LEAVE"/>
    <d v="2023-10-23T00:00:00"/>
    <s v="VOLKAN KUMPUR"/>
    <s v="Kim Robert"/>
    <s v="22/10/2023 - 21:22:39 | Printed | By Abdallah Hamis Tindwa"/>
  </r>
  <r>
    <s v="10074316-231023"/>
    <n v="10074316"/>
    <s v="FURAHA JOHN KHAMUD"/>
    <s v="STEEL FITTER"/>
    <s v="İNŞAAT GRUBU"/>
    <x v="0"/>
    <d v="2022-09-15T00:00:00"/>
    <s v="0685-997-945"/>
    <n v="28"/>
    <d v="2023-10-23T00:00:00"/>
    <d v="2023-11-19T00:00:00"/>
    <x v="0"/>
    <s v="ANNUAL LEAVE"/>
    <d v="2023-11-20T00:00:00"/>
    <s v="END OF LEAVE"/>
    <d v="2023-10-23T00:00:00"/>
    <s v="EDİP TURNACIGİL"/>
    <s v="Kim Robert"/>
    <s v="22/10/2023 - 20:28:53 | Printed | By Abdallah Hamis Tindwa"/>
  </r>
  <r>
    <s v="10073209-231023"/>
    <n v="10073209"/>
    <s v="JULIUS PATRICK MFAUME"/>
    <s v="TRUCKMIXER DRIVER"/>
    <s v="ATÖLYE &amp; MAKİNA"/>
    <x v="1"/>
    <d v="2022-07-15T00:00:00"/>
    <s v="0718 607 505"/>
    <n v="29"/>
    <d v="2023-10-23T00:00:00"/>
    <d v="2023-11-20T00:00:00"/>
    <x v="0"/>
    <s v="ANNUAL LEAVE"/>
    <d v="2023-11-21T00:00:00"/>
    <s v="END OF LEAVE"/>
    <d v="2023-10-23T00:00:00"/>
    <s v="OZAN URCAN"/>
    <s v="Kim Robert"/>
    <s v="22/10/2023 - 21:33:59 | Printed | By Abdallah Hamis Tindwa"/>
  </r>
  <r>
    <s v="10032142-231023"/>
    <n v="10032142"/>
    <s v="SIMBA KIBWANA SIMBA"/>
    <s v="LABORATORY WORKER"/>
    <s v="KALİTE KONTROL"/>
    <x v="3"/>
    <d v="2022-05-17T00:00:00"/>
    <s v="0786153848"/>
    <n v="28"/>
    <d v="2023-10-23T00:00:00"/>
    <d v="2023-11-19T00:00:00"/>
    <x v="0"/>
    <s v="ANNUAL LEAVE"/>
    <d v="2023-11-20T00:00:00"/>
    <s v="END OF LEAVE"/>
    <d v="2023-10-23T00:00:00"/>
    <s v="ORÇUN SALTUK"/>
    <s v="Kim Robert"/>
    <s v="22/10/2023 - 21:19:07 | Printed | By Abdallah Hamis Tindwa"/>
  </r>
  <r>
    <s v="10075215-231023"/>
    <n v="10075215"/>
    <s v="RAMADHANI ALLY MOHAMED"/>
    <s v="PICKUP DRIVER"/>
    <s v="İDARİ İŞLER (KAMP)"/>
    <x v="3"/>
    <d v="2022-10-21T00:00:00"/>
    <s v="0719 805 812"/>
    <n v="14"/>
    <d v="2023-10-23T00:00:00"/>
    <d v="2023-11-05T00:00:00"/>
    <x v="0"/>
    <s v="ANNUAL LEAVE"/>
    <d v="2023-11-06T00:00:00"/>
    <s v="END OF LEAVE"/>
    <d v="2023-10-23T00:00:00"/>
    <s v="AYBEK ERMUTLU"/>
    <s v="Kim Robert"/>
    <s v="22/10/2023 - 21:08:03 | Printed | By Abdallah Hamis Tindwa"/>
  </r>
  <r>
    <s v="10075435-231023"/>
    <n v="10075435"/>
    <s v="MFAUME GEORGE KIBIRITI"/>
    <s v="TRACTOR DRIVER"/>
    <s v="İDARİ İŞLER (KAMP)"/>
    <x v="1"/>
    <d v="2022-10-26T00:00:00"/>
    <s v="0782 075 374"/>
    <n v="14"/>
    <d v="2023-10-23T00:00:00"/>
    <d v="2023-11-05T00:00:00"/>
    <x v="0"/>
    <s v="ANNUAL LEAVE"/>
    <d v="2023-11-06T00:00:00"/>
    <s v="END OF LEAVE"/>
    <d v="2023-10-23T00:00:00"/>
    <s v="OZAN URCAN"/>
    <s v="Kim Robert"/>
    <s v="22/10/2023 - 21:34:10 | Printed | By Abdallah Hamis Tindwa"/>
  </r>
  <r>
    <s v="10075201-231023"/>
    <n v="10075201"/>
    <s v="MANSULI OMARY BWETA"/>
    <s v="PICKUP DRIVER"/>
    <s v="İDARİ İŞLER (KAMP)"/>
    <x v="2"/>
    <d v="2022-10-21T00:00:00"/>
    <s v="0652 259 572"/>
    <n v="28"/>
    <d v="2023-10-23T00:00:00"/>
    <d v="2023-11-19T00:00:00"/>
    <x v="0"/>
    <s v="ANNUAL LEAVE"/>
    <d v="2023-11-20T00:00:00"/>
    <s v="END OF LEAVE"/>
    <d v="2023-10-23T00:00:00"/>
    <s v="YUNUS GÜLSEVEN"/>
    <s v="Kim Robert"/>
    <s v="22/10/2023 - 20:19:31 | Printed | By Abdallah Hamis Tindwa"/>
  </r>
  <r>
    <s v="10077163-231023"/>
    <n v="10077163"/>
    <s v="AMINI HUTTA ASUKENYE"/>
    <s v="EXCAVATOR OPERATOR"/>
    <s v="ATÖLYE &amp; MAKİNA"/>
    <x v="2"/>
    <d v="2023-01-27T00:00:00"/>
    <s v="0654 497 708"/>
    <n v="20"/>
    <d v="2023-10-23T00:00:00"/>
    <d v="2023-11-11T00:00:00"/>
    <x v="0"/>
    <s v="ANNUAL LEAVE"/>
    <d v="2023-11-12T00:00:00"/>
    <s v="END OF LEAVE"/>
    <d v="2023-10-23T00:00:00"/>
    <s v="OĞUZHAN UNCU"/>
    <s v="Kim Robert"/>
    <s v="22/10/2023 - 20:01:31 | Printed | By Abdallah Hamis Tindwa"/>
  </r>
  <r>
    <s v="10074811-231023"/>
    <n v="10074811"/>
    <s v="OMARY SULEIMAN SILVER"/>
    <s v="DATA OPERATOR"/>
    <s v="KALİTE KONTROL"/>
    <x v="2"/>
    <d v="2022-10-06T00:00:00"/>
    <s v="0"/>
    <n v="14"/>
    <d v="2023-10-23T00:00:00"/>
    <d v="2023-11-05T00:00:00"/>
    <x v="0"/>
    <s v="ANNUAL LEAVE"/>
    <d v="2023-11-06T00:00:00"/>
    <s v="END OF LEAVE"/>
    <d v="2023-10-23T00:00:00"/>
    <s v="ORÇUN SALTUK"/>
    <s v="Kim Robert"/>
    <s v="22/10/2023 - 20:14:38 | Printed | By Abdallah Hamis Tindwa"/>
  </r>
  <r>
    <s v="10074825-231023"/>
    <n v="10074825"/>
    <s v="MWANAIDI ABDALLAH MSANGI"/>
    <s v="LABORATORY WORKER"/>
    <s v="KALİTE KONTROL"/>
    <x v="2"/>
    <d v="2022-10-07T00:00:00"/>
    <s v="0762-098-568"/>
    <n v="14"/>
    <d v="2023-10-23T00:00:00"/>
    <d v="2023-11-05T00:00:00"/>
    <x v="0"/>
    <s v="ANNUAL LEAVE"/>
    <d v="2023-11-06T00:00:00"/>
    <s v="END OF LEAVE"/>
    <d v="2023-10-23T00:00:00"/>
    <s v="ORÇUN SALTUK"/>
    <s v="Kim Robert"/>
    <s v="22/10/2023 - 20:14:44 | Printed | By Abdallah Hamis Tindwa"/>
  </r>
  <r>
    <s v="10077275-231023"/>
    <n v="10077275"/>
    <s v="SALUM WANSOMBA YASINI"/>
    <s v="DUMPTRUCK DRIVER"/>
    <s v="TOPRAK İŞLERİ"/>
    <x v="2"/>
    <d v="2023-02-03T00:00:00"/>
    <s v="0785 072 110"/>
    <n v="20"/>
    <d v="2023-10-23T00:00:00"/>
    <d v="2023-11-11T00:00:00"/>
    <x v="0"/>
    <s v="ANNUAL LEAVE"/>
    <d v="2023-11-12T00:00:00"/>
    <s v="END OF LEAVE"/>
    <d v="2023-10-23T00:00:00"/>
    <s v="OĞUZHAN UNCU"/>
    <s v="Kim Robert"/>
    <s v="22/10/2023 - 20:01:37 | Printed | By Abdallah Hamis Tindwa"/>
  </r>
  <r>
    <s v="10077302-231023"/>
    <n v="10077302"/>
    <s v="OMARY ABDALLAH KINOGA"/>
    <s v="LOADER OPERATOR"/>
    <s v="TOPRAK İŞLERİ"/>
    <x v="2"/>
    <d v="2023-02-04T00:00:00"/>
    <s v="0745 877 678"/>
    <n v="20"/>
    <d v="2023-10-23T00:00:00"/>
    <d v="2023-11-11T00:00:00"/>
    <x v="0"/>
    <s v="ANNUAL LEAVE"/>
    <d v="2023-11-12T00:00:00"/>
    <s v="END OF LEAVE"/>
    <d v="2023-10-23T00:00:00"/>
    <s v="OĞUZHAN UNCU"/>
    <s v="Kim Robert"/>
    <s v="22/10/2023 - 20:01:44 | Printed | By Abdallah Hamis Tindwa"/>
  </r>
  <r>
    <s v="10073958-231023"/>
    <n v="10073958"/>
    <s v="FANUELY MNGOYA BARIKI"/>
    <s v="STEEL FITTER"/>
    <s v="İNŞAAT GRUBU"/>
    <x v="0"/>
    <d v="2022-08-26T00:00:00"/>
    <s v="0753 363 503"/>
    <n v="28"/>
    <d v="2023-10-23T00:00:00"/>
    <d v="2023-11-19T00:00:00"/>
    <x v="0"/>
    <s v="ANNUAL LEAVE"/>
    <d v="2023-11-20T00:00:00"/>
    <s v="END OF LEAVE"/>
    <d v="2023-10-23T00:00:00"/>
    <s v="EDİP TURNACIGİL"/>
    <s v="Kim Robert"/>
    <s v="22/10/2023 - 20:28:59 | Printed | By Abdallah Hamis Tindwa"/>
  </r>
  <r>
    <s v="10075547-231023"/>
    <n v="10075547"/>
    <s v="ABAS AUGUSTINO MIHILA"/>
    <s v="UNSKILLED WORKER - PRODUCTIVE"/>
    <s v="İNŞAAT GRUBU"/>
    <x v="1"/>
    <d v="2022-11-04T00:00:00"/>
    <s v="0719 461 884"/>
    <n v="27"/>
    <d v="2023-10-23T00:00:00"/>
    <d v="2023-11-18T00:00:00"/>
    <x v="0"/>
    <s v="ANNUAL LEAVE"/>
    <d v="2023-11-19T00:00:00"/>
    <s v="END OF LEAVE"/>
    <d v="2023-10-23T00:00:00"/>
    <s v="OZAN URCAN"/>
    <s v="Kim Robert"/>
    <s v="22/10/2023 - 21:34:20 | Printed | By Abdallah Hamis Tindwa"/>
  </r>
  <r>
    <s v="10075496-231023"/>
    <n v="10075496"/>
    <s v="ZAITUNI SALUM FREDNAND"/>
    <s v="SAFETY CLERK"/>
    <s v="İSG VE ÇEVRE (İŞ GÜVENLİĞİ)"/>
    <x v="4"/>
    <d v="2022-11-01T00:00:00"/>
    <s v="0745 414 200"/>
    <n v="27"/>
    <d v="2023-10-23T00:00:00"/>
    <d v="2023-11-18T00:00:00"/>
    <x v="0"/>
    <s v="ANNUAL LEAVE"/>
    <d v="2023-11-19T00:00:00"/>
    <s v="END OF LEAVE"/>
    <d v="2023-10-23T00:00:00"/>
    <s v="VOLKAN KUMPUR"/>
    <s v="Kim Robert"/>
    <s v="22/10/2023 - 21:03:10 | Printed | By Abdallah Hamis Tindwa"/>
  </r>
  <r>
    <s v="10075559-231023"/>
    <n v="10075559"/>
    <s v="HUSSEIN HAMIS FUNGAFUNGA"/>
    <s v="SAFETY WORKER"/>
    <s v="İSG VE ÇEVRE (İŞ GÜVENLİĞİ)"/>
    <x v="3"/>
    <d v="2022-11-05T00:00:00"/>
    <s v="0718 858 140"/>
    <n v="21"/>
    <d v="2023-10-23T00:00:00"/>
    <d v="2023-11-12T00:00:00"/>
    <x v="0"/>
    <s v="ANNUAL LEAVE"/>
    <d v="2023-11-13T00:00:00"/>
    <s v="END OF LEAVE"/>
    <d v="2023-10-23T00:00:00"/>
    <s v="VOLKAN KUMPUR"/>
    <s v="Kim Robert"/>
    <s v="22/10/2023 - 21:22:49 | Printed | By Abdallah Hamis Tindwa"/>
  </r>
  <r>
    <s v="10075598-231023"/>
    <n v="10075598"/>
    <s v="WILLIAM EDES NGOMBANILA"/>
    <s v="SAFETY WORKER"/>
    <s v="İSG VE ÇEVRE (İŞ GÜVENLİĞİ)"/>
    <x v="3"/>
    <d v="2022-11-08T00:00:00"/>
    <s v="0682 639 299"/>
    <n v="21"/>
    <d v="2023-10-23T00:00:00"/>
    <d v="2023-11-12T00:00:00"/>
    <x v="0"/>
    <s v="ANNUAL LEAVE"/>
    <d v="2023-11-13T00:00:00"/>
    <s v="END OF LEAVE"/>
    <d v="2023-10-23T00:00:00"/>
    <s v="VOLKAN KUMPUR"/>
    <s v="Kim Robert"/>
    <s v="22/10/2023 - 21:22:59 | Printed | By Abdallah Hamis Tindwa"/>
  </r>
  <r>
    <s v="10075560-231023"/>
    <n v="10075560"/>
    <s v="FRENK ELIAS BARUTI"/>
    <s v="LABORATORY WORKER"/>
    <s v="KALİTE KONTROL"/>
    <x v="3"/>
    <d v="2022-11-05T00:00:00"/>
    <s v="0620 621 098"/>
    <n v="15"/>
    <d v="2023-10-23T00:00:00"/>
    <d v="2023-11-06T00:00:00"/>
    <x v="0"/>
    <s v="ANNUAL LEAVE"/>
    <d v="2023-11-07T00:00:00"/>
    <s v="END OF LEAVE"/>
    <d v="2023-10-23T00:00:00"/>
    <s v="ORÇUN SALTUK"/>
    <s v="Kim Robert"/>
    <s v="22/10/2023 - 21:19:17 | Printed | By Abdallah Hamis Tindwa"/>
  </r>
  <r>
    <s v="10077136-231023"/>
    <n v="10077136"/>
    <s v="SAMWELI ALFRED KAKANA"/>
    <s v="DUMPTRUCK DRIVER"/>
    <s v="TOPRAK İŞLERİ"/>
    <x v="2"/>
    <d v="2023-01-26T00:00:00"/>
    <s v="0655 895 803"/>
    <n v="21"/>
    <d v="2023-10-23T00:00:00"/>
    <d v="2023-11-12T00:00:00"/>
    <x v="0"/>
    <s v="ANNUAL LEAVE"/>
    <d v="2023-11-13T00:00:00"/>
    <s v="END OF LEAVE"/>
    <d v="2023-10-23T00:00:00"/>
    <s v="OĞUZHAN UNCU"/>
    <s v="Kim Robert"/>
    <s v="22/10/2023 - 20:01:50 | Printed | By Abdallah Hamis Tindwa"/>
  </r>
  <r>
    <s v="10074308-231023"/>
    <n v="10074308"/>
    <s v="ADAMU YUSUPH ADAMU"/>
    <s v="STEEL FITTER"/>
    <s v="İNŞAAT GRUBU"/>
    <x v="0"/>
    <d v="2022-09-15T00:00:00"/>
    <s v="0754-559-480"/>
    <n v="27"/>
    <d v="2023-10-23T00:00:00"/>
    <d v="2023-11-18T00:00:00"/>
    <x v="0"/>
    <s v="ANNUAL LEAVE"/>
    <d v="2023-11-19T00:00:00"/>
    <s v="END OF LEAVE"/>
    <d v="2023-10-23T00:00:00"/>
    <s v="EDİP TURNACIGİL"/>
    <s v="Kim Robert"/>
    <s v="22/10/2023 - 20:29:05 | Printed | By Abdallah Hamis Tindwa"/>
  </r>
  <r>
    <s v="10075825-231023"/>
    <n v="10075825"/>
    <s v="AGUSTINO SHABANI MASARE"/>
    <s v="PICKUP DRIVER"/>
    <s v="İDARİ İŞLER (KAMP)"/>
    <x v="3"/>
    <d v="2022-11-20T00:00:00"/>
    <s v="0766 243 697"/>
    <n v="8"/>
    <d v="2023-10-23T00:00:00"/>
    <d v="2023-10-30T00:00:00"/>
    <x v="0"/>
    <s v="ANNUAL LEAVE"/>
    <d v="2023-10-31T00:00:00"/>
    <s v="END OF LEAVE"/>
    <d v="2023-10-23T00:00:00"/>
    <s v="AYBEK ERMUTLU"/>
    <s v="Kim Robert"/>
    <s v="22/10/2023 - 21:08:13 | Printed | By Abdallah Hamis Tindwa"/>
  </r>
  <r>
    <s v="10075813-231023"/>
    <n v="10075813"/>
    <s v="SAID HASSAN SHABANI"/>
    <s v="PICKUP DRIVER"/>
    <s v="İDARİ İŞLER (KAMP)"/>
    <x v="1"/>
    <d v="2022-11-20T00:00:00"/>
    <s v="0625 713 174"/>
    <n v="26"/>
    <d v="2023-10-23T00:00:00"/>
    <d v="2023-11-17T00:00:00"/>
    <x v="0"/>
    <s v="ANNUAL LEAVE"/>
    <d v="2023-11-18T00:00:00"/>
    <s v="END OF LEAVE"/>
    <d v="2023-10-23T00:00:00"/>
    <s v="YUNUS GÜLSEVEN"/>
    <s v="Kim Robert"/>
    <s v="22/10/2023 - 21:45:44 | Printed | By Abdallah Hamis Tindwa"/>
  </r>
  <r>
    <s v="10075689-231023"/>
    <n v="10075689"/>
    <s v="MAHAMUDU ISMAIL SALUMU"/>
    <s v="REBAR WORKER"/>
    <s v="İNŞAAT GRUBU"/>
    <x v="1"/>
    <d v="2022-11-14T00:00:00"/>
    <s v="0692 653 446"/>
    <n v="14"/>
    <d v="2023-10-23T00:00:00"/>
    <d v="2023-11-05T00:00:00"/>
    <x v="0"/>
    <s v="ANNUAL LEAVE"/>
    <d v="2023-11-06T00:00:00"/>
    <s v="END OF LEAVE"/>
    <d v="2023-10-23T00:00:00"/>
    <s v="OZAN URCAN"/>
    <s v="Kim Robert"/>
    <s v="22/10/2023 - 21:34:30 | Printed | By Abdallah Hamis Tindwa"/>
  </r>
  <r>
    <s v="10075726-231023"/>
    <n v="10075726"/>
    <s v="PATRICK AGUSTINO NGAUGA"/>
    <s v="REBAR WORKER"/>
    <s v="İNŞAAT GRUBU"/>
    <x v="1"/>
    <d v="2022-11-16T00:00:00"/>
    <s v="0621 069 918"/>
    <n v="14"/>
    <d v="2023-10-23T00:00:00"/>
    <d v="2023-11-05T00:00:00"/>
    <x v="0"/>
    <s v="ANNUAL LEAVE"/>
    <d v="2023-11-06T00:00:00"/>
    <s v="END OF LEAVE"/>
    <d v="2023-10-23T00:00:00"/>
    <s v="OZAN URCAN"/>
    <s v="Kim Robert"/>
    <s v="22/10/2023 - 21:34:41 | Printed | By Abdallah Hamis Tindwa"/>
  </r>
  <r>
    <s v="10075664-231023"/>
    <n v="10075664"/>
    <s v="JONAS PIUS MAWETA"/>
    <s v="UNSKILLED WORKER - PRODUCTIVE"/>
    <s v="İNŞAAT GRUBU"/>
    <x v="1"/>
    <d v="2022-11-11T00:00:00"/>
    <s v="0628 343 788"/>
    <n v="26"/>
    <d v="2023-10-23T00:00:00"/>
    <d v="2023-11-17T00:00:00"/>
    <x v="0"/>
    <s v="ANNUAL LEAVE"/>
    <d v="2023-11-18T00:00:00"/>
    <s v="END OF LEAVE"/>
    <d v="2023-10-23T00:00:00"/>
    <s v="OZAN URCAN"/>
    <s v="Kim Robert"/>
    <s v="22/10/2023 - 21:34:51 | Printed | By Abdallah Hamis Tindwa"/>
  </r>
  <r>
    <s v="10075674-231023"/>
    <n v="10075674"/>
    <s v="SOLOMON PHILIPO MUNYIAMBA"/>
    <s v="UNSKILLED WORKER - PRODUCTIVE"/>
    <s v="İNŞAAT GRUBU"/>
    <x v="1"/>
    <d v="2022-11-14T00:00:00"/>
    <s v="0620 672 956"/>
    <n v="26"/>
    <d v="2023-10-23T00:00:00"/>
    <d v="2023-11-17T00:00:00"/>
    <x v="0"/>
    <s v="ANNUAL LEAVE"/>
    <d v="2023-11-18T00:00:00"/>
    <s v="END OF LEAVE"/>
    <d v="2023-10-23T00:00:00"/>
    <s v="OZAN URCAN"/>
    <s v="Kim Robert"/>
    <s v="22/10/2023 - 21:35:02 | Printed | By Abdallah Hamis Tindwa"/>
  </r>
  <r>
    <s v="10075680-231023"/>
    <n v="10075680"/>
    <s v="MOSES SAMSON MDACHI"/>
    <s v="UNSKILLED WORKER - PRODUCTIVE"/>
    <s v="İNŞAAT GRUBU"/>
    <x v="1"/>
    <d v="2022-11-14T00:00:00"/>
    <s v="0764 941 909"/>
    <n v="26"/>
    <d v="2023-10-23T00:00:00"/>
    <d v="2023-11-17T00:00:00"/>
    <x v="0"/>
    <s v="ANNUAL LEAVE"/>
    <d v="2023-11-18T00:00:00"/>
    <s v="END OF LEAVE"/>
    <d v="2023-10-23T00:00:00"/>
    <s v="OZAN URCAN"/>
    <s v="Kim Robert"/>
    <s v="22/10/2023 - 21:35:12 | Printed | By Abdallah Hamis Tindwa"/>
  </r>
  <r>
    <s v="10075703-231023"/>
    <n v="10075703"/>
    <s v="MARTIN NICOLAUS MKOMA"/>
    <s v="UNSKILLED WORKER - PRODUCTIVE"/>
    <s v="İNŞAAT GRUBU"/>
    <x v="1"/>
    <d v="2022-11-16T00:00:00"/>
    <s v="0758 247 707"/>
    <n v="26"/>
    <d v="2023-10-23T00:00:00"/>
    <d v="2023-11-17T00:00:00"/>
    <x v="0"/>
    <s v="ANNUAL LEAVE"/>
    <d v="2023-11-18T00:00:00"/>
    <s v="END OF LEAVE"/>
    <d v="2023-10-23T00:00:00"/>
    <s v="OZAN URCAN"/>
    <s v="Kim Robert"/>
    <s v="22/10/2023 - 21:35:23 | Printed | By Abdallah Hamis Tindwa"/>
  </r>
  <r>
    <s v="10076903-231023"/>
    <n v="10076903"/>
    <s v="AUGUSTINO NOELY ATHUMANI"/>
    <s v="CERAMIC LAYER"/>
    <s v="İNŞAAT GRUBU"/>
    <x v="2"/>
    <d v="2023-01-05T00:00:00"/>
    <s v="0686 599 665"/>
    <n v="20"/>
    <d v="2023-10-23T00:00:00"/>
    <d v="2023-11-11T00:00:00"/>
    <x v="0"/>
    <s v="ANNUAL LEAVE"/>
    <d v="2023-11-12T00:00:00"/>
    <s v="END OF LEAVE"/>
    <d v="2023-10-23T00:00:00"/>
    <s v="OĞUZHAN UNCU"/>
    <s v="Kim Robert"/>
    <s v="22/10/2023 - 20:01:56 | Printed | By Abdallah Hamis Tindwa"/>
  </r>
  <r>
    <s v="10075850-231023"/>
    <n v="10075850"/>
    <s v="OMARY NUHU OMARY"/>
    <s v="UNSKILLED WORKER - PRODUCTIVE"/>
    <s v="İNŞAAT GRUBU"/>
    <x v="1"/>
    <d v="2022-11-21T00:00:00"/>
    <s v="0627 274 399"/>
    <n v="26"/>
    <d v="2023-10-23T00:00:00"/>
    <d v="2023-11-17T00:00:00"/>
    <x v="0"/>
    <s v="ANNUAL LEAVE"/>
    <d v="2023-11-18T00:00:00"/>
    <s v="END OF LEAVE"/>
    <d v="2023-10-23T00:00:00"/>
    <s v="OZAN URCAN"/>
    <s v="Kim Robert"/>
    <s v="22/10/2023 - 21:35:33 | Printed | By Abdallah Hamis Tindwa"/>
  </r>
  <r>
    <s v="10076909-231023"/>
    <n v="10076909"/>
    <s v="MICHAEL CHRISTOPHER SHAYO"/>
    <s v="BACKHOE LOADER OPERATOR"/>
    <s v="ATÖLYE &amp; MAKİNA"/>
    <x v="2"/>
    <d v="2023-01-06T00:00:00"/>
    <s v="0754 321 913"/>
    <n v="22"/>
    <d v="2023-10-23T00:00:00"/>
    <d v="2023-11-13T00:00:00"/>
    <x v="0"/>
    <s v="ANNUAL LEAVE"/>
    <d v="2023-11-14T00:00:00"/>
    <s v="END OF LEAVE"/>
    <d v="2023-10-23T00:00:00"/>
    <s v="OĞUZHAN UNCU"/>
    <s v="Kim Robert"/>
    <s v="22/10/2023 - 20:02:03 | Printed | By Abdallah Hamis Tindwa"/>
  </r>
  <r>
    <s v="10075851-231023"/>
    <n v="10075851"/>
    <s v="ISMAIL SAIDI HEMED"/>
    <s v="UNSKILLED WORKER - PRODUCTIVE"/>
    <s v="İNŞAAT GRUBU"/>
    <x v="1"/>
    <d v="2022-11-21T00:00:00"/>
    <s v="0763 994 982"/>
    <n v="26"/>
    <d v="2023-10-23T00:00:00"/>
    <d v="2023-11-17T00:00:00"/>
    <x v="0"/>
    <s v="ANNUAL LEAVE"/>
    <d v="2023-11-18T00:00:00"/>
    <s v="END OF LEAVE"/>
    <d v="2023-10-23T00:00:00"/>
    <s v="OZAN URCAN"/>
    <s v="Kim Robert"/>
    <s v="22/10/2023 - 21:35:44 | Printed | By Abdallah Hamis Tindwa"/>
  </r>
  <r>
    <s v="10065725-231023"/>
    <n v="10065725"/>
    <s v="JOSEPH BASILIUS HAULE"/>
    <s v="FORMWORKER"/>
    <s v="İNŞAAT GRUBU"/>
    <x v="1"/>
    <d v="2022-11-17T00:00:00"/>
    <s v="0716741591"/>
    <n v="14"/>
    <d v="2023-10-23T00:00:00"/>
    <d v="2023-11-05T00:00:00"/>
    <x v="0"/>
    <s v="ANNUAL LEAVE"/>
    <d v="2023-11-06T00:00:00"/>
    <s v="END OF LEAVE"/>
    <d v="2023-10-23T00:00:00"/>
    <s v="OZAN URCAN"/>
    <s v="Kim Robert"/>
    <s v="22/10/2023 - 21:35:54 | Printed | By Abdallah Hamis Tindwa"/>
  </r>
  <r>
    <s v="10075787-231023"/>
    <n v="10075787"/>
    <s v="MRISHO SHABANI BUKAGILE"/>
    <s v="BRICKET PRODUCTION WORKER"/>
    <s v="İNŞAAT GRUBU"/>
    <x v="0"/>
    <d v="2022-11-18T00:00:00"/>
    <s v="0689 429 409"/>
    <n v="26"/>
    <d v="2023-10-23T00:00:00"/>
    <d v="2023-11-17T00:00:00"/>
    <x v="0"/>
    <s v="ANNUAL LEAVE"/>
    <d v="2023-11-18T00:00:00"/>
    <s v="END OF LEAVE"/>
    <d v="2023-10-23T00:00:00"/>
    <s v="EDİP TURNACIGİL"/>
    <s v="Kim Robert"/>
    <s v="22/10/2023 - 20:29:12 | Printed | By Abdallah Hamis Tindwa"/>
  </r>
  <r>
    <s v="10075789-231023"/>
    <n v="10075789"/>
    <s v="RIZIKI PHILIPO CHALAMILA"/>
    <s v="BRICKET PRODUCTION WORKER"/>
    <s v="İNŞAAT GRUBU"/>
    <x v="0"/>
    <d v="2022-11-18T00:00:00"/>
    <s v="0755 364 747"/>
    <n v="26"/>
    <d v="2023-10-23T00:00:00"/>
    <d v="2023-11-17T00:00:00"/>
    <x v="0"/>
    <s v="ANNUAL LEAVE"/>
    <d v="2023-11-18T00:00:00"/>
    <s v="END OF LEAVE"/>
    <d v="2023-10-23T00:00:00"/>
    <s v="EDİP TURNACIGİL"/>
    <s v="Kim Robert"/>
    <s v="22/10/2023 - 20:29:18 | Printed | By Abdallah Hamis Tindwa"/>
  </r>
  <r>
    <s v="10075791-231023"/>
    <n v="10075791"/>
    <s v="DANIEL NICHOLAUS CHIBWANA"/>
    <s v="BRICKET PRODUCTION WORKER"/>
    <s v="İNŞAAT GRUBU"/>
    <x v="0"/>
    <d v="2022-11-18T00:00:00"/>
    <s v="0673 309 307"/>
    <n v="26"/>
    <d v="2023-10-23T00:00:00"/>
    <d v="2023-11-17T00:00:00"/>
    <x v="0"/>
    <s v="ANNUAL LEAVE"/>
    <d v="2023-11-18T00:00:00"/>
    <s v="END OF LEAVE"/>
    <d v="2023-10-23T00:00:00"/>
    <s v="EDİP TURNACIGİL"/>
    <s v="Kim Robert"/>
    <s v="22/10/2023 - 20:29:25 | Printed | By Abdallah Hamis Tindwa"/>
  </r>
  <r>
    <s v="10075788-231023"/>
    <n v="10075788"/>
    <s v="ISMAIL RAJABU SANDALI"/>
    <s v="BRICKET PRODUCTION WORKER"/>
    <s v="İNŞAAT GRUBU"/>
    <x v="0"/>
    <d v="2022-11-18T00:00:00"/>
    <s v="0787 200 141"/>
    <n v="26"/>
    <d v="2023-10-23T00:00:00"/>
    <d v="2023-11-17T00:00:00"/>
    <x v="0"/>
    <s v="ANNUAL LEAVE"/>
    <d v="2023-11-18T00:00:00"/>
    <s v="END OF LEAVE"/>
    <d v="2023-10-23T00:00:00"/>
    <s v="EDİP TURNACIGİL"/>
    <s v="Kim Robert"/>
    <s v="22/10/2023 - 20:29:31 | Printed | By Abdallah Hamis Tindwa"/>
  </r>
  <r>
    <s v="10075796-231023"/>
    <n v="10075796"/>
    <s v="MARTINE JULIUS FRANCIS"/>
    <s v="UNSKILLED WORKER - PRODUCTIVE"/>
    <s v="İNŞAAT GRUBU"/>
    <x v="1"/>
    <d v="2022-11-18T00:00:00"/>
    <s v="0655 602 173"/>
    <n v="14"/>
    <d v="2023-10-23T00:00:00"/>
    <d v="2023-11-05T00:00:00"/>
    <x v="0"/>
    <s v="ANNUAL LEAVE"/>
    <d v="2023-11-06T00:00:00"/>
    <s v="END OF LEAVE"/>
    <d v="2023-10-23T00:00:00"/>
    <s v="OZAN URCAN"/>
    <s v="Kim Robert"/>
    <s v="22/10/2023 - 21:36:05 | Printed | By Abdallah Hamis Tindwa"/>
  </r>
  <r>
    <s v="10075882-231023"/>
    <n v="10075882"/>
    <s v="PETER EFREM KIMARIO"/>
    <s v="CHAINMAN"/>
    <s v="ÖLÇME İŞLERİ"/>
    <x v="1"/>
    <d v="2022-11-22T00:00:00"/>
    <s v="0766 778 714"/>
    <n v="26"/>
    <d v="2023-10-23T00:00:00"/>
    <d v="2023-11-17T00:00:00"/>
    <x v="0"/>
    <s v="ANNUAL LEAVE"/>
    <d v="2023-11-18T00:00:00"/>
    <s v="END OF LEAVE"/>
    <d v="2023-10-23T00:00:00"/>
    <s v="YUNUS GÜLSEVEN"/>
    <s v="Kim Robert"/>
    <s v="22/10/2023 - 21:45:54 | Printed | By Abdallah Hamis Tindwa"/>
  </r>
  <r>
    <s v="10075878-231023"/>
    <n v="10075878"/>
    <s v="RAMADHAN MAKUNGU ABDALLAH"/>
    <s v="CHAINMAN"/>
    <s v="ÖLÇME İŞLERİ"/>
    <x v="4"/>
    <d v="2022-11-22T00:00:00"/>
    <s v="0733 004 790"/>
    <n v="26"/>
    <d v="2023-10-23T00:00:00"/>
    <d v="2023-11-17T00:00:00"/>
    <x v="0"/>
    <s v="ANNUAL LEAVE"/>
    <d v="2023-11-18T00:00:00"/>
    <s v="END OF LEAVE"/>
    <d v="2023-10-23T00:00:00"/>
    <s v="YUNUS GÜLSEVEN"/>
    <s v="Kim Robert"/>
    <s v="22/10/2023 - 21:05:24 | Printed | By Abdallah Hamis Tindwa"/>
  </r>
  <r>
    <s v="10075864-231023"/>
    <n v="10075864"/>
    <s v="JUMA DAUDI MBAO"/>
    <s v="DUMPTRUCK DRIVER"/>
    <s v="TOPRAK İŞLERİ"/>
    <x v="0"/>
    <d v="2022-11-21T00:00:00"/>
    <s v="0622 118 512"/>
    <n v="26"/>
    <d v="2023-10-23T00:00:00"/>
    <d v="2023-11-17T00:00:00"/>
    <x v="0"/>
    <s v="ANNUAL LEAVE"/>
    <d v="2023-11-18T00:00:00"/>
    <s v="END OF LEAVE"/>
    <d v="2023-10-23T00:00:00"/>
    <s v="GÖKHAN ŞENGÜL"/>
    <s v="Kim Robert"/>
    <s v="22/10/2023 - 20:35:48 | Printed | By Abdallah Hamis Tindwa"/>
  </r>
  <r>
    <s v="10075512-231023"/>
    <n v="10075512"/>
    <s v="MBAZI MBONEA ELIAZA"/>
    <s v="CHAINMAN"/>
    <s v="ÖLÇME İŞLERİ"/>
    <x v="0"/>
    <d v="2022-11-03T00:00:00"/>
    <s v="0717 481 725"/>
    <n v="26"/>
    <d v="2023-10-23T00:00:00"/>
    <d v="2023-11-17T00:00:00"/>
    <x v="0"/>
    <s v="ANNUAL LEAVE"/>
    <d v="2023-11-18T00:00:00"/>
    <s v="END OF LEAVE"/>
    <d v="2023-10-23T00:00:00"/>
    <s v="YUNUS GÜLSEVEN"/>
    <s v="Kim Robert"/>
    <s v="22/10/2023 - 20:47:38 | Printed | By Abdallah Hamis Tindwa"/>
  </r>
  <r>
    <s v="10074293-231023"/>
    <n v="10074293"/>
    <s v="ZAKAYO EDWARD MHULULA"/>
    <s v="STEEL FITTER HELPER"/>
    <s v="İNŞAAT GRUBU"/>
    <x v="0"/>
    <d v="2022-09-15T00:00:00"/>
    <s v="0658-356-763"/>
    <n v="26"/>
    <d v="2023-10-23T00:00:00"/>
    <d v="2023-11-17T00:00:00"/>
    <x v="0"/>
    <s v="ANNUAL LEAVE"/>
    <d v="2023-11-18T00:00:00"/>
    <s v="END OF LEAVE"/>
    <d v="2023-10-23T00:00:00"/>
    <s v="EDİP TURNACIGİL"/>
    <s v="Kim Robert"/>
    <s v="22/10/2023 - 20:29:38 | Printed | By Abdallah Hamis Tindwa"/>
  </r>
  <r>
    <s v="10073995-231023"/>
    <n v="10073995"/>
    <s v="JOSEPH GODLIZEN NDOSSI"/>
    <s v="STEEL FITTER HELPER"/>
    <s v="İNŞAAT GRUBU"/>
    <x v="0"/>
    <d v="2022-08-30T00:00:00"/>
    <s v="0657 677 816"/>
    <n v="26"/>
    <d v="2023-10-23T00:00:00"/>
    <d v="2023-11-17T00:00:00"/>
    <x v="0"/>
    <s v="ANNUAL LEAVE"/>
    <d v="2023-11-18T00:00:00"/>
    <s v="END OF LEAVE"/>
    <d v="2023-10-23T00:00:00"/>
    <s v="EDİP TURNACIGİL"/>
    <s v="Kim Robert"/>
    <s v="22/10/2023 - 20:29:44 | Printed | By Abdallah Hamis Tindwa"/>
  </r>
  <r>
    <s v="10075923-231023"/>
    <n v="10075923"/>
    <s v="ALLY JUMA TUWA"/>
    <s v="UNSKILLED WORKER - PRODUCTIVE"/>
    <s v="İNŞAAT GRUBU"/>
    <x v="1"/>
    <d v="2022-11-23T00:00:00"/>
    <s v="0659 845 254"/>
    <n v="25"/>
    <d v="2023-10-23T00:00:00"/>
    <d v="2023-11-16T00:00:00"/>
    <x v="0"/>
    <s v="ANNUAL LEAVE"/>
    <d v="2023-11-17T00:00:00"/>
    <s v="END OF LEAVE"/>
    <d v="2023-10-23T00:00:00"/>
    <s v="OZAN URCAN"/>
    <s v="Kim Robert"/>
    <s v="22/10/2023 - 21:36:15 | Printed | By Abdallah Hamis Tindwa"/>
  </r>
  <r>
    <s v="10076185-231023"/>
    <n v="10076185"/>
    <s v="AMANI MKOLE SELEMANI"/>
    <s v="PARAMEDIC (CLERK)"/>
    <s v="İSG VE ÇEVRE (SAĞLIK)"/>
    <x v="0"/>
    <d v="2022-11-30T00:00:00"/>
    <s v="0627 466 571"/>
    <n v="25"/>
    <d v="2023-10-23T00:00:00"/>
    <d v="2023-11-16T00:00:00"/>
    <x v="0"/>
    <s v="ANNUAL LEAVE"/>
    <d v="2023-11-17T00:00:00"/>
    <s v="END OF LEAVE"/>
    <d v="2023-10-23T00:00:00"/>
    <s v="VOLKAN KUMPUR"/>
    <s v="Kim Robert"/>
    <s v="22/10/2023 - 20:46:05 | Printed | By Abdallah Hamis Tindwa"/>
  </r>
  <r>
    <s v="10076305-231023"/>
    <n v="10076305"/>
    <s v="EZEKIEL MARKO KABULI"/>
    <s v="LABORATORY WORKER"/>
    <s v="KALİTE KONTROL"/>
    <x v="3"/>
    <d v="2022-12-02T00:00:00"/>
    <s v="0713 600 568"/>
    <n v="15"/>
    <d v="2023-10-23T00:00:00"/>
    <d v="2023-11-06T00:00:00"/>
    <x v="0"/>
    <s v="ANNUAL LEAVE"/>
    <d v="2023-11-07T00:00:00"/>
    <s v="END OF LEAVE"/>
    <d v="2023-10-23T00:00:00"/>
    <s v="ORÇUN SALTUK"/>
    <s v="Kim Robert"/>
    <s v="22/10/2023 - 21:19:27 | Printed | By Abdallah Hamis Tindwa"/>
  </r>
  <r>
    <s v="10076111-231023"/>
    <n v="10076111"/>
    <s v="MAGANGA ALLY MAGANGA"/>
    <s v="CHAINMAN"/>
    <s v="ÖLÇME İŞLERİ"/>
    <x v="0"/>
    <d v="2022-11-29T00:00:00"/>
    <s v="0788 457 220"/>
    <n v="25"/>
    <d v="2023-10-23T00:00:00"/>
    <d v="2023-11-16T00:00:00"/>
    <x v="0"/>
    <s v="ANNUAL LEAVE"/>
    <d v="2023-11-17T00:00:00"/>
    <s v="END OF LEAVE"/>
    <d v="2023-10-23T00:00:00"/>
    <s v="YUNUS GÜLSEVEN"/>
    <s v="Kim Robert"/>
    <s v="22/10/2023 - 20:47:48 | Printed | By Abdallah Hamis Tindwa"/>
  </r>
  <r>
    <s v="10076781-231023"/>
    <n v="10076781"/>
    <s v="SHABANI MASUMBUKO MOHAMEDI"/>
    <s v="EXCAVATOR OPERATOR"/>
    <s v="ATÖLYE &amp; MAKİNA"/>
    <x v="2"/>
    <d v="2022-12-26T00:00:00"/>
    <s v="0786 802 726"/>
    <n v="23"/>
    <d v="2023-10-23T00:00:00"/>
    <d v="2023-11-14T00:00:00"/>
    <x v="0"/>
    <s v="ANNUAL LEAVE"/>
    <d v="2023-11-15T00:00:00"/>
    <s v="END OF LEAVE"/>
    <d v="2023-10-23T00:00:00"/>
    <s v="OĞUZHAN UNCU"/>
    <s v="Kim Robert"/>
    <s v="22/10/2023 - 20:02:09 | Printed | By Abdallah Hamis Tindwa"/>
  </r>
  <r>
    <s v="10076110-231023"/>
    <n v="10076110"/>
    <s v="SAID MOHAMMED MRISHO"/>
    <s v="CHAINMAN"/>
    <s v="ÖLÇME İŞLERİ"/>
    <x v="4"/>
    <d v="2022-11-29T00:00:00"/>
    <s v="0733 820 260"/>
    <n v="25"/>
    <d v="2023-10-23T00:00:00"/>
    <d v="2023-11-16T00:00:00"/>
    <x v="0"/>
    <s v="ANNUAL LEAVE"/>
    <d v="2023-11-17T00:00:00"/>
    <s v="END OF LEAVE"/>
    <d v="2023-10-23T00:00:00"/>
    <s v="YUNUS GÜLSEVEN"/>
    <s v="Kim Robert"/>
    <s v="22/10/2023 - 21:05:34 | Printed | By Abdallah Hamis Tindwa"/>
  </r>
  <r>
    <s v="10076300-231023"/>
    <n v="10076300"/>
    <s v="SHABANI LUCAS MERUMBA"/>
    <s v="CHAINMAN"/>
    <s v="ÖLÇME İŞLERİ"/>
    <x v="4"/>
    <d v="2022-12-02T00:00:00"/>
    <s v="0"/>
    <n v="25"/>
    <d v="2023-10-23T00:00:00"/>
    <d v="2023-11-16T00:00:00"/>
    <x v="0"/>
    <s v="ANNUAL LEAVE"/>
    <d v="2023-11-17T00:00:00"/>
    <s v="END OF LEAVE"/>
    <d v="2023-10-23T00:00:00"/>
    <s v="YUNUS GÜLSEVEN"/>
    <s v="Kim Robert"/>
    <s v="22/10/2023 - 21:05:44 | Printed | By Abdallah Hamis Tindwa"/>
  </r>
  <r>
    <s v="10074632-231023"/>
    <n v="10074632"/>
    <s v="CHRISCUS EXPEDITHO KAMBA"/>
    <s v="EXCAVATOR OPERATOR"/>
    <s v="ATÖLYE &amp; MAKİNA"/>
    <x v="0"/>
    <d v="2022-09-27T00:00:00"/>
    <s v="0682-973-377"/>
    <n v="25"/>
    <d v="2023-10-23T00:00:00"/>
    <d v="2023-11-16T00:00:00"/>
    <x v="0"/>
    <s v="ANNUAL LEAVE"/>
    <d v="2023-11-17T00:00:00"/>
    <s v="END OF LEAVE"/>
    <d v="2023-10-23T00:00:00"/>
    <s v="GÖKHAN ŞENGÜL"/>
    <s v="Kim Robert"/>
    <s v="22/10/2023 - 20:35:54 | Printed | By Abdallah Hamis Tindwa"/>
  </r>
  <r>
    <s v="10054386-231023"/>
    <n v="10054386"/>
    <s v="KASECO CHAMBATI BAKARI"/>
    <s v="TEST AND TRAINING CENTER ASSISTANT"/>
    <s v="TEKNİK DEĞERLENDİRME &amp; EĞİTİM MERKEZİ"/>
    <x v="2"/>
    <d v="2022-04-01T00:00:00"/>
    <s v="0759798842"/>
    <n v="25"/>
    <d v="2023-10-23T00:00:00"/>
    <d v="2023-11-16T00:00:00"/>
    <x v="0"/>
    <s v="ANNUAL LEAVE"/>
    <d v="2023-11-17T00:00:00"/>
    <s v="END OF LEAVE"/>
    <d v="2023-10-23T00:00:00"/>
    <s v="GÖKALP KURT"/>
    <s v="Kim Robert"/>
    <s v="22/10/2023 - 19:38:12 | Printed | By Abdallah Hamis Tindwa"/>
  </r>
  <r>
    <s v="10076501-231023"/>
    <n v="10076501"/>
    <s v="MOHAMED HARUNA SHABANI"/>
    <s v="PICKUP DRIVER"/>
    <s v="İDARİ İŞLER (KAMP)"/>
    <x v="4"/>
    <d v="2022-12-08T00:00:00"/>
    <s v="0689 099 941"/>
    <n v="24"/>
    <d v="2023-10-23T00:00:00"/>
    <d v="2023-11-15T00:00:00"/>
    <x v="0"/>
    <s v="ANNUAL LEAVE"/>
    <d v="2023-11-16T00:00:00"/>
    <s v="END OF LEAVE"/>
    <d v="2023-10-23T00:00:00"/>
    <s v="YUNUS GÜLSEVEN"/>
    <s v="Kim Robert"/>
    <s v="22/10/2023 - 21:05:54 | Printed | By Abdallah Hamis Tindwa"/>
  </r>
  <r>
    <s v="10076770-231023"/>
    <n v="10076770"/>
    <s v="JOHN MALECHELA KAGOMA"/>
    <s v="DUMPTRUCK DRIVER"/>
    <s v="TOPRAK İŞLERİ"/>
    <x v="2"/>
    <d v="2022-12-25T00:00:00"/>
    <s v="0789 179 580"/>
    <n v="23"/>
    <d v="2023-10-23T00:00:00"/>
    <d v="2023-11-14T00:00:00"/>
    <x v="0"/>
    <s v="ANNUAL LEAVE"/>
    <d v="2023-11-15T00:00:00"/>
    <s v="END OF LEAVE"/>
    <d v="2023-10-23T00:00:00"/>
    <s v="OĞUZHAN UNCU"/>
    <s v="Kim Robert"/>
    <s v="22/10/2023 - 20:02:15 | Printed | By Abdallah Hamis Tindwa"/>
  </r>
  <r>
    <s v="10076575-231023"/>
    <n v="10076575"/>
    <s v="BLANDINA BERNARD MWALYEMA"/>
    <s v="DATA OPERATOR"/>
    <s v="KALİTE KONTROL"/>
    <x v="3"/>
    <d v="2022-12-12T00:00:00"/>
    <s v="0688 455 665"/>
    <n v="24"/>
    <d v="2023-10-23T00:00:00"/>
    <d v="2023-11-15T00:00:00"/>
    <x v="0"/>
    <s v="ANNUAL LEAVE"/>
    <d v="2023-11-16T00:00:00"/>
    <s v="END OF LEAVE"/>
    <d v="2023-10-23T00:00:00"/>
    <s v="ORÇUN SALTUK"/>
    <s v="Kim Robert"/>
    <s v="22/10/2023 - 21:19:37 | Printed | By Abdallah Hamis Tindwa"/>
  </r>
  <r>
    <s v="10076634-231023"/>
    <n v="10076634"/>
    <s v="ANDREW MOSES JOSEPH"/>
    <s v="CHAINMAN"/>
    <s v="ÖLÇME İŞLERİ"/>
    <x v="0"/>
    <d v="2022-12-16T00:00:00"/>
    <s v="0624 247 180"/>
    <n v="24"/>
    <d v="2023-10-23T00:00:00"/>
    <d v="2023-11-15T00:00:00"/>
    <x v="0"/>
    <s v="ANNUAL LEAVE"/>
    <d v="2023-11-16T00:00:00"/>
    <s v="END OF LEAVE"/>
    <d v="2023-10-23T00:00:00"/>
    <s v="YUNUS GÜLSEVEN"/>
    <s v="Kim Robert"/>
    <s v="22/10/2023 - 20:47:58 | Printed | By Abdallah Hamis Tindwa"/>
  </r>
  <r>
    <s v="10076606-231023"/>
    <n v="10076606"/>
    <s v="JOSEPH STEPHANO KUBINGWA"/>
    <s v="DUMPTRUCK DRIVER"/>
    <s v="TOPRAK İŞLERİ"/>
    <x v="1"/>
    <d v="2022-12-14T00:00:00"/>
    <s v="0744 056 253"/>
    <n v="14"/>
    <d v="2023-10-23T00:00:00"/>
    <d v="2023-11-05T00:00:00"/>
    <x v="0"/>
    <s v="ANNUAL LEAVE"/>
    <d v="2023-11-06T00:00:00"/>
    <s v="END OF LEAVE"/>
    <d v="2023-10-23T00:00:00"/>
    <s v="OZAN URCAN"/>
    <s v="Kim Robert"/>
    <s v="22/10/2023 - 21:36:25 | Printed | By Abdallah Hamis Tindwa"/>
  </r>
  <r>
    <s v="10076605-231023"/>
    <n v="10076605"/>
    <s v="JOVITH AGAPTUS RUFUTA"/>
    <s v="DUMPTRUCK DRIVER"/>
    <s v="TOPRAK İŞLERİ"/>
    <x v="1"/>
    <d v="2022-12-14T00:00:00"/>
    <s v="0627 020 450"/>
    <n v="14"/>
    <d v="2023-10-23T00:00:00"/>
    <d v="2023-11-05T00:00:00"/>
    <x v="0"/>
    <s v="ANNUAL LEAVE"/>
    <d v="2023-11-06T00:00:00"/>
    <s v="END OF LEAVE"/>
    <d v="2023-10-23T00:00:00"/>
    <s v="OZAN URCAN"/>
    <s v="Kim Robert"/>
    <s v="22/10/2023 - 21:36:36 | Printed | By Abdallah Hamis Tindwa"/>
  </r>
  <r>
    <s v="10073544-231023"/>
    <n v="10073544"/>
    <s v="RASHIDI SHABANI MUHAMMEDI"/>
    <s v="STEEL FITTER"/>
    <s v="İNŞAAT GRUBU"/>
    <x v="1"/>
    <d v="2022-08-03T00:00:00"/>
    <s v="0763 958 070"/>
    <n v="24"/>
    <d v="2023-10-23T00:00:00"/>
    <d v="2023-11-15T00:00:00"/>
    <x v="0"/>
    <s v="ANNUAL LEAVE"/>
    <d v="2023-11-16T00:00:00"/>
    <s v="END OF LEAVE"/>
    <d v="2023-10-23T00:00:00"/>
    <s v="OZAN URCAN"/>
    <s v="Kim Robert"/>
    <s v="22/10/2023 - 21:36:46 | Printed | By Abdallah Hamis Tindwa"/>
  </r>
  <r>
    <s v="10072491-231023"/>
    <n v="10072491"/>
    <s v="PATRICK MWENDESHA KALAMU"/>
    <s v="CHAINMAN"/>
    <s v="ÖLÇME İŞLERİ"/>
    <x v="3"/>
    <d v="2022-04-18T00:00:00"/>
    <s v="0759748110"/>
    <n v="24"/>
    <d v="2023-10-23T00:00:00"/>
    <d v="2023-11-15T00:00:00"/>
    <x v="0"/>
    <s v="ANNUAL LEAVE"/>
    <d v="2023-11-16T00:00:00"/>
    <s v="END OF LEAVE"/>
    <d v="2023-10-23T00:00:00"/>
    <s v="YUNUS GÜLSEVEN"/>
    <s v="Kim Robert"/>
    <s v="22/10/2023 - 21:29:59 | Printed | By Abdallah Hamis Tindwa"/>
  </r>
  <r>
    <s v="10076806-231023"/>
    <n v="10076806"/>
    <s v="BARAKA PAULO NJOLE"/>
    <s v="FORMWORKER"/>
    <s v="İNŞAAT GRUBU"/>
    <x v="0"/>
    <d v="2022-12-28T00:00:00"/>
    <s v="0653 449 794"/>
    <n v="23"/>
    <d v="2023-10-23T00:00:00"/>
    <d v="2023-11-14T00:00:00"/>
    <x v="0"/>
    <s v="ANNUAL LEAVE"/>
    <d v="2023-11-15T00:00:00"/>
    <s v="END OF LEAVE"/>
    <d v="2023-10-23T00:00:00"/>
    <s v="EDİP TURNACIGİL"/>
    <s v="Kim Robert"/>
    <s v="22/10/2023 - 20:29:51 | Printed | By Abdallah Hamis Tindwa"/>
  </r>
  <r>
    <s v="10076573-231023"/>
    <n v="10076573"/>
    <s v="GODWINI DANELY MSENGI"/>
    <s v="REBAR WORKER HELPER"/>
    <s v="İNŞAAT GRUBU"/>
    <x v="2"/>
    <d v="2022-12-12T00:00:00"/>
    <s v="0687 563 372"/>
    <n v="24"/>
    <d v="2023-10-23T00:00:00"/>
    <d v="2023-11-15T00:00:00"/>
    <x v="0"/>
    <s v="ANNUAL LEAVE"/>
    <d v="2023-11-16T00:00:00"/>
    <s v="END OF LEAVE"/>
    <d v="2023-10-23T00:00:00"/>
    <s v="OĞUZHAN UNCU"/>
    <s v="Kim Robert"/>
    <s v="22/10/2023 - 20:02:22 | Printed | By Abdallah Hamis Tindwa"/>
  </r>
  <r>
    <s v="10076809-231023"/>
    <n v="10076809"/>
    <s v="PATRICK NDABILA MAFUMBA"/>
    <s v="FORMWORKER"/>
    <s v="İNŞAAT GRUBU"/>
    <x v="0"/>
    <d v="2022-12-28T00:00:00"/>
    <s v="0658 833 666"/>
    <n v="23"/>
    <d v="2023-10-23T00:00:00"/>
    <d v="2023-11-14T00:00:00"/>
    <x v="0"/>
    <s v="ANNUAL LEAVE"/>
    <d v="2023-11-15T00:00:00"/>
    <s v="END OF LEAVE"/>
    <d v="2023-10-23T00:00:00"/>
    <s v="EDİP TURNACIGİL"/>
    <s v="Kim Robert"/>
    <s v="22/10/2023 - 20:29:57 | Printed | By Abdallah Hamis Tindwa"/>
  </r>
  <r>
    <s v="10076804-231023"/>
    <n v="10076804"/>
    <s v="RAJABU MOHAMED KATETE"/>
    <s v="FORMWORKER HELPER"/>
    <s v="İNŞAAT GRUBU"/>
    <x v="0"/>
    <d v="2022-12-28T00:00:00"/>
    <s v="0753 311 844"/>
    <n v="23"/>
    <d v="2023-10-23T00:00:00"/>
    <d v="2023-11-14T00:00:00"/>
    <x v="0"/>
    <s v="ANNUAL LEAVE"/>
    <d v="2023-11-15T00:00:00"/>
    <s v="END OF LEAVE"/>
    <d v="2023-10-23T00:00:00"/>
    <s v="EDİP TURNACIGİL"/>
    <s v="Kim Robert"/>
    <s v="22/10/2023 - 20:30:04 | Printed | By Abdallah Hamis Tindwa"/>
  </r>
  <r>
    <s v="10076653-231023"/>
    <n v="10076653"/>
    <s v="PETTER SAMSON MZIRAY"/>
    <s v="CHAINMAN"/>
    <s v="ÖLÇME İŞLERİ"/>
    <x v="1"/>
    <d v="2022-12-19T00:00:00"/>
    <s v="0656 536 599"/>
    <n v="23"/>
    <d v="2023-10-23T00:00:00"/>
    <d v="2023-11-14T00:00:00"/>
    <x v="0"/>
    <s v="ANNUAL LEAVE"/>
    <d v="2023-11-15T00:00:00"/>
    <s v="END OF LEAVE"/>
    <d v="2023-10-23T00:00:00"/>
    <s v="YUNUS GÜLSEVEN"/>
    <s v="Kim Robert"/>
    <s v="22/10/2023 - 21:46:05 | Printed | By Abdallah Hamis Tindwa"/>
  </r>
  <r>
    <s v="10076767-231024"/>
    <n v="10076767"/>
    <s v="KANUTI FABIAN KEYAMBA"/>
    <s v="REBAR WORKER"/>
    <s v="PREFABRİKASYON"/>
    <x v="3"/>
    <d v="2022-12-25T00:00:00"/>
    <s v="0714 215 157"/>
    <n v="23"/>
    <d v="2023-10-24T00:00:00"/>
    <d v="2023-11-15T00:00:00"/>
    <x v="0"/>
    <s v="ANNUAL LEAVE"/>
    <d v="2023-11-16T00:00:00"/>
    <s v="END OF LEAVE"/>
    <d v="2023-10-23T00:00:00"/>
    <s v="NACİ YILMAZ"/>
    <s v="Kim Robert"/>
    <s v="23/10/2023 - 12:00:04 | Printed | By Abdallah Hamis Tindwa"/>
  </r>
  <r>
    <s v="10076769-231024"/>
    <n v="10076769"/>
    <s v="SENGA MOSHI SENGA"/>
    <s v="FORMWORKER"/>
    <s v="PREFABRİKASYON"/>
    <x v="3"/>
    <d v="2022-12-25T00:00:00"/>
    <s v="0756 784 460"/>
    <n v="23"/>
    <d v="2023-10-24T00:00:00"/>
    <d v="2023-11-15T00:00:00"/>
    <x v="0"/>
    <s v="ANNUAL LEAVE"/>
    <d v="2023-11-16T00:00:00"/>
    <s v="END OF LEAVE"/>
    <d v="2023-10-23T00:00:00"/>
    <s v="NACİ YILMAZ"/>
    <s v="Kim Robert"/>
    <s v="23/10/2023 - 12:00:10 | Printed | By Abdallah Hamis Tindwa"/>
  </r>
  <r>
    <s v="10050684-231024"/>
    <n v="10050684"/>
    <s v="MAULID RAJABU ATHUMANI"/>
    <s v="FORMWORKER"/>
    <s v="PREFABRİKASYON"/>
    <x v="3"/>
    <d v="2022-12-26T00:00:00"/>
    <s v="0716250095"/>
    <n v="23"/>
    <d v="2023-10-24T00:00:00"/>
    <d v="2023-11-15T00:00:00"/>
    <x v="0"/>
    <s v="ANNUAL LEAVE"/>
    <d v="2023-11-16T00:00:00"/>
    <s v="END OF LEAVE"/>
    <d v="2023-10-23T00:00:00"/>
    <s v="NACİ YILMAZ"/>
    <s v="Kim Robert"/>
    <s v="23/10/2023 - 12:00:16 | Printed | By Abdallah Hamis Tindwa"/>
  </r>
  <r>
    <s v="10076697-231023"/>
    <n v="10076697"/>
    <s v="AMANI HEMEDI ZAYUMBA"/>
    <s v="TEST AND TRAINING CENTER OFFICER"/>
    <s v="TEKNİK DEĞERLENDİRME &amp; EĞİTİM MERKEZİ"/>
    <x v="3"/>
    <d v="2022-12-22T00:00:00"/>
    <s v="0715118563/0676112303"/>
    <n v="23"/>
    <d v="2023-10-23T00:00:00"/>
    <d v="2023-11-14T00:00:00"/>
    <x v="0"/>
    <s v="ANNUAL LEAVE"/>
    <d v="2023-11-15T00:00:00"/>
    <s v="END OF LEAVE"/>
    <d v="2023-10-23T00:00:00"/>
    <s v="GÖKALP KURT"/>
    <s v="Kim Robert"/>
    <s v="22/10/2023 - 21:10:58 | Printed | By Abdallah Hamis Tindwa"/>
  </r>
  <r>
    <s v="10076297-231023"/>
    <n v="10076297"/>
    <s v="KANDIDO ANSELIMI MTINDA"/>
    <s v="CERAMIC LAYER"/>
    <s v="İNŞAAT GRUBU"/>
    <x v="2"/>
    <d v="2022-12-02T00:00:00"/>
    <s v="0782 794 120"/>
    <n v="19"/>
    <d v="2023-10-23T00:00:00"/>
    <d v="2023-11-10T00:00:00"/>
    <x v="0"/>
    <s v="ANNUAL LEAVE"/>
    <d v="2023-11-11T00:00:00"/>
    <s v="END OF LEAVE"/>
    <d v="2023-10-23T00:00:00"/>
    <s v="OĞUZHAN UNCU"/>
    <s v="Kim Robert"/>
    <s v="22/10/2023 - 20:02:28 | Printed | By Abdallah Hamis Tindwa"/>
  </r>
  <r>
    <s v="10075933-231023"/>
    <n v="10075933"/>
    <s v="PAULO MATAYO KISONGA"/>
    <s v="MASON"/>
    <s v="İNŞAAT GRUBU"/>
    <x v="2"/>
    <d v="2022-11-23T00:00:00"/>
    <s v="0718 174 103"/>
    <n v="20"/>
    <d v="2023-10-23T00:00:00"/>
    <d v="2023-11-11T00:00:00"/>
    <x v="0"/>
    <s v="ANNUAL LEAVE"/>
    <d v="2023-11-12T00:00:00"/>
    <s v="END OF LEAVE"/>
    <d v="2023-10-23T00:00:00"/>
    <s v="OĞUZHAN UNCU"/>
    <s v="Kim Robert"/>
    <s v="22/10/2023 - 20:02:35 | Printed | By Abdallah Hamis Tindwa"/>
  </r>
  <r>
    <s v="10076807-231023"/>
    <n v="10076807"/>
    <s v="MURTAZA HAMISI RABANA KATONDO"/>
    <s v="DUMPTRUCK DRIVER"/>
    <s v="TOPRAK İŞLERİ"/>
    <x v="1"/>
    <d v="2022-12-28T00:00:00"/>
    <s v="0712 219 421"/>
    <n v="14"/>
    <d v="2023-10-23T00:00:00"/>
    <d v="2023-11-05T00:00:00"/>
    <x v="0"/>
    <s v="ANNUAL LEAVE"/>
    <d v="2023-11-06T00:00:00"/>
    <s v="END OF LEAVE"/>
    <d v="2023-10-23T00:00:00"/>
    <s v="OZAN URCAN"/>
    <s v="Kim Robert"/>
    <s v="22/10/2023 - 21:36:56 | Printed | By Abdallah Hamis Tindwa"/>
  </r>
  <r>
    <s v="10076304-231023"/>
    <n v="10076304"/>
    <s v="BERNAD PROTAS BAKOBI"/>
    <s v="MASON"/>
    <s v="İNŞAAT GRUBU"/>
    <x v="2"/>
    <d v="2022-12-02T00:00:00"/>
    <s v="0767 165 768"/>
    <n v="21"/>
    <d v="2023-10-23T00:00:00"/>
    <d v="2023-11-12T00:00:00"/>
    <x v="0"/>
    <s v="ANNUAL LEAVE"/>
    <d v="2023-11-13T00:00:00"/>
    <s v="END OF LEAVE"/>
    <d v="2023-10-23T00:00:00"/>
    <s v="OĞUZHAN UNCU"/>
    <s v="Kim Robert"/>
    <s v="22/10/2023 - 20:02:41 | Printed | By Abdallah Hamis Tindwa"/>
  </r>
  <r>
    <s v="10076425-231023"/>
    <n v="10076425"/>
    <s v="KALUTU HAMISI MWANGA"/>
    <s v="UNSKILLED WORKER - PRODUCTIVE"/>
    <s v="İNŞAAT GRUBU"/>
    <x v="2"/>
    <d v="2022-12-04T00:00:00"/>
    <s v="0784 293 182"/>
    <n v="21"/>
    <d v="2023-10-23T00:00:00"/>
    <d v="2023-11-12T00:00:00"/>
    <x v="0"/>
    <s v="ANNUAL LEAVE"/>
    <d v="2023-11-13T00:00:00"/>
    <s v="END OF LEAVE"/>
    <d v="2023-10-23T00:00:00"/>
    <s v="OĞUZHAN UNCU"/>
    <s v="Kim Robert"/>
    <s v="22/10/2023 - 20:02:48 | Printed | By Abdallah Hamis Tindwa"/>
  </r>
  <r>
    <s v="10076810-231023"/>
    <n v="10076810"/>
    <s v="ATHUMANI HASSANI MOHAMED"/>
    <s v="DUMPTRUCK DRIVER"/>
    <s v="TOPRAK İŞLERİ"/>
    <x v="1"/>
    <d v="2022-12-28T00:00:00"/>
    <s v="0629 116 311"/>
    <n v="23"/>
    <d v="2023-10-23T00:00:00"/>
    <d v="2023-11-14T00:00:00"/>
    <x v="0"/>
    <s v="ANNUAL LEAVE"/>
    <d v="2023-11-15T00:00:00"/>
    <s v="END OF LEAVE"/>
    <d v="2023-10-23T00:00:00"/>
    <s v="OZAN URCAN"/>
    <s v="Kim Robert"/>
    <s v="22/10/2023 - 21:37:07 | Printed | By Abdallah Hamis Tindwa"/>
  </r>
  <r>
    <s v="10076759-231023"/>
    <n v="10076759"/>
    <s v="FRANCO LUCAS BALAMA"/>
    <s v="UNSKILLED WORKER - PRODUCTIVE"/>
    <s v="TOPRAK İŞLERİ"/>
    <x v="0"/>
    <d v="2022-12-25T00:00:00"/>
    <s v="0783 760 585"/>
    <n v="23"/>
    <d v="2023-10-23T00:00:00"/>
    <d v="2023-11-14T00:00:00"/>
    <x v="0"/>
    <s v="ANNUAL LEAVE"/>
    <d v="2023-11-15T00:00:00"/>
    <s v="END OF LEAVE"/>
    <d v="2023-10-23T00:00:00"/>
    <s v="GÖKHAN ŞENGÜL"/>
    <s v="Kim Robert"/>
    <s v="22/10/2023 - 20:36:00 | Printed | By Abdallah Hamis Tindwa"/>
  </r>
  <r>
    <s v="10075922-231023"/>
    <n v="10075922"/>
    <s v="RAMADHANI HAMISI SEFU"/>
    <s v="UNSKILLED WORKER - PRODUCTIVE"/>
    <s v="İNŞAAT GRUBU"/>
    <x v="2"/>
    <d v="2022-11-23T00:00:00"/>
    <s v="0711 326 207"/>
    <n v="23"/>
    <d v="2023-10-23T00:00:00"/>
    <d v="2023-11-14T00:00:00"/>
    <x v="0"/>
    <s v="ANNUAL LEAVE"/>
    <d v="2023-11-15T00:00:00"/>
    <s v="END OF LEAVE"/>
    <d v="2023-10-23T00:00:00"/>
    <s v="OĞUZHAN UNCU"/>
    <s v="Kim Robert"/>
    <s v="22/10/2023 - 20:02:54 | Printed | By Abdallah Hamis Tindwa"/>
  </r>
  <r>
    <s v="10076429-231023"/>
    <n v="10076429"/>
    <s v="NASRI MDOE ALLY"/>
    <s v="UNSKILLED WORKER - PRODUCTIVE"/>
    <s v="İNŞAAT GRUBU"/>
    <x v="2"/>
    <d v="2022-12-04T00:00:00"/>
    <s v="0623 984 123"/>
    <n v="23"/>
    <d v="2023-10-23T00:00:00"/>
    <d v="2023-11-14T00:00:00"/>
    <x v="0"/>
    <s v="ANNUAL LEAVE"/>
    <d v="2023-11-15T00:00:00"/>
    <s v="END OF LEAVE"/>
    <d v="2023-10-23T00:00:00"/>
    <s v="OĞUZHAN UNCU"/>
    <s v="Kim Robert"/>
    <s v="22/10/2023 - 20:03:00 | Printed | By Abdallah Hamis Tindwa"/>
  </r>
  <r>
    <s v="10075935-231023"/>
    <n v="10075935"/>
    <s v="JOSEPH MOHAMEDI MGAWE"/>
    <s v="PAINTER"/>
    <s v="İNŞAAT GRUBU"/>
    <x v="2"/>
    <d v="2022-11-23T00:00:00"/>
    <s v="0710 337 399"/>
    <n v="25"/>
    <d v="2023-10-23T00:00:00"/>
    <d v="2023-11-16T00:00:00"/>
    <x v="0"/>
    <s v="ANNUAL LEAVE"/>
    <d v="2023-11-17T00:00:00"/>
    <s v="END OF LEAVE"/>
    <d v="2023-10-23T00:00:00"/>
    <s v="OĞUZHAN UNCU"/>
    <s v="Kim Robert"/>
    <s v="22/10/2023 - 20:03:08 | Printed | By Abdallah Hamis Tindwa"/>
  </r>
  <r>
    <s v="10075883-231023"/>
    <n v="10075883"/>
    <s v="BARAKA AGUSTINO LEMA"/>
    <s v="CHAINMAN"/>
    <s v="ÖLÇME İŞLERİ"/>
    <x v="0"/>
    <d v="2022-11-22T00:00:00"/>
    <s v="0687 404 621"/>
    <n v="23"/>
    <d v="2023-10-23T00:00:00"/>
    <d v="2023-11-14T00:00:00"/>
    <x v="0"/>
    <s v="ANNUAL LEAVE"/>
    <d v="2023-11-15T00:00:00"/>
    <s v="END OF LEAVE"/>
    <d v="2023-10-23T00:00:00"/>
    <s v="YUNUS GÜLSEVEN"/>
    <s v="Kim Robert"/>
    <s v="22/10/2023 - 20:48:07 | Printed | By Abdallah Hamis Tindwa"/>
  </r>
  <r>
    <s v="10075963-231023"/>
    <n v="10075963"/>
    <s v="PAULO GEYI MASHAKA"/>
    <s v="UNSKILLED WORKER - PRODUCTIVE"/>
    <s v="İNŞAAT GRUBU"/>
    <x v="2"/>
    <d v="2022-11-25T00:00:00"/>
    <s v="0683 401 753"/>
    <n v="25"/>
    <d v="2023-10-23T00:00:00"/>
    <d v="2023-11-16T00:00:00"/>
    <x v="0"/>
    <s v="ANNUAL LEAVE"/>
    <d v="2023-11-17T00:00:00"/>
    <s v="END OF LEAVE"/>
    <d v="2023-10-23T00:00:00"/>
    <s v="OĞUZHAN UNCU"/>
    <s v="Kim Robert"/>
    <s v="22/10/2023 - 20:03:21 | Printed | By Abdallah Hamis Tindwa"/>
  </r>
  <r>
    <s v="10076962-231023"/>
    <n v="10076962"/>
    <s v="ALBERT MAXIMILIAN MASATU"/>
    <s v="UNSKILLED WORKER - PRODUCTIVE"/>
    <s v="İNŞAAT GRUBU"/>
    <x v="1"/>
    <d v="2023-01-11T00:00:00"/>
    <s v="0747388745/0679388745"/>
    <n v="22"/>
    <d v="2023-10-23T00:00:00"/>
    <d v="2023-11-13T00:00:00"/>
    <x v="0"/>
    <s v="ANNUAL LEAVE"/>
    <d v="2023-11-14T00:00:00"/>
    <s v="END OF LEAVE"/>
    <d v="2023-10-23T00:00:00"/>
    <s v="OZAN URCAN"/>
    <s v="Kim Robert"/>
    <s v="22/10/2023 - 21:37:18 | Printed | By Abdallah Hamis Tindwa"/>
  </r>
  <r>
    <s v="10076873-231023"/>
    <n v="10076873"/>
    <s v="JUMA MRISHO SHABANI"/>
    <s v="REBAR WORKER"/>
    <s v="İNŞAAT GRUBU"/>
    <x v="0"/>
    <d v="2023-01-03T00:00:00"/>
    <s v="0699 415 906"/>
    <n v="22"/>
    <d v="2023-10-23T00:00:00"/>
    <d v="2023-11-13T00:00:00"/>
    <x v="0"/>
    <s v="ANNUAL LEAVE"/>
    <d v="2023-11-14T00:00:00"/>
    <s v="END OF LEAVE"/>
    <d v="2023-10-23T00:00:00"/>
    <s v="EDİP TURNACIGİL"/>
    <s v="Kim Robert"/>
    <s v="22/10/2023 - 20:30:10 | Printed | By Abdallah Hamis Tindwa"/>
  </r>
  <r>
    <s v="10076867-231023"/>
    <n v="10076867"/>
    <s v="IBRAHIM DANIEL CHILUNGO"/>
    <s v="REBAR WORKER"/>
    <s v="İNŞAAT GRUBU"/>
    <x v="0"/>
    <d v="2023-01-03T00:00:00"/>
    <s v="0676 787 172"/>
    <n v="22"/>
    <d v="2023-10-23T00:00:00"/>
    <d v="2023-11-13T00:00:00"/>
    <x v="0"/>
    <s v="ANNUAL LEAVE"/>
    <d v="2023-11-14T00:00:00"/>
    <s v="END OF LEAVE"/>
    <d v="2023-10-23T00:00:00"/>
    <s v="EDİP TURNACIGİL"/>
    <s v="Kim Robert"/>
    <s v="22/10/2023 - 20:30:17 | Printed | By Abdallah Hamis Tindwa"/>
  </r>
  <r>
    <s v="10076851-231023"/>
    <n v="10076851"/>
    <s v="CHRISTOPHER SEIF CHRISTOPHER"/>
    <s v="REBAR WORKER"/>
    <s v="İNŞAAT GRUBU"/>
    <x v="0"/>
    <d v="2023-01-03T00:00:00"/>
    <s v="0688 624 436"/>
    <n v="22"/>
    <d v="2023-10-23T00:00:00"/>
    <d v="2023-11-13T00:00:00"/>
    <x v="0"/>
    <s v="ANNUAL LEAVE"/>
    <d v="2023-11-14T00:00:00"/>
    <s v="END OF LEAVE"/>
    <d v="2023-10-23T00:00:00"/>
    <s v="EDİP TURNACIGİL"/>
    <s v="Kim Robert"/>
    <s v="22/10/2023 - 20:32:03 | Printed | By Abdallah Hamis Tindwa"/>
  </r>
  <r>
    <s v="10076875-231023"/>
    <n v="10076875"/>
    <s v="SALEH MSHAM KANYAGO"/>
    <s v="FORMWORKER"/>
    <s v="İNŞAAT GRUBU"/>
    <x v="0"/>
    <d v="2023-01-03T00:00:00"/>
    <s v="0783 385 014"/>
    <n v="22"/>
    <d v="2023-10-23T00:00:00"/>
    <d v="2023-11-13T00:00:00"/>
    <x v="0"/>
    <s v="ANNUAL LEAVE"/>
    <d v="2023-11-14T00:00:00"/>
    <s v="END OF LEAVE"/>
    <d v="2023-10-23T00:00:00"/>
    <s v="EDİP TURNACIGİL"/>
    <s v="Kim Robert"/>
    <s v="22/10/2023 - 20:32:09 | Printed | By Abdallah Hamis Tindwa"/>
  </r>
  <r>
    <s v="10075709-231023"/>
    <n v="10075709"/>
    <s v="RAMADHANI ABDALLAH NGWENDA"/>
    <s v="UNSKILLED WORKER - PRODUCTIVE"/>
    <s v="İNŞAAT GRUBU"/>
    <x v="2"/>
    <d v="2022-11-16T00:00:00"/>
    <s v="0786 940 353"/>
    <n v="21"/>
    <d v="2023-10-23T00:00:00"/>
    <d v="2023-11-12T00:00:00"/>
    <x v="0"/>
    <s v="ANNUAL LEAVE"/>
    <d v="2023-11-13T00:00:00"/>
    <s v="END OF LEAVE"/>
    <d v="2023-10-23T00:00:00"/>
    <s v="OĞUZHAN UNCU"/>
    <s v="Kim Robert"/>
    <s v="22/10/2023 - 20:03:28 | Printed | By Abdallah Hamis Tindwa"/>
  </r>
  <r>
    <s v="10075704-231023"/>
    <n v="10075704"/>
    <s v="HAMADI YAHAYA NASSORO"/>
    <s v="UNSKILLED WORKER - PRODUCTIVE"/>
    <s v="İNŞAAT GRUBU"/>
    <x v="2"/>
    <d v="2022-11-16T00:00:00"/>
    <s v="0654 213 565"/>
    <n v="21"/>
    <d v="2023-10-23T00:00:00"/>
    <d v="2023-11-12T00:00:00"/>
    <x v="0"/>
    <s v="ANNUAL LEAVE"/>
    <d v="2023-11-13T00:00:00"/>
    <s v="END OF LEAVE"/>
    <d v="2023-10-23T00:00:00"/>
    <s v="OĞUZHAN UNCU"/>
    <s v="Kim Robert"/>
    <s v="22/10/2023 - 20:03:35 | Printed | By Abdallah Hamis Tindwa"/>
  </r>
  <r>
    <s v="10076874-231023"/>
    <n v="10076874"/>
    <s v="JAMES FLUGENCE KALILA"/>
    <s v="FORMWORKER"/>
    <s v="İNŞAAT GRUBU"/>
    <x v="0"/>
    <d v="2023-01-03T00:00:00"/>
    <s v="0745 602 537"/>
    <n v="22"/>
    <d v="2023-10-23T00:00:00"/>
    <d v="2023-11-13T00:00:00"/>
    <x v="0"/>
    <s v="ANNUAL LEAVE"/>
    <d v="2023-11-14T00:00:00"/>
    <s v="END OF LEAVE"/>
    <d v="2023-10-23T00:00:00"/>
    <s v="EDİP TURNACIGİL"/>
    <s v="Kim Robert"/>
    <s v="22/10/2023 - 20:32:15 | Printed | By Abdallah Hamis Tindwa"/>
  </r>
  <r>
    <s v="10075847-231023"/>
    <n v="10075847"/>
    <s v="SAIDI ABDALLAH DAULA"/>
    <s v="UNSKILLED WORKER - PRODUCTIVE"/>
    <s v="İNŞAAT GRUBU"/>
    <x v="2"/>
    <d v="2022-11-21T00:00:00"/>
    <s v="0674 087 470"/>
    <n v="21"/>
    <d v="2023-10-23T00:00:00"/>
    <d v="2023-11-12T00:00:00"/>
    <x v="0"/>
    <s v="ANNUAL LEAVE"/>
    <d v="2023-11-13T00:00:00"/>
    <s v="END OF LEAVE"/>
    <d v="2023-10-23T00:00:00"/>
    <s v="OĞUZHAN UNCU"/>
    <s v="Kim Robert"/>
    <s v="22/10/2023 - 20:03:42 | Printed | By Abdallah Hamis Tindwa"/>
  </r>
  <r>
    <s v="10075716-231023"/>
    <n v="10075716"/>
    <s v="HAMISI SALUMU HAMISI"/>
    <s v="CERAMIC LAYER"/>
    <s v="İNŞAAT GRUBU"/>
    <x v="2"/>
    <d v="2022-11-16T00:00:00"/>
    <s v="0784 151 726"/>
    <n v="21"/>
    <d v="2023-10-23T00:00:00"/>
    <d v="2023-11-12T00:00:00"/>
    <x v="0"/>
    <s v="ANNUAL LEAVE"/>
    <d v="2023-11-13T00:00:00"/>
    <s v="END OF LEAVE"/>
    <d v="2023-10-23T00:00:00"/>
    <s v="OĞUZHAN UNCU"/>
    <s v="Kim Robert"/>
    <s v="22/10/2023 - 20:04:58 | Printed | By Abdallah Hamis Tindwa"/>
  </r>
  <r>
    <s v="10076870-231023"/>
    <n v="10076870"/>
    <s v="GASPARY BERNAD SIMBILA"/>
    <s v="FORMWORKER"/>
    <s v="İNŞAAT GRUBU"/>
    <x v="0"/>
    <d v="2023-01-03T00:00:00"/>
    <s v="0785 659 541"/>
    <n v="22"/>
    <d v="2023-10-23T00:00:00"/>
    <d v="2023-11-13T00:00:00"/>
    <x v="0"/>
    <s v="ANNUAL LEAVE"/>
    <d v="2023-11-14T00:00:00"/>
    <s v="END OF LEAVE"/>
    <d v="2023-10-23T00:00:00"/>
    <s v="EDİP TURNACIGİL"/>
    <s v="Kim Robert"/>
    <s v="22/10/2023 - 20:32:22 | Printed | By Abdallah Hamis Tindwa"/>
  </r>
  <r>
    <s v="10075896-231023"/>
    <n v="10075896"/>
    <s v="TUMAINI HAMISI MOHAMED"/>
    <s v="PAINTER"/>
    <s v="İNŞAAT GRUBU"/>
    <x v="2"/>
    <d v="2022-11-22T00:00:00"/>
    <s v="0689 933 105"/>
    <n v="22"/>
    <d v="2023-10-23T00:00:00"/>
    <d v="2023-11-13T00:00:00"/>
    <x v="0"/>
    <s v="ANNUAL LEAVE"/>
    <d v="2023-11-14T00:00:00"/>
    <s v="END OF LEAVE"/>
    <d v="2023-10-23T00:00:00"/>
    <s v="OĞUZHAN UNCU"/>
    <s v="Kim Robert"/>
    <s v="22/10/2023 - 20:05:04 | Printed | By Abdallah Hamis Tindwa"/>
  </r>
  <r>
    <s v="10075682-231023"/>
    <n v="10075682"/>
    <s v="HAMIDU ABASI JUMA"/>
    <s v="UNSKILLED WORKER - PRODUCTIVE"/>
    <s v="İNŞAAT GRUBU"/>
    <x v="2"/>
    <d v="2022-11-14T00:00:00"/>
    <s v="0759 110 057"/>
    <n v="22"/>
    <d v="2023-10-23T00:00:00"/>
    <d v="2023-11-13T00:00:00"/>
    <x v="0"/>
    <s v="ANNUAL LEAVE"/>
    <d v="2023-11-14T00:00:00"/>
    <s v="END OF LEAVE"/>
    <d v="2023-10-23T00:00:00"/>
    <s v="OĞUZHAN UNCU"/>
    <s v="Kim Robert"/>
    <s v="22/10/2023 - 20:05:10 | Printed | By Abdallah Hamis Tindwa"/>
  </r>
  <r>
    <s v="10075673-231023"/>
    <n v="10075673"/>
    <s v="WESSYU HASSANI NJAYAGA"/>
    <s v="UNSKILLED WORKER - PRODUCTIVE"/>
    <s v="İNŞAAT GRUBU"/>
    <x v="2"/>
    <d v="2022-11-14T00:00:00"/>
    <s v="0655 929 992"/>
    <n v="23"/>
    <d v="2023-10-23T00:00:00"/>
    <d v="2023-11-14T00:00:00"/>
    <x v="0"/>
    <s v="ANNUAL LEAVE"/>
    <d v="2023-11-15T00:00:00"/>
    <s v="END OF LEAVE"/>
    <d v="2023-10-23T00:00:00"/>
    <s v="OĞUZHAN UNCU"/>
    <s v="Kim Robert"/>
    <s v="22/10/2023 - 20:05:17 | Printed | By Abdallah Hamis Tindwa"/>
  </r>
  <r>
    <s v="10075677-231023"/>
    <n v="10075677"/>
    <s v="PETER VENANCE MICHAEL"/>
    <s v="UNSKILLED WORKER - PRODUCTIVE"/>
    <s v="İNŞAAT GRUBU"/>
    <x v="2"/>
    <d v="2022-11-14T00:00:00"/>
    <s v="0689 653 549"/>
    <n v="23"/>
    <d v="2023-10-23T00:00:00"/>
    <d v="2023-11-14T00:00:00"/>
    <x v="0"/>
    <s v="ANNUAL LEAVE"/>
    <d v="2023-11-15T00:00:00"/>
    <s v="END OF LEAVE"/>
    <d v="2023-10-23T00:00:00"/>
    <s v="OĞUZHAN UNCU"/>
    <s v="Kim Robert"/>
    <s v="22/10/2023 - 20:05:23 | Printed | By Abdallah Hamis Tindwa"/>
  </r>
  <r>
    <s v="10076868-231023"/>
    <n v="10076868"/>
    <s v="DENIS PETER KASHONGORE"/>
    <s v="FORMWORKER HELPER"/>
    <s v="İNŞAAT GRUBU"/>
    <x v="0"/>
    <d v="2023-01-03T00:00:00"/>
    <s v="0679 485 548"/>
    <n v="22"/>
    <d v="2023-10-23T00:00:00"/>
    <d v="2023-11-13T00:00:00"/>
    <x v="0"/>
    <s v="ANNUAL LEAVE"/>
    <d v="2023-11-14T00:00:00"/>
    <s v="END OF LEAVE"/>
    <d v="2023-10-23T00:00:00"/>
    <s v="EDİP TURNACIGİL"/>
    <s v="Kim Robert"/>
    <s v="22/10/2023 - 20:32:28 | Printed | By Abdallah Hamis Tindwa"/>
  </r>
  <r>
    <s v="10075725-231023"/>
    <n v="10075725"/>
    <s v="ISSA JUMANNE ISSA"/>
    <s v="REBAR WORKER"/>
    <s v="İNŞAAT GRUBU"/>
    <x v="2"/>
    <d v="2022-11-16T00:00:00"/>
    <s v="0673 458 124"/>
    <n v="24"/>
    <d v="2023-10-23T00:00:00"/>
    <d v="2023-11-15T00:00:00"/>
    <x v="0"/>
    <s v="ANNUAL LEAVE"/>
    <d v="2023-11-16T00:00:00"/>
    <s v="END OF LEAVE"/>
    <d v="2023-10-23T00:00:00"/>
    <s v="OĞUZHAN UNCU"/>
    <s v="Kim Robert"/>
    <s v="22/10/2023 - 20:05:29 | Printed | By Abdallah Hamis Tindwa"/>
  </r>
  <r>
    <s v="10075676-231023"/>
    <n v="10075676"/>
    <s v="NICKODEM PETERO KASHEMA"/>
    <s v="UNSKILLED WORKER - PRODUCTIVE"/>
    <s v="İNŞAAT GRUBU"/>
    <x v="2"/>
    <d v="2022-11-14T00:00:00"/>
    <s v="0765 580 543"/>
    <n v="24"/>
    <d v="2023-10-23T00:00:00"/>
    <d v="2023-11-15T00:00:00"/>
    <x v="0"/>
    <s v="ANNUAL LEAVE"/>
    <d v="2023-11-16T00:00:00"/>
    <s v="END OF LEAVE"/>
    <d v="2023-10-23T00:00:00"/>
    <s v="OĞUZHAN UNCU"/>
    <s v="Kim Robert"/>
    <s v="22/10/2023 - 20:05:36 | Printed | By Abdallah Hamis Tindwa"/>
  </r>
  <r>
    <s v="10075710-231023"/>
    <n v="10075710"/>
    <s v="BAHATI HAMISI MSHATA"/>
    <s v="UNSKILLED WORKER - PRODUCTIVE"/>
    <s v="İNŞAAT GRUBU"/>
    <x v="2"/>
    <d v="2022-11-16T00:00:00"/>
    <s v="0769 368 047"/>
    <n v="24"/>
    <d v="2023-10-23T00:00:00"/>
    <d v="2023-11-15T00:00:00"/>
    <x v="0"/>
    <s v="ANNUAL LEAVE"/>
    <d v="2023-11-16T00:00:00"/>
    <s v="END OF LEAVE"/>
    <d v="2023-10-23T00:00:00"/>
    <s v="OĞUZHAN UNCU"/>
    <s v="Kim Robert"/>
    <s v="22/10/2023 - 20:05:42 | Printed | By Abdallah Hamis Tindwa"/>
  </r>
  <r>
    <s v="10075712-231023"/>
    <n v="10075712"/>
    <s v="ADAM RINGO JOHN"/>
    <s v="UNSKILLED WORKER - PRODUCTIVE"/>
    <s v="İNŞAAT GRUBU"/>
    <x v="2"/>
    <d v="2022-11-16T00:00:00"/>
    <s v="0789 140 955"/>
    <n v="24"/>
    <d v="2023-10-23T00:00:00"/>
    <d v="2023-11-15T00:00:00"/>
    <x v="0"/>
    <s v="ANNUAL LEAVE"/>
    <d v="2023-11-16T00:00:00"/>
    <s v="END OF LEAVE"/>
    <d v="2023-10-23T00:00:00"/>
    <s v="OĞUZHAN UNCU"/>
    <s v="Kim Robert"/>
    <s v="22/10/2023 - 20:05:48 | Printed | By Abdallah Hamis Tindwa"/>
  </r>
  <r>
    <s v="10075702-231023"/>
    <n v="10075702"/>
    <s v="WOLFGANG JAMES KISIMA"/>
    <s v="UNSKILLED WORKER - PRODUCTIVE"/>
    <s v="İNŞAAT GRUBU"/>
    <x v="2"/>
    <d v="2022-11-16T00:00:00"/>
    <s v="0714 472 046"/>
    <n v="24"/>
    <d v="2023-10-23T00:00:00"/>
    <d v="2023-11-15T00:00:00"/>
    <x v="0"/>
    <s v="ANNUAL LEAVE"/>
    <d v="2023-11-16T00:00:00"/>
    <s v="END OF LEAVE"/>
    <d v="2023-10-23T00:00:00"/>
    <s v="OĞUZHAN UNCU"/>
    <s v="Kim Robert"/>
    <s v="22/10/2023 - 20:05:54 | Printed | By Abdallah Hamis Tindwa"/>
  </r>
  <r>
    <s v="10075895-231023"/>
    <n v="10075895"/>
    <s v="ISSA JOHN KITIKA"/>
    <s v="PAINTER"/>
    <s v="İNŞAAT GRUBU"/>
    <x v="2"/>
    <d v="2022-11-22T00:00:00"/>
    <s v="0769668687"/>
    <n v="25"/>
    <d v="2023-10-23T00:00:00"/>
    <d v="2023-11-16T00:00:00"/>
    <x v="0"/>
    <s v="ANNUAL LEAVE"/>
    <d v="2023-11-17T00:00:00"/>
    <s v="END OF LEAVE"/>
    <d v="2023-10-23T00:00:00"/>
    <s v="OĞUZHAN UNCU"/>
    <s v="Kim Robert"/>
    <s v="22/10/2023 - 20:06:01 | Printed | By Abdallah Hamis Tindwa"/>
  </r>
  <r>
    <s v="10075678-231023"/>
    <n v="10075678"/>
    <s v="OMARI RAMADHANI SAIDI"/>
    <s v="UNSKILLED WORKER - PRODUCTIVE"/>
    <s v="İNŞAAT GRUBU"/>
    <x v="2"/>
    <d v="2022-11-14T00:00:00"/>
    <s v="0692 129 083"/>
    <n v="25"/>
    <d v="2023-10-23T00:00:00"/>
    <d v="2023-11-16T00:00:00"/>
    <x v="0"/>
    <s v="ANNUAL LEAVE"/>
    <d v="2023-11-17T00:00:00"/>
    <s v="END OF LEAVE"/>
    <d v="2023-10-23T00:00:00"/>
    <s v="OĞUZHAN UNCU"/>
    <s v="Kim Robert"/>
    <s v="22/10/2023 - 20:06:07 | Printed | By Abdallah Hamis Tindwa"/>
  </r>
  <r>
    <s v="10075739-231023"/>
    <n v="10075739"/>
    <s v="ARNOLD SARRIA UMIRO"/>
    <s v="UNSKILLED WORKER - PRODUCTIVE"/>
    <s v="İNŞAAT GRUBU"/>
    <x v="2"/>
    <d v="2022-11-17T00:00:00"/>
    <s v="0714 562 280"/>
    <n v="25"/>
    <d v="2023-10-23T00:00:00"/>
    <d v="2023-11-16T00:00:00"/>
    <x v="0"/>
    <s v="ANNUAL LEAVE"/>
    <d v="2023-11-17T00:00:00"/>
    <s v="END OF LEAVE"/>
    <d v="2023-10-23T00:00:00"/>
    <s v="OĞUZHAN UNCU"/>
    <s v="Kim Robert"/>
    <s v="22/10/2023 - 20:06:13 | Printed | By Abdallah Hamis Tindwa"/>
  </r>
  <r>
    <s v="10075715-231023"/>
    <n v="10075715"/>
    <s v="YASSIN HASSANI SHOMARY"/>
    <s v="CERAMIC LAYER"/>
    <s v="İNŞAAT GRUBU"/>
    <x v="2"/>
    <d v="2022-11-16T00:00:00"/>
    <s v="0788 362 333"/>
    <n v="25"/>
    <d v="2023-10-23T00:00:00"/>
    <d v="2023-11-16T00:00:00"/>
    <x v="0"/>
    <s v="ANNUAL LEAVE"/>
    <d v="2023-11-17T00:00:00"/>
    <s v="END OF LEAVE"/>
    <d v="2023-10-23T00:00:00"/>
    <s v="OĞUZHAN UNCU"/>
    <s v="Kim Robert"/>
    <s v="22/10/2023 - 20:06:20 | Printed | By Abdallah Hamis Tindwa"/>
  </r>
  <r>
    <s v="10076859-231023"/>
    <n v="10076859"/>
    <s v="JUMA RAMADHANI CHAPPA"/>
    <s v="FORMWORKER HELPER"/>
    <s v="İNŞAAT GRUBU"/>
    <x v="0"/>
    <d v="2023-01-03T00:00:00"/>
    <s v="0788 036 107"/>
    <n v="22"/>
    <d v="2023-10-23T00:00:00"/>
    <d v="2023-11-13T00:00:00"/>
    <x v="0"/>
    <s v="ANNUAL LEAVE"/>
    <d v="2023-11-14T00:00:00"/>
    <s v="END OF LEAVE"/>
    <d v="2023-10-23T00:00:00"/>
    <s v="EDİP TURNACIGİL"/>
    <s v="Kim Robert"/>
    <s v="22/10/2023 - 20:32:34 | Printed | By Abdallah Hamis Tindwa"/>
  </r>
  <r>
    <s v="10076869-231023"/>
    <n v="10076869"/>
    <s v="ARONI ALFRED KATO"/>
    <s v="FORMWORKER"/>
    <s v="PREFABRİKASYON"/>
    <x v="2"/>
    <d v="2023-01-03T00:00:00"/>
    <s v="06217 867 898"/>
    <n v="22"/>
    <d v="2023-10-23T00:00:00"/>
    <d v="2023-11-13T00:00:00"/>
    <x v="0"/>
    <s v="ANNUAL LEAVE"/>
    <d v="2023-11-14T00:00:00"/>
    <s v="END OF LEAVE"/>
    <d v="2023-10-23T00:00:00"/>
    <s v="NACİ YILMAZ"/>
    <s v="Kim Robert"/>
    <s v="22/10/2023 - 19:40:35 | Printed | By Abdallah Hamis Tindwa"/>
  </r>
  <r>
    <s v="10076298-231023"/>
    <n v="10076298"/>
    <s v="BONIPHACE DALALI BUNDALA"/>
    <s v="EXCAVATOR OPERATOR"/>
    <s v="ATÖLYE &amp; MAKİNA"/>
    <x v="0"/>
    <d v="2022-12-02T00:00:00"/>
    <s v="0758604391/0753722934"/>
    <n v="22"/>
    <d v="2023-10-23T00:00:00"/>
    <d v="2023-11-13T00:00:00"/>
    <x v="0"/>
    <s v="ANNUAL LEAVE"/>
    <d v="2023-11-14T00:00:00"/>
    <s v="END OF LEAVE"/>
    <d v="2023-10-23T00:00:00"/>
    <s v="GÖKHAN ŞENGÜL"/>
    <s v="Kim Robert"/>
    <s v="22/10/2023 - 20:36:06 | Printed | By Abdallah Hamis Tindwa"/>
  </r>
  <r>
    <s v="10052649-231023"/>
    <n v="10052649"/>
    <s v="BENSON AGPTUS MIKOFU"/>
    <s v="LABORATORY TECHNICIAN"/>
    <s v="KALİTE KONTROL"/>
    <x v="4"/>
    <d v="2022-11-30T00:00:00"/>
    <s v="0756881115"/>
    <n v="15"/>
    <d v="2023-10-23T00:00:00"/>
    <d v="2023-11-06T00:00:00"/>
    <x v="0"/>
    <s v="ANNUAL LEAVE"/>
    <d v="2023-11-07T00:00:00"/>
    <s v="END OF LEAVE"/>
    <d v="2023-10-23T00:00:00"/>
    <s v="ORÇUN SALTUK"/>
    <s v="Kim Robert"/>
    <s v="22/10/2023 - 21:01:22 | Printed | By Abdallah Hamis Tindwa"/>
  </r>
  <r>
    <s v="10075675-231023"/>
    <n v="10075675"/>
    <s v="MAJALIWA YUSTO MAGUDO"/>
    <s v="UNSKILLED WORKER - PRODUCTIVE"/>
    <s v="İNŞAAT GRUBU"/>
    <x v="2"/>
    <d v="2022-11-14T00:00:00"/>
    <s v="0628 357 454"/>
    <n v="26"/>
    <d v="2023-10-23T00:00:00"/>
    <d v="2023-11-17T00:00:00"/>
    <x v="0"/>
    <s v="ANNUAL LEAVE"/>
    <d v="2023-11-18T00:00:00"/>
    <s v="END OF LEAVE"/>
    <d v="2023-10-23T00:00:00"/>
    <s v="OĞUZHAN UNCU"/>
    <s v="Kim Robert"/>
    <s v="22/10/2023 - 20:06:27 | Printed | By Abdallah Hamis Tindwa"/>
  </r>
  <r>
    <s v="10048269-231023"/>
    <n v="10048269"/>
    <s v="JUMA ABDALLAH MARINGO"/>
    <s v="LABORATORY TECHNICIAN ASSISTANT"/>
    <s v="KALİTE KONTROL"/>
    <x v="2"/>
    <d v="2022-04-23T00:00:00"/>
    <s v="0718594971"/>
    <n v="22"/>
    <d v="2023-10-23T00:00:00"/>
    <d v="2023-11-13T00:00:00"/>
    <x v="0"/>
    <s v="ANNUAL LEAVE"/>
    <d v="2023-11-14T00:00:00"/>
    <s v="END OF LEAVE"/>
    <d v="2023-10-23T00:00:00"/>
    <s v="ORÇUN SALTUK"/>
    <s v="Kim Robert"/>
    <s v="22/10/2023 - 20:14:50 | Printed | By Abdallah Hamis Tindwa"/>
  </r>
  <r>
    <s v="10077064-231023"/>
    <n v="10077064"/>
    <s v="KALIMU ANDREA JELEMIA"/>
    <s v="UNSKILLED WORKER - PRODUCTIVE"/>
    <s v="İNŞAAT GRUBU"/>
    <x v="1"/>
    <d v="2023-01-19T00:00:00"/>
    <s v="0687 007 251"/>
    <n v="9"/>
    <d v="2023-10-23T00:00:00"/>
    <d v="2023-10-31T00:00:00"/>
    <x v="0"/>
    <s v="ANNUAL LEAVE"/>
    <d v="2023-11-01T00:00:00"/>
    <s v="END OF LEAVE"/>
    <d v="2023-10-23T00:00:00"/>
    <s v="OZAN URCAN"/>
    <s v="Kim Robert"/>
    <s v="22/10/2023 - 21:37:28 | Printed | By Abdallah Hamis Tindwa"/>
  </r>
  <r>
    <s v="10075705-231023"/>
    <n v="10075705"/>
    <s v="RAMADHAN ISSA NGAILA"/>
    <s v="UNSKILLED WORKER - PRODUCTIVE"/>
    <s v="İNŞAAT GRUBU"/>
    <x v="2"/>
    <d v="2022-11-16T00:00:00"/>
    <s v="0784 914 473"/>
    <n v="26"/>
    <d v="2023-10-23T00:00:00"/>
    <d v="2023-11-17T00:00:00"/>
    <x v="0"/>
    <s v="ANNUAL LEAVE"/>
    <d v="2023-11-18T00:00:00"/>
    <s v="END OF LEAVE"/>
    <d v="2023-10-23T00:00:00"/>
    <s v="OĞUZHAN UNCU"/>
    <s v="Kim Robert"/>
    <s v="22/10/2023 - 20:07:22 | Printed | By Abdallah Hamis Tindwa"/>
  </r>
  <r>
    <s v="10075690-231023"/>
    <n v="10075690"/>
    <s v="RAJABU RASHIDY MSABAHA"/>
    <s v="FORMWORKER"/>
    <s v="İNŞAAT GRUBU"/>
    <x v="2"/>
    <d v="2022-11-14T00:00:00"/>
    <s v="0719 832 434"/>
    <n v="26"/>
    <d v="2023-10-23T00:00:00"/>
    <d v="2023-11-17T00:00:00"/>
    <x v="0"/>
    <s v="ANNUAL LEAVE"/>
    <d v="2023-11-18T00:00:00"/>
    <s v="END OF LEAVE"/>
    <d v="2023-10-23T00:00:00"/>
    <s v="OĞUZHAN UNCU"/>
    <s v="Kim Robert"/>
    <s v="22/10/2023 - 20:07:28 | Printed | By Abdallah Hamis Tindwa"/>
  </r>
  <r>
    <s v="10075720-231023"/>
    <n v="10075720"/>
    <s v="AGUSTINO EVARIST SIMWELA"/>
    <s v="FORMWORKER"/>
    <s v="İNŞAAT GRUBU"/>
    <x v="2"/>
    <d v="2022-11-16T00:00:00"/>
    <s v="0759 658 215"/>
    <n v="26"/>
    <d v="2023-10-23T00:00:00"/>
    <d v="2023-11-17T00:00:00"/>
    <x v="0"/>
    <s v="ANNUAL LEAVE"/>
    <d v="2023-11-18T00:00:00"/>
    <s v="END OF LEAVE"/>
    <d v="2023-10-23T00:00:00"/>
    <s v="OĞUZHAN UNCU"/>
    <s v="Kim Robert"/>
    <s v="22/10/2023 - 20:07:34 | Printed | By Abdallah Hamis Tindwa"/>
  </r>
  <r>
    <s v="10077060-231023"/>
    <n v="10077060"/>
    <s v="DELIPHINI PHILIMONI BUZA"/>
    <s v="LABORATORY OFFICER"/>
    <s v="KALİTE KONTROL"/>
    <x v="3"/>
    <d v="2023-01-19T00:00:00"/>
    <s v="0656 808 309"/>
    <n v="15"/>
    <d v="2023-10-23T00:00:00"/>
    <d v="2023-11-06T00:00:00"/>
    <x v="0"/>
    <s v="ANNUAL LEAVE"/>
    <d v="2023-11-07T00:00:00"/>
    <s v="END OF LEAVE"/>
    <d v="2023-10-23T00:00:00"/>
    <s v="ORÇUN SALTUK"/>
    <s v="Kim Robert"/>
    <s v="22/10/2023 - 21:19:48 | Printed | By Abdallah Hamis Tindwa"/>
  </r>
  <r>
    <s v="10075797-231023"/>
    <n v="10075797"/>
    <s v="IBRAHIM RAMADHANAI MUHUNZI"/>
    <s v="FORMWORKER"/>
    <s v="İNŞAAT GRUBU"/>
    <x v="2"/>
    <d v="2022-11-18T00:00:00"/>
    <s v="0713820020"/>
    <n v="26"/>
    <d v="2023-10-23T00:00:00"/>
    <d v="2023-11-17T00:00:00"/>
    <x v="0"/>
    <s v="ANNUAL LEAVE"/>
    <d v="2023-11-18T00:00:00"/>
    <s v="END OF LEAVE"/>
    <d v="2023-10-23T00:00:00"/>
    <s v="OĞUZHAN UNCU"/>
    <s v="Kim Robert"/>
    <s v="22/10/2023 - 20:07:40 | Printed | By Abdallah Hamis Tindwa"/>
  </r>
  <r>
    <s v="10075696-231023"/>
    <n v="10075696"/>
    <s v="ABDALLAH JUMA RASHID"/>
    <s v="FORMWORKER HELPER"/>
    <s v="İNŞAAT GRUBU"/>
    <x v="2"/>
    <d v="2022-11-15T00:00:00"/>
    <s v="0769 011 287"/>
    <n v="26"/>
    <d v="2023-10-23T00:00:00"/>
    <d v="2023-11-17T00:00:00"/>
    <x v="0"/>
    <s v="ANNUAL LEAVE"/>
    <d v="2023-11-18T00:00:00"/>
    <s v="END OF LEAVE"/>
    <d v="2023-10-23T00:00:00"/>
    <s v="OĞUZHAN UNCU"/>
    <s v="Kim Robert"/>
    <s v="22/10/2023 - 20:07:46 | Printed | By Abdallah Hamis Tindwa"/>
  </r>
  <r>
    <s v="10075717-231023"/>
    <n v="10075717"/>
    <s v="LUCAS ALPHONCE LOTH"/>
    <s v="CERAMIC LAYER"/>
    <s v="İNŞAAT GRUBU"/>
    <x v="2"/>
    <d v="2022-11-16T00:00:00"/>
    <s v="0756 728 740"/>
    <n v="26"/>
    <d v="2023-10-23T00:00:00"/>
    <d v="2023-11-17T00:00:00"/>
    <x v="0"/>
    <s v="ANNUAL LEAVE"/>
    <d v="2023-11-18T00:00:00"/>
    <s v="END OF LEAVE"/>
    <d v="2023-10-23T00:00:00"/>
    <s v="OĞUZHAN UNCU"/>
    <s v="Kim Robert"/>
    <s v="22/10/2023 - 20:07:52 | Printed | By Abdallah Hamis Tindwa"/>
  </r>
  <r>
    <s v="10077140-231023"/>
    <n v="10077140"/>
    <s v="AZORY JOSEPHAT NTILAMPA"/>
    <s v="UNSKILLED WORKER - PRODUCTIVE"/>
    <s v="TOPRAK İŞLERİ"/>
    <x v="1"/>
    <d v="2023-01-26T00:00:00"/>
    <s v="0762 687 027"/>
    <n v="21"/>
    <d v="2023-10-23T00:00:00"/>
    <d v="2023-11-12T00:00:00"/>
    <x v="0"/>
    <s v="ANNUAL LEAVE"/>
    <d v="2023-11-13T00:00:00"/>
    <s v="END OF LEAVE"/>
    <d v="2023-10-23T00:00:00"/>
    <s v="OZAN URCAN"/>
    <s v="Kim Robert"/>
    <s v="22/10/2023 - 21:37:39 | Printed | By Abdallah Hamis Tindwa"/>
  </r>
  <r>
    <s v="10077142-231023"/>
    <n v="10077142"/>
    <s v="PETER HERBERT NKWERA"/>
    <s v="GRADER OPERATOR"/>
    <s v="TOPRAK İŞLERİ"/>
    <x v="0"/>
    <d v="2023-01-26T00:00:00"/>
    <s v="0689 604 385"/>
    <n v="21"/>
    <d v="2023-10-23T00:00:00"/>
    <d v="2023-11-12T00:00:00"/>
    <x v="0"/>
    <s v="ANNUAL LEAVE"/>
    <d v="2023-11-13T00:00:00"/>
    <s v="END OF LEAVE"/>
    <d v="2023-10-23T00:00:00"/>
    <s v="GÖKHAN ŞENGÜL"/>
    <s v="Kim Robert"/>
    <s v="22/10/2023 - 20:36:13 | Printed | By Abdallah Hamis Tindwa"/>
  </r>
  <r>
    <s v="10075861-231023"/>
    <n v="10075861"/>
    <s v="ROBSON MATHIAS NDAYAHANDE"/>
    <s v="UNSKILLED WORKER - PRODUCTIVE"/>
    <s v="İNŞAAT GRUBU"/>
    <x v="1"/>
    <d v="2022-11-21T00:00:00"/>
    <s v="0764 147 495"/>
    <n v="21"/>
    <d v="2023-10-23T00:00:00"/>
    <d v="2023-11-12T00:00:00"/>
    <x v="0"/>
    <s v="ANNUAL LEAVE"/>
    <d v="2023-11-13T00:00:00"/>
    <s v="END OF LEAVE"/>
    <d v="2023-10-23T00:00:00"/>
    <s v="OZAN URCAN"/>
    <s v="Kim Robert"/>
    <s v="22/10/2023 - 21:37:49 | Printed | By Abdallah Hamis Tindwa"/>
  </r>
  <r>
    <s v="10077331-231023"/>
    <n v="10077331"/>
    <s v="RAMADHANI ABDALLAH RABISON"/>
    <s v="REBAR WORKER"/>
    <s v="İNŞAAT GRUBU"/>
    <x v="1"/>
    <d v="2023-02-08T00:00:00"/>
    <s v="0787 798 800"/>
    <n v="14"/>
    <d v="2023-10-23T00:00:00"/>
    <d v="2023-11-05T00:00:00"/>
    <x v="0"/>
    <s v="ANNUAL LEAVE"/>
    <d v="2023-11-06T00:00:00"/>
    <s v="END OF LEAVE"/>
    <d v="2023-10-23T00:00:00"/>
    <s v="OZAN URCAN"/>
    <s v="Kim Robert"/>
    <s v="22/10/2023 - 21:37:58 | Printed | By Abdallah Hamis Tindwa"/>
  </r>
  <r>
    <s v="10077334-231023"/>
    <n v="10077334"/>
    <s v="SAID ABDALLAH RAMADHANI"/>
    <s v="SAFETY WORKER"/>
    <s v="İSG VE ÇEVRE (İŞ GÜVENLİĞİ)"/>
    <x v="4"/>
    <d v="2023-02-08T00:00:00"/>
    <s v="0734 923 880"/>
    <n v="20"/>
    <d v="2023-10-23T00:00:00"/>
    <d v="2023-11-11T00:00:00"/>
    <x v="0"/>
    <s v="ANNUAL LEAVE"/>
    <d v="2023-11-12T00:00:00"/>
    <s v="END OF LEAVE"/>
    <d v="2023-10-23T00:00:00"/>
    <s v="VOLKAN KUMPUR"/>
    <s v="Kim Robert"/>
    <s v="22/10/2023 - 21:03:20 | Printed | By Abdallah Hamis Tindwa"/>
  </r>
  <r>
    <s v="10077300-231023"/>
    <n v="10077300"/>
    <s v="MATHIAS GEORGE SEKWA"/>
    <s v="FLAGMAN"/>
    <s v="İSG VE ÇEVRE (İŞ GÜVENLİĞİ)"/>
    <x v="0"/>
    <d v="2023-02-04T00:00:00"/>
    <s v="0782 400 245"/>
    <n v="20"/>
    <d v="2023-10-23T00:00:00"/>
    <d v="2023-11-11T00:00:00"/>
    <x v="0"/>
    <s v="ANNUAL LEAVE"/>
    <d v="2023-11-12T00:00:00"/>
    <s v="END OF LEAVE"/>
    <d v="2023-10-23T00:00:00"/>
    <s v="GÖKHAN ŞENGÜL"/>
    <s v="Kim Robert"/>
    <s v="22/10/2023 - 20:36:19 | Printed | By Abdallah Hamis Tindwa"/>
  </r>
  <r>
    <s v="10077287-231023"/>
    <n v="10077287"/>
    <s v="JACQUELINE MOSES MTOVE"/>
    <s v="DATA OPERATOR"/>
    <s v="TOPRAK İŞLERİ"/>
    <x v="0"/>
    <d v="2023-02-03T00:00:00"/>
    <s v="0686 813 253"/>
    <n v="20"/>
    <d v="2023-10-23T00:00:00"/>
    <d v="2023-11-11T00:00:00"/>
    <x v="0"/>
    <s v="ANNUAL LEAVE"/>
    <d v="2023-11-12T00:00:00"/>
    <s v="END OF LEAVE"/>
    <d v="2023-10-23T00:00:00"/>
    <s v="GÖKHAN ŞENGÜL"/>
    <s v="Kim Robert"/>
    <s v="22/10/2023 - 20:36:25 | Printed | By Abdallah Hamis Tindwa"/>
  </r>
  <r>
    <s v="10075713-231023"/>
    <n v="10075713"/>
    <s v="SAIDI SELEMANI HILALI"/>
    <s v="UNSKILLED WORKER - PRODUCTIVE"/>
    <s v="TOPRAK İŞLERİ"/>
    <x v="2"/>
    <d v="2022-11-16T00:00:00"/>
    <s v="0766 089 645"/>
    <n v="26"/>
    <d v="2023-10-23T00:00:00"/>
    <d v="2023-11-17T00:00:00"/>
    <x v="0"/>
    <s v="ANNUAL LEAVE"/>
    <d v="2023-11-18T00:00:00"/>
    <s v="END OF LEAVE"/>
    <d v="2023-10-23T00:00:00"/>
    <s v="OĞUZHAN UNCU"/>
    <s v="Kim Robert"/>
    <s v="22/10/2023 - 20:07:58 | Printed | By Abdallah Hamis Tindwa"/>
  </r>
  <r>
    <s v="10075799-231023"/>
    <n v="10075799"/>
    <s v="SHABANI ANDULILE MWANSASU"/>
    <s v="GRADER OPERATOR"/>
    <s v="TOPRAK İŞLERİ"/>
    <x v="2"/>
    <d v="2022-11-18T00:00:00"/>
    <s v="0767 215 277"/>
    <n v="26"/>
    <d v="2023-10-23T00:00:00"/>
    <d v="2023-11-17T00:00:00"/>
    <x v="0"/>
    <s v="ANNUAL LEAVE"/>
    <d v="2023-11-18T00:00:00"/>
    <s v="END OF LEAVE"/>
    <d v="2023-10-23T00:00:00"/>
    <s v="OĞUZHAN UNCU"/>
    <s v="Kim Robert"/>
    <s v="22/10/2023 - 20:08:05 | Printed | By Abdallah Hamis Tindwa"/>
  </r>
  <r>
    <s v="10075536-231023"/>
    <n v="10075536"/>
    <s v="OMARI SALUM KUNYAGA"/>
    <s v="DUMPTRUCK DRIVER"/>
    <s v="TOPRAK İŞLERİ"/>
    <x v="2"/>
    <d v="2022-11-04T00:00:00"/>
    <s v="0694 491 557"/>
    <n v="20"/>
    <d v="2023-10-23T00:00:00"/>
    <d v="2023-11-11T00:00:00"/>
    <x v="0"/>
    <s v="ANNUAL LEAVE"/>
    <d v="2023-11-12T00:00:00"/>
    <s v="END OF LEAVE"/>
    <d v="2023-10-23T00:00:00"/>
    <s v="OĞUZHAN UNCU"/>
    <s v="Kim Robert"/>
    <s v="22/10/2023 - 20:08:11 | Printed | By Abdallah Hamis Tindwa"/>
  </r>
  <r>
    <s v="10075460-231023"/>
    <n v="10075460"/>
    <s v="FELICIAN KIBANGO MKAMBA"/>
    <s v="DUMPTRUCK DRIVER"/>
    <s v="TOPRAK İŞLERİ"/>
    <x v="2"/>
    <d v="2022-10-28T00:00:00"/>
    <s v="0766 194 524"/>
    <n v="23"/>
    <d v="2023-10-23T00:00:00"/>
    <d v="2023-11-14T00:00:00"/>
    <x v="0"/>
    <s v="ANNUAL LEAVE"/>
    <d v="2023-11-15T00:00:00"/>
    <s v="END OF LEAVE"/>
    <d v="2023-10-23T00:00:00"/>
    <s v="OĞUZHAN UNCU"/>
    <s v="Kim Robert"/>
    <s v="22/10/2023 - 20:08:17 | Printed | By Abdallah Hamis Tindwa"/>
  </r>
  <r>
    <s v="10077164-231023"/>
    <n v="10077164"/>
    <s v="RAMADHANI GANJA KULWA"/>
    <s v="DUMPTRUCK DRIVER"/>
    <s v="TOPRAK İŞLERİ"/>
    <x v="0"/>
    <d v="2023-01-27T00:00:00"/>
    <s v="0683 093 265"/>
    <n v="20"/>
    <d v="2023-10-23T00:00:00"/>
    <d v="2023-11-11T00:00:00"/>
    <x v="0"/>
    <s v="ANNUAL LEAVE"/>
    <d v="2023-11-12T00:00:00"/>
    <s v="END OF LEAVE"/>
    <d v="2023-10-23T00:00:00"/>
    <s v="GÖKHAN ŞENGÜL"/>
    <s v="Kim Robert"/>
    <s v="22/10/2023 - 20:36:32 | Printed | By Abdallah Hamis Tindwa"/>
  </r>
  <r>
    <s v="10077198-231023"/>
    <n v="10077198"/>
    <s v="PAULO JOHN NASSARI"/>
    <s v="ROLLER OPERATOR"/>
    <s v="TOPRAK İŞLERİ"/>
    <x v="0"/>
    <d v="2023-01-30T00:00:00"/>
    <s v="0659 293 378"/>
    <n v="20"/>
    <d v="2023-10-23T00:00:00"/>
    <d v="2023-11-11T00:00:00"/>
    <x v="0"/>
    <s v="ANNUAL LEAVE"/>
    <d v="2023-11-12T00:00:00"/>
    <s v="END OF LEAVE"/>
    <d v="2023-10-23T00:00:00"/>
    <s v="GÖKHAN ŞENGÜL"/>
    <s v="Kim Robert"/>
    <s v="22/10/2023 - 20:36:38 | Printed | By Abdallah Hamis Tindwa"/>
  </r>
  <r>
    <s v="10076857-231023"/>
    <n v="10076857"/>
    <s v="BAKARI SHABANI BAKARI"/>
    <s v="REBAR WORKER"/>
    <s v="İNŞAAT GRUBU"/>
    <x v="0"/>
    <d v="2023-01-03T00:00:00"/>
    <s v="0626 201 615"/>
    <n v="20"/>
    <d v="2023-10-23T00:00:00"/>
    <d v="2023-11-11T00:00:00"/>
    <x v="0"/>
    <s v="ANNUAL LEAVE"/>
    <d v="2023-11-12T00:00:00"/>
    <s v="END OF LEAVE"/>
    <d v="2023-10-23T00:00:00"/>
    <s v="EDİP TURNACIGİL"/>
    <s v="Kim Robert"/>
    <s v="22/10/2023 - 20:32:40 | Printed | By Abdallah Hamis Tindwa"/>
  </r>
  <r>
    <s v="10076763-231023"/>
    <n v="10076763"/>
    <s v="DAVID JULIUS LUMELEZE"/>
    <s v="CERAMIC LAYER"/>
    <s v="İNŞAAT GRUBU"/>
    <x v="1"/>
    <d v="2022-12-25T00:00:00"/>
    <s v="0759 726 695"/>
    <n v="20"/>
    <d v="2023-10-23T00:00:00"/>
    <d v="2023-11-11T00:00:00"/>
    <x v="0"/>
    <s v="ANNUAL LEAVE"/>
    <d v="2023-11-12T00:00:00"/>
    <s v="END OF LEAVE"/>
    <d v="2023-10-23T00:00:00"/>
    <s v="OZAN URCAN"/>
    <s v="Kim Robert"/>
    <s v="22/10/2023 - 21:38:09 | Printed | By Abdallah Hamis Tindwa"/>
  </r>
  <r>
    <s v="10075532-231023"/>
    <n v="10075532"/>
    <s v="DASTAN RAPHAEL KALAGE"/>
    <s v="DUMPTRUCK DRIVER"/>
    <s v="TOPRAK İŞLERİ"/>
    <x v="2"/>
    <d v="2022-11-04T00:00:00"/>
    <s v="0714 744 411"/>
    <n v="27"/>
    <d v="2023-10-23T00:00:00"/>
    <d v="2023-11-18T00:00:00"/>
    <x v="0"/>
    <s v="ANNUAL LEAVE"/>
    <d v="2023-11-19T00:00:00"/>
    <s v="END OF LEAVE"/>
    <d v="2023-10-23T00:00:00"/>
    <s v="OĞUZHAN UNCU"/>
    <s v="Kim Robert"/>
    <s v="22/10/2023 - 20:08:29 | Printed | By Abdallah Hamis Tindwa"/>
  </r>
  <r>
    <s v="10075541-231023"/>
    <n v="10075541"/>
    <s v="HASHIMU JUMA SAID"/>
    <s v="DUMPTRUCK DRIVER"/>
    <s v="TOPRAK İŞLERİ"/>
    <x v="2"/>
    <d v="2022-11-04T00:00:00"/>
    <s v="0755 097 810"/>
    <n v="27"/>
    <d v="2023-10-23T00:00:00"/>
    <d v="2023-11-18T00:00:00"/>
    <x v="0"/>
    <s v="ANNUAL LEAVE"/>
    <d v="2023-11-19T00:00:00"/>
    <s v="END OF LEAVE"/>
    <d v="2023-10-23T00:00:00"/>
    <s v="OĞUZHAN UNCU"/>
    <s v="Kim Robert"/>
    <s v="22/10/2023 - 20:08:36 | Printed | By Abdallah Hamis Tindwa"/>
  </r>
  <r>
    <s v="10075534-231023"/>
    <n v="10075534"/>
    <s v="MWINYI MRISHO MWINYI"/>
    <s v="DUMPTRUCK DRIVER"/>
    <s v="TOPRAK İŞLERİ"/>
    <x v="2"/>
    <d v="2022-11-04T00:00:00"/>
    <s v="0742 761 267"/>
    <n v="27"/>
    <d v="2023-10-23T00:00:00"/>
    <d v="2023-11-18T00:00:00"/>
    <x v="0"/>
    <s v="ANNUAL LEAVE"/>
    <d v="2023-11-19T00:00:00"/>
    <s v="END OF LEAVE"/>
    <d v="2023-10-23T00:00:00"/>
    <s v="OĞUZHAN UNCU"/>
    <s v="Kim Robert"/>
    <s v="22/10/2023 - 20:08:42 | Printed | By Abdallah Hamis Tindwa"/>
  </r>
  <r>
    <s v="10072703-231023"/>
    <n v="10072703"/>
    <s v="SAID ALLY NSHORO"/>
    <s v="UNSKILLED WORKER - PRODUCTIVE"/>
    <s v="İNŞAAT GRUBU"/>
    <x v="1"/>
    <d v="2022-05-21T00:00:00"/>
    <s v="0687340857"/>
    <n v="20"/>
    <d v="2023-10-23T00:00:00"/>
    <d v="2023-11-11T00:00:00"/>
    <x v="0"/>
    <s v="ANNUAL LEAVE"/>
    <d v="2023-11-12T00:00:00"/>
    <s v="END OF LEAVE"/>
    <d v="2023-10-23T00:00:00"/>
    <s v="OZAN URCAN"/>
    <s v="Kim Robert"/>
    <s v="22/10/2023 - 21:38:19 | Printed | By Abdallah Hamis Tindwa"/>
  </r>
  <r>
    <s v="10060244-231023"/>
    <n v="10060244"/>
    <s v="SHEDRACK ISSYA MTUNYA"/>
    <s v="SAFETY WORKER"/>
    <s v="İSG VE ÇEVRE (İŞ GÜVENLİĞİ)"/>
    <x v="2"/>
    <d v="2023-02-17T00:00:00"/>
    <s v="0710769694"/>
    <n v="11"/>
    <d v="2023-10-23T00:00:00"/>
    <d v="2023-11-02T00:00:00"/>
    <x v="0"/>
    <s v="ANNUAL LEAVE"/>
    <d v="2023-11-03T00:00:00"/>
    <s v="END OF LEAVE"/>
    <d v="2023-10-23T00:00:00"/>
    <s v="VOLKAN KUMPUR"/>
    <s v="Kim Robert"/>
    <s v="22/10/2023 - 20:18:11 | Printed | By Abdallah Hamis Tindwa"/>
  </r>
  <r>
    <s v="10054805-231023"/>
    <n v="10054805"/>
    <s v="JUMA HALFANI OMARI"/>
    <s v="REBAR WORKER"/>
    <s v="PREFABRİKASYON"/>
    <x v="2"/>
    <d v="2023-02-13T00:00:00"/>
    <s v="0654789057"/>
    <n v="19"/>
    <d v="2023-10-23T00:00:00"/>
    <d v="2023-11-10T00:00:00"/>
    <x v="0"/>
    <s v="ANNUAL LEAVE"/>
    <d v="2023-11-11T00:00:00"/>
    <s v="END OF LEAVE"/>
    <d v="2023-10-23T00:00:00"/>
    <s v="NACİ YILMAZ"/>
    <s v="Kim Robert"/>
    <s v="22/10/2023 - 19:40:42 | Printed | By Abdallah Hamis Tindwa"/>
  </r>
  <r>
    <s v="10076748-231023"/>
    <n v="10076748"/>
    <s v="ALIMASI SELEMANI ALIMASI"/>
    <s v="DUMPTRUCK DRIVER"/>
    <s v="TOPRAK İŞLERİ"/>
    <x v="1"/>
    <d v="2022-12-24T00:00:00"/>
    <s v="0789 500 670"/>
    <n v="14"/>
    <d v="2023-10-23T00:00:00"/>
    <d v="2023-11-05T00:00:00"/>
    <x v="0"/>
    <s v="ANNUAL LEAVE"/>
    <d v="2023-11-06T00:00:00"/>
    <s v="END OF LEAVE"/>
    <d v="2023-10-23T00:00:00"/>
    <s v="OZAN URCAN"/>
    <s v="Kim Robert"/>
    <s v="22/10/2023 - 21:38:29 | Printed | By Abdallah Hamis Tindwa"/>
  </r>
  <r>
    <s v="10073831-231023"/>
    <n v="10073831"/>
    <s v="ABDALLAH DAUD HEMED"/>
    <s v="MINIBUS DRIVER"/>
    <s v="İDARİ İŞLER (KAMP)"/>
    <x v="1"/>
    <d v="2022-08-18T00:00:00"/>
    <s v="0783 676 896"/>
    <n v="14"/>
    <d v="2023-10-23T00:00:00"/>
    <d v="2023-11-05T00:00:00"/>
    <x v="0"/>
    <s v="ANNUAL LEAVE"/>
    <d v="2023-11-06T00:00:00"/>
    <s v="END OF LEAVE"/>
    <d v="2023-10-23T00:00:00"/>
    <s v="OZAN URCAN"/>
    <s v="Kim Robert"/>
    <s v="22/10/2023 - 21:38:40 | Printed | By Abdallah Hamis Tindwa"/>
  </r>
  <r>
    <s v="10073765-231023"/>
    <n v="10073765"/>
    <s v="ALLY HASSAN ABDULRAHMAN"/>
    <s v="FORMWORKER"/>
    <s v="İNŞAAT GRUBU"/>
    <x v="1"/>
    <d v="2022-08-13T00:00:00"/>
    <s v="029.03.1994"/>
    <n v="19"/>
    <d v="2023-10-23T00:00:00"/>
    <d v="2023-11-10T00:00:00"/>
    <x v="0"/>
    <s v="ANNUAL LEAVE"/>
    <d v="2023-11-11T00:00:00"/>
    <s v="END OF LEAVE"/>
    <d v="2023-10-23T00:00:00"/>
    <s v="OZAN URCAN"/>
    <s v="Kim Robert"/>
    <s v="22/10/2023 - 21:38:50 | Printed | By Abdallah Hamis Tindwa"/>
  </r>
  <r>
    <s v="10058649-231023"/>
    <n v="10058649"/>
    <s v="MGENI ALLY SAGE"/>
    <s v="REBAR WORKER"/>
    <s v="PREFABRİKASYON"/>
    <x v="2"/>
    <d v="2023-02-23T00:00:00"/>
    <s v="0652425612"/>
    <n v="18"/>
    <d v="2023-10-23T00:00:00"/>
    <d v="2023-11-09T00:00:00"/>
    <x v="0"/>
    <s v="ANNUAL LEAVE"/>
    <d v="2023-11-10T00:00:00"/>
    <s v="END OF LEAVE"/>
    <d v="2023-10-23T00:00:00"/>
    <s v="NACİ YILMAZ"/>
    <s v="Kim Robert"/>
    <s v="22/10/2023 - 19:40:48 | Printed | By Abdallah Hamis Tindwa"/>
  </r>
  <r>
    <s v="10058397-231023"/>
    <n v="10058397"/>
    <s v="IBASO WAMBURA MBARAHE"/>
    <s v="FORMWORKER"/>
    <s v="PREFABRİKASYON"/>
    <x v="2"/>
    <d v="2023-02-23T00:00:00"/>
    <s v="0768992509"/>
    <n v="18"/>
    <d v="2023-10-23T00:00:00"/>
    <d v="2023-11-09T00:00:00"/>
    <x v="0"/>
    <s v="ANNUAL LEAVE"/>
    <d v="2023-11-10T00:00:00"/>
    <s v="END OF LEAVE"/>
    <d v="2023-10-23T00:00:00"/>
    <s v="NACİ YILMAZ"/>
    <s v="Kim Robert"/>
    <s v="22/10/2023 - 19:40:55 | Printed | By Abdallah Hamis Tindwa"/>
  </r>
  <r>
    <s v="10068443-231023"/>
    <n v="10068443"/>
    <s v="HASSANI SELEMANI MGWASU"/>
    <s v="FORMWORKER"/>
    <s v="PREFABRİKASYON"/>
    <x v="2"/>
    <d v="2023-02-23T00:00:00"/>
    <s v="0654150849"/>
    <n v="18"/>
    <d v="2023-10-23T00:00:00"/>
    <d v="2023-11-09T00:00:00"/>
    <x v="0"/>
    <s v="ANNUAL LEAVE"/>
    <d v="2023-11-10T00:00:00"/>
    <s v="END OF LEAVE"/>
    <d v="2023-10-23T00:00:00"/>
    <s v="NACİ YILMAZ"/>
    <s v="Kim Robert"/>
    <s v="22/10/2023 - 19:41:01 | Printed | By Abdallah Hamis Tindwa"/>
  </r>
  <r>
    <s v="10077508-231023"/>
    <n v="10077508"/>
    <s v="KAMAKA HAMISI KAMAKA"/>
    <s v="UNSKILLED WORKER - PRODUCTIVE"/>
    <s v="TOPRAK İŞLERİ"/>
    <x v="0"/>
    <d v="2023-02-22T00:00:00"/>
    <s v="0653 655 366"/>
    <n v="18"/>
    <d v="2023-10-23T00:00:00"/>
    <d v="2023-11-09T00:00:00"/>
    <x v="0"/>
    <s v="ANNUAL LEAVE"/>
    <d v="2023-11-10T00:00:00"/>
    <s v="END OF LEAVE"/>
    <d v="2023-10-23T00:00:00"/>
    <s v="GÖKHAN ŞENGÜL"/>
    <s v="Kim Robert"/>
    <s v="22/10/2023 - 20:36:44 | Printed | By Abdallah Hamis Tindwa"/>
  </r>
  <r>
    <s v="10077509-231023"/>
    <n v="10077509"/>
    <s v="ELIAKIMU JOAKIMU KAMGISHA"/>
    <s v="UNSKILLED WORKER - PRODUCTIVE"/>
    <s v="TOPRAK İŞLERİ"/>
    <x v="0"/>
    <d v="2023-02-22T00:00:00"/>
    <s v="0759 988 599"/>
    <n v="18"/>
    <d v="2023-10-23T00:00:00"/>
    <d v="2023-11-09T00:00:00"/>
    <x v="0"/>
    <s v="ANNUAL LEAVE"/>
    <d v="2023-11-10T00:00:00"/>
    <s v="END OF LEAVE"/>
    <d v="2023-10-23T00:00:00"/>
    <s v="GÖKHAN ŞENGÜL"/>
    <s v="Kim Robert"/>
    <s v="22/10/2023 - 20:36:51 | Printed | By Abdallah Hamis Tindwa"/>
  </r>
  <r>
    <s v="10074276-231023"/>
    <n v="10074276"/>
    <s v="DEO JULIUS WELYA"/>
    <s v="MINIBUS DRIVER"/>
    <s v="İDARİ İŞLER (KAMP)"/>
    <x v="2"/>
    <d v="2022-09-13T00:00:00"/>
    <s v="0766-055-664"/>
    <n v="17"/>
    <d v="2023-10-23T00:00:00"/>
    <d v="2023-11-08T00:00:00"/>
    <x v="0"/>
    <s v="ANNUAL LEAVE"/>
    <d v="2023-11-09T00:00:00"/>
    <s v="END OF LEAVE"/>
    <d v="2023-10-23T00:00:00"/>
    <s v="OĞUZHAN UNCU"/>
    <s v="Kim Robert"/>
    <s v="22/10/2023 - 20:08:48 | Printed | By Abdallah Hamis Tindwa"/>
  </r>
  <r>
    <s v="10063781-231024"/>
    <n v="10063781"/>
    <s v="MASRI SAID MBACHI"/>
    <s v="REBAR WORKER"/>
    <s v="PREFABRİKASYON"/>
    <x v="3"/>
    <d v="2023-02-15T00:00:00"/>
    <s v="0652567261"/>
    <n v="18"/>
    <d v="2023-10-24T00:00:00"/>
    <d v="2023-11-10T00:00:00"/>
    <x v="0"/>
    <s v="ANNUAL LEAVE"/>
    <d v="2023-11-11T00:00:00"/>
    <s v="END OF LEAVE"/>
    <d v="2023-10-23T00:00:00"/>
    <s v="NACİ YILMAZ"/>
    <s v="Kim Robert"/>
    <s v="23/10/2023 - 12:00:22 | Printed | By Abdallah Hamis Tindwa"/>
  </r>
  <r>
    <s v="10073742-231023"/>
    <n v="10073742"/>
    <s v="BARAKA STEVEN BUYUNGE"/>
    <s v="STEEL FITTER"/>
    <s v="İNŞAAT GRUBU"/>
    <x v="1"/>
    <d v="2022-08-12T00:00:00"/>
    <s v="0717 374 562"/>
    <n v="18"/>
    <d v="2023-10-23T00:00:00"/>
    <d v="2023-11-09T00:00:00"/>
    <x v="0"/>
    <s v="ANNUAL LEAVE"/>
    <d v="2023-11-10T00:00:00"/>
    <s v="END OF LEAVE"/>
    <d v="2023-10-23T00:00:00"/>
    <s v="OZAN URCAN"/>
    <s v="Kim Robert"/>
    <s v="22/10/2023 - 21:39:01 | Printed | By Abdallah Hamis Tindwa"/>
  </r>
  <r>
    <s v="10077857-231023"/>
    <n v="10077857"/>
    <s v="ALLY JUMA ATHUMANI"/>
    <s v="WAREHOUSE WORKER"/>
    <s v="AMBAR"/>
    <x v="1"/>
    <d v="2023-03-14T00:00:00"/>
    <s v="0672 285 676"/>
    <n v="17"/>
    <d v="2023-10-23T00:00:00"/>
    <d v="2023-11-08T00:00:00"/>
    <x v="0"/>
    <s v="ANNUAL LEAVE"/>
    <d v="2023-11-09T00:00:00"/>
    <s v="END OF LEAVE"/>
    <d v="2023-10-23T00:00:00"/>
    <s v="OZAN URCAN"/>
    <s v="Kim Robert"/>
    <s v="22/10/2023 - 21:39:10 | Printed | By Abdallah Hamis Tindwa"/>
  </r>
  <r>
    <s v="10077794-231023"/>
    <n v="10077794"/>
    <s v="PETER JOSEPH KISHIWA"/>
    <s v="EXCAVATOR OPERATOR"/>
    <s v="ATÖLYE &amp; MAKİNA"/>
    <x v="0"/>
    <d v="2023-03-10T00:00:00"/>
    <s v="0679 396 397"/>
    <n v="17"/>
    <d v="2023-10-23T00:00:00"/>
    <d v="2023-11-08T00:00:00"/>
    <x v="0"/>
    <s v="ANNUAL LEAVE"/>
    <d v="2023-11-09T00:00:00"/>
    <s v="END OF LEAVE"/>
    <d v="2023-10-23T00:00:00"/>
    <s v="GÖKHAN ŞENGÜL"/>
    <s v="Kim Robert"/>
    <s v="22/10/2023 - 20:36:57 | Printed | By Abdallah Hamis Tindwa"/>
  </r>
  <r>
    <s v="10077746-231023"/>
    <n v="10077746"/>
    <s v="GEORGE PETER NGALAWA"/>
    <s v="UNSKILLED WORKER - PRODUCTIVE"/>
    <s v="İNŞAAT GRUBU"/>
    <x v="1"/>
    <d v="2023-03-08T00:00:00"/>
    <s v="0752463469"/>
    <n v="17"/>
    <d v="2023-10-23T00:00:00"/>
    <d v="2023-11-08T00:00:00"/>
    <x v="0"/>
    <s v="ANNUAL LEAVE"/>
    <d v="2023-11-09T00:00:00"/>
    <s v="END OF LEAVE"/>
    <d v="2023-10-23T00:00:00"/>
    <s v="OZAN URCAN"/>
    <s v="Kim Robert"/>
    <s v="22/10/2023 - 21:39:21 | Printed | By Abdallah Hamis Tindwa"/>
  </r>
  <r>
    <s v="10077742-231023"/>
    <n v="10077742"/>
    <s v="ALEX RICHARD NTANDU"/>
    <s v="UNSKILLED WORKER - PRODUCTIVE"/>
    <s v="İNŞAAT GRUBU"/>
    <x v="1"/>
    <d v="2023-03-08T00:00:00"/>
    <s v="0755319199"/>
    <n v="17"/>
    <d v="2023-10-23T00:00:00"/>
    <d v="2023-11-08T00:00:00"/>
    <x v="0"/>
    <s v="ANNUAL LEAVE"/>
    <d v="2023-11-09T00:00:00"/>
    <s v="END OF LEAVE"/>
    <d v="2023-10-23T00:00:00"/>
    <s v="OZAN URCAN"/>
    <s v="Kim Robert"/>
    <s v="22/10/2023 - 21:39:31 | Printed | By Abdallah Hamis Tindwa"/>
  </r>
  <r>
    <s v="10077748-231023"/>
    <n v="10077748"/>
    <s v="CHRISTOPHER DICKSON ZACHARIA"/>
    <s v="UNSKILLED WORKER - PRODUCTIVE"/>
    <s v="İNŞAAT GRUBU"/>
    <x v="1"/>
    <d v="2023-03-08T00:00:00"/>
    <s v="0786414061"/>
    <n v="17"/>
    <d v="2023-10-23T00:00:00"/>
    <d v="2023-11-08T00:00:00"/>
    <x v="0"/>
    <s v="ANNUAL LEAVE"/>
    <d v="2023-11-09T00:00:00"/>
    <s v="END OF LEAVE"/>
    <d v="2023-10-23T00:00:00"/>
    <s v="OZAN URCAN"/>
    <s v="Kim Robert"/>
    <s v="22/10/2023 - 21:39:41 | Printed | By Abdallah Hamis Tindwa"/>
  </r>
  <r>
    <s v="10077759-231023"/>
    <n v="10077759"/>
    <s v="HASSANI SHABANI MWINYI"/>
    <s v="PAINTER"/>
    <s v="İSG VE ÇEVRE (İŞ GÜVENLİĞİ)"/>
    <x v="3"/>
    <d v="2023-03-09T00:00:00"/>
    <s v="0712110102"/>
    <n v="10"/>
    <d v="2023-10-23T00:00:00"/>
    <d v="2023-11-01T00:00:00"/>
    <x v="0"/>
    <s v="ANNUAL LEAVE"/>
    <d v="2023-11-02T00:00:00"/>
    <s v="END OF LEAVE"/>
    <d v="2023-10-23T00:00:00"/>
    <s v="VOLKAN KUMPUR"/>
    <s v="Kim Robert"/>
    <s v="22/10/2023 - 21:23:09 | Printed | By Abdallah Hamis Tindwa"/>
  </r>
  <r>
    <s v="10053577-231023"/>
    <n v="10053577"/>
    <s v="GOODLUCK NOEL JAMES"/>
    <s v="CARPENTER"/>
    <s v="İSG VE ÇEVRE (İŞ GÜVENLİĞİ)"/>
    <x v="3"/>
    <d v="2023-03-13T00:00:00"/>
    <s v="0783 915 386"/>
    <n v="15"/>
    <d v="2023-10-23T00:00:00"/>
    <d v="2023-11-06T00:00:00"/>
    <x v="0"/>
    <s v="ANNUAL LEAVE"/>
    <d v="2023-11-07T00:00:00"/>
    <s v="END OF LEAVE"/>
    <d v="2023-10-23T00:00:00"/>
    <s v="VOLKAN KUMPUR"/>
    <s v="Kim Robert"/>
    <s v="22/10/2023 - 21:23:19 | Printed | By Abdallah Hamis Tindwa"/>
  </r>
  <r>
    <s v="10048294-231023"/>
    <n v="10048294"/>
    <s v="DANIEL DAUDI COSMAS"/>
    <s v="DUMPTRUCK DRIVER"/>
    <s v="TOPRAK İŞLERİ"/>
    <x v="0"/>
    <d v="2023-03-09T00:00:00"/>
    <s v="0658103501"/>
    <n v="17"/>
    <d v="2023-10-23T00:00:00"/>
    <d v="2023-11-08T00:00:00"/>
    <x v="0"/>
    <s v="ANNUAL LEAVE"/>
    <d v="2023-11-09T00:00:00"/>
    <s v="END OF LEAVE"/>
    <d v="2023-10-23T00:00:00"/>
    <s v="GÖKHAN ŞENGÜL"/>
    <s v="Kim Robert"/>
    <s v="22/10/2023 - 20:37:04 | Printed | By Abdallah Hamis Tindwa"/>
  </r>
  <r>
    <s v="10077760-231023"/>
    <n v="10077760"/>
    <s v="JAFARI ALMASI HAMISI"/>
    <s v="DUMPTRUCK DRIVER"/>
    <s v="TOPRAK İŞLERİ"/>
    <x v="0"/>
    <d v="2023-03-09T00:00:00"/>
    <s v="0623668922"/>
    <n v="17"/>
    <d v="2023-10-23T00:00:00"/>
    <d v="2023-11-08T00:00:00"/>
    <x v="0"/>
    <s v="ANNUAL LEAVE"/>
    <d v="2023-11-09T00:00:00"/>
    <s v="END OF LEAVE"/>
    <d v="2023-10-23T00:00:00"/>
    <s v="GÖKHAN ŞENGÜL"/>
    <s v="Kim Robert"/>
    <s v="22/10/2023 - 20:37:10 | Printed | By Abdallah Hamis Tindwa"/>
  </r>
  <r>
    <s v="10077784-231023"/>
    <n v="10077784"/>
    <s v="CHARLES WILSON KASWAKA"/>
    <s v="DUMPTRUCK DRIVER"/>
    <s v="TOPRAK İŞLERİ"/>
    <x v="0"/>
    <d v="2023-03-10T00:00:00"/>
    <s v="0782 569 839"/>
    <n v="17"/>
    <d v="2023-10-23T00:00:00"/>
    <d v="2023-11-08T00:00:00"/>
    <x v="0"/>
    <s v="ANNUAL LEAVE"/>
    <d v="2023-11-09T00:00:00"/>
    <s v="END OF LEAVE"/>
    <d v="2023-10-23T00:00:00"/>
    <s v="GÖKHAN ŞENGÜL"/>
    <s v="Kim Robert"/>
    <s v="22/10/2023 - 20:37:17 | Printed | By Abdallah Hamis Tindwa"/>
  </r>
  <r>
    <s v="10073745-231023"/>
    <n v="10073745"/>
    <s v="SHABANI ABDALLAH MUHOMA"/>
    <s v="FORMWORKER"/>
    <s v="İNŞAAT GRUBU"/>
    <x v="2"/>
    <d v="2022-08-12T00:00:00"/>
    <s v="0675 558 917"/>
    <n v="28"/>
    <d v="2023-10-23T00:00:00"/>
    <d v="2023-11-19T00:00:00"/>
    <x v="0"/>
    <s v="ANNUAL LEAVE"/>
    <d v="2023-11-20T00:00:00"/>
    <s v="END OF LEAVE"/>
    <d v="2023-10-23T00:00:00"/>
    <s v="OĞUZHAN UNCU"/>
    <s v="Kim Robert"/>
    <s v="22/10/2023 - 20:10:57 | Printed | By Abdallah Hamis Tindwa"/>
  </r>
  <r>
    <s v="10073763-231023"/>
    <n v="10073763"/>
    <s v="JOHN MTONGWA MENZA"/>
    <s v="FORMWORKER"/>
    <s v="İNŞAAT GRUBU"/>
    <x v="2"/>
    <d v="2022-08-13T00:00:00"/>
    <s v="0686 553 129"/>
    <n v="28"/>
    <d v="2023-10-23T00:00:00"/>
    <d v="2023-11-19T00:00:00"/>
    <x v="0"/>
    <s v="ANNUAL LEAVE"/>
    <d v="2023-11-20T00:00:00"/>
    <s v="END OF LEAVE"/>
    <d v="2023-10-23T00:00:00"/>
    <s v="OĞUZHAN UNCU"/>
    <s v="Kim Robert"/>
    <s v="22/10/2023 - 20:11:03 | Printed | By Abdallah Hamis Tindwa"/>
  </r>
  <r>
    <s v="10073756-231023"/>
    <n v="10073756"/>
    <s v="ATHUMANI FIKIRI MANIKA"/>
    <s v="STEEL FITTER HELPER"/>
    <s v="İNŞAAT GRUBU"/>
    <x v="2"/>
    <d v="2022-08-12T00:00:00"/>
    <s v="0785 898 195"/>
    <n v="28"/>
    <d v="2023-10-23T00:00:00"/>
    <d v="2023-11-19T00:00:00"/>
    <x v="0"/>
    <s v="ANNUAL LEAVE"/>
    <d v="2023-11-20T00:00:00"/>
    <s v="END OF LEAVE"/>
    <d v="2023-10-23T00:00:00"/>
    <s v="OĞUZHAN UNCU"/>
    <s v="Kim Robert"/>
    <s v="22/10/2023 - 20:11:10 | Printed | By Abdallah Hamis Tindwa"/>
  </r>
  <r>
    <s v="10077781-231023"/>
    <n v="10077781"/>
    <s v="AYOUB MAXMILIAN KAPAMA"/>
    <s v="DUMPTRUCK DRIVER"/>
    <s v="TOPRAK İŞLERİ"/>
    <x v="0"/>
    <d v="2023-03-10T00:00:00"/>
    <s v="0692 340 609"/>
    <n v="17"/>
    <d v="2023-10-23T00:00:00"/>
    <d v="2023-11-08T00:00:00"/>
    <x v="0"/>
    <s v="ANNUAL LEAVE"/>
    <d v="2023-11-09T00:00:00"/>
    <s v="END OF LEAVE"/>
    <d v="2023-10-23T00:00:00"/>
    <s v="GÖKHAN ŞENGÜL"/>
    <s v="Kim Robert"/>
    <s v="22/10/2023 - 20:37:23 | Printed | By Abdallah Hamis Tindwa"/>
  </r>
  <r>
    <s v="10077822-231023"/>
    <n v="10077822"/>
    <s v="AMANI SHABANI AMANI"/>
    <s v="DUMPTRUCK DRIVER"/>
    <s v="TOPRAK İŞLERİ"/>
    <x v="0"/>
    <d v="2023-03-13T00:00:00"/>
    <s v="0621801025"/>
    <n v="17"/>
    <d v="2023-10-23T00:00:00"/>
    <d v="2023-11-08T00:00:00"/>
    <x v="0"/>
    <s v="ANNUAL LEAVE"/>
    <d v="2023-11-09T00:00:00"/>
    <s v="END OF LEAVE"/>
    <d v="2023-10-23T00:00:00"/>
    <s v="GÖKHAN ŞENGÜL"/>
    <s v="Kim Robert"/>
    <s v="22/10/2023 - 20:37:30 | Printed | By Abdallah Hamis Tindwa"/>
  </r>
  <r>
    <s v="10073753-231023"/>
    <n v="10073753"/>
    <s v="THADEI ANDREW ZINGA"/>
    <s v="STEEL FITTER"/>
    <s v="İNŞAAT GRUBU"/>
    <x v="2"/>
    <d v="2022-08-12T00:00:00"/>
    <s v="0718 029 761"/>
    <n v="28"/>
    <d v="2023-10-23T00:00:00"/>
    <d v="2023-11-19T00:00:00"/>
    <x v="0"/>
    <s v="ANNUAL LEAVE"/>
    <d v="2023-11-20T00:00:00"/>
    <s v="END OF LEAVE"/>
    <d v="2023-10-23T00:00:00"/>
    <s v="OĞUZHAN UNCU"/>
    <s v="Kim Robert"/>
    <s v="22/10/2023 - 20:11:17 | Printed | By Abdallah Hamis Tindwa"/>
  </r>
  <r>
    <s v="10055103-231023"/>
    <n v="10055103"/>
    <s v="MWINYIMKUU JUMA RAMADHANI"/>
    <s v="EARTHWORKS FOREMAN"/>
    <s v="TOPRAK İŞLERİ"/>
    <x v="1"/>
    <d v="2023-02-03T00:00:00"/>
    <s v="0716066769"/>
    <n v="17"/>
    <d v="2023-10-23T00:00:00"/>
    <d v="2023-11-08T00:00:00"/>
    <x v="0"/>
    <s v="ANNUAL LEAVE"/>
    <d v="2023-11-09T00:00:00"/>
    <s v="END OF LEAVE"/>
    <d v="2023-10-23T00:00:00"/>
    <s v="OZAN URCAN"/>
    <s v="Kim Robert"/>
    <s v="22/10/2023 - 21:39:50 | Printed | By Abdallah Hamis Tindwa"/>
  </r>
  <r>
    <s v="10073497-231023"/>
    <n v="10073497"/>
    <s v="SADIKI EMMANUEL KAWAYA"/>
    <s v="STEEL FITTER"/>
    <s v="İNŞAAT GRUBU"/>
    <x v="2"/>
    <d v="2022-07-30T00:00:00"/>
    <s v="0684 323 935"/>
    <n v="22"/>
    <d v="2023-10-23T00:00:00"/>
    <d v="2023-11-13T00:00:00"/>
    <x v="0"/>
    <s v="ANNUAL LEAVE"/>
    <d v="2023-11-14T00:00:00"/>
    <s v="END OF LEAVE"/>
    <d v="2023-10-23T00:00:00"/>
    <s v="OĞUZHAN UNCU"/>
    <s v="Kim Robert"/>
    <s v="22/10/2023 - 20:11:23 | Printed | By Abdallah Hamis Tindwa"/>
  </r>
  <r>
    <s v="10073494-231023"/>
    <n v="10073494"/>
    <s v="HABIBU MOHAMED KASA"/>
    <s v="STEEL FITTER HELPER"/>
    <s v="İNŞAAT GRUBU"/>
    <x v="2"/>
    <d v="2022-07-30T00:00:00"/>
    <s v="0752 397 471"/>
    <n v="23"/>
    <d v="2023-10-23T00:00:00"/>
    <d v="2023-11-14T00:00:00"/>
    <x v="0"/>
    <s v="ANNUAL LEAVE"/>
    <d v="2023-11-15T00:00:00"/>
    <s v="END OF LEAVE"/>
    <d v="2023-10-23T00:00:00"/>
    <s v="OĞUZHAN UNCU"/>
    <s v="Kim Robert"/>
    <s v="22/10/2023 - 20:11:30 | Printed | By Abdallah Hamis Tindwa"/>
  </r>
  <r>
    <s v="10076608-231023"/>
    <n v="10076608"/>
    <s v="DAUDI CONSTANTINE KIBINA"/>
    <s v="DUMPTRUCK DRIVER"/>
    <s v="TOPRAK İŞLERİ"/>
    <x v="0"/>
    <d v="2022-12-14T00:00:00"/>
    <s v="0693 372 001"/>
    <n v="17"/>
    <d v="2023-10-23T00:00:00"/>
    <d v="2023-11-08T00:00:00"/>
    <x v="0"/>
    <s v="ANNUAL LEAVE"/>
    <d v="2023-11-09T00:00:00"/>
    <s v="END OF LEAVE"/>
    <d v="2023-10-23T00:00:00"/>
    <s v="GÖKHAN ŞENGÜL"/>
    <s v="Kim Robert"/>
    <s v="22/10/2023 - 20:37:36 | Printed | By Abdallah Hamis Tindwa"/>
  </r>
  <r>
    <s v="10073569-231023"/>
    <n v="10073569"/>
    <s v="SALUM SHABANI JUMA"/>
    <s v="FORMWORKER"/>
    <s v="İNŞAAT GRUBU"/>
    <x v="2"/>
    <d v="2022-08-04T00:00:00"/>
    <s v="0693 932 667"/>
    <n v="27"/>
    <d v="2023-10-23T00:00:00"/>
    <d v="2023-11-18T00:00:00"/>
    <x v="0"/>
    <s v="ANNUAL LEAVE"/>
    <d v="2023-11-19T00:00:00"/>
    <s v="END OF LEAVE"/>
    <d v="2023-10-23T00:00:00"/>
    <s v="OĞUZHAN UNCU"/>
    <s v="Kim Robert"/>
    <s v="22/10/2023 - 20:11:36 | Printed | By Abdallah Hamis Tindwa"/>
  </r>
  <r>
    <s v="10076610-231023"/>
    <n v="10076610"/>
    <s v="RAMADHANI ADAMU RAMADHANI"/>
    <s v="DUMPTRUCK DRIVER"/>
    <s v="TOPRAK İŞLERİ"/>
    <x v="1"/>
    <d v="2022-12-14T00:00:00"/>
    <s v="0784 853 765"/>
    <n v="17"/>
    <d v="2023-10-23T00:00:00"/>
    <d v="2023-11-08T00:00:00"/>
    <x v="0"/>
    <s v="ANNUAL LEAVE"/>
    <d v="2023-11-09T00:00:00"/>
    <s v="END OF LEAVE"/>
    <d v="2023-10-23T00:00:00"/>
    <s v="OZAN URCAN"/>
    <s v="Kim Robert"/>
    <s v="22/10/2023 - 21:40:01 | Printed | By Abdallah Hamis Tindwa"/>
  </r>
  <r>
    <s v="10073567-231023"/>
    <n v="10073567"/>
    <s v="SELEMANI ABDALLAH SHABANI"/>
    <s v="FORMWORKER"/>
    <s v="İNŞAAT GRUBU"/>
    <x v="2"/>
    <d v="2022-08-04T00:00:00"/>
    <s v="0763 842 306"/>
    <n v="28"/>
    <d v="2023-10-23T00:00:00"/>
    <d v="2023-11-19T00:00:00"/>
    <x v="0"/>
    <s v="ANNUAL LEAVE"/>
    <d v="2023-11-20T00:00:00"/>
    <s v="END OF LEAVE"/>
    <d v="2023-10-23T00:00:00"/>
    <s v="OĞUZHAN UNCU"/>
    <s v="Kim Robert"/>
    <s v="22/10/2023 - 20:11:43 | Printed | By Abdallah Hamis Tindwa"/>
  </r>
  <r>
    <s v="10073611-231023"/>
    <n v="10073611"/>
    <s v="JAWADU OMARI ATHUMANIO"/>
    <s v="PICKUP DRIVER"/>
    <s v="İDARİ İŞLER (KAMP)"/>
    <x v="2"/>
    <d v="2022-08-06T00:00:00"/>
    <s v="0678 916 080"/>
    <n v="34"/>
    <d v="2023-10-23T00:00:00"/>
    <d v="2023-11-25T00:00:00"/>
    <x v="0"/>
    <s v="ANNUAL LEAVE"/>
    <d v="2023-11-26T00:00:00"/>
    <s v="END OF LEAVE"/>
    <d v="2023-10-23T00:00:00"/>
    <s v="OĞUZHAN UNCU"/>
    <s v="Kim Robert"/>
    <s v="22/10/2023 - 20:11:50 | Printed | By Abdallah Hamis Tindwa"/>
  </r>
  <r>
    <s v="10073457-231023"/>
    <n v="10073457"/>
    <s v="WILLIAM COSMANA HAULE"/>
    <s v="STEEL FITTER"/>
    <s v="İNŞAAT GRUBU"/>
    <x v="2"/>
    <d v="2022-07-27T00:00:00"/>
    <s v="0654 962 466"/>
    <n v="21"/>
    <d v="2023-10-23T00:00:00"/>
    <d v="2023-11-12T00:00:00"/>
    <x v="0"/>
    <s v="ANNUAL LEAVE"/>
    <d v="2023-11-13T00:00:00"/>
    <s v="END OF LEAVE"/>
    <d v="2023-10-23T00:00:00"/>
    <s v="OĞUZHAN UNCU"/>
    <s v="Kim Robert"/>
    <s v="22/10/2023 - 20:11:56 | Printed | By Abdallah Hamis Tindwa"/>
  </r>
  <r>
    <s v="10073446-231023"/>
    <n v="10073446"/>
    <s v="HASSAN RASHID SHABAN"/>
    <s v="STEEL FITTER HELPER"/>
    <s v="İNŞAAT GRUBU"/>
    <x v="2"/>
    <d v="2022-07-27T00:00:00"/>
    <s v="0658 238 035/0627 899 557"/>
    <n v="27"/>
    <d v="2023-10-23T00:00:00"/>
    <d v="2023-11-18T00:00:00"/>
    <x v="0"/>
    <s v="ANNUAL LEAVE"/>
    <d v="2023-11-19T00:00:00"/>
    <s v="END OF LEAVE"/>
    <d v="2023-10-23T00:00:00"/>
    <s v="OĞUZHAN UNCU"/>
    <s v="Kim Robert"/>
    <s v="22/10/2023 - 20:12:03 | Printed | By Abdallah Hamis Tindwa"/>
  </r>
  <r>
    <s v="10073468-231023"/>
    <n v="10073468"/>
    <s v="ALEXANDER JACOB MAGANGA"/>
    <s v="STEEL FITTER HELPER"/>
    <s v="İNŞAAT GRUBU"/>
    <x v="2"/>
    <d v="2022-07-28T00:00:00"/>
    <s v="0687 183 926"/>
    <n v="28"/>
    <d v="2023-10-23T00:00:00"/>
    <d v="2023-11-19T00:00:00"/>
    <x v="0"/>
    <s v="ANNUAL LEAVE"/>
    <d v="2023-11-20T00:00:00"/>
    <s v="END OF LEAVE"/>
    <d v="2023-10-23T00:00:00"/>
    <s v="OĞUZHAN UNCU"/>
    <s v="Kim Robert"/>
    <s v="22/10/2023 - 20:12:09 | Printed | By Abdallah Hamis Tindwa"/>
  </r>
  <r>
    <s v="10078035-231023"/>
    <n v="10078035"/>
    <s v="YAHYA JUMA MUGO"/>
    <s v="WAREHOUSE WORKER"/>
    <s v="AMBAR"/>
    <x v="1"/>
    <d v="2023-03-27T00:00:00"/>
    <s v="0787 996 729"/>
    <n v="16"/>
    <d v="2023-10-23T00:00:00"/>
    <d v="2023-11-07T00:00:00"/>
    <x v="0"/>
    <s v="ANNUAL LEAVE"/>
    <d v="2023-11-08T00:00:00"/>
    <s v="END OF LEAVE"/>
    <d v="2023-10-23T00:00:00"/>
    <s v="OZAN URCAN"/>
    <s v="Kim Robert"/>
    <s v="22/10/2023 - 21:40:12 | Printed | By Abdallah Hamis Tindwa"/>
  </r>
  <r>
    <s v="10073156-231023"/>
    <n v="10073156"/>
    <s v="JOHN MPELO KAPAMA"/>
    <s v="FORMWORKER"/>
    <s v="İNŞAAT GRUBU"/>
    <x v="2"/>
    <d v="2022-07-07T00:00:00"/>
    <s v="0786 969 437"/>
    <n v="26"/>
    <d v="2023-10-23T00:00:00"/>
    <d v="2023-11-17T00:00:00"/>
    <x v="0"/>
    <s v="ANNUAL LEAVE"/>
    <d v="2023-11-18T00:00:00"/>
    <s v="END OF LEAVE"/>
    <d v="2023-10-23T00:00:00"/>
    <s v="OĞUZHAN UNCU"/>
    <s v="Kim Robert"/>
    <s v="22/10/2023 - 20:12:16 | Printed | By Abdallah Hamis Tindwa"/>
  </r>
  <r>
    <s v="10078037-231023"/>
    <n v="10078037"/>
    <s v="ABDUL RASHID JUMA"/>
    <s v="UNSKILLED WORKER - PRODUCTIVE"/>
    <s v="İNŞAAT GRUBU"/>
    <x v="1"/>
    <d v="2023-03-27T00:00:00"/>
    <s v="0687 766 145"/>
    <n v="16"/>
    <d v="2023-10-23T00:00:00"/>
    <d v="2023-11-07T00:00:00"/>
    <x v="0"/>
    <s v="ANNUAL LEAVE"/>
    <d v="2023-11-08T00:00:00"/>
    <s v="END OF LEAVE"/>
    <d v="2023-10-23T00:00:00"/>
    <s v="OZAN URCAN"/>
    <s v="Kim Robert"/>
    <s v="22/10/2023 - 21:40:22 | Printed | By Abdallah Hamis Tindwa"/>
  </r>
  <r>
    <s v="10073160-231023"/>
    <n v="10073160"/>
    <s v="SELEMANI MASHAKA LWINDE"/>
    <s v="FORMWORKER"/>
    <s v="İNŞAAT GRUBU"/>
    <x v="2"/>
    <d v="2022-07-07T00:00:00"/>
    <s v="0768 603 704"/>
    <n v="28"/>
    <d v="2023-10-23T00:00:00"/>
    <d v="2023-11-19T00:00:00"/>
    <x v="0"/>
    <s v="ANNUAL LEAVE"/>
    <d v="2023-11-20T00:00:00"/>
    <s v="END OF LEAVE"/>
    <d v="2023-10-23T00:00:00"/>
    <s v="OĞUZHAN UNCU"/>
    <s v="Kim Robert"/>
    <s v="22/10/2023 - 20:12:23 | Printed | By Abdallah Hamis Tindwa"/>
  </r>
  <r>
    <s v="10078076-231023"/>
    <n v="10078076"/>
    <s v="MSABAHA FARIJARA MWISHEHE"/>
    <s v="PARAMEDIC (CLERK)"/>
    <s v="İSG VE ÇEVRE (SAĞLIK)"/>
    <x v="4"/>
    <d v="2023-03-29T00:00:00"/>
    <s v="0713 841 189"/>
    <n v="10"/>
    <d v="2023-10-23T00:00:00"/>
    <d v="2023-11-01T00:00:00"/>
    <x v="0"/>
    <s v="ANNUAL LEAVE"/>
    <d v="2023-11-02T00:00:00"/>
    <s v="END OF LEAVE"/>
    <d v="2023-10-23T00:00:00"/>
    <s v="VOLKAN KUMPUR"/>
    <s v="Kim Robert"/>
    <s v="22/10/2023 - 21:03:29 | Printed | By Abdallah Hamis Tindwa"/>
  </r>
  <r>
    <s v="10040131-231024"/>
    <n v="10040131"/>
    <s v="DEKI MWAMBIJE ANDIMILE"/>
    <s v="REBAR WORKER"/>
    <s v="PREFABRİKASYON"/>
    <x v="3"/>
    <d v="2023-03-23T00:00:00"/>
    <s v="0718792313"/>
    <n v="16"/>
    <d v="2023-10-24T00:00:00"/>
    <d v="2023-11-08T00:00:00"/>
    <x v="0"/>
    <s v="ANNUAL LEAVE"/>
    <d v="2023-11-09T00:00:00"/>
    <s v="END OF LEAVE"/>
    <d v="2023-10-23T00:00:00"/>
    <s v="NACİ YILMAZ"/>
    <s v="Kim Robert"/>
    <s v="23/10/2023 - 12:00:28 | Printed | By Abdallah Hamis Tindwa"/>
  </r>
  <r>
    <s v="10072958-231023"/>
    <n v="10072958"/>
    <s v="BENSON WILSON CHOTA"/>
    <s v="ROLLER OPERATOR"/>
    <s v="TOPRAK İŞLERİ"/>
    <x v="2"/>
    <d v="2022-07-02T00:00:00"/>
    <s v="0713 269 712"/>
    <n v="23"/>
    <d v="2023-10-23T00:00:00"/>
    <d v="2023-11-14T00:00:00"/>
    <x v="0"/>
    <s v="ANNUAL LEAVE"/>
    <d v="2023-11-15T00:00:00"/>
    <s v="END OF LEAVE"/>
    <d v="2023-10-23T00:00:00"/>
    <s v="OĞUZHAN UNCU"/>
    <s v="Kim Robert"/>
    <s v="22/10/2023 - 20:12:29 | Printed | By Abdallah Hamis Tindwa"/>
  </r>
  <r>
    <s v="10067992-231023"/>
    <n v="10067992"/>
    <s v="IBRAHIM ISACK NDUI"/>
    <s v="PICKUP DRIVER"/>
    <s v="İDARİ İŞLER (KAMP)"/>
    <x v="2"/>
    <d v="2022-06-30T00:00:00"/>
    <s v="0766668195"/>
    <n v="37"/>
    <d v="2023-10-23T00:00:00"/>
    <d v="2023-11-28T00:00:00"/>
    <x v="0"/>
    <s v="ANNUAL LEAVE"/>
    <d v="2023-11-29T00:00:00"/>
    <s v="END OF LEAVE"/>
    <d v="2023-10-23T00:00:00"/>
    <s v="OĞUZHAN UNCU"/>
    <s v="Kim Robert"/>
    <s v="22/10/2023 - 20:12:35 | Printed | By Abdallah Hamis Tindwa"/>
  </r>
  <r>
    <s v="10051739-231024"/>
    <n v="10051739"/>
    <s v="ALPHONCE SPRIANY NANDA"/>
    <s v="REBAR WORKER"/>
    <s v="PREFABRİKASYON"/>
    <x v="3"/>
    <d v="2023-03-23T00:00:00"/>
    <s v="0653325397"/>
    <n v="16"/>
    <d v="2023-10-24T00:00:00"/>
    <d v="2023-11-08T00:00:00"/>
    <x v="0"/>
    <s v="ANNUAL LEAVE"/>
    <d v="2023-11-09T00:00:00"/>
    <s v="END OF LEAVE"/>
    <d v="2023-10-23T00:00:00"/>
    <s v="NACİ YILMAZ"/>
    <s v="Kim Robert"/>
    <s v="23/10/2023 - 12:00:35 | Printed | By Abdallah Hamis Tindwa"/>
  </r>
  <r>
    <s v="10059209-231023"/>
    <n v="10059209"/>
    <s v="KASSIM HALFAN KITOGOTA"/>
    <s v="FORMWORKER"/>
    <s v="PREFABRİKASYON"/>
    <x v="2"/>
    <d v="2023-03-23T00:00:00"/>
    <s v="0682066033"/>
    <n v="16"/>
    <d v="2023-10-23T00:00:00"/>
    <d v="2023-11-07T00:00:00"/>
    <x v="0"/>
    <s v="ANNUAL LEAVE"/>
    <d v="2023-11-08T00:00:00"/>
    <s v="END OF LEAVE"/>
    <d v="2023-10-23T00:00:00"/>
    <s v="NACİ YILMAZ"/>
    <s v="Kim Robert"/>
    <s v="22/10/2023 - 19:41:07 | Printed | By Abdallah Hamis Tindwa"/>
  </r>
  <r>
    <s v="10072837-231023"/>
    <n v="10072837"/>
    <s v="DAUDI CHIRISTOPHER KIWANGO"/>
    <s v="FLAGMAN"/>
    <s v="İSG VE ÇEVRE (İŞ GÜVENLİĞİ)"/>
    <x v="2"/>
    <d v="2022-06-18T00:00:00"/>
    <s v="0653 756 737"/>
    <n v="28"/>
    <d v="2023-10-23T00:00:00"/>
    <d v="2023-11-19T00:00:00"/>
    <x v="0"/>
    <s v="ANNUAL LEAVE"/>
    <d v="2023-11-20T00:00:00"/>
    <s v="END OF LEAVE"/>
    <d v="2023-10-23T00:00:00"/>
    <s v="OĞUZHAN UNCU"/>
    <s v="Kim Robert"/>
    <s v="22/10/2023 - 20:12:42 | Printed | By Abdallah Hamis Tindwa"/>
  </r>
  <r>
    <s v="10077998-231023"/>
    <n v="10077998"/>
    <s v="LAURIAN PAULO MBALILEKI"/>
    <s v="ROLLER OPERATOR"/>
    <s v="TOPRAK İŞLERİ"/>
    <x v="0"/>
    <d v="2023-03-22T00:00:00"/>
    <s v="0782 833 750"/>
    <n v="16"/>
    <d v="2023-10-23T00:00:00"/>
    <d v="2023-11-07T00:00:00"/>
    <x v="0"/>
    <s v="ANNUAL LEAVE"/>
    <d v="2023-11-08T00:00:00"/>
    <s v="END OF LEAVE"/>
    <d v="2023-10-23T00:00:00"/>
    <s v="GÖKHAN ŞENGÜL"/>
    <s v="Kim Robert"/>
    <s v="22/10/2023 - 20:37:43 | Printed | By Abdallah Hamis Tindwa"/>
  </r>
  <r>
    <s v="10072820-231023"/>
    <n v="10072820"/>
    <s v="FANUEL PASCALI MAHAGI"/>
    <s v="FLAGMAN"/>
    <s v="İSG VE ÇEVRE (İŞ GÜVENLİĞİ)"/>
    <x v="2"/>
    <d v="2022-06-17T00:00:00"/>
    <s v="0784 788 363"/>
    <n v="28"/>
    <d v="2023-10-23T00:00:00"/>
    <d v="2023-11-19T00:00:00"/>
    <x v="0"/>
    <s v="ANNUAL LEAVE"/>
    <d v="2023-11-20T00:00:00"/>
    <s v="END OF LEAVE"/>
    <d v="2023-10-23T00:00:00"/>
    <s v="OĞUZHAN UNCU"/>
    <s v="Kim Robert"/>
    <s v="22/10/2023 - 20:12:48 | Printed | By Abdallah Hamis Tindwa"/>
  </r>
  <r>
    <s v="10072822-231023"/>
    <n v="10072822"/>
    <s v="MOHAMED HUSSEN OMARY"/>
    <s v="FLAGMAN"/>
    <s v="İSG VE ÇEVRE (İŞ GÜVENLİĞİ)"/>
    <x v="2"/>
    <d v="2022-06-17T00:00:00"/>
    <s v="0688 499 214"/>
    <n v="28"/>
    <d v="2023-10-23T00:00:00"/>
    <d v="2023-11-19T00:00:00"/>
    <x v="0"/>
    <s v="ANNUAL LEAVE"/>
    <d v="2023-11-20T00:00:00"/>
    <s v="END OF LEAVE"/>
    <d v="2023-10-23T00:00:00"/>
    <s v="OĞUZHAN UNCU"/>
    <s v="Kim Robert"/>
    <s v="22/10/2023 - 20:12:55 | Printed | By Abdallah Hamis Tindwa"/>
  </r>
  <r>
    <s v="10056020-231023"/>
    <n v="10056020"/>
    <s v="EDINA FIDELIS TIBAIJUKA"/>
    <s v="CLEANER"/>
    <s v="TEKNİK DEĞERLENDİRME &amp; EĞİTİM MERKEZİ"/>
    <x v="3"/>
    <d v="2022-04-01T00:00:00"/>
    <s v="0764571007"/>
    <n v="16"/>
    <d v="2023-10-23T00:00:00"/>
    <d v="2023-11-07T00:00:00"/>
    <x v="0"/>
    <s v="ANNUAL LEAVE"/>
    <d v="2023-11-08T00:00:00"/>
    <s v="END OF LEAVE"/>
    <d v="2023-10-23T00:00:00"/>
    <s v="GÖKALP KURT"/>
    <s v="Kim Robert"/>
    <s v="22/10/2023 - 21:11:08 | Printed | By Abdallah Hamis Tindwa"/>
  </r>
  <r>
    <s v="10045653-231023"/>
    <n v="10045653"/>
    <s v="SELEMANI TAJIRI LILLA"/>
    <s v="DATA OPERATOR"/>
    <s v="TEKNİK DEĞERLENDİRME &amp; EĞİTİM MERKEZİ"/>
    <x v="3"/>
    <d v="2022-04-01T00:00:00"/>
    <s v="0716 409920"/>
    <n v="16"/>
    <d v="2023-10-23T00:00:00"/>
    <d v="2023-11-07T00:00:00"/>
    <x v="0"/>
    <s v="ANNUAL LEAVE"/>
    <d v="2023-11-08T00:00:00"/>
    <s v="END OF LEAVE"/>
    <d v="2023-10-23T00:00:00"/>
    <s v="GÖKALP KURT"/>
    <s v="Kim Robert"/>
    <s v="22/10/2023 - 21:11:17 | Printed | By Abdallah Hamis Tindwa"/>
  </r>
  <r>
    <s v="10072677-231023"/>
    <n v="10072677"/>
    <s v="DEOCLES VEDASTO PANTALEO"/>
    <s v="REBAR WORKER CHARGEHAND"/>
    <s v="İNŞAAT GRUBU"/>
    <x v="2"/>
    <d v="2022-05-20T00:00:00"/>
    <s v="0782783221"/>
    <n v="28"/>
    <d v="2023-10-23T00:00:00"/>
    <d v="2023-11-19T00:00:00"/>
    <x v="0"/>
    <s v="ANNUAL LEAVE"/>
    <d v="2023-11-20T00:00:00"/>
    <s v="END OF LEAVE"/>
    <d v="2023-10-23T00:00:00"/>
    <s v="OĞUZHAN UNCU"/>
    <s v="Kim Robert"/>
    <s v="22/10/2023 - 20:13:01 | Printed | By Abdallah Hamis Tindwa"/>
  </r>
  <r>
    <s v="10063010-231023"/>
    <n v="10063010"/>
    <s v="DAUDI STANDASLAUS MGAJI"/>
    <s v="REBAR WORKER"/>
    <s v="PREFABRİKASYON"/>
    <x v="2"/>
    <d v="2023-04-12T00:00:00"/>
    <s v="0675502552"/>
    <n v="15"/>
    <d v="2023-10-23T00:00:00"/>
    <d v="2023-11-06T00:00:00"/>
    <x v="0"/>
    <s v="ANNUAL LEAVE"/>
    <d v="2023-11-07T00:00:00"/>
    <s v="END OF LEAVE"/>
    <d v="2023-10-23T00:00:00"/>
    <s v="NACİ YILMAZ"/>
    <s v="Kim Robert"/>
    <s v="22/10/2023 - 19:41:14 | Printed | By Abdallah Hamis Tindwa"/>
  </r>
  <r>
    <s v="10055163-231023"/>
    <n v="10055163"/>
    <s v="JAFARI SHABANI SHODA"/>
    <s v="REBAR WORKER"/>
    <s v="PREFABRİKASYON"/>
    <x v="2"/>
    <d v="2023-04-13T00:00:00"/>
    <s v="0719157588"/>
    <n v="15"/>
    <d v="2023-10-23T00:00:00"/>
    <d v="2023-11-06T00:00:00"/>
    <x v="0"/>
    <s v="ANNUAL LEAVE"/>
    <d v="2023-11-07T00:00:00"/>
    <s v="END OF LEAVE"/>
    <d v="2023-10-23T00:00:00"/>
    <s v="NACİ YILMAZ"/>
    <s v="Kim Robert"/>
    <s v="22/10/2023 - 19:41:20 | Printed | By Abdallah Hamis Tindwa"/>
  </r>
  <r>
    <s v="10074799-231023"/>
    <n v="10074799"/>
    <s v="JUSTIN AGUSTINO KIMBELE"/>
    <s v="LABORATORY WORKER"/>
    <s v="KALİTE KONTROL"/>
    <x v="2"/>
    <d v="2022-10-05T00:00:00"/>
    <s v="0768-900-083"/>
    <n v="15"/>
    <d v="2023-10-23T00:00:00"/>
    <d v="2023-11-06T00:00:00"/>
    <x v="0"/>
    <s v="ANNUAL LEAVE"/>
    <d v="2023-11-07T00:00:00"/>
    <s v="END OF LEAVE"/>
    <d v="2023-10-23T00:00:00"/>
    <s v="ORÇUN SALTUK"/>
    <s v="Kim Robert"/>
    <s v="22/10/2023 - 20:14:56 | Printed | By Abdallah Hamis Tindwa"/>
  </r>
  <r>
    <s v="10072942-231023"/>
    <n v="10072942"/>
    <s v="CUTHBERT JEROME MPONDA"/>
    <s v="PICKUP DRIVER"/>
    <s v="İDARİ İŞLER (KAMP)"/>
    <x v="2"/>
    <d v="2022-06-30T00:00:00"/>
    <s v="0714 916 491"/>
    <n v="15"/>
    <d v="2023-10-23T00:00:00"/>
    <d v="2023-11-06T00:00:00"/>
    <x v="0"/>
    <s v="ANNUAL LEAVE"/>
    <d v="2023-11-07T00:00:00"/>
    <s v="END OF LEAVE"/>
    <d v="2023-10-23T00:00:00"/>
    <s v="NACİ YILMAZ"/>
    <s v="Kim Robert"/>
    <s v="22/10/2023 - 19:41:26 | Printed | By Abdallah Hamis Tindwa"/>
  </r>
  <r>
    <s v="10072471-231023"/>
    <n v="10072471"/>
    <s v="GODLISTEN ASANTAELI MUSHI"/>
    <s v="BACKHOE LOADER OPERATOR"/>
    <s v="ATÖLYE &amp; MAKİNA"/>
    <x v="2"/>
    <d v="2022-04-09T00:00:00"/>
    <s v="0757508483"/>
    <n v="43"/>
    <d v="2023-10-23T00:00:00"/>
    <d v="2023-12-04T00:00:00"/>
    <x v="0"/>
    <s v="ANNUAL LEAVE"/>
    <d v="2023-12-05T00:00:00"/>
    <s v="END OF LEAVE"/>
    <d v="2023-10-23T00:00:00"/>
    <s v="OĞUZHAN UNCU"/>
    <s v="Kim Robert"/>
    <s v="22/10/2023 - 20:13:08 | Printed | By Abdallah Hamis Tindwa"/>
  </r>
  <r>
    <s v="10078352-231023"/>
    <n v="10078352"/>
    <s v="OSAMA ABDI ABDALLAH"/>
    <s v="DUMPTRUCK DRIVER"/>
    <s v="TOPRAK İŞLERİ"/>
    <x v="0"/>
    <d v="2023-04-17T00:00:00"/>
    <s v="0628 294 304"/>
    <n v="14"/>
    <d v="2023-10-23T00:00:00"/>
    <d v="2023-11-05T00:00:00"/>
    <x v="0"/>
    <s v="ANNUAL LEAVE"/>
    <d v="2023-11-06T00:00:00"/>
    <s v="END OF LEAVE"/>
    <d v="2023-10-23T00:00:00"/>
    <s v="GÖKHAN ŞENGÜL"/>
    <s v="Kim Robert"/>
    <s v="22/10/2023 - 20:37:49 | Printed | By Abdallah Hamis Tindwa"/>
  </r>
  <r>
    <s v="10078353-231023"/>
    <n v="10078353"/>
    <s v="MANSA NTAO SIGERA"/>
    <s v="DUMPTRUCK DRIVER"/>
    <s v="TOPRAK İŞLERİ"/>
    <x v="0"/>
    <d v="2023-04-17T00:00:00"/>
    <s v="0622 159 821"/>
    <n v="14"/>
    <d v="2023-10-23T00:00:00"/>
    <d v="2023-11-05T00:00:00"/>
    <x v="0"/>
    <s v="ANNUAL LEAVE"/>
    <d v="2023-11-06T00:00:00"/>
    <s v="END OF LEAVE"/>
    <d v="2023-10-23T00:00:00"/>
    <s v="GÖKHAN ŞENGÜL"/>
    <s v="Kim Robert"/>
    <s v="22/10/2023 - 20:37:56 | Printed | By Abdallah Hamis Tindwa"/>
  </r>
  <r>
    <s v="10075801-231023"/>
    <n v="10075801"/>
    <s v="LUCAS MATHIAS ALFAYO"/>
    <s v="UNSKILLED WORKER - PRODUCTIVE"/>
    <s v="İNŞAAT GRUBU"/>
    <x v="1"/>
    <d v="2022-11-18T00:00:00"/>
    <s v="0769 609 823"/>
    <n v="11"/>
    <d v="2023-10-23T00:00:00"/>
    <d v="2023-11-02T00:00:00"/>
    <x v="0"/>
    <s v="ANNUAL LEAVE"/>
    <d v="2023-11-03T00:00:00"/>
    <s v="END OF LEAVE"/>
    <d v="2023-10-23T00:00:00"/>
    <s v="OZAN URCAN"/>
    <s v="Kim Robert"/>
    <s v="22/10/2023 - 21:40:33 | Printed | By Abdallah Hamis Tindwa"/>
  </r>
  <r>
    <s v="10078190-231023"/>
    <n v="10078190"/>
    <s v="DOMICIAN KIGWA RUTORYO"/>
    <s v="SITE CHARGEHARD"/>
    <s v="İNŞAAT GRUBU"/>
    <x v="1"/>
    <d v="2023-04-05T00:00:00"/>
    <s v="0654 406 470"/>
    <n v="8"/>
    <d v="2023-10-23T00:00:00"/>
    <d v="2023-10-30T00:00:00"/>
    <x v="0"/>
    <s v="ANNUAL LEAVE"/>
    <d v="2023-10-31T00:00:00"/>
    <s v="END OF LEAVE"/>
    <d v="2023-10-23T00:00:00"/>
    <s v="OZAN URCAN"/>
    <s v="Kim Robert"/>
    <s v="23/10/2023 - 08:55:07 | Printed | By Abdallah Hamis Tindwa"/>
  </r>
  <r>
    <s v="10072627-231024"/>
    <n v="10072627"/>
    <s v="NICHOLAUS JAMES IGWIJO"/>
    <s v="CAMP WORKER(MOBILIZATION)"/>
    <s v="İNŞAAT GRUBU"/>
    <x v="3"/>
    <d v="2022-05-13T00:00:00"/>
    <s v="0629262307"/>
    <n v="15"/>
    <d v="2023-10-24T00:00:00"/>
    <d v="2023-11-07T00:00:00"/>
    <x v="0"/>
    <s v="ANNUAL LEAVE"/>
    <d v="2023-11-08T00:00:00"/>
    <s v="END OF LEAVE"/>
    <d v="2023-10-23T00:00:00"/>
    <s v="AYBEK ERMUTLU"/>
    <s v="Kim Robert"/>
    <s v="22/10/2023 - 21:08:23 | Printed | By Abdallah Hamis Tindwa"/>
  </r>
  <r>
    <s v="10072795-231024"/>
    <n v="10072795"/>
    <s v="HARUNA SHABANI MOHAMED"/>
    <s v="FORMWORKER"/>
    <s v="İNŞAAT GRUBU"/>
    <x v="3"/>
    <d v="2022-06-12T00:00:00"/>
    <s v="0766 318 904"/>
    <n v="22"/>
    <d v="2023-10-24T00:00:00"/>
    <d v="2023-11-14T00:00:00"/>
    <x v="0"/>
    <s v="ANNUAL LEAVE"/>
    <d v="2023-11-15T00:00:00"/>
    <s v="END OF LEAVE"/>
    <d v="2023-10-23T00:00:00"/>
    <s v="AYBEK ERMUTLU"/>
    <s v="Kim Robert"/>
    <s v="22/10/2023 - 21:08:33 | Printed | By Abdallah Hamis Tindwa"/>
  </r>
  <r>
    <s v="10073847-231024"/>
    <n v="10073847"/>
    <s v="YUSUPH PETER MSOSA"/>
    <s v="CONCRETE WORKER"/>
    <s v="İNŞAAT GRUBU"/>
    <x v="3"/>
    <d v="2022-08-20T00:00:00"/>
    <s v="0787 286 184"/>
    <n v="22"/>
    <d v="2023-10-24T00:00:00"/>
    <d v="2023-11-14T00:00:00"/>
    <x v="0"/>
    <s v="ANNUAL LEAVE"/>
    <d v="2023-11-15T00:00:00"/>
    <s v="END OF LEAVE"/>
    <d v="2023-10-23T00:00:00"/>
    <s v="AYBEK ERMUTLU"/>
    <s v="Kim Robert"/>
    <s v="22/10/2023 - 21:08:43 | Printed | By Abdallah Hamis Tindwa"/>
  </r>
  <r>
    <s v="10073853-231024"/>
    <n v="10073853"/>
    <s v="BONIPHACE ALEXANDER JONAS"/>
    <s v="CONCRETE WORKER"/>
    <s v="İNŞAAT GRUBU"/>
    <x v="3"/>
    <d v="2022-08-20T00:00:00"/>
    <s v="0693 084 494"/>
    <n v="15"/>
    <d v="2023-10-24T00:00:00"/>
    <d v="2023-11-07T00:00:00"/>
    <x v="0"/>
    <s v="ANNUAL LEAVE"/>
    <d v="2023-11-08T00:00:00"/>
    <s v="END OF LEAVE"/>
    <d v="2023-10-23T00:00:00"/>
    <s v="AYBEK ERMUTLU"/>
    <s v="Kim Robert"/>
    <s v="22/10/2023 - 21:08:53 | Printed | By Abdallah Hamis Tindwa"/>
  </r>
  <r>
    <s v="10072794-231024"/>
    <n v="10072794"/>
    <s v="DIONIZI ARBOGAST NTARE"/>
    <s v="FORMWORKER"/>
    <s v="İNŞAAT GRUBU"/>
    <x v="3"/>
    <d v="2022-06-12T00:00:00"/>
    <s v="0759 064 006"/>
    <n v="15"/>
    <d v="2023-10-24T00:00:00"/>
    <d v="2023-11-07T00:00:00"/>
    <x v="0"/>
    <s v="ANNUAL LEAVE"/>
    <d v="2023-11-08T00:00:00"/>
    <s v="END OF LEAVE"/>
    <d v="2023-10-23T00:00:00"/>
    <s v="AYBEK ERMUTLU"/>
    <s v="Kim Robert"/>
    <s v="22/10/2023 - 21:09:03 | Printed | By Abdallah Hamis Tindwa"/>
  </r>
  <r>
    <s v="10076761-231024"/>
    <n v="10076761"/>
    <s v="SULEIMANI OMARI MSINGWA"/>
    <s v="REBAR WORKER"/>
    <s v="İNŞAAT GRUBU"/>
    <x v="3"/>
    <d v="2022-12-25T00:00:00"/>
    <s v="0655 559 091"/>
    <n v="15"/>
    <d v="2023-10-24T00:00:00"/>
    <d v="2023-11-07T00:00:00"/>
    <x v="0"/>
    <s v="ANNUAL LEAVE"/>
    <d v="2023-11-08T00:00:00"/>
    <s v="END OF LEAVE"/>
    <d v="2023-10-23T00:00:00"/>
    <s v="AYBEK ERMUTLU"/>
    <s v="Kim Robert"/>
    <s v="22/10/2023 - 21:09:13 | Printed | By Abdallah Hamis Tindwa"/>
  </r>
  <r>
    <s v="10052686-231024"/>
    <n v="10052686"/>
    <s v="FRANCISCO CHRISTOPHER FRANCIS"/>
    <s v="BACKHOE LOADER OPERATOR"/>
    <s v="İNŞAAT GRUBU"/>
    <x v="3"/>
    <d v="2023-01-08T00:00:00"/>
    <s v="0766306707"/>
    <n v="22"/>
    <d v="2023-10-24T00:00:00"/>
    <d v="2023-11-14T00:00:00"/>
    <x v="0"/>
    <s v="ANNUAL LEAVE"/>
    <d v="2023-11-15T00:00:00"/>
    <s v="END OF LEAVE"/>
    <d v="2023-10-23T00:00:00"/>
    <s v="AYBEK ERMUTLU"/>
    <s v="Kim Robert"/>
    <s v="22/10/2023 - 21:09:23 | Printed | By Abdallah Hamis Tindwa"/>
  </r>
  <r>
    <s v="10074270-231024"/>
    <n v="10074270"/>
    <s v="GEORGE SIMON MSESE"/>
    <s v="PICKUP DRIVER"/>
    <s v="İDARİ İŞLER (KAMP)"/>
    <x v="0"/>
    <d v="2022-09-13T00:00:00"/>
    <s v="0752-135-095"/>
    <n v="14"/>
    <d v="2023-10-24T00:00:00"/>
    <d v="2023-11-06T00:00:00"/>
    <x v="0"/>
    <s v="ANNUAL LEAVE"/>
    <d v="2023-11-07T00:00:00"/>
    <s v="END OF LEAVE"/>
    <d v="2023-10-23T00:00:00"/>
    <s v="ORÇUN SALTUK"/>
    <s v="Kim Robert"/>
    <s v="22/10/2023 - 20:44:07 | Printed | By Abdallah Hamis Tindwa"/>
  </r>
  <r>
    <s v="10073822-231026"/>
    <n v="10073822"/>
    <s v="ANDREW CHRISTOPHER MHOJA"/>
    <s v="QUALITY CONTROL ENGINEER"/>
    <s v="KALİTE KONTROL"/>
    <x v="3"/>
    <d v="2022-08-18T00:00:00"/>
    <s v="0784 955 336"/>
    <n v="18"/>
    <d v="2023-10-26T00:00:00"/>
    <d v="2023-11-12T00:00:00"/>
    <x v="0"/>
    <s v="ANNUAL LEAVE"/>
    <d v="2023-11-13T00:00:00"/>
    <s v="END OF LEAVE"/>
    <d v="2023-10-23T00:00:00"/>
    <s v="ORÇUN SALTUK"/>
    <s v="Kim Robert"/>
    <s v="22/10/2023 - 21:19:58 | Printed | By Abdallah Hamis Tindwa"/>
  </r>
  <r>
    <s v="10073627-231027"/>
    <n v="10073627"/>
    <s v="HILDA CHARLES MSIGWA"/>
    <s v="DESIGN ENGINEER"/>
    <s v="DİZAYN"/>
    <x v="3"/>
    <d v="2022-08-10T00:00:00"/>
    <s v="0759 181 854"/>
    <n v="9"/>
    <d v="2023-10-27T00:00:00"/>
    <d v="2023-11-04T00:00:00"/>
    <x v="0"/>
    <s v="ANNUAL LEAVE"/>
    <d v="2023-11-05T00:00:00"/>
    <s v="END OF LEAVE"/>
    <d v="2023-10-23T00:00:00"/>
    <s v="GÖKHAN BAYAZIT"/>
    <s v="Kim Robert"/>
    <s v="22/10/2023 - 21:12:28 | Printed | By Abdallah Hamis Tindwa"/>
  </r>
  <r>
    <s v="10074827-231105"/>
    <n v="10074827"/>
    <s v="NELSON ANDERSON MAGELANGA"/>
    <s v="LABORATORY WORKER"/>
    <s v="KALİTE KONTROL"/>
    <x v="2"/>
    <d v="2022-10-07T00:00:00"/>
    <s v="0688-382-876"/>
    <n v="22"/>
    <d v="2023-11-05T00:00:00"/>
    <d v="2023-11-26T00:00:00"/>
    <x v="0"/>
    <s v="ANNUAL LEAVE"/>
    <d v="2023-11-27T00:00:00"/>
    <s v="END OF LEAVE"/>
    <d v="2023-10-23T00:00:00"/>
    <s v="ORÇUN SALTUK"/>
    <s v="Kim Robert"/>
    <s v="22/10/2023 - 20:15:02 | Printed | By Abdallah Hamis Tindwa"/>
  </r>
  <r>
    <s v="10074783-231106"/>
    <n v="10074783"/>
    <s v="MAULIDI ABDALLAH BUSIGA"/>
    <s v="LABORATORY WORKER"/>
    <s v="KALİTE KONTROL"/>
    <x v="2"/>
    <d v="2022-10-04T00:00:00"/>
    <s v="0718-765-898"/>
    <n v="23"/>
    <d v="2023-11-06T00:00:00"/>
    <d v="2023-11-28T00:00:00"/>
    <x v="0"/>
    <s v="ANNUAL LEAVE"/>
    <d v="2023-11-29T00:00:00"/>
    <s v="END OF LEAVE"/>
    <d v="2023-10-23T00:00:00"/>
    <s v="ORÇUN SALTUK"/>
    <s v="Kim Robert"/>
    <s v="22/10/2023 - 20:15:08 | Printed | By Abdallah Hamis Tindwa"/>
  </r>
  <r>
    <s v="10077502-231106"/>
    <n v="10077502"/>
    <s v="MELINA BERNARDO SABUGO"/>
    <s v="CLEANER"/>
    <s v="İDARİ İŞLER (KAMP)"/>
    <x v="2"/>
    <d v="2023-02-22T00:00:00"/>
    <s v="0629 645 988"/>
    <n v="14"/>
    <d v="2023-11-06T00:00:00"/>
    <d v="2023-11-19T00:00:00"/>
    <x v="0"/>
    <s v="ANNUAL LEAVE"/>
    <d v="2023-11-20T00:00:00"/>
    <s v="END OF LEAVE"/>
    <d v="2023-10-23T00:00:00"/>
    <s v="ORÇUN SALTUK"/>
    <s v="Kim Robert"/>
    <s v="22/10/2023 - 20:15:14 | Printed | By Abdallah Hamis Tindwa"/>
  </r>
  <r>
    <s v="10077921-231107"/>
    <n v="10077921"/>
    <s v="BARAKA PIUS NYANGUSU"/>
    <s v="PICKUP DRIVER"/>
    <s v="İDARİ İŞLER (KAMP)"/>
    <x v="0"/>
    <d v="2023-03-17T00:00:00"/>
    <s v="0755 864 997"/>
    <n v="14"/>
    <d v="2023-11-07T00:00:00"/>
    <d v="2023-11-20T00:00:00"/>
    <x v="0"/>
    <s v="ANNUAL LEAVE"/>
    <d v="2023-11-21T00:00:00"/>
    <s v="END OF LEAVE"/>
    <d v="2023-10-23T00:00:00"/>
    <s v="ORÇUN SALTUK"/>
    <s v="Kim Robert"/>
    <s v="22/10/2023 - 20:44:17 | Printed | By Abdallah Hamis Tindwa"/>
  </r>
  <r>
    <s v="10075890-231107"/>
    <n v="10075890"/>
    <s v="YAHAYA KASHINDYE MISANA"/>
    <s v="PICKUP DRIVER"/>
    <s v="İDARİ İŞLER (KAMP)"/>
    <x v="2"/>
    <d v="2022-11-22T00:00:00"/>
    <s v="0688 059 393"/>
    <n v="16"/>
    <d v="2023-11-07T00:00:00"/>
    <d v="2023-11-22T00:00:00"/>
    <x v="0"/>
    <s v="ANNUAL LEAVE"/>
    <d v="2023-11-23T00:00:00"/>
    <s v="END OF LEAVE"/>
    <d v="2023-10-23T00:00:00"/>
    <s v="NACİ YILMAZ"/>
    <s v="Kim Robert"/>
    <s v="22/10/2023 - 19:41:33 | Printed | By Abdallah Hamis Tindwa"/>
  </r>
  <r>
    <s v="10074025-231108"/>
    <n v="10074025"/>
    <s v="OCTAVIAN ANSELMI MUSHI"/>
    <s v="LABORATORY OFFICER"/>
    <s v="KALİTE KONTROL"/>
    <x v="3"/>
    <d v="2022-08-31T00:00:00"/>
    <s v="0766 559 845"/>
    <n v="15"/>
    <d v="2023-11-08T00:00:00"/>
    <d v="2023-11-22T00:00:00"/>
    <x v="0"/>
    <s v="ANNUAL LEAVE"/>
    <d v="2023-11-23T00:00:00"/>
    <s v="END OF LEAVE"/>
    <d v="2023-10-23T00:00:00"/>
    <s v="ORÇUN SALTUK"/>
    <s v="Kim Robert"/>
    <s v="22/10/2023 - 21:20:08 | Printed | By Abdallah Hamis Tindwa"/>
  </r>
  <r>
    <s v="10073956-231108"/>
    <n v="10073956"/>
    <s v="PRAISE WILLFRED SWAI"/>
    <s v="LABORATORY WORKER"/>
    <s v="KALİTE KONTROL"/>
    <x v="3"/>
    <d v="2022-08-26T00:00:00"/>
    <s v="0784 954 912"/>
    <n v="17"/>
    <d v="2023-11-08T00:00:00"/>
    <d v="2023-11-24T00:00:00"/>
    <x v="0"/>
    <s v="ANNUAL LEAVE"/>
    <d v="2023-11-25T00:00:00"/>
    <s v="END OF LEAVE"/>
    <d v="2023-10-23T00:00:00"/>
    <s v="ORÇUN SALTUK"/>
    <s v="Kim Robert"/>
    <s v="22/10/2023 - 21:20:18 | Printed | By Abdallah Hamis Tindwa"/>
  </r>
  <r>
    <s v="10066666-231108"/>
    <n v="10066666"/>
    <s v="ADAM RAMADHANI MATEO"/>
    <s v="REBAR WORKER"/>
    <s v="PREFABRİKASYON"/>
    <x v="3"/>
    <d v="2023-03-22T00:00:00"/>
    <s v="0713535741"/>
    <n v="16"/>
    <d v="2023-11-08T00:00:00"/>
    <d v="2023-11-23T00:00:00"/>
    <x v="0"/>
    <s v="ANNUAL LEAVE"/>
    <d v="2023-11-24T00:00:00"/>
    <s v="END OF LEAVE"/>
    <d v="2023-10-23T00:00:00"/>
    <s v="NACİ YILMAZ"/>
    <s v="Kim Robert"/>
    <s v="22/10/2023 - 21:14:39 | Printed | By Abdallah Hamis Tindwa"/>
  </r>
  <r>
    <s v="10037958-231108"/>
    <n v="10037958"/>
    <s v="KENETH GEORGE MWIGANE"/>
    <s v="REBAR WORKER"/>
    <s v="PREFABRİKASYON"/>
    <x v="3"/>
    <d v="2023-03-22T00:00:00"/>
    <s v="0716294814"/>
    <n v="16"/>
    <d v="2023-11-08T00:00:00"/>
    <d v="2023-11-23T00:00:00"/>
    <x v="0"/>
    <s v="ANNUAL LEAVE"/>
    <d v="2023-11-24T00:00:00"/>
    <s v="END OF LEAVE"/>
    <d v="2023-10-23T00:00:00"/>
    <s v="NACİ YILMAZ"/>
    <s v="Kim Robert"/>
    <s v="22/10/2023 - 21:14:49 | Printed | By Abdallah Hamis Tindwa"/>
  </r>
  <r>
    <s v="10051993-231108"/>
    <n v="10051993"/>
    <s v="WILLIAM RAZALO MATHIAS"/>
    <s v="REBAR WORKER"/>
    <s v="PREFABRİKASYON"/>
    <x v="3"/>
    <d v="2023-03-22T00:00:00"/>
    <s v="0675553055"/>
    <n v="16"/>
    <d v="2023-11-08T00:00:00"/>
    <d v="2023-11-23T00:00:00"/>
    <x v="0"/>
    <s v="ANNUAL LEAVE"/>
    <d v="2023-11-24T00:00:00"/>
    <s v="END OF LEAVE"/>
    <d v="2023-10-23T00:00:00"/>
    <s v="NACİ YILMAZ"/>
    <s v="Kim Robert"/>
    <s v="22/10/2023 - 21:14:59 | Printed | By Abdallah Hamis Tindwa"/>
  </r>
  <r>
    <s v="10053367-231110"/>
    <n v="10053367"/>
    <s v="OMARI OMARI MLIMKA"/>
    <s v="FORMWORKER"/>
    <s v="PREFABRİKASYON"/>
    <x v="2"/>
    <d v="2023-03-23T00:00:00"/>
    <s v="0715119153"/>
    <n v="16"/>
    <d v="2023-11-10T00:00:00"/>
    <d v="2023-11-25T00:00:00"/>
    <x v="0"/>
    <s v="ANNUAL LEAVE"/>
    <d v="2023-11-26T00:00:00"/>
    <s v="END OF LEAVE"/>
    <d v="2023-10-23T00:00:00"/>
    <s v="NACİ YILMAZ"/>
    <s v="Kim Robert"/>
    <s v="22/10/2023 - 19:41:39 | Printed | By Abdallah Hamis Tindwa"/>
  </r>
  <r>
    <s v="10065908-231110"/>
    <n v="10065908"/>
    <s v="MUSSA HABIBU MZINGA"/>
    <s v="FORMWORKER"/>
    <s v="PREFABRİKASYON"/>
    <x v="2"/>
    <d v="2023-04-12T00:00:00"/>
    <s v="0718531102"/>
    <n v="15"/>
    <d v="2023-11-10T00:00:00"/>
    <d v="2023-11-24T00:00:00"/>
    <x v="0"/>
    <s v="ANNUAL LEAVE"/>
    <d v="2023-11-25T00:00:00"/>
    <s v="END OF LEAVE"/>
    <d v="2023-10-23T00:00:00"/>
    <s v="NACİ YILMAZ"/>
    <s v="Kim Robert"/>
    <s v="22/10/2023 - 19:41:46 | Printed | By Abdallah Hamis Tindwa"/>
  </r>
  <r>
    <s v="10068605-231110"/>
    <n v="10068605"/>
    <s v="JIMMY BEZALELI LESILWA"/>
    <s v="FORMWORKER"/>
    <s v="PREFABRİKASYON"/>
    <x v="2"/>
    <d v="2023-04-14T00:00:00"/>
    <s v="0756345611"/>
    <n v="15"/>
    <d v="2023-11-10T00:00:00"/>
    <d v="2023-11-24T00:00:00"/>
    <x v="0"/>
    <s v="ANNUAL LEAVE"/>
    <d v="2023-11-25T00:00:00"/>
    <s v="END OF LEAVE"/>
    <d v="2023-10-23T00:00:00"/>
    <s v="NACİ YILMAZ"/>
    <s v="Kim Robert"/>
    <s v="22/10/2023 - 19:41:52 | Printed | By Abdallah Hamis Tindwa"/>
  </r>
  <r>
    <s v="10078411-231110"/>
    <n v="10078411"/>
    <s v="RUPIA JAVANI RUPIA"/>
    <s v="PICKUP DRIVER"/>
    <s v="İDARİ İŞLER (KAMP)"/>
    <x v="2"/>
    <d v="2023-04-24T00:00:00"/>
    <s v="0715060505"/>
    <n v="14"/>
    <d v="2023-11-10T00:00:00"/>
    <d v="2023-11-23T00:00:00"/>
    <x v="0"/>
    <s v="ANNUAL LEAVE"/>
    <d v="2023-11-24T00:00:00"/>
    <s v="END OF LEAVE"/>
    <d v="2023-10-23T00:00:00"/>
    <s v="ORÇUN SALTUK"/>
    <s v="Kim Robert"/>
    <s v="22/10/2023 - 20:15:21 | Printed | By Abdallah Hamis Tindwa"/>
  </r>
  <r>
    <s v="10076848-231113"/>
    <n v="10076848"/>
    <s v="ABDALLAH ANTONYJEREMIAH"/>
    <s v="REBAR WORKER"/>
    <s v="İNŞAAT GRUBU"/>
    <x v="0"/>
    <d v="2023-01-03T00:00:00"/>
    <s v="0687 383 032"/>
    <n v="22"/>
    <d v="2023-11-13T00:00:00"/>
    <d v="2023-12-04T00:00:00"/>
    <x v="0"/>
    <s v="ANNUAL LEAVE"/>
    <d v="2023-12-05T00:00:00"/>
    <s v="END OF LEAVE"/>
    <d v="2023-10-23T00:00:00"/>
    <s v="EDİP TURNACIGİL"/>
    <s v="Kim Robert"/>
    <s v="22/10/2023 - 20:32:46 | Printed | By Abdallah Hamis Tindwa"/>
  </r>
  <r>
    <s v="10074314-231113"/>
    <n v="10074314"/>
    <s v="GEOPHRAY CLEMENT TALIA"/>
    <s v="STEEL FITTER"/>
    <s v="İNŞAAT GRUBU"/>
    <x v="0"/>
    <d v="2022-09-15T00:00:00"/>
    <s v="0654-733-999"/>
    <n v="20"/>
    <d v="2023-11-13T00:00:00"/>
    <d v="2023-12-02T00:00:00"/>
    <x v="0"/>
    <s v="ANNUAL LEAVE"/>
    <d v="2023-12-03T00:00:00"/>
    <s v="END OF LEAVE"/>
    <d v="2023-10-23T00:00:00"/>
    <s v="EDİP TURNACIGİL"/>
    <s v="Kim Robert"/>
    <s v="22/10/2023 - 20:32:53 | Printed | By Abdallah Hamis Tindwa"/>
  </r>
  <r>
    <s v="10076854-231113"/>
    <n v="10076854"/>
    <s v="SABDIN ABUBAKARI SABDIN"/>
    <s v="REBAR WORKER"/>
    <s v="İNŞAAT GRUBU"/>
    <x v="0"/>
    <d v="2023-01-03T00:00:00"/>
    <s v="0745 527 257"/>
    <n v="19"/>
    <d v="2023-11-13T00:00:00"/>
    <d v="2023-12-01T00:00:00"/>
    <x v="0"/>
    <s v="ANNUAL LEAVE"/>
    <d v="2023-12-02T00:00:00"/>
    <s v="END OF LEAVE"/>
    <d v="2023-10-23T00:00:00"/>
    <s v="EDİP TURNACIGİL"/>
    <s v="Kim Robert"/>
    <s v="22/10/2023 - 20:32:59 | Printed | By Abdallah Hamis Tindwa"/>
  </r>
  <r>
    <s v="10075783-231113"/>
    <n v="10075783"/>
    <s v="PATRICK WILBERT KAPAYA"/>
    <s v="BRICKET PRODUCTION WORKER"/>
    <s v="İNŞAAT GRUBU"/>
    <x v="0"/>
    <d v="2022-11-18T00:00:00"/>
    <s v="0757731222/0682901236"/>
    <n v="19"/>
    <d v="2023-11-13T00:00:00"/>
    <d v="2023-12-01T00:00:00"/>
    <x v="0"/>
    <s v="ANNUAL LEAVE"/>
    <d v="2023-12-02T00:00:00"/>
    <s v="END OF LEAVE"/>
    <d v="2023-10-23T00:00:00"/>
    <s v="EDİP TURNACIGİL"/>
    <s v="Kim Robert"/>
    <s v="22/10/2023 - 20:33:06 | Printed | By Abdallah Hamis Tindwa"/>
  </r>
  <r>
    <s v="10077522-231113"/>
    <n v="10077522"/>
    <s v="RAPHAEL RICHARD SHOSHO"/>
    <s v="UNSKILLED WORKER - PRODUCTIVE"/>
    <s v="İNŞAAT GRUBU"/>
    <x v="0"/>
    <d v="2023-02-23T00:00:00"/>
    <s v="0672 118 856"/>
    <n v="18"/>
    <d v="2023-11-13T00:00:00"/>
    <d v="2023-11-30T00:00:00"/>
    <x v="0"/>
    <s v="ANNUAL LEAVE"/>
    <d v="2023-12-01T00:00:00"/>
    <s v="END OF LEAVE"/>
    <d v="2023-10-23T00:00:00"/>
    <s v="EDİP TURNACIGİL"/>
    <s v="Kim Robert"/>
    <s v="22/10/2023 - 20:33:12 | Printed | By Abdallah Hamis Tindwa"/>
  </r>
  <r>
    <s v="10076852-231113"/>
    <n v="10076852"/>
    <s v="SALUM ABDALLAH MAKANA"/>
    <s v="FORMWORKER HELPER"/>
    <s v="İNŞAAT GRUBU"/>
    <x v="0"/>
    <d v="2023-01-03T00:00:00"/>
    <s v="0769 895 998"/>
    <n v="18"/>
    <d v="2023-11-13T00:00:00"/>
    <d v="2023-11-30T00:00:00"/>
    <x v="0"/>
    <s v="ANNUAL LEAVE"/>
    <d v="2023-12-01T00:00:00"/>
    <s v="END OF LEAVE"/>
    <d v="2023-10-23T00:00:00"/>
    <s v="EDİP TURNACIGİL"/>
    <s v="Kim Robert"/>
    <s v="22/10/2023 - 20:33:18 | Printed | By Abdallah Hamis Tindwa"/>
  </r>
  <r>
    <s v="10076863-231113"/>
    <n v="10076863"/>
    <s v="AMOSI FELISBETO KWANUNGU"/>
    <s v="FORMWORKER"/>
    <s v="İNŞAAT GRUBU"/>
    <x v="0"/>
    <d v="2023-01-03T00:00:00"/>
    <s v="0743 614 461"/>
    <n v="17"/>
    <d v="2023-11-13T00:00:00"/>
    <d v="2023-11-29T00:00:00"/>
    <x v="0"/>
    <s v="ANNUAL LEAVE"/>
    <d v="2023-11-30T00:00:00"/>
    <s v="END OF LEAVE"/>
    <d v="2023-10-23T00:00:00"/>
    <s v="EDİP TURNACIGİL"/>
    <s v="Kim Robert"/>
    <s v="22/10/2023 - 20:33:25 | Printed | By Abdallah Hamis Tindwa"/>
  </r>
  <r>
    <s v="10076890-231113"/>
    <n v="10076890"/>
    <s v="LISTER NOELY MBALANGA"/>
    <s v="REBAR WORKER"/>
    <s v="İNŞAAT GRUBU"/>
    <x v="0"/>
    <d v="2023-01-04T00:00:00"/>
    <s v="0718 357 850"/>
    <n v="16"/>
    <d v="2023-11-13T00:00:00"/>
    <d v="2023-11-28T00:00:00"/>
    <x v="0"/>
    <s v="ANNUAL LEAVE"/>
    <d v="2023-11-29T00:00:00"/>
    <s v="END OF LEAVE"/>
    <d v="2023-10-23T00:00:00"/>
    <s v="EDİP TURNACIGİL"/>
    <s v="Kim Robert"/>
    <s v="22/10/2023 - 20:33:31 | Printed | By Abdallah Hamis Tindwa"/>
  </r>
  <r>
    <s v="10076871-231113"/>
    <n v="10076871"/>
    <s v="FORTUNATUS WILLIAM KIHINDA"/>
    <s v="FORMWORKER"/>
    <s v="İNŞAAT GRUBU"/>
    <x v="0"/>
    <d v="2023-01-03T00:00:00"/>
    <s v="0755692097/0787662097"/>
    <n v="16"/>
    <d v="2023-11-13T00:00:00"/>
    <d v="2023-11-28T00:00:00"/>
    <x v="0"/>
    <s v="ANNUAL LEAVE"/>
    <d v="2023-11-29T00:00:00"/>
    <s v="END OF LEAVE"/>
    <d v="2023-10-23T00:00:00"/>
    <s v="EDİP TURNACIGİL"/>
    <s v="Kim Robert"/>
    <s v="22/10/2023 - 20:33:38 | Printed | By Abdallah Hamis Tindwa"/>
  </r>
  <r>
    <s v="10076772-231113"/>
    <n v="10076772"/>
    <s v="FLORENSI DANIELI HALFAN"/>
    <s v="REBAR WORKER HELPER"/>
    <s v="İNŞAAT GRUBU"/>
    <x v="0"/>
    <d v="2022-12-25T00:00:00"/>
    <s v="0710 263 552"/>
    <n v="16"/>
    <d v="2023-11-13T00:00:00"/>
    <d v="2023-11-28T00:00:00"/>
    <x v="0"/>
    <s v="ANNUAL LEAVE"/>
    <d v="2023-11-29T00:00:00"/>
    <s v="END OF LEAVE"/>
    <d v="2023-10-23T00:00:00"/>
    <s v="EDİP TURNACIGİL"/>
    <s v="Kim Robert"/>
    <s v="22/10/2023 - 20:33:44 | Printed | By Abdallah Hamis Tindwa"/>
  </r>
  <r>
    <s v="10076888-231113"/>
    <n v="10076888"/>
    <s v="RAMADHANI RAJABU BWANGA"/>
    <s v="FORMWORKER"/>
    <s v="İNŞAAT GRUBU"/>
    <x v="0"/>
    <d v="2023-01-04T00:00:00"/>
    <s v="0754 583 307"/>
    <n v="15"/>
    <d v="2023-11-13T00:00:00"/>
    <d v="2023-11-27T00:00:00"/>
    <x v="0"/>
    <s v="ANNUAL LEAVE"/>
    <d v="2023-11-28T00:00:00"/>
    <s v="END OF LEAVE"/>
    <d v="2023-10-23T00:00:00"/>
    <s v="EDİP TURNACIGİL"/>
    <s v="Kim Robert"/>
    <s v="22/10/2023 - 20:33:51 | Printed | By Abdallah Hamis Tindwa"/>
  </r>
  <r>
    <s v="10076891-231113"/>
    <n v="10076891"/>
    <s v="AMANI JUMANNE RAMADHANI"/>
    <s v="FORMWORKER HELPER"/>
    <s v="İNŞAAT GRUBU"/>
    <x v="0"/>
    <d v="2023-01-04T00:00:00"/>
    <s v="0628 710 115"/>
    <n v="15"/>
    <d v="2023-11-13T00:00:00"/>
    <d v="2023-11-27T00:00:00"/>
    <x v="0"/>
    <s v="ANNUAL LEAVE"/>
    <d v="2023-11-28T00:00:00"/>
    <s v="END OF LEAVE"/>
    <d v="2023-10-23T00:00:00"/>
    <s v="EDİP TURNACIGİL"/>
    <s v="Kim Robert"/>
    <s v="22/10/2023 - 20:33:57 | Printed | By Abdallah Hamis Tindwa"/>
  </r>
  <r>
    <s v="10075793-231113"/>
    <n v="10075793"/>
    <s v="ROBERT WILBARD AIDAN"/>
    <s v="BRICKET PRODUCTION WORKER"/>
    <s v="İNŞAAT GRUBU"/>
    <x v="0"/>
    <d v="2022-11-18T00:00:00"/>
    <s v="0624 519 981"/>
    <n v="15"/>
    <d v="2023-11-13T00:00:00"/>
    <d v="2023-11-27T00:00:00"/>
    <x v="0"/>
    <s v="ANNUAL LEAVE"/>
    <d v="2023-11-28T00:00:00"/>
    <s v="END OF LEAVE"/>
    <d v="2023-10-23T00:00:00"/>
    <s v="EDİP TURNACIGİL"/>
    <s v="Kim Robert"/>
    <s v="22/10/2023 - 20:34:04 | Printed | By Abdallah Hamis Tindwa"/>
  </r>
  <r>
    <s v="10076779-231115"/>
    <n v="10076779"/>
    <s v="JOHN GODFREY MASEMBO"/>
    <s v="FORMWORKER"/>
    <s v="PREFABRİKASYON"/>
    <x v="3"/>
    <d v="2022-12-26T00:00:00"/>
    <s v="0712 969 838"/>
    <n v="20"/>
    <d v="2023-11-15T00:00:00"/>
    <d v="2023-12-04T00:00:00"/>
    <x v="0"/>
    <s v="ANNUAL LEAVE"/>
    <d v="2023-12-05T00:00:00"/>
    <s v="END OF LEAVE"/>
    <d v="2023-10-23T00:00:00"/>
    <s v="NACİ YILMAZ"/>
    <s v="Kim Robert"/>
    <s v="22/10/2023 - 21:15:09 | Printed | By Abdallah Hamis Tindwa"/>
  </r>
  <r>
    <s v="10076780-231115"/>
    <n v="10076780"/>
    <s v="MUSSA ADNANI MSANGI"/>
    <s v="FORMWORKER"/>
    <s v="PREFABRİKASYON"/>
    <x v="3"/>
    <d v="2022-12-26T00:00:00"/>
    <s v="0717 661 207"/>
    <n v="18"/>
    <d v="2023-11-15T00:00:00"/>
    <d v="2023-12-02T00:00:00"/>
    <x v="0"/>
    <s v="ANNUAL LEAVE"/>
    <d v="2023-12-03T00:00:00"/>
    <s v="END OF LEAVE"/>
    <d v="2023-10-23T00:00:00"/>
    <s v="NACİ YILMAZ"/>
    <s v="Kim Robert"/>
    <s v="22/10/2023 - 21:15:19 | Printed | By Abdallah Hamis Tindwa"/>
  </r>
  <r>
    <s v="10074996-231121"/>
    <n v="10074996"/>
    <s v="ABDALLAH MIRAJI MSANGI"/>
    <s v="DRIVER"/>
    <s v="İDARİ İŞLER (KAMP)"/>
    <x v="2"/>
    <d v="2022-10-18T00:00:00"/>
    <s v="0625 538 292"/>
    <n v="25"/>
    <d v="2023-11-21T00:00:00"/>
    <d v="2023-12-15T00:00:00"/>
    <x v="0"/>
    <s v="ANNUAL LEAVE"/>
    <d v="2023-12-16T00:00:00"/>
    <s v="END OF LEAVE"/>
    <d v="2023-10-23T00:00:00"/>
    <s v="ORÇUN SALTUK"/>
    <s v="Kim Robert"/>
    <s v="22/10/2023 - 20:15:27 | Printed | By Abdallah Hamis Tindwa"/>
  </r>
  <r>
    <s v="10073975-231127"/>
    <n v="10073975"/>
    <s v="MWAJUMA IDDI LUBUVA"/>
    <s v="LABORATORY WORKER"/>
    <s v="KALİTE KONTROL"/>
    <x v="3"/>
    <d v="2022-08-27T00:00:00"/>
    <s v="0685 727 951"/>
    <n v="15"/>
    <d v="2023-11-27T00:00:00"/>
    <d v="2023-12-11T00:00:00"/>
    <x v="0"/>
    <s v="ANNUAL LEAVE"/>
    <d v="2023-12-12T00:00:00"/>
    <s v="END OF LEAVE"/>
    <d v="2023-10-23T00:00:00"/>
    <s v="ORÇUN SALTUK"/>
    <s v="Kim Robert"/>
    <s v="22/10/2023 - 21:20:28 | Printed | By Abdallah Hamis Tindwa"/>
  </r>
  <r>
    <s v="10074782-231201"/>
    <n v="10074782"/>
    <s v="MUSA EMMANUEL YOHANA"/>
    <s v="LABORATORY WORKER"/>
    <s v="KALİTE KONTROL"/>
    <x v="2"/>
    <d v="2022-10-04T00:00:00"/>
    <s v="06.02.1998"/>
    <n v="23"/>
    <d v="2023-12-01T00:00:00"/>
    <d v="2023-12-23T00:00:00"/>
    <x v="0"/>
    <s v="ANNUAL LEAVE"/>
    <d v="2023-12-24T00:00:00"/>
    <s v="END OF LEAVE"/>
    <d v="2023-10-23T00:00:00"/>
    <s v="ORÇUN SALTUK"/>
    <s v="Kim Robert"/>
    <s v="22/10/2023 - 20:15:33 | Printed | By Abdallah Hamis Tindwa"/>
  </r>
  <r>
    <s v="10078093-231201"/>
    <n v="10078093"/>
    <s v="MAIKO ELISHA HAONGA"/>
    <s v="LABORATORY CLERK"/>
    <s v="KALİTE KONTROL"/>
    <x v="0"/>
    <d v="2023-03-30T00:00:00"/>
    <s v="0757 749 290"/>
    <n v="16"/>
    <d v="2023-12-01T00:00:00"/>
    <d v="2023-12-16T00:00:00"/>
    <x v="0"/>
    <s v="ANNUAL LEAVE"/>
    <d v="2023-12-17T00:00:00"/>
    <s v="END OF LEAVE"/>
    <d v="2023-10-23T00:00:00"/>
    <s v="ORÇUN SALTUK"/>
    <s v="Kim Robert"/>
    <s v="22/10/2023 - 20:44:27 | Printed | By Abdallah Hamis Tindwa"/>
  </r>
  <r>
    <s v="10059901-231203"/>
    <n v="10059901"/>
    <s v="SAMWEL JONAS NYANWA"/>
    <s v="FORMWORKER"/>
    <s v="PREFABRİKASYON"/>
    <x v="3"/>
    <d v="2023-02-23T00:00:00"/>
    <s v="0782987029"/>
    <n v="17"/>
    <d v="2023-12-03T00:00:00"/>
    <d v="2023-12-19T00:00:00"/>
    <x v="0"/>
    <s v="ANNUAL LEAVE"/>
    <d v="2023-12-20T00:00:00"/>
    <s v="END OF LEAVE"/>
    <d v="2023-10-23T00:00:00"/>
    <s v="NACİ YILMAZ"/>
    <s v="Kim Robert"/>
    <s v="22/10/2023 - 21:15:29 | Printed | By Abdallah Hamis Tindwa"/>
  </r>
  <r>
    <s v="10053040-231203"/>
    <n v="10053040"/>
    <s v="LAURENT TADEI SAID"/>
    <s v="FORMWORKER"/>
    <s v="PREFABRİKASYON"/>
    <x v="3"/>
    <d v="2023-03-20T00:00:00"/>
    <s v="0656552646"/>
    <n v="16"/>
    <d v="2023-12-03T00:00:00"/>
    <d v="2023-12-18T00:00:00"/>
    <x v="0"/>
    <s v="ANNUAL LEAVE"/>
    <d v="2023-12-19T00:00:00"/>
    <s v="END OF LEAVE"/>
    <d v="2023-10-23T00:00:00"/>
    <s v="NACİ YILMAZ"/>
    <s v="Kim Robert"/>
    <s v="22/10/2023 - 21:15:39 | Printed | By Abdallah Hamis Tindwa"/>
  </r>
  <r>
    <s v="10055417-231205"/>
    <n v="10055417"/>
    <s v="NIKO MWENDAMPAPA AMLIKE"/>
    <s v="LABORATORY WORKER"/>
    <s v="KALİTE KONTROL"/>
    <x v="2"/>
    <d v="2022-11-05T00:00:00"/>
    <s v="0713 519 165"/>
    <n v="25"/>
    <d v="2023-12-05T00:00:00"/>
    <d v="2023-12-29T00:00:00"/>
    <x v="0"/>
    <s v="ANNUAL LEAVE"/>
    <d v="2023-12-30T00:00:00"/>
    <s v="END OF LEAVE"/>
    <d v="2023-10-23T00:00:00"/>
    <s v="ORÇUN SALTUK"/>
    <s v="Kim Robert"/>
    <s v="22/10/2023 - 20:15:39 | Printed | By Abdallah Hamis Tindwa"/>
  </r>
  <r>
    <s v="10073954-231205"/>
    <n v="10073954"/>
    <s v="AMOSI SILVANUS MKOBA"/>
    <s v="LABORATORY WORKER"/>
    <s v="KALİTE KONTROL"/>
    <x v="2"/>
    <d v="2022-08-26T00:00:00"/>
    <s v="0699 413 012"/>
    <n v="23"/>
    <d v="2023-12-05T00:00:00"/>
    <d v="2023-12-27T00:00:00"/>
    <x v="0"/>
    <s v="ANNUAL LEAVE"/>
    <d v="2023-12-28T00:00:00"/>
    <s v="END OF LEAVE"/>
    <d v="2023-10-23T00:00:00"/>
    <s v="ORÇUN SALTUK"/>
    <s v="Kim Robert"/>
    <s v="22/10/2023 - 20:15:45 | Printed | By Abdallah Hamis Tindwa"/>
  </r>
  <r>
    <s v="10075834-231212"/>
    <n v="10075834"/>
    <s v="JABILI JUMA SHAUGENI"/>
    <s v="BUS DRIVER"/>
    <s v="İDARİ İŞLER (KAMP)"/>
    <x v="0"/>
    <d v="2022-11-20T00:00:00"/>
    <s v="0757 296 772"/>
    <n v="16"/>
    <d v="2023-12-12T00:00:00"/>
    <d v="2023-12-27T00:00:00"/>
    <x v="0"/>
    <s v="ANNUAL LEAVE"/>
    <d v="2023-12-28T00:00:00"/>
    <s v="END OF LEAVE"/>
    <d v="2023-10-23T00:00:00"/>
    <s v="ORÇUN SALTUK"/>
    <s v="Kim Robert"/>
    <s v="22/10/2023 - 20:44:37 | Printed | By Abdallah Hamis Tindwa"/>
  </r>
  <r>
    <s v="10076301-231216"/>
    <n v="10076301"/>
    <s v="RASHIDI RASHIDI KAPORO"/>
    <s v="PICKUP DRIVER"/>
    <s v="İDARİ İŞLER (KAMP)"/>
    <x v="2"/>
    <d v="2022-12-02T00:00:00"/>
    <s v="0654 106 555"/>
    <n v="15"/>
    <d v="2023-12-16T00:00:00"/>
    <d v="2023-12-30T00:00:00"/>
    <x v="0"/>
    <s v="ANNUAL LEAVE"/>
    <d v="2023-12-31T00:00:00"/>
    <s v="END OF LEAVE"/>
    <d v="2023-10-23T00:00:00"/>
    <s v="ORÇUN SALTUK"/>
    <s v="Kim Robert"/>
    <s v="22/10/2023 - 20:15:51 | Printed | By Abdallah Hamis Tindwa"/>
  </r>
  <r>
    <s v="10072653-231024"/>
    <n v="10072653"/>
    <s v="JUMBE AIDAN MKAKA"/>
    <s v="CAMP WORKER(MOBILIZATION)"/>
    <s v="İNŞAAT GRUBU"/>
    <x v="3"/>
    <d v="2022-05-14T00:00:00"/>
    <s v="0769386329"/>
    <n v="4"/>
    <d v="2023-10-24T00:00:00"/>
    <d v="2023-10-27T00:00:00"/>
    <x v="0"/>
    <s v="ANNUAL LEAVE"/>
    <d v="2023-10-28T00:00:00"/>
    <s v="END OF LEAVE"/>
    <d v="2023-10-23T00:00:00"/>
    <m/>
    <s v="Kim Robert"/>
    <s v="23/10/2023 - 09:03:05 | Printed | By Abdallah Hamis Tindwa"/>
  </r>
  <r>
    <s v="10077056-231023"/>
    <n v="10077056"/>
    <s v="ATALIKA ABDALLAH MLEANI"/>
    <s v="HEAVY VHEICLE REPAIRMAN"/>
    <s v="ATÖLYE &amp; MAKİNA"/>
    <x v="4"/>
    <d v="2023-01-19T00:00:00"/>
    <s v="0710 787 592"/>
    <n v="19"/>
    <d v="2023-10-23T00:00:00"/>
    <d v="2023-11-10T00:00:00"/>
    <x v="0"/>
    <s v="ANNUAL LEAVE"/>
    <d v="2023-11-11T00:00:00"/>
    <s v="END OF LEAVE"/>
    <d v="2023-10-23T00:00:00"/>
    <m/>
    <s v="Kim Robert"/>
    <s v="23/10/2023 - 09:47:58 | Printed | By Abdallah Hamis Tindwa"/>
  </r>
  <r>
    <s v="10077021-231023"/>
    <n v="10077021"/>
    <s v="SADICK GABRIEL KABULA"/>
    <s v="HEAVY VHEICLE REPAIRMAN"/>
    <s v="ATÖLYE &amp; MAKİNA"/>
    <x v="4"/>
    <d v="2023-01-16T00:00:00"/>
    <s v="0689907995/0765187555"/>
    <n v="21"/>
    <d v="2023-10-23T00:00:00"/>
    <d v="2023-11-12T00:00:00"/>
    <x v="0"/>
    <s v="ANNUAL LEAVE"/>
    <d v="2023-11-13T00:00:00"/>
    <s v="END OF LEAVE"/>
    <d v="2023-10-23T00:00:00"/>
    <m/>
    <s v="Kim Robert"/>
    <s v="23/10/2023 - 09:48:07 | Printed | By Abdallah Hamis Tindwa"/>
  </r>
  <r>
    <s v="10075841-231023"/>
    <n v="10075841"/>
    <s v="DOMINIC ISAYA CHIPUNDUU"/>
    <s v="UNSKILLED WORKER - INDIRECT"/>
    <s v="ATÖLYE &amp; MAKİNA"/>
    <x v="2"/>
    <d v="2022-11-21T00:00:00"/>
    <s v="0763 729 444"/>
    <n v="24"/>
    <d v="2023-10-23T00:00:00"/>
    <d v="2023-11-15T00:00:00"/>
    <x v="0"/>
    <s v="ANNUAL LEAVE"/>
    <d v="2023-11-16T00:00:00"/>
    <s v="END OF LEAVE"/>
    <d v="2023-10-23T00:00:00"/>
    <m/>
    <s v="Kim Robert"/>
    <s v="23/10/2023 - 09:48:15 | Printed | By Abdallah Hamis Tindwa"/>
  </r>
  <r>
    <s v="10078080-231023"/>
    <n v="10078080"/>
    <s v="IDDY NAIBU IDDY"/>
    <s v="MAINTENANCE VEHICLE OPERATOR"/>
    <s v="ATÖLYE &amp; MAKİNA"/>
    <x v="2"/>
    <d v="2023-03-29T00:00:00"/>
    <s v="0783 689 393"/>
    <n v="16"/>
    <d v="2023-10-23T00:00:00"/>
    <d v="2023-11-07T00:00:00"/>
    <x v="0"/>
    <s v="ANNUAL LEAVE"/>
    <d v="2023-11-08T00:00:00"/>
    <s v="END OF LEAVE"/>
    <d v="2023-10-23T00:00:00"/>
    <m/>
    <s v="Kim Robert"/>
    <s v="23/10/2023 - 09:48:24 | Printed | By Abdallah Hamis Tindwa"/>
  </r>
  <r>
    <s v="10077788-231023"/>
    <n v="10077788"/>
    <s v="FORTUNATUS JOHN MTOBELLA"/>
    <s v="WELDER"/>
    <s v="ATÖLYE &amp; MAKİNA"/>
    <x v="4"/>
    <d v="2023-03-10T00:00:00"/>
    <s v="0765 926 539"/>
    <n v="17"/>
    <d v="2023-10-23T00:00:00"/>
    <d v="2023-11-08T00:00:00"/>
    <x v="0"/>
    <s v="ANNUAL LEAVE"/>
    <d v="2023-11-09T00:00:00"/>
    <s v="END OF LEAVE"/>
    <d v="2023-10-23T00:00:00"/>
    <m/>
    <s v="Kim Robert"/>
    <s v="23/10/2023 - 09:48:32 | Printed | By Abdallah Hamis Tindwa"/>
  </r>
  <r>
    <s v="10077888-231023"/>
    <n v="10077888"/>
    <s v="RAYTON BUZIBA MARTIAS"/>
    <s v="WELDER"/>
    <s v="ATÖLYE &amp; MAKİNA"/>
    <x v="4"/>
    <d v="2023-03-15T00:00:00"/>
    <s v="0786 529 763"/>
    <n v="17"/>
    <d v="2023-10-23T00:00:00"/>
    <d v="2023-11-08T00:00:00"/>
    <x v="0"/>
    <s v="ANNUAL LEAVE"/>
    <d v="2023-11-09T00:00:00"/>
    <s v="END OF LEAVE"/>
    <d v="2023-10-23T00:00:00"/>
    <m/>
    <s v="Kim Robert"/>
    <s v="23/10/2023 - 09:48:41 | Printed | By Abdallah Hamis Tindwa"/>
  </r>
  <r>
    <s v="10077906-231023"/>
    <n v="10077906"/>
    <s v="FRANK JAMES MUTALEMWA"/>
    <s v="WELDER"/>
    <s v="ATÖLYE &amp; MAKİNA"/>
    <x v="3"/>
    <d v="2023-03-16T00:00:00"/>
    <s v="0753 196 811"/>
    <n v="17"/>
    <d v="2023-10-23T00:00:00"/>
    <d v="2023-11-08T00:00:00"/>
    <x v="0"/>
    <s v="ANNUAL LEAVE"/>
    <d v="2023-11-09T00:00:00"/>
    <s v="END OF LEAVE"/>
    <d v="2023-10-23T00:00:00"/>
    <m/>
    <s v="Kim Robert"/>
    <s v="23/10/2023 - 09:48:49 | Printed | By Abdallah Hamis Tindwa"/>
  </r>
  <r>
    <s v="10074700-231023"/>
    <n v="10074700"/>
    <s v="VASCO JAPHET MWAKAJOKA"/>
    <s v="WELDER HELPER"/>
    <s v="ATÖLYE &amp; MAKİNA"/>
    <x v="2"/>
    <d v="2022-09-30T00:00:00"/>
    <s v="0717-389-596"/>
    <n v="30"/>
    <d v="2023-10-23T00:00:00"/>
    <d v="2023-11-21T00:00:00"/>
    <x v="0"/>
    <s v="ANNUAL LEAVE"/>
    <d v="2023-11-22T00:00:00"/>
    <s v="END OF LEAVE"/>
    <d v="2023-10-23T00:00:00"/>
    <m/>
    <s v="Kim Robert"/>
    <s v="23/10/2023 - 09:48:58 | Printed | By Abdallah Hamis Tindwa"/>
  </r>
  <r>
    <s v="10075685-231023"/>
    <n v="10075685"/>
    <s v="PASCHAL PETER MKANDI"/>
    <s v="TIREMAN"/>
    <s v="ATÖLYE &amp; MAKİNA"/>
    <x v="3"/>
    <d v="2022-11-14T00:00:00"/>
    <s v="0787 058 057"/>
    <n v="15"/>
    <d v="2023-10-23T00:00:00"/>
    <d v="2023-11-06T00:00:00"/>
    <x v="0"/>
    <s v="ANNUAL LEAVE"/>
    <d v="2023-11-07T00:00:00"/>
    <s v="END OF LEAVE"/>
    <d v="2023-10-23T00:00:00"/>
    <m/>
    <s v="Kim Robert"/>
    <s v="23/10/2023 - 09:49:07 | Printed | By Abdallah Hamis Tindwa"/>
  </r>
  <r>
    <s v="10073304-231023"/>
    <n v="10073304"/>
    <s v="ALLY JUMA CHAKA"/>
    <s v="GREASER"/>
    <s v="ATÖLYE &amp; MAKİNA"/>
    <x v="3"/>
    <d v="2022-07-23T00:00:00"/>
    <s v="0625 374 670/0710 461 246"/>
    <n v="35"/>
    <d v="2023-10-23T00:00:00"/>
    <d v="2023-11-26T00:00:00"/>
    <x v="0"/>
    <s v="ANNUAL LEAVE"/>
    <d v="2023-11-27T00:00:00"/>
    <s v="END OF LEAVE"/>
    <d v="2023-10-23T00:00:00"/>
    <m/>
    <s v="Kim Robert"/>
    <s v="23/10/2023 - 09:49:16 | Printed | By Abdallah Hamis Tindwa"/>
  </r>
  <r>
    <s v="10075954-231023"/>
    <n v="10075954"/>
    <s v="JACKSON MUGANYIZI JOHN"/>
    <s v="RIGGER"/>
    <s v="ATÖLYE &amp; MAKİNA"/>
    <x v="4"/>
    <d v="2022-11-24T00:00:00"/>
    <s v="0713 578 462"/>
    <n v="25"/>
    <d v="2023-10-23T00:00:00"/>
    <d v="2023-11-16T00:00:00"/>
    <x v="0"/>
    <s v="ANNUAL LEAVE"/>
    <d v="2023-11-17T00:00:00"/>
    <s v="END OF LEAVE"/>
    <d v="2023-10-23T00:00:00"/>
    <m/>
    <s v="Kim Robert"/>
    <s v="23/10/2023 - 09:49:24 | Printed | By Abdallah Hamis Tindwa"/>
  </r>
  <r>
    <s v="10075436-231023"/>
    <n v="10075436"/>
    <s v="ABDUL ALLY KIHUNGI"/>
    <s v="RIGGER"/>
    <s v="ATÖLYE &amp; MAKİNA"/>
    <x v="4"/>
    <d v="2022-10-26T00:00:00"/>
    <s v="0713 373 519"/>
    <n v="28"/>
    <d v="2023-10-23T00:00:00"/>
    <d v="2023-11-19T00:00:00"/>
    <x v="0"/>
    <s v="ANNUAL LEAVE"/>
    <d v="2023-11-20T00:00:00"/>
    <s v="END OF LEAVE"/>
    <d v="2023-10-23T00:00:00"/>
    <m/>
    <s v="Kim Robert"/>
    <s v="23/10/2023 - 09:49:33 | Printed | By Abdallah Hamis Tindwa"/>
  </r>
  <r>
    <s v="10073785-231023"/>
    <n v="10073785"/>
    <s v="DAMIAN BATRUMEO KIBANDIME"/>
    <s v="RIGGER"/>
    <s v="ATÖLYE &amp; MAKİNA"/>
    <x v="3"/>
    <d v="2022-08-16T00:00:00"/>
    <s v="0753 465 485"/>
    <n v="33"/>
    <d v="2023-10-23T00:00:00"/>
    <d v="2023-11-24T00:00:00"/>
    <x v="0"/>
    <s v="ANNUAL LEAVE"/>
    <d v="2023-11-25T00:00:00"/>
    <s v="END OF LEAVE"/>
    <d v="2023-10-23T00:00:00"/>
    <m/>
    <s v="Kim Robert"/>
    <s v="23/10/2023 - 09:49:41 | Printed | By Abdallah Hamis Tindwa"/>
  </r>
  <r>
    <s v="10074329-231024"/>
    <n v="10074329"/>
    <s v="AMANI RICHARD NAZAYOELI"/>
    <s v="STEEL FITTER"/>
    <s v="İNŞAAT GRUBU"/>
    <x v="4"/>
    <d v="2022-09-16T00:00:00"/>
    <s v="0654-954-824"/>
    <n v="16"/>
    <d v="2023-10-24T00:00:00"/>
    <d v="2023-11-08T00:00:00"/>
    <x v="0"/>
    <s v="ANNUAL LEAVE"/>
    <d v="2023-11-09T00:00:00"/>
    <s v="END OF LEAVE"/>
    <d v="2023-10-23T00:00:00"/>
    <m/>
    <s v="Kim Robert"/>
    <s v="23/10/2023 - 11:26:57 | Printed | By Abdallah Hamis Tindwa"/>
  </r>
  <r>
    <s v="10077785-231024"/>
    <n v="10077785"/>
    <s v="EDWARD PATRICK KASONTA"/>
    <s v="REBAR WORKER"/>
    <s v="İNŞAAT GRUBU"/>
    <x v="4"/>
    <d v="2023-03-10T00:00:00"/>
    <s v="0626 284 468"/>
    <n v="19"/>
    <d v="2023-10-24T00:00:00"/>
    <d v="2023-11-11T00:00:00"/>
    <x v="0"/>
    <s v="ANNUAL LEAVE"/>
    <d v="2023-11-12T00:00:00"/>
    <s v="END OF LEAVE"/>
    <d v="2023-10-23T00:00:00"/>
    <m/>
    <s v="Kim Robert"/>
    <s v="23/10/2023 - 11:27:05 | Printed | By Abdallah Hamis Tindwa"/>
  </r>
  <r>
    <s v="10077795-231024"/>
    <n v="10077795"/>
    <s v="SWEDI SALEHE SWEDI"/>
    <s v="REBAR WORKER"/>
    <s v="İNŞAAT GRUBU"/>
    <x v="4"/>
    <d v="2023-03-10T00:00:00"/>
    <s v="0627 460 824"/>
    <n v="19"/>
    <d v="2023-10-24T00:00:00"/>
    <d v="2023-11-11T00:00:00"/>
    <x v="0"/>
    <s v="ANNUAL LEAVE"/>
    <d v="2023-11-12T00:00:00"/>
    <s v="END OF LEAVE"/>
    <d v="2023-10-23T00:00:00"/>
    <m/>
    <s v="Kim Robert"/>
    <s v="23/10/2023 - 11:27:14 | Printed | By Abdallah Hamis Tindwa"/>
  </r>
  <r>
    <s v="10040873-231024"/>
    <n v="10040873"/>
    <s v="WAZIRI MOHAMED MKUNYUGU"/>
    <s v="REBAR WORKER"/>
    <s v="İNŞAAT GRUBU"/>
    <x v="4"/>
    <d v="2023-03-10T00:00:00"/>
    <s v="0713 731 105"/>
    <n v="19"/>
    <d v="2023-10-24T00:00:00"/>
    <d v="2023-11-11T00:00:00"/>
    <x v="0"/>
    <s v="ANNUAL LEAVE"/>
    <d v="2023-11-12T00:00:00"/>
    <s v="END OF LEAVE"/>
    <d v="2023-10-23T00:00:00"/>
    <m/>
    <s v="Kim Robert"/>
    <s v="23/10/2023 - 11:27:22 | Printed | By Abdallah Hamis Tindwa"/>
  </r>
  <r>
    <s v="10076508-231024"/>
    <n v="10076508"/>
    <s v="YARED GERALD LUCAS"/>
    <s v="REBAR WORKER"/>
    <s v="İNŞAAT GRUBU"/>
    <x v="4"/>
    <d v="2022-12-08T00:00:00"/>
    <s v="0623 069 855"/>
    <n v="19"/>
    <d v="2023-10-24T00:00:00"/>
    <d v="2023-11-11T00:00:00"/>
    <x v="0"/>
    <s v="ANNUAL LEAVE"/>
    <d v="2023-11-12T00:00:00"/>
    <s v="END OF LEAVE"/>
    <d v="2023-10-23T00:00:00"/>
    <m/>
    <s v="Kim Robert"/>
    <s v="23/10/2023 - 11:27:31 | Printed | By Abdallah Hamis Tindwa"/>
  </r>
  <r>
    <s v="10076632-231024"/>
    <n v="10076632"/>
    <s v="IDEFONCE EDWARD LUOGA"/>
    <s v="REBAR WORKER"/>
    <s v="İNŞAAT GRUBU"/>
    <x v="4"/>
    <d v="2022-12-16T00:00:00"/>
    <s v="0653 879 750"/>
    <n v="23"/>
    <d v="2023-10-24T00:00:00"/>
    <d v="2023-11-15T00:00:00"/>
    <x v="0"/>
    <s v="ANNUAL LEAVE"/>
    <d v="2023-11-16T00:00:00"/>
    <s v="END OF LEAVE"/>
    <d v="2023-10-23T00:00:00"/>
    <m/>
    <s v="Kim Robert"/>
    <s v="23/10/2023 - 11:27:40 | Printed | By Abdallah Hamis Tindwa"/>
  </r>
  <r>
    <s v="10076493-231024"/>
    <n v="10076493"/>
    <s v="STEVEN MOSES KIBAYA"/>
    <s v="REBAR WORKER"/>
    <s v="İNŞAAT GRUBU"/>
    <x v="4"/>
    <d v="2022-12-07T00:00:00"/>
    <s v="0655 343 531"/>
    <n v="28"/>
    <d v="2023-10-24T00:00:00"/>
    <d v="2023-11-20T00:00:00"/>
    <x v="0"/>
    <s v="ANNUAL LEAVE"/>
    <d v="2023-11-21T00:00:00"/>
    <s v="END OF LEAVE"/>
    <d v="2023-10-23T00:00:00"/>
    <m/>
    <s v="Kim Robert"/>
    <s v="23/10/2023 - 11:27:48 | Printed | By Abdallah Hamis Tindwa"/>
  </r>
  <r>
    <s v="10076491-231024"/>
    <n v="10076491"/>
    <s v="DEDAN COSMAS SUNZU"/>
    <s v="REBAR WORKER"/>
    <s v="İNŞAAT GRUBU"/>
    <x v="4"/>
    <d v="2022-12-07T00:00:00"/>
    <s v="0743402858/0710383085"/>
    <n v="28"/>
    <d v="2023-10-24T00:00:00"/>
    <d v="2023-11-20T00:00:00"/>
    <x v="0"/>
    <s v="ANNUAL LEAVE"/>
    <d v="2023-11-21T00:00:00"/>
    <s v="END OF LEAVE"/>
    <d v="2023-10-23T00:00:00"/>
    <m/>
    <s v="Kim Robert"/>
    <s v="23/10/2023 - 11:27:56 | Printed | By Abdallah Hamis Tindwa"/>
  </r>
  <r>
    <s v="10076631-231024"/>
    <n v="10076631"/>
    <s v="JOHN WILLIAM CHAPPA"/>
    <s v="REBAR WORKER"/>
    <s v="İNŞAAT GRUBU"/>
    <x v="4"/>
    <d v="2022-12-16T00:00:00"/>
    <s v="0719 813 755"/>
    <n v="28"/>
    <d v="2023-10-24T00:00:00"/>
    <d v="2023-11-20T00:00:00"/>
    <x v="0"/>
    <s v="ANNUAL LEAVE"/>
    <d v="2023-11-21T00:00:00"/>
    <s v="END OF LEAVE"/>
    <d v="2023-10-23T00:00:00"/>
    <m/>
    <s v="Kim Robert"/>
    <s v="23/10/2023 - 11:28:05 | Printed | By Abdallah Hamis Tindwa"/>
  </r>
  <r>
    <s v="10076503-231024"/>
    <n v="10076503"/>
    <s v="RAMADHANI HAMISI SHISHILA"/>
    <s v="REBAR WORKER HELPER"/>
    <s v="İNŞAAT GRUBU"/>
    <x v="4"/>
    <d v="2022-12-08T00:00:00"/>
    <s v="0765 443 000"/>
    <n v="28"/>
    <d v="2023-10-24T00:00:00"/>
    <d v="2023-11-20T00:00:00"/>
    <x v="0"/>
    <s v="ANNUAL LEAVE"/>
    <d v="2023-11-21T00:00:00"/>
    <s v="END OF LEAVE"/>
    <d v="2023-10-23T00:00:00"/>
    <m/>
    <s v="Kim Robert"/>
    <s v="23/10/2023 - 11:28:14 | Printed | By Abdallah Hamis Tindwa"/>
  </r>
  <r>
    <s v="10076570-231024"/>
    <n v="10076570"/>
    <s v="ABDALLAH HALEN LUKUMAYI"/>
    <s v="REBAR WORKER HELPER"/>
    <s v="İNŞAAT GRUBU"/>
    <x v="4"/>
    <d v="2022-12-12T00:00:00"/>
    <s v="0787 892 209"/>
    <n v="28"/>
    <d v="2023-10-24T00:00:00"/>
    <d v="2023-11-20T00:00:00"/>
    <x v="0"/>
    <s v="ANNUAL LEAVE"/>
    <d v="2023-11-21T00:00:00"/>
    <s v="END OF LEAVE"/>
    <d v="2023-10-23T00:00:00"/>
    <m/>
    <s v="Kim Robert"/>
    <s v="23/10/2023 - 11:28:24 | Printed | By Abdallah Hamis Tindwa"/>
  </r>
  <r>
    <s v="10077790-231024"/>
    <n v="10077790"/>
    <s v="JOSEPH ROONEY ELIOTA"/>
    <s v="FORMWORKER"/>
    <s v="İNŞAAT GRUBU"/>
    <x v="4"/>
    <d v="2023-03-10T00:00:00"/>
    <s v="0764 571 499"/>
    <n v="19"/>
    <d v="2023-10-24T00:00:00"/>
    <d v="2023-11-11T00:00:00"/>
    <x v="0"/>
    <s v="ANNUAL LEAVE"/>
    <d v="2023-11-12T00:00:00"/>
    <s v="END OF LEAVE"/>
    <d v="2023-10-23T00:00:00"/>
    <m/>
    <s v="Kim Robert"/>
    <s v="23/10/2023 - 11:28:33 | Printed | By Abdallah Hamis Tindwa"/>
  </r>
  <r>
    <s v="10070178-231024"/>
    <n v="10070178"/>
    <s v="SALEHE ABDALLAH MWAMINI"/>
    <s v="FORMWORKER"/>
    <s v="İNŞAAT GRUBU"/>
    <x v="4"/>
    <d v="2023-03-10T00:00:00"/>
    <s v="0655 610 137"/>
    <n v="19"/>
    <d v="2023-10-24T00:00:00"/>
    <d v="2023-11-11T00:00:00"/>
    <x v="0"/>
    <s v="ANNUAL LEAVE"/>
    <d v="2023-11-12T00:00:00"/>
    <s v="END OF LEAVE"/>
    <d v="2023-10-23T00:00:00"/>
    <m/>
    <s v="Kim Robert"/>
    <s v="23/10/2023 - 11:28:42 | Printed | By Abdallah Hamis Tindwa"/>
  </r>
  <r>
    <s v="10077899-231024"/>
    <n v="10077899"/>
    <s v="BONIPHACE NJAGA MALAGIRA"/>
    <s v="FORMWORKER"/>
    <s v="İNŞAAT GRUBU"/>
    <x v="4"/>
    <d v="2023-03-16T00:00:00"/>
    <s v="0769 556 278"/>
    <n v="19"/>
    <d v="2023-10-24T00:00:00"/>
    <d v="2023-11-11T00:00:00"/>
    <x v="0"/>
    <s v="ANNUAL LEAVE"/>
    <d v="2023-11-12T00:00:00"/>
    <s v="END OF LEAVE"/>
    <d v="2023-10-23T00:00:00"/>
    <m/>
    <s v="Kim Robert"/>
    <s v="23/10/2023 - 11:28:51 | Printed | By Abdallah Hamis Tindwa"/>
  </r>
  <r>
    <s v="10076633-231024"/>
    <n v="10076633"/>
    <s v="SIZARY SIMON MKUDE"/>
    <s v="FORMWORKER"/>
    <s v="İNŞAAT GRUBU"/>
    <x v="4"/>
    <d v="2022-12-16T00:00:00"/>
    <s v="0656101152/0625865743"/>
    <n v="28"/>
    <d v="2023-10-24T00:00:00"/>
    <d v="2023-11-20T00:00:00"/>
    <x v="0"/>
    <s v="ANNUAL LEAVE"/>
    <d v="2023-11-21T00:00:00"/>
    <s v="END OF LEAVE"/>
    <d v="2023-10-23T00:00:00"/>
    <m/>
    <s v="Kim Robert"/>
    <s v="23/10/2023 - 11:28:59 | Printed | By Abdallah Hamis Tindwa"/>
  </r>
  <r>
    <s v="10076454-231024"/>
    <n v="10076454"/>
    <s v="SALUMU MRISHO ABDARA"/>
    <s v="FORMWORKER"/>
    <s v="İNŞAAT GRUBU"/>
    <x v="4"/>
    <d v="2022-12-05T00:00:00"/>
    <s v="0784 916 839"/>
    <n v="23"/>
    <d v="2023-10-24T00:00:00"/>
    <d v="2023-11-15T00:00:00"/>
    <x v="0"/>
    <s v="ANNUAL LEAVE"/>
    <d v="2023-11-16T00:00:00"/>
    <s v="END OF LEAVE"/>
    <d v="2023-10-23T00:00:00"/>
    <m/>
    <s v="Kim Robert"/>
    <s v="23/10/2023 - 11:29:08 | Printed | By Abdallah Hamis Tindwa"/>
  </r>
  <r>
    <s v="10076417-231024"/>
    <n v="10076417"/>
    <s v="ANUARY SHAWEJI BEHA"/>
    <s v="FORMWORKER"/>
    <s v="İNŞAAT GRUBU"/>
    <x v="4"/>
    <d v="2022-12-04T00:00:00"/>
    <s v="0654 652 400"/>
    <n v="29"/>
    <d v="2023-10-24T00:00:00"/>
    <d v="2023-11-21T00:00:00"/>
    <x v="0"/>
    <s v="ANNUAL LEAVE"/>
    <d v="2023-11-22T00:00:00"/>
    <s v="END OF LEAVE"/>
    <d v="2023-10-23T00:00:00"/>
    <m/>
    <s v="Kim Robert"/>
    <s v="23/10/2023 - 11:29:17 | Printed | By Abdallah Hamis Tindwa"/>
  </r>
  <r>
    <s v="10075863-231024"/>
    <n v="10075863"/>
    <s v="DANFORD ONESMO RAMADHANI"/>
    <s v="FORMWORKER"/>
    <s v="İNŞAAT GRUBU"/>
    <x v="4"/>
    <d v="2022-11-21T00:00:00"/>
    <s v="0710 576 671"/>
    <n v="22"/>
    <d v="2023-10-24T00:00:00"/>
    <d v="2023-11-14T00:00:00"/>
    <x v="0"/>
    <s v="ANNUAL LEAVE"/>
    <d v="2023-11-15T00:00:00"/>
    <s v="END OF LEAVE"/>
    <d v="2023-10-23T00:00:00"/>
    <m/>
    <s v="Kim Robert"/>
    <s v="23/10/2023 - 11:29:26 | Printed | By Abdallah Hamis Tindwa"/>
  </r>
  <r>
    <s v="10049055-231024"/>
    <n v="10049055"/>
    <s v="MUHARAMI MAULID MASUDI"/>
    <s v="FORMWORKER FOREMAN"/>
    <s v="İNŞAAT GRUBU"/>
    <x v="4"/>
    <d v="2023-03-25T00:00:00"/>
    <s v="0719558002"/>
    <n v="18"/>
    <d v="2023-10-24T00:00:00"/>
    <d v="2023-11-10T00:00:00"/>
    <x v="0"/>
    <s v="ANNUAL LEAVE"/>
    <d v="2023-11-11T00:00:00"/>
    <s v="END OF LEAVE"/>
    <d v="2023-10-23T00:00:00"/>
    <m/>
    <s v="Kim Robert"/>
    <s v="23/10/2023 - 11:29:34 | Printed | By Abdallah Hamis Tindwa"/>
  </r>
  <r>
    <s v="10051735-231024"/>
    <n v="10051735"/>
    <s v="RAPHAEL PETRO MPINDA"/>
    <s v="FORMWORKER"/>
    <s v="İNŞAAT GRUBU"/>
    <x v="4"/>
    <d v="2023-03-22T00:00:00"/>
    <s v="0763525144"/>
    <n v="18"/>
    <d v="2023-10-24T00:00:00"/>
    <d v="2023-11-10T00:00:00"/>
    <x v="0"/>
    <s v="ANNUAL LEAVE"/>
    <d v="2023-11-11T00:00:00"/>
    <s v="END OF LEAVE"/>
    <d v="2023-10-23T00:00:00"/>
    <m/>
    <s v="Kim Robert"/>
    <s v="23/10/2023 - 11:29:43 | Printed | By Abdallah Hamis Tindwa"/>
  </r>
  <r>
    <s v="10072524-231024"/>
    <n v="10072524"/>
    <s v="SELEMANI NASSIBU SHOMARI"/>
    <s v="GARDENER"/>
    <s v="İDARİ İŞLER (KAMP)"/>
    <x v="3"/>
    <d v="2022-04-21T00:00:00"/>
    <s v="0719574595"/>
    <n v="28"/>
    <d v="2023-10-24T00:00:00"/>
    <d v="2023-11-20T00:00:00"/>
    <x v="0"/>
    <s v="ANNUAL LEAVE"/>
    <d v="2023-11-21T00:00:00"/>
    <s v="END OF LEAVE"/>
    <d v="2023-10-23T00:00:00"/>
    <m/>
    <s v="Kim Robert"/>
    <s v="23/10/2023 - 12:06:23 | Printed | By Abdallah Hamis Tindwa"/>
  </r>
  <r>
    <s v="10072522-231024"/>
    <n v="10072522"/>
    <s v="JAMES MAZIKU MAKWARE"/>
    <s v="GARDENER"/>
    <s v="İDARİ İŞLER (KAMP)"/>
    <x v="3"/>
    <d v="2022-04-20T00:00:00"/>
    <s v="0693727224"/>
    <n v="28"/>
    <d v="2023-10-24T00:00:00"/>
    <d v="2023-11-20T00:00:00"/>
    <x v="0"/>
    <s v="ANNUAL LEAVE"/>
    <d v="2023-11-21T00:00:00"/>
    <s v="END OF LEAVE"/>
    <d v="2023-10-23T00:00:00"/>
    <m/>
    <s v="Kim Robert"/>
    <s v="23/10/2023 - 12:06:32 | Printed | By Abdallah Hamis Tindwa"/>
  </r>
  <r>
    <s v="10072517-231024"/>
    <n v="10072517"/>
    <s v="PAULO EDWARD MAGANGA"/>
    <s v="GARDENER"/>
    <s v="İDARİ İŞLER (KAMP)"/>
    <x v="3"/>
    <d v="2022-04-20T00:00:00"/>
    <s v="0678700227"/>
    <n v="28"/>
    <d v="2023-10-24T00:00:00"/>
    <d v="2023-11-20T00:00:00"/>
    <x v="0"/>
    <s v="ANNUAL LEAVE"/>
    <d v="2023-11-21T00:00:00"/>
    <s v="END OF LEAVE"/>
    <d v="2023-10-23T00:00:00"/>
    <m/>
    <s v="Kim Robert"/>
    <s v="23/10/2023 - 12:06:42 | Printed | By Abdallah Hamis Tindwa"/>
  </r>
  <r>
    <s v="10074822-231024"/>
    <n v="10074822"/>
    <s v="ZENA HILALI RASHIDI"/>
    <s v="LAUNDRY WORKER"/>
    <s v="İDARİ İŞLER (KAMP)"/>
    <x v="3"/>
    <d v="2022-10-07T00:00:00"/>
    <s v="0674-926-894"/>
    <n v="28"/>
    <d v="2023-10-24T00:00:00"/>
    <d v="2023-11-20T00:00:00"/>
    <x v="0"/>
    <s v="ANNUAL LEAVE"/>
    <d v="2023-11-21T00:00:00"/>
    <s v="END OF LEAVE"/>
    <d v="2023-10-23T00:00:00"/>
    <m/>
    <s v="Kim Robert"/>
    <s v="23/10/2023 - 12:06:51 | Printed | By Abdallah Hamis Tindwa"/>
  </r>
  <r>
    <s v="10074630-231024"/>
    <n v="10074630"/>
    <s v="ADELA OSCAR KAZAULA"/>
    <s v="LAUNDRY WORKER"/>
    <s v="İDARİ İŞLER (KAMP)"/>
    <x v="3"/>
    <d v="2022-09-27T00:00:00"/>
    <s v="0623-805-325"/>
    <n v="28"/>
    <d v="2023-10-24T00:00:00"/>
    <d v="2023-11-20T00:00:00"/>
    <x v="0"/>
    <s v="ANNUAL LEAVE"/>
    <d v="2023-11-21T00:00:00"/>
    <s v="END OF LEAVE"/>
    <d v="2023-10-23T00:00:00"/>
    <m/>
    <s v="Kim Robert"/>
    <s v="23/10/2023 - 12:07:00 | Printed | By Abdallah Hamis Tindwa"/>
  </r>
  <r>
    <s v="10073998-231024"/>
    <n v="10073998"/>
    <s v="CATHERINE MDAKI NJONGE"/>
    <s v="LAUNDRY WORKER"/>
    <s v="İDARİ İŞLER (KAMP)"/>
    <x v="3"/>
    <d v="2022-08-30T00:00:00"/>
    <s v="0679 315 083"/>
    <n v="28"/>
    <d v="2023-10-24T00:00:00"/>
    <d v="2023-11-20T00:00:00"/>
    <x v="0"/>
    <s v="ANNUAL LEAVE"/>
    <d v="2023-11-21T00:00:00"/>
    <s v="END OF LEAVE"/>
    <d v="2023-10-23T00:00:00"/>
    <m/>
    <s v="Kim Robert"/>
    <s v="23/10/2023 - 12:07:09 | Printed | By Abdallah Hamis Tindwa"/>
  </r>
  <r>
    <s v="10076961-231023"/>
    <n v="10076961"/>
    <s v="ABUBAKARI GEMU MWAKIBINGA"/>
    <s v="CAMP WORKER"/>
    <s v="İDARİ İŞLER (KAMP)"/>
    <x v="3"/>
    <d v="2023-01-11T00:00:00"/>
    <s v="0757 519 961"/>
    <n v="22"/>
    <d v="2023-10-23T00:00:00"/>
    <d v="2023-11-13T00:00:00"/>
    <x v="0"/>
    <s v="ANNUAL LEAVE"/>
    <d v="2023-11-14T00:00:00"/>
    <s v="END OF LEAVE"/>
    <d v="2023-10-23T00:00:00"/>
    <m/>
    <s v="Kim Robert"/>
    <s v="23/10/2023 - 12:07:18 | Printed | By Abdallah Hamis Tindwa"/>
  </r>
  <r>
    <s v="10075558-231024"/>
    <n v="10075558"/>
    <s v="ELASTO STANSLAUS LUVUMBA"/>
    <s v="CAMP WORKER"/>
    <s v="İDARİ İŞLER (KAMP)"/>
    <x v="3"/>
    <d v="2022-11-05T00:00:00"/>
    <s v="0785 300 728"/>
    <n v="27"/>
    <d v="2023-10-24T00:00:00"/>
    <d v="2023-11-19T00:00:00"/>
    <x v="0"/>
    <s v="ANNUAL LEAVE"/>
    <d v="2023-11-20T00:00:00"/>
    <s v="END OF LEAVE"/>
    <d v="2023-10-23T00:00:00"/>
    <m/>
    <s v="Kim Robert"/>
    <s v="23/10/2023 - 12:07:26 | Printed | By Abdallah Hamis Tindwa"/>
  </r>
  <r>
    <s v="10075220-231024"/>
    <n v="10075220"/>
    <s v="NICODEMUS PETER MALISA"/>
    <s v="CAMP WORKER"/>
    <s v="İDARİ İŞLER (KAMP)"/>
    <x v="3"/>
    <d v="2022-10-21T00:00:00"/>
    <s v="0652 380 508"/>
    <n v="28"/>
    <d v="2023-10-24T00:00:00"/>
    <d v="2023-11-20T00:00:00"/>
    <x v="0"/>
    <s v="ANNUAL LEAVE"/>
    <d v="2023-11-21T00:00:00"/>
    <s v="END OF LEAVE"/>
    <d v="2023-10-23T00:00:00"/>
    <m/>
    <s v="Kim Robert"/>
    <s v="23/10/2023 - 12:07:34 | Printed | By Abdallah Hamis Tindwa"/>
  </r>
  <r>
    <s v="10074379-231024"/>
    <n v="10074379"/>
    <s v="HAMISI MRISHO RAMADHANI"/>
    <s v="CAMP WORKER"/>
    <s v="İDARİ İŞLER (KAMP)"/>
    <x v="3"/>
    <d v="2022-09-20T00:00:00"/>
    <s v="0624-220-200"/>
    <n v="28"/>
    <d v="2023-10-24T00:00:00"/>
    <d v="2023-11-20T00:00:00"/>
    <x v="0"/>
    <s v="ANNUAL LEAVE"/>
    <d v="2023-11-21T00:00:00"/>
    <s v="END OF LEAVE"/>
    <d v="2023-10-23T00:00:00"/>
    <m/>
    <s v="Kim Robert"/>
    <s v="23/10/2023 - 12:07:43 | Printed | By Abdallah Hamis Tindwa"/>
  </r>
  <r>
    <s v="10074388-231024"/>
    <n v="10074388"/>
    <s v="ZUBERI HASANI MOKA"/>
    <s v="CAMP WORKER"/>
    <s v="İDARİ İŞLER (KAMP)"/>
    <x v="3"/>
    <d v="2022-09-21T00:00:00"/>
    <s v="0754-960-764"/>
    <n v="28"/>
    <d v="2023-10-24T00:00:00"/>
    <d v="2023-11-20T00:00:00"/>
    <x v="0"/>
    <s v="ANNUAL LEAVE"/>
    <d v="2023-11-21T00:00:00"/>
    <s v="END OF LEAVE"/>
    <d v="2023-10-23T00:00:00"/>
    <m/>
    <s v="Kim Robert"/>
    <s v="23/10/2023 - 12:07:52 | Printed | By Abdallah Hamis Tindwa"/>
  </r>
  <r>
    <s v="10074330-231024"/>
    <n v="10074330"/>
    <s v="IDD OMARY SAID"/>
    <s v="CAMP WORKER"/>
    <s v="İDARİ İŞLER (KAMP)"/>
    <x v="3"/>
    <d v="2022-09-16T00:00:00"/>
    <s v="0764-769-562"/>
    <n v="28"/>
    <d v="2023-10-24T00:00:00"/>
    <d v="2023-11-20T00:00:00"/>
    <x v="0"/>
    <s v="ANNUAL LEAVE"/>
    <d v="2023-11-21T00:00:00"/>
    <s v="END OF LEAVE"/>
    <d v="2023-10-23T00:00:00"/>
    <m/>
    <s v="Kim Robert"/>
    <s v="23/10/2023 - 12:08:00 | Printed | By Abdallah Hamis Tindwa"/>
  </r>
  <r>
    <s v="10073848-231024"/>
    <n v="10073848"/>
    <s v="KEVIN DOMISIANUS CHONGORE"/>
    <s v="CAMP WORKER"/>
    <s v="İDARİ İŞLER (KAMP)"/>
    <x v="3"/>
    <d v="2022-08-20T00:00:00"/>
    <s v="0766 761 325"/>
    <n v="26"/>
    <d v="2023-10-24T00:00:00"/>
    <d v="2023-11-18T00:00:00"/>
    <x v="0"/>
    <s v="ANNUAL LEAVE"/>
    <d v="2023-11-19T00:00:00"/>
    <s v="END OF LEAVE"/>
    <d v="2023-10-23T00:00:00"/>
    <m/>
    <s v="Kim Robert"/>
    <s v="23/10/2023 - 12:08:09 | Printed | By Abdallah Hamis Tindwa"/>
  </r>
  <r>
    <s v="10073487-231024"/>
    <n v="10073487"/>
    <s v="HARRYSON FELEX CHAYA"/>
    <s v="CAMP WORKER"/>
    <s v="İDARİ İŞLER (KAMP)"/>
    <x v="3"/>
    <d v="2022-07-29T00:00:00"/>
    <s v="0712 791 972"/>
    <n v="28"/>
    <d v="2023-10-24T00:00:00"/>
    <d v="2023-11-20T00:00:00"/>
    <x v="0"/>
    <s v="ANNUAL LEAVE"/>
    <d v="2023-11-21T00:00:00"/>
    <s v="END OF LEAVE"/>
    <d v="2023-10-23T00:00:00"/>
    <m/>
    <s v="Kim Robert"/>
    <s v="23/10/2023 - 12:08:18 | Printed | By Abdallah Hamis Tindwa"/>
  </r>
  <r>
    <s v="10072803-231024"/>
    <n v="10072803"/>
    <s v="ELIUD NKUGWE KALOKAZA"/>
    <s v="CAMP WORKER"/>
    <s v="İDARİ İŞLER (KAMP)"/>
    <x v="3"/>
    <d v="2022-06-14T00:00:00"/>
    <s v="0746 740 647"/>
    <n v="28"/>
    <d v="2023-10-24T00:00:00"/>
    <d v="2023-11-20T00:00:00"/>
    <x v="0"/>
    <s v="ANNUAL LEAVE"/>
    <d v="2023-11-21T00:00:00"/>
    <s v="END OF LEAVE"/>
    <d v="2023-10-23T00:00:00"/>
    <m/>
    <s v="Kim Robert"/>
    <s v="23/10/2023 - 12:08:26 | Printed | By Abdallah Hamis Tindwa"/>
  </r>
  <r>
    <s v="10072605-231024"/>
    <n v="10072605"/>
    <s v="SHABANI YAHAYA AMURANI"/>
    <s v="CAMP CARPENTER(MOBILIZATION)"/>
    <s v="İDARİ İŞLER (KAMP)"/>
    <x v="3"/>
    <d v="2022-05-07T00:00:00"/>
    <s v="0686013995"/>
    <n v="28"/>
    <d v="2023-10-24T00:00:00"/>
    <d v="2023-11-20T00:00:00"/>
    <x v="0"/>
    <s v="ANNUAL LEAVE"/>
    <d v="2023-11-21T00:00:00"/>
    <s v="END OF LEAVE"/>
    <d v="2023-10-23T00:00:00"/>
    <m/>
    <s v="Kim Robert"/>
    <s v="23/10/2023 - 12:08:35 | Printed | By Abdallah Hamis Tindwa"/>
  </r>
  <r>
    <s v="10074950-231024"/>
    <n v="10074950"/>
    <s v="BALERIA CHIGANGA LUHOJA"/>
    <s v="WAITER"/>
    <s v="İDARİ İŞLER (KAMP)"/>
    <x v="3"/>
    <d v="2022-10-13T00:00:00"/>
    <s v="0787-692-048"/>
    <n v="28"/>
    <d v="2023-10-24T00:00:00"/>
    <d v="2023-11-20T00:00:00"/>
    <x v="0"/>
    <s v="ANNUAL LEAVE"/>
    <d v="2023-11-21T00:00:00"/>
    <s v="END OF LEAVE"/>
    <d v="2023-10-23T00:00:00"/>
    <m/>
    <s v="Kim Robert"/>
    <s v="23/10/2023 - 12:08:44 | Printed | By Abdallah Hamis Tindwa"/>
  </r>
  <r>
    <s v="10073973-231024"/>
    <n v="10073973"/>
    <s v="MWASITI SALUMU SINZI"/>
    <s v="WAITER"/>
    <s v="İDARİ İŞLER (KAMP)"/>
    <x v="3"/>
    <d v="2022-08-27T00:00:00"/>
    <s v="0762 227 990"/>
    <n v="28"/>
    <d v="2023-10-24T00:00:00"/>
    <d v="2023-11-20T00:00:00"/>
    <x v="0"/>
    <s v="ANNUAL LEAVE"/>
    <d v="2023-11-21T00:00:00"/>
    <s v="END OF LEAVE"/>
    <d v="2023-10-23T00:00:00"/>
    <m/>
    <s v="Kim Robert"/>
    <s v="23/10/2023 - 12:08:53 | Printed | By Abdallah Hamis Tindwa"/>
  </r>
  <r>
    <s v="10072880-231024"/>
    <n v="10072880"/>
    <s v="VENERANDA ROBERT NELSON"/>
    <s v="WAITER"/>
    <s v="İDARİ İŞLER (KAMP)"/>
    <x v="3"/>
    <d v="2022-06-24T00:00:00"/>
    <s v="0620 229  630"/>
    <n v="28"/>
    <d v="2023-10-24T00:00:00"/>
    <d v="2023-11-20T00:00:00"/>
    <x v="0"/>
    <s v="ANNUAL LEAVE"/>
    <d v="2023-11-21T00:00:00"/>
    <s v="END OF LEAVE"/>
    <d v="2023-10-23T00:00:00"/>
    <m/>
    <s v="Kim Robert"/>
    <s v="23/10/2023 - 12:09:02 | Printed | By Abdallah Hamis Tindwa"/>
  </r>
  <r>
    <s v="10072495-231024"/>
    <n v="10072495"/>
    <s v="GODVERA HUMPHREY ELIA"/>
    <s v="WAITER"/>
    <s v="İDARİ İŞLER (KAMP)"/>
    <x v="3"/>
    <d v="2022-04-19T00:00:00"/>
    <s v="0682835363"/>
    <n v="24"/>
    <d v="2023-10-24T00:00:00"/>
    <d v="2023-11-16T00:00:00"/>
    <x v="0"/>
    <s v="ANNUAL LEAVE"/>
    <d v="2023-11-17T00:00:00"/>
    <s v="END OF LEAVE"/>
    <d v="2023-10-23T00:00:00"/>
    <m/>
    <s v="Kim Robert"/>
    <s v="23/10/2023 - 12:09:10 | Printed | By Abdallah Hamis Tindwa"/>
  </r>
  <r>
    <s v="10072480-231024"/>
    <n v="10072480"/>
    <s v="AMINA RASHIDY ABDALLLAH"/>
    <s v="WAITER"/>
    <s v="İDARİ İŞLER (KAMP)"/>
    <x v="3"/>
    <d v="2022-04-18T00:00:00"/>
    <s v="0683145550"/>
    <n v="28"/>
    <d v="2023-10-24T00:00:00"/>
    <d v="2023-11-20T00:00:00"/>
    <x v="0"/>
    <s v="ANNUAL LEAVE"/>
    <d v="2023-11-21T00:00:00"/>
    <s v="END OF LEAVE"/>
    <d v="2023-10-23T00:00:00"/>
    <m/>
    <s v="Kim Robert"/>
    <s v="23/10/2023 - 12:09:19 | Printed | By Abdallah Hamis Tindwa"/>
  </r>
  <r>
    <s v="10075348-231024"/>
    <n v="10075348"/>
    <s v="ASHURA SELEMANI SAIDI"/>
    <s v="CLEANER"/>
    <s v="İDARİ İŞLER (KAMP)"/>
    <x v="3"/>
    <d v="2022-10-24T00:00:00"/>
    <s v="0694 221 066"/>
    <n v="28"/>
    <d v="2023-10-24T00:00:00"/>
    <d v="2023-11-20T00:00:00"/>
    <x v="0"/>
    <s v="ANNUAL LEAVE"/>
    <d v="2023-11-21T00:00:00"/>
    <s v="END OF LEAVE"/>
    <d v="2023-10-23T00:00:00"/>
    <m/>
    <s v="Kim Robert"/>
    <s v="23/10/2023 - 12:09:28 | Printed | By Abdallah Hamis Tindwa"/>
  </r>
  <r>
    <s v="10074298-231024"/>
    <n v="10074298"/>
    <s v="MARIA PETER CHEYO"/>
    <s v="CLEANER"/>
    <s v="İDARİ İŞLER (KAMP)"/>
    <x v="3"/>
    <d v="2022-09-15T00:00:00"/>
    <s v="0622-575-040"/>
    <n v="27"/>
    <d v="2023-10-24T00:00:00"/>
    <d v="2023-11-19T00:00:00"/>
    <x v="0"/>
    <s v="ANNUAL LEAVE"/>
    <d v="2023-11-20T00:00:00"/>
    <s v="END OF LEAVE"/>
    <d v="2023-10-23T00:00:00"/>
    <m/>
    <s v="Kim Robert"/>
    <s v="23/10/2023 - 12:09:36 | Printed | By Abdallah Hamis Tindwa"/>
  </r>
  <r>
    <s v="10073048-231024"/>
    <n v="10073048"/>
    <s v="EMAKULATHA JOSEPHATH BONIPHACE"/>
    <s v="CLEANER"/>
    <s v="İDARİ İŞLER (KAMP)"/>
    <x v="3"/>
    <d v="2022-07-05T00:00:00"/>
    <s v="0766 691 676"/>
    <n v="22"/>
    <d v="2023-10-24T00:00:00"/>
    <d v="2023-11-14T00:00:00"/>
    <x v="0"/>
    <s v="ANNUAL LEAVE"/>
    <d v="2023-11-15T00:00:00"/>
    <s v="END OF LEAVE"/>
    <d v="2023-10-23T00:00:00"/>
    <m/>
    <s v="Kim Robert"/>
    <s v="23/10/2023 - 12:09:44 | Printed | By Abdallah Hamis Tindwa"/>
  </r>
  <r>
    <s v="10073045-231024"/>
    <n v="10073045"/>
    <s v="SALIMA HAMIS IDDI"/>
    <s v="CLEANER"/>
    <s v="İDARİ İŞLER (KAMP)"/>
    <x v="3"/>
    <d v="2022-07-05T00:00:00"/>
    <s v="0785 019 941"/>
    <n v="28"/>
    <d v="2023-10-24T00:00:00"/>
    <d v="2023-11-20T00:00:00"/>
    <x v="0"/>
    <s v="ANNUAL LEAVE"/>
    <d v="2023-11-21T00:00:00"/>
    <s v="END OF LEAVE"/>
    <d v="2023-10-23T00:00:00"/>
    <m/>
    <s v="Kim Robert"/>
    <s v="23/10/2023 - 12:09:53 | Printed | By Abdallah Hamis Tindwa"/>
  </r>
  <r>
    <s v="10073047-231024"/>
    <n v="10073047"/>
    <s v="LETISIA GREGORY MATULU"/>
    <s v="CLEANER"/>
    <s v="İDARİ İŞLER (KAMP)"/>
    <x v="3"/>
    <d v="2022-07-05T00:00:00"/>
    <s v="0786 351 698"/>
    <n v="28"/>
    <d v="2023-10-24T00:00:00"/>
    <d v="2023-11-20T00:00:00"/>
    <x v="0"/>
    <s v="ANNUAL LEAVE"/>
    <d v="2023-11-21T00:00:00"/>
    <s v="END OF LEAVE"/>
    <d v="2023-10-23T00:00:00"/>
    <m/>
    <s v="Kim Robert"/>
    <s v="23/10/2023 - 12:10:01 | Printed | By Abdallah Hamis Tindwa"/>
  </r>
  <r>
    <s v="10072954-231024"/>
    <n v="10072954"/>
    <s v="TULINAGWE ABEL MWASONGWE"/>
    <s v="CLEANER"/>
    <s v="İDARİ İŞLER (KAMP)"/>
    <x v="3"/>
    <d v="2022-07-02T00:00:00"/>
    <s v="0693 814 011"/>
    <n v="28"/>
    <d v="2023-10-24T00:00:00"/>
    <d v="2023-11-20T00:00:00"/>
    <x v="0"/>
    <s v="ANNUAL LEAVE"/>
    <d v="2023-11-21T00:00:00"/>
    <s v="END OF LEAVE"/>
    <d v="2023-10-23T00:00:00"/>
    <m/>
    <s v="Kim Robert"/>
    <s v="23/10/2023 - 12:10:10 | Printed | By Abdallah Hamis Tindwa"/>
  </r>
  <r>
    <s v="10072787-231024"/>
    <n v="10072787"/>
    <s v="HAMISA JUMANNE SHABANI"/>
    <s v="CLEANER"/>
    <s v="İDARİ İŞLER (KAMP)"/>
    <x v="3"/>
    <d v="2022-06-09T00:00:00"/>
    <s v="0687 473 33"/>
    <n v="28"/>
    <d v="2023-10-24T00:00:00"/>
    <d v="2023-11-20T00:00:00"/>
    <x v="0"/>
    <s v="ANNUAL LEAVE"/>
    <d v="2023-11-21T00:00:00"/>
    <s v="END OF LEAVE"/>
    <d v="2023-10-23T00:00:00"/>
    <m/>
    <s v="Kim Robert"/>
    <s v="23/10/2023 - 12:10:19 | Printed | By Abdallah Hamis Tindwa"/>
  </r>
  <r>
    <s v="10072793-231024"/>
    <n v="10072793"/>
    <s v="REHEMA PAULO JAMES"/>
    <s v="CLEANER"/>
    <s v="İDARİ İŞLER (KAMP)"/>
    <x v="3"/>
    <d v="2022-06-11T00:00:00"/>
    <s v="0759 746 308"/>
    <n v="28"/>
    <d v="2023-10-24T00:00:00"/>
    <d v="2023-11-20T00:00:00"/>
    <x v="0"/>
    <s v="ANNUAL LEAVE"/>
    <d v="2023-11-21T00:00:00"/>
    <s v="END OF LEAVE"/>
    <d v="2023-10-23T00:00:00"/>
    <m/>
    <s v="Kim Robert"/>
    <s v="23/10/2023 - 12:10:28 | Printed | By Abdallah Hamis Tindwa"/>
  </r>
  <r>
    <s v="10072673-231024"/>
    <n v="10072673"/>
    <s v="MWANNE HAMISI HASANI"/>
    <s v="CLEANER"/>
    <s v="İDARİ İŞLER (KAMP)"/>
    <x v="3"/>
    <d v="2022-05-18T00:00:00"/>
    <s v="0788116041"/>
    <n v="28"/>
    <d v="2023-10-24T00:00:00"/>
    <d v="2023-11-20T00:00:00"/>
    <x v="0"/>
    <s v="ANNUAL LEAVE"/>
    <d v="2023-11-21T00:00:00"/>
    <s v="END OF LEAVE"/>
    <d v="2023-10-23T00:00:00"/>
    <m/>
    <s v="Kim Robert"/>
    <s v="23/10/2023 - 12:10:36 | Printed | By Abdallah Hamis Tindwa"/>
  </r>
  <r>
    <s v="10072613-231024"/>
    <n v="10072613"/>
    <s v="MARIA JOSEPH PAUL"/>
    <s v="CLEANER"/>
    <s v="İDARİ İŞLER (KAMP)"/>
    <x v="3"/>
    <d v="2022-05-10T00:00:00"/>
    <s v="0735083596"/>
    <n v="28"/>
    <d v="2023-10-24T00:00:00"/>
    <d v="2023-11-20T00:00:00"/>
    <x v="0"/>
    <s v="ANNUAL LEAVE"/>
    <d v="2023-11-21T00:00:00"/>
    <s v="END OF LEAVE"/>
    <d v="2023-10-23T00:00:00"/>
    <m/>
    <s v="Kim Robert"/>
    <s v="23/10/2023 - 12:10:45 | Printed | By Abdallah Hamis Tindwa"/>
  </r>
  <r>
    <s v="10072529-231024"/>
    <n v="10072529"/>
    <s v="DOTTO JOVIN KAIZA"/>
    <s v="CLEANER"/>
    <s v="İDARİ İŞLER (KAMP)"/>
    <x v="3"/>
    <d v="2022-04-22T00:00:00"/>
    <s v="0621671916"/>
    <n v="28"/>
    <d v="2023-10-24T00:00:00"/>
    <d v="2023-11-20T00:00:00"/>
    <x v="0"/>
    <s v="ANNUAL LEAVE"/>
    <d v="2023-11-21T00:00:00"/>
    <s v="END OF LEAVE"/>
    <d v="2023-10-23T00:00:00"/>
    <m/>
    <s v="Kim Robert"/>
    <s v="23/10/2023 - 12:10:53 | Printed | By Abdallah Hamis Tindwa"/>
  </r>
  <r>
    <s v="10072490-231024"/>
    <n v="10072490"/>
    <s v="EVALINE LEASA MMARY"/>
    <s v="CLEANER"/>
    <s v="İDARİ İŞLER (KAMP)"/>
    <x v="3"/>
    <d v="2022-04-18T00:00:00"/>
    <s v="0655502580-0745826187"/>
    <n v="28"/>
    <d v="2023-10-24T00:00:00"/>
    <d v="2023-11-20T00:00:00"/>
    <x v="0"/>
    <s v="ANNUAL LEAVE"/>
    <d v="2023-11-21T00:00:00"/>
    <s v="END OF LEAVE"/>
    <d v="2023-10-23T00:00:00"/>
    <m/>
    <s v="Kim Robert"/>
    <s v="23/10/2023 - 12:11:02 | Printed | By Abdallah Hamis Tindwa"/>
  </r>
  <r>
    <s v="10072526-231024"/>
    <n v="10072526"/>
    <s v="JENIFA EDWARD NZUMBA"/>
    <s v="CLEANER"/>
    <s v="İDARİ İŞLER (KAMP)"/>
    <x v="3"/>
    <d v="2022-04-21T00:00:00"/>
    <s v="0755290592"/>
    <n v="28"/>
    <d v="2023-10-24T00:00:00"/>
    <d v="2023-11-20T00:00:00"/>
    <x v="0"/>
    <s v="ANNUAL LEAVE"/>
    <d v="2023-11-21T00:00:00"/>
    <s v="END OF LEAVE"/>
    <d v="2023-10-23T00:00:00"/>
    <m/>
    <s v="Kim Robert"/>
    <s v="23/10/2023 - 12:11:10 | Printed | By Abdallah Hamis Tindwa"/>
  </r>
  <r>
    <s v="10072528-231024"/>
    <n v="10072528"/>
    <s v="JOHARI JUMANNE KASANGA"/>
    <s v="CLEANER"/>
    <s v="İDARİ İŞLER (KAMP)"/>
    <x v="3"/>
    <d v="2022-04-22T00:00:00"/>
    <s v="0625895756"/>
    <n v="28"/>
    <d v="2023-10-24T00:00:00"/>
    <d v="2023-11-20T00:00:00"/>
    <x v="0"/>
    <s v="ANNUAL LEAVE"/>
    <d v="2023-11-21T00:00:00"/>
    <s v="END OF LEAVE"/>
    <d v="2023-10-23T00:00:00"/>
    <m/>
    <s v="Kim Robert"/>
    <s v="23/10/2023 - 12:11:18 | Printed | By Abdallah Hamis Tindwa"/>
  </r>
  <r>
    <s v="10075403-231024"/>
    <n v="10075403"/>
    <s v="TAUSI JUMA WAMLIMA"/>
    <s v="CLEANER"/>
    <s v="İDARİ İŞLER (KAMP)"/>
    <x v="3"/>
    <d v="2022-10-25T00:00:00"/>
    <s v="0787 397 570"/>
    <n v="28"/>
    <d v="2023-10-24T00:00:00"/>
    <d v="2023-11-20T00:00:00"/>
    <x v="0"/>
    <s v="ANNUAL LEAVE"/>
    <d v="2023-11-21T00:00:00"/>
    <s v="END OF LEAVE"/>
    <d v="2023-10-23T00:00:00"/>
    <m/>
    <s v="Kim Robert"/>
    <s v="23/10/2023 - 12:11:27 | Printed | By Abdallah Hamis Tindwa"/>
  </r>
  <r>
    <s v="10073761-231024"/>
    <n v="10073761"/>
    <s v="REGINA SHIJA SHILINDE"/>
    <s v="CLEANER"/>
    <s v="İDARİ İŞLER (KAMP)"/>
    <x v="3"/>
    <d v="2022-08-13T00:00:00"/>
    <s v="0764 480 270"/>
    <n v="28"/>
    <d v="2023-10-24T00:00:00"/>
    <d v="2023-11-20T00:00:00"/>
    <x v="0"/>
    <s v="ANNUAL LEAVE"/>
    <d v="2023-11-21T00:00:00"/>
    <s v="END OF LEAVE"/>
    <d v="2023-10-23T00:00:00"/>
    <m/>
    <s v="Kim Robert"/>
    <s v="23/10/2023 - 12:11:35 | Printed | By Abdallah Hamis Tindwa"/>
  </r>
  <r>
    <s v="10073484-231024"/>
    <n v="10073484"/>
    <s v="EMMANUELA ANTHONY HUPPA"/>
    <s v="CLEANER"/>
    <s v="İDARİ İŞLER (KAMP)"/>
    <x v="3"/>
    <d v="2022-07-29T00:00:00"/>
    <s v="0744 551 791"/>
    <n v="28"/>
    <d v="2023-10-24T00:00:00"/>
    <d v="2023-11-20T00:00:00"/>
    <x v="0"/>
    <s v="ANNUAL LEAVE"/>
    <d v="2023-11-21T00:00:00"/>
    <s v="END OF LEAVE"/>
    <d v="2023-10-23T00:00:00"/>
    <m/>
    <s v="Kim Robert"/>
    <s v="23/10/2023 - 12:11:43 | Printed | By Abdallah Hamis Tindwa"/>
  </r>
  <r>
    <s v="10072804-231024"/>
    <n v="10072804"/>
    <s v="CLARA GODFREY GEORGE"/>
    <s v="CLEANER"/>
    <s v="İDARİ İŞLER (KAMP)"/>
    <x v="3"/>
    <d v="2022-06-14T00:00:00"/>
    <s v="0687 117 411"/>
    <n v="28"/>
    <d v="2023-10-24T00:00:00"/>
    <d v="2023-11-20T00:00:00"/>
    <x v="0"/>
    <s v="ANNUAL LEAVE"/>
    <d v="2023-11-21T00:00:00"/>
    <s v="END OF LEAVE"/>
    <d v="2023-10-23T00:00:00"/>
    <m/>
    <s v="Kim Robert"/>
    <s v="23/10/2023 - 12:11:52 | Printed | By Abdallah Hamis Tindwa"/>
  </r>
  <r>
    <s v="10075063-231024"/>
    <n v="10075063"/>
    <s v="CASTORY PAUL JILUKA"/>
    <s v="STONE CRUSHER WORKER"/>
    <s v="TAŞ OCAKLARI VE PATLATMA"/>
    <x v="3"/>
    <d v="2022-10-19T00:00:00"/>
    <s v="0782 793 838"/>
    <n v="28"/>
    <d v="2023-10-24T00:00:00"/>
    <d v="2023-11-20T00:00:00"/>
    <x v="0"/>
    <s v="ANNUAL LEAVE"/>
    <d v="2023-11-21T00:00:00"/>
    <s v="END OF LEAVE"/>
    <d v="2023-10-23T00:00:00"/>
    <m/>
    <s v="Kim Robert"/>
    <s v="23/10/2023 - 15:50:25 | Printed | By Abdallah Hamis Tindwa"/>
  </r>
  <r>
    <s v="10075221-231024"/>
    <n v="10075221"/>
    <s v="LEONARD WASONGA OKAKA"/>
    <s v="STONE CRUSHER WORKER"/>
    <s v="TAŞ OCAKLARI VE PATLATMA"/>
    <x v="3"/>
    <d v="2022-10-21T00:00:00"/>
    <s v="0785 432 831"/>
    <n v="28"/>
    <d v="2023-10-24T00:00:00"/>
    <d v="2023-11-20T00:00:00"/>
    <x v="0"/>
    <s v="ANNUAL LEAVE"/>
    <d v="2023-11-21T00:00:00"/>
    <s v="END OF LEAVE"/>
    <d v="2023-10-23T00:00:00"/>
    <m/>
    <s v="Kim Robert"/>
    <s v="23/10/2023 - 15:50:34 | Printed | By Abdallah Hamis Tindwa"/>
  </r>
  <r>
    <s v="10076778-231024"/>
    <n v="10076778"/>
    <s v="EPAFRA RAPHAEL MAHEWA"/>
    <s v="DUMPTRUCK DRIVER"/>
    <s v="ATÖLYE &amp; MAKİNA"/>
    <x v="3"/>
    <d v="2022-12-26T00:00:00"/>
    <s v="0674 888 633"/>
    <n v="9"/>
    <d v="2023-10-24T00:00:00"/>
    <d v="2023-11-01T00:00:00"/>
    <x v="0"/>
    <s v="ANNUAL LEAVE"/>
    <d v="2023-11-02T00:00:00"/>
    <s v="END OF LEAVE"/>
    <d v="2023-10-23T00:00:00"/>
    <m/>
    <s v="Kim Robert"/>
    <s v="23/10/2023 - 15:50:43 | Printed | By Abdallah Hamis Tindwa"/>
  </r>
  <r>
    <s v="10076176-231024"/>
    <n v="10076176"/>
    <s v="YOHANA JOSEPH MASANJA"/>
    <s v="DUMPTRUCK DRIVER"/>
    <s v="ATÖLYE &amp; MAKİNA"/>
    <x v="3"/>
    <d v="2022-11-30T00:00:00"/>
    <s v="0623 830 080"/>
    <n v="25"/>
    <d v="2023-10-24T00:00:00"/>
    <d v="2023-11-17T00:00:00"/>
    <x v="0"/>
    <s v="ANNUAL LEAVE"/>
    <d v="2023-11-18T00:00:00"/>
    <s v="END OF LEAVE"/>
    <d v="2023-10-23T00:00:00"/>
    <m/>
    <s v="Kim Robert"/>
    <s v="23/10/2023 - 15:50:52 | Printed | By Abdallah Hamis Tindwa"/>
  </r>
  <r>
    <s v="10075540-231024"/>
    <n v="10075540"/>
    <s v="RAMDHANI SAIDI OMARI"/>
    <s v="DUMPTRUCK DRIVER"/>
    <s v="TAŞ OCAKLARI VE PATLATMA"/>
    <x v="3"/>
    <d v="2022-11-04T00:00:00"/>
    <s v="0685 650 609"/>
    <n v="23"/>
    <d v="2023-10-24T00:00:00"/>
    <d v="2023-11-15T00:00:00"/>
    <x v="0"/>
    <s v="ANNUAL LEAVE"/>
    <d v="2023-11-16T00:00:00"/>
    <s v="END OF LEAVE"/>
    <d v="2023-10-23T00:00:00"/>
    <m/>
    <s v="Kim Robert"/>
    <s v="23/10/2023 - 15:51:01 | Printed | By Abdallah Hamis Tindwa"/>
  </r>
  <r>
    <s v="10075539-231024"/>
    <n v="10075539"/>
    <s v="BARAKA HARUNA KALUGULA"/>
    <s v="DUMPTRUCK DRIVER"/>
    <s v="TAŞ OCAKLARI VE PATLATMA"/>
    <x v="3"/>
    <d v="2022-11-04T00:00:00"/>
    <s v="0766 080 272"/>
    <n v="27"/>
    <d v="2023-10-24T00:00:00"/>
    <d v="2023-11-19T00:00:00"/>
    <x v="0"/>
    <s v="ANNUAL LEAVE"/>
    <d v="2023-11-20T00:00:00"/>
    <s v="END OF LEAVE"/>
    <d v="2023-10-23T00:00:00"/>
    <m/>
    <s v="Kim Robert"/>
    <s v="23/10/2023 - 15:51:09 | Printed | By Abdallah Hamis Tindwa"/>
  </r>
  <r>
    <s v="10075531-231024"/>
    <n v="10075531"/>
    <s v="DAVIDI CHRISTIAN GANZA"/>
    <s v="DUMPTRUCK DRIVER"/>
    <s v="TAŞ OCAKLARI VE PATLATMA"/>
    <x v="3"/>
    <d v="2022-11-04T00:00:00"/>
    <s v="0625 104 210"/>
    <n v="27"/>
    <d v="2023-10-24T00:00:00"/>
    <d v="2023-11-19T00:00:00"/>
    <x v="0"/>
    <s v="ANNUAL LEAVE"/>
    <d v="2023-11-20T00:00:00"/>
    <s v="END OF LEAVE"/>
    <d v="2023-10-23T00:00:00"/>
    <m/>
    <s v="Kim Robert"/>
    <s v="23/10/2023 - 15:51:18 | Printed | By Abdallah Hamis Tindwa"/>
  </r>
  <r>
    <s v="10076801-231024"/>
    <n v="10076801"/>
    <s v="SLVESTA FABIAN MKAMA"/>
    <s v="EXCAVATOR OPERATOR"/>
    <s v="ATÖLYE &amp; MAKİNA"/>
    <x v="3"/>
    <d v="2022-12-28T00:00:00"/>
    <s v="0768 884 796"/>
    <n v="23"/>
    <d v="2023-10-24T00:00:00"/>
    <d v="2023-11-15T00:00:00"/>
    <x v="0"/>
    <s v="ANNUAL LEAVE"/>
    <d v="2023-11-16T00:00:00"/>
    <s v="END OF LEAVE"/>
    <d v="2023-10-23T00:00:00"/>
    <m/>
    <s v="Kim Robert"/>
    <s v="23/10/2023 - 15:51:27 | Printed | By Abdallah Hamis Tindwa"/>
  </r>
  <r>
    <s v="10078537-231024"/>
    <n v="10078537"/>
    <s v="JOSEPH YANGE MABULA"/>
    <s v="UNSKILLED WORKER - PRODUCTIVE"/>
    <s v="TAŞ OCAKLARI VE PATLATMA"/>
    <x v="4"/>
    <d v="2023-05-04T00:00:00"/>
    <s v="0734 969 654"/>
    <n v="13"/>
    <d v="2023-10-24T00:00:00"/>
    <d v="2023-11-05T00:00:00"/>
    <x v="0"/>
    <s v="ANNUAL LEAVE"/>
    <d v="2023-11-06T00:00:00"/>
    <s v="END OF LEAVE"/>
    <d v="2023-10-23T00:00:00"/>
    <m/>
    <s v="Kim Robert"/>
    <s v="23/10/2023 - 15:51:36 | Printed | By Abdallah Hamis Tindwa"/>
  </r>
  <r>
    <s v="10064476-231120"/>
    <n v="10064476"/>
    <s v="JAMES MOGELEGE MWANDETELE"/>
    <s v="STONE CRUSHER OPERATOR&amp;MECHANIC"/>
    <s v="TAŞ OCAKLARI VE PATLATMA"/>
    <x v="4"/>
    <d v="2023-05-22T00:00:00"/>
    <s v="0759 008 914"/>
    <n v="14"/>
    <d v="2023-11-20T12:00:00"/>
    <d v="2023-12-03T12:00:00"/>
    <x v="0"/>
    <s v="ANNUAL LEAVE"/>
    <d v="2023-12-04T12:00:00"/>
    <s v="END OF LEAVE"/>
    <d v="2023-10-23T00:00:00"/>
    <m/>
    <s v="Kim Robert"/>
    <s v="23/10/2023 - 15:51:45 | Printed | By Abdallah Hamis Tindwa"/>
  </r>
  <r>
    <s v="10074275-231025"/>
    <n v="10074275"/>
    <s v="SAIDI YASIN MRISHO"/>
    <s v="MINIBUS DRIVER"/>
    <s v="İDARİ İŞLER (KAMP)"/>
    <x v="2"/>
    <d v="2022-09-13T00:00:00"/>
    <s v="0756-381-083"/>
    <n v="28"/>
    <d v="2023-10-25T00:00:00"/>
    <d v="2023-11-21T00:00:00"/>
    <x v="0"/>
    <s v="ANNUAL LEAVE"/>
    <d v="2023-11-22T00:00:00"/>
    <s v="END OF LEAVE"/>
    <d v="2023-10-23T00:00:00"/>
    <m/>
    <s v="Nehemia Yesaya Ambayuu"/>
    <s v="23/10/2023 - 16:12:08 | Printed | By Abdallah Hamis Tindwa"/>
  </r>
  <r>
    <s v="10075210-231025"/>
    <n v="10075210"/>
    <s v="AGNES JOSEPH IRUMBA"/>
    <s v="LAUNDRY WORKER"/>
    <s v="İDARİ İŞLER (KAMP)"/>
    <x v="2"/>
    <d v="2022-10-21T00:00:00"/>
    <s v="0763 533 045"/>
    <n v="26"/>
    <d v="2023-10-25T00:00:00"/>
    <d v="2023-11-19T00:00:00"/>
    <x v="0"/>
    <s v="ANNUAL LEAVE"/>
    <d v="2023-11-20T00:00:00"/>
    <s v="END OF LEAVE"/>
    <d v="2023-10-23T00:00:00"/>
    <m/>
    <s v="Nehemia Yesaya Ambayuu"/>
    <s v="23/10/2023 - 16:12:17 | Printed | By Abdallah Hamis Tindwa"/>
  </r>
  <r>
    <s v="10076109-231025"/>
    <n v="10076109"/>
    <s v="MRISHO SAID JUMA"/>
    <s v="CAMP WORKER"/>
    <s v="İDARİ İŞLER (KAMP)"/>
    <x v="2"/>
    <d v="2022-11-29T00:00:00"/>
    <s v="0746 070 610"/>
    <n v="16"/>
    <d v="2023-10-25T00:00:00"/>
    <d v="2023-11-09T00:00:00"/>
    <x v="0"/>
    <s v="ANNUAL LEAVE"/>
    <d v="2023-11-10T00:00:00"/>
    <s v="END OF LEAVE"/>
    <d v="2023-10-23T00:00:00"/>
    <m/>
    <s v="Nehemia Yesaya Ambayuu"/>
    <s v="23/10/2023 - 16:12:25 | Printed | By Abdallah Hamis Tindwa"/>
  </r>
  <r>
    <s v="10074341-231025"/>
    <n v="10074341"/>
    <s v="MUSSA ATHUMAN MIMBI"/>
    <s v="CAMP WORKER"/>
    <s v="İDARİ İŞLER (KAMP)"/>
    <x v="2"/>
    <d v="2022-09-17T00:00:00"/>
    <s v="0622-059-867"/>
    <n v="28"/>
    <d v="2023-10-25T00:00:00"/>
    <d v="2023-11-21T00:00:00"/>
    <x v="0"/>
    <s v="ANNUAL LEAVE"/>
    <d v="2023-11-22T00:00:00"/>
    <s v="END OF LEAVE"/>
    <d v="2023-10-23T00:00:00"/>
    <m/>
    <s v="Nehemia Yesaya Ambayuu"/>
    <s v="23/10/2023 - 16:12:34 | Printed | By Abdallah Hamis Tindwa"/>
  </r>
  <r>
    <s v="10077986-231025"/>
    <n v="10077986"/>
    <s v="AMINA SALUMU MCHWEMBO"/>
    <s v="CLEANER"/>
    <s v="İDARİ İŞLER (KAMP)"/>
    <x v="2"/>
    <d v="2023-03-21T00:00:00"/>
    <s v="0673 297 241"/>
    <n v="14"/>
    <d v="2023-10-25T00:00:00"/>
    <d v="2023-11-07T00:00:00"/>
    <x v="0"/>
    <s v="ANNUAL LEAVE"/>
    <d v="2023-11-08T00:00:00"/>
    <s v="END OF LEAVE"/>
    <d v="2023-10-23T00:00:00"/>
    <m/>
    <s v="Nehemia Yesaya Ambayuu"/>
    <s v="23/10/2023 - 16:12:43 | Printed | By Abdallah Hamis Tindwa"/>
  </r>
  <r>
    <s v="10077483-231025"/>
    <n v="10077483"/>
    <s v="ESTER MUHIDIN ABDUL"/>
    <s v="CLEANER"/>
    <s v="İDARİ İŞLER (KAMP)"/>
    <x v="2"/>
    <d v="2023-02-21T00:00:00"/>
    <s v="0678 888 066"/>
    <n v="17"/>
    <d v="2023-10-25T00:00:00"/>
    <d v="2023-11-10T00:00:00"/>
    <x v="0"/>
    <s v="ANNUAL LEAVE"/>
    <d v="2023-11-11T00:00:00"/>
    <s v="END OF LEAVE"/>
    <d v="2023-10-23T00:00:00"/>
    <m/>
    <s v="Nehemia Yesaya Ambayuu"/>
    <s v="23/10/2023 - 16:12:52 | Printed | By Abdallah Hamis Tindwa"/>
  </r>
  <r>
    <s v="10076699-231025"/>
    <n v="10076699"/>
    <s v="RUKIA JUMANNE KIBAYASI"/>
    <s v="CLEANER"/>
    <s v="İDARİ İŞLER (KAMP)"/>
    <x v="2"/>
    <d v="2022-12-22T00:00:00"/>
    <s v="0743 925 976"/>
    <n v="19"/>
    <d v="2023-10-25T00:00:00"/>
    <d v="2023-11-12T00:00:00"/>
    <x v="0"/>
    <s v="ANNUAL LEAVE"/>
    <d v="2023-11-13T00:00:00"/>
    <s v="END OF LEAVE"/>
    <d v="2023-10-23T00:00:00"/>
    <m/>
    <s v="Nehemia Yesaya Ambayuu"/>
    <s v="23/10/2023 - 16:13:00 | Printed | By Abdallah Hamis Tindwa"/>
  </r>
  <r>
    <s v="10076702-231025"/>
    <n v="10076702"/>
    <s v="SALMA YUSUPH MTINDO"/>
    <s v="CLEANER"/>
    <s v="İDARİ İŞLER (KAMP)"/>
    <x v="2"/>
    <d v="2022-12-22T00:00:00"/>
    <s v="0759 573 266"/>
    <n v="21"/>
    <d v="2023-10-25T00:00:00"/>
    <d v="2023-11-14T00:00:00"/>
    <x v="0"/>
    <s v="ANNUAL LEAVE"/>
    <d v="2023-11-15T00:00:00"/>
    <s v="END OF LEAVE"/>
    <d v="2023-10-23T00:00:00"/>
    <m/>
    <s v="Nehemia Yesaya Ambayuu"/>
    <s v="23/10/2023 - 16:13:09 | Printed | By Abdallah Hamis Tindwa"/>
  </r>
  <r>
    <s v="10075602-231025"/>
    <n v="10075602"/>
    <s v="DOREEN RABSON MUNUO"/>
    <s v="CLEANER"/>
    <s v="İDARİ İŞLER (KAMP)"/>
    <x v="2"/>
    <d v="2022-11-08T00:00:00"/>
    <s v="0759 390 357"/>
    <n v="25"/>
    <d v="2023-10-25T00:00:00"/>
    <d v="2023-11-18T00:00:00"/>
    <x v="0"/>
    <s v="ANNUAL LEAVE"/>
    <d v="2023-11-19T00:00:00"/>
    <s v="END OF LEAVE"/>
    <d v="2023-10-23T00:00:00"/>
    <m/>
    <s v="Nehemia Yesaya Ambayuu"/>
    <s v="23/10/2023 - 16:13:18 | Printed | By Abdallah Hamis Tindwa"/>
  </r>
  <r>
    <s v="10075211-231025"/>
    <n v="10075211"/>
    <s v="MELENZIANA BAGENI KASINGILA"/>
    <s v="CLEANER"/>
    <s v="İDARİ İŞLER (KAMP)"/>
    <x v="2"/>
    <d v="2022-10-21T00:00:00"/>
    <s v="0766 738 648"/>
    <n v="26"/>
    <d v="2023-10-25T00:00:00"/>
    <d v="2023-11-19T00:00:00"/>
    <x v="0"/>
    <s v="ANNUAL LEAVE"/>
    <d v="2023-11-20T00:00:00"/>
    <s v="END OF LEAVE"/>
    <d v="2023-10-23T00:00:00"/>
    <m/>
    <s v="Nehemia Yesaya Ambayuu"/>
    <s v="23/10/2023 - 16:13:26 | Printed | By Abdallah Hamis Tindwa"/>
  </r>
  <r>
    <s v="10072859-231025"/>
    <n v="10072859"/>
    <s v="NUNGANO ISMAEL SHABANI"/>
    <s v="CLEANER"/>
    <s v="İDARİ İŞLER (KAMP)"/>
    <x v="2"/>
    <d v="2022-06-22T00:00:00"/>
    <s v="0755 024 976"/>
    <n v="28"/>
    <d v="2023-10-25T00:00:00"/>
    <d v="2023-11-21T00:00:00"/>
    <x v="0"/>
    <s v="ANNUAL LEAVE"/>
    <d v="2023-11-22T00:00:00"/>
    <s v="END OF LEAVE"/>
    <d v="2023-10-23T00:00:00"/>
    <m/>
    <s v="Nehemia Yesaya Ambayuu"/>
    <s v="23/10/2023 - 16:13:34 | Printed | By Abdallah Hamis Tindwa"/>
  </r>
  <r>
    <s v="10072862-231025"/>
    <n v="10072862"/>
    <s v="MARTHA WISTONE SEDRICK"/>
    <s v="CLEANER"/>
    <s v="İDARİ İŞLER (KAMP)"/>
    <x v="2"/>
    <d v="2022-06-22T00:00:00"/>
    <s v="0628 867 661"/>
    <n v="28"/>
    <d v="2023-10-25T00:00:00"/>
    <d v="2023-11-21T00:00:00"/>
    <x v="0"/>
    <s v="ANNUAL LEAVE"/>
    <d v="2023-11-22T00:00:00"/>
    <s v="END OF LEAVE"/>
    <d v="2023-10-23T00:00:00"/>
    <m/>
    <s v="Nehemia Yesaya Ambayuu"/>
    <s v="23/10/2023 - 16:13:43 | Printed | By Abdallah Hamis Tindwa"/>
  </r>
  <r>
    <s v="10072868-231025"/>
    <n v="10072868"/>
    <s v="HADIJA WAZIRI MSITA"/>
    <s v="CLEANER"/>
    <s v="İDARİ İŞLER (KAMP)"/>
    <x v="2"/>
    <d v="2022-06-23T00:00:00"/>
    <s v="0622 412 948"/>
    <n v="28"/>
    <d v="2023-10-25T00:00:00"/>
    <d v="2023-11-21T00:00:00"/>
    <x v="0"/>
    <s v="ANNUAL LEAVE"/>
    <d v="2023-11-22T00:00:00"/>
    <s v="END OF LEAVE"/>
    <d v="2023-10-23T00:00:00"/>
    <m/>
    <s v="Nehemia Yesaya Ambayuu"/>
    <s v="23/10/2023 - 16:13:52 | Printed | By Abdallah Hamis Tindwa"/>
  </r>
  <r>
    <s v="10075659-231025"/>
    <n v="10075659"/>
    <s v="ANNASTAZIA ANDREA MASANJA"/>
    <s v="CLEANER"/>
    <s v="İDARİ İŞLER (KAMP)"/>
    <x v="2"/>
    <d v="2022-11-11T00:00:00"/>
    <s v="0748 151 701"/>
    <n v="24"/>
    <d v="2023-10-25T00:00:00"/>
    <d v="2023-11-17T00:00:00"/>
    <x v="0"/>
    <s v="ANNUAL LEAVE"/>
    <d v="2023-11-18T00:00:00"/>
    <s v="END OF LEAVE"/>
    <d v="2023-10-23T00:00:00"/>
    <m/>
    <s v="Nehemia Yesaya Ambayuu"/>
    <s v="23/10/2023 - 16:14:01 | Printed | By Abdallah Hamis Tindwa"/>
  </r>
  <r>
    <s v="10077501-231025"/>
    <n v="10077501"/>
    <s v="SLEY RAMADHAN MSENGI"/>
    <s v="CLEANER"/>
    <s v="İDARİ İŞLER (KAMP)"/>
    <x v="2"/>
    <d v="2023-02-22T00:00:00"/>
    <s v="0789 259 097"/>
    <n v="16"/>
    <d v="2023-10-25T00:00:00"/>
    <d v="2023-11-09T00:00:00"/>
    <x v="0"/>
    <s v="ANNUAL LEAVE"/>
    <d v="2023-11-10T00:00:00"/>
    <s v="END OF LEAVE"/>
    <d v="2023-10-23T00:00:00"/>
    <m/>
    <s v="Nehemia Yesaya Ambayuu"/>
    <s v="23/10/2023 - 16:14:09 | Printed | By Abdallah Hamis Tindwa"/>
  </r>
  <r>
    <s v="10077308-231025"/>
    <n v="10077308"/>
    <s v="MSHAWALA SELEMANI YAHAYA"/>
    <s v="CLEANER"/>
    <s v="İDARİ İŞLER (KAMP)"/>
    <x v="2"/>
    <d v="2023-02-06T00:00:00"/>
    <s v="0625 911 902"/>
    <n v="16"/>
    <d v="2023-10-25T00:00:00"/>
    <d v="2023-11-09T00:00:00"/>
    <x v="0"/>
    <s v="ANNUAL LEAVE"/>
    <d v="2023-11-10T00:00:00"/>
    <s v="END OF LEAVE"/>
    <d v="2023-10-23T00:00:00"/>
    <m/>
    <s v="Nehemia Yesaya Ambayuu"/>
    <s v="23/10/2023 - 16:14:19 | Printed | By Abdallah Hamis Tindwa"/>
  </r>
  <r>
    <s v="10077281-231025"/>
    <n v="10077281"/>
    <s v="PETER ANDREA MWAMBIPILE"/>
    <s v="CAMP WORKER"/>
    <s v="İDARİ İŞLER (KAMP)"/>
    <x v="0"/>
    <d v="2023-02-03T00:00:00"/>
    <s v="0762 996 635"/>
    <n v="18"/>
    <d v="2023-10-25T00:00:00"/>
    <d v="2023-11-11T00:00:00"/>
    <x v="0"/>
    <s v="ANNUAL LEAVE"/>
    <d v="2023-11-12T00:00:00"/>
    <s v="END OF LEAVE"/>
    <d v="2023-10-23T00:00:00"/>
    <m/>
    <s v="Nehemia Yesaya Ambayuu"/>
    <s v="23/10/2023 - 16:33:40 | Printed | By Abdallah Hamis Tindwa"/>
  </r>
  <r>
    <s v="10077789-231025"/>
    <n v="10077789"/>
    <s v="HAFIDHI KAPEYA KONDO"/>
    <s v="PICKUP DRIVER"/>
    <s v="İDARİ İŞLER (KAMP)"/>
    <x v="0"/>
    <d v="2023-03-10T00:00:00"/>
    <s v="0714 686 617"/>
    <n v="15"/>
    <d v="2023-10-25T00:00:00"/>
    <d v="2023-11-08T00:00:00"/>
    <x v="0"/>
    <s v="ANNUAL LEAVE"/>
    <d v="2023-11-09T00:00:00"/>
    <s v="END OF LEAVE"/>
    <d v="2023-10-23T00:00:00"/>
    <m/>
    <s v="Nehemia Yesaya Ambayuu"/>
    <s v="23/10/2023 - 16:33:52 | Printed | By Abdallah Hamis Tindwa"/>
  </r>
  <r>
    <s v="10077480-231025"/>
    <n v="10077480"/>
    <s v="LUCY ELIAS MAGANGA"/>
    <s v="CLEANER"/>
    <s v="İDARİ İŞLER (KAMP)"/>
    <x v="0"/>
    <d v="2023-02-21T00:00:00"/>
    <s v="0755 723 650"/>
    <n v="17"/>
    <d v="2023-10-25T00:00:00"/>
    <d v="2023-11-10T00:00:00"/>
    <x v="0"/>
    <s v="ANNUAL LEAVE"/>
    <d v="2023-11-11T00:00:00"/>
    <s v="END OF LEAVE"/>
    <d v="2023-10-23T00:00:00"/>
    <m/>
    <s v="Nehemia Yesaya Ambayuu"/>
    <s v="23/10/2023 - 16:34:02 | Printed | By Abdallah Hamis Tindwa"/>
  </r>
  <r>
    <s v="10077246-231025"/>
    <n v="10077246"/>
    <s v="DOREEN DAMAS LUHWAGO"/>
    <s v="CLEANER"/>
    <s v="İDARİ İŞLER (KAMP)"/>
    <x v="0"/>
    <d v="2023-02-02T00:00:00"/>
    <s v="0742 671 099"/>
    <n v="18"/>
    <d v="2023-10-25T00:00:00"/>
    <d v="2023-11-11T00:00:00"/>
    <x v="0"/>
    <s v="ANNUAL LEAVE"/>
    <d v="2023-11-12T00:00:00"/>
    <s v="END OF LEAVE"/>
    <d v="2023-10-23T00:00:00"/>
    <m/>
    <s v="Nehemia Yesaya Ambayuu"/>
    <s v="23/10/2023 - 16:34:11 | Printed | By Abdallah Hamis Tindwa"/>
  </r>
  <r>
    <s v="10075618-231025"/>
    <n v="10075618"/>
    <s v="ROSE LYANGA KIZAGA"/>
    <s v="CLEANER"/>
    <s v="İDARİ İŞLER (KAMP)"/>
    <x v="0"/>
    <d v="2022-11-09T00:00:00"/>
    <s v="0758 865 839"/>
    <n v="25"/>
    <d v="2023-10-25T00:00:00"/>
    <d v="2023-11-18T00:00:00"/>
    <x v="0"/>
    <s v="ANNUAL LEAVE"/>
    <d v="2023-11-19T00:00:00"/>
    <s v="END OF LEAVE"/>
    <d v="2023-10-23T00:00:00"/>
    <m/>
    <s v="Nehemia Yesaya Ambayuu"/>
    <s v="23/10/2023 - 16:34:26 | Printed | By Abdallah Hamis Tindwa"/>
  </r>
  <r>
    <s v="10077407-231025"/>
    <n v="10077407"/>
    <s v="BENEDICTO WILLIAM KAPINKA"/>
    <s v="MINIBUS DRIVER"/>
    <s v="İDARİ İŞLER (KAMP)"/>
    <x v="0"/>
    <d v="2023-02-14T00:00:00"/>
    <s v="0625 894 997"/>
    <n v="17"/>
    <d v="2023-10-25T00:00:00"/>
    <d v="2023-11-10T00:00:00"/>
    <x v="0"/>
    <s v="ANNUAL LEAVE"/>
    <d v="2023-11-11T00:00:00"/>
    <s v="END OF LEAVE"/>
    <d v="2023-10-23T00:00:00"/>
    <m/>
    <s v="Nehemia Yesaya Ambayuu"/>
    <s v="23/10/2023 - 16:34:37 | Printed | By Abdallah Hamis Tindwa"/>
  </r>
  <r>
    <s v="10076578-231024"/>
    <n v="10076578"/>
    <s v="ECKONIA GABRIEL MBANGA"/>
    <s v="SECURITY"/>
    <s v="İDARİ İŞLER (GÜVENLİK)"/>
    <x v="2"/>
    <d v="2022-12-12T00:00:00"/>
    <s v="0757 267 662"/>
    <n v="24"/>
    <d v="2023-10-24T00:00:00"/>
    <d v="2023-11-16T00:00:00"/>
    <x v="0"/>
    <s v="ANNUAL LEAVE"/>
    <d v="2023-11-17T00:00:00"/>
    <s v="END OF LEAVE"/>
    <d v="2023-10-24T00:00:00"/>
    <m/>
    <s v="Nehemia Yesaya Ambayuu"/>
    <s v="24/10/2023 - 08:48:42 | Printed | By Abdallah Hamis Tindwa"/>
  </r>
  <r>
    <s v="10074202-231205"/>
    <n v="10074202"/>
    <s v="SAIDI SELEMANI MKWIPUNDA"/>
    <s v="TRANSLATOR"/>
    <s v="İDARİ İŞLER (GÜVENLİK)"/>
    <x v="0"/>
    <d v="2022-09-08T00:00:00"/>
    <s v="0693-455-713"/>
    <n v="28"/>
    <d v="2023-12-05T00:00:00"/>
    <d v="2024-01-01T00:00:00"/>
    <x v="0"/>
    <s v="ANNUAL LEAVE"/>
    <d v="2024-01-02T00:00:00"/>
    <s v="END OF LEAVE"/>
    <d v="2023-10-24T00:00:00"/>
    <m/>
    <s v="Nehemia Yesaya Ambayuu"/>
    <s v="24/10/2023 - 08:48:51 | Printed | By Abdallah Hamis Tindwa"/>
  </r>
  <r>
    <s v="10077393-231024"/>
    <n v="10077393"/>
    <s v="SAIDI SHABANI MPATA"/>
    <s v="PICKUP DRIVER"/>
    <s v="İDARİ İŞLER (KAMP)"/>
    <x v="2"/>
    <d v="2023-02-13T00:00:00"/>
    <s v="0693 326 874"/>
    <n v="19"/>
    <d v="2023-10-24T00:00:00"/>
    <d v="2023-11-11T00:00:00"/>
    <x v="0"/>
    <s v="ANNUAL LEAVE"/>
    <d v="2023-11-12T00:00:00"/>
    <s v="END OF LEAVE"/>
    <d v="2023-10-24T00:00:00"/>
    <m/>
    <s v="Nehemia Yesaya Ambayuu"/>
    <s v="24/10/2023 - 08:49:00 | Printed | By Abdallah Hamis Tindwa"/>
  </r>
  <r>
    <s v="10073962-231024"/>
    <n v="10073962"/>
    <s v="ANSETH DESPERY NKAMBI"/>
    <s v="DRIVER"/>
    <s v="İDARİ İŞLER (KAMP)"/>
    <x v="1"/>
    <d v="2022-08-26T00:00:00"/>
    <s v="0716 522 329"/>
    <n v="28"/>
    <d v="2023-10-24T00:00:00"/>
    <d v="2023-11-20T00:00:00"/>
    <x v="0"/>
    <s v="ANNUAL LEAVE"/>
    <d v="2023-11-21T00:00:00"/>
    <s v="END OF LEAVE"/>
    <d v="2023-10-24T00:00:00"/>
    <m/>
    <s v="Nehemia Yesaya Ambayuu"/>
    <s v="24/10/2023 - 08:49:09 | Printed | By Abdallah Hamis Tindwa"/>
  </r>
  <r>
    <s v="10075535-231024"/>
    <n v="10075535"/>
    <s v="HAMISI SHABANI ATHUMANI"/>
    <s v="DUMPTRUCK DRIVER"/>
    <s v="TAŞ OCAKLARI VE PATLATMA"/>
    <x v="2"/>
    <d v="2022-11-04T00:00:00"/>
    <s v="0693 684 768"/>
    <n v="27"/>
    <d v="2023-10-24T00:00:00"/>
    <d v="2023-11-19T00:00:00"/>
    <x v="0"/>
    <s v="ANNUAL LEAVE"/>
    <d v="2023-11-20T00:00:00"/>
    <s v="END OF LEAVE"/>
    <d v="2023-10-24T00:00:00"/>
    <m/>
    <s v="Nehemia Yesaya Ambayuu"/>
    <s v="24/10/2023 - 09:35:31 | Printed | By Abdallah Hamis Tindwa"/>
  </r>
  <r>
    <s v="10076177-231024"/>
    <n v="10076177"/>
    <s v="JACKSON ANDREA YOHANA"/>
    <s v="DUMPTRUCK DRIVER"/>
    <s v="TAŞ OCAKLARI VE PATLATMA"/>
    <x v="2"/>
    <d v="2022-11-30T00:00:00"/>
    <s v="0763 511 688"/>
    <n v="25"/>
    <d v="2023-10-24T00:00:00"/>
    <d v="2023-11-17T00:00:00"/>
    <x v="0"/>
    <s v="ANNUAL LEAVE"/>
    <d v="2023-11-18T00:00:00"/>
    <s v="END OF LEAVE"/>
    <d v="2023-10-24T00:00:00"/>
    <m/>
    <s v="Nehemia Yesaya Ambayuu"/>
    <s v="24/10/2023 - 09:35:40 | Printed | By Abdallah Hamis Tindwa"/>
  </r>
  <r>
    <s v="10076284-231024"/>
    <n v="10076284"/>
    <s v="KASSIM BASHIRU LWAMBANO"/>
    <s v="DUMPTRUCK DRIVER"/>
    <s v="TAŞ OCAKLARI VE PATLATMA"/>
    <x v="2"/>
    <d v="2022-12-02T00:00:00"/>
    <s v="0714 230 397"/>
    <n v="25"/>
    <d v="2023-10-24T00:00:00"/>
    <d v="2023-11-17T00:00:00"/>
    <x v="0"/>
    <s v="ANNUAL LEAVE"/>
    <d v="2023-11-18T00:00:00"/>
    <s v="END OF LEAVE"/>
    <d v="2023-10-24T00:00:00"/>
    <m/>
    <s v="Nehemia Yesaya Ambayuu"/>
    <s v="24/10/2023 - 09:35:48 | Printed | By Abdallah Hamis Tindwa"/>
  </r>
  <r>
    <s v="10075529-231024"/>
    <n v="10075529"/>
    <s v="SULEIMANI SYLVESTER NDYANUENDA"/>
    <s v="DUMPTRUCK DRIVER"/>
    <s v="TAŞ OCAKLARI VE PATLATMA"/>
    <x v="2"/>
    <d v="2022-11-04T00:00:00"/>
    <s v="0717 038 517"/>
    <n v="27"/>
    <d v="2023-10-24T00:00:00"/>
    <d v="2023-11-19T00:00:00"/>
    <x v="0"/>
    <s v="ANNUAL LEAVE"/>
    <d v="2023-11-20T00:00:00"/>
    <s v="END OF LEAVE"/>
    <d v="2023-10-24T00:00:00"/>
    <m/>
    <s v="Nehemia Yesaya Ambayuu"/>
    <s v="24/10/2023 - 09:35:57 | Printed | By Abdallah Hamis Tindwa"/>
  </r>
  <r>
    <s v="10077274-231024"/>
    <n v="10077274"/>
    <s v="DOTTO ALMAS WEMBO"/>
    <s v="DUMPTRUCK DRIVER"/>
    <s v="TAŞ OCAKLARI VE PATLATMA"/>
    <x v="2"/>
    <d v="2023-02-03T00:00:00"/>
    <s v="0782 089 655"/>
    <n v="20"/>
    <d v="2023-10-24T00:00:00"/>
    <d v="2023-11-12T00:00:00"/>
    <x v="0"/>
    <s v="ANNUAL LEAVE"/>
    <d v="2023-11-13T00:00:00"/>
    <s v="END OF LEAVE"/>
    <d v="2023-10-24T00:00:00"/>
    <m/>
    <s v="Nehemia Yesaya Ambayuu"/>
    <s v="24/10/2023 - 09:36:06 | Printed | By Abdallah Hamis Tindwa"/>
  </r>
  <r>
    <s v="10060982-231024"/>
    <n v="10060982"/>
    <s v="FESTO GODFREY UDOBA"/>
    <s v="STONE CRUSHER OPERATOR&amp;MECHANIC"/>
    <s v="TAŞ OCAKLARI VE PATLATMA"/>
    <x v="2"/>
    <d v="2023-02-23T00:00:00"/>
    <s v="0692477844"/>
    <n v="18"/>
    <d v="2023-10-24T00:00:00"/>
    <d v="2023-11-10T00:00:00"/>
    <x v="0"/>
    <s v="ANNUAL LEAVE"/>
    <d v="2023-11-11T00:00:00"/>
    <s v="END OF LEAVE"/>
    <d v="2023-10-24T00:00:00"/>
    <m/>
    <s v="Nehemia Yesaya Ambayuu"/>
    <s v="24/10/2023 - 09:36:15 | Printed | By Abdallah Hamis Tindwa"/>
  </r>
  <r>
    <s v="10068014-231024"/>
    <n v="10068014"/>
    <s v="EUSTACK ALOYCE LYIMO"/>
    <s v="STONE CRUSHER OPERATOR&amp;MECHANIC"/>
    <s v="TAŞ OCAKLARI VE PATLATMA"/>
    <x v="2"/>
    <d v="2023-02-23T00:00:00"/>
    <s v="0766419262"/>
    <n v="18"/>
    <d v="2023-10-24T00:00:00"/>
    <d v="2023-11-10T00:00:00"/>
    <x v="0"/>
    <s v="ANNUAL LEAVE"/>
    <d v="2023-11-11T00:00:00"/>
    <s v="END OF LEAVE"/>
    <d v="2023-10-24T00:00:00"/>
    <m/>
    <s v="Nehemia Yesaya Ambayuu"/>
    <s v="24/10/2023 - 09:36:23 | Printed | By Abdallah Hamis Tindwa"/>
  </r>
  <r>
    <s v="10060092-231024"/>
    <n v="10060092"/>
    <s v="JULIASI FIDELISI FULUGE"/>
    <s v="ELECTRICIAN"/>
    <s v="TAŞ OCAKLARI VE PATLATMA"/>
    <x v="2"/>
    <d v="2023-02-24T00:00:00"/>
    <s v="0769716337"/>
    <n v="18"/>
    <d v="2023-10-24T00:00:00"/>
    <d v="2023-11-10T00:00:00"/>
    <x v="0"/>
    <s v="ANNUAL LEAVE"/>
    <d v="2023-11-11T00:00:00"/>
    <s v="END OF LEAVE"/>
    <d v="2023-10-24T00:00:00"/>
    <m/>
    <s v="Nehemia Yesaya Ambayuu"/>
    <s v="24/10/2023 - 09:36:32 | Printed | By Abdallah Hamis Tindwa"/>
  </r>
  <r>
    <s v="10060404-231024"/>
    <n v="10060404"/>
    <s v="DAVID HENRY MALECHELA"/>
    <s v="WELDER"/>
    <s v="TAŞ OCAKLARI VE PATLATMA"/>
    <x v="2"/>
    <d v="2023-02-24T00:00:00"/>
    <s v="0673 469 820"/>
    <n v="18"/>
    <d v="2023-10-24T00:00:00"/>
    <d v="2023-11-10T00:00:00"/>
    <x v="0"/>
    <s v="ANNUAL LEAVE"/>
    <d v="2023-11-11T00:00:00"/>
    <s v="END OF LEAVE"/>
    <d v="2023-10-24T00:00:00"/>
    <m/>
    <s v="Nehemia Yesaya Ambayuu"/>
    <s v="24/10/2023 - 09:36:40 | Printed | By Abdallah Hamis Tindwa"/>
  </r>
  <r>
    <s v="10059197-231024"/>
    <n v="10059197"/>
    <s v="NOVAT SILIVERY MKUDE"/>
    <s v="STONE CRUSHER OPERATOR&amp;MECHANIC"/>
    <s v="TAŞ OCAKLARI VE PATLATMA"/>
    <x v="2"/>
    <d v="2023-02-27T00:00:00"/>
    <s v="0654863952"/>
    <n v="18"/>
    <d v="2023-10-24T00:00:00"/>
    <d v="2023-11-10T00:00:00"/>
    <x v="0"/>
    <s v="ANNUAL LEAVE"/>
    <d v="2023-11-11T00:00:00"/>
    <s v="END OF LEAVE"/>
    <d v="2023-10-24T00:00:00"/>
    <m/>
    <s v="Nehemia Yesaya Ambayuu"/>
    <s v="24/10/2023 - 09:36:49 | Printed | By Abdallah Hamis Tindwa"/>
  </r>
  <r>
    <s v="10059485-231024"/>
    <n v="10059485"/>
    <s v="ADAM SHABANI MGANGA"/>
    <s v="STONE CRUSHING MACHINE REAPIRMAN"/>
    <s v="TAŞ OCAKLARI VE PATLATMA"/>
    <x v="2"/>
    <d v="2023-02-28T00:00:00"/>
    <s v="0786484470"/>
    <n v="18"/>
    <d v="2023-10-24T00:00:00"/>
    <d v="2023-11-10T00:00:00"/>
    <x v="0"/>
    <s v="ANNUAL LEAVE"/>
    <d v="2023-11-11T00:00:00"/>
    <s v="END OF LEAVE"/>
    <d v="2023-10-24T00:00:00"/>
    <m/>
    <s v="Nehemia Yesaya Ambayuu"/>
    <s v="24/10/2023 - 09:36:58 | Printed | By Abdallah Hamis Tindwa"/>
  </r>
  <r>
    <s v="10052053-231024"/>
    <n v="10052053"/>
    <s v="AUDAX LIBENT MSIKULA"/>
    <s v="STONE CRUSHER OPERATOR&amp;MECHANIC"/>
    <s v="TAŞ OCAKLARI VE PATLATMA"/>
    <x v="0"/>
    <d v="2022-11-02T00:00:00"/>
    <s v="0673981842"/>
    <n v="21"/>
    <d v="2023-10-24T00:00:00"/>
    <d v="2023-11-13T00:00:00"/>
    <x v="0"/>
    <s v="ANNUAL LEAVE"/>
    <d v="2023-11-14T00:00:00"/>
    <s v="END OF LEAVE"/>
    <d v="2023-10-24T00:00:00"/>
    <m/>
    <s v="Nehemia Yesaya Ambayuu"/>
    <s v="24/10/2023 - 09:37:06 | Printed | By Abdallah Hamis Tindwa"/>
  </r>
  <r>
    <s v="10075897-231024"/>
    <n v="10075897"/>
    <s v="ALLY AMANI MSAKAMALI"/>
    <s v="STONE CRUSHER OPERATOR&amp;MECHANIC"/>
    <s v="TAŞ OCAKLARI VE PATLATMA"/>
    <x v="0"/>
    <d v="2022-11-22T00:00:00"/>
    <s v="0715 966 374"/>
    <n v="26"/>
    <d v="2023-10-24T00:00:00"/>
    <d v="2023-11-18T00:00:00"/>
    <x v="0"/>
    <s v="ANNUAL LEAVE"/>
    <d v="2023-11-19T00:00:00"/>
    <s v="END OF LEAVE"/>
    <d v="2023-10-24T00:00:00"/>
    <m/>
    <s v="Nehemia Yesaya Ambayuu"/>
    <s v="24/10/2023 - 09:37:15 | Printed | By Abdallah Hamis Tindwa"/>
  </r>
  <r>
    <s v="10075884-231024"/>
    <n v="10075884"/>
    <s v="SENGA OMARY MDOE"/>
    <s v="STONE CRUSHING MACHINE REAPIRMAN"/>
    <s v="TAŞ OCAKLARI VE PATLATMA"/>
    <x v="0"/>
    <d v="2022-11-22T00:00:00"/>
    <s v="0715 745 869"/>
    <n v="26"/>
    <d v="2023-10-24T00:00:00"/>
    <d v="2023-11-18T00:00:00"/>
    <x v="0"/>
    <s v="ANNUAL LEAVE"/>
    <d v="2023-11-19T00:00:00"/>
    <s v="END OF LEAVE"/>
    <d v="2023-10-24T00:00:00"/>
    <m/>
    <s v="Nehemia Yesaya Ambayuu"/>
    <s v="24/10/2023 - 09:37:24 | Printed | By Abdallah Hamis Tindwa"/>
  </r>
  <r>
    <s v="10076170-231024"/>
    <n v="10076170"/>
    <s v="MATHIAS RICHARD NGAA"/>
    <s v="DUMPTRUCK DRIVER"/>
    <s v="TAŞ OCAKLARI VE PATLATMA"/>
    <x v="0"/>
    <d v="2022-11-30T00:00:00"/>
    <s v="0678 121 082"/>
    <n v="25"/>
    <d v="2023-10-24T00:00:00"/>
    <d v="2023-11-17T00:00:00"/>
    <x v="0"/>
    <s v="ANNUAL LEAVE"/>
    <d v="2023-11-18T00:00:00"/>
    <s v="END OF LEAVE"/>
    <d v="2023-10-24T00:00:00"/>
    <m/>
    <s v="Nehemia Yesaya Ambayuu"/>
    <s v="24/10/2023 - 09:37:34 | Printed | By Abdallah Hamis Tindwa"/>
  </r>
  <r>
    <s v="10076174-231024"/>
    <n v="10076174"/>
    <s v="MICHAEL JACKSON KIMBIGALO"/>
    <s v="DUMPTRUCK DRIVER"/>
    <s v="TAŞ OCAKLARI VE PATLATMA"/>
    <x v="0"/>
    <d v="2022-11-30T00:00:00"/>
    <s v="0689 486 911"/>
    <n v="25"/>
    <d v="2023-10-24T00:00:00"/>
    <d v="2023-11-17T00:00:00"/>
    <x v="0"/>
    <s v="ANNUAL LEAVE"/>
    <d v="2023-11-18T00:00:00"/>
    <s v="END OF LEAVE"/>
    <d v="2023-10-24T00:00:00"/>
    <m/>
    <s v="Nehemia Yesaya Ambayuu"/>
    <s v="24/10/2023 - 09:37:43 | Printed | By Abdallah Hamis Tindwa"/>
  </r>
  <r>
    <s v="10076279-231024"/>
    <n v="10076279"/>
    <s v="EMMANUEL SAMSON EDWARD"/>
    <s v="DUMPTRUCK DRIVER"/>
    <s v="TAŞ OCAKLARI VE PATLATMA"/>
    <x v="0"/>
    <d v="2022-12-02T00:00:00"/>
    <s v="0624 146 919"/>
    <n v="25"/>
    <d v="2023-10-24T00:00:00"/>
    <d v="2023-11-17T00:00:00"/>
    <x v="0"/>
    <s v="ANNUAL LEAVE"/>
    <d v="2023-11-18T00:00:00"/>
    <s v="END OF LEAVE"/>
    <d v="2023-10-24T00:00:00"/>
    <m/>
    <s v="Nehemia Yesaya Ambayuu"/>
    <s v="24/10/2023 - 09:37:52 | Printed | By Abdallah Hamis Tindwa"/>
  </r>
  <r>
    <s v="10076892-231024"/>
    <n v="10076892"/>
    <s v="ALPHA JUMA RAMADHANI"/>
    <s v="LOADER OPERATOR"/>
    <s v="TAŞ OCAKLARI VE PATLATMA"/>
    <x v="0"/>
    <d v="2023-01-04T00:00:00"/>
    <s v="0785 748 848"/>
    <n v="22"/>
    <d v="2023-10-24T00:00:00"/>
    <d v="2023-11-14T00:00:00"/>
    <x v="0"/>
    <s v="ANNUAL LEAVE"/>
    <d v="2023-11-15T00:00:00"/>
    <s v="END OF LEAVE"/>
    <d v="2023-10-24T00:00:00"/>
    <m/>
    <s v="Nehemia Yesaya Ambayuu"/>
    <s v="24/10/2023 - 09:38:01 | Printed | By Abdallah Hamis Tindwa"/>
  </r>
  <r>
    <s v="10060471-231024"/>
    <n v="10060471"/>
    <s v="BAKARI AMIRI HAMZA"/>
    <s v="STONE CRUSHER WORKER"/>
    <s v="TAŞ OCAKLARI VE PATLATMA"/>
    <x v="0"/>
    <d v="2023-01-06T00:00:00"/>
    <s v="0684298293"/>
    <n v="22"/>
    <d v="2023-10-24T00:00:00"/>
    <d v="2023-11-14T00:00:00"/>
    <x v="0"/>
    <s v="ANNUAL LEAVE"/>
    <d v="2023-11-15T00:00:00"/>
    <s v="END OF LEAVE"/>
    <d v="2023-10-24T00:00:00"/>
    <m/>
    <s v="Nehemia Yesaya Ambayuu"/>
    <s v="24/10/2023 - 09:38:10 | Printed | By Abdallah Hamis Tindwa"/>
  </r>
  <r>
    <s v="10060473-231024"/>
    <n v="10060473"/>
    <s v="EDWIN JAMES MOSHY"/>
    <s v="STONE CRUSHER WORKER"/>
    <s v="TAŞ OCAKLARI VE PATLATMA"/>
    <x v="0"/>
    <d v="2023-01-06T00:00:00"/>
    <s v="0712326531"/>
    <n v="22"/>
    <d v="2023-10-24T00:00:00"/>
    <d v="2023-11-14T00:00:00"/>
    <x v="0"/>
    <s v="ANNUAL LEAVE"/>
    <d v="2023-11-15T00:00:00"/>
    <s v="END OF LEAVE"/>
    <d v="2023-10-24T00:00:00"/>
    <m/>
    <s v="Nehemia Yesaya Ambayuu"/>
    <s v="24/10/2023 - 09:38:18 | Printed | By Abdallah Hamis Tindwa"/>
  </r>
  <r>
    <s v="10052579-231024"/>
    <n v="10052579"/>
    <s v="HAPPYNESS SAMSON KISIMA"/>
    <s v="STONE CRUSHER WORKER"/>
    <s v="TAŞ OCAKLARI VE PATLATMA"/>
    <x v="0"/>
    <d v="2023-01-06T00:00:00"/>
    <s v="0623956424"/>
    <n v="18"/>
    <d v="2023-10-24T00:00:00"/>
    <d v="2023-11-10T00:00:00"/>
    <x v="0"/>
    <s v="ANNUAL LEAVE"/>
    <d v="2023-11-11T00:00:00"/>
    <s v="END OF LEAVE"/>
    <d v="2023-10-24T00:00:00"/>
    <m/>
    <s v="Nehemia Yesaya Ambayuu"/>
    <s v="24/10/2023 - 09:38:27 | Printed | By Abdallah Hamis Tindwa"/>
  </r>
  <r>
    <s v="10069833-231024"/>
    <n v="10069833"/>
    <s v="ALLY SALUM KITEMWE"/>
    <s v="DUMPTRUCK DRIVER"/>
    <s v="TAŞ OCAKLARI VE PATLATMA"/>
    <x v="0"/>
    <d v="2023-03-13T00:00:00"/>
    <s v="0655661329"/>
    <n v="17"/>
    <d v="2023-10-24T00:00:00"/>
    <d v="2023-11-09T00:00:00"/>
    <x v="0"/>
    <s v="ANNUAL LEAVE"/>
    <d v="2023-11-10T00:00:00"/>
    <s v="END OF LEAVE"/>
    <d v="2023-10-24T00:00:00"/>
    <m/>
    <s v="Nehemia Yesaya Ambayuu"/>
    <s v="24/10/2023 - 09:38:36 | Printed | By Abdallah Hamis Tindwa"/>
  </r>
  <r>
    <s v="10053003-231024"/>
    <n v="10053003"/>
    <s v="SEIF KESSY AMANZI"/>
    <s v="STONE CRUSHING MACHINE REAPIRMAN"/>
    <s v="TAŞ OCAKLARI VE PATLATMA"/>
    <x v="0"/>
    <d v="2023-03-14T00:00:00"/>
    <s v="0714765676"/>
    <n v="17"/>
    <d v="2023-10-24T00:00:00"/>
    <d v="2023-11-09T00:00:00"/>
    <x v="0"/>
    <s v="ANNUAL LEAVE"/>
    <d v="2023-11-10T00:00:00"/>
    <s v="END OF LEAVE"/>
    <d v="2023-10-24T00:00:00"/>
    <m/>
    <s v="Nehemia Yesaya Ambayuu"/>
    <s v="24/10/2023 - 09:38:44 | Printed | By Abdallah Hamis Tindwa"/>
  </r>
  <r>
    <s v="10060938-231024"/>
    <n v="10060938"/>
    <s v="FADHILI MRISHO HAJI"/>
    <s v="STONE CRUSHING MACHINE REAPIRMAN"/>
    <s v="TAŞ OCAKLARI VE PATLATMA"/>
    <x v="0"/>
    <d v="2023-03-18T00:00:00"/>
    <s v="0716 052 383"/>
    <n v="17"/>
    <d v="2023-10-24T00:00:00"/>
    <d v="2023-11-09T00:00:00"/>
    <x v="0"/>
    <s v="ANNUAL LEAVE"/>
    <d v="2023-11-10T00:00:00"/>
    <s v="END OF LEAVE"/>
    <d v="2023-10-24T00:00:00"/>
    <m/>
    <s v="Nehemia Yesaya Ambayuu"/>
    <s v="24/10/2023 - 09:38:54 | Printed | By Abdallah Hamis Tindwa"/>
  </r>
  <r>
    <s v="10076941-231024"/>
    <n v="10076941"/>
    <s v="FREDRICK JUMA JULIUS"/>
    <s v="EXCAVATOR OPERATOR"/>
    <s v="ATÖLYE &amp; MAKİNA"/>
    <x v="2"/>
    <d v="2023-01-09T00:00:00"/>
    <s v="0769 137 943"/>
    <n v="22"/>
    <d v="2023-10-24T00:00:00"/>
    <d v="2023-11-14T00:00:00"/>
    <x v="0"/>
    <s v="ANNUAL LEAVE"/>
    <d v="2023-11-15T00:00:00"/>
    <s v="END OF LEAVE"/>
    <d v="2023-10-24T00:00:00"/>
    <m/>
    <s v="Nehemia Yesaya Ambayuu"/>
    <s v="24/10/2023 - 09:39:03 | Printed | By Abdallah Hamis Tindwa"/>
  </r>
  <r>
    <s v="10073421-231024"/>
    <n v="10073421"/>
    <s v="SHABANI IDDI KATANGA"/>
    <s v="PICKUP DRIVER"/>
    <s v="İDARİ İŞLER (KAMP)"/>
    <x v="3"/>
    <d v="2022-07-26T00:00:00"/>
    <s v="0717 854 412"/>
    <n v="28"/>
    <d v="2023-10-24T00:00:00"/>
    <d v="2023-11-20T00:00:00"/>
    <x v="0"/>
    <s v="ANNUAL LEAVE"/>
    <d v="2023-11-21T00:00:00"/>
    <s v="END OF LEAVE"/>
    <d v="2023-10-24T00:00:00"/>
    <m/>
    <s v="Kim Robert"/>
    <s v="24/10/2023 - 09:44:57 | Printed | By Abdallah Hamis Tindwa"/>
  </r>
  <r>
    <s v="10076582-231024"/>
    <n v="10076582"/>
    <s v="CATHBERT REMMY MTUNZI"/>
    <s v="SECURITY"/>
    <s v="İDARİ İŞLER (GÜVENLİK)"/>
    <x v="3"/>
    <d v="2022-12-12T00:00:00"/>
    <s v="0755 964 168"/>
    <n v="24"/>
    <d v="2023-10-24T00:00:00"/>
    <d v="2023-11-16T00:00:00"/>
    <x v="0"/>
    <s v="ANNUAL LEAVE"/>
    <d v="2023-11-17T00:00:00"/>
    <s v="END OF LEAVE"/>
    <d v="2023-10-24T00:00:00"/>
    <m/>
    <s v="Kim Robert"/>
    <s v="24/10/2023 - 09:45:06 | Printed | By Abdallah Hamis Tindwa"/>
  </r>
  <r>
    <s v="10077827-231026"/>
    <n v="10077827"/>
    <s v="MASATU MAJURA JUMANNE"/>
    <s v="CAMP WORKER"/>
    <s v="İDARİ İŞLER (KAMP)"/>
    <x v="1"/>
    <d v="2023-03-13T00:00:00"/>
    <s v="0621187098"/>
    <n v="17"/>
    <d v="2023-10-26T00:00:00"/>
    <d v="2023-11-11T00:00:00"/>
    <x v="0"/>
    <s v="ANNUAL LEAVE"/>
    <d v="2023-11-12T00:00:00"/>
    <s v="END OF LEAVE"/>
    <d v="2023-10-25T00:00:00"/>
    <m/>
    <s v="Nehemia Yesaya Ambayuu"/>
    <s v="25/10/2023 - 12:00:07 | Printed | By Abdallah Hamis Tindwa"/>
  </r>
  <r>
    <s v="10077885-231026"/>
    <n v="10077885"/>
    <s v="HAMISI RAMADHANI MAGASSA"/>
    <s v="CAMP WORKER"/>
    <s v="İDARİ İŞLER (KAMP)"/>
    <x v="1"/>
    <d v="2023-03-15T00:00:00"/>
    <s v="0675 819 596"/>
    <n v="17"/>
    <d v="2023-10-26T00:00:00"/>
    <d v="2023-11-11T00:00:00"/>
    <x v="0"/>
    <s v="ANNUAL LEAVE"/>
    <d v="2023-11-12T00:00:00"/>
    <s v="END OF LEAVE"/>
    <d v="2023-10-25T00:00:00"/>
    <m/>
    <s v="Nehemia Yesaya Ambayuu"/>
    <s v="25/10/2023 - 12:00:15 | Printed | By Abdallah Hamis Tindwa"/>
  </r>
  <r>
    <s v="10077513-231026"/>
    <n v="10077513"/>
    <s v="CHRISTOPHER KANAEL SODYA"/>
    <s v="CAMP CARPENTER(MOBILIZATION)"/>
    <s v="İDARİ İŞLER (KAMP)"/>
    <x v="1"/>
    <d v="2023-02-22T00:00:00"/>
    <s v="0764 818 826"/>
    <n v="18"/>
    <d v="2023-10-26T00:00:00"/>
    <d v="2023-11-12T00:00:00"/>
    <x v="0"/>
    <s v="ANNUAL LEAVE"/>
    <d v="2023-11-13T00:00:00"/>
    <s v="END OF LEAVE"/>
    <d v="2023-10-25T00:00:00"/>
    <m/>
    <s v="Nehemia Yesaya Ambayuu"/>
    <s v="25/10/2023 - 12:00:24 | Printed | By Abdallah Hamis Tindwa"/>
  </r>
  <r>
    <s v="10078346-231026"/>
    <n v="10078346"/>
    <s v="EMMANUELY MCHANDE YOTHAM"/>
    <s v="CAMP PLUMBER"/>
    <s v="İDARİ İŞLER (KAMP)"/>
    <x v="1"/>
    <d v="2023-04-15T00:00:00"/>
    <s v="694506885"/>
    <n v="14"/>
    <d v="2023-10-26T00:00:00"/>
    <d v="2023-11-08T00:00:00"/>
    <x v="0"/>
    <s v="ANNUAL LEAVE"/>
    <d v="2023-11-09T00:00:00"/>
    <s v="END OF LEAVE"/>
    <d v="2023-10-25T00:00:00"/>
    <m/>
    <s v="Nehemia Yesaya Ambayuu"/>
    <s v="25/10/2023 - 12:00:35 | Printed | By Abdallah Hamis Tindwa"/>
  </r>
  <r>
    <s v="10077858-231026"/>
    <n v="10077858"/>
    <s v="NYAMIZI HAMISS HUSSEIN"/>
    <s v="CLEANER"/>
    <s v="İDARİ İŞLER (KAMP)"/>
    <x v="1"/>
    <d v="2023-03-14T00:00:00"/>
    <s v="0782 840 906"/>
    <n v="17"/>
    <d v="2023-10-26T00:00:00"/>
    <d v="2023-11-11T00:00:00"/>
    <x v="0"/>
    <s v="ANNUAL LEAVE"/>
    <d v="2023-11-12T00:00:00"/>
    <s v="END OF LEAVE"/>
    <d v="2023-10-25T00:00:00"/>
    <m/>
    <s v="Nehemia Yesaya Ambayuu"/>
    <s v="25/10/2023 - 12:00:43 | Printed | By Abdallah Hamis Tindwa"/>
  </r>
  <r>
    <s v="10077881-231026"/>
    <n v="10077881"/>
    <s v="ZAINABU HARUNA SAIDI"/>
    <s v="CLEANER"/>
    <s v="İDARİ İŞLER (KAMP)"/>
    <x v="1"/>
    <d v="2023-03-15T00:00:00"/>
    <s v="0659 574 258"/>
    <n v="17"/>
    <d v="2023-10-26T00:00:00"/>
    <d v="2023-11-11T00:00:00"/>
    <x v="0"/>
    <s v="ANNUAL LEAVE"/>
    <d v="2023-11-12T00:00:00"/>
    <s v="END OF LEAVE"/>
    <d v="2023-10-25T00:00:00"/>
    <m/>
    <s v="Nehemia Yesaya Ambayuu"/>
    <s v="25/10/2023 - 12:00:52 | Printed | By Abdallah Hamis Tindw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188E15-2CDC-406A-BF51-80C447016DCD}" name="PivotTable2" cacheId="1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LOCATION" colHeaderCaption="LEAVE TYPE">
  <location ref="A3:C10" firstHeaderRow="1" firstDataRow="2" firstDataCol="1"/>
  <pivotFields count="19">
    <pivotField showAll="0"/>
    <pivotField showAll="0"/>
    <pivotField dataField="1" showAll="0"/>
    <pivotField showAll="0"/>
    <pivotField showAll="0"/>
    <pivotField axis="axisRow" showAll="0">
      <items count="6">
        <item x="2"/>
        <item x="0"/>
        <item x="4"/>
        <item x="3"/>
        <item x="1"/>
        <item t="default"/>
      </items>
    </pivotField>
    <pivotField numFmtId="14" showAll="0"/>
    <pivotField showAll="0"/>
    <pivotField showAll="0"/>
    <pivotField numFmtId="14" showAll="0"/>
    <pivotField numFmtId="14" showAll="0"/>
    <pivotField axis="axisCol" showAll="0">
      <items count="3">
        <item x="0"/>
        <item m="1" x="1"/>
        <item t="default"/>
      </items>
    </pivotField>
    <pivotField showAll="0"/>
    <pivotField numFmtId="14" showAll="0"/>
    <pivotField showAll="0"/>
    <pivotField numFmtId="14" showAll="0"/>
    <pivotField showAll="0"/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1"/>
  </colFields>
  <colItems count="2">
    <i>
      <x/>
    </i>
    <i t="grand">
      <x/>
    </i>
  </colItems>
  <dataFields count="1">
    <dataField name="Count of Name Surname" fld="2" subtotal="count" baseField="0" baseItem="0"/>
  </dataFields>
  <formats count="10">
    <format dxfId="63">
      <pivotArea type="all" dataOnly="0" outline="0" fieldPosition="0"/>
    </format>
    <format dxfId="62">
      <pivotArea outline="0" collapsedLevelsAreSubtotals="1" fieldPosition="0"/>
    </format>
    <format dxfId="61">
      <pivotArea type="origin" dataOnly="0" labelOnly="1" outline="0" fieldPosition="0"/>
    </format>
    <format dxfId="60">
      <pivotArea field="11" type="button" dataOnly="0" labelOnly="1" outline="0" axis="axisCol" fieldPosition="0"/>
    </format>
    <format dxfId="59">
      <pivotArea type="topRight" dataOnly="0" labelOnly="1" outline="0" fieldPosition="0"/>
    </format>
    <format dxfId="58">
      <pivotArea field="5" type="button" dataOnly="0" labelOnly="1" outline="0" axis="axisRow" fieldPosition="0"/>
    </format>
    <format dxfId="57">
      <pivotArea dataOnly="0" labelOnly="1" fieldPosition="0">
        <references count="1">
          <reference field="5" count="0"/>
        </references>
      </pivotArea>
    </format>
    <format dxfId="56">
      <pivotArea dataOnly="0" labelOnly="1" grandRow="1" outline="0" fieldPosition="0"/>
    </format>
    <format dxfId="55">
      <pivotArea dataOnly="0" labelOnly="1" fieldPosition="0">
        <references count="1">
          <reference field="11" count="0"/>
        </references>
      </pivotArea>
    </format>
    <format dxfId="54">
      <pivotArea dataOnly="0" labelOnly="1" grandCol="1" outline="0" fieldPosition="0"/>
    </format>
  </formats>
  <pivotTableStyleInfo name="PivotStyleLight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F02650-1DAA-4FB4-9692-352D0D5494F6}" name="Table1" displayName="Table1" ref="B1:V47" totalsRowShown="0" headerRowBorderDxfId="50" tableBorderDxfId="49">
  <autoFilter ref="B1:V47" xr:uid="{DDF02650-1DAA-4FB4-9692-352D0D5494F6}"/>
  <tableColumns count="21">
    <tableColumn id="1" xr3:uid="{B38767A0-E8C3-42E8-AA7C-0C37C4611B4B}" name="Ref No" dataDxfId="48"/>
    <tableColumn id="2" xr3:uid="{C904F3D9-A19E-482C-B819-9D81DC4FC55E}" name="Id No" dataDxfId="47">
      <calculatedColumnFormula>VLOOKUP($B2,Database!$A:$U,2,0)</calculatedColumnFormula>
    </tableColumn>
    <tableColumn id="3" xr3:uid="{3A91720E-4EF1-4BC1-81BD-8B7E9CCBF1EA}" name="Name Surname" dataDxfId="46">
      <calculatedColumnFormula>VLOOKUP($B2,Database!$A:$U,3,0)</calculatedColumnFormula>
    </tableColumn>
    <tableColumn id="4" xr3:uid="{EE8E1708-C4EF-4F99-AFE4-C22C71CA573F}" name="Position" dataDxfId="45">
      <calculatedColumnFormula>VLOOKUP($B2,Database!$A:$U,4,0)</calculatedColumnFormula>
    </tableColumn>
    <tableColumn id="5" xr3:uid="{12239314-F63E-48EB-8325-CF614280CC74}" name="Department" dataDxfId="44">
      <calculatedColumnFormula>VLOOKUP($B2,Database!$A:$U,5,0)</calculatedColumnFormula>
    </tableColumn>
    <tableColumn id="6" xr3:uid="{CDA6058C-210A-4F47-A487-63E35CC658CF}" name="Location" dataDxfId="43">
      <calculatedColumnFormula>VLOOKUP($B2,Database!$A:$U,6,0)</calculatedColumnFormula>
    </tableColumn>
    <tableColumn id="7" xr3:uid="{CD443DF1-48C7-41C1-A914-B26CD48171D1}" name="Workplace Start Date" dataDxfId="42">
      <calculatedColumnFormula>VLOOKUP($B2,Database!$A:$U,7,0)</calculatedColumnFormula>
    </tableColumn>
    <tableColumn id="8" xr3:uid="{1347E09B-E5E3-4769-B709-80961E3D1438}" name="Phone Number" dataDxfId="41">
      <calculatedColumnFormula>VLOOKUP($B2,Database!$A:$U,8,0)</calculatedColumnFormula>
    </tableColumn>
    <tableColumn id="9" xr3:uid="{F4325603-D60C-4433-AD64-0E8918459347}" name="Leave Days" dataDxfId="40">
      <calculatedColumnFormula>VLOOKUP($B2,Database!$A:$U,9,0)</calculatedColumnFormula>
    </tableColumn>
    <tableColumn id="10" xr3:uid="{111B7E0A-1FBF-4FF3-98DC-6AF6D918EEC3}" name="Leave Start Date" dataDxfId="39">
      <calculatedColumnFormula>VLOOKUP($B2,Database!$A:$U,10,0)</calculatedColumnFormula>
    </tableColumn>
    <tableColumn id="11" xr3:uid="{2E70C7B2-DBD3-40D2-884B-4C6D6368CED8}" name="Leave End Date" dataDxfId="38">
      <calculatedColumnFormula>VLOOKUP($B2,Database!$A:$U,11,0)</calculatedColumnFormula>
    </tableColumn>
    <tableColumn id="12" xr3:uid="{7FD07F89-4620-45A5-AB4C-5A2B6E2C55B0}" name="Leave Reason" dataDxfId="37">
      <calculatedColumnFormula>VLOOKUP($B2,Database!$A:$U,12,0)</calculatedColumnFormula>
    </tableColumn>
    <tableColumn id="13" xr3:uid="{6052C24B-F166-4488-B44F-DC0B63B8E933}" name="Leave Type" dataDxfId="36">
      <calculatedColumnFormula>VLOOKUP($B2,Database!$A:$U,12,0)</calculatedColumnFormula>
    </tableColumn>
    <tableColumn id="14" xr3:uid="{78D9186F-900B-4767-9AC5-5BEABE132320}" name="Reporting Date" dataDxfId="35">
      <calculatedColumnFormula>VLOOKUP($B2,Database!$A:$U,14,0)</calculatedColumnFormula>
    </tableColumn>
    <tableColumn id="15" xr3:uid="{2D03EF5A-5AE5-4499-B81F-D312226FDDF1}" name="Reporting Date Remarks" dataDxfId="34">
      <calculatedColumnFormula>VLOOKUP($B2,Database!$A:$U,15,0)</calculatedColumnFormula>
    </tableColumn>
    <tableColumn id="16" xr3:uid="{987D7AD3-3404-46FB-B166-8D4804AC7F2A}" name="Leave Application Date" dataDxfId="33">
      <calculatedColumnFormula>VLOOKUP($B2,Database!$A:$U,16,0)</calculatedColumnFormula>
    </tableColumn>
    <tableColumn id="17" xr3:uid="{FD52773C-D2AC-4FA9-BBEE-63D1FC86DCBE}" name="Supervisor" dataDxfId="32">
      <calculatedColumnFormula>VLOOKUP($B2,Database!$A:$U,17,0)</calculatedColumnFormula>
    </tableColumn>
    <tableColumn id="18" xr3:uid="{FB5F99A8-BFE4-49DC-B70C-67F8C4EB8739}" name="HR Officer" dataDxfId="31">
      <calculatedColumnFormula>VLOOKUP($B2,Database!$A:$U,18,0)</calculatedColumnFormula>
    </tableColumn>
    <tableColumn id="19" xr3:uid="{28543154-81B4-4CCB-B5D5-5C9B66510B42}" name="Print Status" dataDxfId="30">
      <calculatedColumnFormula>VLOOKUP($B2,Database!$A:$U,19,0)</calculatedColumnFormula>
    </tableColumn>
    <tableColumn id="20" xr3:uid="{9D19F61A-9D76-4D0D-9C89-DD463C73EDE3}" name="Signature Status" dataDxfId="29">
      <calculatedColumnFormula>VLOOKUP($B2,Database!$A:$U,20,0)</calculatedColumnFormula>
    </tableColumn>
    <tableColumn id="21" xr3:uid="{17B752CA-8793-4CFB-96BC-385501D35CC0}" name="Print Notes" dataDxfId="28">
      <calculatedColumnFormula>VLOOKUP($B2,Database!$A:$U,21,0)</calculatedColumnFormula>
    </tableColumn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B935DA-36BE-4036-B7EF-E36F2C26169D}" name="Table2" displayName="Table2" ref="A1:U567" totalsRowShown="0" headerRowDxfId="24" headerRowBorderDxfId="23" tableBorderDxfId="22" totalsRowBorderDxfId="21">
  <autoFilter ref="A1:U567" xr:uid="{1BB935DA-36BE-4036-B7EF-E36F2C26169D}"/>
  <tableColumns count="21">
    <tableColumn id="1" xr3:uid="{68FE37DB-C32B-4054-9575-651B0032B727}" name="Ref No" dataDxfId="20">
      <calculatedColumnFormula>$B2&amp;"-"&amp;TEXT($J2,"YYMMDD")</calculatedColumnFormula>
    </tableColumn>
    <tableColumn id="2" xr3:uid="{62F99F79-B7F9-49C5-A281-8E8FFD0E7EC1}" name="Id No" dataDxfId="19"/>
    <tableColumn id="3" xr3:uid="{700C20D2-6957-44C4-9BDF-B34F90292042}" name="Name Surname" dataDxfId="18"/>
    <tableColumn id="4" xr3:uid="{0635DC6B-AA6F-4EFB-8629-F9D1D83893A8}" name="Position" dataDxfId="17"/>
    <tableColumn id="5" xr3:uid="{30DA1DE2-70B0-426F-A0A2-6D924102EB31}" name="Department" dataDxfId="16"/>
    <tableColumn id="19" xr3:uid="{C914EBB0-0EB4-42E8-9AEE-24234A7C7F2F}" name="Location" dataDxfId="15"/>
    <tableColumn id="6" xr3:uid="{D05FBDE8-BCB2-43C1-BF46-280DDE3BC879}" name="Workplace Start Date" dataDxfId="14"/>
    <tableColumn id="7" xr3:uid="{CCCDE29D-2023-4D30-9A2D-D2B5D3E3378C}" name="Phone Number" dataDxfId="13"/>
    <tableColumn id="8" xr3:uid="{4D61AE3A-589E-4979-ABA0-14E7653231BD}" name="Leave Days" dataDxfId="12"/>
    <tableColumn id="9" xr3:uid="{B1F64045-F841-4B49-BF16-0A2B1BBF6DF3}" name="Leave Start Date" dataDxfId="11"/>
    <tableColumn id="10" xr3:uid="{56BD28BB-BADD-468C-B0BC-465859874EF1}" name="Leave End Date" dataDxfId="10">
      <calculatedColumnFormula>+IF(AND(Table2[[#This Row],[Leave Start Date]]&lt;&gt;"",Table2[[#This Row],[Leave Days]]&lt;&gt;"")=TRUE,Table2[[#This Row],[Leave Start Date]]+Table2[[#This Row],[Leave Days]]-1, "")</calculatedColumnFormula>
    </tableColumn>
    <tableColumn id="11" xr3:uid="{FA7BCDA7-8ADB-4920-9016-FFCF60541C67}" name="Leave Reason" dataDxfId="9"/>
    <tableColumn id="12" xr3:uid="{1EA17744-1BE7-46BE-8FF9-31250A0BA410}" name="Leave Type" dataDxfId="8"/>
    <tableColumn id="13" xr3:uid="{581FAABC-9217-42EB-9887-E98FE4C496B2}" name="Reporting Date" dataDxfId="7">
      <calculatedColumnFormula>+IF(Table2[[#This Row],[Leave End Date]]&lt;&gt;"",Table2[[#This Row],[Leave End Date]]+1,"")</calculatedColumnFormula>
    </tableColumn>
    <tableColumn id="14" xr3:uid="{638149FD-BBB6-4033-A669-E15571014924}" name="Reporting Date Remarks" dataDxfId="6"/>
    <tableColumn id="15" xr3:uid="{6FF7C1CF-C06F-4D58-872F-1935809BF757}" name="Leave Application Date" dataDxfId="5"/>
    <tableColumn id="17" xr3:uid="{424B14A9-A3D6-405B-BCDD-699C2818B82D}" name="Supervisor" dataDxfId="4"/>
    <tableColumn id="18" xr3:uid="{BA48F9BF-3CA5-4D7E-9681-073433BD208F}" name="HR Officer" dataDxfId="3"/>
    <tableColumn id="21" xr3:uid="{1F408D82-B717-4535-A946-A4E2CD37E614}" name="Print Status" dataDxfId="2"/>
    <tableColumn id="20" xr3:uid="{9B61C0F4-E979-424E-B00B-ED9496277A86}" name="Signature Status" dataDxfId="1"/>
    <tableColumn id="16" xr3:uid="{5E08EEA0-CBE3-4ECC-BC27-E78DF403D930}" name="Print Notes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B061-1054-4C31-9338-F39E0FCE476E}">
  <dimension ref="A3:C10"/>
  <sheetViews>
    <sheetView workbookViewId="0">
      <selection activeCell="C8" sqref="C8"/>
    </sheetView>
  </sheetViews>
  <sheetFormatPr defaultRowHeight="15" x14ac:dyDescent="0.25"/>
  <cols>
    <col min="1" max="1" width="23" bestFit="1" customWidth="1"/>
    <col min="2" max="2" width="16.28515625" bestFit="1" customWidth="1"/>
    <col min="3" max="4" width="11.28515625" bestFit="1" customWidth="1"/>
  </cols>
  <sheetData>
    <row r="3" spans="1:3" x14ac:dyDescent="0.25">
      <c r="A3" s="18" t="s">
        <v>1186</v>
      </c>
      <c r="B3" s="18" t="s">
        <v>1188</v>
      </c>
      <c r="C3" s="19"/>
    </row>
    <row r="4" spans="1:3" x14ac:dyDescent="0.25">
      <c r="A4" s="18" t="s">
        <v>1187</v>
      </c>
      <c r="B4" s="19" t="s">
        <v>35</v>
      </c>
      <c r="C4" s="19" t="s">
        <v>1189</v>
      </c>
    </row>
    <row r="5" spans="1:3" x14ac:dyDescent="0.25">
      <c r="A5" s="20" t="s">
        <v>416</v>
      </c>
      <c r="B5" s="19">
        <v>145</v>
      </c>
      <c r="C5" s="19">
        <v>145</v>
      </c>
    </row>
    <row r="6" spans="1:3" x14ac:dyDescent="0.25">
      <c r="A6" s="20" t="s">
        <v>414</v>
      </c>
      <c r="B6" s="19">
        <v>97</v>
      </c>
      <c r="C6" s="19">
        <v>97</v>
      </c>
    </row>
    <row r="7" spans="1:3" x14ac:dyDescent="0.25">
      <c r="A7" s="20" t="s">
        <v>418</v>
      </c>
      <c r="B7" s="19">
        <v>41</v>
      </c>
      <c r="C7" s="19">
        <v>41</v>
      </c>
    </row>
    <row r="8" spans="1:3" x14ac:dyDescent="0.25">
      <c r="A8" s="20" t="s">
        <v>417</v>
      </c>
      <c r="B8" s="19">
        <v>106</v>
      </c>
      <c r="C8" s="19">
        <v>106</v>
      </c>
    </row>
    <row r="9" spans="1:3" x14ac:dyDescent="0.25">
      <c r="A9" s="20" t="s">
        <v>415</v>
      </c>
      <c r="B9" s="19">
        <v>59</v>
      </c>
      <c r="C9" s="19">
        <v>59</v>
      </c>
    </row>
    <row r="10" spans="1:3" x14ac:dyDescent="0.25">
      <c r="A10" s="20" t="s">
        <v>1189</v>
      </c>
      <c r="B10" s="19">
        <v>448</v>
      </c>
      <c r="C10" s="19">
        <v>448</v>
      </c>
    </row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8B0FA-2D18-4266-9D91-44500C78C87E}">
  <sheetPr codeName="Sheet2">
    <tabColor rgb="FFFF0000"/>
  </sheetPr>
  <dimension ref="A1:V47"/>
  <sheetViews>
    <sheetView tabSelected="1" zoomScale="80" zoomScaleNormal="80" workbookViewId="0">
      <pane xSplit="4" ySplit="1" topLeftCell="K2" activePane="bottomRight" state="frozen"/>
      <selection pane="topRight" activeCell="E1" sqref="E1"/>
      <selection pane="bottomLeft" activeCell="A2" sqref="A2"/>
      <selection pane="bottomRight" activeCell="U2" sqref="U2"/>
    </sheetView>
  </sheetViews>
  <sheetFormatPr defaultRowHeight="15" x14ac:dyDescent="0.25"/>
  <cols>
    <col min="1" max="1" width="17.42578125" customWidth="1"/>
    <col min="2" max="22" width="20.5703125" customWidth="1"/>
  </cols>
  <sheetData>
    <row r="1" spans="1:22" ht="45" customHeight="1" x14ac:dyDescent="0.25">
      <c r="A1" s="2"/>
      <c r="B1" s="5" t="s">
        <v>3</v>
      </c>
      <c r="C1" s="6" t="s">
        <v>0</v>
      </c>
      <c r="D1" s="17" t="s">
        <v>4</v>
      </c>
      <c r="E1" s="17" t="s">
        <v>5</v>
      </c>
      <c r="F1" s="17" t="s">
        <v>6</v>
      </c>
      <c r="G1" s="6" t="s">
        <v>413</v>
      </c>
      <c r="H1" s="7" t="s">
        <v>7</v>
      </c>
      <c r="I1" s="8" t="s">
        <v>8</v>
      </c>
      <c r="J1" s="6" t="s">
        <v>9</v>
      </c>
      <c r="K1" s="7" t="s">
        <v>10</v>
      </c>
      <c r="L1" s="7" t="s">
        <v>11</v>
      </c>
      <c r="M1" s="6" t="s">
        <v>13</v>
      </c>
      <c r="N1" s="6" t="s">
        <v>12</v>
      </c>
      <c r="O1" s="7" t="s">
        <v>15</v>
      </c>
      <c r="P1" s="6" t="s">
        <v>16</v>
      </c>
      <c r="Q1" s="9" t="s">
        <v>14</v>
      </c>
      <c r="R1" s="9" t="s">
        <v>399</v>
      </c>
      <c r="S1" s="17" t="s">
        <v>346</v>
      </c>
      <c r="T1" s="17" t="s">
        <v>1190</v>
      </c>
      <c r="U1" s="17" t="s">
        <v>1192</v>
      </c>
      <c r="V1" s="17" t="s">
        <v>1191</v>
      </c>
    </row>
    <row r="2" spans="1:22" x14ac:dyDescent="0.25">
      <c r="A2" s="1"/>
      <c r="B2" s="23" t="s">
        <v>1325</v>
      </c>
      <c r="C2" s="24">
        <f>VLOOKUP($B2,Database!$A:$U,2,0)</f>
        <v>10072923</v>
      </c>
      <c r="D2" s="25" t="str">
        <f>VLOOKUP($B2,Database!$A:$U,3,0)</f>
        <v>SADANI PETER MALLANGA</v>
      </c>
      <c r="E2" s="25" t="str">
        <f>VLOOKUP($B2,Database!$A:$U,4,0)</f>
        <v>WAITER</v>
      </c>
      <c r="F2" s="25" t="str">
        <f>VLOOKUP($B2,Database!$A:$U,5,0)</f>
        <v>İDARİ İŞLER (YEMEKHANE)</v>
      </c>
      <c r="G2" s="24" t="str">
        <f>VLOOKUP($B2,Database!$A:$U,6,0)</f>
        <v>TABORA</v>
      </c>
      <c r="H2" s="21">
        <f>VLOOKUP($B2,Database!$A:$U,7,0)</f>
        <v>44741</v>
      </c>
      <c r="I2" s="11" t="str">
        <f>VLOOKUP($B2,Database!$A:$U,8,0)</f>
        <v>0675 638 404</v>
      </c>
      <c r="J2" s="24">
        <f>VLOOKUP($B2,Database!$A:$U,9,0)</f>
        <v>5</v>
      </c>
      <c r="K2" s="21">
        <f>VLOOKUP($B2,Database!$A:$U,10,0)</f>
        <v>45276</v>
      </c>
      <c r="L2" s="21">
        <f>VLOOKUP($B2,Database!$A:$U,11,0)</f>
        <v>45280</v>
      </c>
      <c r="M2" s="24" t="str">
        <f>VLOOKUP($B2,Database!$A:$U,12,0)</f>
        <v>LEAVE WITHOUT PAY</v>
      </c>
      <c r="N2" s="24" t="str">
        <f>VLOOKUP($B2,Database!$A:$U,12,0)</f>
        <v>LEAVE WITHOUT PAY</v>
      </c>
      <c r="O2" s="21">
        <f>VLOOKUP($B2,Database!$A:$U,14,0)</f>
        <v>45281</v>
      </c>
      <c r="P2" s="24" t="str">
        <f>VLOOKUP($B2,Database!$A:$U,15,0)</f>
        <v>END OF LEAVE</v>
      </c>
      <c r="Q2" s="22">
        <f>VLOOKUP($B2,Database!$A:$U,16,0)</f>
        <v>45275</v>
      </c>
      <c r="R2" s="26">
        <f>VLOOKUP($B2,Database!$A:$U,17,0)</f>
        <v>0</v>
      </c>
      <c r="S2" s="25" t="str">
        <f>VLOOKUP($B2,Database!$A:$U,18,0)</f>
        <v>Abdallah Tindwa</v>
      </c>
      <c r="T2" s="25" t="str">
        <f>VLOOKUP($B2,Database!$A:$U,19,0)</f>
        <v>PRINTED</v>
      </c>
      <c r="U2" s="25">
        <f>VLOOKUP($B2,Database!$A:$U,20,0)</f>
        <v>0</v>
      </c>
      <c r="V2" s="25" t="str">
        <f>VLOOKUP($B2,Database!$A:$U,21,0)</f>
        <v>15/12/2023 - 11:01:05 | Printed | By Abdallah Tindwa</v>
      </c>
    </row>
    <row r="3" spans="1:22" x14ac:dyDescent="0.25">
      <c r="B3" s="23"/>
      <c r="C3" s="24" t="e">
        <f>VLOOKUP($B3,Database!$A:$U,2,0)</f>
        <v>#N/A</v>
      </c>
      <c r="D3" s="25" t="e">
        <f>VLOOKUP($B3,Database!$A:$U,3,0)</f>
        <v>#N/A</v>
      </c>
      <c r="E3" s="25" t="e">
        <f>VLOOKUP($B3,Database!$A:$U,4,0)</f>
        <v>#N/A</v>
      </c>
      <c r="F3" s="25" t="e">
        <f>VLOOKUP($B3,Database!$A:$U,5,0)</f>
        <v>#N/A</v>
      </c>
      <c r="G3" s="24" t="e">
        <f>VLOOKUP($B3,Database!$A:$U,6,0)</f>
        <v>#N/A</v>
      </c>
      <c r="H3" s="21" t="e">
        <f>VLOOKUP($B3,Database!$A:$U,7,0)</f>
        <v>#N/A</v>
      </c>
      <c r="I3" s="11" t="e">
        <f>VLOOKUP($B3,Database!$A:$U,8,0)</f>
        <v>#N/A</v>
      </c>
      <c r="J3" s="24" t="e">
        <f>VLOOKUP($B3,Database!$A:$U,9,0)</f>
        <v>#N/A</v>
      </c>
      <c r="K3" s="21" t="e">
        <f>VLOOKUP($B3,Database!$A:$U,10,0)</f>
        <v>#N/A</v>
      </c>
      <c r="L3" s="21" t="e">
        <f>VLOOKUP($B3,Database!$A:$U,11,0)</f>
        <v>#N/A</v>
      </c>
      <c r="M3" s="24" t="e">
        <f>VLOOKUP($B3,Database!$A:$U,12,0)</f>
        <v>#N/A</v>
      </c>
      <c r="N3" s="24" t="e">
        <f>VLOOKUP($B3,Database!$A:$U,12,0)</f>
        <v>#N/A</v>
      </c>
      <c r="O3" s="21" t="e">
        <f>VLOOKUP($B3,Database!$A:$U,14,0)</f>
        <v>#N/A</v>
      </c>
      <c r="P3" s="24" t="e">
        <f>VLOOKUP($B3,Database!$A:$U,15,0)</f>
        <v>#N/A</v>
      </c>
      <c r="Q3" s="22" t="e">
        <f>VLOOKUP($B3,Database!$A:$U,16,0)</f>
        <v>#N/A</v>
      </c>
      <c r="R3" s="26" t="e">
        <f>VLOOKUP($B3,Database!$A:$U,17,0)</f>
        <v>#N/A</v>
      </c>
      <c r="S3" s="25" t="e">
        <f>VLOOKUP($B3,Database!$A:$U,18,0)</f>
        <v>#N/A</v>
      </c>
      <c r="T3" s="25" t="e">
        <f>VLOOKUP($B3,Database!$A:$U,19,0)</f>
        <v>#N/A</v>
      </c>
      <c r="U3" s="25" t="e">
        <f>VLOOKUP($B3,Database!$A:$U,20,0)</f>
        <v>#N/A</v>
      </c>
      <c r="V3" s="25" t="e">
        <f>VLOOKUP($B3,Database!$A:$U,21,0)</f>
        <v>#N/A</v>
      </c>
    </row>
    <row r="4" spans="1:22" x14ac:dyDescent="0.25">
      <c r="B4" s="23"/>
      <c r="C4" s="24" t="e">
        <f>VLOOKUP($B4,Database!$A:$U,2,0)</f>
        <v>#N/A</v>
      </c>
      <c r="D4" s="25" t="e">
        <f>VLOOKUP($B4,Database!$A:$U,3,0)</f>
        <v>#N/A</v>
      </c>
      <c r="E4" s="25" t="e">
        <f>VLOOKUP($B4,Database!$A:$U,4,0)</f>
        <v>#N/A</v>
      </c>
      <c r="F4" s="25" t="e">
        <f>VLOOKUP($B4,Database!$A:$U,5,0)</f>
        <v>#N/A</v>
      </c>
      <c r="G4" s="24" t="e">
        <f>VLOOKUP($B4,Database!$A:$U,6,0)</f>
        <v>#N/A</v>
      </c>
      <c r="H4" s="21" t="e">
        <f>VLOOKUP($B4,Database!$A:$U,7,0)</f>
        <v>#N/A</v>
      </c>
      <c r="I4" s="11" t="e">
        <f>VLOOKUP($B4,Database!$A:$U,8,0)</f>
        <v>#N/A</v>
      </c>
      <c r="J4" s="24" t="e">
        <f>VLOOKUP($B4,Database!$A:$U,9,0)</f>
        <v>#N/A</v>
      </c>
      <c r="K4" s="21" t="e">
        <f>VLOOKUP($B4,Database!$A:$U,10,0)</f>
        <v>#N/A</v>
      </c>
      <c r="L4" s="21" t="e">
        <f>VLOOKUP($B4,Database!$A:$U,11,0)</f>
        <v>#N/A</v>
      </c>
      <c r="M4" s="24" t="e">
        <f>VLOOKUP($B4,Database!$A:$U,12,0)</f>
        <v>#N/A</v>
      </c>
      <c r="N4" s="24" t="e">
        <f>VLOOKUP($B4,Database!$A:$U,12,0)</f>
        <v>#N/A</v>
      </c>
      <c r="O4" s="21" t="e">
        <f>VLOOKUP($B4,Database!$A:$U,14,0)</f>
        <v>#N/A</v>
      </c>
      <c r="P4" s="24" t="e">
        <f>VLOOKUP($B4,Database!$A:$U,15,0)</f>
        <v>#N/A</v>
      </c>
      <c r="Q4" s="22" t="e">
        <f>VLOOKUP($B4,Database!$A:$U,16,0)</f>
        <v>#N/A</v>
      </c>
      <c r="R4" s="26" t="e">
        <f>VLOOKUP($B4,Database!$A:$U,17,0)</f>
        <v>#N/A</v>
      </c>
      <c r="S4" s="25" t="e">
        <f>VLOOKUP($B4,Database!$A:$U,18,0)</f>
        <v>#N/A</v>
      </c>
      <c r="T4" s="25" t="e">
        <f>VLOOKUP($B4,Database!$A:$U,19,0)</f>
        <v>#N/A</v>
      </c>
      <c r="U4" s="25" t="e">
        <f>VLOOKUP($B4,Database!$A:$U,20,0)</f>
        <v>#N/A</v>
      </c>
      <c r="V4" s="25" t="e">
        <f>VLOOKUP($B4,Database!$A:$U,21,0)</f>
        <v>#N/A</v>
      </c>
    </row>
    <row r="5" spans="1:22" x14ac:dyDescent="0.25">
      <c r="B5" s="23"/>
      <c r="C5" s="24" t="e">
        <f>VLOOKUP($B5,Database!$A:$U,2,0)</f>
        <v>#N/A</v>
      </c>
      <c r="D5" s="25" t="e">
        <f>VLOOKUP($B5,Database!$A:$U,3,0)</f>
        <v>#N/A</v>
      </c>
      <c r="E5" s="25" t="e">
        <f>VLOOKUP($B5,Database!$A:$U,4,0)</f>
        <v>#N/A</v>
      </c>
      <c r="F5" s="25" t="e">
        <f>VLOOKUP($B5,Database!$A:$U,5,0)</f>
        <v>#N/A</v>
      </c>
      <c r="G5" s="24" t="e">
        <f>VLOOKUP($B5,Database!$A:$U,6,0)</f>
        <v>#N/A</v>
      </c>
      <c r="H5" s="21" t="e">
        <f>VLOOKUP($B5,Database!$A:$U,7,0)</f>
        <v>#N/A</v>
      </c>
      <c r="I5" s="11" t="e">
        <f>VLOOKUP($B5,Database!$A:$U,8,0)</f>
        <v>#N/A</v>
      </c>
      <c r="J5" s="24" t="e">
        <f>VLOOKUP($B5,Database!$A:$U,9,0)</f>
        <v>#N/A</v>
      </c>
      <c r="K5" s="21" t="e">
        <f>VLOOKUP($B5,Database!$A:$U,10,0)</f>
        <v>#N/A</v>
      </c>
      <c r="L5" s="21" t="e">
        <f>VLOOKUP($B5,Database!$A:$U,11,0)</f>
        <v>#N/A</v>
      </c>
      <c r="M5" s="24" t="e">
        <f>VLOOKUP($B5,Database!$A:$U,12,0)</f>
        <v>#N/A</v>
      </c>
      <c r="N5" s="24" t="e">
        <f>VLOOKUP($B5,Database!$A:$U,12,0)</f>
        <v>#N/A</v>
      </c>
      <c r="O5" s="21" t="e">
        <f>VLOOKUP($B5,Database!$A:$U,14,0)</f>
        <v>#N/A</v>
      </c>
      <c r="P5" s="24" t="e">
        <f>VLOOKUP($B5,Database!$A:$U,15,0)</f>
        <v>#N/A</v>
      </c>
      <c r="Q5" s="22" t="e">
        <f>VLOOKUP($B5,Database!$A:$U,16,0)</f>
        <v>#N/A</v>
      </c>
      <c r="R5" s="26" t="e">
        <f>VLOOKUP($B5,Database!$A:$U,17,0)</f>
        <v>#N/A</v>
      </c>
      <c r="S5" s="25" t="e">
        <f>VLOOKUP($B5,Database!$A:$U,18,0)</f>
        <v>#N/A</v>
      </c>
      <c r="T5" s="25" t="e">
        <f>VLOOKUP($B5,Database!$A:$U,19,0)</f>
        <v>#N/A</v>
      </c>
      <c r="U5" s="25" t="e">
        <f>VLOOKUP($B5,Database!$A:$U,20,0)</f>
        <v>#N/A</v>
      </c>
      <c r="V5" s="25" t="e">
        <f>VLOOKUP($B5,Database!$A:$U,21,0)</f>
        <v>#N/A</v>
      </c>
    </row>
    <row r="6" spans="1:22" x14ac:dyDescent="0.25">
      <c r="B6" s="23"/>
      <c r="C6" s="24" t="e">
        <f>VLOOKUP($B6,Database!$A:$U,2,0)</f>
        <v>#N/A</v>
      </c>
      <c r="D6" s="25" t="e">
        <f>VLOOKUP($B6,Database!$A:$U,3,0)</f>
        <v>#N/A</v>
      </c>
      <c r="E6" s="25" t="e">
        <f>VLOOKUP($B6,Database!$A:$U,4,0)</f>
        <v>#N/A</v>
      </c>
      <c r="F6" s="25" t="e">
        <f>VLOOKUP($B6,Database!$A:$U,5,0)</f>
        <v>#N/A</v>
      </c>
      <c r="G6" s="24" t="e">
        <f>VLOOKUP($B6,Database!$A:$U,6,0)</f>
        <v>#N/A</v>
      </c>
      <c r="H6" s="21" t="e">
        <f>VLOOKUP($B6,Database!$A:$U,7,0)</f>
        <v>#N/A</v>
      </c>
      <c r="I6" s="11" t="e">
        <f>VLOOKUP($B6,Database!$A:$U,8,0)</f>
        <v>#N/A</v>
      </c>
      <c r="J6" s="24" t="e">
        <f>VLOOKUP($B6,Database!$A:$U,9,0)</f>
        <v>#N/A</v>
      </c>
      <c r="K6" s="21" t="e">
        <f>VLOOKUP($B6,Database!$A:$U,10,0)</f>
        <v>#N/A</v>
      </c>
      <c r="L6" s="21" t="e">
        <f>VLOOKUP($B6,Database!$A:$U,11,0)</f>
        <v>#N/A</v>
      </c>
      <c r="M6" s="24" t="e">
        <f>VLOOKUP($B6,Database!$A:$U,12,0)</f>
        <v>#N/A</v>
      </c>
      <c r="N6" s="24" t="e">
        <f>VLOOKUP($B6,Database!$A:$U,12,0)</f>
        <v>#N/A</v>
      </c>
      <c r="O6" s="21" t="e">
        <f>VLOOKUP($B6,Database!$A:$U,14,0)</f>
        <v>#N/A</v>
      </c>
      <c r="P6" s="24" t="e">
        <f>VLOOKUP($B6,Database!$A:$U,15,0)</f>
        <v>#N/A</v>
      </c>
      <c r="Q6" s="22" t="e">
        <f>VLOOKUP($B6,Database!$A:$U,16,0)</f>
        <v>#N/A</v>
      </c>
      <c r="R6" s="26" t="e">
        <f>VLOOKUP($B6,Database!$A:$U,17,0)</f>
        <v>#N/A</v>
      </c>
      <c r="S6" s="25" t="e">
        <f>VLOOKUP($B6,Database!$A:$U,18,0)</f>
        <v>#N/A</v>
      </c>
      <c r="T6" s="25" t="e">
        <f>VLOOKUP($B6,Database!$A:$U,19,0)</f>
        <v>#N/A</v>
      </c>
      <c r="U6" s="25" t="e">
        <f>VLOOKUP($B6,Database!$A:$U,20,0)</f>
        <v>#N/A</v>
      </c>
      <c r="V6" s="25" t="e">
        <f>VLOOKUP($B6,Database!$A:$U,21,0)</f>
        <v>#N/A</v>
      </c>
    </row>
    <row r="7" spans="1:22" x14ac:dyDescent="0.25">
      <c r="B7" s="23"/>
      <c r="C7" s="24" t="e">
        <f>VLOOKUP($B7,Database!$A:$U,2,0)</f>
        <v>#N/A</v>
      </c>
      <c r="D7" s="25" t="e">
        <f>VLOOKUP($B7,Database!$A:$U,3,0)</f>
        <v>#N/A</v>
      </c>
      <c r="E7" s="25" t="e">
        <f>VLOOKUP($B7,Database!$A:$U,4,0)</f>
        <v>#N/A</v>
      </c>
      <c r="F7" s="25" t="e">
        <f>VLOOKUP($B7,Database!$A:$U,5,0)</f>
        <v>#N/A</v>
      </c>
      <c r="G7" s="24" t="e">
        <f>VLOOKUP($B7,Database!$A:$U,6,0)</f>
        <v>#N/A</v>
      </c>
      <c r="H7" s="21" t="e">
        <f>VLOOKUP($B7,Database!$A:$U,7,0)</f>
        <v>#N/A</v>
      </c>
      <c r="I7" s="11" t="e">
        <f>VLOOKUP($B7,Database!$A:$U,8,0)</f>
        <v>#N/A</v>
      </c>
      <c r="J7" s="24" t="e">
        <f>VLOOKUP($B7,Database!$A:$U,9,0)</f>
        <v>#N/A</v>
      </c>
      <c r="K7" s="21" t="e">
        <f>VLOOKUP($B7,Database!$A:$U,10,0)</f>
        <v>#N/A</v>
      </c>
      <c r="L7" s="21" t="e">
        <f>VLOOKUP($B7,Database!$A:$U,11,0)</f>
        <v>#N/A</v>
      </c>
      <c r="M7" s="24" t="e">
        <f>VLOOKUP($B7,Database!$A:$U,12,0)</f>
        <v>#N/A</v>
      </c>
      <c r="N7" s="24" t="e">
        <f>VLOOKUP($B7,Database!$A:$U,12,0)</f>
        <v>#N/A</v>
      </c>
      <c r="O7" s="21" t="e">
        <f>VLOOKUP($B7,Database!$A:$U,14,0)</f>
        <v>#N/A</v>
      </c>
      <c r="P7" s="24" t="e">
        <f>VLOOKUP($B7,Database!$A:$U,15,0)</f>
        <v>#N/A</v>
      </c>
      <c r="Q7" s="22" t="e">
        <f>VLOOKUP($B7,Database!$A:$U,16,0)</f>
        <v>#N/A</v>
      </c>
      <c r="R7" s="26" t="e">
        <f>VLOOKUP($B7,Database!$A:$U,17,0)</f>
        <v>#N/A</v>
      </c>
      <c r="S7" s="25" t="e">
        <f>VLOOKUP($B7,Database!$A:$U,18,0)</f>
        <v>#N/A</v>
      </c>
      <c r="T7" s="25" t="e">
        <f>VLOOKUP($B7,Database!$A:$U,19,0)</f>
        <v>#N/A</v>
      </c>
      <c r="U7" s="25" t="e">
        <f>VLOOKUP($B7,Database!$A:$U,20,0)</f>
        <v>#N/A</v>
      </c>
      <c r="V7" s="25" t="e">
        <f>VLOOKUP($B7,Database!$A:$U,21,0)</f>
        <v>#N/A</v>
      </c>
    </row>
    <row r="8" spans="1:22" x14ac:dyDescent="0.25">
      <c r="B8" s="23"/>
      <c r="C8" s="24" t="e">
        <f>VLOOKUP($B8,Database!$A:$U,2,0)</f>
        <v>#N/A</v>
      </c>
      <c r="D8" s="25" t="e">
        <f>VLOOKUP($B8,Database!$A:$U,3,0)</f>
        <v>#N/A</v>
      </c>
      <c r="E8" s="25" t="e">
        <f>VLOOKUP($B8,Database!$A:$U,4,0)</f>
        <v>#N/A</v>
      </c>
      <c r="F8" s="25" t="e">
        <f>VLOOKUP($B8,Database!$A:$U,5,0)</f>
        <v>#N/A</v>
      </c>
      <c r="G8" s="24" t="e">
        <f>VLOOKUP($B8,Database!$A:$U,6,0)</f>
        <v>#N/A</v>
      </c>
      <c r="H8" s="21" t="e">
        <f>VLOOKUP($B8,Database!$A:$U,7,0)</f>
        <v>#N/A</v>
      </c>
      <c r="I8" s="11" t="e">
        <f>VLOOKUP($B8,Database!$A:$U,8,0)</f>
        <v>#N/A</v>
      </c>
      <c r="J8" s="24" t="e">
        <f>VLOOKUP($B8,Database!$A:$U,9,0)</f>
        <v>#N/A</v>
      </c>
      <c r="K8" s="21" t="e">
        <f>VLOOKUP($B8,Database!$A:$U,10,0)</f>
        <v>#N/A</v>
      </c>
      <c r="L8" s="21" t="e">
        <f>VLOOKUP($B8,Database!$A:$U,11,0)</f>
        <v>#N/A</v>
      </c>
      <c r="M8" s="24" t="e">
        <f>VLOOKUP($B8,Database!$A:$U,12,0)</f>
        <v>#N/A</v>
      </c>
      <c r="N8" s="24" t="e">
        <f>VLOOKUP($B8,Database!$A:$U,12,0)</f>
        <v>#N/A</v>
      </c>
      <c r="O8" s="21" t="e">
        <f>VLOOKUP($B8,Database!$A:$U,14,0)</f>
        <v>#N/A</v>
      </c>
      <c r="P8" s="24" t="e">
        <f>VLOOKUP($B8,Database!$A:$U,15,0)</f>
        <v>#N/A</v>
      </c>
      <c r="Q8" s="22" t="e">
        <f>VLOOKUP($B8,Database!$A:$U,16,0)</f>
        <v>#N/A</v>
      </c>
      <c r="R8" s="26" t="e">
        <f>VLOOKUP($B8,Database!$A:$U,17,0)</f>
        <v>#N/A</v>
      </c>
      <c r="S8" s="25" t="e">
        <f>VLOOKUP($B8,Database!$A:$U,18,0)</f>
        <v>#N/A</v>
      </c>
      <c r="T8" s="25" t="e">
        <f>VLOOKUP($B8,Database!$A:$U,19,0)</f>
        <v>#N/A</v>
      </c>
      <c r="U8" s="25" t="e">
        <f>VLOOKUP($B8,Database!$A:$U,20,0)</f>
        <v>#N/A</v>
      </c>
      <c r="V8" s="25" t="e">
        <f>VLOOKUP($B8,Database!$A:$U,21,0)</f>
        <v>#N/A</v>
      </c>
    </row>
    <row r="9" spans="1:22" x14ac:dyDescent="0.25">
      <c r="B9" s="23"/>
      <c r="C9" s="24" t="e">
        <f>VLOOKUP($B9,Database!$A:$U,2,0)</f>
        <v>#N/A</v>
      </c>
      <c r="D9" s="25" t="e">
        <f>VLOOKUP($B9,Database!$A:$U,3,0)</f>
        <v>#N/A</v>
      </c>
      <c r="E9" s="25" t="e">
        <f>VLOOKUP($B9,Database!$A:$U,4,0)</f>
        <v>#N/A</v>
      </c>
      <c r="F9" s="25" t="e">
        <f>VLOOKUP($B9,Database!$A:$U,5,0)</f>
        <v>#N/A</v>
      </c>
      <c r="G9" s="24" t="e">
        <f>VLOOKUP($B9,Database!$A:$U,6,0)</f>
        <v>#N/A</v>
      </c>
      <c r="H9" s="21" t="e">
        <f>VLOOKUP($B9,Database!$A:$U,7,0)</f>
        <v>#N/A</v>
      </c>
      <c r="I9" s="11" t="e">
        <f>VLOOKUP($B9,Database!$A:$U,8,0)</f>
        <v>#N/A</v>
      </c>
      <c r="J9" s="24" t="e">
        <f>VLOOKUP($B9,Database!$A:$U,9,0)</f>
        <v>#N/A</v>
      </c>
      <c r="K9" s="21" t="e">
        <f>VLOOKUP($B9,Database!$A:$U,10,0)</f>
        <v>#N/A</v>
      </c>
      <c r="L9" s="21" t="e">
        <f>VLOOKUP($B9,Database!$A:$U,11,0)</f>
        <v>#N/A</v>
      </c>
      <c r="M9" s="24" t="e">
        <f>VLOOKUP($B9,Database!$A:$U,12,0)</f>
        <v>#N/A</v>
      </c>
      <c r="N9" s="24" t="e">
        <f>VLOOKUP($B9,Database!$A:$U,12,0)</f>
        <v>#N/A</v>
      </c>
      <c r="O9" s="21" t="e">
        <f>VLOOKUP($B9,Database!$A:$U,14,0)</f>
        <v>#N/A</v>
      </c>
      <c r="P9" s="24" t="e">
        <f>VLOOKUP($B9,Database!$A:$U,15,0)</f>
        <v>#N/A</v>
      </c>
      <c r="Q9" s="22" t="e">
        <f>VLOOKUP($B9,Database!$A:$U,16,0)</f>
        <v>#N/A</v>
      </c>
      <c r="R9" s="26" t="e">
        <f>VLOOKUP($B9,Database!$A:$U,17,0)</f>
        <v>#N/A</v>
      </c>
      <c r="S9" s="25" t="e">
        <f>VLOOKUP($B9,Database!$A:$U,18,0)</f>
        <v>#N/A</v>
      </c>
      <c r="T9" s="25" t="e">
        <f>VLOOKUP($B9,Database!$A:$U,19,0)</f>
        <v>#N/A</v>
      </c>
      <c r="U9" s="25" t="e">
        <f>VLOOKUP($B9,Database!$A:$U,20,0)</f>
        <v>#N/A</v>
      </c>
      <c r="V9" s="25" t="e">
        <f>VLOOKUP($B9,Database!$A:$U,21,0)</f>
        <v>#N/A</v>
      </c>
    </row>
    <row r="10" spans="1:22" x14ac:dyDescent="0.25">
      <c r="B10" s="23"/>
      <c r="C10" s="24" t="e">
        <f>VLOOKUP($B10,Database!$A:$U,2,0)</f>
        <v>#N/A</v>
      </c>
      <c r="D10" s="25" t="e">
        <f>VLOOKUP($B10,Database!$A:$U,3,0)</f>
        <v>#N/A</v>
      </c>
      <c r="E10" s="25" t="e">
        <f>VLOOKUP($B10,Database!$A:$U,4,0)</f>
        <v>#N/A</v>
      </c>
      <c r="F10" s="25" t="e">
        <f>VLOOKUP($B10,Database!$A:$U,5,0)</f>
        <v>#N/A</v>
      </c>
      <c r="G10" s="24" t="e">
        <f>VLOOKUP($B10,Database!$A:$U,6,0)</f>
        <v>#N/A</v>
      </c>
      <c r="H10" s="21" t="e">
        <f>VLOOKUP($B10,Database!$A:$U,7,0)</f>
        <v>#N/A</v>
      </c>
      <c r="I10" s="11" t="e">
        <f>VLOOKUP($B10,Database!$A:$U,8,0)</f>
        <v>#N/A</v>
      </c>
      <c r="J10" s="24" t="e">
        <f>VLOOKUP($B10,Database!$A:$U,9,0)</f>
        <v>#N/A</v>
      </c>
      <c r="K10" s="21" t="e">
        <f>VLOOKUP($B10,Database!$A:$U,10,0)</f>
        <v>#N/A</v>
      </c>
      <c r="L10" s="21" t="e">
        <f>VLOOKUP($B10,Database!$A:$U,11,0)</f>
        <v>#N/A</v>
      </c>
      <c r="M10" s="24" t="e">
        <f>VLOOKUP($B10,Database!$A:$U,12,0)</f>
        <v>#N/A</v>
      </c>
      <c r="N10" s="24" t="e">
        <f>VLOOKUP($B10,Database!$A:$U,12,0)</f>
        <v>#N/A</v>
      </c>
      <c r="O10" s="21" t="e">
        <f>VLOOKUP($B10,Database!$A:$U,14,0)</f>
        <v>#N/A</v>
      </c>
      <c r="P10" s="24" t="e">
        <f>VLOOKUP($B10,Database!$A:$U,15,0)</f>
        <v>#N/A</v>
      </c>
      <c r="Q10" s="22" t="e">
        <f>VLOOKUP($B10,Database!$A:$U,16,0)</f>
        <v>#N/A</v>
      </c>
      <c r="R10" s="26" t="e">
        <f>VLOOKUP($B10,Database!$A:$U,17,0)</f>
        <v>#N/A</v>
      </c>
      <c r="S10" s="25" t="e">
        <f>VLOOKUP($B10,Database!$A:$U,18,0)</f>
        <v>#N/A</v>
      </c>
      <c r="T10" s="25" t="e">
        <f>VLOOKUP($B10,Database!$A:$U,19,0)</f>
        <v>#N/A</v>
      </c>
      <c r="U10" s="25" t="e">
        <f>VLOOKUP($B10,Database!$A:$U,20,0)</f>
        <v>#N/A</v>
      </c>
      <c r="V10" s="25" t="e">
        <f>VLOOKUP($B10,Database!$A:$U,21,0)</f>
        <v>#N/A</v>
      </c>
    </row>
    <row r="11" spans="1:22" x14ac:dyDescent="0.25">
      <c r="B11" s="23"/>
      <c r="C11" s="24" t="e">
        <f>VLOOKUP($B11,Database!$A:$U,2,0)</f>
        <v>#N/A</v>
      </c>
      <c r="D11" s="25" t="e">
        <f>VLOOKUP($B11,Database!$A:$U,3,0)</f>
        <v>#N/A</v>
      </c>
      <c r="E11" s="25" t="e">
        <f>VLOOKUP($B11,Database!$A:$U,4,0)</f>
        <v>#N/A</v>
      </c>
      <c r="F11" s="25" t="e">
        <f>VLOOKUP($B11,Database!$A:$U,5,0)</f>
        <v>#N/A</v>
      </c>
      <c r="G11" s="24" t="e">
        <f>VLOOKUP($B11,Database!$A:$U,6,0)</f>
        <v>#N/A</v>
      </c>
      <c r="H11" s="21" t="e">
        <f>VLOOKUP($B11,Database!$A:$U,7,0)</f>
        <v>#N/A</v>
      </c>
      <c r="I11" s="11" t="e">
        <f>VLOOKUP($B11,Database!$A:$U,8,0)</f>
        <v>#N/A</v>
      </c>
      <c r="J11" s="24" t="e">
        <f>VLOOKUP($B11,Database!$A:$U,9,0)</f>
        <v>#N/A</v>
      </c>
      <c r="K11" s="21" t="e">
        <f>VLOOKUP($B11,Database!$A:$U,10,0)</f>
        <v>#N/A</v>
      </c>
      <c r="L11" s="21" t="e">
        <f>VLOOKUP($B11,Database!$A:$U,11,0)</f>
        <v>#N/A</v>
      </c>
      <c r="M11" s="24" t="e">
        <f>VLOOKUP($B11,Database!$A:$U,12,0)</f>
        <v>#N/A</v>
      </c>
      <c r="N11" s="24" t="e">
        <f>VLOOKUP($B11,Database!$A:$U,12,0)</f>
        <v>#N/A</v>
      </c>
      <c r="O11" s="21" t="e">
        <f>VLOOKUP($B11,Database!$A:$U,14,0)</f>
        <v>#N/A</v>
      </c>
      <c r="P11" s="24" t="e">
        <f>VLOOKUP($B11,Database!$A:$U,15,0)</f>
        <v>#N/A</v>
      </c>
      <c r="Q11" s="22" t="e">
        <f>VLOOKUP($B11,Database!$A:$U,16,0)</f>
        <v>#N/A</v>
      </c>
      <c r="R11" s="26" t="e">
        <f>VLOOKUP($B11,Database!$A:$U,17,0)</f>
        <v>#N/A</v>
      </c>
      <c r="S11" s="25" t="e">
        <f>VLOOKUP($B11,Database!$A:$U,18,0)</f>
        <v>#N/A</v>
      </c>
      <c r="T11" s="25" t="e">
        <f>VLOOKUP($B11,Database!$A:$U,19,0)</f>
        <v>#N/A</v>
      </c>
      <c r="U11" s="25" t="e">
        <f>VLOOKUP($B11,Database!$A:$U,20,0)</f>
        <v>#N/A</v>
      </c>
      <c r="V11" s="25" t="e">
        <f>VLOOKUP($B11,Database!$A:$U,21,0)</f>
        <v>#N/A</v>
      </c>
    </row>
    <row r="12" spans="1:22" x14ac:dyDescent="0.25">
      <c r="B12" s="23"/>
      <c r="C12" s="24" t="e">
        <f>VLOOKUP($B12,Database!$A:$U,2,0)</f>
        <v>#N/A</v>
      </c>
      <c r="D12" s="25" t="e">
        <f>VLOOKUP($B12,Database!$A:$U,3,0)</f>
        <v>#N/A</v>
      </c>
      <c r="E12" s="25" t="e">
        <f>VLOOKUP($B12,Database!$A:$U,4,0)</f>
        <v>#N/A</v>
      </c>
      <c r="F12" s="25" t="e">
        <f>VLOOKUP($B12,Database!$A:$U,5,0)</f>
        <v>#N/A</v>
      </c>
      <c r="G12" s="24" t="e">
        <f>VLOOKUP($B12,Database!$A:$U,6,0)</f>
        <v>#N/A</v>
      </c>
      <c r="H12" s="21" t="e">
        <f>VLOOKUP($B12,Database!$A:$U,7,0)</f>
        <v>#N/A</v>
      </c>
      <c r="I12" s="11" t="e">
        <f>VLOOKUP($B12,Database!$A:$U,8,0)</f>
        <v>#N/A</v>
      </c>
      <c r="J12" s="24" t="e">
        <f>VLOOKUP($B12,Database!$A:$U,9,0)</f>
        <v>#N/A</v>
      </c>
      <c r="K12" s="21" t="e">
        <f>VLOOKUP($B12,Database!$A:$U,10,0)</f>
        <v>#N/A</v>
      </c>
      <c r="L12" s="21" t="e">
        <f>VLOOKUP($B12,Database!$A:$U,11,0)</f>
        <v>#N/A</v>
      </c>
      <c r="M12" s="24" t="e">
        <f>VLOOKUP($B12,Database!$A:$U,12,0)</f>
        <v>#N/A</v>
      </c>
      <c r="N12" s="24" t="e">
        <f>VLOOKUP($B12,Database!$A:$U,12,0)</f>
        <v>#N/A</v>
      </c>
      <c r="O12" s="21" t="e">
        <f>VLOOKUP($B12,Database!$A:$U,14,0)</f>
        <v>#N/A</v>
      </c>
      <c r="P12" s="24" t="e">
        <f>VLOOKUP($B12,Database!$A:$U,15,0)</f>
        <v>#N/A</v>
      </c>
      <c r="Q12" s="22" t="e">
        <f>VLOOKUP($B12,Database!$A:$U,16,0)</f>
        <v>#N/A</v>
      </c>
      <c r="R12" s="26" t="e">
        <f>VLOOKUP($B12,Database!$A:$U,17,0)</f>
        <v>#N/A</v>
      </c>
      <c r="S12" s="25" t="e">
        <f>VLOOKUP($B12,Database!$A:$U,18,0)</f>
        <v>#N/A</v>
      </c>
      <c r="T12" s="25" t="e">
        <f>VLOOKUP($B12,Database!$A:$U,19,0)</f>
        <v>#N/A</v>
      </c>
      <c r="U12" s="25" t="e">
        <f>VLOOKUP($B12,Database!$A:$U,20,0)</f>
        <v>#N/A</v>
      </c>
      <c r="V12" s="25" t="e">
        <f>VLOOKUP($B12,Database!$A:$U,21,0)</f>
        <v>#N/A</v>
      </c>
    </row>
    <row r="13" spans="1:22" x14ac:dyDescent="0.25">
      <c r="B13" s="23"/>
      <c r="C13" s="24" t="e">
        <f>VLOOKUP($B13,Database!$A:$U,2,0)</f>
        <v>#N/A</v>
      </c>
      <c r="D13" s="25" t="e">
        <f>VLOOKUP($B13,Database!$A:$U,3,0)</f>
        <v>#N/A</v>
      </c>
      <c r="E13" s="25" t="e">
        <f>VLOOKUP($B13,Database!$A:$U,4,0)</f>
        <v>#N/A</v>
      </c>
      <c r="F13" s="25" t="e">
        <f>VLOOKUP($B13,Database!$A:$U,5,0)</f>
        <v>#N/A</v>
      </c>
      <c r="G13" s="24" t="e">
        <f>VLOOKUP($B13,Database!$A:$U,6,0)</f>
        <v>#N/A</v>
      </c>
      <c r="H13" s="21" t="e">
        <f>VLOOKUP($B13,Database!$A:$U,7,0)</f>
        <v>#N/A</v>
      </c>
      <c r="I13" s="11" t="e">
        <f>VLOOKUP($B13,Database!$A:$U,8,0)</f>
        <v>#N/A</v>
      </c>
      <c r="J13" s="24" t="e">
        <f>VLOOKUP($B13,Database!$A:$U,9,0)</f>
        <v>#N/A</v>
      </c>
      <c r="K13" s="21" t="e">
        <f>VLOOKUP($B13,Database!$A:$U,10,0)</f>
        <v>#N/A</v>
      </c>
      <c r="L13" s="21" t="e">
        <f>VLOOKUP($B13,Database!$A:$U,11,0)</f>
        <v>#N/A</v>
      </c>
      <c r="M13" s="24" t="e">
        <f>VLOOKUP($B13,Database!$A:$U,12,0)</f>
        <v>#N/A</v>
      </c>
      <c r="N13" s="24" t="e">
        <f>VLOOKUP($B13,Database!$A:$U,12,0)</f>
        <v>#N/A</v>
      </c>
      <c r="O13" s="21" t="e">
        <f>VLOOKUP($B13,Database!$A:$U,14,0)</f>
        <v>#N/A</v>
      </c>
      <c r="P13" s="24" t="e">
        <f>VLOOKUP($B13,Database!$A:$U,15,0)</f>
        <v>#N/A</v>
      </c>
      <c r="Q13" s="22" t="e">
        <f>VLOOKUP($B13,Database!$A:$U,16,0)</f>
        <v>#N/A</v>
      </c>
      <c r="R13" s="26" t="e">
        <f>VLOOKUP($B13,Database!$A:$U,17,0)</f>
        <v>#N/A</v>
      </c>
      <c r="S13" s="25" t="e">
        <f>VLOOKUP($B13,Database!$A:$U,18,0)</f>
        <v>#N/A</v>
      </c>
      <c r="T13" s="25" t="e">
        <f>VLOOKUP($B13,Database!$A:$U,19,0)</f>
        <v>#N/A</v>
      </c>
      <c r="U13" s="25" t="e">
        <f>VLOOKUP($B13,Database!$A:$U,20,0)</f>
        <v>#N/A</v>
      </c>
      <c r="V13" s="25" t="e">
        <f>VLOOKUP($B13,Database!$A:$U,21,0)</f>
        <v>#N/A</v>
      </c>
    </row>
    <row r="14" spans="1:22" x14ac:dyDescent="0.25">
      <c r="B14" s="23"/>
      <c r="C14" s="24" t="e">
        <f>VLOOKUP($B14,Database!$A:$U,2,0)</f>
        <v>#N/A</v>
      </c>
      <c r="D14" s="25" t="e">
        <f>VLOOKUP($B14,Database!$A:$U,3,0)</f>
        <v>#N/A</v>
      </c>
      <c r="E14" s="25" t="e">
        <f>VLOOKUP($B14,Database!$A:$U,4,0)</f>
        <v>#N/A</v>
      </c>
      <c r="F14" s="25" t="e">
        <f>VLOOKUP($B14,Database!$A:$U,5,0)</f>
        <v>#N/A</v>
      </c>
      <c r="G14" s="24" t="e">
        <f>VLOOKUP($B14,Database!$A:$U,6,0)</f>
        <v>#N/A</v>
      </c>
      <c r="H14" s="21" t="e">
        <f>VLOOKUP($B14,Database!$A:$U,7,0)</f>
        <v>#N/A</v>
      </c>
      <c r="I14" s="11" t="e">
        <f>VLOOKUP($B14,Database!$A:$U,8,0)</f>
        <v>#N/A</v>
      </c>
      <c r="J14" s="24" t="e">
        <f>VLOOKUP($B14,Database!$A:$U,9,0)</f>
        <v>#N/A</v>
      </c>
      <c r="K14" s="21" t="e">
        <f>VLOOKUP($B14,Database!$A:$U,10,0)</f>
        <v>#N/A</v>
      </c>
      <c r="L14" s="21" t="e">
        <f>VLOOKUP($B14,Database!$A:$U,11,0)</f>
        <v>#N/A</v>
      </c>
      <c r="M14" s="24" t="e">
        <f>VLOOKUP($B14,Database!$A:$U,12,0)</f>
        <v>#N/A</v>
      </c>
      <c r="N14" s="24" t="e">
        <f>VLOOKUP($B14,Database!$A:$U,12,0)</f>
        <v>#N/A</v>
      </c>
      <c r="O14" s="21" t="e">
        <f>VLOOKUP($B14,Database!$A:$U,14,0)</f>
        <v>#N/A</v>
      </c>
      <c r="P14" s="24" t="e">
        <f>VLOOKUP($B14,Database!$A:$U,15,0)</f>
        <v>#N/A</v>
      </c>
      <c r="Q14" s="22" t="e">
        <f>VLOOKUP($B14,Database!$A:$U,16,0)</f>
        <v>#N/A</v>
      </c>
      <c r="R14" s="26" t="e">
        <f>VLOOKUP($B14,Database!$A:$U,17,0)</f>
        <v>#N/A</v>
      </c>
      <c r="S14" s="25" t="e">
        <f>VLOOKUP($B14,Database!$A:$U,18,0)</f>
        <v>#N/A</v>
      </c>
      <c r="T14" s="25" t="e">
        <f>VLOOKUP($B14,Database!$A:$U,19,0)</f>
        <v>#N/A</v>
      </c>
      <c r="U14" s="25" t="e">
        <f>VLOOKUP($B14,Database!$A:$U,20,0)</f>
        <v>#N/A</v>
      </c>
      <c r="V14" s="25" t="e">
        <f>VLOOKUP($B14,Database!$A:$U,21,0)</f>
        <v>#N/A</v>
      </c>
    </row>
    <row r="15" spans="1:22" x14ac:dyDescent="0.25">
      <c r="B15" s="23"/>
      <c r="C15" s="24" t="e">
        <f>VLOOKUP($B15,Database!$A:$U,2,0)</f>
        <v>#N/A</v>
      </c>
      <c r="D15" s="25" t="e">
        <f>VLOOKUP($B15,Database!$A:$U,3,0)</f>
        <v>#N/A</v>
      </c>
      <c r="E15" s="25" t="e">
        <f>VLOOKUP($B15,Database!$A:$U,4,0)</f>
        <v>#N/A</v>
      </c>
      <c r="F15" s="25" t="e">
        <f>VLOOKUP($B15,Database!$A:$U,5,0)</f>
        <v>#N/A</v>
      </c>
      <c r="G15" s="24" t="e">
        <f>VLOOKUP($B15,Database!$A:$U,6,0)</f>
        <v>#N/A</v>
      </c>
      <c r="H15" s="21" t="e">
        <f>VLOOKUP($B15,Database!$A:$U,7,0)</f>
        <v>#N/A</v>
      </c>
      <c r="I15" s="11" t="e">
        <f>VLOOKUP($B15,Database!$A:$U,8,0)</f>
        <v>#N/A</v>
      </c>
      <c r="J15" s="24" t="e">
        <f>VLOOKUP($B15,Database!$A:$U,9,0)</f>
        <v>#N/A</v>
      </c>
      <c r="K15" s="21" t="e">
        <f>VLOOKUP($B15,Database!$A:$U,10,0)</f>
        <v>#N/A</v>
      </c>
      <c r="L15" s="21" t="e">
        <f>VLOOKUP($B15,Database!$A:$U,11,0)</f>
        <v>#N/A</v>
      </c>
      <c r="M15" s="24" t="e">
        <f>VLOOKUP($B15,Database!$A:$U,12,0)</f>
        <v>#N/A</v>
      </c>
      <c r="N15" s="24" t="e">
        <f>VLOOKUP($B15,Database!$A:$U,12,0)</f>
        <v>#N/A</v>
      </c>
      <c r="O15" s="21" t="e">
        <f>VLOOKUP($B15,Database!$A:$U,14,0)</f>
        <v>#N/A</v>
      </c>
      <c r="P15" s="24" t="e">
        <f>VLOOKUP($B15,Database!$A:$U,15,0)</f>
        <v>#N/A</v>
      </c>
      <c r="Q15" s="22" t="e">
        <f>VLOOKUP($B15,Database!$A:$U,16,0)</f>
        <v>#N/A</v>
      </c>
      <c r="R15" s="26" t="e">
        <f>VLOOKUP($B15,Database!$A:$U,17,0)</f>
        <v>#N/A</v>
      </c>
      <c r="S15" s="25" t="e">
        <f>VLOOKUP($B15,Database!$A:$U,18,0)</f>
        <v>#N/A</v>
      </c>
      <c r="T15" s="25" t="e">
        <f>VLOOKUP($B15,Database!$A:$U,19,0)</f>
        <v>#N/A</v>
      </c>
      <c r="U15" s="25" t="e">
        <f>VLOOKUP($B15,Database!$A:$U,20,0)</f>
        <v>#N/A</v>
      </c>
      <c r="V15" s="25" t="e">
        <f>VLOOKUP($B15,Database!$A:$U,21,0)</f>
        <v>#N/A</v>
      </c>
    </row>
    <row r="16" spans="1:22" x14ac:dyDescent="0.25">
      <c r="B16" s="23"/>
      <c r="C16" s="24" t="e">
        <f>VLOOKUP($B16,Database!$A:$U,2,0)</f>
        <v>#N/A</v>
      </c>
      <c r="D16" s="25" t="e">
        <f>VLOOKUP($B16,Database!$A:$U,3,0)</f>
        <v>#N/A</v>
      </c>
      <c r="E16" s="25" t="e">
        <f>VLOOKUP($B16,Database!$A:$U,4,0)</f>
        <v>#N/A</v>
      </c>
      <c r="F16" s="25" t="e">
        <f>VLOOKUP($B16,Database!$A:$U,5,0)</f>
        <v>#N/A</v>
      </c>
      <c r="G16" s="24" t="e">
        <f>VLOOKUP($B16,Database!$A:$U,6,0)</f>
        <v>#N/A</v>
      </c>
      <c r="H16" s="21" t="e">
        <f>VLOOKUP($B16,Database!$A:$U,7,0)</f>
        <v>#N/A</v>
      </c>
      <c r="I16" s="11" t="e">
        <f>VLOOKUP($B16,Database!$A:$U,8,0)</f>
        <v>#N/A</v>
      </c>
      <c r="J16" s="24" t="e">
        <f>VLOOKUP($B16,Database!$A:$U,9,0)</f>
        <v>#N/A</v>
      </c>
      <c r="K16" s="21" t="e">
        <f>VLOOKUP($B16,Database!$A:$U,10,0)</f>
        <v>#N/A</v>
      </c>
      <c r="L16" s="21" t="e">
        <f>VLOOKUP($B16,Database!$A:$U,11,0)</f>
        <v>#N/A</v>
      </c>
      <c r="M16" s="24" t="e">
        <f>VLOOKUP($B16,Database!$A:$U,12,0)</f>
        <v>#N/A</v>
      </c>
      <c r="N16" s="24" t="e">
        <f>VLOOKUP($B16,Database!$A:$U,12,0)</f>
        <v>#N/A</v>
      </c>
      <c r="O16" s="21" t="e">
        <f>VLOOKUP($B16,Database!$A:$U,14,0)</f>
        <v>#N/A</v>
      </c>
      <c r="P16" s="24" t="e">
        <f>VLOOKUP($B16,Database!$A:$U,15,0)</f>
        <v>#N/A</v>
      </c>
      <c r="Q16" s="22" t="e">
        <f>VLOOKUP($B16,Database!$A:$U,16,0)</f>
        <v>#N/A</v>
      </c>
      <c r="R16" s="26" t="e">
        <f>VLOOKUP($B16,Database!$A:$U,17,0)</f>
        <v>#N/A</v>
      </c>
      <c r="S16" s="25" t="e">
        <f>VLOOKUP($B16,Database!$A:$U,18,0)</f>
        <v>#N/A</v>
      </c>
      <c r="T16" s="25" t="e">
        <f>VLOOKUP($B16,Database!$A:$U,19,0)</f>
        <v>#N/A</v>
      </c>
      <c r="U16" s="25" t="e">
        <f>VLOOKUP($B16,Database!$A:$U,20,0)</f>
        <v>#N/A</v>
      </c>
      <c r="V16" s="25" t="e">
        <f>VLOOKUP($B16,Database!$A:$U,21,0)</f>
        <v>#N/A</v>
      </c>
    </row>
    <row r="17" spans="2:22" x14ac:dyDescent="0.25">
      <c r="B17" s="23"/>
      <c r="C17" s="24" t="e">
        <f>VLOOKUP($B17,Database!$A:$U,2,0)</f>
        <v>#N/A</v>
      </c>
      <c r="D17" s="25" t="e">
        <f>VLOOKUP($B17,Database!$A:$U,3,0)</f>
        <v>#N/A</v>
      </c>
      <c r="E17" s="25" t="e">
        <f>VLOOKUP($B17,Database!$A:$U,4,0)</f>
        <v>#N/A</v>
      </c>
      <c r="F17" s="25" t="e">
        <f>VLOOKUP($B17,Database!$A:$U,5,0)</f>
        <v>#N/A</v>
      </c>
      <c r="G17" s="24" t="e">
        <f>VLOOKUP($B17,Database!$A:$U,6,0)</f>
        <v>#N/A</v>
      </c>
      <c r="H17" s="21" t="e">
        <f>VLOOKUP($B17,Database!$A:$U,7,0)</f>
        <v>#N/A</v>
      </c>
      <c r="I17" s="11" t="e">
        <f>VLOOKUP($B17,Database!$A:$U,8,0)</f>
        <v>#N/A</v>
      </c>
      <c r="J17" s="24" t="e">
        <f>VLOOKUP($B17,Database!$A:$U,9,0)</f>
        <v>#N/A</v>
      </c>
      <c r="K17" s="21" t="e">
        <f>VLOOKUP($B17,Database!$A:$U,10,0)</f>
        <v>#N/A</v>
      </c>
      <c r="L17" s="21" t="e">
        <f>VLOOKUP($B17,Database!$A:$U,11,0)</f>
        <v>#N/A</v>
      </c>
      <c r="M17" s="24" t="e">
        <f>VLOOKUP($B17,Database!$A:$U,12,0)</f>
        <v>#N/A</v>
      </c>
      <c r="N17" s="24" t="e">
        <f>VLOOKUP($B17,Database!$A:$U,12,0)</f>
        <v>#N/A</v>
      </c>
      <c r="O17" s="21" t="e">
        <f>VLOOKUP($B17,Database!$A:$U,14,0)</f>
        <v>#N/A</v>
      </c>
      <c r="P17" s="24" t="e">
        <f>VLOOKUP($B17,Database!$A:$U,15,0)</f>
        <v>#N/A</v>
      </c>
      <c r="Q17" s="22" t="e">
        <f>VLOOKUP($B17,Database!$A:$U,16,0)</f>
        <v>#N/A</v>
      </c>
      <c r="R17" s="26" t="e">
        <f>VLOOKUP($B17,Database!$A:$U,17,0)</f>
        <v>#N/A</v>
      </c>
      <c r="S17" s="25" t="e">
        <f>VLOOKUP($B17,Database!$A:$U,18,0)</f>
        <v>#N/A</v>
      </c>
      <c r="T17" s="25" t="e">
        <f>VLOOKUP($B17,Database!$A:$U,19,0)</f>
        <v>#N/A</v>
      </c>
      <c r="U17" s="25" t="e">
        <f>VLOOKUP($B17,Database!$A:$U,20,0)</f>
        <v>#N/A</v>
      </c>
      <c r="V17" s="25" t="e">
        <f>VLOOKUP($B17,Database!$A:$U,21,0)</f>
        <v>#N/A</v>
      </c>
    </row>
    <row r="18" spans="2:22" x14ac:dyDescent="0.25">
      <c r="B18" s="23"/>
      <c r="C18" s="24" t="e">
        <f>VLOOKUP($B18,Database!$A:$U,2,0)</f>
        <v>#N/A</v>
      </c>
      <c r="D18" s="25" t="e">
        <f>VLOOKUP($B18,Database!$A:$U,3,0)</f>
        <v>#N/A</v>
      </c>
      <c r="E18" s="25" t="e">
        <f>VLOOKUP($B18,Database!$A:$U,4,0)</f>
        <v>#N/A</v>
      </c>
      <c r="F18" s="25" t="e">
        <f>VLOOKUP($B18,Database!$A:$U,5,0)</f>
        <v>#N/A</v>
      </c>
      <c r="G18" s="24" t="e">
        <f>VLOOKUP($B18,Database!$A:$U,6,0)</f>
        <v>#N/A</v>
      </c>
      <c r="H18" s="21" t="e">
        <f>VLOOKUP($B18,Database!$A:$U,7,0)</f>
        <v>#N/A</v>
      </c>
      <c r="I18" s="11" t="e">
        <f>VLOOKUP($B18,Database!$A:$U,8,0)</f>
        <v>#N/A</v>
      </c>
      <c r="J18" s="24" t="e">
        <f>VLOOKUP($B18,Database!$A:$U,9,0)</f>
        <v>#N/A</v>
      </c>
      <c r="K18" s="21" t="e">
        <f>VLOOKUP($B18,Database!$A:$U,10,0)</f>
        <v>#N/A</v>
      </c>
      <c r="L18" s="21" t="e">
        <f>VLOOKUP($B18,Database!$A:$U,11,0)</f>
        <v>#N/A</v>
      </c>
      <c r="M18" s="24" t="e">
        <f>VLOOKUP($B18,Database!$A:$U,12,0)</f>
        <v>#N/A</v>
      </c>
      <c r="N18" s="24" t="e">
        <f>VLOOKUP($B18,Database!$A:$U,12,0)</f>
        <v>#N/A</v>
      </c>
      <c r="O18" s="21" t="e">
        <f>VLOOKUP($B18,Database!$A:$U,14,0)</f>
        <v>#N/A</v>
      </c>
      <c r="P18" s="24" t="e">
        <f>VLOOKUP($B18,Database!$A:$U,15,0)</f>
        <v>#N/A</v>
      </c>
      <c r="Q18" s="22" t="e">
        <f>VLOOKUP($B18,Database!$A:$U,16,0)</f>
        <v>#N/A</v>
      </c>
      <c r="R18" s="26" t="e">
        <f>VLOOKUP($B18,Database!$A:$U,17,0)</f>
        <v>#N/A</v>
      </c>
      <c r="S18" s="25" t="e">
        <f>VLOOKUP($B18,Database!$A:$U,18,0)</f>
        <v>#N/A</v>
      </c>
      <c r="T18" s="25" t="e">
        <f>VLOOKUP($B18,Database!$A:$U,19,0)</f>
        <v>#N/A</v>
      </c>
      <c r="U18" s="25" t="e">
        <f>VLOOKUP($B18,Database!$A:$U,20,0)</f>
        <v>#N/A</v>
      </c>
      <c r="V18" s="25" t="e">
        <f>VLOOKUP($B18,Database!$A:$U,21,0)</f>
        <v>#N/A</v>
      </c>
    </row>
    <row r="19" spans="2:22" x14ac:dyDescent="0.25">
      <c r="B19" s="23"/>
      <c r="C19" s="24" t="e">
        <f>VLOOKUP($B19,Database!$A:$U,2,0)</f>
        <v>#N/A</v>
      </c>
      <c r="D19" s="25" t="e">
        <f>VLOOKUP($B19,Database!$A:$U,3,0)</f>
        <v>#N/A</v>
      </c>
      <c r="E19" s="25" t="e">
        <f>VLOOKUP($B19,Database!$A:$U,4,0)</f>
        <v>#N/A</v>
      </c>
      <c r="F19" s="25" t="e">
        <f>VLOOKUP($B19,Database!$A:$U,5,0)</f>
        <v>#N/A</v>
      </c>
      <c r="G19" s="24" t="e">
        <f>VLOOKUP($B19,Database!$A:$U,6,0)</f>
        <v>#N/A</v>
      </c>
      <c r="H19" s="21" t="e">
        <f>VLOOKUP($B19,Database!$A:$U,7,0)</f>
        <v>#N/A</v>
      </c>
      <c r="I19" s="11" t="e">
        <f>VLOOKUP($B19,Database!$A:$U,8,0)</f>
        <v>#N/A</v>
      </c>
      <c r="J19" s="24" t="e">
        <f>VLOOKUP($B19,Database!$A:$U,9,0)</f>
        <v>#N/A</v>
      </c>
      <c r="K19" s="21" t="e">
        <f>VLOOKUP($B19,Database!$A:$U,10,0)</f>
        <v>#N/A</v>
      </c>
      <c r="L19" s="21" t="e">
        <f>VLOOKUP($B19,Database!$A:$U,11,0)</f>
        <v>#N/A</v>
      </c>
      <c r="M19" s="24" t="e">
        <f>VLOOKUP($B19,Database!$A:$U,12,0)</f>
        <v>#N/A</v>
      </c>
      <c r="N19" s="24" t="e">
        <f>VLOOKUP($B19,Database!$A:$U,12,0)</f>
        <v>#N/A</v>
      </c>
      <c r="O19" s="21" t="e">
        <f>VLOOKUP($B19,Database!$A:$U,14,0)</f>
        <v>#N/A</v>
      </c>
      <c r="P19" s="24" t="e">
        <f>VLOOKUP($B19,Database!$A:$U,15,0)</f>
        <v>#N/A</v>
      </c>
      <c r="Q19" s="22" t="e">
        <f>VLOOKUP($B19,Database!$A:$U,16,0)</f>
        <v>#N/A</v>
      </c>
      <c r="R19" s="26" t="e">
        <f>VLOOKUP($B19,Database!$A:$U,17,0)</f>
        <v>#N/A</v>
      </c>
      <c r="S19" s="25" t="e">
        <f>VLOOKUP($B19,Database!$A:$U,18,0)</f>
        <v>#N/A</v>
      </c>
      <c r="T19" s="25" t="e">
        <f>VLOOKUP($B19,Database!$A:$U,19,0)</f>
        <v>#N/A</v>
      </c>
      <c r="U19" s="25" t="e">
        <f>VLOOKUP($B19,Database!$A:$U,20,0)</f>
        <v>#N/A</v>
      </c>
      <c r="V19" s="25" t="e">
        <f>VLOOKUP($B19,Database!$A:$U,21,0)</f>
        <v>#N/A</v>
      </c>
    </row>
    <row r="20" spans="2:22" x14ac:dyDescent="0.25">
      <c r="B20" s="23"/>
      <c r="C20" s="24" t="e">
        <f>VLOOKUP($B20,Database!$A:$U,2,0)</f>
        <v>#N/A</v>
      </c>
      <c r="D20" s="25" t="e">
        <f>VLOOKUP($B20,Database!$A:$U,3,0)</f>
        <v>#N/A</v>
      </c>
      <c r="E20" s="25" t="e">
        <f>VLOOKUP($B20,Database!$A:$U,4,0)</f>
        <v>#N/A</v>
      </c>
      <c r="F20" s="25" t="e">
        <f>VLOOKUP($B20,Database!$A:$U,5,0)</f>
        <v>#N/A</v>
      </c>
      <c r="G20" s="24" t="e">
        <f>VLOOKUP($B20,Database!$A:$U,6,0)</f>
        <v>#N/A</v>
      </c>
      <c r="H20" s="21" t="e">
        <f>VLOOKUP($B20,Database!$A:$U,7,0)</f>
        <v>#N/A</v>
      </c>
      <c r="I20" s="11" t="e">
        <f>VLOOKUP($B20,Database!$A:$U,8,0)</f>
        <v>#N/A</v>
      </c>
      <c r="J20" s="24" t="e">
        <f>VLOOKUP($B20,Database!$A:$U,9,0)</f>
        <v>#N/A</v>
      </c>
      <c r="K20" s="21" t="e">
        <f>VLOOKUP($B20,Database!$A:$U,10,0)</f>
        <v>#N/A</v>
      </c>
      <c r="L20" s="21" t="e">
        <f>VLOOKUP($B20,Database!$A:$U,11,0)</f>
        <v>#N/A</v>
      </c>
      <c r="M20" s="24" t="e">
        <f>VLOOKUP($B20,Database!$A:$U,12,0)</f>
        <v>#N/A</v>
      </c>
      <c r="N20" s="24" t="e">
        <f>VLOOKUP($B20,Database!$A:$U,12,0)</f>
        <v>#N/A</v>
      </c>
      <c r="O20" s="21" t="e">
        <f>VLOOKUP($B20,Database!$A:$U,14,0)</f>
        <v>#N/A</v>
      </c>
      <c r="P20" s="24" t="e">
        <f>VLOOKUP($B20,Database!$A:$U,15,0)</f>
        <v>#N/A</v>
      </c>
      <c r="Q20" s="22" t="e">
        <f>VLOOKUP($B20,Database!$A:$U,16,0)</f>
        <v>#N/A</v>
      </c>
      <c r="R20" s="26" t="e">
        <f>VLOOKUP($B20,Database!$A:$U,17,0)</f>
        <v>#N/A</v>
      </c>
      <c r="S20" s="25" t="e">
        <f>VLOOKUP($B20,Database!$A:$U,18,0)</f>
        <v>#N/A</v>
      </c>
      <c r="T20" s="25" t="e">
        <f>VLOOKUP($B20,Database!$A:$U,19,0)</f>
        <v>#N/A</v>
      </c>
      <c r="U20" s="25" t="e">
        <f>VLOOKUP($B20,Database!$A:$U,20,0)</f>
        <v>#N/A</v>
      </c>
      <c r="V20" s="25" t="e">
        <f>VLOOKUP($B20,Database!$A:$U,21,0)</f>
        <v>#N/A</v>
      </c>
    </row>
    <row r="21" spans="2:22" x14ac:dyDescent="0.25">
      <c r="B21" s="23"/>
      <c r="C21" s="24" t="e">
        <f>VLOOKUP($B21,Database!$A:$U,2,0)</f>
        <v>#N/A</v>
      </c>
      <c r="D21" s="25" t="e">
        <f>VLOOKUP($B21,Database!$A:$U,3,0)</f>
        <v>#N/A</v>
      </c>
      <c r="E21" s="25" t="e">
        <f>VLOOKUP($B21,Database!$A:$U,4,0)</f>
        <v>#N/A</v>
      </c>
      <c r="F21" s="25" t="e">
        <f>VLOOKUP($B21,Database!$A:$U,5,0)</f>
        <v>#N/A</v>
      </c>
      <c r="G21" s="24" t="e">
        <f>VLOOKUP($B21,Database!$A:$U,6,0)</f>
        <v>#N/A</v>
      </c>
      <c r="H21" s="21" t="e">
        <f>VLOOKUP($B21,Database!$A:$U,7,0)</f>
        <v>#N/A</v>
      </c>
      <c r="I21" s="11" t="e">
        <f>VLOOKUP($B21,Database!$A:$U,8,0)</f>
        <v>#N/A</v>
      </c>
      <c r="J21" s="24" t="e">
        <f>VLOOKUP($B21,Database!$A:$U,9,0)</f>
        <v>#N/A</v>
      </c>
      <c r="K21" s="21" t="e">
        <f>VLOOKUP($B21,Database!$A:$U,10,0)</f>
        <v>#N/A</v>
      </c>
      <c r="L21" s="21" t="e">
        <f>VLOOKUP($B21,Database!$A:$U,11,0)</f>
        <v>#N/A</v>
      </c>
      <c r="M21" s="24" t="e">
        <f>VLOOKUP($B21,Database!$A:$U,12,0)</f>
        <v>#N/A</v>
      </c>
      <c r="N21" s="24" t="e">
        <f>VLOOKUP($B21,Database!$A:$U,12,0)</f>
        <v>#N/A</v>
      </c>
      <c r="O21" s="21" t="e">
        <f>VLOOKUP($B21,Database!$A:$U,14,0)</f>
        <v>#N/A</v>
      </c>
      <c r="P21" s="24" t="e">
        <f>VLOOKUP($B21,Database!$A:$U,15,0)</f>
        <v>#N/A</v>
      </c>
      <c r="Q21" s="22" t="e">
        <f>VLOOKUP($B21,Database!$A:$U,16,0)</f>
        <v>#N/A</v>
      </c>
      <c r="R21" s="26" t="e">
        <f>VLOOKUP($B21,Database!$A:$U,17,0)</f>
        <v>#N/A</v>
      </c>
      <c r="S21" s="25" t="e">
        <f>VLOOKUP($B21,Database!$A:$U,18,0)</f>
        <v>#N/A</v>
      </c>
      <c r="T21" s="25" t="e">
        <f>VLOOKUP($B21,Database!$A:$U,19,0)</f>
        <v>#N/A</v>
      </c>
      <c r="U21" s="25" t="e">
        <f>VLOOKUP($B21,Database!$A:$U,20,0)</f>
        <v>#N/A</v>
      </c>
      <c r="V21" s="25" t="e">
        <f>VLOOKUP($B21,Database!$A:$U,21,0)</f>
        <v>#N/A</v>
      </c>
    </row>
    <row r="22" spans="2:22" x14ac:dyDescent="0.25">
      <c r="B22" s="23"/>
      <c r="C22" s="24" t="e">
        <f>VLOOKUP($B22,Database!$A:$U,2,0)</f>
        <v>#N/A</v>
      </c>
      <c r="D22" s="25" t="e">
        <f>VLOOKUP($B22,Database!$A:$U,3,0)</f>
        <v>#N/A</v>
      </c>
      <c r="E22" s="25" t="e">
        <f>VLOOKUP($B22,Database!$A:$U,4,0)</f>
        <v>#N/A</v>
      </c>
      <c r="F22" s="25" t="e">
        <f>VLOOKUP($B22,Database!$A:$U,5,0)</f>
        <v>#N/A</v>
      </c>
      <c r="G22" s="24" t="e">
        <f>VLOOKUP($B22,Database!$A:$U,6,0)</f>
        <v>#N/A</v>
      </c>
      <c r="H22" s="21" t="e">
        <f>VLOOKUP($B22,Database!$A:$U,7,0)</f>
        <v>#N/A</v>
      </c>
      <c r="I22" s="11" t="e">
        <f>VLOOKUP($B22,Database!$A:$U,8,0)</f>
        <v>#N/A</v>
      </c>
      <c r="J22" s="24" t="e">
        <f>VLOOKUP($B22,Database!$A:$U,9,0)</f>
        <v>#N/A</v>
      </c>
      <c r="K22" s="21" t="e">
        <f>VLOOKUP($B22,Database!$A:$U,10,0)</f>
        <v>#N/A</v>
      </c>
      <c r="L22" s="21" t="e">
        <f>VLOOKUP($B22,Database!$A:$U,11,0)</f>
        <v>#N/A</v>
      </c>
      <c r="M22" s="24" t="e">
        <f>VLOOKUP($B22,Database!$A:$U,12,0)</f>
        <v>#N/A</v>
      </c>
      <c r="N22" s="24" t="e">
        <f>VLOOKUP($B22,Database!$A:$U,12,0)</f>
        <v>#N/A</v>
      </c>
      <c r="O22" s="21" t="e">
        <f>VLOOKUP($B22,Database!$A:$U,14,0)</f>
        <v>#N/A</v>
      </c>
      <c r="P22" s="24" t="e">
        <f>VLOOKUP($B22,Database!$A:$U,15,0)</f>
        <v>#N/A</v>
      </c>
      <c r="Q22" s="22" t="e">
        <f>VLOOKUP($B22,Database!$A:$U,16,0)</f>
        <v>#N/A</v>
      </c>
      <c r="R22" s="26" t="e">
        <f>VLOOKUP($B22,Database!$A:$U,17,0)</f>
        <v>#N/A</v>
      </c>
      <c r="S22" s="25" t="e">
        <f>VLOOKUP($B22,Database!$A:$U,18,0)</f>
        <v>#N/A</v>
      </c>
      <c r="T22" s="25" t="e">
        <f>VLOOKUP($B22,Database!$A:$U,19,0)</f>
        <v>#N/A</v>
      </c>
      <c r="U22" s="25" t="e">
        <f>VLOOKUP($B22,Database!$A:$U,20,0)</f>
        <v>#N/A</v>
      </c>
      <c r="V22" s="25" t="e">
        <f>VLOOKUP($B22,Database!$A:$U,21,0)</f>
        <v>#N/A</v>
      </c>
    </row>
    <row r="23" spans="2:22" x14ac:dyDescent="0.25">
      <c r="B23" s="23"/>
      <c r="C23" s="24" t="e">
        <f>VLOOKUP($B23,Database!$A:$U,2,0)</f>
        <v>#N/A</v>
      </c>
      <c r="D23" s="25" t="e">
        <f>VLOOKUP($B23,Database!$A:$U,3,0)</f>
        <v>#N/A</v>
      </c>
      <c r="E23" s="25" t="e">
        <f>VLOOKUP($B23,Database!$A:$U,4,0)</f>
        <v>#N/A</v>
      </c>
      <c r="F23" s="25" t="e">
        <f>VLOOKUP($B23,Database!$A:$U,5,0)</f>
        <v>#N/A</v>
      </c>
      <c r="G23" s="24" t="e">
        <f>VLOOKUP($B23,Database!$A:$U,6,0)</f>
        <v>#N/A</v>
      </c>
      <c r="H23" s="21" t="e">
        <f>VLOOKUP($B23,Database!$A:$U,7,0)</f>
        <v>#N/A</v>
      </c>
      <c r="I23" s="11" t="e">
        <f>VLOOKUP($B23,Database!$A:$U,8,0)</f>
        <v>#N/A</v>
      </c>
      <c r="J23" s="24" t="e">
        <f>VLOOKUP($B23,Database!$A:$U,9,0)</f>
        <v>#N/A</v>
      </c>
      <c r="K23" s="21" t="e">
        <f>VLOOKUP($B23,Database!$A:$U,10,0)</f>
        <v>#N/A</v>
      </c>
      <c r="L23" s="21" t="e">
        <f>VLOOKUP($B23,Database!$A:$U,11,0)</f>
        <v>#N/A</v>
      </c>
      <c r="M23" s="24" t="e">
        <f>VLOOKUP($B23,Database!$A:$U,12,0)</f>
        <v>#N/A</v>
      </c>
      <c r="N23" s="24" t="e">
        <f>VLOOKUP($B23,Database!$A:$U,12,0)</f>
        <v>#N/A</v>
      </c>
      <c r="O23" s="21" t="e">
        <f>VLOOKUP($B23,Database!$A:$U,14,0)</f>
        <v>#N/A</v>
      </c>
      <c r="P23" s="24" t="e">
        <f>VLOOKUP($B23,Database!$A:$U,15,0)</f>
        <v>#N/A</v>
      </c>
      <c r="Q23" s="22" t="e">
        <f>VLOOKUP($B23,Database!$A:$U,16,0)</f>
        <v>#N/A</v>
      </c>
      <c r="R23" s="26" t="e">
        <f>VLOOKUP($B23,Database!$A:$U,17,0)</f>
        <v>#N/A</v>
      </c>
      <c r="S23" s="25" t="e">
        <f>VLOOKUP($B23,Database!$A:$U,18,0)</f>
        <v>#N/A</v>
      </c>
      <c r="T23" s="25" t="e">
        <f>VLOOKUP($B23,Database!$A:$U,19,0)</f>
        <v>#N/A</v>
      </c>
      <c r="U23" s="25" t="e">
        <f>VLOOKUP($B23,Database!$A:$U,20,0)</f>
        <v>#N/A</v>
      </c>
      <c r="V23" s="25" t="e">
        <f>VLOOKUP($B23,Database!$A:$U,21,0)</f>
        <v>#N/A</v>
      </c>
    </row>
    <row r="24" spans="2:22" x14ac:dyDescent="0.25">
      <c r="B24" s="23"/>
      <c r="C24" s="24" t="e">
        <f>VLOOKUP($B24,Database!$A:$U,2,0)</f>
        <v>#N/A</v>
      </c>
      <c r="D24" s="25" t="e">
        <f>VLOOKUP($B24,Database!$A:$U,3,0)</f>
        <v>#N/A</v>
      </c>
      <c r="E24" s="25" t="e">
        <f>VLOOKUP($B24,Database!$A:$U,4,0)</f>
        <v>#N/A</v>
      </c>
      <c r="F24" s="25" t="e">
        <f>VLOOKUP($B24,Database!$A:$U,5,0)</f>
        <v>#N/A</v>
      </c>
      <c r="G24" s="24" t="e">
        <f>VLOOKUP($B24,Database!$A:$U,6,0)</f>
        <v>#N/A</v>
      </c>
      <c r="H24" s="21" t="e">
        <f>VLOOKUP($B24,Database!$A:$U,7,0)</f>
        <v>#N/A</v>
      </c>
      <c r="I24" s="11" t="e">
        <f>VLOOKUP($B24,Database!$A:$U,8,0)</f>
        <v>#N/A</v>
      </c>
      <c r="J24" s="24" t="e">
        <f>VLOOKUP($B24,Database!$A:$U,9,0)</f>
        <v>#N/A</v>
      </c>
      <c r="K24" s="21" t="e">
        <f>VLOOKUP($B24,Database!$A:$U,10,0)</f>
        <v>#N/A</v>
      </c>
      <c r="L24" s="21" t="e">
        <f>VLOOKUP($B24,Database!$A:$U,11,0)</f>
        <v>#N/A</v>
      </c>
      <c r="M24" s="24" t="e">
        <f>VLOOKUP($B24,Database!$A:$U,12,0)</f>
        <v>#N/A</v>
      </c>
      <c r="N24" s="24" t="e">
        <f>VLOOKUP($B24,Database!$A:$U,12,0)</f>
        <v>#N/A</v>
      </c>
      <c r="O24" s="21" t="e">
        <f>VLOOKUP($B24,Database!$A:$U,14,0)</f>
        <v>#N/A</v>
      </c>
      <c r="P24" s="24" t="e">
        <f>VLOOKUP($B24,Database!$A:$U,15,0)</f>
        <v>#N/A</v>
      </c>
      <c r="Q24" s="22" t="e">
        <f>VLOOKUP($B24,Database!$A:$U,16,0)</f>
        <v>#N/A</v>
      </c>
      <c r="R24" s="26" t="e">
        <f>VLOOKUP($B24,Database!$A:$U,17,0)</f>
        <v>#N/A</v>
      </c>
      <c r="S24" s="25" t="e">
        <f>VLOOKUP($B24,Database!$A:$U,18,0)</f>
        <v>#N/A</v>
      </c>
      <c r="T24" s="25" t="e">
        <f>VLOOKUP($B24,Database!$A:$U,19,0)</f>
        <v>#N/A</v>
      </c>
      <c r="U24" s="25" t="e">
        <f>VLOOKUP($B24,Database!$A:$U,20,0)</f>
        <v>#N/A</v>
      </c>
      <c r="V24" s="25" t="e">
        <f>VLOOKUP($B24,Database!$A:$U,21,0)</f>
        <v>#N/A</v>
      </c>
    </row>
    <row r="25" spans="2:22" x14ac:dyDescent="0.25">
      <c r="B25" s="23"/>
      <c r="C25" s="24" t="e">
        <f>VLOOKUP($B25,Database!$A:$U,2,0)</f>
        <v>#N/A</v>
      </c>
      <c r="D25" s="25" t="e">
        <f>VLOOKUP($B25,Database!$A:$U,3,0)</f>
        <v>#N/A</v>
      </c>
      <c r="E25" s="25" t="e">
        <f>VLOOKUP($B25,Database!$A:$U,4,0)</f>
        <v>#N/A</v>
      </c>
      <c r="F25" s="25" t="e">
        <f>VLOOKUP($B25,Database!$A:$U,5,0)</f>
        <v>#N/A</v>
      </c>
      <c r="G25" s="24" t="e">
        <f>VLOOKUP($B25,Database!$A:$U,6,0)</f>
        <v>#N/A</v>
      </c>
      <c r="H25" s="21" t="e">
        <f>VLOOKUP($B25,Database!$A:$U,7,0)</f>
        <v>#N/A</v>
      </c>
      <c r="I25" s="11" t="e">
        <f>VLOOKUP($B25,Database!$A:$U,8,0)</f>
        <v>#N/A</v>
      </c>
      <c r="J25" s="24" t="e">
        <f>VLOOKUP($B25,Database!$A:$U,9,0)</f>
        <v>#N/A</v>
      </c>
      <c r="K25" s="21" t="e">
        <f>VLOOKUP($B25,Database!$A:$U,10,0)</f>
        <v>#N/A</v>
      </c>
      <c r="L25" s="21" t="e">
        <f>VLOOKUP($B25,Database!$A:$U,11,0)</f>
        <v>#N/A</v>
      </c>
      <c r="M25" s="24" t="e">
        <f>VLOOKUP($B25,Database!$A:$U,12,0)</f>
        <v>#N/A</v>
      </c>
      <c r="N25" s="24" t="e">
        <f>VLOOKUP($B25,Database!$A:$U,12,0)</f>
        <v>#N/A</v>
      </c>
      <c r="O25" s="21" t="e">
        <f>VLOOKUP($B25,Database!$A:$U,14,0)</f>
        <v>#N/A</v>
      </c>
      <c r="P25" s="24" t="e">
        <f>VLOOKUP($B25,Database!$A:$U,15,0)</f>
        <v>#N/A</v>
      </c>
      <c r="Q25" s="22" t="e">
        <f>VLOOKUP($B25,Database!$A:$U,16,0)</f>
        <v>#N/A</v>
      </c>
      <c r="R25" s="26" t="e">
        <f>VLOOKUP($B25,Database!$A:$U,17,0)</f>
        <v>#N/A</v>
      </c>
      <c r="S25" s="25" t="e">
        <f>VLOOKUP($B25,Database!$A:$U,18,0)</f>
        <v>#N/A</v>
      </c>
      <c r="T25" s="25" t="e">
        <f>VLOOKUP($B25,Database!$A:$U,19,0)</f>
        <v>#N/A</v>
      </c>
      <c r="U25" s="25" t="e">
        <f>VLOOKUP($B25,Database!$A:$U,20,0)</f>
        <v>#N/A</v>
      </c>
      <c r="V25" s="25" t="e">
        <f>VLOOKUP($B25,Database!$A:$U,21,0)</f>
        <v>#N/A</v>
      </c>
    </row>
    <row r="26" spans="2:22" x14ac:dyDescent="0.25">
      <c r="B26" s="23"/>
      <c r="C26" s="24" t="e">
        <f>VLOOKUP($B26,Database!$A:$U,2,0)</f>
        <v>#N/A</v>
      </c>
      <c r="D26" s="25" t="e">
        <f>VLOOKUP($B26,Database!$A:$U,3,0)</f>
        <v>#N/A</v>
      </c>
      <c r="E26" s="25" t="e">
        <f>VLOOKUP($B26,Database!$A:$U,4,0)</f>
        <v>#N/A</v>
      </c>
      <c r="F26" s="25" t="e">
        <f>VLOOKUP($B26,Database!$A:$U,5,0)</f>
        <v>#N/A</v>
      </c>
      <c r="G26" s="24" t="e">
        <f>VLOOKUP($B26,Database!$A:$U,6,0)</f>
        <v>#N/A</v>
      </c>
      <c r="H26" s="21" t="e">
        <f>VLOOKUP($B26,Database!$A:$U,7,0)</f>
        <v>#N/A</v>
      </c>
      <c r="I26" s="11" t="e">
        <f>VLOOKUP($B26,Database!$A:$U,8,0)</f>
        <v>#N/A</v>
      </c>
      <c r="J26" s="24" t="e">
        <f>VLOOKUP($B26,Database!$A:$U,9,0)</f>
        <v>#N/A</v>
      </c>
      <c r="K26" s="21" t="e">
        <f>VLOOKUP($B26,Database!$A:$U,10,0)</f>
        <v>#N/A</v>
      </c>
      <c r="L26" s="21" t="e">
        <f>VLOOKUP($B26,Database!$A:$U,11,0)</f>
        <v>#N/A</v>
      </c>
      <c r="M26" s="24" t="e">
        <f>VLOOKUP($B26,Database!$A:$U,12,0)</f>
        <v>#N/A</v>
      </c>
      <c r="N26" s="24" t="e">
        <f>VLOOKUP($B26,Database!$A:$U,12,0)</f>
        <v>#N/A</v>
      </c>
      <c r="O26" s="21" t="e">
        <f>VLOOKUP($B26,Database!$A:$U,14,0)</f>
        <v>#N/A</v>
      </c>
      <c r="P26" s="24" t="e">
        <f>VLOOKUP($B26,Database!$A:$U,15,0)</f>
        <v>#N/A</v>
      </c>
      <c r="Q26" s="22" t="e">
        <f>VLOOKUP($B26,Database!$A:$U,16,0)</f>
        <v>#N/A</v>
      </c>
      <c r="R26" s="26" t="e">
        <f>VLOOKUP($B26,Database!$A:$U,17,0)</f>
        <v>#N/A</v>
      </c>
      <c r="S26" s="25" t="e">
        <f>VLOOKUP($B26,Database!$A:$U,18,0)</f>
        <v>#N/A</v>
      </c>
      <c r="T26" s="25" t="e">
        <f>VLOOKUP($B26,Database!$A:$U,19,0)</f>
        <v>#N/A</v>
      </c>
      <c r="U26" s="25" t="e">
        <f>VLOOKUP($B26,Database!$A:$U,20,0)</f>
        <v>#N/A</v>
      </c>
      <c r="V26" s="25" t="e">
        <f>VLOOKUP($B26,Database!$A:$U,21,0)</f>
        <v>#N/A</v>
      </c>
    </row>
    <row r="27" spans="2:22" x14ac:dyDescent="0.25">
      <c r="B27" s="23"/>
      <c r="C27" s="24" t="e">
        <f>VLOOKUP($B27,Database!$A:$U,2,0)</f>
        <v>#N/A</v>
      </c>
      <c r="D27" s="25" t="e">
        <f>VLOOKUP($B27,Database!$A:$U,3,0)</f>
        <v>#N/A</v>
      </c>
      <c r="E27" s="25" t="e">
        <f>VLOOKUP($B27,Database!$A:$U,4,0)</f>
        <v>#N/A</v>
      </c>
      <c r="F27" s="25" t="e">
        <f>VLOOKUP($B27,Database!$A:$U,5,0)</f>
        <v>#N/A</v>
      </c>
      <c r="G27" s="24" t="e">
        <f>VLOOKUP($B27,Database!$A:$U,6,0)</f>
        <v>#N/A</v>
      </c>
      <c r="H27" s="21" t="e">
        <f>VLOOKUP($B27,Database!$A:$U,7,0)</f>
        <v>#N/A</v>
      </c>
      <c r="I27" s="11" t="e">
        <f>VLOOKUP($B27,Database!$A:$U,8,0)</f>
        <v>#N/A</v>
      </c>
      <c r="J27" s="24" t="e">
        <f>VLOOKUP($B27,Database!$A:$U,9,0)</f>
        <v>#N/A</v>
      </c>
      <c r="K27" s="21" t="e">
        <f>VLOOKUP($B27,Database!$A:$U,10,0)</f>
        <v>#N/A</v>
      </c>
      <c r="L27" s="21" t="e">
        <f>VLOOKUP($B27,Database!$A:$U,11,0)</f>
        <v>#N/A</v>
      </c>
      <c r="M27" s="24" t="e">
        <f>VLOOKUP($B27,Database!$A:$U,12,0)</f>
        <v>#N/A</v>
      </c>
      <c r="N27" s="24" t="e">
        <f>VLOOKUP($B27,Database!$A:$U,12,0)</f>
        <v>#N/A</v>
      </c>
      <c r="O27" s="21" t="e">
        <f>VLOOKUP($B27,Database!$A:$U,14,0)</f>
        <v>#N/A</v>
      </c>
      <c r="P27" s="24" t="e">
        <f>VLOOKUP($B27,Database!$A:$U,15,0)</f>
        <v>#N/A</v>
      </c>
      <c r="Q27" s="22" t="e">
        <f>VLOOKUP($B27,Database!$A:$U,16,0)</f>
        <v>#N/A</v>
      </c>
      <c r="R27" s="26" t="e">
        <f>VLOOKUP($B27,Database!$A:$U,17,0)</f>
        <v>#N/A</v>
      </c>
      <c r="S27" s="25" t="e">
        <f>VLOOKUP($B27,Database!$A:$U,18,0)</f>
        <v>#N/A</v>
      </c>
      <c r="T27" s="25" t="e">
        <f>VLOOKUP($B27,Database!$A:$U,19,0)</f>
        <v>#N/A</v>
      </c>
      <c r="U27" s="25" t="e">
        <f>VLOOKUP($B27,Database!$A:$U,20,0)</f>
        <v>#N/A</v>
      </c>
      <c r="V27" s="25" t="e">
        <f>VLOOKUP($B27,Database!$A:$U,21,0)</f>
        <v>#N/A</v>
      </c>
    </row>
    <row r="28" spans="2:22" x14ac:dyDescent="0.25">
      <c r="B28" s="23"/>
      <c r="C28" s="24" t="e">
        <f>VLOOKUP($B28,Database!$A:$U,2,0)</f>
        <v>#N/A</v>
      </c>
      <c r="D28" s="25" t="e">
        <f>VLOOKUP($B28,Database!$A:$U,3,0)</f>
        <v>#N/A</v>
      </c>
      <c r="E28" s="25" t="e">
        <f>VLOOKUP($B28,Database!$A:$U,4,0)</f>
        <v>#N/A</v>
      </c>
      <c r="F28" s="25" t="e">
        <f>VLOOKUP($B28,Database!$A:$U,5,0)</f>
        <v>#N/A</v>
      </c>
      <c r="G28" s="24" t="e">
        <f>VLOOKUP($B28,Database!$A:$U,6,0)</f>
        <v>#N/A</v>
      </c>
      <c r="H28" s="21" t="e">
        <f>VLOOKUP($B28,Database!$A:$U,7,0)</f>
        <v>#N/A</v>
      </c>
      <c r="I28" s="11" t="e">
        <f>VLOOKUP($B28,Database!$A:$U,8,0)</f>
        <v>#N/A</v>
      </c>
      <c r="J28" s="24" t="e">
        <f>VLOOKUP($B28,Database!$A:$U,9,0)</f>
        <v>#N/A</v>
      </c>
      <c r="K28" s="21" t="e">
        <f>VLOOKUP($B28,Database!$A:$U,10,0)</f>
        <v>#N/A</v>
      </c>
      <c r="L28" s="21" t="e">
        <f>VLOOKUP($B28,Database!$A:$U,11,0)</f>
        <v>#N/A</v>
      </c>
      <c r="M28" s="24" t="e">
        <f>VLOOKUP($B28,Database!$A:$U,12,0)</f>
        <v>#N/A</v>
      </c>
      <c r="N28" s="24" t="e">
        <f>VLOOKUP($B28,Database!$A:$U,12,0)</f>
        <v>#N/A</v>
      </c>
      <c r="O28" s="21" t="e">
        <f>VLOOKUP($B28,Database!$A:$U,14,0)</f>
        <v>#N/A</v>
      </c>
      <c r="P28" s="24" t="e">
        <f>VLOOKUP($B28,Database!$A:$U,15,0)</f>
        <v>#N/A</v>
      </c>
      <c r="Q28" s="22" t="e">
        <f>VLOOKUP($B28,Database!$A:$U,16,0)</f>
        <v>#N/A</v>
      </c>
      <c r="R28" s="26" t="e">
        <f>VLOOKUP($B28,Database!$A:$U,17,0)</f>
        <v>#N/A</v>
      </c>
      <c r="S28" s="25" t="e">
        <f>VLOOKUP($B28,Database!$A:$U,18,0)</f>
        <v>#N/A</v>
      </c>
      <c r="T28" s="25" t="e">
        <f>VLOOKUP($B28,Database!$A:$U,19,0)</f>
        <v>#N/A</v>
      </c>
      <c r="U28" s="25" t="e">
        <f>VLOOKUP($B28,Database!$A:$U,20,0)</f>
        <v>#N/A</v>
      </c>
      <c r="V28" s="25" t="e">
        <f>VLOOKUP($B28,Database!$A:$U,21,0)</f>
        <v>#N/A</v>
      </c>
    </row>
    <row r="29" spans="2:22" x14ac:dyDescent="0.25">
      <c r="B29" s="23"/>
      <c r="C29" s="24" t="e">
        <f>VLOOKUP($B29,Database!$A:$U,2,0)</f>
        <v>#N/A</v>
      </c>
      <c r="D29" s="25" t="e">
        <f>VLOOKUP($B29,Database!$A:$U,3,0)</f>
        <v>#N/A</v>
      </c>
      <c r="E29" s="25" t="e">
        <f>VLOOKUP($B29,Database!$A:$U,4,0)</f>
        <v>#N/A</v>
      </c>
      <c r="F29" s="25" t="e">
        <f>VLOOKUP($B29,Database!$A:$U,5,0)</f>
        <v>#N/A</v>
      </c>
      <c r="G29" s="24" t="e">
        <f>VLOOKUP($B29,Database!$A:$U,6,0)</f>
        <v>#N/A</v>
      </c>
      <c r="H29" s="21" t="e">
        <f>VLOOKUP($B29,Database!$A:$U,7,0)</f>
        <v>#N/A</v>
      </c>
      <c r="I29" s="11" t="e">
        <f>VLOOKUP($B29,Database!$A:$U,8,0)</f>
        <v>#N/A</v>
      </c>
      <c r="J29" s="24" t="e">
        <f>VLOOKUP($B29,Database!$A:$U,9,0)</f>
        <v>#N/A</v>
      </c>
      <c r="K29" s="21" t="e">
        <f>VLOOKUP($B29,Database!$A:$U,10,0)</f>
        <v>#N/A</v>
      </c>
      <c r="L29" s="21" t="e">
        <f>VLOOKUP($B29,Database!$A:$U,11,0)</f>
        <v>#N/A</v>
      </c>
      <c r="M29" s="24" t="e">
        <f>VLOOKUP($B29,Database!$A:$U,12,0)</f>
        <v>#N/A</v>
      </c>
      <c r="N29" s="24" t="e">
        <f>VLOOKUP($B29,Database!$A:$U,12,0)</f>
        <v>#N/A</v>
      </c>
      <c r="O29" s="21" t="e">
        <f>VLOOKUP($B29,Database!$A:$U,14,0)</f>
        <v>#N/A</v>
      </c>
      <c r="P29" s="24" t="e">
        <f>VLOOKUP($B29,Database!$A:$U,15,0)</f>
        <v>#N/A</v>
      </c>
      <c r="Q29" s="22" t="e">
        <f>VLOOKUP($B29,Database!$A:$U,16,0)</f>
        <v>#N/A</v>
      </c>
      <c r="R29" s="26" t="e">
        <f>VLOOKUP($B29,Database!$A:$U,17,0)</f>
        <v>#N/A</v>
      </c>
      <c r="S29" s="25" t="e">
        <f>VLOOKUP($B29,Database!$A:$U,18,0)</f>
        <v>#N/A</v>
      </c>
      <c r="T29" s="25" t="e">
        <f>VLOOKUP($B29,Database!$A:$U,19,0)</f>
        <v>#N/A</v>
      </c>
      <c r="U29" s="25" t="e">
        <f>VLOOKUP($B29,Database!$A:$U,20,0)</f>
        <v>#N/A</v>
      </c>
      <c r="V29" s="25" t="e">
        <f>VLOOKUP($B29,Database!$A:$U,21,0)</f>
        <v>#N/A</v>
      </c>
    </row>
    <row r="30" spans="2:22" x14ac:dyDescent="0.25">
      <c r="B30" s="23"/>
      <c r="C30" s="24" t="e">
        <f>VLOOKUP($B30,Database!$A:$U,2,0)</f>
        <v>#N/A</v>
      </c>
      <c r="D30" s="25" t="e">
        <f>VLOOKUP($B30,Database!$A:$U,3,0)</f>
        <v>#N/A</v>
      </c>
      <c r="E30" s="25" t="e">
        <f>VLOOKUP($B30,Database!$A:$U,4,0)</f>
        <v>#N/A</v>
      </c>
      <c r="F30" s="25" t="e">
        <f>VLOOKUP($B30,Database!$A:$U,5,0)</f>
        <v>#N/A</v>
      </c>
      <c r="G30" s="24" t="e">
        <f>VLOOKUP($B30,Database!$A:$U,6,0)</f>
        <v>#N/A</v>
      </c>
      <c r="H30" s="21" t="e">
        <f>VLOOKUP($B30,Database!$A:$U,7,0)</f>
        <v>#N/A</v>
      </c>
      <c r="I30" s="11" t="e">
        <f>VLOOKUP($B30,Database!$A:$U,8,0)</f>
        <v>#N/A</v>
      </c>
      <c r="J30" s="24" t="e">
        <f>VLOOKUP($B30,Database!$A:$U,9,0)</f>
        <v>#N/A</v>
      </c>
      <c r="K30" s="21" t="e">
        <f>VLOOKUP($B30,Database!$A:$U,10,0)</f>
        <v>#N/A</v>
      </c>
      <c r="L30" s="21" t="e">
        <f>VLOOKUP($B30,Database!$A:$U,11,0)</f>
        <v>#N/A</v>
      </c>
      <c r="M30" s="24" t="e">
        <f>VLOOKUP($B30,Database!$A:$U,12,0)</f>
        <v>#N/A</v>
      </c>
      <c r="N30" s="24" t="e">
        <f>VLOOKUP($B30,Database!$A:$U,12,0)</f>
        <v>#N/A</v>
      </c>
      <c r="O30" s="21" t="e">
        <f>VLOOKUP($B30,Database!$A:$U,14,0)</f>
        <v>#N/A</v>
      </c>
      <c r="P30" s="24" t="e">
        <f>VLOOKUP($B30,Database!$A:$U,15,0)</f>
        <v>#N/A</v>
      </c>
      <c r="Q30" s="22" t="e">
        <f>VLOOKUP($B30,Database!$A:$U,16,0)</f>
        <v>#N/A</v>
      </c>
      <c r="R30" s="26" t="e">
        <f>VLOOKUP($B30,Database!$A:$U,17,0)</f>
        <v>#N/A</v>
      </c>
      <c r="S30" s="25" t="e">
        <f>VLOOKUP($B30,Database!$A:$U,18,0)</f>
        <v>#N/A</v>
      </c>
      <c r="T30" s="25" t="e">
        <f>VLOOKUP($B30,Database!$A:$U,19,0)</f>
        <v>#N/A</v>
      </c>
      <c r="U30" s="25" t="e">
        <f>VLOOKUP($B30,Database!$A:$U,20,0)</f>
        <v>#N/A</v>
      </c>
      <c r="V30" s="25" t="e">
        <f>VLOOKUP($B30,Database!$A:$U,21,0)</f>
        <v>#N/A</v>
      </c>
    </row>
    <row r="31" spans="2:22" x14ac:dyDescent="0.25">
      <c r="B31" s="23"/>
      <c r="C31" s="24" t="e">
        <f>VLOOKUP($B31,Database!$A:$U,2,0)</f>
        <v>#N/A</v>
      </c>
      <c r="D31" s="25" t="e">
        <f>VLOOKUP($B31,Database!$A:$U,3,0)</f>
        <v>#N/A</v>
      </c>
      <c r="E31" s="25" t="e">
        <f>VLOOKUP($B31,Database!$A:$U,4,0)</f>
        <v>#N/A</v>
      </c>
      <c r="F31" s="25" t="e">
        <f>VLOOKUP($B31,Database!$A:$U,5,0)</f>
        <v>#N/A</v>
      </c>
      <c r="G31" s="24" t="e">
        <f>VLOOKUP($B31,Database!$A:$U,6,0)</f>
        <v>#N/A</v>
      </c>
      <c r="H31" s="21" t="e">
        <f>VLOOKUP($B31,Database!$A:$U,7,0)</f>
        <v>#N/A</v>
      </c>
      <c r="I31" s="11" t="e">
        <f>VLOOKUP($B31,Database!$A:$U,8,0)</f>
        <v>#N/A</v>
      </c>
      <c r="J31" s="24" t="e">
        <f>VLOOKUP($B31,Database!$A:$U,9,0)</f>
        <v>#N/A</v>
      </c>
      <c r="K31" s="21" t="e">
        <f>VLOOKUP($B31,Database!$A:$U,10,0)</f>
        <v>#N/A</v>
      </c>
      <c r="L31" s="21" t="e">
        <f>VLOOKUP($B31,Database!$A:$U,11,0)</f>
        <v>#N/A</v>
      </c>
      <c r="M31" s="24" t="e">
        <f>VLOOKUP($B31,Database!$A:$U,12,0)</f>
        <v>#N/A</v>
      </c>
      <c r="N31" s="24" t="e">
        <f>VLOOKUP($B31,Database!$A:$U,12,0)</f>
        <v>#N/A</v>
      </c>
      <c r="O31" s="21" t="e">
        <f>VLOOKUP($B31,Database!$A:$U,14,0)</f>
        <v>#N/A</v>
      </c>
      <c r="P31" s="24" t="e">
        <f>VLOOKUP($B31,Database!$A:$U,15,0)</f>
        <v>#N/A</v>
      </c>
      <c r="Q31" s="22" t="e">
        <f>VLOOKUP($B31,Database!$A:$U,16,0)</f>
        <v>#N/A</v>
      </c>
      <c r="R31" s="26" t="e">
        <f>VLOOKUP($B31,Database!$A:$U,17,0)</f>
        <v>#N/A</v>
      </c>
      <c r="S31" s="25" t="e">
        <f>VLOOKUP($B31,Database!$A:$U,18,0)</f>
        <v>#N/A</v>
      </c>
      <c r="T31" s="25" t="e">
        <f>VLOOKUP($B31,Database!$A:$U,19,0)</f>
        <v>#N/A</v>
      </c>
      <c r="U31" s="25" t="e">
        <f>VLOOKUP($B31,Database!$A:$U,20,0)</f>
        <v>#N/A</v>
      </c>
      <c r="V31" s="25" t="e">
        <f>VLOOKUP($B31,Database!$A:$U,21,0)</f>
        <v>#N/A</v>
      </c>
    </row>
    <row r="32" spans="2:22" x14ac:dyDescent="0.25">
      <c r="B32" s="23"/>
      <c r="C32" s="24" t="e">
        <f>VLOOKUP($B32,Database!$A:$U,2,0)</f>
        <v>#N/A</v>
      </c>
      <c r="D32" s="25" t="e">
        <f>VLOOKUP($B32,Database!$A:$U,3,0)</f>
        <v>#N/A</v>
      </c>
      <c r="E32" s="25" t="e">
        <f>VLOOKUP($B32,Database!$A:$U,4,0)</f>
        <v>#N/A</v>
      </c>
      <c r="F32" s="25" t="e">
        <f>VLOOKUP($B32,Database!$A:$U,5,0)</f>
        <v>#N/A</v>
      </c>
      <c r="G32" s="24" t="e">
        <f>VLOOKUP($B32,Database!$A:$U,6,0)</f>
        <v>#N/A</v>
      </c>
      <c r="H32" s="21" t="e">
        <f>VLOOKUP($B32,Database!$A:$U,7,0)</f>
        <v>#N/A</v>
      </c>
      <c r="I32" s="11" t="e">
        <f>VLOOKUP($B32,Database!$A:$U,8,0)</f>
        <v>#N/A</v>
      </c>
      <c r="J32" s="24" t="e">
        <f>VLOOKUP($B32,Database!$A:$U,9,0)</f>
        <v>#N/A</v>
      </c>
      <c r="K32" s="21" t="e">
        <f>VLOOKUP($B32,Database!$A:$U,10,0)</f>
        <v>#N/A</v>
      </c>
      <c r="L32" s="21" t="e">
        <f>VLOOKUP($B32,Database!$A:$U,11,0)</f>
        <v>#N/A</v>
      </c>
      <c r="M32" s="24" t="e">
        <f>VLOOKUP($B32,Database!$A:$U,12,0)</f>
        <v>#N/A</v>
      </c>
      <c r="N32" s="24" t="e">
        <f>VLOOKUP($B32,Database!$A:$U,12,0)</f>
        <v>#N/A</v>
      </c>
      <c r="O32" s="21" t="e">
        <f>VLOOKUP($B32,Database!$A:$U,14,0)</f>
        <v>#N/A</v>
      </c>
      <c r="P32" s="24" t="e">
        <f>VLOOKUP($B32,Database!$A:$U,15,0)</f>
        <v>#N/A</v>
      </c>
      <c r="Q32" s="22" t="e">
        <f>VLOOKUP($B32,Database!$A:$U,16,0)</f>
        <v>#N/A</v>
      </c>
      <c r="R32" s="26" t="e">
        <f>VLOOKUP($B32,Database!$A:$U,17,0)</f>
        <v>#N/A</v>
      </c>
      <c r="S32" s="25" t="e">
        <f>VLOOKUP($B32,Database!$A:$U,18,0)</f>
        <v>#N/A</v>
      </c>
      <c r="T32" s="25" t="e">
        <f>VLOOKUP($B32,Database!$A:$U,19,0)</f>
        <v>#N/A</v>
      </c>
      <c r="U32" s="25" t="e">
        <f>VLOOKUP($B32,Database!$A:$U,20,0)</f>
        <v>#N/A</v>
      </c>
      <c r="V32" s="25" t="e">
        <f>VLOOKUP($B32,Database!$A:$U,21,0)</f>
        <v>#N/A</v>
      </c>
    </row>
    <row r="33" spans="2:22" x14ac:dyDescent="0.25">
      <c r="B33" s="23"/>
      <c r="C33" s="24" t="e">
        <f>VLOOKUP($B33,Database!$A:$U,2,0)</f>
        <v>#N/A</v>
      </c>
      <c r="D33" s="25" t="e">
        <f>VLOOKUP($B33,Database!$A:$U,3,0)</f>
        <v>#N/A</v>
      </c>
      <c r="E33" s="25" t="e">
        <f>VLOOKUP($B33,Database!$A:$U,4,0)</f>
        <v>#N/A</v>
      </c>
      <c r="F33" s="25" t="e">
        <f>VLOOKUP($B33,Database!$A:$U,5,0)</f>
        <v>#N/A</v>
      </c>
      <c r="G33" s="24" t="e">
        <f>VLOOKUP($B33,Database!$A:$U,6,0)</f>
        <v>#N/A</v>
      </c>
      <c r="H33" s="21" t="e">
        <f>VLOOKUP($B33,Database!$A:$U,7,0)</f>
        <v>#N/A</v>
      </c>
      <c r="I33" s="11" t="e">
        <f>VLOOKUP($B33,Database!$A:$U,8,0)</f>
        <v>#N/A</v>
      </c>
      <c r="J33" s="24" t="e">
        <f>VLOOKUP($B33,Database!$A:$U,9,0)</f>
        <v>#N/A</v>
      </c>
      <c r="K33" s="21" t="e">
        <f>VLOOKUP($B33,Database!$A:$U,10,0)</f>
        <v>#N/A</v>
      </c>
      <c r="L33" s="21" t="e">
        <f>VLOOKUP($B33,Database!$A:$U,11,0)</f>
        <v>#N/A</v>
      </c>
      <c r="M33" s="24" t="e">
        <f>VLOOKUP($B33,Database!$A:$U,12,0)</f>
        <v>#N/A</v>
      </c>
      <c r="N33" s="24" t="e">
        <f>VLOOKUP($B33,Database!$A:$U,12,0)</f>
        <v>#N/A</v>
      </c>
      <c r="O33" s="21" t="e">
        <f>VLOOKUP($B33,Database!$A:$U,14,0)</f>
        <v>#N/A</v>
      </c>
      <c r="P33" s="24" t="e">
        <f>VLOOKUP($B33,Database!$A:$U,15,0)</f>
        <v>#N/A</v>
      </c>
      <c r="Q33" s="22" t="e">
        <f>VLOOKUP($B33,Database!$A:$U,16,0)</f>
        <v>#N/A</v>
      </c>
      <c r="R33" s="26" t="e">
        <f>VLOOKUP($B33,Database!$A:$U,17,0)</f>
        <v>#N/A</v>
      </c>
      <c r="S33" s="25" t="e">
        <f>VLOOKUP($B33,Database!$A:$U,18,0)</f>
        <v>#N/A</v>
      </c>
      <c r="T33" s="25" t="e">
        <f>VLOOKUP($B33,Database!$A:$U,19,0)</f>
        <v>#N/A</v>
      </c>
      <c r="U33" s="25" t="e">
        <f>VLOOKUP($B33,Database!$A:$U,20,0)</f>
        <v>#N/A</v>
      </c>
      <c r="V33" s="25" t="e">
        <f>VLOOKUP($B33,Database!$A:$U,21,0)</f>
        <v>#N/A</v>
      </c>
    </row>
    <row r="34" spans="2:22" x14ac:dyDescent="0.25">
      <c r="B34" s="23"/>
      <c r="C34" s="24" t="e">
        <f>VLOOKUP($B34,Database!$A:$U,2,0)</f>
        <v>#N/A</v>
      </c>
      <c r="D34" s="25" t="e">
        <f>VLOOKUP($B34,Database!$A:$U,3,0)</f>
        <v>#N/A</v>
      </c>
      <c r="E34" s="25" t="e">
        <f>VLOOKUP($B34,Database!$A:$U,4,0)</f>
        <v>#N/A</v>
      </c>
      <c r="F34" s="25" t="e">
        <f>VLOOKUP($B34,Database!$A:$U,5,0)</f>
        <v>#N/A</v>
      </c>
      <c r="G34" s="24" t="e">
        <f>VLOOKUP($B34,Database!$A:$U,6,0)</f>
        <v>#N/A</v>
      </c>
      <c r="H34" s="21" t="e">
        <f>VLOOKUP($B34,Database!$A:$U,7,0)</f>
        <v>#N/A</v>
      </c>
      <c r="I34" s="11" t="e">
        <f>VLOOKUP($B34,Database!$A:$U,8,0)</f>
        <v>#N/A</v>
      </c>
      <c r="J34" s="24" t="e">
        <f>VLOOKUP($B34,Database!$A:$U,9,0)</f>
        <v>#N/A</v>
      </c>
      <c r="K34" s="21" t="e">
        <f>VLOOKUP($B34,Database!$A:$U,10,0)</f>
        <v>#N/A</v>
      </c>
      <c r="L34" s="21" t="e">
        <f>VLOOKUP($B34,Database!$A:$U,11,0)</f>
        <v>#N/A</v>
      </c>
      <c r="M34" s="24" t="e">
        <f>VLOOKUP($B34,Database!$A:$U,12,0)</f>
        <v>#N/A</v>
      </c>
      <c r="N34" s="24" t="e">
        <f>VLOOKUP($B34,Database!$A:$U,12,0)</f>
        <v>#N/A</v>
      </c>
      <c r="O34" s="21" t="e">
        <f>VLOOKUP($B34,Database!$A:$U,14,0)</f>
        <v>#N/A</v>
      </c>
      <c r="P34" s="24" t="e">
        <f>VLOOKUP($B34,Database!$A:$U,15,0)</f>
        <v>#N/A</v>
      </c>
      <c r="Q34" s="22" t="e">
        <f>VLOOKUP($B34,Database!$A:$U,16,0)</f>
        <v>#N/A</v>
      </c>
      <c r="R34" s="26" t="e">
        <f>VLOOKUP($B34,Database!$A:$U,17,0)</f>
        <v>#N/A</v>
      </c>
      <c r="S34" s="25" t="e">
        <f>VLOOKUP($B34,Database!$A:$U,18,0)</f>
        <v>#N/A</v>
      </c>
      <c r="T34" s="25" t="e">
        <f>VLOOKUP($B34,Database!$A:$U,19,0)</f>
        <v>#N/A</v>
      </c>
      <c r="U34" s="25" t="e">
        <f>VLOOKUP($B34,Database!$A:$U,20,0)</f>
        <v>#N/A</v>
      </c>
      <c r="V34" s="25" t="e">
        <f>VLOOKUP($B34,Database!$A:$U,21,0)</f>
        <v>#N/A</v>
      </c>
    </row>
    <row r="35" spans="2:22" x14ac:dyDescent="0.25">
      <c r="B35" s="23"/>
      <c r="C35" s="24" t="e">
        <f>VLOOKUP($B35,Database!$A:$U,2,0)</f>
        <v>#N/A</v>
      </c>
      <c r="D35" s="25" t="e">
        <f>VLOOKUP($B35,Database!$A:$U,3,0)</f>
        <v>#N/A</v>
      </c>
      <c r="E35" s="25" t="e">
        <f>VLOOKUP($B35,Database!$A:$U,4,0)</f>
        <v>#N/A</v>
      </c>
      <c r="F35" s="25" t="e">
        <f>VLOOKUP($B35,Database!$A:$U,5,0)</f>
        <v>#N/A</v>
      </c>
      <c r="G35" s="24" t="e">
        <f>VLOOKUP($B35,Database!$A:$U,6,0)</f>
        <v>#N/A</v>
      </c>
      <c r="H35" s="21" t="e">
        <f>VLOOKUP($B35,Database!$A:$U,7,0)</f>
        <v>#N/A</v>
      </c>
      <c r="I35" s="11" t="e">
        <f>VLOOKUP($B35,Database!$A:$U,8,0)</f>
        <v>#N/A</v>
      </c>
      <c r="J35" s="24" t="e">
        <f>VLOOKUP($B35,Database!$A:$U,9,0)</f>
        <v>#N/A</v>
      </c>
      <c r="K35" s="21" t="e">
        <f>VLOOKUP($B35,Database!$A:$U,10,0)</f>
        <v>#N/A</v>
      </c>
      <c r="L35" s="21" t="e">
        <f>VLOOKUP($B35,Database!$A:$U,11,0)</f>
        <v>#N/A</v>
      </c>
      <c r="M35" s="24" t="e">
        <f>VLOOKUP($B35,Database!$A:$U,12,0)</f>
        <v>#N/A</v>
      </c>
      <c r="N35" s="24" t="e">
        <f>VLOOKUP($B35,Database!$A:$U,12,0)</f>
        <v>#N/A</v>
      </c>
      <c r="O35" s="21" t="e">
        <f>VLOOKUP($B35,Database!$A:$U,14,0)</f>
        <v>#N/A</v>
      </c>
      <c r="P35" s="24" t="e">
        <f>VLOOKUP($B35,Database!$A:$U,15,0)</f>
        <v>#N/A</v>
      </c>
      <c r="Q35" s="22" t="e">
        <f>VLOOKUP($B35,Database!$A:$U,16,0)</f>
        <v>#N/A</v>
      </c>
      <c r="R35" s="26" t="e">
        <f>VLOOKUP($B35,Database!$A:$U,17,0)</f>
        <v>#N/A</v>
      </c>
      <c r="S35" s="25" t="e">
        <f>VLOOKUP($B35,Database!$A:$U,18,0)</f>
        <v>#N/A</v>
      </c>
      <c r="T35" s="25" t="e">
        <f>VLOOKUP($B35,Database!$A:$U,19,0)</f>
        <v>#N/A</v>
      </c>
      <c r="U35" s="25" t="e">
        <f>VLOOKUP($B35,Database!$A:$U,20,0)</f>
        <v>#N/A</v>
      </c>
      <c r="V35" s="25" t="e">
        <f>VLOOKUP($B35,Database!$A:$U,21,0)</f>
        <v>#N/A</v>
      </c>
    </row>
    <row r="36" spans="2:22" x14ac:dyDescent="0.25">
      <c r="B36" s="23"/>
      <c r="C36" s="24" t="e">
        <f>VLOOKUP($B36,Database!$A:$U,2,0)</f>
        <v>#N/A</v>
      </c>
      <c r="D36" s="25" t="e">
        <f>VLOOKUP($B36,Database!$A:$U,3,0)</f>
        <v>#N/A</v>
      </c>
      <c r="E36" s="25" t="e">
        <f>VLOOKUP($B36,Database!$A:$U,4,0)</f>
        <v>#N/A</v>
      </c>
      <c r="F36" s="25" t="e">
        <f>VLOOKUP($B36,Database!$A:$U,5,0)</f>
        <v>#N/A</v>
      </c>
      <c r="G36" s="24" t="e">
        <f>VLOOKUP($B36,Database!$A:$U,6,0)</f>
        <v>#N/A</v>
      </c>
      <c r="H36" s="21" t="e">
        <f>VLOOKUP($B36,Database!$A:$U,7,0)</f>
        <v>#N/A</v>
      </c>
      <c r="I36" s="11" t="e">
        <f>VLOOKUP($B36,Database!$A:$U,8,0)</f>
        <v>#N/A</v>
      </c>
      <c r="J36" s="24" t="e">
        <f>VLOOKUP($B36,Database!$A:$U,9,0)</f>
        <v>#N/A</v>
      </c>
      <c r="K36" s="21" t="e">
        <f>VLOOKUP($B36,Database!$A:$U,10,0)</f>
        <v>#N/A</v>
      </c>
      <c r="L36" s="21" t="e">
        <f>VLOOKUP($B36,Database!$A:$U,11,0)</f>
        <v>#N/A</v>
      </c>
      <c r="M36" s="24" t="e">
        <f>VLOOKUP($B36,Database!$A:$U,12,0)</f>
        <v>#N/A</v>
      </c>
      <c r="N36" s="24" t="e">
        <f>VLOOKUP($B36,Database!$A:$U,12,0)</f>
        <v>#N/A</v>
      </c>
      <c r="O36" s="21" t="e">
        <f>VLOOKUP($B36,Database!$A:$U,14,0)</f>
        <v>#N/A</v>
      </c>
      <c r="P36" s="24" t="e">
        <f>VLOOKUP($B36,Database!$A:$U,15,0)</f>
        <v>#N/A</v>
      </c>
      <c r="Q36" s="22" t="e">
        <f>VLOOKUP($B36,Database!$A:$U,16,0)</f>
        <v>#N/A</v>
      </c>
      <c r="R36" s="26" t="e">
        <f>VLOOKUP($B36,Database!$A:$U,17,0)</f>
        <v>#N/A</v>
      </c>
      <c r="S36" s="25" t="e">
        <f>VLOOKUP($B36,Database!$A:$U,18,0)</f>
        <v>#N/A</v>
      </c>
      <c r="T36" s="25" t="e">
        <f>VLOOKUP($B36,Database!$A:$U,19,0)</f>
        <v>#N/A</v>
      </c>
      <c r="U36" s="25" t="e">
        <f>VLOOKUP($B36,Database!$A:$U,20,0)</f>
        <v>#N/A</v>
      </c>
      <c r="V36" s="25" t="e">
        <f>VLOOKUP($B36,Database!$A:$U,21,0)</f>
        <v>#N/A</v>
      </c>
    </row>
    <row r="37" spans="2:22" x14ac:dyDescent="0.25">
      <c r="B37" s="23"/>
      <c r="C37" s="24" t="e">
        <f>VLOOKUP($B37,Database!$A:$U,2,0)</f>
        <v>#N/A</v>
      </c>
      <c r="D37" s="25" t="e">
        <f>VLOOKUP($B37,Database!$A:$U,3,0)</f>
        <v>#N/A</v>
      </c>
      <c r="E37" s="25" t="e">
        <f>VLOOKUP($B37,Database!$A:$U,4,0)</f>
        <v>#N/A</v>
      </c>
      <c r="F37" s="25" t="e">
        <f>VLOOKUP($B37,Database!$A:$U,5,0)</f>
        <v>#N/A</v>
      </c>
      <c r="G37" s="24" t="e">
        <f>VLOOKUP($B37,Database!$A:$U,6,0)</f>
        <v>#N/A</v>
      </c>
      <c r="H37" s="21" t="e">
        <f>VLOOKUP($B37,Database!$A:$U,7,0)</f>
        <v>#N/A</v>
      </c>
      <c r="I37" s="11" t="e">
        <f>VLOOKUP($B37,Database!$A:$U,8,0)</f>
        <v>#N/A</v>
      </c>
      <c r="J37" s="24" t="e">
        <f>VLOOKUP($B37,Database!$A:$U,9,0)</f>
        <v>#N/A</v>
      </c>
      <c r="K37" s="21" t="e">
        <f>VLOOKUP($B37,Database!$A:$U,10,0)</f>
        <v>#N/A</v>
      </c>
      <c r="L37" s="21" t="e">
        <f>VLOOKUP($B37,Database!$A:$U,11,0)</f>
        <v>#N/A</v>
      </c>
      <c r="M37" s="24" t="e">
        <f>VLOOKUP($B37,Database!$A:$U,12,0)</f>
        <v>#N/A</v>
      </c>
      <c r="N37" s="24" t="e">
        <f>VLOOKUP($B37,Database!$A:$U,12,0)</f>
        <v>#N/A</v>
      </c>
      <c r="O37" s="21" t="e">
        <f>VLOOKUP($B37,Database!$A:$U,14,0)</f>
        <v>#N/A</v>
      </c>
      <c r="P37" s="24" t="e">
        <f>VLOOKUP($B37,Database!$A:$U,15,0)</f>
        <v>#N/A</v>
      </c>
      <c r="Q37" s="22" t="e">
        <f>VLOOKUP($B37,Database!$A:$U,16,0)</f>
        <v>#N/A</v>
      </c>
      <c r="R37" s="26" t="e">
        <f>VLOOKUP($B37,Database!$A:$U,17,0)</f>
        <v>#N/A</v>
      </c>
      <c r="S37" s="25" t="e">
        <f>VLOOKUP($B37,Database!$A:$U,18,0)</f>
        <v>#N/A</v>
      </c>
      <c r="T37" s="25" t="e">
        <f>VLOOKUP($B37,Database!$A:$U,19,0)</f>
        <v>#N/A</v>
      </c>
      <c r="U37" s="25" t="e">
        <f>VLOOKUP($B37,Database!$A:$U,20,0)</f>
        <v>#N/A</v>
      </c>
      <c r="V37" s="25" t="e">
        <f>VLOOKUP($B37,Database!$A:$U,21,0)</f>
        <v>#N/A</v>
      </c>
    </row>
    <row r="38" spans="2:22" x14ac:dyDescent="0.25">
      <c r="B38" s="23"/>
      <c r="C38" s="24" t="e">
        <f>VLOOKUP($B38,Database!$A:$U,2,0)</f>
        <v>#N/A</v>
      </c>
      <c r="D38" s="25" t="e">
        <f>VLOOKUP($B38,Database!$A:$U,3,0)</f>
        <v>#N/A</v>
      </c>
      <c r="E38" s="25" t="e">
        <f>VLOOKUP($B38,Database!$A:$U,4,0)</f>
        <v>#N/A</v>
      </c>
      <c r="F38" s="25" t="e">
        <f>VLOOKUP($B38,Database!$A:$U,5,0)</f>
        <v>#N/A</v>
      </c>
      <c r="G38" s="24" t="e">
        <f>VLOOKUP($B38,Database!$A:$U,6,0)</f>
        <v>#N/A</v>
      </c>
      <c r="H38" s="21" t="e">
        <f>VLOOKUP($B38,Database!$A:$U,7,0)</f>
        <v>#N/A</v>
      </c>
      <c r="I38" s="11" t="e">
        <f>VLOOKUP($B38,Database!$A:$U,8,0)</f>
        <v>#N/A</v>
      </c>
      <c r="J38" s="24" t="e">
        <f>VLOOKUP($B38,Database!$A:$U,9,0)</f>
        <v>#N/A</v>
      </c>
      <c r="K38" s="21" t="e">
        <f>VLOOKUP($B38,Database!$A:$U,10,0)</f>
        <v>#N/A</v>
      </c>
      <c r="L38" s="21" t="e">
        <f>VLOOKUP($B38,Database!$A:$U,11,0)</f>
        <v>#N/A</v>
      </c>
      <c r="M38" s="24" t="e">
        <f>VLOOKUP($B38,Database!$A:$U,12,0)</f>
        <v>#N/A</v>
      </c>
      <c r="N38" s="24" t="e">
        <f>VLOOKUP($B38,Database!$A:$U,12,0)</f>
        <v>#N/A</v>
      </c>
      <c r="O38" s="21" t="e">
        <f>VLOOKUP($B38,Database!$A:$U,14,0)</f>
        <v>#N/A</v>
      </c>
      <c r="P38" s="24" t="e">
        <f>VLOOKUP($B38,Database!$A:$U,15,0)</f>
        <v>#N/A</v>
      </c>
      <c r="Q38" s="22" t="e">
        <f>VLOOKUP($B38,Database!$A:$U,16,0)</f>
        <v>#N/A</v>
      </c>
      <c r="R38" s="26" t="e">
        <f>VLOOKUP($B38,Database!$A:$U,17,0)</f>
        <v>#N/A</v>
      </c>
      <c r="S38" s="25" t="e">
        <f>VLOOKUP($B38,Database!$A:$U,18,0)</f>
        <v>#N/A</v>
      </c>
      <c r="T38" s="25" t="e">
        <f>VLOOKUP($B38,Database!$A:$U,19,0)</f>
        <v>#N/A</v>
      </c>
      <c r="U38" s="25" t="e">
        <f>VLOOKUP($B38,Database!$A:$U,20,0)</f>
        <v>#N/A</v>
      </c>
      <c r="V38" s="25" t="e">
        <f>VLOOKUP($B38,Database!$A:$U,21,0)</f>
        <v>#N/A</v>
      </c>
    </row>
    <row r="39" spans="2:22" x14ac:dyDescent="0.25">
      <c r="B39" s="23"/>
      <c r="C39" s="24" t="e">
        <f>VLOOKUP($B39,Database!$A:$U,2,0)</f>
        <v>#N/A</v>
      </c>
      <c r="D39" s="25" t="e">
        <f>VLOOKUP($B39,Database!$A:$U,3,0)</f>
        <v>#N/A</v>
      </c>
      <c r="E39" s="25" t="e">
        <f>VLOOKUP($B39,Database!$A:$U,4,0)</f>
        <v>#N/A</v>
      </c>
      <c r="F39" s="25" t="e">
        <f>VLOOKUP($B39,Database!$A:$U,5,0)</f>
        <v>#N/A</v>
      </c>
      <c r="G39" s="24" t="e">
        <f>VLOOKUP($B39,Database!$A:$U,6,0)</f>
        <v>#N/A</v>
      </c>
      <c r="H39" s="21" t="e">
        <f>VLOOKUP($B39,Database!$A:$U,7,0)</f>
        <v>#N/A</v>
      </c>
      <c r="I39" s="11" t="e">
        <f>VLOOKUP($B39,Database!$A:$U,8,0)</f>
        <v>#N/A</v>
      </c>
      <c r="J39" s="24" t="e">
        <f>VLOOKUP($B39,Database!$A:$U,9,0)</f>
        <v>#N/A</v>
      </c>
      <c r="K39" s="21" t="e">
        <f>VLOOKUP($B39,Database!$A:$U,10,0)</f>
        <v>#N/A</v>
      </c>
      <c r="L39" s="21" t="e">
        <f>VLOOKUP($B39,Database!$A:$U,11,0)</f>
        <v>#N/A</v>
      </c>
      <c r="M39" s="24" t="e">
        <f>VLOOKUP($B39,Database!$A:$U,12,0)</f>
        <v>#N/A</v>
      </c>
      <c r="N39" s="24" t="e">
        <f>VLOOKUP($B39,Database!$A:$U,12,0)</f>
        <v>#N/A</v>
      </c>
      <c r="O39" s="21" t="e">
        <f>VLOOKUP($B39,Database!$A:$U,14,0)</f>
        <v>#N/A</v>
      </c>
      <c r="P39" s="24" t="e">
        <f>VLOOKUP($B39,Database!$A:$U,15,0)</f>
        <v>#N/A</v>
      </c>
      <c r="Q39" s="22" t="e">
        <f>VLOOKUP($B39,Database!$A:$U,16,0)</f>
        <v>#N/A</v>
      </c>
      <c r="R39" s="26" t="e">
        <f>VLOOKUP($B39,Database!$A:$U,17,0)</f>
        <v>#N/A</v>
      </c>
      <c r="S39" s="25" t="e">
        <f>VLOOKUP($B39,Database!$A:$U,18,0)</f>
        <v>#N/A</v>
      </c>
      <c r="T39" s="25" t="e">
        <f>VLOOKUP($B39,Database!$A:$U,19,0)</f>
        <v>#N/A</v>
      </c>
      <c r="U39" s="25" t="e">
        <f>VLOOKUP($B39,Database!$A:$U,20,0)</f>
        <v>#N/A</v>
      </c>
      <c r="V39" s="25" t="e">
        <f>VLOOKUP($B39,Database!$A:$U,21,0)</f>
        <v>#N/A</v>
      </c>
    </row>
    <row r="40" spans="2:22" x14ac:dyDescent="0.25">
      <c r="B40" s="23"/>
      <c r="C40" s="24" t="e">
        <f>VLOOKUP($B40,Database!$A:$U,2,0)</f>
        <v>#N/A</v>
      </c>
      <c r="D40" s="25" t="e">
        <f>VLOOKUP($B40,Database!$A:$U,3,0)</f>
        <v>#N/A</v>
      </c>
      <c r="E40" s="25" t="e">
        <f>VLOOKUP($B40,Database!$A:$U,4,0)</f>
        <v>#N/A</v>
      </c>
      <c r="F40" s="25" t="e">
        <f>VLOOKUP($B40,Database!$A:$U,5,0)</f>
        <v>#N/A</v>
      </c>
      <c r="G40" s="24" t="e">
        <f>VLOOKUP($B40,Database!$A:$U,6,0)</f>
        <v>#N/A</v>
      </c>
      <c r="H40" s="21" t="e">
        <f>VLOOKUP($B40,Database!$A:$U,7,0)</f>
        <v>#N/A</v>
      </c>
      <c r="I40" s="11" t="e">
        <f>VLOOKUP($B40,Database!$A:$U,8,0)</f>
        <v>#N/A</v>
      </c>
      <c r="J40" s="24" t="e">
        <f>VLOOKUP($B40,Database!$A:$U,9,0)</f>
        <v>#N/A</v>
      </c>
      <c r="K40" s="21" t="e">
        <f>VLOOKUP($B40,Database!$A:$U,10,0)</f>
        <v>#N/A</v>
      </c>
      <c r="L40" s="21" t="e">
        <f>VLOOKUP($B40,Database!$A:$U,11,0)</f>
        <v>#N/A</v>
      </c>
      <c r="M40" s="24" t="e">
        <f>VLOOKUP($B40,Database!$A:$U,12,0)</f>
        <v>#N/A</v>
      </c>
      <c r="N40" s="24" t="e">
        <f>VLOOKUP($B40,Database!$A:$U,12,0)</f>
        <v>#N/A</v>
      </c>
      <c r="O40" s="21" t="e">
        <f>VLOOKUP($B40,Database!$A:$U,14,0)</f>
        <v>#N/A</v>
      </c>
      <c r="P40" s="24" t="e">
        <f>VLOOKUP($B40,Database!$A:$U,15,0)</f>
        <v>#N/A</v>
      </c>
      <c r="Q40" s="22" t="e">
        <f>VLOOKUP($B40,Database!$A:$U,16,0)</f>
        <v>#N/A</v>
      </c>
      <c r="R40" s="26" t="e">
        <f>VLOOKUP($B40,Database!$A:$U,17,0)</f>
        <v>#N/A</v>
      </c>
      <c r="S40" s="25" t="e">
        <f>VLOOKUP($B40,Database!$A:$U,18,0)</f>
        <v>#N/A</v>
      </c>
      <c r="T40" s="25" t="e">
        <f>VLOOKUP($B40,Database!$A:$U,19,0)</f>
        <v>#N/A</v>
      </c>
      <c r="U40" s="25" t="e">
        <f>VLOOKUP($B40,Database!$A:$U,20,0)</f>
        <v>#N/A</v>
      </c>
      <c r="V40" s="25" t="e">
        <f>VLOOKUP($B40,Database!$A:$U,21,0)</f>
        <v>#N/A</v>
      </c>
    </row>
    <row r="41" spans="2:22" x14ac:dyDescent="0.25">
      <c r="B41" s="23"/>
      <c r="C41" s="24" t="e">
        <f>VLOOKUP($B41,Database!$A:$U,2,0)</f>
        <v>#N/A</v>
      </c>
      <c r="D41" s="25" t="e">
        <f>VLOOKUP($B41,Database!$A:$U,3,0)</f>
        <v>#N/A</v>
      </c>
      <c r="E41" s="25" t="e">
        <f>VLOOKUP($B41,Database!$A:$U,4,0)</f>
        <v>#N/A</v>
      </c>
      <c r="F41" s="25" t="e">
        <f>VLOOKUP($B41,Database!$A:$U,5,0)</f>
        <v>#N/A</v>
      </c>
      <c r="G41" s="24" t="e">
        <f>VLOOKUP($B41,Database!$A:$U,6,0)</f>
        <v>#N/A</v>
      </c>
      <c r="H41" s="21" t="e">
        <f>VLOOKUP($B41,Database!$A:$U,7,0)</f>
        <v>#N/A</v>
      </c>
      <c r="I41" s="11" t="e">
        <f>VLOOKUP($B41,Database!$A:$U,8,0)</f>
        <v>#N/A</v>
      </c>
      <c r="J41" s="24" t="e">
        <f>VLOOKUP($B41,Database!$A:$U,9,0)</f>
        <v>#N/A</v>
      </c>
      <c r="K41" s="21" t="e">
        <f>VLOOKUP($B41,Database!$A:$U,10,0)</f>
        <v>#N/A</v>
      </c>
      <c r="L41" s="21" t="e">
        <f>VLOOKUP($B41,Database!$A:$U,11,0)</f>
        <v>#N/A</v>
      </c>
      <c r="M41" s="24" t="e">
        <f>VLOOKUP($B41,Database!$A:$U,12,0)</f>
        <v>#N/A</v>
      </c>
      <c r="N41" s="24" t="e">
        <f>VLOOKUP($B41,Database!$A:$U,12,0)</f>
        <v>#N/A</v>
      </c>
      <c r="O41" s="21" t="e">
        <f>VLOOKUP($B41,Database!$A:$U,14,0)</f>
        <v>#N/A</v>
      </c>
      <c r="P41" s="24" t="e">
        <f>VLOOKUP($B41,Database!$A:$U,15,0)</f>
        <v>#N/A</v>
      </c>
      <c r="Q41" s="22" t="e">
        <f>VLOOKUP($B41,Database!$A:$U,16,0)</f>
        <v>#N/A</v>
      </c>
      <c r="R41" s="26" t="e">
        <f>VLOOKUP($B41,Database!$A:$U,17,0)</f>
        <v>#N/A</v>
      </c>
      <c r="S41" s="25" t="e">
        <f>VLOOKUP($B41,Database!$A:$U,18,0)</f>
        <v>#N/A</v>
      </c>
      <c r="T41" s="25" t="e">
        <f>VLOOKUP($B41,Database!$A:$U,19,0)</f>
        <v>#N/A</v>
      </c>
      <c r="U41" s="25" t="e">
        <f>VLOOKUP($B41,Database!$A:$U,20,0)</f>
        <v>#N/A</v>
      </c>
      <c r="V41" s="25" t="e">
        <f>VLOOKUP($B41,Database!$A:$U,21,0)</f>
        <v>#N/A</v>
      </c>
    </row>
    <row r="42" spans="2:22" x14ac:dyDescent="0.25">
      <c r="B42" s="23"/>
      <c r="C42" s="24" t="e">
        <f>VLOOKUP($B42,Database!$A:$U,2,0)</f>
        <v>#N/A</v>
      </c>
      <c r="D42" s="25" t="e">
        <f>VLOOKUP($B42,Database!$A:$U,3,0)</f>
        <v>#N/A</v>
      </c>
      <c r="E42" s="25" t="e">
        <f>VLOOKUP($B42,Database!$A:$U,4,0)</f>
        <v>#N/A</v>
      </c>
      <c r="F42" s="25" t="e">
        <f>VLOOKUP($B42,Database!$A:$U,5,0)</f>
        <v>#N/A</v>
      </c>
      <c r="G42" s="24" t="e">
        <f>VLOOKUP($B42,Database!$A:$U,6,0)</f>
        <v>#N/A</v>
      </c>
      <c r="H42" s="21" t="e">
        <f>VLOOKUP($B42,Database!$A:$U,7,0)</f>
        <v>#N/A</v>
      </c>
      <c r="I42" s="11" t="e">
        <f>VLOOKUP($B42,Database!$A:$U,8,0)</f>
        <v>#N/A</v>
      </c>
      <c r="J42" s="24" t="e">
        <f>VLOOKUP($B42,Database!$A:$U,9,0)</f>
        <v>#N/A</v>
      </c>
      <c r="K42" s="21" t="e">
        <f>VLOOKUP($B42,Database!$A:$U,10,0)</f>
        <v>#N/A</v>
      </c>
      <c r="L42" s="21" t="e">
        <f>VLOOKUP($B42,Database!$A:$U,11,0)</f>
        <v>#N/A</v>
      </c>
      <c r="M42" s="24" t="e">
        <f>VLOOKUP($B42,Database!$A:$U,12,0)</f>
        <v>#N/A</v>
      </c>
      <c r="N42" s="24" t="e">
        <f>VLOOKUP($B42,Database!$A:$U,12,0)</f>
        <v>#N/A</v>
      </c>
      <c r="O42" s="21" t="e">
        <f>VLOOKUP($B42,Database!$A:$U,14,0)</f>
        <v>#N/A</v>
      </c>
      <c r="P42" s="24" t="e">
        <f>VLOOKUP($B42,Database!$A:$U,15,0)</f>
        <v>#N/A</v>
      </c>
      <c r="Q42" s="22" t="e">
        <f>VLOOKUP($B42,Database!$A:$U,16,0)</f>
        <v>#N/A</v>
      </c>
      <c r="R42" s="26" t="e">
        <f>VLOOKUP($B42,Database!$A:$U,17,0)</f>
        <v>#N/A</v>
      </c>
      <c r="S42" s="25" t="e">
        <f>VLOOKUP($B42,Database!$A:$U,18,0)</f>
        <v>#N/A</v>
      </c>
      <c r="T42" s="25" t="e">
        <f>VLOOKUP($B42,Database!$A:$U,19,0)</f>
        <v>#N/A</v>
      </c>
      <c r="U42" s="25" t="e">
        <f>VLOOKUP($B42,Database!$A:$U,20,0)</f>
        <v>#N/A</v>
      </c>
      <c r="V42" s="25" t="e">
        <f>VLOOKUP($B42,Database!$A:$U,21,0)</f>
        <v>#N/A</v>
      </c>
    </row>
    <row r="43" spans="2:22" x14ac:dyDescent="0.25">
      <c r="B43" s="23"/>
      <c r="C43" s="24" t="e">
        <f>VLOOKUP($B43,Database!$A:$U,2,0)</f>
        <v>#N/A</v>
      </c>
      <c r="D43" s="25" t="e">
        <f>VLOOKUP($B43,Database!$A:$U,3,0)</f>
        <v>#N/A</v>
      </c>
      <c r="E43" s="25" t="e">
        <f>VLOOKUP($B43,Database!$A:$U,4,0)</f>
        <v>#N/A</v>
      </c>
      <c r="F43" s="25" t="e">
        <f>VLOOKUP($B43,Database!$A:$U,5,0)</f>
        <v>#N/A</v>
      </c>
      <c r="G43" s="24" t="e">
        <f>VLOOKUP($B43,Database!$A:$U,6,0)</f>
        <v>#N/A</v>
      </c>
      <c r="H43" s="21" t="e">
        <f>VLOOKUP($B43,Database!$A:$U,7,0)</f>
        <v>#N/A</v>
      </c>
      <c r="I43" s="11" t="e">
        <f>VLOOKUP($B43,Database!$A:$U,8,0)</f>
        <v>#N/A</v>
      </c>
      <c r="J43" s="24" t="e">
        <f>VLOOKUP($B43,Database!$A:$U,9,0)</f>
        <v>#N/A</v>
      </c>
      <c r="K43" s="21" t="e">
        <f>VLOOKUP($B43,Database!$A:$U,10,0)</f>
        <v>#N/A</v>
      </c>
      <c r="L43" s="21" t="e">
        <f>VLOOKUP($B43,Database!$A:$U,11,0)</f>
        <v>#N/A</v>
      </c>
      <c r="M43" s="24" t="e">
        <f>VLOOKUP($B43,Database!$A:$U,12,0)</f>
        <v>#N/A</v>
      </c>
      <c r="N43" s="24" t="e">
        <f>VLOOKUP($B43,Database!$A:$U,12,0)</f>
        <v>#N/A</v>
      </c>
      <c r="O43" s="21" t="e">
        <f>VLOOKUP($B43,Database!$A:$U,14,0)</f>
        <v>#N/A</v>
      </c>
      <c r="P43" s="24" t="e">
        <f>VLOOKUP($B43,Database!$A:$U,15,0)</f>
        <v>#N/A</v>
      </c>
      <c r="Q43" s="22" t="e">
        <f>VLOOKUP($B43,Database!$A:$U,16,0)</f>
        <v>#N/A</v>
      </c>
      <c r="R43" s="26" t="e">
        <f>VLOOKUP($B43,Database!$A:$U,17,0)</f>
        <v>#N/A</v>
      </c>
      <c r="S43" s="25" t="e">
        <f>VLOOKUP($B43,Database!$A:$U,18,0)</f>
        <v>#N/A</v>
      </c>
      <c r="T43" s="25" t="e">
        <f>VLOOKUP($B43,Database!$A:$U,19,0)</f>
        <v>#N/A</v>
      </c>
      <c r="U43" s="25" t="e">
        <f>VLOOKUP($B43,Database!$A:$U,20,0)</f>
        <v>#N/A</v>
      </c>
      <c r="V43" s="25" t="e">
        <f>VLOOKUP($B43,Database!$A:$U,21,0)</f>
        <v>#N/A</v>
      </c>
    </row>
    <row r="44" spans="2:22" x14ac:dyDescent="0.25">
      <c r="B44" s="23"/>
      <c r="C44" s="24" t="e">
        <f>VLOOKUP($B44,Database!$A:$U,2,0)</f>
        <v>#N/A</v>
      </c>
      <c r="D44" s="25" t="e">
        <f>VLOOKUP($B44,Database!$A:$U,3,0)</f>
        <v>#N/A</v>
      </c>
      <c r="E44" s="25" t="e">
        <f>VLOOKUP($B44,Database!$A:$U,4,0)</f>
        <v>#N/A</v>
      </c>
      <c r="F44" s="25" t="e">
        <f>VLOOKUP($B44,Database!$A:$U,5,0)</f>
        <v>#N/A</v>
      </c>
      <c r="G44" s="24" t="e">
        <f>VLOOKUP($B44,Database!$A:$U,6,0)</f>
        <v>#N/A</v>
      </c>
      <c r="H44" s="21" t="e">
        <f>VLOOKUP($B44,Database!$A:$U,7,0)</f>
        <v>#N/A</v>
      </c>
      <c r="I44" s="11" t="e">
        <f>VLOOKUP($B44,Database!$A:$U,8,0)</f>
        <v>#N/A</v>
      </c>
      <c r="J44" s="24" t="e">
        <f>VLOOKUP($B44,Database!$A:$U,9,0)</f>
        <v>#N/A</v>
      </c>
      <c r="K44" s="21" t="e">
        <f>VLOOKUP($B44,Database!$A:$U,10,0)</f>
        <v>#N/A</v>
      </c>
      <c r="L44" s="21" t="e">
        <f>VLOOKUP($B44,Database!$A:$U,11,0)</f>
        <v>#N/A</v>
      </c>
      <c r="M44" s="24" t="e">
        <f>VLOOKUP($B44,Database!$A:$U,12,0)</f>
        <v>#N/A</v>
      </c>
      <c r="N44" s="24" t="e">
        <f>VLOOKUP($B44,Database!$A:$U,12,0)</f>
        <v>#N/A</v>
      </c>
      <c r="O44" s="21" t="e">
        <f>VLOOKUP($B44,Database!$A:$U,14,0)</f>
        <v>#N/A</v>
      </c>
      <c r="P44" s="24" t="e">
        <f>VLOOKUP($B44,Database!$A:$U,15,0)</f>
        <v>#N/A</v>
      </c>
      <c r="Q44" s="22" t="e">
        <f>VLOOKUP($B44,Database!$A:$U,16,0)</f>
        <v>#N/A</v>
      </c>
      <c r="R44" s="26" t="e">
        <f>VLOOKUP($B44,Database!$A:$U,17,0)</f>
        <v>#N/A</v>
      </c>
      <c r="S44" s="25" t="e">
        <f>VLOOKUP($B44,Database!$A:$U,18,0)</f>
        <v>#N/A</v>
      </c>
      <c r="T44" s="25" t="e">
        <f>VLOOKUP($B44,Database!$A:$U,19,0)</f>
        <v>#N/A</v>
      </c>
      <c r="U44" s="25" t="e">
        <f>VLOOKUP($B44,Database!$A:$U,20,0)</f>
        <v>#N/A</v>
      </c>
      <c r="V44" s="25" t="e">
        <f>VLOOKUP($B44,Database!$A:$U,21,0)</f>
        <v>#N/A</v>
      </c>
    </row>
    <row r="45" spans="2:22" x14ac:dyDescent="0.25">
      <c r="B45" s="23"/>
      <c r="C45" s="24" t="e">
        <f>VLOOKUP($B45,Database!$A:$U,2,0)</f>
        <v>#N/A</v>
      </c>
      <c r="D45" s="25" t="e">
        <f>VLOOKUP($B45,Database!$A:$U,3,0)</f>
        <v>#N/A</v>
      </c>
      <c r="E45" s="25" t="e">
        <f>VLOOKUP($B45,Database!$A:$U,4,0)</f>
        <v>#N/A</v>
      </c>
      <c r="F45" s="25" t="e">
        <f>VLOOKUP($B45,Database!$A:$U,5,0)</f>
        <v>#N/A</v>
      </c>
      <c r="G45" s="24" t="e">
        <f>VLOOKUP($B45,Database!$A:$U,6,0)</f>
        <v>#N/A</v>
      </c>
      <c r="H45" s="21" t="e">
        <f>VLOOKUP($B45,Database!$A:$U,7,0)</f>
        <v>#N/A</v>
      </c>
      <c r="I45" s="11" t="e">
        <f>VLOOKUP($B45,Database!$A:$U,8,0)</f>
        <v>#N/A</v>
      </c>
      <c r="J45" s="24" t="e">
        <f>VLOOKUP($B45,Database!$A:$U,9,0)</f>
        <v>#N/A</v>
      </c>
      <c r="K45" s="21" t="e">
        <f>VLOOKUP($B45,Database!$A:$U,10,0)</f>
        <v>#N/A</v>
      </c>
      <c r="L45" s="21" t="e">
        <f>VLOOKUP($B45,Database!$A:$U,11,0)</f>
        <v>#N/A</v>
      </c>
      <c r="M45" s="24" t="e">
        <f>VLOOKUP($B45,Database!$A:$U,12,0)</f>
        <v>#N/A</v>
      </c>
      <c r="N45" s="24" t="e">
        <f>VLOOKUP($B45,Database!$A:$U,12,0)</f>
        <v>#N/A</v>
      </c>
      <c r="O45" s="21" t="e">
        <f>VLOOKUP($B45,Database!$A:$U,14,0)</f>
        <v>#N/A</v>
      </c>
      <c r="P45" s="24" t="e">
        <f>VLOOKUP($B45,Database!$A:$U,15,0)</f>
        <v>#N/A</v>
      </c>
      <c r="Q45" s="22" t="e">
        <f>VLOOKUP($B45,Database!$A:$U,16,0)</f>
        <v>#N/A</v>
      </c>
      <c r="R45" s="26" t="e">
        <f>VLOOKUP($B45,Database!$A:$U,17,0)</f>
        <v>#N/A</v>
      </c>
      <c r="S45" s="25" t="e">
        <f>VLOOKUP($B45,Database!$A:$U,18,0)</f>
        <v>#N/A</v>
      </c>
      <c r="T45" s="25" t="e">
        <f>VLOOKUP($B45,Database!$A:$U,19,0)</f>
        <v>#N/A</v>
      </c>
      <c r="U45" s="25" t="e">
        <f>VLOOKUP($B45,Database!$A:$U,20,0)</f>
        <v>#N/A</v>
      </c>
      <c r="V45" s="25" t="e">
        <f>VLOOKUP($B45,Database!$A:$U,21,0)</f>
        <v>#N/A</v>
      </c>
    </row>
    <row r="46" spans="2:22" x14ac:dyDescent="0.25">
      <c r="B46" s="23"/>
      <c r="C46" s="24" t="e">
        <f>VLOOKUP($B46,Database!$A:$U,2,0)</f>
        <v>#N/A</v>
      </c>
      <c r="D46" s="25" t="e">
        <f>VLOOKUP($B46,Database!$A:$U,3,0)</f>
        <v>#N/A</v>
      </c>
      <c r="E46" s="25" t="e">
        <f>VLOOKUP($B46,Database!$A:$U,4,0)</f>
        <v>#N/A</v>
      </c>
      <c r="F46" s="25" t="e">
        <f>VLOOKUP($B46,Database!$A:$U,5,0)</f>
        <v>#N/A</v>
      </c>
      <c r="G46" s="24" t="e">
        <f>VLOOKUP($B46,Database!$A:$U,6,0)</f>
        <v>#N/A</v>
      </c>
      <c r="H46" s="21" t="e">
        <f>VLOOKUP($B46,Database!$A:$U,7,0)</f>
        <v>#N/A</v>
      </c>
      <c r="I46" s="11" t="e">
        <f>VLOOKUP($B46,Database!$A:$U,8,0)</f>
        <v>#N/A</v>
      </c>
      <c r="J46" s="24" t="e">
        <f>VLOOKUP($B46,Database!$A:$U,9,0)</f>
        <v>#N/A</v>
      </c>
      <c r="K46" s="21" t="e">
        <f>VLOOKUP($B46,Database!$A:$U,10,0)</f>
        <v>#N/A</v>
      </c>
      <c r="L46" s="21" t="e">
        <f>VLOOKUP($B46,Database!$A:$U,11,0)</f>
        <v>#N/A</v>
      </c>
      <c r="M46" s="24" t="e">
        <f>VLOOKUP($B46,Database!$A:$U,12,0)</f>
        <v>#N/A</v>
      </c>
      <c r="N46" s="24" t="e">
        <f>VLOOKUP($B46,Database!$A:$U,12,0)</f>
        <v>#N/A</v>
      </c>
      <c r="O46" s="21" t="e">
        <f>VLOOKUP($B46,Database!$A:$U,14,0)</f>
        <v>#N/A</v>
      </c>
      <c r="P46" s="24" t="e">
        <f>VLOOKUP($B46,Database!$A:$U,15,0)</f>
        <v>#N/A</v>
      </c>
      <c r="Q46" s="22" t="e">
        <f>VLOOKUP($B46,Database!$A:$U,16,0)</f>
        <v>#N/A</v>
      </c>
      <c r="R46" s="26" t="e">
        <f>VLOOKUP($B46,Database!$A:$U,17,0)</f>
        <v>#N/A</v>
      </c>
      <c r="S46" s="25" t="e">
        <f>VLOOKUP($B46,Database!$A:$U,18,0)</f>
        <v>#N/A</v>
      </c>
      <c r="T46" s="25" t="e">
        <f>VLOOKUP($B46,Database!$A:$U,19,0)</f>
        <v>#N/A</v>
      </c>
      <c r="U46" s="25" t="e">
        <f>VLOOKUP($B46,Database!$A:$U,20,0)</f>
        <v>#N/A</v>
      </c>
      <c r="V46" s="25" t="e">
        <f>VLOOKUP($B46,Database!$A:$U,21,0)</f>
        <v>#N/A</v>
      </c>
    </row>
    <row r="47" spans="2:22" x14ac:dyDescent="0.25">
      <c r="B47" s="23"/>
      <c r="C47" s="24" t="e">
        <f>VLOOKUP($B47,Database!$A:$U,2,0)</f>
        <v>#N/A</v>
      </c>
      <c r="D47" s="25" t="e">
        <f>VLOOKUP($B47,Database!$A:$U,3,0)</f>
        <v>#N/A</v>
      </c>
      <c r="E47" s="25" t="e">
        <f>VLOOKUP($B47,Database!$A:$U,4,0)</f>
        <v>#N/A</v>
      </c>
      <c r="F47" s="25" t="e">
        <f>VLOOKUP($B47,Database!$A:$U,5,0)</f>
        <v>#N/A</v>
      </c>
      <c r="G47" s="24" t="e">
        <f>VLOOKUP($B47,Database!$A:$U,6,0)</f>
        <v>#N/A</v>
      </c>
      <c r="H47" s="21" t="e">
        <f>VLOOKUP($B47,Database!$A:$U,7,0)</f>
        <v>#N/A</v>
      </c>
      <c r="I47" s="11" t="e">
        <f>VLOOKUP($B47,Database!$A:$U,8,0)</f>
        <v>#N/A</v>
      </c>
      <c r="J47" s="24" t="e">
        <f>VLOOKUP($B47,Database!$A:$U,9,0)</f>
        <v>#N/A</v>
      </c>
      <c r="K47" s="21" t="e">
        <f>VLOOKUP($B47,Database!$A:$U,10,0)</f>
        <v>#N/A</v>
      </c>
      <c r="L47" s="21" t="e">
        <f>VLOOKUP($B47,Database!$A:$U,11,0)</f>
        <v>#N/A</v>
      </c>
      <c r="M47" s="24" t="e">
        <f>VLOOKUP($B47,Database!$A:$U,12,0)</f>
        <v>#N/A</v>
      </c>
      <c r="N47" s="24" t="e">
        <f>VLOOKUP($B47,Database!$A:$U,12,0)</f>
        <v>#N/A</v>
      </c>
      <c r="O47" s="21" t="e">
        <f>VLOOKUP($B47,Database!$A:$U,14,0)</f>
        <v>#N/A</v>
      </c>
      <c r="P47" s="24" t="e">
        <f>VLOOKUP($B47,Database!$A:$U,15,0)</f>
        <v>#N/A</v>
      </c>
      <c r="Q47" s="22" t="e">
        <f>VLOOKUP($B47,Database!$A:$U,16,0)</f>
        <v>#N/A</v>
      </c>
      <c r="R47" s="26" t="e">
        <f>VLOOKUP($B47,Database!$A:$U,17,0)</f>
        <v>#N/A</v>
      </c>
      <c r="S47" s="25" t="e">
        <f>VLOOKUP($B47,Database!$A:$U,18,0)</f>
        <v>#N/A</v>
      </c>
      <c r="T47" s="25" t="e">
        <f>VLOOKUP($B47,Database!$A:$U,19,0)</f>
        <v>#N/A</v>
      </c>
      <c r="U47" s="25" t="e">
        <f>VLOOKUP($B47,Database!$A:$U,20,0)</f>
        <v>#N/A</v>
      </c>
      <c r="V47" s="25" t="e">
        <f>VLOOKUP($B47,Database!$A:$U,21,0)</f>
        <v>#N/A</v>
      </c>
    </row>
  </sheetData>
  <conditionalFormatting sqref="B3:B47">
    <cfRule type="duplicateValues" dxfId="53" priority="29"/>
  </conditionalFormatting>
  <conditionalFormatting sqref="B2:B47">
    <cfRule type="duplicateValues" dxfId="52" priority="1"/>
    <cfRule type="duplicateValues" dxfId="51" priority="2"/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ADAD8-E5E1-4B01-B826-94B1F358F109}">
  <sheetPr codeName="Sheet3"/>
  <dimension ref="A1:U567"/>
  <sheetViews>
    <sheetView zoomScale="80" zoomScaleNormal="80" workbookViewId="0">
      <pane xSplit="5" ySplit="1" topLeftCell="I533" activePane="bottomRight" state="frozen"/>
      <selection pane="topRight" activeCell="I1" sqref="I1"/>
      <selection pane="bottomLeft" activeCell="A2" sqref="A2"/>
      <selection pane="bottomRight" activeCell="D567" sqref="D567"/>
    </sheetView>
  </sheetViews>
  <sheetFormatPr defaultColWidth="4.42578125" defaultRowHeight="15" x14ac:dyDescent="0.25"/>
  <cols>
    <col min="1" max="6" width="18.28515625" customWidth="1"/>
    <col min="7" max="7" width="18.28515625" style="3" customWidth="1"/>
    <col min="8" max="8" width="18.28515625" style="4" customWidth="1"/>
    <col min="9" max="9" width="18.28515625" customWidth="1"/>
    <col min="10" max="11" width="18.28515625" style="3" customWidth="1"/>
    <col min="12" max="13" width="18.28515625" customWidth="1"/>
    <col min="14" max="14" width="18.28515625" style="3" customWidth="1"/>
    <col min="15" max="15" width="18.28515625" customWidth="1"/>
    <col min="16" max="20" width="18.28515625" style="3" customWidth="1"/>
    <col min="21" max="21" width="21.28515625" customWidth="1"/>
  </cols>
  <sheetData>
    <row r="1" spans="1:21" ht="26.25" customHeight="1" x14ac:dyDescent="0.25">
      <c r="A1" s="5" t="s">
        <v>3</v>
      </c>
      <c r="B1" s="6" t="s">
        <v>0</v>
      </c>
      <c r="C1" s="17" t="s">
        <v>4</v>
      </c>
      <c r="D1" s="17" t="s">
        <v>5</v>
      </c>
      <c r="E1" s="17" t="s">
        <v>6</v>
      </c>
      <c r="F1" s="6" t="s">
        <v>413</v>
      </c>
      <c r="G1" s="7" t="s">
        <v>7</v>
      </c>
      <c r="H1" s="8" t="s">
        <v>8</v>
      </c>
      <c r="I1" s="6" t="s">
        <v>9</v>
      </c>
      <c r="J1" s="7" t="s">
        <v>10</v>
      </c>
      <c r="K1" s="7" t="s">
        <v>11</v>
      </c>
      <c r="L1" s="6" t="s">
        <v>13</v>
      </c>
      <c r="M1" s="6" t="s">
        <v>12</v>
      </c>
      <c r="N1" s="7" t="s">
        <v>15</v>
      </c>
      <c r="O1" s="6" t="s">
        <v>16</v>
      </c>
      <c r="P1" s="9" t="s">
        <v>14</v>
      </c>
      <c r="Q1" s="9" t="s">
        <v>399</v>
      </c>
      <c r="R1" s="17" t="s">
        <v>346</v>
      </c>
      <c r="S1" s="17" t="s">
        <v>1190</v>
      </c>
      <c r="T1" s="17" t="s">
        <v>1192</v>
      </c>
      <c r="U1" s="17" t="s">
        <v>1191</v>
      </c>
    </row>
    <row r="2" spans="1:21" x14ac:dyDescent="0.25">
      <c r="A2" s="10" t="str">
        <f t="shared" ref="A2:A65" si="0">$B2&amp;"-"&amp;TEXT($J2,"YYMMDD")</f>
        <v>10074087-231021</v>
      </c>
      <c r="B2" s="11">
        <v>10074087</v>
      </c>
      <c r="C2" s="12" t="s">
        <v>208</v>
      </c>
      <c r="D2" s="12" t="s">
        <v>381</v>
      </c>
      <c r="E2" s="12" t="s">
        <v>407</v>
      </c>
      <c r="F2" s="11" t="s">
        <v>414</v>
      </c>
      <c r="G2" s="13">
        <v>44805</v>
      </c>
      <c r="H2" s="14" t="s">
        <v>430</v>
      </c>
      <c r="I2" s="11">
        <v>14</v>
      </c>
      <c r="J2" s="13">
        <v>45220</v>
      </c>
      <c r="K2" s="13">
        <f>+IF(AND(Table2[[#This Row],[Leave Start Date]]&lt;&gt;"",Table2[[#This Row],[Leave Days]]&lt;&gt;"")=TRUE,Table2[[#This Row],[Leave Start Date]]+Table2[[#This Row],[Leave Days]]-1, "")</f>
        <v>45233</v>
      </c>
      <c r="L2" s="11" t="s">
        <v>35</v>
      </c>
      <c r="M2" s="11" t="s">
        <v>35</v>
      </c>
      <c r="N2" s="13">
        <f>+IF(Table2[[#This Row],[Leave End Date]]&lt;&gt;"",Table2[[#This Row],[Leave End Date]]+1,"")</f>
        <v>45234</v>
      </c>
      <c r="O2" s="11" t="s">
        <v>32</v>
      </c>
      <c r="P2" s="15">
        <v>45222</v>
      </c>
      <c r="Q2" s="16" t="s">
        <v>419</v>
      </c>
      <c r="R2" s="12" t="s">
        <v>347</v>
      </c>
      <c r="S2" s="12"/>
      <c r="T2" s="12"/>
      <c r="U2" s="12" t="s">
        <v>856</v>
      </c>
    </row>
    <row r="3" spans="1:21" x14ac:dyDescent="0.25">
      <c r="A3" s="10" t="str">
        <f t="shared" si="0"/>
        <v>10072716-231021</v>
      </c>
      <c r="B3" s="11">
        <v>10072716</v>
      </c>
      <c r="C3" s="12" t="s">
        <v>207</v>
      </c>
      <c r="D3" s="12" t="s">
        <v>381</v>
      </c>
      <c r="E3" s="12" t="s">
        <v>407</v>
      </c>
      <c r="F3" s="11" t="s">
        <v>415</v>
      </c>
      <c r="G3" s="13">
        <v>44705</v>
      </c>
      <c r="H3" s="14" t="s">
        <v>431</v>
      </c>
      <c r="I3" s="11">
        <v>10</v>
      </c>
      <c r="J3" s="13">
        <v>45220</v>
      </c>
      <c r="K3" s="13">
        <f>+IF(AND(Table2[[#This Row],[Leave Start Date]]&lt;&gt;"",Table2[[#This Row],[Leave Days]]&lt;&gt;"")=TRUE,Table2[[#This Row],[Leave Start Date]]+Table2[[#This Row],[Leave Days]]-1, "")</f>
        <v>45229</v>
      </c>
      <c r="L3" s="11" t="s">
        <v>35</v>
      </c>
      <c r="M3" s="11" t="s">
        <v>35</v>
      </c>
      <c r="N3" s="13">
        <f>+IF(Table2[[#This Row],[Leave End Date]]&lt;&gt;"",Table2[[#This Row],[Leave End Date]]+1,"")</f>
        <v>45230</v>
      </c>
      <c r="O3" s="11" t="s">
        <v>32</v>
      </c>
      <c r="P3" s="15">
        <v>45222</v>
      </c>
      <c r="Q3" s="16" t="s">
        <v>419</v>
      </c>
      <c r="R3" s="12" t="s">
        <v>347</v>
      </c>
      <c r="S3" s="12"/>
      <c r="T3" s="12"/>
      <c r="U3" s="12" t="s">
        <v>1028</v>
      </c>
    </row>
    <row r="4" spans="1:21" x14ac:dyDescent="0.25">
      <c r="A4" s="10" t="str">
        <f t="shared" si="0"/>
        <v>10075402-231021</v>
      </c>
      <c r="B4" s="11">
        <v>10075402</v>
      </c>
      <c r="C4" s="12" t="s">
        <v>210</v>
      </c>
      <c r="D4" s="12" t="s">
        <v>381</v>
      </c>
      <c r="E4" s="12" t="s">
        <v>407</v>
      </c>
      <c r="F4" s="11" t="s">
        <v>416</v>
      </c>
      <c r="G4" s="13">
        <v>44859</v>
      </c>
      <c r="H4" s="14" t="s">
        <v>865</v>
      </c>
      <c r="I4" s="11">
        <v>14</v>
      </c>
      <c r="J4" s="13">
        <v>45220</v>
      </c>
      <c r="K4" s="13">
        <f>+IF(AND(Table2[[#This Row],[Leave Start Date]]&lt;&gt;"",Table2[[#This Row],[Leave Days]]&lt;&gt;"")=TRUE,Table2[[#This Row],[Leave Start Date]]+Table2[[#This Row],[Leave Days]]-1, "")</f>
        <v>45233</v>
      </c>
      <c r="L4" s="11" t="s">
        <v>35</v>
      </c>
      <c r="M4" s="11" t="s">
        <v>35</v>
      </c>
      <c r="N4" s="13">
        <f>+IF(Table2[[#This Row],[Leave End Date]]&lt;&gt;"",Table2[[#This Row],[Leave End Date]]+1,"")</f>
        <v>45234</v>
      </c>
      <c r="O4" s="11" t="s">
        <v>32</v>
      </c>
      <c r="P4" s="15">
        <v>45222</v>
      </c>
      <c r="Q4" s="16" t="s">
        <v>419</v>
      </c>
      <c r="R4" s="12" t="s">
        <v>347</v>
      </c>
      <c r="S4" s="12"/>
      <c r="T4" s="12"/>
      <c r="U4" s="12" t="s">
        <v>773</v>
      </c>
    </row>
    <row r="5" spans="1:21" x14ac:dyDescent="0.25">
      <c r="A5" s="10" t="str">
        <f t="shared" si="0"/>
        <v>10075399-231021</v>
      </c>
      <c r="B5" s="11">
        <v>10075399</v>
      </c>
      <c r="C5" s="12" t="s">
        <v>219</v>
      </c>
      <c r="D5" s="12" t="s">
        <v>382</v>
      </c>
      <c r="E5" s="12" t="s">
        <v>407</v>
      </c>
      <c r="F5" s="11" t="s">
        <v>416</v>
      </c>
      <c r="G5" s="13">
        <v>44859</v>
      </c>
      <c r="H5" s="14" t="s">
        <v>432</v>
      </c>
      <c r="I5" s="11">
        <v>14</v>
      </c>
      <c r="J5" s="13">
        <v>45220</v>
      </c>
      <c r="K5" s="13">
        <f>+IF(AND(Table2[[#This Row],[Leave Start Date]]&lt;&gt;"",Table2[[#This Row],[Leave Days]]&lt;&gt;"")=TRUE,Table2[[#This Row],[Leave Start Date]]+Table2[[#This Row],[Leave Days]]-1, "")</f>
        <v>45233</v>
      </c>
      <c r="L5" s="11" t="s">
        <v>35</v>
      </c>
      <c r="M5" s="11" t="s">
        <v>35</v>
      </c>
      <c r="N5" s="13">
        <f>+IF(Table2[[#This Row],[Leave End Date]]&lt;&gt;"",Table2[[#This Row],[Leave End Date]]+1,"")</f>
        <v>45234</v>
      </c>
      <c r="O5" s="11" t="s">
        <v>32</v>
      </c>
      <c r="P5" s="15">
        <v>45222</v>
      </c>
      <c r="Q5" s="16" t="s">
        <v>419</v>
      </c>
      <c r="R5" s="12" t="s">
        <v>347</v>
      </c>
      <c r="S5" s="12"/>
      <c r="T5" s="12"/>
      <c r="U5" s="12" t="s">
        <v>774</v>
      </c>
    </row>
    <row r="6" spans="1:21" x14ac:dyDescent="0.25">
      <c r="A6" s="10" t="str">
        <f t="shared" si="0"/>
        <v>10072915-231021</v>
      </c>
      <c r="B6" s="11">
        <v>10072915</v>
      </c>
      <c r="C6" s="12" t="s">
        <v>213</v>
      </c>
      <c r="D6" s="12" t="s">
        <v>381</v>
      </c>
      <c r="E6" s="12" t="s">
        <v>407</v>
      </c>
      <c r="F6" s="11" t="s">
        <v>416</v>
      </c>
      <c r="G6" s="13">
        <v>44740</v>
      </c>
      <c r="H6" s="14" t="s">
        <v>433</v>
      </c>
      <c r="I6" s="11">
        <v>14</v>
      </c>
      <c r="J6" s="13">
        <v>45220</v>
      </c>
      <c r="K6" s="13">
        <f>+IF(AND(Table2[[#This Row],[Leave Start Date]]&lt;&gt;"",Table2[[#This Row],[Leave Days]]&lt;&gt;"")=TRUE,Table2[[#This Row],[Leave Start Date]]+Table2[[#This Row],[Leave Days]]-1, "")</f>
        <v>45233</v>
      </c>
      <c r="L6" s="11" t="s">
        <v>35</v>
      </c>
      <c r="M6" s="11" t="s">
        <v>35</v>
      </c>
      <c r="N6" s="13">
        <f>+IF(Table2[[#This Row],[Leave End Date]]&lt;&gt;"",Table2[[#This Row],[Leave End Date]]+1,"")</f>
        <v>45234</v>
      </c>
      <c r="O6" s="11" t="s">
        <v>32</v>
      </c>
      <c r="P6" s="15">
        <v>45222</v>
      </c>
      <c r="Q6" s="16" t="s">
        <v>419</v>
      </c>
      <c r="R6" s="12" t="s">
        <v>347</v>
      </c>
      <c r="S6" s="12"/>
      <c r="T6" s="12"/>
      <c r="U6" s="12" t="s">
        <v>775</v>
      </c>
    </row>
    <row r="7" spans="1:21" x14ac:dyDescent="0.25">
      <c r="A7" s="10" t="str">
        <f t="shared" si="0"/>
        <v>10077028-231021</v>
      </c>
      <c r="B7" s="11">
        <v>10077028</v>
      </c>
      <c r="C7" s="12" t="s">
        <v>214</v>
      </c>
      <c r="D7" s="12" t="s">
        <v>381</v>
      </c>
      <c r="E7" s="12" t="s">
        <v>407</v>
      </c>
      <c r="F7" s="11" t="s">
        <v>416</v>
      </c>
      <c r="G7" s="13">
        <v>44943</v>
      </c>
      <c r="H7" s="14" t="s">
        <v>434</v>
      </c>
      <c r="I7" s="11">
        <v>14</v>
      </c>
      <c r="J7" s="13">
        <v>45220</v>
      </c>
      <c r="K7" s="13">
        <f>+IF(AND(Table2[[#This Row],[Leave Start Date]]&lt;&gt;"",Table2[[#This Row],[Leave Days]]&lt;&gt;"")=TRUE,Table2[[#This Row],[Leave Start Date]]+Table2[[#This Row],[Leave Days]]-1, "")</f>
        <v>45233</v>
      </c>
      <c r="L7" s="11" t="s">
        <v>35</v>
      </c>
      <c r="M7" s="11" t="s">
        <v>35</v>
      </c>
      <c r="N7" s="13">
        <f>+IF(Table2[[#This Row],[Leave End Date]]&lt;&gt;"",Table2[[#This Row],[Leave End Date]]+1,"")</f>
        <v>45234</v>
      </c>
      <c r="O7" s="11" t="s">
        <v>32</v>
      </c>
      <c r="P7" s="15">
        <v>45222</v>
      </c>
      <c r="Q7" s="16" t="s">
        <v>419</v>
      </c>
      <c r="R7" s="12" t="s">
        <v>347</v>
      </c>
      <c r="S7" s="12"/>
      <c r="T7" s="12"/>
      <c r="U7" s="12" t="s">
        <v>776</v>
      </c>
    </row>
    <row r="8" spans="1:21" x14ac:dyDescent="0.25">
      <c r="A8" s="10" t="str">
        <f t="shared" si="0"/>
        <v>10077038-231021</v>
      </c>
      <c r="B8" s="11">
        <v>10077038</v>
      </c>
      <c r="C8" s="12" t="s">
        <v>215</v>
      </c>
      <c r="D8" s="12" t="s">
        <v>381</v>
      </c>
      <c r="E8" s="12" t="s">
        <v>407</v>
      </c>
      <c r="F8" s="11" t="s">
        <v>415</v>
      </c>
      <c r="G8" s="13">
        <v>44944</v>
      </c>
      <c r="H8" s="14" t="s">
        <v>435</v>
      </c>
      <c r="I8" s="11">
        <v>10</v>
      </c>
      <c r="J8" s="13">
        <v>45220</v>
      </c>
      <c r="K8" s="13">
        <f>+IF(AND(Table2[[#This Row],[Leave Start Date]]&lt;&gt;"",Table2[[#This Row],[Leave Days]]&lt;&gt;"")=TRUE,Table2[[#This Row],[Leave Start Date]]+Table2[[#This Row],[Leave Days]]-1, "")</f>
        <v>45229</v>
      </c>
      <c r="L8" s="11" t="s">
        <v>35</v>
      </c>
      <c r="M8" s="11" t="s">
        <v>35</v>
      </c>
      <c r="N8" s="13">
        <f>+IF(Table2[[#This Row],[Leave End Date]]&lt;&gt;"",Table2[[#This Row],[Leave End Date]]+1,"")</f>
        <v>45230</v>
      </c>
      <c r="O8" s="11" t="s">
        <v>32</v>
      </c>
      <c r="P8" s="15">
        <v>45222</v>
      </c>
      <c r="Q8" s="16" t="s">
        <v>419</v>
      </c>
      <c r="R8" s="12" t="s">
        <v>347</v>
      </c>
      <c r="S8" s="12"/>
      <c r="T8" s="12"/>
      <c r="U8" s="12" t="s">
        <v>1029</v>
      </c>
    </row>
    <row r="9" spans="1:21" x14ac:dyDescent="0.25">
      <c r="A9" s="10" t="str">
        <f t="shared" si="0"/>
        <v>10075738-231021</v>
      </c>
      <c r="B9" s="11">
        <v>10075738</v>
      </c>
      <c r="C9" s="12" t="s">
        <v>220</v>
      </c>
      <c r="D9" s="12" t="s">
        <v>364</v>
      </c>
      <c r="E9" s="12" t="s">
        <v>407</v>
      </c>
      <c r="F9" s="11" t="s">
        <v>416</v>
      </c>
      <c r="G9" s="13">
        <v>44882</v>
      </c>
      <c r="H9" s="14" t="s">
        <v>436</v>
      </c>
      <c r="I9" s="11">
        <v>9</v>
      </c>
      <c r="J9" s="13">
        <v>45220</v>
      </c>
      <c r="K9" s="13">
        <f>+IF(AND(Table2[[#This Row],[Leave Start Date]]&lt;&gt;"",Table2[[#This Row],[Leave Days]]&lt;&gt;"")=TRUE,Table2[[#This Row],[Leave Start Date]]+Table2[[#This Row],[Leave Days]]-1, "")</f>
        <v>45228</v>
      </c>
      <c r="L9" s="11" t="s">
        <v>35</v>
      </c>
      <c r="M9" s="11" t="s">
        <v>35</v>
      </c>
      <c r="N9" s="13">
        <f>+IF(Table2[[#This Row],[Leave End Date]]&lt;&gt;"",Table2[[#This Row],[Leave End Date]]+1,"")</f>
        <v>45229</v>
      </c>
      <c r="O9" s="11" t="s">
        <v>32</v>
      </c>
      <c r="P9" s="15">
        <v>45222</v>
      </c>
      <c r="Q9" s="16" t="s">
        <v>419</v>
      </c>
      <c r="R9" s="12" t="s">
        <v>347</v>
      </c>
      <c r="S9" s="12"/>
      <c r="T9" s="12"/>
      <c r="U9" s="12" t="s">
        <v>777</v>
      </c>
    </row>
    <row r="10" spans="1:21" x14ac:dyDescent="0.25">
      <c r="A10" s="10" t="str">
        <f t="shared" si="0"/>
        <v>10076665-231021</v>
      </c>
      <c r="B10" s="11">
        <v>10076665</v>
      </c>
      <c r="C10" s="12" t="s">
        <v>195</v>
      </c>
      <c r="D10" s="12" t="s">
        <v>367</v>
      </c>
      <c r="E10" s="12" t="s">
        <v>407</v>
      </c>
      <c r="F10" s="11" t="s">
        <v>416</v>
      </c>
      <c r="G10" s="13">
        <v>44914</v>
      </c>
      <c r="H10" s="14" t="s">
        <v>437</v>
      </c>
      <c r="I10" s="11">
        <v>10</v>
      </c>
      <c r="J10" s="13">
        <v>45220</v>
      </c>
      <c r="K10" s="13">
        <f>+IF(AND(Table2[[#This Row],[Leave Start Date]]&lt;&gt;"",Table2[[#This Row],[Leave Days]]&lt;&gt;"")=TRUE,Table2[[#This Row],[Leave Start Date]]+Table2[[#This Row],[Leave Days]]-1, "")</f>
        <v>45229</v>
      </c>
      <c r="L10" s="11" t="s">
        <v>35</v>
      </c>
      <c r="M10" s="11" t="s">
        <v>35</v>
      </c>
      <c r="N10" s="13">
        <f>+IF(Table2[[#This Row],[Leave End Date]]&lt;&gt;"",Table2[[#This Row],[Leave End Date]]+1,"")</f>
        <v>45230</v>
      </c>
      <c r="O10" s="11" t="s">
        <v>32</v>
      </c>
      <c r="P10" s="15">
        <v>45222</v>
      </c>
      <c r="Q10" s="16" t="s">
        <v>419</v>
      </c>
      <c r="R10" s="12" t="s">
        <v>347</v>
      </c>
      <c r="S10" s="12"/>
      <c r="T10" s="12"/>
      <c r="U10" s="12" t="s">
        <v>778</v>
      </c>
    </row>
    <row r="11" spans="1:21" x14ac:dyDescent="0.25">
      <c r="A11" s="10" t="str">
        <f t="shared" si="0"/>
        <v>10074785-231021</v>
      </c>
      <c r="B11" s="11">
        <v>10074785</v>
      </c>
      <c r="C11" s="12" t="s">
        <v>194</v>
      </c>
      <c r="D11" s="12" t="s">
        <v>378</v>
      </c>
      <c r="E11" s="12" t="s">
        <v>408</v>
      </c>
      <c r="F11" s="11" t="s">
        <v>416</v>
      </c>
      <c r="G11" s="13">
        <v>44838</v>
      </c>
      <c r="H11" s="14" t="s">
        <v>438</v>
      </c>
      <c r="I11" s="11">
        <v>7</v>
      </c>
      <c r="J11" s="13">
        <v>45220</v>
      </c>
      <c r="K11" s="13">
        <f>+IF(AND(Table2[[#This Row],[Leave Start Date]]&lt;&gt;"",Table2[[#This Row],[Leave Days]]&lt;&gt;"")=TRUE,Table2[[#This Row],[Leave Start Date]]+Table2[[#This Row],[Leave Days]]-1, "")</f>
        <v>45226</v>
      </c>
      <c r="L11" s="11" t="s">
        <v>35</v>
      </c>
      <c r="M11" s="11" t="s">
        <v>35</v>
      </c>
      <c r="N11" s="13">
        <f>+IF(Table2[[#This Row],[Leave End Date]]&lt;&gt;"",Table2[[#This Row],[Leave End Date]]+1,"")</f>
        <v>45227</v>
      </c>
      <c r="O11" s="11" t="s">
        <v>32</v>
      </c>
      <c r="P11" s="15">
        <v>45222</v>
      </c>
      <c r="Q11" s="16" t="s">
        <v>419</v>
      </c>
      <c r="R11" s="12" t="s">
        <v>347</v>
      </c>
      <c r="S11" s="12"/>
      <c r="T11" s="12"/>
      <c r="U11" s="12" t="s">
        <v>779</v>
      </c>
    </row>
    <row r="12" spans="1:21" x14ac:dyDescent="0.25">
      <c r="A12" s="10" t="str">
        <f t="shared" si="0"/>
        <v>10072935-231021</v>
      </c>
      <c r="B12" s="11">
        <v>10072935</v>
      </c>
      <c r="C12" s="12" t="s">
        <v>218</v>
      </c>
      <c r="D12" s="12" t="s">
        <v>381</v>
      </c>
      <c r="E12" s="12" t="s">
        <v>407</v>
      </c>
      <c r="F12" s="11" t="s">
        <v>416</v>
      </c>
      <c r="G12" s="13">
        <v>44741</v>
      </c>
      <c r="H12" s="14" t="s">
        <v>439</v>
      </c>
      <c r="I12" s="11">
        <v>8</v>
      </c>
      <c r="J12" s="13">
        <v>45220</v>
      </c>
      <c r="K12" s="13">
        <f>+IF(AND(Table2[[#This Row],[Leave Start Date]]&lt;&gt;"",Table2[[#This Row],[Leave Days]]&lt;&gt;"")=TRUE,Table2[[#This Row],[Leave Start Date]]+Table2[[#This Row],[Leave Days]]-1, "")</f>
        <v>45227</v>
      </c>
      <c r="L12" s="11" t="s">
        <v>35</v>
      </c>
      <c r="M12" s="11" t="s">
        <v>35</v>
      </c>
      <c r="N12" s="13">
        <f>+IF(Table2[[#This Row],[Leave End Date]]&lt;&gt;"",Table2[[#This Row],[Leave End Date]]+1,"")</f>
        <v>45228</v>
      </c>
      <c r="O12" s="11" t="s">
        <v>32</v>
      </c>
      <c r="P12" s="15">
        <v>45222</v>
      </c>
      <c r="Q12" s="16" t="s">
        <v>419</v>
      </c>
      <c r="R12" s="12" t="s">
        <v>347</v>
      </c>
      <c r="S12" s="12"/>
      <c r="T12" s="12"/>
      <c r="U12" s="12" t="s">
        <v>780</v>
      </c>
    </row>
    <row r="13" spans="1:21" x14ac:dyDescent="0.25">
      <c r="A13" s="10" t="str">
        <f t="shared" si="0"/>
        <v>10077455-231021</v>
      </c>
      <c r="B13" s="11">
        <v>10077455</v>
      </c>
      <c r="C13" s="12" t="s">
        <v>193</v>
      </c>
      <c r="D13" s="12" t="s">
        <v>377</v>
      </c>
      <c r="E13" s="12" t="s">
        <v>408</v>
      </c>
      <c r="F13" s="11" t="s">
        <v>416</v>
      </c>
      <c r="G13" s="13">
        <v>44973</v>
      </c>
      <c r="H13" s="14" t="s">
        <v>440</v>
      </c>
      <c r="I13" s="11">
        <v>10</v>
      </c>
      <c r="J13" s="13">
        <v>45220</v>
      </c>
      <c r="K13" s="13">
        <f>+IF(AND(Table2[[#This Row],[Leave Start Date]]&lt;&gt;"",Table2[[#This Row],[Leave Days]]&lt;&gt;"")=TRUE,Table2[[#This Row],[Leave Start Date]]+Table2[[#This Row],[Leave Days]]-1, "")</f>
        <v>45229</v>
      </c>
      <c r="L13" s="11" t="s">
        <v>35</v>
      </c>
      <c r="M13" s="11" t="s">
        <v>35</v>
      </c>
      <c r="N13" s="13">
        <f>+IF(Table2[[#This Row],[Leave End Date]]&lt;&gt;"",Table2[[#This Row],[Leave End Date]]+1,"")</f>
        <v>45230</v>
      </c>
      <c r="O13" s="11" t="s">
        <v>32</v>
      </c>
      <c r="P13" s="15">
        <v>45222</v>
      </c>
      <c r="Q13" s="16" t="s">
        <v>419</v>
      </c>
      <c r="R13" s="12" t="s">
        <v>347</v>
      </c>
      <c r="S13" s="12"/>
      <c r="T13" s="12"/>
      <c r="U13" s="12" t="s">
        <v>781</v>
      </c>
    </row>
    <row r="14" spans="1:21" x14ac:dyDescent="0.25">
      <c r="A14" s="10" t="str">
        <f t="shared" si="0"/>
        <v>10062691-231022</v>
      </c>
      <c r="B14" s="11">
        <v>10062691</v>
      </c>
      <c r="C14" s="12" t="s">
        <v>326</v>
      </c>
      <c r="D14" s="12" t="s">
        <v>359</v>
      </c>
      <c r="E14" s="12" t="s">
        <v>342</v>
      </c>
      <c r="F14" s="11" t="s">
        <v>415</v>
      </c>
      <c r="G14" s="13">
        <v>44763</v>
      </c>
      <c r="H14" s="14" t="s">
        <v>866</v>
      </c>
      <c r="I14" s="11">
        <v>6</v>
      </c>
      <c r="J14" s="13">
        <v>45221</v>
      </c>
      <c r="K14" s="13">
        <f>+IF(AND(Table2[[#This Row],[Leave Start Date]]&lt;&gt;"",Table2[[#This Row],[Leave Days]]&lt;&gt;"")=TRUE,Table2[[#This Row],[Leave Start Date]]+Table2[[#This Row],[Leave Days]]-1, "")</f>
        <v>45226</v>
      </c>
      <c r="L14" s="11" t="s">
        <v>35</v>
      </c>
      <c r="M14" s="11" t="s">
        <v>35</v>
      </c>
      <c r="N14" s="13">
        <f>+IF(Table2[[#This Row],[Leave End Date]]&lt;&gt;"",Table2[[#This Row],[Leave End Date]]+1,"")</f>
        <v>45227</v>
      </c>
      <c r="O14" s="11" t="s">
        <v>32</v>
      </c>
      <c r="P14" s="15">
        <v>45222</v>
      </c>
      <c r="Q14" s="16" t="s">
        <v>420</v>
      </c>
      <c r="R14" s="12" t="s">
        <v>347</v>
      </c>
      <c r="S14" s="12"/>
      <c r="T14" s="12"/>
      <c r="U14" s="12" t="s">
        <v>983</v>
      </c>
    </row>
    <row r="15" spans="1:21" x14ac:dyDescent="0.25">
      <c r="A15" s="10" t="str">
        <f t="shared" si="0"/>
        <v>10072481-231023</v>
      </c>
      <c r="B15" s="11">
        <v>10072481</v>
      </c>
      <c r="C15" s="12" t="s">
        <v>249</v>
      </c>
      <c r="D15" s="12" t="s">
        <v>392</v>
      </c>
      <c r="E15" s="12" t="s">
        <v>345</v>
      </c>
      <c r="F15" s="11" t="s">
        <v>417</v>
      </c>
      <c r="G15" s="13">
        <v>44669</v>
      </c>
      <c r="H15" s="14" t="s">
        <v>867</v>
      </c>
      <c r="I15" s="11">
        <v>28</v>
      </c>
      <c r="J15" s="13">
        <v>45222</v>
      </c>
      <c r="K15" s="13">
        <f>+IF(AND(Table2[[#This Row],[Leave Start Date]]&lt;&gt;"",Table2[[#This Row],[Leave Days]]&lt;&gt;"")=TRUE,Table2[[#This Row],[Leave Start Date]]+Table2[[#This Row],[Leave Days]]-1, "")</f>
        <v>45249</v>
      </c>
      <c r="L15" s="11" t="s">
        <v>35</v>
      </c>
      <c r="M15" s="11" t="s">
        <v>35</v>
      </c>
      <c r="N15" s="13">
        <f>+IF(Table2[[#This Row],[Leave End Date]]&lt;&gt;"",Table2[[#This Row],[Leave End Date]]+1,"")</f>
        <v>45250</v>
      </c>
      <c r="O15" s="11" t="s">
        <v>32</v>
      </c>
      <c r="P15" s="15">
        <v>45222</v>
      </c>
      <c r="Q15" s="16" t="s">
        <v>421</v>
      </c>
      <c r="R15" s="12" t="s">
        <v>347</v>
      </c>
      <c r="S15" s="12"/>
      <c r="T15" s="12"/>
      <c r="U15" s="12" t="s">
        <v>978</v>
      </c>
    </row>
    <row r="16" spans="1:21" x14ac:dyDescent="0.25">
      <c r="A16" s="10" t="str">
        <f t="shared" si="0"/>
        <v>10072486-231023</v>
      </c>
      <c r="B16" s="11">
        <v>10072486</v>
      </c>
      <c r="C16" s="12" t="s">
        <v>250</v>
      </c>
      <c r="D16" s="12" t="s">
        <v>392</v>
      </c>
      <c r="E16" s="12" t="s">
        <v>345</v>
      </c>
      <c r="F16" s="11" t="s">
        <v>417</v>
      </c>
      <c r="G16" s="13">
        <v>44669</v>
      </c>
      <c r="H16" s="14" t="s">
        <v>868</v>
      </c>
      <c r="I16" s="11">
        <v>28</v>
      </c>
      <c r="J16" s="13">
        <v>45222</v>
      </c>
      <c r="K16" s="13">
        <f>+IF(AND(Table2[[#This Row],[Leave Start Date]]&lt;&gt;"",Table2[[#This Row],[Leave Days]]&lt;&gt;"")=TRUE,Table2[[#This Row],[Leave Start Date]]+Table2[[#This Row],[Leave Days]]-1, "")</f>
        <v>45249</v>
      </c>
      <c r="L16" s="11" t="s">
        <v>35</v>
      </c>
      <c r="M16" s="11" t="s">
        <v>35</v>
      </c>
      <c r="N16" s="13">
        <f>+IF(Table2[[#This Row],[Leave End Date]]&lt;&gt;"",Table2[[#This Row],[Leave End Date]]+1,"")</f>
        <v>45250</v>
      </c>
      <c r="O16" s="11" t="s">
        <v>32</v>
      </c>
      <c r="P16" s="15">
        <v>45222</v>
      </c>
      <c r="Q16" s="16" t="s">
        <v>421</v>
      </c>
      <c r="R16" s="12" t="s">
        <v>347</v>
      </c>
      <c r="S16" s="12"/>
      <c r="T16" s="12"/>
      <c r="U16" s="12" t="s">
        <v>979</v>
      </c>
    </row>
    <row r="17" spans="1:21" x14ac:dyDescent="0.25">
      <c r="A17" s="10" t="str">
        <f t="shared" si="0"/>
        <v>10072488-231023</v>
      </c>
      <c r="B17" s="11">
        <v>10072488</v>
      </c>
      <c r="C17" s="12" t="s">
        <v>251</v>
      </c>
      <c r="D17" s="12" t="s">
        <v>392</v>
      </c>
      <c r="E17" s="12" t="s">
        <v>345</v>
      </c>
      <c r="F17" s="11" t="s">
        <v>417</v>
      </c>
      <c r="G17" s="13">
        <v>44669</v>
      </c>
      <c r="H17" s="14" t="s">
        <v>869</v>
      </c>
      <c r="I17" s="11">
        <v>28</v>
      </c>
      <c r="J17" s="13">
        <v>45222</v>
      </c>
      <c r="K17" s="13">
        <f>+IF(AND(Table2[[#This Row],[Leave Start Date]]&lt;&gt;"",Table2[[#This Row],[Leave Days]]&lt;&gt;"")=TRUE,Table2[[#This Row],[Leave Start Date]]+Table2[[#This Row],[Leave Days]]-1, "")</f>
        <v>45249</v>
      </c>
      <c r="L17" s="11" t="s">
        <v>35</v>
      </c>
      <c r="M17" s="11" t="s">
        <v>35</v>
      </c>
      <c r="N17" s="13">
        <f>+IF(Table2[[#This Row],[Leave End Date]]&lt;&gt;"",Table2[[#This Row],[Leave End Date]]+1,"")</f>
        <v>45250</v>
      </c>
      <c r="O17" s="11" t="s">
        <v>32</v>
      </c>
      <c r="P17" s="15">
        <v>45222</v>
      </c>
      <c r="Q17" s="16" t="s">
        <v>421</v>
      </c>
      <c r="R17" s="12" t="s">
        <v>347</v>
      </c>
      <c r="S17" s="12"/>
      <c r="T17" s="12"/>
      <c r="U17" s="12" t="s">
        <v>980</v>
      </c>
    </row>
    <row r="18" spans="1:21" x14ac:dyDescent="0.25">
      <c r="A18" s="10" t="str">
        <f t="shared" si="0"/>
        <v>10072715-231023</v>
      </c>
      <c r="B18" s="11">
        <v>10072715</v>
      </c>
      <c r="C18" s="12" t="s">
        <v>199</v>
      </c>
      <c r="D18" s="12" t="s">
        <v>381</v>
      </c>
      <c r="E18" s="12" t="s">
        <v>407</v>
      </c>
      <c r="F18" s="11" t="s">
        <v>416</v>
      </c>
      <c r="G18" s="13">
        <v>44705</v>
      </c>
      <c r="H18" s="14" t="s">
        <v>441</v>
      </c>
      <c r="I18" s="11">
        <v>28</v>
      </c>
      <c r="J18" s="13">
        <v>45222</v>
      </c>
      <c r="K18" s="13">
        <f>+IF(AND(Table2[[#This Row],[Leave Start Date]]&lt;&gt;"",Table2[[#This Row],[Leave Days]]&lt;&gt;"")=TRUE,Table2[[#This Row],[Leave Start Date]]+Table2[[#This Row],[Leave Days]]-1, "")</f>
        <v>45249</v>
      </c>
      <c r="L18" s="11" t="s">
        <v>35</v>
      </c>
      <c r="M18" s="11" t="s">
        <v>35</v>
      </c>
      <c r="N18" s="13">
        <f>+IF(Table2[[#This Row],[Leave End Date]]&lt;&gt;"",Table2[[#This Row],[Leave End Date]]+1,"")</f>
        <v>45250</v>
      </c>
      <c r="O18" s="11" t="s">
        <v>32</v>
      </c>
      <c r="P18" s="15">
        <v>45222</v>
      </c>
      <c r="Q18" s="16" t="s">
        <v>419</v>
      </c>
      <c r="R18" s="12" t="s">
        <v>347</v>
      </c>
      <c r="S18" s="12"/>
      <c r="T18" s="12"/>
      <c r="U18" s="12" t="s">
        <v>782</v>
      </c>
    </row>
    <row r="19" spans="1:21" x14ac:dyDescent="0.25">
      <c r="A19" s="10" t="str">
        <f t="shared" si="0"/>
        <v>10072630-231023</v>
      </c>
      <c r="B19" s="11">
        <v>10072630</v>
      </c>
      <c r="C19" s="12" t="s">
        <v>253</v>
      </c>
      <c r="D19" s="12" t="s">
        <v>392</v>
      </c>
      <c r="E19" s="12" t="s">
        <v>345</v>
      </c>
      <c r="F19" s="11" t="s">
        <v>415</v>
      </c>
      <c r="G19" s="13">
        <v>44694</v>
      </c>
      <c r="H19" s="14" t="s">
        <v>870</v>
      </c>
      <c r="I19" s="11">
        <v>40</v>
      </c>
      <c r="J19" s="13">
        <v>45222</v>
      </c>
      <c r="K19" s="13">
        <f>+IF(AND(Table2[[#This Row],[Leave Start Date]]&lt;&gt;"",Table2[[#This Row],[Leave Days]]&lt;&gt;"")=TRUE,Table2[[#This Row],[Leave Start Date]]+Table2[[#This Row],[Leave Days]]-1, "")</f>
        <v>45261</v>
      </c>
      <c r="L19" s="11" t="s">
        <v>35</v>
      </c>
      <c r="M19" s="11" t="s">
        <v>35</v>
      </c>
      <c r="N19" s="13">
        <f>+IF(Table2[[#This Row],[Leave End Date]]&lt;&gt;"",Table2[[#This Row],[Leave End Date]]+1,"")</f>
        <v>45262</v>
      </c>
      <c r="O19" s="11" t="s">
        <v>32</v>
      </c>
      <c r="P19" s="15">
        <v>45222</v>
      </c>
      <c r="Q19" s="16" t="s">
        <v>421</v>
      </c>
      <c r="R19" s="12" t="s">
        <v>347</v>
      </c>
      <c r="S19" s="12"/>
      <c r="T19" s="12"/>
      <c r="U19" s="12" t="s">
        <v>1030</v>
      </c>
    </row>
    <row r="20" spans="1:21" x14ac:dyDescent="0.25">
      <c r="A20" s="10" t="str">
        <f t="shared" si="0"/>
        <v>10072593-231023</v>
      </c>
      <c r="B20" s="11">
        <v>10072593</v>
      </c>
      <c r="C20" s="12" t="s">
        <v>252</v>
      </c>
      <c r="D20" s="12" t="s">
        <v>392</v>
      </c>
      <c r="E20" s="12" t="s">
        <v>345</v>
      </c>
      <c r="F20" s="11" t="s">
        <v>416</v>
      </c>
      <c r="G20" s="13">
        <v>44688</v>
      </c>
      <c r="H20" s="14" t="s">
        <v>871</v>
      </c>
      <c r="I20" s="11">
        <v>40</v>
      </c>
      <c r="J20" s="13">
        <v>45222</v>
      </c>
      <c r="K20" s="13">
        <f>+IF(AND(Table2[[#This Row],[Leave Start Date]]&lt;&gt;"",Table2[[#This Row],[Leave Days]]&lt;&gt;"")=TRUE,Table2[[#This Row],[Leave Start Date]]+Table2[[#This Row],[Leave Days]]-1, "")</f>
        <v>45261</v>
      </c>
      <c r="L20" s="11" t="s">
        <v>35</v>
      </c>
      <c r="M20" s="11" t="s">
        <v>35</v>
      </c>
      <c r="N20" s="13">
        <f>+IF(Table2[[#This Row],[Leave End Date]]&lt;&gt;"",Table2[[#This Row],[Leave End Date]]+1,"")</f>
        <v>45262</v>
      </c>
      <c r="O20" s="11" t="s">
        <v>32</v>
      </c>
      <c r="P20" s="15">
        <v>45222</v>
      </c>
      <c r="Q20" s="16" t="s">
        <v>421</v>
      </c>
      <c r="R20" s="12" t="s">
        <v>347</v>
      </c>
      <c r="S20" s="12"/>
      <c r="T20" s="12"/>
      <c r="U20" s="12" t="s">
        <v>785</v>
      </c>
    </row>
    <row r="21" spans="1:21" x14ac:dyDescent="0.25">
      <c r="A21" s="10" t="str">
        <f t="shared" si="0"/>
        <v>10072739-231023</v>
      </c>
      <c r="B21" s="11">
        <v>10072739</v>
      </c>
      <c r="C21" s="12" t="s">
        <v>200</v>
      </c>
      <c r="D21" s="12" t="s">
        <v>381</v>
      </c>
      <c r="E21" s="12" t="s">
        <v>407</v>
      </c>
      <c r="F21" s="11" t="s">
        <v>417</v>
      </c>
      <c r="G21" s="13">
        <v>44708</v>
      </c>
      <c r="H21" s="14" t="s">
        <v>442</v>
      </c>
      <c r="I21" s="11">
        <v>27</v>
      </c>
      <c r="J21" s="13">
        <v>45222</v>
      </c>
      <c r="K21" s="13">
        <f>+IF(AND(Table2[[#This Row],[Leave Start Date]]&lt;&gt;"",Table2[[#This Row],[Leave Days]]&lt;&gt;"")=TRUE,Table2[[#This Row],[Leave Start Date]]+Table2[[#This Row],[Leave Days]]-1, "")</f>
        <v>45248</v>
      </c>
      <c r="L21" s="11" t="s">
        <v>35</v>
      </c>
      <c r="M21" s="11" t="s">
        <v>35</v>
      </c>
      <c r="N21" s="13">
        <f>+IF(Table2[[#This Row],[Leave End Date]]&lt;&gt;"",Table2[[#This Row],[Leave End Date]]+1,"")</f>
        <v>45249</v>
      </c>
      <c r="O21" s="11" t="s">
        <v>32</v>
      </c>
      <c r="P21" s="15">
        <v>45222</v>
      </c>
      <c r="Q21" s="16" t="s">
        <v>419</v>
      </c>
      <c r="R21" s="12" t="s">
        <v>347</v>
      </c>
      <c r="S21" s="12"/>
      <c r="T21" s="12"/>
      <c r="U21" s="12" t="s">
        <v>968</v>
      </c>
    </row>
    <row r="22" spans="1:21" x14ac:dyDescent="0.25">
      <c r="A22" s="10" t="str">
        <f t="shared" si="0"/>
        <v>10072592-231023</v>
      </c>
      <c r="B22" s="11">
        <v>10072592</v>
      </c>
      <c r="C22" s="12" t="s">
        <v>254</v>
      </c>
      <c r="D22" s="12" t="s">
        <v>392</v>
      </c>
      <c r="E22" s="12" t="s">
        <v>345</v>
      </c>
      <c r="F22" s="11" t="s">
        <v>416</v>
      </c>
      <c r="G22" s="13">
        <v>44688</v>
      </c>
      <c r="H22" s="14" t="s">
        <v>872</v>
      </c>
      <c r="I22" s="11">
        <v>39</v>
      </c>
      <c r="J22" s="13">
        <v>45222</v>
      </c>
      <c r="K22" s="13">
        <f>+IF(AND(Table2[[#This Row],[Leave Start Date]]&lt;&gt;"",Table2[[#This Row],[Leave Days]]&lt;&gt;"")=TRUE,Table2[[#This Row],[Leave Start Date]]+Table2[[#This Row],[Leave Days]]-1, "")</f>
        <v>45260</v>
      </c>
      <c r="L22" s="11" t="s">
        <v>35</v>
      </c>
      <c r="M22" s="11" t="s">
        <v>35</v>
      </c>
      <c r="N22" s="13">
        <f>+IF(Table2[[#This Row],[Leave End Date]]&lt;&gt;"",Table2[[#This Row],[Leave End Date]]+1,"")</f>
        <v>45261</v>
      </c>
      <c r="O22" s="11" t="s">
        <v>32</v>
      </c>
      <c r="P22" s="15">
        <v>45222</v>
      </c>
      <c r="Q22" s="16" t="s">
        <v>421</v>
      </c>
      <c r="R22" s="12" t="s">
        <v>347</v>
      </c>
      <c r="S22" s="12"/>
      <c r="T22" s="12"/>
      <c r="U22" s="12" t="s">
        <v>786</v>
      </c>
    </row>
    <row r="23" spans="1:21" x14ac:dyDescent="0.25">
      <c r="A23" s="10" t="str">
        <f t="shared" si="0"/>
        <v>10072594-231023</v>
      </c>
      <c r="B23" s="11">
        <v>10072594</v>
      </c>
      <c r="C23" s="12" t="s">
        <v>255</v>
      </c>
      <c r="D23" s="12" t="s">
        <v>392</v>
      </c>
      <c r="E23" s="12" t="s">
        <v>345</v>
      </c>
      <c r="F23" s="11" t="s">
        <v>414</v>
      </c>
      <c r="G23" s="13">
        <v>44688</v>
      </c>
      <c r="H23" s="14" t="s">
        <v>873</v>
      </c>
      <c r="I23" s="11">
        <v>39</v>
      </c>
      <c r="J23" s="13">
        <v>45222</v>
      </c>
      <c r="K23" s="13">
        <f>+IF(AND(Table2[[#This Row],[Leave Start Date]]&lt;&gt;"",Table2[[#This Row],[Leave Days]]&lt;&gt;"")=TRUE,Table2[[#This Row],[Leave Start Date]]+Table2[[#This Row],[Leave Days]]-1, "")</f>
        <v>45260</v>
      </c>
      <c r="L23" s="11" t="s">
        <v>35</v>
      </c>
      <c r="M23" s="11" t="s">
        <v>35</v>
      </c>
      <c r="N23" s="13">
        <f>+IF(Table2[[#This Row],[Leave End Date]]&lt;&gt;"",Table2[[#This Row],[Leave End Date]]+1,"")</f>
        <v>45261</v>
      </c>
      <c r="O23" s="11" t="s">
        <v>32</v>
      </c>
      <c r="P23" s="15">
        <v>45222</v>
      </c>
      <c r="Q23" s="16" t="s">
        <v>421</v>
      </c>
      <c r="R23" s="12" t="s">
        <v>347</v>
      </c>
      <c r="S23" s="12"/>
      <c r="T23" s="12"/>
      <c r="U23" s="12" t="s">
        <v>859</v>
      </c>
    </row>
    <row r="24" spans="1:21" x14ac:dyDescent="0.25">
      <c r="A24" s="10" t="str">
        <f t="shared" si="0"/>
        <v>10072825-231023</v>
      </c>
      <c r="B24" s="11">
        <v>10072825</v>
      </c>
      <c r="C24" s="12" t="s">
        <v>295</v>
      </c>
      <c r="D24" s="12" t="s">
        <v>360</v>
      </c>
      <c r="E24" s="12" t="s">
        <v>409</v>
      </c>
      <c r="F24" s="11" t="s">
        <v>417</v>
      </c>
      <c r="G24" s="13">
        <v>44729</v>
      </c>
      <c r="H24" s="14" t="s">
        <v>443</v>
      </c>
      <c r="I24" s="11">
        <v>28</v>
      </c>
      <c r="J24" s="13">
        <v>45222</v>
      </c>
      <c r="K24" s="13">
        <f>+IF(AND(Table2[[#This Row],[Leave Start Date]]&lt;&gt;"",Table2[[#This Row],[Leave Days]]&lt;&gt;"")=TRUE,Table2[[#This Row],[Leave Start Date]]+Table2[[#This Row],[Leave Days]]-1, "")</f>
        <v>45249</v>
      </c>
      <c r="L24" s="11" t="s">
        <v>35</v>
      </c>
      <c r="M24" s="11" t="s">
        <v>35</v>
      </c>
      <c r="N24" s="13">
        <f>+IF(Table2[[#This Row],[Leave End Date]]&lt;&gt;"",Table2[[#This Row],[Leave End Date]]+1,"")</f>
        <v>45250</v>
      </c>
      <c r="O24" s="11" t="s">
        <v>32</v>
      </c>
      <c r="P24" s="15">
        <v>45222</v>
      </c>
      <c r="Q24" s="16" t="s">
        <v>422</v>
      </c>
      <c r="R24" s="12" t="s">
        <v>347</v>
      </c>
      <c r="S24" s="12"/>
      <c r="T24" s="12"/>
      <c r="U24" s="12" t="s">
        <v>946</v>
      </c>
    </row>
    <row r="25" spans="1:21" x14ac:dyDescent="0.25">
      <c r="A25" s="10" t="str">
        <f t="shared" si="0"/>
        <v>10072830-231023</v>
      </c>
      <c r="B25" s="11">
        <v>10072830</v>
      </c>
      <c r="C25" s="12" t="s">
        <v>298</v>
      </c>
      <c r="D25" s="12" t="s">
        <v>394</v>
      </c>
      <c r="E25" s="12" t="s">
        <v>409</v>
      </c>
      <c r="F25" s="11" t="s">
        <v>417</v>
      </c>
      <c r="G25" s="13">
        <v>44729</v>
      </c>
      <c r="H25" s="14" t="s">
        <v>444</v>
      </c>
      <c r="I25" s="11">
        <v>28</v>
      </c>
      <c r="J25" s="13">
        <v>45222</v>
      </c>
      <c r="K25" s="13">
        <f>+IF(AND(Table2[[#This Row],[Leave Start Date]]&lt;&gt;"",Table2[[#This Row],[Leave Days]]&lt;&gt;"")=TRUE,Table2[[#This Row],[Leave Start Date]]+Table2[[#This Row],[Leave Days]]-1, "")</f>
        <v>45249</v>
      </c>
      <c r="L25" s="11" t="s">
        <v>35</v>
      </c>
      <c r="M25" s="11" t="s">
        <v>35</v>
      </c>
      <c r="N25" s="13">
        <f>+IF(Table2[[#This Row],[Leave End Date]]&lt;&gt;"",Table2[[#This Row],[Leave End Date]]+1,"")</f>
        <v>45250</v>
      </c>
      <c r="O25" s="11" t="s">
        <v>32</v>
      </c>
      <c r="P25" s="15">
        <v>45222</v>
      </c>
      <c r="Q25" s="16" t="s">
        <v>422</v>
      </c>
      <c r="R25" s="12" t="s">
        <v>347</v>
      </c>
      <c r="S25" s="12"/>
      <c r="T25" s="12"/>
      <c r="U25" s="12" t="s">
        <v>947</v>
      </c>
    </row>
    <row r="26" spans="1:21" x14ac:dyDescent="0.25">
      <c r="A26" s="10" t="str">
        <f t="shared" si="0"/>
        <v>10072916-231023</v>
      </c>
      <c r="B26" s="11">
        <v>10072916</v>
      </c>
      <c r="C26" s="12" t="s">
        <v>202</v>
      </c>
      <c r="D26" s="12" t="s">
        <v>381</v>
      </c>
      <c r="E26" s="12" t="s">
        <v>407</v>
      </c>
      <c r="F26" s="11" t="s">
        <v>417</v>
      </c>
      <c r="G26" s="13">
        <v>44740</v>
      </c>
      <c r="H26" s="14" t="s">
        <v>445</v>
      </c>
      <c r="I26" s="11">
        <v>27</v>
      </c>
      <c r="J26" s="13">
        <v>45222</v>
      </c>
      <c r="K26" s="13">
        <f>+IF(AND(Table2[[#This Row],[Leave Start Date]]&lt;&gt;"",Table2[[#This Row],[Leave Days]]&lt;&gt;"")=TRUE,Table2[[#This Row],[Leave Start Date]]+Table2[[#This Row],[Leave Days]]-1, "")</f>
        <v>45248</v>
      </c>
      <c r="L26" s="11" t="s">
        <v>35</v>
      </c>
      <c r="M26" s="11" t="s">
        <v>35</v>
      </c>
      <c r="N26" s="13">
        <f>+IF(Table2[[#This Row],[Leave End Date]]&lt;&gt;"",Table2[[#This Row],[Leave End Date]]+1,"")</f>
        <v>45249</v>
      </c>
      <c r="O26" s="11" t="s">
        <v>32</v>
      </c>
      <c r="P26" s="15">
        <v>45222</v>
      </c>
      <c r="Q26" s="16" t="s">
        <v>419</v>
      </c>
      <c r="R26" s="12" t="s">
        <v>347</v>
      </c>
      <c r="S26" s="12"/>
      <c r="T26" s="12"/>
      <c r="U26" s="12" t="s">
        <v>969</v>
      </c>
    </row>
    <row r="27" spans="1:21" x14ac:dyDescent="0.25">
      <c r="A27" s="10" t="str">
        <f t="shared" si="0"/>
        <v>10072956-231023</v>
      </c>
      <c r="B27" s="11">
        <v>10072956</v>
      </c>
      <c r="C27" s="12" t="s">
        <v>203</v>
      </c>
      <c r="D27" s="12" t="s">
        <v>381</v>
      </c>
      <c r="E27" s="12" t="s">
        <v>407</v>
      </c>
      <c r="F27" s="11" t="s">
        <v>417</v>
      </c>
      <c r="G27" s="13">
        <v>44744</v>
      </c>
      <c r="H27" s="14" t="s">
        <v>446</v>
      </c>
      <c r="I27" s="11">
        <v>27</v>
      </c>
      <c r="J27" s="13">
        <v>45222</v>
      </c>
      <c r="K27" s="13">
        <f>+IF(AND(Table2[[#This Row],[Leave Start Date]]&lt;&gt;"",Table2[[#This Row],[Leave Days]]&lt;&gt;"")=TRUE,Table2[[#This Row],[Leave Start Date]]+Table2[[#This Row],[Leave Days]]-1, "")</f>
        <v>45248</v>
      </c>
      <c r="L27" s="11" t="s">
        <v>35</v>
      </c>
      <c r="M27" s="11" t="s">
        <v>35</v>
      </c>
      <c r="N27" s="13">
        <f>+IF(Table2[[#This Row],[Leave End Date]]&lt;&gt;"",Table2[[#This Row],[Leave End Date]]+1,"")</f>
        <v>45249</v>
      </c>
      <c r="O27" s="11" t="s">
        <v>32</v>
      </c>
      <c r="P27" s="15">
        <v>45222</v>
      </c>
      <c r="Q27" s="16" t="s">
        <v>419</v>
      </c>
      <c r="R27" s="12" t="s">
        <v>347</v>
      </c>
      <c r="S27" s="12"/>
      <c r="T27" s="12"/>
      <c r="U27" s="12" t="s">
        <v>970</v>
      </c>
    </row>
    <row r="28" spans="1:21" x14ac:dyDescent="0.25">
      <c r="A28" s="10" t="str">
        <f t="shared" si="0"/>
        <v>10072957-231023</v>
      </c>
      <c r="B28" s="11">
        <v>10072957</v>
      </c>
      <c r="C28" s="12" t="s">
        <v>204</v>
      </c>
      <c r="D28" s="12" t="s">
        <v>381</v>
      </c>
      <c r="E28" s="12" t="s">
        <v>407</v>
      </c>
      <c r="F28" s="11" t="s">
        <v>418</v>
      </c>
      <c r="G28" s="13">
        <v>44744</v>
      </c>
      <c r="H28" s="14" t="s">
        <v>447</v>
      </c>
      <c r="I28" s="11">
        <v>27</v>
      </c>
      <c r="J28" s="13">
        <v>45222</v>
      </c>
      <c r="K28" s="13">
        <f>+IF(AND(Table2[[#This Row],[Leave Start Date]]&lt;&gt;"",Table2[[#This Row],[Leave Days]]&lt;&gt;"")=TRUE,Table2[[#This Row],[Leave Start Date]]+Table2[[#This Row],[Leave Days]]-1, "")</f>
        <v>45248</v>
      </c>
      <c r="L28" s="11" t="s">
        <v>35</v>
      </c>
      <c r="M28" s="11" t="s">
        <v>35</v>
      </c>
      <c r="N28" s="13">
        <f>+IF(Table2[[#This Row],[Leave End Date]]&lt;&gt;"",Table2[[#This Row],[Leave End Date]]+1,"")</f>
        <v>45249</v>
      </c>
      <c r="O28" s="11" t="s">
        <v>32</v>
      </c>
      <c r="P28" s="15">
        <v>45222</v>
      </c>
      <c r="Q28" s="16" t="s">
        <v>419</v>
      </c>
      <c r="R28" s="12" t="s">
        <v>347</v>
      </c>
      <c r="S28" s="12"/>
      <c r="T28" s="12"/>
      <c r="U28" s="12" t="s">
        <v>925</v>
      </c>
    </row>
    <row r="29" spans="1:21" x14ac:dyDescent="0.25">
      <c r="A29" s="10" t="str">
        <f t="shared" si="0"/>
        <v>10072717-231023</v>
      </c>
      <c r="B29" s="11">
        <v>10072717</v>
      </c>
      <c r="C29" s="12" t="s">
        <v>201</v>
      </c>
      <c r="D29" s="12" t="s">
        <v>381</v>
      </c>
      <c r="E29" s="12" t="s">
        <v>407</v>
      </c>
      <c r="F29" s="11" t="s">
        <v>416</v>
      </c>
      <c r="G29" s="13">
        <v>44705</v>
      </c>
      <c r="H29" s="14" t="s">
        <v>448</v>
      </c>
      <c r="I29" s="11">
        <v>28</v>
      </c>
      <c r="J29" s="13">
        <v>45222</v>
      </c>
      <c r="K29" s="13">
        <f>+IF(AND(Table2[[#This Row],[Leave Start Date]]&lt;&gt;"",Table2[[#This Row],[Leave Days]]&lt;&gt;"")=TRUE,Table2[[#This Row],[Leave Start Date]]+Table2[[#This Row],[Leave Days]]-1, "")</f>
        <v>45249</v>
      </c>
      <c r="L29" s="11" t="s">
        <v>35</v>
      </c>
      <c r="M29" s="11" t="s">
        <v>35</v>
      </c>
      <c r="N29" s="13">
        <f>+IF(Table2[[#This Row],[Leave End Date]]&lt;&gt;"",Table2[[#This Row],[Leave End Date]]+1,"")</f>
        <v>45250</v>
      </c>
      <c r="O29" s="11" t="s">
        <v>32</v>
      </c>
      <c r="P29" s="15">
        <v>45222</v>
      </c>
      <c r="Q29" s="16" t="s">
        <v>419</v>
      </c>
      <c r="R29" s="12" t="s">
        <v>347</v>
      </c>
      <c r="S29" s="12"/>
      <c r="T29" s="12"/>
      <c r="U29" s="12" t="s">
        <v>783</v>
      </c>
    </row>
    <row r="30" spans="1:21" x14ac:dyDescent="0.25">
      <c r="A30" s="10" t="str">
        <f t="shared" si="0"/>
        <v>10073161-231023</v>
      </c>
      <c r="B30" s="11">
        <v>10073161</v>
      </c>
      <c r="C30" s="12" t="s">
        <v>162</v>
      </c>
      <c r="D30" s="12" t="s">
        <v>369</v>
      </c>
      <c r="E30" s="12" t="s">
        <v>341</v>
      </c>
      <c r="F30" s="11" t="s">
        <v>414</v>
      </c>
      <c r="G30" s="13">
        <v>44749</v>
      </c>
      <c r="H30" s="14" t="s">
        <v>449</v>
      </c>
      <c r="I30" s="11">
        <v>28</v>
      </c>
      <c r="J30" s="13">
        <v>45222</v>
      </c>
      <c r="K30" s="13">
        <f>+IF(AND(Table2[[#This Row],[Leave Start Date]]&lt;&gt;"",Table2[[#This Row],[Leave Days]]&lt;&gt;"")=TRUE,Table2[[#This Row],[Leave Start Date]]+Table2[[#This Row],[Leave Days]]-1, "")</f>
        <v>45249</v>
      </c>
      <c r="L30" s="11" t="s">
        <v>35</v>
      </c>
      <c r="M30" s="11" t="s">
        <v>35</v>
      </c>
      <c r="N30" s="13">
        <f>+IF(Table2[[#This Row],[Leave End Date]]&lt;&gt;"",Table2[[#This Row],[Leave End Date]]+1,"")</f>
        <v>45250</v>
      </c>
      <c r="O30" s="11" t="s">
        <v>32</v>
      </c>
      <c r="P30" s="15">
        <v>45222</v>
      </c>
      <c r="Q30" s="16" t="s">
        <v>423</v>
      </c>
      <c r="R30" s="12" t="s">
        <v>347</v>
      </c>
      <c r="S30" s="12"/>
      <c r="T30" s="12"/>
      <c r="U30" s="12" t="s">
        <v>788</v>
      </c>
    </row>
    <row r="31" spans="1:21" x14ac:dyDescent="0.25">
      <c r="A31" s="10" t="str">
        <f t="shared" si="0"/>
        <v>10073154-231023</v>
      </c>
      <c r="B31" s="11">
        <v>10073154</v>
      </c>
      <c r="C31" s="12" t="s">
        <v>205</v>
      </c>
      <c r="D31" s="12" t="s">
        <v>381</v>
      </c>
      <c r="E31" s="12" t="s">
        <v>407</v>
      </c>
      <c r="F31" s="11" t="s">
        <v>417</v>
      </c>
      <c r="G31" s="13">
        <v>44749</v>
      </c>
      <c r="H31" s="14" t="s">
        <v>450</v>
      </c>
      <c r="I31" s="11">
        <v>27</v>
      </c>
      <c r="J31" s="13">
        <v>45222</v>
      </c>
      <c r="K31" s="13">
        <f>+IF(AND(Table2[[#This Row],[Leave Start Date]]&lt;&gt;"",Table2[[#This Row],[Leave Days]]&lt;&gt;"")=TRUE,Table2[[#This Row],[Leave Start Date]]+Table2[[#This Row],[Leave Days]]-1, "")</f>
        <v>45248</v>
      </c>
      <c r="L31" s="11" t="s">
        <v>35</v>
      </c>
      <c r="M31" s="11" t="s">
        <v>35</v>
      </c>
      <c r="N31" s="13">
        <f>+IF(Table2[[#This Row],[Leave End Date]]&lt;&gt;"",Table2[[#This Row],[Leave End Date]]+1,"")</f>
        <v>45249</v>
      </c>
      <c r="O31" s="11" t="s">
        <v>32</v>
      </c>
      <c r="P31" s="15">
        <v>45222</v>
      </c>
      <c r="Q31" s="16" t="s">
        <v>419</v>
      </c>
      <c r="R31" s="12" t="s">
        <v>347</v>
      </c>
      <c r="S31" s="12"/>
      <c r="T31" s="12"/>
      <c r="U31" s="12" t="s">
        <v>971</v>
      </c>
    </row>
    <row r="32" spans="1:21" x14ac:dyDescent="0.25">
      <c r="A32" s="10" t="str">
        <f t="shared" si="0"/>
        <v>10073452-231023</v>
      </c>
      <c r="B32" s="11">
        <v>10073452</v>
      </c>
      <c r="C32" s="12" t="s">
        <v>189</v>
      </c>
      <c r="D32" s="12" t="s">
        <v>355</v>
      </c>
      <c r="E32" s="12" t="s">
        <v>341</v>
      </c>
      <c r="F32" s="11" t="s">
        <v>414</v>
      </c>
      <c r="G32" s="13">
        <v>44769</v>
      </c>
      <c r="H32" s="14" t="s">
        <v>451</v>
      </c>
      <c r="I32" s="11">
        <v>28</v>
      </c>
      <c r="J32" s="13">
        <v>45222</v>
      </c>
      <c r="K32" s="13">
        <f>+IF(AND(Table2[[#This Row],[Leave Start Date]]&lt;&gt;"",Table2[[#This Row],[Leave Days]]&lt;&gt;"")=TRUE,Table2[[#This Row],[Leave Start Date]]+Table2[[#This Row],[Leave Days]]-1, "")</f>
        <v>45249</v>
      </c>
      <c r="L32" s="11" t="s">
        <v>35</v>
      </c>
      <c r="M32" s="11" t="s">
        <v>35</v>
      </c>
      <c r="N32" s="13">
        <f>+IF(Table2[[#This Row],[Leave End Date]]&lt;&gt;"",Table2[[#This Row],[Leave End Date]]+1,"")</f>
        <v>45250</v>
      </c>
      <c r="O32" s="11" t="s">
        <v>32</v>
      </c>
      <c r="P32" s="15">
        <v>45222</v>
      </c>
      <c r="Q32" s="16" t="s">
        <v>424</v>
      </c>
      <c r="R32" s="12" t="s">
        <v>347</v>
      </c>
      <c r="S32" s="12"/>
      <c r="T32" s="12"/>
      <c r="U32" s="12" t="s">
        <v>851</v>
      </c>
    </row>
    <row r="33" spans="1:21" x14ac:dyDescent="0.25">
      <c r="A33" s="10" t="str">
        <f t="shared" si="0"/>
        <v>10073263-231023</v>
      </c>
      <c r="B33" s="11">
        <v>10073263</v>
      </c>
      <c r="C33" s="12" t="s">
        <v>248</v>
      </c>
      <c r="D33" s="12" t="s">
        <v>391</v>
      </c>
      <c r="E33" s="12" t="s">
        <v>345</v>
      </c>
      <c r="F33" s="11" t="s">
        <v>417</v>
      </c>
      <c r="G33" s="13">
        <v>44763</v>
      </c>
      <c r="H33" s="14" t="s">
        <v>452</v>
      </c>
      <c r="I33" s="11">
        <v>28</v>
      </c>
      <c r="J33" s="13">
        <v>45222</v>
      </c>
      <c r="K33" s="13">
        <f>+IF(AND(Table2[[#This Row],[Leave Start Date]]&lt;&gt;"",Table2[[#This Row],[Leave Days]]&lt;&gt;"")=TRUE,Table2[[#This Row],[Leave Start Date]]+Table2[[#This Row],[Leave Days]]-1, "")</f>
        <v>45249</v>
      </c>
      <c r="L33" s="11" t="s">
        <v>35</v>
      </c>
      <c r="M33" s="11" t="s">
        <v>35</v>
      </c>
      <c r="N33" s="13">
        <f>+IF(Table2[[#This Row],[Leave End Date]]&lt;&gt;"",Table2[[#This Row],[Leave End Date]]+1,"")</f>
        <v>45250</v>
      </c>
      <c r="O33" s="11" t="s">
        <v>32</v>
      </c>
      <c r="P33" s="15">
        <v>45222</v>
      </c>
      <c r="Q33" s="16" t="s">
        <v>421</v>
      </c>
      <c r="R33" s="12" t="s">
        <v>347</v>
      </c>
      <c r="S33" s="12"/>
      <c r="T33" s="12"/>
      <c r="U33" s="12" t="s">
        <v>981</v>
      </c>
    </row>
    <row r="34" spans="1:21" x14ac:dyDescent="0.25">
      <c r="A34" s="10" t="str">
        <f t="shared" si="0"/>
        <v>10073252-231023</v>
      </c>
      <c r="B34" s="11">
        <v>10073252</v>
      </c>
      <c r="C34" s="12" t="s">
        <v>256</v>
      </c>
      <c r="D34" s="12" t="s">
        <v>392</v>
      </c>
      <c r="E34" s="12" t="s">
        <v>345</v>
      </c>
      <c r="F34" s="11" t="s">
        <v>418</v>
      </c>
      <c r="G34" s="13">
        <v>44762</v>
      </c>
      <c r="H34" s="14" t="s">
        <v>453</v>
      </c>
      <c r="I34" s="11">
        <v>28</v>
      </c>
      <c r="J34" s="13">
        <v>45222</v>
      </c>
      <c r="K34" s="13">
        <f>+IF(AND(Table2[[#This Row],[Leave Start Date]]&lt;&gt;"",Table2[[#This Row],[Leave Days]]&lt;&gt;"")=TRUE,Table2[[#This Row],[Leave Start Date]]+Table2[[#This Row],[Leave Days]]-1, "")</f>
        <v>45249</v>
      </c>
      <c r="L34" s="11" t="s">
        <v>35</v>
      </c>
      <c r="M34" s="11" t="s">
        <v>35</v>
      </c>
      <c r="N34" s="13">
        <f>+IF(Table2[[#This Row],[Leave End Date]]&lt;&gt;"",Table2[[#This Row],[Leave End Date]]+1,"")</f>
        <v>45250</v>
      </c>
      <c r="O34" s="11" t="s">
        <v>32</v>
      </c>
      <c r="P34" s="15">
        <v>45222</v>
      </c>
      <c r="Q34" s="16" t="s">
        <v>421</v>
      </c>
      <c r="R34" s="12" t="s">
        <v>347</v>
      </c>
      <c r="S34" s="12"/>
      <c r="T34" s="12"/>
      <c r="U34" s="12" t="s">
        <v>929</v>
      </c>
    </row>
    <row r="35" spans="1:21" x14ac:dyDescent="0.25">
      <c r="A35" s="10" t="str">
        <f t="shared" si="0"/>
        <v>10073253-231023</v>
      </c>
      <c r="B35" s="11">
        <v>10073253</v>
      </c>
      <c r="C35" s="12" t="s">
        <v>257</v>
      </c>
      <c r="D35" s="12" t="s">
        <v>392</v>
      </c>
      <c r="E35" s="12" t="s">
        <v>345</v>
      </c>
      <c r="F35" s="11" t="s">
        <v>418</v>
      </c>
      <c r="G35" s="13">
        <v>44762</v>
      </c>
      <c r="H35" s="14" t="s">
        <v>454</v>
      </c>
      <c r="I35" s="11">
        <v>28</v>
      </c>
      <c r="J35" s="13">
        <v>45222</v>
      </c>
      <c r="K35" s="13">
        <f>+IF(AND(Table2[[#This Row],[Leave Start Date]]&lt;&gt;"",Table2[[#This Row],[Leave Days]]&lt;&gt;"")=TRUE,Table2[[#This Row],[Leave Start Date]]+Table2[[#This Row],[Leave Days]]-1, "")</f>
        <v>45249</v>
      </c>
      <c r="L35" s="11" t="s">
        <v>35</v>
      </c>
      <c r="M35" s="11" t="s">
        <v>35</v>
      </c>
      <c r="N35" s="13">
        <f>+IF(Table2[[#This Row],[Leave End Date]]&lt;&gt;"",Table2[[#This Row],[Leave End Date]]+1,"")</f>
        <v>45250</v>
      </c>
      <c r="O35" s="11" t="s">
        <v>32</v>
      </c>
      <c r="P35" s="15">
        <v>45222</v>
      </c>
      <c r="Q35" s="16" t="s">
        <v>421</v>
      </c>
      <c r="R35" s="12" t="s">
        <v>347</v>
      </c>
      <c r="S35" s="12"/>
      <c r="T35" s="12"/>
      <c r="U35" s="12" t="s">
        <v>930</v>
      </c>
    </row>
    <row r="36" spans="1:21" x14ac:dyDescent="0.25">
      <c r="A36" s="10" t="str">
        <f t="shared" si="0"/>
        <v>10073549-231023</v>
      </c>
      <c r="B36" s="11">
        <v>10073549</v>
      </c>
      <c r="C36" s="12" t="s">
        <v>78</v>
      </c>
      <c r="D36" s="12" t="s">
        <v>368</v>
      </c>
      <c r="E36" s="12" t="s">
        <v>341</v>
      </c>
      <c r="F36" s="11" t="s">
        <v>415</v>
      </c>
      <c r="G36" s="13">
        <v>44776</v>
      </c>
      <c r="H36" s="14" t="s">
        <v>455</v>
      </c>
      <c r="I36" s="11">
        <v>34</v>
      </c>
      <c r="J36" s="13">
        <v>45222</v>
      </c>
      <c r="K36" s="13">
        <f>+IF(AND(Table2[[#This Row],[Leave Start Date]]&lt;&gt;"",Table2[[#This Row],[Leave Days]]&lt;&gt;"")=TRUE,Table2[[#This Row],[Leave Start Date]]+Table2[[#This Row],[Leave Days]]-1, "")</f>
        <v>45255</v>
      </c>
      <c r="L36" s="11" t="s">
        <v>35</v>
      </c>
      <c r="M36" s="11" t="s">
        <v>35</v>
      </c>
      <c r="N36" s="13">
        <f>+IF(Table2[[#This Row],[Leave End Date]]&lt;&gt;"",Table2[[#This Row],[Leave End Date]]+1,"")</f>
        <v>45256</v>
      </c>
      <c r="O36" s="11" t="s">
        <v>32</v>
      </c>
      <c r="P36" s="15">
        <v>45222</v>
      </c>
      <c r="Q36" s="16" t="s">
        <v>420</v>
      </c>
      <c r="R36" s="12" t="s">
        <v>347</v>
      </c>
      <c r="S36" s="12"/>
      <c r="T36" s="12"/>
      <c r="U36" s="12" t="s">
        <v>984</v>
      </c>
    </row>
    <row r="37" spans="1:21" x14ac:dyDescent="0.25">
      <c r="A37" s="10" t="str">
        <f t="shared" si="0"/>
        <v>10073743-231023</v>
      </c>
      <c r="B37" s="11">
        <v>10073743</v>
      </c>
      <c r="C37" s="12" t="s">
        <v>79</v>
      </c>
      <c r="D37" s="12" t="s">
        <v>368</v>
      </c>
      <c r="E37" s="12" t="s">
        <v>341</v>
      </c>
      <c r="F37" s="11" t="s">
        <v>415</v>
      </c>
      <c r="G37" s="13">
        <v>44785</v>
      </c>
      <c r="H37" s="14" t="s">
        <v>456</v>
      </c>
      <c r="I37" s="11">
        <v>33</v>
      </c>
      <c r="J37" s="13">
        <v>45222</v>
      </c>
      <c r="K37" s="13">
        <f>+IF(AND(Table2[[#This Row],[Leave Start Date]]&lt;&gt;"",Table2[[#This Row],[Leave Days]]&lt;&gt;"")=TRUE,Table2[[#This Row],[Leave Start Date]]+Table2[[#This Row],[Leave Days]]-1, "")</f>
        <v>45254</v>
      </c>
      <c r="L37" s="11" t="s">
        <v>35</v>
      </c>
      <c r="M37" s="11" t="s">
        <v>35</v>
      </c>
      <c r="N37" s="13">
        <f>+IF(Table2[[#This Row],[Leave End Date]]&lt;&gt;"",Table2[[#This Row],[Leave End Date]]+1,"")</f>
        <v>45255</v>
      </c>
      <c r="O37" s="11" t="s">
        <v>32</v>
      </c>
      <c r="P37" s="15">
        <v>45222</v>
      </c>
      <c r="Q37" s="16" t="s">
        <v>420</v>
      </c>
      <c r="R37" s="12" t="s">
        <v>347</v>
      </c>
      <c r="S37" s="12"/>
      <c r="T37" s="12"/>
      <c r="U37" s="12" t="s">
        <v>985</v>
      </c>
    </row>
    <row r="38" spans="1:21" x14ac:dyDescent="0.25">
      <c r="A38" s="10" t="str">
        <f t="shared" si="0"/>
        <v>10073746-231023</v>
      </c>
      <c r="B38" s="11">
        <v>10073746</v>
      </c>
      <c r="C38" s="12" t="s">
        <v>163</v>
      </c>
      <c r="D38" s="12" t="s">
        <v>369</v>
      </c>
      <c r="E38" s="12" t="s">
        <v>341</v>
      </c>
      <c r="F38" s="11" t="s">
        <v>414</v>
      </c>
      <c r="G38" s="13">
        <v>44785</v>
      </c>
      <c r="H38" s="14" t="s">
        <v>457</v>
      </c>
      <c r="I38" s="11">
        <v>28</v>
      </c>
      <c r="J38" s="13">
        <v>45222</v>
      </c>
      <c r="K38" s="13">
        <f>+IF(AND(Table2[[#This Row],[Leave Start Date]]&lt;&gt;"",Table2[[#This Row],[Leave Days]]&lt;&gt;"")=TRUE,Table2[[#This Row],[Leave Start Date]]+Table2[[#This Row],[Leave Days]]-1, "")</f>
        <v>45249</v>
      </c>
      <c r="L38" s="11" t="s">
        <v>35</v>
      </c>
      <c r="M38" s="11" t="s">
        <v>35</v>
      </c>
      <c r="N38" s="13">
        <f>+IF(Table2[[#This Row],[Leave End Date]]&lt;&gt;"",Table2[[#This Row],[Leave End Date]]+1,"")</f>
        <v>45250</v>
      </c>
      <c r="O38" s="11" t="s">
        <v>32</v>
      </c>
      <c r="P38" s="15">
        <v>45222</v>
      </c>
      <c r="Q38" s="16" t="s">
        <v>423</v>
      </c>
      <c r="R38" s="12" t="s">
        <v>347</v>
      </c>
      <c r="S38" s="12"/>
      <c r="T38" s="12"/>
      <c r="U38" s="12" t="s">
        <v>789</v>
      </c>
    </row>
    <row r="39" spans="1:21" x14ac:dyDescent="0.25">
      <c r="A39" s="10" t="str">
        <f t="shared" si="0"/>
        <v>10073854-231023</v>
      </c>
      <c r="B39" s="11">
        <v>10073854</v>
      </c>
      <c r="C39" s="12" t="s">
        <v>190</v>
      </c>
      <c r="D39" s="12" t="s">
        <v>355</v>
      </c>
      <c r="E39" s="12" t="s">
        <v>341</v>
      </c>
      <c r="F39" s="11" t="s">
        <v>414</v>
      </c>
      <c r="G39" s="13">
        <v>44793</v>
      </c>
      <c r="H39" s="14" t="s">
        <v>458</v>
      </c>
      <c r="I39" s="11">
        <v>28</v>
      </c>
      <c r="J39" s="13">
        <v>45222</v>
      </c>
      <c r="K39" s="13">
        <f>+IF(AND(Table2[[#This Row],[Leave Start Date]]&lt;&gt;"",Table2[[#This Row],[Leave Days]]&lt;&gt;"")=TRUE,Table2[[#This Row],[Leave Start Date]]+Table2[[#This Row],[Leave Days]]-1, "")</f>
        <v>45249</v>
      </c>
      <c r="L39" s="11" t="s">
        <v>35</v>
      </c>
      <c r="M39" s="11" t="s">
        <v>35</v>
      </c>
      <c r="N39" s="13">
        <f>+IF(Table2[[#This Row],[Leave End Date]]&lt;&gt;"",Table2[[#This Row],[Leave End Date]]+1,"")</f>
        <v>45250</v>
      </c>
      <c r="O39" s="11" t="s">
        <v>32</v>
      </c>
      <c r="P39" s="15">
        <v>45222</v>
      </c>
      <c r="Q39" s="16" t="s">
        <v>424</v>
      </c>
      <c r="R39" s="12" t="s">
        <v>347</v>
      </c>
      <c r="S39" s="12"/>
      <c r="T39" s="12"/>
      <c r="U39" s="12" t="s">
        <v>828</v>
      </c>
    </row>
    <row r="40" spans="1:21" x14ac:dyDescent="0.25">
      <c r="A40" s="10" t="str">
        <f t="shared" si="0"/>
        <v>10074092-231023</v>
      </c>
      <c r="B40" s="11">
        <v>10074092</v>
      </c>
      <c r="C40" s="12" t="s">
        <v>97</v>
      </c>
      <c r="D40" s="12" t="s">
        <v>355</v>
      </c>
      <c r="E40" s="12" t="s">
        <v>341</v>
      </c>
      <c r="F40" s="11" t="s">
        <v>415</v>
      </c>
      <c r="G40" s="13">
        <v>44805</v>
      </c>
      <c r="H40" s="14" t="s">
        <v>459</v>
      </c>
      <c r="I40" s="11">
        <v>32</v>
      </c>
      <c r="J40" s="13">
        <v>45222</v>
      </c>
      <c r="K40" s="13">
        <f>+IF(AND(Table2[[#This Row],[Leave Start Date]]&lt;&gt;"",Table2[[#This Row],[Leave Days]]&lt;&gt;"")=TRUE,Table2[[#This Row],[Leave Start Date]]+Table2[[#This Row],[Leave Days]]-1, "")</f>
        <v>45253</v>
      </c>
      <c r="L40" s="11" t="s">
        <v>35</v>
      </c>
      <c r="M40" s="11" t="s">
        <v>35</v>
      </c>
      <c r="N40" s="13">
        <f>+IF(Table2[[#This Row],[Leave End Date]]&lt;&gt;"",Table2[[#This Row],[Leave End Date]]+1,"")</f>
        <v>45254</v>
      </c>
      <c r="O40" s="11" t="s">
        <v>32</v>
      </c>
      <c r="P40" s="15">
        <v>45222</v>
      </c>
      <c r="Q40" s="16" t="s">
        <v>420</v>
      </c>
      <c r="R40" s="12" t="s">
        <v>347</v>
      </c>
      <c r="S40" s="12"/>
      <c r="T40" s="12"/>
      <c r="U40" s="12" t="s">
        <v>986</v>
      </c>
    </row>
    <row r="41" spans="1:21" x14ac:dyDescent="0.25">
      <c r="A41" s="10" t="str">
        <f t="shared" si="0"/>
        <v>10073902-231023</v>
      </c>
      <c r="B41" s="11">
        <v>10073902</v>
      </c>
      <c r="C41" s="12" t="s">
        <v>155</v>
      </c>
      <c r="D41" s="12" t="s">
        <v>368</v>
      </c>
      <c r="E41" s="12" t="s">
        <v>341</v>
      </c>
      <c r="F41" s="11" t="s">
        <v>414</v>
      </c>
      <c r="G41" s="13">
        <v>44798</v>
      </c>
      <c r="H41" s="14" t="s">
        <v>460</v>
      </c>
      <c r="I41" s="11">
        <v>28</v>
      </c>
      <c r="J41" s="13">
        <v>45222</v>
      </c>
      <c r="K41" s="13">
        <f>+IF(AND(Table2[[#This Row],[Leave Start Date]]&lt;&gt;"",Table2[[#This Row],[Leave Days]]&lt;&gt;"")=TRUE,Table2[[#This Row],[Leave Start Date]]+Table2[[#This Row],[Leave Days]]-1, "")</f>
        <v>45249</v>
      </c>
      <c r="L41" s="11" t="s">
        <v>35</v>
      </c>
      <c r="M41" s="11" t="s">
        <v>35</v>
      </c>
      <c r="N41" s="13">
        <f>+IF(Table2[[#This Row],[Leave End Date]]&lt;&gt;"",Table2[[#This Row],[Leave End Date]]+1,"")</f>
        <v>45250</v>
      </c>
      <c r="O41" s="11" t="s">
        <v>32</v>
      </c>
      <c r="P41" s="15">
        <v>45222</v>
      </c>
      <c r="Q41" s="16" t="s">
        <v>423</v>
      </c>
      <c r="R41" s="12" t="s">
        <v>347</v>
      </c>
      <c r="S41" s="12"/>
      <c r="T41" s="12"/>
      <c r="U41" s="12" t="s">
        <v>790</v>
      </c>
    </row>
    <row r="42" spans="1:21" x14ac:dyDescent="0.25">
      <c r="A42" s="10" t="str">
        <f t="shared" si="0"/>
        <v>10074091-231023</v>
      </c>
      <c r="B42" s="11">
        <v>10074091</v>
      </c>
      <c r="C42" s="12" t="s">
        <v>259</v>
      </c>
      <c r="D42" s="12" t="s">
        <v>392</v>
      </c>
      <c r="E42" s="12" t="s">
        <v>345</v>
      </c>
      <c r="F42" s="11" t="s">
        <v>418</v>
      </c>
      <c r="G42" s="13">
        <v>44805</v>
      </c>
      <c r="H42" s="14" t="s">
        <v>461</v>
      </c>
      <c r="I42" s="11">
        <v>28</v>
      </c>
      <c r="J42" s="13">
        <v>45222</v>
      </c>
      <c r="K42" s="13">
        <f>+IF(AND(Table2[[#This Row],[Leave Start Date]]&lt;&gt;"",Table2[[#This Row],[Leave Days]]&lt;&gt;"")=TRUE,Table2[[#This Row],[Leave Start Date]]+Table2[[#This Row],[Leave Days]]-1, "")</f>
        <v>45249</v>
      </c>
      <c r="L42" s="11" t="s">
        <v>35</v>
      </c>
      <c r="M42" s="11" t="s">
        <v>35</v>
      </c>
      <c r="N42" s="13">
        <f>+IF(Table2[[#This Row],[Leave End Date]]&lt;&gt;"",Table2[[#This Row],[Leave End Date]]+1,"")</f>
        <v>45250</v>
      </c>
      <c r="O42" s="11" t="s">
        <v>32</v>
      </c>
      <c r="P42" s="15">
        <v>45222</v>
      </c>
      <c r="Q42" s="16" t="s">
        <v>421</v>
      </c>
      <c r="R42" s="12" t="s">
        <v>347</v>
      </c>
      <c r="S42" s="12"/>
      <c r="T42" s="12"/>
      <c r="U42" s="12" t="s">
        <v>931</v>
      </c>
    </row>
    <row r="43" spans="1:21" x14ac:dyDescent="0.25">
      <c r="A43" s="10" t="str">
        <f t="shared" si="0"/>
        <v>10074083-231023</v>
      </c>
      <c r="B43" s="11">
        <v>10074083</v>
      </c>
      <c r="C43" s="12" t="s">
        <v>260</v>
      </c>
      <c r="D43" s="12" t="s">
        <v>392</v>
      </c>
      <c r="E43" s="12" t="s">
        <v>345</v>
      </c>
      <c r="F43" s="11" t="s">
        <v>418</v>
      </c>
      <c r="G43" s="13">
        <v>44805</v>
      </c>
      <c r="H43" s="14" t="s">
        <v>462</v>
      </c>
      <c r="I43" s="11">
        <v>28</v>
      </c>
      <c r="J43" s="13">
        <v>45222</v>
      </c>
      <c r="K43" s="13">
        <f>+IF(AND(Table2[[#This Row],[Leave Start Date]]&lt;&gt;"",Table2[[#This Row],[Leave Days]]&lt;&gt;"")=TRUE,Table2[[#This Row],[Leave Start Date]]+Table2[[#This Row],[Leave Days]]-1, "")</f>
        <v>45249</v>
      </c>
      <c r="L43" s="11" t="s">
        <v>35</v>
      </c>
      <c r="M43" s="11" t="s">
        <v>35</v>
      </c>
      <c r="N43" s="13">
        <f>+IF(Table2[[#This Row],[Leave End Date]]&lt;&gt;"",Table2[[#This Row],[Leave End Date]]+1,"")</f>
        <v>45250</v>
      </c>
      <c r="O43" s="11" t="s">
        <v>32</v>
      </c>
      <c r="P43" s="15">
        <v>45222</v>
      </c>
      <c r="Q43" s="16" t="s">
        <v>421</v>
      </c>
      <c r="R43" s="12" t="s">
        <v>347</v>
      </c>
      <c r="S43" s="12"/>
      <c r="T43" s="12"/>
      <c r="U43" s="12" t="s">
        <v>932</v>
      </c>
    </row>
    <row r="44" spans="1:21" x14ac:dyDescent="0.25">
      <c r="A44" s="10" t="str">
        <f t="shared" si="0"/>
        <v>10073153-231023</v>
      </c>
      <c r="B44" s="11">
        <v>10073153</v>
      </c>
      <c r="C44" s="12" t="s">
        <v>206</v>
      </c>
      <c r="D44" s="12" t="s">
        <v>381</v>
      </c>
      <c r="E44" s="12" t="s">
        <v>407</v>
      </c>
      <c r="F44" s="11" t="s">
        <v>417</v>
      </c>
      <c r="G44" s="13">
        <v>44749</v>
      </c>
      <c r="H44" s="14" t="s">
        <v>463</v>
      </c>
      <c r="I44" s="11">
        <v>27</v>
      </c>
      <c r="J44" s="13">
        <v>45222</v>
      </c>
      <c r="K44" s="13">
        <f>+IF(AND(Table2[[#This Row],[Leave Start Date]]&lt;&gt;"",Table2[[#This Row],[Leave Days]]&lt;&gt;"")=TRUE,Table2[[#This Row],[Leave Start Date]]+Table2[[#This Row],[Leave Days]]-1, "")</f>
        <v>45248</v>
      </c>
      <c r="L44" s="11" t="s">
        <v>35</v>
      </c>
      <c r="M44" s="11" t="s">
        <v>35</v>
      </c>
      <c r="N44" s="13">
        <f>+IF(Table2[[#This Row],[Leave End Date]]&lt;&gt;"",Table2[[#This Row],[Leave End Date]]+1,"")</f>
        <v>45249</v>
      </c>
      <c r="O44" s="11" t="s">
        <v>32</v>
      </c>
      <c r="P44" s="15">
        <v>45222</v>
      </c>
      <c r="Q44" s="16" t="s">
        <v>419</v>
      </c>
      <c r="R44" s="12" t="s">
        <v>347</v>
      </c>
      <c r="S44" s="12"/>
      <c r="T44" s="12"/>
      <c r="U44" s="12" t="s">
        <v>972</v>
      </c>
    </row>
    <row r="45" spans="1:21" x14ac:dyDescent="0.25">
      <c r="A45" s="10" t="str">
        <f t="shared" si="0"/>
        <v>10072725-231023</v>
      </c>
      <c r="B45" s="11">
        <v>10072725</v>
      </c>
      <c r="C45" s="12" t="s">
        <v>258</v>
      </c>
      <c r="D45" s="12" t="s">
        <v>392</v>
      </c>
      <c r="E45" s="12" t="s">
        <v>345</v>
      </c>
      <c r="F45" s="11" t="s">
        <v>414</v>
      </c>
      <c r="G45" s="13">
        <v>44707</v>
      </c>
      <c r="H45" s="14" t="s">
        <v>464</v>
      </c>
      <c r="I45" s="11">
        <v>32</v>
      </c>
      <c r="J45" s="13">
        <v>45222</v>
      </c>
      <c r="K45" s="13">
        <f>+IF(AND(Table2[[#This Row],[Leave Start Date]]&lt;&gt;"",Table2[[#This Row],[Leave Days]]&lt;&gt;"")=TRUE,Table2[[#This Row],[Leave Start Date]]+Table2[[#This Row],[Leave Days]]-1, "")</f>
        <v>45253</v>
      </c>
      <c r="L45" s="11" t="s">
        <v>35</v>
      </c>
      <c r="M45" s="11" t="s">
        <v>35</v>
      </c>
      <c r="N45" s="13">
        <f>+IF(Table2[[#This Row],[Leave End Date]]&lt;&gt;"",Table2[[#This Row],[Leave End Date]]+1,"")</f>
        <v>45254</v>
      </c>
      <c r="O45" s="11" t="s">
        <v>32</v>
      </c>
      <c r="P45" s="15">
        <v>45222</v>
      </c>
      <c r="Q45" s="16" t="s">
        <v>421</v>
      </c>
      <c r="R45" s="12" t="s">
        <v>347</v>
      </c>
      <c r="S45" s="12"/>
      <c r="T45" s="12"/>
      <c r="U45" s="12" t="s">
        <v>860</v>
      </c>
    </row>
    <row r="46" spans="1:21" x14ac:dyDescent="0.25">
      <c r="A46" s="10" t="str">
        <f t="shared" si="0"/>
        <v>10074164-231023</v>
      </c>
      <c r="B46" s="11">
        <v>10074164</v>
      </c>
      <c r="C46" s="12" t="s">
        <v>156</v>
      </c>
      <c r="D46" s="12" t="s">
        <v>368</v>
      </c>
      <c r="E46" s="12" t="s">
        <v>341</v>
      </c>
      <c r="F46" s="11" t="s">
        <v>414</v>
      </c>
      <c r="G46" s="13">
        <v>44810</v>
      </c>
      <c r="H46" s="14" t="s">
        <v>874</v>
      </c>
      <c r="I46" s="11">
        <v>28</v>
      </c>
      <c r="J46" s="13">
        <v>45222</v>
      </c>
      <c r="K46" s="13">
        <f>+IF(AND(Table2[[#This Row],[Leave Start Date]]&lt;&gt;"",Table2[[#This Row],[Leave Days]]&lt;&gt;"")=TRUE,Table2[[#This Row],[Leave Start Date]]+Table2[[#This Row],[Leave Days]]-1, "")</f>
        <v>45249</v>
      </c>
      <c r="L46" s="11" t="s">
        <v>35</v>
      </c>
      <c r="M46" s="11" t="s">
        <v>35</v>
      </c>
      <c r="N46" s="13">
        <f>+IF(Table2[[#This Row],[Leave End Date]]&lt;&gt;"",Table2[[#This Row],[Leave End Date]]+1,"")</f>
        <v>45250</v>
      </c>
      <c r="O46" s="11" t="s">
        <v>32</v>
      </c>
      <c r="P46" s="15">
        <v>45222</v>
      </c>
      <c r="Q46" s="16" t="s">
        <v>423</v>
      </c>
      <c r="R46" s="12" t="s">
        <v>347</v>
      </c>
      <c r="S46" s="12"/>
      <c r="T46" s="12"/>
      <c r="U46" s="12" t="s">
        <v>791</v>
      </c>
    </row>
    <row r="47" spans="1:21" x14ac:dyDescent="0.25">
      <c r="A47" s="10" t="str">
        <f t="shared" si="0"/>
        <v>10074704-231023</v>
      </c>
      <c r="B47" s="11">
        <v>10074704</v>
      </c>
      <c r="C47" s="12" t="s">
        <v>209</v>
      </c>
      <c r="D47" s="12" t="s">
        <v>381</v>
      </c>
      <c r="E47" s="12" t="s">
        <v>407</v>
      </c>
      <c r="F47" s="11" t="s">
        <v>414</v>
      </c>
      <c r="G47" s="13">
        <v>44835</v>
      </c>
      <c r="H47" s="14" t="s">
        <v>465</v>
      </c>
      <c r="I47" s="11">
        <v>28</v>
      </c>
      <c r="J47" s="13">
        <v>45222</v>
      </c>
      <c r="K47" s="13">
        <f>+IF(AND(Table2[[#This Row],[Leave Start Date]]&lt;&gt;"",Table2[[#This Row],[Leave Days]]&lt;&gt;"")=TRUE,Table2[[#This Row],[Leave Start Date]]+Table2[[#This Row],[Leave Days]]-1, "")</f>
        <v>45249</v>
      </c>
      <c r="L47" s="11" t="s">
        <v>35</v>
      </c>
      <c r="M47" s="11" t="s">
        <v>35</v>
      </c>
      <c r="N47" s="13">
        <f>+IF(Table2[[#This Row],[Leave End Date]]&lt;&gt;"",Table2[[#This Row],[Leave End Date]]+1,"")</f>
        <v>45250</v>
      </c>
      <c r="O47" s="11" t="s">
        <v>32</v>
      </c>
      <c r="P47" s="15">
        <v>45222</v>
      </c>
      <c r="Q47" s="16" t="s">
        <v>419</v>
      </c>
      <c r="R47" s="12" t="s">
        <v>347</v>
      </c>
      <c r="S47" s="12"/>
      <c r="T47" s="12"/>
      <c r="U47" s="12" t="s">
        <v>857</v>
      </c>
    </row>
    <row r="48" spans="1:21" x14ac:dyDescent="0.25">
      <c r="A48" s="10" t="str">
        <f t="shared" si="0"/>
        <v>10074674-231023</v>
      </c>
      <c r="B48" s="11">
        <v>10074674</v>
      </c>
      <c r="C48" s="12" t="s">
        <v>328</v>
      </c>
      <c r="D48" s="12" t="s">
        <v>397</v>
      </c>
      <c r="E48" s="12" t="s">
        <v>342</v>
      </c>
      <c r="F48" s="11" t="s">
        <v>414</v>
      </c>
      <c r="G48" s="13">
        <v>44833</v>
      </c>
      <c r="H48" s="14" t="s">
        <v>466</v>
      </c>
      <c r="I48" s="11">
        <v>28</v>
      </c>
      <c r="J48" s="13">
        <v>45222</v>
      </c>
      <c r="K48" s="13">
        <f>+IF(AND(Table2[[#This Row],[Leave Start Date]]&lt;&gt;"",Table2[[#This Row],[Leave Days]]&lt;&gt;"")=TRUE,Table2[[#This Row],[Leave Start Date]]+Table2[[#This Row],[Leave Days]]-1, "")</f>
        <v>45249</v>
      </c>
      <c r="L48" s="11" t="s">
        <v>35</v>
      </c>
      <c r="M48" s="11" t="s">
        <v>35</v>
      </c>
      <c r="N48" s="13">
        <f>+IF(Table2[[#This Row],[Leave End Date]]&lt;&gt;"",Table2[[#This Row],[Leave End Date]]+1,"")</f>
        <v>45250</v>
      </c>
      <c r="O48" s="11" t="s">
        <v>32</v>
      </c>
      <c r="P48" s="15">
        <v>45222</v>
      </c>
      <c r="Q48" s="16" t="s">
        <v>424</v>
      </c>
      <c r="R48" s="12" t="s">
        <v>347</v>
      </c>
      <c r="S48" s="12"/>
      <c r="T48" s="12"/>
      <c r="U48" s="12" t="s">
        <v>829</v>
      </c>
    </row>
    <row r="49" spans="1:21" x14ac:dyDescent="0.25">
      <c r="A49" s="10" t="str">
        <f t="shared" si="0"/>
        <v>10073993-231023</v>
      </c>
      <c r="B49" s="11">
        <v>10073993</v>
      </c>
      <c r="C49" s="12" t="s">
        <v>164</v>
      </c>
      <c r="D49" s="12" t="s">
        <v>369</v>
      </c>
      <c r="E49" s="12" t="s">
        <v>341</v>
      </c>
      <c r="F49" s="11" t="s">
        <v>414</v>
      </c>
      <c r="G49" s="13">
        <v>44803</v>
      </c>
      <c r="H49" s="14" t="s">
        <v>467</v>
      </c>
      <c r="I49" s="11">
        <v>28</v>
      </c>
      <c r="J49" s="13">
        <v>45222</v>
      </c>
      <c r="K49" s="13">
        <f>+IF(AND(Table2[[#This Row],[Leave Start Date]]&lt;&gt;"",Table2[[#This Row],[Leave Days]]&lt;&gt;"")=TRUE,Table2[[#This Row],[Leave Start Date]]+Table2[[#This Row],[Leave Days]]-1, "")</f>
        <v>45249</v>
      </c>
      <c r="L49" s="11" t="s">
        <v>35</v>
      </c>
      <c r="M49" s="11" t="s">
        <v>35</v>
      </c>
      <c r="N49" s="13">
        <f>+IF(Table2[[#This Row],[Leave End Date]]&lt;&gt;"",Table2[[#This Row],[Leave End Date]]+1,"")</f>
        <v>45250</v>
      </c>
      <c r="O49" s="11" t="s">
        <v>32</v>
      </c>
      <c r="P49" s="15">
        <v>45222</v>
      </c>
      <c r="Q49" s="16" t="s">
        <v>423</v>
      </c>
      <c r="R49" s="12" t="s">
        <v>347</v>
      </c>
      <c r="S49" s="12"/>
      <c r="T49" s="12"/>
      <c r="U49" s="12" t="s">
        <v>792</v>
      </c>
    </row>
    <row r="50" spans="1:21" x14ac:dyDescent="0.25">
      <c r="A50" s="10" t="str">
        <f t="shared" si="0"/>
        <v>10074089-231023</v>
      </c>
      <c r="B50" s="11">
        <v>10074089</v>
      </c>
      <c r="C50" s="12" t="s">
        <v>318</v>
      </c>
      <c r="D50" s="12" t="s">
        <v>355</v>
      </c>
      <c r="E50" s="12" t="s">
        <v>342</v>
      </c>
      <c r="F50" s="11" t="s">
        <v>415</v>
      </c>
      <c r="G50" s="13">
        <v>44805</v>
      </c>
      <c r="H50" s="14" t="s">
        <v>468</v>
      </c>
      <c r="I50" s="11">
        <v>14</v>
      </c>
      <c r="J50" s="13">
        <v>45222</v>
      </c>
      <c r="K50" s="13">
        <f>+IF(AND(Table2[[#This Row],[Leave Start Date]]&lt;&gt;"",Table2[[#This Row],[Leave Days]]&lt;&gt;"")=TRUE,Table2[[#This Row],[Leave Start Date]]+Table2[[#This Row],[Leave Days]]-1, "")</f>
        <v>45235</v>
      </c>
      <c r="L50" s="11" t="s">
        <v>35</v>
      </c>
      <c r="M50" s="11" t="s">
        <v>35</v>
      </c>
      <c r="N50" s="13">
        <f>+IF(Table2[[#This Row],[Leave End Date]]&lt;&gt;"",Table2[[#This Row],[Leave End Date]]+1,"")</f>
        <v>45236</v>
      </c>
      <c r="O50" s="11" t="s">
        <v>32</v>
      </c>
      <c r="P50" s="15">
        <v>45222</v>
      </c>
      <c r="Q50" s="16" t="s">
        <v>420</v>
      </c>
      <c r="R50" s="12" t="s">
        <v>347</v>
      </c>
      <c r="S50" s="12"/>
      <c r="T50" s="12"/>
      <c r="U50" s="12" t="s">
        <v>987</v>
      </c>
    </row>
    <row r="51" spans="1:21" x14ac:dyDescent="0.25">
      <c r="A51" s="10" t="str">
        <f t="shared" si="0"/>
        <v>10073526-231023</v>
      </c>
      <c r="B51" s="11">
        <v>10073526</v>
      </c>
      <c r="C51" s="12" t="s">
        <v>157</v>
      </c>
      <c r="D51" s="12" t="s">
        <v>368</v>
      </c>
      <c r="E51" s="12" t="s">
        <v>341</v>
      </c>
      <c r="F51" s="11" t="s">
        <v>414</v>
      </c>
      <c r="G51" s="13">
        <v>44775</v>
      </c>
      <c r="H51" s="14" t="s">
        <v>469</v>
      </c>
      <c r="I51" s="11">
        <v>28</v>
      </c>
      <c r="J51" s="13">
        <v>45222</v>
      </c>
      <c r="K51" s="13">
        <f>+IF(AND(Table2[[#This Row],[Leave Start Date]]&lt;&gt;"",Table2[[#This Row],[Leave Days]]&lt;&gt;"")=TRUE,Table2[[#This Row],[Leave Start Date]]+Table2[[#This Row],[Leave Days]]-1, "")</f>
        <v>45249</v>
      </c>
      <c r="L51" s="11" t="s">
        <v>35</v>
      </c>
      <c r="M51" s="11" t="s">
        <v>35</v>
      </c>
      <c r="N51" s="13">
        <f>+IF(Table2[[#This Row],[Leave End Date]]&lt;&gt;"",Table2[[#This Row],[Leave End Date]]+1,"")</f>
        <v>45250</v>
      </c>
      <c r="O51" s="11" t="s">
        <v>32</v>
      </c>
      <c r="P51" s="15">
        <v>45222</v>
      </c>
      <c r="Q51" s="16" t="s">
        <v>423</v>
      </c>
      <c r="R51" s="12" t="s">
        <v>347</v>
      </c>
      <c r="S51" s="12"/>
      <c r="T51" s="12"/>
      <c r="U51" s="12" t="s">
        <v>793</v>
      </c>
    </row>
    <row r="52" spans="1:21" x14ac:dyDescent="0.25">
      <c r="A52" s="10" t="str">
        <f t="shared" si="0"/>
        <v>10072472-231023</v>
      </c>
      <c r="B52" s="11">
        <v>10072472</v>
      </c>
      <c r="C52" s="12" t="s">
        <v>301</v>
      </c>
      <c r="D52" s="12" t="s">
        <v>354</v>
      </c>
      <c r="E52" s="12" t="s">
        <v>342</v>
      </c>
      <c r="F52" s="11" t="s">
        <v>415</v>
      </c>
      <c r="G52" s="13">
        <v>44660</v>
      </c>
      <c r="H52" s="14" t="s">
        <v>875</v>
      </c>
      <c r="I52" s="11">
        <v>14</v>
      </c>
      <c r="J52" s="13">
        <v>45222</v>
      </c>
      <c r="K52" s="13">
        <f>+IF(AND(Table2[[#This Row],[Leave Start Date]]&lt;&gt;"",Table2[[#This Row],[Leave Days]]&lt;&gt;"")=TRUE,Table2[[#This Row],[Leave Start Date]]+Table2[[#This Row],[Leave Days]]-1, "")</f>
        <v>45235</v>
      </c>
      <c r="L52" s="11" t="s">
        <v>35</v>
      </c>
      <c r="M52" s="11" t="s">
        <v>35</v>
      </c>
      <c r="N52" s="13">
        <f>+IF(Table2[[#This Row],[Leave End Date]]&lt;&gt;"",Table2[[#This Row],[Leave End Date]]+1,"")</f>
        <v>45236</v>
      </c>
      <c r="O52" s="11" t="s">
        <v>32</v>
      </c>
      <c r="P52" s="15">
        <v>45222</v>
      </c>
      <c r="Q52" s="16" t="s">
        <v>420</v>
      </c>
      <c r="R52" s="12" t="s">
        <v>347</v>
      </c>
      <c r="S52" s="12"/>
      <c r="T52" s="12"/>
      <c r="U52" s="12" t="s">
        <v>988</v>
      </c>
    </row>
    <row r="53" spans="1:21" x14ac:dyDescent="0.25">
      <c r="A53" s="10" t="str">
        <f t="shared" si="0"/>
        <v>10063218-231023</v>
      </c>
      <c r="B53" s="11">
        <v>10063218</v>
      </c>
      <c r="C53" s="12" t="s">
        <v>197</v>
      </c>
      <c r="D53" s="12" t="s">
        <v>379</v>
      </c>
      <c r="E53" s="12" t="s">
        <v>407</v>
      </c>
      <c r="F53" s="11" t="s">
        <v>417</v>
      </c>
      <c r="G53" s="13">
        <v>44837</v>
      </c>
      <c r="H53" s="14" t="s">
        <v>876</v>
      </c>
      <c r="I53" s="11">
        <v>27</v>
      </c>
      <c r="J53" s="13">
        <v>45222</v>
      </c>
      <c r="K53" s="13">
        <f>+IF(AND(Table2[[#This Row],[Leave Start Date]]&lt;&gt;"",Table2[[#This Row],[Leave Days]]&lt;&gt;"")=TRUE,Table2[[#This Row],[Leave Start Date]]+Table2[[#This Row],[Leave Days]]-1, "")</f>
        <v>45248</v>
      </c>
      <c r="L53" s="11" t="s">
        <v>35</v>
      </c>
      <c r="M53" s="11" t="s">
        <v>35</v>
      </c>
      <c r="N53" s="13">
        <f>+IF(Table2[[#This Row],[Leave End Date]]&lt;&gt;"",Table2[[#This Row],[Leave End Date]]+1,"")</f>
        <v>45249</v>
      </c>
      <c r="O53" s="11" t="s">
        <v>32</v>
      </c>
      <c r="P53" s="15">
        <v>45222</v>
      </c>
      <c r="Q53" s="16" t="s">
        <v>419</v>
      </c>
      <c r="R53" s="12" t="s">
        <v>347</v>
      </c>
      <c r="S53" s="12"/>
      <c r="T53" s="12"/>
      <c r="U53" s="12" t="s">
        <v>973</v>
      </c>
    </row>
    <row r="54" spans="1:21" x14ac:dyDescent="0.25">
      <c r="A54" s="10" t="str">
        <f t="shared" si="0"/>
        <v>10074316-231023</v>
      </c>
      <c r="B54" s="11">
        <v>10074316</v>
      </c>
      <c r="C54" s="12" t="s">
        <v>158</v>
      </c>
      <c r="D54" s="12" t="s">
        <v>368</v>
      </c>
      <c r="E54" s="12" t="s">
        <v>341</v>
      </c>
      <c r="F54" s="11" t="s">
        <v>414</v>
      </c>
      <c r="G54" s="13">
        <v>44819</v>
      </c>
      <c r="H54" s="14" t="s">
        <v>470</v>
      </c>
      <c r="I54" s="11">
        <v>28</v>
      </c>
      <c r="J54" s="13">
        <v>45222</v>
      </c>
      <c r="K54" s="13">
        <f>+IF(AND(Table2[[#This Row],[Leave Start Date]]&lt;&gt;"",Table2[[#This Row],[Leave Days]]&lt;&gt;"")=TRUE,Table2[[#This Row],[Leave Start Date]]+Table2[[#This Row],[Leave Days]]-1, "")</f>
        <v>45249</v>
      </c>
      <c r="L54" s="11" t="s">
        <v>35</v>
      </c>
      <c r="M54" s="11" t="s">
        <v>35</v>
      </c>
      <c r="N54" s="13">
        <f>+IF(Table2[[#This Row],[Leave End Date]]&lt;&gt;"",Table2[[#This Row],[Leave End Date]]+1,"")</f>
        <v>45250</v>
      </c>
      <c r="O54" s="11" t="s">
        <v>32</v>
      </c>
      <c r="P54" s="15">
        <v>45222</v>
      </c>
      <c r="Q54" s="16" t="s">
        <v>423</v>
      </c>
      <c r="R54" s="12" t="s">
        <v>347</v>
      </c>
      <c r="S54" s="12"/>
      <c r="T54" s="12"/>
      <c r="U54" s="12" t="s">
        <v>794</v>
      </c>
    </row>
    <row r="55" spans="1:21" x14ac:dyDescent="0.25">
      <c r="A55" s="10" t="str">
        <f t="shared" si="0"/>
        <v>10073209-231023</v>
      </c>
      <c r="B55" s="11">
        <v>10073209</v>
      </c>
      <c r="C55" s="12" t="s">
        <v>41</v>
      </c>
      <c r="D55" s="12" t="s">
        <v>350</v>
      </c>
      <c r="E55" s="12" t="s">
        <v>410</v>
      </c>
      <c r="F55" s="11" t="s">
        <v>415</v>
      </c>
      <c r="G55" s="13">
        <v>44757</v>
      </c>
      <c r="H55" s="14" t="s">
        <v>471</v>
      </c>
      <c r="I55" s="11">
        <v>29</v>
      </c>
      <c r="J55" s="13">
        <v>45222</v>
      </c>
      <c r="K55" s="13">
        <f>+IF(AND(Table2[[#This Row],[Leave Start Date]]&lt;&gt;"",Table2[[#This Row],[Leave Days]]&lt;&gt;"")=TRUE,Table2[[#This Row],[Leave Start Date]]+Table2[[#This Row],[Leave Days]]-1, "")</f>
        <v>45250</v>
      </c>
      <c r="L55" s="11" t="s">
        <v>35</v>
      </c>
      <c r="M55" s="11" t="s">
        <v>35</v>
      </c>
      <c r="N55" s="13">
        <f>+IF(Table2[[#This Row],[Leave End Date]]&lt;&gt;"",Table2[[#This Row],[Leave End Date]]+1,"")</f>
        <v>45251</v>
      </c>
      <c r="O55" s="11" t="s">
        <v>32</v>
      </c>
      <c r="P55" s="15">
        <v>45222</v>
      </c>
      <c r="Q55" s="16" t="s">
        <v>420</v>
      </c>
      <c r="R55" s="12" t="s">
        <v>347</v>
      </c>
      <c r="S55" s="12"/>
      <c r="T55" s="12"/>
      <c r="U55" s="12" t="s">
        <v>989</v>
      </c>
    </row>
    <row r="56" spans="1:21" x14ac:dyDescent="0.25">
      <c r="A56" s="10" t="str">
        <f t="shared" si="0"/>
        <v>10032142-231023</v>
      </c>
      <c r="B56" s="11">
        <v>10032142</v>
      </c>
      <c r="C56" s="12" t="s">
        <v>232</v>
      </c>
      <c r="D56" s="12" t="s">
        <v>385</v>
      </c>
      <c r="E56" s="12" t="s">
        <v>344</v>
      </c>
      <c r="F56" s="11" t="s">
        <v>417</v>
      </c>
      <c r="G56" s="13">
        <v>44698</v>
      </c>
      <c r="H56" s="14" t="s">
        <v>877</v>
      </c>
      <c r="I56" s="11">
        <v>28</v>
      </c>
      <c r="J56" s="13">
        <v>45222</v>
      </c>
      <c r="K56" s="13">
        <f>+IF(AND(Table2[[#This Row],[Leave Start Date]]&lt;&gt;"",Table2[[#This Row],[Leave Days]]&lt;&gt;"")=TRUE,Table2[[#This Row],[Leave Start Date]]+Table2[[#This Row],[Leave Days]]-1, "")</f>
        <v>45249</v>
      </c>
      <c r="L56" s="11" t="s">
        <v>35</v>
      </c>
      <c r="M56" s="11" t="s">
        <v>35</v>
      </c>
      <c r="N56" s="13">
        <f>+IF(Table2[[#This Row],[Leave End Date]]&lt;&gt;"",Table2[[#This Row],[Leave End Date]]+1,"")</f>
        <v>45250</v>
      </c>
      <c r="O56" s="11" t="s">
        <v>32</v>
      </c>
      <c r="P56" s="15">
        <v>45222</v>
      </c>
      <c r="Q56" s="16" t="s">
        <v>425</v>
      </c>
      <c r="R56" s="12" t="s">
        <v>347</v>
      </c>
      <c r="S56" s="12"/>
      <c r="T56" s="12"/>
      <c r="U56" s="12" t="s">
        <v>959</v>
      </c>
    </row>
    <row r="57" spans="1:21" x14ac:dyDescent="0.25">
      <c r="A57" s="10" t="str">
        <f t="shared" si="0"/>
        <v>10075215-231023</v>
      </c>
      <c r="B57" s="11">
        <v>10075215</v>
      </c>
      <c r="C57" s="12" t="s">
        <v>50</v>
      </c>
      <c r="D57" s="12" t="s">
        <v>359</v>
      </c>
      <c r="E57" s="12" t="s">
        <v>400</v>
      </c>
      <c r="F57" s="11" t="s">
        <v>417</v>
      </c>
      <c r="G57" s="13">
        <v>44855</v>
      </c>
      <c r="H57" s="14" t="s">
        <v>472</v>
      </c>
      <c r="I57" s="11">
        <v>14</v>
      </c>
      <c r="J57" s="13">
        <v>45222</v>
      </c>
      <c r="K57" s="13">
        <f>+IF(AND(Table2[[#This Row],[Leave Start Date]]&lt;&gt;"",Table2[[#This Row],[Leave Days]]&lt;&gt;"")=TRUE,Table2[[#This Row],[Leave Start Date]]+Table2[[#This Row],[Leave Days]]-1, "")</f>
        <v>45235</v>
      </c>
      <c r="L57" s="11" t="s">
        <v>35</v>
      </c>
      <c r="M57" s="11" t="s">
        <v>35</v>
      </c>
      <c r="N57" s="13">
        <f>+IF(Table2[[#This Row],[Leave End Date]]&lt;&gt;"",Table2[[#This Row],[Leave End Date]]+1,"")</f>
        <v>45236</v>
      </c>
      <c r="O57" s="11" t="s">
        <v>32</v>
      </c>
      <c r="P57" s="15">
        <v>45222</v>
      </c>
      <c r="Q57" s="16" t="s">
        <v>401</v>
      </c>
      <c r="R57" s="12" t="s">
        <v>347</v>
      </c>
      <c r="S57" s="12"/>
      <c r="T57" s="12"/>
      <c r="U57" s="12" t="s">
        <v>937</v>
      </c>
    </row>
    <row r="58" spans="1:21" x14ac:dyDescent="0.25">
      <c r="A58" s="10" t="str">
        <f t="shared" si="0"/>
        <v>10075435-231023</v>
      </c>
      <c r="B58" s="11">
        <v>10075435</v>
      </c>
      <c r="C58" s="12" t="s">
        <v>52</v>
      </c>
      <c r="D58" s="12" t="s">
        <v>362</v>
      </c>
      <c r="E58" s="12" t="s">
        <v>400</v>
      </c>
      <c r="F58" s="11" t="s">
        <v>415</v>
      </c>
      <c r="G58" s="13">
        <v>44860</v>
      </c>
      <c r="H58" s="14" t="s">
        <v>473</v>
      </c>
      <c r="I58" s="11">
        <v>14</v>
      </c>
      <c r="J58" s="13">
        <v>45222</v>
      </c>
      <c r="K58" s="13">
        <f>+IF(AND(Table2[[#This Row],[Leave Start Date]]&lt;&gt;"",Table2[[#This Row],[Leave Days]]&lt;&gt;"")=TRUE,Table2[[#This Row],[Leave Start Date]]+Table2[[#This Row],[Leave Days]]-1, "")</f>
        <v>45235</v>
      </c>
      <c r="L58" s="11" t="s">
        <v>35</v>
      </c>
      <c r="M58" s="11" t="s">
        <v>35</v>
      </c>
      <c r="N58" s="13">
        <f>+IF(Table2[[#This Row],[Leave End Date]]&lt;&gt;"",Table2[[#This Row],[Leave End Date]]+1,"")</f>
        <v>45236</v>
      </c>
      <c r="O58" s="11" t="s">
        <v>32</v>
      </c>
      <c r="P58" s="15">
        <v>45222</v>
      </c>
      <c r="Q58" s="16" t="s">
        <v>420</v>
      </c>
      <c r="R58" s="12" t="s">
        <v>347</v>
      </c>
      <c r="S58" s="12"/>
      <c r="T58" s="12"/>
      <c r="U58" s="12" t="s">
        <v>990</v>
      </c>
    </row>
    <row r="59" spans="1:21" x14ac:dyDescent="0.25">
      <c r="A59" s="10" t="str">
        <f t="shared" si="0"/>
        <v>10075201-231023</v>
      </c>
      <c r="B59" s="11">
        <v>10075201</v>
      </c>
      <c r="C59" s="12" t="s">
        <v>59</v>
      </c>
      <c r="D59" s="12" t="s">
        <v>359</v>
      </c>
      <c r="E59" s="12" t="s">
        <v>400</v>
      </c>
      <c r="F59" s="11" t="s">
        <v>416</v>
      </c>
      <c r="G59" s="13">
        <v>44855</v>
      </c>
      <c r="H59" s="14" t="s">
        <v>474</v>
      </c>
      <c r="I59" s="11">
        <v>28</v>
      </c>
      <c r="J59" s="13">
        <v>45222</v>
      </c>
      <c r="K59" s="13">
        <f>+IF(AND(Table2[[#This Row],[Leave Start Date]]&lt;&gt;"",Table2[[#This Row],[Leave Days]]&lt;&gt;"")=TRUE,Table2[[#This Row],[Leave Start Date]]+Table2[[#This Row],[Leave Days]]-1, "")</f>
        <v>45249</v>
      </c>
      <c r="L59" s="11" t="s">
        <v>35</v>
      </c>
      <c r="M59" s="11" t="s">
        <v>35</v>
      </c>
      <c r="N59" s="13">
        <f>+IF(Table2[[#This Row],[Leave End Date]]&lt;&gt;"",Table2[[#This Row],[Leave End Date]]+1,"")</f>
        <v>45250</v>
      </c>
      <c r="O59" s="11" t="s">
        <v>32</v>
      </c>
      <c r="P59" s="15">
        <v>45222</v>
      </c>
      <c r="Q59" s="16" t="s">
        <v>421</v>
      </c>
      <c r="R59" s="12" t="s">
        <v>347</v>
      </c>
      <c r="S59" s="12"/>
      <c r="T59" s="12"/>
      <c r="U59" s="12" t="s">
        <v>787</v>
      </c>
    </row>
    <row r="60" spans="1:21" x14ac:dyDescent="0.25">
      <c r="A60" s="10" t="str">
        <f t="shared" si="0"/>
        <v>10077163-231023</v>
      </c>
      <c r="B60" s="11">
        <v>10077163</v>
      </c>
      <c r="C60" s="12" t="s">
        <v>47</v>
      </c>
      <c r="D60" s="12" t="s">
        <v>351</v>
      </c>
      <c r="E60" s="12" t="s">
        <v>410</v>
      </c>
      <c r="F60" s="11" t="s">
        <v>416</v>
      </c>
      <c r="G60" s="13">
        <v>44953</v>
      </c>
      <c r="H60" s="14" t="s">
        <v>475</v>
      </c>
      <c r="I60" s="11">
        <v>20</v>
      </c>
      <c r="J60" s="13">
        <v>45222</v>
      </c>
      <c r="K60" s="13">
        <f>+IF(AND(Table2[[#This Row],[Leave Start Date]]&lt;&gt;"",Table2[[#This Row],[Leave Days]]&lt;&gt;"")=TRUE,Table2[[#This Row],[Leave Start Date]]+Table2[[#This Row],[Leave Days]]-1, "")</f>
        <v>45241</v>
      </c>
      <c r="L60" s="11" t="s">
        <v>35</v>
      </c>
      <c r="M60" s="11" t="s">
        <v>35</v>
      </c>
      <c r="N60" s="13">
        <f>+IF(Table2[[#This Row],[Leave End Date]]&lt;&gt;"",Table2[[#This Row],[Leave End Date]]+1,"")</f>
        <v>45242</v>
      </c>
      <c r="O60" s="11" t="s">
        <v>32</v>
      </c>
      <c r="P60" s="15">
        <v>45222</v>
      </c>
      <c r="Q60" s="16" t="s">
        <v>426</v>
      </c>
      <c r="R60" s="12" t="s">
        <v>347</v>
      </c>
      <c r="S60" s="12"/>
      <c r="T60" s="12"/>
      <c r="U60" s="12" t="s">
        <v>690</v>
      </c>
    </row>
    <row r="61" spans="1:21" x14ac:dyDescent="0.25">
      <c r="A61" s="10" t="str">
        <f t="shared" si="0"/>
        <v>10074811-231023</v>
      </c>
      <c r="B61" s="11">
        <v>10074811</v>
      </c>
      <c r="C61" s="12" t="s">
        <v>228</v>
      </c>
      <c r="D61" s="12" t="s">
        <v>349</v>
      </c>
      <c r="E61" s="12" t="s">
        <v>344</v>
      </c>
      <c r="F61" s="11" t="s">
        <v>416</v>
      </c>
      <c r="G61" s="13">
        <v>44840</v>
      </c>
      <c r="H61" s="14" t="s">
        <v>878</v>
      </c>
      <c r="I61" s="11">
        <v>14</v>
      </c>
      <c r="J61" s="13">
        <v>45222</v>
      </c>
      <c r="K61" s="13">
        <f>+IF(AND(Table2[[#This Row],[Leave Start Date]]&lt;&gt;"",Table2[[#This Row],[Leave Days]]&lt;&gt;"")=TRUE,Table2[[#This Row],[Leave Start Date]]+Table2[[#This Row],[Leave Days]]-1, "")</f>
        <v>45235</v>
      </c>
      <c r="L61" s="11" t="s">
        <v>35</v>
      </c>
      <c r="M61" s="11" t="s">
        <v>35</v>
      </c>
      <c r="N61" s="13">
        <f>+IF(Table2[[#This Row],[Leave End Date]]&lt;&gt;"",Table2[[#This Row],[Leave End Date]]+1,"")</f>
        <v>45236</v>
      </c>
      <c r="O61" s="11" t="s">
        <v>32</v>
      </c>
      <c r="P61" s="15">
        <v>45222</v>
      </c>
      <c r="Q61" s="16" t="s">
        <v>425</v>
      </c>
      <c r="R61" s="12" t="s">
        <v>347</v>
      </c>
      <c r="S61" s="12"/>
      <c r="T61" s="12"/>
      <c r="U61" s="12" t="s">
        <v>760</v>
      </c>
    </row>
    <row r="62" spans="1:21" x14ac:dyDescent="0.25">
      <c r="A62" s="10" t="str">
        <f t="shared" si="0"/>
        <v>10074825-231023</v>
      </c>
      <c r="B62" s="11">
        <v>10074825</v>
      </c>
      <c r="C62" s="12" t="s">
        <v>233</v>
      </c>
      <c r="D62" s="12" t="s">
        <v>385</v>
      </c>
      <c r="E62" s="12" t="s">
        <v>344</v>
      </c>
      <c r="F62" s="11" t="s">
        <v>416</v>
      </c>
      <c r="G62" s="13">
        <v>44841</v>
      </c>
      <c r="H62" s="14" t="s">
        <v>476</v>
      </c>
      <c r="I62" s="11">
        <v>14</v>
      </c>
      <c r="J62" s="13">
        <v>45222</v>
      </c>
      <c r="K62" s="13">
        <f>+IF(AND(Table2[[#This Row],[Leave Start Date]]&lt;&gt;"",Table2[[#This Row],[Leave Days]]&lt;&gt;"")=TRUE,Table2[[#This Row],[Leave Start Date]]+Table2[[#This Row],[Leave Days]]-1, "")</f>
        <v>45235</v>
      </c>
      <c r="L62" s="11" t="s">
        <v>35</v>
      </c>
      <c r="M62" s="11" t="s">
        <v>35</v>
      </c>
      <c r="N62" s="13">
        <f>+IF(Table2[[#This Row],[Leave End Date]]&lt;&gt;"",Table2[[#This Row],[Leave End Date]]+1,"")</f>
        <v>45236</v>
      </c>
      <c r="O62" s="11" t="s">
        <v>32</v>
      </c>
      <c r="P62" s="15">
        <v>45222</v>
      </c>
      <c r="Q62" s="16" t="s">
        <v>425</v>
      </c>
      <c r="R62" s="12" t="s">
        <v>347</v>
      </c>
      <c r="S62" s="12"/>
      <c r="T62" s="12"/>
      <c r="U62" s="12" t="s">
        <v>761</v>
      </c>
    </row>
    <row r="63" spans="1:21" x14ac:dyDescent="0.25">
      <c r="A63" s="10" t="str">
        <f t="shared" si="0"/>
        <v>10077275-231023</v>
      </c>
      <c r="B63" s="11">
        <v>10077275</v>
      </c>
      <c r="C63" s="12" t="s">
        <v>314</v>
      </c>
      <c r="D63" s="12" t="s">
        <v>352</v>
      </c>
      <c r="E63" s="12" t="s">
        <v>342</v>
      </c>
      <c r="F63" s="11" t="s">
        <v>416</v>
      </c>
      <c r="G63" s="13">
        <v>44960</v>
      </c>
      <c r="H63" s="14" t="s">
        <v>477</v>
      </c>
      <c r="I63" s="11">
        <v>20</v>
      </c>
      <c r="J63" s="13">
        <v>45222</v>
      </c>
      <c r="K63" s="13">
        <f>+IF(AND(Table2[[#This Row],[Leave Start Date]]&lt;&gt;"",Table2[[#This Row],[Leave Days]]&lt;&gt;"")=TRUE,Table2[[#This Row],[Leave Start Date]]+Table2[[#This Row],[Leave Days]]-1, "")</f>
        <v>45241</v>
      </c>
      <c r="L63" s="11" t="s">
        <v>35</v>
      </c>
      <c r="M63" s="11" t="s">
        <v>35</v>
      </c>
      <c r="N63" s="13">
        <f>+IF(Table2[[#This Row],[Leave End Date]]&lt;&gt;"",Table2[[#This Row],[Leave End Date]]+1,"")</f>
        <v>45242</v>
      </c>
      <c r="O63" s="11" t="s">
        <v>32</v>
      </c>
      <c r="P63" s="15">
        <v>45222</v>
      </c>
      <c r="Q63" s="16" t="s">
        <v>426</v>
      </c>
      <c r="R63" s="12" t="s">
        <v>347</v>
      </c>
      <c r="S63" s="12"/>
      <c r="T63" s="12"/>
      <c r="U63" s="12" t="s">
        <v>691</v>
      </c>
    </row>
    <row r="64" spans="1:21" x14ac:dyDescent="0.25">
      <c r="A64" s="10" t="str">
        <f t="shared" si="0"/>
        <v>10077302-231023</v>
      </c>
      <c r="B64" s="11">
        <v>10077302</v>
      </c>
      <c r="C64" s="12" t="s">
        <v>325</v>
      </c>
      <c r="D64" s="12" t="s">
        <v>353</v>
      </c>
      <c r="E64" s="12" t="s">
        <v>342</v>
      </c>
      <c r="F64" s="11" t="s">
        <v>416</v>
      </c>
      <c r="G64" s="13">
        <v>44961</v>
      </c>
      <c r="H64" s="14" t="s">
        <v>478</v>
      </c>
      <c r="I64" s="11">
        <v>20</v>
      </c>
      <c r="J64" s="13">
        <v>45222</v>
      </c>
      <c r="K64" s="13">
        <f>+IF(AND(Table2[[#This Row],[Leave Start Date]]&lt;&gt;"",Table2[[#This Row],[Leave Days]]&lt;&gt;"")=TRUE,Table2[[#This Row],[Leave Start Date]]+Table2[[#This Row],[Leave Days]]-1, "")</f>
        <v>45241</v>
      </c>
      <c r="L64" s="11" t="s">
        <v>35</v>
      </c>
      <c r="M64" s="11" t="s">
        <v>35</v>
      </c>
      <c r="N64" s="13">
        <f>+IF(Table2[[#This Row],[Leave End Date]]&lt;&gt;"",Table2[[#This Row],[Leave End Date]]+1,"")</f>
        <v>45242</v>
      </c>
      <c r="O64" s="11" t="s">
        <v>32</v>
      </c>
      <c r="P64" s="15">
        <v>45222</v>
      </c>
      <c r="Q64" s="16" t="s">
        <v>426</v>
      </c>
      <c r="R64" s="12" t="s">
        <v>347</v>
      </c>
      <c r="S64" s="12"/>
      <c r="T64" s="12"/>
      <c r="U64" s="12" t="s">
        <v>692</v>
      </c>
    </row>
    <row r="65" spans="1:21" x14ac:dyDescent="0.25">
      <c r="A65" s="10" t="str">
        <f t="shared" si="0"/>
        <v>10073958-231023</v>
      </c>
      <c r="B65" s="11">
        <v>10073958</v>
      </c>
      <c r="C65" s="12" t="s">
        <v>159</v>
      </c>
      <c r="D65" s="12" t="s">
        <v>368</v>
      </c>
      <c r="E65" s="12" t="s">
        <v>341</v>
      </c>
      <c r="F65" s="11" t="s">
        <v>414</v>
      </c>
      <c r="G65" s="13">
        <v>44799</v>
      </c>
      <c r="H65" s="14" t="s">
        <v>479</v>
      </c>
      <c r="I65" s="11">
        <v>28</v>
      </c>
      <c r="J65" s="13">
        <v>45222</v>
      </c>
      <c r="K65" s="13">
        <f>+IF(AND(Table2[[#This Row],[Leave Start Date]]&lt;&gt;"",Table2[[#This Row],[Leave Days]]&lt;&gt;"")=TRUE,Table2[[#This Row],[Leave Start Date]]+Table2[[#This Row],[Leave Days]]-1, "")</f>
        <v>45249</v>
      </c>
      <c r="L65" s="11" t="s">
        <v>35</v>
      </c>
      <c r="M65" s="11" t="s">
        <v>35</v>
      </c>
      <c r="N65" s="13">
        <f>+IF(Table2[[#This Row],[Leave End Date]]&lt;&gt;"",Table2[[#This Row],[Leave End Date]]+1,"")</f>
        <v>45250</v>
      </c>
      <c r="O65" s="11" t="s">
        <v>32</v>
      </c>
      <c r="P65" s="15">
        <v>45222</v>
      </c>
      <c r="Q65" s="16" t="s">
        <v>423</v>
      </c>
      <c r="R65" s="12" t="s">
        <v>347</v>
      </c>
      <c r="S65" s="12"/>
      <c r="T65" s="12"/>
      <c r="U65" s="12" t="s">
        <v>795</v>
      </c>
    </row>
    <row r="66" spans="1:21" x14ac:dyDescent="0.25">
      <c r="A66" s="10" t="str">
        <f t="shared" ref="A66:A122" si="1">$B66&amp;"-"&amp;TEXT($J66,"YYMMDD")</f>
        <v>10075547-231023</v>
      </c>
      <c r="B66" s="11">
        <v>10075547</v>
      </c>
      <c r="C66" s="12" t="s">
        <v>98</v>
      </c>
      <c r="D66" s="12" t="s">
        <v>355</v>
      </c>
      <c r="E66" s="12" t="s">
        <v>341</v>
      </c>
      <c r="F66" s="11" t="s">
        <v>415</v>
      </c>
      <c r="G66" s="13">
        <v>44869</v>
      </c>
      <c r="H66" s="14" t="s">
        <v>480</v>
      </c>
      <c r="I66" s="11">
        <v>27</v>
      </c>
      <c r="J66" s="13">
        <v>45222</v>
      </c>
      <c r="K66" s="13">
        <f>+IF(AND(Table2[[#This Row],[Leave Start Date]]&lt;&gt;"",Table2[[#This Row],[Leave Days]]&lt;&gt;"")=TRUE,Table2[[#This Row],[Leave Start Date]]+Table2[[#This Row],[Leave Days]]-1, "")</f>
        <v>45248</v>
      </c>
      <c r="L66" s="11" t="s">
        <v>35</v>
      </c>
      <c r="M66" s="11" t="s">
        <v>35</v>
      </c>
      <c r="N66" s="13">
        <f>+IF(Table2[[#This Row],[Leave End Date]]&lt;&gt;"",Table2[[#This Row],[Leave End Date]]+1,"")</f>
        <v>45249</v>
      </c>
      <c r="O66" s="11" t="s">
        <v>32</v>
      </c>
      <c r="P66" s="15">
        <v>45222</v>
      </c>
      <c r="Q66" s="16" t="s">
        <v>420</v>
      </c>
      <c r="R66" s="12" t="s">
        <v>347</v>
      </c>
      <c r="S66" s="12"/>
      <c r="T66" s="12"/>
      <c r="U66" s="12" t="s">
        <v>991</v>
      </c>
    </row>
    <row r="67" spans="1:21" x14ac:dyDescent="0.25">
      <c r="A67" s="10" t="str">
        <f t="shared" si="1"/>
        <v>10075496-231023</v>
      </c>
      <c r="B67" s="11">
        <v>10075496</v>
      </c>
      <c r="C67" s="12" t="s">
        <v>198</v>
      </c>
      <c r="D67" s="12" t="s">
        <v>380</v>
      </c>
      <c r="E67" s="12" t="s">
        <v>407</v>
      </c>
      <c r="F67" s="11" t="s">
        <v>418</v>
      </c>
      <c r="G67" s="13">
        <v>44866</v>
      </c>
      <c r="H67" s="14" t="s">
        <v>481</v>
      </c>
      <c r="I67" s="11">
        <v>27</v>
      </c>
      <c r="J67" s="13">
        <v>45222</v>
      </c>
      <c r="K67" s="13">
        <f>+IF(AND(Table2[[#This Row],[Leave Start Date]]&lt;&gt;"",Table2[[#This Row],[Leave Days]]&lt;&gt;"")=TRUE,Table2[[#This Row],[Leave Start Date]]+Table2[[#This Row],[Leave Days]]-1, "")</f>
        <v>45248</v>
      </c>
      <c r="L67" s="11" t="s">
        <v>35</v>
      </c>
      <c r="M67" s="11" t="s">
        <v>35</v>
      </c>
      <c r="N67" s="13">
        <f>+IF(Table2[[#This Row],[Leave End Date]]&lt;&gt;"",Table2[[#This Row],[Leave End Date]]+1,"")</f>
        <v>45249</v>
      </c>
      <c r="O67" s="11" t="s">
        <v>32</v>
      </c>
      <c r="P67" s="15">
        <v>45222</v>
      </c>
      <c r="Q67" s="16" t="s">
        <v>419</v>
      </c>
      <c r="R67" s="12" t="s">
        <v>347</v>
      </c>
      <c r="S67" s="12"/>
      <c r="T67" s="12"/>
      <c r="U67" s="12" t="s">
        <v>926</v>
      </c>
    </row>
    <row r="68" spans="1:21" x14ac:dyDescent="0.25">
      <c r="A68" s="10" t="str">
        <f t="shared" si="1"/>
        <v>10075559-231023</v>
      </c>
      <c r="B68" s="11">
        <v>10075559</v>
      </c>
      <c r="C68" s="12" t="s">
        <v>211</v>
      </c>
      <c r="D68" s="12" t="s">
        <v>381</v>
      </c>
      <c r="E68" s="12" t="s">
        <v>407</v>
      </c>
      <c r="F68" s="11" t="s">
        <v>417</v>
      </c>
      <c r="G68" s="13">
        <v>44870</v>
      </c>
      <c r="H68" s="14" t="s">
        <v>482</v>
      </c>
      <c r="I68" s="11">
        <v>21</v>
      </c>
      <c r="J68" s="13">
        <v>45222</v>
      </c>
      <c r="K68" s="13">
        <f>+IF(AND(Table2[[#This Row],[Leave Start Date]]&lt;&gt;"",Table2[[#This Row],[Leave Days]]&lt;&gt;"")=TRUE,Table2[[#This Row],[Leave Start Date]]+Table2[[#This Row],[Leave Days]]-1, "")</f>
        <v>45242</v>
      </c>
      <c r="L68" s="11" t="s">
        <v>35</v>
      </c>
      <c r="M68" s="11" t="s">
        <v>35</v>
      </c>
      <c r="N68" s="13">
        <f>+IF(Table2[[#This Row],[Leave End Date]]&lt;&gt;"",Table2[[#This Row],[Leave End Date]]+1,"")</f>
        <v>45243</v>
      </c>
      <c r="O68" s="11" t="s">
        <v>32</v>
      </c>
      <c r="P68" s="15">
        <v>45222</v>
      </c>
      <c r="Q68" s="16" t="s">
        <v>419</v>
      </c>
      <c r="R68" s="12" t="s">
        <v>347</v>
      </c>
      <c r="S68" s="12"/>
      <c r="T68" s="12"/>
      <c r="U68" s="12" t="s">
        <v>974</v>
      </c>
    </row>
    <row r="69" spans="1:21" x14ac:dyDescent="0.25">
      <c r="A69" s="10" t="str">
        <f t="shared" si="1"/>
        <v>10075598-231023</v>
      </c>
      <c r="B69" s="11">
        <v>10075598</v>
      </c>
      <c r="C69" s="12" t="s">
        <v>212</v>
      </c>
      <c r="D69" s="12" t="s">
        <v>381</v>
      </c>
      <c r="E69" s="12" t="s">
        <v>407</v>
      </c>
      <c r="F69" s="11" t="s">
        <v>417</v>
      </c>
      <c r="G69" s="13">
        <v>44873</v>
      </c>
      <c r="H69" s="14" t="s">
        <v>483</v>
      </c>
      <c r="I69" s="11">
        <v>21</v>
      </c>
      <c r="J69" s="13">
        <v>45222</v>
      </c>
      <c r="K69" s="13">
        <f>+IF(AND(Table2[[#This Row],[Leave Start Date]]&lt;&gt;"",Table2[[#This Row],[Leave Days]]&lt;&gt;"")=TRUE,Table2[[#This Row],[Leave Start Date]]+Table2[[#This Row],[Leave Days]]-1, "")</f>
        <v>45242</v>
      </c>
      <c r="L69" s="11" t="s">
        <v>35</v>
      </c>
      <c r="M69" s="11" t="s">
        <v>35</v>
      </c>
      <c r="N69" s="13">
        <f>+IF(Table2[[#This Row],[Leave End Date]]&lt;&gt;"",Table2[[#This Row],[Leave End Date]]+1,"")</f>
        <v>45243</v>
      </c>
      <c r="O69" s="11" t="s">
        <v>32</v>
      </c>
      <c r="P69" s="15">
        <v>45222</v>
      </c>
      <c r="Q69" s="16" t="s">
        <v>419</v>
      </c>
      <c r="R69" s="12" t="s">
        <v>347</v>
      </c>
      <c r="S69" s="12"/>
      <c r="T69" s="12"/>
      <c r="U69" s="12" t="s">
        <v>975</v>
      </c>
    </row>
    <row r="70" spans="1:21" x14ac:dyDescent="0.25">
      <c r="A70" s="10" t="str">
        <f t="shared" si="1"/>
        <v>10075560-231023</v>
      </c>
      <c r="B70" s="11">
        <v>10075560</v>
      </c>
      <c r="C70" s="12" t="s">
        <v>234</v>
      </c>
      <c r="D70" s="12" t="s">
        <v>385</v>
      </c>
      <c r="E70" s="12" t="s">
        <v>344</v>
      </c>
      <c r="F70" s="11" t="s">
        <v>417</v>
      </c>
      <c r="G70" s="13">
        <v>44870</v>
      </c>
      <c r="H70" s="14" t="s">
        <v>484</v>
      </c>
      <c r="I70" s="11">
        <v>15</v>
      </c>
      <c r="J70" s="13">
        <v>45222</v>
      </c>
      <c r="K70" s="13">
        <f>+IF(AND(Table2[[#This Row],[Leave Start Date]]&lt;&gt;"",Table2[[#This Row],[Leave Days]]&lt;&gt;"")=TRUE,Table2[[#This Row],[Leave Start Date]]+Table2[[#This Row],[Leave Days]]-1, "")</f>
        <v>45236</v>
      </c>
      <c r="L70" s="11" t="s">
        <v>35</v>
      </c>
      <c r="M70" s="11" t="s">
        <v>35</v>
      </c>
      <c r="N70" s="13">
        <f>+IF(Table2[[#This Row],[Leave End Date]]&lt;&gt;"",Table2[[#This Row],[Leave End Date]]+1,"")</f>
        <v>45237</v>
      </c>
      <c r="O70" s="11" t="s">
        <v>32</v>
      </c>
      <c r="P70" s="15">
        <v>45222</v>
      </c>
      <c r="Q70" s="16" t="s">
        <v>425</v>
      </c>
      <c r="R70" s="12" t="s">
        <v>347</v>
      </c>
      <c r="S70" s="12"/>
      <c r="T70" s="12"/>
      <c r="U70" s="12" t="s">
        <v>960</v>
      </c>
    </row>
    <row r="71" spans="1:21" x14ac:dyDescent="0.25">
      <c r="A71" s="10" t="str">
        <f t="shared" si="1"/>
        <v>10077136-231023</v>
      </c>
      <c r="B71" s="11">
        <v>10077136</v>
      </c>
      <c r="C71" s="12" t="s">
        <v>312</v>
      </c>
      <c r="D71" s="12" t="s">
        <v>352</v>
      </c>
      <c r="E71" s="12" t="s">
        <v>342</v>
      </c>
      <c r="F71" s="11" t="s">
        <v>416</v>
      </c>
      <c r="G71" s="13">
        <v>44952</v>
      </c>
      <c r="H71" s="14" t="s">
        <v>485</v>
      </c>
      <c r="I71" s="11">
        <v>21</v>
      </c>
      <c r="J71" s="13">
        <v>45222</v>
      </c>
      <c r="K71" s="13">
        <f>+IF(AND(Table2[[#This Row],[Leave Start Date]]&lt;&gt;"",Table2[[#This Row],[Leave Days]]&lt;&gt;"")=TRUE,Table2[[#This Row],[Leave Start Date]]+Table2[[#This Row],[Leave Days]]-1, "")</f>
        <v>45242</v>
      </c>
      <c r="L71" s="11" t="s">
        <v>35</v>
      </c>
      <c r="M71" s="11" t="s">
        <v>35</v>
      </c>
      <c r="N71" s="13">
        <f>+IF(Table2[[#This Row],[Leave End Date]]&lt;&gt;"",Table2[[#This Row],[Leave End Date]]+1,"")</f>
        <v>45243</v>
      </c>
      <c r="O71" s="11" t="s">
        <v>32</v>
      </c>
      <c r="P71" s="15">
        <v>45222</v>
      </c>
      <c r="Q71" s="16" t="s">
        <v>426</v>
      </c>
      <c r="R71" s="12" t="s">
        <v>347</v>
      </c>
      <c r="S71" s="12"/>
      <c r="T71" s="12"/>
      <c r="U71" s="12" t="s">
        <v>693</v>
      </c>
    </row>
    <row r="72" spans="1:21" x14ac:dyDescent="0.25">
      <c r="A72" s="10" t="str">
        <f t="shared" si="1"/>
        <v>10074308-231023</v>
      </c>
      <c r="B72" s="11">
        <v>10074308</v>
      </c>
      <c r="C72" s="12" t="s">
        <v>160</v>
      </c>
      <c r="D72" s="12" t="s">
        <v>368</v>
      </c>
      <c r="E72" s="12" t="s">
        <v>341</v>
      </c>
      <c r="F72" s="11" t="s">
        <v>414</v>
      </c>
      <c r="G72" s="13">
        <v>44819</v>
      </c>
      <c r="H72" s="14" t="s">
        <v>486</v>
      </c>
      <c r="I72" s="11">
        <v>27</v>
      </c>
      <c r="J72" s="13">
        <v>45222</v>
      </c>
      <c r="K72" s="13">
        <f>+IF(AND(Table2[[#This Row],[Leave Start Date]]&lt;&gt;"",Table2[[#This Row],[Leave Days]]&lt;&gt;"")=TRUE,Table2[[#This Row],[Leave Start Date]]+Table2[[#This Row],[Leave Days]]-1, "")</f>
        <v>45248</v>
      </c>
      <c r="L72" s="11" t="s">
        <v>35</v>
      </c>
      <c r="M72" s="11" t="s">
        <v>35</v>
      </c>
      <c r="N72" s="13">
        <f>+IF(Table2[[#This Row],[Leave End Date]]&lt;&gt;"",Table2[[#This Row],[Leave End Date]]+1,"")</f>
        <v>45249</v>
      </c>
      <c r="O72" s="11" t="s">
        <v>32</v>
      </c>
      <c r="P72" s="15">
        <v>45222</v>
      </c>
      <c r="Q72" s="16" t="s">
        <v>423</v>
      </c>
      <c r="R72" s="12" t="s">
        <v>347</v>
      </c>
      <c r="S72" s="12"/>
      <c r="T72" s="12"/>
      <c r="U72" s="12" t="s">
        <v>796</v>
      </c>
    </row>
    <row r="73" spans="1:21" x14ac:dyDescent="0.25">
      <c r="A73" s="10" t="str">
        <f t="shared" si="1"/>
        <v>10075825-231023</v>
      </c>
      <c r="B73" s="11">
        <v>10075825</v>
      </c>
      <c r="C73" s="12" t="s">
        <v>51</v>
      </c>
      <c r="D73" s="12" t="s">
        <v>359</v>
      </c>
      <c r="E73" s="12" t="s">
        <v>400</v>
      </c>
      <c r="F73" s="11" t="s">
        <v>417</v>
      </c>
      <c r="G73" s="13">
        <v>44885</v>
      </c>
      <c r="H73" s="14" t="s">
        <v>487</v>
      </c>
      <c r="I73" s="11">
        <v>8</v>
      </c>
      <c r="J73" s="13">
        <v>45222</v>
      </c>
      <c r="K73" s="13">
        <f>+IF(AND(Table2[[#This Row],[Leave Start Date]]&lt;&gt;"",Table2[[#This Row],[Leave Days]]&lt;&gt;"")=TRUE,Table2[[#This Row],[Leave Start Date]]+Table2[[#This Row],[Leave Days]]-1, "")</f>
        <v>45229</v>
      </c>
      <c r="L73" s="11" t="s">
        <v>35</v>
      </c>
      <c r="M73" s="11" t="s">
        <v>35</v>
      </c>
      <c r="N73" s="13">
        <f>+IF(Table2[[#This Row],[Leave End Date]]&lt;&gt;"",Table2[[#This Row],[Leave End Date]]+1,"")</f>
        <v>45230</v>
      </c>
      <c r="O73" s="11" t="s">
        <v>32</v>
      </c>
      <c r="P73" s="15">
        <v>45222</v>
      </c>
      <c r="Q73" s="16" t="s">
        <v>401</v>
      </c>
      <c r="R73" s="12" t="s">
        <v>347</v>
      </c>
      <c r="S73" s="12"/>
      <c r="T73" s="12"/>
      <c r="U73" s="12" t="s">
        <v>938</v>
      </c>
    </row>
    <row r="74" spans="1:21" x14ac:dyDescent="0.25">
      <c r="A74" s="10" t="str">
        <f t="shared" si="1"/>
        <v>10075813-231023</v>
      </c>
      <c r="B74" s="11">
        <v>10075813</v>
      </c>
      <c r="C74" s="12" t="s">
        <v>60</v>
      </c>
      <c r="D74" s="12" t="s">
        <v>359</v>
      </c>
      <c r="E74" s="12" t="s">
        <v>400</v>
      </c>
      <c r="F74" s="11" t="s">
        <v>415</v>
      </c>
      <c r="G74" s="13">
        <v>44885</v>
      </c>
      <c r="H74" s="14" t="s">
        <v>488</v>
      </c>
      <c r="I74" s="11">
        <v>26</v>
      </c>
      <c r="J74" s="13">
        <v>45222</v>
      </c>
      <c r="K74" s="13">
        <f>+IF(AND(Table2[[#This Row],[Leave Start Date]]&lt;&gt;"",Table2[[#This Row],[Leave Days]]&lt;&gt;"")=TRUE,Table2[[#This Row],[Leave Start Date]]+Table2[[#This Row],[Leave Days]]-1, "")</f>
        <v>45247</v>
      </c>
      <c r="L74" s="11" t="s">
        <v>35</v>
      </c>
      <c r="M74" s="11" t="s">
        <v>35</v>
      </c>
      <c r="N74" s="13">
        <f>+IF(Table2[[#This Row],[Leave End Date]]&lt;&gt;"",Table2[[#This Row],[Leave End Date]]+1,"")</f>
        <v>45248</v>
      </c>
      <c r="O74" s="11" t="s">
        <v>32</v>
      </c>
      <c r="P74" s="15">
        <v>45222</v>
      </c>
      <c r="Q74" s="16" t="s">
        <v>421</v>
      </c>
      <c r="R74" s="12" t="s">
        <v>347</v>
      </c>
      <c r="S74" s="12"/>
      <c r="T74" s="12"/>
      <c r="U74" s="12" t="s">
        <v>1031</v>
      </c>
    </row>
    <row r="75" spans="1:21" x14ac:dyDescent="0.25">
      <c r="A75" s="10" t="str">
        <f t="shared" si="1"/>
        <v>10075689-231023</v>
      </c>
      <c r="B75" s="11">
        <v>10075689</v>
      </c>
      <c r="C75" s="12" t="s">
        <v>89</v>
      </c>
      <c r="D75" s="12" t="s">
        <v>365</v>
      </c>
      <c r="E75" s="12" t="s">
        <v>341</v>
      </c>
      <c r="F75" s="11" t="s">
        <v>415</v>
      </c>
      <c r="G75" s="13">
        <v>44879</v>
      </c>
      <c r="H75" s="14" t="s">
        <v>489</v>
      </c>
      <c r="I75" s="11">
        <v>14</v>
      </c>
      <c r="J75" s="13">
        <v>45222</v>
      </c>
      <c r="K75" s="13">
        <f>+IF(AND(Table2[[#This Row],[Leave Start Date]]&lt;&gt;"",Table2[[#This Row],[Leave Days]]&lt;&gt;"")=TRUE,Table2[[#This Row],[Leave Start Date]]+Table2[[#This Row],[Leave Days]]-1, "")</f>
        <v>45235</v>
      </c>
      <c r="L75" s="11" t="s">
        <v>35</v>
      </c>
      <c r="M75" s="11" t="s">
        <v>35</v>
      </c>
      <c r="N75" s="13">
        <f>+IF(Table2[[#This Row],[Leave End Date]]&lt;&gt;"",Table2[[#This Row],[Leave End Date]]+1,"")</f>
        <v>45236</v>
      </c>
      <c r="O75" s="11" t="s">
        <v>32</v>
      </c>
      <c r="P75" s="15">
        <v>45222</v>
      </c>
      <c r="Q75" s="16" t="s">
        <v>420</v>
      </c>
      <c r="R75" s="12" t="s">
        <v>347</v>
      </c>
      <c r="S75" s="12"/>
      <c r="T75" s="12"/>
      <c r="U75" s="12" t="s">
        <v>992</v>
      </c>
    </row>
    <row r="76" spans="1:21" x14ac:dyDescent="0.25">
      <c r="A76" s="10" t="str">
        <f t="shared" si="1"/>
        <v>10075726-231023</v>
      </c>
      <c r="B76" s="11">
        <v>10075726</v>
      </c>
      <c r="C76" s="12" t="s">
        <v>90</v>
      </c>
      <c r="D76" s="12" t="s">
        <v>365</v>
      </c>
      <c r="E76" s="12" t="s">
        <v>341</v>
      </c>
      <c r="F76" s="11" t="s">
        <v>415</v>
      </c>
      <c r="G76" s="13">
        <v>44881</v>
      </c>
      <c r="H76" s="14" t="s">
        <v>490</v>
      </c>
      <c r="I76" s="11">
        <v>14</v>
      </c>
      <c r="J76" s="13">
        <v>45222</v>
      </c>
      <c r="K76" s="13">
        <f>+IF(AND(Table2[[#This Row],[Leave Start Date]]&lt;&gt;"",Table2[[#This Row],[Leave Days]]&lt;&gt;"")=TRUE,Table2[[#This Row],[Leave Start Date]]+Table2[[#This Row],[Leave Days]]-1, "")</f>
        <v>45235</v>
      </c>
      <c r="L76" s="11" t="s">
        <v>35</v>
      </c>
      <c r="M76" s="11" t="s">
        <v>35</v>
      </c>
      <c r="N76" s="13">
        <f>+IF(Table2[[#This Row],[Leave End Date]]&lt;&gt;"",Table2[[#This Row],[Leave End Date]]+1,"")</f>
        <v>45236</v>
      </c>
      <c r="O76" s="11" t="s">
        <v>32</v>
      </c>
      <c r="P76" s="15">
        <v>45222</v>
      </c>
      <c r="Q76" s="16" t="s">
        <v>420</v>
      </c>
      <c r="R76" s="12" t="s">
        <v>347</v>
      </c>
      <c r="S76" s="12"/>
      <c r="T76" s="12"/>
      <c r="U76" s="12" t="s">
        <v>993</v>
      </c>
    </row>
    <row r="77" spans="1:21" x14ac:dyDescent="0.25">
      <c r="A77" s="10" t="str">
        <f t="shared" si="1"/>
        <v>10075664-231023</v>
      </c>
      <c r="B77" s="11">
        <v>10075664</v>
      </c>
      <c r="C77" s="12" t="s">
        <v>99</v>
      </c>
      <c r="D77" s="12" t="s">
        <v>355</v>
      </c>
      <c r="E77" s="12" t="s">
        <v>341</v>
      </c>
      <c r="F77" s="11" t="s">
        <v>415</v>
      </c>
      <c r="G77" s="13">
        <v>44876</v>
      </c>
      <c r="H77" s="14" t="s">
        <v>491</v>
      </c>
      <c r="I77" s="11">
        <v>26</v>
      </c>
      <c r="J77" s="13">
        <v>45222</v>
      </c>
      <c r="K77" s="13">
        <f>+IF(AND(Table2[[#This Row],[Leave Start Date]]&lt;&gt;"",Table2[[#This Row],[Leave Days]]&lt;&gt;"")=TRUE,Table2[[#This Row],[Leave Start Date]]+Table2[[#This Row],[Leave Days]]-1, "")</f>
        <v>45247</v>
      </c>
      <c r="L77" s="11" t="s">
        <v>35</v>
      </c>
      <c r="M77" s="11" t="s">
        <v>35</v>
      </c>
      <c r="N77" s="13">
        <f>+IF(Table2[[#This Row],[Leave End Date]]&lt;&gt;"",Table2[[#This Row],[Leave End Date]]+1,"")</f>
        <v>45248</v>
      </c>
      <c r="O77" s="11" t="s">
        <v>32</v>
      </c>
      <c r="P77" s="15">
        <v>45222</v>
      </c>
      <c r="Q77" s="16" t="s">
        <v>420</v>
      </c>
      <c r="R77" s="12" t="s">
        <v>347</v>
      </c>
      <c r="S77" s="12"/>
      <c r="T77" s="12"/>
      <c r="U77" s="12" t="s">
        <v>994</v>
      </c>
    </row>
    <row r="78" spans="1:21" x14ac:dyDescent="0.25">
      <c r="A78" s="10" t="str">
        <f t="shared" si="1"/>
        <v>10075674-231023</v>
      </c>
      <c r="B78" s="11">
        <v>10075674</v>
      </c>
      <c r="C78" s="12" t="s">
        <v>100</v>
      </c>
      <c r="D78" s="12" t="s">
        <v>355</v>
      </c>
      <c r="E78" s="12" t="s">
        <v>341</v>
      </c>
      <c r="F78" s="11" t="s">
        <v>415</v>
      </c>
      <c r="G78" s="13">
        <v>44879</v>
      </c>
      <c r="H78" s="14" t="s">
        <v>492</v>
      </c>
      <c r="I78" s="11">
        <v>26</v>
      </c>
      <c r="J78" s="13">
        <v>45222</v>
      </c>
      <c r="K78" s="13">
        <f>+IF(AND(Table2[[#This Row],[Leave Start Date]]&lt;&gt;"",Table2[[#This Row],[Leave Days]]&lt;&gt;"")=TRUE,Table2[[#This Row],[Leave Start Date]]+Table2[[#This Row],[Leave Days]]-1, "")</f>
        <v>45247</v>
      </c>
      <c r="L78" s="11" t="s">
        <v>35</v>
      </c>
      <c r="M78" s="11" t="s">
        <v>35</v>
      </c>
      <c r="N78" s="13">
        <f>+IF(Table2[[#This Row],[Leave End Date]]&lt;&gt;"",Table2[[#This Row],[Leave End Date]]+1,"")</f>
        <v>45248</v>
      </c>
      <c r="O78" s="11" t="s">
        <v>32</v>
      </c>
      <c r="P78" s="15">
        <v>45222</v>
      </c>
      <c r="Q78" s="16" t="s">
        <v>420</v>
      </c>
      <c r="R78" s="12" t="s">
        <v>347</v>
      </c>
      <c r="S78" s="12"/>
      <c r="T78" s="12"/>
      <c r="U78" s="12" t="s">
        <v>995</v>
      </c>
    </row>
    <row r="79" spans="1:21" x14ac:dyDescent="0.25">
      <c r="A79" s="10" t="str">
        <f t="shared" si="1"/>
        <v>10075680-231023</v>
      </c>
      <c r="B79" s="11">
        <v>10075680</v>
      </c>
      <c r="C79" s="12" t="s">
        <v>102</v>
      </c>
      <c r="D79" s="12" t="s">
        <v>355</v>
      </c>
      <c r="E79" s="12" t="s">
        <v>341</v>
      </c>
      <c r="F79" s="11" t="s">
        <v>415</v>
      </c>
      <c r="G79" s="13">
        <v>44879</v>
      </c>
      <c r="H79" s="14" t="s">
        <v>493</v>
      </c>
      <c r="I79" s="11">
        <v>26</v>
      </c>
      <c r="J79" s="13">
        <v>45222</v>
      </c>
      <c r="K79" s="13">
        <f>+IF(AND(Table2[[#This Row],[Leave Start Date]]&lt;&gt;"",Table2[[#This Row],[Leave Days]]&lt;&gt;"")=TRUE,Table2[[#This Row],[Leave Start Date]]+Table2[[#This Row],[Leave Days]]-1, "")</f>
        <v>45247</v>
      </c>
      <c r="L79" s="11" t="s">
        <v>35</v>
      </c>
      <c r="M79" s="11" t="s">
        <v>35</v>
      </c>
      <c r="N79" s="13">
        <f>+IF(Table2[[#This Row],[Leave End Date]]&lt;&gt;"",Table2[[#This Row],[Leave End Date]]+1,"")</f>
        <v>45248</v>
      </c>
      <c r="O79" s="11" t="s">
        <v>32</v>
      </c>
      <c r="P79" s="15">
        <v>45222</v>
      </c>
      <c r="Q79" s="16" t="s">
        <v>420</v>
      </c>
      <c r="R79" s="12" t="s">
        <v>347</v>
      </c>
      <c r="S79" s="12"/>
      <c r="T79" s="12"/>
      <c r="U79" s="12" t="s">
        <v>996</v>
      </c>
    </row>
    <row r="80" spans="1:21" x14ac:dyDescent="0.25">
      <c r="A80" s="10" t="str">
        <f t="shared" si="1"/>
        <v>10075703-231023</v>
      </c>
      <c r="B80" s="11">
        <v>10075703</v>
      </c>
      <c r="C80" s="12" t="s">
        <v>103</v>
      </c>
      <c r="D80" s="12" t="s">
        <v>355</v>
      </c>
      <c r="E80" s="12" t="s">
        <v>341</v>
      </c>
      <c r="F80" s="11" t="s">
        <v>415</v>
      </c>
      <c r="G80" s="13">
        <v>44881</v>
      </c>
      <c r="H80" s="14" t="s">
        <v>494</v>
      </c>
      <c r="I80" s="11">
        <v>26</v>
      </c>
      <c r="J80" s="13">
        <v>45222</v>
      </c>
      <c r="K80" s="13">
        <f>+IF(AND(Table2[[#This Row],[Leave Start Date]]&lt;&gt;"",Table2[[#This Row],[Leave Days]]&lt;&gt;"")=TRUE,Table2[[#This Row],[Leave Start Date]]+Table2[[#This Row],[Leave Days]]-1, "")</f>
        <v>45247</v>
      </c>
      <c r="L80" s="11" t="s">
        <v>35</v>
      </c>
      <c r="M80" s="11" t="s">
        <v>35</v>
      </c>
      <c r="N80" s="13">
        <f>+IF(Table2[[#This Row],[Leave End Date]]&lt;&gt;"",Table2[[#This Row],[Leave End Date]]+1,"")</f>
        <v>45248</v>
      </c>
      <c r="O80" s="11" t="s">
        <v>32</v>
      </c>
      <c r="P80" s="15">
        <v>45222</v>
      </c>
      <c r="Q80" s="16" t="s">
        <v>420</v>
      </c>
      <c r="R80" s="12" t="s">
        <v>347</v>
      </c>
      <c r="S80" s="12"/>
      <c r="T80" s="12"/>
      <c r="U80" s="12" t="s">
        <v>997</v>
      </c>
    </row>
    <row r="81" spans="1:21" x14ac:dyDescent="0.25">
      <c r="A81" s="10" t="str">
        <f t="shared" si="1"/>
        <v>10076903-231023</v>
      </c>
      <c r="B81" s="11">
        <v>10076903</v>
      </c>
      <c r="C81" s="12" t="s">
        <v>147</v>
      </c>
      <c r="D81" s="12" t="s">
        <v>375</v>
      </c>
      <c r="E81" s="12" t="s">
        <v>341</v>
      </c>
      <c r="F81" s="11" t="s">
        <v>416</v>
      </c>
      <c r="G81" s="13">
        <v>44931</v>
      </c>
      <c r="H81" s="14" t="s">
        <v>495</v>
      </c>
      <c r="I81" s="11">
        <v>20</v>
      </c>
      <c r="J81" s="13">
        <v>45222</v>
      </c>
      <c r="K81" s="13">
        <f>+IF(AND(Table2[[#This Row],[Leave Start Date]]&lt;&gt;"",Table2[[#This Row],[Leave Days]]&lt;&gt;"")=TRUE,Table2[[#This Row],[Leave Start Date]]+Table2[[#This Row],[Leave Days]]-1, "")</f>
        <v>45241</v>
      </c>
      <c r="L81" s="11" t="s">
        <v>35</v>
      </c>
      <c r="M81" s="11" t="s">
        <v>35</v>
      </c>
      <c r="N81" s="13">
        <f>+IF(Table2[[#This Row],[Leave End Date]]&lt;&gt;"",Table2[[#This Row],[Leave End Date]]+1,"")</f>
        <v>45242</v>
      </c>
      <c r="O81" s="11" t="s">
        <v>32</v>
      </c>
      <c r="P81" s="15">
        <v>45222</v>
      </c>
      <c r="Q81" s="16" t="s">
        <v>426</v>
      </c>
      <c r="R81" s="12" t="s">
        <v>347</v>
      </c>
      <c r="S81" s="12"/>
      <c r="T81" s="12"/>
      <c r="U81" s="12" t="s">
        <v>694</v>
      </c>
    </row>
    <row r="82" spans="1:21" x14ac:dyDescent="0.25">
      <c r="A82" s="10" t="str">
        <f t="shared" si="1"/>
        <v>10075850-231023</v>
      </c>
      <c r="B82" s="11">
        <v>10075850</v>
      </c>
      <c r="C82" s="12" t="s">
        <v>105</v>
      </c>
      <c r="D82" s="12" t="s">
        <v>355</v>
      </c>
      <c r="E82" s="12" t="s">
        <v>341</v>
      </c>
      <c r="F82" s="11" t="s">
        <v>415</v>
      </c>
      <c r="G82" s="13">
        <v>44886</v>
      </c>
      <c r="H82" s="14" t="s">
        <v>496</v>
      </c>
      <c r="I82" s="11">
        <v>26</v>
      </c>
      <c r="J82" s="13">
        <v>45222</v>
      </c>
      <c r="K82" s="13">
        <f>+IF(AND(Table2[[#This Row],[Leave Start Date]]&lt;&gt;"",Table2[[#This Row],[Leave Days]]&lt;&gt;"")=TRUE,Table2[[#This Row],[Leave Start Date]]+Table2[[#This Row],[Leave Days]]-1, "")</f>
        <v>45247</v>
      </c>
      <c r="L82" s="11" t="s">
        <v>35</v>
      </c>
      <c r="M82" s="11" t="s">
        <v>35</v>
      </c>
      <c r="N82" s="13">
        <f>+IF(Table2[[#This Row],[Leave End Date]]&lt;&gt;"",Table2[[#This Row],[Leave End Date]]+1,"")</f>
        <v>45248</v>
      </c>
      <c r="O82" s="11" t="s">
        <v>32</v>
      </c>
      <c r="P82" s="15">
        <v>45222</v>
      </c>
      <c r="Q82" s="16" t="s">
        <v>420</v>
      </c>
      <c r="R82" s="12" t="s">
        <v>347</v>
      </c>
      <c r="S82" s="12"/>
      <c r="T82" s="12"/>
      <c r="U82" s="12" t="s">
        <v>998</v>
      </c>
    </row>
    <row r="83" spans="1:21" x14ac:dyDescent="0.25">
      <c r="A83" s="10" t="str">
        <f t="shared" si="1"/>
        <v>10076909-231023</v>
      </c>
      <c r="B83" s="11">
        <v>10076909</v>
      </c>
      <c r="C83" s="12" t="s">
        <v>43</v>
      </c>
      <c r="D83" s="12" t="s">
        <v>354</v>
      </c>
      <c r="E83" s="12" t="s">
        <v>410</v>
      </c>
      <c r="F83" s="11" t="s">
        <v>416</v>
      </c>
      <c r="G83" s="13">
        <v>44932</v>
      </c>
      <c r="H83" s="14" t="s">
        <v>497</v>
      </c>
      <c r="I83" s="11">
        <v>22</v>
      </c>
      <c r="J83" s="13">
        <v>45222</v>
      </c>
      <c r="K83" s="13">
        <f>+IF(AND(Table2[[#This Row],[Leave Start Date]]&lt;&gt;"",Table2[[#This Row],[Leave Days]]&lt;&gt;"")=TRUE,Table2[[#This Row],[Leave Start Date]]+Table2[[#This Row],[Leave Days]]-1, "")</f>
        <v>45243</v>
      </c>
      <c r="L83" s="11" t="s">
        <v>35</v>
      </c>
      <c r="M83" s="11" t="s">
        <v>35</v>
      </c>
      <c r="N83" s="13">
        <f>+IF(Table2[[#This Row],[Leave End Date]]&lt;&gt;"",Table2[[#This Row],[Leave End Date]]+1,"")</f>
        <v>45244</v>
      </c>
      <c r="O83" s="11" t="s">
        <v>32</v>
      </c>
      <c r="P83" s="15">
        <v>45222</v>
      </c>
      <c r="Q83" s="16" t="s">
        <v>426</v>
      </c>
      <c r="R83" s="12" t="s">
        <v>347</v>
      </c>
      <c r="S83" s="12"/>
      <c r="T83" s="12"/>
      <c r="U83" s="12" t="s">
        <v>695</v>
      </c>
    </row>
    <row r="84" spans="1:21" x14ac:dyDescent="0.25">
      <c r="A84" s="10" t="str">
        <f t="shared" si="1"/>
        <v>10075851-231023</v>
      </c>
      <c r="B84" s="11">
        <v>10075851</v>
      </c>
      <c r="C84" s="12" t="s">
        <v>106</v>
      </c>
      <c r="D84" s="12" t="s">
        <v>355</v>
      </c>
      <c r="E84" s="12" t="s">
        <v>341</v>
      </c>
      <c r="F84" s="11" t="s">
        <v>415</v>
      </c>
      <c r="G84" s="13">
        <v>44886</v>
      </c>
      <c r="H84" s="14" t="s">
        <v>498</v>
      </c>
      <c r="I84" s="11">
        <v>26</v>
      </c>
      <c r="J84" s="13">
        <v>45222</v>
      </c>
      <c r="K84" s="13">
        <f>+IF(AND(Table2[[#This Row],[Leave Start Date]]&lt;&gt;"",Table2[[#This Row],[Leave Days]]&lt;&gt;"")=TRUE,Table2[[#This Row],[Leave Start Date]]+Table2[[#This Row],[Leave Days]]-1, "")</f>
        <v>45247</v>
      </c>
      <c r="L84" s="11" t="s">
        <v>35</v>
      </c>
      <c r="M84" s="11" t="s">
        <v>35</v>
      </c>
      <c r="N84" s="13">
        <f>+IF(Table2[[#This Row],[Leave End Date]]&lt;&gt;"",Table2[[#This Row],[Leave End Date]]+1,"")</f>
        <v>45248</v>
      </c>
      <c r="O84" s="11" t="s">
        <v>32</v>
      </c>
      <c r="P84" s="15">
        <v>45222</v>
      </c>
      <c r="Q84" s="16" t="s">
        <v>420</v>
      </c>
      <c r="R84" s="12" t="s">
        <v>347</v>
      </c>
      <c r="S84" s="12"/>
      <c r="T84" s="12"/>
      <c r="U84" s="12" t="s">
        <v>999</v>
      </c>
    </row>
    <row r="85" spans="1:21" x14ac:dyDescent="0.25">
      <c r="A85" s="10" t="str">
        <f t="shared" si="1"/>
        <v>10065725-231023</v>
      </c>
      <c r="B85" s="11">
        <v>10065725</v>
      </c>
      <c r="C85" s="12" t="s">
        <v>139</v>
      </c>
      <c r="D85" s="12" t="s">
        <v>364</v>
      </c>
      <c r="E85" s="12" t="s">
        <v>341</v>
      </c>
      <c r="F85" s="11" t="s">
        <v>415</v>
      </c>
      <c r="G85" s="13">
        <v>44882</v>
      </c>
      <c r="H85" s="14" t="s">
        <v>879</v>
      </c>
      <c r="I85" s="11">
        <v>14</v>
      </c>
      <c r="J85" s="13">
        <v>45222</v>
      </c>
      <c r="K85" s="13">
        <f>+IF(AND(Table2[[#This Row],[Leave Start Date]]&lt;&gt;"",Table2[[#This Row],[Leave Days]]&lt;&gt;"")=TRUE,Table2[[#This Row],[Leave Start Date]]+Table2[[#This Row],[Leave Days]]-1, "")</f>
        <v>45235</v>
      </c>
      <c r="L85" s="11" t="s">
        <v>35</v>
      </c>
      <c r="M85" s="11" t="s">
        <v>35</v>
      </c>
      <c r="N85" s="13">
        <f>+IF(Table2[[#This Row],[Leave End Date]]&lt;&gt;"",Table2[[#This Row],[Leave End Date]]+1,"")</f>
        <v>45236</v>
      </c>
      <c r="O85" s="11" t="s">
        <v>32</v>
      </c>
      <c r="P85" s="15">
        <v>45222</v>
      </c>
      <c r="Q85" s="16" t="s">
        <v>420</v>
      </c>
      <c r="R85" s="12" t="s">
        <v>347</v>
      </c>
      <c r="S85" s="12"/>
      <c r="T85" s="12"/>
      <c r="U85" s="12" t="s">
        <v>1000</v>
      </c>
    </row>
    <row r="86" spans="1:21" x14ac:dyDescent="0.25">
      <c r="A86" s="10" t="str">
        <f t="shared" si="1"/>
        <v>10075787-231023</v>
      </c>
      <c r="B86" s="11">
        <v>10075787</v>
      </c>
      <c r="C86" s="12" t="s">
        <v>149</v>
      </c>
      <c r="D86" s="12" t="s">
        <v>376</v>
      </c>
      <c r="E86" s="12" t="s">
        <v>341</v>
      </c>
      <c r="F86" s="11" t="s">
        <v>414</v>
      </c>
      <c r="G86" s="13">
        <v>44883</v>
      </c>
      <c r="H86" s="14" t="s">
        <v>499</v>
      </c>
      <c r="I86" s="11">
        <v>26</v>
      </c>
      <c r="J86" s="13">
        <v>45222</v>
      </c>
      <c r="K86" s="13">
        <f>+IF(AND(Table2[[#This Row],[Leave Start Date]]&lt;&gt;"",Table2[[#This Row],[Leave Days]]&lt;&gt;"")=TRUE,Table2[[#This Row],[Leave Start Date]]+Table2[[#This Row],[Leave Days]]-1, "")</f>
        <v>45247</v>
      </c>
      <c r="L86" s="11" t="s">
        <v>35</v>
      </c>
      <c r="M86" s="11" t="s">
        <v>35</v>
      </c>
      <c r="N86" s="13">
        <f>+IF(Table2[[#This Row],[Leave End Date]]&lt;&gt;"",Table2[[#This Row],[Leave End Date]]+1,"")</f>
        <v>45248</v>
      </c>
      <c r="O86" s="11" t="s">
        <v>32</v>
      </c>
      <c r="P86" s="15">
        <v>45222</v>
      </c>
      <c r="Q86" s="16" t="s">
        <v>423</v>
      </c>
      <c r="R86" s="12" t="s">
        <v>347</v>
      </c>
      <c r="S86" s="12"/>
      <c r="T86" s="12"/>
      <c r="U86" s="12" t="s">
        <v>797</v>
      </c>
    </row>
    <row r="87" spans="1:21" x14ac:dyDescent="0.25">
      <c r="A87" s="10" t="str">
        <f t="shared" si="1"/>
        <v>10075789-231023</v>
      </c>
      <c r="B87" s="11">
        <v>10075789</v>
      </c>
      <c r="C87" s="12" t="s">
        <v>150</v>
      </c>
      <c r="D87" s="12" t="s">
        <v>376</v>
      </c>
      <c r="E87" s="12" t="s">
        <v>341</v>
      </c>
      <c r="F87" s="11" t="s">
        <v>414</v>
      </c>
      <c r="G87" s="13">
        <v>44883</v>
      </c>
      <c r="H87" s="14" t="s">
        <v>500</v>
      </c>
      <c r="I87" s="11">
        <v>26</v>
      </c>
      <c r="J87" s="13">
        <v>45222</v>
      </c>
      <c r="K87" s="13">
        <f>+IF(AND(Table2[[#This Row],[Leave Start Date]]&lt;&gt;"",Table2[[#This Row],[Leave Days]]&lt;&gt;"")=TRUE,Table2[[#This Row],[Leave Start Date]]+Table2[[#This Row],[Leave Days]]-1, "")</f>
        <v>45247</v>
      </c>
      <c r="L87" s="11" t="s">
        <v>35</v>
      </c>
      <c r="M87" s="11" t="s">
        <v>35</v>
      </c>
      <c r="N87" s="13">
        <f>+IF(Table2[[#This Row],[Leave End Date]]&lt;&gt;"",Table2[[#This Row],[Leave End Date]]+1,"")</f>
        <v>45248</v>
      </c>
      <c r="O87" s="11" t="s">
        <v>32</v>
      </c>
      <c r="P87" s="15">
        <v>45222</v>
      </c>
      <c r="Q87" s="16" t="s">
        <v>423</v>
      </c>
      <c r="R87" s="12" t="s">
        <v>347</v>
      </c>
      <c r="S87" s="12"/>
      <c r="T87" s="12"/>
      <c r="U87" s="12" t="s">
        <v>798</v>
      </c>
    </row>
    <row r="88" spans="1:21" x14ac:dyDescent="0.25">
      <c r="A88" s="10" t="str">
        <f t="shared" si="1"/>
        <v>10075791-231023</v>
      </c>
      <c r="B88" s="11">
        <v>10075791</v>
      </c>
      <c r="C88" s="12" t="s">
        <v>151</v>
      </c>
      <c r="D88" s="12" t="s">
        <v>376</v>
      </c>
      <c r="E88" s="12" t="s">
        <v>341</v>
      </c>
      <c r="F88" s="11" t="s">
        <v>414</v>
      </c>
      <c r="G88" s="13">
        <v>44883</v>
      </c>
      <c r="H88" s="14" t="s">
        <v>501</v>
      </c>
      <c r="I88" s="11">
        <v>26</v>
      </c>
      <c r="J88" s="13">
        <v>45222</v>
      </c>
      <c r="K88" s="13">
        <f>+IF(AND(Table2[[#This Row],[Leave Start Date]]&lt;&gt;"",Table2[[#This Row],[Leave Days]]&lt;&gt;"")=TRUE,Table2[[#This Row],[Leave Start Date]]+Table2[[#This Row],[Leave Days]]-1, "")</f>
        <v>45247</v>
      </c>
      <c r="L88" s="11" t="s">
        <v>35</v>
      </c>
      <c r="M88" s="11" t="s">
        <v>35</v>
      </c>
      <c r="N88" s="13">
        <f>+IF(Table2[[#This Row],[Leave End Date]]&lt;&gt;"",Table2[[#This Row],[Leave End Date]]+1,"")</f>
        <v>45248</v>
      </c>
      <c r="O88" s="11" t="s">
        <v>32</v>
      </c>
      <c r="P88" s="15">
        <v>45222</v>
      </c>
      <c r="Q88" s="16" t="s">
        <v>423</v>
      </c>
      <c r="R88" s="12" t="s">
        <v>347</v>
      </c>
      <c r="S88" s="12"/>
      <c r="T88" s="12"/>
      <c r="U88" s="12" t="s">
        <v>799</v>
      </c>
    </row>
    <row r="89" spans="1:21" x14ac:dyDescent="0.25">
      <c r="A89" s="10" t="str">
        <f t="shared" si="1"/>
        <v>10075788-231023</v>
      </c>
      <c r="B89" s="11">
        <v>10075788</v>
      </c>
      <c r="C89" s="12" t="s">
        <v>152</v>
      </c>
      <c r="D89" s="12" t="s">
        <v>376</v>
      </c>
      <c r="E89" s="12" t="s">
        <v>341</v>
      </c>
      <c r="F89" s="11" t="s">
        <v>414</v>
      </c>
      <c r="G89" s="13">
        <v>44883</v>
      </c>
      <c r="H89" s="14" t="s">
        <v>502</v>
      </c>
      <c r="I89" s="11">
        <v>26</v>
      </c>
      <c r="J89" s="13">
        <v>45222</v>
      </c>
      <c r="K89" s="13">
        <f>+IF(AND(Table2[[#This Row],[Leave Start Date]]&lt;&gt;"",Table2[[#This Row],[Leave Days]]&lt;&gt;"")=TRUE,Table2[[#This Row],[Leave Start Date]]+Table2[[#This Row],[Leave Days]]-1, "")</f>
        <v>45247</v>
      </c>
      <c r="L89" s="11" t="s">
        <v>35</v>
      </c>
      <c r="M89" s="11" t="s">
        <v>35</v>
      </c>
      <c r="N89" s="13">
        <f>+IF(Table2[[#This Row],[Leave End Date]]&lt;&gt;"",Table2[[#This Row],[Leave End Date]]+1,"")</f>
        <v>45248</v>
      </c>
      <c r="O89" s="11" t="s">
        <v>32</v>
      </c>
      <c r="P89" s="15">
        <v>45222</v>
      </c>
      <c r="Q89" s="16" t="s">
        <v>423</v>
      </c>
      <c r="R89" s="12" t="s">
        <v>347</v>
      </c>
      <c r="S89" s="12"/>
      <c r="T89" s="12"/>
      <c r="U89" s="12" t="s">
        <v>800</v>
      </c>
    </row>
    <row r="90" spans="1:21" x14ac:dyDescent="0.25">
      <c r="A90" s="10" t="str">
        <f t="shared" si="1"/>
        <v>10075796-231023</v>
      </c>
      <c r="B90" s="11">
        <v>10075796</v>
      </c>
      <c r="C90" s="12" t="s">
        <v>191</v>
      </c>
      <c r="D90" s="12" t="s">
        <v>355</v>
      </c>
      <c r="E90" s="12" t="s">
        <v>341</v>
      </c>
      <c r="F90" s="11" t="s">
        <v>415</v>
      </c>
      <c r="G90" s="13">
        <v>44883</v>
      </c>
      <c r="H90" s="14" t="s">
        <v>503</v>
      </c>
      <c r="I90" s="11">
        <v>14</v>
      </c>
      <c r="J90" s="13">
        <v>45222</v>
      </c>
      <c r="K90" s="13">
        <f>+IF(AND(Table2[[#This Row],[Leave Start Date]]&lt;&gt;"",Table2[[#This Row],[Leave Days]]&lt;&gt;"")=TRUE,Table2[[#This Row],[Leave Start Date]]+Table2[[#This Row],[Leave Days]]-1, "")</f>
        <v>45235</v>
      </c>
      <c r="L90" s="11" t="s">
        <v>35</v>
      </c>
      <c r="M90" s="11" t="s">
        <v>35</v>
      </c>
      <c r="N90" s="13">
        <f>+IF(Table2[[#This Row],[Leave End Date]]&lt;&gt;"",Table2[[#This Row],[Leave End Date]]+1,"")</f>
        <v>45236</v>
      </c>
      <c r="O90" s="11" t="s">
        <v>32</v>
      </c>
      <c r="P90" s="15">
        <v>45222</v>
      </c>
      <c r="Q90" s="16" t="s">
        <v>420</v>
      </c>
      <c r="R90" s="12" t="s">
        <v>347</v>
      </c>
      <c r="S90" s="12"/>
      <c r="T90" s="12"/>
      <c r="U90" s="12" t="s">
        <v>1001</v>
      </c>
    </row>
    <row r="91" spans="1:21" x14ac:dyDescent="0.25">
      <c r="A91" s="10" t="str">
        <f t="shared" si="1"/>
        <v>10075882-231023</v>
      </c>
      <c r="B91" s="11">
        <v>10075882</v>
      </c>
      <c r="C91" s="12" t="s">
        <v>262</v>
      </c>
      <c r="D91" s="12" t="s">
        <v>392</v>
      </c>
      <c r="E91" s="12" t="s">
        <v>345</v>
      </c>
      <c r="F91" s="11" t="s">
        <v>415</v>
      </c>
      <c r="G91" s="13">
        <v>44887</v>
      </c>
      <c r="H91" s="14" t="s">
        <v>504</v>
      </c>
      <c r="I91" s="11">
        <v>26</v>
      </c>
      <c r="J91" s="13">
        <v>45222</v>
      </c>
      <c r="K91" s="13">
        <f>+IF(AND(Table2[[#This Row],[Leave Start Date]]&lt;&gt;"",Table2[[#This Row],[Leave Days]]&lt;&gt;"")=TRUE,Table2[[#This Row],[Leave Start Date]]+Table2[[#This Row],[Leave Days]]-1, "")</f>
        <v>45247</v>
      </c>
      <c r="L91" s="11" t="s">
        <v>35</v>
      </c>
      <c r="M91" s="11" t="s">
        <v>35</v>
      </c>
      <c r="N91" s="13">
        <f>+IF(Table2[[#This Row],[Leave End Date]]&lt;&gt;"",Table2[[#This Row],[Leave End Date]]+1,"")</f>
        <v>45248</v>
      </c>
      <c r="O91" s="11" t="s">
        <v>32</v>
      </c>
      <c r="P91" s="15">
        <v>45222</v>
      </c>
      <c r="Q91" s="16" t="s">
        <v>421</v>
      </c>
      <c r="R91" s="12" t="s">
        <v>347</v>
      </c>
      <c r="S91" s="12"/>
      <c r="T91" s="12"/>
      <c r="U91" s="12" t="s">
        <v>1032</v>
      </c>
    </row>
    <row r="92" spans="1:21" x14ac:dyDescent="0.25">
      <c r="A92" s="10" t="str">
        <f t="shared" si="1"/>
        <v>10075878-231023</v>
      </c>
      <c r="B92" s="11">
        <v>10075878</v>
      </c>
      <c r="C92" s="12" t="s">
        <v>265</v>
      </c>
      <c r="D92" s="12" t="s">
        <v>392</v>
      </c>
      <c r="E92" s="12" t="s">
        <v>345</v>
      </c>
      <c r="F92" s="11" t="s">
        <v>418</v>
      </c>
      <c r="G92" s="13">
        <v>44887</v>
      </c>
      <c r="H92" s="14" t="s">
        <v>505</v>
      </c>
      <c r="I92" s="11">
        <v>26</v>
      </c>
      <c r="J92" s="13">
        <v>45222</v>
      </c>
      <c r="K92" s="13">
        <f>+IF(AND(Table2[[#This Row],[Leave Start Date]]&lt;&gt;"",Table2[[#This Row],[Leave Days]]&lt;&gt;"")=TRUE,Table2[[#This Row],[Leave Start Date]]+Table2[[#This Row],[Leave Days]]-1, "")</f>
        <v>45247</v>
      </c>
      <c r="L92" s="11" t="s">
        <v>35</v>
      </c>
      <c r="M92" s="11" t="s">
        <v>35</v>
      </c>
      <c r="N92" s="13">
        <f>+IF(Table2[[#This Row],[Leave End Date]]&lt;&gt;"",Table2[[#This Row],[Leave End Date]]+1,"")</f>
        <v>45248</v>
      </c>
      <c r="O92" s="11" t="s">
        <v>32</v>
      </c>
      <c r="P92" s="15">
        <v>45222</v>
      </c>
      <c r="Q92" s="16" t="s">
        <v>421</v>
      </c>
      <c r="R92" s="12" t="s">
        <v>347</v>
      </c>
      <c r="S92" s="12"/>
      <c r="T92" s="12"/>
      <c r="U92" s="12" t="s">
        <v>933</v>
      </c>
    </row>
    <row r="93" spans="1:21" x14ac:dyDescent="0.25">
      <c r="A93" s="10" t="str">
        <f t="shared" si="1"/>
        <v>10075864-231023</v>
      </c>
      <c r="B93" s="11">
        <v>10075864</v>
      </c>
      <c r="C93" s="12" t="s">
        <v>305</v>
      </c>
      <c r="D93" s="12" t="s">
        <v>352</v>
      </c>
      <c r="E93" s="12" t="s">
        <v>342</v>
      </c>
      <c r="F93" s="11" t="s">
        <v>414</v>
      </c>
      <c r="G93" s="13">
        <v>44886</v>
      </c>
      <c r="H93" s="14" t="s">
        <v>506</v>
      </c>
      <c r="I93" s="11">
        <v>26</v>
      </c>
      <c r="J93" s="13">
        <v>45222</v>
      </c>
      <c r="K93" s="13">
        <f>+IF(AND(Table2[[#This Row],[Leave Start Date]]&lt;&gt;"",Table2[[#This Row],[Leave Days]]&lt;&gt;"")=TRUE,Table2[[#This Row],[Leave Start Date]]+Table2[[#This Row],[Leave Days]]-1, "")</f>
        <v>45247</v>
      </c>
      <c r="L93" s="11" t="s">
        <v>35</v>
      </c>
      <c r="M93" s="11" t="s">
        <v>35</v>
      </c>
      <c r="N93" s="13">
        <f>+IF(Table2[[#This Row],[Leave End Date]]&lt;&gt;"",Table2[[#This Row],[Leave End Date]]+1,"")</f>
        <v>45248</v>
      </c>
      <c r="O93" s="11" t="s">
        <v>32</v>
      </c>
      <c r="P93" s="15">
        <v>45222</v>
      </c>
      <c r="Q93" s="16" t="s">
        <v>424</v>
      </c>
      <c r="R93" s="12" t="s">
        <v>347</v>
      </c>
      <c r="S93" s="12"/>
      <c r="T93" s="12"/>
      <c r="U93" s="12" t="s">
        <v>830</v>
      </c>
    </row>
    <row r="94" spans="1:21" x14ac:dyDescent="0.25">
      <c r="A94" s="10" t="str">
        <f t="shared" si="1"/>
        <v>10075512-231023</v>
      </c>
      <c r="B94" s="11">
        <v>10075512</v>
      </c>
      <c r="C94" s="12" t="s">
        <v>261</v>
      </c>
      <c r="D94" s="12" t="s">
        <v>392</v>
      </c>
      <c r="E94" s="12" t="s">
        <v>345</v>
      </c>
      <c r="F94" s="11" t="s">
        <v>414</v>
      </c>
      <c r="G94" s="13">
        <v>44868</v>
      </c>
      <c r="H94" s="14" t="s">
        <v>507</v>
      </c>
      <c r="I94" s="11">
        <v>26</v>
      </c>
      <c r="J94" s="13">
        <v>45222</v>
      </c>
      <c r="K94" s="13">
        <f>+IF(AND(Table2[[#This Row],[Leave Start Date]]&lt;&gt;"",Table2[[#This Row],[Leave Days]]&lt;&gt;"")=TRUE,Table2[[#This Row],[Leave Start Date]]+Table2[[#This Row],[Leave Days]]-1, "")</f>
        <v>45247</v>
      </c>
      <c r="L94" s="11" t="s">
        <v>35</v>
      </c>
      <c r="M94" s="11" t="s">
        <v>35</v>
      </c>
      <c r="N94" s="13">
        <f>+IF(Table2[[#This Row],[Leave End Date]]&lt;&gt;"",Table2[[#This Row],[Leave End Date]]+1,"")</f>
        <v>45248</v>
      </c>
      <c r="O94" s="11" t="s">
        <v>32</v>
      </c>
      <c r="P94" s="15">
        <v>45222</v>
      </c>
      <c r="Q94" s="16" t="s">
        <v>421</v>
      </c>
      <c r="R94" s="12" t="s">
        <v>347</v>
      </c>
      <c r="S94" s="12"/>
      <c r="T94" s="12"/>
      <c r="U94" s="12" t="s">
        <v>861</v>
      </c>
    </row>
    <row r="95" spans="1:21" x14ac:dyDescent="0.25">
      <c r="A95" s="10" t="str">
        <f t="shared" si="1"/>
        <v>10074293-231023</v>
      </c>
      <c r="B95" s="11">
        <v>10074293</v>
      </c>
      <c r="C95" s="12" t="s">
        <v>166</v>
      </c>
      <c r="D95" s="12" t="s">
        <v>369</v>
      </c>
      <c r="E95" s="12" t="s">
        <v>341</v>
      </c>
      <c r="F95" s="11" t="s">
        <v>414</v>
      </c>
      <c r="G95" s="13">
        <v>44819</v>
      </c>
      <c r="H95" s="14" t="s">
        <v>508</v>
      </c>
      <c r="I95" s="11">
        <v>26</v>
      </c>
      <c r="J95" s="13">
        <v>45222</v>
      </c>
      <c r="K95" s="13">
        <f>+IF(AND(Table2[[#This Row],[Leave Start Date]]&lt;&gt;"",Table2[[#This Row],[Leave Days]]&lt;&gt;"")=TRUE,Table2[[#This Row],[Leave Start Date]]+Table2[[#This Row],[Leave Days]]-1, "")</f>
        <v>45247</v>
      </c>
      <c r="L95" s="11" t="s">
        <v>35</v>
      </c>
      <c r="M95" s="11" t="s">
        <v>35</v>
      </c>
      <c r="N95" s="13">
        <f>+IF(Table2[[#This Row],[Leave End Date]]&lt;&gt;"",Table2[[#This Row],[Leave End Date]]+1,"")</f>
        <v>45248</v>
      </c>
      <c r="O95" s="11" t="s">
        <v>32</v>
      </c>
      <c r="P95" s="15">
        <v>45222</v>
      </c>
      <c r="Q95" s="16" t="s">
        <v>423</v>
      </c>
      <c r="R95" s="12" t="s">
        <v>347</v>
      </c>
      <c r="S95" s="12"/>
      <c r="T95" s="12"/>
      <c r="U95" s="12" t="s">
        <v>801</v>
      </c>
    </row>
    <row r="96" spans="1:21" x14ac:dyDescent="0.25">
      <c r="A96" s="10" t="str">
        <f t="shared" si="1"/>
        <v>10073995-231023</v>
      </c>
      <c r="B96" s="11">
        <v>10073995</v>
      </c>
      <c r="C96" s="12" t="s">
        <v>165</v>
      </c>
      <c r="D96" s="12" t="s">
        <v>369</v>
      </c>
      <c r="E96" s="12" t="s">
        <v>341</v>
      </c>
      <c r="F96" s="11" t="s">
        <v>414</v>
      </c>
      <c r="G96" s="13">
        <v>44803</v>
      </c>
      <c r="H96" s="14" t="s">
        <v>509</v>
      </c>
      <c r="I96" s="11">
        <v>26</v>
      </c>
      <c r="J96" s="13">
        <v>45222</v>
      </c>
      <c r="K96" s="13">
        <f>+IF(AND(Table2[[#This Row],[Leave Start Date]]&lt;&gt;"",Table2[[#This Row],[Leave Days]]&lt;&gt;"")=TRUE,Table2[[#This Row],[Leave Start Date]]+Table2[[#This Row],[Leave Days]]-1, "")</f>
        <v>45247</v>
      </c>
      <c r="L96" s="11" t="s">
        <v>35</v>
      </c>
      <c r="M96" s="11" t="s">
        <v>35</v>
      </c>
      <c r="N96" s="13">
        <f>+IF(Table2[[#This Row],[Leave End Date]]&lt;&gt;"",Table2[[#This Row],[Leave End Date]]+1,"")</f>
        <v>45248</v>
      </c>
      <c r="O96" s="11" t="s">
        <v>32</v>
      </c>
      <c r="P96" s="15">
        <v>45222</v>
      </c>
      <c r="Q96" s="16" t="s">
        <v>423</v>
      </c>
      <c r="R96" s="12" t="s">
        <v>347</v>
      </c>
      <c r="S96" s="12"/>
      <c r="T96" s="12"/>
      <c r="U96" s="12" t="s">
        <v>802</v>
      </c>
    </row>
    <row r="97" spans="1:21" x14ac:dyDescent="0.25">
      <c r="A97" s="10" t="str">
        <f t="shared" si="1"/>
        <v>10075923-231023</v>
      </c>
      <c r="B97" s="11">
        <v>10075923</v>
      </c>
      <c r="C97" s="12" t="s">
        <v>109</v>
      </c>
      <c r="D97" s="12" t="s">
        <v>355</v>
      </c>
      <c r="E97" s="12" t="s">
        <v>341</v>
      </c>
      <c r="F97" s="11" t="s">
        <v>415</v>
      </c>
      <c r="G97" s="13">
        <v>44888</v>
      </c>
      <c r="H97" s="14" t="s">
        <v>510</v>
      </c>
      <c r="I97" s="11">
        <v>25</v>
      </c>
      <c r="J97" s="13">
        <v>45222</v>
      </c>
      <c r="K97" s="13">
        <f>+IF(AND(Table2[[#This Row],[Leave Start Date]]&lt;&gt;"",Table2[[#This Row],[Leave Days]]&lt;&gt;"")=TRUE,Table2[[#This Row],[Leave Start Date]]+Table2[[#This Row],[Leave Days]]-1, "")</f>
        <v>45246</v>
      </c>
      <c r="L97" s="11" t="s">
        <v>35</v>
      </c>
      <c r="M97" s="11" t="s">
        <v>35</v>
      </c>
      <c r="N97" s="13">
        <f>+IF(Table2[[#This Row],[Leave End Date]]&lt;&gt;"",Table2[[#This Row],[Leave End Date]]+1,"")</f>
        <v>45247</v>
      </c>
      <c r="O97" s="11" t="s">
        <v>32</v>
      </c>
      <c r="P97" s="15">
        <v>45222</v>
      </c>
      <c r="Q97" s="16" t="s">
        <v>420</v>
      </c>
      <c r="R97" s="12" t="s">
        <v>347</v>
      </c>
      <c r="S97" s="12"/>
      <c r="T97" s="12"/>
      <c r="U97" s="12" t="s">
        <v>1002</v>
      </c>
    </row>
    <row r="98" spans="1:21" x14ac:dyDescent="0.25">
      <c r="A98" s="10" t="str">
        <f t="shared" si="1"/>
        <v>10076185-231023</v>
      </c>
      <c r="B98" s="11">
        <v>10076185</v>
      </c>
      <c r="C98" s="12" t="s">
        <v>226</v>
      </c>
      <c r="D98" s="12" t="s">
        <v>384</v>
      </c>
      <c r="E98" s="12" t="s">
        <v>411</v>
      </c>
      <c r="F98" s="11" t="s">
        <v>414</v>
      </c>
      <c r="G98" s="13">
        <v>44895</v>
      </c>
      <c r="H98" s="14" t="s">
        <v>511</v>
      </c>
      <c r="I98" s="11">
        <v>25</v>
      </c>
      <c r="J98" s="13">
        <v>45222</v>
      </c>
      <c r="K98" s="13">
        <f>+IF(AND(Table2[[#This Row],[Leave Start Date]]&lt;&gt;"",Table2[[#This Row],[Leave Days]]&lt;&gt;"")=TRUE,Table2[[#This Row],[Leave Start Date]]+Table2[[#This Row],[Leave Days]]-1, "")</f>
        <v>45246</v>
      </c>
      <c r="L98" s="11" t="s">
        <v>35</v>
      </c>
      <c r="M98" s="11" t="s">
        <v>35</v>
      </c>
      <c r="N98" s="13">
        <f>+IF(Table2[[#This Row],[Leave End Date]]&lt;&gt;"",Table2[[#This Row],[Leave End Date]]+1,"")</f>
        <v>45247</v>
      </c>
      <c r="O98" s="11" t="s">
        <v>32</v>
      </c>
      <c r="P98" s="15">
        <v>45222</v>
      </c>
      <c r="Q98" s="16" t="s">
        <v>419</v>
      </c>
      <c r="R98" s="12" t="s">
        <v>347</v>
      </c>
      <c r="S98" s="12"/>
      <c r="T98" s="12"/>
      <c r="U98" s="12" t="s">
        <v>858</v>
      </c>
    </row>
    <row r="99" spans="1:21" x14ac:dyDescent="0.25">
      <c r="A99" s="10" t="str">
        <f t="shared" si="1"/>
        <v>10076305-231023</v>
      </c>
      <c r="B99" s="11">
        <v>10076305</v>
      </c>
      <c r="C99" s="12" t="s">
        <v>236</v>
      </c>
      <c r="D99" s="12" t="s">
        <v>385</v>
      </c>
      <c r="E99" s="12" t="s">
        <v>344</v>
      </c>
      <c r="F99" s="11" t="s">
        <v>417</v>
      </c>
      <c r="G99" s="13">
        <v>44897</v>
      </c>
      <c r="H99" s="14" t="s">
        <v>512</v>
      </c>
      <c r="I99" s="11">
        <v>15</v>
      </c>
      <c r="J99" s="13">
        <v>45222</v>
      </c>
      <c r="K99" s="13">
        <f>+IF(AND(Table2[[#This Row],[Leave Start Date]]&lt;&gt;"",Table2[[#This Row],[Leave Days]]&lt;&gt;"")=TRUE,Table2[[#This Row],[Leave Start Date]]+Table2[[#This Row],[Leave Days]]-1, "")</f>
        <v>45236</v>
      </c>
      <c r="L99" s="11" t="s">
        <v>35</v>
      </c>
      <c r="M99" s="11" t="s">
        <v>35</v>
      </c>
      <c r="N99" s="13">
        <f>+IF(Table2[[#This Row],[Leave End Date]]&lt;&gt;"",Table2[[#This Row],[Leave End Date]]+1,"")</f>
        <v>45237</v>
      </c>
      <c r="O99" s="11" t="s">
        <v>32</v>
      </c>
      <c r="P99" s="15">
        <v>45222</v>
      </c>
      <c r="Q99" s="16" t="s">
        <v>425</v>
      </c>
      <c r="R99" s="12" t="s">
        <v>347</v>
      </c>
      <c r="S99" s="12"/>
      <c r="T99" s="12"/>
      <c r="U99" s="12" t="s">
        <v>961</v>
      </c>
    </row>
    <row r="100" spans="1:21" x14ac:dyDescent="0.25">
      <c r="A100" s="10" t="str">
        <f t="shared" si="1"/>
        <v>10076111-231023</v>
      </c>
      <c r="B100" s="11">
        <v>10076111</v>
      </c>
      <c r="C100" s="12" t="s">
        <v>266</v>
      </c>
      <c r="D100" s="12" t="s">
        <v>392</v>
      </c>
      <c r="E100" s="12" t="s">
        <v>345</v>
      </c>
      <c r="F100" s="11" t="s">
        <v>414</v>
      </c>
      <c r="G100" s="13">
        <v>44894</v>
      </c>
      <c r="H100" s="14" t="s">
        <v>513</v>
      </c>
      <c r="I100" s="11">
        <v>25</v>
      </c>
      <c r="J100" s="13">
        <v>45222</v>
      </c>
      <c r="K100" s="13">
        <f>+IF(AND(Table2[[#This Row],[Leave Start Date]]&lt;&gt;"",Table2[[#This Row],[Leave Days]]&lt;&gt;"")=TRUE,Table2[[#This Row],[Leave Start Date]]+Table2[[#This Row],[Leave Days]]-1, "")</f>
        <v>45246</v>
      </c>
      <c r="L100" s="11" t="s">
        <v>35</v>
      </c>
      <c r="M100" s="11" t="s">
        <v>35</v>
      </c>
      <c r="N100" s="13">
        <f>+IF(Table2[[#This Row],[Leave End Date]]&lt;&gt;"",Table2[[#This Row],[Leave End Date]]+1,"")</f>
        <v>45247</v>
      </c>
      <c r="O100" s="11" t="s">
        <v>32</v>
      </c>
      <c r="P100" s="15">
        <v>45222</v>
      </c>
      <c r="Q100" s="16" t="s">
        <v>421</v>
      </c>
      <c r="R100" s="12" t="s">
        <v>347</v>
      </c>
      <c r="S100" s="12"/>
      <c r="T100" s="12"/>
      <c r="U100" s="12" t="s">
        <v>862</v>
      </c>
    </row>
    <row r="101" spans="1:21" x14ac:dyDescent="0.25">
      <c r="A101" s="10" t="str">
        <f t="shared" si="1"/>
        <v>10076781-231023</v>
      </c>
      <c r="B101" s="11">
        <v>10076781</v>
      </c>
      <c r="C101" s="12" t="s">
        <v>45</v>
      </c>
      <c r="D101" s="12" t="s">
        <v>351</v>
      </c>
      <c r="E101" s="12" t="s">
        <v>410</v>
      </c>
      <c r="F101" s="11" t="s">
        <v>416</v>
      </c>
      <c r="G101" s="13">
        <v>44921</v>
      </c>
      <c r="H101" s="14" t="s">
        <v>514</v>
      </c>
      <c r="I101" s="11">
        <v>23</v>
      </c>
      <c r="J101" s="13">
        <v>45222</v>
      </c>
      <c r="K101" s="13">
        <f>+IF(AND(Table2[[#This Row],[Leave Start Date]]&lt;&gt;"",Table2[[#This Row],[Leave Days]]&lt;&gt;"")=TRUE,Table2[[#This Row],[Leave Start Date]]+Table2[[#This Row],[Leave Days]]-1, "")</f>
        <v>45244</v>
      </c>
      <c r="L101" s="11" t="s">
        <v>35</v>
      </c>
      <c r="M101" s="11" t="s">
        <v>35</v>
      </c>
      <c r="N101" s="13">
        <f>+IF(Table2[[#This Row],[Leave End Date]]&lt;&gt;"",Table2[[#This Row],[Leave End Date]]+1,"")</f>
        <v>45245</v>
      </c>
      <c r="O101" s="11" t="s">
        <v>32</v>
      </c>
      <c r="P101" s="15">
        <v>45222</v>
      </c>
      <c r="Q101" s="16" t="s">
        <v>426</v>
      </c>
      <c r="R101" s="12" t="s">
        <v>347</v>
      </c>
      <c r="S101" s="12"/>
      <c r="T101" s="12"/>
      <c r="U101" s="12" t="s">
        <v>696</v>
      </c>
    </row>
    <row r="102" spans="1:21" x14ac:dyDescent="0.25">
      <c r="A102" s="10" t="str">
        <f t="shared" si="1"/>
        <v>10076110-231023</v>
      </c>
      <c r="B102" s="11">
        <v>10076110</v>
      </c>
      <c r="C102" s="12" t="s">
        <v>267</v>
      </c>
      <c r="D102" s="12" t="s">
        <v>392</v>
      </c>
      <c r="E102" s="12" t="s">
        <v>345</v>
      </c>
      <c r="F102" s="11" t="s">
        <v>418</v>
      </c>
      <c r="G102" s="13">
        <v>44894</v>
      </c>
      <c r="H102" s="14" t="s">
        <v>515</v>
      </c>
      <c r="I102" s="11">
        <v>25</v>
      </c>
      <c r="J102" s="13">
        <v>45222</v>
      </c>
      <c r="K102" s="13">
        <f>+IF(AND(Table2[[#This Row],[Leave Start Date]]&lt;&gt;"",Table2[[#This Row],[Leave Days]]&lt;&gt;"")=TRUE,Table2[[#This Row],[Leave Start Date]]+Table2[[#This Row],[Leave Days]]-1, "")</f>
        <v>45246</v>
      </c>
      <c r="L102" s="11" t="s">
        <v>35</v>
      </c>
      <c r="M102" s="11" t="s">
        <v>35</v>
      </c>
      <c r="N102" s="13">
        <f>+IF(Table2[[#This Row],[Leave End Date]]&lt;&gt;"",Table2[[#This Row],[Leave End Date]]+1,"")</f>
        <v>45247</v>
      </c>
      <c r="O102" s="11" t="s">
        <v>32</v>
      </c>
      <c r="P102" s="15">
        <v>45222</v>
      </c>
      <c r="Q102" s="16" t="s">
        <v>421</v>
      </c>
      <c r="R102" s="12" t="s">
        <v>347</v>
      </c>
      <c r="S102" s="12"/>
      <c r="T102" s="12"/>
      <c r="U102" s="12" t="s">
        <v>934</v>
      </c>
    </row>
    <row r="103" spans="1:21" x14ac:dyDescent="0.25">
      <c r="A103" s="10" t="str">
        <f t="shared" si="1"/>
        <v>10076300-231023</v>
      </c>
      <c r="B103" s="11">
        <v>10076300</v>
      </c>
      <c r="C103" s="12" t="s">
        <v>268</v>
      </c>
      <c r="D103" s="12" t="s">
        <v>392</v>
      </c>
      <c r="E103" s="12" t="s">
        <v>345</v>
      </c>
      <c r="F103" s="11" t="s">
        <v>418</v>
      </c>
      <c r="G103" s="13">
        <v>44897</v>
      </c>
      <c r="H103" s="14" t="s">
        <v>878</v>
      </c>
      <c r="I103" s="11">
        <v>25</v>
      </c>
      <c r="J103" s="13">
        <v>45222</v>
      </c>
      <c r="K103" s="13">
        <f>+IF(AND(Table2[[#This Row],[Leave Start Date]]&lt;&gt;"",Table2[[#This Row],[Leave Days]]&lt;&gt;"")=TRUE,Table2[[#This Row],[Leave Start Date]]+Table2[[#This Row],[Leave Days]]-1, "")</f>
        <v>45246</v>
      </c>
      <c r="L103" s="11" t="s">
        <v>35</v>
      </c>
      <c r="M103" s="11" t="s">
        <v>35</v>
      </c>
      <c r="N103" s="13">
        <f>+IF(Table2[[#This Row],[Leave End Date]]&lt;&gt;"",Table2[[#This Row],[Leave End Date]]+1,"")</f>
        <v>45247</v>
      </c>
      <c r="O103" s="11" t="s">
        <v>32</v>
      </c>
      <c r="P103" s="15">
        <v>45222</v>
      </c>
      <c r="Q103" s="16" t="s">
        <v>421</v>
      </c>
      <c r="R103" s="12" t="s">
        <v>347</v>
      </c>
      <c r="S103" s="12"/>
      <c r="T103" s="12"/>
      <c r="U103" s="12" t="s">
        <v>935</v>
      </c>
    </row>
    <row r="104" spans="1:21" x14ac:dyDescent="0.25">
      <c r="A104" s="10" t="str">
        <f t="shared" si="1"/>
        <v>10074632-231023</v>
      </c>
      <c r="B104" s="11">
        <v>10074632</v>
      </c>
      <c r="C104" s="12" t="s">
        <v>44</v>
      </c>
      <c r="D104" s="12" t="s">
        <v>351</v>
      </c>
      <c r="E104" s="12" t="s">
        <v>410</v>
      </c>
      <c r="F104" s="11" t="s">
        <v>414</v>
      </c>
      <c r="G104" s="13">
        <v>44831</v>
      </c>
      <c r="H104" s="14" t="s">
        <v>516</v>
      </c>
      <c r="I104" s="11">
        <v>25</v>
      </c>
      <c r="J104" s="13">
        <v>45222</v>
      </c>
      <c r="K104" s="13">
        <f>+IF(AND(Table2[[#This Row],[Leave Start Date]]&lt;&gt;"",Table2[[#This Row],[Leave Days]]&lt;&gt;"")=TRUE,Table2[[#This Row],[Leave Start Date]]+Table2[[#This Row],[Leave Days]]-1, "")</f>
        <v>45246</v>
      </c>
      <c r="L104" s="11" t="s">
        <v>35</v>
      </c>
      <c r="M104" s="11" t="s">
        <v>35</v>
      </c>
      <c r="N104" s="13">
        <f>+IF(Table2[[#This Row],[Leave End Date]]&lt;&gt;"",Table2[[#This Row],[Leave End Date]]+1,"")</f>
        <v>45247</v>
      </c>
      <c r="O104" s="11" t="s">
        <v>32</v>
      </c>
      <c r="P104" s="15">
        <v>45222</v>
      </c>
      <c r="Q104" s="16" t="s">
        <v>424</v>
      </c>
      <c r="R104" s="12" t="s">
        <v>347</v>
      </c>
      <c r="S104" s="12"/>
      <c r="T104" s="12"/>
      <c r="U104" s="12" t="s">
        <v>831</v>
      </c>
    </row>
    <row r="105" spans="1:21" x14ac:dyDescent="0.25">
      <c r="A105" s="10" t="str">
        <f t="shared" si="1"/>
        <v>10054386-231023</v>
      </c>
      <c r="B105" s="11">
        <v>10054386</v>
      </c>
      <c r="C105" s="12" t="s">
        <v>297</v>
      </c>
      <c r="D105" s="12" t="s">
        <v>393</v>
      </c>
      <c r="E105" s="12" t="s">
        <v>409</v>
      </c>
      <c r="F105" s="11" t="s">
        <v>416</v>
      </c>
      <c r="G105" s="13">
        <v>44652</v>
      </c>
      <c r="H105" s="14" t="s">
        <v>880</v>
      </c>
      <c r="I105" s="11">
        <v>25</v>
      </c>
      <c r="J105" s="13">
        <v>45222</v>
      </c>
      <c r="K105" s="13">
        <f>+IF(AND(Table2[[#This Row],[Leave Start Date]]&lt;&gt;"",Table2[[#This Row],[Leave Days]]&lt;&gt;"")=TRUE,Table2[[#This Row],[Leave Start Date]]+Table2[[#This Row],[Leave Days]]-1, "")</f>
        <v>45246</v>
      </c>
      <c r="L105" s="11" t="s">
        <v>35</v>
      </c>
      <c r="M105" s="11" t="s">
        <v>35</v>
      </c>
      <c r="N105" s="13">
        <f>+IF(Table2[[#This Row],[Leave End Date]]&lt;&gt;"",Table2[[#This Row],[Leave End Date]]+1,"")</f>
        <v>45247</v>
      </c>
      <c r="O105" s="11" t="s">
        <v>32</v>
      </c>
      <c r="P105" s="15">
        <v>45222</v>
      </c>
      <c r="Q105" s="16" t="s">
        <v>422</v>
      </c>
      <c r="R105" s="12" t="s">
        <v>347</v>
      </c>
      <c r="S105" s="12"/>
      <c r="T105" s="12"/>
      <c r="U105" s="12" t="s">
        <v>676</v>
      </c>
    </row>
    <row r="106" spans="1:21" x14ac:dyDescent="0.25">
      <c r="A106" s="10" t="str">
        <f t="shared" si="1"/>
        <v>10076501-231023</v>
      </c>
      <c r="B106" s="11">
        <v>10076501</v>
      </c>
      <c r="C106" s="12" t="s">
        <v>61</v>
      </c>
      <c r="D106" s="12" t="s">
        <v>359</v>
      </c>
      <c r="E106" s="12" t="s">
        <v>400</v>
      </c>
      <c r="F106" s="11" t="s">
        <v>418</v>
      </c>
      <c r="G106" s="13">
        <v>44903</v>
      </c>
      <c r="H106" s="14" t="s">
        <v>517</v>
      </c>
      <c r="I106" s="11">
        <v>24</v>
      </c>
      <c r="J106" s="13">
        <v>45222</v>
      </c>
      <c r="K106" s="13">
        <f>+IF(AND(Table2[[#This Row],[Leave Start Date]]&lt;&gt;"",Table2[[#This Row],[Leave Days]]&lt;&gt;"")=TRUE,Table2[[#This Row],[Leave Start Date]]+Table2[[#This Row],[Leave Days]]-1, "")</f>
        <v>45245</v>
      </c>
      <c r="L106" s="11" t="s">
        <v>35</v>
      </c>
      <c r="M106" s="11" t="s">
        <v>35</v>
      </c>
      <c r="N106" s="13">
        <f>+IF(Table2[[#This Row],[Leave End Date]]&lt;&gt;"",Table2[[#This Row],[Leave End Date]]+1,"")</f>
        <v>45246</v>
      </c>
      <c r="O106" s="11" t="s">
        <v>32</v>
      </c>
      <c r="P106" s="15">
        <v>45222</v>
      </c>
      <c r="Q106" s="16" t="s">
        <v>421</v>
      </c>
      <c r="R106" s="12" t="s">
        <v>347</v>
      </c>
      <c r="S106" s="12"/>
      <c r="T106" s="12"/>
      <c r="U106" s="12" t="s">
        <v>936</v>
      </c>
    </row>
    <row r="107" spans="1:21" x14ac:dyDescent="0.25">
      <c r="A107" s="10" t="str">
        <f t="shared" si="1"/>
        <v>10076770-231023</v>
      </c>
      <c r="B107" s="11">
        <v>10076770</v>
      </c>
      <c r="C107" s="12" t="s">
        <v>309</v>
      </c>
      <c r="D107" s="12" t="s">
        <v>352</v>
      </c>
      <c r="E107" s="12" t="s">
        <v>342</v>
      </c>
      <c r="F107" s="11" t="s">
        <v>416</v>
      </c>
      <c r="G107" s="13">
        <v>44920</v>
      </c>
      <c r="H107" s="14" t="s">
        <v>518</v>
      </c>
      <c r="I107" s="11">
        <v>23</v>
      </c>
      <c r="J107" s="13">
        <v>45222</v>
      </c>
      <c r="K107" s="13">
        <f>+IF(AND(Table2[[#This Row],[Leave Start Date]]&lt;&gt;"",Table2[[#This Row],[Leave Days]]&lt;&gt;"")=TRUE,Table2[[#This Row],[Leave Start Date]]+Table2[[#This Row],[Leave Days]]-1, "")</f>
        <v>45244</v>
      </c>
      <c r="L107" s="11" t="s">
        <v>35</v>
      </c>
      <c r="M107" s="11" t="s">
        <v>35</v>
      </c>
      <c r="N107" s="13">
        <f>+IF(Table2[[#This Row],[Leave End Date]]&lt;&gt;"",Table2[[#This Row],[Leave End Date]]+1,"")</f>
        <v>45245</v>
      </c>
      <c r="O107" s="11" t="s">
        <v>32</v>
      </c>
      <c r="P107" s="15">
        <v>45222</v>
      </c>
      <c r="Q107" s="16" t="s">
        <v>426</v>
      </c>
      <c r="R107" s="12" t="s">
        <v>347</v>
      </c>
      <c r="S107" s="12"/>
      <c r="T107" s="12"/>
      <c r="U107" s="12" t="s">
        <v>697</v>
      </c>
    </row>
    <row r="108" spans="1:21" x14ac:dyDescent="0.25">
      <c r="A108" s="10" t="str">
        <f t="shared" si="1"/>
        <v>10076575-231023</v>
      </c>
      <c r="B108" s="11">
        <v>10076575</v>
      </c>
      <c r="C108" s="12" t="s">
        <v>229</v>
      </c>
      <c r="D108" s="12" t="s">
        <v>349</v>
      </c>
      <c r="E108" s="12" t="s">
        <v>344</v>
      </c>
      <c r="F108" s="11" t="s">
        <v>417</v>
      </c>
      <c r="G108" s="13">
        <v>44907</v>
      </c>
      <c r="H108" s="14" t="s">
        <v>519</v>
      </c>
      <c r="I108" s="11">
        <v>24</v>
      </c>
      <c r="J108" s="13">
        <v>45222</v>
      </c>
      <c r="K108" s="13">
        <f>+IF(AND(Table2[[#This Row],[Leave Start Date]]&lt;&gt;"",Table2[[#This Row],[Leave Days]]&lt;&gt;"")=TRUE,Table2[[#This Row],[Leave Start Date]]+Table2[[#This Row],[Leave Days]]-1, "")</f>
        <v>45245</v>
      </c>
      <c r="L108" s="11" t="s">
        <v>35</v>
      </c>
      <c r="M108" s="11" t="s">
        <v>35</v>
      </c>
      <c r="N108" s="13">
        <f>+IF(Table2[[#This Row],[Leave End Date]]&lt;&gt;"",Table2[[#This Row],[Leave End Date]]+1,"")</f>
        <v>45246</v>
      </c>
      <c r="O108" s="11" t="s">
        <v>32</v>
      </c>
      <c r="P108" s="15">
        <v>45222</v>
      </c>
      <c r="Q108" s="16" t="s">
        <v>425</v>
      </c>
      <c r="R108" s="12" t="s">
        <v>347</v>
      </c>
      <c r="S108" s="12"/>
      <c r="T108" s="12"/>
      <c r="U108" s="12" t="s">
        <v>962</v>
      </c>
    </row>
    <row r="109" spans="1:21" x14ac:dyDescent="0.25">
      <c r="A109" s="10" t="str">
        <f t="shared" si="1"/>
        <v>10076634-231023</v>
      </c>
      <c r="B109" s="11">
        <v>10076634</v>
      </c>
      <c r="C109" s="12" t="s">
        <v>269</v>
      </c>
      <c r="D109" s="12" t="s">
        <v>392</v>
      </c>
      <c r="E109" s="12" t="s">
        <v>345</v>
      </c>
      <c r="F109" s="11" t="s">
        <v>414</v>
      </c>
      <c r="G109" s="13">
        <v>44911</v>
      </c>
      <c r="H109" s="14" t="s">
        <v>520</v>
      </c>
      <c r="I109" s="11">
        <v>24</v>
      </c>
      <c r="J109" s="13">
        <v>45222</v>
      </c>
      <c r="K109" s="13">
        <f>+IF(AND(Table2[[#This Row],[Leave Start Date]]&lt;&gt;"",Table2[[#This Row],[Leave Days]]&lt;&gt;"")=TRUE,Table2[[#This Row],[Leave Start Date]]+Table2[[#This Row],[Leave Days]]-1, "")</f>
        <v>45245</v>
      </c>
      <c r="L109" s="11" t="s">
        <v>35</v>
      </c>
      <c r="M109" s="11" t="s">
        <v>35</v>
      </c>
      <c r="N109" s="13">
        <f>+IF(Table2[[#This Row],[Leave End Date]]&lt;&gt;"",Table2[[#This Row],[Leave End Date]]+1,"")</f>
        <v>45246</v>
      </c>
      <c r="O109" s="11" t="s">
        <v>32</v>
      </c>
      <c r="P109" s="15">
        <v>45222</v>
      </c>
      <c r="Q109" s="16" t="s">
        <v>421</v>
      </c>
      <c r="R109" s="12" t="s">
        <v>347</v>
      </c>
      <c r="S109" s="12"/>
      <c r="T109" s="12"/>
      <c r="U109" s="12" t="s">
        <v>863</v>
      </c>
    </row>
    <row r="110" spans="1:21" x14ac:dyDescent="0.25">
      <c r="A110" s="10" t="str">
        <f t="shared" si="1"/>
        <v>10076606-231023</v>
      </c>
      <c r="B110" s="11">
        <v>10076606</v>
      </c>
      <c r="C110" s="12" t="s">
        <v>306</v>
      </c>
      <c r="D110" s="12" t="s">
        <v>352</v>
      </c>
      <c r="E110" s="12" t="s">
        <v>342</v>
      </c>
      <c r="F110" s="11" t="s">
        <v>415</v>
      </c>
      <c r="G110" s="13">
        <v>44909</v>
      </c>
      <c r="H110" s="14" t="s">
        <v>521</v>
      </c>
      <c r="I110" s="11">
        <v>14</v>
      </c>
      <c r="J110" s="13">
        <v>45222</v>
      </c>
      <c r="K110" s="13">
        <f>+IF(AND(Table2[[#This Row],[Leave Start Date]]&lt;&gt;"",Table2[[#This Row],[Leave Days]]&lt;&gt;"")=TRUE,Table2[[#This Row],[Leave Start Date]]+Table2[[#This Row],[Leave Days]]-1, "")</f>
        <v>45235</v>
      </c>
      <c r="L110" s="11" t="s">
        <v>35</v>
      </c>
      <c r="M110" s="11" t="s">
        <v>35</v>
      </c>
      <c r="N110" s="13">
        <f>+IF(Table2[[#This Row],[Leave End Date]]&lt;&gt;"",Table2[[#This Row],[Leave End Date]]+1,"")</f>
        <v>45236</v>
      </c>
      <c r="O110" s="11" t="s">
        <v>32</v>
      </c>
      <c r="P110" s="15">
        <v>45222</v>
      </c>
      <c r="Q110" s="16" t="s">
        <v>420</v>
      </c>
      <c r="R110" s="12" t="s">
        <v>347</v>
      </c>
      <c r="S110" s="12"/>
      <c r="T110" s="12"/>
      <c r="U110" s="12" t="s">
        <v>1003</v>
      </c>
    </row>
    <row r="111" spans="1:21" x14ac:dyDescent="0.25">
      <c r="A111" s="10" t="str">
        <f t="shared" si="1"/>
        <v>10076605-231023</v>
      </c>
      <c r="B111" s="11">
        <v>10076605</v>
      </c>
      <c r="C111" s="12" t="s">
        <v>307</v>
      </c>
      <c r="D111" s="12" t="s">
        <v>352</v>
      </c>
      <c r="E111" s="12" t="s">
        <v>342</v>
      </c>
      <c r="F111" s="11" t="s">
        <v>415</v>
      </c>
      <c r="G111" s="13">
        <v>44909</v>
      </c>
      <c r="H111" s="14" t="s">
        <v>522</v>
      </c>
      <c r="I111" s="11">
        <v>14</v>
      </c>
      <c r="J111" s="13">
        <v>45222</v>
      </c>
      <c r="K111" s="13">
        <f>+IF(AND(Table2[[#This Row],[Leave Start Date]]&lt;&gt;"",Table2[[#This Row],[Leave Days]]&lt;&gt;"")=TRUE,Table2[[#This Row],[Leave Start Date]]+Table2[[#This Row],[Leave Days]]-1, "")</f>
        <v>45235</v>
      </c>
      <c r="L111" s="11" t="s">
        <v>35</v>
      </c>
      <c r="M111" s="11" t="s">
        <v>35</v>
      </c>
      <c r="N111" s="13">
        <f>+IF(Table2[[#This Row],[Leave End Date]]&lt;&gt;"",Table2[[#This Row],[Leave End Date]]+1,"")</f>
        <v>45236</v>
      </c>
      <c r="O111" s="11" t="s">
        <v>32</v>
      </c>
      <c r="P111" s="15">
        <v>45222</v>
      </c>
      <c r="Q111" s="16" t="s">
        <v>420</v>
      </c>
      <c r="R111" s="12" t="s">
        <v>347</v>
      </c>
      <c r="S111" s="12"/>
      <c r="T111" s="12"/>
      <c r="U111" s="12" t="s">
        <v>1004</v>
      </c>
    </row>
    <row r="112" spans="1:21" x14ac:dyDescent="0.25">
      <c r="A112" s="10" t="str">
        <f t="shared" si="1"/>
        <v>10073544-231023</v>
      </c>
      <c r="B112" s="11">
        <v>10073544</v>
      </c>
      <c r="C112" s="12" t="s">
        <v>81</v>
      </c>
      <c r="D112" s="12" t="s">
        <v>368</v>
      </c>
      <c r="E112" s="12" t="s">
        <v>341</v>
      </c>
      <c r="F112" s="11" t="s">
        <v>415</v>
      </c>
      <c r="G112" s="13">
        <v>44776</v>
      </c>
      <c r="H112" s="14" t="s">
        <v>523</v>
      </c>
      <c r="I112" s="11">
        <v>24</v>
      </c>
      <c r="J112" s="13">
        <v>45222</v>
      </c>
      <c r="K112" s="13">
        <f>+IF(AND(Table2[[#This Row],[Leave Start Date]]&lt;&gt;"",Table2[[#This Row],[Leave Days]]&lt;&gt;"")=TRUE,Table2[[#This Row],[Leave Start Date]]+Table2[[#This Row],[Leave Days]]-1, "")</f>
        <v>45245</v>
      </c>
      <c r="L112" s="11" t="s">
        <v>35</v>
      </c>
      <c r="M112" s="11" t="s">
        <v>35</v>
      </c>
      <c r="N112" s="13">
        <f>+IF(Table2[[#This Row],[Leave End Date]]&lt;&gt;"",Table2[[#This Row],[Leave End Date]]+1,"")</f>
        <v>45246</v>
      </c>
      <c r="O112" s="11" t="s">
        <v>32</v>
      </c>
      <c r="P112" s="15">
        <v>45222</v>
      </c>
      <c r="Q112" s="16" t="s">
        <v>420</v>
      </c>
      <c r="R112" s="12" t="s">
        <v>347</v>
      </c>
      <c r="S112" s="12"/>
      <c r="T112" s="12"/>
      <c r="U112" s="12" t="s">
        <v>1005</v>
      </c>
    </row>
    <row r="113" spans="1:21" x14ac:dyDescent="0.25">
      <c r="A113" s="10" t="str">
        <f t="shared" si="1"/>
        <v>10072491-231023</v>
      </c>
      <c r="B113" s="11">
        <v>10072491</v>
      </c>
      <c r="C113" s="12" t="s">
        <v>263</v>
      </c>
      <c r="D113" s="12" t="s">
        <v>392</v>
      </c>
      <c r="E113" s="12" t="s">
        <v>345</v>
      </c>
      <c r="F113" s="11" t="s">
        <v>417</v>
      </c>
      <c r="G113" s="13">
        <v>44669</v>
      </c>
      <c r="H113" s="14" t="s">
        <v>881</v>
      </c>
      <c r="I113" s="11">
        <v>24</v>
      </c>
      <c r="J113" s="13">
        <v>45222</v>
      </c>
      <c r="K113" s="13">
        <f>+IF(AND(Table2[[#This Row],[Leave Start Date]]&lt;&gt;"",Table2[[#This Row],[Leave Days]]&lt;&gt;"")=TRUE,Table2[[#This Row],[Leave Start Date]]+Table2[[#This Row],[Leave Days]]-1, "")</f>
        <v>45245</v>
      </c>
      <c r="L113" s="11" t="s">
        <v>35</v>
      </c>
      <c r="M113" s="11" t="s">
        <v>35</v>
      </c>
      <c r="N113" s="13">
        <f>+IF(Table2[[#This Row],[Leave End Date]]&lt;&gt;"",Table2[[#This Row],[Leave End Date]]+1,"")</f>
        <v>45246</v>
      </c>
      <c r="O113" s="11" t="s">
        <v>32</v>
      </c>
      <c r="P113" s="15">
        <v>45222</v>
      </c>
      <c r="Q113" s="16" t="s">
        <v>421</v>
      </c>
      <c r="R113" s="12" t="s">
        <v>347</v>
      </c>
      <c r="S113" s="12"/>
      <c r="T113" s="12"/>
      <c r="U113" s="12" t="s">
        <v>982</v>
      </c>
    </row>
    <row r="114" spans="1:21" x14ac:dyDescent="0.25">
      <c r="A114" s="10" t="str">
        <f t="shared" si="1"/>
        <v>10076806-231023</v>
      </c>
      <c r="B114" s="11">
        <v>10076806</v>
      </c>
      <c r="C114" s="12" t="s">
        <v>176</v>
      </c>
      <c r="D114" s="12" t="s">
        <v>364</v>
      </c>
      <c r="E114" s="12" t="s">
        <v>341</v>
      </c>
      <c r="F114" s="11" t="s">
        <v>414</v>
      </c>
      <c r="G114" s="13">
        <v>44923</v>
      </c>
      <c r="H114" s="14" t="s">
        <v>524</v>
      </c>
      <c r="I114" s="11">
        <v>23</v>
      </c>
      <c r="J114" s="13">
        <v>45222</v>
      </c>
      <c r="K114" s="13">
        <f>+IF(AND(Table2[[#This Row],[Leave Start Date]]&lt;&gt;"",Table2[[#This Row],[Leave Days]]&lt;&gt;"")=TRUE,Table2[[#This Row],[Leave Start Date]]+Table2[[#This Row],[Leave Days]]-1, "")</f>
        <v>45244</v>
      </c>
      <c r="L114" s="11" t="s">
        <v>35</v>
      </c>
      <c r="M114" s="11" t="s">
        <v>35</v>
      </c>
      <c r="N114" s="13">
        <f>+IF(Table2[[#This Row],[Leave End Date]]&lt;&gt;"",Table2[[#This Row],[Leave End Date]]+1,"")</f>
        <v>45245</v>
      </c>
      <c r="O114" s="11" t="s">
        <v>32</v>
      </c>
      <c r="P114" s="15">
        <v>45222</v>
      </c>
      <c r="Q114" s="16" t="s">
        <v>423</v>
      </c>
      <c r="R114" s="12" t="s">
        <v>347</v>
      </c>
      <c r="S114" s="12"/>
      <c r="T114" s="12"/>
      <c r="U114" s="12" t="s">
        <v>803</v>
      </c>
    </row>
    <row r="115" spans="1:21" x14ac:dyDescent="0.25">
      <c r="A115" s="10" t="str">
        <f t="shared" si="1"/>
        <v>10076573-231023</v>
      </c>
      <c r="B115" s="11">
        <v>10076573</v>
      </c>
      <c r="C115" s="12" t="s">
        <v>94</v>
      </c>
      <c r="D115" s="12" t="s">
        <v>371</v>
      </c>
      <c r="E115" s="12" t="s">
        <v>341</v>
      </c>
      <c r="F115" s="11" t="s">
        <v>416</v>
      </c>
      <c r="G115" s="13">
        <v>44907</v>
      </c>
      <c r="H115" s="14" t="s">
        <v>525</v>
      </c>
      <c r="I115" s="11">
        <v>24</v>
      </c>
      <c r="J115" s="13">
        <v>45222</v>
      </c>
      <c r="K115" s="13">
        <f>+IF(AND(Table2[[#This Row],[Leave Start Date]]&lt;&gt;"",Table2[[#This Row],[Leave Days]]&lt;&gt;"")=TRUE,Table2[[#This Row],[Leave Start Date]]+Table2[[#This Row],[Leave Days]]-1, "")</f>
        <v>45245</v>
      </c>
      <c r="L115" s="11" t="s">
        <v>35</v>
      </c>
      <c r="M115" s="11" t="s">
        <v>35</v>
      </c>
      <c r="N115" s="13">
        <f>+IF(Table2[[#This Row],[Leave End Date]]&lt;&gt;"",Table2[[#This Row],[Leave End Date]]+1,"")</f>
        <v>45246</v>
      </c>
      <c r="O115" s="11" t="s">
        <v>32</v>
      </c>
      <c r="P115" s="15">
        <v>45222</v>
      </c>
      <c r="Q115" s="16" t="s">
        <v>426</v>
      </c>
      <c r="R115" s="12" t="s">
        <v>347</v>
      </c>
      <c r="S115" s="12"/>
      <c r="T115" s="12"/>
      <c r="U115" s="12" t="s">
        <v>698</v>
      </c>
    </row>
    <row r="116" spans="1:21" x14ac:dyDescent="0.25">
      <c r="A116" s="10" t="str">
        <f t="shared" si="1"/>
        <v>10076809-231023</v>
      </c>
      <c r="B116" s="11">
        <v>10076809</v>
      </c>
      <c r="C116" s="12" t="s">
        <v>177</v>
      </c>
      <c r="D116" s="12" t="s">
        <v>364</v>
      </c>
      <c r="E116" s="12" t="s">
        <v>341</v>
      </c>
      <c r="F116" s="11" t="s">
        <v>414</v>
      </c>
      <c r="G116" s="13">
        <v>44923</v>
      </c>
      <c r="H116" s="14" t="s">
        <v>526</v>
      </c>
      <c r="I116" s="11">
        <v>23</v>
      </c>
      <c r="J116" s="13">
        <v>45222</v>
      </c>
      <c r="K116" s="13">
        <f>+IF(AND(Table2[[#This Row],[Leave Start Date]]&lt;&gt;"",Table2[[#This Row],[Leave Days]]&lt;&gt;"")=TRUE,Table2[[#This Row],[Leave Start Date]]+Table2[[#This Row],[Leave Days]]-1, "")</f>
        <v>45244</v>
      </c>
      <c r="L116" s="11" t="s">
        <v>35</v>
      </c>
      <c r="M116" s="11" t="s">
        <v>35</v>
      </c>
      <c r="N116" s="13">
        <f>+IF(Table2[[#This Row],[Leave End Date]]&lt;&gt;"",Table2[[#This Row],[Leave End Date]]+1,"")</f>
        <v>45245</v>
      </c>
      <c r="O116" s="11" t="s">
        <v>32</v>
      </c>
      <c r="P116" s="15">
        <v>45222</v>
      </c>
      <c r="Q116" s="16" t="s">
        <v>423</v>
      </c>
      <c r="R116" s="12" t="s">
        <v>347</v>
      </c>
      <c r="S116" s="12"/>
      <c r="T116" s="12"/>
      <c r="U116" s="12" t="s">
        <v>804</v>
      </c>
    </row>
    <row r="117" spans="1:21" x14ac:dyDescent="0.25">
      <c r="A117" s="10" t="str">
        <f t="shared" si="1"/>
        <v>10076804-231023</v>
      </c>
      <c r="B117" s="11">
        <v>10076804</v>
      </c>
      <c r="C117" s="12" t="s">
        <v>184</v>
      </c>
      <c r="D117" s="12" t="s">
        <v>373</v>
      </c>
      <c r="E117" s="12" t="s">
        <v>341</v>
      </c>
      <c r="F117" s="11" t="s">
        <v>414</v>
      </c>
      <c r="G117" s="13">
        <v>44923</v>
      </c>
      <c r="H117" s="14" t="s">
        <v>527</v>
      </c>
      <c r="I117" s="11">
        <v>23</v>
      </c>
      <c r="J117" s="13">
        <v>45222</v>
      </c>
      <c r="K117" s="13">
        <f>+IF(AND(Table2[[#This Row],[Leave Start Date]]&lt;&gt;"",Table2[[#This Row],[Leave Days]]&lt;&gt;"")=TRUE,Table2[[#This Row],[Leave Start Date]]+Table2[[#This Row],[Leave Days]]-1, "")</f>
        <v>45244</v>
      </c>
      <c r="L117" s="11" t="s">
        <v>35</v>
      </c>
      <c r="M117" s="11" t="s">
        <v>35</v>
      </c>
      <c r="N117" s="13">
        <f>+IF(Table2[[#This Row],[Leave End Date]]&lt;&gt;"",Table2[[#This Row],[Leave End Date]]+1,"")</f>
        <v>45245</v>
      </c>
      <c r="O117" s="11" t="s">
        <v>32</v>
      </c>
      <c r="P117" s="15">
        <v>45222</v>
      </c>
      <c r="Q117" s="16" t="s">
        <v>423</v>
      </c>
      <c r="R117" s="12" t="s">
        <v>347</v>
      </c>
      <c r="S117" s="12"/>
      <c r="T117" s="12"/>
      <c r="U117" s="12" t="s">
        <v>805</v>
      </c>
    </row>
    <row r="118" spans="1:21" x14ac:dyDescent="0.25">
      <c r="A118" s="10" t="str">
        <f t="shared" si="1"/>
        <v>10076653-231023</v>
      </c>
      <c r="B118" s="11">
        <v>10076653</v>
      </c>
      <c r="C118" s="12" t="s">
        <v>270</v>
      </c>
      <c r="D118" s="12" t="s">
        <v>392</v>
      </c>
      <c r="E118" s="12" t="s">
        <v>345</v>
      </c>
      <c r="F118" s="11" t="s">
        <v>415</v>
      </c>
      <c r="G118" s="13">
        <v>44914</v>
      </c>
      <c r="H118" s="14" t="s">
        <v>528</v>
      </c>
      <c r="I118" s="11">
        <v>23</v>
      </c>
      <c r="J118" s="13">
        <v>45222</v>
      </c>
      <c r="K118" s="13">
        <f>+IF(AND(Table2[[#This Row],[Leave Start Date]]&lt;&gt;"",Table2[[#This Row],[Leave Days]]&lt;&gt;"")=TRUE,Table2[[#This Row],[Leave Start Date]]+Table2[[#This Row],[Leave Days]]-1, "")</f>
        <v>45244</v>
      </c>
      <c r="L118" s="11" t="s">
        <v>35</v>
      </c>
      <c r="M118" s="11" t="s">
        <v>35</v>
      </c>
      <c r="N118" s="13">
        <f>+IF(Table2[[#This Row],[Leave End Date]]&lt;&gt;"",Table2[[#This Row],[Leave End Date]]+1,"")</f>
        <v>45245</v>
      </c>
      <c r="O118" s="11" t="s">
        <v>32</v>
      </c>
      <c r="P118" s="15">
        <v>45222</v>
      </c>
      <c r="Q118" s="16" t="s">
        <v>421</v>
      </c>
      <c r="R118" s="12" t="s">
        <v>347</v>
      </c>
      <c r="S118" s="12"/>
      <c r="T118" s="12"/>
      <c r="U118" s="12" t="s">
        <v>1033</v>
      </c>
    </row>
    <row r="119" spans="1:21" x14ac:dyDescent="0.25">
      <c r="A119" s="10" t="str">
        <f t="shared" si="1"/>
        <v>10076767-231024</v>
      </c>
      <c r="B119" s="11">
        <v>10076767</v>
      </c>
      <c r="C119" s="12" t="s">
        <v>271</v>
      </c>
      <c r="D119" s="12" t="s">
        <v>365</v>
      </c>
      <c r="E119" s="12" t="s">
        <v>412</v>
      </c>
      <c r="F119" s="11" t="s">
        <v>417</v>
      </c>
      <c r="G119" s="13">
        <v>44920</v>
      </c>
      <c r="H119" s="14" t="s">
        <v>529</v>
      </c>
      <c r="I119" s="11">
        <v>23</v>
      </c>
      <c r="J119" s="13">
        <v>45223</v>
      </c>
      <c r="K119" s="13">
        <f>+IF(AND(Table2[[#This Row],[Leave Start Date]]&lt;&gt;"",Table2[[#This Row],[Leave Days]]&lt;&gt;"")=TRUE,Table2[[#This Row],[Leave Start Date]]+Table2[[#This Row],[Leave Days]]-1, "")</f>
        <v>45245</v>
      </c>
      <c r="L119" s="11" t="s">
        <v>35</v>
      </c>
      <c r="M119" s="11" t="s">
        <v>35</v>
      </c>
      <c r="N119" s="13">
        <f>+IF(Table2[[#This Row],[Leave End Date]]&lt;&gt;"",Table2[[#This Row],[Leave End Date]]+1,"")</f>
        <v>45246</v>
      </c>
      <c r="O119" s="11" t="s">
        <v>32</v>
      </c>
      <c r="P119" s="15">
        <v>45222</v>
      </c>
      <c r="Q119" s="16" t="s">
        <v>427</v>
      </c>
      <c r="R119" s="12" t="s">
        <v>347</v>
      </c>
      <c r="S119" s="12"/>
      <c r="T119" s="12"/>
      <c r="U119" s="12" t="s">
        <v>1071</v>
      </c>
    </row>
    <row r="120" spans="1:21" x14ac:dyDescent="0.25">
      <c r="A120" s="10" t="str">
        <f t="shared" si="1"/>
        <v>10076769-231024</v>
      </c>
      <c r="B120" s="11">
        <v>10076769</v>
      </c>
      <c r="C120" s="12" t="s">
        <v>282</v>
      </c>
      <c r="D120" s="12" t="s">
        <v>364</v>
      </c>
      <c r="E120" s="12" t="s">
        <v>412</v>
      </c>
      <c r="F120" s="11" t="s">
        <v>417</v>
      </c>
      <c r="G120" s="13">
        <v>44920</v>
      </c>
      <c r="H120" s="14" t="s">
        <v>530</v>
      </c>
      <c r="I120" s="11">
        <v>23</v>
      </c>
      <c r="J120" s="13">
        <v>45223</v>
      </c>
      <c r="K120" s="13">
        <f>+IF(AND(Table2[[#This Row],[Leave Start Date]]&lt;&gt;"",Table2[[#This Row],[Leave Days]]&lt;&gt;"")=TRUE,Table2[[#This Row],[Leave Start Date]]+Table2[[#This Row],[Leave Days]]-1, "")</f>
        <v>45245</v>
      </c>
      <c r="L120" s="11" t="s">
        <v>35</v>
      </c>
      <c r="M120" s="11" t="s">
        <v>35</v>
      </c>
      <c r="N120" s="13">
        <f>+IF(Table2[[#This Row],[Leave End Date]]&lt;&gt;"",Table2[[#This Row],[Leave End Date]]+1,"")</f>
        <v>45246</v>
      </c>
      <c r="O120" s="11" t="s">
        <v>32</v>
      </c>
      <c r="P120" s="15">
        <v>45222</v>
      </c>
      <c r="Q120" s="16" t="s">
        <v>427</v>
      </c>
      <c r="R120" s="12" t="s">
        <v>347</v>
      </c>
      <c r="S120" s="12"/>
      <c r="T120" s="12"/>
      <c r="U120" s="12" t="s">
        <v>1072</v>
      </c>
    </row>
    <row r="121" spans="1:21" x14ac:dyDescent="0.25">
      <c r="A121" s="10" t="str">
        <f t="shared" si="1"/>
        <v>10050684-231024</v>
      </c>
      <c r="B121" s="11">
        <v>10050684</v>
      </c>
      <c r="C121" s="12" t="s">
        <v>283</v>
      </c>
      <c r="D121" s="12" t="s">
        <v>364</v>
      </c>
      <c r="E121" s="12" t="s">
        <v>412</v>
      </c>
      <c r="F121" s="11" t="s">
        <v>417</v>
      </c>
      <c r="G121" s="13">
        <v>44921</v>
      </c>
      <c r="H121" s="14" t="s">
        <v>882</v>
      </c>
      <c r="I121" s="11">
        <v>23</v>
      </c>
      <c r="J121" s="13">
        <v>45223</v>
      </c>
      <c r="K121" s="13">
        <f>+IF(AND(Table2[[#This Row],[Leave Start Date]]&lt;&gt;"",Table2[[#This Row],[Leave Days]]&lt;&gt;"")=TRUE,Table2[[#This Row],[Leave Start Date]]+Table2[[#This Row],[Leave Days]]-1, "")</f>
        <v>45245</v>
      </c>
      <c r="L121" s="11" t="s">
        <v>35</v>
      </c>
      <c r="M121" s="11" t="s">
        <v>35</v>
      </c>
      <c r="N121" s="13">
        <f>+IF(Table2[[#This Row],[Leave End Date]]&lt;&gt;"",Table2[[#This Row],[Leave End Date]]+1,"")</f>
        <v>45246</v>
      </c>
      <c r="O121" s="11" t="s">
        <v>32</v>
      </c>
      <c r="P121" s="15">
        <v>45222</v>
      </c>
      <c r="Q121" s="16" t="s">
        <v>427</v>
      </c>
      <c r="R121" s="12" t="s">
        <v>347</v>
      </c>
      <c r="S121" s="12"/>
      <c r="T121" s="12"/>
      <c r="U121" s="12" t="s">
        <v>1073</v>
      </c>
    </row>
    <row r="122" spans="1:21" x14ac:dyDescent="0.25">
      <c r="A122" s="10" t="str">
        <f t="shared" si="1"/>
        <v>10076697-231023</v>
      </c>
      <c r="B122" s="11">
        <v>10076697</v>
      </c>
      <c r="C122" s="12" t="s">
        <v>299</v>
      </c>
      <c r="D122" s="12" t="s">
        <v>394</v>
      </c>
      <c r="E122" s="12" t="s">
        <v>409</v>
      </c>
      <c r="F122" s="11" t="s">
        <v>417</v>
      </c>
      <c r="G122" s="13">
        <v>44917</v>
      </c>
      <c r="H122" s="14" t="s">
        <v>531</v>
      </c>
      <c r="I122" s="11">
        <v>23</v>
      </c>
      <c r="J122" s="13">
        <v>45222</v>
      </c>
      <c r="K122" s="13">
        <f>+IF(AND(Table2[[#This Row],[Leave Start Date]]&lt;&gt;"",Table2[[#This Row],[Leave Days]]&lt;&gt;"")=TRUE,Table2[[#This Row],[Leave Start Date]]+Table2[[#This Row],[Leave Days]]-1, "")</f>
        <v>45244</v>
      </c>
      <c r="L122" s="11" t="s">
        <v>35</v>
      </c>
      <c r="M122" s="11" t="s">
        <v>35</v>
      </c>
      <c r="N122" s="13">
        <f>+IF(Table2[[#This Row],[Leave End Date]]&lt;&gt;"",Table2[[#This Row],[Leave End Date]]+1,"")</f>
        <v>45245</v>
      </c>
      <c r="O122" s="11" t="s">
        <v>32</v>
      </c>
      <c r="P122" s="15">
        <v>45222</v>
      </c>
      <c r="Q122" s="16" t="s">
        <v>422</v>
      </c>
      <c r="R122" s="12" t="s">
        <v>347</v>
      </c>
      <c r="S122" s="12"/>
      <c r="T122" s="12"/>
      <c r="U122" s="12" t="s">
        <v>948</v>
      </c>
    </row>
    <row r="123" spans="1:21" x14ac:dyDescent="0.25">
      <c r="A123" s="10" t="str">
        <f t="shared" ref="A123:A186" si="2">$B123&amp;"-"&amp;TEXT($J123,"YYMMDD")</f>
        <v>10076297-231023</v>
      </c>
      <c r="B123" s="11">
        <v>10076297</v>
      </c>
      <c r="C123" s="12" t="s">
        <v>148</v>
      </c>
      <c r="D123" s="12" t="s">
        <v>375</v>
      </c>
      <c r="E123" s="12" t="s">
        <v>341</v>
      </c>
      <c r="F123" s="11" t="s">
        <v>416</v>
      </c>
      <c r="G123" s="13">
        <v>44897</v>
      </c>
      <c r="H123" s="14" t="s">
        <v>532</v>
      </c>
      <c r="I123" s="11">
        <v>19</v>
      </c>
      <c r="J123" s="13">
        <v>45222</v>
      </c>
      <c r="K123" s="13">
        <f>+IF(AND(Table2[[#This Row],[Leave Start Date]]&lt;&gt;"",Table2[[#This Row],[Leave Days]]&lt;&gt;"")=TRUE,Table2[[#This Row],[Leave Start Date]]+Table2[[#This Row],[Leave Days]]-1, "")</f>
        <v>45240</v>
      </c>
      <c r="L123" s="11" t="s">
        <v>35</v>
      </c>
      <c r="M123" s="11" t="s">
        <v>35</v>
      </c>
      <c r="N123" s="13">
        <f>+IF(Table2[[#This Row],[Leave End Date]]&lt;&gt;"",Table2[[#This Row],[Leave End Date]]+1,"")</f>
        <v>45241</v>
      </c>
      <c r="O123" s="11" t="s">
        <v>32</v>
      </c>
      <c r="P123" s="15">
        <v>45222</v>
      </c>
      <c r="Q123" s="16" t="s">
        <v>426</v>
      </c>
      <c r="R123" s="12" t="s">
        <v>347</v>
      </c>
      <c r="S123" s="12" t="s">
        <v>1202</v>
      </c>
      <c r="T123" s="12" t="s">
        <v>1201</v>
      </c>
      <c r="U123" s="12" t="s">
        <v>699</v>
      </c>
    </row>
    <row r="124" spans="1:21" x14ac:dyDescent="0.25">
      <c r="A124" s="10" t="str">
        <f t="shared" si="2"/>
        <v>10075933-231023</v>
      </c>
      <c r="B124" s="11">
        <v>10075933</v>
      </c>
      <c r="C124" s="12" t="s">
        <v>96</v>
      </c>
      <c r="D124" s="12" t="s">
        <v>372</v>
      </c>
      <c r="E124" s="12" t="s">
        <v>341</v>
      </c>
      <c r="F124" s="11" t="s">
        <v>416</v>
      </c>
      <c r="G124" s="13">
        <v>44888</v>
      </c>
      <c r="H124" s="14" t="s">
        <v>533</v>
      </c>
      <c r="I124" s="11">
        <v>20</v>
      </c>
      <c r="J124" s="13">
        <v>45222</v>
      </c>
      <c r="K124" s="13">
        <f>+IF(AND(Table2[[#This Row],[Leave Start Date]]&lt;&gt;"",Table2[[#This Row],[Leave Days]]&lt;&gt;"")=TRUE,Table2[[#This Row],[Leave Start Date]]+Table2[[#This Row],[Leave Days]]-1, "")</f>
        <v>45241</v>
      </c>
      <c r="L124" s="11" t="s">
        <v>35</v>
      </c>
      <c r="M124" s="11" t="s">
        <v>35</v>
      </c>
      <c r="N124" s="13">
        <f>+IF(Table2[[#This Row],[Leave End Date]]&lt;&gt;"",Table2[[#This Row],[Leave End Date]]+1,"")</f>
        <v>45242</v>
      </c>
      <c r="O124" s="11" t="s">
        <v>32</v>
      </c>
      <c r="P124" s="15">
        <v>45222</v>
      </c>
      <c r="Q124" s="16" t="s">
        <v>426</v>
      </c>
      <c r="R124" s="12" t="s">
        <v>347</v>
      </c>
      <c r="S124" s="12"/>
      <c r="T124" s="12"/>
      <c r="U124" s="12" t="s">
        <v>700</v>
      </c>
    </row>
    <row r="125" spans="1:21" x14ac:dyDescent="0.25">
      <c r="A125" s="10" t="str">
        <f t="shared" si="2"/>
        <v>10076807-231023</v>
      </c>
      <c r="B125" s="11">
        <v>10076807</v>
      </c>
      <c r="C125" s="12" t="s">
        <v>310</v>
      </c>
      <c r="D125" s="12" t="s">
        <v>352</v>
      </c>
      <c r="E125" s="12" t="s">
        <v>342</v>
      </c>
      <c r="F125" s="11" t="s">
        <v>415</v>
      </c>
      <c r="G125" s="13">
        <v>44923</v>
      </c>
      <c r="H125" s="14" t="s">
        <v>534</v>
      </c>
      <c r="I125" s="11">
        <v>14</v>
      </c>
      <c r="J125" s="13">
        <v>45222</v>
      </c>
      <c r="K125" s="13">
        <f>+IF(AND(Table2[[#This Row],[Leave Start Date]]&lt;&gt;"",Table2[[#This Row],[Leave Days]]&lt;&gt;"")=TRUE,Table2[[#This Row],[Leave Start Date]]+Table2[[#This Row],[Leave Days]]-1, "")</f>
        <v>45235</v>
      </c>
      <c r="L125" s="11" t="s">
        <v>35</v>
      </c>
      <c r="M125" s="11" t="s">
        <v>35</v>
      </c>
      <c r="N125" s="13">
        <f>+IF(Table2[[#This Row],[Leave End Date]]&lt;&gt;"",Table2[[#This Row],[Leave End Date]]+1,"")</f>
        <v>45236</v>
      </c>
      <c r="O125" s="11" t="s">
        <v>32</v>
      </c>
      <c r="P125" s="15">
        <v>45222</v>
      </c>
      <c r="Q125" s="16" t="s">
        <v>420</v>
      </c>
      <c r="R125" s="12" t="s">
        <v>347</v>
      </c>
      <c r="S125" s="12"/>
      <c r="T125" s="12"/>
      <c r="U125" s="12" t="s">
        <v>1006</v>
      </c>
    </row>
    <row r="126" spans="1:21" x14ac:dyDescent="0.25">
      <c r="A126" s="10" t="str">
        <f t="shared" si="2"/>
        <v>10076304-231023</v>
      </c>
      <c r="B126" s="11">
        <v>10076304</v>
      </c>
      <c r="C126" s="12" t="s">
        <v>95</v>
      </c>
      <c r="D126" s="12" t="s">
        <v>372</v>
      </c>
      <c r="E126" s="12" t="s">
        <v>341</v>
      </c>
      <c r="F126" s="11" t="s">
        <v>416</v>
      </c>
      <c r="G126" s="13">
        <v>44897</v>
      </c>
      <c r="H126" s="14" t="s">
        <v>535</v>
      </c>
      <c r="I126" s="11">
        <v>21</v>
      </c>
      <c r="J126" s="13">
        <v>45222</v>
      </c>
      <c r="K126" s="13">
        <f>+IF(AND(Table2[[#This Row],[Leave Start Date]]&lt;&gt;"",Table2[[#This Row],[Leave Days]]&lt;&gt;"")=TRUE,Table2[[#This Row],[Leave Start Date]]+Table2[[#This Row],[Leave Days]]-1, "")</f>
        <v>45242</v>
      </c>
      <c r="L126" s="11" t="s">
        <v>35</v>
      </c>
      <c r="M126" s="11" t="s">
        <v>35</v>
      </c>
      <c r="N126" s="13">
        <f>+IF(Table2[[#This Row],[Leave End Date]]&lt;&gt;"",Table2[[#This Row],[Leave End Date]]+1,"")</f>
        <v>45243</v>
      </c>
      <c r="O126" s="11" t="s">
        <v>32</v>
      </c>
      <c r="P126" s="15">
        <v>45222</v>
      </c>
      <c r="Q126" s="16" t="s">
        <v>426</v>
      </c>
      <c r="R126" s="12" t="s">
        <v>347</v>
      </c>
      <c r="S126" s="12"/>
      <c r="T126" s="12"/>
      <c r="U126" s="12" t="s">
        <v>701</v>
      </c>
    </row>
    <row r="127" spans="1:21" x14ac:dyDescent="0.25">
      <c r="A127" s="10" t="str">
        <f t="shared" si="2"/>
        <v>10076425-231023</v>
      </c>
      <c r="B127" s="11">
        <v>10076425</v>
      </c>
      <c r="C127" s="12" t="s">
        <v>125</v>
      </c>
      <c r="D127" s="12" t="s">
        <v>355</v>
      </c>
      <c r="E127" s="12" t="s">
        <v>341</v>
      </c>
      <c r="F127" s="11" t="s">
        <v>416</v>
      </c>
      <c r="G127" s="13">
        <v>44899</v>
      </c>
      <c r="H127" s="14" t="s">
        <v>536</v>
      </c>
      <c r="I127" s="11">
        <v>21</v>
      </c>
      <c r="J127" s="13">
        <v>45222</v>
      </c>
      <c r="K127" s="13">
        <f>+IF(AND(Table2[[#This Row],[Leave Start Date]]&lt;&gt;"",Table2[[#This Row],[Leave Days]]&lt;&gt;"")=TRUE,Table2[[#This Row],[Leave Start Date]]+Table2[[#This Row],[Leave Days]]-1, "")</f>
        <v>45242</v>
      </c>
      <c r="L127" s="11" t="s">
        <v>35</v>
      </c>
      <c r="M127" s="11" t="s">
        <v>35</v>
      </c>
      <c r="N127" s="13">
        <f>+IF(Table2[[#This Row],[Leave End Date]]&lt;&gt;"",Table2[[#This Row],[Leave End Date]]+1,"")</f>
        <v>45243</v>
      </c>
      <c r="O127" s="11" t="s">
        <v>32</v>
      </c>
      <c r="P127" s="15">
        <v>45222</v>
      </c>
      <c r="Q127" s="16" t="s">
        <v>426</v>
      </c>
      <c r="R127" s="12" t="s">
        <v>347</v>
      </c>
      <c r="S127" s="12"/>
      <c r="T127" s="12"/>
      <c r="U127" s="12" t="s">
        <v>702</v>
      </c>
    </row>
    <row r="128" spans="1:21" x14ac:dyDescent="0.25">
      <c r="A128" s="10" t="str">
        <f t="shared" si="2"/>
        <v>10076810-231023</v>
      </c>
      <c r="B128" s="11">
        <v>10076810</v>
      </c>
      <c r="C128" s="12" t="s">
        <v>311</v>
      </c>
      <c r="D128" s="12" t="s">
        <v>352</v>
      </c>
      <c r="E128" s="12" t="s">
        <v>342</v>
      </c>
      <c r="F128" s="11" t="s">
        <v>415</v>
      </c>
      <c r="G128" s="13">
        <v>44923</v>
      </c>
      <c r="H128" s="14" t="s">
        <v>537</v>
      </c>
      <c r="I128" s="11">
        <v>23</v>
      </c>
      <c r="J128" s="13">
        <v>45222</v>
      </c>
      <c r="K128" s="13">
        <f>+IF(AND(Table2[[#This Row],[Leave Start Date]]&lt;&gt;"",Table2[[#This Row],[Leave Days]]&lt;&gt;"")=TRUE,Table2[[#This Row],[Leave Start Date]]+Table2[[#This Row],[Leave Days]]-1, "")</f>
        <v>45244</v>
      </c>
      <c r="L128" s="11" t="s">
        <v>35</v>
      </c>
      <c r="M128" s="11" t="s">
        <v>35</v>
      </c>
      <c r="N128" s="13">
        <f>+IF(Table2[[#This Row],[Leave End Date]]&lt;&gt;"",Table2[[#This Row],[Leave End Date]]+1,"")</f>
        <v>45245</v>
      </c>
      <c r="O128" s="11" t="s">
        <v>32</v>
      </c>
      <c r="P128" s="15">
        <v>45222</v>
      </c>
      <c r="Q128" s="16" t="s">
        <v>420</v>
      </c>
      <c r="R128" s="12" t="s">
        <v>347</v>
      </c>
      <c r="S128" s="12"/>
      <c r="T128" s="12"/>
      <c r="U128" s="12" t="s">
        <v>1007</v>
      </c>
    </row>
    <row r="129" spans="1:21" x14ac:dyDescent="0.25">
      <c r="A129" s="10" t="str">
        <f t="shared" si="2"/>
        <v>10076759-231023</v>
      </c>
      <c r="B129" s="11">
        <v>10076759</v>
      </c>
      <c r="C129" s="12" t="s">
        <v>320</v>
      </c>
      <c r="D129" s="12" t="s">
        <v>355</v>
      </c>
      <c r="E129" s="12" t="s">
        <v>342</v>
      </c>
      <c r="F129" s="11" t="s">
        <v>414</v>
      </c>
      <c r="G129" s="13">
        <v>44920</v>
      </c>
      <c r="H129" s="14" t="s">
        <v>538</v>
      </c>
      <c r="I129" s="11">
        <v>23</v>
      </c>
      <c r="J129" s="13">
        <v>45222</v>
      </c>
      <c r="K129" s="13">
        <f>+IF(AND(Table2[[#This Row],[Leave Start Date]]&lt;&gt;"",Table2[[#This Row],[Leave Days]]&lt;&gt;"")=TRUE,Table2[[#This Row],[Leave Start Date]]+Table2[[#This Row],[Leave Days]]-1, "")</f>
        <v>45244</v>
      </c>
      <c r="L129" s="11" t="s">
        <v>35</v>
      </c>
      <c r="M129" s="11" t="s">
        <v>35</v>
      </c>
      <c r="N129" s="13">
        <f>+IF(Table2[[#This Row],[Leave End Date]]&lt;&gt;"",Table2[[#This Row],[Leave End Date]]+1,"")</f>
        <v>45245</v>
      </c>
      <c r="O129" s="11" t="s">
        <v>32</v>
      </c>
      <c r="P129" s="15">
        <v>45222</v>
      </c>
      <c r="Q129" s="16" t="s">
        <v>424</v>
      </c>
      <c r="R129" s="12" t="s">
        <v>347</v>
      </c>
      <c r="S129" s="12"/>
      <c r="T129" s="12"/>
      <c r="U129" s="12" t="s">
        <v>832</v>
      </c>
    </row>
    <row r="130" spans="1:21" x14ac:dyDescent="0.25">
      <c r="A130" s="10" t="str">
        <f t="shared" si="2"/>
        <v>10075922-231023</v>
      </c>
      <c r="B130" s="11">
        <v>10075922</v>
      </c>
      <c r="C130" s="12" t="s">
        <v>117</v>
      </c>
      <c r="D130" s="12" t="s">
        <v>355</v>
      </c>
      <c r="E130" s="12" t="s">
        <v>341</v>
      </c>
      <c r="F130" s="11" t="s">
        <v>416</v>
      </c>
      <c r="G130" s="13">
        <v>44888</v>
      </c>
      <c r="H130" s="14" t="s">
        <v>539</v>
      </c>
      <c r="I130" s="11">
        <v>23</v>
      </c>
      <c r="J130" s="13">
        <v>45222</v>
      </c>
      <c r="K130" s="13">
        <f>+IF(AND(Table2[[#This Row],[Leave Start Date]]&lt;&gt;"",Table2[[#This Row],[Leave Days]]&lt;&gt;"")=TRUE,Table2[[#This Row],[Leave Start Date]]+Table2[[#This Row],[Leave Days]]-1, "")</f>
        <v>45244</v>
      </c>
      <c r="L130" s="11" t="s">
        <v>35</v>
      </c>
      <c r="M130" s="11" t="s">
        <v>35</v>
      </c>
      <c r="N130" s="13">
        <f>+IF(Table2[[#This Row],[Leave End Date]]&lt;&gt;"",Table2[[#This Row],[Leave End Date]]+1,"")</f>
        <v>45245</v>
      </c>
      <c r="O130" s="11" t="s">
        <v>32</v>
      </c>
      <c r="P130" s="15">
        <v>45222</v>
      </c>
      <c r="Q130" s="16" t="s">
        <v>426</v>
      </c>
      <c r="R130" s="12" t="s">
        <v>347</v>
      </c>
      <c r="S130" s="12"/>
      <c r="T130" s="12"/>
      <c r="U130" s="12" t="s">
        <v>703</v>
      </c>
    </row>
    <row r="131" spans="1:21" x14ac:dyDescent="0.25">
      <c r="A131" s="10" t="str">
        <f t="shared" si="2"/>
        <v>10076429-231023</v>
      </c>
      <c r="B131" s="11">
        <v>10076429</v>
      </c>
      <c r="C131" s="12" t="s">
        <v>118</v>
      </c>
      <c r="D131" s="12" t="s">
        <v>355</v>
      </c>
      <c r="E131" s="12" t="s">
        <v>341</v>
      </c>
      <c r="F131" s="11" t="s">
        <v>416</v>
      </c>
      <c r="G131" s="13">
        <v>44899</v>
      </c>
      <c r="H131" s="14" t="s">
        <v>540</v>
      </c>
      <c r="I131" s="11">
        <v>23</v>
      </c>
      <c r="J131" s="13">
        <v>45222</v>
      </c>
      <c r="K131" s="13">
        <f>+IF(AND(Table2[[#This Row],[Leave Start Date]]&lt;&gt;"",Table2[[#This Row],[Leave Days]]&lt;&gt;"")=TRUE,Table2[[#This Row],[Leave Start Date]]+Table2[[#This Row],[Leave Days]]-1, "")</f>
        <v>45244</v>
      </c>
      <c r="L131" s="11" t="s">
        <v>35</v>
      </c>
      <c r="M131" s="11" t="s">
        <v>35</v>
      </c>
      <c r="N131" s="13">
        <f>+IF(Table2[[#This Row],[Leave End Date]]&lt;&gt;"",Table2[[#This Row],[Leave End Date]]+1,"")</f>
        <v>45245</v>
      </c>
      <c r="O131" s="11" t="s">
        <v>32</v>
      </c>
      <c r="P131" s="15">
        <v>45222</v>
      </c>
      <c r="Q131" s="16" t="s">
        <v>426</v>
      </c>
      <c r="R131" s="12" t="s">
        <v>347</v>
      </c>
      <c r="S131" s="12"/>
      <c r="T131" s="12"/>
      <c r="U131" s="12" t="s">
        <v>704</v>
      </c>
    </row>
    <row r="132" spans="1:21" x14ac:dyDescent="0.25">
      <c r="A132" s="10" t="str">
        <f t="shared" si="2"/>
        <v>10075935-231023</v>
      </c>
      <c r="B132" s="11">
        <v>10075935</v>
      </c>
      <c r="C132" s="12" t="s">
        <v>76</v>
      </c>
      <c r="D132" s="12" t="s">
        <v>367</v>
      </c>
      <c r="E132" s="12" t="s">
        <v>341</v>
      </c>
      <c r="F132" s="11" t="s">
        <v>416</v>
      </c>
      <c r="G132" s="13">
        <v>44888</v>
      </c>
      <c r="H132" s="14" t="s">
        <v>541</v>
      </c>
      <c r="I132" s="11">
        <v>25</v>
      </c>
      <c r="J132" s="13">
        <v>45222</v>
      </c>
      <c r="K132" s="13">
        <f>+IF(AND(Table2[[#This Row],[Leave Start Date]]&lt;&gt;"",Table2[[#This Row],[Leave Days]]&lt;&gt;"")=TRUE,Table2[[#This Row],[Leave Start Date]]+Table2[[#This Row],[Leave Days]]-1, "")</f>
        <v>45246</v>
      </c>
      <c r="L132" s="11" t="s">
        <v>35</v>
      </c>
      <c r="M132" s="11" t="s">
        <v>35</v>
      </c>
      <c r="N132" s="13">
        <f>+IF(Table2[[#This Row],[Leave End Date]]&lt;&gt;"",Table2[[#This Row],[Leave End Date]]+1,"")</f>
        <v>45247</v>
      </c>
      <c r="O132" s="11" t="s">
        <v>32</v>
      </c>
      <c r="P132" s="15">
        <v>45222</v>
      </c>
      <c r="Q132" s="16" t="s">
        <v>426</v>
      </c>
      <c r="R132" s="12" t="s">
        <v>347</v>
      </c>
      <c r="S132" s="12"/>
      <c r="T132" s="12"/>
      <c r="U132" s="12" t="s">
        <v>705</v>
      </c>
    </row>
    <row r="133" spans="1:21" x14ac:dyDescent="0.25">
      <c r="A133" s="10" t="str">
        <f t="shared" si="2"/>
        <v>10075883-231023</v>
      </c>
      <c r="B133" s="11">
        <v>10075883</v>
      </c>
      <c r="C133" s="12" t="s">
        <v>264</v>
      </c>
      <c r="D133" s="12" t="s">
        <v>392</v>
      </c>
      <c r="E133" s="12" t="s">
        <v>345</v>
      </c>
      <c r="F133" s="11" t="s">
        <v>414</v>
      </c>
      <c r="G133" s="13">
        <v>44887</v>
      </c>
      <c r="H133" s="14" t="s">
        <v>542</v>
      </c>
      <c r="I133" s="11">
        <v>23</v>
      </c>
      <c r="J133" s="13">
        <v>45222</v>
      </c>
      <c r="K133" s="13">
        <f>+IF(AND(Table2[[#This Row],[Leave Start Date]]&lt;&gt;"",Table2[[#This Row],[Leave Days]]&lt;&gt;"")=TRUE,Table2[[#This Row],[Leave Start Date]]+Table2[[#This Row],[Leave Days]]-1, "")</f>
        <v>45244</v>
      </c>
      <c r="L133" s="11" t="s">
        <v>35</v>
      </c>
      <c r="M133" s="11" t="s">
        <v>35</v>
      </c>
      <c r="N133" s="13">
        <f>+IF(Table2[[#This Row],[Leave End Date]]&lt;&gt;"",Table2[[#This Row],[Leave End Date]]+1,"")</f>
        <v>45245</v>
      </c>
      <c r="O133" s="11" t="s">
        <v>32</v>
      </c>
      <c r="P133" s="15">
        <v>45222</v>
      </c>
      <c r="Q133" s="16" t="s">
        <v>421</v>
      </c>
      <c r="R133" s="12" t="s">
        <v>347</v>
      </c>
      <c r="S133" s="12"/>
      <c r="T133" s="12"/>
      <c r="U133" s="12" t="s">
        <v>864</v>
      </c>
    </row>
    <row r="134" spans="1:21" x14ac:dyDescent="0.25">
      <c r="A134" s="10" t="str">
        <f t="shared" si="2"/>
        <v>10075963-231023</v>
      </c>
      <c r="B134" s="11">
        <v>10075963</v>
      </c>
      <c r="C134" s="12" t="s">
        <v>110</v>
      </c>
      <c r="D134" s="12" t="s">
        <v>355</v>
      </c>
      <c r="E134" s="12" t="s">
        <v>341</v>
      </c>
      <c r="F134" s="11" t="s">
        <v>416</v>
      </c>
      <c r="G134" s="13">
        <v>44890</v>
      </c>
      <c r="H134" s="14" t="s">
        <v>543</v>
      </c>
      <c r="I134" s="11">
        <v>25</v>
      </c>
      <c r="J134" s="13">
        <v>45222</v>
      </c>
      <c r="K134" s="13">
        <f>+IF(AND(Table2[[#This Row],[Leave Start Date]]&lt;&gt;"",Table2[[#This Row],[Leave Days]]&lt;&gt;"")=TRUE,Table2[[#This Row],[Leave Start Date]]+Table2[[#This Row],[Leave Days]]-1, "")</f>
        <v>45246</v>
      </c>
      <c r="L134" s="11" t="s">
        <v>35</v>
      </c>
      <c r="M134" s="11" t="s">
        <v>35</v>
      </c>
      <c r="N134" s="13">
        <f>+IF(Table2[[#This Row],[Leave End Date]]&lt;&gt;"",Table2[[#This Row],[Leave End Date]]+1,"")</f>
        <v>45247</v>
      </c>
      <c r="O134" s="11" t="s">
        <v>32</v>
      </c>
      <c r="P134" s="15">
        <v>45222</v>
      </c>
      <c r="Q134" s="16" t="s">
        <v>426</v>
      </c>
      <c r="R134" s="12" t="s">
        <v>347</v>
      </c>
      <c r="S134" s="12"/>
      <c r="T134" s="12"/>
      <c r="U134" s="12" t="s">
        <v>706</v>
      </c>
    </row>
    <row r="135" spans="1:21" x14ac:dyDescent="0.25">
      <c r="A135" s="10" t="str">
        <f t="shared" si="2"/>
        <v>10076962-231023</v>
      </c>
      <c r="B135" s="11">
        <v>10076962</v>
      </c>
      <c r="C135" s="12" t="s">
        <v>120</v>
      </c>
      <c r="D135" s="12" t="s">
        <v>355</v>
      </c>
      <c r="E135" s="12" t="s">
        <v>341</v>
      </c>
      <c r="F135" s="11" t="s">
        <v>415</v>
      </c>
      <c r="G135" s="13">
        <v>44937</v>
      </c>
      <c r="H135" s="14" t="s">
        <v>544</v>
      </c>
      <c r="I135" s="11">
        <v>22</v>
      </c>
      <c r="J135" s="13">
        <v>45222</v>
      </c>
      <c r="K135" s="13">
        <f>+IF(AND(Table2[[#This Row],[Leave Start Date]]&lt;&gt;"",Table2[[#This Row],[Leave Days]]&lt;&gt;"")=TRUE,Table2[[#This Row],[Leave Start Date]]+Table2[[#This Row],[Leave Days]]-1, "")</f>
        <v>45243</v>
      </c>
      <c r="L135" s="11" t="s">
        <v>35</v>
      </c>
      <c r="M135" s="11" t="s">
        <v>35</v>
      </c>
      <c r="N135" s="13">
        <f>+IF(Table2[[#This Row],[Leave End Date]]&lt;&gt;"",Table2[[#This Row],[Leave End Date]]+1,"")</f>
        <v>45244</v>
      </c>
      <c r="O135" s="11" t="s">
        <v>32</v>
      </c>
      <c r="P135" s="15">
        <v>45222</v>
      </c>
      <c r="Q135" s="16" t="s">
        <v>420</v>
      </c>
      <c r="R135" s="12" t="s">
        <v>347</v>
      </c>
      <c r="S135" s="12"/>
      <c r="T135" s="12"/>
      <c r="U135" s="12" t="s">
        <v>1008</v>
      </c>
    </row>
    <row r="136" spans="1:21" x14ac:dyDescent="0.25">
      <c r="A136" s="10" t="str">
        <f t="shared" si="2"/>
        <v>10076873-231023</v>
      </c>
      <c r="B136" s="11">
        <v>10076873</v>
      </c>
      <c r="C136" s="12" t="s">
        <v>167</v>
      </c>
      <c r="D136" s="12" t="s">
        <v>365</v>
      </c>
      <c r="E136" s="12" t="s">
        <v>341</v>
      </c>
      <c r="F136" s="11" t="s">
        <v>414</v>
      </c>
      <c r="G136" s="13">
        <v>44929</v>
      </c>
      <c r="H136" s="14" t="s">
        <v>545</v>
      </c>
      <c r="I136" s="11">
        <v>22</v>
      </c>
      <c r="J136" s="13">
        <v>45222</v>
      </c>
      <c r="K136" s="13">
        <f>+IF(AND(Table2[[#This Row],[Leave Start Date]]&lt;&gt;"",Table2[[#This Row],[Leave Days]]&lt;&gt;"")=TRUE,Table2[[#This Row],[Leave Start Date]]+Table2[[#This Row],[Leave Days]]-1, "")</f>
        <v>45243</v>
      </c>
      <c r="L136" s="11" t="s">
        <v>35</v>
      </c>
      <c r="M136" s="11" t="s">
        <v>35</v>
      </c>
      <c r="N136" s="13">
        <f>+IF(Table2[[#This Row],[Leave End Date]]&lt;&gt;"",Table2[[#This Row],[Leave End Date]]+1,"")</f>
        <v>45244</v>
      </c>
      <c r="O136" s="11" t="s">
        <v>32</v>
      </c>
      <c r="P136" s="15">
        <v>45222</v>
      </c>
      <c r="Q136" s="16" t="s">
        <v>423</v>
      </c>
      <c r="R136" s="12" t="s">
        <v>347</v>
      </c>
      <c r="S136" s="12"/>
      <c r="T136" s="12"/>
      <c r="U136" s="12" t="s">
        <v>806</v>
      </c>
    </row>
    <row r="137" spans="1:21" x14ac:dyDescent="0.25">
      <c r="A137" s="10" t="str">
        <f t="shared" si="2"/>
        <v>10076867-231023</v>
      </c>
      <c r="B137" s="11">
        <v>10076867</v>
      </c>
      <c r="C137" s="12" t="s">
        <v>168</v>
      </c>
      <c r="D137" s="12" t="s">
        <v>365</v>
      </c>
      <c r="E137" s="12" t="s">
        <v>341</v>
      </c>
      <c r="F137" s="11" t="s">
        <v>414</v>
      </c>
      <c r="G137" s="13">
        <v>44929</v>
      </c>
      <c r="H137" s="14" t="s">
        <v>546</v>
      </c>
      <c r="I137" s="11">
        <v>22</v>
      </c>
      <c r="J137" s="13">
        <v>45222</v>
      </c>
      <c r="K137" s="13">
        <f>+IF(AND(Table2[[#This Row],[Leave Start Date]]&lt;&gt;"",Table2[[#This Row],[Leave Days]]&lt;&gt;"")=TRUE,Table2[[#This Row],[Leave Start Date]]+Table2[[#This Row],[Leave Days]]-1, "")</f>
        <v>45243</v>
      </c>
      <c r="L137" s="11" t="s">
        <v>35</v>
      </c>
      <c r="M137" s="11" t="s">
        <v>35</v>
      </c>
      <c r="N137" s="13">
        <f>+IF(Table2[[#This Row],[Leave End Date]]&lt;&gt;"",Table2[[#This Row],[Leave End Date]]+1,"")</f>
        <v>45244</v>
      </c>
      <c r="O137" s="11" t="s">
        <v>32</v>
      </c>
      <c r="P137" s="15">
        <v>45222</v>
      </c>
      <c r="Q137" s="16" t="s">
        <v>423</v>
      </c>
      <c r="R137" s="12" t="s">
        <v>347</v>
      </c>
      <c r="S137" s="12"/>
      <c r="T137" s="12"/>
      <c r="U137" s="12" t="s">
        <v>807</v>
      </c>
    </row>
    <row r="138" spans="1:21" x14ac:dyDescent="0.25">
      <c r="A138" s="10" t="str">
        <f t="shared" si="2"/>
        <v>10076851-231023</v>
      </c>
      <c r="B138" s="11">
        <v>10076851</v>
      </c>
      <c r="C138" s="12" t="s">
        <v>169</v>
      </c>
      <c r="D138" s="12" t="s">
        <v>365</v>
      </c>
      <c r="E138" s="12" t="s">
        <v>341</v>
      </c>
      <c r="F138" s="11" t="s">
        <v>414</v>
      </c>
      <c r="G138" s="13">
        <v>44929</v>
      </c>
      <c r="H138" s="14" t="s">
        <v>547</v>
      </c>
      <c r="I138" s="11">
        <v>22</v>
      </c>
      <c r="J138" s="13">
        <v>45222</v>
      </c>
      <c r="K138" s="13">
        <f>+IF(AND(Table2[[#This Row],[Leave Start Date]]&lt;&gt;"",Table2[[#This Row],[Leave Days]]&lt;&gt;"")=TRUE,Table2[[#This Row],[Leave Start Date]]+Table2[[#This Row],[Leave Days]]-1, "")</f>
        <v>45243</v>
      </c>
      <c r="L138" s="11" t="s">
        <v>35</v>
      </c>
      <c r="M138" s="11" t="s">
        <v>35</v>
      </c>
      <c r="N138" s="13">
        <f>+IF(Table2[[#This Row],[Leave End Date]]&lt;&gt;"",Table2[[#This Row],[Leave End Date]]+1,"")</f>
        <v>45244</v>
      </c>
      <c r="O138" s="11" t="s">
        <v>32</v>
      </c>
      <c r="P138" s="15">
        <v>45222</v>
      </c>
      <c r="Q138" s="16" t="s">
        <v>423</v>
      </c>
      <c r="R138" s="12" t="s">
        <v>347</v>
      </c>
      <c r="S138" s="12"/>
      <c r="T138" s="12"/>
      <c r="U138" s="12" t="s">
        <v>808</v>
      </c>
    </row>
    <row r="139" spans="1:21" x14ac:dyDescent="0.25">
      <c r="A139" s="10" t="str">
        <f t="shared" si="2"/>
        <v>10076875-231023</v>
      </c>
      <c r="B139" s="11">
        <v>10076875</v>
      </c>
      <c r="C139" s="12" t="s">
        <v>178</v>
      </c>
      <c r="D139" s="12" t="s">
        <v>364</v>
      </c>
      <c r="E139" s="12" t="s">
        <v>341</v>
      </c>
      <c r="F139" s="11" t="s">
        <v>414</v>
      </c>
      <c r="G139" s="13">
        <v>44929</v>
      </c>
      <c r="H139" s="14" t="s">
        <v>548</v>
      </c>
      <c r="I139" s="11">
        <v>22</v>
      </c>
      <c r="J139" s="13">
        <v>45222</v>
      </c>
      <c r="K139" s="13">
        <f>+IF(AND(Table2[[#This Row],[Leave Start Date]]&lt;&gt;"",Table2[[#This Row],[Leave Days]]&lt;&gt;"")=TRUE,Table2[[#This Row],[Leave Start Date]]+Table2[[#This Row],[Leave Days]]-1, "")</f>
        <v>45243</v>
      </c>
      <c r="L139" s="11" t="s">
        <v>35</v>
      </c>
      <c r="M139" s="11" t="s">
        <v>35</v>
      </c>
      <c r="N139" s="13">
        <f>+IF(Table2[[#This Row],[Leave End Date]]&lt;&gt;"",Table2[[#This Row],[Leave End Date]]+1,"")</f>
        <v>45244</v>
      </c>
      <c r="O139" s="11" t="s">
        <v>32</v>
      </c>
      <c r="P139" s="15">
        <v>45222</v>
      </c>
      <c r="Q139" s="16" t="s">
        <v>423</v>
      </c>
      <c r="R139" s="12" t="s">
        <v>347</v>
      </c>
      <c r="S139" s="12"/>
      <c r="T139" s="12"/>
      <c r="U139" s="12" t="s">
        <v>809</v>
      </c>
    </row>
    <row r="140" spans="1:21" x14ac:dyDescent="0.25">
      <c r="A140" s="10" t="str">
        <f t="shared" si="2"/>
        <v>10075709-231023</v>
      </c>
      <c r="B140" s="11">
        <v>10075709</v>
      </c>
      <c r="C140" s="12" t="s">
        <v>121</v>
      </c>
      <c r="D140" s="12" t="s">
        <v>355</v>
      </c>
      <c r="E140" s="12" t="s">
        <v>341</v>
      </c>
      <c r="F140" s="11" t="s">
        <v>416</v>
      </c>
      <c r="G140" s="13">
        <v>44881</v>
      </c>
      <c r="H140" s="14" t="s">
        <v>549</v>
      </c>
      <c r="I140" s="11">
        <v>21</v>
      </c>
      <c r="J140" s="13">
        <v>45222</v>
      </c>
      <c r="K140" s="13">
        <f>+IF(AND(Table2[[#This Row],[Leave Start Date]]&lt;&gt;"",Table2[[#This Row],[Leave Days]]&lt;&gt;"")=TRUE,Table2[[#This Row],[Leave Start Date]]+Table2[[#This Row],[Leave Days]]-1, "")</f>
        <v>45242</v>
      </c>
      <c r="L140" s="11" t="s">
        <v>35</v>
      </c>
      <c r="M140" s="11" t="s">
        <v>35</v>
      </c>
      <c r="N140" s="13">
        <f>+IF(Table2[[#This Row],[Leave End Date]]&lt;&gt;"",Table2[[#This Row],[Leave End Date]]+1,"")</f>
        <v>45243</v>
      </c>
      <c r="O140" s="11" t="s">
        <v>32</v>
      </c>
      <c r="P140" s="15">
        <v>45222</v>
      </c>
      <c r="Q140" s="16" t="s">
        <v>426</v>
      </c>
      <c r="R140" s="12" t="s">
        <v>347</v>
      </c>
      <c r="S140" s="12"/>
      <c r="T140" s="12"/>
      <c r="U140" s="12" t="s">
        <v>707</v>
      </c>
    </row>
    <row r="141" spans="1:21" x14ac:dyDescent="0.25">
      <c r="A141" s="10" t="str">
        <f t="shared" si="2"/>
        <v>10075704-231023</v>
      </c>
      <c r="B141" s="11">
        <v>10075704</v>
      </c>
      <c r="C141" s="12" t="s">
        <v>122</v>
      </c>
      <c r="D141" s="12" t="s">
        <v>355</v>
      </c>
      <c r="E141" s="12" t="s">
        <v>341</v>
      </c>
      <c r="F141" s="11" t="s">
        <v>416</v>
      </c>
      <c r="G141" s="13">
        <v>44881</v>
      </c>
      <c r="H141" s="14" t="s">
        <v>550</v>
      </c>
      <c r="I141" s="11">
        <v>21</v>
      </c>
      <c r="J141" s="13">
        <v>45222</v>
      </c>
      <c r="K141" s="13">
        <f>+IF(AND(Table2[[#This Row],[Leave Start Date]]&lt;&gt;"",Table2[[#This Row],[Leave Days]]&lt;&gt;"")=TRUE,Table2[[#This Row],[Leave Start Date]]+Table2[[#This Row],[Leave Days]]-1, "")</f>
        <v>45242</v>
      </c>
      <c r="L141" s="11" t="s">
        <v>35</v>
      </c>
      <c r="M141" s="11" t="s">
        <v>35</v>
      </c>
      <c r="N141" s="13">
        <f>+IF(Table2[[#This Row],[Leave End Date]]&lt;&gt;"",Table2[[#This Row],[Leave End Date]]+1,"")</f>
        <v>45243</v>
      </c>
      <c r="O141" s="11" t="s">
        <v>32</v>
      </c>
      <c r="P141" s="15">
        <v>45222</v>
      </c>
      <c r="Q141" s="16" t="s">
        <v>426</v>
      </c>
      <c r="R141" s="12" t="s">
        <v>347</v>
      </c>
      <c r="S141" s="12"/>
      <c r="T141" s="12"/>
      <c r="U141" s="12" t="s">
        <v>708</v>
      </c>
    </row>
    <row r="142" spans="1:21" x14ac:dyDescent="0.25">
      <c r="A142" s="10" t="str">
        <f t="shared" si="2"/>
        <v>10076874-231023</v>
      </c>
      <c r="B142" s="11">
        <v>10076874</v>
      </c>
      <c r="C142" s="12" t="s">
        <v>179</v>
      </c>
      <c r="D142" s="12" t="s">
        <v>364</v>
      </c>
      <c r="E142" s="12" t="s">
        <v>341</v>
      </c>
      <c r="F142" s="11" t="s">
        <v>414</v>
      </c>
      <c r="G142" s="13">
        <v>44929</v>
      </c>
      <c r="H142" s="14" t="s">
        <v>551</v>
      </c>
      <c r="I142" s="11">
        <v>22</v>
      </c>
      <c r="J142" s="13">
        <v>45222</v>
      </c>
      <c r="K142" s="13">
        <f>+IF(AND(Table2[[#This Row],[Leave Start Date]]&lt;&gt;"",Table2[[#This Row],[Leave Days]]&lt;&gt;"")=TRUE,Table2[[#This Row],[Leave Start Date]]+Table2[[#This Row],[Leave Days]]-1, "")</f>
        <v>45243</v>
      </c>
      <c r="L142" s="11" t="s">
        <v>35</v>
      </c>
      <c r="M142" s="11" t="s">
        <v>35</v>
      </c>
      <c r="N142" s="13">
        <f>+IF(Table2[[#This Row],[Leave End Date]]&lt;&gt;"",Table2[[#This Row],[Leave End Date]]+1,"")</f>
        <v>45244</v>
      </c>
      <c r="O142" s="11" t="s">
        <v>32</v>
      </c>
      <c r="P142" s="15">
        <v>45222</v>
      </c>
      <c r="Q142" s="16" t="s">
        <v>423</v>
      </c>
      <c r="R142" s="12" t="s">
        <v>347</v>
      </c>
      <c r="S142" s="12"/>
      <c r="T142" s="12"/>
      <c r="U142" s="12" t="s">
        <v>810</v>
      </c>
    </row>
    <row r="143" spans="1:21" x14ac:dyDescent="0.25">
      <c r="A143" s="10" t="str">
        <f t="shared" si="2"/>
        <v>10075847-231023</v>
      </c>
      <c r="B143" s="11">
        <v>10075847</v>
      </c>
      <c r="C143" s="12" t="s">
        <v>124</v>
      </c>
      <c r="D143" s="12" t="s">
        <v>355</v>
      </c>
      <c r="E143" s="12" t="s">
        <v>341</v>
      </c>
      <c r="F143" s="11" t="s">
        <v>416</v>
      </c>
      <c r="G143" s="13">
        <v>44886</v>
      </c>
      <c r="H143" s="14" t="s">
        <v>552</v>
      </c>
      <c r="I143" s="11">
        <v>21</v>
      </c>
      <c r="J143" s="13">
        <v>45222</v>
      </c>
      <c r="K143" s="13">
        <f>+IF(AND(Table2[[#This Row],[Leave Start Date]]&lt;&gt;"",Table2[[#This Row],[Leave Days]]&lt;&gt;"")=TRUE,Table2[[#This Row],[Leave Start Date]]+Table2[[#This Row],[Leave Days]]-1, "")</f>
        <v>45242</v>
      </c>
      <c r="L143" s="11" t="s">
        <v>35</v>
      </c>
      <c r="M143" s="11" t="s">
        <v>35</v>
      </c>
      <c r="N143" s="13">
        <f>+IF(Table2[[#This Row],[Leave End Date]]&lt;&gt;"",Table2[[#This Row],[Leave End Date]]+1,"")</f>
        <v>45243</v>
      </c>
      <c r="O143" s="11" t="s">
        <v>32</v>
      </c>
      <c r="P143" s="15">
        <v>45222</v>
      </c>
      <c r="Q143" s="16" t="s">
        <v>426</v>
      </c>
      <c r="R143" s="12" t="s">
        <v>347</v>
      </c>
      <c r="S143" s="12"/>
      <c r="T143" s="12"/>
      <c r="U143" s="12" t="s">
        <v>709</v>
      </c>
    </row>
    <row r="144" spans="1:21" x14ac:dyDescent="0.25">
      <c r="A144" s="10" t="str">
        <f t="shared" si="2"/>
        <v>10075716-231023</v>
      </c>
      <c r="B144" s="11">
        <v>10075716</v>
      </c>
      <c r="C144" s="12" t="s">
        <v>145</v>
      </c>
      <c r="D144" s="12" t="s">
        <v>375</v>
      </c>
      <c r="E144" s="12" t="s">
        <v>341</v>
      </c>
      <c r="F144" s="11" t="s">
        <v>416</v>
      </c>
      <c r="G144" s="13">
        <v>44881</v>
      </c>
      <c r="H144" s="14" t="s">
        <v>553</v>
      </c>
      <c r="I144" s="11">
        <v>21</v>
      </c>
      <c r="J144" s="13">
        <v>45222</v>
      </c>
      <c r="K144" s="13">
        <f>+IF(AND(Table2[[#This Row],[Leave Start Date]]&lt;&gt;"",Table2[[#This Row],[Leave Days]]&lt;&gt;"")=TRUE,Table2[[#This Row],[Leave Start Date]]+Table2[[#This Row],[Leave Days]]-1, "")</f>
        <v>45242</v>
      </c>
      <c r="L144" s="11" t="s">
        <v>35</v>
      </c>
      <c r="M144" s="11" t="s">
        <v>35</v>
      </c>
      <c r="N144" s="13">
        <f>+IF(Table2[[#This Row],[Leave End Date]]&lt;&gt;"",Table2[[#This Row],[Leave End Date]]+1,"")</f>
        <v>45243</v>
      </c>
      <c r="O144" s="11" t="s">
        <v>32</v>
      </c>
      <c r="P144" s="15">
        <v>45222</v>
      </c>
      <c r="Q144" s="16" t="s">
        <v>426</v>
      </c>
      <c r="R144" s="12" t="s">
        <v>347</v>
      </c>
      <c r="S144" s="12"/>
      <c r="T144" s="12"/>
      <c r="U144" s="12" t="s">
        <v>710</v>
      </c>
    </row>
    <row r="145" spans="1:21" x14ac:dyDescent="0.25">
      <c r="A145" s="10" t="str">
        <f t="shared" si="2"/>
        <v>10076870-231023</v>
      </c>
      <c r="B145" s="11">
        <v>10076870</v>
      </c>
      <c r="C145" s="12" t="s">
        <v>180</v>
      </c>
      <c r="D145" s="12" t="s">
        <v>364</v>
      </c>
      <c r="E145" s="12" t="s">
        <v>341</v>
      </c>
      <c r="F145" s="11" t="s">
        <v>414</v>
      </c>
      <c r="G145" s="13">
        <v>44929</v>
      </c>
      <c r="H145" s="14" t="s">
        <v>554</v>
      </c>
      <c r="I145" s="11">
        <v>22</v>
      </c>
      <c r="J145" s="13">
        <v>45222</v>
      </c>
      <c r="K145" s="13">
        <f>+IF(AND(Table2[[#This Row],[Leave Start Date]]&lt;&gt;"",Table2[[#This Row],[Leave Days]]&lt;&gt;"")=TRUE,Table2[[#This Row],[Leave Start Date]]+Table2[[#This Row],[Leave Days]]-1, "")</f>
        <v>45243</v>
      </c>
      <c r="L145" s="11" t="s">
        <v>35</v>
      </c>
      <c r="M145" s="11" t="s">
        <v>35</v>
      </c>
      <c r="N145" s="13">
        <f>+IF(Table2[[#This Row],[Leave End Date]]&lt;&gt;"",Table2[[#This Row],[Leave End Date]]+1,"")</f>
        <v>45244</v>
      </c>
      <c r="O145" s="11" t="s">
        <v>32</v>
      </c>
      <c r="P145" s="15">
        <v>45222</v>
      </c>
      <c r="Q145" s="16" t="s">
        <v>423</v>
      </c>
      <c r="R145" s="12" t="s">
        <v>347</v>
      </c>
      <c r="S145" s="12"/>
      <c r="T145" s="12"/>
      <c r="U145" s="12" t="s">
        <v>811</v>
      </c>
    </row>
    <row r="146" spans="1:21" x14ac:dyDescent="0.25">
      <c r="A146" s="10" t="str">
        <f t="shared" si="2"/>
        <v>10075896-231023</v>
      </c>
      <c r="B146" s="11">
        <v>10075896</v>
      </c>
      <c r="C146" s="12" t="s">
        <v>77</v>
      </c>
      <c r="D146" s="12" t="s">
        <v>367</v>
      </c>
      <c r="E146" s="12" t="s">
        <v>341</v>
      </c>
      <c r="F146" s="11" t="s">
        <v>416</v>
      </c>
      <c r="G146" s="13">
        <v>44887</v>
      </c>
      <c r="H146" s="14" t="s">
        <v>555</v>
      </c>
      <c r="I146" s="11">
        <v>22</v>
      </c>
      <c r="J146" s="13">
        <v>45222</v>
      </c>
      <c r="K146" s="13">
        <f>+IF(AND(Table2[[#This Row],[Leave Start Date]]&lt;&gt;"",Table2[[#This Row],[Leave Days]]&lt;&gt;"")=TRUE,Table2[[#This Row],[Leave Start Date]]+Table2[[#This Row],[Leave Days]]-1, "")</f>
        <v>45243</v>
      </c>
      <c r="L146" s="11" t="s">
        <v>35</v>
      </c>
      <c r="M146" s="11" t="s">
        <v>35</v>
      </c>
      <c r="N146" s="13">
        <f>+IF(Table2[[#This Row],[Leave End Date]]&lt;&gt;"",Table2[[#This Row],[Leave End Date]]+1,"")</f>
        <v>45244</v>
      </c>
      <c r="O146" s="11" t="s">
        <v>32</v>
      </c>
      <c r="P146" s="15">
        <v>45222</v>
      </c>
      <c r="Q146" s="16" t="s">
        <v>426</v>
      </c>
      <c r="R146" s="12" t="s">
        <v>347</v>
      </c>
      <c r="S146" s="12"/>
      <c r="T146" s="12"/>
      <c r="U146" s="12" t="s">
        <v>711</v>
      </c>
    </row>
    <row r="147" spans="1:21" x14ac:dyDescent="0.25">
      <c r="A147" s="10" t="str">
        <f t="shared" si="2"/>
        <v>10075682-231023</v>
      </c>
      <c r="B147" s="11">
        <v>10075682</v>
      </c>
      <c r="C147" s="12" t="s">
        <v>119</v>
      </c>
      <c r="D147" s="12" t="s">
        <v>355</v>
      </c>
      <c r="E147" s="12" t="s">
        <v>341</v>
      </c>
      <c r="F147" s="11" t="s">
        <v>416</v>
      </c>
      <c r="G147" s="13">
        <v>44879</v>
      </c>
      <c r="H147" s="14" t="s">
        <v>556</v>
      </c>
      <c r="I147" s="11">
        <v>22</v>
      </c>
      <c r="J147" s="13">
        <v>45222</v>
      </c>
      <c r="K147" s="13">
        <f>+IF(AND(Table2[[#This Row],[Leave Start Date]]&lt;&gt;"",Table2[[#This Row],[Leave Days]]&lt;&gt;"")=TRUE,Table2[[#This Row],[Leave Start Date]]+Table2[[#This Row],[Leave Days]]-1, "")</f>
        <v>45243</v>
      </c>
      <c r="L147" s="11" t="s">
        <v>35</v>
      </c>
      <c r="M147" s="11" t="s">
        <v>35</v>
      </c>
      <c r="N147" s="13">
        <f>+IF(Table2[[#This Row],[Leave End Date]]&lt;&gt;"",Table2[[#This Row],[Leave End Date]]+1,"")</f>
        <v>45244</v>
      </c>
      <c r="O147" s="11" t="s">
        <v>32</v>
      </c>
      <c r="P147" s="15">
        <v>45222</v>
      </c>
      <c r="Q147" s="16" t="s">
        <v>426</v>
      </c>
      <c r="R147" s="12" t="s">
        <v>347</v>
      </c>
      <c r="S147" s="12"/>
      <c r="T147" s="12"/>
      <c r="U147" s="12" t="s">
        <v>712</v>
      </c>
    </row>
    <row r="148" spans="1:21" x14ac:dyDescent="0.25">
      <c r="A148" s="10" t="str">
        <f t="shared" si="2"/>
        <v>10075673-231023</v>
      </c>
      <c r="B148" s="11">
        <v>10075673</v>
      </c>
      <c r="C148" s="12" t="s">
        <v>115</v>
      </c>
      <c r="D148" s="12" t="s">
        <v>355</v>
      </c>
      <c r="E148" s="12" t="s">
        <v>341</v>
      </c>
      <c r="F148" s="11" t="s">
        <v>416</v>
      </c>
      <c r="G148" s="13">
        <v>44879</v>
      </c>
      <c r="H148" s="14" t="s">
        <v>557</v>
      </c>
      <c r="I148" s="11">
        <v>23</v>
      </c>
      <c r="J148" s="13">
        <v>45222</v>
      </c>
      <c r="K148" s="13">
        <f>+IF(AND(Table2[[#This Row],[Leave Start Date]]&lt;&gt;"",Table2[[#This Row],[Leave Days]]&lt;&gt;"")=TRUE,Table2[[#This Row],[Leave Start Date]]+Table2[[#This Row],[Leave Days]]-1, "")</f>
        <v>45244</v>
      </c>
      <c r="L148" s="11" t="s">
        <v>35</v>
      </c>
      <c r="M148" s="11" t="s">
        <v>35</v>
      </c>
      <c r="N148" s="13">
        <f>+IF(Table2[[#This Row],[Leave End Date]]&lt;&gt;"",Table2[[#This Row],[Leave End Date]]+1,"")</f>
        <v>45245</v>
      </c>
      <c r="O148" s="11" t="s">
        <v>32</v>
      </c>
      <c r="P148" s="15">
        <v>45222</v>
      </c>
      <c r="Q148" s="16" t="s">
        <v>426</v>
      </c>
      <c r="R148" s="12" t="s">
        <v>347</v>
      </c>
      <c r="S148" s="12"/>
      <c r="T148" s="12"/>
      <c r="U148" s="12" t="s">
        <v>713</v>
      </c>
    </row>
    <row r="149" spans="1:21" x14ac:dyDescent="0.25">
      <c r="A149" s="10" t="str">
        <f t="shared" si="2"/>
        <v>10075677-231023</v>
      </c>
      <c r="B149" s="11">
        <v>10075677</v>
      </c>
      <c r="C149" s="12" t="s">
        <v>116</v>
      </c>
      <c r="D149" s="12" t="s">
        <v>355</v>
      </c>
      <c r="E149" s="12" t="s">
        <v>341</v>
      </c>
      <c r="F149" s="11" t="s">
        <v>416</v>
      </c>
      <c r="G149" s="13">
        <v>44879</v>
      </c>
      <c r="H149" s="14" t="s">
        <v>558</v>
      </c>
      <c r="I149" s="11">
        <v>23</v>
      </c>
      <c r="J149" s="13">
        <v>45222</v>
      </c>
      <c r="K149" s="13">
        <f>+IF(AND(Table2[[#This Row],[Leave Start Date]]&lt;&gt;"",Table2[[#This Row],[Leave Days]]&lt;&gt;"")=TRUE,Table2[[#This Row],[Leave Start Date]]+Table2[[#This Row],[Leave Days]]-1, "")</f>
        <v>45244</v>
      </c>
      <c r="L149" s="11" t="s">
        <v>35</v>
      </c>
      <c r="M149" s="11" t="s">
        <v>35</v>
      </c>
      <c r="N149" s="13">
        <f>+IF(Table2[[#This Row],[Leave End Date]]&lt;&gt;"",Table2[[#This Row],[Leave End Date]]+1,"")</f>
        <v>45245</v>
      </c>
      <c r="O149" s="11" t="s">
        <v>32</v>
      </c>
      <c r="P149" s="15">
        <v>45222</v>
      </c>
      <c r="Q149" s="16" t="s">
        <v>426</v>
      </c>
      <c r="R149" s="12" t="s">
        <v>347</v>
      </c>
      <c r="S149" s="12"/>
      <c r="T149" s="12"/>
      <c r="U149" s="12" t="s">
        <v>714</v>
      </c>
    </row>
    <row r="150" spans="1:21" x14ac:dyDescent="0.25">
      <c r="A150" s="10" t="str">
        <f t="shared" si="2"/>
        <v>10076868-231023</v>
      </c>
      <c r="B150" s="11">
        <v>10076868</v>
      </c>
      <c r="C150" s="12" t="s">
        <v>185</v>
      </c>
      <c r="D150" s="12" t="s">
        <v>373</v>
      </c>
      <c r="E150" s="12" t="s">
        <v>341</v>
      </c>
      <c r="F150" s="11" t="s">
        <v>414</v>
      </c>
      <c r="G150" s="13">
        <v>44929</v>
      </c>
      <c r="H150" s="14" t="s">
        <v>559</v>
      </c>
      <c r="I150" s="11">
        <v>22</v>
      </c>
      <c r="J150" s="13">
        <v>45222</v>
      </c>
      <c r="K150" s="13">
        <f>+IF(AND(Table2[[#This Row],[Leave Start Date]]&lt;&gt;"",Table2[[#This Row],[Leave Days]]&lt;&gt;"")=TRUE,Table2[[#This Row],[Leave Start Date]]+Table2[[#This Row],[Leave Days]]-1, "")</f>
        <v>45243</v>
      </c>
      <c r="L150" s="11" t="s">
        <v>35</v>
      </c>
      <c r="M150" s="11" t="s">
        <v>35</v>
      </c>
      <c r="N150" s="13">
        <f>+IF(Table2[[#This Row],[Leave End Date]]&lt;&gt;"",Table2[[#This Row],[Leave End Date]]+1,"")</f>
        <v>45244</v>
      </c>
      <c r="O150" s="11" t="s">
        <v>32</v>
      </c>
      <c r="P150" s="15">
        <v>45222</v>
      </c>
      <c r="Q150" s="16" t="s">
        <v>423</v>
      </c>
      <c r="R150" s="12" t="s">
        <v>347</v>
      </c>
      <c r="S150" s="12"/>
      <c r="T150" s="12"/>
      <c r="U150" s="12" t="s">
        <v>812</v>
      </c>
    </row>
    <row r="151" spans="1:21" x14ac:dyDescent="0.25">
      <c r="A151" s="10" t="str">
        <f t="shared" si="2"/>
        <v>10075725-231023</v>
      </c>
      <c r="B151" s="11">
        <v>10075725</v>
      </c>
      <c r="C151" s="12" t="s">
        <v>91</v>
      </c>
      <c r="D151" s="12" t="s">
        <v>365</v>
      </c>
      <c r="E151" s="12" t="s">
        <v>341</v>
      </c>
      <c r="F151" s="11" t="s">
        <v>416</v>
      </c>
      <c r="G151" s="13">
        <v>44881</v>
      </c>
      <c r="H151" s="14" t="s">
        <v>560</v>
      </c>
      <c r="I151" s="11">
        <v>24</v>
      </c>
      <c r="J151" s="13">
        <v>45222</v>
      </c>
      <c r="K151" s="13">
        <f>+IF(AND(Table2[[#This Row],[Leave Start Date]]&lt;&gt;"",Table2[[#This Row],[Leave Days]]&lt;&gt;"")=TRUE,Table2[[#This Row],[Leave Start Date]]+Table2[[#This Row],[Leave Days]]-1, "")</f>
        <v>45245</v>
      </c>
      <c r="L151" s="11" t="s">
        <v>35</v>
      </c>
      <c r="M151" s="11" t="s">
        <v>35</v>
      </c>
      <c r="N151" s="13">
        <f>+IF(Table2[[#This Row],[Leave End Date]]&lt;&gt;"",Table2[[#This Row],[Leave End Date]]+1,"")</f>
        <v>45246</v>
      </c>
      <c r="O151" s="11" t="s">
        <v>32</v>
      </c>
      <c r="P151" s="15">
        <v>45222</v>
      </c>
      <c r="Q151" s="16" t="s">
        <v>426</v>
      </c>
      <c r="R151" s="12" t="s">
        <v>347</v>
      </c>
      <c r="S151" s="12" t="s">
        <v>1202</v>
      </c>
      <c r="T151" s="12" t="s">
        <v>1201</v>
      </c>
      <c r="U151" s="12" t="s">
        <v>715</v>
      </c>
    </row>
    <row r="152" spans="1:21" x14ac:dyDescent="0.25">
      <c r="A152" s="10" t="str">
        <f t="shared" si="2"/>
        <v>10075676-231023</v>
      </c>
      <c r="B152" s="11">
        <v>10075676</v>
      </c>
      <c r="C152" s="12" t="s">
        <v>111</v>
      </c>
      <c r="D152" s="12" t="s">
        <v>355</v>
      </c>
      <c r="E152" s="12" t="s">
        <v>341</v>
      </c>
      <c r="F152" s="11" t="s">
        <v>416</v>
      </c>
      <c r="G152" s="13">
        <v>44879</v>
      </c>
      <c r="H152" s="14" t="s">
        <v>561</v>
      </c>
      <c r="I152" s="11">
        <v>24</v>
      </c>
      <c r="J152" s="13">
        <v>45222</v>
      </c>
      <c r="K152" s="13">
        <f>+IF(AND(Table2[[#This Row],[Leave Start Date]]&lt;&gt;"",Table2[[#This Row],[Leave Days]]&lt;&gt;"")=TRUE,Table2[[#This Row],[Leave Start Date]]+Table2[[#This Row],[Leave Days]]-1, "")</f>
        <v>45245</v>
      </c>
      <c r="L152" s="11" t="s">
        <v>35</v>
      </c>
      <c r="M152" s="11" t="s">
        <v>35</v>
      </c>
      <c r="N152" s="13">
        <f>+IF(Table2[[#This Row],[Leave End Date]]&lt;&gt;"",Table2[[#This Row],[Leave End Date]]+1,"")</f>
        <v>45246</v>
      </c>
      <c r="O152" s="11" t="s">
        <v>32</v>
      </c>
      <c r="P152" s="15">
        <v>45222</v>
      </c>
      <c r="Q152" s="16" t="s">
        <v>426</v>
      </c>
      <c r="R152" s="12" t="s">
        <v>347</v>
      </c>
      <c r="S152" s="12"/>
      <c r="T152" s="12"/>
      <c r="U152" s="12" t="s">
        <v>716</v>
      </c>
    </row>
    <row r="153" spans="1:21" x14ac:dyDescent="0.25">
      <c r="A153" s="10" t="str">
        <f t="shared" si="2"/>
        <v>10075710-231023</v>
      </c>
      <c r="B153" s="11">
        <v>10075710</v>
      </c>
      <c r="C153" s="12" t="s">
        <v>112</v>
      </c>
      <c r="D153" s="12" t="s">
        <v>355</v>
      </c>
      <c r="E153" s="12" t="s">
        <v>341</v>
      </c>
      <c r="F153" s="11" t="s">
        <v>416</v>
      </c>
      <c r="G153" s="13">
        <v>44881</v>
      </c>
      <c r="H153" s="14" t="s">
        <v>562</v>
      </c>
      <c r="I153" s="11">
        <v>24</v>
      </c>
      <c r="J153" s="13">
        <v>45222</v>
      </c>
      <c r="K153" s="13">
        <f>+IF(AND(Table2[[#This Row],[Leave Start Date]]&lt;&gt;"",Table2[[#This Row],[Leave Days]]&lt;&gt;"")=TRUE,Table2[[#This Row],[Leave Start Date]]+Table2[[#This Row],[Leave Days]]-1, "")</f>
        <v>45245</v>
      </c>
      <c r="L153" s="11" t="s">
        <v>35</v>
      </c>
      <c r="M153" s="11" t="s">
        <v>35</v>
      </c>
      <c r="N153" s="13">
        <f>+IF(Table2[[#This Row],[Leave End Date]]&lt;&gt;"",Table2[[#This Row],[Leave End Date]]+1,"")</f>
        <v>45246</v>
      </c>
      <c r="O153" s="11" t="s">
        <v>32</v>
      </c>
      <c r="P153" s="15">
        <v>45222</v>
      </c>
      <c r="Q153" s="16" t="s">
        <v>426</v>
      </c>
      <c r="R153" s="12" t="s">
        <v>347</v>
      </c>
      <c r="S153" s="12"/>
      <c r="T153" s="12"/>
      <c r="U153" s="12" t="s">
        <v>717</v>
      </c>
    </row>
    <row r="154" spans="1:21" x14ac:dyDescent="0.25">
      <c r="A154" s="10" t="str">
        <f t="shared" si="2"/>
        <v>10075712-231023</v>
      </c>
      <c r="B154" s="11">
        <v>10075712</v>
      </c>
      <c r="C154" s="12" t="s">
        <v>113</v>
      </c>
      <c r="D154" s="12" t="s">
        <v>355</v>
      </c>
      <c r="E154" s="12" t="s">
        <v>341</v>
      </c>
      <c r="F154" s="11" t="s">
        <v>416</v>
      </c>
      <c r="G154" s="13">
        <v>44881</v>
      </c>
      <c r="H154" s="14" t="s">
        <v>563</v>
      </c>
      <c r="I154" s="11">
        <v>24</v>
      </c>
      <c r="J154" s="13">
        <v>45222</v>
      </c>
      <c r="K154" s="13">
        <f>+IF(AND(Table2[[#This Row],[Leave Start Date]]&lt;&gt;"",Table2[[#This Row],[Leave Days]]&lt;&gt;"")=TRUE,Table2[[#This Row],[Leave Start Date]]+Table2[[#This Row],[Leave Days]]-1, "")</f>
        <v>45245</v>
      </c>
      <c r="L154" s="11" t="s">
        <v>35</v>
      </c>
      <c r="M154" s="11" t="s">
        <v>35</v>
      </c>
      <c r="N154" s="13">
        <f>+IF(Table2[[#This Row],[Leave End Date]]&lt;&gt;"",Table2[[#This Row],[Leave End Date]]+1,"")</f>
        <v>45246</v>
      </c>
      <c r="O154" s="11" t="s">
        <v>32</v>
      </c>
      <c r="P154" s="15">
        <v>45222</v>
      </c>
      <c r="Q154" s="16" t="s">
        <v>426</v>
      </c>
      <c r="R154" s="12" t="s">
        <v>347</v>
      </c>
      <c r="S154" s="12"/>
      <c r="T154" s="12"/>
      <c r="U154" s="12" t="s">
        <v>718</v>
      </c>
    </row>
    <row r="155" spans="1:21" x14ac:dyDescent="0.25">
      <c r="A155" s="10" t="str">
        <f t="shared" si="2"/>
        <v>10075702-231023</v>
      </c>
      <c r="B155" s="11">
        <v>10075702</v>
      </c>
      <c r="C155" s="12" t="s">
        <v>114</v>
      </c>
      <c r="D155" s="12" t="s">
        <v>355</v>
      </c>
      <c r="E155" s="12" t="s">
        <v>341</v>
      </c>
      <c r="F155" s="11" t="s">
        <v>416</v>
      </c>
      <c r="G155" s="13">
        <v>44881</v>
      </c>
      <c r="H155" s="14" t="s">
        <v>564</v>
      </c>
      <c r="I155" s="11">
        <v>24</v>
      </c>
      <c r="J155" s="13">
        <v>45222</v>
      </c>
      <c r="K155" s="13">
        <f>+IF(AND(Table2[[#This Row],[Leave Start Date]]&lt;&gt;"",Table2[[#This Row],[Leave Days]]&lt;&gt;"")=TRUE,Table2[[#This Row],[Leave Start Date]]+Table2[[#This Row],[Leave Days]]-1, "")</f>
        <v>45245</v>
      </c>
      <c r="L155" s="11" t="s">
        <v>35</v>
      </c>
      <c r="M155" s="11" t="s">
        <v>35</v>
      </c>
      <c r="N155" s="13">
        <f>+IF(Table2[[#This Row],[Leave End Date]]&lt;&gt;"",Table2[[#This Row],[Leave End Date]]+1,"")</f>
        <v>45246</v>
      </c>
      <c r="O155" s="11" t="s">
        <v>32</v>
      </c>
      <c r="P155" s="15">
        <v>45222</v>
      </c>
      <c r="Q155" s="16" t="s">
        <v>426</v>
      </c>
      <c r="R155" s="12" t="s">
        <v>347</v>
      </c>
      <c r="S155" s="12"/>
      <c r="T155" s="12"/>
      <c r="U155" s="12" t="s">
        <v>719</v>
      </c>
    </row>
    <row r="156" spans="1:21" x14ac:dyDescent="0.25">
      <c r="A156" s="10" t="str">
        <f t="shared" si="2"/>
        <v>10075895-231023</v>
      </c>
      <c r="B156" s="11">
        <v>10075895</v>
      </c>
      <c r="C156" s="12" t="s">
        <v>75</v>
      </c>
      <c r="D156" s="12" t="s">
        <v>367</v>
      </c>
      <c r="E156" s="12" t="s">
        <v>341</v>
      </c>
      <c r="F156" s="11" t="s">
        <v>416</v>
      </c>
      <c r="G156" s="13">
        <v>44887</v>
      </c>
      <c r="H156" s="14" t="s">
        <v>883</v>
      </c>
      <c r="I156" s="11">
        <v>25</v>
      </c>
      <c r="J156" s="13">
        <v>45222</v>
      </c>
      <c r="K156" s="13">
        <f>+IF(AND(Table2[[#This Row],[Leave Start Date]]&lt;&gt;"",Table2[[#This Row],[Leave Days]]&lt;&gt;"")=TRUE,Table2[[#This Row],[Leave Start Date]]+Table2[[#This Row],[Leave Days]]-1, "")</f>
        <v>45246</v>
      </c>
      <c r="L156" s="11" t="s">
        <v>35</v>
      </c>
      <c r="M156" s="11" t="s">
        <v>35</v>
      </c>
      <c r="N156" s="13">
        <f>+IF(Table2[[#This Row],[Leave End Date]]&lt;&gt;"",Table2[[#This Row],[Leave End Date]]+1,"")</f>
        <v>45247</v>
      </c>
      <c r="O156" s="11" t="s">
        <v>32</v>
      </c>
      <c r="P156" s="15">
        <v>45222</v>
      </c>
      <c r="Q156" s="16" t="s">
        <v>426</v>
      </c>
      <c r="R156" s="12" t="s">
        <v>347</v>
      </c>
      <c r="S156" s="12"/>
      <c r="T156" s="12"/>
      <c r="U156" s="12" t="s">
        <v>720</v>
      </c>
    </row>
    <row r="157" spans="1:21" x14ac:dyDescent="0.25">
      <c r="A157" s="10" t="str">
        <f t="shared" si="2"/>
        <v>10075678-231023</v>
      </c>
      <c r="B157" s="11">
        <v>10075678</v>
      </c>
      <c r="C157" s="12" t="s">
        <v>107</v>
      </c>
      <c r="D157" s="12" t="s">
        <v>355</v>
      </c>
      <c r="E157" s="12" t="s">
        <v>341</v>
      </c>
      <c r="F157" s="11" t="s">
        <v>416</v>
      </c>
      <c r="G157" s="13">
        <v>44879</v>
      </c>
      <c r="H157" s="14" t="s">
        <v>565</v>
      </c>
      <c r="I157" s="11">
        <v>25</v>
      </c>
      <c r="J157" s="13">
        <v>45222</v>
      </c>
      <c r="K157" s="13">
        <f>+IF(AND(Table2[[#This Row],[Leave Start Date]]&lt;&gt;"",Table2[[#This Row],[Leave Days]]&lt;&gt;"")=TRUE,Table2[[#This Row],[Leave Start Date]]+Table2[[#This Row],[Leave Days]]-1, "")</f>
        <v>45246</v>
      </c>
      <c r="L157" s="11" t="s">
        <v>35</v>
      </c>
      <c r="M157" s="11" t="s">
        <v>35</v>
      </c>
      <c r="N157" s="13">
        <f>+IF(Table2[[#This Row],[Leave End Date]]&lt;&gt;"",Table2[[#This Row],[Leave End Date]]+1,"")</f>
        <v>45247</v>
      </c>
      <c r="O157" s="11" t="s">
        <v>32</v>
      </c>
      <c r="P157" s="15">
        <v>45222</v>
      </c>
      <c r="Q157" s="16" t="s">
        <v>426</v>
      </c>
      <c r="R157" s="12" t="s">
        <v>347</v>
      </c>
      <c r="S157" s="12"/>
      <c r="T157" s="12"/>
      <c r="U157" s="12" t="s">
        <v>721</v>
      </c>
    </row>
    <row r="158" spans="1:21" x14ac:dyDescent="0.25">
      <c r="A158" s="10" t="str">
        <f t="shared" si="2"/>
        <v>10075739-231023</v>
      </c>
      <c r="B158" s="11">
        <v>10075739</v>
      </c>
      <c r="C158" s="12" t="s">
        <v>108</v>
      </c>
      <c r="D158" s="12" t="s">
        <v>355</v>
      </c>
      <c r="E158" s="12" t="s">
        <v>341</v>
      </c>
      <c r="F158" s="11" t="s">
        <v>416</v>
      </c>
      <c r="G158" s="13">
        <v>44882</v>
      </c>
      <c r="H158" s="14" t="s">
        <v>566</v>
      </c>
      <c r="I158" s="11">
        <v>25</v>
      </c>
      <c r="J158" s="13">
        <v>45222</v>
      </c>
      <c r="K158" s="13">
        <f>+IF(AND(Table2[[#This Row],[Leave Start Date]]&lt;&gt;"",Table2[[#This Row],[Leave Days]]&lt;&gt;"")=TRUE,Table2[[#This Row],[Leave Start Date]]+Table2[[#This Row],[Leave Days]]-1, "")</f>
        <v>45246</v>
      </c>
      <c r="L158" s="11" t="s">
        <v>35</v>
      </c>
      <c r="M158" s="11" t="s">
        <v>35</v>
      </c>
      <c r="N158" s="13">
        <f>+IF(Table2[[#This Row],[Leave End Date]]&lt;&gt;"",Table2[[#This Row],[Leave End Date]]+1,"")</f>
        <v>45247</v>
      </c>
      <c r="O158" s="11" t="s">
        <v>32</v>
      </c>
      <c r="P158" s="15">
        <v>45222</v>
      </c>
      <c r="Q158" s="16" t="s">
        <v>426</v>
      </c>
      <c r="R158" s="12" t="s">
        <v>347</v>
      </c>
      <c r="S158" s="12"/>
      <c r="T158" s="12"/>
      <c r="U158" s="12" t="s">
        <v>722</v>
      </c>
    </row>
    <row r="159" spans="1:21" x14ac:dyDescent="0.25">
      <c r="A159" s="10" t="str">
        <f t="shared" si="2"/>
        <v>10075715-231023</v>
      </c>
      <c r="B159" s="11">
        <v>10075715</v>
      </c>
      <c r="C159" s="12" t="s">
        <v>144</v>
      </c>
      <c r="D159" s="12" t="s">
        <v>375</v>
      </c>
      <c r="E159" s="12" t="s">
        <v>341</v>
      </c>
      <c r="F159" s="11" t="s">
        <v>416</v>
      </c>
      <c r="G159" s="13">
        <v>44881</v>
      </c>
      <c r="H159" s="14" t="s">
        <v>567</v>
      </c>
      <c r="I159" s="11">
        <v>25</v>
      </c>
      <c r="J159" s="13">
        <v>45222</v>
      </c>
      <c r="K159" s="13">
        <f>+IF(AND(Table2[[#This Row],[Leave Start Date]]&lt;&gt;"",Table2[[#This Row],[Leave Days]]&lt;&gt;"")=TRUE,Table2[[#This Row],[Leave Start Date]]+Table2[[#This Row],[Leave Days]]-1, "")</f>
        <v>45246</v>
      </c>
      <c r="L159" s="11" t="s">
        <v>35</v>
      </c>
      <c r="M159" s="11" t="s">
        <v>35</v>
      </c>
      <c r="N159" s="13">
        <f>+IF(Table2[[#This Row],[Leave End Date]]&lt;&gt;"",Table2[[#This Row],[Leave End Date]]+1,"")</f>
        <v>45247</v>
      </c>
      <c r="O159" s="11" t="s">
        <v>32</v>
      </c>
      <c r="P159" s="15">
        <v>45222</v>
      </c>
      <c r="Q159" s="16" t="s">
        <v>426</v>
      </c>
      <c r="R159" s="12" t="s">
        <v>347</v>
      </c>
      <c r="S159" s="12"/>
      <c r="T159" s="12"/>
      <c r="U159" s="12" t="s">
        <v>723</v>
      </c>
    </row>
    <row r="160" spans="1:21" x14ac:dyDescent="0.25">
      <c r="A160" s="10" t="str">
        <f t="shared" si="2"/>
        <v>10076859-231023</v>
      </c>
      <c r="B160" s="11">
        <v>10076859</v>
      </c>
      <c r="C160" s="12" t="s">
        <v>186</v>
      </c>
      <c r="D160" s="12" t="s">
        <v>373</v>
      </c>
      <c r="E160" s="12" t="s">
        <v>341</v>
      </c>
      <c r="F160" s="11" t="s">
        <v>414</v>
      </c>
      <c r="G160" s="13">
        <v>44929</v>
      </c>
      <c r="H160" s="14" t="s">
        <v>568</v>
      </c>
      <c r="I160" s="11">
        <v>22</v>
      </c>
      <c r="J160" s="13">
        <v>45222</v>
      </c>
      <c r="K160" s="13">
        <f>+IF(AND(Table2[[#This Row],[Leave Start Date]]&lt;&gt;"",Table2[[#This Row],[Leave Days]]&lt;&gt;"")=TRUE,Table2[[#This Row],[Leave Start Date]]+Table2[[#This Row],[Leave Days]]-1, "")</f>
        <v>45243</v>
      </c>
      <c r="L160" s="11" t="s">
        <v>35</v>
      </c>
      <c r="M160" s="11" t="s">
        <v>35</v>
      </c>
      <c r="N160" s="13">
        <f>+IF(Table2[[#This Row],[Leave End Date]]&lt;&gt;"",Table2[[#This Row],[Leave End Date]]+1,"")</f>
        <v>45244</v>
      </c>
      <c r="O160" s="11" t="s">
        <v>32</v>
      </c>
      <c r="P160" s="15">
        <v>45222</v>
      </c>
      <c r="Q160" s="16" t="s">
        <v>423</v>
      </c>
      <c r="R160" s="12" t="s">
        <v>347</v>
      </c>
      <c r="S160" s="12"/>
      <c r="T160" s="12"/>
      <c r="U160" s="12" t="s">
        <v>813</v>
      </c>
    </row>
    <row r="161" spans="1:21" x14ac:dyDescent="0.25">
      <c r="A161" s="10" t="str">
        <f t="shared" si="2"/>
        <v>10076869-231023</v>
      </c>
      <c r="B161" s="11">
        <v>10076869</v>
      </c>
      <c r="C161" s="12" t="s">
        <v>284</v>
      </c>
      <c r="D161" s="12" t="s">
        <v>364</v>
      </c>
      <c r="E161" s="12" t="s">
        <v>412</v>
      </c>
      <c r="F161" s="11" t="s">
        <v>416</v>
      </c>
      <c r="G161" s="13">
        <v>44929</v>
      </c>
      <c r="H161" s="14" t="s">
        <v>884</v>
      </c>
      <c r="I161" s="11">
        <v>22</v>
      </c>
      <c r="J161" s="13">
        <v>45222</v>
      </c>
      <c r="K161" s="13">
        <f>+IF(AND(Table2[[#This Row],[Leave Start Date]]&lt;&gt;"",Table2[[#This Row],[Leave Days]]&lt;&gt;"")=TRUE,Table2[[#This Row],[Leave Start Date]]+Table2[[#This Row],[Leave Days]]-1, "")</f>
        <v>45243</v>
      </c>
      <c r="L161" s="11" t="s">
        <v>35</v>
      </c>
      <c r="M161" s="11" t="s">
        <v>35</v>
      </c>
      <c r="N161" s="13">
        <f>+IF(Table2[[#This Row],[Leave End Date]]&lt;&gt;"",Table2[[#This Row],[Leave End Date]]+1,"")</f>
        <v>45244</v>
      </c>
      <c r="O161" s="11" t="s">
        <v>32</v>
      </c>
      <c r="P161" s="15">
        <v>45222</v>
      </c>
      <c r="Q161" s="16" t="s">
        <v>427</v>
      </c>
      <c r="R161" s="12" t="s">
        <v>347</v>
      </c>
      <c r="S161" s="12"/>
      <c r="T161" s="12"/>
      <c r="U161" s="12" t="s">
        <v>677</v>
      </c>
    </row>
    <row r="162" spans="1:21" x14ac:dyDescent="0.25">
      <c r="A162" s="10" t="str">
        <f t="shared" si="2"/>
        <v>10076298-231023</v>
      </c>
      <c r="B162" s="11">
        <v>10076298</v>
      </c>
      <c r="C162" s="12" t="s">
        <v>46</v>
      </c>
      <c r="D162" s="12" t="s">
        <v>351</v>
      </c>
      <c r="E162" s="12" t="s">
        <v>410</v>
      </c>
      <c r="F162" s="11" t="s">
        <v>414</v>
      </c>
      <c r="G162" s="13">
        <v>44897</v>
      </c>
      <c r="H162" s="14" t="s">
        <v>569</v>
      </c>
      <c r="I162" s="11">
        <v>22</v>
      </c>
      <c r="J162" s="13">
        <v>45222</v>
      </c>
      <c r="K162" s="13">
        <f>+IF(AND(Table2[[#This Row],[Leave Start Date]]&lt;&gt;"",Table2[[#This Row],[Leave Days]]&lt;&gt;"")=TRUE,Table2[[#This Row],[Leave Start Date]]+Table2[[#This Row],[Leave Days]]-1, "")</f>
        <v>45243</v>
      </c>
      <c r="L162" s="11" t="s">
        <v>35</v>
      </c>
      <c r="M162" s="11" t="s">
        <v>35</v>
      </c>
      <c r="N162" s="13">
        <f>+IF(Table2[[#This Row],[Leave End Date]]&lt;&gt;"",Table2[[#This Row],[Leave End Date]]+1,"")</f>
        <v>45244</v>
      </c>
      <c r="O162" s="11" t="s">
        <v>32</v>
      </c>
      <c r="P162" s="15">
        <v>45222</v>
      </c>
      <c r="Q162" s="16" t="s">
        <v>424</v>
      </c>
      <c r="R162" s="12" t="s">
        <v>347</v>
      </c>
      <c r="S162" s="12"/>
      <c r="T162" s="12"/>
      <c r="U162" s="12" t="s">
        <v>833</v>
      </c>
    </row>
    <row r="163" spans="1:21" x14ac:dyDescent="0.25">
      <c r="A163" s="10" t="str">
        <f t="shared" si="2"/>
        <v>10052649-231023</v>
      </c>
      <c r="B163" s="11">
        <v>10052649</v>
      </c>
      <c r="C163" s="12" t="s">
        <v>244</v>
      </c>
      <c r="D163" s="12" t="s">
        <v>388</v>
      </c>
      <c r="E163" s="12" t="s">
        <v>344</v>
      </c>
      <c r="F163" s="11" t="s">
        <v>418</v>
      </c>
      <c r="G163" s="13">
        <v>44895</v>
      </c>
      <c r="H163" s="14" t="s">
        <v>885</v>
      </c>
      <c r="I163" s="11">
        <v>15</v>
      </c>
      <c r="J163" s="13">
        <v>45222</v>
      </c>
      <c r="K163" s="13">
        <f>+IF(AND(Table2[[#This Row],[Leave Start Date]]&lt;&gt;"",Table2[[#This Row],[Leave Days]]&lt;&gt;"")=TRUE,Table2[[#This Row],[Leave Start Date]]+Table2[[#This Row],[Leave Days]]-1, "")</f>
        <v>45236</v>
      </c>
      <c r="L163" s="11" t="s">
        <v>35</v>
      </c>
      <c r="M163" s="11" t="s">
        <v>35</v>
      </c>
      <c r="N163" s="13">
        <f>+IF(Table2[[#This Row],[Leave End Date]]&lt;&gt;"",Table2[[#This Row],[Leave End Date]]+1,"")</f>
        <v>45237</v>
      </c>
      <c r="O163" s="11" t="s">
        <v>32</v>
      </c>
      <c r="P163" s="15">
        <v>45222</v>
      </c>
      <c r="Q163" s="16" t="s">
        <v>425</v>
      </c>
      <c r="R163" s="12" t="s">
        <v>347</v>
      </c>
      <c r="S163" s="12"/>
      <c r="T163" s="12"/>
      <c r="U163" s="12" t="s">
        <v>924</v>
      </c>
    </row>
    <row r="164" spans="1:21" x14ac:dyDescent="0.25">
      <c r="A164" s="10" t="str">
        <f t="shared" si="2"/>
        <v>10075675-231023</v>
      </c>
      <c r="B164" s="11">
        <v>10075675</v>
      </c>
      <c r="C164" s="12" t="s">
        <v>101</v>
      </c>
      <c r="D164" s="12" t="s">
        <v>355</v>
      </c>
      <c r="E164" s="12" t="s">
        <v>341</v>
      </c>
      <c r="F164" s="11" t="s">
        <v>416</v>
      </c>
      <c r="G164" s="13">
        <v>44879</v>
      </c>
      <c r="H164" s="14" t="s">
        <v>570</v>
      </c>
      <c r="I164" s="11">
        <v>26</v>
      </c>
      <c r="J164" s="13">
        <v>45222</v>
      </c>
      <c r="K164" s="13">
        <f>+IF(AND(Table2[[#This Row],[Leave Start Date]]&lt;&gt;"",Table2[[#This Row],[Leave Days]]&lt;&gt;"")=TRUE,Table2[[#This Row],[Leave Start Date]]+Table2[[#This Row],[Leave Days]]-1, "")</f>
        <v>45247</v>
      </c>
      <c r="L164" s="11" t="s">
        <v>35</v>
      </c>
      <c r="M164" s="11" t="s">
        <v>35</v>
      </c>
      <c r="N164" s="13">
        <f>+IF(Table2[[#This Row],[Leave End Date]]&lt;&gt;"",Table2[[#This Row],[Leave End Date]]+1,"")</f>
        <v>45248</v>
      </c>
      <c r="O164" s="11" t="s">
        <v>32</v>
      </c>
      <c r="P164" s="15">
        <v>45222</v>
      </c>
      <c r="Q164" s="16" t="s">
        <v>426</v>
      </c>
      <c r="R164" s="12" t="s">
        <v>347</v>
      </c>
      <c r="S164" s="12"/>
      <c r="T164" s="12"/>
      <c r="U164" s="12" t="s">
        <v>724</v>
      </c>
    </row>
    <row r="165" spans="1:21" x14ac:dyDescent="0.25">
      <c r="A165" s="10" t="str">
        <f t="shared" si="2"/>
        <v>10048269-231023</v>
      </c>
      <c r="B165" s="11">
        <v>10048269</v>
      </c>
      <c r="C165" s="12" t="s">
        <v>245</v>
      </c>
      <c r="D165" s="12" t="s">
        <v>389</v>
      </c>
      <c r="E165" s="12" t="s">
        <v>344</v>
      </c>
      <c r="F165" s="11" t="s">
        <v>416</v>
      </c>
      <c r="G165" s="13">
        <v>44674</v>
      </c>
      <c r="H165" s="14" t="s">
        <v>886</v>
      </c>
      <c r="I165" s="11">
        <v>22</v>
      </c>
      <c r="J165" s="13">
        <v>45222</v>
      </c>
      <c r="K165" s="13">
        <f>+IF(AND(Table2[[#This Row],[Leave Start Date]]&lt;&gt;"",Table2[[#This Row],[Leave Days]]&lt;&gt;"")=TRUE,Table2[[#This Row],[Leave Start Date]]+Table2[[#This Row],[Leave Days]]-1, "")</f>
        <v>45243</v>
      </c>
      <c r="L165" s="11" t="s">
        <v>35</v>
      </c>
      <c r="M165" s="11" t="s">
        <v>35</v>
      </c>
      <c r="N165" s="13">
        <f>+IF(Table2[[#This Row],[Leave End Date]]&lt;&gt;"",Table2[[#This Row],[Leave End Date]]+1,"")</f>
        <v>45244</v>
      </c>
      <c r="O165" s="11" t="s">
        <v>32</v>
      </c>
      <c r="P165" s="15">
        <v>45222</v>
      </c>
      <c r="Q165" s="16" t="s">
        <v>425</v>
      </c>
      <c r="R165" s="12" t="s">
        <v>347</v>
      </c>
      <c r="S165" s="12"/>
      <c r="T165" s="12"/>
      <c r="U165" s="12" t="s">
        <v>762</v>
      </c>
    </row>
    <row r="166" spans="1:21" x14ac:dyDescent="0.25">
      <c r="A166" s="10" t="str">
        <f t="shared" si="2"/>
        <v>10077064-231023</v>
      </c>
      <c r="B166" s="11">
        <v>10077064</v>
      </c>
      <c r="C166" s="12" t="s">
        <v>126</v>
      </c>
      <c r="D166" s="12" t="s">
        <v>355</v>
      </c>
      <c r="E166" s="12" t="s">
        <v>341</v>
      </c>
      <c r="F166" s="11" t="s">
        <v>415</v>
      </c>
      <c r="G166" s="13">
        <v>44945</v>
      </c>
      <c r="H166" s="14" t="s">
        <v>571</v>
      </c>
      <c r="I166" s="11">
        <v>9</v>
      </c>
      <c r="J166" s="13">
        <v>45222</v>
      </c>
      <c r="K166" s="13">
        <f>+IF(AND(Table2[[#This Row],[Leave Start Date]]&lt;&gt;"",Table2[[#This Row],[Leave Days]]&lt;&gt;"")=TRUE,Table2[[#This Row],[Leave Start Date]]+Table2[[#This Row],[Leave Days]]-1, "")</f>
        <v>45230</v>
      </c>
      <c r="L166" s="11" t="s">
        <v>35</v>
      </c>
      <c r="M166" s="11" t="s">
        <v>35</v>
      </c>
      <c r="N166" s="13">
        <f>+IF(Table2[[#This Row],[Leave End Date]]&lt;&gt;"",Table2[[#This Row],[Leave End Date]]+1,"")</f>
        <v>45231</v>
      </c>
      <c r="O166" s="11" t="s">
        <v>32</v>
      </c>
      <c r="P166" s="15">
        <v>45222</v>
      </c>
      <c r="Q166" s="16" t="s">
        <v>420</v>
      </c>
      <c r="R166" s="12" t="s">
        <v>347</v>
      </c>
      <c r="S166" s="12"/>
      <c r="T166" s="12"/>
      <c r="U166" s="12" t="s">
        <v>1009</v>
      </c>
    </row>
    <row r="167" spans="1:21" x14ac:dyDescent="0.25">
      <c r="A167" s="10" t="str">
        <f t="shared" si="2"/>
        <v>10075705-231023</v>
      </c>
      <c r="B167" s="11">
        <v>10075705</v>
      </c>
      <c r="C167" s="12" t="s">
        <v>104</v>
      </c>
      <c r="D167" s="12" t="s">
        <v>355</v>
      </c>
      <c r="E167" s="12" t="s">
        <v>341</v>
      </c>
      <c r="F167" s="11" t="s">
        <v>416</v>
      </c>
      <c r="G167" s="13">
        <v>44881</v>
      </c>
      <c r="H167" s="14" t="s">
        <v>572</v>
      </c>
      <c r="I167" s="11">
        <v>26</v>
      </c>
      <c r="J167" s="13">
        <v>45222</v>
      </c>
      <c r="K167" s="13">
        <f>+IF(AND(Table2[[#This Row],[Leave Start Date]]&lt;&gt;"",Table2[[#This Row],[Leave Days]]&lt;&gt;"")=TRUE,Table2[[#This Row],[Leave Start Date]]+Table2[[#This Row],[Leave Days]]-1, "")</f>
        <v>45247</v>
      </c>
      <c r="L167" s="11" t="s">
        <v>35</v>
      </c>
      <c r="M167" s="11" t="s">
        <v>35</v>
      </c>
      <c r="N167" s="13">
        <f>+IF(Table2[[#This Row],[Leave End Date]]&lt;&gt;"",Table2[[#This Row],[Leave End Date]]+1,"")</f>
        <v>45248</v>
      </c>
      <c r="O167" s="11" t="s">
        <v>32</v>
      </c>
      <c r="P167" s="15">
        <v>45222</v>
      </c>
      <c r="Q167" s="16" t="s">
        <v>426</v>
      </c>
      <c r="R167" s="12" t="s">
        <v>347</v>
      </c>
      <c r="S167" s="12"/>
      <c r="T167" s="12"/>
      <c r="U167" s="12" t="s">
        <v>725</v>
      </c>
    </row>
    <row r="168" spans="1:21" x14ac:dyDescent="0.25">
      <c r="A168" s="10" t="str">
        <f t="shared" si="2"/>
        <v>10075690-231023</v>
      </c>
      <c r="B168" s="11">
        <v>10075690</v>
      </c>
      <c r="C168" s="12" t="s">
        <v>137</v>
      </c>
      <c r="D168" s="12" t="s">
        <v>364</v>
      </c>
      <c r="E168" s="12" t="s">
        <v>341</v>
      </c>
      <c r="F168" s="11" t="s">
        <v>416</v>
      </c>
      <c r="G168" s="13">
        <v>44879</v>
      </c>
      <c r="H168" s="14" t="s">
        <v>573</v>
      </c>
      <c r="I168" s="11">
        <v>26</v>
      </c>
      <c r="J168" s="13">
        <v>45222</v>
      </c>
      <c r="K168" s="13">
        <f>+IF(AND(Table2[[#This Row],[Leave Start Date]]&lt;&gt;"",Table2[[#This Row],[Leave Days]]&lt;&gt;"")=TRUE,Table2[[#This Row],[Leave Start Date]]+Table2[[#This Row],[Leave Days]]-1, "")</f>
        <v>45247</v>
      </c>
      <c r="L168" s="11" t="s">
        <v>35</v>
      </c>
      <c r="M168" s="11" t="s">
        <v>35</v>
      </c>
      <c r="N168" s="13">
        <f>+IF(Table2[[#This Row],[Leave End Date]]&lt;&gt;"",Table2[[#This Row],[Leave End Date]]+1,"")</f>
        <v>45248</v>
      </c>
      <c r="O168" s="11" t="s">
        <v>32</v>
      </c>
      <c r="P168" s="15">
        <v>45222</v>
      </c>
      <c r="Q168" s="16" t="s">
        <v>426</v>
      </c>
      <c r="R168" s="12" t="s">
        <v>347</v>
      </c>
      <c r="S168" s="12"/>
      <c r="T168" s="12"/>
      <c r="U168" s="12" t="s">
        <v>726</v>
      </c>
    </row>
    <row r="169" spans="1:21" x14ac:dyDescent="0.25">
      <c r="A169" s="10" t="str">
        <f t="shared" si="2"/>
        <v>10075720-231023</v>
      </c>
      <c r="B169" s="11">
        <v>10075720</v>
      </c>
      <c r="C169" s="12" t="s">
        <v>138</v>
      </c>
      <c r="D169" s="12" t="s">
        <v>364</v>
      </c>
      <c r="E169" s="12" t="s">
        <v>341</v>
      </c>
      <c r="F169" s="11" t="s">
        <v>416</v>
      </c>
      <c r="G169" s="13">
        <v>44881</v>
      </c>
      <c r="H169" s="14" t="s">
        <v>574</v>
      </c>
      <c r="I169" s="11">
        <v>26</v>
      </c>
      <c r="J169" s="13">
        <v>45222</v>
      </c>
      <c r="K169" s="13">
        <f>+IF(AND(Table2[[#This Row],[Leave Start Date]]&lt;&gt;"",Table2[[#This Row],[Leave Days]]&lt;&gt;"")=TRUE,Table2[[#This Row],[Leave Start Date]]+Table2[[#This Row],[Leave Days]]-1, "")</f>
        <v>45247</v>
      </c>
      <c r="L169" s="11" t="s">
        <v>35</v>
      </c>
      <c r="M169" s="11" t="s">
        <v>35</v>
      </c>
      <c r="N169" s="13">
        <f>+IF(Table2[[#This Row],[Leave End Date]]&lt;&gt;"",Table2[[#This Row],[Leave End Date]]+1,"")</f>
        <v>45248</v>
      </c>
      <c r="O169" s="11" t="s">
        <v>32</v>
      </c>
      <c r="P169" s="15">
        <v>45222</v>
      </c>
      <c r="Q169" s="16" t="s">
        <v>426</v>
      </c>
      <c r="R169" s="12" t="s">
        <v>347</v>
      </c>
      <c r="S169" s="12"/>
      <c r="T169" s="12"/>
      <c r="U169" s="12" t="s">
        <v>727</v>
      </c>
    </row>
    <row r="170" spans="1:21" x14ac:dyDescent="0.25">
      <c r="A170" s="10" t="str">
        <f t="shared" si="2"/>
        <v>10077060-231023</v>
      </c>
      <c r="B170" s="11">
        <v>10077060</v>
      </c>
      <c r="C170" s="12" t="s">
        <v>247</v>
      </c>
      <c r="D170" s="12" t="s">
        <v>390</v>
      </c>
      <c r="E170" s="12" t="s">
        <v>344</v>
      </c>
      <c r="F170" s="11" t="s">
        <v>417</v>
      </c>
      <c r="G170" s="13">
        <v>44945</v>
      </c>
      <c r="H170" s="14" t="s">
        <v>575</v>
      </c>
      <c r="I170" s="11">
        <v>15</v>
      </c>
      <c r="J170" s="13">
        <v>45222</v>
      </c>
      <c r="K170" s="13">
        <f>+IF(AND(Table2[[#This Row],[Leave Start Date]]&lt;&gt;"",Table2[[#This Row],[Leave Days]]&lt;&gt;"")=TRUE,Table2[[#This Row],[Leave Start Date]]+Table2[[#This Row],[Leave Days]]-1, "")</f>
        <v>45236</v>
      </c>
      <c r="L170" s="11" t="s">
        <v>35</v>
      </c>
      <c r="M170" s="11" t="s">
        <v>35</v>
      </c>
      <c r="N170" s="13">
        <f>+IF(Table2[[#This Row],[Leave End Date]]&lt;&gt;"",Table2[[#This Row],[Leave End Date]]+1,"")</f>
        <v>45237</v>
      </c>
      <c r="O170" s="11" t="s">
        <v>32</v>
      </c>
      <c r="P170" s="15">
        <v>45222</v>
      </c>
      <c r="Q170" s="16" t="s">
        <v>425</v>
      </c>
      <c r="R170" s="12" t="s">
        <v>347</v>
      </c>
      <c r="S170" s="12"/>
      <c r="T170" s="12"/>
      <c r="U170" s="12" t="s">
        <v>963</v>
      </c>
    </row>
    <row r="171" spans="1:21" x14ac:dyDescent="0.25">
      <c r="A171" s="10" t="str">
        <f t="shared" si="2"/>
        <v>10075797-231023</v>
      </c>
      <c r="B171" s="11">
        <v>10075797</v>
      </c>
      <c r="C171" s="12" t="s">
        <v>140</v>
      </c>
      <c r="D171" s="12" t="s">
        <v>364</v>
      </c>
      <c r="E171" s="12" t="s">
        <v>341</v>
      </c>
      <c r="F171" s="11" t="s">
        <v>416</v>
      </c>
      <c r="G171" s="13">
        <v>44883</v>
      </c>
      <c r="H171" s="14" t="s">
        <v>887</v>
      </c>
      <c r="I171" s="11">
        <v>26</v>
      </c>
      <c r="J171" s="13">
        <v>45222</v>
      </c>
      <c r="K171" s="13">
        <f>+IF(AND(Table2[[#This Row],[Leave Start Date]]&lt;&gt;"",Table2[[#This Row],[Leave Days]]&lt;&gt;"")=TRUE,Table2[[#This Row],[Leave Start Date]]+Table2[[#This Row],[Leave Days]]-1, "")</f>
        <v>45247</v>
      </c>
      <c r="L171" s="11" t="s">
        <v>35</v>
      </c>
      <c r="M171" s="11" t="s">
        <v>35</v>
      </c>
      <c r="N171" s="13">
        <f>+IF(Table2[[#This Row],[Leave End Date]]&lt;&gt;"",Table2[[#This Row],[Leave End Date]]+1,"")</f>
        <v>45248</v>
      </c>
      <c r="O171" s="11" t="s">
        <v>32</v>
      </c>
      <c r="P171" s="15">
        <v>45222</v>
      </c>
      <c r="Q171" s="16" t="s">
        <v>426</v>
      </c>
      <c r="R171" s="12" t="s">
        <v>347</v>
      </c>
      <c r="S171" s="12"/>
      <c r="T171" s="12"/>
      <c r="U171" s="12" t="s">
        <v>728</v>
      </c>
    </row>
    <row r="172" spans="1:21" x14ac:dyDescent="0.25">
      <c r="A172" s="10" t="str">
        <f t="shared" si="2"/>
        <v>10075696-231023</v>
      </c>
      <c r="B172" s="11">
        <v>10075696</v>
      </c>
      <c r="C172" s="12" t="s">
        <v>142</v>
      </c>
      <c r="D172" s="12" t="s">
        <v>373</v>
      </c>
      <c r="E172" s="12" t="s">
        <v>341</v>
      </c>
      <c r="F172" s="11" t="s">
        <v>416</v>
      </c>
      <c r="G172" s="13">
        <v>44880</v>
      </c>
      <c r="H172" s="14" t="s">
        <v>576</v>
      </c>
      <c r="I172" s="11">
        <v>26</v>
      </c>
      <c r="J172" s="13">
        <v>45222</v>
      </c>
      <c r="K172" s="13">
        <f>+IF(AND(Table2[[#This Row],[Leave Start Date]]&lt;&gt;"",Table2[[#This Row],[Leave Days]]&lt;&gt;"")=TRUE,Table2[[#This Row],[Leave Start Date]]+Table2[[#This Row],[Leave Days]]-1, "")</f>
        <v>45247</v>
      </c>
      <c r="L172" s="11" t="s">
        <v>35</v>
      </c>
      <c r="M172" s="11" t="s">
        <v>35</v>
      </c>
      <c r="N172" s="13">
        <f>+IF(Table2[[#This Row],[Leave End Date]]&lt;&gt;"",Table2[[#This Row],[Leave End Date]]+1,"")</f>
        <v>45248</v>
      </c>
      <c r="O172" s="11" t="s">
        <v>32</v>
      </c>
      <c r="P172" s="15">
        <v>45222</v>
      </c>
      <c r="Q172" s="16" t="s">
        <v>426</v>
      </c>
      <c r="R172" s="12" t="s">
        <v>347</v>
      </c>
      <c r="S172" s="12"/>
      <c r="T172" s="12"/>
      <c r="U172" s="12" t="s">
        <v>729</v>
      </c>
    </row>
    <row r="173" spans="1:21" x14ac:dyDescent="0.25">
      <c r="A173" s="10" t="str">
        <f t="shared" si="2"/>
        <v>10075717-231023</v>
      </c>
      <c r="B173" s="11">
        <v>10075717</v>
      </c>
      <c r="C173" s="12" t="s">
        <v>143</v>
      </c>
      <c r="D173" s="12" t="s">
        <v>375</v>
      </c>
      <c r="E173" s="12" t="s">
        <v>341</v>
      </c>
      <c r="F173" s="11" t="s">
        <v>416</v>
      </c>
      <c r="G173" s="13">
        <v>44881</v>
      </c>
      <c r="H173" s="14" t="s">
        <v>577</v>
      </c>
      <c r="I173" s="11">
        <v>26</v>
      </c>
      <c r="J173" s="13">
        <v>45222</v>
      </c>
      <c r="K173" s="13">
        <f>+IF(AND(Table2[[#This Row],[Leave Start Date]]&lt;&gt;"",Table2[[#This Row],[Leave Days]]&lt;&gt;"")=TRUE,Table2[[#This Row],[Leave Start Date]]+Table2[[#This Row],[Leave Days]]-1, "")</f>
        <v>45247</v>
      </c>
      <c r="L173" s="11" t="s">
        <v>35</v>
      </c>
      <c r="M173" s="11" t="s">
        <v>35</v>
      </c>
      <c r="N173" s="13">
        <f>+IF(Table2[[#This Row],[Leave End Date]]&lt;&gt;"",Table2[[#This Row],[Leave End Date]]+1,"")</f>
        <v>45248</v>
      </c>
      <c r="O173" s="11" t="s">
        <v>32</v>
      </c>
      <c r="P173" s="15">
        <v>45222</v>
      </c>
      <c r="Q173" s="16" t="s">
        <v>426</v>
      </c>
      <c r="R173" s="12" t="s">
        <v>347</v>
      </c>
      <c r="S173" s="12"/>
      <c r="T173" s="12"/>
      <c r="U173" s="12" t="s">
        <v>730</v>
      </c>
    </row>
    <row r="174" spans="1:21" x14ac:dyDescent="0.25">
      <c r="A174" s="10" t="str">
        <f t="shared" si="2"/>
        <v>10077140-231023</v>
      </c>
      <c r="B174" s="11">
        <v>10077140</v>
      </c>
      <c r="C174" s="12" t="s">
        <v>321</v>
      </c>
      <c r="D174" s="12" t="s">
        <v>355</v>
      </c>
      <c r="E174" s="12" t="s">
        <v>342</v>
      </c>
      <c r="F174" s="11" t="s">
        <v>415</v>
      </c>
      <c r="G174" s="13">
        <v>44952</v>
      </c>
      <c r="H174" s="14" t="s">
        <v>578</v>
      </c>
      <c r="I174" s="11">
        <v>21</v>
      </c>
      <c r="J174" s="13">
        <v>45222</v>
      </c>
      <c r="K174" s="13">
        <f>+IF(AND(Table2[[#This Row],[Leave Start Date]]&lt;&gt;"",Table2[[#This Row],[Leave Days]]&lt;&gt;"")=TRUE,Table2[[#This Row],[Leave Start Date]]+Table2[[#This Row],[Leave Days]]-1, "")</f>
        <v>45242</v>
      </c>
      <c r="L174" s="11" t="s">
        <v>35</v>
      </c>
      <c r="M174" s="11" t="s">
        <v>35</v>
      </c>
      <c r="N174" s="13">
        <f>+IF(Table2[[#This Row],[Leave End Date]]&lt;&gt;"",Table2[[#This Row],[Leave End Date]]+1,"")</f>
        <v>45243</v>
      </c>
      <c r="O174" s="11" t="s">
        <v>32</v>
      </c>
      <c r="P174" s="15">
        <v>45222</v>
      </c>
      <c r="Q174" s="16" t="s">
        <v>420</v>
      </c>
      <c r="R174" s="12" t="s">
        <v>347</v>
      </c>
      <c r="S174" s="12"/>
      <c r="T174" s="12"/>
      <c r="U174" s="12" t="s">
        <v>1010</v>
      </c>
    </row>
    <row r="175" spans="1:21" x14ac:dyDescent="0.25">
      <c r="A175" s="10" t="str">
        <f t="shared" si="2"/>
        <v>10077142-231023</v>
      </c>
      <c r="B175" s="11">
        <v>10077142</v>
      </c>
      <c r="C175" s="12" t="s">
        <v>337</v>
      </c>
      <c r="D175" s="12" t="s">
        <v>395</v>
      </c>
      <c r="E175" s="12" t="s">
        <v>342</v>
      </c>
      <c r="F175" s="11" t="s">
        <v>414</v>
      </c>
      <c r="G175" s="13">
        <v>44952</v>
      </c>
      <c r="H175" s="14" t="s">
        <v>579</v>
      </c>
      <c r="I175" s="11">
        <v>21</v>
      </c>
      <c r="J175" s="13">
        <v>45222</v>
      </c>
      <c r="K175" s="13">
        <f>+IF(AND(Table2[[#This Row],[Leave Start Date]]&lt;&gt;"",Table2[[#This Row],[Leave Days]]&lt;&gt;"")=TRUE,Table2[[#This Row],[Leave Start Date]]+Table2[[#This Row],[Leave Days]]-1, "")</f>
        <v>45242</v>
      </c>
      <c r="L175" s="11" t="s">
        <v>35</v>
      </c>
      <c r="M175" s="11" t="s">
        <v>35</v>
      </c>
      <c r="N175" s="13">
        <f>+IF(Table2[[#This Row],[Leave End Date]]&lt;&gt;"",Table2[[#This Row],[Leave End Date]]+1,"")</f>
        <v>45243</v>
      </c>
      <c r="O175" s="11" t="s">
        <v>32</v>
      </c>
      <c r="P175" s="15">
        <v>45222</v>
      </c>
      <c r="Q175" s="16" t="s">
        <v>424</v>
      </c>
      <c r="R175" s="12" t="s">
        <v>347</v>
      </c>
      <c r="S175" s="12"/>
      <c r="T175" s="12"/>
      <c r="U175" s="12" t="s">
        <v>834</v>
      </c>
    </row>
    <row r="176" spans="1:21" x14ac:dyDescent="0.25">
      <c r="A176" s="10" t="str">
        <f t="shared" si="2"/>
        <v>10075861-231023</v>
      </c>
      <c r="B176" s="11">
        <v>10075861</v>
      </c>
      <c r="C176" s="12" t="s">
        <v>123</v>
      </c>
      <c r="D176" s="12" t="s">
        <v>355</v>
      </c>
      <c r="E176" s="12" t="s">
        <v>341</v>
      </c>
      <c r="F176" s="11" t="s">
        <v>415</v>
      </c>
      <c r="G176" s="13">
        <v>44886</v>
      </c>
      <c r="H176" s="14" t="s">
        <v>580</v>
      </c>
      <c r="I176" s="11">
        <v>21</v>
      </c>
      <c r="J176" s="13">
        <v>45222</v>
      </c>
      <c r="K176" s="13">
        <f>+IF(AND(Table2[[#This Row],[Leave Start Date]]&lt;&gt;"",Table2[[#This Row],[Leave Days]]&lt;&gt;"")=TRUE,Table2[[#This Row],[Leave Start Date]]+Table2[[#This Row],[Leave Days]]-1, "")</f>
        <v>45242</v>
      </c>
      <c r="L176" s="11" t="s">
        <v>35</v>
      </c>
      <c r="M176" s="11" t="s">
        <v>35</v>
      </c>
      <c r="N176" s="13">
        <f>+IF(Table2[[#This Row],[Leave End Date]]&lt;&gt;"",Table2[[#This Row],[Leave End Date]]+1,"")</f>
        <v>45243</v>
      </c>
      <c r="O176" s="11" t="s">
        <v>32</v>
      </c>
      <c r="P176" s="15">
        <v>45222</v>
      </c>
      <c r="Q176" s="16" t="s">
        <v>420</v>
      </c>
      <c r="R176" s="12" t="s">
        <v>347</v>
      </c>
      <c r="S176" s="12"/>
      <c r="T176" s="12"/>
      <c r="U176" s="12" t="s">
        <v>1011</v>
      </c>
    </row>
    <row r="177" spans="1:21" x14ac:dyDescent="0.25">
      <c r="A177" s="10" t="str">
        <f t="shared" si="2"/>
        <v>10077331-231023</v>
      </c>
      <c r="B177" s="11">
        <v>10077331</v>
      </c>
      <c r="C177" s="12" t="s">
        <v>92</v>
      </c>
      <c r="D177" s="12" t="s">
        <v>365</v>
      </c>
      <c r="E177" s="12" t="s">
        <v>341</v>
      </c>
      <c r="F177" s="11" t="s">
        <v>415</v>
      </c>
      <c r="G177" s="13">
        <v>44965</v>
      </c>
      <c r="H177" s="14" t="s">
        <v>581</v>
      </c>
      <c r="I177" s="11">
        <v>14</v>
      </c>
      <c r="J177" s="13">
        <v>45222</v>
      </c>
      <c r="K177" s="13">
        <f>+IF(AND(Table2[[#This Row],[Leave Start Date]]&lt;&gt;"",Table2[[#This Row],[Leave Days]]&lt;&gt;"")=TRUE,Table2[[#This Row],[Leave Start Date]]+Table2[[#This Row],[Leave Days]]-1, "")</f>
        <v>45235</v>
      </c>
      <c r="L177" s="11" t="s">
        <v>35</v>
      </c>
      <c r="M177" s="11" t="s">
        <v>35</v>
      </c>
      <c r="N177" s="13">
        <f>+IF(Table2[[#This Row],[Leave End Date]]&lt;&gt;"",Table2[[#This Row],[Leave End Date]]+1,"")</f>
        <v>45236</v>
      </c>
      <c r="O177" s="11" t="s">
        <v>32</v>
      </c>
      <c r="P177" s="15">
        <v>45222</v>
      </c>
      <c r="Q177" s="16" t="s">
        <v>420</v>
      </c>
      <c r="R177" s="12" t="s">
        <v>347</v>
      </c>
      <c r="S177" s="12"/>
      <c r="T177" s="12"/>
      <c r="U177" s="12" t="s">
        <v>1012</v>
      </c>
    </row>
    <row r="178" spans="1:21" x14ac:dyDescent="0.25">
      <c r="A178" s="10" t="str">
        <f t="shared" si="2"/>
        <v>10077334-231023</v>
      </c>
      <c r="B178" s="11">
        <v>10077334</v>
      </c>
      <c r="C178" s="12" t="s">
        <v>216</v>
      </c>
      <c r="D178" s="12" t="s">
        <v>381</v>
      </c>
      <c r="E178" s="12" t="s">
        <v>407</v>
      </c>
      <c r="F178" s="11" t="s">
        <v>418</v>
      </c>
      <c r="G178" s="13">
        <v>44965</v>
      </c>
      <c r="H178" s="14" t="s">
        <v>582</v>
      </c>
      <c r="I178" s="11">
        <v>20</v>
      </c>
      <c r="J178" s="13">
        <v>45222</v>
      </c>
      <c r="K178" s="13">
        <f>+IF(AND(Table2[[#This Row],[Leave Start Date]]&lt;&gt;"",Table2[[#This Row],[Leave Days]]&lt;&gt;"")=TRUE,Table2[[#This Row],[Leave Start Date]]+Table2[[#This Row],[Leave Days]]-1, "")</f>
        <v>45241</v>
      </c>
      <c r="L178" s="11" t="s">
        <v>35</v>
      </c>
      <c r="M178" s="11" t="s">
        <v>35</v>
      </c>
      <c r="N178" s="13">
        <f>+IF(Table2[[#This Row],[Leave End Date]]&lt;&gt;"",Table2[[#This Row],[Leave End Date]]+1,"")</f>
        <v>45242</v>
      </c>
      <c r="O178" s="11" t="s">
        <v>32</v>
      </c>
      <c r="P178" s="15">
        <v>45222</v>
      </c>
      <c r="Q178" s="16" t="s">
        <v>419</v>
      </c>
      <c r="R178" s="12" t="s">
        <v>347</v>
      </c>
      <c r="S178" s="12"/>
      <c r="T178" s="12"/>
      <c r="U178" s="12" t="s">
        <v>927</v>
      </c>
    </row>
    <row r="179" spans="1:21" x14ac:dyDescent="0.25">
      <c r="A179" s="10" t="str">
        <f t="shared" si="2"/>
        <v>10077300-231023</v>
      </c>
      <c r="B179" s="11">
        <v>10077300</v>
      </c>
      <c r="C179" s="12" t="s">
        <v>225</v>
      </c>
      <c r="D179" s="12" t="s">
        <v>383</v>
      </c>
      <c r="E179" s="12" t="s">
        <v>407</v>
      </c>
      <c r="F179" s="11" t="s">
        <v>414</v>
      </c>
      <c r="G179" s="13">
        <v>44961</v>
      </c>
      <c r="H179" s="14" t="s">
        <v>583</v>
      </c>
      <c r="I179" s="11">
        <v>20</v>
      </c>
      <c r="J179" s="13">
        <v>45222</v>
      </c>
      <c r="K179" s="13">
        <f>+IF(AND(Table2[[#This Row],[Leave Start Date]]&lt;&gt;"",Table2[[#This Row],[Leave Days]]&lt;&gt;"")=TRUE,Table2[[#This Row],[Leave Start Date]]+Table2[[#This Row],[Leave Days]]-1, "")</f>
        <v>45241</v>
      </c>
      <c r="L179" s="11" t="s">
        <v>35</v>
      </c>
      <c r="M179" s="11" t="s">
        <v>35</v>
      </c>
      <c r="N179" s="13">
        <f>+IF(Table2[[#This Row],[Leave End Date]]&lt;&gt;"",Table2[[#This Row],[Leave End Date]]+1,"")</f>
        <v>45242</v>
      </c>
      <c r="O179" s="11" t="s">
        <v>32</v>
      </c>
      <c r="P179" s="15">
        <v>45222</v>
      </c>
      <c r="Q179" s="16" t="s">
        <v>424</v>
      </c>
      <c r="R179" s="12" t="s">
        <v>347</v>
      </c>
      <c r="S179" s="12"/>
      <c r="T179" s="12"/>
      <c r="U179" s="12" t="s">
        <v>835</v>
      </c>
    </row>
    <row r="180" spans="1:21" x14ac:dyDescent="0.25">
      <c r="A180" s="10" t="str">
        <f t="shared" si="2"/>
        <v>10077287-231023</v>
      </c>
      <c r="B180" s="11">
        <v>10077287</v>
      </c>
      <c r="C180" s="12" t="s">
        <v>330</v>
      </c>
      <c r="D180" s="12" t="s">
        <v>349</v>
      </c>
      <c r="E180" s="12" t="s">
        <v>342</v>
      </c>
      <c r="F180" s="11" t="s">
        <v>414</v>
      </c>
      <c r="G180" s="13">
        <v>44960</v>
      </c>
      <c r="H180" s="14" t="s">
        <v>584</v>
      </c>
      <c r="I180" s="11">
        <v>20</v>
      </c>
      <c r="J180" s="13">
        <v>45222</v>
      </c>
      <c r="K180" s="13">
        <f>+IF(AND(Table2[[#This Row],[Leave Start Date]]&lt;&gt;"",Table2[[#This Row],[Leave Days]]&lt;&gt;"")=TRUE,Table2[[#This Row],[Leave Start Date]]+Table2[[#This Row],[Leave Days]]-1, "")</f>
        <v>45241</v>
      </c>
      <c r="L180" s="11" t="s">
        <v>35</v>
      </c>
      <c r="M180" s="11" t="s">
        <v>35</v>
      </c>
      <c r="N180" s="13">
        <f>+IF(Table2[[#This Row],[Leave End Date]]&lt;&gt;"",Table2[[#This Row],[Leave End Date]]+1,"")</f>
        <v>45242</v>
      </c>
      <c r="O180" s="11" t="s">
        <v>32</v>
      </c>
      <c r="P180" s="15">
        <v>45222</v>
      </c>
      <c r="Q180" s="16" t="s">
        <v>424</v>
      </c>
      <c r="R180" s="12" t="s">
        <v>347</v>
      </c>
      <c r="S180" s="12"/>
      <c r="T180" s="12"/>
      <c r="U180" s="12" t="s">
        <v>836</v>
      </c>
    </row>
    <row r="181" spans="1:21" x14ac:dyDescent="0.25">
      <c r="A181" s="10" t="str">
        <f t="shared" si="2"/>
        <v>10075713-231023</v>
      </c>
      <c r="B181" s="11">
        <v>10075713</v>
      </c>
      <c r="C181" s="12" t="s">
        <v>319</v>
      </c>
      <c r="D181" s="12" t="s">
        <v>355</v>
      </c>
      <c r="E181" s="12" t="s">
        <v>342</v>
      </c>
      <c r="F181" s="11" t="s">
        <v>416</v>
      </c>
      <c r="G181" s="13">
        <v>44881</v>
      </c>
      <c r="H181" s="14" t="s">
        <v>585</v>
      </c>
      <c r="I181" s="11">
        <v>26</v>
      </c>
      <c r="J181" s="13">
        <v>45222</v>
      </c>
      <c r="K181" s="13">
        <f>+IF(AND(Table2[[#This Row],[Leave Start Date]]&lt;&gt;"",Table2[[#This Row],[Leave Days]]&lt;&gt;"")=TRUE,Table2[[#This Row],[Leave Start Date]]+Table2[[#This Row],[Leave Days]]-1, "")</f>
        <v>45247</v>
      </c>
      <c r="L181" s="11" t="s">
        <v>35</v>
      </c>
      <c r="M181" s="11" t="s">
        <v>35</v>
      </c>
      <c r="N181" s="13">
        <f>+IF(Table2[[#This Row],[Leave End Date]]&lt;&gt;"",Table2[[#This Row],[Leave End Date]]+1,"")</f>
        <v>45248</v>
      </c>
      <c r="O181" s="11" t="s">
        <v>32</v>
      </c>
      <c r="P181" s="15">
        <v>45222</v>
      </c>
      <c r="Q181" s="16" t="s">
        <v>426</v>
      </c>
      <c r="R181" s="12" t="s">
        <v>347</v>
      </c>
      <c r="S181" s="12"/>
      <c r="T181" s="12"/>
      <c r="U181" s="12" t="s">
        <v>731</v>
      </c>
    </row>
    <row r="182" spans="1:21" x14ac:dyDescent="0.25">
      <c r="A182" s="10" t="str">
        <f t="shared" si="2"/>
        <v>10075799-231023</v>
      </c>
      <c r="B182" s="11">
        <v>10075799</v>
      </c>
      <c r="C182" s="12" t="s">
        <v>324</v>
      </c>
      <c r="D182" s="12" t="s">
        <v>395</v>
      </c>
      <c r="E182" s="12" t="s">
        <v>342</v>
      </c>
      <c r="F182" s="11" t="s">
        <v>416</v>
      </c>
      <c r="G182" s="13">
        <v>44883</v>
      </c>
      <c r="H182" s="14" t="s">
        <v>586</v>
      </c>
      <c r="I182" s="11">
        <v>26</v>
      </c>
      <c r="J182" s="13">
        <v>45222</v>
      </c>
      <c r="K182" s="13">
        <f>+IF(AND(Table2[[#This Row],[Leave Start Date]]&lt;&gt;"",Table2[[#This Row],[Leave Days]]&lt;&gt;"")=TRUE,Table2[[#This Row],[Leave Start Date]]+Table2[[#This Row],[Leave Days]]-1, "")</f>
        <v>45247</v>
      </c>
      <c r="L182" s="11" t="s">
        <v>35</v>
      </c>
      <c r="M182" s="11" t="s">
        <v>35</v>
      </c>
      <c r="N182" s="13">
        <f>+IF(Table2[[#This Row],[Leave End Date]]&lt;&gt;"",Table2[[#This Row],[Leave End Date]]+1,"")</f>
        <v>45248</v>
      </c>
      <c r="O182" s="11" t="s">
        <v>32</v>
      </c>
      <c r="P182" s="15">
        <v>45222</v>
      </c>
      <c r="Q182" s="16" t="s">
        <v>426</v>
      </c>
      <c r="R182" s="12" t="s">
        <v>347</v>
      </c>
      <c r="S182" s="12"/>
      <c r="T182" s="12"/>
      <c r="U182" s="12" t="s">
        <v>732</v>
      </c>
    </row>
    <row r="183" spans="1:21" x14ac:dyDescent="0.25">
      <c r="A183" s="10" t="str">
        <f t="shared" si="2"/>
        <v>10075536-231023</v>
      </c>
      <c r="B183" s="11">
        <v>10075536</v>
      </c>
      <c r="C183" s="12" t="s">
        <v>313</v>
      </c>
      <c r="D183" s="12" t="s">
        <v>352</v>
      </c>
      <c r="E183" s="12" t="s">
        <v>342</v>
      </c>
      <c r="F183" s="11" t="s">
        <v>416</v>
      </c>
      <c r="G183" s="13">
        <v>44869</v>
      </c>
      <c r="H183" s="14" t="s">
        <v>587</v>
      </c>
      <c r="I183" s="11">
        <v>20</v>
      </c>
      <c r="J183" s="13">
        <v>45222</v>
      </c>
      <c r="K183" s="13">
        <f>+IF(AND(Table2[[#This Row],[Leave Start Date]]&lt;&gt;"",Table2[[#This Row],[Leave Days]]&lt;&gt;"")=TRUE,Table2[[#This Row],[Leave Start Date]]+Table2[[#This Row],[Leave Days]]-1, "")</f>
        <v>45241</v>
      </c>
      <c r="L183" s="11" t="s">
        <v>35</v>
      </c>
      <c r="M183" s="11" t="s">
        <v>35</v>
      </c>
      <c r="N183" s="13">
        <f>+IF(Table2[[#This Row],[Leave End Date]]&lt;&gt;"",Table2[[#This Row],[Leave End Date]]+1,"")</f>
        <v>45242</v>
      </c>
      <c r="O183" s="11" t="s">
        <v>32</v>
      </c>
      <c r="P183" s="15">
        <v>45222</v>
      </c>
      <c r="Q183" s="16" t="s">
        <v>426</v>
      </c>
      <c r="R183" s="12" t="s">
        <v>347</v>
      </c>
      <c r="S183" s="12"/>
      <c r="T183" s="12"/>
      <c r="U183" s="12" t="s">
        <v>733</v>
      </c>
    </row>
    <row r="184" spans="1:21" x14ac:dyDescent="0.25">
      <c r="A184" s="10" t="str">
        <f t="shared" si="2"/>
        <v>10075460-231023</v>
      </c>
      <c r="B184" s="11">
        <v>10075460</v>
      </c>
      <c r="C184" s="12" t="s">
        <v>308</v>
      </c>
      <c r="D184" s="12" t="s">
        <v>352</v>
      </c>
      <c r="E184" s="12" t="s">
        <v>342</v>
      </c>
      <c r="F184" s="11" t="s">
        <v>416</v>
      </c>
      <c r="G184" s="13">
        <v>44862</v>
      </c>
      <c r="H184" s="14" t="s">
        <v>588</v>
      </c>
      <c r="I184" s="11">
        <v>23</v>
      </c>
      <c r="J184" s="13">
        <v>45222</v>
      </c>
      <c r="K184" s="13">
        <f>+IF(AND(Table2[[#This Row],[Leave Start Date]]&lt;&gt;"",Table2[[#This Row],[Leave Days]]&lt;&gt;"")=TRUE,Table2[[#This Row],[Leave Start Date]]+Table2[[#This Row],[Leave Days]]-1, "")</f>
        <v>45244</v>
      </c>
      <c r="L184" s="11" t="s">
        <v>35</v>
      </c>
      <c r="M184" s="11" t="s">
        <v>35</v>
      </c>
      <c r="N184" s="13">
        <f>+IF(Table2[[#This Row],[Leave End Date]]&lt;&gt;"",Table2[[#This Row],[Leave End Date]]+1,"")</f>
        <v>45245</v>
      </c>
      <c r="O184" s="11" t="s">
        <v>32</v>
      </c>
      <c r="P184" s="15">
        <v>45222</v>
      </c>
      <c r="Q184" s="16" t="s">
        <v>426</v>
      </c>
      <c r="R184" s="12" t="s">
        <v>347</v>
      </c>
      <c r="S184" s="12"/>
      <c r="T184" s="12"/>
      <c r="U184" s="12" t="s">
        <v>734</v>
      </c>
    </row>
    <row r="185" spans="1:21" x14ac:dyDescent="0.25">
      <c r="A185" s="10" t="str">
        <f t="shared" si="2"/>
        <v>10077164-231023</v>
      </c>
      <c r="B185" s="11">
        <v>10077164</v>
      </c>
      <c r="C185" s="12" t="s">
        <v>331</v>
      </c>
      <c r="D185" s="12" t="s">
        <v>352</v>
      </c>
      <c r="E185" s="12" t="s">
        <v>342</v>
      </c>
      <c r="F185" s="11" t="s">
        <v>414</v>
      </c>
      <c r="G185" s="13">
        <v>44953</v>
      </c>
      <c r="H185" s="14" t="s">
        <v>589</v>
      </c>
      <c r="I185" s="11">
        <v>20</v>
      </c>
      <c r="J185" s="13">
        <v>45222</v>
      </c>
      <c r="K185" s="13">
        <f>+IF(AND(Table2[[#This Row],[Leave Start Date]]&lt;&gt;"",Table2[[#This Row],[Leave Days]]&lt;&gt;"")=TRUE,Table2[[#This Row],[Leave Start Date]]+Table2[[#This Row],[Leave Days]]-1, "")</f>
        <v>45241</v>
      </c>
      <c r="L185" s="11" t="s">
        <v>35</v>
      </c>
      <c r="M185" s="11" t="s">
        <v>35</v>
      </c>
      <c r="N185" s="13">
        <f>+IF(Table2[[#This Row],[Leave End Date]]&lt;&gt;"",Table2[[#This Row],[Leave End Date]]+1,"")</f>
        <v>45242</v>
      </c>
      <c r="O185" s="11" t="s">
        <v>32</v>
      </c>
      <c r="P185" s="15">
        <v>45222</v>
      </c>
      <c r="Q185" s="16" t="s">
        <v>424</v>
      </c>
      <c r="R185" s="12" t="s">
        <v>347</v>
      </c>
      <c r="S185" s="12"/>
      <c r="T185" s="12"/>
      <c r="U185" s="12" t="s">
        <v>837</v>
      </c>
    </row>
    <row r="186" spans="1:21" x14ac:dyDescent="0.25">
      <c r="A186" s="10" t="str">
        <f t="shared" si="2"/>
        <v>10077198-231023</v>
      </c>
      <c r="B186" s="11">
        <v>10077198</v>
      </c>
      <c r="C186" s="12" t="s">
        <v>338</v>
      </c>
      <c r="D186" s="12" t="s">
        <v>396</v>
      </c>
      <c r="E186" s="12" t="s">
        <v>342</v>
      </c>
      <c r="F186" s="11" t="s">
        <v>414</v>
      </c>
      <c r="G186" s="13">
        <v>44956</v>
      </c>
      <c r="H186" s="14" t="s">
        <v>590</v>
      </c>
      <c r="I186" s="11">
        <v>20</v>
      </c>
      <c r="J186" s="13">
        <v>45222</v>
      </c>
      <c r="K186" s="13">
        <f>+IF(AND(Table2[[#This Row],[Leave Start Date]]&lt;&gt;"",Table2[[#This Row],[Leave Days]]&lt;&gt;"")=TRUE,Table2[[#This Row],[Leave Start Date]]+Table2[[#This Row],[Leave Days]]-1, "")</f>
        <v>45241</v>
      </c>
      <c r="L186" s="11" t="s">
        <v>35</v>
      </c>
      <c r="M186" s="11" t="s">
        <v>35</v>
      </c>
      <c r="N186" s="13">
        <f>+IF(Table2[[#This Row],[Leave End Date]]&lt;&gt;"",Table2[[#This Row],[Leave End Date]]+1,"")</f>
        <v>45242</v>
      </c>
      <c r="O186" s="11" t="s">
        <v>32</v>
      </c>
      <c r="P186" s="15">
        <v>45222</v>
      </c>
      <c r="Q186" s="16" t="s">
        <v>424</v>
      </c>
      <c r="R186" s="12" t="s">
        <v>347</v>
      </c>
      <c r="S186" s="12"/>
      <c r="T186" s="12"/>
      <c r="U186" s="12" t="s">
        <v>838</v>
      </c>
    </row>
    <row r="187" spans="1:21" x14ac:dyDescent="0.25">
      <c r="A187" s="10" t="str">
        <f t="shared" ref="A187:A237" si="3">$B187&amp;"-"&amp;TEXT($J187,"YYMMDD")</f>
        <v>10076857-231023</v>
      </c>
      <c r="B187" s="11">
        <v>10076857</v>
      </c>
      <c r="C187" s="12" t="s">
        <v>171</v>
      </c>
      <c r="D187" s="12" t="s">
        <v>365</v>
      </c>
      <c r="E187" s="12" t="s">
        <v>341</v>
      </c>
      <c r="F187" s="11" t="s">
        <v>414</v>
      </c>
      <c r="G187" s="13">
        <v>44929</v>
      </c>
      <c r="H187" s="14" t="s">
        <v>591</v>
      </c>
      <c r="I187" s="11">
        <v>20</v>
      </c>
      <c r="J187" s="13">
        <v>45222</v>
      </c>
      <c r="K187" s="13">
        <f>+IF(AND(Table2[[#This Row],[Leave Start Date]]&lt;&gt;"",Table2[[#This Row],[Leave Days]]&lt;&gt;"")=TRUE,Table2[[#This Row],[Leave Start Date]]+Table2[[#This Row],[Leave Days]]-1, "")</f>
        <v>45241</v>
      </c>
      <c r="L187" s="11" t="s">
        <v>35</v>
      </c>
      <c r="M187" s="11" t="s">
        <v>35</v>
      </c>
      <c r="N187" s="13">
        <f>+IF(Table2[[#This Row],[Leave End Date]]&lt;&gt;"",Table2[[#This Row],[Leave End Date]]+1,"")</f>
        <v>45242</v>
      </c>
      <c r="O187" s="11" t="s">
        <v>32</v>
      </c>
      <c r="P187" s="15">
        <v>45222</v>
      </c>
      <c r="Q187" s="16" t="s">
        <v>423</v>
      </c>
      <c r="R187" s="12" t="s">
        <v>347</v>
      </c>
      <c r="S187" s="12"/>
      <c r="T187" s="12"/>
      <c r="U187" s="12" t="s">
        <v>814</v>
      </c>
    </row>
    <row r="188" spans="1:21" x14ac:dyDescent="0.25">
      <c r="A188" s="10" t="str">
        <f t="shared" si="3"/>
        <v>10076763-231023</v>
      </c>
      <c r="B188" s="11">
        <v>10076763</v>
      </c>
      <c r="C188" s="12" t="s">
        <v>146</v>
      </c>
      <c r="D188" s="12" t="s">
        <v>375</v>
      </c>
      <c r="E188" s="12" t="s">
        <v>341</v>
      </c>
      <c r="F188" s="11" t="s">
        <v>415</v>
      </c>
      <c r="G188" s="13">
        <v>44920</v>
      </c>
      <c r="H188" s="14" t="s">
        <v>592</v>
      </c>
      <c r="I188" s="11">
        <v>20</v>
      </c>
      <c r="J188" s="13">
        <v>45222</v>
      </c>
      <c r="K188" s="13">
        <f>+IF(AND(Table2[[#This Row],[Leave Start Date]]&lt;&gt;"",Table2[[#This Row],[Leave Days]]&lt;&gt;"")=TRUE,Table2[[#This Row],[Leave Start Date]]+Table2[[#This Row],[Leave Days]]-1, "")</f>
        <v>45241</v>
      </c>
      <c r="L188" s="11" t="s">
        <v>35</v>
      </c>
      <c r="M188" s="11" t="s">
        <v>35</v>
      </c>
      <c r="N188" s="13">
        <f>+IF(Table2[[#This Row],[Leave End Date]]&lt;&gt;"",Table2[[#This Row],[Leave End Date]]+1,"")</f>
        <v>45242</v>
      </c>
      <c r="O188" s="11" t="s">
        <v>32</v>
      </c>
      <c r="P188" s="15">
        <v>45222</v>
      </c>
      <c r="Q188" s="16" t="s">
        <v>420</v>
      </c>
      <c r="R188" s="12" t="s">
        <v>347</v>
      </c>
      <c r="S188" s="12"/>
      <c r="T188" s="12"/>
      <c r="U188" s="12" t="s">
        <v>1013</v>
      </c>
    </row>
    <row r="189" spans="1:21" x14ac:dyDescent="0.25">
      <c r="A189" s="10" t="str">
        <f t="shared" si="3"/>
        <v>10075532-231023</v>
      </c>
      <c r="B189" s="11">
        <v>10075532</v>
      </c>
      <c r="C189" s="12" t="s">
        <v>302</v>
      </c>
      <c r="D189" s="12" t="s">
        <v>352</v>
      </c>
      <c r="E189" s="12" t="s">
        <v>342</v>
      </c>
      <c r="F189" s="11" t="s">
        <v>416</v>
      </c>
      <c r="G189" s="13">
        <v>44869</v>
      </c>
      <c r="H189" s="14" t="s">
        <v>593</v>
      </c>
      <c r="I189" s="11">
        <v>27</v>
      </c>
      <c r="J189" s="13">
        <v>45222</v>
      </c>
      <c r="K189" s="13">
        <f>+IF(AND(Table2[[#This Row],[Leave Start Date]]&lt;&gt;"",Table2[[#This Row],[Leave Days]]&lt;&gt;"")=TRUE,Table2[[#This Row],[Leave Start Date]]+Table2[[#This Row],[Leave Days]]-1, "")</f>
        <v>45248</v>
      </c>
      <c r="L189" s="11" t="s">
        <v>35</v>
      </c>
      <c r="M189" s="11" t="s">
        <v>35</v>
      </c>
      <c r="N189" s="13">
        <f>+IF(Table2[[#This Row],[Leave End Date]]&lt;&gt;"",Table2[[#This Row],[Leave End Date]]+1,"")</f>
        <v>45249</v>
      </c>
      <c r="O189" s="11" t="s">
        <v>32</v>
      </c>
      <c r="P189" s="15">
        <v>45222</v>
      </c>
      <c r="Q189" s="16" t="s">
        <v>426</v>
      </c>
      <c r="R189" s="12" t="s">
        <v>347</v>
      </c>
      <c r="S189" s="12"/>
      <c r="T189" s="12"/>
      <c r="U189" s="12" t="s">
        <v>735</v>
      </c>
    </row>
    <row r="190" spans="1:21" x14ac:dyDescent="0.25">
      <c r="A190" s="10" t="str">
        <f t="shared" si="3"/>
        <v>10075541-231023</v>
      </c>
      <c r="B190" s="11">
        <v>10075541</v>
      </c>
      <c r="C190" s="12" t="s">
        <v>303</v>
      </c>
      <c r="D190" s="12" t="s">
        <v>352</v>
      </c>
      <c r="E190" s="12" t="s">
        <v>342</v>
      </c>
      <c r="F190" s="11" t="s">
        <v>416</v>
      </c>
      <c r="G190" s="13">
        <v>44869</v>
      </c>
      <c r="H190" s="14" t="s">
        <v>594</v>
      </c>
      <c r="I190" s="11">
        <v>27</v>
      </c>
      <c r="J190" s="13">
        <v>45222</v>
      </c>
      <c r="K190" s="13">
        <f>+IF(AND(Table2[[#This Row],[Leave Start Date]]&lt;&gt;"",Table2[[#This Row],[Leave Days]]&lt;&gt;"")=TRUE,Table2[[#This Row],[Leave Start Date]]+Table2[[#This Row],[Leave Days]]-1, "")</f>
        <v>45248</v>
      </c>
      <c r="L190" s="11" t="s">
        <v>35</v>
      </c>
      <c r="M190" s="11" t="s">
        <v>35</v>
      </c>
      <c r="N190" s="13">
        <f>+IF(Table2[[#This Row],[Leave End Date]]&lt;&gt;"",Table2[[#This Row],[Leave End Date]]+1,"")</f>
        <v>45249</v>
      </c>
      <c r="O190" s="11" t="s">
        <v>32</v>
      </c>
      <c r="P190" s="15">
        <v>45222</v>
      </c>
      <c r="Q190" s="16" t="s">
        <v>426</v>
      </c>
      <c r="R190" s="12" t="s">
        <v>347</v>
      </c>
      <c r="S190" s="12"/>
      <c r="T190" s="12"/>
      <c r="U190" s="12" t="s">
        <v>736</v>
      </c>
    </row>
    <row r="191" spans="1:21" x14ac:dyDescent="0.25">
      <c r="A191" s="10" t="str">
        <f t="shared" si="3"/>
        <v>10075534-231023</v>
      </c>
      <c r="B191" s="11">
        <v>10075534</v>
      </c>
      <c r="C191" s="12" t="s">
        <v>304</v>
      </c>
      <c r="D191" s="12" t="s">
        <v>352</v>
      </c>
      <c r="E191" s="12" t="s">
        <v>342</v>
      </c>
      <c r="F191" s="11" t="s">
        <v>416</v>
      </c>
      <c r="G191" s="13">
        <v>44869</v>
      </c>
      <c r="H191" s="14" t="s">
        <v>595</v>
      </c>
      <c r="I191" s="11">
        <v>27</v>
      </c>
      <c r="J191" s="13">
        <v>45222</v>
      </c>
      <c r="K191" s="13">
        <f>+IF(AND(Table2[[#This Row],[Leave Start Date]]&lt;&gt;"",Table2[[#This Row],[Leave Days]]&lt;&gt;"")=TRUE,Table2[[#This Row],[Leave Start Date]]+Table2[[#This Row],[Leave Days]]-1, "")</f>
        <v>45248</v>
      </c>
      <c r="L191" s="11" t="s">
        <v>35</v>
      </c>
      <c r="M191" s="11" t="s">
        <v>35</v>
      </c>
      <c r="N191" s="13">
        <f>+IF(Table2[[#This Row],[Leave End Date]]&lt;&gt;"",Table2[[#This Row],[Leave End Date]]+1,"")</f>
        <v>45249</v>
      </c>
      <c r="O191" s="11" t="s">
        <v>32</v>
      </c>
      <c r="P191" s="15">
        <v>45222</v>
      </c>
      <c r="Q191" s="16" t="s">
        <v>426</v>
      </c>
      <c r="R191" s="12" t="s">
        <v>347</v>
      </c>
      <c r="S191" s="12"/>
      <c r="T191" s="12"/>
      <c r="U191" s="12" t="s">
        <v>737</v>
      </c>
    </row>
    <row r="192" spans="1:21" x14ac:dyDescent="0.25">
      <c r="A192" s="10" t="str">
        <f t="shared" si="3"/>
        <v>10072703-231023</v>
      </c>
      <c r="B192" s="11">
        <v>10072703</v>
      </c>
      <c r="C192" s="12" t="s">
        <v>127</v>
      </c>
      <c r="D192" s="12" t="s">
        <v>355</v>
      </c>
      <c r="E192" s="12" t="s">
        <v>341</v>
      </c>
      <c r="F192" s="11" t="s">
        <v>415</v>
      </c>
      <c r="G192" s="13">
        <v>44702</v>
      </c>
      <c r="H192" s="14" t="s">
        <v>888</v>
      </c>
      <c r="I192" s="11">
        <v>20</v>
      </c>
      <c r="J192" s="13">
        <v>45222</v>
      </c>
      <c r="K192" s="13">
        <f>+IF(AND(Table2[[#This Row],[Leave Start Date]]&lt;&gt;"",Table2[[#This Row],[Leave Days]]&lt;&gt;"")=TRUE,Table2[[#This Row],[Leave Start Date]]+Table2[[#This Row],[Leave Days]]-1, "")</f>
        <v>45241</v>
      </c>
      <c r="L192" s="11" t="s">
        <v>35</v>
      </c>
      <c r="M192" s="11" t="s">
        <v>35</v>
      </c>
      <c r="N192" s="13">
        <f>+IF(Table2[[#This Row],[Leave End Date]]&lt;&gt;"",Table2[[#This Row],[Leave End Date]]+1,"")</f>
        <v>45242</v>
      </c>
      <c r="O192" s="11" t="s">
        <v>32</v>
      </c>
      <c r="P192" s="15">
        <v>45222</v>
      </c>
      <c r="Q192" s="16" t="s">
        <v>420</v>
      </c>
      <c r="R192" s="12" t="s">
        <v>347</v>
      </c>
      <c r="S192" s="12"/>
      <c r="T192" s="12"/>
      <c r="U192" s="12" t="s">
        <v>1014</v>
      </c>
    </row>
    <row r="193" spans="1:21" x14ac:dyDescent="0.25">
      <c r="A193" s="10" t="str">
        <f t="shared" si="3"/>
        <v>10060244-231023</v>
      </c>
      <c r="B193" s="11">
        <v>10060244</v>
      </c>
      <c r="C193" s="12" t="s">
        <v>217</v>
      </c>
      <c r="D193" s="12" t="s">
        <v>381</v>
      </c>
      <c r="E193" s="12" t="s">
        <v>407</v>
      </c>
      <c r="F193" s="11" t="s">
        <v>416</v>
      </c>
      <c r="G193" s="13">
        <v>44974</v>
      </c>
      <c r="H193" s="14" t="s">
        <v>889</v>
      </c>
      <c r="I193" s="11">
        <v>11</v>
      </c>
      <c r="J193" s="13">
        <v>45222</v>
      </c>
      <c r="K193" s="13">
        <f>+IF(AND(Table2[[#This Row],[Leave Start Date]]&lt;&gt;"",Table2[[#This Row],[Leave Days]]&lt;&gt;"")=TRUE,Table2[[#This Row],[Leave Start Date]]+Table2[[#This Row],[Leave Days]]-1, "")</f>
        <v>45232</v>
      </c>
      <c r="L193" s="11" t="s">
        <v>35</v>
      </c>
      <c r="M193" s="11" t="s">
        <v>35</v>
      </c>
      <c r="N193" s="13">
        <f>+IF(Table2[[#This Row],[Leave End Date]]&lt;&gt;"",Table2[[#This Row],[Leave End Date]]+1,"")</f>
        <v>45233</v>
      </c>
      <c r="O193" s="11" t="s">
        <v>32</v>
      </c>
      <c r="P193" s="15">
        <v>45222</v>
      </c>
      <c r="Q193" s="16" t="s">
        <v>419</v>
      </c>
      <c r="R193" s="12" t="s">
        <v>347</v>
      </c>
      <c r="S193" s="12"/>
      <c r="T193" s="12"/>
      <c r="U193" s="12" t="s">
        <v>784</v>
      </c>
    </row>
    <row r="194" spans="1:21" x14ac:dyDescent="0.25">
      <c r="A194" s="10" t="str">
        <f t="shared" si="3"/>
        <v>10054805-231023</v>
      </c>
      <c r="B194" s="11">
        <v>10054805</v>
      </c>
      <c r="C194" s="12" t="s">
        <v>272</v>
      </c>
      <c r="D194" s="12" t="s">
        <v>365</v>
      </c>
      <c r="E194" s="12" t="s">
        <v>412</v>
      </c>
      <c r="F194" s="11" t="s">
        <v>416</v>
      </c>
      <c r="G194" s="13">
        <v>44970</v>
      </c>
      <c r="H194" s="14" t="s">
        <v>890</v>
      </c>
      <c r="I194" s="11">
        <v>19</v>
      </c>
      <c r="J194" s="13">
        <v>45222</v>
      </c>
      <c r="K194" s="13">
        <f>+IF(AND(Table2[[#This Row],[Leave Start Date]]&lt;&gt;"",Table2[[#This Row],[Leave Days]]&lt;&gt;"")=TRUE,Table2[[#This Row],[Leave Start Date]]+Table2[[#This Row],[Leave Days]]-1, "")</f>
        <v>45240</v>
      </c>
      <c r="L194" s="11" t="s">
        <v>35</v>
      </c>
      <c r="M194" s="11" t="s">
        <v>35</v>
      </c>
      <c r="N194" s="13">
        <f>+IF(Table2[[#This Row],[Leave End Date]]&lt;&gt;"",Table2[[#This Row],[Leave End Date]]+1,"")</f>
        <v>45241</v>
      </c>
      <c r="O194" s="11" t="s">
        <v>32</v>
      </c>
      <c r="P194" s="15">
        <v>45222</v>
      </c>
      <c r="Q194" s="16" t="s">
        <v>427</v>
      </c>
      <c r="R194" s="12" t="s">
        <v>347</v>
      </c>
      <c r="S194" s="12"/>
      <c r="T194" s="12"/>
      <c r="U194" s="12" t="s">
        <v>678</v>
      </c>
    </row>
    <row r="195" spans="1:21" x14ac:dyDescent="0.25">
      <c r="A195" s="10" t="str">
        <f t="shared" si="3"/>
        <v>10076748-231023</v>
      </c>
      <c r="B195" s="11">
        <v>10076748</v>
      </c>
      <c r="C195" s="12" t="s">
        <v>315</v>
      </c>
      <c r="D195" s="12" t="s">
        <v>352</v>
      </c>
      <c r="E195" s="12" t="s">
        <v>342</v>
      </c>
      <c r="F195" s="11" t="s">
        <v>415</v>
      </c>
      <c r="G195" s="13">
        <v>44919</v>
      </c>
      <c r="H195" s="14" t="s">
        <v>596</v>
      </c>
      <c r="I195" s="11">
        <v>14</v>
      </c>
      <c r="J195" s="13">
        <v>45222</v>
      </c>
      <c r="K195" s="13">
        <f>+IF(AND(Table2[[#This Row],[Leave Start Date]]&lt;&gt;"",Table2[[#This Row],[Leave Days]]&lt;&gt;"")=TRUE,Table2[[#This Row],[Leave Start Date]]+Table2[[#This Row],[Leave Days]]-1, "")</f>
        <v>45235</v>
      </c>
      <c r="L195" s="11" t="s">
        <v>35</v>
      </c>
      <c r="M195" s="11" t="s">
        <v>35</v>
      </c>
      <c r="N195" s="13">
        <f>+IF(Table2[[#This Row],[Leave End Date]]&lt;&gt;"",Table2[[#This Row],[Leave End Date]]+1,"")</f>
        <v>45236</v>
      </c>
      <c r="O195" s="11" t="s">
        <v>32</v>
      </c>
      <c r="P195" s="15">
        <v>45222</v>
      </c>
      <c r="Q195" s="16" t="s">
        <v>420</v>
      </c>
      <c r="R195" s="12" t="s">
        <v>347</v>
      </c>
      <c r="S195" s="12"/>
      <c r="T195" s="12"/>
      <c r="U195" s="12" t="s">
        <v>1015</v>
      </c>
    </row>
    <row r="196" spans="1:21" x14ac:dyDescent="0.25">
      <c r="A196" s="10" t="str">
        <f t="shared" si="3"/>
        <v>10073831-231023</v>
      </c>
      <c r="B196" s="11">
        <v>10073831</v>
      </c>
      <c r="C196" s="12" t="s">
        <v>64</v>
      </c>
      <c r="D196" s="12" t="s">
        <v>361</v>
      </c>
      <c r="E196" s="12" t="s">
        <v>400</v>
      </c>
      <c r="F196" s="11" t="s">
        <v>415</v>
      </c>
      <c r="G196" s="13">
        <v>44791</v>
      </c>
      <c r="H196" s="14" t="s">
        <v>597</v>
      </c>
      <c r="I196" s="11">
        <v>14</v>
      </c>
      <c r="J196" s="13">
        <v>45222</v>
      </c>
      <c r="K196" s="13">
        <f>+IF(AND(Table2[[#This Row],[Leave Start Date]]&lt;&gt;"",Table2[[#This Row],[Leave Days]]&lt;&gt;"")=TRUE,Table2[[#This Row],[Leave Start Date]]+Table2[[#This Row],[Leave Days]]-1, "")</f>
        <v>45235</v>
      </c>
      <c r="L196" s="11" t="s">
        <v>35</v>
      </c>
      <c r="M196" s="11" t="s">
        <v>35</v>
      </c>
      <c r="N196" s="13">
        <f>+IF(Table2[[#This Row],[Leave End Date]]&lt;&gt;"",Table2[[#This Row],[Leave End Date]]+1,"")</f>
        <v>45236</v>
      </c>
      <c r="O196" s="11" t="s">
        <v>32</v>
      </c>
      <c r="P196" s="15">
        <v>45222</v>
      </c>
      <c r="Q196" s="16" t="s">
        <v>420</v>
      </c>
      <c r="R196" s="12" t="s">
        <v>347</v>
      </c>
      <c r="S196" s="12"/>
      <c r="T196" s="12"/>
      <c r="U196" s="12" t="s">
        <v>1016</v>
      </c>
    </row>
    <row r="197" spans="1:21" x14ac:dyDescent="0.25">
      <c r="A197" s="10" t="str">
        <f t="shared" si="3"/>
        <v>10073765-231023</v>
      </c>
      <c r="B197" s="11">
        <v>10073765</v>
      </c>
      <c r="C197" s="12" t="s">
        <v>141</v>
      </c>
      <c r="D197" s="12" t="s">
        <v>364</v>
      </c>
      <c r="E197" s="12" t="s">
        <v>341</v>
      </c>
      <c r="F197" s="11" t="s">
        <v>415</v>
      </c>
      <c r="G197" s="13">
        <v>44786</v>
      </c>
      <c r="H197" s="14" t="s">
        <v>891</v>
      </c>
      <c r="I197" s="11">
        <v>19</v>
      </c>
      <c r="J197" s="13">
        <v>45222</v>
      </c>
      <c r="K197" s="13">
        <f>+IF(AND(Table2[[#This Row],[Leave Start Date]]&lt;&gt;"",Table2[[#This Row],[Leave Days]]&lt;&gt;"")=TRUE,Table2[[#This Row],[Leave Start Date]]+Table2[[#This Row],[Leave Days]]-1, "")</f>
        <v>45240</v>
      </c>
      <c r="L197" s="11" t="s">
        <v>35</v>
      </c>
      <c r="M197" s="11" t="s">
        <v>35</v>
      </c>
      <c r="N197" s="13">
        <f>+IF(Table2[[#This Row],[Leave End Date]]&lt;&gt;"",Table2[[#This Row],[Leave End Date]]+1,"")</f>
        <v>45241</v>
      </c>
      <c r="O197" s="11" t="s">
        <v>32</v>
      </c>
      <c r="P197" s="15">
        <v>45222</v>
      </c>
      <c r="Q197" s="16" t="s">
        <v>420</v>
      </c>
      <c r="R197" s="12" t="s">
        <v>347</v>
      </c>
      <c r="S197" s="12"/>
      <c r="T197" s="12"/>
      <c r="U197" s="12" t="s">
        <v>1017</v>
      </c>
    </row>
    <row r="198" spans="1:21" x14ac:dyDescent="0.25">
      <c r="A198" s="10" t="str">
        <f t="shared" si="3"/>
        <v>10058649-231023</v>
      </c>
      <c r="B198" s="11">
        <v>10058649</v>
      </c>
      <c r="C198" s="12" t="s">
        <v>274</v>
      </c>
      <c r="D198" s="12" t="s">
        <v>365</v>
      </c>
      <c r="E198" s="12" t="s">
        <v>412</v>
      </c>
      <c r="F198" s="11" t="s">
        <v>416</v>
      </c>
      <c r="G198" s="13">
        <v>44980</v>
      </c>
      <c r="H198" s="14" t="s">
        <v>892</v>
      </c>
      <c r="I198" s="11">
        <v>18</v>
      </c>
      <c r="J198" s="13">
        <v>45222</v>
      </c>
      <c r="K198" s="13">
        <f>+IF(AND(Table2[[#This Row],[Leave Start Date]]&lt;&gt;"",Table2[[#This Row],[Leave Days]]&lt;&gt;"")=TRUE,Table2[[#This Row],[Leave Start Date]]+Table2[[#This Row],[Leave Days]]-1, "")</f>
        <v>45239</v>
      </c>
      <c r="L198" s="11" t="s">
        <v>35</v>
      </c>
      <c r="M198" s="11" t="s">
        <v>35</v>
      </c>
      <c r="N198" s="13">
        <f>+IF(Table2[[#This Row],[Leave End Date]]&lt;&gt;"",Table2[[#This Row],[Leave End Date]]+1,"")</f>
        <v>45240</v>
      </c>
      <c r="O198" s="11" t="s">
        <v>32</v>
      </c>
      <c r="P198" s="15">
        <v>45222</v>
      </c>
      <c r="Q198" s="16" t="s">
        <v>427</v>
      </c>
      <c r="R198" s="12" t="s">
        <v>347</v>
      </c>
      <c r="S198" s="12"/>
      <c r="T198" s="12"/>
      <c r="U198" s="12" t="s">
        <v>679</v>
      </c>
    </row>
    <row r="199" spans="1:21" x14ac:dyDescent="0.25">
      <c r="A199" s="10" t="str">
        <f t="shared" si="3"/>
        <v>10058397-231023</v>
      </c>
      <c r="B199" s="11">
        <v>10058397</v>
      </c>
      <c r="C199" s="12" t="s">
        <v>287</v>
      </c>
      <c r="D199" s="12" t="s">
        <v>364</v>
      </c>
      <c r="E199" s="12" t="s">
        <v>412</v>
      </c>
      <c r="F199" s="11" t="s">
        <v>416</v>
      </c>
      <c r="G199" s="13">
        <v>44980</v>
      </c>
      <c r="H199" s="14" t="s">
        <v>893</v>
      </c>
      <c r="I199" s="11">
        <v>18</v>
      </c>
      <c r="J199" s="13">
        <v>45222</v>
      </c>
      <c r="K199" s="13">
        <f>+IF(AND(Table2[[#This Row],[Leave Start Date]]&lt;&gt;"",Table2[[#This Row],[Leave Days]]&lt;&gt;"")=TRUE,Table2[[#This Row],[Leave Start Date]]+Table2[[#This Row],[Leave Days]]-1, "")</f>
        <v>45239</v>
      </c>
      <c r="L199" s="11" t="s">
        <v>35</v>
      </c>
      <c r="M199" s="11" t="s">
        <v>35</v>
      </c>
      <c r="N199" s="13">
        <f>+IF(Table2[[#This Row],[Leave End Date]]&lt;&gt;"",Table2[[#This Row],[Leave End Date]]+1,"")</f>
        <v>45240</v>
      </c>
      <c r="O199" s="11" t="s">
        <v>32</v>
      </c>
      <c r="P199" s="15">
        <v>45222</v>
      </c>
      <c r="Q199" s="16" t="s">
        <v>427</v>
      </c>
      <c r="R199" s="12" t="s">
        <v>347</v>
      </c>
      <c r="S199" s="12"/>
      <c r="T199" s="12"/>
      <c r="U199" s="12" t="s">
        <v>680</v>
      </c>
    </row>
    <row r="200" spans="1:21" x14ac:dyDescent="0.25">
      <c r="A200" s="10" t="str">
        <f t="shared" si="3"/>
        <v>10068443-231023</v>
      </c>
      <c r="B200" s="11">
        <v>10068443</v>
      </c>
      <c r="C200" s="12" t="s">
        <v>288</v>
      </c>
      <c r="D200" s="12" t="s">
        <v>364</v>
      </c>
      <c r="E200" s="12" t="s">
        <v>412</v>
      </c>
      <c r="F200" s="11" t="s">
        <v>416</v>
      </c>
      <c r="G200" s="13">
        <v>44980</v>
      </c>
      <c r="H200" s="14" t="s">
        <v>894</v>
      </c>
      <c r="I200" s="11">
        <v>18</v>
      </c>
      <c r="J200" s="13">
        <v>45222</v>
      </c>
      <c r="K200" s="13">
        <f>+IF(AND(Table2[[#This Row],[Leave Start Date]]&lt;&gt;"",Table2[[#This Row],[Leave Days]]&lt;&gt;"")=TRUE,Table2[[#This Row],[Leave Start Date]]+Table2[[#This Row],[Leave Days]]-1, "")</f>
        <v>45239</v>
      </c>
      <c r="L200" s="11" t="s">
        <v>35</v>
      </c>
      <c r="M200" s="11" t="s">
        <v>35</v>
      </c>
      <c r="N200" s="13">
        <f>+IF(Table2[[#This Row],[Leave End Date]]&lt;&gt;"",Table2[[#This Row],[Leave End Date]]+1,"")</f>
        <v>45240</v>
      </c>
      <c r="O200" s="11" t="s">
        <v>32</v>
      </c>
      <c r="P200" s="15">
        <v>45222</v>
      </c>
      <c r="Q200" s="16" t="s">
        <v>427</v>
      </c>
      <c r="R200" s="12" t="s">
        <v>347</v>
      </c>
      <c r="S200" s="12"/>
      <c r="T200" s="12"/>
      <c r="U200" s="12" t="s">
        <v>681</v>
      </c>
    </row>
    <row r="201" spans="1:21" x14ac:dyDescent="0.25">
      <c r="A201" s="10" t="str">
        <f t="shared" si="3"/>
        <v>10077508-231023</v>
      </c>
      <c r="B201" s="11">
        <v>10077508</v>
      </c>
      <c r="C201" s="12" t="s">
        <v>322</v>
      </c>
      <c r="D201" s="12" t="s">
        <v>355</v>
      </c>
      <c r="E201" s="12" t="s">
        <v>342</v>
      </c>
      <c r="F201" s="11" t="s">
        <v>414</v>
      </c>
      <c r="G201" s="13">
        <v>44979</v>
      </c>
      <c r="H201" s="14" t="s">
        <v>598</v>
      </c>
      <c r="I201" s="11">
        <v>18</v>
      </c>
      <c r="J201" s="13">
        <v>45222</v>
      </c>
      <c r="K201" s="13">
        <f>+IF(AND(Table2[[#This Row],[Leave Start Date]]&lt;&gt;"",Table2[[#This Row],[Leave Days]]&lt;&gt;"")=TRUE,Table2[[#This Row],[Leave Start Date]]+Table2[[#This Row],[Leave Days]]-1, "")</f>
        <v>45239</v>
      </c>
      <c r="L201" s="11" t="s">
        <v>35</v>
      </c>
      <c r="M201" s="11" t="s">
        <v>35</v>
      </c>
      <c r="N201" s="13">
        <f>+IF(Table2[[#This Row],[Leave End Date]]&lt;&gt;"",Table2[[#This Row],[Leave End Date]]+1,"")</f>
        <v>45240</v>
      </c>
      <c r="O201" s="11" t="s">
        <v>32</v>
      </c>
      <c r="P201" s="15">
        <v>45222</v>
      </c>
      <c r="Q201" s="16" t="s">
        <v>424</v>
      </c>
      <c r="R201" s="12" t="s">
        <v>347</v>
      </c>
      <c r="S201" s="12"/>
      <c r="T201" s="12"/>
      <c r="U201" s="12" t="s">
        <v>839</v>
      </c>
    </row>
    <row r="202" spans="1:21" x14ac:dyDescent="0.25">
      <c r="A202" s="10" t="str">
        <f t="shared" si="3"/>
        <v>10077509-231023</v>
      </c>
      <c r="B202" s="11">
        <v>10077509</v>
      </c>
      <c r="C202" s="12" t="s">
        <v>323</v>
      </c>
      <c r="D202" s="12" t="s">
        <v>355</v>
      </c>
      <c r="E202" s="12" t="s">
        <v>342</v>
      </c>
      <c r="F202" s="11" t="s">
        <v>414</v>
      </c>
      <c r="G202" s="13">
        <v>44979</v>
      </c>
      <c r="H202" s="14" t="s">
        <v>599</v>
      </c>
      <c r="I202" s="11">
        <v>18</v>
      </c>
      <c r="J202" s="13">
        <v>45222</v>
      </c>
      <c r="K202" s="13">
        <f>+IF(AND(Table2[[#This Row],[Leave Start Date]]&lt;&gt;"",Table2[[#This Row],[Leave Days]]&lt;&gt;"")=TRUE,Table2[[#This Row],[Leave Start Date]]+Table2[[#This Row],[Leave Days]]-1, "")</f>
        <v>45239</v>
      </c>
      <c r="L202" s="11" t="s">
        <v>35</v>
      </c>
      <c r="M202" s="11" t="s">
        <v>35</v>
      </c>
      <c r="N202" s="13">
        <f>+IF(Table2[[#This Row],[Leave End Date]]&lt;&gt;"",Table2[[#This Row],[Leave End Date]]+1,"")</f>
        <v>45240</v>
      </c>
      <c r="O202" s="11" t="s">
        <v>32</v>
      </c>
      <c r="P202" s="15">
        <v>45222</v>
      </c>
      <c r="Q202" s="16" t="s">
        <v>424</v>
      </c>
      <c r="R202" s="12" t="s">
        <v>347</v>
      </c>
      <c r="S202" s="12"/>
      <c r="T202" s="12"/>
      <c r="U202" s="12" t="s">
        <v>840</v>
      </c>
    </row>
    <row r="203" spans="1:21" x14ac:dyDescent="0.25">
      <c r="A203" s="10" t="str">
        <f t="shared" si="3"/>
        <v>10074276-231023</v>
      </c>
      <c r="B203" s="11">
        <v>10074276</v>
      </c>
      <c r="C203" s="12" t="s">
        <v>65</v>
      </c>
      <c r="D203" s="12" t="s">
        <v>361</v>
      </c>
      <c r="E203" s="12" t="s">
        <v>400</v>
      </c>
      <c r="F203" s="11" t="s">
        <v>416</v>
      </c>
      <c r="G203" s="13">
        <v>44817</v>
      </c>
      <c r="H203" s="14" t="s">
        <v>600</v>
      </c>
      <c r="I203" s="11">
        <v>17</v>
      </c>
      <c r="J203" s="13">
        <v>45222</v>
      </c>
      <c r="K203" s="13">
        <f>+IF(AND(Table2[[#This Row],[Leave Start Date]]&lt;&gt;"",Table2[[#This Row],[Leave Days]]&lt;&gt;"")=TRUE,Table2[[#This Row],[Leave Start Date]]+Table2[[#This Row],[Leave Days]]-1, "")</f>
        <v>45238</v>
      </c>
      <c r="L203" s="11" t="s">
        <v>35</v>
      </c>
      <c r="M203" s="11" t="s">
        <v>35</v>
      </c>
      <c r="N203" s="13">
        <f>+IF(Table2[[#This Row],[Leave End Date]]&lt;&gt;"",Table2[[#This Row],[Leave End Date]]+1,"")</f>
        <v>45239</v>
      </c>
      <c r="O203" s="11" t="s">
        <v>32</v>
      </c>
      <c r="P203" s="15">
        <v>45222</v>
      </c>
      <c r="Q203" s="16" t="s">
        <v>426</v>
      </c>
      <c r="R203" s="12" t="s">
        <v>347</v>
      </c>
      <c r="S203" s="12"/>
      <c r="T203" s="12"/>
      <c r="U203" s="12" t="s">
        <v>738</v>
      </c>
    </row>
    <row r="204" spans="1:21" x14ac:dyDescent="0.25">
      <c r="A204" s="10" t="str">
        <f t="shared" si="3"/>
        <v>10063781-231024</v>
      </c>
      <c r="B204" s="11">
        <v>10063781</v>
      </c>
      <c r="C204" s="12" t="s">
        <v>273</v>
      </c>
      <c r="D204" s="12" t="s">
        <v>365</v>
      </c>
      <c r="E204" s="12" t="s">
        <v>412</v>
      </c>
      <c r="F204" s="11" t="s">
        <v>417</v>
      </c>
      <c r="G204" s="13">
        <v>44972</v>
      </c>
      <c r="H204" s="14" t="s">
        <v>895</v>
      </c>
      <c r="I204" s="11">
        <v>18</v>
      </c>
      <c r="J204" s="13">
        <v>45223</v>
      </c>
      <c r="K204" s="13">
        <f>+IF(AND(Table2[[#This Row],[Leave Start Date]]&lt;&gt;"",Table2[[#This Row],[Leave Days]]&lt;&gt;"")=TRUE,Table2[[#This Row],[Leave Start Date]]+Table2[[#This Row],[Leave Days]]-1, "")</f>
        <v>45240</v>
      </c>
      <c r="L204" s="11" t="s">
        <v>35</v>
      </c>
      <c r="M204" s="11" t="s">
        <v>35</v>
      </c>
      <c r="N204" s="13">
        <f>+IF(Table2[[#This Row],[Leave End Date]]&lt;&gt;"",Table2[[#This Row],[Leave End Date]]+1,"")</f>
        <v>45241</v>
      </c>
      <c r="O204" s="11" t="s">
        <v>32</v>
      </c>
      <c r="P204" s="15">
        <v>45222</v>
      </c>
      <c r="Q204" s="16" t="s">
        <v>427</v>
      </c>
      <c r="R204" s="12" t="s">
        <v>347</v>
      </c>
      <c r="S204" s="12"/>
      <c r="T204" s="12"/>
      <c r="U204" s="12" t="s">
        <v>1074</v>
      </c>
    </row>
    <row r="205" spans="1:21" x14ac:dyDescent="0.25">
      <c r="A205" s="10" t="str">
        <f t="shared" si="3"/>
        <v>10073742-231023</v>
      </c>
      <c r="B205" s="11">
        <v>10073742</v>
      </c>
      <c r="C205" s="12" t="s">
        <v>84</v>
      </c>
      <c r="D205" s="12" t="s">
        <v>368</v>
      </c>
      <c r="E205" s="12" t="s">
        <v>341</v>
      </c>
      <c r="F205" s="11" t="s">
        <v>415</v>
      </c>
      <c r="G205" s="13">
        <v>44785</v>
      </c>
      <c r="H205" s="14" t="s">
        <v>601</v>
      </c>
      <c r="I205" s="11">
        <v>18</v>
      </c>
      <c r="J205" s="13">
        <v>45222</v>
      </c>
      <c r="K205" s="13">
        <f>+IF(AND(Table2[[#This Row],[Leave Start Date]]&lt;&gt;"",Table2[[#This Row],[Leave Days]]&lt;&gt;"")=TRUE,Table2[[#This Row],[Leave Start Date]]+Table2[[#This Row],[Leave Days]]-1, "")</f>
        <v>45239</v>
      </c>
      <c r="L205" s="11" t="s">
        <v>35</v>
      </c>
      <c r="M205" s="11" t="s">
        <v>35</v>
      </c>
      <c r="N205" s="13">
        <f>+IF(Table2[[#This Row],[Leave End Date]]&lt;&gt;"",Table2[[#This Row],[Leave End Date]]+1,"")</f>
        <v>45240</v>
      </c>
      <c r="O205" s="11" t="s">
        <v>32</v>
      </c>
      <c r="P205" s="15">
        <v>45222</v>
      </c>
      <c r="Q205" s="16" t="s">
        <v>420</v>
      </c>
      <c r="R205" s="12" t="s">
        <v>347</v>
      </c>
      <c r="S205" s="12"/>
      <c r="T205" s="12"/>
      <c r="U205" s="12" t="s">
        <v>1018</v>
      </c>
    </row>
    <row r="206" spans="1:21" x14ac:dyDescent="0.25">
      <c r="A206" s="10" t="str">
        <f t="shared" si="3"/>
        <v>10077857-231023</v>
      </c>
      <c r="B206" s="11">
        <v>10077857</v>
      </c>
      <c r="C206" s="12" t="s">
        <v>39</v>
      </c>
      <c r="D206" s="12" t="s">
        <v>348</v>
      </c>
      <c r="E206" s="12" t="s">
        <v>340</v>
      </c>
      <c r="F206" s="11" t="s">
        <v>415</v>
      </c>
      <c r="G206" s="13">
        <v>44999</v>
      </c>
      <c r="H206" s="14" t="s">
        <v>602</v>
      </c>
      <c r="I206" s="11">
        <v>17</v>
      </c>
      <c r="J206" s="13">
        <v>45222</v>
      </c>
      <c r="K206" s="13">
        <f>+IF(AND(Table2[[#This Row],[Leave Start Date]]&lt;&gt;"",Table2[[#This Row],[Leave Days]]&lt;&gt;"")=TRUE,Table2[[#This Row],[Leave Start Date]]+Table2[[#This Row],[Leave Days]]-1, "")</f>
        <v>45238</v>
      </c>
      <c r="L206" s="11" t="s">
        <v>35</v>
      </c>
      <c r="M206" s="11" t="s">
        <v>35</v>
      </c>
      <c r="N206" s="13">
        <f>+IF(Table2[[#This Row],[Leave End Date]]&lt;&gt;"",Table2[[#This Row],[Leave End Date]]+1,"")</f>
        <v>45239</v>
      </c>
      <c r="O206" s="11" t="s">
        <v>32</v>
      </c>
      <c r="P206" s="15">
        <v>45222</v>
      </c>
      <c r="Q206" s="16" t="s">
        <v>420</v>
      </c>
      <c r="R206" s="12" t="s">
        <v>347</v>
      </c>
      <c r="S206" s="12"/>
      <c r="T206" s="12"/>
      <c r="U206" s="12" t="s">
        <v>1019</v>
      </c>
    </row>
    <row r="207" spans="1:21" x14ac:dyDescent="0.25">
      <c r="A207" s="10" t="str">
        <f t="shared" si="3"/>
        <v>10077794-231023</v>
      </c>
      <c r="B207" s="11">
        <v>10077794</v>
      </c>
      <c r="C207" s="12" t="s">
        <v>48</v>
      </c>
      <c r="D207" s="12" t="s">
        <v>351</v>
      </c>
      <c r="E207" s="12" t="s">
        <v>410</v>
      </c>
      <c r="F207" s="11" t="s">
        <v>414</v>
      </c>
      <c r="G207" s="13">
        <v>44995</v>
      </c>
      <c r="H207" s="14" t="s">
        <v>603</v>
      </c>
      <c r="I207" s="11">
        <v>17</v>
      </c>
      <c r="J207" s="13">
        <v>45222</v>
      </c>
      <c r="K207" s="13">
        <f>+IF(AND(Table2[[#This Row],[Leave Start Date]]&lt;&gt;"",Table2[[#This Row],[Leave Days]]&lt;&gt;"")=TRUE,Table2[[#This Row],[Leave Start Date]]+Table2[[#This Row],[Leave Days]]-1, "")</f>
        <v>45238</v>
      </c>
      <c r="L207" s="11" t="s">
        <v>35</v>
      </c>
      <c r="M207" s="11" t="s">
        <v>35</v>
      </c>
      <c r="N207" s="13">
        <f>+IF(Table2[[#This Row],[Leave End Date]]&lt;&gt;"",Table2[[#This Row],[Leave End Date]]+1,"")</f>
        <v>45239</v>
      </c>
      <c r="O207" s="11" t="s">
        <v>32</v>
      </c>
      <c r="P207" s="15">
        <v>45222</v>
      </c>
      <c r="Q207" s="16" t="s">
        <v>424</v>
      </c>
      <c r="R207" s="12" t="s">
        <v>347</v>
      </c>
      <c r="S207" s="12"/>
      <c r="T207" s="12"/>
      <c r="U207" s="12" t="s">
        <v>841</v>
      </c>
    </row>
    <row r="208" spans="1:21" x14ac:dyDescent="0.25">
      <c r="A208" s="10" t="str">
        <f t="shared" si="3"/>
        <v>10077746-231023</v>
      </c>
      <c r="B208" s="11">
        <v>10077746</v>
      </c>
      <c r="C208" s="12" t="s">
        <v>128</v>
      </c>
      <c r="D208" s="12" t="s">
        <v>355</v>
      </c>
      <c r="E208" s="12" t="s">
        <v>341</v>
      </c>
      <c r="F208" s="11" t="s">
        <v>415</v>
      </c>
      <c r="G208" s="13">
        <v>44993</v>
      </c>
      <c r="H208" s="14" t="s">
        <v>896</v>
      </c>
      <c r="I208" s="11">
        <v>17</v>
      </c>
      <c r="J208" s="13">
        <v>45222</v>
      </c>
      <c r="K208" s="13">
        <f>+IF(AND(Table2[[#This Row],[Leave Start Date]]&lt;&gt;"",Table2[[#This Row],[Leave Days]]&lt;&gt;"")=TRUE,Table2[[#This Row],[Leave Start Date]]+Table2[[#This Row],[Leave Days]]-1, "")</f>
        <v>45238</v>
      </c>
      <c r="L208" s="11" t="s">
        <v>35</v>
      </c>
      <c r="M208" s="11" t="s">
        <v>35</v>
      </c>
      <c r="N208" s="13">
        <f>+IF(Table2[[#This Row],[Leave End Date]]&lt;&gt;"",Table2[[#This Row],[Leave End Date]]+1,"")</f>
        <v>45239</v>
      </c>
      <c r="O208" s="11" t="s">
        <v>32</v>
      </c>
      <c r="P208" s="15">
        <v>45222</v>
      </c>
      <c r="Q208" s="16" t="s">
        <v>420</v>
      </c>
      <c r="R208" s="12" t="s">
        <v>347</v>
      </c>
      <c r="S208" s="12"/>
      <c r="T208" s="12"/>
      <c r="U208" s="12" t="s">
        <v>1020</v>
      </c>
    </row>
    <row r="209" spans="1:21" x14ac:dyDescent="0.25">
      <c r="A209" s="10" t="str">
        <f t="shared" si="3"/>
        <v>10077742-231023</v>
      </c>
      <c r="B209" s="11">
        <v>10077742</v>
      </c>
      <c r="C209" s="12" t="s">
        <v>129</v>
      </c>
      <c r="D209" s="12" t="s">
        <v>355</v>
      </c>
      <c r="E209" s="12" t="s">
        <v>341</v>
      </c>
      <c r="F209" s="11" t="s">
        <v>415</v>
      </c>
      <c r="G209" s="13">
        <v>44993</v>
      </c>
      <c r="H209" s="14" t="s">
        <v>897</v>
      </c>
      <c r="I209" s="11">
        <v>17</v>
      </c>
      <c r="J209" s="13">
        <v>45222</v>
      </c>
      <c r="K209" s="13">
        <f>+IF(AND(Table2[[#This Row],[Leave Start Date]]&lt;&gt;"",Table2[[#This Row],[Leave Days]]&lt;&gt;"")=TRUE,Table2[[#This Row],[Leave Start Date]]+Table2[[#This Row],[Leave Days]]-1, "")</f>
        <v>45238</v>
      </c>
      <c r="L209" s="11" t="s">
        <v>35</v>
      </c>
      <c r="M209" s="11" t="s">
        <v>35</v>
      </c>
      <c r="N209" s="13">
        <f>+IF(Table2[[#This Row],[Leave End Date]]&lt;&gt;"",Table2[[#This Row],[Leave End Date]]+1,"")</f>
        <v>45239</v>
      </c>
      <c r="O209" s="11" t="s">
        <v>32</v>
      </c>
      <c r="P209" s="15">
        <v>45222</v>
      </c>
      <c r="Q209" s="16" t="s">
        <v>420</v>
      </c>
      <c r="R209" s="12" t="s">
        <v>347</v>
      </c>
      <c r="S209" s="12"/>
      <c r="T209" s="12"/>
      <c r="U209" s="12" t="s">
        <v>1021</v>
      </c>
    </row>
    <row r="210" spans="1:21" x14ac:dyDescent="0.25">
      <c r="A210" s="10" t="str">
        <f t="shared" si="3"/>
        <v>10077748-231023</v>
      </c>
      <c r="B210" s="11">
        <v>10077748</v>
      </c>
      <c r="C210" s="12" t="s">
        <v>130</v>
      </c>
      <c r="D210" s="12" t="s">
        <v>355</v>
      </c>
      <c r="E210" s="12" t="s">
        <v>341</v>
      </c>
      <c r="F210" s="11" t="s">
        <v>415</v>
      </c>
      <c r="G210" s="13">
        <v>44993</v>
      </c>
      <c r="H210" s="14" t="s">
        <v>898</v>
      </c>
      <c r="I210" s="11">
        <v>17</v>
      </c>
      <c r="J210" s="13">
        <v>45222</v>
      </c>
      <c r="K210" s="13">
        <f>+IF(AND(Table2[[#This Row],[Leave Start Date]]&lt;&gt;"",Table2[[#This Row],[Leave Days]]&lt;&gt;"")=TRUE,Table2[[#This Row],[Leave Start Date]]+Table2[[#This Row],[Leave Days]]-1, "")</f>
        <v>45238</v>
      </c>
      <c r="L210" s="11" t="s">
        <v>35</v>
      </c>
      <c r="M210" s="11" t="s">
        <v>35</v>
      </c>
      <c r="N210" s="13">
        <f>+IF(Table2[[#This Row],[Leave End Date]]&lt;&gt;"",Table2[[#This Row],[Leave End Date]]+1,"")</f>
        <v>45239</v>
      </c>
      <c r="O210" s="11" t="s">
        <v>32</v>
      </c>
      <c r="P210" s="15">
        <v>45222</v>
      </c>
      <c r="Q210" s="16" t="s">
        <v>420</v>
      </c>
      <c r="R210" s="12" t="s">
        <v>347</v>
      </c>
      <c r="S210" s="12"/>
      <c r="T210" s="12"/>
      <c r="U210" s="12" t="s">
        <v>1022</v>
      </c>
    </row>
    <row r="211" spans="1:21" x14ac:dyDescent="0.25">
      <c r="A211" s="10" t="str">
        <f t="shared" si="3"/>
        <v>10077759-231023</v>
      </c>
      <c r="B211" s="11">
        <v>10077759</v>
      </c>
      <c r="C211" s="12" t="s">
        <v>196</v>
      </c>
      <c r="D211" s="12" t="s">
        <v>367</v>
      </c>
      <c r="E211" s="12" t="s">
        <v>407</v>
      </c>
      <c r="F211" s="11" t="s">
        <v>417</v>
      </c>
      <c r="G211" s="13">
        <v>44994</v>
      </c>
      <c r="H211" s="14" t="s">
        <v>899</v>
      </c>
      <c r="I211" s="11">
        <v>10</v>
      </c>
      <c r="J211" s="13">
        <v>45222</v>
      </c>
      <c r="K211" s="13">
        <f>+IF(AND(Table2[[#This Row],[Leave Start Date]]&lt;&gt;"",Table2[[#This Row],[Leave Days]]&lt;&gt;"")=TRUE,Table2[[#This Row],[Leave Start Date]]+Table2[[#This Row],[Leave Days]]-1, "")</f>
        <v>45231</v>
      </c>
      <c r="L211" s="11" t="s">
        <v>35</v>
      </c>
      <c r="M211" s="11" t="s">
        <v>35</v>
      </c>
      <c r="N211" s="13">
        <f>+IF(Table2[[#This Row],[Leave End Date]]&lt;&gt;"",Table2[[#This Row],[Leave End Date]]+1,"")</f>
        <v>45232</v>
      </c>
      <c r="O211" s="11" t="s">
        <v>32</v>
      </c>
      <c r="P211" s="15">
        <v>45222</v>
      </c>
      <c r="Q211" s="16" t="s">
        <v>419</v>
      </c>
      <c r="R211" s="12" t="s">
        <v>347</v>
      </c>
      <c r="S211" s="12"/>
      <c r="T211" s="12"/>
      <c r="U211" s="12" t="s">
        <v>976</v>
      </c>
    </row>
    <row r="212" spans="1:21" x14ac:dyDescent="0.25">
      <c r="A212" s="10" t="str">
        <f t="shared" si="3"/>
        <v>10053577-231023</v>
      </c>
      <c r="B212" s="11">
        <v>10053577</v>
      </c>
      <c r="C212" s="12" t="s">
        <v>221</v>
      </c>
      <c r="D212" s="12" t="s">
        <v>374</v>
      </c>
      <c r="E212" s="12" t="s">
        <v>407</v>
      </c>
      <c r="F212" s="11" t="s">
        <v>417</v>
      </c>
      <c r="G212" s="13">
        <v>44998</v>
      </c>
      <c r="H212" s="14" t="s">
        <v>604</v>
      </c>
      <c r="I212" s="11">
        <v>15</v>
      </c>
      <c r="J212" s="13">
        <v>45222</v>
      </c>
      <c r="K212" s="13">
        <f>+IF(AND(Table2[[#This Row],[Leave Start Date]]&lt;&gt;"",Table2[[#This Row],[Leave Days]]&lt;&gt;"")=TRUE,Table2[[#This Row],[Leave Start Date]]+Table2[[#This Row],[Leave Days]]-1, "")</f>
        <v>45236</v>
      </c>
      <c r="L212" s="11" t="s">
        <v>35</v>
      </c>
      <c r="M212" s="11" t="s">
        <v>35</v>
      </c>
      <c r="N212" s="13">
        <f>+IF(Table2[[#This Row],[Leave End Date]]&lt;&gt;"",Table2[[#This Row],[Leave End Date]]+1,"")</f>
        <v>45237</v>
      </c>
      <c r="O212" s="11" t="s">
        <v>32</v>
      </c>
      <c r="P212" s="15">
        <v>45222</v>
      </c>
      <c r="Q212" s="16" t="s">
        <v>419</v>
      </c>
      <c r="R212" s="12" t="s">
        <v>347</v>
      </c>
      <c r="S212" s="12"/>
      <c r="T212" s="12"/>
      <c r="U212" s="12" t="s">
        <v>977</v>
      </c>
    </row>
    <row r="213" spans="1:21" x14ac:dyDescent="0.25">
      <c r="A213" s="10" t="str">
        <f t="shared" si="3"/>
        <v>10048294-231023</v>
      </c>
      <c r="B213" s="11">
        <v>10048294</v>
      </c>
      <c r="C213" s="12" t="s">
        <v>332</v>
      </c>
      <c r="D213" s="12" t="s">
        <v>352</v>
      </c>
      <c r="E213" s="12" t="s">
        <v>342</v>
      </c>
      <c r="F213" s="11" t="s">
        <v>414</v>
      </c>
      <c r="G213" s="13">
        <v>44994</v>
      </c>
      <c r="H213" s="14" t="s">
        <v>900</v>
      </c>
      <c r="I213" s="11">
        <v>17</v>
      </c>
      <c r="J213" s="13">
        <v>45222</v>
      </c>
      <c r="K213" s="13">
        <f>+IF(AND(Table2[[#This Row],[Leave Start Date]]&lt;&gt;"",Table2[[#This Row],[Leave Days]]&lt;&gt;"")=TRUE,Table2[[#This Row],[Leave Start Date]]+Table2[[#This Row],[Leave Days]]-1, "")</f>
        <v>45238</v>
      </c>
      <c r="L213" s="11" t="s">
        <v>35</v>
      </c>
      <c r="M213" s="11" t="s">
        <v>35</v>
      </c>
      <c r="N213" s="13">
        <f>+IF(Table2[[#This Row],[Leave End Date]]&lt;&gt;"",Table2[[#This Row],[Leave End Date]]+1,"")</f>
        <v>45239</v>
      </c>
      <c r="O213" s="11" t="s">
        <v>32</v>
      </c>
      <c r="P213" s="15">
        <v>45222</v>
      </c>
      <c r="Q213" s="16" t="s">
        <v>424</v>
      </c>
      <c r="R213" s="12" t="s">
        <v>347</v>
      </c>
      <c r="S213" s="12"/>
      <c r="T213" s="12"/>
      <c r="U213" s="12" t="s">
        <v>842</v>
      </c>
    </row>
    <row r="214" spans="1:21" x14ac:dyDescent="0.25">
      <c r="A214" s="10" t="str">
        <f t="shared" si="3"/>
        <v>10077760-231023</v>
      </c>
      <c r="B214" s="11">
        <v>10077760</v>
      </c>
      <c r="C214" s="12" t="s">
        <v>333</v>
      </c>
      <c r="D214" s="12" t="s">
        <v>352</v>
      </c>
      <c r="E214" s="12" t="s">
        <v>342</v>
      </c>
      <c r="F214" s="11" t="s">
        <v>414</v>
      </c>
      <c r="G214" s="13">
        <v>44994</v>
      </c>
      <c r="H214" s="14" t="s">
        <v>901</v>
      </c>
      <c r="I214" s="11">
        <v>17</v>
      </c>
      <c r="J214" s="13">
        <v>45222</v>
      </c>
      <c r="K214" s="13">
        <f>+IF(AND(Table2[[#This Row],[Leave Start Date]]&lt;&gt;"",Table2[[#This Row],[Leave Days]]&lt;&gt;"")=TRUE,Table2[[#This Row],[Leave Start Date]]+Table2[[#This Row],[Leave Days]]-1, "")</f>
        <v>45238</v>
      </c>
      <c r="L214" s="11" t="s">
        <v>35</v>
      </c>
      <c r="M214" s="11" t="s">
        <v>35</v>
      </c>
      <c r="N214" s="13">
        <f>+IF(Table2[[#This Row],[Leave End Date]]&lt;&gt;"",Table2[[#This Row],[Leave End Date]]+1,"")</f>
        <v>45239</v>
      </c>
      <c r="O214" s="11" t="s">
        <v>32</v>
      </c>
      <c r="P214" s="15">
        <v>45222</v>
      </c>
      <c r="Q214" s="16" t="s">
        <v>424</v>
      </c>
      <c r="R214" s="12" t="s">
        <v>347</v>
      </c>
      <c r="S214" s="12"/>
      <c r="T214" s="12"/>
      <c r="U214" s="12" t="s">
        <v>843</v>
      </c>
    </row>
    <row r="215" spans="1:21" x14ac:dyDescent="0.25">
      <c r="A215" s="10" t="str">
        <f t="shared" si="3"/>
        <v>10077784-231023</v>
      </c>
      <c r="B215" s="11">
        <v>10077784</v>
      </c>
      <c r="C215" s="12" t="s">
        <v>334</v>
      </c>
      <c r="D215" s="12" t="s">
        <v>352</v>
      </c>
      <c r="E215" s="12" t="s">
        <v>342</v>
      </c>
      <c r="F215" s="11" t="s">
        <v>414</v>
      </c>
      <c r="G215" s="13">
        <v>44995</v>
      </c>
      <c r="H215" s="14" t="s">
        <v>605</v>
      </c>
      <c r="I215" s="11">
        <v>17</v>
      </c>
      <c r="J215" s="13">
        <v>45222</v>
      </c>
      <c r="K215" s="13">
        <f>+IF(AND(Table2[[#This Row],[Leave Start Date]]&lt;&gt;"",Table2[[#This Row],[Leave Days]]&lt;&gt;"")=TRUE,Table2[[#This Row],[Leave Start Date]]+Table2[[#This Row],[Leave Days]]-1, "")</f>
        <v>45238</v>
      </c>
      <c r="L215" s="11" t="s">
        <v>35</v>
      </c>
      <c r="M215" s="11" t="s">
        <v>35</v>
      </c>
      <c r="N215" s="13">
        <f>+IF(Table2[[#This Row],[Leave End Date]]&lt;&gt;"",Table2[[#This Row],[Leave End Date]]+1,"")</f>
        <v>45239</v>
      </c>
      <c r="O215" s="11" t="s">
        <v>32</v>
      </c>
      <c r="P215" s="15">
        <v>45222</v>
      </c>
      <c r="Q215" s="16" t="s">
        <v>424</v>
      </c>
      <c r="R215" s="12" t="s">
        <v>347</v>
      </c>
      <c r="S215" s="12"/>
      <c r="T215" s="12"/>
      <c r="U215" s="12" t="s">
        <v>844</v>
      </c>
    </row>
    <row r="216" spans="1:21" x14ac:dyDescent="0.25">
      <c r="A216" s="10" t="str">
        <f t="shared" si="3"/>
        <v>10073745-231023</v>
      </c>
      <c r="B216" s="11">
        <v>10073745</v>
      </c>
      <c r="C216" s="12" t="s">
        <v>133</v>
      </c>
      <c r="D216" s="12" t="s">
        <v>364</v>
      </c>
      <c r="E216" s="12" t="s">
        <v>341</v>
      </c>
      <c r="F216" s="11" t="s">
        <v>416</v>
      </c>
      <c r="G216" s="13">
        <v>44785</v>
      </c>
      <c r="H216" s="14" t="s">
        <v>606</v>
      </c>
      <c r="I216" s="11">
        <v>28</v>
      </c>
      <c r="J216" s="13">
        <v>45222</v>
      </c>
      <c r="K216" s="13">
        <f>+IF(AND(Table2[[#This Row],[Leave Start Date]]&lt;&gt;"",Table2[[#This Row],[Leave Days]]&lt;&gt;"")=TRUE,Table2[[#This Row],[Leave Start Date]]+Table2[[#This Row],[Leave Days]]-1, "")</f>
        <v>45249</v>
      </c>
      <c r="L216" s="11" t="s">
        <v>35</v>
      </c>
      <c r="M216" s="11" t="s">
        <v>35</v>
      </c>
      <c r="N216" s="13">
        <f>+IF(Table2[[#This Row],[Leave End Date]]&lt;&gt;"",Table2[[#This Row],[Leave End Date]]+1,"")</f>
        <v>45250</v>
      </c>
      <c r="O216" s="11" t="s">
        <v>32</v>
      </c>
      <c r="P216" s="15">
        <v>45222</v>
      </c>
      <c r="Q216" s="16" t="s">
        <v>426</v>
      </c>
      <c r="R216" s="12" t="s">
        <v>347</v>
      </c>
      <c r="S216" s="12"/>
      <c r="T216" s="12"/>
      <c r="U216" s="12" t="s">
        <v>739</v>
      </c>
    </row>
    <row r="217" spans="1:21" x14ac:dyDescent="0.25">
      <c r="A217" s="10" t="str">
        <f t="shared" si="3"/>
        <v>10073763-231023</v>
      </c>
      <c r="B217" s="11">
        <v>10073763</v>
      </c>
      <c r="C217" s="12" t="s">
        <v>134</v>
      </c>
      <c r="D217" s="12" t="s">
        <v>364</v>
      </c>
      <c r="E217" s="12" t="s">
        <v>341</v>
      </c>
      <c r="F217" s="11" t="s">
        <v>416</v>
      </c>
      <c r="G217" s="13">
        <v>44786</v>
      </c>
      <c r="H217" s="14" t="s">
        <v>607</v>
      </c>
      <c r="I217" s="11">
        <v>28</v>
      </c>
      <c r="J217" s="13">
        <v>45222</v>
      </c>
      <c r="K217" s="13">
        <f>+IF(AND(Table2[[#This Row],[Leave Start Date]]&lt;&gt;"",Table2[[#This Row],[Leave Days]]&lt;&gt;"")=TRUE,Table2[[#This Row],[Leave Start Date]]+Table2[[#This Row],[Leave Days]]-1, "")</f>
        <v>45249</v>
      </c>
      <c r="L217" s="11" t="s">
        <v>35</v>
      </c>
      <c r="M217" s="11" t="s">
        <v>35</v>
      </c>
      <c r="N217" s="13">
        <f>+IF(Table2[[#This Row],[Leave End Date]]&lt;&gt;"",Table2[[#This Row],[Leave End Date]]+1,"")</f>
        <v>45250</v>
      </c>
      <c r="O217" s="11" t="s">
        <v>32</v>
      </c>
      <c r="P217" s="15">
        <v>45222</v>
      </c>
      <c r="Q217" s="16" t="s">
        <v>426</v>
      </c>
      <c r="R217" s="12" t="s">
        <v>347</v>
      </c>
      <c r="S217" s="12" t="s">
        <v>1202</v>
      </c>
      <c r="T217" s="12" t="s">
        <v>1201</v>
      </c>
      <c r="U217" s="12" t="s">
        <v>740</v>
      </c>
    </row>
    <row r="218" spans="1:21" x14ac:dyDescent="0.25">
      <c r="A218" s="10" t="str">
        <f t="shared" si="3"/>
        <v>10073756-231023</v>
      </c>
      <c r="B218" s="11">
        <v>10073756</v>
      </c>
      <c r="C218" s="12" t="s">
        <v>86</v>
      </c>
      <c r="D218" s="12" t="s">
        <v>369</v>
      </c>
      <c r="E218" s="12" t="s">
        <v>341</v>
      </c>
      <c r="F218" s="11" t="s">
        <v>416</v>
      </c>
      <c r="G218" s="13">
        <v>44785</v>
      </c>
      <c r="H218" s="14" t="s">
        <v>608</v>
      </c>
      <c r="I218" s="11">
        <v>28</v>
      </c>
      <c r="J218" s="13">
        <v>45222</v>
      </c>
      <c r="K218" s="13">
        <f>+IF(AND(Table2[[#This Row],[Leave Start Date]]&lt;&gt;"",Table2[[#This Row],[Leave Days]]&lt;&gt;"")=TRUE,Table2[[#This Row],[Leave Start Date]]+Table2[[#This Row],[Leave Days]]-1, "")</f>
        <v>45249</v>
      </c>
      <c r="L218" s="11" t="s">
        <v>35</v>
      </c>
      <c r="M218" s="11" t="s">
        <v>35</v>
      </c>
      <c r="N218" s="13">
        <f>+IF(Table2[[#This Row],[Leave End Date]]&lt;&gt;"",Table2[[#This Row],[Leave End Date]]+1,"")</f>
        <v>45250</v>
      </c>
      <c r="O218" s="11" t="s">
        <v>32</v>
      </c>
      <c r="P218" s="15">
        <v>45222</v>
      </c>
      <c r="Q218" s="16" t="s">
        <v>426</v>
      </c>
      <c r="R218" s="12" t="s">
        <v>347</v>
      </c>
      <c r="S218" s="12"/>
      <c r="T218" s="12"/>
      <c r="U218" s="12" t="s">
        <v>741</v>
      </c>
    </row>
    <row r="219" spans="1:21" x14ac:dyDescent="0.25">
      <c r="A219" s="10" t="str">
        <f t="shared" si="3"/>
        <v>10077781-231023</v>
      </c>
      <c r="B219" s="11">
        <v>10077781</v>
      </c>
      <c r="C219" s="12" t="s">
        <v>335</v>
      </c>
      <c r="D219" s="12" t="s">
        <v>352</v>
      </c>
      <c r="E219" s="12" t="s">
        <v>342</v>
      </c>
      <c r="F219" s="11" t="s">
        <v>414</v>
      </c>
      <c r="G219" s="13">
        <v>44995</v>
      </c>
      <c r="H219" s="14" t="s">
        <v>609</v>
      </c>
      <c r="I219" s="11">
        <v>17</v>
      </c>
      <c r="J219" s="13">
        <v>45222</v>
      </c>
      <c r="K219" s="13">
        <f>+IF(AND(Table2[[#This Row],[Leave Start Date]]&lt;&gt;"",Table2[[#This Row],[Leave Days]]&lt;&gt;"")=TRUE,Table2[[#This Row],[Leave Start Date]]+Table2[[#This Row],[Leave Days]]-1, "")</f>
        <v>45238</v>
      </c>
      <c r="L219" s="11" t="s">
        <v>35</v>
      </c>
      <c r="M219" s="11" t="s">
        <v>35</v>
      </c>
      <c r="N219" s="13">
        <f>+IF(Table2[[#This Row],[Leave End Date]]&lt;&gt;"",Table2[[#This Row],[Leave End Date]]+1,"")</f>
        <v>45239</v>
      </c>
      <c r="O219" s="11" t="s">
        <v>32</v>
      </c>
      <c r="P219" s="15">
        <v>45222</v>
      </c>
      <c r="Q219" s="16" t="s">
        <v>424</v>
      </c>
      <c r="R219" s="12" t="s">
        <v>347</v>
      </c>
      <c r="S219" s="12"/>
      <c r="T219" s="12"/>
      <c r="U219" s="12" t="s">
        <v>845</v>
      </c>
    </row>
    <row r="220" spans="1:21" x14ac:dyDescent="0.25">
      <c r="A220" s="10" t="str">
        <f t="shared" si="3"/>
        <v>10077822-231023</v>
      </c>
      <c r="B220" s="11">
        <v>10077822</v>
      </c>
      <c r="C220" s="12" t="s">
        <v>336</v>
      </c>
      <c r="D220" s="12" t="s">
        <v>352</v>
      </c>
      <c r="E220" s="12" t="s">
        <v>342</v>
      </c>
      <c r="F220" s="11" t="s">
        <v>414</v>
      </c>
      <c r="G220" s="13">
        <v>44998</v>
      </c>
      <c r="H220" s="14" t="s">
        <v>902</v>
      </c>
      <c r="I220" s="11">
        <v>17</v>
      </c>
      <c r="J220" s="13">
        <v>45222</v>
      </c>
      <c r="K220" s="13">
        <f>+IF(AND(Table2[[#This Row],[Leave Start Date]]&lt;&gt;"",Table2[[#This Row],[Leave Days]]&lt;&gt;"")=TRUE,Table2[[#This Row],[Leave Start Date]]+Table2[[#This Row],[Leave Days]]-1, "")</f>
        <v>45238</v>
      </c>
      <c r="L220" s="11" t="s">
        <v>35</v>
      </c>
      <c r="M220" s="11" t="s">
        <v>35</v>
      </c>
      <c r="N220" s="13">
        <f>+IF(Table2[[#This Row],[Leave End Date]]&lt;&gt;"",Table2[[#This Row],[Leave End Date]]+1,"")</f>
        <v>45239</v>
      </c>
      <c r="O220" s="11" t="s">
        <v>32</v>
      </c>
      <c r="P220" s="15">
        <v>45222</v>
      </c>
      <c r="Q220" s="16" t="s">
        <v>424</v>
      </c>
      <c r="R220" s="12" t="s">
        <v>347</v>
      </c>
      <c r="S220" s="12"/>
      <c r="T220" s="12"/>
      <c r="U220" s="12" t="s">
        <v>846</v>
      </c>
    </row>
    <row r="221" spans="1:21" x14ac:dyDescent="0.25">
      <c r="A221" s="10" t="str">
        <f t="shared" si="3"/>
        <v>10073753-231023</v>
      </c>
      <c r="B221" s="11">
        <v>10073753</v>
      </c>
      <c r="C221" s="12" t="s">
        <v>80</v>
      </c>
      <c r="D221" s="12" t="s">
        <v>368</v>
      </c>
      <c r="E221" s="12" t="s">
        <v>341</v>
      </c>
      <c r="F221" s="11" t="s">
        <v>416</v>
      </c>
      <c r="G221" s="13">
        <v>44785</v>
      </c>
      <c r="H221" s="14" t="s">
        <v>610</v>
      </c>
      <c r="I221" s="11">
        <v>28</v>
      </c>
      <c r="J221" s="13">
        <v>45222</v>
      </c>
      <c r="K221" s="13">
        <f>+IF(AND(Table2[[#This Row],[Leave Start Date]]&lt;&gt;"",Table2[[#This Row],[Leave Days]]&lt;&gt;"")=TRUE,Table2[[#This Row],[Leave Start Date]]+Table2[[#This Row],[Leave Days]]-1, "")</f>
        <v>45249</v>
      </c>
      <c r="L221" s="11" t="s">
        <v>35</v>
      </c>
      <c r="M221" s="11" t="s">
        <v>35</v>
      </c>
      <c r="N221" s="13">
        <f>+IF(Table2[[#This Row],[Leave End Date]]&lt;&gt;"",Table2[[#This Row],[Leave End Date]]+1,"")</f>
        <v>45250</v>
      </c>
      <c r="O221" s="11" t="s">
        <v>32</v>
      </c>
      <c r="P221" s="15">
        <v>45222</v>
      </c>
      <c r="Q221" s="16" t="s">
        <v>426</v>
      </c>
      <c r="R221" s="12" t="s">
        <v>347</v>
      </c>
      <c r="S221" s="12" t="s">
        <v>1202</v>
      </c>
      <c r="T221" s="12" t="s">
        <v>1201</v>
      </c>
      <c r="U221" s="12" t="s">
        <v>742</v>
      </c>
    </row>
    <row r="222" spans="1:21" x14ac:dyDescent="0.25">
      <c r="A222" s="10" t="str">
        <f t="shared" si="3"/>
        <v>10055103-231023</v>
      </c>
      <c r="B222" s="11">
        <v>10055103</v>
      </c>
      <c r="C222" s="12" t="s">
        <v>329</v>
      </c>
      <c r="D222" s="12" t="s">
        <v>398</v>
      </c>
      <c r="E222" s="12" t="s">
        <v>342</v>
      </c>
      <c r="F222" s="11" t="s">
        <v>415</v>
      </c>
      <c r="G222" s="13">
        <v>44960</v>
      </c>
      <c r="H222" s="14" t="s">
        <v>903</v>
      </c>
      <c r="I222" s="11">
        <v>17</v>
      </c>
      <c r="J222" s="13">
        <v>45222</v>
      </c>
      <c r="K222" s="13">
        <f>+IF(AND(Table2[[#This Row],[Leave Start Date]]&lt;&gt;"",Table2[[#This Row],[Leave Days]]&lt;&gt;"")=TRUE,Table2[[#This Row],[Leave Start Date]]+Table2[[#This Row],[Leave Days]]-1, "")</f>
        <v>45238</v>
      </c>
      <c r="L222" s="11" t="s">
        <v>35</v>
      </c>
      <c r="M222" s="11" t="s">
        <v>35</v>
      </c>
      <c r="N222" s="13">
        <f>+IF(Table2[[#This Row],[Leave End Date]]&lt;&gt;"",Table2[[#This Row],[Leave End Date]]+1,"")</f>
        <v>45239</v>
      </c>
      <c r="O222" s="11" t="s">
        <v>32</v>
      </c>
      <c r="P222" s="15">
        <v>45222</v>
      </c>
      <c r="Q222" s="16" t="s">
        <v>420</v>
      </c>
      <c r="R222" s="12" t="s">
        <v>347</v>
      </c>
      <c r="S222" s="12"/>
      <c r="T222" s="12"/>
      <c r="U222" s="12" t="s">
        <v>1023</v>
      </c>
    </row>
    <row r="223" spans="1:21" x14ac:dyDescent="0.25">
      <c r="A223" s="10" t="str">
        <f t="shared" si="3"/>
        <v>10073497-231023</v>
      </c>
      <c r="B223" s="11">
        <v>10073497</v>
      </c>
      <c r="C223" s="12" t="s">
        <v>82</v>
      </c>
      <c r="D223" s="12" t="s">
        <v>368</v>
      </c>
      <c r="E223" s="12" t="s">
        <v>341</v>
      </c>
      <c r="F223" s="11" t="s">
        <v>416</v>
      </c>
      <c r="G223" s="13">
        <v>44772</v>
      </c>
      <c r="H223" s="14" t="s">
        <v>611</v>
      </c>
      <c r="I223" s="11">
        <v>22</v>
      </c>
      <c r="J223" s="13">
        <v>45222</v>
      </c>
      <c r="K223" s="13">
        <f>+IF(AND(Table2[[#This Row],[Leave Start Date]]&lt;&gt;"",Table2[[#This Row],[Leave Days]]&lt;&gt;"")=TRUE,Table2[[#This Row],[Leave Start Date]]+Table2[[#This Row],[Leave Days]]-1, "")</f>
        <v>45243</v>
      </c>
      <c r="L223" s="11" t="s">
        <v>35</v>
      </c>
      <c r="M223" s="11" t="s">
        <v>35</v>
      </c>
      <c r="N223" s="13">
        <f>+IF(Table2[[#This Row],[Leave End Date]]&lt;&gt;"",Table2[[#This Row],[Leave End Date]]+1,"")</f>
        <v>45244</v>
      </c>
      <c r="O223" s="11" t="s">
        <v>32</v>
      </c>
      <c r="P223" s="15">
        <v>45222</v>
      </c>
      <c r="Q223" s="16" t="s">
        <v>426</v>
      </c>
      <c r="R223" s="12" t="s">
        <v>347</v>
      </c>
      <c r="S223" s="12"/>
      <c r="T223" s="12"/>
      <c r="U223" s="12" t="s">
        <v>743</v>
      </c>
    </row>
    <row r="224" spans="1:21" x14ac:dyDescent="0.25">
      <c r="A224" s="10" t="str">
        <f t="shared" si="3"/>
        <v>10073494-231023</v>
      </c>
      <c r="B224" s="11">
        <v>10073494</v>
      </c>
      <c r="C224" s="12" t="s">
        <v>88</v>
      </c>
      <c r="D224" s="12" t="s">
        <v>369</v>
      </c>
      <c r="E224" s="12" t="s">
        <v>341</v>
      </c>
      <c r="F224" s="11" t="s">
        <v>416</v>
      </c>
      <c r="G224" s="13">
        <v>44772</v>
      </c>
      <c r="H224" s="14" t="s">
        <v>612</v>
      </c>
      <c r="I224" s="11">
        <v>23</v>
      </c>
      <c r="J224" s="13">
        <v>45222</v>
      </c>
      <c r="K224" s="13">
        <f>+IF(AND(Table2[[#This Row],[Leave Start Date]]&lt;&gt;"",Table2[[#This Row],[Leave Days]]&lt;&gt;"")=TRUE,Table2[[#This Row],[Leave Start Date]]+Table2[[#This Row],[Leave Days]]-1, "")</f>
        <v>45244</v>
      </c>
      <c r="L224" s="11" t="s">
        <v>35</v>
      </c>
      <c r="M224" s="11" t="s">
        <v>35</v>
      </c>
      <c r="N224" s="13">
        <f>+IF(Table2[[#This Row],[Leave End Date]]&lt;&gt;"",Table2[[#This Row],[Leave End Date]]+1,"")</f>
        <v>45245</v>
      </c>
      <c r="O224" s="11" t="s">
        <v>32</v>
      </c>
      <c r="P224" s="15">
        <v>45222</v>
      </c>
      <c r="Q224" s="16" t="s">
        <v>426</v>
      </c>
      <c r="R224" s="12" t="s">
        <v>347</v>
      </c>
      <c r="S224" s="12"/>
      <c r="T224" s="12"/>
      <c r="U224" s="12" t="s">
        <v>744</v>
      </c>
    </row>
    <row r="225" spans="1:21" x14ac:dyDescent="0.25">
      <c r="A225" s="10" t="str">
        <f t="shared" si="3"/>
        <v>10076608-231023</v>
      </c>
      <c r="B225" s="11">
        <v>10076608</v>
      </c>
      <c r="C225" s="12" t="s">
        <v>316</v>
      </c>
      <c r="D225" s="12" t="s">
        <v>352</v>
      </c>
      <c r="E225" s="12" t="s">
        <v>342</v>
      </c>
      <c r="F225" s="11" t="s">
        <v>414</v>
      </c>
      <c r="G225" s="13">
        <v>44909</v>
      </c>
      <c r="H225" s="14" t="s">
        <v>613</v>
      </c>
      <c r="I225" s="11">
        <v>17</v>
      </c>
      <c r="J225" s="13">
        <v>45222</v>
      </c>
      <c r="K225" s="13">
        <f>+IF(AND(Table2[[#This Row],[Leave Start Date]]&lt;&gt;"",Table2[[#This Row],[Leave Days]]&lt;&gt;"")=TRUE,Table2[[#This Row],[Leave Start Date]]+Table2[[#This Row],[Leave Days]]-1, "")</f>
        <v>45238</v>
      </c>
      <c r="L225" s="11" t="s">
        <v>35</v>
      </c>
      <c r="M225" s="11" t="s">
        <v>35</v>
      </c>
      <c r="N225" s="13">
        <f>+IF(Table2[[#This Row],[Leave End Date]]&lt;&gt;"",Table2[[#This Row],[Leave End Date]]+1,"")</f>
        <v>45239</v>
      </c>
      <c r="O225" s="11" t="s">
        <v>32</v>
      </c>
      <c r="P225" s="15">
        <v>45222</v>
      </c>
      <c r="Q225" s="16" t="s">
        <v>424</v>
      </c>
      <c r="R225" s="12" t="s">
        <v>347</v>
      </c>
      <c r="S225" s="12"/>
      <c r="T225" s="12"/>
      <c r="U225" s="12" t="s">
        <v>847</v>
      </c>
    </row>
    <row r="226" spans="1:21" x14ac:dyDescent="0.25">
      <c r="A226" s="10" t="str">
        <f t="shared" si="3"/>
        <v>10073569-231023</v>
      </c>
      <c r="B226" s="11">
        <v>10073569</v>
      </c>
      <c r="C226" s="12" t="s">
        <v>135</v>
      </c>
      <c r="D226" s="12" t="s">
        <v>364</v>
      </c>
      <c r="E226" s="12" t="s">
        <v>341</v>
      </c>
      <c r="F226" s="11" t="s">
        <v>416</v>
      </c>
      <c r="G226" s="13">
        <v>44777</v>
      </c>
      <c r="H226" s="14" t="s">
        <v>614</v>
      </c>
      <c r="I226" s="11">
        <v>27</v>
      </c>
      <c r="J226" s="13">
        <v>45222</v>
      </c>
      <c r="K226" s="13">
        <f>+IF(AND(Table2[[#This Row],[Leave Start Date]]&lt;&gt;"",Table2[[#This Row],[Leave Days]]&lt;&gt;"")=TRUE,Table2[[#This Row],[Leave Start Date]]+Table2[[#This Row],[Leave Days]]-1, "")</f>
        <v>45248</v>
      </c>
      <c r="L226" s="11" t="s">
        <v>35</v>
      </c>
      <c r="M226" s="11" t="s">
        <v>35</v>
      </c>
      <c r="N226" s="13">
        <f>+IF(Table2[[#This Row],[Leave End Date]]&lt;&gt;"",Table2[[#This Row],[Leave End Date]]+1,"")</f>
        <v>45249</v>
      </c>
      <c r="O226" s="11" t="s">
        <v>32</v>
      </c>
      <c r="P226" s="15">
        <v>45222</v>
      </c>
      <c r="Q226" s="16" t="s">
        <v>426</v>
      </c>
      <c r="R226" s="12" t="s">
        <v>347</v>
      </c>
      <c r="S226" s="12" t="s">
        <v>1202</v>
      </c>
      <c r="T226" s="12" t="s">
        <v>1201</v>
      </c>
      <c r="U226" s="12" t="s">
        <v>745</v>
      </c>
    </row>
    <row r="227" spans="1:21" x14ac:dyDescent="0.25">
      <c r="A227" s="10" t="str">
        <f t="shared" si="3"/>
        <v>10076610-231023</v>
      </c>
      <c r="B227" s="11">
        <v>10076610</v>
      </c>
      <c r="C227" s="12" t="s">
        <v>317</v>
      </c>
      <c r="D227" s="12" t="s">
        <v>352</v>
      </c>
      <c r="E227" s="12" t="s">
        <v>342</v>
      </c>
      <c r="F227" s="11" t="s">
        <v>415</v>
      </c>
      <c r="G227" s="13">
        <v>44909</v>
      </c>
      <c r="H227" s="14" t="s">
        <v>615</v>
      </c>
      <c r="I227" s="11">
        <v>17</v>
      </c>
      <c r="J227" s="13">
        <v>45222</v>
      </c>
      <c r="K227" s="13">
        <f>+IF(AND(Table2[[#This Row],[Leave Start Date]]&lt;&gt;"",Table2[[#This Row],[Leave Days]]&lt;&gt;"")=TRUE,Table2[[#This Row],[Leave Start Date]]+Table2[[#This Row],[Leave Days]]-1, "")</f>
        <v>45238</v>
      </c>
      <c r="L227" s="11" t="s">
        <v>35</v>
      </c>
      <c r="M227" s="11" t="s">
        <v>35</v>
      </c>
      <c r="N227" s="13">
        <f>+IF(Table2[[#This Row],[Leave End Date]]&lt;&gt;"",Table2[[#This Row],[Leave End Date]]+1,"")</f>
        <v>45239</v>
      </c>
      <c r="O227" s="11" t="s">
        <v>32</v>
      </c>
      <c r="P227" s="15">
        <v>45222</v>
      </c>
      <c r="Q227" s="16" t="s">
        <v>420</v>
      </c>
      <c r="R227" s="12" t="s">
        <v>347</v>
      </c>
      <c r="S227" s="12"/>
      <c r="T227" s="12"/>
      <c r="U227" s="12" t="s">
        <v>1024</v>
      </c>
    </row>
    <row r="228" spans="1:21" x14ac:dyDescent="0.25">
      <c r="A228" s="10" t="str">
        <f t="shared" si="3"/>
        <v>10073567-231023</v>
      </c>
      <c r="B228" s="11">
        <v>10073567</v>
      </c>
      <c r="C228" s="12" t="s">
        <v>131</v>
      </c>
      <c r="D228" s="12" t="s">
        <v>364</v>
      </c>
      <c r="E228" s="12" t="s">
        <v>341</v>
      </c>
      <c r="F228" s="11" t="s">
        <v>416</v>
      </c>
      <c r="G228" s="13">
        <v>44777</v>
      </c>
      <c r="H228" s="14" t="s">
        <v>616</v>
      </c>
      <c r="I228" s="11">
        <v>28</v>
      </c>
      <c r="J228" s="13">
        <v>45222</v>
      </c>
      <c r="K228" s="13">
        <f>+IF(AND(Table2[[#This Row],[Leave Start Date]]&lt;&gt;"",Table2[[#This Row],[Leave Days]]&lt;&gt;"")=TRUE,Table2[[#This Row],[Leave Start Date]]+Table2[[#This Row],[Leave Days]]-1, "")</f>
        <v>45249</v>
      </c>
      <c r="L228" s="11" t="s">
        <v>35</v>
      </c>
      <c r="M228" s="11" t="s">
        <v>35</v>
      </c>
      <c r="N228" s="13">
        <f>+IF(Table2[[#This Row],[Leave End Date]]&lt;&gt;"",Table2[[#This Row],[Leave End Date]]+1,"")</f>
        <v>45250</v>
      </c>
      <c r="O228" s="11" t="s">
        <v>32</v>
      </c>
      <c r="P228" s="15">
        <v>45222</v>
      </c>
      <c r="Q228" s="16" t="s">
        <v>426</v>
      </c>
      <c r="R228" s="12" t="s">
        <v>347</v>
      </c>
      <c r="S228" s="12"/>
      <c r="T228" s="12"/>
      <c r="U228" s="12" t="s">
        <v>746</v>
      </c>
    </row>
    <row r="229" spans="1:21" x14ac:dyDescent="0.25">
      <c r="A229" s="10" t="str">
        <f t="shared" si="3"/>
        <v>10073611-231023</v>
      </c>
      <c r="B229" s="11">
        <v>10073611</v>
      </c>
      <c r="C229" s="12" t="s">
        <v>67</v>
      </c>
      <c r="D229" s="12" t="s">
        <v>359</v>
      </c>
      <c r="E229" s="12" t="s">
        <v>400</v>
      </c>
      <c r="F229" s="11" t="s">
        <v>416</v>
      </c>
      <c r="G229" s="13">
        <v>44779</v>
      </c>
      <c r="H229" s="14" t="s">
        <v>617</v>
      </c>
      <c r="I229" s="11">
        <v>34</v>
      </c>
      <c r="J229" s="13">
        <v>45222</v>
      </c>
      <c r="K229" s="13">
        <f>+IF(AND(Table2[[#This Row],[Leave Start Date]]&lt;&gt;"",Table2[[#This Row],[Leave Days]]&lt;&gt;"")=TRUE,Table2[[#This Row],[Leave Start Date]]+Table2[[#This Row],[Leave Days]]-1, "")</f>
        <v>45255</v>
      </c>
      <c r="L229" s="11" t="s">
        <v>35</v>
      </c>
      <c r="M229" s="11" t="s">
        <v>35</v>
      </c>
      <c r="N229" s="13">
        <f>+IF(Table2[[#This Row],[Leave End Date]]&lt;&gt;"",Table2[[#This Row],[Leave End Date]]+1,"")</f>
        <v>45256</v>
      </c>
      <c r="O229" s="11" t="s">
        <v>32</v>
      </c>
      <c r="P229" s="15">
        <v>45222</v>
      </c>
      <c r="Q229" s="16" t="s">
        <v>426</v>
      </c>
      <c r="R229" s="12" t="s">
        <v>347</v>
      </c>
      <c r="S229" s="12"/>
      <c r="T229" s="12"/>
      <c r="U229" s="12" t="s">
        <v>747</v>
      </c>
    </row>
    <row r="230" spans="1:21" x14ac:dyDescent="0.25">
      <c r="A230" s="10" t="str">
        <f t="shared" si="3"/>
        <v>10073457-231023</v>
      </c>
      <c r="B230" s="11">
        <v>10073457</v>
      </c>
      <c r="C230" s="12" t="s">
        <v>83</v>
      </c>
      <c r="D230" s="12" t="s">
        <v>368</v>
      </c>
      <c r="E230" s="12" t="s">
        <v>341</v>
      </c>
      <c r="F230" s="11" t="s">
        <v>416</v>
      </c>
      <c r="G230" s="13">
        <v>44769</v>
      </c>
      <c r="H230" s="14" t="s">
        <v>618</v>
      </c>
      <c r="I230" s="11">
        <v>21</v>
      </c>
      <c r="J230" s="13">
        <v>45222</v>
      </c>
      <c r="K230" s="13">
        <f>+IF(AND(Table2[[#This Row],[Leave Start Date]]&lt;&gt;"",Table2[[#This Row],[Leave Days]]&lt;&gt;"")=TRUE,Table2[[#This Row],[Leave Start Date]]+Table2[[#This Row],[Leave Days]]-1, "")</f>
        <v>45242</v>
      </c>
      <c r="L230" s="11" t="s">
        <v>35</v>
      </c>
      <c r="M230" s="11" t="s">
        <v>35</v>
      </c>
      <c r="N230" s="13">
        <f>+IF(Table2[[#This Row],[Leave End Date]]&lt;&gt;"",Table2[[#This Row],[Leave End Date]]+1,"")</f>
        <v>45243</v>
      </c>
      <c r="O230" s="11" t="s">
        <v>32</v>
      </c>
      <c r="P230" s="15">
        <v>45222</v>
      </c>
      <c r="Q230" s="16" t="s">
        <v>426</v>
      </c>
      <c r="R230" s="12" t="s">
        <v>347</v>
      </c>
      <c r="S230" s="12"/>
      <c r="T230" s="12"/>
      <c r="U230" s="12" t="s">
        <v>748</v>
      </c>
    </row>
    <row r="231" spans="1:21" x14ac:dyDescent="0.25">
      <c r="A231" s="10" t="str">
        <f t="shared" si="3"/>
        <v>10073446-231023</v>
      </c>
      <c r="B231" s="11">
        <v>10073446</v>
      </c>
      <c r="C231" s="12" t="s">
        <v>87</v>
      </c>
      <c r="D231" s="12" t="s">
        <v>369</v>
      </c>
      <c r="E231" s="12" t="s">
        <v>341</v>
      </c>
      <c r="F231" s="11" t="s">
        <v>416</v>
      </c>
      <c r="G231" s="13">
        <v>44769</v>
      </c>
      <c r="H231" s="14" t="s">
        <v>619</v>
      </c>
      <c r="I231" s="11">
        <v>27</v>
      </c>
      <c r="J231" s="13">
        <v>45222</v>
      </c>
      <c r="K231" s="13">
        <f>+IF(AND(Table2[[#This Row],[Leave Start Date]]&lt;&gt;"",Table2[[#This Row],[Leave Days]]&lt;&gt;"")=TRUE,Table2[[#This Row],[Leave Start Date]]+Table2[[#This Row],[Leave Days]]-1, "")</f>
        <v>45248</v>
      </c>
      <c r="L231" s="11" t="s">
        <v>35</v>
      </c>
      <c r="M231" s="11" t="s">
        <v>35</v>
      </c>
      <c r="N231" s="13">
        <f>+IF(Table2[[#This Row],[Leave End Date]]&lt;&gt;"",Table2[[#This Row],[Leave End Date]]+1,"")</f>
        <v>45249</v>
      </c>
      <c r="O231" s="11" t="s">
        <v>32</v>
      </c>
      <c r="P231" s="15">
        <v>45222</v>
      </c>
      <c r="Q231" s="16" t="s">
        <v>426</v>
      </c>
      <c r="R231" s="12" t="s">
        <v>347</v>
      </c>
      <c r="S231" s="12"/>
      <c r="T231" s="12"/>
      <c r="U231" s="12" t="s">
        <v>749</v>
      </c>
    </row>
    <row r="232" spans="1:21" x14ac:dyDescent="0.25">
      <c r="A232" s="10" t="str">
        <f t="shared" si="3"/>
        <v>10073468-231023</v>
      </c>
      <c r="B232" s="11">
        <v>10073468</v>
      </c>
      <c r="C232" s="12" t="s">
        <v>85</v>
      </c>
      <c r="D232" s="12" t="s">
        <v>369</v>
      </c>
      <c r="E232" s="12" t="s">
        <v>341</v>
      </c>
      <c r="F232" s="11" t="s">
        <v>416</v>
      </c>
      <c r="G232" s="13">
        <v>44770</v>
      </c>
      <c r="H232" s="14" t="s">
        <v>620</v>
      </c>
      <c r="I232" s="11">
        <v>28</v>
      </c>
      <c r="J232" s="13">
        <v>45222</v>
      </c>
      <c r="K232" s="13">
        <f>+IF(AND(Table2[[#This Row],[Leave Start Date]]&lt;&gt;"",Table2[[#This Row],[Leave Days]]&lt;&gt;"")=TRUE,Table2[[#This Row],[Leave Start Date]]+Table2[[#This Row],[Leave Days]]-1, "")</f>
        <v>45249</v>
      </c>
      <c r="L232" s="11" t="s">
        <v>35</v>
      </c>
      <c r="M232" s="11" t="s">
        <v>35</v>
      </c>
      <c r="N232" s="13">
        <f>+IF(Table2[[#This Row],[Leave End Date]]&lt;&gt;"",Table2[[#This Row],[Leave End Date]]+1,"")</f>
        <v>45250</v>
      </c>
      <c r="O232" s="11" t="s">
        <v>32</v>
      </c>
      <c r="P232" s="15">
        <v>45222</v>
      </c>
      <c r="Q232" s="16" t="s">
        <v>426</v>
      </c>
      <c r="R232" s="12" t="s">
        <v>347</v>
      </c>
      <c r="S232" s="12"/>
      <c r="T232" s="12"/>
      <c r="U232" s="12" t="s">
        <v>750</v>
      </c>
    </row>
    <row r="233" spans="1:21" x14ac:dyDescent="0.25">
      <c r="A233" s="10" t="str">
        <f t="shared" si="3"/>
        <v>10078035-231023</v>
      </c>
      <c r="B233" s="11">
        <v>10078035</v>
      </c>
      <c r="C233" s="12" t="s">
        <v>40</v>
      </c>
      <c r="D233" s="12" t="s">
        <v>348</v>
      </c>
      <c r="E233" s="12" t="s">
        <v>340</v>
      </c>
      <c r="F233" s="11" t="s">
        <v>415</v>
      </c>
      <c r="G233" s="13">
        <v>45012</v>
      </c>
      <c r="H233" s="14" t="s">
        <v>621</v>
      </c>
      <c r="I233" s="11">
        <v>16</v>
      </c>
      <c r="J233" s="13">
        <v>45222</v>
      </c>
      <c r="K233" s="13">
        <f>+IF(AND(Table2[[#This Row],[Leave Start Date]]&lt;&gt;"",Table2[[#This Row],[Leave Days]]&lt;&gt;"")=TRUE,Table2[[#This Row],[Leave Start Date]]+Table2[[#This Row],[Leave Days]]-1, "")</f>
        <v>45237</v>
      </c>
      <c r="L233" s="11" t="s">
        <v>35</v>
      </c>
      <c r="M233" s="11" t="s">
        <v>35</v>
      </c>
      <c r="N233" s="13">
        <f>+IF(Table2[[#This Row],[Leave End Date]]&lt;&gt;"",Table2[[#This Row],[Leave End Date]]+1,"")</f>
        <v>45238</v>
      </c>
      <c r="O233" s="11" t="s">
        <v>32</v>
      </c>
      <c r="P233" s="15">
        <v>45222</v>
      </c>
      <c r="Q233" s="16" t="s">
        <v>420</v>
      </c>
      <c r="R233" s="12" t="s">
        <v>347</v>
      </c>
      <c r="S233" s="12"/>
      <c r="T233" s="12"/>
      <c r="U233" s="12" t="s">
        <v>1025</v>
      </c>
    </row>
    <row r="234" spans="1:21" x14ac:dyDescent="0.25">
      <c r="A234" s="10" t="str">
        <f t="shared" si="3"/>
        <v>10073156-231023</v>
      </c>
      <c r="B234" s="11">
        <v>10073156</v>
      </c>
      <c r="C234" s="12" t="s">
        <v>136</v>
      </c>
      <c r="D234" s="12" t="s">
        <v>364</v>
      </c>
      <c r="E234" s="12" t="s">
        <v>341</v>
      </c>
      <c r="F234" s="11" t="s">
        <v>416</v>
      </c>
      <c r="G234" s="13">
        <v>44749</v>
      </c>
      <c r="H234" s="14" t="s">
        <v>622</v>
      </c>
      <c r="I234" s="11">
        <v>26</v>
      </c>
      <c r="J234" s="13">
        <v>45222</v>
      </c>
      <c r="K234" s="13">
        <f>+IF(AND(Table2[[#This Row],[Leave Start Date]]&lt;&gt;"",Table2[[#This Row],[Leave Days]]&lt;&gt;"")=TRUE,Table2[[#This Row],[Leave Start Date]]+Table2[[#This Row],[Leave Days]]-1, "")</f>
        <v>45247</v>
      </c>
      <c r="L234" s="11" t="s">
        <v>35</v>
      </c>
      <c r="M234" s="11" t="s">
        <v>35</v>
      </c>
      <c r="N234" s="13">
        <f>+IF(Table2[[#This Row],[Leave End Date]]&lt;&gt;"",Table2[[#This Row],[Leave End Date]]+1,"")</f>
        <v>45248</v>
      </c>
      <c r="O234" s="11" t="s">
        <v>32</v>
      </c>
      <c r="P234" s="15">
        <v>45222</v>
      </c>
      <c r="Q234" s="16" t="s">
        <v>426</v>
      </c>
      <c r="R234" s="12" t="s">
        <v>347</v>
      </c>
      <c r="S234" s="12"/>
      <c r="T234" s="12"/>
      <c r="U234" s="12" t="s">
        <v>751</v>
      </c>
    </row>
    <row r="235" spans="1:21" x14ac:dyDescent="0.25">
      <c r="A235" s="10" t="str">
        <f t="shared" si="3"/>
        <v>10078037-231023</v>
      </c>
      <c r="B235" s="11">
        <v>10078037</v>
      </c>
      <c r="C235" s="12" t="s">
        <v>192</v>
      </c>
      <c r="D235" s="12" t="s">
        <v>355</v>
      </c>
      <c r="E235" s="12" t="s">
        <v>341</v>
      </c>
      <c r="F235" s="11" t="s">
        <v>415</v>
      </c>
      <c r="G235" s="13">
        <v>45012</v>
      </c>
      <c r="H235" s="14" t="s">
        <v>623</v>
      </c>
      <c r="I235" s="11">
        <v>16</v>
      </c>
      <c r="J235" s="13">
        <v>45222</v>
      </c>
      <c r="K235" s="13">
        <f>+IF(AND(Table2[[#This Row],[Leave Start Date]]&lt;&gt;"",Table2[[#This Row],[Leave Days]]&lt;&gt;"")=TRUE,Table2[[#This Row],[Leave Start Date]]+Table2[[#This Row],[Leave Days]]-1, "")</f>
        <v>45237</v>
      </c>
      <c r="L235" s="11" t="s">
        <v>35</v>
      </c>
      <c r="M235" s="11" t="s">
        <v>35</v>
      </c>
      <c r="N235" s="13">
        <f>+IF(Table2[[#This Row],[Leave End Date]]&lt;&gt;"",Table2[[#This Row],[Leave End Date]]+1,"")</f>
        <v>45238</v>
      </c>
      <c r="O235" s="11" t="s">
        <v>32</v>
      </c>
      <c r="P235" s="15">
        <v>45222</v>
      </c>
      <c r="Q235" s="16" t="s">
        <v>420</v>
      </c>
      <c r="R235" s="12" t="s">
        <v>347</v>
      </c>
      <c r="S235" s="12"/>
      <c r="T235" s="12"/>
      <c r="U235" s="12" t="s">
        <v>1026</v>
      </c>
    </row>
    <row r="236" spans="1:21" x14ac:dyDescent="0.25">
      <c r="A236" s="10" t="str">
        <f t="shared" si="3"/>
        <v>10073160-231023</v>
      </c>
      <c r="B236" s="11">
        <v>10073160</v>
      </c>
      <c r="C236" s="12" t="s">
        <v>132</v>
      </c>
      <c r="D236" s="12" t="s">
        <v>364</v>
      </c>
      <c r="E236" s="12" t="s">
        <v>341</v>
      </c>
      <c r="F236" s="11" t="s">
        <v>416</v>
      </c>
      <c r="G236" s="13">
        <v>44749</v>
      </c>
      <c r="H236" s="14" t="s">
        <v>624</v>
      </c>
      <c r="I236" s="11">
        <v>28</v>
      </c>
      <c r="J236" s="13">
        <v>45222</v>
      </c>
      <c r="K236" s="13">
        <f>+IF(AND(Table2[[#This Row],[Leave Start Date]]&lt;&gt;"",Table2[[#This Row],[Leave Days]]&lt;&gt;"")=TRUE,Table2[[#This Row],[Leave Start Date]]+Table2[[#This Row],[Leave Days]]-1, "")</f>
        <v>45249</v>
      </c>
      <c r="L236" s="11" t="s">
        <v>35</v>
      </c>
      <c r="M236" s="11" t="s">
        <v>35</v>
      </c>
      <c r="N236" s="13">
        <f>+IF(Table2[[#This Row],[Leave End Date]]&lt;&gt;"",Table2[[#This Row],[Leave End Date]]+1,"")</f>
        <v>45250</v>
      </c>
      <c r="O236" s="11" t="s">
        <v>32</v>
      </c>
      <c r="P236" s="15">
        <v>45222</v>
      </c>
      <c r="Q236" s="16" t="s">
        <v>426</v>
      </c>
      <c r="R236" s="12" t="s">
        <v>347</v>
      </c>
      <c r="S236" s="12" t="s">
        <v>1202</v>
      </c>
      <c r="T236" s="12" t="s">
        <v>1201</v>
      </c>
      <c r="U236" s="12" t="s">
        <v>752</v>
      </c>
    </row>
    <row r="237" spans="1:21" x14ac:dyDescent="0.25">
      <c r="A237" s="10" t="str">
        <f t="shared" si="3"/>
        <v>10078076-231023</v>
      </c>
      <c r="B237" s="11">
        <v>10078076</v>
      </c>
      <c r="C237" s="12" t="s">
        <v>227</v>
      </c>
      <c r="D237" s="12" t="s">
        <v>384</v>
      </c>
      <c r="E237" s="12" t="s">
        <v>411</v>
      </c>
      <c r="F237" s="11" t="s">
        <v>418</v>
      </c>
      <c r="G237" s="13">
        <v>45014</v>
      </c>
      <c r="H237" s="14" t="s">
        <v>625</v>
      </c>
      <c r="I237" s="11">
        <v>10</v>
      </c>
      <c r="J237" s="13">
        <v>45222</v>
      </c>
      <c r="K237" s="13">
        <f>+IF(AND(Table2[[#This Row],[Leave Start Date]]&lt;&gt;"",Table2[[#This Row],[Leave Days]]&lt;&gt;"")=TRUE,Table2[[#This Row],[Leave Start Date]]+Table2[[#This Row],[Leave Days]]-1, "")</f>
        <v>45231</v>
      </c>
      <c r="L237" s="11" t="s">
        <v>35</v>
      </c>
      <c r="M237" s="11" t="s">
        <v>35</v>
      </c>
      <c r="N237" s="13">
        <f>+IF(Table2[[#This Row],[Leave End Date]]&lt;&gt;"",Table2[[#This Row],[Leave End Date]]+1,"")</f>
        <v>45232</v>
      </c>
      <c r="O237" s="11" t="s">
        <v>32</v>
      </c>
      <c r="P237" s="15">
        <v>45222</v>
      </c>
      <c r="Q237" s="16" t="s">
        <v>419</v>
      </c>
      <c r="R237" s="12" t="s">
        <v>347</v>
      </c>
      <c r="S237" s="12"/>
      <c r="T237" s="12"/>
      <c r="U237" s="12" t="s">
        <v>928</v>
      </c>
    </row>
    <row r="238" spans="1:21" x14ac:dyDescent="0.25">
      <c r="A238" s="10" t="str">
        <f t="shared" ref="A238:A301" si="4">$B238&amp;"-"&amp;TEXT($J238,"YYMMDD")</f>
        <v>10040131-231024</v>
      </c>
      <c r="B238" s="11">
        <v>10040131</v>
      </c>
      <c r="C238" s="12" t="s">
        <v>278</v>
      </c>
      <c r="D238" s="12" t="s">
        <v>365</v>
      </c>
      <c r="E238" s="12" t="s">
        <v>412</v>
      </c>
      <c r="F238" s="11" t="s">
        <v>417</v>
      </c>
      <c r="G238" s="13">
        <v>45008</v>
      </c>
      <c r="H238" s="14" t="s">
        <v>904</v>
      </c>
      <c r="I238" s="11">
        <v>16</v>
      </c>
      <c r="J238" s="13">
        <v>45223</v>
      </c>
      <c r="K238" s="13">
        <f>+IF(AND(Table2[[#This Row],[Leave Start Date]]&lt;&gt;"",Table2[[#This Row],[Leave Days]]&lt;&gt;"")=TRUE,Table2[[#This Row],[Leave Start Date]]+Table2[[#This Row],[Leave Days]]-1, "")</f>
        <v>45238</v>
      </c>
      <c r="L238" s="11" t="s">
        <v>35</v>
      </c>
      <c r="M238" s="11" t="s">
        <v>35</v>
      </c>
      <c r="N238" s="13">
        <f>+IF(Table2[[#This Row],[Leave End Date]]&lt;&gt;"",Table2[[#This Row],[Leave End Date]]+1,"")</f>
        <v>45239</v>
      </c>
      <c r="O238" s="11" t="s">
        <v>32</v>
      </c>
      <c r="P238" s="15">
        <v>45222</v>
      </c>
      <c r="Q238" s="16" t="s">
        <v>427</v>
      </c>
      <c r="R238" s="12" t="s">
        <v>347</v>
      </c>
      <c r="S238" s="12"/>
      <c r="T238" s="12"/>
      <c r="U238" s="12" t="s">
        <v>1075</v>
      </c>
    </row>
    <row r="239" spans="1:21" x14ac:dyDescent="0.25">
      <c r="A239" s="10" t="str">
        <f t="shared" si="4"/>
        <v>10072958-231023</v>
      </c>
      <c r="B239" s="11">
        <v>10072958</v>
      </c>
      <c r="C239" s="12" t="s">
        <v>327</v>
      </c>
      <c r="D239" s="12" t="s">
        <v>396</v>
      </c>
      <c r="E239" s="12" t="s">
        <v>342</v>
      </c>
      <c r="F239" s="11" t="s">
        <v>416</v>
      </c>
      <c r="G239" s="13">
        <v>44744</v>
      </c>
      <c r="H239" s="14" t="s">
        <v>626</v>
      </c>
      <c r="I239" s="11">
        <v>23</v>
      </c>
      <c r="J239" s="13">
        <v>45222</v>
      </c>
      <c r="K239" s="13">
        <f>+IF(AND(Table2[[#This Row],[Leave Start Date]]&lt;&gt;"",Table2[[#This Row],[Leave Days]]&lt;&gt;"")=TRUE,Table2[[#This Row],[Leave Start Date]]+Table2[[#This Row],[Leave Days]]-1, "")</f>
        <v>45244</v>
      </c>
      <c r="L239" s="11" t="s">
        <v>35</v>
      </c>
      <c r="M239" s="11" t="s">
        <v>35</v>
      </c>
      <c r="N239" s="13">
        <f>+IF(Table2[[#This Row],[Leave End Date]]&lt;&gt;"",Table2[[#This Row],[Leave End Date]]+1,"")</f>
        <v>45245</v>
      </c>
      <c r="O239" s="11" t="s">
        <v>32</v>
      </c>
      <c r="P239" s="15">
        <v>45222</v>
      </c>
      <c r="Q239" s="16" t="s">
        <v>426</v>
      </c>
      <c r="R239" s="12" t="s">
        <v>347</v>
      </c>
      <c r="S239" s="12"/>
      <c r="T239" s="12"/>
      <c r="U239" s="12" t="s">
        <v>753</v>
      </c>
    </row>
    <row r="240" spans="1:21" x14ac:dyDescent="0.25">
      <c r="A240" s="10" t="str">
        <f t="shared" si="4"/>
        <v>10067992-231023</v>
      </c>
      <c r="B240" s="11">
        <v>10067992</v>
      </c>
      <c r="C240" s="12" t="s">
        <v>66</v>
      </c>
      <c r="D240" s="12" t="s">
        <v>359</v>
      </c>
      <c r="E240" s="12" t="s">
        <v>400</v>
      </c>
      <c r="F240" s="11" t="s">
        <v>416</v>
      </c>
      <c r="G240" s="13">
        <v>44742</v>
      </c>
      <c r="H240" s="14" t="s">
        <v>905</v>
      </c>
      <c r="I240" s="11">
        <v>37</v>
      </c>
      <c r="J240" s="13">
        <v>45222</v>
      </c>
      <c r="K240" s="13">
        <f>+IF(AND(Table2[[#This Row],[Leave Start Date]]&lt;&gt;"",Table2[[#This Row],[Leave Days]]&lt;&gt;"")=TRUE,Table2[[#This Row],[Leave Start Date]]+Table2[[#This Row],[Leave Days]]-1, "")</f>
        <v>45258</v>
      </c>
      <c r="L240" s="11" t="s">
        <v>35</v>
      </c>
      <c r="M240" s="11" t="s">
        <v>35</v>
      </c>
      <c r="N240" s="13">
        <f>+IF(Table2[[#This Row],[Leave End Date]]&lt;&gt;"",Table2[[#This Row],[Leave End Date]]+1,"")</f>
        <v>45259</v>
      </c>
      <c r="O240" s="11" t="s">
        <v>32</v>
      </c>
      <c r="P240" s="15">
        <v>45222</v>
      </c>
      <c r="Q240" s="16" t="s">
        <v>426</v>
      </c>
      <c r="R240" s="12" t="s">
        <v>347</v>
      </c>
      <c r="S240" s="12"/>
      <c r="T240" s="12"/>
      <c r="U240" s="12" t="s">
        <v>754</v>
      </c>
    </row>
    <row r="241" spans="1:21" x14ac:dyDescent="0.25">
      <c r="A241" s="10" t="str">
        <f t="shared" si="4"/>
        <v>10051739-231024</v>
      </c>
      <c r="B241" s="11">
        <v>10051739</v>
      </c>
      <c r="C241" s="12" t="s">
        <v>279</v>
      </c>
      <c r="D241" s="12" t="s">
        <v>365</v>
      </c>
      <c r="E241" s="12" t="s">
        <v>412</v>
      </c>
      <c r="F241" s="11" t="s">
        <v>417</v>
      </c>
      <c r="G241" s="13">
        <v>45008</v>
      </c>
      <c r="H241" s="14" t="s">
        <v>906</v>
      </c>
      <c r="I241" s="11">
        <v>16</v>
      </c>
      <c r="J241" s="13">
        <v>45223</v>
      </c>
      <c r="K241" s="13">
        <f>+IF(AND(Table2[[#This Row],[Leave Start Date]]&lt;&gt;"",Table2[[#This Row],[Leave Days]]&lt;&gt;"")=TRUE,Table2[[#This Row],[Leave Start Date]]+Table2[[#This Row],[Leave Days]]-1, "")</f>
        <v>45238</v>
      </c>
      <c r="L241" s="11" t="s">
        <v>35</v>
      </c>
      <c r="M241" s="11" t="s">
        <v>35</v>
      </c>
      <c r="N241" s="13">
        <f>+IF(Table2[[#This Row],[Leave End Date]]&lt;&gt;"",Table2[[#This Row],[Leave End Date]]+1,"")</f>
        <v>45239</v>
      </c>
      <c r="O241" s="11" t="s">
        <v>32</v>
      </c>
      <c r="P241" s="15">
        <v>45222</v>
      </c>
      <c r="Q241" s="16" t="s">
        <v>427</v>
      </c>
      <c r="R241" s="12" t="s">
        <v>347</v>
      </c>
      <c r="S241" s="12"/>
      <c r="T241" s="12"/>
      <c r="U241" s="12" t="s">
        <v>1076</v>
      </c>
    </row>
    <row r="242" spans="1:21" x14ac:dyDescent="0.25">
      <c r="A242" s="10" t="str">
        <f t="shared" si="4"/>
        <v>10059209-231023</v>
      </c>
      <c r="B242" s="11">
        <v>10059209</v>
      </c>
      <c r="C242" s="12" t="s">
        <v>291</v>
      </c>
      <c r="D242" s="12" t="s">
        <v>364</v>
      </c>
      <c r="E242" s="12" t="s">
        <v>412</v>
      </c>
      <c r="F242" s="11" t="s">
        <v>416</v>
      </c>
      <c r="G242" s="13">
        <v>45008</v>
      </c>
      <c r="H242" s="14" t="s">
        <v>907</v>
      </c>
      <c r="I242" s="11">
        <v>16</v>
      </c>
      <c r="J242" s="13">
        <v>45222</v>
      </c>
      <c r="K242" s="13">
        <f>+IF(AND(Table2[[#This Row],[Leave Start Date]]&lt;&gt;"",Table2[[#This Row],[Leave Days]]&lt;&gt;"")=TRUE,Table2[[#This Row],[Leave Start Date]]+Table2[[#This Row],[Leave Days]]-1, "")</f>
        <v>45237</v>
      </c>
      <c r="L242" s="11" t="s">
        <v>35</v>
      </c>
      <c r="M242" s="11" t="s">
        <v>35</v>
      </c>
      <c r="N242" s="13">
        <f>+IF(Table2[[#This Row],[Leave End Date]]&lt;&gt;"",Table2[[#This Row],[Leave End Date]]+1,"")</f>
        <v>45238</v>
      </c>
      <c r="O242" s="11" t="s">
        <v>32</v>
      </c>
      <c r="P242" s="15">
        <v>45222</v>
      </c>
      <c r="Q242" s="16" t="s">
        <v>427</v>
      </c>
      <c r="R242" s="12" t="s">
        <v>347</v>
      </c>
      <c r="S242" s="12"/>
      <c r="T242" s="12"/>
      <c r="U242" s="12" t="s">
        <v>682</v>
      </c>
    </row>
    <row r="243" spans="1:21" x14ac:dyDescent="0.25">
      <c r="A243" s="10" t="str">
        <f t="shared" si="4"/>
        <v>10072837-231023</v>
      </c>
      <c r="B243" s="11">
        <v>10072837</v>
      </c>
      <c r="C243" s="12" t="s">
        <v>223</v>
      </c>
      <c r="D243" s="12" t="s">
        <v>383</v>
      </c>
      <c r="E243" s="12" t="s">
        <v>407</v>
      </c>
      <c r="F243" s="11" t="s">
        <v>416</v>
      </c>
      <c r="G243" s="13">
        <v>44730</v>
      </c>
      <c r="H243" s="14" t="s">
        <v>627</v>
      </c>
      <c r="I243" s="11">
        <v>28</v>
      </c>
      <c r="J243" s="13">
        <v>45222</v>
      </c>
      <c r="K243" s="13">
        <f>+IF(AND(Table2[[#This Row],[Leave Start Date]]&lt;&gt;"",Table2[[#This Row],[Leave Days]]&lt;&gt;"")=TRUE,Table2[[#This Row],[Leave Start Date]]+Table2[[#This Row],[Leave Days]]-1, "")</f>
        <v>45249</v>
      </c>
      <c r="L243" s="11" t="s">
        <v>35</v>
      </c>
      <c r="M243" s="11" t="s">
        <v>35</v>
      </c>
      <c r="N243" s="13">
        <f>+IF(Table2[[#This Row],[Leave End Date]]&lt;&gt;"",Table2[[#This Row],[Leave End Date]]+1,"")</f>
        <v>45250</v>
      </c>
      <c r="O243" s="11" t="s">
        <v>32</v>
      </c>
      <c r="P243" s="15">
        <v>45222</v>
      </c>
      <c r="Q243" s="16" t="s">
        <v>426</v>
      </c>
      <c r="R243" s="12" t="s">
        <v>347</v>
      </c>
      <c r="S243" s="12"/>
      <c r="T243" s="12"/>
      <c r="U243" s="12" t="s">
        <v>755</v>
      </c>
    </row>
    <row r="244" spans="1:21" x14ac:dyDescent="0.25">
      <c r="A244" s="10" t="str">
        <f t="shared" si="4"/>
        <v>10077998-231023</v>
      </c>
      <c r="B244" s="11">
        <v>10077998</v>
      </c>
      <c r="C244" s="12" t="s">
        <v>339</v>
      </c>
      <c r="D244" s="12" t="s">
        <v>396</v>
      </c>
      <c r="E244" s="12" t="s">
        <v>342</v>
      </c>
      <c r="F244" s="11" t="s">
        <v>414</v>
      </c>
      <c r="G244" s="13">
        <v>45007</v>
      </c>
      <c r="H244" s="14" t="s">
        <v>628</v>
      </c>
      <c r="I244" s="11">
        <v>16</v>
      </c>
      <c r="J244" s="13">
        <v>45222</v>
      </c>
      <c r="K244" s="13">
        <f>+IF(AND(Table2[[#This Row],[Leave Start Date]]&lt;&gt;"",Table2[[#This Row],[Leave Days]]&lt;&gt;"")=TRUE,Table2[[#This Row],[Leave Start Date]]+Table2[[#This Row],[Leave Days]]-1, "")</f>
        <v>45237</v>
      </c>
      <c r="L244" s="11" t="s">
        <v>35</v>
      </c>
      <c r="M244" s="11" t="s">
        <v>35</v>
      </c>
      <c r="N244" s="13">
        <f>+IF(Table2[[#This Row],[Leave End Date]]&lt;&gt;"",Table2[[#This Row],[Leave End Date]]+1,"")</f>
        <v>45238</v>
      </c>
      <c r="O244" s="11" t="s">
        <v>32</v>
      </c>
      <c r="P244" s="15">
        <v>45222</v>
      </c>
      <c r="Q244" s="16" t="s">
        <v>424</v>
      </c>
      <c r="R244" s="12" t="s">
        <v>347</v>
      </c>
      <c r="S244" s="12"/>
      <c r="T244" s="12"/>
      <c r="U244" s="12" t="s">
        <v>848</v>
      </c>
    </row>
    <row r="245" spans="1:21" x14ac:dyDescent="0.25">
      <c r="A245" s="10" t="str">
        <f t="shared" si="4"/>
        <v>10072820-231023</v>
      </c>
      <c r="B245" s="11">
        <v>10072820</v>
      </c>
      <c r="C245" s="12" t="s">
        <v>222</v>
      </c>
      <c r="D245" s="12" t="s">
        <v>383</v>
      </c>
      <c r="E245" s="12" t="s">
        <v>407</v>
      </c>
      <c r="F245" s="11" t="s">
        <v>416</v>
      </c>
      <c r="G245" s="13">
        <v>44729</v>
      </c>
      <c r="H245" s="14" t="s">
        <v>629</v>
      </c>
      <c r="I245" s="11">
        <v>28</v>
      </c>
      <c r="J245" s="13">
        <v>45222</v>
      </c>
      <c r="K245" s="13">
        <f>+IF(AND(Table2[[#This Row],[Leave Start Date]]&lt;&gt;"",Table2[[#This Row],[Leave Days]]&lt;&gt;"")=TRUE,Table2[[#This Row],[Leave Start Date]]+Table2[[#This Row],[Leave Days]]-1, "")</f>
        <v>45249</v>
      </c>
      <c r="L245" s="11" t="s">
        <v>35</v>
      </c>
      <c r="M245" s="11" t="s">
        <v>35</v>
      </c>
      <c r="N245" s="13">
        <f>+IF(Table2[[#This Row],[Leave End Date]]&lt;&gt;"",Table2[[#This Row],[Leave End Date]]+1,"")</f>
        <v>45250</v>
      </c>
      <c r="O245" s="11" t="s">
        <v>32</v>
      </c>
      <c r="P245" s="15">
        <v>45222</v>
      </c>
      <c r="Q245" s="16" t="s">
        <v>426</v>
      </c>
      <c r="R245" s="12" t="s">
        <v>347</v>
      </c>
      <c r="S245" s="12"/>
      <c r="T245" s="12"/>
      <c r="U245" s="12" t="s">
        <v>756</v>
      </c>
    </row>
    <row r="246" spans="1:21" x14ac:dyDescent="0.25">
      <c r="A246" s="10" t="str">
        <f t="shared" si="4"/>
        <v>10072822-231023</v>
      </c>
      <c r="B246" s="11">
        <v>10072822</v>
      </c>
      <c r="C246" s="12" t="s">
        <v>224</v>
      </c>
      <c r="D246" s="12" t="s">
        <v>383</v>
      </c>
      <c r="E246" s="12" t="s">
        <v>407</v>
      </c>
      <c r="F246" s="11" t="s">
        <v>416</v>
      </c>
      <c r="G246" s="13">
        <v>44729</v>
      </c>
      <c r="H246" s="14" t="s">
        <v>630</v>
      </c>
      <c r="I246" s="11">
        <v>28</v>
      </c>
      <c r="J246" s="13">
        <v>45222</v>
      </c>
      <c r="K246" s="13">
        <f>+IF(AND(Table2[[#This Row],[Leave Start Date]]&lt;&gt;"",Table2[[#This Row],[Leave Days]]&lt;&gt;"")=TRUE,Table2[[#This Row],[Leave Start Date]]+Table2[[#This Row],[Leave Days]]-1, "")</f>
        <v>45249</v>
      </c>
      <c r="L246" s="11" t="s">
        <v>35</v>
      </c>
      <c r="M246" s="11" t="s">
        <v>35</v>
      </c>
      <c r="N246" s="13">
        <f>+IF(Table2[[#This Row],[Leave End Date]]&lt;&gt;"",Table2[[#This Row],[Leave End Date]]+1,"")</f>
        <v>45250</v>
      </c>
      <c r="O246" s="11" t="s">
        <v>32</v>
      </c>
      <c r="P246" s="15">
        <v>45222</v>
      </c>
      <c r="Q246" s="16" t="s">
        <v>426</v>
      </c>
      <c r="R246" s="12" t="s">
        <v>347</v>
      </c>
      <c r="S246" s="12"/>
      <c r="T246" s="12"/>
      <c r="U246" s="12" t="s">
        <v>757</v>
      </c>
    </row>
    <row r="247" spans="1:21" x14ac:dyDescent="0.25">
      <c r="A247" s="10" t="str">
        <f t="shared" si="4"/>
        <v>10056020-231023</v>
      </c>
      <c r="B247" s="11">
        <v>10056020</v>
      </c>
      <c r="C247" s="12" t="s">
        <v>296</v>
      </c>
      <c r="D247" s="12" t="s">
        <v>360</v>
      </c>
      <c r="E247" s="12" t="s">
        <v>409</v>
      </c>
      <c r="F247" s="11" t="s">
        <v>417</v>
      </c>
      <c r="G247" s="13">
        <v>44652</v>
      </c>
      <c r="H247" s="14" t="s">
        <v>908</v>
      </c>
      <c r="I247" s="11">
        <v>16</v>
      </c>
      <c r="J247" s="13">
        <v>45222</v>
      </c>
      <c r="K247" s="13">
        <f>+IF(AND(Table2[[#This Row],[Leave Start Date]]&lt;&gt;"",Table2[[#This Row],[Leave Days]]&lt;&gt;"")=TRUE,Table2[[#This Row],[Leave Start Date]]+Table2[[#This Row],[Leave Days]]-1, "")</f>
        <v>45237</v>
      </c>
      <c r="L247" s="11" t="s">
        <v>35</v>
      </c>
      <c r="M247" s="11" t="s">
        <v>35</v>
      </c>
      <c r="N247" s="13">
        <f>+IF(Table2[[#This Row],[Leave End Date]]&lt;&gt;"",Table2[[#This Row],[Leave End Date]]+1,"")</f>
        <v>45238</v>
      </c>
      <c r="O247" s="11" t="s">
        <v>32</v>
      </c>
      <c r="P247" s="15">
        <v>45222</v>
      </c>
      <c r="Q247" s="16" t="s">
        <v>422</v>
      </c>
      <c r="R247" s="12" t="s">
        <v>347</v>
      </c>
      <c r="S247" s="12"/>
      <c r="T247" s="12"/>
      <c r="U247" s="12" t="s">
        <v>949</v>
      </c>
    </row>
    <row r="248" spans="1:21" x14ac:dyDescent="0.25">
      <c r="A248" s="10" t="str">
        <f t="shared" si="4"/>
        <v>10045653-231023</v>
      </c>
      <c r="B248" s="11">
        <v>10045653</v>
      </c>
      <c r="C248" s="12" t="s">
        <v>300</v>
      </c>
      <c r="D248" s="12" t="s">
        <v>349</v>
      </c>
      <c r="E248" s="12" t="s">
        <v>409</v>
      </c>
      <c r="F248" s="11" t="s">
        <v>417</v>
      </c>
      <c r="G248" s="13">
        <v>44652</v>
      </c>
      <c r="H248" s="14" t="s">
        <v>631</v>
      </c>
      <c r="I248" s="11">
        <v>16</v>
      </c>
      <c r="J248" s="13">
        <v>45222</v>
      </c>
      <c r="K248" s="13">
        <f>+IF(AND(Table2[[#This Row],[Leave Start Date]]&lt;&gt;"",Table2[[#This Row],[Leave Days]]&lt;&gt;"")=TRUE,Table2[[#This Row],[Leave Start Date]]+Table2[[#This Row],[Leave Days]]-1, "")</f>
        <v>45237</v>
      </c>
      <c r="L248" s="11" t="s">
        <v>35</v>
      </c>
      <c r="M248" s="11" t="s">
        <v>35</v>
      </c>
      <c r="N248" s="13">
        <f>+IF(Table2[[#This Row],[Leave End Date]]&lt;&gt;"",Table2[[#This Row],[Leave End Date]]+1,"")</f>
        <v>45238</v>
      </c>
      <c r="O248" s="11" t="s">
        <v>32</v>
      </c>
      <c r="P248" s="15">
        <v>45222</v>
      </c>
      <c r="Q248" s="16" t="s">
        <v>422</v>
      </c>
      <c r="R248" s="12" t="s">
        <v>347</v>
      </c>
      <c r="S248" s="12"/>
      <c r="T248" s="12"/>
      <c r="U248" s="12" t="s">
        <v>950</v>
      </c>
    </row>
    <row r="249" spans="1:21" x14ac:dyDescent="0.25">
      <c r="A249" s="10" t="str">
        <f t="shared" si="4"/>
        <v>10072677-231023</v>
      </c>
      <c r="B249" s="11">
        <v>10072677</v>
      </c>
      <c r="C249" s="12" t="s">
        <v>93</v>
      </c>
      <c r="D249" s="12" t="s">
        <v>370</v>
      </c>
      <c r="E249" s="12" t="s">
        <v>341</v>
      </c>
      <c r="F249" s="11" t="s">
        <v>416</v>
      </c>
      <c r="G249" s="13">
        <v>44701</v>
      </c>
      <c r="H249" s="14" t="s">
        <v>909</v>
      </c>
      <c r="I249" s="11">
        <v>28</v>
      </c>
      <c r="J249" s="13">
        <v>45222</v>
      </c>
      <c r="K249" s="13">
        <f>+IF(AND(Table2[[#This Row],[Leave Start Date]]&lt;&gt;"",Table2[[#This Row],[Leave Days]]&lt;&gt;"")=TRUE,Table2[[#This Row],[Leave Start Date]]+Table2[[#This Row],[Leave Days]]-1, "")</f>
        <v>45249</v>
      </c>
      <c r="L249" s="11" t="s">
        <v>35</v>
      </c>
      <c r="M249" s="11" t="s">
        <v>35</v>
      </c>
      <c r="N249" s="13">
        <f>+IF(Table2[[#This Row],[Leave End Date]]&lt;&gt;"",Table2[[#This Row],[Leave End Date]]+1,"")</f>
        <v>45250</v>
      </c>
      <c r="O249" s="11" t="s">
        <v>32</v>
      </c>
      <c r="P249" s="15">
        <v>45222</v>
      </c>
      <c r="Q249" s="16" t="s">
        <v>426</v>
      </c>
      <c r="R249" s="12" t="s">
        <v>347</v>
      </c>
      <c r="S249" s="12"/>
      <c r="T249" s="12"/>
      <c r="U249" s="12" t="s">
        <v>758</v>
      </c>
    </row>
    <row r="250" spans="1:21" x14ac:dyDescent="0.25">
      <c r="A250" s="10" t="str">
        <f t="shared" si="4"/>
        <v>10063010-231023</v>
      </c>
      <c r="B250" s="11">
        <v>10063010</v>
      </c>
      <c r="C250" s="12" t="s">
        <v>280</v>
      </c>
      <c r="D250" s="12" t="s">
        <v>365</v>
      </c>
      <c r="E250" s="12" t="s">
        <v>412</v>
      </c>
      <c r="F250" s="11" t="s">
        <v>416</v>
      </c>
      <c r="G250" s="13">
        <v>45028</v>
      </c>
      <c r="H250" s="14" t="s">
        <v>910</v>
      </c>
      <c r="I250" s="11">
        <v>15</v>
      </c>
      <c r="J250" s="13">
        <v>45222</v>
      </c>
      <c r="K250" s="13">
        <f>+IF(AND(Table2[[#This Row],[Leave Start Date]]&lt;&gt;"",Table2[[#This Row],[Leave Days]]&lt;&gt;"")=TRUE,Table2[[#This Row],[Leave Start Date]]+Table2[[#This Row],[Leave Days]]-1, "")</f>
        <v>45236</v>
      </c>
      <c r="L250" s="11" t="s">
        <v>35</v>
      </c>
      <c r="M250" s="11" t="s">
        <v>35</v>
      </c>
      <c r="N250" s="13">
        <f>+IF(Table2[[#This Row],[Leave End Date]]&lt;&gt;"",Table2[[#This Row],[Leave End Date]]+1,"")</f>
        <v>45237</v>
      </c>
      <c r="O250" s="11" t="s">
        <v>32</v>
      </c>
      <c r="P250" s="15">
        <v>45222</v>
      </c>
      <c r="Q250" s="16" t="s">
        <v>427</v>
      </c>
      <c r="R250" s="12" t="s">
        <v>347</v>
      </c>
      <c r="S250" s="12"/>
      <c r="T250" s="12"/>
      <c r="U250" s="12" t="s">
        <v>683</v>
      </c>
    </row>
    <row r="251" spans="1:21" x14ac:dyDescent="0.25">
      <c r="A251" s="10" t="str">
        <f t="shared" si="4"/>
        <v>10055163-231023</v>
      </c>
      <c r="B251" s="11">
        <v>10055163</v>
      </c>
      <c r="C251" s="12" t="s">
        <v>281</v>
      </c>
      <c r="D251" s="12" t="s">
        <v>365</v>
      </c>
      <c r="E251" s="12" t="s">
        <v>412</v>
      </c>
      <c r="F251" s="11" t="s">
        <v>416</v>
      </c>
      <c r="G251" s="13">
        <v>45029</v>
      </c>
      <c r="H251" s="14" t="s">
        <v>911</v>
      </c>
      <c r="I251" s="11">
        <v>15</v>
      </c>
      <c r="J251" s="13">
        <v>45222</v>
      </c>
      <c r="K251" s="13">
        <f>+IF(AND(Table2[[#This Row],[Leave Start Date]]&lt;&gt;"",Table2[[#This Row],[Leave Days]]&lt;&gt;"")=TRUE,Table2[[#This Row],[Leave Start Date]]+Table2[[#This Row],[Leave Days]]-1, "")</f>
        <v>45236</v>
      </c>
      <c r="L251" s="11" t="s">
        <v>35</v>
      </c>
      <c r="M251" s="11" t="s">
        <v>35</v>
      </c>
      <c r="N251" s="13">
        <f>+IF(Table2[[#This Row],[Leave End Date]]&lt;&gt;"",Table2[[#This Row],[Leave End Date]]+1,"")</f>
        <v>45237</v>
      </c>
      <c r="O251" s="11" t="s">
        <v>32</v>
      </c>
      <c r="P251" s="15">
        <v>45222</v>
      </c>
      <c r="Q251" s="16" t="s">
        <v>427</v>
      </c>
      <c r="R251" s="12" t="s">
        <v>347</v>
      </c>
      <c r="S251" s="12"/>
      <c r="T251" s="12"/>
      <c r="U251" s="12" t="s">
        <v>684</v>
      </c>
    </row>
    <row r="252" spans="1:21" x14ac:dyDescent="0.25">
      <c r="A252" s="10" t="str">
        <f t="shared" si="4"/>
        <v>10074799-231023</v>
      </c>
      <c r="B252" s="11">
        <v>10074799</v>
      </c>
      <c r="C252" s="12" t="s">
        <v>243</v>
      </c>
      <c r="D252" s="12" t="s">
        <v>385</v>
      </c>
      <c r="E252" s="12" t="s">
        <v>344</v>
      </c>
      <c r="F252" s="11" t="s">
        <v>416</v>
      </c>
      <c r="G252" s="13">
        <v>44839</v>
      </c>
      <c r="H252" s="14" t="s">
        <v>632</v>
      </c>
      <c r="I252" s="11">
        <v>15</v>
      </c>
      <c r="J252" s="13">
        <v>45222</v>
      </c>
      <c r="K252" s="13">
        <f>+IF(AND(Table2[[#This Row],[Leave Start Date]]&lt;&gt;"",Table2[[#This Row],[Leave Days]]&lt;&gt;"")=TRUE,Table2[[#This Row],[Leave Start Date]]+Table2[[#This Row],[Leave Days]]-1, "")</f>
        <v>45236</v>
      </c>
      <c r="L252" s="11" t="s">
        <v>35</v>
      </c>
      <c r="M252" s="11" t="s">
        <v>35</v>
      </c>
      <c r="N252" s="13">
        <f>+IF(Table2[[#This Row],[Leave End Date]]&lt;&gt;"",Table2[[#This Row],[Leave End Date]]+1,"")</f>
        <v>45237</v>
      </c>
      <c r="O252" s="11" t="s">
        <v>32</v>
      </c>
      <c r="P252" s="15">
        <v>45222</v>
      </c>
      <c r="Q252" s="16" t="s">
        <v>425</v>
      </c>
      <c r="R252" s="12" t="s">
        <v>347</v>
      </c>
      <c r="S252" s="12"/>
      <c r="T252" s="12"/>
      <c r="U252" s="12" t="s">
        <v>763</v>
      </c>
    </row>
    <row r="253" spans="1:21" x14ac:dyDescent="0.25">
      <c r="A253" s="10" t="str">
        <f t="shared" si="4"/>
        <v>10072942-231023</v>
      </c>
      <c r="B253" s="11">
        <v>10072942</v>
      </c>
      <c r="C253" s="12" t="s">
        <v>63</v>
      </c>
      <c r="D253" s="12" t="s">
        <v>359</v>
      </c>
      <c r="E253" s="12" t="s">
        <v>400</v>
      </c>
      <c r="F253" s="11" t="s">
        <v>416</v>
      </c>
      <c r="G253" s="13">
        <v>44742</v>
      </c>
      <c r="H253" s="14" t="s">
        <v>633</v>
      </c>
      <c r="I253" s="11">
        <v>15</v>
      </c>
      <c r="J253" s="13">
        <v>45222</v>
      </c>
      <c r="K253" s="13">
        <f>+IF(AND(Table2[[#This Row],[Leave Start Date]]&lt;&gt;"",Table2[[#This Row],[Leave Days]]&lt;&gt;"")=TRUE,Table2[[#This Row],[Leave Start Date]]+Table2[[#This Row],[Leave Days]]-1, "")</f>
        <v>45236</v>
      </c>
      <c r="L253" s="11" t="s">
        <v>35</v>
      </c>
      <c r="M253" s="11" t="s">
        <v>35</v>
      </c>
      <c r="N253" s="13">
        <f>+IF(Table2[[#This Row],[Leave End Date]]&lt;&gt;"",Table2[[#This Row],[Leave End Date]]+1,"")</f>
        <v>45237</v>
      </c>
      <c r="O253" s="11" t="s">
        <v>32</v>
      </c>
      <c r="P253" s="15">
        <v>45222</v>
      </c>
      <c r="Q253" s="16" t="s">
        <v>427</v>
      </c>
      <c r="R253" s="12" t="s">
        <v>347</v>
      </c>
      <c r="S253" s="12"/>
      <c r="T253" s="12"/>
      <c r="U253" s="12" t="s">
        <v>685</v>
      </c>
    </row>
    <row r="254" spans="1:21" x14ac:dyDescent="0.25">
      <c r="A254" s="10" t="str">
        <f t="shared" si="4"/>
        <v>10072471-231023</v>
      </c>
      <c r="B254" s="11">
        <v>10072471</v>
      </c>
      <c r="C254" s="12" t="s">
        <v>42</v>
      </c>
      <c r="D254" s="12" t="s">
        <v>354</v>
      </c>
      <c r="E254" s="12" t="s">
        <v>410</v>
      </c>
      <c r="F254" s="11" t="s">
        <v>416</v>
      </c>
      <c r="G254" s="13">
        <v>44660</v>
      </c>
      <c r="H254" s="14" t="s">
        <v>912</v>
      </c>
      <c r="I254" s="11">
        <v>43</v>
      </c>
      <c r="J254" s="13">
        <v>45222</v>
      </c>
      <c r="K254" s="13">
        <f>+IF(AND(Table2[[#This Row],[Leave Start Date]]&lt;&gt;"",Table2[[#This Row],[Leave Days]]&lt;&gt;"")=TRUE,Table2[[#This Row],[Leave Start Date]]+Table2[[#This Row],[Leave Days]]-1, "")</f>
        <v>45264</v>
      </c>
      <c r="L254" s="11" t="s">
        <v>35</v>
      </c>
      <c r="M254" s="11" t="s">
        <v>35</v>
      </c>
      <c r="N254" s="13">
        <f>+IF(Table2[[#This Row],[Leave End Date]]&lt;&gt;"",Table2[[#This Row],[Leave End Date]]+1,"")</f>
        <v>45265</v>
      </c>
      <c r="O254" s="11" t="s">
        <v>32</v>
      </c>
      <c r="P254" s="15">
        <v>45222</v>
      </c>
      <c r="Q254" s="16" t="s">
        <v>426</v>
      </c>
      <c r="R254" s="12" t="s">
        <v>347</v>
      </c>
      <c r="S254" s="12"/>
      <c r="T254" s="12"/>
      <c r="U254" s="12" t="s">
        <v>759</v>
      </c>
    </row>
    <row r="255" spans="1:21" x14ac:dyDescent="0.25">
      <c r="A255" s="10" t="str">
        <f t="shared" si="4"/>
        <v>10078352-231023</v>
      </c>
      <c r="B255" s="11">
        <v>10078352</v>
      </c>
      <c r="C255" s="12" t="s">
        <v>402</v>
      </c>
      <c r="D255" s="12" t="s">
        <v>352</v>
      </c>
      <c r="E255" s="12" t="s">
        <v>342</v>
      </c>
      <c r="F255" s="11" t="s">
        <v>414</v>
      </c>
      <c r="G255" s="13">
        <v>45033</v>
      </c>
      <c r="H255" s="14" t="s">
        <v>634</v>
      </c>
      <c r="I255" s="11">
        <v>14</v>
      </c>
      <c r="J255" s="13">
        <v>45222</v>
      </c>
      <c r="K255" s="13">
        <f>+IF(AND(Table2[[#This Row],[Leave Start Date]]&lt;&gt;"",Table2[[#This Row],[Leave Days]]&lt;&gt;"")=TRUE,Table2[[#This Row],[Leave Start Date]]+Table2[[#This Row],[Leave Days]]-1, "")</f>
        <v>45235</v>
      </c>
      <c r="L255" s="11" t="s">
        <v>35</v>
      </c>
      <c r="M255" s="11" t="s">
        <v>35</v>
      </c>
      <c r="N255" s="13">
        <f>+IF(Table2[[#This Row],[Leave End Date]]&lt;&gt;"",Table2[[#This Row],[Leave End Date]]+1,"")</f>
        <v>45236</v>
      </c>
      <c r="O255" s="11" t="s">
        <v>32</v>
      </c>
      <c r="P255" s="15">
        <v>45222</v>
      </c>
      <c r="Q255" s="16" t="s">
        <v>424</v>
      </c>
      <c r="R255" s="12" t="s">
        <v>347</v>
      </c>
      <c r="S255" s="12"/>
      <c r="T255" s="12"/>
      <c r="U255" s="12" t="s">
        <v>849</v>
      </c>
    </row>
    <row r="256" spans="1:21" x14ac:dyDescent="0.25">
      <c r="A256" s="10" t="str">
        <f t="shared" si="4"/>
        <v>10078353-231023</v>
      </c>
      <c r="B256" s="11">
        <v>10078353</v>
      </c>
      <c r="C256" s="12" t="s">
        <v>403</v>
      </c>
      <c r="D256" s="12" t="s">
        <v>352</v>
      </c>
      <c r="E256" s="12" t="s">
        <v>342</v>
      </c>
      <c r="F256" s="11" t="s">
        <v>414</v>
      </c>
      <c r="G256" s="13">
        <v>45033</v>
      </c>
      <c r="H256" s="14" t="s">
        <v>635</v>
      </c>
      <c r="I256" s="11">
        <v>14</v>
      </c>
      <c r="J256" s="13">
        <v>45222</v>
      </c>
      <c r="K256" s="13">
        <f>+IF(AND(Table2[[#This Row],[Leave Start Date]]&lt;&gt;"",Table2[[#This Row],[Leave Days]]&lt;&gt;"")=TRUE,Table2[[#This Row],[Leave Start Date]]+Table2[[#This Row],[Leave Days]]-1, "")</f>
        <v>45235</v>
      </c>
      <c r="L256" s="11" t="s">
        <v>35</v>
      </c>
      <c r="M256" s="11" t="s">
        <v>35</v>
      </c>
      <c r="N256" s="13">
        <f>+IF(Table2[[#This Row],[Leave End Date]]&lt;&gt;"",Table2[[#This Row],[Leave End Date]]+1,"")</f>
        <v>45236</v>
      </c>
      <c r="O256" s="11" t="s">
        <v>32</v>
      </c>
      <c r="P256" s="15">
        <v>45222</v>
      </c>
      <c r="Q256" s="16" t="s">
        <v>424</v>
      </c>
      <c r="R256" s="12" t="s">
        <v>347</v>
      </c>
      <c r="S256" s="12"/>
      <c r="T256" s="12"/>
      <c r="U256" s="12" t="s">
        <v>850</v>
      </c>
    </row>
    <row r="257" spans="1:21" x14ac:dyDescent="0.25">
      <c r="A257" s="10" t="str">
        <f t="shared" si="4"/>
        <v>10075801-231023</v>
      </c>
      <c r="B257" s="11">
        <v>10075801</v>
      </c>
      <c r="C257" s="12" t="s">
        <v>404</v>
      </c>
      <c r="D257" s="12" t="s">
        <v>355</v>
      </c>
      <c r="E257" s="12" t="s">
        <v>341</v>
      </c>
      <c r="F257" s="11" t="s">
        <v>415</v>
      </c>
      <c r="G257" s="13">
        <v>44883</v>
      </c>
      <c r="H257" s="14" t="s">
        <v>636</v>
      </c>
      <c r="I257" s="11">
        <v>11</v>
      </c>
      <c r="J257" s="13">
        <v>45222</v>
      </c>
      <c r="K257" s="13">
        <f>+IF(AND(Table2[[#This Row],[Leave Start Date]]&lt;&gt;"",Table2[[#This Row],[Leave Days]]&lt;&gt;"")=TRUE,Table2[[#This Row],[Leave Start Date]]+Table2[[#This Row],[Leave Days]]-1, "")</f>
        <v>45232</v>
      </c>
      <c r="L257" s="11" t="s">
        <v>35</v>
      </c>
      <c r="M257" s="11" t="s">
        <v>35</v>
      </c>
      <c r="N257" s="13">
        <f>+IF(Table2[[#This Row],[Leave End Date]]&lt;&gt;"",Table2[[#This Row],[Leave End Date]]+1,"")</f>
        <v>45233</v>
      </c>
      <c r="O257" s="11" t="s">
        <v>32</v>
      </c>
      <c r="P257" s="15">
        <v>45222</v>
      </c>
      <c r="Q257" s="16" t="s">
        <v>420</v>
      </c>
      <c r="R257" s="12" t="s">
        <v>347</v>
      </c>
      <c r="S257" s="12"/>
      <c r="T257" s="12"/>
      <c r="U257" s="12" t="s">
        <v>1027</v>
      </c>
    </row>
    <row r="258" spans="1:21" x14ac:dyDescent="0.25">
      <c r="A258" s="10" t="str">
        <f t="shared" si="4"/>
        <v>10078190-231023</v>
      </c>
      <c r="B258" s="11">
        <v>10078190</v>
      </c>
      <c r="C258" s="12" t="s">
        <v>405</v>
      </c>
      <c r="D258" s="12" t="s">
        <v>429</v>
      </c>
      <c r="E258" s="12" t="s">
        <v>341</v>
      </c>
      <c r="F258" s="11" t="s">
        <v>415</v>
      </c>
      <c r="G258" s="13">
        <v>45021</v>
      </c>
      <c r="H258" s="14" t="s">
        <v>637</v>
      </c>
      <c r="I258" s="11">
        <v>8</v>
      </c>
      <c r="J258" s="13">
        <v>45222</v>
      </c>
      <c r="K258" s="13">
        <f>+IF(AND(Table2[[#This Row],[Leave Start Date]]&lt;&gt;"",Table2[[#This Row],[Leave Days]]&lt;&gt;"")=TRUE,Table2[[#This Row],[Leave Start Date]]+Table2[[#This Row],[Leave Days]]-1, "")</f>
        <v>45229</v>
      </c>
      <c r="L258" s="11" t="s">
        <v>35</v>
      </c>
      <c r="M258" s="11" t="s">
        <v>35</v>
      </c>
      <c r="N258" s="13">
        <f>+IF(Table2[[#This Row],[Leave End Date]]&lt;&gt;"",Table2[[#This Row],[Leave End Date]]+1,"")</f>
        <v>45230</v>
      </c>
      <c r="O258" s="11" t="s">
        <v>32</v>
      </c>
      <c r="P258" s="15">
        <v>45222</v>
      </c>
      <c r="Q258" s="16" t="s">
        <v>420</v>
      </c>
      <c r="R258" s="12" t="s">
        <v>347</v>
      </c>
      <c r="S258" s="12"/>
      <c r="T258" s="12"/>
      <c r="U258" s="12" t="s">
        <v>1036</v>
      </c>
    </row>
    <row r="259" spans="1:21" x14ac:dyDescent="0.25">
      <c r="A259" s="10" t="str">
        <f t="shared" si="4"/>
        <v>10072627-231024</v>
      </c>
      <c r="B259" s="11">
        <v>10072627</v>
      </c>
      <c r="C259" s="12" t="s">
        <v>74</v>
      </c>
      <c r="D259" s="12" t="s">
        <v>366</v>
      </c>
      <c r="E259" s="12" t="s">
        <v>341</v>
      </c>
      <c r="F259" s="11" t="s">
        <v>417</v>
      </c>
      <c r="G259" s="13">
        <v>44694</v>
      </c>
      <c r="H259" s="14" t="s">
        <v>913</v>
      </c>
      <c r="I259" s="11">
        <v>15</v>
      </c>
      <c r="J259" s="13">
        <v>45223</v>
      </c>
      <c r="K259" s="13">
        <f>+IF(AND(Table2[[#This Row],[Leave Start Date]]&lt;&gt;"",Table2[[#This Row],[Leave Days]]&lt;&gt;"")=TRUE,Table2[[#This Row],[Leave Start Date]]+Table2[[#This Row],[Leave Days]]-1, "")</f>
        <v>45237</v>
      </c>
      <c r="L259" s="11" t="s">
        <v>35</v>
      </c>
      <c r="M259" s="11" t="s">
        <v>35</v>
      </c>
      <c r="N259" s="13">
        <f>+IF(Table2[[#This Row],[Leave End Date]]&lt;&gt;"",Table2[[#This Row],[Leave End Date]]+1,"")</f>
        <v>45238</v>
      </c>
      <c r="O259" s="11" t="s">
        <v>32</v>
      </c>
      <c r="P259" s="15">
        <v>45222</v>
      </c>
      <c r="Q259" s="16" t="s">
        <v>401</v>
      </c>
      <c r="R259" s="12" t="s">
        <v>347</v>
      </c>
      <c r="S259" s="12"/>
      <c r="T259" s="12"/>
      <c r="U259" s="12" t="s">
        <v>939</v>
      </c>
    </row>
    <row r="260" spans="1:21" x14ac:dyDescent="0.25">
      <c r="A260" s="10" t="str">
        <f t="shared" si="4"/>
        <v>10072795-231024</v>
      </c>
      <c r="B260" s="11">
        <v>10072795</v>
      </c>
      <c r="C260" s="12" t="s">
        <v>68</v>
      </c>
      <c r="D260" s="12" t="s">
        <v>364</v>
      </c>
      <c r="E260" s="12" t="s">
        <v>341</v>
      </c>
      <c r="F260" s="11" t="s">
        <v>417</v>
      </c>
      <c r="G260" s="13">
        <v>44724</v>
      </c>
      <c r="H260" s="14" t="s">
        <v>638</v>
      </c>
      <c r="I260" s="11">
        <v>22</v>
      </c>
      <c r="J260" s="13">
        <v>45223</v>
      </c>
      <c r="K260" s="13">
        <f>+IF(AND(Table2[[#This Row],[Leave Start Date]]&lt;&gt;"",Table2[[#This Row],[Leave Days]]&lt;&gt;"")=TRUE,Table2[[#This Row],[Leave Start Date]]+Table2[[#This Row],[Leave Days]]-1, "")</f>
        <v>45244</v>
      </c>
      <c r="L260" s="11" t="s">
        <v>35</v>
      </c>
      <c r="M260" s="11" t="s">
        <v>35</v>
      </c>
      <c r="N260" s="13">
        <f>+IF(Table2[[#This Row],[Leave End Date]]&lt;&gt;"",Table2[[#This Row],[Leave End Date]]+1,"")</f>
        <v>45245</v>
      </c>
      <c r="O260" s="11" t="s">
        <v>32</v>
      </c>
      <c r="P260" s="15">
        <v>45222</v>
      </c>
      <c r="Q260" s="16" t="s">
        <v>401</v>
      </c>
      <c r="R260" s="12" t="s">
        <v>347</v>
      </c>
      <c r="S260" s="12"/>
      <c r="T260" s="12"/>
      <c r="U260" s="12" t="s">
        <v>940</v>
      </c>
    </row>
    <row r="261" spans="1:21" x14ac:dyDescent="0.25">
      <c r="A261" s="10" t="str">
        <f t="shared" si="4"/>
        <v>10073847-231024</v>
      </c>
      <c r="B261" s="11">
        <v>10073847</v>
      </c>
      <c r="C261" s="12" t="s">
        <v>70</v>
      </c>
      <c r="D261" s="12" t="s">
        <v>356</v>
      </c>
      <c r="E261" s="12" t="s">
        <v>341</v>
      </c>
      <c r="F261" s="11" t="s">
        <v>417</v>
      </c>
      <c r="G261" s="13">
        <v>44793</v>
      </c>
      <c r="H261" s="14" t="s">
        <v>639</v>
      </c>
      <c r="I261" s="11">
        <v>22</v>
      </c>
      <c r="J261" s="13">
        <v>45223</v>
      </c>
      <c r="K261" s="13">
        <f>+IF(AND(Table2[[#This Row],[Leave Start Date]]&lt;&gt;"",Table2[[#This Row],[Leave Days]]&lt;&gt;"")=TRUE,Table2[[#This Row],[Leave Start Date]]+Table2[[#This Row],[Leave Days]]-1, "")</f>
        <v>45244</v>
      </c>
      <c r="L261" s="11" t="s">
        <v>35</v>
      </c>
      <c r="M261" s="11" t="s">
        <v>35</v>
      </c>
      <c r="N261" s="13">
        <f>+IF(Table2[[#This Row],[Leave End Date]]&lt;&gt;"",Table2[[#This Row],[Leave End Date]]+1,"")</f>
        <v>45245</v>
      </c>
      <c r="O261" s="11" t="s">
        <v>32</v>
      </c>
      <c r="P261" s="15">
        <v>45222</v>
      </c>
      <c r="Q261" s="16" t="s">
        <v>401</v>
      </c>
      <c r="R261" s="12" t="s">
        <v>347</v>
      </c>
      <c r="S261" s="12"/>
      <c r="T261" s="12"/>
      <c r="U261" s="12" t="s">
        <v>941</v>
      </c>
    </row>
    <row r="262" spans="1:21" x14ac:dyDescent="0.25">
      <c r="A262" s="10" t="str">
        <f t="shared" si="4"/>
        <v>10073853-231024</v>
      </c>
      <c r="B262" s="11">
        <v>10073853</v>
      </c>
      <c r="C262" s="12" t="s">
        <v>71</v>
      </c>
      <c r="D262" s="12" t="s">
        <v>356</v>
      </c>
      <c r="E262" s="12" t="s">
        <v>341</v>
      </c>
      <c r="F262" s="11" t="s">
        <v>417</v>
      </c>
      <c r="G262" s="13">
        <v>44793</v>
      </c>
      <c r="H262" s="14" t="s">
        <v>640</v>
      </c>
      <c r="I262" s="11">
        <v>15</v>
      </c>
      <c r="J262" s="13">
        <v>45223</v>
      </c>
      <c r="K262" s="13">
        <f>+IF(AND(Table2[[#This Row],[Leave Start Date]]&lt;&gt;"",Table2[[#This Row],[Leave Days]]&lt;&gt;"")=TRUE,Table2[[#This Row],[Leave Start Date]]+Table2[[#This Row],[Leave Days]]-1, "")</f>
        <v>45237</v>
      </c>
      <c r="L262" s="11" t="s">
        <v>35</v>
      </c>
      <c r="M262" s="11" t="s">
        <v>35</v>
      </c>
      <c r="N262" s="13">
        <f>+IF(Table2[[#This Row],[Leave End Date]]&lt;&gt;"",Table2[[#This Row],[Leave End Date]]+1,"")</f>
        <v>45238</v>
      </c>
      <c r="O262" s="11" t="s">
        <v>32</v>
      </c>
      <c r="P262" s="15">
        <v>45222</v>
      </c>
      <c r="Q262" s="16" t="s">
        <v>401</v>
      </c>
      <c r="R262" s="12" t="s">
        <v>347</v>
      </c>
      <c r="S262" s="12"/>
      <c r="T262" s="12"/>
      <c r="U262" s="12" t="s">
        <v>942</v>
      </c>
    </row>
    <row r="263" spans="1:21" x14ac:dyDescent="0.25">
      <c r="A263" s="10" t="str">
        <f t="shared" si="4"/>
        <v>10072794-231024</v>
      </c>
      <c r="B263" s="11">
        <v>10072794</v>
      </c>
      <c r="C263" s="12" t="s">
        <v>73</v>
      </c>
      <c r="D263" s="12" t="s">
        <v>364</v>
      </c>
      <c r="E263" s="12" t="s">
        <v>341</v>
      </c>
      <c r="F263" s="11" t="s">
        <v>417</v>
      </c>
      <c r="G263" s="13">
        <v>44724</v>
      </c>
      <c r="H263" s="14" t="s">
        <v>641</v>
      </c>
      <c r="I263" s="11">
        <v>15</v>
      </c>
      <c r="J263" s="13">
        <v>45223</v>
      </c>
      <c r="K263" s="13">
        <f>+IF(AND(Table2[[#This Row],[Leave Start Date]]&lt;&gt;"",Table2[[#This Row],[Leave Days]]&lt;&gt;"")=TRUE,Table2[[#This Row],[Leave Start Date]]+Table2[[#This Row],[Leave Days]]-1, "")</f>
        <v>45237</v>
      </c>
      <c r="L263" s="11" t="s">
        <v>35</v>
      </c>
      <c r="M263" s="11" t="s">
        <v>35</v>
      </c>
      <c r="N263" s="13">
        <f>+IF(Table2[[#This Row],[Leave End Date]]&lt;&gt;"",Table2[[#This Row],[Leave End Date]]+1,"")</f>
        <v>45238</v>
      </c>
      <c r="O263" s="11" t="s">
        <v>32</v>
      </c>
      <c r="P263" s="15">
        <v>45222</v>
      </c>
      <c r="Q263" s="16" t="s">
        <v>401</v>
      </c>
      <c r="R263" s="12" t="s">
        <v>347</v>
      </c>
      <c r="S263" s="12"/>
      <c r="T263" s="12"/>
      <c r="U263" s="12" t="s">
        <v>943</v>
      </c>
    </row>
    <row r="264" spans="1:21" x14ac:dyDescent="0.25">
      <c r="A264" s="10" t="str">
        <f t="shared" si="4"/>
        <v>10076761-231024</v>
      </c>
      <c r="B264" s="11">
        <v>10076761</v>
      </c>
      <c r="C264" s="12" t="s">
        <v>72</v>
      </c>
      <c r="D264" s="12" t="s">
        <v>365</v>
      </c>
      <c r="E264" s="12" t="s">
        <v>341</v>
      </c>
      <c r="F264" s="11" t="s">
        <v>417</v>
      </c>
      <c r="G264" s="13">
        <v>44920</v>
      </c>
      <c r="H264" s="14" t="s">
        <v>642</v>
      </c>
      <c r="I264" s="11">
        <v>15</v>
      </c>
      <c r="J264" s="13">
        <v>45223</v>
      </c>
      <c r="K264" s="13">
        <f>+IF(AND(Table2[[#This Row],[Leave Start Date]]&lt;&gt;"",Table2[[#This Row],[Leave Days]]&lt;&gt;"")=TRUE,Table2[[#This Row],[Leave Start Date]]+Table2[[#This Row],[Leave Days]]-1, "")</f>
        <v>45237</v>
      </c>
      <c r="L264" s="11" t="s">
        <v>35</v>
      </c>
      <c r="M264" s="11" t="s">
        <v>35</v>
      </c>
      <c r="N264" s="13">
        <f>+IF(Table2[[#This Row],[Leave End Date]]&lt;&gt;"",Table2[[#This Row],[Leave End Date]]+1,"")</f>
        <v>45238</v>
      </c>
      <c r="O264" s="11" t="s">
        <v>32</v>
      </c>
      <c r="P264" s="15">
        <v>45222</v>
      </c>
      <c r="Q264" s="16" t="s">
        <v>401</v>
      </c>
      <c r="R264" s="12" t="s">
        <v>347</v>
      </c>
      <c r="S264" s="12"/>
      <c r="T264" s="12"/>
      <c r="U264" s="12" t="s">
        <v>944</v>
      </c>
    </row>
    <row r="265" spans="1:21" x14ac:dyDescent="0.25">
      <c r="A265" s="10" t="str">
        <f t="shared" si="4"/>
        <v>10052686-231024</v>
      </c>
      <c r="B265" s="11">
        <v>10052686</v>
      </c>
      <c r="C265" s="12" t="s">
        <v>69</v>
      </c>
      <c r="D265" s="12" t="s">
        <v>354</v>
      </c>
      <c r="E265" s="12" t="s">
        <v>341</v>
      </c>
      <c r="F265" s="11" t="s">
        <v>417</v>
      </c>
      <c r="G265" s="13">
        <v>44934</v>
      </c>
      <c r="H265" s="14" t="s">
        <v>914</v>
      </c>
      <c r="I265" s="11">
        <v>22</v>
      </c>
      <c r="J265" s="13">
        <v>45223</v>
      </c>
      <c r="K265" s="13">
        <f>+IF(AND(Table2[[#This Row],[Leave Start Date]]&lt;&gt;"",Table2[[#This Row],[Leave Days]]&lt;&gt;"")=TRUE,Table2[[#This Row],[Leave Start Date]]+Table2[[#This Row],[Leave Days]]-1, "")</f>
        <v>45244</v>
      </c>
      <c r="L265" s="11" t="s">
        <v>35</v>
      </c>
      <c r="M265" s="11" t="s">
        <v>35</v>
      </c>
      <c r="N265" s="13">
        <f>+IF(Table2[[#This Row],[Leave End Date]]&lt;&gt;"",Table2[[#This Row],[Leave End Date]]+1,"")</f>
        <v>45245</v>
      </c>
      <c r="O265" s="11" t="s">
        <v>32</v>
      </c>
      <c r="P265" s="15">
        <v>45222</v>
      </c>
      <c r="Q265" s="16" t="s">
        <v>401</v>
      </c>
      <c r="R265" s="12" t="s">
        <v>347</v>
      </c>
      <c r="S265" s="12"/>
      <c r="T265" s="12"/>
      <c r="U265" s="12" t="s">
        <v>945</v>
      </c>
    </row>
    <row r="266" spans="1:21" x14ac:dyDescent="0.25">
      <c r="A266" s="10" t="str">
        <f t="shared" si="4"/>
        <v>10074270-231024</v>
      </c>
      <c r="B266" s="11">
        <v>10074270</v>
      </c>
      <c r="C266" s="12" t="s">
        <v>55</v>
      </c>
      <c r="D266" s="12" t="s">
        <v>359</v>
      </c>
      <c r="E266" s="12" t="s">
        <v>400</v>
      </c>
      <c r="F266" s="11" t="s">
        <v>414</v>
      </c>
      <c r="G266" s="13">
        <v>44817</v>
      </c>
      <c r="H266" s="14" t="s">
        <v>643</v>
      </c>
      <c r="I266" s="11">
        <v>14</v>
      </c>
      <c r="J266" s="13">
        <v>45223</v>
      </c>
      <c r="K266" s="13">
        <f>+IF(AND(Table2[[#This Row],[Leave Start Date]]&lt;&gt;"",Table2[[#This Row],[Leave Days]]&lt;&gt;"")=TRUE,Table2[[#This Row],[Leave Start Date]]+Table2[[#This Row],[Leave Days]]-1, "")</f>
        <v>45236</v>
      </c>
      <c r="L266" s="11" t="s">
        <v>35</v>
      </c>
      <c r="M266" s="11" t="s">
        <v>35</v>
      </c>
      <c r="N266" s="13">
        <f>+IF(Table2[[#This Row],[Leave End Date]]&lt;&gt;"",Table2[[#This Row],[Leave End Date]]+1,"")</f>
        <v>45237</v>
      </c>
      <c r="O266" s="11" t="s">
        <v>32</v>
      </c>
      <c r="P266" s="15">
        <v>45222</v>
      </c>
      <c r="Q266" s="16" t="s">
        <v>425</v>
      </c>
      <c r="R266" s="12" t="s">
        <v>347</v>
      </c>
      <c r="S266" s="12"/>
      <c r="T266" s="12"/>
      <c r="U266" s="12" t="s">
        <v>852</v>
      </c>
    </row>
    <row r="267" spans="1:21" x14ac:dyDescent="0.25">
      <c r="A267" s="10" t="str">
        <f t="shared" si="4"/>
        <v>10073822-231026</v>
      </c>
      <c r="B267" s="11">
        <v>10073822</v>
      </c>
      <c r="C267" s="12" t="s">
        <v>230</v>
      </c>
      <c r="D267" s="12" t="s">
        <v>386</v>
      </c>
      <c r="E267" s="12" t="s">
        <v>344</v>
      </c>
      <c r="F267" s="11" t="s">
        <v>417</v>
      </c>
      <c r="G267" s="13">
        <v>44791</v>
      </c>
      <c r="H267" s="14" t="s">
        <v>644</v>
      </c>
      <c r="I267" s="11">
        <v>18</v>
      </c>
      <c r="J267" s="13">
        <v>45225</v>
      </c>
      <c r="K267" s="13">
        <f>+IF(AND(Table2[[#This Row],[Leave Start Date]]&lt;&gt;"",Table2[[#This Row],[Leave Days]]&lt;&gt;"")=TRUE,Table2[[#This Row],[Leave Start Date]]+Table2[[#This Row],[Leave Days]]-1, "")</f>
        <v>45242</v>
      </c>
      <c r="L267" s="11" t="s">
        <v>35</v>
      </c>
      <c r="M267" s="11" t="s">
        <v>35</v>
      </c>
      <c r="N267" s="13">
        <f>+IF(Table2[[#This Row],[Leave End Date]]&lt;&gt;"",Table2[[#This Row],[Leave End Date]]+1,"")</f>
        <v>45243</v>
      </c>
      <c r="O267" s="11" t="s">
        <v>32</v>
      </c>
      <c r="P267" s="15">
        <v>45222</v>
      </c>
      <c r="Q267" s="16" t="s">
        <v>425</v>
      </c>
      <c r="R267" s="12" t="s">
        <v>347</v>
      </c>
      <c r="S267" s="12"/>
      <c r="T267" s="12"/>
      <c r="U267" s="12" t="s">
        <v>964</v>
      </c>
    </row>
    <row r="268" spans="1:21" x14ac:dyDescent="0.25">
      <c r="A268" s="10" t="str">
        <f t="shared" si="4"/>
        <v>10073627-231027</v>
      </c>
      <c r="B268" s="11">
        <v>10073627</v>
      </c>
      <c r="C268" s="12" t="s">
        <v>49</v>
      </c>
      <c r="D268" s="12" t="s">
        <v>357</v>
      </c>
      <c r="E268" s="12" t="s">
        <v>343</v>
      </c>
      <c r="F268" s="11" t="s">
        <v>417</v>
      </c>
      <c r="G268" s="13">
        <v>44783</v>
      </c>
      <c r="H268" s="14" t="s">
        <v>645</v>
      </c>
      <c r="I268" s="11">
        <v>9</v>
      </c>
      <c r="J268" s="13">
        <v>45226</v>
      </c>
      <c r="K268" s="13">
        <f>+IF(AND(Table2[[#This Row],[Leave Start Date]]&lt;&gt;"",Table2[[#This Row],[Leave Days]]&lt;&gt;"")=TRUE,Table2[[#This Row],[Leave Start Date]]+Table2[[#This Row],[Leave Days]]-1, "")</f>
        <v>45234</v>
      </c>
      <c r="L268" s="11" t="s">
        <v>35</v>
      </c>
      <c r="M268" s="11" t="s">
        <v>35</v>
      </c>
      <c r="N268" s="13">
        <f>+IF(Table2[[#This Row],[Leave End Date]]&lt;&gt;"",Table2[[#This Row],[Leave End Date]]+1,"")</f>
        <v>45235</v>
      </c>
      <c r="O268" s="11" t="s">
        <v>32</v>
      </c>
      <c r="P268" s="15">
        <v>45222</v>
      </c>
      <c r="Q268" s="16" t="s">
        <v>428</v>
      </c>
      <c r="R268" s="12" t="s">
        <v>347</v>
      </c>
      <c r="S268" s="12"/>
      <c r="T268" s="12"/>
      <c r="U268" s="12" t="s">
        <v>951</v>
      </c>
    </row>
    <row r="269" spans="1:21" x14ac:dyDescent="0.25">
      <c r="A269" s="10" t="str">
        <f t="shared" si="4"/>
        <v>10074827-231105</v>
      </c>
      <c r="B269" s="11">
        <v>10074827</v>
      </c>
      <c r="C269" s="12" t="s">
        <v>240</v>
      </c>
      <c r="D269" s="12" t="s">
        <v>385</v>
      </c>
      <c r="E269" s="12" t="s">
        <v>344</v>
      </c>
      <c r="F269" s="11" t="s">
        <v>416</v>
      </c>
      <c r="G269" s="13">
        <v>44841</v>
      </c>
      <c r="H269" s="14" t="s">
        <v>646</v>
      </c>
      <c r="I269" s="11">
        <v>22</v>
      </c>
      <c r="J269" s="13">
        <v>45235</v>
      </c>
      <c r="K269" s="13">
        <f>+IF(AND(Table2[[#This Row],[Leave Start Date]]&lt;&gt;"",Table2[[#This Row],[Leave Days]]&lt;&gt;"")=TRUE,Table2[[#This Row],[Leave Start Date]]+Table2[[#This Row],[Leave Days]]-1, "")</f>
        <v>45256</v>
      </c>
      <c r="L269" s="11" t="s">
        <v>35</v>
      </c>
      <c r="M269" s="11" t="s">
        <v>35</v>
      </c>
      <c r="N269" s="13">
        <f>+IF(Table2[[#This Row],[Leave End Date]]&lt;&gt;"",Table2[[#This Row],[Leave End Date]]+1,"")</f>
        <v>45257</v>
      </c>
      <c r="O269" s="11" t="s">
        <v>32</v>
      </c>
      <c r="P269" s="15">
        <v>45222</v>
      </c>
      <c r="Q269" s="16" t="s">
        <v>425</v>
      </c>
      <c r="R269" s="12" t="s">
        <v>347</v>
      </c>
      <c r="S269" s="12"/>
      <c r="T269" s="12"/>
      <c r="U269" s="12" t="s">
        <v>764</v>
      </c>
    </row>
    <row r="270" spans="1:21" x14ac:dyDescent="0.25">
      <c r="A270" s="10" t="str">
        <f t="shared" si="4"/>
        <v>10074783-231106</v>
      </c>
      <c r="B270" s="11">
        <v>10074783</v>
      </c>
      <c r="C270" s="12" t="s">
        <v>238</v>
      </c>
      <c r="D270" s="12" t="s">
        <v>385</v>
      </c>
      <c r="E270" s="12" t="s">
        <v>344</v>
      </c>
      <c r="F270" s="11" t="s">
        <v>416</v>
      </c>
      <c r="G270" s="13">
        <v>44838</v>
      </c>
      <c r="H270" s="14" t="s">
        <v>647</v>
      </c>
      <c r="I270" s="11">
        <v>23</v>
      </c>
      <c r="J270" s="13">
        <v>45236</v>
      </c>
      <c r="K270" s="13">
        <f>+IF(AND(Table2[[#This Row],[Leave Start Date]]&lt;&gt;"",Table2[[#This Row],[Leave Days]]&lt;&gt;"")=TRUE,Table2[[#This Row],[Leave Start Date]]+Table2[[#This Row],[Leave Days]]-1, "")</f>
        <v>45258</v>
      </c>
      <c r="L270" s="11" t="s">
        <v>35</v>
      </c>
      <c r="M270" s="11" t="s">
        <v>35</v>
      </c>
      <c r="N270" s="13">
        <f>+IF(Table2[[#This Row],[Leave End Date]]&lt;&gt;"",Table2[[#This Row],[Leave End Date]]+1,"")</f>
        <v>45259</v>
      </c>
      <c r="O270" s="11" t="s">
        <v>32</v>
      </c>
      <c r="P270" s="15">
        <v>45222</v>
      </c>
      <c r="Q270" s="16" t="s">
        <v>425</v>
      </c>
      <c r="R270" s="12" t="s">
        <v>347</v>
      </c>
      <c r="S270" s="12"/>
      <c r="T270" s="12"/>
      <c r="U270" s="12" t="s">
        <v>765</v>
      </c>
    </row>
    <row r="271" spans="1:21" x14ac:dyDescent="0.25">
      <c r="A271" s="10" t="str">
        <f t="shared" si="4"/>
        <v>10077502-231106</v>
      </c>
      <c r="B271" s="11">
        <v>10077502</v>
      </c>
      <c r="C271" s="12" t="s">
        <v>58</v>
      </c>
      <c r="D271" s="12" t="s">
        <v>360</v>
      </c>
      <c r="E271" s="12" t="s">
        <v>400</v>
      </c>
      <c r="F271" s="11" t="s">
        <v>416</v>
      </c>
      <c r="G271" s="13">
        <v>44979</v>
      </c>
      <c r="H271" s="14" t="s">
        <v>648</v>
      </c>
      <c r="I271" s="11">
        <v>14</v>
      </c>
      <c r="J271" s="13">
        <v>45236</v>
      </c>
      <c r="K271" s="13">
        <f>+IF(AND(Table2[[#This Row],[Leave Start Date]]&lt;&gt;"",Table2[[#This Row],[Leave Days]]&lt;&gt;"")=TRUE,Table2[[#This Row],[Leave Start Date]]+Table2[[#This Row],[Leave Days]]-1, "")</f>
        <v>45249</v>
      </c>
      <c r="L271" s="11" t="s">
        <v>35</v>
      </c>
      <c r="M271" s="11" t="s">
        <v>35</v>
      </c>
      <c r="N271" s="13">
        <f>+IF(Table2[[#This Row],[Leave End Date]]&lt;&gt;"",Table2[[#This Row],[Leave End Date]]+1,"")</f>
        <v>45250</v>
      </c>
      <c r="O271" s="11" t="s">
        <v>32</v>
      </c>
      <c r="P271" s="15">
        <v>45222</v>
      </c>
      <c r="Q271" s="16" t="s">
        <v>425</v>
      </c>
      <c r="R271" s="12" t="s">
        <v>347</v>
      </c>
      <c r="S271" s="12"/>
      <c r="T271" s="12"/>
      <c r="U271" s="12" t="s">
        <v>766</v>
      </c>
    </row>
    <row r="272" spans="1:21" x14ac:dyDescent="0.25">
      <c r="A272" s="10" t="str">
        <f t="shared" si="4"/>
        <v>10077921-231107</v>
      </c>
      <c r="B272" s="11">
        <v>10077921</v>
      </c>
      <c r="C272" s="12" t="s">
        <v>56</v>
      </c>
      <c r="D272" s="12" t="s">
        <v>359</v>
      </c>
      <c r="E272" s="12" t="s">
        <v>400</v>
      </c>
      <c r="F272" s="11" t="s">
        <v>414</v>
      </c>
      <c r="G272" s="13">
        <v>45002</v>
      </c>
      <c r="H272" s="14" t="s">
        <v>649</v>
      </c>
      <c r="I272" s="11">
        <v>14</v>
      </c>
      <c r="J272" s="13">
        <v>45237</v>
      </c>
      <c r="K272" s="13">
        <f>+IF(AND(Table2[[#This Row],[Leave Start Date]]&lt;&gt;"",Table2[[#This Row],[Leave Days]]&lt;&gt;"")=TRUE,Table2[[#This Row],[Leave Start Date]]+Table2[[#This Row],[Leave Days]]-1, "")</f>
        <v>45250</v>
      </c>
      <c r="L272" s="11" t="s">
        <v>35</v>
      </c>
      <c r="M272" s="11" t="s">
        <v>35</v>
      </c>
      <c r="N272" s="13">
        <f>+IF(Table2[[#This Row],[Leave End Date]]&lt;&gt;"",Table2[[#This Row],[Leave End Date]]+1,"")</f>
        <v>45251</v>
      </c>
      <c r="O272" s="11" t="s">
        <v>32</v>
      </c>
      <c r="P272" s="15">
        <v>45222</v>
      </c>
      <c r="Q272" s="16" t="s">
        <v>425</v>
      </c>
      <c r="R272" s="12" t="s">
        <v>347</v>
      </c>
      <c r="S272" s="12"/>
      <c r="T272" s="12"/>
      <c r="U272" s="12" t="s">
        <v>853</v>
      </c>
    </row>
    <row r="273" spans="1:21" x14ac:dyDescent="0.25">
      <c r="A273" s="10" t="str">
        <f t="shared" si="4"/>
        <v>10075890-231107</v>
      </c>
      <c r="B273" s="11">
        <v>10075890</v>
      </c>
      <c r="C273" s="12" t="s">
        <v>62</v>
      </c>
      <c r="D273" s="12" t="s">
        <v>359</v>
      </c>
      <c r="E273" s="12" t="s">
        <v>400</v>
      </c>
      <c r="F273" s="11" t="s">
        <v>416</v>
      </c>
      <c r="G273" s="13">
        <v>44887</v>
      </c>
      <c r="H273" s="14" t="s">
        <v>650</v>
      </c>
      <c r="I273" s="11">
        <v>16</v>
      </c>
      <c r="J273" s="13">
        <v>45237</v>
      </c>
      <c r="K273" s="13">
        <f>+IF(AND(Table2[[#This Row],[Leave Start Date]]&lt;&gt;"",Table2[[#This Row],[Leave Days]]&lt;&gt;"")=TRUE,Table2[[#This Row],[Leave Start Date]]+Table2[[#This Row],[Leave Days]]-1, "")</f>
        <v>45252</v>
      </c>
      <c r="L273" s="11" t="s">
        <v>35</v>
      </c>
      <c r="M273" s="11" t="s">
        <v>35</v>
      </c>
      <c r="N273" s="13">
        <f>+IF(Table2[[#This Row],[Leave End Date]]&lt;&gt;"",Table2[[#This Row],[Leave End Date]]+1,"")</f>
        <v>45253</v>
      </c>
      <c r="O273" s="11" t="s">
        <v>32</v>
      </c>
      <c r="P273" s="15">
        <v>45222</v>
      </c>
      <c r="Q273" s="16" t="s">
        <v>427</v>
      </c>
      <c r="R273" s="12" t="s">
        <v>347</v>
      </c>
      <c r="S273" s="12"/>
      <c r="T273" s="12"/>
      <c r="U273" s="12" t="s">
        <v>686</v>
      </c>
    </row>
    <row r="274" spans="1:21" x14ac:dyDescent="0.25">
      <c r="A274" s="10" t="str">
        <f t="shared" si="4"/>
        <v>10074025-231108</v>
      </c>
      <c r="B274" s="11">
        <v>10074025</v>
      </c>
      <c r="C274" s="12" t="s">
        <v>246</v>
      </c>
      <c r="D274" s="12" t="s">
        <v>390</v>
      </c>
      <c r="E274" s="12" t="s">
        <v>344</v>
      </c>
      <c r="F274" s="11" t="s">
        <v>417</v>
      </c>
      <c r="G274" s="13">
        <v>44804</v>
      </c>
      <c r="H274" s="14" t="s">
        <v>651</v>
      </c>
      <c r="I274" s="11">
        <v>15</v>
      </c>
      <c r="J274" s="13">
        <v>45238</v>
      </c>
      <c r="K274" s="13">
        <f>+IF(AND(Table2[[#This Row],[Leave Start Date]]&lt;&gt;"",Table2[[#This Row],[Leave Days]]&lt;&gt;"")=TRUE,Table2[[#This Row],[Leave Start Date]]+Table2[[#This Row],[Leave Days]]-1, "")</f>
        <v>45252</v>
      </c>
      <c r="L274" s="11" t="s">
        <v>35</v>
      </c>
      <c r="M274" s="11" t="s">
        <v>35</v>
      </c>
      <c r="N274" s="13">
        <f>+IF(Table2[[#This Row],[Leave End Date]]&lt;&gt;"",Table2[[#This Row],[Leave End Date]]+1,"")</f>
        <v>45253</v>
      </c>
      <c r="O274" s="11" t="s">
        <v>32</v>
      </c>
      <c r="P274" s="15">
        <v>45222</v>
      </c>
      <c r="Q274" s="16" t="s">
        <v>425</v>
      </c>
      <c r="R274" s="12" t="s">
        <v>347</v>
      </c>
      <c r="S274" s="12"/>
      <c r="T274" s="12"/>
      <c r="U274" s="12" t="s">
        <v>965</v>
      </c>
    </row>
    <row r="275" spans="1:21" x14ac:dyDescent="0.25">
      <c r="A275" s="10" t="str">
        <f t="shared" si="4"/>
        <v>10073956-231108</v>
      </c>
      <c r="B275" s="11">
        <v>10073956</v>
      </c>
      <c r="C275" s="12" t="s">
        <v>241</v>
      </c>
      <c r="D275" s="12" t="s">
        <v>385</v>
      </c>
      <c r="E275" s="12" t="s">
        <v>344</v>
      </c>
      <c r="F275" s="11" t="s">
        <v>417</v>
      </c>
      <c r="G275" s="13">
        <v>44799</v>
      </c>
      <c r="H275" s="14" t="s">
        <v>652</v>
      </c>
      <c r="I275" s="11">
        <v>17</v>
      </c>
      <c r="J275" s="13">
        <v>45238</v>
      </c>
      <c r="K275" s="13">
        <f>+IF(AND(Table2[[#This Row],[Leave Start Date]]&lt;&gt;"",Table2[[#This Row],[Leave Days]]&lt;&gt;"")=TRUE,Table2[[#This Row],[Leave Start Date]]+Table2[[#This Row],[Leave Days]]-1, "")</f>
        <v>45254</v>
      </c>
      <c r="L275" s="11" t="s">
        <v>35</v>
      </c>
      <c r="M275" s="11" t="s">
        <v>35</v>
      </c>
      <c r="N275" s="13">
        <f>+IF(Table2[[#This Row],[Leave End Date]]&lt;&gt;"",Table2[[#This Row],[Leave End Date]]+1,"")</f>
        <v>45255</v>
      </c>
      <c r="O275" s="11" t="s">
        <v>32</v>
      </c>
      <c r="P275" s="15">
        <v>45222</v>
      </c>
      <c r="Q275" s="16" t="s">
        <v>425</v>
      </c>
      <c r="R275" s="12" t="s">
        <v>347</v>
      </c>
      <c r="S275" s="12"/>
      <c r="T275" s="12"/>
      <c r="U275" s="12" t="s">
        <v>966</v>
      </c>
    </row>
    <row r="276" spans="1:21" x14ac:dyDescent="0.25">
      <c r="A276" s="10" t="str">
        <f t="shared" si="4"/>
        <v>10066666-231108</v>
      </c>
      <c r="B276" s="11">
        <v>10066666</v>
      </c>
      <c r="C276" s="12" t="s">
        <v>275</v>
      </c>
      <c r="D276" s="12" t="s">
        <v>365</v>
      </c>
      <c r="E276" s="12" t="s">
        <v>412</v>
      </c>
      <c r="F276" s="11" t="s">
        <v>417</v>
      </c>
      <c r="G276" s="13">
        <v>45007</v>
      </c>
      <c r="H276" s="14" t="s">
        <v>915</v>
      </c>
      <c r="I276" s="11">
        <v>16</v>
      </c>
      <c r="J276" s="13">
        <v>45238</v>
      </c>
      <c r="K276" s="13">
        <f>+IF(AND(Table2[[#This Row],[Leave Start Date]]&lt;&gt;"",Table2[[#This Row],[Leave Days]]&lt;&gt;"")=TRUE,Table2[[#This Row],[Leave Start Date]]+Table2[[#This Row],[Leave Days]]-1, "")</f>
        <v>45253</v>
      </c>
      <c r="L276" s="11" t="s">
        <v>35</v>
      </c>
      <c r="M276" s="11" t="s">
        <v>35</v>
      </c>
      <c r="N276" s="13">
        <f>+IF(Table2[[#This Row],[Leave End Date]]&lt;&gt;"",Table2[[#This Row],[Leave End Date]]+1,"")</f>
        <v>45254</v>
      </c>
      <c r="O276" s="11" t="s">
        <v>32</v>
      </c>
      <c r="P276" s="15">
        <v>45222</v>
      </c>
      <c r="Q276" s="16" t="s">
        <v>427</v>
      </c>
      <c r="R276" s="12" t="s">
        <v>347</v>
      </c>
      <c r="S276" s="12"/>
      <c r="T276" s="12"/>
      <c r="U276" s="12" t="s">
        <v>952</v>
      </c>
    </row>
    <row r="277" spans="1:21" x14ac:dyDescent="0.25">
      <c r="A277" s="10" t="str">
        <f t="shared" si="4"/>
        <v>10037958-231108</v>
      </c>
      <c r="B277" s="11">
        <v>10037958</v>
      </c>
      <c r="C277" s="12" t="s">
        <v>276</v>
      </c>
      <c r="D277" s="12" t="s">
        <v>365</v>
      </c>
      <c r="E277" s="12" t="s">
        <v>412</v>
      </c>
      <c r="F277" s="11" t="s">
        <v>417</v>
      </c>
      <c r="G277" s="13">
        <v>45007</v>
      </c>
      <c r="H277" s="14" t="s">
        <v>916</v>
      </c>
      <c r="I277" s="11">
        <v>16</v>
      </c>
      <c r="J277" s="13">
        <v>45238</v>
      </c>
      <c r="K277" s="13">
        <f>+IF(AND(Table2[[#This Row],[Leave Start Date]]&lt;&gt;"",Table2[[#This Row],[Leave Days]]&lt;&gt;"")=TRUE,Table2[[#This Row],[Leave Start Date]]+Table2[[#This Row],[Leave Days]]-1, "")</f>
        <v>45253</v>
      </c>
      <c r="L277" s="11" t="s">
        <v>35</v>
      </c>
      <c r="M277" s="11" t="s">
        <v>35</v>
      </c>
      <c r="N277" s="13">
        <f>+IF(Table2[[#This Row],[Leave End Date]]&lt;&gt;"",Table2[[#This Row],[Leave End Date]]+1,"")</f>
        <v>45254</v>
      </c>
      <c r="O277" s="11" t="s">
        <v>32</v>
      </c>
      <c r="P277" s="15">
        <v>45222</v>
      </c>
      <c r="Q277" s="16" t="s">
        <v>427</v>
      </c>
      <c r="R277" s="12" t="s">
        <v>347</v>
      </c>
      <c r="S277" s="12"/>
      <c r="T277" s="12"/>
      <c r="U277" s="12" t="s">
        <v>953</v>
      </c>
    </row>
    <row r="278" spans="1:21" x14ac:dyDescent="0.25">
      <c r="A278" s="10" t="str">
        <f t="shared" si="4"/>
        <v>10051993-231108</v>
      </c>
      <c r="B278" s="11">
        <v>10051993</v>
      </c>
      <c r="C278" s="12" t="s">
        <v>277</v>
      </c>
      <c r="D278" s="12" t="s">
        <v>365</v>
      </c>
      <c r="E278" s="12" t="s">
        <v>412</v>
      </c>
      <c r="F278" s="11" t="s">
        <v>417</v>
      </c>
      <c r="G278" s="13">
        <v>45007</v>
      </c>
      <c r="H278" s="14" t="s">
        <v>917</v>
      </c>
      <c r="I278" s="11">
        <v>16</v>
      </c>
      <c r="J278" s="13">
        <v>45238</v>
      </c>
      <c r="K278" s="13">
        <f>+IF(AND(Table2[[#This Row],[Leave Start Date]]&lt;&gt;"",Table2[[#This Row],[Leave Days]]&lt;&gt;"")=TRUE,Table2[[#This Row],[Leave Start Date]]+Table2[[#This Row],[Leave Days]]-1, "")</f>
        <v>45253</v>
      </c>
      <c r="L278" s="11" t="s">
        <v>35</v>
      </c>
      <c r="M278" s="11" t="s">
        <v>35</v>
      </c>
      <c r="N278" s="13">
        <f>+IF(Table2[[#This Row],[Leave End Date]]&lt;&gt;"",Table2[[#This Row],[Leave End Date]]+1,"")</f>
        <v>45254</v>
      </c>
      <c r="O278" s="11" t="s">
        <v>32</v>
      </c>
      <c r="P278" s="15">
        <v>45222</v>
      </c>
      <c r="Q278" s="16" t="s">
        <v>427</v>
      </c>
      <c r="R278" s="12" t="s">
        <v>347</v>
      </c>
      <c r="S278" s="12"/>
      <c r="T278" s="12"/>
      <c r="U278" s="12" t="s">
        <v>954</v>
      </c>
    </row>
    <row r="279" spans="1:21" x14ac:dyDescent="0.25">
      <c r="A279" s="10" t="str">
        <f t="shared" si="4"/>
        <v>10053367-231110</v>
      </c>
      <c r="B279" s="11">
        <v>10053367</v>
      </c>
      <c r="C279" s="12" t="s">
        <v>292</v>
      </c>
      <c r="D279" s="12" t="s">
        <v>364</v>
      </c>
      <c r="E279" s="12" t="s">
        <v>412</v>
      </c>
      <c r="F279" s="11" t="s">
        <v>416</v>
      </c>
      <c r="G279" s="13">
        <v>45008</v>
      </c>
      <c r="H279" s="14" t="s">
        <v>918</v>
      </c>
      <c r="I279" s="11">
        <v>16</v>
      </c>
      <c r="J279" s="13">
        <v>45240</v>
      </c>
      <c r="K279" s="13">
        <f>+IF(AND(Table2[[#This Row],[Leave Start Date]]&lt;&gt;"",Table2[[#This Row],[Leave Days]]&lt;&gt;"")=TRUE,Table2[[#This Row],[Leave Start Date]]+Table2[[#This Row],[Leave Days]]-1, "")</f>
        <v>45255</v>
      </c>
      <c r="L279" s="11" t="s">
        <v>35</v>
      </c>
      <c r="M279" s="11" t="s">
        <v>35</v>
      </c>
      <c r="N279" s="13">
        <f>+IF(Table2[[#This Row],[Leave End Date]]&lt;&gt;"",Table2[[#This Row],[Leave End Date]]+1,"")</f>
        <v>45256</v>
      </c>
      <c r="O279" s="11" t="s">
        <v>32</v>
      </c>
      <c r="P279" s="15">
        <v>45222</v>
      </c>
      <c r="Q279" s="16" t="s">
        <v>427</v>
      </c>
      <c r="R279" s="12" t="s">
        <v>347</v>
      </c>
      <c r="S279" s="12"/>
      <c r="T279" s="12"/>
      <c r="U279" s="12" t="s">
        <v>687</v>
      </c>
    </row>
    <row r="280" spans="1:21" x14ac:dyDescent="0.25">
      <c r="A280" s="10" t="str">
        <f t="shared" si="4"/>
        <v>10065908-231110</v>
      </c>
      <c r="B280" s="11">
        <v>10065908</v>
      </c>
      <c r="C280" s="12" t="s">
        <v>293</v>
      </c>
      <c r="D280" s="12" t="s">
        <v>364</v>
      </c>
      <c r="E280" s="12" t="s">
        <v>412</v>
      </c>
      <c r="F280" s="11" t="s">
        <v>416</v>
      </c>
      <c r="G280" s="13">
        <v>45028</v>
      </c>
      <c r="H280" s="14" t="s">
        <v>919</v>
      </c>
      <c r="I280" s="11">
        <v>15</v>
      </c>
      <c r="J280" s="13">
        <v>45240</v>
      </c>
      <c r="K280" s="13">
        <f>+IF(AND(Table2[[#This Row],[Leave Start Date]]&lt;&gt;"",Table2[[#This Row],[Leave Days]]&lt;&gt;"")=TRUE,Table2[[#This Row],[Leave Start Date]]+Table2[[#This Row],[Leave Days]]-1, "")</f>
        <v>45254</v>
      </c>
      <c r="L280" s="11" t="s">
        <v>35</v>
      </c>
      <c r="M280" s="11" t="s">
        <v>35</v>
      </c>
      <c r="N280" s="13">
        <f>+IF(Table2[[#This Row],[Leave End Date]]&lt;&gt;"",Table2[[#This Row],[Leave End Date]]+1,"")</f>
        <v>45255</v>
      </c>
      <c r="O280" s="11" t="s">
        <v>32</v>
      </c>
      <c r="P280" s="15">
        <v>45222</v>
      </c>
      <c r="Q280" s="16" t="s">
        <v>427</v>
      </c>
      <c r="R280" s="12" t="s">
        <v>347</v>
      </c>
      <c r="S280" s="12"/>
      <c r="T280" s="12"/>
      <c r="U280" s="12" t="s">
        <v>688</v>
      </c>
    </row>
    <row r="281" spans="1:21" x14ac:dyDescent="0.25">
      <c r="A281" s="10" t="str">
        <f t="shared" si="4"/>
        <v>10068605-231110</v>
      </c>
      <c r="B281" s="11">
        <v>10068605</v>
      </c>
      <c r="C281" s="12" t="s">
        <v>294</v>
      </c>
      <c r="D281" s="12" t="s">
        <v>364</v>
      </c>
      <c r="E281" s="12" t="s">
        <v>412</v>
      </c>
      <c r="F281" s="11" t="s">
        <v>416</v>
      </c>
      <c r="G281" s="13">
        <v>45030</v>
      </c>
      <c r="H281" s="14" t="s">
        <v>920</v>
      </c>
      <c r="I281" s="11">
        <v>15</v>
      </c>
      <c r="J281" s="13">
        <v>45240</v>
      </c>
      <c r="K281" s="13">
        <f>+IF(AND(Table2[[#This Row],[Leave Start Date]]&lt;&gt;"",Table2[[#This Row],[Leave Days]]&lt;&gt;"")=TRUE,Table2[[#This Row],[Leave Start Date]]+Table2[[#This Row],[Leave Days]]-1, "")</f>
        <v>45254</v>
      </c>
      <c r="L281" s="11" t="s">
        <v>35</v>
      </c>
      <c r="M281" s="11" t="s">
        <v>35</v>
      </c>
      <c r="N281" s="13">
        <f>+IF(Table2[[#This Row],[Leave End Date]]&lt;&gt;"",Table2[[#This Row],[Leave End Date]]+1,"")</f>
        <v>45255</v>
      </c>
      <c r="O281" s="11" t="s">
        <v>32</v>
      </c>
      <c r="P281" s="15">
        <v>45222</v>
      </c>
      <c r="Q281" s="16" t="s">
        <v>427</v>
      </c>
      <c r="R281" s="12" t="s">
        <v>347</v>
      </c>
      <c r="S281" s="12"/>
      <c r="T281" s="12"/>
      <c r="U281" s="12" t="s">
        <v>689</v>
      </c>
    </row>
    <row r="282" spans="1:21" x14ac:dyDescent="0.25">
      <c r="A282" s="10" t="str">
        <f t="shared" si="4"/>
        <v>10078411-231110</v>
      </c>
      <c r="B282" s="11">
        <v>10078411</v>
      </c>
      <c r="C282" s="12" t="s">
        <v>406</v>
      </c>
      <c r="D282" s="12" t="s">
        <v>359</v>
      </c>
      <c r="E282" s="12" t="s">
        <v>400</v>
      </c>
      <c r="F282" s="11" t="s">
        <v>416</v>
      </c>
      <c r="G282" s="13">
        <v>45040</v>
      </c>
      <c r="H282" s="14" t="s">
        <v>921</v>
      </c>
      <c r="I282" s="11">
        <v>14</v>
      </c>
      <c r="J282" s="13">
        <v>45240</v>
      </c>
      <c r="K282" s="13">
        <f>+IF(AND(Table2[[#This Row],[Leave Start Date]]&lt;&gt;"",Table2[[#This Row],[Leave Days]]&lt;&gt;"")=TRUE,Table2[[#This Row],[Leave Start Date]]+Table2[[#This Row],[Leave Days]]-1, "")</f>
        <v>45253</v>
      </c>
      <c r="L282" s="11" t="s">
        <v>35</v>
      </c>
      <c r="M282" s="11" t="s">
        <v>35</v>
      </c>
      <c r="N282" s="13">
        <f>+IF(Table2[[#This Row],[Leave End Date]]&lt;&gt;"",Table2[[#This Row],[Leave End Date]]+1,"")</f>
        <v>45254</v>
      </c>
      <c r="O282" s="11" t="s">
        <v>32</v>
      </c>
      <c r="P282" s="15">
        <v>45222</v>
      </c>
      <c r="Q282" s="16" t="s">
        <v>425</v>
      </c>
      <c r="R282" s="12" t="s">
        <v>347</v>
      </c>
      <c r="S282" s="12"/>
      <c r="T282" s="12"/>
      <c r="U282" s="12" t="s">
        <v>767</v>
      </c>
    </row>
    <row r="283" spans="1:21" x14ac:dyDescent="0.25">
      <c r="A283" s="10" t="str">
        <f t="shared" si="4"/>
        <v>10076848-231113</v>
      </c>
      <c r="B283" s="11">
        <v>10076848</v>
      </c>
      <c r="C283" s="12" t="s">
        <v>170</v>
      </c>
      <c r="D283" s="12" t="s">
        <v>365</v>
      </c>
      <c r="E283" s="12" t="s">
        <v>341</v>
      </c>
      <c r="F283" s="11" t="s">
        <v>414</v>
      </c>
      <c r="G283" s="13">
        <v>44929</v>
      </c>
      <c r="H283" s="14" t="s">
        <v>653</v>
      </c>
      <c r="I283" s="11">
        <v>22</v>
      </c>
      <c r="J283" s="13">
        <v>45243</v>
      </c>
      <c r="K283" s="13">
        <f>+IF(AND(Table2[[#This Row],[Leave Start Date]]&lt;&gt;"",Table2[[#This Row],[Leave Days]]&lt;&gt;"")=TRUE,Table2[[#This Row],[Leave Start Date]]+Table2[[#This Row],[Leave Days]]-1, "")</f>
        <v>45264</v>
      </c>
      <c r="L283" s="11" t="s">
        <v>35</v>
      </c>
      <c r="M283" s="11" t="s">
        <v>35</v>
      </c>
      <c r="N283" s="13">
        <f>+IF(Table2[[#This Row],[Leave End Date]]&lt;&gt;"",Table2[[#This Row],[Leave End Date]]+1,"")</f>
        <v>45265</v>
      </c>
      <c r="O283" s="11" t="s">
        <v>32</v>
      </c>
      <c r="P283" s="15">
        <v>45222</v>
      </c>
      <c r="Q283" s="16" t="s">
        <v>423</v>
      </c>
      <c r="R283" s="12" t="s">
        <v>347</v>
      </c>
      <c r="S283" s="12"/>
      <c r="T283" s="12"/>
      <c r="U283" s="12" t="s">
        <v>815</v>
      </c>
    </row>
    <row r="284" spans="1:21" x14ac:dyDescent="0.25">
      <c r="A284" s="10" t="str">
        <f t="shared" si="4"/>
        <v>10074314-231113</v>
      </c>
      <c r="B284" s="11">
        <v>10074314</v>
      </c>
      <c r="C284" s="12" t="s">
        <v>161</v>
      </c>
      <c r="D284" s="12" t="s">
        <v>368</v>
      </c>
      <c r="E284" s="12" t="s">
        <v>341</v>
      </c>
      <c r="F284" s="11" t="s">
        <v>414</v>
      </c>
      <c r="G284" s="13">
        <v>44819</v>
      </c>
      <c r="H284" s="14" t="s">
        <v>654</v>
      </c>
      <c r="I284" s="11">
        <v>20</v>
      </c>
      <c r="J284" s="13">
        <v>45243</v>
      </c>
      <c r="K284" s="13">
        <f>+IF(AND(Table2[[#This Row],[Leave Start Date]]&lt;&gt;"",Table2[[#This Row],[Leave Days]]&lt;&gt;"")=TRUE,Table2[[#This Row],[Leave Start Date]]+Table2[[#This Row],[Leave Days]]-1, "")</f>
        <v>45262</v>
      </c>
      <c r="L284" s="11" t="s">
        <v>35</v>
      </c>
      <c r="M284" s="11" t="s">
        <v>35</v>
      </c>
      <c r="N284" s="13">
        <f>+IF(Table2[[#This Row],[Leave End Date]]&lt;&gt;"",Table2[[#This Row],[Leave End Date]]+1,"")</f>
        <v>45263</v>
      </c>
      <c r="O284" s="11" t="s">
        <v>32</v>
      </c>
      <c r="P284" s="15">
        <v>45222</v>
      </c>
      <c r="Q284" s="16" t="s">
        <v>423</v>
      </c>
      <c r="R284" s="12" t="s">
        <v>347</v>
      </c>
      <c r="S284" s="12"/>
      <c r="T284" s="12"/>
      <c r="U284" s="12" t="s">
        <v>816</v>
      </c>
    </row>
    <row r="285" spans="1:21" x14ac:dyDescent="0.25">
      <c r="A285" s="10" t="str">
        <f t="shared" si="4"/>
        <v>10076854-231113</v>
      </c>
      <c r="B285" s="11">
        <v>10076854</v>
      </c>
      <c r="C285" s="12" t="s">
        <v>172</v>
      </c>
      <c r="D285" s="12" t="s">
        <v>365</v>
      </c>
      <c r="E285" s="12" t="s">
        <v>341</v>
      </c>
      <c r="F285" s="11" t="s">
        <v>414</v>
      </c>
      <c r="G285" s="13">
        <v>44929</v>
      </c>
      <c r="H285" s="14" t="s">
        <v>655</v>
      </c>
      <c r="I285" s="11">
        <v>19</v>
      </c>
      <c r="J285" s="13">
        <v>45243</v>
      </c>
      <c r="K285" s="13">
        <f>+IF(AND(Table2[[#This Row],[Leave Start Date]]&lt;&gt;"",Table2[[#This Row],[Leave Days]]&lt;&gt;"")=TRUE,Table2[[#This Row],[Leave Start Date]]+Table2[[#This Row],[Leave Days]]-1, "")</f>
        <v>45261</v>
      </c>
      <c r="L285" s="11" t="s">
        <v>35</v>
      </c>
      <c r="M285" s="11" t="s">
        <v>35</v>
      </c>
      <c r="N285" s="13">
        <f>+IF(Table2[[#This Row],[Leave End Date]]&lt;&gt;"",Table2[[#This Row],[Leave End Date]]+1,"")</f>
        <v>45262</v>
      </c>
      <c r="O285" s="11" t="s">
        <v>32</v>
      </c>
      <c r="P285" s="15">
        <v>45222</v>
      </c>
      <c r="Q285" s="16" t="s">
        <v>423</v>
      </c>
      <c r="R285" s="12" t="s">
        <v>347</v>
      </c>
      <c r="S285" s="12"/>
      <c r="T285" s="12"/>
      <c r="U285" s="12" t="s">
        <v>817</v>
      </c>
    </row>
    <row r="286" spans="1:21" x14ac:dyDescent="0.25">
      <c r="A286" s="10" t="str">
        <f t="shared" si="4"/>
        <v>10075783-231113</v>
      </c>
      <c r="B286" s="11">
        <v>10075783</v>
      </c>
      <c r="C286" s="12" t="s">
        <v>153</v>
      </c>
      <c r="D286" s="12" t="s">
        <v>376</v>
      </c>
      <c r="E286" s="12" t="s">
        <v>341</v>
      </c>
      <c r="F286" s="11" t="s">
        <v>414</v>
      </c>
      <c r="G286" s="13">
        <v>44883</v>
      </c>
      <c r="H286" s="14" t="s">
        <v>656</v>
      </c>
      <c r="I286" s="11">
        <v>19</v>
      </c>
      <c r="J286" s="13">
        <v>45243</v>
      </c>
      <c r="K286" s="13">
        <f>+IF(AND(Table2[[#This Row],[Leave Start Date]]&lt;&gt;"",Table2[[#This Row],[Leave Days]]&lt;&gt;"")=TRUE,Table2[[#This Row],[Leave Start Date]]+Table2[[#This Row],[Leave Days]]-1, "")</f>
        <v>45261</v>
      </c>
      <c r="L286" s="11" t="s">
        <v>35</v>
      </c>
      <c r="M286" s="11" t="s">
        <v>35</v>
      </c>
      <c r="N286" s="13">
        <f>+IF(Table2[[#This Row],[Leave End Date]]&lt;&gt;"",Table2[[#This Row],[Leave End Date]]+1,"")</f>
        <v>45262</v>
      </c>
      <c r="O286" s="11" t="s">
        <v>32</v>
      </c>
      <c r="P286" s="15">
        <v>45222</v>
      </c>
      <c r="Q286" s="16" t="s">
        <v>423</v>
      </c>
      <c r="R286" s="12" t="s">
        <v>347</v>
      </c>
      <c r="S286" s="12"/>
      <c r="T286" s="12"/>
      <c r="U286" s="12" t="s">
        <v>818</v>
      </c>
    </row>
    <row r="287" spans="1:21" x14ac:dyDescent="0.25">
      <c r="A287" s="10" t="str">
        <f t="shared" si="4"/>
        <v>10077522-231113</v>
      </c>
      <c r="B287" s="11">
        <v>10077522</v>
      </c>
      <c r="C287" s="12" t="s">
        <v>175</v>
      </c>
      <c r="D287" s="12" t="s">
        <v>355</v>
      </c>
      <c r="E287" s="12" t="s">
        <v>341</v>
      </c>
      <c r="F287" s="11" t="s">
        <v>414</v>
      </c>
      <c r="G287" s="13">
        <v>44980</v>
      </c>
      <c r="H287" s="14" t="s">
        <v>657</v>
      </c>
      <c r="I287" s="11">
        <v>18</v>
      </c>
      <c r="J287" s="13">
        <v>45243</v>
      </c>
      <c r="K287" s="13">
        <f>+IF(AND(Table2[[#This Row],[Leave Start Date]]&lt;&gt;"",Table2[[#This Row],[Leave Days]]&lt;&gt;"")=TRUE,Table2[[#This Row],[Leave Start Date]]+Table2[[#This Row],[Leave Days]]-1, "")</f>
        <v>45260</v>
      </c>
      <c r="L287" s="11" t="s">
        <v>35</v>
      </c>
      <c r="M287" s="11" t="s">
        <v>35</v>
      </c>
      <c r="N287" s="13">
        <f>+IF(Table2[[#This Row],[Leave End Date]]&lt;&gt;"",Table2[[#This Row],[Leave End Date]]+1,"")</f>
        <v>45261</v>
      </c>
      <c r="O287" s="11" t="s">
        <v>32</v>
      </c>
      <c r="P287" s="15">
        <v>45222</v>
      </c>
      <c r="Q287" s="16" t="s">
        <v>423</v>
      </c>
      <c r="R287" s="12" t="s">
        <v>347</v>
      </c>
      <c r="S287" s="12"/>
      <c r="T287" s="12"/>
      <c r="U287" s="12" t="s">
        <v>819</v>
      </c>
    </row>
    <row r="288" spans="1:21" x14ac:dyDescent="0.25">
      <c r="A288" s="10" t="str">
        <f t="shared" si="4"/>
        <v>10076852-231113</v>
      </c>
      <c r="B288" s="11">
        <v>10076852</v>
      </c>
      <c r="C288" s="12" t="s">
        <v>187</v>
      </c>
      <c r="D288" s="12" t="s">
        <v>373</v>
      </c>
      <c r="E288" s="12" t="s">
        <v>341</v>
      </c>
      <c r="F288" s="11" t="s">
        <v>414</v>
      </c>
      <c r="G288" s="13">
        <v>44929</v>
      </c>
      <c r="H288" s="14" t="s">
        <v>658</v>
      </c>
      <c r="I288" s="11">
        <v>18</v>
      </c>
      <c r="J288" s="13">
        <v>45243</v>
      </c>
      <c r="K288" s="13">
        <f>+IF(AND(Table2[[#This Row],[Leave Start Date]]&lt;&gt;"",Table2[[#This Row],[Leave Days]]&lt;&gt;"")=TRUE,Table2[[#This Row],[Leave Start Date]]+Table2[[#This Row],[Leave Days]]-1, "")</f>
        <v>45260</v>
      </c>
      <c r="L288" s="11" t="s">
        <v>35</v>
      </c>
      <c r="M288" s="11" t="s">
        <v>35</v>
      </c>
      <c r="N288" s="13">
        <f>+IF(Table2[[#This Row],[Leave End Date]]&lt;&gt;"",Table2[[#This Row],[Leave End Date]]+1,"")</f>
        <v>45261</v>
      </c>
      <c r="O288" s="11" t="s">
        <v>32</v>
      </c>
      <c r="P288" s="15">
        <v>45222</v>
      </c>
      <c r="Q288" s="16" t="s">
        <v>423</v>
      </c>
      <c r="R288" s="12" t="s">
        <v>347</v>
      </c>
      <c r="S288" s="12"/>
      <c r="T288" s="12"/>
      <c r="U288" s="12" t="s">
        <v>820</v>
      </c>
    </row>
    <row r="289" spans="1:21" x14ac:dyDescent="0.25">
      <c r="A289" s="10" t="str">
        <f t="shared" si="4"/>
        <v>10076863-231113</v>
      </c>
      <c r="B289" s="11">
        <v>10076863</v>
      </c>
      <c r="C289" s="12" t="s">
        <v>181</v>
      </c>
      <c r="D289" s="12" t="s">
        <v>364</v>
      </c>
      <c r="E289" s="12" t="s">
        <v>341</v>
      </c>
      <c r="F289" s="11" t="s">
        <v>414</v>
      </c>
      <c r="G289" s="13">
        <v>44929</v>
      </c>
      <c r="H289" s="14" t="s">
        <v>659</v>
      </c>
      <c r="I289" s="11">
        <v>17</v>
      </c>
      <c r="J289" s="13">
        <v>45243</v>
      </c>
      <c r="K289" s="13">
        <f>+IF(AND(Table2[[#This Row],[Leave Start Date]]&lt;&gt;"",Table2[[#This Row],[Leave Days]]&lt;&gt;"")=TRUE,Table2[[#This Row],[Leave Start Date]]+Table2[[#This Row],[Leave Days]]-1, "")</f>
        <v>45259</v>
      </c>
      <c r="L289" s="11" t="s">
        <v>35</v>
      </c>
      <c r="M289" s="11" t="s">
        <v>35</v>
      </c>
      <c r="N289" s="13">
        <f>+IF(Table2[[#This Row],[Leave End Date]]&lt;&gt;"",Table2[[#This Row],[Leave End Date]]+1,"")</f>
        <v>45260</v>
      </c>
      <c r="O289" s="11" t="s">
        <v>32</v>
      </c>
      <c r="P289" s="15">
        <v>45222</v>
      </c>
      <c r="Q289" s="16" t="s">
        <v>423</v>
      </c>
      <c r="R289" s="12" t="s">
        <v>347</v>
      </c>
      <c r="S289" s="12"/>
      <c r="T289" s="12"/>
      <c r="U289" s="12" t="s">
        <v>821</v>
      </c>
    </row>
    <row r="290" spans="1:21" x14ac:dyDescent="0.25">
      <c r="A290" s="10" t="str">
        <f t="shared" si="4"/>
        <v>10076890-231113</v>
      </c>
      <c r="B290" s="11">
        <v>10076890</v>
      </c>
      <c r="C290" s="12" t="s">
        <v>173</v>
      </c>
      <c r="D290" s="12" t="s">
        <v>365</v>
      </c>
      <c r="E290" s="12" t="s">
        <v>341</v>
      </c>
      <c r="F290" s="11" t="s">
        <v>414</v>
      </c>
      <c r="G290" s="13">
        <v>44930</v>
      </c>
      <c r="H290" s="14" t="s">
        <v>660</v>
      </c>
      <c r="I290" s="11">
        <v>16</v>
      </c>
      <c r="J290" s="13">
        <v>45243</v>
      </c>
      <c r="K290" s="13">
        <f>+IF(AND(Table2[[#This Row],[Leave Start Date]]&lt;&gt;"",Table2[[#This Row],[Leave Days]]&lt;&gt;"")=TRUE,Table2[[#This Row],[Leave Start Date]]+Table2[[#This Row],[Leave Days]]-1, "")</f>
        <v>45258</v>
      </c>
      <c r="L290" s="11" t="s">
        <v>35</v>
      </c>
      <c r="M290" s="11" t="s">
        <v>35</v>
      </c>
      <c r="N290" s="13">
        <f>+IF(Table2[[#This Row],[Leave End Date]]&lt;&gt;"",Table2[[#This Row],[Leave End Date]]+1,"")</f>
        <v>45259</v>
      </c>
      <c r="O290" s="11" t="s">
        <v>32</v>
      </c>
      <c r="P290" s="15">
        <v>45222</v>
      </c>
      <c r="Q290" s="16" t="s">
        <v>423</v>
      </c>
      <c r="R290" s="12" t="s">
        <v>347</v>
      </c>
      <c r="S290" s="12"/>
      <c r="T290" s="12"/>
      <c r="U290" s="12" t="s">
        <v>822</v>
      </c>
    </row>
    <row r="291" spans="1:21" x14ac:dyDescent="0.25">
      <c r="A291" s="10" t="str">
        <f t="shared" si="4"/>
        <v>10076871-231113</v>
      </c>
      <c r="B291" s="11">
        <v>10076871</v>
      </c>
      <c r="C291" s="12" t="s">
        <v>182</v>
      </c>
      <c r="D291" s="12" t="s">
        <v>364</v>
      </c>
      <c r="E291" s="12" t="s">
        <v>341</v>
      </c>
      <c r="F291" s="11" t="s">
        <v>414</v>
      </c>
      <c r="G291" s="13">
        <v>44929</v>
      </c>
      <c r="H291" s="14" t="s">
        <v>661</v>
      </c>
      <c r="I291" s="11">
        <v>16</v>
      </c>
      <c r="J291" s="13">
        <v>45243</v>
      </c>
      <c r="K291" s="13">
        <f>+IF(AND(Table2[[#This Row],[Leave Start Date]]&lt;&gt;"",Table2[[#This Row],[Leave Days]]&lt;&gt;"")=TRUE,Table2[[#This Row],[Leave Start Date]]+Table2[[#This Row],[Leave Days]]-1, "")</f>
        <v>45258</v>
      </c>
      <c r="L291" s="11" t="s">
        <v>35</v>
      </c>
      <c r="M291" s="11" t="s">
        <v>35</v>
      </c>
      <c r="N291" s="13">
        <f>+IF(Table2[[#This Row],[Leave End Date]]&lt;&gt;"",Table2[[#This Row],[Leave End Date]]+1,"")</f>
        <v>45259</v>
      </c>
      <c r="O291" s="11" t="s">
        <v>32</v>
      </c>
      <c r="P291" s="15">
        <v>45222</v>
      </c>
      <c r="Q291" s="16" t="s">
        <v>423</v>
      </c>
      <c r="R291" s="12" t="s">
        <v>347</v>
      </c>
      <c r="S291" s="12"/>
      <c r="T291" s="12"/>
      <c r="U291" s="12" t="s">
        <v>823</v>
      </c>
    </row>
    <row r="292" spans="1:21" x14ac:dyDescent="0.25">
      <c r="A292" s="10" t="str">
        <f t="shared" si="4"/>
        <v>10076772-231113</v>
      </c>
      <c r="B292" s="11">
        <v>10076772</v>
      </c>
      <c r="C292" s="12" t="s">
        <v>174</v>
      </c>
      <c r="D292" s="12" t="s">
        <v>371</v>
      </c>
      <c r="E292" s="12" t="s">
        <v>341</v>
      </c>
      <c r="F292" s="11" t="s">
        <v>414</v>
      </c>
      <c r="G292" s="13">
        <v>44920</v>
      </c>
      <c r="H292" s="14" t="s">
        <v>662</v>
      </c>
      <c r="I292" s="11">
        <v>16</v>
      </c>
      <c r="J292" s="13">
        <v>45243</v>
      </c>
      <c r="K292" s="13">
        <f>+IF(AND(Table2[[#This Row],[Leave Start Date]]&lt;&gt;"",Table2[[#This Row],[Leave Days]]&lt;&gt;"")=TRUE,Table2[[#This Row],[Leave Start Date]]+Table2[[#This Row],[Leave Days]]-1, "")</f>
        <v>45258</v>
      </c>
      <c r="L292" s="11" t="s">
        <v>35</v>
      </c>
      <c r="M292" s="11" t="s">
        <v>35</v>
      </c>
      <c r="N292" s="13">
        <f>+IF(Table2[[#This Row],[Leave End Date]]&lt;&gt;"",Table2[[#This Row],[Leave End Date]]+1,"")</f>
        <v>45259</v>
      </c>
      <c r="O292" s="11" t="s">
        <v>32</v>
      </c>
      <c r="P292" s="15">
        <v>45222</v>
      </c>
      <c r="Q292" s="16" t="s">
        <v>423</v>
      </c>
      <c r="R292" s="12" t="s">
        <v>347</v>
      </c>
      <c r="S292" s="12"/>
      <c r="T292" s="12"/>
      <c r="U292" s="12" t="s">
        <v>824</v>
      </c>
    </row>
    <row r="293" spans="1:21" x14ac:dyDescent="0.25">
      <c r="A293" s="10" t="str">
        <f t="shared" si="4"/>
        <v>10076888-231113</v>
      </c>
      <c r="B293" s="11">
        <v>10076888</v>
      </c>
      <c r="C293" s="12" t="s">
        <v>183</v>
      </c>
      <c r="D293" s="12" t="s">
        <v>364</v>
      </c>
      <c r="E293" s="12" t="s">
        <v>341</v>
      </c>
      <c r="F293" s="11" t="s">
        <v>414</v>
      </c>
      <c r="G293" s="13">
        <v>44930</v>
      </c>
      <c r="H293" s="14" t="s">
        <v>663</v>
      </c>
      <c r="I293" s="11">
        <v>15</v>
      </c>
      <c r="J293" s="13">
        <v>45243</v>
      </c>
      <c r="K293" s="13">
        <f>+IF(AND(Table2[[#This Row],[Leave Start Date]]&lt;&gt;"",Table2[[#This Row],[Leave Days]]&lt;&gt;"")=TRUE,Table2[[#This Row],[Leave Start Date]]+Table2[[#This Row],[Leave Days]]-1, "")</f>
        <v>45257</v>
      </c>
      <c r="L293" s="11" t="s">
        <v>35</v>
      </c>
      <c r="M293" s="11" t="s">
        <v>35</v>
      </c>
      <c r="N293" s="13">
        <f>+IF(Table2[[#This Row],[Leave End Date]]&lt;&gt;"",Table2[[#This Row],[Leave End Date]]+1,"")</f>
        <v>45258</v>
      </c>
      <c r="O293" s="11" t="s">
        <v>32</v>
      </c>
      <c r="P293" s="15">
        <v>45222</v>
      </c>
      <c r="Q293" s="16" t="s">
        <v>423</v>
      </c>
      <c r="R293" s="12" t="s">
        <v>347</v>
      </c>
      <c r="S293" s="12"/>
      <c r="T293" s="12"/>
      <c r="U293" s="12" t="s">
        <v>825</v>
      </c>
    </row>
    <row r="294" spans="1:21" x14ac:dyDescent="0.25">
      <c r="A294" s="10" t="str">
        <f t="shared" si="4"/>
        <v>10076891-231113</v>
      </c>
      <c r="B294" s="11">
        <v>10076891</v>
      </c>
      <c r="C294" s="12" t="s">
        <v>188</v>
      </c>
      <c r="D294" s="12" t="s">
        <v>373</v>
      </c>
      <c r="E294" s="12" t="s">
        <v>341</v>
      </c>
      <c r="F294" s="11" t="s">
        <v>414</v>
      </c>
      <c r="G294" s="13">
        <v>44930</v>
      </c>
      <c r="H294" s="14" t="s">
        <v>664</v>
      </c>
      <c r="I294" s="11">
        <v>15</v>
      </c>
      <c r="J294" s="13">
        <v>45243</v>
      </c>
      <c r="K294" s="13">
        <f>+IF(AND(Table2[[#This Row],[Leave Start Date]]&lt;&gt;"",Table2[[#This Row],[Leave Days]]&lt;&gt;"")=TRUE,Table2[[#This Row],[Leave Start Date]]+Table2[[#This Row],[Leave Days]]-1, "")</f>
        <v>45257</v>
      </c>
      <c r="L294" s="11" t="s">
        <v>35</v>
      </c>
      <c r="M294" s="11" t="s">
        <v>35</v>
      </c>
      <c r="N294" s="13">
        <f>+IF(Table2[[#This Row],[Leave End Date]]&lt;&gt;"",Table2[[#This Row],[Leave End Date]]+1,"")</f>
        <v>45258</v>
      </c>
      <c r="O294" s="11" t="s">
        <v>32</v>
      </c>
      <c r="P294" s="15">
        <v>45222</v>
      </c>
      <c r="Q294" s="16" t="s">
        <v>423</v>
      </c>
      <c r="R294" s="12" t="s">
        <v>347</v>
      </c>
      <c r="S294" s="12"/>
      <c r="T294" s="12"/>
      <c r="U294" s="12" t="s">
        <v>826</v>
      </c>
    </row>
    <row r="295" spans="1:21" x14ac:dyDescent="0.25">
      <c r="A295" s="10" t="str">
        <f t="shared" si="4"/>
        <v>10075793-231113</v>
      </c>
      <c r="B295" s="11">
        <v>10075793</v>
      </c>
      <c r="C295" s="12" t="s">
        <v>154</v>
      </c>
      <c r="D295" s="12" t="s">
        <v>376</v>
      </c>
      <c r="E295" s="12" t="s">
        <v>341</v>
      </c>
      <c r="F295" s="11" t="s">
        <v>414</v>
      </c>
      <c r="G295" s="13">
        <v>44883</v>
      </c>
      <c r="H295" s="14" t="s">
        <v>665</v>
      </c>
      <c r="I295" s="11">
        <v>15</v>
      </c>
      <c r="J295" s="13">
        <v>45243</v>
      </c>
      <c r="K295" s="13">
        <f>+IF(AND(Table2[[#This Row],[Leave Start Date]]&lt;&gt;"",Table2[[#This Row],[Leave Days]]&lt;&gt;"")=TRUE,Table2[[#This Row],[Leave Start Date]]+Table2[[#This Row],[Leave Days]]-1, "")</f>
        <v>45257</v>
      </c>
      <c r="L295" s="11" t="s">
        <v>35</v>
      </c>
      <c r="M295" s="11" t="s">
        <v>35</v>
      </c>
      <c r="N295" s="13">
        <f>+IF(Table2[[#This Row],[Leave End Date]]&lt;&gt;"",Table2[[#This Row],[Leave End Date]]+1,"")</f>
        <v>45258</v>
      </c>
      <c r="O295" s="11" t="s">
        <v>32</v>
      </c>
      <c r="P295" s="15">
        <v>45222</v>
      </c>
      <c r="Q295" s="16" t="s">
        <v>423</v>
      </c>
      <c r="R295" s="12" t="s">
        <v>347</v>
      </c>
      <c r="S295" s="12"/>
      <c r="T295" s="12"/>
      <c r="U295" s="12" t="s">
        <v>827</v>
      </c>
    </row>
    <row r="296" spans="1:21" x14ac:dyDescent="0.25">
      <c r="A296" s="10" t="str">
        <f t="shared" si="4"/>
        <v>10076779-231115</v>
      </c>
      <c r="B296" s="11">
        <v>10076779</v>
      </c>
      <c r="C296" s="12" t="s">
        <v>285</v>
      </c>
      <c r="D296" s="12" t="s">
        <v>364</v>
      </c>
      <c r="E296" s="12" t="s">
        <v>412</v>
      </c>
      <c r="F296" s="11" t="s">
        <v>417</v>
      </c>
      <c r="G296" s="13">
        <v>44921</v>
      </c>
      <c r="H296" s="14" t="s">
        <v>666</v>
      </c>
      <c r="I296" s="11">
        <v>20</v>
      </c>
      <c r="J296" s="13">
        <v>45245</v>
      </c>
      <c r="K296" s="13">
        <f>+IF(AND(Table2[[#This Row],[Leave Start Date]]&lt;&gt;"",Table2[[#This Row],[Leave Days]]&lt;&gt;"")=TRUE,Table2[[#This Row],[Leave Start Date]]+Table2[[#This Row],[Leave Days]]-1, "")</f>
        <v>45264</v>
      </c>
      <c r="L296" s="11" t="s">
        <v>35</v>
      </c>
      <c r="M296" s="11" t="s">
        <v>35</v>
      </c>
      <c r="N296" s="13">
        <f>+IF(Table2[[#This Row],[Leave End Date]]&lt;&gt;"",Table2[[#This Row],[Leave End Date]]+1,"")</f>
        <v>45265</v>
      </c>
      <c r="O296" s="11" t="s">
        <v>32</v>
      </c>
      <c r="P296" s="15">
        <v>45222</v>
      </c>
      <c r="Q296" s="16" t="s">
        <v>427</v>
      </c>
      <c r="R296" s="12" t="s">
        <v>347</v>
      </c>
      <c r="S296" s="12"/>
      <c r="T296" s="12"/>
      <c r="U296" s="12" t="s">
        <v>955</v>
      </c>
    </row>
    <row r="297" spans="1:21" x14ac:dyDescent="0.25">
      <c r="A297" s="10" t="str">
        <f t="shared" si="4"/>
        <v>10076780-231115</v>
      </c>
      <c r="B297" s="11">
        <v>10076780</v>
      </c>
      <c r="C297" s="12" t="s">
        <v>286</v>
      </c>
      <c r="D297" s="12" t="s">
        <v>364</v>
      </c>
      <c r="E297" s="12" t="s">
        <v>412</v>
      </c>
      <c r="F297" s="11" t="s">
        <v>417</v>
      </c>
      <c r="G297" s="13">
        <v>44921</v>
      </c>
      <c r="H297" s="14" t="s">
        <v>667</v>
      </c>
      <c r="I297" s="11">
        <v>18</v>
      </c>
      <c r="J297" s="13">
        <v>45245</v>
      </c>
      <c r="K297" s="13">
        <f>+IF(AND(Table2[[#This Row],[Leave Start Date]]&lt;&gt;"",Table2[[#This Row],[Leave Days]]&lt;&gt;"")=TRUE,Table2[[#This Row],[Leave Start Date]]+Table2[[#This Row],[Leave Days]]-1, "")</f>
        <v>45262</v>
      </c>
      <c r="L297" s="11" t="s">
        <v>35</v>
      </c>
      <c r="M297" s="11" t="s">
        <v>35</v>
      </c>
      <c r="N297" s="13">
        <f>+IF(Table2[[#This Row],[Leave End Date]]&lt;&gt;"",Table2[[#This Row],[Leave End Date]]+1,"")</f>
        <v>45263</v>
      </c>
      <c r="O297" s="11" t="s">
        <v>32</v>
      </c>
      <c r="P297" s="15">
        <v>45222</v>
      </c>
      <c r="Q297" s="16" t="s">
        <v>427</v>
      </c>
      <c r="R297" s="12" t="s">
        <v>347</v>
      </c>
      <c r="S297" s="12"/>
      <c r="T297" s="12"/>
      <c r="U297" s="12" t="s">
        <v>956</v>
      </c>
    </row>
    <row r="298" spans="1:21" x14ac:dyDescent="0.25">
      <c r="A298" s="10" t="str">
        <f t="shared" si="4"/>
        <v>10074996-231121</v>
      </c>
      <c r="B298" s="11">
        <v>10074996</v>
      </c>
      <c r="C298" s="12" t="s">
        <v>53</v>
      </c>
      <c r="D298" s="12" t="s">
        <v>358</v>
      </c>
      <c r="E298" s="12" t="s">
        <v>400</v>
      </c>
      <c r="F298" s="11" t="s">
        <v>416</v>
      </c>
      <c r="G298" s="13">
        <v>44852</v>
      </c>
      <c r="H298" s="14" t="s">
        <v>668</v>
      </c>
      <c r="I298" s="11">
        <v>25</v>
      </c>
      <c r="J298" s="13">
        <v>45251</v>
      </c>
      <c r="K298" s="13">
        <f>+IF(AND(Table2[[#This Row],[Leave Start Date]]&lt;&gt;"",Table2[[#This Row],[Leave Days]]&lt;&gt;"")=TRUE,Table2[[#This Row],[Leave Start Date]]+Table2[[#This Row],[Leave Days]]-1, "")</f>
        <v>45275</v>
      </c>
      <c r="L298" s="11" t="s">
        <v>35</v>
      </c>
      <c r="M298" s="11" t="s">
        <v>35</v>
      </c>
      <c r="N298" s="13">
        <f>+IF(Table2[[#This Row],[Leave End Date]]&lt;&gt;"",Table2[[#This Row],[Leave End Date]]+1,"")</f>
        <v>45276</v>
      </c>
      <c r="O298" s="11" t="s">
        <v>32</v>
      </c>
      <c r="P298" s="15">
        <v>45222</v>
      </c>
      <c r="Q298" s="16" t="s">
        <v>425</v>
      </c>
      <c r="R298" s="12" t="s">
        <v>347</v>
      </c>
      <c r="S298" s="12"/>
      <c r="T298" s="12"/>
      <c r="U298" s="12" t="s">
        <v>768</v>
      </c>
    </row>
    <row r="299" spans="1:21" x14ac:dyDescent="0.25">
      <c r="A299" s="10" t="str">
        <f t="shared" si="4"/>
        <v>10073975-231127</v>
      </c>
      <c r="B299" s="11">
        <v>10073975</v>
      </c>
      <c r="C299" s="12" t="s">
        <v>242</v>
      </c>
      <c r="D299" s="12" t="s">
        <v>385</v>
      </c>
      <c r="E299" s="12" t="s">
        <v>344</v>
      </c>
      <c r="F299" s="11" t="s">
        <v>417</v>
      </c>
      <c r="G299" s="13">
        <v>44800</v>
      </c>
      <c r="H299" s="14" t="s">
        <v>669</v>
      </c>
      <c r="I299" s="11">
        <v>15</v>
      </c>
      <c r="J299" s="13">
        <v>45257</v>
      </c>
      <c r="K299" s="13">
        <f>+IF(AND(Table2[[#This Row],[Leave Start Date]]&lt;&gt;"",Table2[[#This Row],[Leave Days]]&lt;&gt;"")=TRUE,Table2[[#This Row],[Leave Start Date]]+Table2[[#This Row],[Leave Days]]-1, "")</f>
        <v>45271</v>
      </c>
      <c r="L299" s="11" t="s">
        <v>35</v>
      </c>
      <c r="M299" s="11" t="s">
        <v>35</v>
      </c>
      <c r="N299" s="13">
        <f>+IF(Table2[[#This Row],[Leave End Date]]&lt;&gt;"",Table2[[#This Row],[Leave End Date]]+1,"")</f>
        <v>45272</v>
      </c>
      <c r="O299" s="11" t="s">
        <v>32</v>
      </c>
      <c r="P299" s="15">
        <v>45222</v>
      </c>
      <c r="Q299" s="16" t="s">
        <v>425</v>
      </c>
      <c r="R299" s="12" t="s">
        <v>347</v>
      </c>
      <c r="S299" s="12"/>
      <c r="T299" s="12"/>
      <c r="U299" s="12" t="s">
        <v>967</v>
      </c>
    </row>
    <row r="300" spans="1:21" x14ac:dyDescent="0.25">
      <c r="A300" s="10" t="str">
        <f t="shared" si="4"/>
        <v>10074782-231201</v>
      </c>
      <c r="B300" s="11">
        <v>10074782</v>
      </c>
      <c r="C300" s="12" t="s">
        <v>239</v>
      </c>
      <c r="D300" s="12" t="s">
        <v>385</v>
      </c>
      <c r="E300" s="12" t="s">
        <v>344</v>
      </c>
      <c r="F300" s="11" t="s">
        <v>416</v>
      </c>
      <c r="G300" s="13">
        <v>44838</v>
      </c>
      <c r="H300" s="14" t="s">
        <v>670</v>
      </c>
      <c r="I300" s="11">
        <v>23</v>
      </c>
      <c r="J300" s="13">
        <v>45261</v>
      </c>
      <c r="K300" s="13">
        <f>+IF(AND(Table2[[#This Row],[Leave Start Date]]&lt;&gt;"",Table2[[#This Row],[Leave Days]]&lt;&gt;"")=TRUE,Table2[[#This Row],[Leave Start Date]]+Table2[[#This Row],[Leave Days]]-1, "")</f>
        <v>45283</v>
      </c>
      <c r="L300" s="11" t="s">
        <v>35</v>
      </c>
      <c r="M300" s="11" t="s">
        <v>35</v>
      </c>
      <c r="N300" s="13">
        <f>+IF(Table2[[#This Row],[Leave End Date]]&lt;&gt;"",Table2[[#This Row],[Leave End Date]]+1,"")</f>
        <v>45284</v>
      </c>
      <c r="O300" s="11" t="s">
        <v>32</v>
      </c>
      <c r="P300" s="15">
        <v>45222</v>
      </c>
      <c r="Q300" s="16" t="s">
        <v>425</v>
      </c>
      <c r="R300" s="12" t="s">
        <v>347</v>
      </c>
      <c r="S300" s="12"/>
      <c r="T300" s="12"/>
      <c r="U300" s="12" t="s">
        <v>769</v>
      </c>
    </row>
    <row r="301" spans="1:21" x14ac:dyDescent="0.25">
      <c r="A301" s="10" t="str">
        <f t="shared" si="4"/>
        <v>10078093-231201</v>
      </c>
      <c r="B301" s="11">
        <v>10078093</v>
      </c>
      <c r="C301" s="12" t="s">
        <v>231</v>
      </c>
      <c r="D301" s="12" t="s">
        <v>387</v>
      </c>
      <c r="E301" s="12" t="s">
        <v>344</v>
      </c>
      <c r="F301" s="11" t="s">
        <v>414</v>
      </c>
      <c r="G301" s="13">
        <v>45015</v>
      </c>
      <c r="H301" s="14" t="s">
        <v>671</v>
      </c>
      <c r="I301" s="11">
        <v>16</v>
      </c>
      <c r="J301" s="13">
        <v>45261</v>
      </c>
      <c r="K301" s="13">
        <f>+IF(AND(Table2[[#This Row],[Leave Start Date]]&lt;&gt;"",Table2[[#This Row],[Leave Days]]&lt;&gt;"")=TRUE,Table2[[#This Row],[Leave Start Date]]+Table2[[#This Row],[Leave Days]]-1, "")</f>
        <v>45276</v>
      </c>
      <c r="L301" s="11" t="s">
        <v>35</v>
      </c>
      <c r="M301" s="11" t="s">
        <v>35</v>
      </c>
      <c r="N301" s="13">
        <f>+IF(Table2[[#This Row],[Leave End Date]]&lt;&gt;"",Table2[[#This Row],[Leave End Date]]+1,"")</f>
        <v>45277</v>
      </c>
      <c r="O301" s="11" t="s">
        <v>32</v>
      </c>
      <c r="P301" s="15">
        <v>45222</v>
      </c>
      <c r="Q301" s="16" t="s">
        <v>425</v>
      </c>
      <c r="R301" s="12" t="s">
        <v>347</v>
      </c>
      <c r="S301" s="12"/>
      <c r="T301" s="12"/>
      <c r="U301" s="12" t="s">
        <v>854</v>
      </c>
    </row>
    <row r="302" spans="1:21" x14ac:dyDescent="0.25">
      <c r="A302" s="10" t="str">
        <f t="shared" ref="A302:A307" si="5">$B302&amp;"-"&amp;TEXT($J302,"YYMMDD")</f>
        <v>10059901-231203</v>
      </c>
      <c r="B302" s="11">
        <v>10059901</v>
      </c>
      <c r="C302" s="12" t="s">
        <v>289</v>
      </c>
      <c r="D302" s="12" t="s">
        <v>364</v>
      </c>
      <c r="E302" s="12" t="s">
        <v>412</v>
      </c>
      <c r="F302" s="11" t="s">
        <v>417</v>
      </c>
      <c r="G302" s="13">
        <v>44980</v>
      </c>
      <c r="H302" s="14" t="s">
        <v>922</v>
      </c>
      <c r="I302" s="11">
        <v>17</v>
      </c>
      <c r="J302" s="13">
        <v>45263</v>
      </c>
      <c r="K302" s="13">
        <f>+IF(AND(Table2[[#This Row],[Leave Start Date]]&lt;&gt;"",Table2[[#This Row],[Leave Days]]&lt;&gt;"")=TRUE,Table2[[#This Row],[Leave Start Date]]+Table2[[#This Row],[Leave Days]]-1, "")</f>
        <v>45279</v>
      </c>
      <c r="L302" s="11" t="s">
        <v>35</v>
      </c>
      <c r="M302" s="11" t="s">
        <v>35</v>
      </c>
      <c r="N302" s="13">
        <f>+IF(Table2[[#This Row],[Leave End Date]]&lt;&gt;"",Table2[[#This Row],[Leave End Date]]+1,"")</f>
        <v>45280</v>
      </c>
      <c r="O302" s="11" t="s">
        <v>32</v>
      </c>
      <c r="P302" s="15">
        <v>45222</v>
      </c>
      <c r="Q302" s="16" t="s">
        <v>427</v>
      </c>
      <c r="R302" s="12" t="s">
        <v>347</v>
      </c>
      <c r="S302" s="12"/>
      <c r="T302" s="12"/>
      <c r="U302" s="12" t="s">
        <v>957</v>
      </c>
    </row>
    <row r="303" spans="1:21" x14ac:dyDescent="0.25">
      <c r="A303" s="10" t="str">
        <f t="shared" si="5"/>
        <v>10053040-231203</v>
      </c>
      <c r="B303" s="11">
        <v>10053040</v>
      </c>
      <c r="C303" s="12" t="s">
        <v>290</v>
      </c>
      <c r="D303" s="12" t="s">
        <v>364</v>
      </c>
      <c r="E303" s="12" t="s">
        <v>412</v>
      </c>
      <c r="F303" s="11" t="s">
        <v>417</v>
      </c>
      <c r="G303" s="13">
        <v>45005</v>
      </c>
      <c r="H303" s="14" t="s">
        <v>923</v>
      </c>
      <c r="I303" s="11">
        <v>16</v>
      </c>
      <c r="J303" s="13">
        <v>45263</v>
      </c>
      <c r="K303" s="13">
        <f>+IF(AND(Table2[[#This Row],[Leave Start Date]]&lt;&gt;"",Table2[[#This Row],[Leave Days]]&lt;&gt;"")=TRUE,Table2[[#This Row],[Leave Start Date]]+Table2[[#This Row],[Leave Days]]-1, "")</f>
        <v>45278</v>
      </c>
      <c r="L303" s="11" t="s">
        <v>35</v>
      </c>
      <c r="M303" s="11" t="s">
        <v>35</v>
      </c>
      <c r="N303" s="13">
        <f>+IF(Table2[[#This Row],[Leave End Date]]&lt;&gt;"",Table2[[#This Row],[Leave End Date]]+1,"")</f>
        <v>45279</v>
      </c>
      <c r="O303" s="11" t="s">
        <v>32</v>
      </c>
      <c r="P303" s="15">
        <v>45222</v>
      </c>
      <c r="Q303" s="16" t="s">
        <v>427</v>
      </c>
      <c r="R303" s="12" t="s">
        <v>347</v>
      </c>
      <c r="S303" s="12"/>
      <c r="T303" s="12"/>
      <c r="U303" s="12" t="s">
        <v>958</v>
      </c>
    </row>
    <row r="304" spans="1:21" x14ac:dyDescent="0.25">
      <c r="A304" s="10" t="str">
        <f t="shared" si="5"/>
        <v>10055417-231205</v>
      </c>
      <c r="B304" s="11">
        <v>10055417</v>
      </c>
      <c r="C304" s="12" t="s">
        <v>235</v>
      </c>
      <c r="D304" s="12" t="s">
        <v>385</v>
      </c>
      <c r="E304" s="12" t="s">
        <v>344</v>
      </c>
      <c r="F304" s="11" t="s">
        <v>416</v>
      </c>
      <c r="G304" s="13">
        <v>44870</v>
      </c>
      <c r="H304" s="14" t="s">
        <v>672</v>
      </c>
      <c r="I304" s="11">
        <v>25</v>
      </c>
      <c r="J304" s="13">
        <v>45265</v>
      </c>
      <c r="K304" s="13">
        <f>+IF(AND(Table2[[#This Row],[Leave Start Date]]&lt;&gt;"",Table2[[#This Row],[Leave Days]]&lt;&gt;"")=TRUE,Table2[[#This Row],[Leave Start Date]]+Table2[[#This Row],[Leave Days]]-1, "")</f>
        <v>45289</v>
      </c>
      <c r="L304" s="11" t="s">
        <v>35</v>
      </c>
      <c r="M304" s="11" t="s">
        <v>35</v>
      </c>
      <c r="N304" s="13">
        <f>+IF(Table2[[#This Row],[Leave End Date]]&lt;&gt;"",Table2[[#This Row],[Leave End Date]]+1,"")</f>
        <v>45290</v>
      </c>
      <c r="O304" s="11" t="s">
        <v>32</v>
      </c>
      <c r="P304" s="15">
        <v>45222</v>
      </c>
      <c r="Q304" s="16" t="s">
        <v>425</v>
      </c>
      <c r="R304" s="12" t="s">
        <v>347</v>
      </c>
      <c r="S304" s="12"/>
      <c r="T304" s="12"/>
      <c r="U304" s="12" t="s">
        <v>770</v>
      </c>
    </row>
    <row r="305" spans="1:21" x14ac:dyDescent="0.25">
      <c r="A305" s="10" t="str">
        <f t="shared" si="5"/>
        <v>10073954-231205</v>
      </c>
      <c r="B305" s="11">
        <v>10073954</v>
      </c>
      <c r="C305" s="12" t="s">
        <v>237</v>
      </c>
      <c r="D305" s="12" t="s">
        <v>385</v>
      </c>
      <c r="E305" s="12" t="s">
        <v>344</v>
      </c>
      <c r="F305" s="11" t="s">
        <v>416</v>
      </c>
      <c r="G305" s="13">
        <v>44799</v>
      </c>
      <c r="H305" s="14" t="s">
        <v>673</v>
      </c>
      <c r="I305" s="11">
        <v>23</v>
      </c>
      <c r="J305" s="13">
        <v>45265</v>
      </c>
      <c r="K305" s="13">
        <f>+IF(AND(Table2[[#This Row],[Leave Start Date]]&lt;&gt;"",Table2[[#This Row],[Leave Days]]&lt;&gt;"")=TRUE,Table2[[#This Row],[Leave Start Date]]+Table2[[#This Row],[Leave Days]]-1, "")</f>
        <v>45287</v>
      </c>
      <c r="L305" s="11" t="s">
        <v>35</v>
      </c>
      <c r="M305" s="11" t="s">
        <v>35</v>
      </c>
      <c r="N305" s="13">
        <f>+IF(Table2[[#This Row],[Leave End Date]]&lt;&gt;"",Table2[[#This Row],[Leave End Date]]+1,"")</f>
        <v>45288</v>
      </c>
      <c r="O305" s="11" t="s">
        <v>32</v>
      </c>
      <c r="P305" s="15">
        <v>45222</v>
      </c>
      <c r="Q305" s="16" t="s">
        <v>425</v>
      </c>
      <c r="R305" s="12" t="s">
        <v>347</v>
      </c>
      <c r="S305" s="12"/>
      <c r="T305" s="12"/>
      <c r="U305" s="12" t="s">
        <v>771</v>
      </c>
    </row>
    <row r="306" spans="1:21" x14ac:dyDescent="0.25">
      <c r="A306" s="10" t="str">
        <f t="shared" si="5"/>
        <v>10075834-231212</v>
      </c>
      <c r="B306" s="11">
        <v>10075834</v>
      </c>
      <c r="C306" s="12" t="s">
        <v>54</v>
      </c>
      <c r="D306" s="12" t="s">
        <v>363</v>
      </c>
      <c r="E306" s="12" t="s">
        <v>400</v>
      </c>
      <c r="F306" s="11" t="s">
        <v>414</v>
      </c>
      <c r="G306" s="13">
        <v>44885</v>
      </c>
      <c r="H306" s="14" t="s">
        <v>674</v>
      </c>
      <c r="I306" s="11">
        <v>16</v>
      </c>
      <c r="J306" s="13">
        <v>45272</v>
      </c>
      <c r="K306" s="13">
        <f>+IF(AND(Table2[[#This Row],[Leave Start Date]]&lt;&gt;"",Table2[[#This Row],[Leave Days]]&lt;&gt;"")=TRUE,Table2[[#This Row],[Leave Start Date]]+Table2[[#This Row],[Leave Days]]-1, "")</f>
        <v>45287</v>
      </c>
      <c r="L306" s="11" t="s">
        <v>35</v>
      </c>
      <c r="M306" s="11" t="s">
        <v>35</v>
      </c>
      <c r="N306" s="13">
        <f>+IF(Table2[[#This Row],[Leave End Date]]&lt;&gt;"",Table2[[#This Row],[Leave End Date]]+1,"")</f>
        <v>45288</v>
      </c>
      <c r="O306" s="11" t="s">
        <v>32</v>
      </c>
      <c r="P306" s="15">
        <v>45222</v>
      </c>
      <c r="Q306" s="16" t="s">
        <v>425</v>
      </c>
      <c r="R306" s="12" t="s">
        <v>347</v>
      </c>
      <c r="S306" s="12"/>
      <c r="T306" s="12"/>
      <c r="U306" s="12" t="s">
        <v>855</v>
      </c>
    </row>
    <row r="307" spans="1:21" x14ac:dyDescent="0.25">
      <c r="A307" s="10" t="str">
        <f t="shared" si="5"/>
        <v>10076301-231216</v>
      </c>
      <c r="B307" s="11">
        <v>10076301</v>
      </c>
      <c r="C307" s="12" t="s">
        <v>57</v>
      </c>
      <c r="D307" s="12" t="s">
        <v>359</v>
      </c>
      <c r="E307" s="12" t="s">
        <v>400</v>
      </c>
      <c r="F307" s="11" t="s">
        <v>416</v>
      </c>
      <c r="G307" s="13">
        <v>44897</v>
      </c>
      <c r="H307" s="14" t="s">
        <v>675</v>
      </c>
      <c r="I307" s="11">
        <v>15</v>
      </c>
      <c r="J307" s="13">
        <v>45276</v>
      </c>
      <c r="K307" s="13">
        <f>+IF(AND(Table2[[#This Row],[Leave Start Date]]&lt;&gt;"",Table2[[#This Row],[Leave Days]]&lt;&gt;"")=TRUE,Table2[[#This Row],[Leave Start Date]]+Table2[[#This Row],[Leave Days]]-1, "")</f>
        <v>45290</v>
      </c>
      <c r="L307" s="11" t="s">
        <v>35</v>
      </c>
      <c r="M307" s="11" t="s">
        <v>35</v>
      </c>
      <c r="N307" s="13">
        <f>+IF(Table2[[#This Row],[Leave End Date]]&lt;&gt;"",Table2[[#This Row],[Leave End Date]]+1,"")</f>
        <v>45291</v>
      </c>
      <c r="O307" s="11" t="s">
        <v>32</v>
      </c>
      <c r="P307" s="15">
        <v>45222</v>
      </c>
      <c r="Q307" s="16" t="s">
        <v>425</v>
      </c>
      <c r="R307" s="12" t="s">
        <v>347</v>
      </c>
      <c r="S307" s="12"/>
      <c r="T307" s="12"/>
      <c r="U307" s="12" t="s">
        <v>772</v>
      </c>
    </row>
    <row r="308" spans="1:21" x14ac:dyDescent="0.25">
      <c r="A308" s="10" t="str">
        <f>$B308&amp;"-"&amp;TEXT($J308,"YYMMDD")</f>
        <v>10072653-231024</v>
      </c>
      <c r="B308" s="11">
        <v>10072653</v>
      </c>
      <c r="C308" s="12" t="str">
        <f>VLOOKUP(Table2[[#This Row],[Id No]],[1]MIT!$A:$BF,2,0)&amp;" "&amp;VLOOKUP(Table2[[#This Row],[Id No]],[1]MIT!$A:$BF,3,0)</f>
        <v>JUMBE AIDAN MKAKA</v>
      </c>
      <c r="D308" s="12" t="str">
        <f>+VLOOKUP(Table2[[#This Row],[Id No]],[1]MIT!$A:$BF,5,0)</f>
        <v>CAMP WORKER(MOBILIZATION)</v>
      </c>
      <c r="E308" s="12" t="str">
        <f>+VLOOKUP(Table2[[#This Row],[Id No]],[1]MIT!$A:$BF,7,0)</f>
        <v>İNŞAAT GRUBU</v>
      </c>
      <c r="F308" s="11" t="str">
        <f>+VLOOKUP(Table2[[#This Row],[Id No]],[1]MIT!$A:$BF,15,0)</f>
        <v>TABORA</v>
      </c>
      <c r="G308" s="13">
        <f>+VLOOKUP(Table2[[#This Row],[Id No]],[1]MIT!$A:$BF,19,0)</f>
        <v>44695</v>
      </c>
      <c r="H308" s="14" t="str">
        <f>+VLOOKUP(Table2[[#This Row],[Id No]],[1]MIT!$A:$BF,27,0)</f>
        <v>0769386329</v>
      </c>
      <c r="I308" s="11">
        <v>4</v>
      </c>
      <c r="J308" s="13">
        <v>45223</v>
      </c>
      <c r="K308" s="13">
        <f>+IF(AND(Table2[[#This Row],[Leave Start Date]]&lt;&gt;"",Table2[[#This Row],[Leave Days]]&lt;&gt;"")=TRUE,Table2[[#This Row],[Leave Start Date]]+Table2[[#This Row],[Leave Days]]-1, "")</f>
        <v>45226</v>
      </c>
      <c r="L308" s="11" t="s">
        <v>35</v>
      </c>
      <c r="M308" s="11" t="s">
        <v>35</v>
      </c>
      <c r="N308" s="13">
        <f>+IF(Table2[[#This Row],[Leave End Date]]&lt;&gt;"",Table2[[#This Row],[Leave End Date]]+1,"")</f>
        <v>45227</v>
      </c>
      <c r="O308" s="11" t="s">
        <v>32</v>
      </c>
      <c r="P308" s="15">
        <v>45222</v>
      </c>
      <c r="Q308" s="16"/>
      <c r="R308" s="12" t="s">
        <v>347</v>
      </c>
      <c r="S308" s="12"/>
      <c r="T308" s="12"/>
      <c r="U308" s="12" t="s">
        <v>1037</v>
      </c>
    </row>
    <row r="309" spans="1:21" x14ac:dyDescent="0.25">
      <c r="A309" s="10" t="str">
        <f>$B309&amp;"-"&amp;TEXT($J309,"YYMMDD")</f>
        <v>10077056-231023</v>
      </c>
      <c r="B309" s="11">
        <v>10077056</v>
      </c>
      <c r="C309" s="12" t="str">
        <f>VLOOKUP(Table2[[#This Row],[Id No]],[1]MIT!$A:$BF,2,0)&amp;" "&amp;VLOOKUP(Table2[[#This Row],[Id No]],[1]MIT!$A:$BF,3,0)</f>
        <v>ATALIKA ABDALLAH MLEANI</v>
      </c>
      <c r="D309" s="12" t="str">
        <f>+VLOOKUP(Table2[[#This Row],[Id No]],[1]MIT!$A:$BF,5,0)</f>
        <v>HEAVY VHEICLE REPAIRMAN</v>
      </c>
      <c r="E309" s="12" t="str">
        <f>+VLOOKUP(Table2[[#This Row],[Id No]],[1]MIT!$A:$BF,7,0)</f>
        <v>ATÖLYE &amp; MAKİNA</v>
      </c>
      <c r="F309" s="11" t="str">
        <f>+VLOOKUP(Table2[[#This Row],[Id No]],[1]MIT!$A:$BF,15,0)</f>
        <v>TABORA</v>
      </c>
      <c r="G309" s="13">
        <f>+VLOOKUP(Table2[[#This Row],[Id No]],[1]MIT!$A:$BF,19,0)</f>
        <v>44945</v>
      </c>
      <c r="H309" s="14" t="str">
        <f>+VLOOKUP(Table2[[#This Row],[Id No]],[1]MIT!$A:$BF,27,0)</f>
        <v>0710 787 592</v>
      </c>
      <c r="I309" s="11">
        <v>19</v>
      </c>
      <c r="J309" s="13">
        <v>45222</v>
      </c>
      <c r="K309" s="13">
        <f>+IF(AND(Table2[[#This Row],[Leave Start Date]]&lt;&gt;"",Table2[[#This Row],[Leave Days]]&lt;&gt;"")=TRUE,Table2[[#This Row],[Leave Start Date]]+Table2[[#This Row],[Leave Days]]-1, "")</f>
        <v>45240</v>
      </c>
      <c r="L309" s="11" t="s">
        <v>35</v>
      </c>
      <c r="M309" s="11" t="s">
        <v>35</v>
      </c>
      <c r="N309" s="13">
        <f>+IF(Table2[[#This Row],[Leave End Date]]&lt;&gt;"",Table2[[#This Row],[Leave End Date]]+1,"")</f>
        <v>45241</v>
      </c>
      <c r="O309" s="11" t="s">
        <v>32</v>
      </c>
      <c r="P309" s="15">
        <v>45222</v>
      </c>
      <c r="Q309" s="16"/>
      <c r="R309" s="12" t="s">
        <v>347</v>
      </c>
      <c r="S309" s="12"/>
      <c r="T309" s="12"/>
      <c r="U309" s="12" t="s">
        <v>1038</v>
      </c>
    </row>
    <row r="310" spans="1:21" x14ac:dyDescent="0.25">
      <c r="A310" s="10" t="str">
        <f t="shared" ref="A310:A321" si="6">$B310&amp;"-"&amp;TEXT($J310,"YYMMDD")</f>
        <v>10077021-231023</v>
      </c>
      <c r="B310" s="11">
        <v>10077021</v>
      </c>
      <c r="C310" s="12" t="str">
        <f>VLOOKUP(Table2[[#This Row],[Id No]],[1]MIT!$A:$BF,2,0)&amp;" "&amp;VLOOKUP(Table2[[#This Row],[Id No]],[1]MIT!$A:$BF,3,0)</f>
        <v>SADICK GABRIEL KABULA</v>
      </c>
      <c r="D310" s="12" t="str">
        <f>+VLOOKUP(Table2[[#This Row],[Id No]],[1]MIT!$A:$BF,5,0)</f>
        <v>HEAVY VHEICLE REPAIRMAN</v>
      </c>
      <c r="E310" s="12" t="str">
        <f>+VLOOKUP(Table2[[#This Row],[Id No]],[1]MIT!$A:$BF,7,0)</f>
        <v>ATÖLYE &amp; MAKİNA</v>
      </c>
      <c r="F310" s="11" t="str">
        <f>+VLOOKUP(Table2[[#This Row],[Id No]],[1]MIT!$A:$BF,15,0)</f>
        <v>TABORA</v>
      </c>
      <c r="G310" s="13">
        <f>+VLOOKUP(Table2[[#This Row],[Id No]],[1]MIT!$A:$BF,19,0)</f>
        <v>44942</v>
      </c>
      <c r="H310" s="14" t="str">
        <f>+VLOOKUP(Table2[[#This Row],[Id No]],[1]MIT!$A:$BF,27,0)</f>
        <v>0689907995/0765187555</v>
      </c>
      <c r="I310" s="11">
        <v>21</v>
      </c>
      <c r="J310" s="13">
        <v>45222</v>
      </c>
      <c r="K310" s="13">
        <f>+IF(AND(Table2[[#This Row],[Leave Start Date]]&lt;&gt;"",Table2[[#This Row],[Leave Days]]&lt;&gt;"")=TRUE,Table2[[#This Row],[Leave Start Date]]+Table2[[#This Row],[Leave Days]]-1, "")</f>
        <v>45242</v>
      </c>
      <c r="L310" s="11" t="s">
        <v>35</v>
      </c>
      <c r="M310" s="11" t="s">
        <v>35</v>
      </c>
      <c r="N310" s="13">
        <f>+IF(Table2[[#This Row],[Leave End Date]]&lt;&gt;"",Table2[[#This Row],[Leave End Date]]+1,"")</f>
        <v>45243</v>
      </c>
      <c r="O310" s="11" t="s">
        <v>32</v>
      </c>
      <c r="P310" s="15">
        <v>45222</v>
      </c>
      <c r="Q310" s="16"/>
      <c r="R310" s="12" t="s">
        <v>347</v>
      </c>
      <c r="S310" s="12"/>
      <c r="T310" s="12"/>
      <c r="U310" s="12" t="s">
        <v>1039</v>
      </c>
    </row>
    <row r="311" spans="1:21" x14ac:dyDescent="0.25">
      <c r="A311" s="10" t="str">
        <f t="shared" si="6"/>
        <v>10075841-231023</v>
      </c>
      <c r="B311" s="11">
        <v>10075841</v>
      </c>
      <c r="C311" s="12" t="str">
        <f>VLOOKUP(Table2[[#This Row],[Id No]],[1]MIT!$A:$BF,2,0)&amp;" "&amp;VLOOKUP(Table2[[#This Row],[Id No]],[1]MIT!$A:$BF,3,0)</f>
        <v>DOMINIC ISAYA CHIPUNDUU</v>
      </c>
      <c r="D311" s="12" t="str">
        <f>+VLOOKUP(Table2[[#This Row],[Id No]],[1]MIT!$A:$BF,5,0)</f>
        <v>UNSKILLED WORKER - INDIRECT</v>
      </c>
      <c r="E311" s="12" t="str">
        <f>+VLOOKUP(Table2[[#This Row],[Id No]],[1]MIT!$A:$BF,7,0)</f>
        <v>ATÖLYE &amp; MAKİNA</v>
      </c>
      <c r="F311" s="11" t="str">
        <f>+VLOOKUP(Table2[[#This Row],[Id No]],[1]MIT!$A:$BF,15,0)</f>
        <v>İTİGİ</v>
      </c>
      <c r="G311" s="13">
        <f>+VLOOKUP(Table2[[#This Row],[Id No]],[1]MIT!$A:$BF,19,0)</f>
        <v>44886</v>
      </c>
      <c r="H311" s="14" t="str">
        <f>+VLOOKUP(Table2[[#This Row],[Id No]],[1]MIT!$A:$BF,27,0)</f>
        <v>0763 729 444</v>
      </c>
      <c r="I311" s="11">
        <v>24</v>
      </c>
      <c r="J311" s="13">
        <v>45222</v>
      </c>
      <c r="K311" s="13">
        <f>+IF(AND(Table2[[#This Row],[Leave Start Date]]&lt;&gt;"",Table2[[#This Row],[Leave Days]]&lt;&gt;"")=TRUE,Table2[[#This Row],[Leave Start Date]]+Table2[[#This Row],[Leave Days]]-1, "")</f>
        <v>45245</v>
      </c>
      <c r="L311" s="11" t="s">
        <v>35</v>
      </c>
      <c r="M311" s="11" t="s">
        <v>35</v>
      </c>
      <c r="N311" s="13">
        <f>+IF(Table2[[#This Row],[Leave End Date]]&lt;&gt;"",Table2[[#This Row],[Leave End Date]]+1,"")</f>
        <v>45246</v>
      </c>
      <c r="O311" s="11" t="s">
        <v>32</v>
      </c>
      <c r="P311" s="15">
        <v>45222</v>
      </c>
      <c r="Q311" s="16"/>
      <c r="R311" s="12" t="s">
        <v>347</v>
      </c>
      <c r="S311" s="12"/>
      <c r="T311" s="12"/>
      <c r="U311" s="12" t="s">
        <v>1040</v>
      </c>
    </row>
    <row r="312" spans="1:21" x14ac:dyDescent="0.25">
      <c r="A312" s="10" t="str">
        <f t="shared" si="6"/>
        <v>10078080-231023</v>
      </c>
      <c r="B312" s="11">
        <v>10078080</v>
      </c>
      <c r="C312" s="12" t="str">
        <f>VLOOKUP(Table2[[#This Row],[Id No]],[1]MIT!$A:$BF,2,0)&amp;" "&amp;VLOOKUP(Table2[[#This Row],[Id No]],[1]MIT!$A:$BF,3,0)</f>
        <v>IDDY NAIBU IDDY</v>
      </c>
      <c r="D312" s="12" t="str">
        <f>+VLOOKUP(Table2[[#This Row],[Id No]],[1]MIT!$A:$BF,5,0)</f>
        <v>MAINTENANCE VEHICLE OPERATOR</v>
      </c>
      <c r="E312" s="12" t="str">
        <f>+VLOOKUP(Table2[[#This Row],[Id No]],[1]MIT!$A:$BF,7,0)</f>
        <v>ATÖLYE &amp; MAKİNA</v>
      </c>
      <c r="F312" s="11" t="str">
        <f>+VLOOKUP(Table2[[#This Row],[Id No]],[1]MIT!$A:$BF,15,0)</f>
        <v>İTİGİ</v>
      </c>
      <c r="G312" s="13">
        <f>+VLOOKUP(Table2[[#This Row],[Id No]],[1]MIT!$A:$BF,19,0)</f>
        <v>45014</v>
      </c>
      <c r="H312" s="14" t="str">
        <f>+VLOOKUP(Table2[[#This Row],[Id No]],[1]MIT!$A:$BF,27,0)</f>
        <v>0783 689 393</v>
      </c>
      <c r="I312" s="11">
        <v>16</v>
      </c>
      <c r="J312" s="13">
        <v>45222</v>
      </c>
      <c r="K312" s="13">
        <f>+IF(AND(Table2[[#This Row],[Leave Start Date]]&lt;&gt;"",Table2[[#This Row],[Leave Days]]&lt;&gt;"")=TRUE,Table2[[#This Row],[Leave Start Date]]+Table2[[#This Row],[Leave Days]]-1, "")</f>
        <v>45237</v>
      </c>
      <c r="L312" s="11" t="s">
        <v>35</v>
      </c>
      <c r="M312" s="11" t="s">
        <v>35</v>
      </c>
      <c r="N312" s="13">
        <f>+IF(Table2[[#This Row],[Leave End Date]]&lt;&gt;"",Table2[[#This Row],[Leave End Date]]+1,"")</f>
        <v>45238</v>
      </c>
      <c r="O312" s="11" t="s">
        <v>32</v>
      </c>
      <c r="P312" s="15">
        <v>45222</v>
      </c>
      <c r="Q312" s="16"/>
      <c r="R312" s="12" t="s">
        <v>347</v>
      </c>
      <c r="S312" s="12"/>
      <c r="T312" s="12"/>
      <c r="U312" s="12" t="s">
        <v>1041</v>
      </c>
    </row>
    <row r="313" spans="1:21" x14ac:dyDescent="0.25">
      <c r="A313" s="10" t="str">
        <f t="shared" si="6"/>
        <v>10077788-231023</v>
      </c>
      <c r="B313" s="11">
        <v>10077788</v>
      </c>
      <c r="C313" s="12" t="str">
        <f>VLOOKUP(Table2[[#This Row],[Id No]],[1]MIT!$A:$BF,2,0)&amp;" "&amp;VLOOKUP(Table2[[#This Row],[Id No]],[1]MIT!$A:$BF,3,0)</f>
        <v>FORTUNATUS JOHN MTOBELLA</v>
      </c>
      <c r="D313" s="12" t="str">
        <f>+VLOOKUP(Table2[[#This Row],[Id No]],[1]MIT!$A:$BF,5,0)</f>
        <v>WELDER</v>
      </c>
      <c r="E313" s="12" t="str">
        <f>+VLOOKUP(Table2[[#This Row],[Id No]],[1]MIT!$A:$BF,7,0)</f>
        <v>ATÖLYE &amp; MAKİNA</v>
      </c>
      <c r="F313" s="11" t="str">
        <f>+VLOOKUP(Table2[[#This Row],[Id No]],[1]MIT!$A:$BF,15,0)</f>
        <v>TABORA</v>
      </c>
      <c r="G313" s="13">
        <f>+VLOOKUP(Table2[[#This Row],[Id No]],[1]MIT!$A:$BF,19,0)</f>
        <v>44995</v>
      </c>
      <c r="H313" s="14" t="str">
        <f>+VLOOKUP(Table2[[#This Row],[Id No]],[1]MIT!$A:$BF,27,0)</f>
        <v>0765 926 539</v>
      </c>
      <c r="I313" s="11">
        <v>17</v>
      </c>
      <c r="J313" s="13">
        <v>45222</v>
      </c>
      <c r="K313" s="13">
        <f>+IF(AND(Table2[[#This Row],[Leave Start Date]]&lt;&gt;"",Table2[[#This Row],[Leave Days]]&lt;&gt;"")=TRUE,Table2[[#This Row],[Leave Start Date]]+Table2[[#This Row],[Leave Days]]-1, "")</f>
        <v>45238</v>
      </c>
      <c r="L313" s="11" t="s">
        <v>35</v>
      </c>
      <c r="M313" s="11" t="s">
        <v>35</v>
      </c>
      <c r="N313" s="13">
        <f>+IF(Table2[[#This Row],[Leave End Date]]&lt;&gt;"",Table2[[#This Row],[Leave End Date]]+1,"")</f>
        <v>45239</v>
      </c>
      <c r="O313" s="11" t="s">
        <v>32</v>
      </c>
      <c r="P313" s="15">
        <v>45222</v>
      </c>
      <c r="Q313" s="16"/>
      <c r="R313" s="12" t="s">
        <v>347</v>
      </c>
      <c r="S313" s="12"/>
      <c r="T313" s="12"/>
      <c r="U313" s="12" t="s">
        <v>1042</v>
      </c>
    </row>
    <row r="314" spans="1:21" x14ac:dyDescent="0.25">
      <c r="A314" s="10" t="str">
        <f t="shared" si="6"/>
        <v>10077888-231023</v>
      </c>
      <c r="B314" s="11">
        <v>10077888</v>
      </c>
      <c r="C314" s="12" t="str">
        <f>VLOOKUP(Table2[[#This Row],[Id No]],[1]MIT!$A:$BF,2,0)&amp;" "&amp;VLOOKUP(Table2[[#This Row],[Id No]],[1]MIT!$A:$BF,3,0)</f>
        <v>RAYTON BUZIBA MARTIAS</v>
      </c>
      <c r="D314" s="12" t="str">
        <f>+VLOOKUP(Table2[[#This Row],[Id No]],[1]MIT!$A:$BF,5,0)</f>
        <v>WELDER</v>
      </c>
      <c r="E314" s="12" t="str">
        <f>+VLOOKUP(Table2[[#This Row],[Id No]],[1]MIT!$A:$BF,7,0)</f>
        <v>ATÖLYE &amp; MAKİNA</v>
      </c>
      <c r="F314" s="11" t="str">
        <f>+VLOOKUP(Table2[[#This Row],[Id No]],[1]MIT!$A:$BF,15,0)</f>
        <v>TABORA</v>
      </c>
      <c r="G314" s="13">
        <f>+VLOOKUP(Table2[[#This Row],[Id No]],[1]MIT!$A:$BF,19,0)</f>
        <v>45000</v>
      </c>
      <c r="H314" s="14" t="str">
        <f>+VLOOKUP(Table2[[#This Row],[Id No]],[1]MIT!$A:$BF,27,0)</f>
        <v>0786 529 763</v>
      </c>
      <c r="I314" s="11">
        <v>17</v>
      </c>
      <c r="J314" s="13">
        <v>45222</v>
      </c>
      <c r="K314" s="13">
        <f>+IF(AND(Table2[[#This Row],[Leave Start Date]]&lt;&gt;"",Table2[[#This Row],[Leave Days]]&lt;&gt;"")=TRUE,Table2[[#This Row],[Leave Start Date]]+Table2[[#This Row],[Leave Days]]-1, "")</f>
        <v>45238</v>
      </c>
      <c r="L314" s="11" t="s">
        <v>35</v>
      </c>
      <c r="M314" s="11" t="s">
        <v>35</v>
      </c>
      <c r="N314" s="13">
        <f>+IF(Table2[[#This Row],[Leave End Date]]&lt;&gt;"",Table2[[#This Row],[Leave End Date]]+1,"")</f>
        <v>45239</v>
      </c>
      <c r="O314" s="11" t="s">
        <v>32</v>
      </c>
      <c r="P314" s="15">
        <v>45222</v>
      </c>
      <c r="Q314" s="16"/>
      <c r="R314" s="12" t="s">
        <v>347</v>
      </c>
      <c r="S314" s="12"/>
      <c r="T314" s="12"/>
      <c r="U314" s="12" t="s">
        <v>1043</v>
      </c>
    </row>
    <row r="315" spans="1:21" x14ac:dyDescent="0.25">
      <c r="A315" s="10" t="str">
        <f t="shared" si="6"/>
        <v>10077906-231023</v>
      </c>
      <c r="B315" s="11">
        <v>10077906</v>
      </c>
      <c r="C315" s="12" t="str">
        <f>VLOOKUP(Table2[[#This Row],[Id No]],[1]MIT!$A:$BF,2,0)&amp;" "&amp;VLOOKUP(Table2[[#This Row],[Id No]],[1]MIT!$A:$BF,3,0)</f>
        <v>FRANK JAMES MUTALEMWA</v>
      </c>
      <c r="D315" s="12" t="str">
        <f>+VLOOKUP(Table2[[#This Row],[Id No]],[1]MIT!$A:$BF,5,0)</f>
        <v>WELDER</v>
      </c>
      <c r="E315" s="12" t="str">
        <f>+VLOOKUP(Table2[[#This Row],[Id No]],[1]MIT!$A:$BF,7,0)</f>
        <v>ATÖLYE &amp; MAKİNA</v>
      </c>
      <c r="F315" s="11" t="str">
        <f>+VLOOKUP(Table2[[#This Row],[Id No]],[1]MIT!$A:$BF,15,0)</f>
        <v>TABORA</v>
      </c>
      <c r="G315" s="13">
        <f>+VLOOKUP(Table2[[#This Row],[Id No]],[1]MIT!$A:$BF,19,0)</f>
        <v>45001</v>
      </c>
      <c r="H315" s="14" t="str">
        <f>+VLOOKUP(Table2[[#This Row],[Id No]],[1]MIT!$A:$BF,27,0)</f>
        <v>0753 196 811</v>
      </c>
      <c r="I315" s="11">
        <v>17</v>
      </c>
      <c r="J315" s="13">
        <v>45222</v>
      </c>
      <c r="K315" s="13">
        <f>+IF(AND(Table2[[#This Row],[Leave Start Date]]&lt;&gt;"",Table2[[#This Row],[Leave Days]]&lt;&gt;"")=TRUE,Table2[[#This Row],[Leave Start Date]]+Table2[[#This Row],[Leave Days]]-1, "")</f>
        <v>45238</v>
      </c>
      <c r="L315" s="11" t="s">
        <v>35</v>
      </c>
      <c r="M315" s="11" t="s">
        <v>35</v>
      </c>
      <c r="N315" s="13">
        <f>+IF(Table2[[#This Row],[Leave End Date]]&lt;&gt;"",Table2[[#This Row],[Leave End Date]]+1,"")</f>
        <v>45239</v>
      </c>
      <c r="O315" s="11" t="s">
        <v>32</v>
      </c>
      <c r="P315" s="15">
        <v>45222</v>
      </c>
      <c r="Q315" s="16"/>
      <c r="R315" s="12" t="s">
        <v>347</v>
      </c>
      <c r="S315" s="12"/>
      <c r="T315" s="12"/>
      <c r="U315" s="12" t="s">
        <v>1044</v>
      </c>
    </row>
    <row r="316" spans="1:21" x14ac:dyDescent="0.25">
      <c r="A316" s="10" t="str">
        <f t="shared" si="6"/>
        <v>10074700-231023</v>
      </c>
      <c r="B316" s="11">
        <v>10074700</v>
      </c>
      <c r="C316" s="12" t="str">
        <f>VLOOKUP(Table2[[#This Row],[Id No]],[1]MIT!$A:$BF,2,0)&amp;" "&amp;VLOOKUP(Table2[[#This Row],[Id No]],[1]MIT!$A:$BF,3,0)</f>
        <v>VASCO JAPHET MWAKAJOKA</v>
      </c>
      <c r="D316" s="12" t="str">
        <f>+VLOOKUP(Table2[[#This Row],[Id No]],[1]MIT!$A:$BF,5,0)</f>
        <v>WELDER HELPER</v>
      </c>
      <c r="E316" s="12" t="str">
        <f>+VLOOKUP(Table2[[#This Row],[Id No]],[1]MIT!$A:$BF,7,0)</f>
        <v>ATÖLYE &amp; MAKİNA</v>
      </c>
      <c r="F316" s="11" t="str">
        <f>+VLOOKUP(Table2[[#This Row],[Id No]],[1]MIT!$A:$BF,15,0)</f>
        <v>İTİGİ</v>
      </c>
      <c r="G316" s="13">
        <f>+VLOOKUP(Table2[[#This Row],[Id No]],[1]MIT!$A:$BF,19,0)</f>
        <v>44834</v>
      </c>
      <c r="H316" s="14" t="str">
        <f>+VLOOKUP(Table2[[#This Row],[Id No]],[1]MIT!$A:$BF,27,0)</f>
        <v>0717-389-596</v>
      </c>
      <c r="I316" s="11">
        <v>30</v>
      </c>
      <c r="J316" s="13">
        <v>45222</v>
      </c>
      <c r="K316" s="13">
        <f>+IF(AND(Table2[[#This Row],[Leave Start Date]]&lt;&gt;"",Table2[[#This Row],[Leave Days]]&lt;&gt;"")=TRUE,Table2[[#This Row],[Leave Start Date]]+Table2[[#This Row],[Leave Days]]-1, "")</f>
        <v>45251</v>
      </c>
      <c r="L316" s="11" t="s">
        <v>35</v>
      </c>
      <c r="M316" s="11" t="s">
        <v>35</v>
      </c>
      <c r="N316" s="13">
        <f>+IF(Table2[[#This Row],[Leave End Date]]&lt;&gt;"",Table2[[#This Row],[Leave End Date]]+1,"")</f>
        <v>45252</v>
      </c>
      <c r="O316" s="11" t="s">
        <v>32</v>
      </c>
      <c r="P316" s="15">
        <v>45222</v>
      </c>
      <c r="Q316" s="16"/>
      <c r="R316" s="12" t="s">
        <v>347</v>
      </c>
      <c r="S316" s="12"/>
      <c r="T316" s="12"/>
      <c r="U316" s="12" t="s">
        <v>1045</v>
      </c>
    </row>
    <row r="317" spans="1:21" x14ac:dyDescent="0.25">
      <c r="A317" s="10" t="str">
        <f t="shared" si="6"/>
        <v>10075685-231023</v>
      </c>
      <c r="B317" s="11">
        <v>10075685</v>
      </c>
      <c r="C317" s="12" t="str">
        <f>VLOOKUP(Table2[[#This Row],[Id No]],[1]MIT!$A:$BF,2,0)&amp;" "&amp;VLOOKUP(Table2[[#This Row],[Id No]],[1]MIT!$A:$BF,3,0)</f>
        <v>PASCHAL PETER MKANDI</v>
      </c>
      <c r="D317" s="12" t="str">
        <f>+VLOOKUP(Table2[[#This Row],[Id No]],[1]MIT!$A:$BF,5,0)</f>
        <v>TIREMAN</v>
      </c>
      <c r="E317" s="12" t="str">
        <f>+VLOOKUP(Table2[[#This Row],[Id No]],[1]MIT!$A:$BF,7,0)</f>
        <v>ATÖLYE &amp; MAKİNA</v>
      </c>
      <c r="F317" s="11" t="str">
        <f>+VLOOKUP(Table2[[#This Row],[Id No]],[1]MIT!$A:$BF,15,0)</f>
        <v>TABORA</v>
      </c>
      <c r="G317" s="13">
        <f>+VLOOKUP(Table2[[#This Row],[Id No]],[1]MIT!$A:$BF,19,0)</f>
        <v>44879</v>
      </c>
      <c r="H317" s="14" t="str">
        <f>+VLOOKUP(Table2[[#This Row],[Id No]],[1]MIT!$A:$BF,27,0)</f>
        <v>0787 058 057</v>
      </c>
      <c r="I317" s="11">
        <v>15</v>
      </c>
      <c r="J317" s="13">
        <v>45222</v>
      </c>
      <c r="K317" s="13">
        <f>+IF(AND(Table2[[#This Row],[Leave Start Date]]&lt;&gt;"",Table2[[#This Row],[Leave Days]]&lt;&gt;"")=TRUE,Table2[[#This Row],[Leave Start Date]]+Table2[[#This Row],[Leave Days]]-1, "")</f>
        <v>45236</v>
      </c>
      <c r="L317" s="11" t="s">
        <v>35</v>
      </c>
      <c r="M317" s="11" t="s">
        <v>35</v>
      </c>
      <c r="N317" s="13">
        <f>+IF(Table2[[#This Row],[Leave End Date]]&lt;&gt;"",Table2[[#This Row],[Leave End Date]]+1,"")</f>
        <v>45237</v>
      </c>
      <c r="O317" s="11" t="s">
        <v>32</v>
      </c>
      <c r="P317" s="15">
        <v>45222</v>
      </c>
      <c r="Q317" s="16"/>
      <c r="R317" s="12" t="s">
        <v>347</v>
      </c>
      <c r="S317" s="12"/>
      <c r="T317" s="12"/>
      <c r="U317" s="12" t="s">
        <v>1046</v>
      </c>
    </row>
    <row r="318" spans="1:21" x14ac:dyDescent="0.25">
      <c r="A318" s="10" t="str">
        <f t="shared" si="6"/>
        <v>10073304-231023</v>
      </c>
      <c r="B318" s="11">
        <v>10073304</v>
      </c>
      <c r="C318" s="12" t="str">
        <f>VLOOKUP(Table2[[#This Row],[Id No]],[1]MIT!$A:$BF,2,0)&amp;" "&amp;VLOOKUP(Table2[[#This Row],[Id No]],[1]MIT!$A:$BF,3,0)</f>
        <v>ALLY JUMA CHAKA</v>
      </c>
      <c r="D318" s="12" t="str">
        <f>+VLOOKUP(Table2[[#This Row],[Id No]],[1]MIT!$A:$BF,5,0)</f>
        <v>GREASER</v>
      </c>
      <c r="E318" s="12" t="str">
        <f>+VLOOKUP(Table2[[#This Row],[Id No]],[1]MIT!$A:$BF,7,0)</f>
        <v>ATÖLYE &amp; MAKİNA</v>
      </c>
      <c r="F318" s="11" t="str">
        <f>+VLOOKUP(Table2[[#This Row],[Id No]],[1]MIT!$A:$BF,15,0)</f>
        <v>TABORA</v>
      </c>
      <c r="G318" s="13">
        <f>+VLOOKUP(Table2[[#This Row],[Id No]],[1]MIT!$A:$BF,19,0)</f>
        <v>44765</v>
      </c>
      <c r="H318" s="14" t="str">
        <f>+VLOOKUP(Table2[[#This Row],[Id No]],[1]MIT!$A:$BF,27,0)</f>
        <v>0625 374 670/0710 461 246</v>
      </c>
      <c r="I318" s="11">
        <v>35</v>
      </c>
      <c r="J318" s="13">
        <v>45222</v>
      </c>
      <c r="K318" s="13">
        <f>+IF(AND(Table2[[#This Row],[Leave Start Date]]&lt;&gt;"",Table2[[#This Row],[Leave Days]]&lt;&gt;"")=TRUE,Table2[[#This Row],[Leave Start Date]]+Table2[[#This Row],[Leave Days]]-1, "")</f>
        <v>45256</v>
      </c>
      <c r="L318" s="11" t="s">
        <v>35</v>
      </c>
      <c r="M318" s="11" t="s">
        <v>35</v>
      </c>
      <c r="N318" s="13">
        <f>+IF(Table2[[#This Row],[Leave End Date]]&lt;&gt;"",Table2[[#This Row],[Leave End Date]]+1,"")</f>
        <v>45257</v>
      </c>
      <c r="O318" s="11" t="s">
        <v>32</v>
      </c>
      <c r="P318" s="15">
        <v>45222</v>
      </c>
      <c r="Q318" s="16"/>
      <c r="R318" s="12" t="s">
        <v>347</v>
      </c>
      <c r="S318" s="12"/>
      <c r="T318" s="12"/>
      <c r="U318" s="12" t="s">
        <v>1047</v>
      </c>
    </row>
    <row r="319" spans="1:21" x14ac:dyDescent="0.25">
      <c r="A319" s="10" t="str">
        <f t="shared" si="6"/>
        <v>10075954-231023</v>
      </c>
      <c r="B319" s="11">
        <v>10075954</v>
      </c>
      <c r="C319" s="12" t="str">
        <f>VLOOKUP(Table2[[#This Row],[Id No]],[1]MIT!$A:$BF,2,0)&amp;" "&amp;VLOOKUP(Table2[[#This Row],[Id No]],[1]MIT!$A:$BF,3,0)</f>
        <v>JACKSON MUGANYIZI JOHN</v>
      </c>
      <c r="D319" s="12" t="str">
        <f>+VLOOKUP(Table2[[#This Row],[Id No]],[1]MIT!$A:$BF,5,0)</f>
        <v>RIGGER</v>
      </c>
      <c r="E319" s="12" t="str">
        <f>+VLOOKUP(Table2[[#This Row],[Id No]],[1]MIT!$A:$BF,7,0)</f>
        <v>ATÖLYE &amp; MAKİNA</v>
      </c>
      <c r="F319" s="11" t="str">
        <f>+VLOOKUP(Table2[[#This Row],[Id No]],[1]MIT!$A:$BF,15,0)</f>
        <v>TABORA</v>
      </c>
      <c r="G319" s="13">
        <f>+VLOOKUP(Table2[[#This Row],[Id No]],[1]MIT!$A:$BF,19,0)</f>
        <v>44889</v>
      </c>
      <c r="H319" s="14" t="str">
        <f>+VLOOKUP(Table2[[#This Row],[Id No]],[1]MIT!$A:$BF,27,0)</f>
        <v>0713 578 462</v>
      </c>
      <c r="I319" s="11">
        <v>25</v>
      </c>
      <c r="J319" s="13">
        <v>45222</v>
      </c>
      <c r="K319" s="13">
        <f>+IF(AND(Table2[[#This Row],[Leave Start Date]]&lt;&gt;"",Table2[[#This Row],[Leave Days]]&lt;&gt;"")=TRUE,Table2[[#This Row],[Leave Start Date]]+Table2[[#This Row],[Leave Days]]-1, "")</f>
        <v>45246</v>
      </c>
      <c r="L319" s="11" t="s">
        <v>35</v>
      </c>
      <c r="M319" s="11" t="s">
        <v>35</v>
      </c>
      <c r="N319" s="13">
        <f>+IF(Table2[[#This Row],[Leave End Date]]&lt;&gt;"",Table2[[#This Row],[Leave End Date]]+1,"")</f>
        <v>45247</v>
      </c>
      <c r="O319" s="11" t="s">
        <v>32</v>
      </c>
      <c r="P319" s="15">
        <v>45222</v>
      </c>
      <c r="Q319" s="16"/>
      <c r="R319" s="12" t="s">
        <v>347</v>
      </c>
      <c r="S319" s="12"/>
      <c r="T319" s="12"/>
      <c r="U319" s="12" t="s">
        <v>1048</v>
      </c>
    </row>
    <row r="320" spans="1:21" x14ac:dyDescent="0.25">
      <c r="A320" s="10" t="str">
        <f t="shared" si="6"/>
        <v>10075436-231023</v>
      </c>
      <c r="B320" s="11">
        <v>10075436</v>
      </c>
      <c r="C320" s="12" t="str">
        <f>VLOOKUP(Table2[[#This Row],[Id No]],[1]MIT!$A:$BF,2,0)&amp;" "&amp;VLOOKUP(Table2[[#This Row],[Id No]],[1]MIT!$A:$BF,3,0)</f>
        <v>ABDUL ALLY KIHUNGI</v>
      </c>
      <c r="D320" s="12" t="str">
        <f>+VLOOKUP(Table2[[#This Row],[Id No]],[1]MIT!$A:$BF,5,0)</f>
        <v>RIGGER</v>
      </c>
      <c r="E320" s="12" t="str">
        <f>+VLOOKUP(Table2[[#This Row],[Id No]],[1]MIT!$A:$BF,7,0)</f>
        <v>ATÖLYE &amp; MAKİNA</v>
      </c>
      <c r="F320" s="11" t="str">
        <f>+VLOOKUP(Table2[[#This Row],[Id No]],[1]MIT!$A:$BF,15,0)</f>
        <v>TABORA</v>
      </c>
      <c r="G320" s="13">
        <f>+VLOOKUP(Table2[[#This Row],[Id No]],[1]MIT!$A:$BF,19,0)</f>
        <v>44860</v>
      </c>
      <c r="H320" s="14" t="str">
        <f>+VLOOKUP(Table2[[#This Row],[Id No]],[1]MIT!$A:$BF,27,0)</f>
        <v>0713 373 519</v>
      </c>
      <c r="I320" s="11">
        <v>28</v>
      </c>
      <c r="J320" s="13">
        <v>45222</v>
      </c>
      <c r="K320" s="13">
        <f>+IF(AND(Table2[[#This Row],[Leave Start Date]]&lt;&gt;"",Table2[[#This Row],[Leave Days]]&lt;&gt;"")=TRUE,Table2[[#This Row],[Leave Start Date]]+Table2[[#This Row],[Leave Days]]-1, "")</f>
        <v>45249</v>
      </c>
      <c r="L320" s="11" t="s">
        <v>35</v>
      </c>
      <c r="M320" s="11" t="s">
        <v>35</v>
      </c>
      <c r="N320" s="13">
        <f>+IF(Table2[[#This Row],[Leave End Date]]&lt;&gt;"",Table2[[#This Row],[Leave End Date]]+1,"")</f>
        <v>45250</v>
      </c>
      <c r="O320" s="11" t="s">
        <v>32</v>
      </c>
      <c r="P320" s="15">
        <v>45222</v>
      </c>
      <c r="Q320" s="16"/>
      <c r="R320" s="12" t="s">
        <v>347</v>
      </c>
      <c r="S320" s="12"/>
      <c r="T320" s="12"/>
      <c r="U320" s="12" t="s">
        <v>1049</v>
      </c>
    </row>
    <row r="321" spans="1:21" x14ac:dyDescent="0.25">
      <c r="A321" s="10" t="str">
        <f t="shared" si="6"/>
        <v>10073785-231023</v>
      </c>
      <c r="B321" s="11">
        <v>10073785</v>
      </c>
      <c r="C321" s="12" t="str">
        <f>VLOOKUP(Table2[[#This Row],[Id No]],[1]MIT!$A:$BF,2,0)&amp;" "&amp;VLOOKUP(Table2[[#This Row],[Id No]],[1]MIT!$A:$BF,3,0)</f>
        <v>DAMIAN BATRUMEO KIBANDIME</v>
      </c>
      <c r="D321" s="12" t="str">
        <f>+VLOOKUP(Table2[[#This Row],[Id No]],[1]MIT!$A:$BF,5,0)</f>
        <v>RIGGER</v>
      </c>
      <c r="E321" s="12" t="str">
        <f>+VLOOKUP(Table2[[#This Row],[Id No]],[1]MIT!$A:$BF,7,0)</f>
        <v>ATÖLYE &amp; MAKİNA</v>
      </c>
      <c r="F321" s="11" t="str">
        <f>+VLOOKUP(Table2[[#This Row],[Id No]],[1]MIT!$A:$BF,15,0)</f>
        <v>TABORA</v>
      </c>
      <c r="G321" s="13">
        <f>+VLOOKUP(Table2[[#This Row],[Id No]],[1]MIT!$A:$BF,19,0)</f>
        <v>44789</v>
      </c>
      <c r="H321" s="14" t="str">
        <f>+VLOOKUP(Table2[[#This Row],[Id No]],[1]MIT!$A:$BF,27,0)</f>
        <v>0753 465 485</v>
      </c>
      <c r="I321" s="11">
        <v>33</v>
      </c>
      <c r="J321" s="13">
        <v>45222</v>
      </c>
      <c r="K321" s="13">
        <f>+IF(AND(Table2[[#This Row],[Leave Start Date]]&lt;&gt;"",Table2[[#This Row],[Leave Days]]&lt;&gt;"")=TRUE,Table2[[#This Row],[Leave Start Date]]+Table2[[#This Row],[Leave Days]]-1, "")</f>
        <v>45254</v>
      </c>
      <c r="L321" s="11" t="s">
        <v>35</v>
      </c>
      <c r="M321" s="11" t="s">
        <v>35</v>
      </c>
      <c r="N321" s="13">
        <f>+IF(Table2[[#This Row],[Leave End Date]]&lt;&gt;"",Table2[[#This Row],[Leave End Date]]+1,"")</f>
        <v>45255</v>
      </c>
      <c r="O321" s="11" t="s">
        <v>32</v>
      </c>
      <c r="P321" s="15">
        <v>45222</v>
      </c>
      <c r="Q321" s="16"/>
      <c r="R321" s="12" t="s">
        <v>347</v>
      </c>
      <c r="S321" s="12"/>
      <c r="T321" s="12"/>
      <c r="U321" s="12" t="s">
        <v>1050</v>
      </c>
    </row>
    <row r="322" spans="1:21" x14ac:dyDescent="0.25">
      <c r="A322" s="10" t="str">
        <f>$B322&amp;"-"&amp;TEXT($J322,"YYMMDD")</f>
        <v>10074329-231024</v>
      </c>
      <c r="B322" s="11">
        <v>10074329</v>
      </c>
      <c r="C322" s="12" t="str">
        <f>VLOOKUP(Table2[[#This Row],[Id No]],[1]MIT!$A:$BF,2,0)&amp;" "&amp;VLOOKUP(Table2[[#This Row],[Id No]],[1]MIT!$A:$BF,3,0)</f>
        <v>AMANI RICHARD NAZAYOELI</v>
      </c>
      <c r="D322" s="12" t="str">
        <f>+VLOOKUP(Table2[[#This Row],[Id No]],[1]MIT!$A:$BF,5,0)</f>
        <v>STEEL FITTER</v>
      </c>
      <c r="E322" s="12" t="str">
        <f>+VLOOKUP(Table2[[#This Row],[Id No]],[1]MIT!$A:$BF,7,0)</f>
        <v>İNŞAAT GRUBU</v>
      </c>
      <c r="F322" s="11" t="str">
        <f>+VLOOKUP(Table2[[#This Row],[Id No]],[1]MIT!$A:$BF,15,0)</f>
        <v>TABORA</v>
      </c>
      <c r="G322" s="13">
        <f>+VLOOKUP(Table2[[#This Row],[Id No]],[1]MIT!$A:$BF,19,0)</f>
        <v>44820</v>
      </c>
      <c r="H322" s="14" t="str">
        <f>+VLOOKUP(Table2[[#This Row],[Id No]],[1]MIT!$A:$BF,27,0)</f>
        <v>0654-954-824</v>
      </c>
      <c r="I322" s="11">
        <v>16</v>
      </c>
      <c r="J322" s="13">
        <v>45223</v>
      </c>
      <c r="K322" s="13">
        <f>+IF(AND(Table2[[#This Row],[Leave Start Date]]&lt;&gt;"",Table2[[#This Row],[Leave Days]]&lt;&gt;"")=TRUE,Table2[[#This Row],[Leave Start Date]]+Table2[[#This Row],[Leave Days]]-1, "")</f>
        <v>45238</v>
      </c>
      <c r="L322" s="11" t="s">
        <v>35</v>
      </c>
      <c r="M322" s="11" t="s">
        <v>35</v>
      </c>
      <c r="N322" s="13">
        <f>+IF(Table2[[#This Row],[Leave End Date]]&lt;&gt;"",Table2[[#This Row],[Leave End Date]]+1,"")</f>
        <v>45239</v>
      </c>
      <c r="O322" s="11" t="s">
        <v>32</v>
      </c>
      <c r="P322" s="15">
        <v>45222</v>
      </c>
      <c r="Q322" s="16"/>
      <c r="R322" s="12" t="s">
        <v>347</v>
      </c>
      <c r="S322" s="12"/>
      <c r="T322" s="12"/>
      <c r="U322" s="12" t="s">
        <v>1051</v>
      </c>
    </row>
    <row r="323" spans="1:21" x14ac:dyDescent="0.25">
      <c r="A323" s="10" t="str">
        <f t="shared" ref="A323:A325" si="7">$B323&amp;"-"&amp;TEXT($J323,"YYMMDD")</f>
        <v>10077785-231024</v>
      </c>
      <c r="B323" s="11">
        <v>10077785</v>
      </c>
      <c r="C323" s="12" t="str">
        <f>VLOOKUP(Table2[[#This Row],[Id No]],[1]MIT!$A:$BF,2,0)&amp;" "&amp;VLOOKUP(Table2[[#This Row],[Id No]],[1]MIT!$A:$BF,3,0)</f>
        <v>EDWARD PATRICK KASONTA</v>
      </c>
      <c r="D323" s="12" t="str">
        <f>+VLOOKUP(Table2[[#This Row],[Id No]],[1]MIT!$A:$BF,5,0)</f>
        <v>REBAR WORKER</v>
      </c>
      <c r="E323" s="12" t="str">
        <f>+VLOOKUP(Table2[[#This Row],[Id No]],[1]MIT!$A:$BF,7,0)</f>
        <v>İNŞAAT GRUBU</v>
      </c>
      <c r="F323" s="11" t="str">
        <f>+VLOOKUP(Table2[[#This Row],[Id No]],[1]MIT!$A:$BF,15,0)</f>
        <v>TABORA</v>
      </c>
      <c r="G323" s="13">
        <f>+VLOOKUP(Table2[[#This Row],[Id No]],[1]MIT!$A:$BF,19,0)</f>
        <v>44995</v>
      </c>
      <c r="H323" s="14" t="str">
        <f>+VLOOKUP(Table2[[#This Row],[Id No]],[1]MIT!$A:$BF,27,0)</f>
        <v>0626 284 468</v>
      </c>
      <c r="I323" s="11">
        <v>19</v>
      </c>
      <c r="J323" s="13">
        <v>45223</v>
      </c>
      <c r="K323" s="13">
        <f>+IF(AND(Table2[[#This Row],[Leave Start Date]]&lt;&gt;"",Table2[[#This Row],[Leave Days]]&lt;&gt;"")=TRUE,Table2[[#This Row],[Leave Start Date]]+Table2[[#This Row],[Leave Days]]-1, "")</f>
        <v>45241</v>
      </c>
      <c r="L323" s="11" t="s">
        <v>35</v>
      </c>
      <c r="M323" s="11" t="s">
        <v>35</v>
      </c>
      <c r="N323" s="13">
        <f>+IF(Table2[[#This Row],[Leave End Date]]&lt;&gt;"",Table2[[#This Row],[Leave End Date]]+1,"")</f>
        <v>45242</v>
      </c>
      <c r="O323" s="11" t="s">
        <v>32</v>
      </c>
      <c r="P323" s="15">
        <v>45222</v>
      </c>
      <c r="Q323" s="16"/>
      <c r="R323" s="12" t="s">
        <v>347</v>
      </c>
      <c r="S323" s="12"/>
      <c r="T323" s="12"/>
      <c r="U323" s="12" t="s">
        <v>1052</v>
      </c>
    </row>
    <row r="324" spans="1:21" x14ac:dyDescent="0.25">
      <c r="A324" s="10" t="str">
        <f t="shared" si="7"/>
        <v>10077795-231024</v>
      </c>
      <c r="B324" s="11">
        <v>10077795</v>
      </c>
      <c r="C324" s="12" t="str">
        <f>VLOOKUP(Table2[[#This Row],[Id No]],[1]MIT!$A:$BF,2,0)&amp;" "&amp;VLOOKUP(Table2[[#This Row],[Id No]],[1]MIT!$A:$BF,3,0)</f>
        <v>SWEDI SALEHE SWEDI</v>
      </c>
      <c r="D324" s="12" t="str">
        <f>+VLOOKUP(Table2[[#This Row],[Id No]],[1]MIT!$A:$BF,5,0)</f>
        <v>REBAR WORKER</v>
      </c>
      <c r="E324" s="12" t="str">
        <f>+VLOOKUP(Table2[[#This Row],[Id No]],[1]MIT!$A:$BF,7,0)</f>
        <v>İNŞAAT GRUBU</v>
      </c>
      <c r="F324" s="11" t="str">
        <f>+VLOOKUP(Table2[[#This Row],[Id No]],[1]MIT!$A:$BF,15,0)</f>
        <v>TABORA</v>
      </c>
      <c r="G324" s="13">
        <f>+VLOOKUP(Table2[[#This Row],[Id No]],[1]MIT!$A:$BF,19,0)</f>
        <v>44995</v>
      </c>
      <c r="H324" s="14" t="str">
        <f>+VLOOKUP(Table2[[#This Row],[Id No]],[1]MIT!$A:$BF,27,0)</f>
        <v>0627 460 824</v>
      </c>
      <c r="I324" s="11">
        <v>19</v>
      </c>
      <c r="J324" s="13">
        <v>45223</v>
      </c>
      <c r="K324" s="13">
        <f>+IF(AND(Table2[[#This Row],[Leave Start Date]]&lt;&gt;"",Table2[[#This Row],[Leave Days]]&lt;&gt;"")=TRUE,Table2[[#This Row],[Leave Start Date]]+Table2[[#This Row],[Leave Days]]-1, "")</f>
        <v>45241</v>
      </c>
      <c r="L324" s="11" t="s">
        <v>35</v>
      </c>
      <c r="M324" s="11" t="s">
        <v>35</v>
      </c>
      <c r="N324" s="13">
        <f>+IF(Table2[[#This Row],[Leave End Date]]&lt;&gt;"",Table2[[#This Row],[Leave End Date]]+1,"")</f>
        <v>45242</v>
      </c>
      <c r="O324" s="11" t="s">
        <v>32</v>
      </c>
      <c r="P324" s="15">
        <v>45222</v>
      </c>
      <c r="Q324" s="16"/>
      <c r="R324" s="12" t="s">
        <v>347</v>
      </c>
      <c r="S324" s="12"/>
      <c r="T324" s="12"/>
      <c r="U324" s="12" t="s">
        <v>1053</v>
      </c>
    </row>
    <row r="325" spans="1:21" x14ac:dyDescent="0.25">
      <c r="A325" s="10" t="str">
        <f t="shared" si="7"/>
        <v>10040873-231024</v>
      </c>
      <c r="B325" s="11">
        <v>10040873</v>
      </c>
      <c r="C325" s="12" t="str">
        <f>VLOOKUP(Table2[[#This Row],[Id No]],[1]MIT!$A:$BF,2,0)&amp;" "&amp;VLOOKUP(Table2[[#This Row],[Id No]],[1]MIT!$A:$BF,3,0)</f>
        <v>WAZIRI MOHAMED MKUNYUGU</v>
      </c>
      <c r="D325" s="12" t="str">
        <f>+VLOOKUP(Table2[[#This Row],[Id No]],[1]MIT!$A:$BF,5,0)</f>
        <v>REBAR WORKER</v>
      </c>
      <c r="E325" s="12" t="str">
        <f>+VLOOKUP(Table2[[#This Row],[Id No]],[1]MIT!$A:$BF,7,0)</f>
        <v>İNŞAAT GRUBU</v>
      </c>
      <c r="F325" s="11" t="str">
        <f>+VLOOKUP(Table2[[#This Row],[Id No]],[1]MIT!$A:$BF,15,0)</f>
        <v>TABORA</v>
      </c>
      <c r="G325" s="13">
        <f>+VLOOKUP(Table2[[#This Row],[Id No]],[1]MIT!$A:$BF,19,0)</f>
        <v>44995</v>
      </c>
      <c r="H325" s="14" t="str">
        <f>+VLOOKUP(Table2[[#This Row],[Id No]],[1]MIT!$A:$BF,27,0)</f>
        <v>0713 731 105</v>
      </c>
      <c r="I325" s="11">
        <v>19</v>
      </c>
      <c r="J325" s="13">
        <v>45223</v>
      </c>
      <c r="K325" s="13">
        <f>+IF(AND(Table2[[#This Row],[Leave Start Date]]&lt;&gt;"",Table2[[#This Row],[Leave Days]]&lt;&gt;"")=TRUE,Table2[[#This Row],[Leave Start Date]]+Table2[[#This Row],[Leave Days]]-1, "")</f>
        <v>45241</v>
      </c>
      <c r="L325" s="11" t="s">
        <v>35</v>
      </c>
      <c r="M325" s="11" t="s">
        <v>35</v>
      </c>
      <c r="N325" s="13">
        <f>+IF(Table2[[#This Row],[Leave End Date]]&lt;&gt;"",Table2[[#This Row],[Leave End Date]]+1,"")</f>
        <v>45242</v>
      </c>
      <c r="O325" s="11" t="s">
        <v>32</v>
      </c>
      <c r="P325" s="15">
        <v>45222</v>
      </c>
      <c r="Q325" s="16"/>
      <c r="R325" s="12" t="s">
        <v>347</v>
      </c>
      <c r="S325" s="12"/>
      <c r="T325" s="12"/>
      <c r="U325" s="12" t="s">
        <v>1054</v>
      </c>
    </row>
    <row r="326" spans="1:21" x14ac:dyDescent="0.25">
      <c r="A326" s="10" t="str">
        <f t="shared" ref="A326:A330" si="8">$B326&amp;"-"&amp;TEXT($J326,"YYMMDD")</f>
        <v>10076508-231024</v>
      </c>
      <c r="B326" s="11">
        <v>10076508</v>
      </c>
      <c r="C326" s="12" t="str">
        <f>VLOOKUP(Table2[[#This Row],[Id No]],[1]MIT!$A:$BF,2,0)&amp;" "&amp;VLOOKUP(Table2[[#This Row],[Id No]],[1]MIT!$A:$BF,3,0)</f>
        <v>YARED GERALD LUCAS</v>
      </c>
      <c r="D326" s="12" t="str">
        <f>+VLOOKUP(Table2[[#This Row],[Id No]],[1]MIT!$A:$BF,5,0)</f>
        <v>REBAR WORKER</v>
      </c>
      <c r="E326" s="12" t="str">
        <f>+VLOOKUP(Table2[[#This Row],[Id No]],[1]MIT!$A:$BF,7,0)</f>
        <v>İNŞAAT GRUBU</v>
      </c>
      <c r="F326" s="11" t="str">
        <f>+VLOOKUP(Table2[[#This Row],[Id No]],[1]MIT!$A:$BF,15,0)</f>
        <v>TABORA</v>
      </c>
      <c r="G326" s="13">
        <f>+VLOOKUP(Table2[[#This Row],[Id No]],[1]MIT!$A:$BF,19,0)</f>
        <v>44903</v>
      </c>
      <c r="H326" s="14" t="str">
        <f>+VLOOKUP(Table2[[#This Row],[Id No]],[1]MIT!$A:$BF,27,0)</f>
        <v>0623 069 855</v>
      </c>
      <c r="I326" s="11">
        <v>19</v>
      </c>
      <c r="J326" s="13">
        <v>45223</v>
      </c>
      <c r="K326" s="13">
        <f>+IF(AND(Table2[[#This Row],[Leave Start Date]]&lt;&gt;"",Table2[[#This Row],[Leave Days]]&lt;&gt;"")=TRUE,Table2[[#This Row],[Leave Start Date]]+Table2[[#This Row],[Leave Days]]-1, "")</f>
        <v>45241</v>
      </c>
      <c r="L326" s="11" t="s">
        <v>35</v>
      </c>
      <c r="M326" s="11" t="s">
        <v>35</v>
      </c>
      <c r="N326" s="13">
        <f>+IF(Table2[[#This Row],[Leave End Date]]&lt;&gt;"",Table2[[#This Row],[Leave End Date]]+1,"")</f>
        <v>45242</v>
      </c>
      <c r="O326" s="11" t="s">
        <v>32</v>
      </c>
      <c r="P326" s="15">
        <v>45222</v>
      </c>
      <c r="Q326" s="16"/>
      <c r="R326" s="12" t="s">
        <v>347</v>
      </c>
      <c r="S326" s="12"/>
      <c r="T326" s="12"/>
      <c r="U326" s="12" t="s">
        <v>1055</v>
      </c>
    </row>
    <row r="327" spans="1:21" x14ac:dyDescent="0.25">
      <c r="A327" s="10" t="str">
        <f t="shared" si="8"/>
        <v>10076632-231024</v>
      </c>
      <c r="B327" s="11">
        <v>10076632</v>
      </c>
      <c r="C327" s="12" t="str">
        <f>VLOOKUP(Table2[[#This Row],[Id No]],[1]MIT!$A:$BF,2,0)&amp;" "&amp;VLOOKUP(Table2[[#This Row],[Id No]],[1]MIT!$A:$BF,3,0)</f>
        <v>IDEFONCE EDWARD LUOGA</v>
      </c>
      <c r="D327" s="12" t="str">
        <f>+VLOOKUP(Table2[[#This Row],[Id No]],[1]MIT!$A:$BF,5,0)</f>
        <v>REBAR WORKER</v>
      </c>
      <c r="E327" s="12" t="str">
        <f>+VLOOKUP(Table2[[#This Row],[Id No]],[1]MIT!$A:$BF,7,0)</f>
        <v>İNŞAAT GRUBU</v>
      </c>
      <c r="F327" s="11" t="str">
        <f>+VLOOKUP(Table2[[#This Row],[Id No]],[1]MIT!$A:$BF,15,0)</f>
        <v>TABORA</v>
      </c>
      <c r="G327" s="13">
        <f>+VLOOKUP(Table2[[#This Row],[Id No]],[1]MIT!$A:$BF,19,0)</f>
        <v>44911</v>
      </c>
      <c r="H327" s="14" t="str">
        <f>+VLOOKUP(Table2[[#This Row],[Id No]],[1]MIT!$A:$BF,27,0)</f>
        <v>0653 879 750</v>
      </c>
      <c r="I327" s="11">
        <v>23</v>
      </c>
      <c r="J327" s="13">
        <v>45223</v>
      </c>
      <c r="K327" s="13">
        <f>+IF(AND(Table2[[#This Row],[Leave Start Date]]&lt;&gt;"",Table2[[#This Row],[Leave Days]]&lt;&gt;"")=TRUE,Table2[[#This Row],[Leave Start Date]]+Table2[[#This Row],[Leave Days]]-1, "")</f>
        <v>45245</v>
      </c>
      <c r="L327" s="11" t="s">
        <v>35</v>
      </c>
      <c r="M327" s="11" t="s">
        <v>35</v>
      </c>
      <c r="N327" s="13">
        <f>+IF(Table2[[#This Row],[Leave End Date]]&lt;&gt;"",Table2[[#This Row],[Leave End Date]]+1,"")</f>
        <v>45246</v>
      </c>
      <c r="O327" s="11" t="s">
        <v>32</v>
      </c>
      <c r="P327" s="15">
        <v>45222</v>
      </c>
      <c r="Q327" s="16"/>
      <c r="R327" s="12" t="s">
        <v>347</v>
      </c>
      <c r="S327" s="12"/>
      <c r="T327" s="12"/>
      <c r="U327" s="12" t="s">
        <v>1056</v>
      </c>
    </row>
    <row r="328" spans="1:21" x14ac:dyDescent="0.25">
      <c r="A328" s="10" t="str">
        <f t="shared" si="8"/>
        <v>10076493-231024</v>
      </c>
      <c r="B328" s="11">
        <v>10076493</v>
      </c>
      <c r="C328" s="12" t="str">
        <f>VLOOKUP(Table2[[#This Row],[Id No]],[1]MIT!$A:$BF,2,0)&amp;" "&amp;VLOOKUP(Table2[[#This Row],[Id No]],[1]MIT!$A:$BF,3,0)</f>
        <v>STEVEN MOSES KIBAYA</v>
      </c>
      <c r="D328" s="12" t="str">
        <f>+VLOOKUP(Table2[[#This Row],[Id No]],[1]MIT!$A:$BF,5,0)</f>
        <v>REBAR WORKER</v>
      </c>
      <c r="E328" s="12" t="str">
        <f>+VLOOKUP(Table2[[#This Row],[Id No]],[1]MIT!$A:$BF,7,0)</f>
        <v>İNŞAAT GRUBU</v>
      </c>
      <c r="F328" s="11" t="str">
        <f>+VLOOKUP(Table2[[#This Row],[Id No]],[1]MIT!$A:$BF,15,0)</f>
        <v>TABORA</v>
      </c>
      <c r="G328" s="13">
        <f>+VLOOKUP(Table2[[#This Row],[Id No]],[1]MIT!$A:$BF,19,0)</f>
        <v>44902</v>
      </c>
      <c r="H328" s="14" t="str">
        <f>+VLOOKUP(Table2[[#This Row],[Id No]],[1]MIT!$A:$BF,27,0)</f>
        <v>0655 343 531</v>
      </c>
      <c r="I328" s="11">
        <v>28</v>
      </c>
      <c r="J328" s="13">
        <v>45223</v>
      </c>
      <c r="K328" s="13">
        <f>+IF(AND(Table2[[#This Row],[Leave Start Date]]&lt;&gt;"",Table2[[#This Row],[Leave Days]]&lt;&gt;"")=TRUE,Table2[[#This Row],[Leave Start Date]]+Table2[[#This Row],[Leave Days]]-1, "")</f>
        <v>45250</v>
      </c>
      <c r="L328" s="11" t="s">
        <v>35</v>
      </c>
      <c r="M328" s="11" t="s">
        <v>35</v>
      </c>
      <c r="N328" s="13">
        <f>+IF(Table2[[#This Row],[Leave End Date]]&lt;&gt;"",Table2[[#This Row],[Leave End Date]]+1,"")</f>
        <v>45251</v>
      </c>
      <c r="O328" s="11" t="s">
        <v>32</v>
      </c>
      <c r="P328" s="15">
        <v>45222</v>
      </c>
      <c r="Q328" s="16"/>
      <c r="R328" s="12" t="s">
        <v>347</v>
      </c>
      <c r="S328" s="12"/>
      <c r="T328" s="12"/>
      <c r="U328" s="12" t="s">
        <v>1057</v>
      </c>
    </row>
    <row r="329" spans="1:21" x14ac:dyDescent="0.25">
      <c r="A329" s="10" t="str">
        <f t="shared" si="8"/>
        <v>10076491-231024</v>
      </c>
      <c r="B329" s="11">
        <v>10076491</v>
      </c>
      <c r="C329" s="12" t="str">
        <f>VLOOKUP(Table2[[#This Row],[Id No]],[1]MIT!$A:$BF,2,0)&amp;" "&amp;VLOOKUP(Table2[[#This Row],[Id No]],[1]MIT!$A:$BF,3,0)</f>
        <v>DEDAN COSMAS SUNZU</v>
      </c>
      <c r="D329" s="12" t="str">
        <f>+VLOOKUP(Table2[[#This Row],[Id No]],[1]MIT!$A:$BF,5,0)</f>
        <v>REBAR WORKER</v>
      </c>
      <c r="E329" s="12" t="str">
        <f>+VLOOKUP(Table2[[#This Row],[Id No]],[1]MIT!$A:$BF,7,0)</f>
        <v>İNŞAAT GRUBU</v>
      </c>
      <c r="F329" s="11" t="str">
        <f>+VLOOKUP(Table2[[#This Row],[Id No]],[1]MIT!$A:$BF,15,0)</f>
        <v>TABORA</v>
      </c>
      <c r="G329" s="13">
        <f>+VLOOKUP(Table2[[#This Row],[Id No]],[1]MIT!$A:$BF,19,0)</f>
        <v>44902</v>
      </c>
      <c r="H329" s="14" t="str">
        <f>+VLOOKUP(Table2[[#This Row],[Id No]],[1]MIT!$A:$BF,27,0)</f>
        <v>0743402858/0710383085</v>
      </c>
      <c r="I329" s="11">
        <v>28</v>
      </c>
      <c r="J329" s="13">
        <v>45223</v>
      </c>
      <c r="K329" s="13">
        <f>+IF(AND(Table2[[#This Row],[Leave Start Date]]&lt;&gt;"",Table2[[#This Row],[Leave Days]]&lt;&gt;"")=TRUE,Table2[[#This Row],[Leave Start Date]]+Table2[[#This Row],[Leave Days]]-1, "")</f>
        <v>45250</v>
      </c>
      <c r="L329" s="11" t="s">
        <v>35</v>
      </c>
      <c r="M329" s="11" t="s">
        <v>35</v>
      </c>
      <c r="N329" s="13">
        <f>+IF(Table2[[#This Row],[Leave End Date]]&lt;&gt;"",Table2[[#This Row],[Leave End Date]]+1,"")</f>
        <v>45251</v>
      </c>
      <c r="O329" s="11" t="s">
        <v>32</v>
      </c>
      <c r="P329" s="15">
        <v>45222</v>
      </c>
      <c r="Q329" s="16"/>
      <c r="R329" s="12" t="s">
        <v>347</v>
      </c>
      <c r="S329" s="12"/>
      <c r="T329" s="12"/>
      <c r="U329" s="12" t="s">
        <v>1058</v>
      </c>
    </row>
    <row r="330" spans="1:21" x14ac:dyDescent="0.25">
      <c r="A330" s="10" t="str">
        <f t="shared" si="8"/>
        <v>10076631-231024</v>
      </c>
      <c r="B330" s="11">
        <v>10076631</v>
      </c>
      <c r="C330" s="12" t="str">
        <f>VLOOKUP(Table2[[#This Row],[Id No]],[1]MIT!$A:$BF,2,0)&amp;" "&amp;VLOOKUP(Table2[[#This Row],[Id No]],[1]MIT!$A:$BF,3,0)</f>
        <v>JOHN WILLIAM CHAPPA</v>
      </c>
      <c r="D330" s="12" t="str">
        <f>+VLOOKUP(Table2[[#This Row],[Id No]],[1]MIT!$A:$BF,5,0)</f>
        <v>REBAR WORKER</v>
      </c>
      <c r="E330" s="12" t="str">
        <f>+VLOOKUP(Table2[[#This Row],[Id No]],[1]MIT!$A:$BF,7,0)</f>
        <v>İNŞAAT GRUBU</v>
      </c>
      <c r="F330" s="11" t="str">
        <f>+VLOOKUP(Table2[[#This Row],[Id No]],[1]MIT!$A:$BF,15,0)</f>
        <v>TABORA</v>
      </c>
      <c r="G330" s="13">
        <f>+VLOOKUP(Table2[[#This Row],[Id No]],[1]MIT!$A:$BF,19,0)</f>
        <v>44911</v>
      </c>
      <c r="H330" s="14" t="str">
        <f>+VLOOKUP(Table2[[#This Row],[Id No]],[1]MIT!$A:$BF,27,0)</f>
        <v>0719 813 755</v>
      </c>
      <c r="I330" s="11">
        <v>28</v>
      </c>
      <c r="J330" s="13">
        <v>45223</v>
      </c>
      <c r="K330" s="13">
        <f>+IF(AND(Table2[[#This Row],[Leave Start Date]]&lt;&gt;"",Table2[[#This Row],[Leave Days]]&lt;&gt;"")=TRUE,Table2[[#This Row],[Leave Start Date]]+Table2[[#This Row],[Leave Days]]-1, "")</f>
        <v>45250</v>
      </c>
      <c r="L330" s="11" t="s">
        <v>35</v>
      </c>
      <c r="M330" s="11" t="s">
        <v>35</v>
      </c>
      <c r="N330" s="13">
        <f>+IF(Table2[[#This Row],[Leave End Date]]&lt;&gt;"",Table2[[#This Row],[Leave End Date]]+1,"")</f>
        <v>45251</v>
      </c>
      <c r="O330" s="11" t="s">
        <v>32</v>
      </c>
      <c r="P330" s="15">
        <v>45222</v>
      </c>
      <c r="Q330" s="16"/>
      <c r="R330" s="12" t="s">
        <v>347</v>
      </c>
      <c r="S330" s="12"/>
      <c r="T330" s="12"/>
      <c r="U330" s="12" t="s">
        <v>1059</v>
      </c>
    </row>
    <row r="331" spans="1:21" x14ac:dyDescent="0.25">
      <c r="A331" s="10" t="str">
        <f>$B331&amp;"-"&amp;TEXT($J331,"YYMMDD")</f>
        <v>10076503-231024</v>
      </c>
      <c r="B331" s="11">
        <v>10076503</v>
      </c>
      <c r="C331" s="12" t="str">
        <f>VLOOKUP(Table2[[#This Row],[Id No]],[1]MIT!$A:$BF,2,0)&amp;" "&amp;VLOOKUP(Table2[[#This Row],[Id No]],[1]MIT!$A:$BF,3,0)</f>
        <v>RAMADHANI HAMISI SHISHILA</v>
      </c>
      <c r="D331" s="12" t="str">
        <f>+VLOOKUP(Table2[[#This Row],[Id No]],[1]MIT!$A:$BF,5,0)</f>
        <v>REBAR WORKER HELPER</v>
      </c>
      <c r="E331" s="12" t="str">
        <f>+VLOOKUP(Table2[[#This Row],[Id No]],[1]MIT!$A:$BF,7,0)</f>
        <v>İNŞAAT GRUBU</v>
      </c>
      <c r="F331" s="11" t="str">
        <f>+VLOOKUP(Table2[[#This Row],[Id No]],[1]MIT!$A:$BF,15,0)</f>
        <v>TABORA</v>
      </c>
      <c r="G331" s="13">
        <f>+VLOOKUP(Table2[[#This Row],[Id No]],[1]MIT!$A:$BF,19,0)</f>
        <v>44903</v>
      </c>
      <c r="H331" s="14" t="str">
        <f>+VLOOKUP(Table2[[#This Row],[Id No]],[1]MIT!$A:$BF,27,0)</f>
        <v>0765 443 000</v>
      </c>
      <c r="I331" s="11">
        <v>28</v>
      </c>
      <c r="J331" s="13">
        <v>45223</v>
      </c>
      <c r="K331" s="13">
        <f>+IF(AND(Table2[[#This Row],[Leave Start Date]]&lt;&gt;"",Table2[[#This Row],[Leave Days]]&lt;&gt;"")=TRUE,Table2[[#This Row],[Leave Start Date]]+Table2[[#This Row],[Leave Days]]-1, "")</f>
        <v>45250</v>
      </c>
      <c r="L331" s="11" t="s">
        <v>35</v>
      </c>
      <c r="M331" s="11" t="s">
        <v>35</v>
      </c>
      <c r="N331" s="13">
        <f>+IF(Table2[[#This Row],[Leave End Date]]&lt;&gt;"",Table2[[#This Row],[Leave End Date]]+1,"")</f>
        <v>45251</v>
      </c>
      <c r="O331" s="11" t="s">
        <v>32</v>
      </c>
      <c r="P331" s="15">
        <v>45222</v>
      </c>
      <c r="Q331" s="16"/>
      <c r="R331" s="12" t="s">
        <v>347</v>
      </c>
      <c r="S331" s="12"/>
      <c r="T331" s="12"/>
      <c r="U331" s="12" t="s">
        <v>1060</v>
      </c>
    </row>
    <row r="332" spans="1:21" x14ac:dyDescent="0.25">
      <c r="A332" s="10" t="str">
        <f>$B332&amp;"-"&amp;TEXT($J332,"YYMMDD")</f>
        <v>10076570-231024</v>
      </c>
      <c r="B332" s="11">
        <v>10076570</v>
      </c>
      <c r="C332" s="12" t="str">
        <f>VLOOKUP(Table2[[#This Row],[Id No]],[1]MIT!$A:$BF,2,0)&amp;" "&amp;VLOOKUP(Table2[[#This Row],[Id No]],[1]MIT!$A:$BF,3,0)</f>
        <v>ABDALLAH HALEN LUKUMAYI</v>
      </c>
      <c r="D332" s="12" t="str">
        <f>+VLOOKUP(Table2[[#This Row],[Id No]],[1]MIT!$A:$BF,5,0)</f>
        <v>REBAR WORKER HELPER</v>
      </c>
      <c r="E332" s="12" t="str">
        <f>+VLOOKUP(Table2[[#This Row],[Id No]],[1]MIT!$A:$BF,7,0)</f>
        <v>İNŞAAT GRUBU</v>
      </c>
      <c r="F332" s="11" t="str">
        <f>+VLOOKUP(Table2[[#This Row],[Id No]],[1]MIT!$A:$BF,15,0)</f>
        <v>TABORA</v>
      </c>
      <c r="G332" s="13">
        <f>+VLOOKUP(Table2[[#This Row],[Id No]],[1]MIT!$A:$BF,19,0)</f>
        <v>44907</v>
      </c>
      <c r="H332" s="14" t="str">
        <f>+VLOOKUP(Table2[[#This Row],[Id No]],[1]MIT!$A:$BF,27,0)</f>
        <v>0787 892 209</v>
      </c>
      <c r="I332" s="11">
        <v>28</v>
      </c>
      <c r="J332" s="13">
        <v>45223</v>
      </c>
      <c r="K332" s="13">
        <f>+IF(AND(Table2[[#This Row],[Leave Start Date]]&lt;&gt;"",Table2[[#This Row],[Leave Days]]&lt;&gt;"")=TRUE,Table2[[#This Row],[Leave Start Date]]+Table2[[#This Row],[Leave Days]]-1, "")</f>
        <v>45250</v>
      </c>
      <c r="L332" s="11" t="s">
        <v>35</v>
      </c>
      <c r="M332" s="11" t="s">
        <v>35</v>
      </c>
      <c r="N332" s="13">
        <f>+IF(Table2[[#This Row],[Leave End Date]]&lt;&gt;"",Table2[[#This Row],[Leave End Date]]+1,"")</f>
        <v>45251</v>
      </c>
      <c r="O332" s="11" t="s">
        <v>32</v>
      </c>
      <c r="P332" s="15">
        <v>45222</v>
      </c>
      <c r="Q332" s="16"/>
      <c r="R332" s="12" t="s">
        <v>347</v>
      </c>
      <c r="S332" s="12"/>
      <c r="T332" s="12"/>
      <c r="U332" s="12" t="s">
        <v>1061</v>
      </c>
    </row>
    <row r="333" spans="1:21" x14ac:dyDescent="0.25">
      <c r="A333" s="10" t="str">
        <f t="shared" ref="A333:A335" si="9">$B333&amp;"-"&amp;TEXT($J333,"YYMMDD")</f>
        <v>10077790-231024</v>
      </c>
      <c r="B333" s="11">
        <v>10077790</v>
      </c>
      <c r="C333" s="12" t="str">
        <f>VLOOKUP(Table2[[#This Row],[Id No]],[1]MIT!$A:$BF,2,0)&amp;" "&amp;VLOOKUP(Table2[[#This Row],[Id No]],[1]MIT!$A:$BF,3,0)</f>
        <v>JOSEPH ROONEY ELIOTA</v>
      </c>
      <c r="D333" s="12" t="str">
        <f>+VLOOKUP(Table2[[#This Row],[Id No]],[1]MIT!$A:$BF,5,0)</f>
        <v>FORMWORKER</v>
      </c>
      <c r="E333" s="12" t="str">
        <f>+VLOOKUP(Table2[[#This Row],[Id No]],[1]MIT!$A:$BF,7,0)</f>
        <v>İNŞAAT GRUBU</v>
      </c>
      <c r="F333" s="11" t="str">
        <f>+VLOOKUP(Table2[[#This Row],[Id No]],[1]MIT!$A:$BF,15,0)</f>
        <v>TABORA</v>
      </c>
      <c r="G333" s="13">
        <f>+VLOOKUP(Table2[[#This Row],[Id No]],[1]MIT!$A:$BF,19,0)</f>
        <v>44995</v>
      </c>
      <c r="H333" s="14" t="str">
        <f>+VLOOKUP(Table2[[#This Row],[Id No]],[1]MIT!$A:$BF,27,0)</f>
        <v>0764 571 499</v>
      </c>
      <c r="I333" s="11">
        <v>19</v>
      </c>
      <c r="J333" s="13">
        <v>45223</v>
      </c>
      <c r="K333" s="13">
        <f>+IF(AND(Table2[[#This Row],[Leave Start Date]]&lt;&gt;"",Table2[[#This Row],[Leave Days]]&lt;&gt;"")=TRUE,Table2[[#This Row],[Leave Start Date]]+Table2[[#This Row],[Leave Days]]-1, "")</f>
        <v>45241</v>
      </c>
      <c r="L333" s="11" t="s">
        <v>35</v>
      </c>
      <c r="M333" s="11" t="s">
        <v>35</v>
      </c>
      <c r="N333" s="13">
        <f>+IF(Table2[[#This Row],[Leave End Date]]&lt;&gt;"",Table2[[#This Row],[Leave End Date]]+1,"")</f>
        <v>45242</v>
      </c>
      <c r="O333" s="11" t="s">
        <v>32</v>
      </c>
      <c r="P333" s="15">
        <v>45222</v>
      </c>
      <c r="Q333" s="16"/>
      <c r="R333" s="12" t="s">
        <v>347</v>
      </c>
      <c r="S333" s="12"/>
      <c r="T333" s="12"/>
      <c r="U333" s="12" t="s">
        <v>1062</v>
      </c>
    </row>
    <row r="334" spans="1:21" x14ac:dyDescent="0.25">
      <c r="A334" s="10" t="str">
        <f t="shared" si="9"/>
        <v>10070178-231024</v>
      </c>
      <c r="B334" s="11">
        <v>10070178</v>
      </c>
      <c r="C334" s="12" t="str">
        <f>VLOOKUP(Table2[[#This Row],[Id No]],[1]MIT!$A:$BF,2,0)&amp;" "&amp;VLOOKUP(Table2[[#This Row],[Id No]],[1]MIT!$A:$BF,3,0)</f>
        <v>SALEHE ABDALLAH MWAMINI</v>
      </c>
      <c r="D334" s="12" t="str">
        <f>+VLOOKUP(Table2[[#This Row],[Id No]],[1]MIT!$A:$BF,5,0)</f>
        <v>FORMWORKER</v>
      </c>
      <c r="E334" s="12" t="str">
        <f>+VLOOKUP(Table2[[#This Row],[Id No]],[1]MIT!$A:$BF,7,0)</f>
        <v>İNŞAAT GRUBU</v>
      </c>
      <c r="F334" s="11" t="str">
        <f>+VLOOKUP(Table2[[#This Row],[Id No]],[1]MIT!$A:$BF,15,0)</f>
        <v>TABORA</v>
      </c>
      <c r="G334" s="13">
        <f>+VLOOKUP(Table2[[#This Row],[Id No]],[1]MIT!$A:$BF,19,0)</f>
        <v>44995</v>
      </c>
      <c r="H334" s="14" t="str">
        <f>+VLOOKUP(Table2[[#This Row],[Id No]],[1]MIT!$A:$BF,27,0)</f>
        <v>0655 610 137</v>
      </c>
      <c r="I334" s="11">
        <v>19</v>
      </c>
      <c r="J334" s="13">
        <v>45223</v>
      </c>
      <c r="K334" s="13">
        <f>+IF(AND(Table2[[#This Row],[Leave Start Date]]&lt;&gt;"",Table2[[#This Row],[Leave Days]]&lt;&gt;"")=TRUE,Table2[[#This Row],[Leave Start Date]]+Table2[[#This Row],[Leave Days]]-1, "")</f>
        <v>45241</v>
      </c>
      <c r="L334" s="11" t="s">
        <v>35</v>
      </c>
      <c r="M334" s="11" t="s">
        <v>35</v>
      </c>
      <c r="N334" s="13">
        <f>+IF(Table2[[#This Row],[Leave End Date]]&lt;&gt;"",Table2[[#This Row],[Leave End Date]]+1,"")</f>
        <v>45242</v>
      </c>
      <c r="O334" s="11" t="s">
        <v>32</v>
      </c>
      <c r="P334" s="15">
        <v>45222</v>
      </c>
      <c r="Q334" s="16"/>
      <c r="R334" s="12" t="s">
        <v>347</v>
      </c>
      <c r="S334" s="12"/>
      <c r="T334" s="12"/>
      <c r="U334" s="12" t="s">
        <v>1063</v>
      </c>
    </row>
    <row r="335" spans="1:21" x14ac:dyDescent="0.25">
      <c r="A335" s="10" t="str">
        <f t="shared" si="9"/>
        <v>10077899-231024</v>
      </c>
      <c r="B335" s="11">
        <v>10077899</v>
      </c>
      <c r="C335" s="12" t="str">
        <f>VLOOKUP(Table2[[#This Row],[Id No]],[1]MIT!$A:$BF,2,0)&amp;" "&amp;VLOOKUP(Table2[[#This Row],[Id No]],[1]MIT!$A:$BF,3,0)</f>
        <v>BONIPHACE NJAGA MALAGIRA</v>
      </c>
      <c r="D335" s="12" t="str">
        <f>+VLOOKUP(Table2[[#This Row],[Id No]],[1]MIT!$A:$BF,5,0)</f>
        <v>FORMWORKER</v>
      </c>
      <c r="E335" s="12" t="str">
        <f>+VLOOKUP(Table2[[#This Row],[Id No]],[1]MIT!$A:$BF,7,0)</f>
        <v>İNŞAAT GRUBU</v>
      </c>
      <c r="F335" s="11" t="str">
        <f>+VLOOKUP(Table2[[#This Row],[Id No]],[1]MIT!$A:$BF,15,0)</f>
        <v>TABORA</v>
      </c>
      <c r="G335" s="13">
        <f>+VLOOKUP(Table2[[#This Row],[Id No]],[1]MIT!$A:$BF,19,0)</f>
        <v>45001</v>
      </c>
      <c r="H335" s="14" t="str">
        <f>+VLOOKUP(Table2[[#This Row],[Id No]],[1]MIT!$A:$BF,27,0)</f>
        <v>0769 556 278</v>
      </c>
      <c r="I335" s="11">
        <v>19</v>
      </c>
      <c r="J335" s="13">
        <v>45223</v>
      </c>
      <c r="K335" s="13">
        <f>+IF(AND(Table2[[#This Row],[Leave Start Date]]&lt;&gt;"",Table2[[#This Row],[Leave Days]]&lt;&gt;"")=TRUE,Table2[[#This Row],[Leave Start Date]]+Table2[[#This Row],[Leave Days]]-1, "")</f>
        <v>45241</v>
      </c>
      <c r="L335" s="11" t="s">
        <v>35</v>
      </c>
      <c r="M335" s="11" t="s">
        <v>35</v>
      </c>
      <c r="N335" s="13">
        <f>+IF(Table2[[#This Row],[Leave End Date]]&lt;&gt;"",Table2[[#This Row],[Leave End Date]]+1,"")</f>
        <v>45242</v>
      </c>
      <c r="O335" s="11" t="s">
        <v>32</v>
      </c>
      <c r="P335" s="15">
        <v>45222</v>
      </c>
      <c r="Q335" s="16"/>
      <c r="R335" s="12" t="s">
        <v>347</v>
      </c>
      <c r="S335" s="12"/>
      <c r="T335" s="12"/>
      <c r="U335" s="12" t="s">
        <v>1064</v>
      </c>
    </row>
    <row r="336" spans="1:21" x14ac:dyDescent="0.25">
      <c r="A336" s="10" t="str">
        <f t="shared" ref="A336:A342" si="10">$B336&amp;"-"&amp;TEXT($J336,"YYMMDD")</f>
        <v>10076633-231024</v>
      </c>
      <c r="B336" s="11">
        <v>10076633</v>
      </c>
      <c r="C336" s="12" t="str">
        <f>VLOOKUP(Table2[[#This Row],[Id No]],[1]MIT!$A:$BF,2,0)&amp;" "&amp;VLOOKUP(Table2[[#This Row],[Id No]],[1]MIT!$A:$BF,3,0)</f>
        <v>SIZARY SIMON MKUDE</v>
      </c>
      <c r="D336" s="12" t="str">
        <f>+VLOOKUP(Table2[[#This Row],[Id No]],[1]MIT!$A:$BF,5,0)</f>
        <v>FORMWORKER</v>
      </c>
      <c r="E336" s="12" t="str">
        <f>+VLOOKUP(Table2[[#This Row],[Id No]],[1]MIT!$A:$BF,7,0)</f>
        <v>İNŞAAT GRUBU</v>
      </c>
      <c r="F336" s="11" t="str">
        <f>+VLOOKUP(Table2[[#This Row],[Id No]],[1]MIT!$A:$BF,15,0)</f>
        <v>TABORA</v>
      </c>
      <c r="G336" s="13">
        <f>+VLOOKUP(Table2[[#This Row],[Id No]],[1]MIT!$A:$BF,19,0)</f>
        <v>44911</v>
      </c>
      <c r="H336" s="14" t="str">
        <f>+VLOOKUP(Table2[[#This Row],[Id No]],[1]MIT!$A:$BF,27,0)</f>
        <v>0656101152/0625865743</v>
      </c>
      <c r="I336" s="11">
        <v>28</v>
      </c>
      <c r="J336" s="13">
        <v>45223</v>
      </c>
      <c r="K336" s="13">
        <f>+IF(AND(Table2[[#This Row],[Leave Start Date]]&lt;&gt;"",Table2[[#This Row],[Leave Days]]&lt;&gt;"")=TRUE,Table2[[#This Row],[Leave Start Date]]+Table2[[#This Row],[Leave Days]]-1, "")</f>
        <v>45250</v>
      </c>
      <c r="L336" s="11" t="s">
        <v>35</v>
      </c>
      <c r="M336" s="11" t="s">
        <v>35</v>
      </c>
      <c r="N336" s="13">
        <f>+IF(Table2[[#This Row],[Leave End Date]]&lt;&gt;"",Table2[[#This Row],[Leave End Date]]+1,"")</f>
        <v>45251</v>
      </c>
      <c r="O336" s="11" t="s">
        <v>32</v>
      </c>
      <c r="P336" s="15">
        <v>45222</v>
      </c>
      <c r="Q336" s="16"/>
      <c r="R336" s="12" t="s">
        <v>347</v>
      </c>
      <c r="S336" s="12"/>
      <c r="T336" s="12"/>
      <c r="U336" s="12" t="s">
        <v>1065</v>
      </c>
    </row>
    <row r="337" spans="1:21" x14ac:dyDescent="0.25">
      <c r="A337" s="10" t="str">
        <f t="shared" si="10"/>
        <v>10076454-231024</v>
      </c>
      <c r="B337" s="11">
        <v>10076454</v>
      </c>
      <c r="C337" s="12" t="str">
        <f>VLOOKUP(Table2[[#This Row],[Id No]],[1]MIT!$A:$BF,2,0)&amp;" "&amp;VLOOKUP(Table2[[#This Row],[Id No]],[1]MIT!$A:$BF,3,0)</f>
        <v>SALUMU MRISHO ABDARA</v>
      </c>
      <c r="D337" s="12" t="str">
        <f>+VLOOKUP(Table2[[#This Row],[Id No]],[1]MIT!$A:$BF,5,0)</f>
        <v>FORMWORKER</v>
      </c>
      <c r="E337" s="12" t="str">
        <f>+VLOOKUP(Table2[[#This Row],[Id No]],[1]MIT!$A:$BF,7,0)</f>
        <v>İNŞAAT GRUBU</v>
      </c>
      <c r="F337" s="11" t="str">
        <f>+VLOOKUP(Table2[[#This Row],[Id No]],[1]MIT!$A:$BF,15,0)</f>
        <v>TABORA</v>
      </c>
      <c r="G337" s="13">
        <f>+VLOOKUP(Table2[[#This Row],[Id No]],[1]MIT!$A:$BF,19,0)</f>
        <v>44900</v>
      </c>
      <c r="H337" s="14" t="str">
        <f>+VLOOKUP(Table2[[#This Row],[Id No]],[1]MIT!$A:$BF,27,0)</f>
        <v>0784 916 839</v>
      </c>
      <c r="I337" s="11">
        <v>23</v>
      </c>
      <c r="J337" s="13">
        <v>45223</v>
      </c>
      <c r="K337" s="13">
        <f>+IF(AND(Table2[[#This Row],[Leave Start Date]]&lt;&gt;"",Table2[[#This Row],[Leave Days]]&lt;&gt;"")=TRUE,Table2[[#This Row],[Leave Start Date]]+Table2[[#This Row],[Leave Days]]-1, "")</f>
        <v>45245</v>
      </c>
      <c r="L337" s="11" t="s">
        <v>35</v>
      </c>
      <c r="M337" s="11" t="s">
        <v>35</v>
      </c>
      <c r="N337" s="13">
        <f>+IF(Table2[[#This Row],[Leave End Date]]&lt;&gt;"",Table2[[#This Row],[Leave End Date]]+1,"")</f>
        <v>45246</v>
      </c>
      <c r="O337" s="11" t="s">
        <v>32</v>
      </c>
      <c r="P337" s="15">
        <v>45222</v>
      </c>
      <c r="Q337" s="16"/>
      <c r="R337" s="12" t="s">
        <v>347</v>
      </c>
      <c r="S337" s="12"/>
      <c r="T337" s="12"/>
      <c r="U337" s="12" t="s">
        <v>1066</v>
      </c>
    </row>
    <row r="338" spans="1:21" x14ac:dyDescent="0.25">
      <c r="A338" s="10" t="str">
        <f t="shared" si="10"/>
        <v>10076417-231024</v>
      </c>
      <c r="B338" s="11">
        <v>10076417</v>
      </c>
      <c r="C338" s="12" t="str">
        <f>VLOOKUP(Table2[[#This Row],[Id No]],[1]MIT!$A:$BF,2,0)&amp;" "&amp;VLOOKUP(Table2[[#This Row],[Id No]],[1]MIT!$A:$BF,3,0)</f>
        <v>ANUARY SHAWEJI BEHA</v>
      </c>
      <c r="D338" s="12" t="str">
        <f>+VLOOKUP(Table2[[#This Row],[Id No]],[1]MIT!$A:$BF,5,0)</f>
        <v>FORMWORKER</v>
      </c>
      <c r="E338" s="12" t="str">
        <f>+VLOOKUP(Table2[[#This Row],[Id No]],[1]MIT!$A:$BF,7,0)</f>
        <v>İNŞAAT GRUBU</v>
      </c>
      <c r="F338" s="11" t="str">
        <f>+VLOOKUP(Table2[[#This Row],[Id No]],[1]MIT!$A:$BF,15,0)</f>
        <v>TABORA</v>
      </c>
      <c r="G338" s="13">
        <f>+VLOOKUP(Table2[[#This Row],[Id No]],[1]MIT!$A:$BF,19,0)</f>
        <v>44899</v>
      </c>
      <c r="H338" s="14" t="str">
        <f>+VLOOKUP(Table2[[#This Row],[Id No]],[1]MIT!$A:$BF,27,0)</f>
        <v>0654 652 400</v>
      </c>
      <c r="I338" s="11">
        <v>29</v>
      </c>
      <c r="J338" s="13">
        <v>45223</v>
      </c>
      <c r="K338" s="13">
        <f>+IF(AND(Table2[[#This Row],[Leave Start Date]]&lt;&gt;"",Table2[[#This Row],[Leave Days]]&lt;&gt;"")=TRUE,Table2[[#This Row],[Leave Start Date]]+Table2[[#This Row],[Leave Days]]-1, "")</f>
        <v>45251</v>
      </c>
      <c r="L338" s="11" t="s">
        <v>35</v>
      </c>
      <c r="M338" s="11" t="s">
        <v>35</v>
      </c>
      <c r="N338" s="13">
        <f>+IF(Table2[[#This Row],[Leave End Date]]&lt;&gt;"",Table2[[#This Row],[Leave End Date]]+1,"")</f>
        <v>45252</v>
      </c>
      <c r="O338" s="11" t="s">
        <v>32</v>
      </c>
      <c r="P338" s="15">
        <v>45222</v>
      </c>
      <c r="Q338" s="16"/>
      <c r="R338" s="12" t="s">
        <v>347</v>
      </c>
      <c r="S338" s="12"/>
      <c r="T338" s="12"/>
      <c r="U338" s="12" t="s">
        <v>1067</v>
      </c>
    </row>
    <row r="339" spans="1:21" x14ac:dyDescent="0.25">
      <c r="A339" s="10" t="str">
        <f t="shared" si="10"/>
        <v>10075863-231024</v>
      </c>
      <c r="B339" s="11">
        <v>10075863</v>
      </c>
      <c r="C339" s="12" t="str">
        <f>VLOOKUP(Table2[[#This Row],[Id No]],[1]MIT!$A:$BF,2,0)&amp;" "&amp;VLOOKUP(Table2[[#This Row],[Id No]],[1]MIT!$A:$BF,3,0)</f>
        <v>DANFORD ONESMO RAMADHANI</v>
      </c>
      <c r="D339" s="12" t="str">
        <f>+VLOOKUP(Table2[[#This Row],[Id No]],[1]MIT!$A:$BF,5,0)</f>
        <v>FORMWORKER</v>
      </c>
      <c r="E339" s="12" t="str">
        <f>+VLOOKUP(Table2[[#This Row],[Id No]],[1]MIT!$A:$BF,7,0)</f>
        <v>İNŞAAT GRUBU</v>
      </c>
      <c r="F339" s="11" t="str">
        <f>+VLOOKUP(Table2[[#This Row],[Id No]],[1]MIT!$A:$BF,15,0)</f>
        <v>TABORA</v>
      </c>
      <c r="G339" s="13">
        <f>+VLOOKUP(Table2[[#This Row],[Id No]],[1]MIT!$A:$BF,19,0)</f>
        <v>44886</v>
      </c>
      <c r="H339" s="14" t="str">
        <f>+VLOOKUP(Table2[[#This Row],[Id No]],[1]MIT!$A:$BF,27,0)</f>
        <v>0710 576 671</v>
      </c>
      <c r="I339" s="11">
        <v>22</v>
      </c>
      <c r="J339" s="13">
        <v>45223</v>
      </c>
      <c r="K339" s="13">
        <f>+IF(AND(Table2[[#This Row],[Leave Start Date]]&lt;&gt;"",Table2[[#This Row],[Leave Days]]&lt;&gt;"")=TRUE,Table2[[#This Row],[Leave Start Date]]+Table2[[#This Row],[Leave Days]]-1, "")</f>
        <v>45244</v>
      </c>
      <c r="L339" s="11" t="s">
        <v>35</v>
      </c>
      <c r="M339" s="11" t="s">
        <v>35</v>
      </c>
      <c r="N339" s="13">
        <f>+IF(Table2[[#This Row],[Leave End Date]]&lt;&gt;"",Table2[[#This Row],[Leave End Date]]+1,"")</f>
        <v>45245</v>
      </c>
      <c r="O339" s="11" t="s">
        <v>32</v>
      </c>
      <c r="P339" s="15">
        <v>45222</v>
      </c>
      <c r="Q339" s="16"/>
      <c r="R339" s="12" t="s">
        <v>347</v>
      </c>
      <c r="S339" s="12"/>
      <c r="T339" s="12"/>
      <c r="U339" s="12" t="s">
        <v>1068</v>
      </c>
    </row>
    <row r="340" spans="1:21" x14ac:dyDescent="0.25">
      <c r="A340" s="10" t="str">
        <f t="shared" si="10"/>
        <v>10049055-231024</v>
      </c>
      <c r="B340" s="11">
        <v>10049055</v>
      </c>
      <c r="C340" s="12" t="str">
        <f>VLOOKUP(Table2[[#This Row],[Id No]],[1]MIT!$A:$BF,2,0)&amp;" "&amp;VLOOKUP(Table2[[#This Row],[Id No]],[1]MIT!$A:$BF,3,0)</f>
        <v>MUHARAMI MAULIDI MASUDI</v>
      </c>
      <c r="D340" s="12" t="str">
        <f>+VLOOKUP(Table2[[#This Row],[Id No]],[1]MIT!$A:$BF,5,0)</f>
        <v>FORMWORKER FOREMAN</v>
      </c>
      <c r="E340" s="12" t="str">
        <f>+VLOOKUP(Table2[[#This Row],[Id No]],[1]MIT!$A:$BF,7,0)</f>
        <v>İNŞAAT GRUBU</v>
      </c>
      <c r="F340" s="11" t="str">
        <f>+VLOOKUP(Table2[[#This Row],[Id No]],[1]MIT!$A:$BF,15,0)</f>
        <v>TABORA</v>
      </c>
      <c r="G340" s="13">
        <f>+VLOOKUP(Table2[[#This Row],[Id No]],[1]MIT!$A:$BF,19,0)</f>
        <v>45010</v>
      </c>
      <c r="H340" s="14" t="str">
        <f>+VLOOKUP(Table2[[#This Row],[Id No]],[1]MIT!$A:$BF,27,0)</f>
        <v>0719558002</v>
      </c>
      <c r="I340" s="11">
        <v>18</v>
      </c>
      <c r="J340" s="13">
        <v>45223</v>
      </c>
      <c r="K340" s="13">
        <f>+IF(AND(Table2[[#This Row],[Leave Start Date]]&lt;&gt;"",Table2[[#This Row],[Leave Days]]&lt;&gt;"")=TRUE,Table2[[#This Row],[Leave Start Date]]+Table2[[#This Row],[Leave Days]]-1, "")</f>
        <v>45240</v>
      </c>
      <c r="L340" s="11" t="s">
        <v>35</v>
      </c>
      <c r="M340" s="11" t="s">
        <v>35</v>
      </c>
      <c r="N340" s="13">
        <f>+IF(Table2[[#This Row],[Leave End Date]]&lt;&gt;"",Table2[[#This Row],[Leave End Date]]+1,"")</f>
        <v>45241</v>
      </c>
      <c r="O340" s="11" t="s">
        <v>32</v>
      </c>
      <c r="P340" s="15">
        <v>45222</v>
      </c>
      <c r="Q340" s="16"/>
      <c r="R340" s="12" t="s">
        <v>347</v>
      </c>
      <c r="S340" s="12"/>
      <c r="T340" s="12"/>
      <c r="U340" s="12" t="s">
        <v>1069</v>
      </c>
    </row>
    <row r="341" spans="1:21" x14ac:dyDescent="0.25">
      <c r="A341" s="10" t="str">
        <f t="shared" si="10"/>
        <v>10051735-231024</v>
      </c>
      <c r="B341" s="11">
        <v>10051735</v>
      </c>
      <c r="C341" s="12" t="str">
        <f>VLOOKUP(Table2[[#This Row],[Id No]],[1]MIT!$A:$BF,2,0)&amp;" "&amp;VLOOKUP(Table2[[#This Row],[Id No]],[1]MIT!$A:$BF,3,0)</f>
        <v>RAPHAEL PETRO MPINDA</v>
      </c>
      <c r="D341" s="12" t="str">
        <f>+VLOOKUP(Table2[[#This Row],[Id No]],[1]MIT!$A:$BF,5,0)</f>
        <v>FORMWORKER</v>
      </c>
      <c r="E341" s="12" t="str">
        <f>+VLOOKUP(Table2[[#This Row],[Id No]],[1]MIT!$A:$BF,7,0)</f>
        <v>İNŞAAT GRUBU</v>
      </c>
      <c r="F341" s="11" t="str">
        <f>+VLOOKUP(Table2[[#This Row],[Id No]],[1]MIT!$A:$BF,15,0)</f>
        <v>TABORA</v>
      </c>
      <c r="G341" s="13">
        <f>+VLOOKUP(Table2[[#This Row],[Id No]],[1]MIT!$A:$BF,19,0)</f>
        <v>45007</v>
      </c>
      <c r="H341" s="14" t="str">
        <f>+VLOOKUP(Table2[[#This Row],[Id No]],[1]MIT!$A:$BF,27,0)</f>
        <v>0763525144</v>
      </c>
      <c r="I341" s="11">
        <v>18</v>
      </c>
      <c r="J341" s="13">
        <v>45223</v>
      </c>
      <c r="K341" s="13">
        <f>+IF(AND(Table2[[#This Row],[Leave Start Date]]&lt;&gt;"",Table2[[#This Row],[Leave Days]]&lt;&gt;"")=TRUE,Table2[[#This Row],[Leave Start Date]]+Table2[[#This Row],[Leave Days]]-1, "")</f>
        <v>45240</v>
      </c>
      <c r="L341" s="11" t="s">
        <v>35</v>
      </c>
      <c r="M341" s="11" t="s">
        <v>35</v>
      </c>
      <c r="N341" s="13">
        <f>+IF(Table2[[#This Row],[Leave End Date]]&lt;&gt;"",Table2[[#This Row],[Leave End Date]]+1,"")</f>
        <v>45241</v>
      </c>
      <c r="O341" s="11" t="s">
        <v>32</v>
      </c>
      <c r="P341" s="15">
        <v>45222</v>
      </c>
      <c r="Q341" s="16"/>
      <c r="R341" s="12" t="s">
        <v>347</v>
      </c>
      <c r="S341" s="12"/>
      <c r="T341" s="12"/>
      <c r="U341" s="12" t="s">
        <v>1070</v>
      </c>
    </row>
    <row r="342" spans="1:21" x14ac:dyDescent="0.25">
      <c r="A342" s="10" t="str">
        <f t="shared" si="10"/>
        <v>10072524-231024</v>
      </c>
      <c r="B342" s="11">
        <v>10072524</v>
      </c>
      <c r="C342" s="12" t="str">
        <f>VLOOKUP(Table2[[#This Row],[Id No]],[1]MIT!$A:$BF,2,0)&amp;" "&amp;VLOOKUP(Table2[[#This Row],[Id No]],[1]MIT!$A:$BF,3,0)</f>
        <v>SELEMANI NASSIBU SHOMARI</v>
      </c>
      <c r="D342" s="12" t="str">
        <f>+VLOOKUP(Table2[[#This Row],[Id No]],[1]MIT!$A:$BF,5,0)</f>
        <v>GARDENER</v>
      </c>
      <c r="E342" s="12" t="str">
        <f>+VLOOKUP(Table2[[#This Row],[Id No]],[1]MIT!$A:$BF,7,0)</f>
        <v>İDARİ İŞLER (KAMP)</v>
      </c>
      <c r="F342" s="11" t="str">
        <f>+VLOOKUP(Table2[[#This Row],[Id No]],[1]MIT!$A:$BF,15,0)</f>
        <v>TABORA</v>
      </c>
      <c r="G342" s="13">
        <f>+VLOOKUP(Table2[[#This Row],[Id No]],[1]MIT!$A:$BF,19,0)</f>
        <v>44672</v>
      </c>
      <c r="H342" s="14" t="str">
        <f>+VLOOKUP(Table2[[#This Row],[Id No]],[1]MIT!$A:$BF,27,0)</f>
        <v>0719574595</v>
      </c>
      <c r="I342" s="11">
        <v>28</v>
      </c>
      <c r="J342" s="13">
        <v>45223</v>
      </c>
      <c r="K342" s="13">
        <f>+IF(AND(Table2[[#This Row],[Leave Start Date]]&lt;&gt;"",Table2[[#This Row],[Leave Days]]&lt;&gt;"")=TRUE,Table2[[#This Row],[Leave Start Date]]+Table2[[#This Row],[Leave Days]]-1, "")</f>
        <v>45250</v>
      </c>
      <c r="L342" s="11" t="s">
        <v>35</v>
      </c>
      <c r="M342" s="11" t="s">
        <v>35</v>
      </c>
      <c r="N342" s="13">
        <f>+IF(Table2[[#This Row],[Leave End Date]]&lt;&gt;"",Table2[[#This Row],[Leave End Date]]+1,"")</f>
        <v>45251</v>
      </c>
      <c r="O342" s="11" t="s">
        <v>32</v>
      </c>
      <c r="P342" s="15">
        <v>45222</v>
      </c>
      <c r="Q342" s="16"/>
      <c r="R342" s="12" t="s">
        <v>347</v>
      </c>
      <c r="S342" s="12"/>
      <c r="T342" s="12"/>
      <c r="U342" s="12" t="s">
        <v>1077</v>
      </c>
    </row>
    <row r="343" spans="1:21" x14ac:dyDescent="0.25">
      <c r="A343" s="10" t="str">
        <f t="shared" ref="A343:A344" si="11">$B343&amp;"-"&amp;TEXT($J343,"YYMMDD")</f>
        <v>10072522-231024</v>
      </c>
      <c r="B343" s="11">
        <v>10072522</v>
      </c>
      <c r="C343" s="12" t="str">
        <f>VLOOKUP(Table2[[#This Row],[Id No]],[1]MIT!$A:$BF,2,0)&amp;" "&amp;VLOOKUP(Table2[[#This Row],[Id No]],[1]MIT!$A:$BF,3,0)</f>
        <v>JAMES MAZIKU MAKWARE</v>
      </c>
      <c r="D343" s="12" t="str">
        <f>+VLOOKUP(Table2[[#This Row],[Id No]],[1]MIT!$A:$BF,5,0)</f>
        <v>GARDENER</v>
      </c>
      <c r="E343" s="12" t="str">
        <f>+VLOOKUP(Table2[[#This Row],[Id No]],[1]MIT!$A:$BF,7,0)</f>
        <v>İDARİ İŞLER (KAMP)</v>
      </c>
      <c r="F343" s="11" t="str">
        <f>+VLOOKUP(Table2[[#This Row],[Id No]],[1]MIT!$A:$BF,15,0)</f>
        <v>TABORA</v>
      </c>
      <c r="G343" s="13">
        <f>+VLOOKUP(Table2[[#This Row],[Id No]],[1]MIT!$A:$BF,19,0)</f>
        <v>44671</v>
      </c>
      <c r="H343" s="14" t="str">
        <f>+VLOOKUP(Table2[[#This Row],[Id No]],[1]MIT!$A:$BF,27,0)</f>
        <v>0693727224</v>
      </c>
      <c r="I343" s="11">
        <v>28</v>
      </c>
      <c r="J343" s="13">
        <v>45223</v>
      </c>
      <c r="K343" s="13">
        <f>+IF(AND(Table2[[#This Row],[Leave Start Date]]&lt;&gt;"",Table2[[#This Row],[Leave Days]]&lt;&gt;"")=TRUE,Table2[[#This Row],[Leave Start Date]]+Table2[[#This Row],[Leave Days]]-1, "")</f>
        <v>45250</v>
      </c>
      <c r="L343" s="11" t="s">
        <v>35</v>
      </c>
      <c r="M343" s="11" t="s">
        <v>35</v>
      </c>
      <c r="N343" s="13">
        <f>+IF(Table2[[#This Row],[Leave End Date]]&lt;&gt;"",Table2[[#This Row],[Leave End Date]]+1,"")</f>
        <v>45251</v>
      </c>
      <c r="O343" s="11" t="s">
        <v>32</v>
      </c>
      <c r="P343" s="15">
        <v>45222</v>
      </c>
      <c r="Q343" s="16"/>
      <c r="R343" s="12" t="s">
        <v>347</v>
      </c>
      <c r="S343" s="12"/>
      <c r="T343" s="12"/>
      <c r="U343" s="12" t="s">
        <v>1078</v>
      </c>
    </row>
    <row r="344" spans="1:21" x14ac:dyDescent="0.25">
      <c r="A344" s="10" t="str">
        <f t="shared" si="11"/>
        <v>10072517-231024</v>
      </c>
      <c r="B344" s="11">
        <v>10072517</v>
      </c>
      <c r="C344" s="12" t="str">
        <f>VLOOKUP(Table2[[#This Row],[Id No]],[1]MIT!$A:$BF,2,0)&amp;" "&amp;VLOOKUP(Table2[[#This Row],[Id No]],[1]MIT!$A:$BF,3,0)</f>
        <v>PAULO EDWARD MAGANGA</v>
      </c>
      <c r="D344" s="12" t="str">
        <f>+VLOOKUP(Table2[[#This Row],[Id No]],[1]MIT!$A:$BF,5,0)</f>
        <v>GARDENER</v>
      </c>
      <c r="E344" s="12" t="str">
        <f>+VLOOKUP(Table2[[#This Row],[Id No]],[1]MIT!$A:$BF,7,0)</f>
        <v>İDARİ İŞLER (KAMP)</v>
      </c>
      <c r="F344" s="11" t="str">
        <f>+VLOOKUP(Table2[[#This Row],[Id No]],[1]MIT!$A:$BF,15,0)</f>
        <v>TABORA</v>
      </c>
      <c r="G344" s="13">
        <f>+VLOOKUP(Table2[[#This Row],[Id No]],[1]MIT!$A:$BF,19,0)</f>
        <v>44671</v>
      </c>
      <c r="H344" s="14" t="str">
        <f>+VLOOKUP(Table2[[#This Row],[Id No]],[1]MIT!$A:$BF,27,0)</f>
        <v>0678700227</v>
      </c>
      <c r="I344" s="11">
        <v>28</v>
      </c>
      <c r="J344" s="13">
        <v>45223</v>
      </c>
      <c r="K344" s="13">
        <f>+IF(AND(Table2[[#This Row],[Leave Start Date]]&lt;&gt;"",Table2[[#This Row],[Leave Days]]&lt;&gt;"")=TRUE,Table2[[#This Row],[Leave Start Date]]+Table2[[#This Row],[Leave Days]]-1, "")</f>
        <v>45250</v>
      </c>
      <c r="L344" s="11" t="s">
        <v>35</v>
      </c>
      <c r="M344" s="11" t="s">
        <v>35</v>
      </c>
      <c r="N344" s="13">
        <f>+IF(Table2[[#This Row],[Leave End Date]]&lt;&gt;"",Table2[[#This Row],[Leave End Date]]+1,"")</f>
        <v>45251</v>
      </c>
      <c r="O344" s="11" t="s">
        <v>32</v>
      </c>
      <c r="P344" s="15">
        <v>45222</v>
      </c>
      <c r="Q344" s="16"/>
      <c r="R344" s="12" t="s">
        <v>347</v>
      </c>
      <c r="S344" s="12"/>
      <c r="T344" s="12"/>
      <c r="U344" s="12" t="s">
        <v>1079</v>
      </c>
    </row>
    <row r="345" spans="1:21" x14ac:dyDescent="0.25">
      <c r="A345" s="10" t="str">
        <f t="shared" ref="A345:A346" si="12">$B345&amp;"-"&amp;TEXT($J345,"YYMMDD")</f>
        <v>10074822-231024</v>
      </c>
      <c r="B345" s="11">
        <v>10074822</v>
      </c>
      <c r="C345" s="12" t="str">
        <f>VLOOKUP(Table2[[#This Row],[Id No]],[1]MIT!$A:$BF,2,0)&amp;" "&amp;VLOOKUP(Table2[[#This Row],[Id No]],[1]MIT!$A:$BF,3,0)</f>
        <v>ZENA HILALI RASHIDI</v>
      </c>
      <c r="D345" s="12" t="str">
        <f>+VLOOKUP(Table2[[#This Row],[Id No]],[1]MIT!$A:$BF,5,0)</f>
        <v>LAUNDRY WORKER</v>
      </c>
      <c r="E345" s="12" t="str">
        <f>+VLOOKUP(Table2[[#This Row],[Id No]],[1]MIT!$A:$BF,7,0)</f>
        <v>İDARİ İŞLER (KAMP)</v>
      </c>
      <c r="F345" s="11" t="str">
        <f>+VLOOKUP(Table2[[#This Row],[Id No]],[1]MIT!$A:$BF,15,0)</f>
        <v>TABORA</v>
      </c>
      <c r="G345" s="13">
        <f>+VLOOKUP(Table2[[#This Row],[Id No]],[1]MIT!$A:$BF,19,0)</f>
        <v>44841</v>
      </c>
      <c r="H345" s="14" t="str">
        <f>+VLOOKUP(Table2[[#This Row],[Id No]],[1]MIT!$A:$BF,27,0)</f>
        <v>0674-926-894</v>
      </c>
      <c r="I345" s="11">
        <v>28</v>
      </c>
      <c r="J345" s="13">
        <v>45223</v>
      </c>
      <c r="K345" s="13">
        <f>+IF(AND(Table2[[#This Row],[Leave Start Date]]&lt;&gt;"",Table2[[#This Row],[Leave Days]]&lt;&gt;"")=TRUE,Table2[[#This Row],[Leave Start Date]]+Table2[[#This Row],[Leave Days]]-1, "")</f>
        <v>45250</v>
      </c>
      <c r="L345" s="11" t="s">
        <v>35</v>
      </c>
      <c r="M345" s="11" t="s">
        <v>35</v>
      </c>
      <c r="N345" s="13">
        <f>+IF(Table2[[#This Row],[Leave End Date]]&lt;&gt;"",Table2[[#This Row],[Leave End Date]]+1,"")</f>
        <v>45251</v>
      </c>
      <c r="O345" s="11" t="s">
        <v>32</v>
      </c>
      <c r="P345" s="15">
        <v>45222</v>
      </c>
      <c r="Q345" s="16"/>
      <c r="R345" s="12" t="s">
        <v>347</v>
      </c>
      <c r="S345" s="12"/>
      <c r="T345" s="12"/>
      <c r="U345" s="12" t="s">
        <v>1080</v>
      </c>
    </row>
    <row r="346" spans="1:21" x14ac:dyDescent="0.25">
      <c r="A346" s="10" t="str">
        <f t="shared" si="12"/>
        <v>10074630-231024</v>
      </c>
      <c r="B346" s="11">
        <v>10074630</v>
      </c>
      <c r="C346" s="12" t="str">
        <f>VLOOKUP(Table2[[#This Row],[Id No]],[1]MIT!$A:$BF,2,0)&amp;" "&amp;VLOOKUP(Table2[[#This Row],[Id No]],[1]MIT!$A:$BF,3,0)</f>
        <v>ADELA OSCAR KAZAULA</v>
      </c>
      <c r="D346" s="12" t="str">
        <f>+VLOOKUP(Table2[[#This Row],[Id No]],[1]MIT!$A:$BF,5,0)</f>
        <v>LAUNDRY WORKER</v>
      </c>
      <c r="E346" s="12" t="str">
        <f>+VLOOKUP(Table2[[#This Row],[Id No]],[1]MIT!$A:$BF,7,0)</f>
        <v>İDARİ İŞLER (KAMP)</v>
      </c>
      <c r="F346" s="11" t="str">
        <f>+VLOOKUP(Table2[[#This Row],[Id No]],[1]MIT!$A:$BF,15,0)</f>
        <v>TABORA</v>
      </c>
      <c r="G346" s="13">
        <f>+VLOOKUP(Table2[[#This Row],[Id No]],[1]MIT!$A:$BF,19,0)</f>
        <v>44831</v>
      </c>
      <c r="H346" s="14" t="str">
        <f>+VLOOKUP(Table2[[#This Row],[Id No]],[1]MIT!$A:$BF,27,0)</f>
        <v>0623-805-325</v>
      </c>
      <c r="I346" s="11">
        <v>28</v>
      </c>
      <c r="J346" s="13">
        <v>45223</v>
      </c>
      <c r="K346" s="13">
        <f>+IF(AND(Table2[[#This Row],[Leave Start Date]]&lt;&gt;"",Table2[[#This Row],[Leave Days]]&lt;&gt;"")=TRUE,Table2[[#This Row],[Leave Start Date]]+Table2[[#This Row],[Leave Days]]-1, "")</f>
        <v>45250</v>
      </c>
      <c r="L346" s="11" t="s">
        <v>35</v>
      </c>
      <c r="M346" s="11" t="s">
        <v>35</v>
      </c>
      <c r="N346" s="13">
        <f>+IF(Table2[[#This Row],[Leave End Date]]&lt;&gt;"",Table2[[#This Row],[Leave End Date]]+1,"")</f>
        <v>45251</v>
      </c>
      <c r="O346" s="11" t="s">
        <v>32</v>
      </c>
      <c r="P346" s="15">
        <v>45222</v>
      </c>
      <c r="Q346" s="16"/>
      <c r="R346" s="12" t="s">
        <v>347</v>
      </c>
      <c r="S346" s="12"/>
      <c r="T346" s="12"/>
      <c r="U346" s="12" t="s">
        <v>1081</v>
      </c>
    </row>
    <row r="347" spans="1:21" x14ac:dyDescent="0.25">
      <c r="A347" s="10" t="str">
        <f>$B347&amp;"-"&amp;TEXT($J347,"YYMMDD")</f>
        <v>10073998-231024</v>
      </c>
      <c r="B347" s="11">
        <v>10073998</v>
      </c>
      <c r="C347" s="12" t="str">
        <f>VLOOKUP(Table2[[#This Row],[Id No]],[1]MIT!$A:$BF,2,0)&amp;" "&amp;VLOOKUP(Table2[[#This Row],[Id No]],[1]MIT!$A:$BF,3,0)</f>
        <v>CATHERINE MDAKI NJONGE</v>
      </c>
      <c r="D347" s="12" t="str">
        <f>+VLOOKUP(Table2[[#This Row],[Id No]],[1]MIT!$A:$BF,5,0)</f>
        <v>LAUNDRY WORKER</v>
      </c>
      <c r="E347" s="12" t="str">
        <f>+VLOOKUP(Table2[[#This Row],[Id No]],[1]MIT!$A:$BF,7,0)</f>
        <v>İDARİ İŞLER (KAMP)</v>
      </c>
      <c r="F347" s="11" t="str">
        <f>+VLOOKUP(Table2[[#This Row],[Id No]],[1]MIT!$A:$BF,15,0)</f>
        <v>TABORA</v>
      </c>
      <c r="G347" s="13">
        <f>+VLOOKUP(Table2[[#This Row],[Id No]],[1]MIT!$A:$BF,19,0)</f>
        <v>44803</v>
      </c>
      <c r="H347" s="14" t="str">
        <f>+VLOOKUP(Table2[[#This Row],[Id No]],[1]MIT!$A:$BF,27,0)</f>
        <v>0679 315 083</v>
      </c>
      <c r="I347" s="11">
        <v>28</v>
      </c>
      <c r="J347" s="13">
        <v>45223</v>
      </c>
      <c r="K347" s="13">
        <f>+IF(AND(Table2[[#This Row],[Leave Start Date]]&lt;&gt;"",Table2[[#This Row],[Leave Days]]&lt;&gt;"")=TRUE,Table2[[#This Row],[Leave Start Date]]+Table2[[#This Row],[Leave Days]]-1, "")</f>
        <v>45250</v>
      </c>
      <c r="L347" s="11" t="s">
        <v>35</v>
      </c>
      <c r="M347" s="11" t="s">
        <v>35</v>
      </c>
      <c r="N347" s="13">
        <f>+IF(Table2[[#This Row],[Leave End Date]]&lt;&gt;"",Table2[[#This Row],[Leave End Date]]+1,"")</f>
        <v>45251</v>
      </c>
      <c r="O347" s="11" t="s">
        <v>32</v>
      </c>
      <c r="P347" s="15">
        <v>45222</v>
      </c>
      <c r="Q347" s="16"/>
      <c r="R347" s="12" t="s">
        <v>347</v>
      </c>
      <c r="S347" s="12"/>
      <c r="T347" s="12"/>
      <c r="U347" s="12" t="s">
        <v>1082</v>
      </c>
    </row>
    <row r="348" spans="1:21" x14ac:dyDescent="0.25">
      <c r="A348" s="10" t="str">
        <f>$B348&amp;"-"&amp;TEXT($J348,"YYMMDD")</f>
        <v>10076961-231023</v>
      </c>
      <c r="B348" s="11">
        <v>10076961</v>
      </c>
      <c r="C348" s="12" t="str">
        <f>VLOOKUP(Table2[[#This Row],[Id No]],[1]MIT!$A:$BF,2,0)&amp;" "&amp;VLOOKUP(Table2[[#This Row],[Id No]],[1]MIT!$A:$BF,3,0)</f>
        <v>ABUBAKARI GEMU MWAKIBINGA</v>
      </c>
      <c r="D348" s="12" t="str">
        <f>+VLOOKUP(Table2[[#This Row],[Id No]],[1]MIT!$A:$BF,5,0)</f>
        <v>CAMP WORKER</v>
      </c>
      <c r="E348" s="12" t="str">
        <f>+VLOOKUP(Table2[[#This Row],[Id No]],[1]MIT!$A:$BF,7,0)</f>
        <v>İDARİ İŞLER (KAMP)</v>
      </c>
      <c r="F348" s="11" t="str">
        <f>+VLOOKUP(Table2[[#This Row],[Id No]],[1]MIT!$A:$BF,15,0)</f>
        <v>TABORA</v>
      </c>
      <c r="G348" s="13">
        <f>+VLOOKUP(Table2[[#This Row],[Id No]],[1]MIT!$A:$BF,19,0)</f>
        <v>44937</v>
      </c>
      <c r="H348" s="14" t="str">
        <f>+VLOOKUP(Table2[[#This Row],[Id No]],[1]MIT!$A:$BF,27,0)</f>
        <v>0757 519 961</v>
      </c>
      <c r="I348" s="11">
        <v>22</v>
      </c>
      <c r="J348" s="13">
        <v>45222</v>
      </c>
      <c r="K348" s="13">
        <f>+IF(AND(Table2[[#This Row],[Leave Start Date]]&lt;&gt;"",Table2[[#This Row],[Leave Days]]&lt;&gt;"")=TRUE,Table2[[#This Row],[Leave Start Date]]+Table2[[#This Row],[Leave Days]]-1, "")</f>
        <v>45243</v>
      </c>
      <c r="L348" s="11" t="s">
        <v>35</v>
      </c>
      <c r="M348" s="11" t="s">
        <v>35</v>
      </c>
      <c r="N348" s="13">
        <f>+IF(Table2[[#This Row],[Leave End Date]]&lt;&gt;"",Table2[[#This Row],[Leave End Date]]+1,"")</f>
        <v>45244</v>
      </c>
      <c r="O348" s="11" t="s">
        <v>32</v>
      </c>
      <c r="P348" s="15">
        <v>45222</v>
      </c>
      <c r="Q348" s="16"/>
      <c r="R348" s="12" t="s">
        <v>347</v>
      </c>
      <c r="S348" s="12"/>
      <c r="T348" s="12"/>
      <c r="U348" s="12" t="s">
        <v>1083</v>
      </c>
    </row>
    <row r="349" spans="1:21" x14ac:dyDescent="0.25">
      <c r="A349" s="10" t="str">
        <f t="shared" ref="A349:A352" si="13">$B349&amp;"-"&amp;TEXT($J349,"YYMMDD")</f>
        <v>10075558-231024</v>
      </c>
      <c r="B349" s="11">
        <v>10075558</v>
      </c>
      <c r="C349" s="12" t="str">
        <f>VLOOKUP(Table2[[#This Row],[Id No]],[1]MIT!$A:$BF,2,0)&amp;" "&amp;VLOOKUP(Table2[[#This Row],[Id No]],[1]MIT!$A:$BF,3,0)</f>
        <v>ELASTO STANSLAUS LUVUMBA</v>
      </c>
      <c r="D349" s="12" t="str">
        <f>+VLOOKUP(Table2[[#This Row],[Id No]],[1]MIT!$A:$BF,5,0)</f>
        <v>CAMP WORKER</v>
      </c>
      <c r="E349" s="12" t="str">
        <f>+VLOOKUP(Table2[[#This Row],[Id No]],[1]MIT!$A:$BF,7,0)</f>
        <v>İDARİ İŞLER (KAMP)</v>
      </c>
      <c r="F349" s="11" t="str">
        <f>+VLOOKUP(Table2[[#This Row],[Id No]],[1]MIT!$A:$BF,15,0)</f>
        <v>TABORA</v>
      </c>
      <c r="G349" s="13">
        <f>+VLOOKUP(Table2[[#This Row],[Id No]],[1]MIT!$A:$BF,19,0)</f>
        <v>44870</v>
      </c>
      <c r="H349" s="14" t="str">
        <f>+VLOOKUP(Table2[[#This Row],[Id No]],[1]MIT!$A:$BF,27,0)</f>
        <v>0785 300 728</v>
      </c>
      <c r="I349" s="11">
        <v>27</v>
      </c>
      <c r="J349" s="13">
        <v>45223</v>
      </c>
      <c r="K349" s="13">
        <f>+IF(AND(Table2[[#This Row],[Leave Start Date]]&lt;&gt;"",Table2[[#This Row],[Leave Days]]&lt;&gt;"")=TRUE,Table2[[#This Row],[Leave Start Date]]+Table2[[#This Row],[Leave Days]]-1, "")</f>
        <v>45249</v>
      </c>
      <c r="L349" s="11" t="s">
        <v>35</v>
      </c>
      <c r="M349" s="11" t="s">
        <v>35</v>
      </c>
      <c r="N349" s="13">
        <f>+IF(Table2[[#This Row],[Leave End Date]]&lt;&gt;"",Table2[[#This Row],[Leave End Date]]+1,"")</f>
        <v>45250</v>
      </c>
      <c r="O349" s="11" t="s">
        <v>32</v>
      </c>
      <c r="P349" s="15">
        <v>45222</v>
      </c>
      <c r="Q349" s="16"/>
      <c r="R349" s="12" t="s">
        <v>347</v>
      </c>
      <c r="S349" s="12"/>
      <c r="T349" s="12"/>
      <c r="U349" s="12" t="s">
        <v>1084</v>
      </c>
    </row>
    <row r="350" spans="1:21" x14ac:dyDescent="0.25">
      <c r="A350" s="10" t="str">
        <f t="shared" si="13"/>
        <v>10075220-231024</v>
      </c>
      <c r="B350" s="11">
        <v>10075220</v>
      </c>
      <c r="C350" s="12" t="str">
        <f>VLOOKUP(Table2[[#This Row],[Id No]],[1]MIT!$A:$BF,2,0)&amp;" "&amp;VLOOKUP(Table2[[#This Row],[Id No]],[1]MIT!$A:$BF,3,0)</f>
        <v>NICODEMUS PETER MALISA</v>
      </c>
      <c r="D350" s="12" t="str">
        <f>+VLOOKUP(Table2[[#This Row],[Id No]],[1]MIT!$A:$BF,5,0)</f>
        <v>CAMP WORKER</v>
      </c>
      <c r="E350" s="12" t="str">
        <f>+VLOOKUP(Table2[[#This Row],[Id No]],[1]MIT!$A:$BF,7,0)</f>
        <v>İDARİ İŞLER (KAMP)</v>
      </c>
      <c r="F350" s="11" t="str">
        <f>+VLOOKUP(Table2[[#This Row],[Id No]],[1]MIT!$A:$BF,15,0)</f>
        <v>TABORA</v>
      </c>
      <c r="G350" s="13">
        <f>+VLOOKUP(Table2[[#This Row],[Id No]],[1]MIT!$A:$BF,19,0)</f>
        <v>44855</v>
      </c>
      <c r="H350" s="14" t="str">
        <f>+VLOOKUP(Table2[[#This Row],[Id No]],[1]MIT!$A:$BF,27,0)</f>
        <v>0652 380 508</v>
      </c>
      <c r="I350" s="11">
        <v>28</v>
      </c>
      <c r="J350" s="13">
        <v>45223</v>
      </c>
      <c r="K350" s="13">
        <f>+IF(AND(Table2[[#This Row],[Leave Start Date]]&lt;&gt;"",Table2[[#This Row],[Leave Days]]&lt;&gt;"")=TRUE,Table2[[#This Row],[Leave Start Date]]+Table2[[#This Row],[Leave Days]]-1, "")</f>
        <v>45250</v>
      </c>
      <c r="L350" s="11" t="s">
        <v>35</v>
      </c>
      <c r="M350" s="11" t="s">
        <v>35</v>
      </c>
      <c r="N350" s="13">
        <f>+IF(Table2[[#This Row],[Leave End Date]]&lt;&gt;"",Table2[[#This Row],[Leave End Date]]+1,"")</f>
        <v>45251</v>
      </c>
      <c r="O350" s="11" t="s">
        <v>32</v>
      </c>
      <c r="P350" s="15">
        <v>45222</v>
      </c>
      <c r="Q350" s="16"/>
      <c r="R350" s="12" t="s">
        <v>347</v>
      </c>
      <c r="S350" s="12"/>
      <c r="T350" s="12"/>
      <c r="U350" s="12" t="s">
        <v>1085</v>
      </c>
    </row>
    <row r="351" spans="1:21" x14ac:dyDescent="0.25">
      <c r="A351" s="10" t="str">
        <f t="shared" si="13"/>
        <v>10074379-231024</v>
      </c>
      <c r="B351" s="11">
        <v>10074379</v>
      </c>
      <c r="C351" s="12" t="str">
        <f>VLOOKUP(Table2[[#This Row],[Id No]],[1]MIT!$A:$BF,2,0)&amp;" "&amp;VLOOKUP(Table2[[#This Row],[Id No]],[1]MIT!$A:$BF,3,0)</f>
        <v>HAMISI MRISHO RAMADHANI</v>
      </c>
      <c r="D351" s="12" t="str">
        <f>+VLOOKUP(Table2[[#This Row],[Id No]],[1]MIT!$A:$BF,5,0)</f>
        <v>CAMP WORKER</v>
      </c>
      <c r="E351" s="12" t="str">
        <f>+VLOOKUP(Table2[[#This Row],[Id No]],[1]MIT!$A:$BF,7,0)</f>
        <v>İDARİ İŞLER (KAMP)</v>
      </c>
      <c r="F351" s="11" t="str">
        <f>+VLOOKUP(Table2[[#This Row],[Id No]],[1]MIT!$A:$BF,15,0)</f>
        <v>TABORA</v>
      </c>
      <c r="G351" s="13">
        <f>+VLOOKUP(Table2[[#This Row],[Id No]],[1]MIT!$A:$BF,19,0)</f>
        <v>44824</v>
      </c>
      <c r="H351" s="14" t="str">
        <f>+VLOOKUP(Table2[[#This Row],[Id No]],[1]MIT!$A:$BF,27,0)</f>
        <v>0624-220-200</v>
      </c>
      <c r="I351" s="11">
        <v>28</v>
      </c>
      <c r="J351" s="13">
        <v>45223</v>
      </c>
      <c r="K351" s="13">
        <f>+IF(AND(Table2[[#This Row],[Leave Start Date]]&lt;&gt;"",Table2[[#This Row],[Leave Days]]&lt;&gt;"")=TRUE,Table2[[#This Row],[Leave Start Date]]+Table2[[#This Row],[Leave Days]]-1, "")</f>
        <v>45250</v>
      </c>
      <c r="L351" s="11" t="s">
        <v>35</v>
      </c>
      <c r="M351" s="11" t="s">
        <v>35</v>
      </c>
      <c r="N351" s="13">
        <f>+IF(Table2[[#This Row],[Leave End Date]]&lt;&gt;"",Table2[[#This Row],[Leave End Date]]+1,"")</f>
        <v>45251</v>
      </c>
      <c r="O351" s="11" t="s">
        <v>32</v>
      </c>
      <c r="P351" s="15">
        <v>45222</v>
      </c>
      <c r="Q351" s="16"/>
      <c r="R351" s="12" t="s">
        <v>347</v>
      </c>
      <c r="S351" s="12"/>
      <c r="T351" s="12"/>
      <c r="U351" s="12" t="s">
        <v>1086</v>
      </c>
    </row>
    <row r="352" spans="1:21" x14ac:dyDescent="0.25">
      <c r="A352" s="10" t="str">
        <f t="shared" si="13"/>
        <v>10074388-231024</v>
      </c>
      <c r="B352" s="11">
        <v>10074388</v>
      </c>
      <c r="C352" s="12" t="str">
        <f>VLOOKUP(Table2[[#This Row],[Id No]],[1]MIT!$A:$BF,2,0)&amp;" "&amp;VLOOKUP(Table2[[#This Row],[Id No]],[1]MIT!$A:$BF,3,0)</f>
        <v>ZUBERI HASANI MOKA</v>
      </c>
      <c r="D352" s="12" t="str">
        <f>+VLOOKUP(Table2[[#This Row],[Id No]],[1]MIT!$A:$BF,5,0)</f>
        <v>CAMP WORKER</v>
      </c>
      <c r="E352" s="12" t="str">
        <f>+VLOOKUP(Table2[[#This Row],[Id No]],[1]MIT!$A:$BF,7,0)</f>
        <v>İDARİ İŞLER (KAMP)</v>
      </c>
      <c r="F352" s="11" t="str">
        <f>+VLOOKUP(Table2[[#This Row],[Id No]],[1]MIT!$A:$BF,15,0)</f>
        <v>TABORA</v>
      </c>
      <c r="G352" s="13">
        <f>+VLOOKUP(Table2[[#This Row],[Id No]],[1]MIT!$A:$BF,19,0)</f>
        <v>44825</v>
      </c>
      <c r="H352" s="14" t="str">
        <f>+VLOOKUP(Table2[[#This Row],[Id No]],[1]MIT!$A:$BF,27,0)</f>
        <v>0754-960-764</v>
      </c>
      <c r="I352" s="11">
        <v>28</v>
      </c>
      <c r="J352" s="13">
        <v>45223</v>
      </c>
      <c r="K352" s="13">
        <f>+IF(AND(Table2[[#This Row],[Leave Start Date]]&lt;&gt;"",Table2[[#This Row],[Leave Days]]&lt;&gt;"")=TRUE,Table2[[#This Row],[Leave Start Date]]+Table2[[#This Row],[Leave Days]]-1, "")</f>
        <v>45250</v>
      </c>
      <c r="L352" s="11" t="s">
        <v>35</v>
      </c>
      <c r="M352" s="11" t="s">
        <v>35</v>
      </c>
      <c r="N352" s="13">
        <f>+IF(Table2[[#This Row],[Leave End Date]]&lt;&gt;"",Table2[[#This Row],[Leave End Date]]+1,"")</f>
        <v>45251</v>
      </c>
      <c r="O352" s="11" t="s">
        <v>32</v>
      </c>
      <c r="P352" s="15">
        <v>45222</v>
      </c>
      <c r="Q352" s="16"/>
      <c r="R352" s="12" t="s">
        <v>347</v>
      </c>
      <c r="S352" s="12"/>
      <c r="T352" s="12"/>
      <c r="U352" s="12" t="s">
        <v>1087</v>
      </c>
    </row>
    <row r="353" spans="1:21" x14ac:dyDescent="0.25">
      <c r="A353" s="10" t="str">
        <f t="shared" ref="A353:A354" si="14">$B353&amp;"-"&amp;TEXT($J353,"YYMMDD")</f>
        <v>10074330-231024</v>
      </c>
      <c r="B353" s="11">
        <v>10074330</v>
      </c>
      <c r="C353" s="12" t="str">
        <f>VLOOKUP(Table2[[#This Row],[Id No]],[1]MIT!$A:$BF,2,0)&amp;" "&amp;VLOOKUP(Table2[[#This Row],[Id No]],[1]MIT!$A:$BF,3,0)</f>
        <v>IDD OMARY SAID</v>
      </c>
      <c r="D353" s="12" t="str">
        <f>+VLOOKUP(Table2[[#This Row],[Id No]],[1]MIT!$A:$BF,5,0)</f>
        <v>CAMP WORKER</v>
      </c>
      <c r="E353" s="12" t="str">
        <f>+VLOOKUP(Table2[[#This Row],[Id No]],[1]MIT!$A:$BF,7,0)</f>
        <v>İDARİ İŞLER (KAMP)</v>
      </c>
      <c r="F353" s="11" t="str">
        <f>+VLOOKUP(Table2[[#This Row],[Id No]],[1]MIT!$A:$BF,15,0)</f>
        <v>TABORA</v>
      </c>
      <c r="G353" s="13">
        <f>+VLOOKUP(Table2[[#This Row],[Id No]],[1]MIT!$A:$BF,19,0)</f>
        <v>44820</v>
      </c>
      <c r="H353" s="14" t="str">
        <f>+VLOOKUP(Table2[[#This Row],[Id No]],[1]MIT!$A:$BF,27,0)</f>
        <v>0764-769-562</v>
      </c>
      <c r="I353" s="11">
        <v>28</v>
      </c>
      <c r="J353" s="13">
        <v>45223</v>
      </c>
      <c r="K353" s="13">
        <f>+IF(AND(Table2[[#This Row],[Leave Start Date]]&lt;&gt;"",Table2[[#This Row],[Leave Days]]&lt;&gt;"")=TRUE,Table2[[#This Row],[Leave Start Date]]+Table2[[#This Row],[Leave Days]]-1, "")</f>
        <v>45250</v>
      </c>
      <c r="L353" s="11" t="s">
        <v>35</v>
      </c>
      <c r="M353" s="11" t="s">
        <v>35</v>
      </c>
      <c r="N353" s="13">
        <f>+IF(Table2[[#This Row],[Leave End Date]]&lt;&gt;"",Table2[[#This Row],[Leave End Date]]+1,"")</f>
        <v>45251</v>
      </c>
      <c r="O353" s="11" t="s">
        <v>32</v>
      </c>
      <c r="P353" s="15">
        <v>45222</v>
      </c>
      <c r="Q353" s="16"/>
      <c r="R353" s="12" t="s">
        <v>347</v>
      </c>
      <c r="S353" s="12"/>
      <c r="T353" s="12"/>
      <c r="U353" s="12" t="s">
        <v>1088</v>
      </c>
    </row>
    <row r="354" spans="1:21" x14ac:dyDescent="0.25">
      <c r="A354" s="10" t="str">
        <f t="shared" si="14"/>
        <v>10073848-231024</v>
      </c>
      <c r="B354" s="11">
        <v>10073848</v>
      </c>
      <c r="C354" s="12" t="str">
        <f>VLOOKUP(Table2[[#This Row],[Id No]],[1]MIT!$A:$BF,2,0)&amp;" "&amp;VLOOKUP(Table2[[#This Row],[Id No]],[1]MIT!$A:$BF,3,0)</f>
        <v>KEVIN DOMISIANUS CHONGORE</v>
      </c>
      <c r="D354" s="12" t="str">
        <f>+VLOOKUP(Table2[[#This Row],[Id No]],[1]MIT!$A:$BF,5,0)</f>
        <v>CAMP WORKER</v>
      </c>
      <c r="E354" s="12" t="str">
        <f>+VLOOKUP(Table2[[#This Row],[Id No]],[1]MIT!$A:$BF,7,0)</f>
        <v>İDARİ İŞLER (KAMP)</v>
      </c>
      <c r="F354" s="11" t="str">
        <f>+VLOOKUP(Table2[[#This Row],[Id No]],[1]MIT!$A:$BF,15,0)</f>
        <v>TABORA</v>
      </c>
      <c r="G354" s="13">
        <f>+VLOOKUP(Table2[[#This Row],[Id No]],[1]MIT!$A:$BF,19,0)</f>
        <v>44793</v>
      </c>
      <c r="H354" s="14" t="str">
        <f>+VLOOKUP(Table2[[#This Row],[Id No]],[1]MIT!$A:$BF,27,0)</f>
        <v>0766 761 325</v>
      </c>
      <c r="I354" s="11">
        <v>26</v>
      </c>
      <c r="J354" s="13">
        <v>45223</v>
      </c>
      <c r="K354" s="13">
        <f>+IF(AND(Table2[[#This Row],[Leave Start Date]]&lt;&gt;"",Table2[[#This Row],[Leave Days]]&lt;&gt;"")=TRUE,Table2[[#This Row],[Leave Start Date]]+Table2[[#This Row],[Leave Days]]-1, "")</f>
        <v>45248</v>
      </c>
      <c r="L354" s="11" t="s">
        <v>35</v>
      </c>
      <c r="M354" s="11" t="s">
        <v>35</v>
      </c>
      <c r="N354" s="13">
        <f>+IF(Table2[[#This Row],[Leave End Date]]&lt;&gt;"",Table2[[#This Row],[Leave End Date]]+1,"")</f>
        <v>45249</v>
      </c>
      <c r="O354" s="11" t="s">
        <v>32</v>
      </c>
      <c r="P354" s="15">
        <v>45222</v>
      </c>
      <c r="Q354" s="16"/>
      <c r="R354" s="12" t="s">
        <v>347</v>
      </c>
      <c r="S354" s="12"/>
      <c r="T354" s="12"/>
      <c r="U354" s="12" t="s">
        <v>1089</v>
      </c>
    </row>
    <row r="355" spans="1:21" x14ac:dyDescent="0.25">
      <c r="A355" s="10" t="str">
        <f>$B355&amp;"-"&amp;TEXT($J355,"YYMMDD")</f>
        <v>10073487-231024</v>
      </c>
      <c r="B355" s="11">
        <v>10073487</v>
      </c>
      <c r="C355" s="12" t="str">
        <f>VLOOKUP(Table2[[#This Row],[Id No]],[1]MIT!$A:$BF,2,0)&amp;" "&amp;VLOOKUP(Table2[[#This Row],[Id No]],[1]MIT!$A:$BF,3,0)</f>
        <v>HARRYSON FELEX CHAYA</v>
      </c>
      <c r="D355" s="12" t="str">
        <f>+VLOOKUP(Table2[[#This Row],[Id No]],[1]MIT!$A:$BF,5,0)</f>
        <v>CAMP WORKER</v>
      </c>
      <c r="E355" s="12" t="str">
        <f>+VLOOKUP(Table2[[#This Row],[Id No]],[1]MIT!$A:$BF,7,0)</f>
        <v>İDARİ İŞLER (KAMP)</v>
      </c>
      <c r="F355" s="11" t="str">
        <f>+VLOOKUP(Table2[[#This Row],[Id No]],[1]MIT!$A:$BF,15,0)</f>
        <v>TABORA</v>
      </c>
      <c r="G355" s="13">
        <f>+VLOOKUP(Table2[[#This Row],[Id No]],[1]MIT!$A:$BF,19,0)</f>
        <v>44771</v>
      </c>
      <c r="H355" s="14" t="str">
        <f>+VLOOKUP(Table2[[#This Row],[Id No]],[1]MIT!$A:$BF,27,0)</f>
        <v>0712 791 972</v>
      </c>
      <c r="I355" s="11">
        <v>28</v>
      </c>
      <c r="J355" s="13">
        <v>45223</v>
      </c>
      <c r="K355" s="13">
        <f>+IF(AND(Table2[[#This Row],[Leave Start Date]]&lt;&gt;"",Table2[[#This Row],[Leave Days]]&lt;&gt;"")=TRUE,Table2[[#This Row],[Leave Start Date]]+Table2[[#This Row],[Leave Days]]-1, "")</f>
        <v>45250</v>
      </c>
      <c r="L355" s="11" t="s">
        <v>35</v>
      </c>
      <c r="M355" s="11" t="s">
        <v>35</v>
      </c>
      <c r="N355" s="13">
        <f>+IF(Table2[[#This Row],[Leave End Date]]&lt;&gt;"",Table2[[#This Row],[Leave End Date]]+1,"")</f>
        <v>45251</v>
      </c>
      <c r="O355" s="11" t="s">
        <v>32</v>
      </c>
      <c r="P355" s="15">
        <v>45222</v>
      </c>
      <c r="Q355" s="16"/>
      <c r="R355" s="12" t="s">
        <v>347</v>
      </c>
      <c r="S355" s="12"/>
      <c r="T355" s="12"/>
      <c r="U355" s="12" t="s">
        <v>1090</v>
      </c>
    </row>
    <row r="356" spans="1:21" x14ac:dyDescent="0.25">
      <c r="A356" s="10" t="str">
        <f>$B356&amp;"-"&amp;TEXT($J356,"YYMMDD")</f>
        <v>10072803-231024</v>
      </c>
      <c r="B356" s="11">
        <v>10072803</v>
      </c>
      <c r="C356" s="12" t="str">
        <f>VLOOKUP(Table2[[#This Row],[Id No]],[1]MIT!$A:$BF,2,0)&amp;" "&amp;VLOOKUP(Table2[[#This Row],[Id No]],[1]MIT!$A:$BF,3,0)</f>
        <v>ELIUD NKUGWE KALOKAZA</v>
      </c>
      <c r="D356" s="12" t="str">
        <f>+VLOOKUP(Table2[[#This Row],[Id No]],[1]MIT!$A:$BF,5,0)</f>
        <v>CAMP WORKER</v>
      </c>
      <c r="E356" s="12" t="str">
        <f>+VLOOKUP(Table2[[#This Row],[Id No]],[1]MIT!$A:$BF,7,0)</f>
        <v>İDARİ İŞLER (KAMP)</v>
      </c>
      <c r="F356" s="11" t="str">
        <f>+VLOOKUP(Table2[[#This Row],[Id No]],[1]MIT!$A:$BF,15,0)</f>
        <v>TABORA</v>
      </c>
      <c r="G356" s="13">
        <f>+VLOOKUP(Table2[[#This Row],[Id No]],[1]MIT!$A:$BF,19,0)</f>
        <v>44726</v>
      </c>
      <c r="H356" s="14" t="str">
        <f>+VLOOKUP(Table2[[#This Row],[Id No]],[1]MIT!$A:$BF,27,0)</f>
        <v>0746 740 647</v>
      </c>
      <c r="I356" s="11">
        <v>28</v>
      </c>
      <c r="J356" s="13">
        <v>45223</v>
      </c>
      <c r="K356" s="13">
        <f>+IF(AND(Table2[[#This Row],[Leave Start Date]]&lt;&gt;"",Table2[[#This Row],[Leave Days]]&lt;&gt;"")=TRUE,Table2[[#This Row],[Leave Start Date]]+Table2[[#This Row],[Leave Days]]-1, "")</f>
        <v>45250</v>
      </c>
      <c r="L356" s="11" t="s">
        <v>35</v>
      </c>
      <c r="M356" s="11" t="s">
        <v>35</v>
      </c>
      <c r="N356" s="13">
        <f>+IF(Table2[[#This Row],[Leave End Date]]&lt;&gt;"",Table2[[#This Row],[Leave End Date]]+1,"")</f>
        <v>45251</v>
      </c>
      <c r="O356" s="11" t="s">
        <v>32</v>
      </c>
      <c r="P356" s="15">
        <v>45222</v>
      </c>
      <c r="Q356" s="16"/>
      <c r="R356" s="12" t="s">
        <v>347</v>
      </c>
      <c r="S356" s="12"/>
      <c r="T356" s="12"/>
      <c r="U356" s="12" t="s">
        <v>1091</v>
      </c>
    </row>
    <row r="357" spans="1:21" x14ac:dyDescent="0.25">
      <c r="A357" s="10" t="str">
        <f>$B357&amp;"-"&amp;TEXT($J357,"YYMMDD")</f>
        <v>10072605-231024</v>
      </c>
      <c r="B357" s="11">
        <v>10072605</v>
      </c>
      <c r="C357" s="12" t="str">
        <f>VLOOKUP(Table2[[#This Row],[Id No]],[1]MIT!$A:$BF,2,0)&amp;" "&amp;VLOOKUP(Table2[[#This Row],[Id No]],[1]MIT!$A:$BF,3,0)</f>
        <v>SHABANI YAHAYA AMURANI</v>
      </c>
      <c r="D357" s="12" t="str">
        <f>+VLOOKUP(Table2[[#This Row],[Id No]],[1]MIT!$A:$BF,5,0)</f>
        <v>CAMP CARPENTER(MOBILIZATION)</v>
      </c>
      <c r="E357" s="12" t="str">
        <f>+VLOOKUP(Table2[[#This Row],[Id No]],[1]MIT!$A:$BF,7,0)</f>
        <v>İDARİ İŞLER (KAMP)</v>
      </c>
      <c r="F357" s="11" t="str">
        <f>+VLOOKUP(Table2[[#This Row],[Id No]],[1]MIT!$A:$BF,15,0)</f>
        <v>TABORA</v>
      </c>
      <c r="G357" s="13">
        <f>+VLOOKUP(Table2[[#This Row],[Id No]],[1]MIT!$A:$BF,19,0)</f>
        <v>44688</v>
      </c>
      <c r="H357" s="14" t="str">
        <f>+VLOOKUP(Table2[[#This Row],[Id No]],[1]MIT!$A:$BF,27,0)</f>
        <v>0686013995</v>
      </c>
      <c r="I357" s="11">
        <v>28</v>
      </c>
      <c r="J357" s="13">
        <v>45223</v>
      </c>
      <c r="K357" s="13">
        <f>+IF(AND(Table2[[#This Row],[Leave Start Date]]&lt;&gt;"",Table2[[#This Row],[Leave Days]]&lt;&gt;"")=TRUE,Table2[[#This Row],[Leave Start Date]]+Table2[[#This Row],[Leave Days]]-1, "")</f>
        <v>45250</v>
      </c>
      <c r="L357" s="11" t="s">
        <v>35</v>
      </c>
      <c r="M357" s="11" t="s">
        <v>35</v>
      </c>
      <c r="N357" s="13">
        <f>+IF(Table2[[#This Row],[Leave End Date]]&lt;&gt;"",Table2[[#This Row],[Leave End Date]]+1,"")</f>
        <v>45251</v>
      </c>
      <c r="O357" s="11" t="s">
        <v>32</v>
      </c>
      <c r="P357" s="15">
        <v>45222</v>
      </c>
      <c r="Q357" s="16"/>
      <c r="R357" s="12" t="s">
        <v>347</v>
      </c>
      <c r="S357" s="12"/>
      <c r="T357" s="12"/>
      <c r="U357" s="12" t="s">
        <v>1092</v>
      </c>
    </row>
    <row r="358" spans="1:21" x14ac:dyDescent="0.25">
      <c r="A358" s="10" t="str">
        <f t="shared" ref="A358:A359" si="15">$B358&amp;"-"&amp;TEXT($J358,"YYMMDD")</f>
        <v>10074950-231024</v>
      </c>
      <c r="B358" s="11">
        <v>10074950</v>
      </c>
      <c r="C358" s="12" t="str">
        <f>VLOOKUP(Table2[[#This Row],[Id No]],[1]MIT!$A:$BF,2,0)&amp;" "&amp;VLOOKUP(Table2[[#This Row],[Id No]],[1]MIT!$A:$BF,3,0)</f>
        <v>BALERIA CHIGANGA LUHOJA</v>
      </c>
      <c r="D358" s="12" t="str">
        <f>+VLOOKUP(Table2[[#This Row],[Id No]],[1]MIT!$A:$BF,5,0)</f>
        <v>WAITER</v>
      </c>
      <c r="E358" s="12" t="str">
        <f>+VLOOKUP(Table2[[#This Row],[Id No]],[1]MIT!$A:$BF,7,0)</f>
        <v>İDARİ İŞLER (KAMP)</v>
      </c>
      <c r="F358" s="11" t="str">
        <f>+VLOOKUP(Table2[[#This Row],[Id No]],[1]MIT!$A:$BF,15,0)</f>
        <v>TABORA</v>
      </c>
      <c r="G358" s="13">
        <f>+VLOOKUP(Table2[[#This Row],[Id No]],[1]MIT!$A:$BF,19,0)</f>
        <v>44847</v>
      </c>
      <c r="H358" s="14" t="str">
        <f>+VLOOKUP(Table2[[#This Row],[Id No]],[1]MIT!$A:$BF,27,0)</f>
        <v>0787-692-048</v>
      </c>
      <c r="I358" s="11">
        <v>28</v>
      </c>
      <c r="J358" s="13">
        <v>45223</v>
      </c>
      <c r="K358" s="13">
        <f>+IF(AND(Table2[[#This Row],[Leave Start Date]]&lt;&gt;"",Table2[[#This Row],[Leave Days]]&lt;&gt;"")=TRUE,Table2[[#This Row],[Leave Start Date]]+Table2[[#This Row],[Leave Days]]-1, "")</f>
        <v>45250</v>
      </c>
      <c r="L358" s="11" t="s">
        <v>35</v>
      </c>
      <c r="M358" s="11" t="s">
        <v>35</v>
      </c>
      <c r="N358" s="13">
        <f>+IF(Table2[[#This Row],[Leave End Date]]&lt;&gt;"",Table2[[#This Row],[Leave End Date]]+1,"")</f>
        <v>45251</v>
      </c>
      <c r="O358" s="11" t="s">
        <v>32</v>
      </c>
      <c r="P358" s="15">
        <v>45222</v>
      </c>
      <c r="Q358" s="16"/>
      <c r="R358" s="12" t="s">
        <v>347</v>
      </c>
      <c r="S358" s="12"/>
      <c r="T358" s="12"/>
      <c r="U358" s="12" t="s">
        <v>1093</v>
      </c>
    </row>
    <row r="359" spans="1:21" x14ac:dyDescent="0.25">
      <c r="A359" s="10" t="str">
        <f t="shared" si="15"/>
        <v>10073973-231024</v>
      </c>
      <c r="B359" s="11">
        <v>10073973</v>
      </c>
      <c r="C359" s="12" t="str">
        <f>VLOOKUP(Table2[[#This Row],[Id No]],[1]MIT!$A:$BF,2,0)&amp;" "&amp;VLOOKUP(Table2[[#This Row],[Id No]],[1]MIT!$A:$BF,3,0)</f>
        <v>MWASITI SALUMU SINZI</v>
      </c>
      <c r="D359" s="12" t="str">
        <f>+VLOOKUP(Table2[[#This Row],[Id No]],[1]MIT!$A:$BF,5,0)</f>
        <v>WAITER</v>
      </c>
      <c r="E359" s="12" t="str">
        <f>+VLOOKUP(Table2[[#This Row],[Id No]],[1]MIT!$A:$BF,7,0)</f>
        <v>İDARİ İŞLER (KAMP)</v>
      </c>
      <c r="F359" s="11" t="str">
        <f>+VLOOKUP(Table2[[#This Row],[Id No]],[1]MIT!$A:$BF,15,0)</f>
        <v>TABORA</v>
      </c>
      <c r="G359" s="13">
        <f>+VLOOKUP(Table2[[#This Row],[Id No]],[1]MIT!$A:$BF,19,0)</f>
        <v>44800</v>
      </c>
      <c r="H359" s="14" t="str">
        <f>+VLOOKUP(Table2[[#This Row],[Id No]],[1]MIT!$A:$BF,27,0)</f>
        <v>0762 227 990</v>
      </c>
      <c r="I359" s="11">
        <v>28</v>
      </c>
      <c r="J359" s="13">
        <v>45223</v>
      </c>
      <c r="K359" s="13">
        <f>+IF(AND(Table2[[#This Row],[Leave Start Date]]&lt;&gt;"",Table2[[#This Row],[Leave Days]]&lt;&gt;"")=TRUE,Table2[[#This Row],[Leave Start Date]]+Table2[[#This Row],[Leave Days]]-1, "")</f>
        <v>45250</v>
      </c>
      <c r="L359" s="11" t="s">
        <v>35</v>
      </c>
      <c r="M359" s="11" t="s">
        <v>35</v>
      </c>
      <c r="N359" s="13">
        <f>+IF(Table2[[#This Row],[Leave End Date]]&lt;&gt;"",Table2[[#This Row],[Leave End Date]]+1,"")</f>
        <v>45251</v>
      </c>
      <c r="O359" s="11" t="s">
        <v>32</v>
      </c>
      <c r="P359" s="15">
        <v>45222</v>
      </c>
      <c r="Q359" s="16"/>
      <c r="R359" s="12" t="s">
        <v>347</v>
      </c>
      <c r="S359" s="12"/>
      <c r="T359" s="12"/>
      <c r="U359" s="12" t="s">
        <v>1094</v>
      </c>
    </row>
    <row r="360" spans="1:21" x14ac:dyDescent="0.25">
      <c r="A360" s="10" t="str">
        <f t="shared" ref="A360:A365" si="16">$B360&amp;"-"&amp;TEXT($J360,"YYMMDD")</f>
        <v>10072880-231024</v>
      </c>
      <c r="B360" s="11">
        <v>10072880</v>
      </c>
      <c r="C360" s="12" t="str">
        <f>VLOOKUP(Table2[[#This Row],[Id No]],[1]MIT!$A:$BF,2,0)&amp;" "&amp;VLOOKUP(Table2[[#This Row],[Id No]],[1]MIT!$A:$BF,3,0)</f>
        <v>VENERANDA ROBERT NELSON</v>
      </c>
      <c r="D360" s="12" t="str">
        <f>+VLOOKUP(Table2[[#This Row],[Id No]],[1]MIT!$A:$BF,5,0)</f>
        <v>WAITER</v>
      </c>
      <c r="E360" s="12" t="str">
        <f>+VLOOKUP(Table2[[#This Row],[Id No]],[1]MIT!$A:$BF,7,0)</f>
        <v>İDARİ İŞLER (KAMP)</v>
      </c>
      <c r="F360" s="11" t="str">
        <f>+VLOOKUP(Table2[[#This Row],[Id No]],[1]MIT!$A:$BF,15,0)</f>
        <v>TABORA</v>
      </c>
      <c r="G360" s="13">
        <f>+VLOOKUP(Table2[[#This Row],[Id No]],[1]MIT!$A:$BF,19,0)</f>
        <v>44736</v>
      </c>
      <c r="H360" s="14" t="str">
        <f>+VLOOKUP(Table2[[#This Row],[Id No]],[1]MIT!$A:$BF,27,0)</f>
        <v>0620 229  630</v>
      </c>
      <c r="I360" s="11">
        <v>28</v>
      </c>
      <c r="J360" s="13">
        <v>45223</v>
      </c>
      <c r="K360" s="13">
        <f>+IF(AND(Table2[[#This Row],[Leave Start Date]]&lt;&gt;"",Table2[[#This Row],[Leave Days]]&lt;&gt;"")=TRUE,Table2[[#This Row],[Leave Start Date]]+Table2[[#This Row],[Leave Days]]-1, "")</f>
        <v>45250</v>
      </c>
      <c r="L360" s="11" t="s">
        <v>35</v>
      </c>
      <c r="M360" s="11" t="s">
        <v>35</v>
      </c>
      <c r="N360" s="13">
        <f>+IF(Table2[[#This Row],[Leave End Date]]&lt;&gt;"",Table2[[#This Row],[Leave End Date]]+1,"")</f>
        <v>45251</v>
      </c>
      <c r="O360" s="11" t="s">
        <v>32</v>
      </c>
      <c r="P360" s="15">
        <v>45222</v>
      </c>
      <c r="Q360" s="16"/>
      <c r="R360" s="12" t="s">
        <v>347</v>
      </c>
      <c r="S360" s="12"/>
      <c r="T360" s="12"/>
      <c r="U360" s="12" t="s">
        <v>1095</v>
      </c>
    </row>
    <row r="361" spans="1:21" x14ac:dyDescent="0.25">
      <c r="A361" s="10" t="str">
        <f t="shared" si="16"/>
        <v>10072495-231024</v>
      </c>
      <c r="B361" s="11">
        <v>10072495</v>
      </c>
      <c r="C361" s="12" t="str">
        <f>VLOOKUP(Table2[[#This Row],[Id No]],[1]MIT!$A:$BF,2,0)&amp;" "&amp;VLOOKUP(Table2[[#This Row],[Id No]],[1]MIT!$A:$BF,3,0)</f>
        <v>GODVERA HUMPHREY ELIA</v>
      </c>
      <c r="D361" s="12" t="str">
        <f>+VLOOKUP(Table2[[#This Row],[Id No]],[1]MIT!$A:$BF,5,0)</f>
        <v>WAITER</v>
      </c>
      <c r="E361" s="12" t="str">
        <f>+VLOOKUP(Table2[[#This Row],[Id No]],[1]MIT!$A:$BF,7,0)</f>
        <v>İDARİ İŞLER (KAMP)</v>
      </c>
      <c r="F361" s="11" t="str">
        <f>+VLOOKUP(Table2[[#This Row],[Id No]],[1]MIT!$A:$BF,15,0)</f>
        <v>TABORA</v>
      </c>
      <c r="G361" s="13">
        <f>+VLOOKUP(Table2[[#This Row],[Id No]],[1]MIT!$A:$BF,19,0)</f>
        <v>44670</v>
      </c>
      <c r="H361" s="14" t="str">
        <f>+VLOOKUP(Table2[[#This Row],[Id No]],[1]MIT!$A:$BF,27,0)</f>
        <v>0682835363</v>
      </c>
      <c r="I361" s="11">
        <v>24</v>
      </c>
      <c r="J361" s="13">
        <v>45223</v>
      </c>
      <c r="K361" s="13">
        <f>+IF(AND(Table2[[#This Row],[Leave Start Date]]&lt;&gt;"",Table2[[#This Row],[Leave Days]]&lt;&gt;"")=TRUE,Table2[[#This Row],[Leave Start Date]]+Table2[[#This Row],[Leave Days]]-1, "")</f>
        <v>45246</v>
      </c>
      <c r="L361" s="11" t="s">
        <v>35</v>
      </c>
      <c r="M361" s="11" t="s">
        <v>35</v>
      </c>
      <c r="N361" s="13">
        <f>+IF(Table2[[#This Row],[Leave End Date]]&lt;&gt;"",Table2[[#This Row],[Leave End Date]]+1,"")</f>
        <v>45247</v>
      </c>
      <c r="O361" s="11" t="s">
        <v>32</v>
      </c>
      <c r="P361" s="15">
        <v>45222</v>
      </c>
      <c r="Q361" s="16"/>
      <c r="R361" s="12" t="s">
        <v>347</v>
      </c>
      <c r="S361" s="12"/>
      <c r="T361" s="12"/>
      <c r="U361" s="12" t="s">
        <v>1096</v>
      </c>
    </row>
    <row r="362" spans="1:21" x14ac:dyDescent="0.25">
      <c r="A362" s="10" t="str">
        <f t="shared" si="16"/>
        <v>10072480-231024</v>
      </c>
      <c r="B362" s="11">
        <v>10072480</v>
      </c>
      <c r="C362" s="12" t="str">
        <f>VLOOKUP(Table2[[#This Row],[Id No]],[1]MIT!$A:$BF,2,0)&amp;" "&amp;VLOOKUP(Table2[[#This Row],[Id No]],[1]MIT!$A:$BF,3,0)</f>
        <v>AMINA RASHIDY ABDALLLAH</v>
      </c>
      <c r="D362" s="12" t="str">
        <f>+VLOOKUP(Table2[[#This Row],[Id No]],[1]MIT!$A:$BF,5,0)</f>
        <v>WAITER</v>
      </c>
      <c r="E362" s="12" t="str">
        <f>+VLOOKUP(Table2[[#This Row],[Id No]],[1]MIT!$A:$BF,7,0)</f>
        <v>İDARİ İŞLER (KAMP)</v>
      </c>
      <c r="F362" s="11" t="str">
        <f>+VLOOKUP(Table2[[#This Row],[Id No]],[1]MIT!$A:$BF,15,0)</f>
        <v>TABORA</v>
      </c>
      <c r="G362" s="13">
        <f>+VLOOKUP(Table2[[#This Row],[Id No]],[1]MIT!$A:$BF,19,0)</f>
        <v>44669</v>
      </c>
      <c r="H362" s="14" t="str">
        <f>+VLOOKUP(Table2[[#This Row],[Id No]],[1]MIT!$A:$BF,27,0)</f>
        <v>0683145550</v>
      </c>
      <c r="I362" s="11">
        <v>28</v>
      </c>
      <c r="J362" s="13">
        <v>45223</v>
      </c>
      <c r="K362" s="13">
        <f>+IF(AND(Table2[[#This Row],[Leave Start Date]]&lt;&gt;"",Table2[[#This Row],[Leave Days]]&lt;&gt;"")=TRUE,Table2[[#This Row],[Leave Start Date]]+Table2[[#This Row],[Leave Days]]-1, "")</f>
        <v>45250</v>
      </c>
      <c r="L362" s="11" t="s">
        <v>35</v>
      </c>
      <c r="M362" s="11" t="s">
        <v>35</v>
      </c>
      <c r="N362" s="13">
        <f>+IF(Table2[[#This Row],[Leave End Date]]&lt;&gt;"",Table2[[#This Row],[Leave End Date]]+1,"")</f>
        <v>45251</v>
      </c>
      <c r="O362" s="11" t="s">
        <v>32</v>
      </c>
      <c r="P362" s="15">
        <v>45222</v>
      </c>
      <c r="Q362" s="16"/>
      <c r="R362" s="12" t="s">
        <v>347</v>
      </c>
      <c r="S362" s="12"/>
      <c r="T362" s="12"/>
      <c r="U362" s="12" t="s">
        <v>1097</v>
      </c>
    </row>
    <row r="363" spans="1:21" x14ac:dyDescent="0.25">
      <c r="A363" s="10" t="str">
        <f t="shared" si="16"/>
        <v>10075348-231024</v>
      </c>
      <c r="B363" s="11">
        <v>10075348</v>
      </c>
      <c r="C363" s="12" t="str">
        <f>VLOOKUP(Table2[[#This Row],[Id No]],[1]MIT!$A:$BF,2,0)&amp;" "&amp;VLOOKUP(Table2[[#This Row],[Id No]],[1]MIT!$A:$BF,3,0)</f>
        <v>ASHURA SELEMANI SAIDI</v>
      </c>
      <c r="D363" s="12" t="str">
        <f>+VLOOKUP(Table2[[#This Row],[Id No]],[1]MIT!$A:$BF,5,0)</f>
        <v>CLEANER</v>
      </c>
      <c r="E363" s="12" t="str">
        <f>+VLOOKUP(Table2[[#This Row],[Id No]],[1]MIT!$A:$BF,7,0)</f>
        <v>İDARİ İŞLER (KAMP)</v>
      </c>
      <c r="F363" s="11" t="str">
        <f>+VLOOKUP(Table2[[#This Row],[Id No]],[1]MIT!$A:$BF,15,0)</f>
        <v>TABORA</v>
      </c>
      <c r="G363" s="13">
        <f>+VLOOKUP(Table2[[#This Row],[Id No]],[1]MIT!$A:$BF,19,0)</f>
        <v>44858</v>
      </c>
      <c r="H363" s="14" t="str">
        <f>+VLOOKUP(Table2[[#This Row],[Id No]],[1]MIT!$A:$BF,27,0)</f>
        <v>0694 221 066</v>
      </c>
      <c r="I363" s="11">
        <v>28</v>
      </c>
      <c r="J363" s="13">
        <v>45223</v>
      </c>
      <c r="K363" s="13">
        <f>+IF(AND(Table2[[#This Row],[Leave Start Date]]&lt;&gt;"",Table2[[#This Row],[Leave Days]]&lt;&gt;"")=TRUE,Table2[[#This Row],[Leave Start Date]]+Table2[[#This Row],[Leave Days]]-1, "")</f>
        <v>45250</v>
      </c>
      <c r="L363" s="11" t="s">
        <v>35</v>
      </c>
      <c r="M363" s="11" t="s">
        <v>35</v>
      </c>
      <c r="N363" s="13">
        <f>+IF(Table2[[#This Row],[Leave End Date]]&lt;&gt;"",Table2[[#This Row],[Leave End Date]]+1,"")</f>
        <v>45251</v>
      </c>
      <c r="O363" s="11" t="s">
        <v>32</v>
      </c>
      <c r="P363" s="15">
        <v>45222</v>
      </c>
      <c r="Q363" s="16"/>
      <c r="R363" s="12" t="s">
        <v>347</v>
      </c>
      <c r="S363" s="12"/>
      <c r="T363" s="12"/>
      <c r="U363" s="12" t="s">
        <v>1098</v>
      </c>
    </row>
    <row r="364" spans="1:21" x14ac:dyDescent="0.25">
      <c r="A364" s="10" t="str">
        <f t="shared" si="16"/>
        <v>10074298-231024</v>
      </c>
      <c r="B364" s="11">
        <v>10074298</v>
      </c>
      <c r="C364" s="12" t="str">
        <f>VLOOKUP(Table2[[#This Row],[Id No]],[1]MIT!$A:$BF,2,0)&amp;" "&amp;VLOOKUP(Table2[[#This Row],[Id No]],[1]MIT!$A:$BF,3,0)</f>
        <v>MARIA PETER CHEYO</v>
      </c>
      <c r="D364" s="12" t="str">
        <f>+VLOOKUP(Table2[[#This Row],[Id No]],[1]MIT!$A:$BF,5,0)</f>
        <v>CLEANER</v>
      </c>
      <c r="E364" s="12" t="str">
        <f>+VLOOKUP(Table2[[#This Row],[Id No]],[1]MIT!$A:$BF,7,0)</f>
        <v>İDARİ İŞLER (KAMP)</v>
      </c>
      <c r="F364" s="11" t="str">
        <f>+VLOOKUP(Table2[[#This Row],[Id No]],[1]MIT!$A:$BF,15,0)</f>
        <v>TABORA</v>
      </c>
      <c r="G364" s="13">
        <f>+VLOOKUP(Table2[[#This Row],[Id No]],[1]MIT!$A:$BF,19,0)</f>
        <v>44819</v>
      </c>
      <c r="H364" s="14" t="str">
        <f>+VLOOKUP(Table2[[#This Row],[Id No]],[1]MIT!$A:$BF,27,0)</f>
        <v>0622-575-040</v>
      </c>
      <c r="I364" s="11">
        <v>27</v>
      </c>
      <c r="J364" s="13">
        <v>45223</v>
      </c>
      <c r="K364" s="13">
        <f>+IF(AND(Table2[[#This Row],[Leave Start Date]]&lt;&gt;"",Table2[[#This Row],[Leave Days]]&lt;&gt;"")=TRUE,Table2[[#This Row],[Leave Start Date]]+Table2[[#This Row],[Leave Days]]-1, "")</f>
        <v>45249</v>
      </c>
      <c r="L364" s="11" t="s">
        <v>35</v>
      </c>
      <c r="M364" s="11" t="s">
        <v>35</v>
      </c>
      <c r="N364" s="13">
        <f>+IF(Table2[[#This Row],[Leave End Date]]&lt;&gt;"",Table2[[#This Row],[Leave End Date]]+1,"")</f>
        <v>45250</v>
      </c>
      <c r="O364" s="11" t="s">
        <v>32</v>
      </c>
      <c r="P364" s="15">
        <v>45222</v>
      </c>
      <c r="Q364" s="16"/>
      <c r="R364" s="12" t="s">
        <v>347</v>
      </c>
      <c r="S364" s="12"/>
      <c r="T364" s="12"/>
      <c r="U364" s="12" t="s">
        <v>1099</v>
      </c>
    </row>
    <row r="365" spans="1:21" x14ac:dyDescent="0.25">
      <c r="A365" s="10" t="str">
        <f t="shared" si="16"/>
        <v>10073048-231024</v>
      </c>
      <c r="B365" s="11">
        <v>10073048</v>
      </c>
      <c r="C365" s="12" t="str">
        <f>VLOOKUP(Table2[[#This Row],[Id No]],[1]MIT!$A:$BF,2,0)&amp;" "&amp;VLOOKUP(Table2[[#This Row],[Id No]],[1]MIT!$A:$BF,3,0)</f>
        <v>EMAKULATHA JOSEPHATH BONIPHACE</v>
      </c>
      <c r="D365" s="12" t="str">
        <f>+VLOOKUP(Table2[[#This Row],[Id No]],[1]MIT!$A:$BF,5,0)</f>
        <v>CLEANER</v>
      </c>
      <c r="E365" s="12" t="str">
        <f>+VLOOKUP(Table2[[#This Row],[Id No]],[1]MIT!$A:$BF,7,0)</f>
        <v>İDARİ İŞLER (KAMP)</v>
      </c>
      <c r="F365" s="11" t="str">
        <f>+VLOOKUP(Table2[[#This Row],[Id No]],[1]MIT!$A:$BF,15,0)</f>
        <v>TABORA</v>
      </c>
      <c r="G365" s="13">
        <f>+VLOOKUP(Table2[[#This Row],[Id No]],[1]MIT!$A:$BF,19,0)</f>
        <v>44747</v>
      </c>
      <c r="H365" s="14" t="str">
        <f>+VLOOKUP(Table2[[#This Row],[Id No]],[1]MIT!$A:$BF,27,0)</f>
        <v>0766 691 676</v>
      </c>
      <c r="I365" s="11">
        <v>22</v>
      </c>
      <c r="J365" s="13">
        <v>45223</v>
      </c>
      <c r="K365" s="13">
        <f>+IF(AND(Table2[[#This Row],[Leave Start Date]]&lt;&gt;"",Table2[[#This Row],[Leave Days]]&lt;&gt;"")=TRUE,Table2[[#This Row],[Leave Start Date]]+Table2[[#This Row],[Leave Days]]-1, "")</f>
        <v>45244</v>
      </c>
      <c r="L365" s="11" t="s">
        <v>35</v>
      </c>
      <c r="M365" s="11" t="s">
        <v>35</v>
      </c>
      <c r="N365" s="13">
        <f>+IF(Table2[[#This Row],[Leave End Date]]&lt;&gt;"",Table2[[#This Row],[Leave End Date]]+1,"")</f>
        <v>45245</v>
      </c>
      <c r="O365" s="11" t="s">
        <v>32</v>
      </c>
      <c r="P365" s="15">
        <v>45222</v>
      </c>
      <c r="Q365" s="16"/>
      <c r="R365" s="12" t="s">
        <v>347</v>
      </c>
      <c r="S365" s="12"/>
      <c r="T365" s="12"/>
      <c r="U365" s="12" t="s">
        <v>1100</v>
      </c>
    </row>
    <row r="366" spans="1:21" x14ac:dyDescent="0.25">
      <c r="A366" s="10" t="str">
        <f t="shared" ref="A366:A367" si="17">$B366&amp;"-"&amp;TEXT($J366,"YYMMDD")</f>
        <v>10073045-231024</v>
      </c>
      <c r="B366" s="11">
        <v>10073045</v>
      </c>
      <c r="C366" s="12" t="str">
        <f>VLOOKUP(Table2[[#This Row],[Id No]],[1]MIT!$A:$BF,2,0)&amp;" "&amp;VLOOKUP(Table2[[#This Row],[Id No]],[1]MIT!$A:$BF,3,0)</f>
        <v>SALIMA HAMIS IDDI</v>
      </c>
      <c r="D366" s="12" t="str">
        <f>+VLOOKUP(Table2[[#This Row],[Id No]],[1]MIT!$A:$BF,5,0)</f>
        <v>CLEANER</v>
      </c>
      <c r="E366" s="12" t="str">
        <f>+VLOOKUP(Table2[[#This Row],[Id No]],[1]MIT!$A:$BF,7,0)</f>
        <v>İDARİ İŞLER (KAMP)</v>
      </c>
      <c r="F366" s="11" t="str">
        <f>+VLOOKUP(Table2[[#This Row],[Id No]],[1]MIT!$A:$BF,15,0)</f>
        <v>TABORA</v>
      </c>
      <c r="G366" s="13">
        <f>+VLOOKUP(Table2[[#This Row],[Id No]],[1]MIT!$A:$BF,19,0)</f>
        <v>44747</v>
      </c>
      <c r="H366" s="14" t="str">
        <f>+VLOOKUP(Table2[[#This Row],[Id No]],[1]MIT!$A:$BF,27,0)</f>
        <v>0785 019 941</v>
      </c>
      <c r="I366" s="11">
        <v>28</v>
      </c>
      <c r="J366" s="13">
        <v>45223</v>
      </c>
      <c r="K366" s="13">
        <f>+IF(AND(Table2[[#This Row],[Leave Start Date]]&lt;&gt;"",Table2[[#This Row],[Leave Days]]&lt;&gt;"")=TRUE,Table2[[#This Row],[Leave Start Date]]+Table2[[#This Row],[Leave Days]]-1, "")</f>
        <v>45250</v>
      </c>
      <c r="L366" s="11" t="s">
        <v>35</v>
      </c>
      <c r="M366" s="11" t="s">
        <v>35</v>
      </c>
      <c r="N366" s="13">
        <f>+IF(Table2[[#This Row],[Leave End Date]]&lt;&gt;"",Table2[[#This Row],[Leave End Date]]+1,"")</f>
        <v>45251</v>
      </c>
      <c r="O366" s="11" t="s">
        <v>32</v>
      </c>
      <c r="P366" s="15">
        <v>45222</v>
      </c>
      <c r="Q366" s="16"/>
      <c r="R366" s="12" t="s">
        <v>347</v>
      </c>
      <c r="S366" s="12"/>
      <c r="T366" s="12"/>
      <c r="U366" s="12" t="s">
        <v>1101</v>
      </c>
    </row>
    <row r="367" spans="1:21" x14ac:dyDescent="0.25">
      <c r="A367" s="10" t="str">
        <f t="shared" si="17"/>
        <v>10073047-231024</v>
      </c>
      <c r="B367" s="11">
        <v>10073047</v>
      </c>
      <c r="C367" s="12" t="str">
        <f>VLOOKUP(Table2[[#This Row],[Id No]],[1]MIT!$A:$BF,2,0)&amp;" "&amp;VLOOKUP(Table2[[#This Row],[Id No]],[1]MIT!$A:$BF,3,0)</f>
        <v>LETISIA GREGORY MATULU</v>
      </c>
      <c r="D367" s="12" t="str">
        <f>+VLOOKUP(Table2[[#This Row],[Id No]],[1]MIT!$A:$BF,5,0)</f>
        <v>CLEANER</v>
      </c>
      <c r="E367" s="12" t="str">
        <f>+VLOOKUP(Table2[[#This Row],[Id No]],[1]MIT!$A:$BF,7,0)</f>
        <v>İDARİ İŞLER (KAMP)</v>
      </c>
      <c r="F367" s="11" t="str">
        <f>+VLOOKUP(Table2[[#This Row],[Id No]],[1]MIT!$A:$BF,15,0)</f>
        <v>TABORA</v>
      </c>
      <c r="G367" s="13">
        <f>+VLOOKUP(Table2[[#This Row],[Id No]],[1]MIT!$A:$BF,19,0)</f>
        <v>44747</v>
      </c>
      <c r="H367" s="14" t="str">
        <f>+VLOOKUP(Table2[[#This Row],[Id No]],[1]MIT!$A:$BF,27,0)</f>
        <v>0786 351 698</v>
      </c>
      <c r="I367" s="11">
        <v>28</v>
      </c>
      <c r="J367" s="13">
        <v>45223</v>
      </c>
      <c r="K367" s="13">
        <f>+IF(AND(Table2[[#This Row],[Leave Start Date]]&lt;&gt;"",Table2[[#This Row],[Leave Days]]&lt;&gt;"")=TRUE,Table2[[#This Row],[Leave Start Date]]+Table2[[#This Row],[Leave Days]]-1, "")</f>
        <v>45250</v>
      </c>
      <c r="L367" s="11" t="s">
        <v>35</v>
      </c>
      <c r="M367" s="11" t="s">
        <v>35</v>
      </c>
      <c r="N367" s="13">
        <f>+IF(Table2[[#This Row],[Leave End Date]]&lt;&gt;"",Table2[[#This Row],[Leave End Date]]+1,"")</f>
        <v>45251</v>
      </c>
      <c r="O367" s="11" t="s">
        <v>32</v>
      </c>
      <c r="P367" s="15">
        <v>45222</v>
      </c>
      <c r="Q367" s="16"/>
      <c r="R367" s="12" t="s">
        <v>347</v>
      </c>
      <c r="S367" s="12"/>
      <c r="T367" s="12"/>
      <c r="U367" s="12" t="s">
        <v>1102</v>
      </c>
    </row>
    <row r="368" spans="1:21" x14ac:dyDescent="0.25">
      <c r="A368" s="10" t="str">
        <f>$B368&amp;"-"&amp;TEXT($J368,"YYMMDD")</f>
        <v>10072954-231024</v>
      </c>
      <c r="B368" s="11">
        <v>10072954</v>
      </c>
      <c r="C368" s="12" t="str">
        <f>VLOOKUP(Table2[[#This Row],[Id No]],[1]MIT!$A:$BF,2,0)&amp;" "&amp;VLOOKUP(Table2[[#This Row],[Id No]],[1]MIT!$A:$BF,3,0)</f>
        <v>TULINAGWE ABEL MWASONGWE</v>
      </c>
      <c r="D368" s="12" t="str">
        <f>+VLOOKUP(Table2[[#This Row],[Id No]],[1]MIT!$A:$BF,5,0)</f>
        <v>CLEANER</v>
      </c>
      <c r="E368" s="12" t="str">
        <f>+VLOOKUP(Table2[[#This Row],[Id No]],[1]MIT!$A:$BF,7,0)</f>
        <v>İDARİ İŞLER (KAMP)</v>
      </c>
      <c r="F368" s="11" t="str">
        <f>+VLOOKUP(Table2[[#This Row],[Id No]],[1]MIT!$A:$BF,15,0)</f>
        <v>TABORA</v>
      </c>
      <c r="G368" s="13">
        <f>+VLOOKUP(Table2[[#This Row],[Id No]],[1]MIT!$A:$BF,19,0)</f>
        <v>44744</v>
      </c>
      <c r="H368" s="14" t="str">
        <f>+VLOOKUP(Table2[[#This Row],[Id No]],[1]MIT!$A:$BF,27,0)</f>
        <v>0693 814 011</v>
      </c>
      <c r="I368" s="11">
        <v>28</v>
      </c>
      <c r="J368" s="13">
        <v>45223</v>
      </c>
      <c r="K368" s="13">
        <f>+IF(AND(Table2[[#This Row],[Leave Start Date]]&lt;&gt;"",Table2[[#This Row],[Leave Days]]&lt;&gt;"")=TRUE,Table2[[#This Row],[Leave Start Date]]+Table2[[#This Row],[Leave Days]]-1, "")</f>
        <v>45250</v>
      </c>
      <c r="L368" s="11" t="s">
        <v>35</v>
      </c>
      <c r="M368" s="11" t="s">
        <v>35</v>
      </c>
      <c r="N368" s="13">
        <f>+IF(Table2[[#This Row],[Leave End Date]]&lt;&gt;"",Table2[[#This Row],[Leave End Date]]+1,"")</f>
        <v>45251</v>
      </c>
      <c r="O368" s="11" t="s">
        <v>32</v>
      </c>
      <c r="P368" s="15">
        <v>45222</v>
      </c>
      <c r="Q368" s="16"/>
      <c r="R368" s="12" t="s">
        <v>347</v>
      </c>
      <c r="S368" s="12"/>
      <c r="T368" s="12"/>
      <c r="U368" s="12" t="s">
        <v>1103</v>
      </c>
    </row>
    <row r="369" spans="1:21" x14ac:dyDescent="0.25">
      <c r="A369" s="10" t="str">
        <f t="shared" ref="A369:A370" si="18">$B369&amp;"-"&amp;TEXT($J369,"YYMMDD")</f>
        <v>10072787-231024</v>
      </c>
      <c r="B369" s="11">
        <v>10072787</v>
      </c>
      <c r="C369" s="12" t="str">
        <f>VLOOKUP(Table2[[#This Row],[Id No]],[1]MIT!$A:$BF,2,0)&amp;" "&amp;VLOOKUP(Table2[[#This Row],[Id No]],[1]MIT!$A:$BF,3,0)</f>
        <v>HAMISA JUMANNE SHABANI</v>
      </c>
      <c r="D369" s="12" t="str">
        <f>+VLOOKUP(Table2[[#This Row],[Id No]],[1]MIT!$A:$BF,5,0)</f>
        <v>CLEANER</v>
      </c>
      <c r="E369" s="12" t="str">
        <f>+VLOOKUP(Table2[[#This Row],[Id No]],[1]MIT!$A:$BF,7,0)</f>
        <v>İDARİ İŞLER (KAMP)</v>
      </c>
      <c r="F369" s="11" t="str">
        <f>+VLOOKUP(Table2[[#This Row],[Id No]],[1]MIT!$A:$BF,15,0)</f>
        <v>TABORA</v>
      </c>
      <c r="G369" s="13">
        <f>+VLOOKUP(Table2[[#This Row],[Id No]],[1]MIT!$A:$BF,19,0)</f>
        <v>44721</v>
      </c>
      <c r="H369" s="14" t="str">
        <f>+VLOOKUP(Table2[[#This Row],[Id No]],[1]MIT!$A:$BF,27,0)</f>
        <v>0687 473 33</v>
      </c>
      <c r="I369" s="11">
        <v>28</v>
      </c>
      <c r="J369" s="13">
        <v>45223</v>
      </c>
      <c r="K369" s="13">
        <f>+IF(AND(Table2[[#This Row],[Leave Start Date]]&lt;&gt;"",Table2[[#This Row],[Leave Days]]&lt;&gt;"")=TRUE,Table2[[#This Row],[Leave Start Date]]+Table2[[#This Row],[Leave Days]]-1, "")</f>
        <v>45250</v>
      </c>
      <c r="L369" s="11" t="s">
        <v>35</v>
      </c>
      <c r="M369" s="11" t="s">
        <v>35</v>
      </c>
      <c r="N369" s="13">
        <f>+IF(Table2[[#This Row],[Leave End Date]]&lt;&gt;"",Table2[[#This Row],[Leave End Date]]+1,"")</f>
        <v>45251</v>
      </c>
      <c r="O369" s="11" t="s">
        <v>32</v>
      </c>
      <c r="P369" s="15">
        <v>45222</v>
      </c>
      <c r="Q369" s="16"/>
      <c r="R369" s="12" t="s">
        <v>347</v>
      </c>
      <c r="S369" s="12"/>
      <c r="T369" s="12"/>
      <c r="U369" s="12" t="s">
        <v>1104</v>
      </c>
    </row>
    <row r="370" spans="1:21" x14ac:dyDescent="0.25">
      <c r="A370" s="10" t="str">
        <f t="shared" si="18"/>
        <v>10072793-231024</v>
      </c>
      <c r="B370" s="11">
        <v>10072793</v>
      </c>
      <c r="C370" s="12" t="str">
        <f>VLOOKUP(Table2[[#This Row],[Id No]],[1]MIT!$A:$BF,2,0)&amp;" "&amp;VLOOKUP(Table2[[#This Row],[Id No]],[1]MIT!$A:$BF,3,0)</f>
        <v>REHEMA PAULO JAMES</v>
      </c>
      <c r="D370" s="12" t="str">
        <f>+VLOOKUP(Table2[[#This Row],[Id No]],[1]MIT!$A:$BF,5,0)</f>
        <v>CLEANER</v>
      </c>
      <c r="E370" s="12" t="str">
        <f>+VLOOKUP(Table2[[#This Row],[Id No]],[1]MIT!$A:$BF,7,0)</f>
        <v>İDARİ İŞLER (KAMP)</v>
      </c>
      <c r="F370" s="11" t="str">
        <f>+VLOOKUP(Table2[[#This Row],[Id No]],[1]MIT!$A:$BF,15,0)</f>
        <v>TABORA</v>
      </c>
      <c r="G370" s="13">
        <f>+VLOOKUP(Table2[[#This Row],[Id No]],[1]MIT!$A:$BF,19,0)</f>
        <v>44723</v>
      </c>
      <c r="H370" s="14" t="str">
        <f>+VLOOKUP(Table2[[#This Row],[Id No]],[1]MIT!$A:$BF,27,0)</f>
        <v>0759 746 308</v>
      </c>
      <c r="I370" s="11">
        <v>28</v>
      </c>
      <c r="J370" s="13">
        <v>45223</v>
      </c>
      <c r="K370" s="13">
        <f>+IF(AND(Table2[[#This Row],[Leave Start Date]]&lt;&gt;"",Table2[[#This Row],[Leave Days]]&lt;&gt;"")=TRUE,Table2[[#This Row],[Leave Start Date]]+Table2[[#This Row],[Leave Days]]-1, "")</f>
        <v>45250</v>
      </c>
      <c r="L370" s="11" t="s">
        <v>35</v>
      </c>
      <c r="M370" s="11" t="s">
        <v>35</v>
      </c>
      <c r="N370" s="13">
        <f>+IF(Table2[[#This Row],[Leave End Date]]&lt;&gt;"",Table2[[#This Row],[Leave End Date]]+1,"")</f>
        <v>45251</v>
      </c>
      <c r="O370" s="11" t="s">
        <v>32</v>
      </c>
      <c r="P370" s="15">
        <v>45222</v>
      </c>
      <c r="Q370" s="16"/>
      <c r="R370" s="12" t="s">
        <v>347</v>
      </c>
      <c r="S370" s="12"/>
      <c r="T370" s="12"/>
      <c r="U370" s="12" t="s">
        <v>1105</v>
      </c>
    </row>
    <row r="371" spans="1:21" x14ac:dyDescent="0.25">
      <c r="A371" s="10" t="str">
        <f t="shared" ref="A371:A376" si="19">$B371&amp;"-"&amp;TEXT($J371,"YYMMDD")</f>
        <v>10072673-231024</v>
      </c>
      <c r="B371" s="11">
        <v>10072673</v>
      </c>
      <c r="C371" s="12" t="str">
        <f>VLOOKUP(Table2[[#This Row],[Id No]],[1]MIT!$A:$BF,2,0)&amp;" "&amp;VLOOKUP(Table2[[#This Row],[Id No]],[1]MIT!$A:$BF,3,0)</f>
        <v>MWANNE HAMISI HASANI</v>
      </c>
      <c r="D371" s="12" t="str">
        <f>+VLOOKUP(Table2[[#This Row],[Id No]],[1]MIT!$A:$BF,5,0)</f>
        <v>CLEANER</v>
      </c>
      <c r="E371" s="12" t="str">
        <f>+VLOOKUP(Table2[[#This Row],[Id No]],[1]MIT!$A:$BF,7,0)</f>
        <v>İDARİ İŞLER (KAMP)</v>
      </c>
      <c r="F371" s="11" t="str">
        <f>+VLOOKUP(Table2[[#This Row],[Id No]],[1]MIT!$A:$BF,15,0)</f>
        <v>TABORA</v>
      </c>
      <c r="G371" s="13">
        <f>+VLOOKUP(Table2[[#This Row],[Id No]],[1]MIT!$A:$BF,19,0)</f>
        <v>44699</v>
      </c>
      <c r="H371" s="14" t="str">
        <f>+VLOOKUP(Table2[[#This Row],[Id No]],[1]MIT!$A:$BF,27,0)</f>
        <v>0788116041</v>
      </c>
      <c r="I371" s="11">
        <v>28</v>
      </c>
      <c r="J371" s="13">
        <v>45223</v>
      </c>
      <c r="K371" s="13">
        <f>+IF(AND(Table2[[#This Row],[Leave Start Date]]&lt;&gt;"",Table2[[#This Row],[Leave Days]]&lt;&gt;"")=TRUE,Table2[[#This Row],[Leave Start Date]]+Table2[[#This Row],[Leave Days]]-1, "")</f>
        <v>45250</v>
      </c>
      <c r="L371" s="11" t="s">
        <v>35</v>
      </c>
      <c r="M371" s="11" t="s">
        <v>35</v>
      </c>
      <c r="N371" s="13">
        <f>+IF(Table2[[#This Row],[Leave End Date]]&lt;&gt;"",Table2[[#This Row],[Leave End Date]]+1,"")</f>
        <v>45251</v>
      </c>
      <c r="O371" s="11" t="s">
        <v>32</v>
      </c>
      <c r="P371" s="15">
        <v>45222</v>
      </c>
      <c r="Q371" s="16"/>
      <c r="R371" s="12" t="s">
        <v>347</v>
      </c>
      <c r="S371" s="12"/>
      <c r="T371" s="12"/>
      <c r="U371" s="12" t="s">
        <v>1106</v>
      </c>
    </row>
    <row r="372" spans="1:21" x14ac:dyDescent="0.25">
      <c r="A372" s="10" t="str">
        <f t="shared" si="19"/>
        <v>10072613-231024</v>
      </c>
      <c r="B372" s="11">
        <v>10072613</v>
      </c>
      <c r="C372" s="12" t="str">
        <f>VLOOKUP(Table2[[#This Row],[Id No]],[1]MIT!$A:$BF,2,0)&amp;" "&amp;VLOOKUP(Table2[[#This Row],[Id No]],[1]MIT!$A:$BF,3,0)</f>
        <v>MARIA JOSEPH PAUL</v>
      </c>
      <c r="D372" s="12" t="str">
        <f>+VLOOKUP(Table2[[#This Row],[Id No]],[1]MIT!$A:$BF,5,0)</f>
        <v>CLEANER</v>
      </c>
      <c r="E372" s="12" t="str">
        <f>+VLOOKUP(Table2[[#This Row],[Id No]],[1]MIT!$A:$BF,7,0)</f>
        <v>İDARİ İŞLER (KAMP)</v>
      </c>
      <c r="F372" s="11" t="str">
        <f>+VLOOKUP(Table2[[#This Row],[Id No]],[1]MIT!$A:$BF,15,0)</f>
        <v>TABORA</v>
      </c>
      <c r="G372" s="13">
        <f>+VLOOKUP(Table2[[#This Row],[Id No]],[1]MIT!$A:$BF,19,0)</f>
        <v>44691</v>
      </c>
      <c r="H372" s="14" t="str">
        <f>+VLOOKUP(Table2[[#This Row],[Id No]],[1]MIT!$A:$BF,27,0)</f>
        <v>0735083596</v>
      </c>
      <c r="I372" s="11">
        <v>28</v>
      </c>
      <c r="J372" s="13">
        <v>45223</v>
      </c>
      <c r="K372" s="13">
        <f>+IF(AND(Table2[[#This Row],[Leave Start Date]]&lt;&gt;"",Table2[[#This Row],[Leave Days]]&lt;&gt;"")=TRUE,Table2[[#This Row],[Leave Start Date]]+Table2[[#This Row],[Leave Days]]-1, "")</f>
        <v>45250</v>
      </c>
      <c r="L372" s="11" t="s">
        <v>35</v>
      </c>
      <c r="M372" s="11" t="s">
        <v>35</v>
      </c>
      <c r="N372" s="13">
        <f>+IF(Table2[[#This Row],[Leave End Date]]&lt;&gt;"",Table2[[#This Row],[Leave End Date]]+1,"")</f>
        <v>45251</v>
      </c>
      <c r="O372" s="11" t="s">
        <v>32</v>
      </c>
      <c r="P372" s="15">
        <v>45222</v>
      </c>
      <c r="Q372" s="16"/>
      <c r="R372" s="12" t="s">
        <v>347</v>
      </c>
      <c r="S372" s="12"/>
      <c r="T372" s="12"/>
      <c r="U372" s="12" t="s">
        <v>1107</v>
      </c>
    </row>
    <row r="373" spans="1:21" x14ac:dyDescent="0.25">
      <c r="A373" s="10" t="str">
        <f t="shared" si="19"/>
        <v>10072529-231024</v>
      </c>
      <c r="B373" s="11">
        <v>10072529</v>
      </c>
      <c r="C373" s="12" t="str">
        <f>VLOOKUP(Table2[[#This Row],[Id No]],[1]MIT!$A:$BF,2,0)&amp;" "&amp;VLOOKUP(Table2[[#This Row],[Id No]],[1]MIT!$A:$BF,3,0)</f>
        <v>DOTTO JOVIN KAIZA</v>
      </c>
      <c r="D373" s="12" t="str">
        <f>+VLOOKUP(Table2[[#This Row],[Id No]],[1]MIT!$A:$BF,5,0)</f>
        <v>CLEANER</v>
      </c>
      <c r="E373" s="12" t="str">
        <f>+VLOOKUP(Table2[[#This Row],[Id No]],[1]MIT!$A:$BF,7,0)</f>
        <v>İDARİ İŞLER (KAMP)</v>
      </c>
      <c r="F373" s="11" t="str">
        <f>+VLOOKUP(Table2[[#This Row],[Id No]],[1]MIT!$A:$BF,15,0)</f>
        <v>TABORA</v>
      </c>
      <c r="G373" s="13">
        <f>+VLOOKUP(Table2[[#This Row],[Id No]],[1]MIT!$A:$BF,19,0)</f>
        <v>44673</v>
      </c>
      <c r="H373" s="14" t="str">
        <f>+VLOOKUP(Table2[[#This Row],[Id No]],[1]MIT!$A:$BF,27,0)</f>
        <v>0621671916</v>
      </c>
      <c r="I373" s="11">
        <v>28</v>
      </c>
      <c r="J373" s="13">
        <v>45223</v>
      </c>
      <c r="K373" s="13">
        <f>+IF(AND(Table2[[#This Row],[Leave Start Date]]&lt;&gt;"",Table2[[#This Row],[Leave Days]]&lt;&gt;"")=TRUE,Table2[[#This Row],[Leave Start Date]]+Table2[[#This Row],[Leave Days]]-1, "")</f>
        <v>45250</v>
      </c>
      <c r="L373" s="11" t="s">
        <v>35</v>
      </c>
      <c r="M373" s="11" t="s">
        <v>35</v>
      </c>
      <c r="N373" s="13">
        <f>+IF(Table2[[#This Row],[Leave End Date]]&lt;&gt;"",Table2[[#This Row],[Leave End Date]]+1,"")</f>
        <v>45251</v>
      </c>
      <c r="O373" s="11" t="s">
        <v>32</v>
      </c>
      <c r="P373" s="15">
        <v>45222</v>
      </c>
      <c r="Q373" s="16"/>
      <c r="R373" s="12" t="s">
        <v>347</v>
      </c>
      <c r="S373" s="12"/>
      <c r="T373" s="12"/>
      <c r="U373" s="12" t="s">
        <v>1108</v>
      </c>
    </row>
    <row r="374" spans="1:21" x14ac:dyDescent="0.25">
      <c r="A374" s="10" t="str">
        <f t="shared" si="19"/>
        <v>10072490-231024</v>
      </c>
      <c r="B374" s="11">
        <v>10072490</v>
      </c>
      <c r="C374" s="12" t="str">
        <f>VLOOKUP(Table2[[#This Row],[Id No]],[1]MIT!$A:$BF,2,0)&amp;" "&amp;VLOOKUP(Table2[[#This Row],[Id No]],[1]MIT!$A:$BF,3,0)</f>
        <v>EVALINE LEASA MMARY</v>
      </c>
      <c r="D374" s="12" t="str">
        <f>+VLOOKUP(Table2[[#This Row],[Id No]],[1]MIT!$A:$BF,5,0)</f>
        <v>CLEANER</v>
      </c>
      <c r="E374" s="12" t="str">
        <f>+VLOOKUP(Table2[[#This Row],[Id No]],[1]MIT!$A:$BF,7,0)</f>
        <v>İDARİ İŞLER (KAMP)</v>
      </c>
      <c r="F374" s="11" t="str">
        <f>+VLOOKUP(Table2[[#This Row],[Id No]],[1]MIT!$A:$BF,15,0)</f>
        <v>TABORA</v>
      </c>
      <c r="G374" s="13">
        <f>+VLOOKUP(Table2[[#This Row],[Id No]],[1]MIT!$A:$BF,19,0)</f>
        <v>44669</v>
      </c>
      <c r="H374" s="14" t="str">
        <f>+VLOOKUP(Table2[[#This Row],[Id No]],[1]MIT!$A:$BF,27,0)</f>
        <v>0655502580-0745826187</v>
      </c>
      <c r="I374" s="11">
        <v>28</v>
      </c>
      <c r="J374" s="13">
        <v>45223</v>
      </c>
      <c r="K374" s="13">
        <f>+IF(AND(Table2[[#This Row],[Leave Start Date]]&lt;&gt;"",Table2[[#This Row],[Leave Days]]&lt;&gt;"")=TRUE,Table2[[#This Row],[Leave Start Date]]+Table2[[#This Row],[Leave Days]]-1, "")</f>
        <v>45250</v>
      </c>
      <c r="L374" s="11" t="s">
        <v>35</v>
      </c>
      <c r="M374" s="11" t="s">
        <v>35</v>
      </c>
      <c r="N374" s="13">
        <f>+IF(Table2[[#This Row],[Leave End Date]]&lt;&gt;"",Table2[[#This Row],[Leave End Date]]+1,"")</f>
        <v>45251</v>
      </c>
      <c r="O374" s="11" t="s">
        <v>32</v>
      </c>
      <c r="P374" s="15">
        <v>45222</v>
      </c>
      <c r="Q374" s="16"/>
      <c r="R374" s="12" t="s">
        <v>347</v>
      </c>
      <c r="S374" s="12"/>
      <c r="T374" s="12"/>
      <c r="U374" s="12" t="s">
        <v>1109</v>
      </c>
    </row>
    <row r="375" spans="1:21" x14ac:dyDescent="0.25">
      <c r="A375" s="10" t="str">
        <f t="shared" si="19"/>
        <v>10072526-231024</v>
      </c>
      <c r="B375" s="11">
        <v>10072526</v>
      </c>
      <c r="C375" s="12" t="str">
        <f>VLOOKUP(Table2[[#This Row],[Id No]],[1]MIT!$A:$BF,2,0)&amp;" "&amp;VLOOKUP(Table2[[#This Row],[Id No]],[1]MIT!$A:$BF,3,0)</f>
        <v>JENIFA EDWARD NZUMBA</v>
      </c>
      <c r="D375" s="12" t="str">
        <f>+VLOOKUP(Table2[[#This Row],[Id No]],[1]MIT!$A:$BF,5,0)</f>
        <v>CLEANER</v>
      </c>
      <c r="E375" s="12" t="str">
        <f>+VLOOKUP(Table2[[#This Row],[Id No]],[1]MIT!$A:$BF,7,0)</f>
        <v>İDARİ İŞLER (KAMP)</v>
      </c>
      <c r="F375" s="11" t="str">
        <f>+VLOOKUP(Table2[[#This Row],[Id No]],[1]MIT!$A:$BF,15,0)</f>
        <v>TABORA</v>
      </c>
      <c r="G375" s="13">
        <f>+VLOOKUP(Table2[[#This Row],[Id No]],[1]MIT!$A:$BF,19,0)</f>
        <v>44672</v>
      </c>
      <c r="H375" s="14" t="str">
        <f>+VLOOKUP(Table2[[#This Row],[Id No]],[1]MIT!$A:$BF,27,0)</f>
        <v>0755290592</v>
      </c>
      <c r="I375" s="11">
        <v>28</v>
      </c>
      <c r="J375" s="13">
        <v>45223</v>
      </c>
      <c r="K375" s="13">
        <f>+IF(AND(Table2[[#This Row],[Leave Start Date]]&lt;&gt;"",Table2[[#This Row],[Leave Days]]&lt;&gt;"")=TRUE,Table2[[#This Row],[Leave Start Date]]+Table2[[#This Row],[Leave Days]]-1, "")</f>
        <v>45250</v>
      </c>
      <c r="L375" s="11" t="s">
        <v>35</v>
      </c>
      <c r="M375" s="11" t="s">
        <v>35</v>
      </c>
      <c r="N375" s="13">
        <f>+IF(Table2[[#This Row],[Leave End Date]]&lt;&gt;"",Table2[[#This Row],[Leave End Date]]+1,"")</f>
        <v>45251</v>
      </c>
      <c r="O375" s="11" t="s">
        <v>32</v>
      </c>
      <c r="P375" s="15">
        <v>45222</v>
      </c>
      <c r="Q375" s="16"/>
      <c r="R375" s="12" t="s">
        <v>347</v>
      </c>
      <c r="S375" s="12"/>
      <c r="T375" s="12"/>
      <c r="U375" s="12" t="s">
        <v>1110</v>
      </c>
    </row>
    <row r="376" spans="1:21" x14ac:dyDescent="0.25">
      <c r="A376" s="10" t="str">
        <f t="shared" si="19"/>
        <v>10072528-231024</v>
      </c>
      <c r="B376" s="11">
        <v>10072528</v>
      </c>
      <c r="C376" s="12" t="str">
        <f>VLOOKUP(Table2[[#This Row],[Id No]],[1]MIT!$A:$BF,2,0)&amp;" "&amp;VLOOKUP(Table2[[#This Row],[Id No]],[1]MIT!$A:$BF,3,0)</f>
        <v>JOHARI JUMANNE KASANGA</v>
      </c>
      <c r="D376" s="12" t="str">
        <f>+VLOOKUP(Table2[[#This Row],[Id No]],[1]MIT!$A:$BF,5,0)</f>
        <v>CLEANER</v>
      </c>
      <c r="E376" s="12" t="str">
        <f>+VLOOKUP(Table2[[#This Row],[Id No]],[1]MIT!$A:$BF,7,0)</f>
        <v>İDARİ İŞLER (KAMP)</v>
      </c>
      <c r="F376" s="11" t="str">
        <f>+VLOOKUP(Table2[[#This Row],[Id No]],[1]MIT!$A:$BF,15,0)</f>
        <v>TABORA</v>
      </c>
      <c r="G376" s="13">
        <f>+VLOOKUP(Table2[[#This Row],[Id No]],[1]MIT!$A:$BF,19,0)</f>
        <v>44673</v>
      </c>
      <c r="H376" s="14" t="str">
        <f>+VLOOKUP(Table2[[#This Row],[Id No]],[1]MIT!$A:$BF,27,0)</f>
        <v>0625895756</v>
      </c>
      <c r="I376" s="11">
        <v>28</v>
      </c>
      <c r="J376" s="13">
        <v>45223</v>
      </c>
      <c r="K376" s="13">
        <f>+IF(AND(Table2[[#This Row],[Leave Start Date]]&lt;&gt;"",Table2[[#This Row],[Leave Days]]&lt;&gt;"")=TRUE,Table2[[#This Row],[Leave Start Date]]+Table2[[#This Row],[Leave Days]]-1, "")</f>
        <v>45250</v>
      </c>
      <c r="L376" s="11" t="s">
        <v>35</v>
      </c>
      <c r="M376" s="11" t="s">
        <v>35</v>
      </c>
      <c r="N376" s="13">
        <f>+IF(Table2[[#This Row],[Leave End Date]]&lt;&gt;"",Table2[[#This Row],[Leave End Date]]+1,"")</f>
        <v>45251</v>
      </c>
      <c r="O376" s="11" t="s">
        <v>32</v>
      </c>
      <c r="P376" s="15">
        <v>45222</v>
      </c>
      <c r="Q376" s="16"/>
      <c r="R376" s="12" t="s">
        <v>347</v>
      </c>
      <c r="S376" s="12"/>
      <c r="T376" s="12"/>
      <c r="U376" s="12" t="s">
        <v>1111</v>
      </c>
    </row>
    <row r="377" spans="1:21" x14ac:dyDescent="0.25">
      <c r="A377" s="10" t="str">
        <f>$B377&amp;"-"&amp;TEXT($J377,"YYMMDD")</f>
        <v>10075403-231024</v>
      </c>
      <c r="B377" s="11">
        <v>10075403</v>
      </c>
      <c r="C377" s="12" t="str">
        <f>VLOOKUP(Table2[[#This Row],[Id No]],[1]MIT!$A:$BF,2,0)&amp;" "&amp;VLOOKUP(Table2[[#This Row],[Id No]],[1]MIT!$A:$BF,3,0)</f>
        <v>TAUSI JUMA WAMLIMA</v>
      </c>
      <c r="D377" s="12" t="str">
        <f>+VLOOKUP(Table2[[#This Row],[Id No]],[1]MIT!$A:$BF,5,0)</f>
        <v>CLEANER</v>
      </c>
      <c r="E377" s="12" t="str">
        <f>+VLOOKUP(Table2[[#This Row],[Id No]],[1]MIT!$A:$BF,7,0)</f>
        <v>İDARİ İŞLER (KAMP)</v>
      </c>
      <c r="F377" s="11" t="str">
        <f>+VLOOKUP(Table2[[#This Row],[Id No]],[1]MIT!$A:$BF,15,0)</f>
        <v>TABORA</v>
      </c>
      <c r="G377" s="13">
        <f>+VLOOKUP(Table2[[#This Row],[Id No]],[1]MIT!$A:$BF,19,0)</f>
        <v>44859</v>
      </c>
      <c r="H377" s="14" t="str">
        <f>+VLOOKUP(Table2[[#This Row],[Id No]],[1]MIT!$A:$BF,27,0)</f>
        <v>0787 397 570</v>
      </c>
      <c r="I377" s="11">
        <v>28</v>
      </c>
      <c r="J377" s="13">
        <v>45223</v>
      </c>
      <c r="K377" s="13">
        <f>+IF(AND(Table2[[#This Row],[Leave Start Date]]&lt;&gt;"",Table2[[#This Row],[Leave Days]]&lt;&gt;"")=TRUE,Table2[[#This Row],[Leave Start Date]]+Table2[[#This Row],[Leave Days]]-1, "")</f>
        <v>45250</v>
      </c>
      <c r="L377" s="11" t="s">
        <v>35</v>
      </c>
      <c r="M377" s="11" t="s">
        <v>35</v>
      </c>
      <c r="N377" s="13">
        <f>+IF(Table2[[#This Row],[Leave End Date]]&lt;&gt;"",Table2[[#This Row],[Leave End Date]]+1,"")</f>
        <v>45251</v>
      </c>
      <c r="O377" s="11" t="s">
        <v>32</v>
      </c>
      <c r="P377" s="15">
        <v>45222</v>
      </c>
      <c r="Q377" s="16"/>
      <c r="R377" s="12" t="s">
        <v>347</v>
      </c>
      <c r="S377" s="12"/>
      <c r="T377" s="12"/>
      <c r="U377" s="12" t="s">
        <v>1112</v>
      </c>
    </row>
    <row r="378" spans="1:21" x14ac:dyDescent="0.25">
      <c r="A378" s="10" t="str">
        <f t="shared" ref="A378:A380" si="20">$B378&amp;"-"&amp;TEXT($J378,"YYMMDD")</f>
        <v>10073761-231024</v>
      </c>
      <c r="B378" s="11">
        <v>10073761</v>
      </c>
      <c r="C378" s="12" t="str">
        <f>VLOOKUP(Table2[[#This Row],[Id No]],[1]MIT!$A:$BF,2,0)&amp;" "&amp;VLOOKUP(Table2[[#This Row],[Id No]],[1]MIT!$A:$BF,3,0)</f>
        <v>REGINA SHIJA SHILINDE</v>
      </c>
      <c r="D378" s="12" t="str">
        <f>+VLOOKUP(Table2[[#This Row],[Id No]],[1]MIT!$A:$BF,5,0)</f>
        <v>CLEANER</v>
      </c>
      <c r="E378" s="12" t="str">
        <f>+VLOOKUP(Table2[[#This Row],[Id No]],[1]MIT!$A:$BF,7,0)</f>
        <v>İDARİ İŞLER (KAMP)</v>
      </c>
      <c r="F378" s="11" t="str">
        <f>+VLOOKUP(Table2[[#This Row],[Id No]],[1]MIT!$A:$BF,15,0)</f>
        <v>TABORA</v>
      </c>
      <c r="G378" s="13">
        <f>+VLOOKUP(Table2[[#This Row],[Id No]],[1]MIT!$A:$BF,19,0)</f>
        <v>44786</v>
      </c>
      <c r="H378" s="14" t="str">
        <f>+VLOOKUP(Table2[[#This Row],[Id No]],[1]MIT!$A:$BF,27,0)</f>
        <v>0764 480 270</v>
      </c>
      <c r="I378" s="11">
        <v>28</v>
      </c>
      <c r="J378" s="13">
        <v>45223</v>
      </c>
      <c r="K378" s="13">
        <f>+IF(AND(Table2[[#This Row],[Leave Start Date]]&lt;&gt;"",Table2[[#This Row],[Leave Days]]&lt;&gt;"")=TRUE,Table2[[#This Row],[Leave Start Date]]+Table2[[#This Row],[Leave Days]]-1, "")</f>
        <v>45250</v>
      </c>
      <c r="L378" s="11" t="s">
        <v>35</v>
      </c>
      <c r="M378" s="11" t="s">
        <v>35</v>
      </c>
      <c r="N378" s="13">
        <f>+IF(Table2[[#This Row],[Leave End Date]]&lt;&gt;"",Table2[[#This Row],[Leave End Date]]+1,"")</f>
        <v>45251</v>
      </c>
      <c r="O378" s="11" t="s">
        <v>32</v>
      </c>
      <c r="P378" s="15">
        <v>45222</v>
      </c>
      <c r="Q378" s="16"/>
      <c r="R378" s="12" t="s">
        <v>347</v>
      </c>
      <c r="S378" s="12"/>
      <c r="T378" s="12"/>
      <c r="U378" s="12" t="s">
        <v>1113</v>
      </c>
    </row>
    <row r="379" spans="1:21" x14ac:dyDescent="0.25">
      <c r="A379" s="10" t="str">
        <f t="shared" si="20"/>
        <v>10073484-231024</v>
      </c>
      <c r="B379" s="11">
        <v>10073484</v>
      </c>
      <c r="C379" s="12" t="str">
        <f>VLOOKUP(Table2[[#This Row],[Id No]],[1]MIT!$A:$BF,2,0)&amp;" "&amp;VLOOKUP(Table2[[#This Row],[Id No]],[1]MIT!$A:$BF,3,0)</f>
        <v>EMMANUELA ANTHONY HUPPA</v>
      </c>
      <c r="D379" s="12" t="str">
        <f>+VLOOKUP(Table2[[#This Row],[Id No]],[1]MIT!$A:$BF,5,0)</f>
        <v>CLEANER</v>
      </c>
      <c r="E379" s="12" t="str">
        <f>+VLOOKUP(Table2[[#This Row],[Id No]],[1]MIT!$A:$BF,7,0)</f>
        <v>İDARİ İŞLER (KAMP)</v>
      </c>
      <c r="F379" s="11" t="str">
        <f>+VLOOKUP(Table2[[#This Row],[Id No]],[1]MIT!$A:$BF,15,0)</f>
        <v>TABORA</v>
      </c>
      <c r="G379" s="13">
        <f>+VLOOKUP(Table2[[#This Row],[Id No]],[1]MIT!$A:$BF,19,0)</f>
        <v>44771</v>
      </c>
      <c r="H379" s="14" t="str">
        <f>+VLOOKUP(Table2[[#This Row],[Id No]],[1]MIT!$A:$BF,27,0)</f>
        <v>0744 551 791</v>
      </c>
      <c r="I379" s="11">
        <v>28</v>
      </c>
      <c r="J379" s="13">
        <v>45223</v>
      </c>
      <c r="K379" s="13">
        <f>+IF(AND(Table2[[#This Row],[Leave Start Date]]&lt;&gt;"",Table2[[#This Row],[Leave Days]]&lt;&gt;"")=TRUE,Table2[[#This Row],[Leave Start Date]]+Table2[[#This Row],[Leave Days]]-1, "")</f>
        <v>45250</v>
      </c>
      <c r="L379" s="11" t="s">
        <v>35</v>
      </c>
      <c r="M379" s="11" t="s">
        <v>35</v>
      </c>
      <c r="N379" s="13">
        <f>+IF(Table2[[#This Row],[Leave End Date]]&lt;&gt;"",Table2[[#This Row],[Leave End Date]]+1,"")</f>
        <v>45251</v>
      </c>
      <c r="O379" s="11" t="s">
        <v>32</v>
      </c>
      <c r="P379" s="15">
        <v>45222</v>
      </c>
      <c r="Q379" s="16"/>
      <c r="R379" s="12" t="s">
        <v>347</v>
      </c>
      <c r="S379" s="12"/>
      <c r="T379" s="12"/>
      <c r="U379" s="12" t="s">
        <v>1114</v>
      </c>
    </row>
    <row r="380" spans="1:21" x14ac:dyDescent="0.25">
      <c r="A380" s="10" t="str">
        <f t="shared" si="20"/>
        <v>10072804-231024</v>
      </c>
      <c r="B380" s="11">
        <v>10072804</v>
      </c>
      <c r="C380" s="12" t="str">
        <f>VLOOKUP(Table2[[#This Row],[Id No]],[1]MIT!$A:$BF,2,0)&amp;" "&amp;VLOOKUP(Table2[[#This Row],[Id No]],[1]MIT!$A:$BF,3,0)</f>
        <v>CLARA GODFREY GEORGE</v>
      </c>
      <c r="D380" s="12" t="str">
        <f>+VLOOKUP(Table2[[#This Row],[Id No]],[1]MIT!$A:$BF,5,0)</f>
        <v>CLEANER</v>
      </c>
      <c r="E380" s="12" t="str">
        <f>+VLOOKUP(Table2[[#This Row],[Id No]],[1]MIT!$A:$BF,7,0)</f>
        <v>İDARİ İŞLER (KAMP)</v>
      </c>
      <c r="F380" s="11" t="str">
        <f>+VLOOKUP(Table2[[#This Row],[Id No]],[1]MIT!$A:$BF,15,0)</f>
        <v>TABORA</v>
      </c>
      <c r="G380" s="13">
        <f>+VLOOKUP(Table2[[#This Row],[Id No]],[1]MIT!$A:$BF,19,0)</f>
        <v>44726</v>
      </c>
      <c r="H380" s="14" t="str">
        <f>+VLOOKUP(Table2[[#This Row],[Id No]],[1]MIT!$A:$BF,27,0)</f>
        <v>0687 117 411</v>
      </c>
      <c r="I380" s="11">
        <v>28</v>
      </c>
      <c r="J380" s="13">
        <v>45223</v>
      </c>
      <c r="K380" s="13">
        <f>+IF(AND(Table2[[#This Row],[Leave Start Date]]&lt;&gt;"",Table2[[#This Row],[Leave Days]]&lt;&gt;"")=TRUE,Table2[[#This Row],[Leave Start Date]]+Table2[[#This Row],[Leave Days]]-1, "")</f>
        <v>45250</v>
      </c>
      <c r="L380" s="11" t="s">
        <v>35</v>
      </c>
      <c r="M380" s="11" t="s">
        <v>35</v>
      </c>
      <c r="N380" s="13">
        <f>+IF(Table2[[#This Row],[Leave End Date]]&lt;&gt;"",Table2[[#This Row],[Leave End Date]]+1,"")</f>
        <v>45251</v>
      </c>
      <c r="O380" s="11" t="s">
        <v>32</v>
      </c>
      <c r="P380" s="15">
        <v>45222</v>
      </c>
      <c r="Q380" s="16"/>
      <c r="R380" s="12" t="s">
        <v>347</v>
      </c>
      <c r="S380" s="12"/>
      <c r="T380" s="12"/>
      <c r="U380" s="12" t="s">
        <v>1115</v>
      </c>
    </row>
    <row r="381" spans="1:21" x14ac:dyDescent="0.25">
      <c r="A381" s="10" t="str">
        <f t="shared" ref="A381:A390" si="21">$B381&amp;"-"&amp;TEXT($J381,"YYMMDD")</f>
        <v>10075063-231024</v>
      </c>
      <c r="B381" s="11">
        <v>10075063</v>
      </c>
      <c r="C381" s="12" t="str">
        <f>VLOOKUP(Table2[[#This Row],[Id No]],[1]MIT!$A:$BF,2,0)&amp;" "&amp;VLOOKUP(Table2[[#This Row],[Id No]],[1]MIT!$A:$BF,3,0)</f>
        <v>CASTORY PAUL JILUKA</v>
      </c>
      <c r="D381" s="12" t="str">
        <f>+VLOOKUP(Table2[[#This Row],[Id No]],[1]MIT!$A:$BF,5,0)</f>
        <v>STONE CRUSHER WORKER</v>
      </c>
      <c r="E381" s="12" t="str">
        <f>+VLOOKUP(Table2[[#This Row],[Id No]],[1]MIT!$A:$BF,7,0)</f>
        <v>TAŞ OCAKLARI VE PATLATMA</v>
      </c>
      <c r="F381" s="11" t="str">
        <f>+VLOOKUP(Table2[[#This Row],[Id No]],[1]MIT!$A:$BF,15,0)</f>
        <v>TABORA</v>
      </c>
      <c r="G381" s="13">
        <f>+VLOOKUP(Table2[[#This Row],[Id No]],[1]MIT!$A:$BF,19,0)</f>
        <v>44853</v>
      </c>
      <c r="H381" s="14" t="str">
        <f>+VLOOKUP(Table2[[#This Row],[Id No]],[1]MIT!$A:$BF,27,0)</f>
        <v>0782 793 838</v>
      </c>
      <c r="I381" s="11">
        <v>28</v>
      </c>
      <c r="J381" s="13">
        <v>45223</v>
      </c>
      <c r="K381" s="13">
        <f>+IF(AND(Table2[[#This Row],[Leave Start Date]]&lt;&gt;"",Table2[[#This Row],[Leave Days]]&lt;&gt;"")=TRUE,Table2[[#This Row],[Leave Start Date]]+Table2[[#This Row],[Leave Days]]-1, "")</f>
        <v>45250</v>
      </c>
      <c r="L381" s="11" t="s">
        <v>35</v>
      </c>
      <c r="M381" s="11" t="s">
        <v>35</v>
      </c>
      <c r="N381" s="13">
        <f>+IF(Table2[[#This Row],[Leave End Date]]&lt;&gt;"",Table2[[#This Row],[Leave End Date]]+1,"")</f>
        <v>45251</v>
      </c>
      <c r="O381" s="11" t="s">
        <v>32</v>
      </c>
      <c r="P381" s="15">
        <v>45222</v>
      </c>
      <c r="Q381" s="16"/>
      <c r="R381" s="12" t="s">
        <v>347</v>
      </c>
      <c r="S381" s="12"/>
      <c r="T381" s="12"/>
      <c r="U381" s="12" t="s">
        <v>1116</v>
      </c>
    </row>
    <row r="382" spans="1:21" x14ac:dyDescent="0.25">
      <c r="A382" s="10" t="str">
        <f t="shared" si="21"/>
        <v>10075221-231024</v>
      </c>
      <c r="B382" s="11">
        <v>10075221</v>
      </c>
      <c r="C382" s="12" t="str">
        <f>VLOOKUP(Table2[[#This Row],[Id No]],[1]MIT!$A:$BF,2,0)&amp;" "&amp;VLOOKUP(Table2[[#This Row],[Id No]],[1]MIT!$A:$BF,3,0)</f>
        <v>LEONARD WASONGA OKAKA</v>
      </c>
      <c r="D382" s="12" t="str">
        <f>+VLOOKUP(Table2[[#This Row],[Id No]],[1]MIT!$A:$BF,5,0)</f>
        <v>STONE CRUSHER WORKER</v>
      </c>
      <c r="E382" s="12" t="str">
        <f>+VLOOKUP(Table2[[#This Row],[Id No]],[1]MIT!$A:$BF,7,0)</f>
        <v>TAŞ OCAKLARI VE PATLATMA</v>
      </c>
      <c r="F382" s="11" t="str">
        <f>+VLOOKUP(Table2[[#This Row],[Id No]],[1]MIT!$A:$BF,15,0)</f>
        <v>TABORA</v>
      </c>
      <c r="G382" s="13">
        <f>+VLOOKUP(Table2[[#This Row],[Id No]],[1]MIT!$A:$BF,19,0)</f>
        <v>44855</v>
      </c>
      <c r="H382" s="14" t="str">
        <f>+VLOOKUP(Table2[[#This Row],[Id No]],[1]MIT!$A:$BF,27,0)</f>
        <v>0785 432 831</v>
      </c>
      <c r="I382" s="11">
        <v>28</v>
      </c>
      <c r="J382" s="13">
        <v>45223</v>
      </c>
      <c r="K382" s="13">
        <f>+IF(AND(Table2[[#This Row],[Leave Start Date]]&lt;&gt;"",Table2[[#This Row],[Leave Days]]&lt;&gt;"")=TRUE,Table2[[#This Row],[Leave Start Date]]+Table2[[#This Row],[Leave Days]]-1, "")</f>
        <v>45250</v>
      </c>
      <c r="L382" s="11" t="s">
        <v>35</v>
      </c>
      <c r="M382" s="11" t="s">
        <v>35</v>
      </c>
      <c r="N382" s="13">
        <f>+IF(Table2[[#This Row],[Leave End Date]]&lt;&gt;"",Table2[[#This Row],[Leave End Date]]+1,"")</f>
        <v>45251</v>
      </c>
      <c r="O382" s="11" t="s">
        <v>32</v>
      </c>
      <c r="P382" s="15">
        <v>45222</v>
      </c>
      <c r="Q382" s="16"/>
      <c r="R382" s="12" t="s">
        <v>347</v>
      </c>
      <c r="S382" s="12"/>
      <c r="T382" s="12"/>
      <c r="U382" s="12" t="s">
        <v>1117</v>
      </c>
    </row>
    <row r="383" spans="1:21" x14ac:dyDescent="0.25">
      <c r="A383" s="10" t="str">
        <f t="shared" si="21"/>
        <v>10076778-231024</v>
      </c>
      <c r="B383" s="11">
        <v>10076778</v>
      </c>
      <c r="C383" s="12" t="str">
        <f>VLOOKUP(Table2[[#This Row],[Id No]],[1]MIT!$A:$BF,2,0)&amp;" "&amp;VLOOKUP(Table2[[#This Row],[Id No]],[1]MIT!$A:$BF,3,0)</f>
        <v>EPAFRA RAPHAEL MAHEWA</v>
      </c>
      <c r="D383" s="12" t="str">
        <f>+VLOOKUP(Table2[[#This Row],[Id No]],[1]MIT!$A:$BF,5,0)</f>
        <v>DUMPTRUCK DRIVER</v>
      </c>
      <c r="E383" s="12" t="str">
        <f>+VLOOKUP(Table2[[#This Row],[Id No]],[1]MIT!$A:$BF,7,0)</f>
        <v>ATÖLYE &amp; MAKİNA</v>
      </c>
      <c r="F383" s="11" t="str">
        <f>+VLOOKUP(Table2[[#This Row],[Id No]],[1]MIT!$A:$BF,15,0)</f>
        <v>TABORA</v>
      </c>
      <c r="G383" s="13">
        <f>+VLOOKUP(Table2[[#This Row],[Id No]],[1]MIT!$A:$BF,19,0)</f>
        <v>44921</v>
      </c>
      <c r="H383" s="14" t="str">
        <f>+VLOOKUP(Table2[[#This Row],[Id No]],[1]MIT!$A:$BF,27,0)</f>
        <v>0674 888 633</v>
      </c>
      <c r="I383" s="11">
        <v>9</v>
      </c>
      <c r="J383" s="13">
        <v>45223</v>
      </c>
      <c r="K383" s="13">
        <f>+IF(AND(Table2[[#This Row],[Leave Start Date]]&lt;&gt;"",Table2[[#This Row],[Leave Days]]&lt;&gt;"")=TRUE,Table2[[#This Row],[Leave Start Date]]+Table2[[#This Row],[Leave Days]]-1, "")</f>
        <v>45231</v>
      </c>
      <c r="L383" s="11" t="s">
        <v>35</v>
      </c>
      <c r="M383" s="11" t="s">
        <v>35</v>
      </c>
      <c r="N383" s="13">
        <f>+IF(Table2[[#This Row],[Leave End Date]]&lt;&gt;"",Table2[[#This Row],[Leave End Date]]+1,"")</f>
        <v>45232</v>
      </c>
      <c r="O383" s="11" t="s">
        <v>32</v>
      </c>
      <c r="P383" s="15">
        <v>45222</v>
      </c>
      <c r="Q383" s="16"/>
      <c r="R383" s="12" t="s">
        <v>347</v>
      </c>
      <c r="S383" s="12"/>
      <c r="T383" s="12"/>
      <c r="U383" s="12" t="s">
        <v>1118</v>
      </c>
    </row>
    <row r="384" spans="1:21" x14ac:dyDescent="0.25">
      <c r="A384" s="10" t="str">
        <f t="shared" si="21"/>
        <v>10076176-231024</v>
      </c>
      <c r="B384" s="11">
        <v>10076176</v>
      </c>
      <c r="C384" s="12" t="str">
        <f>VLOOKUP(Table2[[#This Row],[Id No]],[1]MIT!$A:$BF,2,0)&amp;" "&amp;VLOOKUP(Table2[[#This Row],[Id No]],[1]MIT!$A:$BF,3,0)</f>
        <v>YOHANA JOSEPH MASANJA</v>
      </c>
      <c r="D384" s="12" t="str">
        <f>+VLOOKUP(Table2[[#This Row],[Id No]],[1]MIT!$A:$BF,5,0)</f>
        <v>DUMPTRUCK DRIVER</v>
      </c>
      <c r="E384" s="12" t="str">
        <f>+VLOOKUP(Table2[[#This Row],[Id No]],[1]MIT!$A:$BF,7,0)</f>
        <v>ATÖLYE &amp; MAKİNA</v>
      </c>
      <c r="F384" s="11" t="str">
        <f>+VLOOKUP(Table2[[#This Row],[Id No]],[1]MIT!$A:$BF,15,0)</f>
        <v>TABORA</v>
      </c>
      <c r="G384" s="13">
        <f>+VLOOKUP(Table2[[#This Row],[Id No]],[1]MIT!$A:$BF,19,0)</f>
        <v>44895</v>
      </c>
      <c r="H384" s="14" t="str">
        <f>+VLOOKUP(Table2[[#This Row],[Id No]],[1]MIT!$A:$BF,27,0)</f>
        <v>0623 830 080</v>
      </c>
      <c r="I384" s="11">
        <v>25</v>
      </c>
      <c r="J384" s="13">
        <v>45223</v>
      </c>
      <c r="K384" s="13">
        <f>+IF(AND(Table2[[#This Row],[Leave Start Date]]&lt;&gt;"",Table2[[#This Row],[Leave Days]]&lt;&gt;"")=TRUE,Table2[[#This Row],[Leave Start Date]]+Table2[[#This Row],[Leave Days]]-1, "")</f>
        <v>45247</v>
      </c>
      <c r="L384" s="11" t="s">
        <v>35</v>
      </c>
      <c r="M384" s="11" t="s">
        <v>35</v>
      </c>
      <c r="N384" s="13">
        <f>+IF(Table2[[#This Row],[Leave End Date]]&lt;&gt;"",Table2[[#This Row],[Leave End Date]]+1,"")</f>
        <v>45248</v>
      </c>
      <c r="O384" s="11" t="s">
        <v>32</v>
      </c>
      <c r="P384" s="15">
        <v>45222</v>
      </c>
      <c r="Q384" s="16"/>
      <c r="R384" s="12" t="s">
        <v>347</v>
      </c>
      <c r="S384" s="12"/>
      <c r="T384" s="12"/>
      <c r="U384" s="12" t="s">
        <v>1119</v>
      </c>
    </row>
    <row r="385" spans="1:21" x14ac:dyDescent="0.25">
      <c r="A385" s="10" t="str">
        <f t="shared" si="21"/>
        <v>10075540-231024</v>
      </c>
      <c r="B385" s="11">
        <v>10075540</v>
      </c>
      <c r="C385" s="12" t="str">
        <f>VLOOKUP(Table2[[#This Row],[Id No]],[1]MIT!$A:$BF,2,0)&amp;" "&amp;VLOOKUP(Table2[[#This Row],[Id No]],[1]MIT!$A:$BF,3,0)</f>
        <v>RAMDHANI SAIDI OMARI</v>
      </c>
      <c r="D385" s="12" t="str">
        <f>+VLOOKUP(Table2[[#This Row],[Id No]],[1]MIT!$A:$BF,5,0)</f>
        <v>DUMPTRUCK DRIVER</v>
      </c>
      <c r="E385" s="12" t="str">
        <f>+VLOOKUP(Table2[[#This Row],[Id No]],[1]MIT!$A:$BF,7,0)</f>
        <v>TAŞ OCAKLARI VE PATLATMA</v>
      </c>
      <c r="F385" s="11" t="str">
        <f>+VLOOKUP(Table2[[#This Row],[Id No]],[1]MIT!$A:$BF,15,0)</f>
        <v>TABORA</v>
      </c>
      <c r="G385" s="13">
        <f>+VLOOKUP(Table2[[#This Row],[Id No]],[1]MIT!$A:$BF,19,0)</f>
        <v>44869</v>
      </c>
      <c r="H385" s="14" t="str">
        <f>+VLOOKUP(Table2[[#This Row],[Id No]],[1]MIT!$A:$BF,27,0)</f>
        <v>0685 650 609</v>
      </c>
      <c r="I385" s="11">
        <v>23</v>
      </c>
      <c r="J385" s="13">
        <v>45223</v>
      </c>
      <c r="K385" s="13">
        <f>+IF(AND(Table2[[#This Row],[Leave Start Date]]&lt;&gt;"",Table2[[#This Row],[Leave Days]]&lt;&gt;"")=TRUE,Table2[[#This Row],[Leave Start Date]]+Table2[[#This Row],[Leave Days]]-1, "")</f>
        <v>45245</v>
      </c>
      <c r="L385" s="11" t="s">
        <v>35</v>
      </c>
      <c r="M385" s="11" t="s">
        <v>35</v>
      </c>
      <c r="N385" s="13">
        <f>+IF(Table2[[#This Row],[Leave End Date]]&lt;&gt;"",Table2[[#This Row],[Leave End Date]]+1,"")</f>
        <v>45246</v>
      </c>
      <c r="O385" s="11" t="s">
        <v>32</v>
      </c>
      <c r="P385" s="15">
        <v>45222</v>
      </c>
      <c r="Q385" s="16"/>
      <c r="R385" s="12" t="s">
        <v>347</v>
      </c>
      <c r="S385" s="12"/>
      <c r="T385" s="12"/>
      <c r="U385" s="12" t="s">
        <v>1120</v>
      </c>
    </row>
    <row r="386" spans="1:21" x14ac:dyDescent="0.25">
      <c r="A386" s="10" t="str">
        <f t="shared" si="21"/>
        <v>10075539-231024</v>
      </c>
      <c r="B386" s="11">
        <v>10075539</v>
      </c>
      <c r="C386" s="12" t="str">
        <f>VLOOKUP(Table2[[#This Row],[Id No]],[1]MIT!$A:$BF,2,0)&amp;" "&amp;VLOOKUP(Table2[[#This Row],[Id No]],[1]MIT!$A:$BF,3,0)</f>
        <v>BARAKA HARUNA KALUGULA</v>
      </c>
      <c r="D386" s="12" t="str">
        <f>+VLOOKUP(Table2[[#This Row],[Id No]],[1]MIT!$A:$BF,5,0)</f>
        <v>DUMPTRUCK DRIVER</v>
      </c>
      <c r="E386" s="12" t="str">
        <f>+VLOOKUP(Table2[[#This Row],[Id No]],[1]MIT!$A:$BF,7,0)</f>
        <v>TAŞ OCAKLARI VE PATLATMA</v>
      </c>
      <c r="F386" s="11" t="str">
        <f>+VLOOKUP(Table2[[#This Row],[Id No]],[1]MIT!$A:$BF,15,0)</f>
        <v>TABORA</v>
      </c>
      <c r="G386" s="13">
        <f>+VLOOKUP(Table2[[#This Row],[Id No]],[1]MIT!$A:$BF,19,0)</f>
        <v>44869</v>
      </c>
      <c r="H386" s="14" t="str">
        <f>+VLOOKUP(Table2[[#This Row],[Id No]],[1]MIT!$A:$BF,27,0)</f>
        <v>0766 080 272</v>
      </c>
      <c r="I386" s="11">
        <v>27</v>
      </c>
      <c r="J386" s="13">
        <v>45223</v>
      </c>
      <c r="K386" s="13">
        <f>+IF(AND(Table2[[#This Row],[Leave Start Date]]&lt;&gt;"",Table2[[#This Row],[Leave Days]]&lt;&gt;"")=TRUE,Table2[[#This Row],[Leave Start Date]]+Table2[[#This Row],[Leave Days]]-1, "")</f>
        <v>45249</v>
      </c>
      <c r="L386" s="11" t="s">
        <v>35</v>
      </c>
      <c r="M386" s="11" t="s">
        <v>35</v>
      </c>
      <c r="N386" s="13">
        <f>+IF(Table2[[#This Row],[Leave End Date]]&lt;&gt;"",Table2[[#This Row],[Leave End Date]]+1,"")</f>
        <v>45250</v>
      </c>
      <c r="O386" s="11" t="s">
        <v>32</v>
      </c>
      <c r="P386" s="15">
        <v>45222</v>
      </c>
      <c r="Q386" s="16"/>
      <c r="R386" s="12" t="s">
        <v>347</v>
      </c>
      <c r="S386" s="12"/>
      <c r="T386" s="12"/>
      <c r="U386" s="12" t="s">
        <v>1121</v>
      </c>
    </row>
    <row r="387" spans="1:21" x14ac:dyDescent="0.25">
      <c r="A387" s="10" t="str">
        <f t="shared" si="21"/>
        <v>10075531-231024</v>
      </c>
      <c r="B387" s="11">
        <v>10075531</v>
      </c>
      <c r="C387" s="12" t="str">
        <f>VLOOKUP(Table2[[#This Row],[Id No]],[1]MIT!$A:$BF,2,0)&amp;" "&amp;VLOOKUP(Table2[[#This Row],[Id No]],[1]MIT!$A:$BF,3,0)</f>
        <v>DAVIDI CHRISTIAN GANZA</v>
      </c>
      <c r="D387" s="12" t="str">
        <f>+VLOOKUP(Table2[[#This Row],[Id No]],[1]MIT!$A:$BF,5,0)</f>
        <v>DUMPTRUCK DRIVER</v>
      </c>
      <c r="E387" s="12" t="str">
        <f>+VLOOKUP(Table2[[#This Row],[Id No]],[1]MIT!$A:$BF,7,0)</f>
        <v>TAŞ OCAKLARI VE PATLATMA</v>
      </c>
      <c r="F387" s="11" t="str">
        <f>+VLOOKUP(Table2[[#This Row],[Id No]],[1]MIT!$A:$BF,15,0)</f>
        <v>TABORA</v>
      </c>
      <c r="G387" s="13">
        <f>+VLOOKUP(Table2[[#This Row],[Id No]],[1]MIT!$A:$BF,19,0)</f>
        <v>44869</v>
      </c>
      <c r="H387" s="14" t="str">
        <f>+VLOOKUP(Table2[[#This Row],[Id No]],[1]MIT!$A:$BF,27,0)</f>
        <v>0625 104 210</v>
      </c>
      <c r="I387" s="11">
        <v>27</v>
      </c>
      <c r="J387" s="13">
        <v>45223</v>
      </c>
      <c r="K387" s="13">
        <f>+IF(AND(Table2[[#This Row],[Leave Start Date]]&lt;&gt;"",Table2[[#This Row],[Leave Days]]&lt;&gt;"")=TRUE,Table2[[#This Row],[Leave Start Date]]+Table2[[#This Row],[Leave Days]]-1, "")</f>
        <v>45249</v>
      </c>
      <c r="L387" s="11" t="s">
        <v>35</v>
      </c>
      <c r="M387" s="11" t="s">
        <v>35</v>
      </c>
      <c r="N387" s="13">
        <f>+IF(Table2[[#This Row],[Leave End Date]]&lt;&gt;"",Table2[[#This Row],[Leave End Date]]+1,"")</f>
        <v>45250</v>
      </c>
      <c r="O387" s="11" t="s">
        <v>32</v>
      </c>
      <c r="P387" s="15">
        <v>45222</v>
      </c>
      <c r="Q387" s="16"/>
      <c r="R387" s="12" t="s">
        <v>347</v>
      </c>
      <c r="S387" s="12"/>
      <c r="T387" s="12"/>
      <c r="U387" s="12" t="s">
        <v>1122</v>
      </c>
    </row>
    <row r="388" spans="1:21" x14ac:dyDescent="0.25">
      <c r="A388" s="10" t="str">
        <f t="shared" si="21"/>
        <v>10076801-231024</v>
      </c>
      <c r="B388" s="11">
        <v>10076801</v>
      </c>
      <c r="C388" s="12" t="str">
        <f>VLOOKUP(Table2[[#This Row],[Id No]],[1]MIT!$A:$BF,2,0)&amp;" "&amp;VLOOKUP(Table2[[#This Row],[Id No]],[1]MIT!$A:$BF,3,0)</f>
        <v>SLVESTA FABIAN MKAMA</v>
      </c>
      <c r="D388" s="12" t="str">
        <f>+VLOOKUP(Table2[[#This Row],[Id No]],[1]MIT!$A:$BF,5,0)</f>
        <v>EXCAVATOR OPERATOR</v>
      </c>
      <c r="E388" s="12" t="str">
        <f>+VLOOKUP(Table2[[#This Row],[Id No]],[1]MIT!$A:$BF,7,0)</f>
        <v>ATÖLYE &amp; MAKİNA</v>
      </c>
      <c r="F388" s="11" t="str">
        <f>+VLOOKUP(Table2[[#This Row],[Id No]],[1]MIT!$A:$BF,15,0)</f>
        <v>TABORA</v>
      </c>
      <c r="G388" s="13">
        <f>+VLOOKUP(Table2[[#This Row],[Id No]],[1]MIT!$A:$BF,19,0)</f>
        <v>44923</v>
      </c>
      <c r="H388" s="14" t="str">
        <f>+VLOOKUP(Table2[[#This Row],[Id No]],[1]MIT!$A:$BF,27,0)</f>
        <v>0768 884 796</v>
      </c>
      <c r="I388" s="11">
        <v>23</v>
      </c>
      <c r="J388" s="13">
        <v>45223</v>
      </c>
      <c r="K388" s="13">
        <f>+IF(AND(Table2[[#This Row],[Leave Start Date]]&lt;&gt;"",Table2[[#This Row],[Leave Days]]&lt;&gt;"")=TRUE,Table2[[#This Row],[Leave Start Date]]+Table2[[#This Row],[Leave Days]]-1, "")</f>
        <v>45245</v>
      </c>
      <c r="L388" s="11" t="s">
        <v>35</v>
      </c>
      <c r="M388" s="11" t="s">
        <v>35</v>
      </c>
      <c r="N388" s="13">
        <f>+IF(Table2[[#This Row],[Leave End Date]]&lt;&gt;"",Table2[[#This Row],[Leave End Date]]+1,"")</f>
        <v>45246</v>
      </c>
      <c r="O388" s="11" t="s">
        <v>32</v>
      </c>
      <c r="P388" s="15">
        <v>45222</v>
      </c>
      <c r="Q388" s="16"/>
      <c r="R388" s="12" t="s">
        <v>347</v>
      </c>
      <c r="S388" s="12"/>
      <c r="T388" s="12"/>
      <c r="U388" s="12" t="s">
        <v>1123</v>
      </c>
    </row>
    <row r="389" spans="1:21" x14ac:dyDescent="0.25">
      <c r="A389" s="10" t="str">
        <f t="shared" si="21"/>
        <v>10078537-231024</v>
      </c>
      <c r="B389" s="11">
        <v>10078537</v>
      </c>
      <c r="C389" s="12" t="str">
        <f>VLOOKUP(Table2[[#This Row],[Id No]],[1]MIT!$A:$BF,2,0)&amp;" "&amp;VLOOKUP(Table2[[#This Row],[Id No]],[1]MIT!$A:$BF,3,0)</f>
        <v>JOSEPH YANGE MABULA</v>
      </c>
      <c r="D389" s="12" t="str">
        <f>+VLOOKUP(Table2[[#This Row],[Id No]],[1]MIT!$A:$BF,5,0)</f>
        <v>UNSKILLED WORKER - PRODUCTIVE</v>
      </c>
      <c r="E389" s="12" t="str">
        <f>+VLOOKUP(Table2[[#This Row],[Id No]],[1]MIT!$A:$BF,7,0)</f>
        <v>TAŞ OCAKLARI VE PATLATMA</v>
      </c>
      <c r="F389" s="11" t="str">
        <f>+VLOOKUP(Table2[[#This Row],[Id No]],[1]MIT!$A:$BF,15,0)</f>
        <v>NYAHUA</v>
      </c>
      <c r="G389" s="13">
        <f>+VLOOKUP(Table2[[#This Row],[Id No]],[1]MIT!$A:$BF,19,0)</f>
        <v>45050</v>
      </c>
      <c r="H389" s="14" t="str">
        <f>+VLOOKUP(Table2[[#This Row],[Id No]],[1]MIT!$A:$BF,27,0)</f>
        <v>0734 969 654</v>
      </c>
      <c r="I389" s="11">
        <v>13</v>
      </c>
      <c r="J389" s="13">
        <v>45223</v>
      </c>
      <c r="K389" s="13">
        <f>+IF(AND(Table2[[#This Row],[Leave Start Date]]&lt;&gt;"",Table2[[#This Row],[Leave Days]]&lt;&gt;"")=TRUE,Table2[[#This Row],[Leave Start Date]]+Table2[[#This Row],[Leave Days]]-1, "")</f>
        <v>45235</v>
      </c>
      <c r="L389" s="11" t="s">
        <v>35</v>
      </c>
      <c r="M389" s="11" t="s">
        <v>35</v>
      </c>
      <c r="N389" s="13">
        <f>+IF(Table2[[#This Row],[Leave End Date]]&lt;&gt;"",Table2[[#This Row],[Leave End Date]]+1,"")</f>
        <v>45236</v>
      </c>
      <c r="O389" s="11" t="s">
        <v>32</v>
      </c>
      <c r="P389" s="15">
        <v>45222</v>
      </c>
      <c r="Q389" s="16"/>
      <c r="R389" s="12" t="s">
        <v>347</v>
      </c>
      <c r="S389" s="12"/>
      <c r="T389" s="12"/>
      <c r="U389" s="12" t="s">
        <v>1124</v>
      </c>
    </row>
    <row r="390" spans="1:21" x14ac:dyDescent="0.25">
      <c r="A390" s="10" t="str">
        <f t="shared" si="21"/>
        <v>10064476-231120</v>
      </c>
      <c r="B390" s="11">
        <v>10064476</v>
      </c>
      <c r="C390" s="12" t="str">
        <f>VLOOKUP(Table2[[#This Row],[Id No]],[1]MIT!$A:$BF,2,0)&amp;" "&amp;VLOOKUP(Table2[[#This Row],[Id No]],[1]MIT!$A:$BF,3,0)</f>
        <v>JAMES MOGELEGE MWANDETELE</v>
      </c>
      <c r="D390" s="12" t="str">
        <f>+VLOOKUP(Table2[[#This Row],[Id No]],[1]MIT!$A:$BF,5,0)</f>
        <v>STONE CRUSHER OPERATOR&amp;MECHANIC</v>
      </c>
      <c r="E390" s="12" t="str">
        <f>+VLOOKUP(Table2[[#This Row],[Id No]],[1]MIT!$A:$BF,7,0)</f>
        <v>TAŞ OCAKLARI VE PATLATMA</v>
      </c>
      <c r="F390" s="11" t="str">
        <f>+VLOOKUP(Table2[[#This Row],[Id No]],[1]MIT!$A:$BF,15,0)</f>
        <v>TABORA</v>
      </c>
      <c r="G390" s="13">
        <f>+VLOOKUP(Table2[[#This Row],[Id No]],[1]MIT!$A:$BF,19,0)</f>
        <v>45068</v>
      </c>
      <c r="H390" s="14" t="str">
        <f>+VLOOKUP(Table2[[#This Row],[Id No]],[1]MIT!$A:$BF,27,0)</f>
        <v>0759 008 914</v>
      </c>
      <c r="I390" s="11">
        <v>14</v>
      </c>
      <c r="J390" s="13">
        <v>45250.5</v>
      </c>
      <c r="K390" s="13">
        <f>+IF(AND(Table2[[#This Row],[Leave Start Date]]&lt;&gt;"",Table2[[#This Row],[Leave Days]]&lt;&gt;"")=TRUE,Table2[[#This Row],[Leave Start Date]]+Table2[[#This Row],[Leave Days]]-1, "")</f>
        <v>45263.5</v>
      </c>
      <c r="L390" s="11" t="s">
        <v>35</v>
      </c>
      <c r="M390" s="11" t="s">
        <v>35</v>
      </c>
      <c r="N390" s="13">
        <f>+IF(Table2[[#This Row],[Leave End Date]]&lt;&gt;"",Table2[[#This Row],[Leave End Date]]+1,"")</f>
        <v>45264.5</v>
      </c>
      <c r="O390" s="11" t="s">
        <v>32</v>
      </c>
      <c r="P390" s="15">
        <v>45222</v>
      </c>
      <c r="Q390" s="16"/>
      <c r="R390" s="12" t="s">
        <v>347</v>
      </c>
      <c r="S390" s="12"/>
      <c r="T390" s="12"/>
      <c r="U390" s="12" t="s">
        <v>1125</v>
      </c>
    </row>
    <row r="391" spans="1:21" x14ac:dyDescent="0.25">
      <c r="A391" s="10" t="str">
        <f t="shared" ref="A391:A406" si="22">$B391&amp;"-"&amp;TEXT($J391,"YYMMDD")</f>
        <v>10074275-231025</v>
      </c>
      <c r="B391" s="11">
        <v>10074275</v>
      </c>
      <c r="C391" s="12" t="str">
        <f>VLOOKUP(Table2[[#This Row],[Id No]],[1]MIT!$A:$BF,2,0)&amp;" "&amp;VLOOKUP(Table2[[#This Row],[Id No]],[1]MIT!$A:$BF,3,0)</f>
        <v>SAIDI YASIN MRISHO</v>
      </c>
      <c r="D391" s="12" t="str">
        <f>+VLOOKUP(Table2[[#This Row],[Id No]],[1]MIT!$A:$BF,5,0)</f>
        <v>MINIBUS DRIVER</v>
      </c>
      <c r="E391" s="12" t="str">
        <f>+VLOOKUP(Table2[[#This Row],[Id No]],[1]MIT!$A:$BF,7,0)</f>
        <v>İDARİ İŞLER (KAMP)</v>
      </c>
      <c r="F391" s="11" t="str">
        <f>+VLOOKUP(Table2[[#This Row],[Id No]],[1]MIT!$A:$BF,15,0)</f>
        <v>İTİGİ</v>
      </c>
      <c r="G391" s="13">
        <f>+VLOOKUP(Table2[[#This Row],[Id No]],[1]MIT!$A:$BF,19,0)</f>
        <v>44817</v>
      </c>
      <c r="H391" s="14" t="str">
        <f>+VLOOKUP(Table2[[#This Row],[Id No]],[1]MIT!$A:$BF,27,0)</f>
        <v>0756-381-083</v>
      </c>
      <c r="I391" s="11">
        <v>28</v>
      </c>
      <c r="J391" s="13">
        <v>45224</v>
      </c>
      <c r="K391" s="13">
        <f>+IF(AND(Table2[[#This Row],[Leave Start Date]]&lt;&gt;"",Table2[[#This Row],[Leave Days]]&lt;&gt;"")=TRUE,Table2[[#This Row],[Leave Start Date]]+Table2[[#This Row],[Leave Days]]-1, "")</f>
        <v>45251</v>
      </c>
      <c r="L391" s="11" t="s">
        <v>35</v>
      </c>
      <c r="M391" s="11" t="s">
        <v>35</v>
      </c>
      <c r="N391" s="13">
        <f>+IF(Table2[[#This Row],[Leave End Date]]&lt;&gt;"",Table2[[#This Row],[Leave End Date]]+1,"")</f>
        <v>45252</v>
      </c>
      <c r="O391" s="11" t="s">
        <v>32</v>
      </c>
      <c r="P391" s="15">
        <v>45222</v>
      </c>
      <c r="Q391" s="16"/>
      <c r="R391" s="12" t="s">
        <v>1126</v>
      </c>
      <c r="S391" s="12"/>
      <c r="T391" s="12"/>
      <c r="U391" s="12" t="s">
        <v>1127</v>
      </c>
    </row>
    <row r="392" spans="1:21" x14ac:dyDescent="0.25">
      <c r="A392" s="10" t="str">
        <f t="shared" si="22"/>
        <v>10075210-231025</v>
      </c>
      <c r="B392" s="11">
        <v>10075210</v>
      </c>
      <c r="C392" s="12" t="str">
        <f>VLOOKUP(Table2[[#This Row],[Id No]],[1]MIT!$A:$BF,2,0)&amp;" "&amp;VLOOKUP(Table2[[#This Row],[Id No]],[1]MIT!$A:$BF,3,0)</f>
        <v>AGNES JOSEPH IRUMBA</v>
      </c>
      <c r="D392" s="12" t="str">
        <f>+VLOOKUP(Table2[[#This Row],[Id No]],[1]MIT!$A:$BF,5,0)</f>
        <v>LAUNDRY WORKER</v>
      </c>
      <c r="E392" s="12" t="str">
        <f>+VLOOKUP(Table2[[#This Row],[Id No]],[1]MIT!$A:$BF,7,0)</f>
        <v>İDARİ İŞLER (KAMP)</v>
      </c>
      <c r="F392" s="11" t="str">
        <f>+VLOOKUP(Table2[[#This Row],[Id No]],[1]MIT!$A:$BF,15,0)</f>
        <v>İTİGİ</v>
      </c>
      <c r="G392" s="13">
        <f>+VLOOKUP(Table2[[#This Row],[Id No]],[1]MIT!$A:$BF,19,0)</f>
        <v>44855</v>
      </c>
      <c r="H392" s="14" t="str">
        <f>+VLOOKUP(Table2[[#This Row],[Id No]],[1]MIT!$A:$BF,27,0)</f>
        <v>0763 533 045</v>
      </c>
      <c r="I392" s="11">
        <v>26</v>
      </c>
      <c r="J392" s="13">
        <v>45224</v>
      </c>
      <c r="K392" s="13">
        <f>+IF(AND(Table2[[#This Row],[Leave Start Date]]&lt;&gt;"",Table2[[#This Row],[Leave Days]]&lt;&gt;"")=TRUE,Table2[[#This Row],[Leave Start Date]]+Table2[[#This Row],[Leave Days]]-1, "")</f>
        <v>45249</v>
      </c>
      <c r="L392" s="11" t="s">
        <v>35</v>
      </c>
      <c r="M392" s="11" t="s">
        <v>35</v>
      </c>
      <c r="N392" s="13">
        <f>+IF(Table2[[#This Row],[Leave End Date]]&lt;&gt;"",Table2[[#This Row],[Leave End Date]]+1,"")</f>
        <v>45250</v>
      </c>
      <c r="O392" s="11" t="s">
        <v>32</v>
      </c>
      <c r="P392" s="15">
        <v>45222</v>
      </c>
      <c r="Q392" s="16"/>
      <c r="R392" s="12" t="s">
        <v>1126</v>
      </c>
      <c r="S392" s="12"/>
      <c r="T392" s="12"/>
      <c r="U392" s="12" t="s">
        <v>1128</v>
      </c>
    </row>
    <row r="393" spans="1:21" x14ac:dyDescent="0.25">
      <c r="A393" s="10" t="str">
        <f t="shared" si="22"/>
        <v>10076109-231025</v>
      </c>
      <c r="B393" s="11">
        <v>10076109</v>
      </c>
      <c r="C393" s="12" t="str">
        <f>VLOOKUP(Table2[[#This Row],[Id No]],[1]MIT!$A:$BF,2,0)&amp;" "&amp;VLOOKUP(Table2[[#This Row],[Id No]],[1]MIT!$A:$BF,3,0)</f>
        <v>MRISHO SAID JUMA</v>
      </c>
      <c r="D393" s="12" t="str">
        <f>+VLOOKUP(Table2[[#This Row],[Id No]],[1]MIT!$A:$BF,5,0)</f>
        <v>CAMP WORKER</v>
      </c>
      <c r="E393" s="12" t="str">
        <f>+VLOOKUP(Table2[[#This Row],[Id No]],[1]MIT!$A:$BF,7,0)</f>
        <v>İDARİ İŞLER (KAMP)</v>
      </c>
      <c r="F393" s="11" t="str">
        <f>+VLOOKUP(Table2[[#This Row],[Id No]],[1]MIT!$A:$BF,15,0)</f>
        <v>İTİGİ</v>
      </c>
      <c r="G393" s="13">
        <f>+VLOOKUP(Table2[[#This Row],[Id No]],[1]MIT!$A:$BF,19,0)</f>
        <v>44894</v>
      </c>
      <c r="H393" s="14" t="str">
        <f>+VLOOKUP(Table2[[#This Row],[Id No]],[1]MIT!$A:$BF,27,0)</f>
        <v>0746 070 610</v>
      </c>
      <c r="I393" s="11">
        <v>16</v>
      </c>
      <c r="J393" s="13">
        <v>45224</v>
      </c>
      <c r="K393" s="13">
        <f>+IF(AND(Table2[[#This Row],[Leave Start Date]]&lt;&gt;"",Table2[[#This Row],[Leave Days]]&lt;&gt;"")=TRUE,Table2[[#This Row],[Leave Start Date]]+Table2[[#This Row],[Leave Days]]-1, "")</f>
        <v>45239</v>
      </c>
      <c r="L393" s="11" t="s">
        <v>35</v>
      </c>
      <c r="M393" s="11" t="s">
        <v>35</v>
      </c>
      <c r="N393" s="13">
        <f>+IF(Table2[[#This Row],[Leave End Date]]&lt;&gt;"",Table2[[#This Row],[Leave End Date]]+1,"")</f>
        <v>45240</v>
      </c>
      <c r="O393" s="11" t="s">
        <v>32</v>
      </c>
      <c r="P393" s="15">
        <v>45222</v>
      </c>
      <c r="Q393" s="16"/>
      <c r="R393" s="12" t="s">
        <v>1126</v>
      </c>
      <c r="S393" s="12"/>
      <c r="T393" s="12"/>
      <c r="U393" s="12" t="s">
        <v>1129</v>
      </c>
    </row>
    <row r="394" spans="1:21" x14ac:dyDescent="0.25">
      <c r="A394" s="10" t="str">
        <f t="shared" si="22"/>
        <v>10074341-231025</v>
      </c>
      <c r="B394" s="11">
        <v>10074341</v>
      </c>
      <c r="C394" s="12" t="str">
        <f>VLOOKUP(Table2[[#This Row],[Id No]],[1]MIT!$A:$BF,2,0)&amp;" "&amp;VLOOKUP(Table2[[#This Row],[Id No]],[1]MIT!$A:$BF,3,0)</f>
        <v>MUSSA ATHUMAN MIMBI</v>
      </c>
      <c r="D394" s="12" t="str">
        <f>+VLOOKUP(Table2[[#This Row],[Id No]],[1]MIT!$A:$BF,5,0)</f>
        <v>CAMP WORKER</v>
      </c>
      <c r="E394" s="12" t="str">
        <f>+VLOOKUP(Table2[[#This Row],[Id No]],[1]MIT!$A:$BF,7,0)</f>
        <v>İDARİ İŞLER (KAMP)</v>
      </c>
      <c r="F394" s="11" t="str">
        <f>+VLOOKUP(Table2[[#This Row],[Id No]],[1]MIT!$A:$BF,15,0)</f>
        <v>İTİGİ</v>
      </c>
      <c r="G394" s="13">
        <f>+VLOOKUP(Table2[[#This Row],[Id No]],[1]MIT!$A:$BF,19,0)</f>
        <v>44821</v>
      </c>
      <c r="H394" s="14" t="str">
        <f>+VLOOKUP(Table2[[#This Row],[Id No]],[1]MIT!$A:$BF,27,0)</f>
        <v>0622-059-867</v>
      </c>
      <c r="I394" s="11">
        <v>28</v>
      </c>
      <c r="J394" s="13">
        <v>45224</v>
      </c>
      <c r="K394" s="13">
        <f>+IF(AND(Table2[[#This Row],[Leave Start Date]]&lt;&gt;"",Table2[[#This Row],[Leave Days]]&lt;&gt;"")=TRUE,Table2[[#This Row],[Leave Start Date]]+Table2[[#This Row],[Leave Days]]-1, "")</f>
        <v>45251</v>
      </c>
      <c r="L394" s="11" t="s">
        <v>35</v>
      </c>
      <c r="M394" s="11" t="s">
        <v>35</v>
      </c>
      <c r="N394" s="13">
        <f>+IF(Table2[[#This Row],[Leave End Date]]&lt;&gt;"",Table2[[#This Row],[Leave End Date]]+1,"")</f>
        <v>45252</v>
      </c>
      <c r="O394" s="11" t="s">
        <v>32</v>
      </c>
      <c r="P394" s="15">
        <v>45222</v>
      </c>
      <c r="Q394" s="16"/>
      <c r="R394" s="12" t="s">
        <v>1126</v>
      </c>
      <c r="S394" s="12"/>
      <c r="T394" s="12"/>
      <c r="U394" s="12" t="s">
        <v>1130</v>
      </c>
    </row>
    <row r="395" spans="1:21" x14ac:dyDescent="0.25">
      <c r="A395" s="10" t="str">
        <f t="shared" si="22"/>
        <v>10077986-231025</v>
      </c>
      <c r="B395" s="11">
        <v>10077986</v>
      </c>
      <c r="C395" s="12" t="str">
        <f>VLOOKUP(Table2[[#This Row],[Id No]],[1]MIT!$A:$BF,2,0)&amp;" "&amp;VLOOKUP(Table2[[#This Row],[Id No]],[1]MIT!$A:$BF,3,0)</f>
        <v>AMINA SALUMU MCHWEMBO</v>
      </c>
      <c r="D395" s="12" t="str">
        <f>+VLOOKUP(Table2[[#This Row],[Id No]],[1]MIT!$A:$BF,5,0)</f>
        <v>CLEANER</v>
      </c>
      <c r="E395" s="12" t="str">
        <f>+VLOOKUP(Table2[[#This Row],[Id No]],[1]MIT!$A:$BF,7,0)</f>
        <v>İDARİ İŞLER (KAMP)</v>
      </c>
      <c r="F395" s="11" t="str">
        <f>+VLOOKUP(Table2[[#This Row],[Id No]],[1]MIT!$A:$BF,15,0)</f>
        <v>İTİGİ</v>
      </c>
      <c r="G395" s="13">
        <f>+VLOOKUP(Table2[[#This Row],[Id No]],[1]MIT!$A:$BF,19,0)</f>
        <v>45006</v>
      </c>
      <c r="H395" s="14" t="str">
        <f>+VLOOKUP(Table2[[#This Row],[Id No]],[1]MIT!$A:$BF,27,0)</f>
        <v>0673 297 241</v>
      </c>
      <c r="I395" s="11">
        <v>14</v>
      </c>
      <c r="J395" s="13">
        <v>45224</v>
      </c>
      <c r="K395" s="13">
        <f>+IF(AND(Table2[[#This Row],[Leave Start Date]]&lt;&gt;"",Table2[[#This Row],[Leave Days]]&lt;&gt;"")=TRUE,Table2[[#This Row],[Leave Start Date]]+Table2[[#This Row],[Leave Days]]-1, "")</f>
        <v>45237</v>
      </c>
      <c r="L395" s="11" t="s">
        <v>35</v>
      </c>
      <c r="M395" s="11" t="s">
        <v>35</v>
      </c>
      <c r="N395" s="13">
        <f>+IF(Table2[[#This Row],[Leave End Date]]&lt;&gt;"",Table2[[#This Row],[Leave End Date]]+1,"")</f>
        <v>45238</v>
      </c>
      <c r="O395" s="11" t="s">
        <v>32</v>
      </c>
      <c r="P395" s="15">
        <v>45222</v>
      </c>
      <c r="Q395" s="16"/>
      <c r="R395" s="12" t="s">
        <v>1126</v>
      </c>
      <c r="S395" s="12"/>
      <c r="T395" s="12"/>
      <c r="U395" s="12" t="s">
        <v>1131</v>
      </c>
    </row>
    <row r="396" spans="1:21" x14ac:dyDescent="0.25">
      <c r="A396" s="10" t="str">
        <f t="shared" si="22"/>
        <v>10077483-231025</v>
      </c>
      <c r="B396" s="11">
        <v>10077483</v>
      </c>
      <c r="C396" s="12" t="str">
        <f>VLOOKUP(Table2[[#This Row],[Id No]],[1]MIT!$A:$BF,2,0)&amp;" "&amp;VLOOKUP(Table2[[#This Row],[Id No]],[1]MIT!$A:$BF,3,0)</f>
        <v>ESTER MUHIDIN ABDUL</v>
      </c>
      <c r="D396" s="12" t="str">
        <f>+VLOOKUP(Table2[[#This Row],[Id No]],[1]MIT!$A:$BF,5,0)</f>
        <v>CLEANER</v>
      </c>
      <c r="E396" s="12" t="str">
        <f>+VLOOKUP(Table2[[#This Row],[Id No]],[1]MIT!$A:$BF,7,0)</f>
        <v>İDARİ İŞLER (KAMP)</v>
      </c>
      <c r="F396" s="11" t="str">
        <f>+VLOOKUP(Table2[[#This Row],[Id No]],[1]MIT!$A:$BF,15,0)</f>
        <v>İTİGİ</v>
      </c>
      <c r="G396" s="13">
        <f>+VLOOKUP(Table2[[#This Row],[Id No]],[1]MIT!$A:$BF,19,0)</f>
        <v>44978</v>
      </c>
      <c r="H396" s="14" t="str">
        <f>+VLOOKUP(Table2[[#This Row],[Id No]],[1]MIT!$A:$BF,27,0)</f>
        <v>0678 888 066</v>
      </c>
      <c r="I396" s="11">
        <v>17</v>
      </c>
      <c r="J396" s="13">
        <v>45224</v>
      </c>
      <c r="K396" s="13">
        <f>+IF(AND(Table2[[#This Row],[Leave Start Date]]&lt;&gt;"",Table2[[#This Row],[Leave Days]]&lt;&gt;"")=TRUE,Table2[[#This Row],[Leave Start Date]]+Table2[[#This Row],[Leave Days]]-1, "")</f>
        <v>45240</v>
      </c>
      <c r="L396" s="11" t="s">
        <v>35</v>
      </c>
      <c r="M396" s="11" t="s">
        <v>35</v>
      </c>
      <c r="N396" s="13">
        <f>+IF(Table2[[#This Row],[Leave End Date]]&lt;&gt;"",Table2[[#This Row],[Leave End Date]]+1,"")</f>
        <v>45241</v>
      </c>
      <c r="O396" s="11" t="s">
        <v>32</v>
      </c>
      <c r="P396" s="15">
        <v>45222</v>
      </c>
      <c r="Q396" s="16"/>
      <c r="R396" s="12" t="s">
        <v>1126</v>
      </c>
      <c r="S396" s="12"/>
      <c r="T396" s="12"/>
      <c r="U396" s="12" t="s">
        <v>1132</v>
      </c>
    </row>
    <row r="397" spans="1:21" x14ac:dyDescent="0.25">
      <c r="A397" s="10" t="str">
        <f t="shared" si="22"/>
        <v>10076699-231025</v>
      </c>
      <c r="B397" s="11">
        <v>10076699</v>
      </c>
      <c r="C397" s="12" t="str">
        <f>VLOOKUP(Table2[[#This Row],[Id No]],[1]MIT!$A:$BF,2,0)&amp;" "&amp;VLOOKUP(Table2[[#This Row],[Id No]],[1]MIT!$A:$BF,3,0)</f>
        <v>RUKIA JUMANNE KIBAYASI</v>
      </c>
      <c r="D397" s="12" t="str">
        <f>+VLOOKUP(Table2[[#This Row],[Id No]],[1]MIT!$A:$BF,5,0)</f>
        <v>CLEANER</v>
      </c>
      <c r="E397" s="12" t="str">
        <f>+VLOOKUP(Table2[[#This Row],[Id No]],[1]MIT!$A:$BF,7,0)</f>
        <v>İDARİ İŞLER (KAMP)</v>
      </c>
      <c r="F397" s="11" t="str">
        <f>+VLOOKUP(Table2[[#This Row],[Id No]],[1]MIT!$A:$BF,15,0)</f>
        <v>İTİGİ</v>
      </c>
      <c r="G397" s="13">
        <f>+VLOOKUP(Table2[[#This Row],[Id No]],[1]MIT!$A:$BF,19,0)</f>
        <v>44917</v>
      </c>
      <c r="H397" s="14" t="str">
        <f>+VLOOKUP(Table2[[#This Row],[Id No]],[1]MIT!$A:$BF,27,0)</f>
        <v>0743 925 976</v>
      </c>
      <c r="I397" s="11">
        <v>19</v>
      </c>
      <c r="J397" s="13">
        <v>45224</v>
      </c>
      <c r="K397" s="13">
        <f>+IF(AND(Table2[[#This Row],[Leave Start Date]]&lt;&gt;"",Table2[[#This Row],[Leave Days]]&lt;&gt;"")=TRUE,Table2[[#This Row],[Leave Start Date]]+Table2[[#This Row],[Leave Days]]-1, "")</f>
        <v>45242</v>
      </c>
      <c r="L397" s="11" t="s">
        <v>35</v>
      </c>
      <c r="M397" s="11" t="s">
        <v>35</v>
      </c>
      <c r="N397" s="13">
        <f>+IF(Table2[[#This Row],[Leave End Date]]&lt;&gt;"",Table2[[#This Row],[Leave End Date]]+1,"")</f>
        <v>45243</v>
      </c>
      <c r="O397" s="11" t="s">
        <v>32</v>
      </c>
      <c r="P397" s="15">
        <v>45222</v>
      </c>
      <c r="Q397" s="16"/>
      <c r="R397" s="12" t="s">
        <v>1126</v>
      </c>
      <c r="S397" s="12"/>
      <c r="T397" s="12"/>
      <c r="U397" s="12" t="s">
        <v>1133</v>
      </c>
    </row>
    <row r="398" spans="1:21" x14ac:dyDescent="0.25">
      <c r="A398" s="10" t="str">
        <f t="shared" si="22"/>
        <v>10076702-231025</v>
      </c>
      <c r="B398" s="11">
        <v>10076702</v>
      </c>
      <c r="C398" s="12" t="str">
        <f>VLOOKUP(Table2[[#This Row],[Id No]],[1]MIT!$A:$BF,2,0)&amp;" "&amp;VLOOKUP(Table2[[#This Row],[Id No]],[1]MIT!$A:$BF,3,0)</f>
        <v>SALMA YUSUPH MTINDO</v>
      </c>
      <c r="D398" s="12" t="str">
        <f>+VLOOKUP(Table2[[#This Row],[Id No]],[1]MIT!$A:$BF,5,0)</f>
        <v>CLEANER</v>
      </c>
      <c r="E398" s="12" t="str">
        <f>+VLOOKUP(Table2[[#This Row],[Id No]],[1]MIT!$A:$BF,7,0)</f>
        <v>İDARİ İŞLER (KAMP)</v>
      </c>
      <c r="F398" s="11" t="str">
        <f>+VLOOKUP(Table2[[#This Row],[Id No]],[1]MIT!$A:$BF,15,0)</f>
        <v>İTİGİ</v>
      </c>
      <c r="G398" s="13">
        <f>+VLOOKUP(Table2[[#This Row],[Id No]],[1]MIT!$A:$BF,19,0)</f>
        <v>44917</v>
      </c>
      <c r="H398" s="14" t="str">
        <f>+VLOOKUP(Table2[[#This Row],[Id No]],[1]MIT!$A:$BF,27,0)</f>
        <v>0759 573 266</v>
      </c>
      <c r="I398" s="11">
        <v>21</v>
      </c>
      <c r="J398" s="13">
        <v>45224</v>
      </c>
      <c r="K398" s="13">
        <f>+IF(AND(Table2[[#This Row],[Leave Start Date]]&lt;&gt;"",Table2[[#This Row],[Leave Days]]&lt;&gt;"")=TRUE,Table2[[#This Row],[Leave Start Date]]+Table2[[#This Row],[Leave Days]]-1, "")</f>
        <v>45244</v>
      </c>
      <c r="L398" s="11" t="s">
        <v>35</v>
      </c>
      <c r="M398" s="11" t="s">
        <v>35</v>
      </c>
      <c r="N398" s="13">
        <f>+IF(Table2[[#This Row],[Leave End Date]]&lt;&gt;"",Table2[[#This Row],[Leave End Date]]+1,"")</f>
        <v>45245</v>
      </c>
      <c r="O398" s="11" t="s">
        <v>32</v>
      </c>
      <c r="P398" s="15">
        <v>45222</v>
      </c>
      <c r="Q398" s="16"/>
      <c r="R398" s="12" t="s">
        <v>1126</v>
      </c>
      <c r="S398" s="12"/>
      <c r="T398" s="12"/>
      <c r="U398" s="12" t="s">
        <v>1134</v>
      </c>
    </row>
    <row r="399" spans="1:21" x14ac:dyDescent="0.25">
      <c r="A399" s="10" t="str">
        <f t="shared" si="22"/>
        <v>10075602-231025</v>
      </c>
      <c r="B399" s="11">
        <v>10075602</v>
      </c>
      <c r="C399" s="12" t="str">
        <f>VLOOKUP(Table2[[#This Row],[Id No]],[1]MIT!$A:$BF,2,0)&amp;" "&amp;VLOOKUP(Table2[[#This Row],[Id No]],[1]MIT!$A:$BF,3,0)</f>
        <v>DOREEN RABSON MUNUO</v>
      </c>
      <c r="D399" s="12" t="str">
        <f>+VLOOKUP(Table2[[#This Row],[Id No]],[1]MIT!$A:$BF,5,0)</f>
        <v>CLEANER</v>
      </c>
      <c r="E399" s="12" t="str">
        <f>+VLOOKUP(Table2[[#This Row],[Id No]],[1]MIT!$A:$BF,7,0)</f>
        <v>İDARİ İŞLER (KAMP)</v>
      </c>
      <c r="F399" s="11" t="str">
        <f>+VLOOKUP(Table2[[#This Row],[Id No]],[1]MIT!$A:$BF,15,0)</f>
        <v>İTİGİ</v>
      </c>
      <c r="G399" s="13">
        <f>+VLOOKUP(Table2[[#This Row],[Id No]],[1]MIT!$A:$BF,19,0)</f>
        <v>44873</v>
      </c>
      <c r="H399" s="14" t="str">
        <f>+VLOOKUP(Table2[[#This Row],[Id No]],[1]MIT!$A:$BF,27,0)</f>
        <v>0759 390 357</v>
      </c>
      <c r="I399" s="11">
        <v>25</v>
      </c>
      <c r="J399" s="13">
        <v>45224</v>
      </c>
      <c r="K399" s="13">
        <f>+IF(AND(Table2[[#This Row],[Leave Start Date]]&lt;&gt;"",Table2[[#This Row],[Leave Days]]&lt;&gt;"")=TRUE,Table2[[#This Row],[Leave Start Date]]+Table2[[#This Row],[Leave Days]]-1, "")</f>
        <v>45248</v>
      </c>
      <c r="L399" s="11" t="s">
        <v>35</v>
      </c>
      <c r="M399" s="11" t="s">
        <v>35</v>
      </c>
      <c r="N399" s="13">
        <f>+IF(Table2[[#This Row],[Leave End Date]]&lt;&gt;"",Table2[[#This Row],[Leave End Date]]+1,"")</f>
        <v>45249</v>
      </c>
      <c r="O399" s="11" t="s">
        <v>32</v>
      </c>
      <c r="P399" s="15">
        <v>45222</v>
      </c>
      <c r="Q399" s="16"/>
      <c r="R399" s="12" t="s">
        <v>1126</v>
      </c>
      <c r="S399" s="12"/>
      <c r="T399" s="12"/>
      <c r="U399" s="12" t="s">
        <v>1135</v>
      </c>
    </row>
    <row r="400" spans="1:21" x14ac:dyDescent="0.25">
      <c r="A400" s="10" t="str">
        <f t="shared" si="22"/>
        <v>10075211-231025</v>
      </c>
      <c r="B400" s="11">
        <v>10075211</v>
      </c>
      <c r="C400" s="12" t="str">
        <f>VLOOKUP(Table2[[#This Row],[Id No]],[1]MIT!$A:$BF,2,0)&amp;" "&amp;VLOOKUP(Table2[[#This Row],[Id No]],[1]MIT!$A:$BF,3,0)</f>
        <v>MELENZIANA BAGENI KASINGILA</v>
      </c>
      <c r="D400" s="12" t="str">
        <f>+VLOOKUP(Table2[[#This Row],[Id No]],[1]MIT!$A:$BF,5,0)</f>
        <v>CLEANER</v>
      </c>
      <c r="E400" s="12" t="str">
        <f>+VLOOKUP(Table2[[#This Row],[Id No]],[1]MIT!$A:$BF,7,0)</f>
        <v>İDARİ İŞLER (KAMP)</v>
      </c>
      <c r="F400" s="11" t="str">
        <f>+VLOOKUP(Table2[[#This Row],[Id No]],[1]MIT!$A:$BF,15,0)</f>
        <v>İTİGİ</v>
      </c>
      <c r="G400" s="13">
        <f>+VLOOKUP(Table2[[#This Row],[Id No]],[1]MIT!$A:$BF,19,0)</f>
        <v>44855</v>
      </c>
      <c r="H400" s="14" t="str">
        <f>+VLOOKUP(Table2[[#This Row],[Id No]],[1]MIT!$A:$BF,27,0)</f>
        <v>0766 738 648</v>
      </c>
      <c r="I400" s="11">
        <v>26</v>
      </c>
      <c r="J400" s="13">
        <v>45224</v>
      </c>
      <c r="K400" s="13">
        <f>+IF(AND(Table2[[#This Row],[Leave Start Date]]&lt;&gt;"",Table2[[#This Row],[Leave Days]]&lt;&gt;"")=TRUE,Table2[[#This Row],[Leave Start Date]]+Table2[[#This Row],[Leave Days]]-1, "")</f>
        <v>45249</v>
      </c>
      <c r="L400" s="11" t="s">
        <v>35</v>
      </c>
      <c r="M400" s="11" t="s">
        <v>35</v>
      </c>
      <c r="N400" s="13">
        <f>+IF(Table2[[#This Row],[Leave End Date]]&lt;&gt;"",Table2[[#This Row],[Leave End Date]]+1,"")</f>
        <v>45250</v>
      </c>
      <c r="O400" s="11" t="s">
        <v>32</v>
      </c>
      <c r="P400" s="15">
        <v>45222</v>
      </c>
      <c r="Q400" s="16"/>
      <c r="R400" s="12" t="s">
        <v>1126</v>
      </c>
      <c r="S400" s="12"/>
      <c r="T400" s="12"/>
      <c r="U400" s="12" t="s">
        <v>1136</v>
      </c>
    </row>
    <row r="401" spans="1:21" x14ac:dyDescent="0.25">
      <c r="A401" s="10" t="str">
        <f t="shared" si="22"/>
        <v>10072859-231025</v>
      </c>
      <c r="B401" s="11">
        <v>10072859</v>
      </c>
      <c r="C401" s="12" t="str">
        <f>VLOOKUP(Table2[[#This Row],[Id No]],[1]MIT!$A:$BF,2,0)&amp;" "&amp;VLOOKUP(Table2[[#This Row],[Id No]],[1]MIT!$A:$BF,3,0)</f>
        <v>NUNGANO ISMAEL SHABANI</v>
      </c>
      <c r="D401" s="12" t="str">
        <f>+VLOOKUP(Table2[[#This Row],[Id No]],[1]MIT!$A:$BF,5,0)</f>
        <v>CLEANER</v>
      </c>
      <c r="E401" s="12" t="str">
        <f>+VLOOKUP(Table2[[#This Row],[Id No]],[1]MIT!$A:$BF,7,0)</f>
        <v>İDARİ İŞLER (KAMP)</v>
      </c>
      <c r="F401" s="11" t="str">
        <f>+VLOOKUP(Table2[[#This Row],[Id No]],[1]MIT!$A:$BF,15,0)</f>
        <v>İTİGİ</v>
      </c>
      <c r="G401" s="13">
        <f>+VLOOKUP(Table2[[#This Row],[Id No]],[1]MIT!$A:$BF,19,0)</f>
        <v>44734</v>
      </c>
      <c r="H401" s="14" t="str">
        <f>+VLOOKUP(Table2[[#This Row],[Id No]],[1]MIT!$A:$BF,27,0)</f>
        <v>0755 024 976</v>
      </c>
      <c r="I401" s="11">
        <v>28</v>
      </c>
      <c r="J401" s="13">
        <v>45224</v>
      </c>
      <c r="K401" s="13">
        <f>+IF(AND(Table2[[#This Row],[Leave Start Date]]&lt;&gt;"",Table2[[#This Row],[Leave Days]]&lt;&gt;"")=TRUE,Table2[[#This Row],[Leave Start Date]]+Table2[[#This Row],[Leave Days]]-1, "")</f>
        <v>45251</v>
      </c>
      <c r="L401" s="11" t="s">
        <v>35</v>
      </c>
      <c r="M401" s="11" t="s">
        <v>35</v>
      </c>
      <c r="N401" s="13">
        <f>+IF(Table2[[#This Row],[Leave End Date]]&lt;&gt;"",Table2[[#This Row],[Leave End Date]]+1,"")</f>
        <v>45252</v>
      </c>
      <c r="O401" s="11" t="s">
        <v>32</v>
      </c>
      <c r="P401" s="15">
        <v>45222</v>
      </c>
      <c r="Q401" s="16"/>
      <c r="R401" s="12" t="s">
        <v>1126</v>
      </c>
      <c r="S401" s="12"/>
      <c r="T401" s="12"/>
      <c r="U401" s="12" t="s">
        <v>1137</v>
      </c>
    </row>
    <row r="402" spans="1:21" x14ac:dyDescent="0.25">
      <c r="A402" s="10" t="str">
        <f t="shared" si="22"/>
        <v>10072862-231025</v>
      </c>
      <c r="B402" s="11">
        <v>10072862</v>
      </c>
      <c r="C402" s="12" t="str">
        <f>VLOOKUP(Table2[[#This Row],[Id No]],[1]MIT!$A:$BF,2,0)&amp;" "&amp;VLOOKUP(Table2[[#This Row],[Id No]],[1]MIT!$A:$BF,3,0)</f>
        <v>MARTHA WISTONE SEDRICK</v>
      </c>
      <c r="D402" s="12" t="str">
        <f>+VLOOKUP(Table2[[#This Row],[Id No]],[1]MIT!$A:$BF,5,0)</f>
        <v>CLEANER</v>
      </c>
      <c r="E402" s="12" t="str">
        <f>+VLOOKUP(Table2[[#This Row],[Id No]],[1]MIT!$A:$BF,7,0)</f>
        <v>İDARİ İŞLER (KAMP)</v>
      </c>
      <c r="F402" s="11" t="str">
        <f>+VLOOKUP(Table2[[#This Row],[Id No]],[1]MIT!$A:$BF,15,0)</f>
        <v>İTİGİ</v>
      </c>
      <c r="G402" s="13">
        <f>+VLOOKUP(Table2[[#This Row],[Id No]],[1]MIT!$A:$BF,19,0)</f>
        <v>44734</v>
      </c>
      <c r="H402" s="14" t="str">
        <f>+VLOOKUP(Table2[[#This Row],[Id No]],[1]MIT!$A:$BF,27,0)</f>
        <v>0628 867 661</v>
      </c>
      <c r="I402" s="11">
        <v>28</v>
      </c>
      <c r="J402" s="13">
        <v>45224</v>
      </c>
      <c r="K402" s="13">
        <f>+IF(AND(Table2[[#This Row],[Leave Start Date]]&lt;&gt;"",Table2[[#This Row],[Leave Days]]&lt;&gt;"")=TRUE,Table2[[#This Row],[Leave Start Date]]+Table2[[#This Row],[Leave Days]]-1, "")</f>
        <v>45251</v>
      </c>
      <c r="L402" s="11" t="s">
        <v>35</v>
      </c>
      <c r="M402" s="11" t="s">
        <v>35</v>
      </c>
      <c r="N402" s="13">
        <f>+IF(Table2[[#This Row],[Leave End Date]]&lt;&gt;"",Table2[[#This Row],[Leave End Date]]+1,"")</f>
        <v>45252</v>
      </c>
      <c r="O402" s="11" t="s">
        <v>32</v>
      </c>
      <c r="P402" s="15">
        <v>45222</v>
      </c>
      <c r="Q402" s="16"/>
      <c r="R402" s="12" t="s">
        <v>1126</v>
      </c>
      <c r="S402" s="12"/>
      <c r="T402" s="12"/>
      <c r="U402" s="12" t="s">
        <v>1138</v>
      </c>
    </row>
    <row r="403" spans="1:21" x14ac:dyDescent="0.25">
      <c r="A403" s="10" t="str">
        <f t="shared" si="22"/>
        <v>10072868-231025</v>
      </c>
      <c r="B403" s="11">
        <v>10072868</v>
      </c>
      <c r="C403" s="12" t="str">
        <f>VLOOKUP(Table2[[#This Row],[Id No]],[1]MIT!$A:$BF,2,0)&amp;" "&amp;VLOOKUP(Table2[[#This Row],[Id No]],[1]MIT!$A:$BF,3,0)</f>
        <v>HADIJA WAZIRI MSITA</v>
      </c>
      <c r="D403" s="12" t="str">
        <f>+VLOOKUP(Table2[[#This Row],[Id No]],[1]MIT!$A:$BF,5,0)</f>
        <v>CLEANER</v>
      </c>
      <c r="E403" s="12" t="str">
        <f>+VLOOKUP(Table2[[#This Row],[Id No]],[1]MIT!$A:$BF,7,0)</f>
        <v>İDARİ İŞLER (KAMP)</v>
      </c>
      <c r="F403" s="11" t="str">
        <f>+VLOOKUP(Table2[[#This Row],[Id No]],[1]MIT!$A:$BF,15,0)</f>
        <v>İTİGİ</v>
      </c>
      <c r="G403" s="13">
        <f>+VLOOKUP(Table2[[#This Row],[Id No]],[1]MIT!$A:$BF,19,0)</f>
        <v>44735</v>
      </c>
      <c r="H403" s="14" t="str">
        <f>+VLOOKUP(Table2[[#This Row],[Id No]],[1]MIT!$A:$BF,27,0)</f>
        <v>0622 412 948</v>
      </c>
      <c r="I403" s="11">
        <v>28</v>
      </c>
      <c r="J403" s="13">
        <v>45224</v>
      </c>
      <c r="K403" s="13">
        <f>+IF(AND(Table2[[#This Row],[Leave Start Date]]&lt;&gt;"",Table2[[#This Row],[Leave Days]]&lt;&gt;"")=TRUE,Table2[[#This Row],[Leave Start Date]]+Table2[[#This Row],[Leave Days]]-1, "")</f>
        <v>45251</v>
      </c>
      <c r="L403" s="11" t="s">
        <v>35</v>
      </c>
      <c r="M403" s="11" t="s">
        <v>35</v>
      </c>
      <c r="N403" s="13">
        <f>+IF(Table2[[#This Row],[Leave End Date]]&lt;&gt;"",Table2[[#This Row],[Leave End Date]]+1,"")</f>
        <v>45252</v>
      </c>
      <c r="O403" s="11" t="s">
        <v>32</v>
      </c>
      <c r="P403" s="15">
        <v>45222</v>
      </c>
      <c r="Q403" s="16"/>
      <c r="R403" s="12" t="s">
        <v>1126</v>
      </c>
      <c r="S403" s="12"/>
      <c r="T403" s="12"/>
      <c r="U403" s="12" t="s">
        <v>1139</v>
      </c>
    </row>
    <row r="404" spans="1:21" x14ac:dyDescent="0.25">
      <c r="A404" s="10" t="str">
        <f t="shared" si="22"/>
        <v>10075659-231025</v>
      </c>
      <c r="B404" s="11">
        <v>10075659</v>
      </c>
      <c r="C404" s="12" t="str">
        <f>VLOOKUP(Table2[[#This Row],[Id No]],[1]MIT!$A:$BF,2,0)&amp;" "&amp;VLOOKUP(Table2[[#This Row],[Id No]],[1]MIT!$A:$BF,3,0)</f>
        <v>ANNASTAZIA ANDREA MASANJA</v>
      </c>
      <c r="D404" s="12" t="str">
        <f>+VLOOKUP(Table2[[#This Row],[Id No]],[1]MIT!$A:$BF,5,0)</f>
        <v>CLEANER</v>
      </c>
      <c r="E404" s="12" t="str">
        <f>+VLOOKUP(Table2[[#This Row],[Id No]],[1]MIT!$A:$BF,7,0)</f>
        <v>İDARİ İŞLER (KAMP)</v>
      </c>
      <c r="F404" s="11" t="str">
        <f>+VLOOKUP(Table2[[#This Row],[Id No]],[1]MIT!$A:$BF,15,0)</f>
        <v>İTİGİ</v>
      </c>
      <c r="G404" s="13">
        <f>+VLOOKUP(Table2[[#This Row],[Id No]],[1]MIT!$A:$BF,19,0)</f>
        <v>44876</v>
      </c>
      <c r="H404" s="14" t="str">
        <f>+VLOOKUP(Table2[[#This Row],[Id No]],[1]MIT!$A:$BF,27,0)</f>
        <v>0748 151 701</v>
      </c>
      <c r="I404" s="11">
        <v>24</v>
      </c>
      <c r="J404" s="13">
        <v>45224</v>
      </c>
      <c r="K404" s="13">
        <f>+IF(AND(Table2[[#This Row],[Leave Start Date]]&lt;&gt;"",Table2[[#This Row],[Leave Days]]&lt;&gt;"")=TRUE,Table2[[#This Row],[Leave Start Date]]+Table2[[#This Row],[Leave Days]]-1, "")</f>
        <v>45247</v>
      </c>
      <c r="L404" s="11" t="s">
        <v>35</v>
      </c>
      <c r="M404" s="11" t="s">
        <v>35</v>
      </c>
      <c r="N404" s="13">
        <f>+IF(Table2[[#This Row],[Leave End Date]]&lt;&gt;"",Table2[[#This Row],[Leave End Date]]+1,"")</f>
        <v>45248</v>
      </c>
      <c r="O404" s="11" t="s">
        <v>32</v>
      </c>
      <c r="P404" s="15">
        <v>45222</v>
      </c>
      <c r="Q404" s="16"/>
      <c r="R404" s="12" t="s">
        <v>1126</v>
      </c>
      <c r="S404" s="12"/>
      <c r="T404" s="12"/>
      <c r="U404" s="12" t="s">
        <v>1140</v>
      </c>
    </row>
    <row r="405" spans="1:21" x14ac:dyDescent="0.25">
      <c r="A405" s="10" t="str">
        <f t="shared" si="22"/>
        <v>10077501-231025</v>
      </c>
      <c r="B405" s="11">
        <v>10077501</v>
      </c>
      <c r="C405" s="12" t="str">
        <f>VLOOKUP(Table2[[#This Row],[Id No]],[1]MIT!$A:$BF,2,0)&amp;" "&amp;VLOOKUP(Table2[[#This Row],[Id No]],[1]MIT!$A:$BF,3,0)</f>
        <v>SLEY RAMADHAN MSENGI</v>
      </c>
      <c r="D405" s="12" t="str">
        <f>+VLOOKUP(Table2[[#This Row],[Id No]],[1]MIT!$A:$BF,5,0)</f>
        <v>CLEANER</v>
      </c>
      <c r="E405" s="12" t="str">
        <f>+VLOOKUP(Table2[[#This Row],[Id No]],[1]MIT!$A:$BF,7,0)</f>
        <v>İDARİ İŞLER (KAMP)</v>
      </c>
      <c r="F405" s="11" t="str">
        <f>+VLOOKUP(Table2[[#This Row],[Id No]],[1]MIT!$A:$BF,15,0)</f>
        <v>İTİGİ</v>
      </c>
      <c r="G405" s="13">
        <f>+VLOOKUP(Table2[[#This Row],[Id No]],[1]MIT!$A:$BF,19,0)</f>
        <v>44979</v>
      </c>
      <c r="H405" s="14" t="str">
        <f>+VLOOKUP(Table2[[#This Row],[Id No]],[1]MIT!$A:$BF,27,0)</f>
        <v>0789 259 097</v>
      </c>
      <c r="I405" s="11">
        <v>16</v>
      </c>
      <c r="J405" s="13">
        <v>45224</v>
      </c>
      <c r="K405" s="13">
        <f>+IF(AND(Table2[[#This Row],[Leave Start Date]]&lt;&gt;"",Table2[[#This Row],[Leave Days]]&lt;&gt;"")=TRUE,Table2[[#This Row],[Leave Start Date]]+Table2[[#This Row],[Leave Days]]-1, "")</f>
        <v>45239</v>
      </c>
      <c r="L405" s="11" t="s">
        <v>35</v>
      </c>
      <c r="M405" s="11" t="s">
        <v>35</v>
      </c>
      <c r="N405" s="13">
        <f>+IF(Table2[[#This Row],[Leave End Date]]&lt;&gt;"",Table2[[#This Row],[Leave End Date]]+1,"")</f>
        <v>45240</v>
      </c>
      <c r="O405" s="11" t="s">
        <v>32</v>
      </c>
      <c r="P405" s="15">
        <v>45222</v>
      </c>
      <c r="Q405" s="16"/>
      <c r="R405" s="12" t="s">
        <v>1126</v>
      </c>
      <c r="S405" s="12"/>
      <c r="T405" s="12"/>
      <c r="U405" s="12" t="s">
        <v>1141</v>
      </c>
    </row>
    <row r="406" spans="1:21" x14ac:dyDescent="0.25">
      <c r="A406" s="10" t="str">
        <f t="shared" si="22"/>
        <v>10077308-231025</v>
      </c>
      <c r="B406" s="11">
        <v>10077308</v>
      </c>
      <c r="C406" s="12" t="str">
        <f>VLOOKUP(Table2[[#This Row],[Id No]],[1]MIT!$A:$BF,2,0)&amp;" "&amp;VLOOKUP(Table2[[#This Row],[Id No]],[1]MIT!$A:$BF,3,0)</f>
        <v>MSHAWALA SELEMANI YAHAYA</v>
      </c>
      <c r="D406" s="12" t="str">
        <f>+VLOOKUP(Table2[[#This Row],[Id No]],[1]MIT!$A:$BF,5,0)</f>
        <v>CLEANER</v>
      </c>
      <c r="E406" s="12" t="str">
        <f>+VLOOKUP(Table2[[#This Row],[Id No]],[1]MIT!$A:$BF,7,0)</f>
        <v>İDARİ İŞLER (KAMP)</v>
      </c>
      <c r="F406" s="11" t="str">
        <f>+VLOOKUP(Table2[[#This Row],[Id No]],[1]MIT!$A:$BF,15,0)</f>
        <v>İTİGİ</v>
      </c>
      <c r="G406" s="13">
        <f>+VLOOKUP(Table2[[#This Row],[Id No]],[1]MIT!$A:$BF,19,0)</f>
        <v>44963</v>
      </c>
      <c r="H406" s="14" t="str">
        <f>+VLOOKUP(Table2[[#This Row],[Id No]],[1]MIT!$A:$BF,27,0)</f>
        <v>0625 911 902</v>
      </c>
      <c r="I406" s="11">
        <v>16</v>
      </c>
      <c r="J406" s="13">
        <v>45224</v>
      </c>
      <c r="K406" s="13">
        <f>+IF(AND(Table2[[#This Row],[Leave Start Date]]&lt;&gt;"",Table2[[#This Row],[Leave Days]]&lt;&gt;"")=TRUE,Table2[[#This Row],[Leave Start Date]]+Table2[[#This Row],[Leave Days]]-1, "")</f>
        <v>45239</v>
      </c>
      <c r="L406" s="11" t="s">
        <v>35</v>
      </c>
      <c r="M406" s="11" t="s">
        <v>35</v>
      </c>
      <c r="N406" s="13">
        <f>+IF(Table2[[#This Row],[Leave End Date]]&lt;&gt;"",Table2[[#This Row],[Leave End Date]]+1,"")</f>
        <v>45240</v>
      </c>
      <c r="O406" s="11" t="s">
        <v>32</v>
      </c>
      <c r="P406" s="15">
        <v>45222</v>
      </c>
      <c r="Q406" s="16"/>
      <c r="R406" s="12" t="s">
        <v>1126</v>
      </c>
      <c r="S406" s="12"/>
      <c r="T406" s="12"/>
      <c r="U406" s="12" t="s">
        <v>1142</v>
      </c>
    </row>
    <row r="407" spans="1:21" x14ac:dyDescent="0.25">
      <c r="A407" s="10" t="str">
        <f t="shared" ref="A407:A412" si="23">$B407&amp;"-"&amp;TEXT($J407,"YYMMDD")</f>
        <v>10077281-231025</v>
      </c>
      <c r="B407" s="11">
        <v>10077281</v>
      </c>
      <c r="C407" s="12" t="str">
        <f>VLOOKUP(Table2[[#This Row],[Id No]],[1]MIT!$A:$BF,2,0)&amp;" "&amp;VLOOKUP(Table2[[#This Row],[Id No]],[1]MIT!$A:$BF,3,0)</f>
        <v>PETER ANDREA MWAMBIPILE</v>
      </c>
      <c r="D407" s="12" t="str">
        <f>+VLOOKUP(Table2[[#This Row],[Id No]],[1]MIT!$A:$BF,5,0)</f>
        <v>CAMP WORKER</v>
      </c>
      <c r="E407" s="12" t="str">
        <f>+VLOOKUP(Table2[[#This Row],[Id No]],[1]MIT!$A:$BF,7,0)</f>
        <v>İDARİ İŞLER (KAMP)</v>
      </c>
      <c r="F407" s="11" t="str">
        <f>+VLOOKUP(Table2[[#This Row],[Id No]],[1]MIT!$A:$BF,15,0)</f>
        <v>MANYONİ</v>
      </c>
      <c r="G407" s="13">
        <f>+VLOOKUP(Table2[[#This Row],[Id No]],[1]MIT!$A:$BF,19,0)</f>
        <v>44960</v>
      </c>
      <c r="H407" s="14" t="str">
        <f>+VLOOKUP(Table2[[#This Row],[Id No]],[1]MIT!$A:$BF,27,0)</f>
        <v>0762 996 635</v>
      </c>
      <c r="I407" s="11">
        <v>18</v>
      </c>
      <c r="J407" s="13">
        <v>45224</v>
      </c>
      <c r="K407" s="13">
        <f>+IF(AND(Table2[[#This Row],[Leave Start Date]]&lt;&gt;"",Table2[[#This Row],[Leave Days]]&lt;&gt;"")=TRUE,Table2[[#This Row],[Leave Start Date]]+Table2[[#This Row],[Leave Days]]-1, "")</f>
        <v>45241</v>
      </c>
      <c r="L407" s="11" t="s">
        <v>35</v>
      </c>
      <c r="M407" s="11" t="s">
        <v>35</v>
      </c>
      <c r="N407" s="13">
        <f>+IF(Table2[[#This Row],[Leave End Date]]&lt;&gt;"",Table2[[#This Row],[Leave End Date]]+1,"")</f>
        <v>45242</v>
      </c>
      <c r="O407" s="11" t="s">
        <v>32</v>
      </c>
      <c r="P407" s="15">
        <v>45222</v>
      </c>
      <c r="Q407" s="16"/>
      <c r="R407" s="12" t="s">
        <v>1126</v>
      </c>
      <c r="S407" s="12"/>
      <c r="T407" s="12"/>
      <c r="U407" s="12" t="s">
        <v>1143</v>
      </c>
    </row>
    <row r="408" spans="1:21" x14ac:dyDescent="0.25">
      <c r="A408" s="10" t="str">
        <f t="shared" si="23"/>
        <v>10077789-231025</v>
      </c>
      <c r="B408" s="11">
        <v>10077789</v>
      </c>
      <c r="C408" s="12" t="str">
        <f>VLOOKUP(Table2[[#This Row],[Id No]],[1]MIT!$A:$BF,2,0)&amp;" "&amp;VLOOKUP(Table2[[#This Row],[Id No]],[1]MIT!$A:$BF,3,0)</f>
        <v>HAFIDHI KAPEYA KONDO</v>
      </c>
      <c r="D408" s="12" t="str">
        <f>+VLOOKUP(Table2[[#This Row],[Id No]],[1]MIT!$A:$BF,5,0)</f>
        <v>PICKUP DRIVER</v>
      </c>
      <c r="E408" s="12" t="str">
        <f>+VLOOKUP(Table2[[#This Row],[Id No]],[1]MIT!$A:$BF,7,0)</f>
        <v>İDARİ İŞLER (KAMP)</v>
      </c>
      <c r="F408" s="11" t="str">
        <f>+VLOOKUP(Table2[[#This Row],[Id No]],[1]MIT!$A:$BF,15,0)</f>
        <v>MANYONİ</v>
      </c>
      <c r="G408" s="13">
        <f>+VLOOKUP(Table2[[#This Row],[Id No]],[1]MIT!$A:$BF,19,0)</f>
        <v>44995</v>
      </c>
      <c r="H408" s="14" t="str">
        <f>+VLOOKUP(Table2[[#This Row],[Id No]],[1]MIT!$A:$BF,27,0)</f>
        <v>0714 686 617</v>
      </c>
      <c r="I408" s="11">
        <v>15</v>
      </c>
      <c r="J408" s="13">
        <v>45224</v>
      </c>
      <c r="K408" s="13">
        <f>+IF(AND(Table2[[#This Row],[Leave Start Date]]&lt;&gt;"",Table2[[#This Row],[Leave Days]]&lt;&gt;"")=TRUE,Table2[[#This Row],[Leave Start Date]]+Table2[[#This Row],[Leave Days]]-1, "")</f>
        <v>45238</v>
      </c>
      <c r="L408" s="11" t="s">
        <v>35</v>
      </c>
      <c r="M408" s="11" t="s">
        <v>35</v>
      </c>
      <c r="N408" s="13">
        <f>+IF(Table2[[#This Row],[Leave End Date]]&lt;&gt;"",Table2[[#This Row],[Leave End Date]]+1,"")</f>
        <v>45239</v>
      </c>
      <c r="O408" s="11" t="s">
        <v>32</v>
      </c>
      <c r="P408" s="15">
        <v>45222</v>
      </c>
      <c r="Q408" s="16"/>
      <c r="R408" s="12" t="s">
        <v>1126</v>
      </c>
      <c r="S408" s="12"/>
      <c r="T408" s="12"/>
      <c r="U408" s="12" t="s">
        <v>1144</v>
      </c>
    </row>
    <row r="409" spans="1:21" x14ac:dyDescent="0.25">
      <c r="A409" s="10" t="str">
        <f t="shared" si="23"/>
        <v>10077480-231025</v>
      </c>
      <c r="B409" s="11">
        <v>10077480</v>
      </c>
      <c r="C409" s="12" t="str">
        <f>VLOOKUP(Table2[[#This Row],[Id No]],[1]MIT!$A:$BF,2,0)&amp;" "&amp;VLOOKUP(Table2[[#This Row],[Id No]],[1]MIT!$A:$BF,3,0)</f>
        <v>LUCY ELIAS MAGANGA</v>
      </c>
      <c r="D409" s="12" t="str">
        <f>+VLOOKUP(Table2[[#This Row],[Id No]],[1]MIT!$A:$BF,5,0)</f>
        <v>CLEANER</v>
      </c>
      <c r="E409" s="12" t="str">
        <f>+VLOOKUP(Table2[[#This Row],[Id No]],[1]MIT!$A:$BF,7,0)</f>
        <v>İDARİ İŞLER (KAMP)</v>
      </c>
      <c r="F409" s="11" t="str">
        <f>+VLOOKUP(Table2[[#This Row],[Id No]],[1]MIT!$A:$BF,15,0)</f>
        <v>MANYONİ</v>
      </c>
      <c r="G409" s="13">
        <f>+VLOOKUP(Table2[[#This Row],[Id No]],[1]MIT!$A:$BF,19,0)</f>
        <v>44978</v>
      </c>
      <c r="H409" s="14" t="str">
        <f>+VLOOKUP(Table2[[#This Row],[Id No]],[1]MIT!$A:$BF,27,0)</f>
        <v>0755 723 650</v>
      </c>
      <c r="I409" s="11">
        <v>17</v>
      </c>
      <c r="J409" s="13">
        <v>45224</v>
      </c>
      <c r="K409" s="13">
        <f>+IF(AND(Table2[[#This Row],[Leave Start Date]]&lt;&gt;"",Table2[[#This Row],[Leave Days]]&lt;&gt;"")=TRUE,Table2[[#This Row],[Leave Start Date]]+Table2[[#This Row],[Leave Days]]-1, "")</f>
        <v>45240</v>
      </c>
      <c r="L409" s="11" t="s">
        <v>35</v>
      </c>
      <c r="M409" s="11" t="s">
        <v>35</v>
      </c>
      <c r="N409" s="13">
        <f>+IF(Table2[[#This Row],[Leave End Date]]&lt;&gt;"",Table2[[#This Row],[Leave End Date]]+1,"")</f>
        <v>45241</v>
      </c>
      <c r="O409" s="11" t="s">
        <v>32</v>
      </c>
      <c r="P409" s="15">
        <v>45222</v>
      </c>
      <c r="Q409" s="16"/>
      <c r="R409" s="12" t="s">
        <v>1126</v>
      </c>
      <c r="S409" s="12"/>
      <c r="T409" s="12"/>
      <c r="U409" s="12" t="s">
        <v>1145</v>
      </c>
    </row>
    <row r="410" spans="1:21" x14ac:dyDescent="0.25">
      <c r="A410" s="10" t="str">
        <f t="shared" si="23"/>
        <v>10077246-231025</v>
      </c>
      <c r="B410" s="11">
        <v>10077246</v>
      </c>
      <c r="C410" s="12" t="str">
        <f>VLOOKUP(Table2[[#This Row],[Id No]],[1]MIT!$A:$BF,2,0)&amp;" "&amp;VLOOKUP(Table2[[#This Row],[Id No]],[1]MIT!$A:$BF,3,0)</f>
        <v>DOREEN DAMAS LUHWAGO</v>
      </c>
      <c r="D410" s="12" t="str">
        <f>+VLOOKUP(Table2[[#This Row],[Id No]],[1]MIT!$A:$BF,5,0)</f>
        <v>CLEANER</v>
      </c>
      <c r="E410" s="12" t="str">
        <f>+VLOOKUP(Table2[[#This Row],[Id No]],[1]MIT!$A:$BF,7,0)</f>
        <v>İDARİ İŞLER (KAMP)</v>
      </c>
      <c r="F410" s="11" t="str">
        <f>+VLOOKUP(Table2[[#This Row],[Id No]],[1]MIT!$A:$BF,15,0)</f>
        <v>MANYONİ</v>
      </c>
      <c r="G410" s="13">
        <f>+VLOOKUP(Table2[[#This Row],[Id No]],[1]MIT!$A:$BF,19,0)</f>
        <v>44959</v>
      </c>
      <c r="H410" s="14" t="str">
        <f>+VLOOKUP(Table2[[#This Row],[Id No]],[1]MIT!$A:$BF,27,0)</f>
        <v>0742 671 099</v>
      </c>
      <c r="I410" s="11">
        <v>18</v>
      </c>
      <c r="J410" s="13">
        <v>45224</v>
      </c>
      <c r="K410" s="13">
        <f>+IF(AND(Table2[[#This Row],[Leave Start Date]]&lt;&gt;"",Table2[[#This Row],[Leave Days]]&lt;&gt;"")=TRUE,Table2[[#This Row],[Leave Start Date]]+Table2[[#This Row],[Leave Days]]-1, "")</f>
        <v>45241</v>
      </c>
      <c r="L410" s="11" t="s">
        <v>35</v>
      </c>
      <c r="M410" s="11" t="s">
        <v>35</v>
      </c>
      <c r="N410" s="13">
        <f>+IF(Table2[[#This Row],[Leave End Date]]&lt;&gt;"",Table2[[#This Row],[Leave End Date]]+1,"")</f>
        <v>45242</v>
      </c>
      <c r="O410" s="11" t="s">
        <v>32</v>
      </c>
      <c r="P410" s="15">
        <v>45222</v>
      </c>
      <c r="Q410" s="16"/>
      <c r="R410" s="12" t="s">
        <v>1126</v>
      </c>
      <c r="S410" s="12"/>
      <c r="T410" s="12"/>
      <c r="U410" s="12" t="s">
        <v>1146</v>
      </c>
    </row>
    <row r="411" spans="1:21" x14ac:dyDescent="0.25">
      <c r="A411" s="10" t="str">
        <f t="shared" si="23"/>
        <v>10075618-231025</v>
      </c>
      <c r="B411" s="11">
        <v>10075618</v>
      </c>
      <c r="C411" s="12" t="str">
        <f>VLOOKUP(Table2[[#This Row],[Id No]],[1]MIT!$A:$BF,2,0)&amp;" "&amp;VLOOKUP(Table2[[#This Row],[Id No]],[1]MIT!$A:$BF,3,0)</f>
        <v>ROSE LYANGA KIZAGA</v>
      </c>
      <c r="D411" s="12" t="str">
        <f>+VLOOKUP(Table2[[#This Row],[Id No]],[1]MIT!$A:$BF,5,0)</f>
        <v>CLEANER</v>
      </c>
      <c r="E411" s="12" t="str">
        <f>+VLOOKUP(Table2[[#This Row],[Id No]],[1]MIT!$A:$BF,7,0)</f>
        <v>İDARİ İŞLER (KAMP)</v>
      </c>
      <c r="F411" s="11" t="str">
        <f>+VLOOKUP(Table2[[#This Row],[Id No]],[1]MIT!$A:$BF,15,0)</f>
        <v>MANYONİ</v>
      </c>
      <c r="G411" s="13">
        <f>+VLOOKUP(Table2[[#This Row],[Id No]],[1]MIT!$A:$BF,19,0)</f>
        <v>44874</v>
      </c>
      <c r="H411" s="14" t="str">
        <f>+VLOOKUP(Table2[[#This Row],[Id No]],[1]MIT!$A:$BF,27,0)</f>
        <v>0758 865 839</v>
      </c>
      <c r="I411" s="11">
        <v>25</v>
      </c>
      <c r="J411" s="13">
        <v>45224</v>
      </c>
      <c r="K411" s="13">
        <f>+IF(AND(Table2[[#This Row],[Leave Start Date]]&lt;&gt;"",Table2[[#This Row],[Leave Days]]&lt;&gt;"")=TRUE,Table2[[#This Row],[Leave Start Date]]+Table2[[#This Row],[Leave Days]]-1, "")</f>
        <v>45248</v>
      </c>
      <c r="L411" s="11" t="s">
        <v>35</v>
      </c>
      <c r="M411" s="11" t="s">
        <v>35</v>
      </c>
      <c r="N411" s="13">
        <f>+IF(Table2[[#This Row],[Leave End Date]]&lt;&gt;"",Table2[[#This Row],[Leave End Date]]+1,"")</f>
        <v>45249</v>
      </c>
      <c r="O411" s="11" t="s">
        <v>32</v>
      </c>
      <c r="P411" s="15">
        <v>45222</v>
      </c>
      <c r="Q411" s="16"/>
      <c r="R411" s="12" t="s">
        <v>1126</v>
      </c>
      <c r="S411" s="12"/>
      <c r="T411" s="12"/>
      <c r="U411" s="12" t="s">
        <v>1147</v>
      </c>
    </row>
    <row r="412" spans="1:21" x14ac:dyDescent="0.25">
      <c r="A412" s="10" t="str">
        <f t="shared" si="23"/>
        <v>10077407-231025</v>
      </c>
      <c r="B412" s="11">
        <v>10077407</v>
      </c>
      <c r="C412" s="12" t="str">
        <f>VLOOKUP(Table2[[#This Row],[Id No]],[1]MIT!$A:$BF,2,0)&amp;" "&amp;VLOOKUP(Table2[[#This Row],[Id No]],[1]MIT!$A:$BF,3,0)</f>
        <v>BENEDICTO WILLIAM KAPINKA</v>
      </c>
      <c r="D412" s="12" t="str">
        <f>+VLOOKUP(Table2[[#This Row],[Id No]],[1]MIT!$A:$BF,5,0)</f>
        <v>MINIBUS DRIVER</v>
      </c>
      <c r="E412" s="12" t="str">
        <f>+VLOOKUP(Table2[[#This Row],[Id No]],[1]MIT!$A:$BF,7,0)</f>
        <v>İDARİ İŞLER (KAMP)</v>
      </c>
      <c r="F412" s="11" t="str">
        <f>+VLOOKUP(Table2[[#This Row],[Id No]],[1]MIT!$A:$BF,15,0)</f>
        <v>MANYONİ</v>
      </c>
      <c r="G412" s="13">
        <f>+VLOOKUP(Table2[[#This Row],[Id No]],[1]MIT!$A:$BF,19,0)</f>
        <v>44971</v>
      </c>
      <c r="H412" s="14" t="str">
        <f>+VLOOKUP(Table2[[#This Row],[Id No]],[1]MIT!$A:$BF,27,0)</f>
        <v>0625 894 997</v>
      </c>
      <c r="I412" s="11">
        <v>17</v>
      </c>
      <c r="J412" s="13">
        <v>45224</v>
      </c>
      <c r="K412" s="13">
        <f>+IF(AND(Table2[[#This Row],[Leave Start Date]]&lt;&gt;"",Table2[[#This Row],[Leave Days]]&lt;&gt;"")=TRUE,Table2[[#This Row],[Leave Start Date]]+Table2[[#This Row],[Leave Days]]-1, "")</f>
        <v>45240</v>
      </c>
      <c r="L412" s="11" t="s">
        <v>35</v>
      </c>
      <c r="M412" s="11" t="s">
        <v>35</v>
      </c>
      <c r="N412" s="13">
        <f>+IF(Table2[[#This Row],[Leave End Date]]&lt;&gt;"",Table2[[#This Row],[Leave End Date]]+1,"")</f>
        <v>45241</v>
      </c>
      <c r="O412" s="11" t="s">
        <v>32</v>
      </c>
      <c r="P412" s="15">
        <v>45222</v>
      </c>
      <c r="Q412" s="16"/>
      <c r="R412" s="12" t="s">
        <v>1126</v>
      </c>
      <c r="S412" s="12"/>
      <c r="T412" s="12"/>
      <c r="U412" s="12" t="s">
        <v>1148</v>
      </c>
    </row>
    <row r="413" spans="1:21" x14ac:dyDescent="0.25">
      <c r="A413" s="10" t="str">
        <f t="shared" ref="A413:A416" si="24">$B413&amp;"-"&amp;TEXT($J413,"YYMMDD")</f>
        <v>10076578-231024</v>
      </c>
      <c r="B413" s="11">
        <v>10076578</v>
      </c>
      <c r="C413" s="12" t="str">
        <f>VLOOKUP(Table2[[#This Row],[Id No]],[1]MIT!$A:$BF,2,0)&amp;" "&amp;VLOOKUP(Table2[[#This Row],[Id No]],[1]MIT!$A:$BF,3,0)</f>
        <v>ECKONIA GABRIEL MBANGA</v>
      </c>
      <c r="D413" s="12" t="str">
        <f>+VLOOKUP(Table2[[#This Row],[Id No]],[1]MIT!$A:$BF,5,0)</f>
        <v>SECURITY</v>
      </c>
      <c r="E413" s="12" t="str">
        <f>+VLOOKUP(Table2[[#This Row],[Id No]],[1]MIT!$A:$BF,7,0)</f>
        <v>İDARİ İŞLER (GÜVENLİK)</v>
      </c>
      <c r="F413" s="11" t="str">
        <f>+VLOOKUP(Table2[[#This Row],[Id No]],[1]MIT!$A:$BF,15,0)</f>
        <v>İTİGİ</v>
      </c>
      <c r="G413" s="13">
        <f>+VLOOKUP(Table2[[#This Row],[Id No]],[1]MIT!$A:$BF,19,0)</f>
        <v>44907</v>
      </c>
      <c r="H413" s="14" t="str">
        <f>+VLOOKUP(Table2[[#This Row],[Id No]],[1]MIT!$A:$BF,27,0)</f>
        <v>0757 267 662</v>
      </c>
      <c r="I413" s="11">
        <v>24</v>
      </c>
      <c r="J413" s="13">
        <v>45223</v>
      </c>
      <c r="K413" s="13">
        <f>+IF(AND(Table2[[#This Row],[Leave Start Date]]&lt;&gt;"",Table2[[#This Row],[Leave Days]]&lt;&gt;"")=TRUE,Table2[[#This Row],[Leave Start Date]]+Table2[[#This Row],[Leave Days]]-1, "")</f>
        <v>45246</v>
      </c>
      <c r="L413" s="11" t="s">
        <v>35</v>
      </c>
      <c r="M413" s="11" t="s">
        <v>35</v>
      </c>
      <c r="N413" s="13">
        <f>+IF(Table2[[#This Row],[Leave End Date]]&lt;&gt;"",Table2[[#This Row],[Leave End Date]]+1,"")</f>
        <v>45247</v>
      </c>
      <c r="O413" s="11" t="s">
        <v>32</v>
      </c>
      <c r="P413" s="15">
        <v>45223</v>
      </c>
      <c r="Q413" s="16"/>
      <c r="R413" s="12" t="s">
        <v>1126</v>
      </c>
      <c r="S413" s="12"/>
      <c r="T413" s="12"/>
      <c r="U413" s="12" t="s">
        <v>1149</v>
      </c>
    </row>
    <row r="414" spans="1:21" x14ac:dyDescent="0.25">
      <c r="A414" s="10" t="str">
        <f t="shared" si="24"/>
        <v>10074202-231205</v>
      </c>
      <c r="B414" s="11">
        <v>10074202</v>
      </c>
      <c r="C414" s="12" t="str">
        <f>VLOOKUP(Table2[[#This Row],[Id No]],[1]MIT!$A:$BF,2,0)&amp;" "&amp;VLOOKUP(Table2[[#This Row],[Id No]],[1]MIT!$A:$BF,3,0)</f>
        <v>SAIDI SELEMANI MKWIPUNDA</v>
      </c>
      <c r="D414" s="12" t="str">
        <f>+VLOOKUP(Table2[[#This Row],[Id No]],[1]MIT!$A:$BF,5,0)</f>
        <v>TRANSLATOR</v>
      </c>
      <c r="E414" s="12" t="str">
        <f>+VLOOKUP(Table2[[#This Row],[Id No]],[1]MIT!$A:$BF,7,0)</f>
        <v>İDARİ İŞLER (GÜVENLİK)</v>
      </c>
      <c r="F414" s="11" t="str">
        <f>+VLOOKUP(Table2[[#This Row],[Id No]],[1]MIT!$A:$BF,15,0)</f>
        <v>MANYONİ</v>
      </c>
      <c r="G414" s="13">
        <f>+VLOOKUP(Table2[[#This Row],[Id No]],[1]MIT!$A:$BF,19,0)</f>
        <v>44812</v>
      </c>
      <c r="H414" s="14" t="str">
        <f>+VLOOKUP(Table2[[#This Row],[Id No]],[1]MIT!$A:$BF,27,0)</f>
        <v>0693-455-713</v>
      </c>
      <c r="I414" s="11">
        <v>28</v>
      </c>
      <c r="J414" s="13">
        <v>45265</v>
      </c>
      <c r="K414" s="13">
        <f>+IF(AND(Table2[[#This Row],[Leave Start Date]]&lt;&gt;"",Table2[[#This Row],[Leave Days]]&lt;&gt;"")=TRUE,Table2[[#This Row],[Leave Start Date]]+Table2[[#This Row],[Leave Days]]-1, "")</f>
        <v>45292</v>
      </c>
      <c r="L414" s="11" t="s">
        <v>35</v>
      </c>
      <c r="M414" s="11" t="s">
        <v>35</v>
      </c>
      <c r="N414" s="13">
        <f>+IF(Table2[[#This Row],[Leave End Date]]&lt;&gt;"",Table2[[#This Row],[Leave End Date]]+1,"")</f>
        <v>45293</v>
      </c>
      <c r="O414" s="11" t="s">
        <v>32</v>
      </c>
      <c r="P414" s="15">
        <v>45223</v>
      </c>
      <c r="Q414" s="16"/>
      <c r="R414" s="12" t="s">
        <v>1126</v>
      </c>
      <c r="S414" s="12"/>
      <c r="T414" s="12"/>
      <c r="U414" s="12" t="s">
        <v>1150</v>
      </c>
    </row>
    <row r="415" spans="1:21" x14ac:dyDescent="0.25">
      <c r="A415" s="10" t="str">
        <f t="shared" si="24"/>
        <v>10077393-231024</v>
      </c>
      <c r="B415" s="11">
        <v>10077393</v>
      </c>
      <c r="C415" s="12" t="str">
        <f>VLOOKUP(Table2[[#This Row],[Id No]],[1]MIT!$A:$BF,2,0)&amp;" "&amp;VLOOKUP(Table2[[#This Row],[Id No]],[1]MIT!$A:$BF,3,0)</f>
        <v>SAIDI SHABANI MPATA</v>
      </c>
      <c r="D415" s="12" t="str">
        <f>+VLOOKUP(Table2[[#This Row],[Id No]],[1]MIT!$A:$BF,5,0)</f>
        <v>PICKUP DRIVER</v>
      </c>
      <c r="E415" s="12" t="str">
        <f>+VLOOKUP(Table2[[#This Row],[Id No]],[1]MIT!$A:$BF,7,0)</f>
        <v>İDARİ İŞLER (KAMP)</v>
      </c>
      <c r="F415" s="11" t="str">
        <f>+VLOOKUP(Table2[[#This Row],[Id No]],[1]MIT!$A:$BF,15,0)</f>
        <v>İTİGİ</v>
      </c>
      <c r="G415" s="13">
        <f>+VLOOKUP(Table2[[#This Row],[Id No]],[1]MIT!$A:$BF,19,0)</f>
        <v>44970</v>
      </c>
      <c r="H415" s="14" t="str">
        <f>+VLOOKUP(Table2[[#This Row],[Id No]],[1]MIT!$A:$BF,27,0)</f>
        <v>0693 326 874</v>
      </c>
      <c r="I415" s="11">
        <v>19</v>
      </c>
      <c r="J415" s="13">
        <v>45223</v>
      </c>
      <c r="K415" s="13">
        <f>+IF(AND(Table2[[#This Row],[Leave Start Date]]&lt;&gt;"",Table2[[#This Row],[Leave Days]]&lt;&gt;"")=TRUE,Table2[[#This Row],[Leave Start Date]]+Table2[[#This Row],[Leave Days]]-1, "")</f>
        <v>45241</v>
      </c>
      <c r="L415" s="11" t="s">
        <v>35</v>
      </c>
      <c r="M415" s="11" t="s">
        <v>35</v>
      </c>
      <c r="N415" s="13">
        <f>+IF(Table2[[#This Row],[Leave End Date]]&lt;&gt;"",Table2[[#This Row],[Leave End Date]]+1,"")</f>
        <v>45242</v>
      </c>
      <c r="O415" s="11" t="s">
        <v>32</v>
      </c>
      <c r="P415" s="15">
        <v>45223</v>
      </c>
      <c r="Q415" s="16"/>
      <c r="R415" s="12" t="s">
        <v>1126</v>
      </c>
      <c r="S415" s="12"/>
      <c r="T415" s="12"/>
      <c r="U415" s="12" t="s">
        <v>1151</v>
      </c>
    </row>
    <row r="416" spans="1:21" x14ac:dyDescent="0.25">
      <c r="A416" s="10" t="str">
        <f t="shared" si="24"/>
        <v>10073962-231024</v>
      </c>
      <c r="B416" s="11">
        <v>10073962</v>
      </c>
      <c r="C416" s="12" t="str">
        <f>VLOOKUP(Table2[[#This Row],[Id No]],[1]MIT!$A:$BF,2,0)&amp;" "&amp;VLOOKUP(Table2[[#This Row],[Id No]],[1]MIT!$A:$BF,3,0)</f>
        <v>ANSETH DESPERY NKAMBI</v>
      </c>
      <c r="D416" s="12" t="str">
        <f>+VLOOKUP(Table2[[#This Row],[Id No]],[1]MIT!$A:$BF,5,0)</f>
        <v>DRIVER</v>
      </c>
      <c r="E416" s="12" t="str">
        <f>+VLOOKUP(Table2[[#This Row],[Id No]],[1]MIT!$A:$BF,7,0)</f>
        <v>İDARİ İŞLER (KAMP)</v>
      </c>
      <c r="F416" s="11" t="str">
        <f>+VLOOKUP(Table2[[#This Row],[Id No]],[1]MIT!$A:$BF,15,0)</f>
        <v>TURA</v>
      </c>
      <c r="G416" s="13">
        <f>+VLOOKUP(Table2[[#This Row],[Id No]],[1]MIT!$A:$BF,19,0)</f>
        <v>44799</v>
      </c>
      <c r="H416" s="14" t="str">
        <f>+VLOOKUP(Table2[[#This Row],[Id No]],[1]MIT!$A:$BF,27,0)</f>
        <v>0716 522 329</v>
      </c>
      <c r="I416" s="11">
        <v>28</v>
      </c>
      <c r="J416" s="13">
        <v>45223</v>
      </c>
      <c r="K416" s="13">
        <f>+IF(AND(Table2[[#This Row],[Leave Start Date]]&lt;&gt;"",Table2[[#This Row],[Leave Days]]&lt;&gt;"")=TRUE,Table2[[#This Row],[Leave Start Date]]+Table2[[#This Row],[Leave Days]]-1, "")</f>
        <v>45250</v>
      </c>
      <c r="L416" s="11" t="s">
        <v>35</v>
      </c>
      <c r="M416" s="11" t="s">
        <v>35</v>
      </c>
      <c r="N416" s="13">
        <f>+IF(Table2[[#This Row],[Leave End Date]]&lt;&gt;"",Table2[[#This Row],[Leave End Date]]+1,"")</f>
        <v>45251</v>
      </c>
      <c r="O416" s="11" t="s">
        <v>32</v>
      </c>
      <c r="P416" s="15">
        <v>45223</v>
      </c>
      <c r="Q416" s="16"/>
      <c r="R416" s="12" t="s">
        <v>1126</v>
      </c>
      <c r="S416" s="12"/>
      <c r="T416" s="12"/>
      <c r="U416" s="12" t="s">
        <v>1152</v>
      </c>
    </row>
    <row r="417" spans="1:21" x14ac:dyDescent="0.25">
      <c r="A417" s="10" t="str">
        <f t="shared" ref="A417:A441" si="25">$B417&amp;"-"&amp;TEXT($J417,"YYMMDD")</f>
        <v>10075535-231024</v>
      </c>
      <c r="B417" s="11">
        <v>10075535</v>
      </c>
      <c r="C417" s="12" t="str">
        <f>VLOOKUP(Table2[[#This Row],[Id No]],[1]MIT!$A:$BF,2,0)&amp;" "&amp;VLOOKUP(Table2[[#This Row],[Id No]],[1]MIT!$A:$BF,3,0)</f>
        <v>HAMISI SHABANI ATHUMANI</v>
      </c>
      <c r="D417" s="12" t="str">
        <f>+VLOOKUP(Table2[[#This Row],[Id No]],[1]MIT!$A:$BF,5,0)</f>
        <v>DUMPTRUCK DRIVER</v>
      </c>
      <c r="E417" s="12" t="str">
        <f>+VLOOKUP(Table2[[#This Row],[Id No]],[1]MIT!$A:$BF,7,0)</f>
        <v>TAŞ OCAKLARI VE PATLATMA</v>
      </c>
      <c r="F417" s="11" t="str">
        <f>+VLOOKUP(Table2[[#This Row],[Id No]],[1]MIT!$A:$BF,15,0)</f>
        <v>İTİGİ</v>
      </c>
      <c r="G417" s="13">
        <f>+VLOOKUP(Table2[[#This Row],[Id No]],[1]MIT!$A:$BF,19,0)</f>
        <v>44869</v>
      </c>
      <c r="H417" s="14" t="str">
        <f>+VLOOKUP(Table2[[#This Row],[Id No]],[1]MIT!$A:$BF,27,0)</f>
        <v>0693 684 768</v>
      </c>
      <c r="I417" s="11">
        <v>27</v>
      </c>
      <c r="J417" s="13">
        <v>45223</v>
      </c>
      <c r="K417" s="13">
        <f>+IF(AND(Table2[[#This Row],[Leave Start Date]]&lt;&gt;"",Table2[[#This Row],[Leave Days]]&lt;&gt;"")=TRUE,Table2[[#This Row],[Leave Start Date]]+Table2[[#This Row],[Leave Days]]-1, "")</f>
        <v>45249</v>
      </c>
      <c r="L417" s="11" t="s">
        <v>35</v>
      </c>
      <c r="M417" s="11" t="s">
        <v>35</v>
      </c>
      <c r="N417" s="13">
        <f>+IF(Table2[[#This Row],[Leave End Date]]&lt;&gt;"",Table2[[#This Row],[Leave End Date]]+1,"")</f>
        <v>45250</v>
      </c>
      <c r="O417" s="11" t="s">
        <v>32</v>
      </c>
      <c r="P417" s="15">
        <v>45223</v>
      </c>
      <c r="Q417" s="16"/>
      <c r="R417" s="12" t="s">
        <v>1126</v>
      </c>
      <c r="S417" s="12"/>
      <c r="T417" s="12"/>
      <c r="U417" s="12" t="s">
        <v>1153</v>
      </c>
    </row>
    <row r="418" spans="1:21" x14ac:dyDescent="0.25">
      <c r="A418" s="10" t="str">
        <f t="shared" si="25"/>
        <v>10076177-231024</v>
      </c>
      <c r="B418" s="11">
        <v>10076177</v>
      </c>
      <c r="C418" s="12" t="str">
        <f>VLOOKUP(Table2[[#This Row],[Id No]],[1]MIT!$A:$BF,2,0)&amp;" "&amp;VLOOKUP(Table2[[#This Row],[Id No]],[1]MIT!$A:$BF,3,0)</f>
        <v>JACKSON ANDREA YOHANA</v>
      </c>
      <c r="D418" s="12" t="str">
        <f>+VLOOKUP(Table2[[#This Row],[Id No]],[1]MIT!$A:$BF,5,0)</f>
        <v>DUMPTRUCK DRIVER</v>
      </c>
      <c r="E418" s="12" t="str">
        <f>+VLOOKUP(Table2[[#This Row],[Id No]],[1]MIT!$A:$BF,7,0)</f>
        <v>TAŞ OCAKLARI VE PATLATMA</v>
      </c>
      <c r="F418" s="11" t="str">
        <f>+VLOOKUP(Table2[[#This Row],[Id No]],[1]MIT!$A:$BF,15,0)</f>
        <v>İTİGİ</v>
      </c>
      <c r="G418" s="13">
        <f>+VLOOKUP(Table2[[#This Row],[Id No]],[1]MIT!$A:$BF,19,0)</f>
        <v>44895</v>
      </c>
      <c r="H418" s="14" t="str">
        <f>+VLOOKUP(Table2[[#This Row],[Id No]],[1]MIT!$A:$BF,27,0)</f>
        <v>0763 511 688</v>
      </c>
      <c r="I418" s="11">
        <v>25</v>
      </c>
      <c r="J418" s="13">
        <v>45223</v>
      </c>
      <c r="K418" s="13">
        <f>+IF(AND(Table2[[#This Row],[Leave Start Date]]&lt;&gt;"",Table2[[#This Row],[Leave Days]]&lt;&gt;"")=TRUE,Table2[[#This Row],[Leave Start Date]]+Table2[[#This Row],[Leave Days]]-1, "")</f>
        <v>45247</v>
      </c>
      <c r="L418" s="11" t="s">
        <v>35</v>
      </c>
      <c r="M418" s="11" t="s">
        <v>35</v>
      </c>
      <c r="N418" s="13">
        <f>+IF(Table2[[#This Row],[Leave End Date]]&lt;&gt;"",Table2[[#This Row],[Leave End Date]]+1,"")</f>
        <v>45248</v>
      </c>
      <c r="O418" s="11" t="s">
        <v>32</v>
      </c>
      <c r="P418" s="15">
        <v>45223</v>
      </c>
      <c r="Q418" s="16"/>
      <c r="R418" s="12" t="s">
        <v>1126</v>
      </c>
      <c r="S418" s="12"/>
      <c r="T418" s="12"/>
      <c r="U418" s="12" t="s">
        <v>1154</v>
      </c>
    </row>
    <row r="419" spans="1:21" x14ac:dyDescent="0.25">
      <c r="A419" s="10" t="str">
        <f t="shared" si="25"/>
        <v>10076284-231024</v>
      </c>
      <c r="B419" s="11">
        <v>10076284</v>
      </c>
      <c r="C419" s="12" t="str">
        <f>VLOOKUP(Table2[[#This Row],[Id No]],[1]MIT!$A:$BF,2,0)&amp;" "&amp;VLOOKUP(Table2[[#This Row],[Id No]],[1]MIT!$A:$BF,3,0)</f>
        <v>KASSIM BASHIRU LWAMBANO</v>
      </c>
      <c r="D419" s="12" t="str">
        <f>+VLOOKUP(Table2[[#This Row],[Id No]],[1]MIT!$A:$BF,5,0)</f>
        <v>DUMPTRUCK DRIVER</v>
      </c>
      <c r="E419" s="12" t="str">
        <f>+VLOOKUP(Table2[[#This Row],[Id No]],[1]MIT!$A:$BF,7,0)</f>
        <v>TAŞ OCAKLARI VE PATLATMA</v>
      </c>
      <c r="F419" s="11" t="str">
        <f>+VLOOKUP(Table2[[#This Row],[Id No]],[1]MIT!$A:$BF,15,0)</f>
        <v>İTİGİ</v>
      </c>
      <c r="G419" s="13">
        <f>+VLOOKUP(Table2[[#This Row],[Id No]],[1]MIT!$A:$BF,19,0)</f>
        <v>44897</v>
      </c>
      <c r="H419" s="14" t="str">
        <f>+VLOOKUP(Table2[[#This Row],[Id No]],[1]MIT!$A:$BF,27,0)</f>
        <v>0714 230 397</v>
      </c>
      <c r="I419" s="11">
        <v>25</v>
      </c>
      <c r="J419" s="13">
        <v>45223</v>
      </c>
      <c r="K419" s="13">
        <f>+IF(AND(Table2[[#This Row],[Leave Start Date]]&lt;&gt;"",Table2[[#This Row],[Leave Days]]&lt;&gt;"")=TRUE,Table2[[#This Row],[Leave Start Date]]+Table2[[#This Row],[Leave Days]]-1, "")</f>
        <v>45247</v>
      </c>
      <c r="L419" s="11" t="s">
        <v>35</v>
      </c>
      <c r="M419" s="11" t="s">
        <v>35</v>
      </c>
      <c r="N419" s="13">
        <f>+IF(Table2[[#This Row],[Leave End Date]]&lt;&gt;"",Table2[[#This Row],[Leave End Date]]+1,"")</f>
        <v>45248</v>
      </c>
      <c r="O419" s="11" t="s">
        <v>32</v>
      </c>
      <c r="P419" s="15">
        <v>45223</v>
      </c>
      <c r="Q419" s="16"/>
      <c r="R419" s="12" t="s">
        <v>1126</v>
      </c>
      <c r="S419" s="12"/>
      <c r="T419" s="12"/>
      <c r="U419" s="12" t="s">
        <v>1155</v>
      </c>
    </row>
    <row r="420" spans="1:21" x14ac:dyDescent="0.25">
      <c r="A420" s="10" t="str">
        <f t="shared" si="25"/>
        <v>10075529-231024</v>
      </c>
      <c r="B420" s="11">
        <v>10075529</v>
      </c>
      <c r="C420" s="12" t="str">
        <f>VLOOKUP(Table2[[#This Row],[Id No]],[1]MIT!$A:$BF,2,0)&amp;" "&amp;VLOOKUP(Table2[[#This Row],[Id No]],[1]MIT!$A:$BF,3,0)</f>
        <v>SULEIMANI SYLVESTER NDYANUENDA</v>
      </c>
      <c r="D420" s="12" t="str">
        <f>+VLOOKUP(Table2[[#This Row],[Id No]],[1]MIT!$A:$BF,5,0)</f>
        <v>DUMPTRUCK DRIVER</v>
      </c>
      <c r="E420" s="12" t="str">
        <f>+VLOOKUP(Table2[[#This Row],[Id No]],[1]MIT!$A:$BF,7,0)</f>
        <v>TAŞ OCAKLARI VE PATLATMA</v>
      </c>
      <c r="F420" s="11" t="str">
        <f>+VLOOKUP(Table2[[#This Row],[Id No]],[1]MIT!$A:$BF,15,0)</f>
        <v>İTİGİ</v>
      </c>
      <c r="G420" s="13">
        <f>+VLOOKUP(Table2[[#This Row],[Id No]],[1]MIT!$A:$BF,19,0)</f>
        <v>44869</v>
      </c>
      <c r="H420" s="14" t="str">
        <f>+VLOOKUP(Table2[[#This Row],[Id No]],[1]MIT!$A:$BF,27,0)</f>
        <v>0717 038 517</v>
      </c>
      <c r="I420" s="11">
        <v>27</v>
      </c>
      <c r="J420" s="13">
        <v>45223</v>
      </c>
      <c r="K420" s="13">
        <f>+IF(AND(Table2[[#This Row],[Leave Start Date]]&lt;&gt;"",Table2[[#This Row],[Leave Days]]&lt;&gt;"")=TRUE,Table2[[#This Row],[Leave Start Date]]+Table2[[#This Row],[Leave Days]]-1, "")</f>
        <v>45249</v>
      </c>
      <c r="L420" s="11" t="s">
        <v>35</v>
      </c>
      <c r="M420" s="11" t="s">
        <v>35</v>
      </c>
      <c r="N420" s="13">
        <f>+IF(Table2[[#This Row],[Leave End Date]]&lt;&gt;"",Table2[[#This Row],[Leave End Date]]+1,"")</f>
        <v>45250</v>
      </c>
      <c r="O420" s="11" t="s">
        <v>32</v>
      </c>
      <c r="P420" s="15">
        <v>45223</v>
      </c>
      <c r="Q420" s="16"/>
      <c r="R420" s="12" t="s">
        <v>1126</v>
      </c>
      <c r="S420" s="12"/>
      <c r="T420" s="12"/>
      <c r="U420" s="12" t="s">
        <v>1156</v>
      </c>
    </row>
    <row r="421" spans="1:21" x14ac:dyDescent="0.25">
      <c r="A421" s="10" t="str">
        <f t="shared" si="25"/>
        <v>10077274-231024</v>
      </c>
      <c r="B421" s="11">
        <v>10077274</v>
      </c>
      <c r="C421" s="12" t="str">
        <f>VLOOKUP(Table2[[#This Row],[Id No]],[1]MIT!$A:$BF,2,0)&amp;" "&amp;VLOOKUP(Table2[[#This Row],[Id No]],[1]MIT!$A:$BF,3,0)</f>
        <v>DOTTO ALMAS WEMBO</v>
      </c>
      <c r="D421" s="12" t="str">
        <f>+VLOOKUP(Table2[[#This Row],[Id No]],[1]MIT!$A:$BF,5,0)</f>
        <v>DUMPTRUCK DRIVER</v>
      </c>
      <c r="E421" s="12" t="str">
        <f>+VLOOKUP(Table2[[#This Row],[Id No]],[1]MIT!$A:$BF,7,0)</f>
        <v>TAŞ OCAKLARI VE PATLATMA</v>
      </c>
      <c r="F421" s="11" t="str">
        <f>+VLOOKUP(Table2[[#This Row],[Id No]],[1]MIT!$A:$BF,15,0)</f>
        <v>İTİGİ</v>
      </c>
      <c r="G421" s="13">
        <f>+VLOOKUP(Table2[[#This Row],[Id No]],[1]MIT!$A:$BF,19,0)</f>
        <v>44960</v>
      </c>
      <c r="H421" s="14" t="str">
        <f>+VLOOKUP(Table2[[#This Row],[Id No]],[1]MIT!$A:$BF,27,0)</f>
        <v>0782 089 655</v>
      </c>
      <c r="I421" s="11">
        <v>20</v>
      </c>
      <c r="J421" s="13">
        <v>45223</v>
      </c>
      <c r="K421" s="13">
        <f>+IF(AND(Table2[[#This Row],[Leave Start Date]]&lt;&gt;"",Table2[[#This Row],[Leave Days]]&lt;&gt;"")=TRUE,Table2[[#This Row],[Leave Start Date]]+Table2[[#This Row],[Leave Days]]-1, "")</f>
        <v>45242</v>
      </c>
      <c r="L421" s="11" t="s">
        <v>35</v>
      </c>
      <c r="M421" s="11" t="s">
        <v>35</v>
      </c>
      <c r="N421" s="13">
        <f>+IF(Table2[[#This Row],[Leave End Date]]&lt;&gt;"",Table2[[#This Row],[Leave End Date]]+1,"")</f>
        <v>45243</v>
      </c>
      <c r="O421" s="11" t="s">
        <v>32</v>
      </c>
      <c r="P421" s="15">
        <v>45223</v>
      </c>
      <c r="Q421" s="16"/>
      <c r="R421" s="12" t="s">
        <v>1126</v>
      </c>
      <c r="S421" s="12"/>
      <c r="T421" s="12"/>
      <c r="U421" s="12" t="s">
        <v>1157</v>
      </c>
    </row>
    <row r="422" spans="1:21" x14ac:dyDescent="0.25">
      <c r="A422" s="10" t="str">
        <f t="shared" si="25"/>
        <v>10060982-231024</v>
      </c>
      <c r="B422" s="11">
        <v>10060982</v>
      </c>
      <c r="C422" s="12" t="str">
        <f>VLOOKUP(Table2[[#This Row],[Id No]],[1]MIT!$A:$BF,2,0)&amp;" "&amp;VLOOKUP(Table2[[#This Row],[Id No]],[1]MIT!$A:$BF,3,0)</f>
        <v>FESTO GODFREY UDOBA</v>
      </c>
      <c r="D422" s="12" t="str">
        <f>+VLOOKUP(Table2[[#This Row],[Id No]],[1]MIT!$A:$BF,5,0)</f>
        <v>STONE CRUSHER OPERATOR&amp;MECHANIC</v>
      </c>
      <c r="E422" s="12" t="str">
        <f>+VLOOKUP(Table2[[#This Row],[Id No]],[1]MIT!$A:$BF,7,0)</f>
        <v>TAŞ OCAKLARI VE PATLATMA</v>
      </c>
      <c r="F422" s="11" t="str">
        <f>+VLOOKUP(Table2[[#This Row],[Id No]],[1]MIT!$A:$BF,15,0)</f>
        <v>İTİGİ</v>
      </c>
      <c r="G422" s="13">
        <f>+VLOOKUP(Table2[[#This Row],[Id No]],[1]MIT!$A:$BF,19,0)</f>
        <v>44980</v>
      </c>
      <c r="H422" s="14" t="str">
        <f>+VLOOKUP(Table2[[#This Row],[Id No]],[1]MIT!$A:$BF,27,0)</f>
        <v>0692477844</v>
      </c>
      <c r="I422" s="11">
        <v>18</v>
      </c>
      <c r="J422" s="13">
        <v>45223</v>
      </c>
      <c r="K422" s="13">
        <f>+IF(AND(Table2[[#This Row],[Leave Start Date]]&lt;&gt;"",Table2[[#This Row],[Leave Days]]&lt;&gt;"")=TRUE,Table2[[#This Row],[Leave Start Date]]+Table2[[#This Row],[Leave Days]]-1, "")</f>
        <v>45240</v>
      </c>
      <c r="L422" s="11" t="s">
        <v>35</v>
      </c>
      <c r="M422" s="11" t="s">
        <v>35</v>
      </c>
      <c r="N422" s="13">
        <f>+IF(Table2[[#This Row],[Leave End Date]]&lt;&gt;"",Table2[[#This Row],[Leave End Date]]+1,"")</f>
        <v>45241</v>
      </c>
      <c r="O422" s="11" t="s">
        <v>32</v>
      </c>
      <c r="P422" s="15">
        <v>45223</v>
      </c>
      <c r="Q422" s="16"/>
      <c r="R422" s="12" t="s">
        <v>1126</v>
      </c>
      <c r="S422" s="12"/>
      <c r="T422" s="12"/>
      <c r="U422" s="12" t="s">
        <v>1158</v>
      </c>
    </row>
    <row r="423" spans="1:21" x14ac:dyDescent="0.25">
      <c r="A423" s="10" t="str">
        <f t="shared" si="25"/>
        <v>10068014-231024</v>
      </c>
      <c r="B423" s="11">
        <v>10068014</v>
      </c>
      <c r="C423" s="12" t="str">
        <f>VLOOKUP(Table2[[#This Row],[Id No]],[1]MIT!$A:$BF,2,0)&amp;" "&amp;VLOOKUP(Table2[[#This Row],[Id No]],[1]MIT!$A:$BF,3,0)</f>
        <v>EUSTACK ALOYCE LYIMO</v>
      </c>
      <c r="D423" s="12" t="str">
        <f>+VLOOKUP(Table2[[#This Row],[Id No]],[1]MIT!$A:$BF,5,0)</f>
        <v>STONE CRUSHER OPERATOR&amp;MECHANIC</v>
      </c>
      <c r="E423" s="12" t="str">
        <f>+VLOOKUP(Table2[[#This Row],[Id No]],[1]MIT!$A:$BF,7,0)</f>
        <v>TAŞ OCAKLARI VE PATLATMA</v>
      </c>
      <c r="F423" s="11" t="str">
        <f>+VLOOKUP(Table2[[#This Row],[Id No]],[1]MIT!$A:$BF,15,0)</f>
        <v>İTİGİ</v>
      </c>
      <c r="G423" s="13">
        <f>+VLOOKUP(Table2[[#This Row],[Id No]],[1]MIT!$A:$BF,19,0)</f>
        <v>44980</v>
      </c>
      <c r="H423" s="14" t="str">
        <f>+VLOOKUP(Table2[[#This Row],[Id No]],[1]MIT!$A:$BF,27,0)</f>
        <v>0766419262</v>
      </c>
      <c r="I423" s="11">
        <v>18</v>
      </c>
      <c r="J423" s="13">
        <v>45223</v>
      </c>
      <c r="K423" s="13">
        <f>+IF(AND(Table2[[#This Row],[Leave Start Date]]&lt;&gt;"",Table2[[#This Row],[Leave Days]]&lt;&gt;"")=TRUE,Table2[[#This Row],[Leave Start Date]]+Table2[[#This Row],[Leave Days]]-1, "")</f>
        <v>45240</v>
      </c>
      <c r="L423" s="11" t="s">
        <v>35</v>
      </c>
      <c r="M423" s="11" t="s">
        <v>35</v>
      </c>
      <c r="N423" s="13">
        <f>+IF(Table2[[#This Row],[Leave End Date]]&lt;&gt;"",Table2[[#This Row],[Leave End Date]]+1,"")</f>
        <v>45241</v>
      </c>
      <c r="O423" s="11" t="s">
        <v>32</v>
      </c>
      <c r="P423" s="15">
        <v>45223</v>
      </c>
      <c r="Q423" s="16"/>
      <c r="R423" s="12" t="s">
        <v>1126</v>
      </c>
      <c r="S423" s="12"/>
      <c r="T423" s="12"/>
      <c r="U423" s="12" t="s">
        <v>1159</v>
      </c>
    </row>
    <row r="424" spans="1:21" x14ac:dyDescent="0.25">
      <c r="A424" s="10" t="str">
        <f t="shared" si="25"/>
        <v>10060092-231024</v>
      </c>
      <c r="B424" s="11">
        <v>10060092</v>
      </c>
      <c r="C424" s="12" t="str">
        <f>VLOOKUP(Table2[[#This Row],[Id No]],[1]MIT!$A:$BF,2,0)&amp;" "&amp;VLOOKUP(Table2[[#This Row],[Id No]],[1]MIT!$A:$BF,3,0)</f>
        <v>JULIASI FIDELISI FULUGE</v>
      </c>
      <c r="D424" s="12" t="str">
        <f>+VLOOKUP(Table2[[#This Row],[Id No]],[1]MIT!$A:$BF,5,0)</f>
        <v>ELECTRICIAN</v>
      </c>
      <c r="E424" s="12" t="str">
        <f>+VLOOKUP(Table2[[#This Row],[Id No]],[1]MIT!$A:$BF,7,0)</f>
        <v>TAŞ OCAKLARI VE PATLATMA</v>
      </c>
      <c r="F424" s="11" t="str">
        <f>+VLOOKUP(Table2[[#This Row],[Id No]],[1]MIT!$A:$BF,15,0)</f>
        <v>İTİGİ</v>
      </c>
      <c r="G424" s="13">
        <f>+VLOOKUP(Table2[[#This Row],[Id No]],[1]MIT!$A:$BF,19,0)</f>
        <v>44981</v>
      </c>
      <c r="H424" s="14" t="str">
        <f>+VLOOKUP(Table2[[#This Row],[Id No]],[1]MIT!$A:$BF,27,0)</f>
        <v>0769716337</v>
      </c>
      <c r="I424" s="11">
        <v>18</v>
      </c>
      <c r="J424" s="13">
        <v>45223</v>
      </c>
      <c r="K424" s="13">
        <f>+IF(AND(Table2[[#This Row],[Leave Start Date]]&lt;&gt;"",Table2[[#This Row],[Leave Days]]&lt;&gt;"")=TRUE,Table2[[#This Row],[Leave Start Date]]+Table2[[#This Row],[Leave Days]]-1, "")</f>
        <v>45240</v>
      </c>
      <c r="L424" s="11" t="s">
        <v>35</v>
      </c>
      <c r="M424" s="11" t="s">
        <v>35</v>
      </c>
      <c r="N424" s="13">
        <f>+IF(Table2[[#This Row],[Leave End Date]]&lt;&gt;"",Table2[[#This Row],[Leave End Date]]+1,"")</f>
        <v>45241</v>
      </c>
      <c r="O424" s="11" t="s">
        <v>32</v>
      </c>
      <c r="P424" s="15">
        <v>45223</v>
      </c>
      <c r="Q424" s="16"/>
      <c r="R424" s="12" t="s">
        <v>1126</v>
      </c>
      <c r="S424" s="12"/>
      <c r="T424" s="12"/>
      <c r="U424" s="12" t="s">
        <v>1160</v>
      </c>
    </row>
    <row r="425" spans="1:21" x14ac:dyDescent="0.25">
      <c r="A425" s="10" t="str">
        <f t="shared" si="25"/>
        <v>10060404-231024</v>
      </c>
      <c r="B425" s="11">
        <v>10060404</v>
      </c>
      <c r="C425" s="12" t="str">
        <f>VLOOKUP(Table2[[#This Row],[Id No]],[1]MIT!$A:$BF,2,0)&amp;" "&amp;VLOOKUP(Table2[[#This Row],[Id No]],[1]MIT!$A:$BF,3,0)</f>
        <v>DAVID HENRY MALECHELA</v>
      </c>
      <c r="D425" s="12" t="str">
        <f>+VLOOKUP(Table2[[#This Row],[Id No]],[1]MIT!$A:$BF,5,0)</f>
        <v>WELDER</v>
      </c>
      <c r="E425" s="12" t="str">
        <f>+VLOOKUP(Table2[[#This Row],[Id No]],[1]MIT!$A:$BF,7,0)</f>
        <v>TAŞ OCAKLARI VE PATLATMA</v>
      </c>
      <c r="F425" s="11" t="str">
        <f>+VLOOKUP(Table2[[#This Row],[Id No]],[1]MIT!$A:$BF,15,0)</f>
        <v>İTİGİ</v>
      </c>
      <c r="G425" s="13">
        <f>+VLOOKUP(Table2[[#This Row],[Id No]],[1]MIT!$A:$BF,19,0)</f>
        <v>44981</v>
      </c>
      <c r="H425" s="14" t="str">
        <f>+VLOOKUP(Table2[[#This Row],[Id No]],[1]MIT!$A:$BF,27,0)</f>
        <v>0673 469 820</v>
      </c>
      <c r="I425" s="11">
        <v>18</v>
      </c>
      <c r="J425" s="13">
        <v>45223</v>
      </c>
      <c r="K425" s="13">
        <f>+IF(AND(Table2[[#This Row],[Leave Start Date]]&lt;&gt;"",Table2[[#This Row],[Leave Days]]&lt;&gt;"")=TRUE,Table2[[#This Row],[Leave Start Date]]+Table2[[#This Row],[Leave Days]]-1, "")</f>
        <v>45240</v>
      </c>
      <c r="L425" s="11" t="s">
        <v>35</v>
      </c>
      <c r="M425" s="11" t="s">
        <v>35</v>
      </c>
      <c r="N425" s="13">
        <f>+IF(Table2[[#This Row],[Leave End Date]]&lt;&gt;"",Table2[[#This Row],[Leave End Date]]+1,"")</f>
        <v>45241</v>
      </c>
      <c r="O425" s="11" t="s">
        <v>32</v>
      </c>
      <c r="P425" s="15">
        <v>45223</v>
      </c>
      <c r="Q425" s="16"/>
      <c r="R425" s="12" t="s">
        <v>1126</v>
      </c>
      <c r="S425" s="12"/>
      <c r="T425" s="12"/>
      <c r="U425" s="12" t="s">
        <v>1161</v>
      </c>
    </row>
    <row r="426" spans="1:21" x14ac:dyDescent="0.25">
      <c r="A426" s="10" t="str">
        <f t="shared" si="25"/>
        <v>10059197-231024</v>
      </c>
      <c r="B426" s="11">
        <v>10059197</v>
      </c>
      <c r="C426" s="12" t="str">
        <f>VLOOKUP(Table2[[#This Row],[Id No]],[1]MIT!$A:$BF,2,0)&amp;" "&amp;VLOOKUP(Table2[[#This Row],[Id No]],[1]MIT!$A:$BF,3,0)</f>
        <v>NOVAT SILIVERY MKUDE</v>
      </c>
      <c r="D426" s="12" t="str">
        <f>+VLOOKUP(Table2[[#This Row],[Id No]],[1]MIT!$A:$BF,5,0)</f>
        <v>STONE CRUSHER OPERATOR&amp;MECHANIC</v>
      </c>
      <c r="E426" s="12" t="str">
        <f>+VLOOKUP(Table2[[#This Row],[Id No]],[1]MIT!$A:$BF,7,0)</f>
        <v>TAŞ OCAKLARI VE PATLATMA</v>
      </c>
      <c r="F426" s="11" t="str">
        <f>+VLOOKUP(Table2[[#This Row],[Id No]],[1]MIT!$A:$BF,15,0)</f>
        <v>İTİGİ</v>
      </c>
      <c r="G426" s="13">
        <f>+VLOOKUP(Table2[[#This Row],[Id No]],[1]MIT!$A:$BF,19,0)</f>
        <v>44984</v>
      </c>
      <c r="H426" s="14" t="str">
        <f>+VLOOKUP(Table2[[#This Row],[Id No]],[1]MIT!$A:$BF,27,0)</f>
        <v>0654863952</v>
      </c>
      <c r="I426" s="11">
        <v>18</v>
      </c>
      <c r="J426" s="13">
        <v>45223</v>
      </c>
      <c r="K426" s="13">
        <f>+IF(AND(Table2[[#This Row],[Leave Start Date]]&lt;&gt;"",Table2[[#This Row],[Leave Days]]&lt;&gt;"")=TRUE,Table2[[#This Row],[Leave Start Date]]+Table2[[#This Row],[Leave Days]]-1, "")</f>
        <v>45240</v>
      </c>
      <c r="L426" s="11" t="s">
        <v>35</v>
      </c>
      <c r="M426" s="11" t="s">
        <v>35</v>
      </c>
      <c r="N426" s="13">
        <f>+IF(Table2[[#This Row],[Leave End Date]]&lt;&gt;"",Table2[[#This Row],[Leave End Date]]+1,"")</f>
        <v>45241</v>
      </c>
      <c r="O426" s="11" t="s">
        <v>32</v>
      </c>
      <c r="P426" s="15">
        <v>45223</v>
      </c>
      <c r="Q426" s="16"/>
      <c r="R426" s="12" t="s">
        <v>1126</v>
      </c>
      <c r="S426" s="12"/>
      <c r="T426" s="12"/>
      <c r="U426" s="12" t="s">
        <v>1162</v>
      </c>
    </row>
    <row r="427" spans="1:21" x14ac:dyDescent="0.25">
      <c r="A427" s="10" t="str">
        <f t="shared" si="25"/>
        <v>10059485-231024</v>
      </c>
      <c r="B427" s="11">
        <v>10059485</v>
      </c>
      <c r="C427" s="12" t="str">
        <f>VLOOKUP(Table2[[#This Row],[Id No]],[1]MIT!$A:$BF,2,0)&amp;" "&amp;VLOOKUP(Table2[[#This Row],[Id No]],[1]MIT!$A:$BF,3,0)</f>
        <v>ADAM SHABANI MGANGA</v>
      </c>
      <c r="D427" s="12" t="str">
        <f>+VLOOKUP(Table2[[#This Row],[Id No]],[1]MIT!$A:$BF,5,0)</f>
        <v>STONE CRUSHING MACHINE REAPIRMAN</v>
      </c>
      <c r="E427" s="12" t="str">
        <f>+VLOOKUP(Table2[[#This Row],[Id No]],[1]MIT!$A:$BF,7,0)</f>
        <v>TAŞ OCAKLARI VE PATLATMA</v>
      </c>
      <c r="F427" s="11" t="str">
        <f>+VLOOKUP(Table2[[#This Row],[Id No]],[1]MIT!$A:$BF,15,0)</f>
        <v>İTİGİ</v>
      </c>
      <c r="G427" s="13">
        <f>+VLOOKUP(Table2[[#This Row],[Id No]],[1]MIT!$A:$BF,19,0)</f>
        <v>44985</v>
      </c>
      <c r="H427" s="14" t="str">
        <f>+VLOOKUP(Table2[[#This Row],[Id No]],[1]MIT!$A:$BF,27,0)</f>
        <v>0786484470</v>
      </c>
      <c r="I427" s="11">
        <v>18</v>
      </c>
      <c r="J427" s="13">
        <v>45223</v>
      </c>
      <c r="K427" s="13">
        <f>+IF(AND(Table2[[#This Row],[Leave Start Date]]&lt;&gt;"",Table2[[#This Row],[Leave Days]]&lt;&gt;"")=TRUE,Table2[[#This Row],[Leave Start Date]]+Table2[[#This Row],[Leave Days]]-1, "")</f>
        <v>45240</v>
      </c>
      <c r="L427" s="11" t="s">
        <v>35</v>
      </c>
      <c r="M427" s="11" t="s">
        <v>35</v>
      </c>
      <c r="N427" s="13">
        <f>+IF(Table2[[#This Row],[Leave End Date]]&lt;&gt;"",Table2[[#This Row],[Leave End Date]]+1,"")</f>
        <v>45241</v>
      </c>
      <c r="O427" s="11" t="s">
        <v>32</v>
      </c>
      <c r="P427" s="15">
        <v>45223</v>
      </c>
      <c r="Q427" s="16"/>
      <c r="R427" s="12" t="s">
        <v>1126</v>
      </c>
      <c r="S427" s="12"/>
      <c r="T427" s="12"/>
      <c r="U427" s="12" t="s">
        <v>1163</v>
      </c>
    </row>
    <row r="428" spans="1:21" x14ac:dyDescent="0.25">
      <c r="A428" s="10" t="str">
        <f t="shared" si="25"/>
        <v>10052053-231024</v>
      </c>
      <c r="B428" s="11">
        <v>10052053</v>
      </c>
      <c r="C428" s="12" t="str">
        <f>VLOOKUP(Table2[[#This Row],[Id No]],[1]MIT!$A:$BF,2,0)&amp;" "&amp;VLOOKUP(Table2[[#This Row],[Id No]],[1]MIT!$A:$BF,3,0)</f>
        <v>AUDAX LIBENT MSIKULA</v>
      </c>
      <c r="D428" s="12" t="str">
        <f>+VLOOKUP(Table2[[#This Row],[Id No]],[1]MIT!$A:$BF,5,0)</f>
        <v>STONE CRUSHER OPERATOR&amp;MECHANIC</v>
      </c>
      <c r="E428" s="12" t="str">
        <f>+VLOOKUP(Table2[[#This Row],[Id No]],[1]MIT!$A:$BF,7,0)</f>
        <v>TAŞ OCAKLARI VE PATLATMA</v>
      </c>
      <c r="F428" s="11" t="str">
        <f>+VLOOKUP(Table2[[#This Row],[Id No]],[1]MIT!$A:$BF,15,0)</f>
        <v>MANYONİ</v>
      </c>
      <c r="G428" s="13">
        <f>+VLOOKUP(Table2[[#This Row],[Id No]],[1]MIT!$A:$BF,19,0)</f>
        <v>44867</v>
      </c>
      <c r="H428" s="14" t="str">
        <f>+VLOOKUP(Table2[[#This Row],[Id No]],[1]MIT!$A:$BF,27,0)</f>
        <v>0673981842</v>
      </c>
      <c r="I428" s="11">
        <v>21</v>
      </c>
      <c r="J428" s="13">
        <v>45223</v>
      </c>
      <c r="K428" s="13">
        <f>+IF(AND(Table2[[#This Row],[Leave Start Date]]&lt;&gt;"",Table2[[#This Row],[Leave Days]]&lt;&gt;"")=TRUE,Table2[[#This Row],[Leave Start Date]]+Table2[[#This Row],[Leave Days]]-1, "")</f>
        <v>45243</v>
      </c>
      <c r="L428" s="11" t="s">
        <v>35</v>
      </c>
      <c r="M428" s="11" t="s">
        <v>35</v>
      </c>
      <c r="N428" s="13">
        <f>+IF(Table2[[#This Row],[Leave End Date]]&lt;&gt;"",Table2[[#This Row],[Leave End Date]]+1,"")</f>
        <v>45244</v>
      </c>
      <c r="O428" s="11" t="s">
        <v>32</v>
      </c>
      <c r="P428" s="15">
        <v>45223</v>
      </c>
      <c r="Q428" s="16"/>
      <c r="R428" s="12" t="s">
        <v>1126</v>
      </c>
      <c r="S428" s="12"/>
      <c r="T428" s="12"/>
      <c r="U428" s="12" t="s">
        <v>1164</v>
      </c>
    </row>
    <row r="429" spans="1:21" x14ac:dyDescent="0.25">
      <c r="A429" s="10" t="str">
        <f t="shared" si="25"/>
        <v>10075897-231024</v>
      </c>
      <c r="B429" s="11">
        <v>10075897</v>
      </c>
      <c r="C429" s="12" t="str">
        <f>VLOOKUP(Table2[[#This Row],[Id No]],[1]MIT!$A:$BF,2,0)&amp;" "&amp;VLOOKUP(Table2[[#This Row],[Id No]],[1]MIT!$A:$BF,3,0)</f>
        <v>ALLY AMANI MSAKAMALI</v>
      </c>
      <c r="D429" s="12" t="str">
        <f>+VLOOKUP(Table2[[#This Row],[Id No]],[1]MIT!$A:$BF,5,0)</f>
        <v>STONE CRUSHER OPERATOR&amp;MECHANIC</v>
      </c>
      <c r="E429" s="12" t="str">
        <f>+VLOOKUP(Table2[[#This Row],[Id No]],[1]MIT!$A:$BF,7,0)</f>
        <v>TAŞ OCAKLARI VE PATLATMA</v>
      </c>
      <c r="F429" s="11" t="str">
        <f>+VLOOKUP(Table2[[#This Row],[Id No]],[1]MIT!$A:$BF,15,0)</f>
        <v>MANYONİ</v>
      </c>
      <c r="G429" s="13">
        <f>+VLOOKUP(Table2[[#This Row],[Id No]],[1]MIT!$A:$BF,19,0)</f>
        <v>44887</v>
      </c>
      <c r="H429" s="14" t="str">
        <f>+VLOOKUP(Table2[[#This Row],[Id No]],[1]MIT!$A:$BF,27,0)</f>
        <v>0715 966 374</v>
      </c>
      <c r="I429" s="11">
        <v>26</v>
      </c>
      <c r="J429" s="13">
        <v>45223</v>
      </c>
      <c r="K429" s="13">
        <f>+IF(AND(Table2[[#This Row],[Leave Start Date]]&lt;&gt;"",Table2[[#This Row],[Leave Days]]&lt;&gt;"")=TRUE,Table2[[#This Row],[Leave Start Date]]+Table2[[#This Row],[Leave Days]]-1, "")</f>
        <v>45248</v>
      </c>
      <c r="L429" s="11" t="s">
        <v>35</v>
      </c>
      <c r="M429" s="11" t="s">
        <v>35</v>
      </c>
      <c r="N429" s="13">
        <f>+IF(Table2[[#This Row],[Leave End Date]]&lt;&gt;"",Table2[[#This Row],[Leave End Date]]+1,"")</f>
        <v>45249</v>
      </c>
      <c r="O429" s="11" t="s">
        <v>32</v>
      </c>
      <c r="P429" s="15">
        <v>45223</v>
      </c>
      <c r="Q429" s="16"/>
      <c r="R429" s="12" t="s">
        <v>1126</v>
      </c>
      <c r="S429" s="12"/>
      <c r="T429" s="12"/>
      <c r="U429" s="12" t="s">
        <v>1165</v>
      </c>
    </row>
    <row r="430" spans="1:21" x14ac:dyDescent="0.25">
      <c r="A430" s="10" t="str">
        <f t="shared" si="25"/>
        <v>10075884-231024</v>
      </c>
      <c r="B430" s="11">
        <v>10075884</v>
      </c>
      <c r="C430" s="12" t="str">
        <f>VLOOKUP(Table2[[#This Row],[Id No]],[1]MIT!$A:$BF,2,0)&amp;" "&amp;VLOOKUP(Table2[[#This Row],[Id No]],[1]MIT!$A:$BF,3,0)</f>
        <v>SENGA OMARY MDOE</v>
      </c>
      <c r="D430" s="12" t="str">
        <f>+VLOOKUP(Table2[[#This Row],[Id No]],[1]MIT!$A:$BF,5,0)</f>
        <v>STONE CRUSHING MACHINE REAPIRMAN</v>
      </c>
      <c r="E430" s="12" t="str">
        <f>+VLOOKUP(Table2[[#This Row],[Id No]],[1]MIT!$A:$BF,7,0)</f>
        <v>TAŞ OCAKLARI VE PATLATMA</v>
      </c>
      <c r="F430" s="11" t="str">
        <f>+VLOOKUP(Table2[[#This Row],[Id No]],[1]MIT!$A:$BF,15,0)</f>
        <v>MANYONİ</v>
      </c>
      <c r="G430" s="13">
        <f>+VLOOKUP(Table2[[#This Row],[Id No]],[1]MIT!$A:$BF,19,0)</f>
        <v>44887</v>
      </c>
      <c r="H430" s="14" t="str">
        <f>+VLOOKUP(Table2[[#This Row],[Id No]],[1]MIT!$A:$BF,27,0)</f>
        <v>0715 745 869</v>
      </c>
      <c r="I430" s="11">
        <v>26</v>
      </c>
      <c r="J430" s="13">
        <v>45223</v>
      </c>
      <c r="K430" s="13">
        <f>+IF(AND(Table2[[#This Row],[Leave Start Date]]&lt;&gt;"",Table2[[#This Row],[Leave Days]]&lt;&gt;"")=TRUE,Table2[[#This Row],[Leave Start Date]]+Table2[[#This Row],[Leave Days]]-1, "")</f>
        <v>45248</v>
      </c>
      <c r="L430" s="11" t="s">
        <v>35</v>
      </c>
      <c r="M430" s="11" t="s">
        <v>35</v>
      </c>
      <c r="N430" s="13">
        <f>+IF(Table2[[#This Row],[Leave End Date]]&lt;&gt;"",Table2[[#This Row],[Leave End Date]]+1,"")</f>
        <v>45249</v>
      </c>
      <c r="O430" s="11" t="s">
        <v>32</v>
      </c>
      <c r="P430" s="15">
        <v>45223</v>
      </c>
      <c r="Q430" s="16"/>
      <c r="R430" s="12" t="s">
        <v>1126</v>
      </c>
      <c r="S430" s="12"/>
      <c r="T430" s="12"/>
      <c r="U430" s="12" t="s">
        <v>1166</v>
      </c>
    </row>
    <row r="431" spans="1:21" x14ac:dyDescent="0.25">
      <c r="A431" s="10" t="str">
        <f t="shared" si="25"/>
        <v>10076170-231024</v>
      </c>
      <c r="B431" s="11">
        <v>10076170</v>
      </c>
      <c r="C431" s="12" t="str">
        <f>VLOOKUP(Table2[[#This Row],[Id No]],[1]MIT!$A:$BF,2,0)&amp;" "&amp;VLOOKUP(Table2[[#This Row],[Id No]],[1]MIT!$A:$BF,3,0)</f>
        <v>MATHIAS RICHARD NGAA</v>
      </c>
      <c r="D431" s="12" t="str">
        <f>+VLOOKUP(Table2[[#This Row],[Id No]],[1]MIT!$A:$BF,5,0)</f>
        <v>DUMPTRUCK DRIVER</v>
      </c>
      <c r="E431" s="12" t="str">
        <f>+VLOOKUP(Table2[[#This Row],[Id No]],[1]MIT!$A:$BF,7,0)</f>
        <v>TAŞ OCAKLARI VE PATLATMA</v>
      </c>
      <c r="F431" s="11" t="str">
        <f>+VLOOKUP(Table2[[#This Row],[Id No]],[1]MIT!$A:$BF,15,0)</f>
        <v>MANYONİ</v>
      </c>
      <c r="G431" s="13">
        <f>+VLOOKUP(Table2[[#This Row],[Id No]],[1]MIT!$A:$BF,19,0)</f>
        <v>44895</v>
      </c>
      <c r="H431" s="14" t="str">
        <f>+VLOOKUP(Table2[[#This Row],[Id No]],[1]MIT!$A:$BF,27,0)</f>
        <v>0678 121 082</v>
      </c>
      <c r="I431" s="11">
        <v>25</v>
      </c>
      <c r="J431" s="13">
        <v>45223</v>
      </c>
      <c r="K431" s="13">
        <f>+IF(AND(Table2[[#This Row],[Leave Start Date]]&lt;&gt;"",Table2[[#This Row],[Leave Days]]&lt;&gt;"")=TRUE,Table2[[#This Row],[Leave Start Date]]+Table2[[#This Row],[Leave Days]]-1, "")</f>
        <v>45247</v>
      </c>
      <c r="L431" s="11" t="s">
        <v>35</v>
      </c>
      <c r="M431" s="11" t="s">
        <v>35</v>
      </c>
      <c r="N431" s="13">
        <f>+IF(Table2[[#This Row],[Leave End Date]]&lt;&gt;"",Table2[[#This Row],[Leave End Date]]+1,"")</f>
        <v>45248</v>
      </c>
      <c r="O431" s="11" t="s">
        <v>32</v>
      </c>
      <c r="P431" s="15">
        <v>45223</v>
      </c>
      <c r="Q431" s="16"/>
      <c r="R431" s="12" t="s">
        <v>1126</v>
      </c>
      <c r="S431" s="12"/>
      <c r="T431" s="12"/>
      <c r="U431" s="12" t="s">
        <v>1167</v>
      </c>
    </row>
    <row r="432" spans="1:21" x14ac:dyDescent="0.25">
      <c r="A432" s="10" t="str">
        <f t="shared" si="25"/>
        <v>10076174-231024</v>
      </c>
      <c r="B432" s="11">
        <v>10076174</v>
      </c>
      <c r="C432" s="12" t="str">
        <f>VLOOKUP(Table2[[#This Row],[Id No]],[1]MIT!$A:$BF,2,0)&amp;" "&amp;VLOOKUP(Table2[[#This Row],[Id No]],[1]MIT!$A:$BF,3,0)</f>
        <v>MICHAEL JACKSON KIMBIGALO</v>
      </c>
      <c r="D432" s="12" t="str">
        <f>+VLOOKUP(Table2[[#This Row],[Id No]],[1]MIT!$A:$BF,5,0)</f>
        <v>DUMPTRUCK DRIVER</v>
      </c>
      <c r="E432" s="12" t="str">
        <f>+VLOOKUP(Table2[[#This Row],[Id No]],[1]MIT!$A:$BF,7,0)</f>
        <v>TAŞ OCAKLARI VE PATLATMA</v>
      </c>
      <c r="F432" s="11" t="str">
        <f>+VLOOKUP(Table2[[#This Row],[Id No]],[1]MIT!$A:$BF,15,0)</f>
        <v>MANYONİ</v>
      </c>
      <c r="G432" s="13">
        <f>+VLOOKUP(Table2[[#This Row],[Id No]],[1]MIT!$A:$BF,19,0)</f>
        <v>44895</v>
      </c>
      <c r="H432" s="14" t="str">
        <f>+VLOOKUP(Table2[[#This Row],[Id No]],[1]MIT!$A:$BF,27,0)</f>
        <v>0689 486 911</v>
      </c>
      <c r="I432" s="11">
        <v>25</v>
      </c>
      <c r="J432" s="13">
        <v>45223</v>
      </c>
      <c r="K432" s="13">
        <f>+IF(AND(Table2[[#This Row],[Leave Start Date]]&lt;&gt;"",Table2[[#This Row],[Leave Days]]&lt;&gt;"")=TRUE,Table2[[#This Row],[Leave Start Date]]+Table2[[#This Row],[Leave Days]]-1, "")</f>
        <v>45247</v>
      </c>
      <c r="L432" s="11" t="s">
        <v>35</v>
      </c>
      <c r="M432" s="11" t="s">
        <v>35</v>
      </c>
      <c r="N432" s="13">
        <f>+IF(Table2[[#This Row],[Leave End Date]]&lt;&gt;"",Table2[[#This Row],[Leave End Date]]+1,"")</f>
        <v>45248</v>
      </c>
      <c r="O432" s="11" t="s">
        <v>32</v>
      </c>
      <c r="P432" s="15">
        <v>45223</v>
      </c>
      <c r="Q432" s="16"/>
      <c r="R432" s="12" t="s">
        <v>1126</v>
      </c>
      <c r="S432" s="12"/>
      <c r="T432" s="12"/>
      <c r="U432" s="12" t="s">
        <v>1168</v>
      </c>
    </row>
    <row r="433" spans="1:21" x14ac:dyDescent="0.25">
      <c r="A433" s="10" t="str">
        <f t="shared" si="25"/>
        <v>10076279-231024</v>
      </c>
      <c r="B433" s="11">
        <v>10076279</v>
      </c>
      <c r="C433" s="12" t="str">
        <f>VLOOKUP(Table2[[#This Row],[Id No]],[1]MIT!$A:$BF,2,0)&amp;" "&amp;VLOOKUP(Table2[[#This Row],[Id No]],[1]MIT!$A:$BF,3,0)</f>
        <v>EMMANUEL SAMSON EDWARD</v>
      </c>
      <c r="D433" s="12" t="str">
        <f>+VLOOKUP(Table2[[#This Row],[Id No]],[1]MIT!$A:$BF,5,0)</f>
        <v>DUMPTRUCK DRIVER</v>
      </c>
      <c r="E433" s="12" t="str">
        <f>+VLOOKUP(Table2[[#This Row],[Id No]],[1]MIT!$A:$BF,7,0)</f>
        <v>TAŞ OCAKLARI VE PATLATMA</v>
      </c>
      <c r="F433" s="11" t="str">
        <f>+VLOOKUP(Table2[[#This Row],[Id No]],[1]MIT!$A:$BF,15,0)</f>
        <v>MANYONİ</v>
      </c>
      <c r="G433" s="13">
        <f>+VLOOKUP(Table2[[#This Row],[Id No]],[1]MIT!$A:$BF,19,0)</f>
        <v>44897</v>
      </c>
      <c r="H433" s="14" t="str">
        <f>+VLOOKUP(Table2[[#This Row],[Id No]],[1]MIT!$A:$BF,27,0)</f>
        <v>0624 146 919</v>
      </c>
      <c r="I433" s="11">
        <v>25</v>
      </c>
      <c r="J433" s="13">
        <v>45223</v>
      </c>
      <c r="K433" s="13">
        <f>+IF(AND(Table2[[#This Row],[Leave Start Date]]&lt;&gt;"",Table2[[#This Row],[Leave Days]]&lt;&gt;"")=TRUE,Table2[[#This Row],[Leave Start Date]]+Table2[[#This Row],[Leave Days]]-1, "")</f>
        <v>45247</v>
      </c>
      <c r="L433" s="11" t="s">
        <v>35</v>
      </c>
      <c r="M433" s="11" t="s">
        <v>35</v>
      </c>
      <c r="N433" s="13">
        <f>+IF(Table2[[#This Row],[Leave End Date]]&lt;&gt;"",Table2[[#This Row],[Leave End Date]]+1,"")</f>
        <v>45248</v>
      </c>
      <c r="O433" s="11" t="s">
        <v>32</v>
      </c>
      <c r="P433" s="15">
        <v>45223</v>
      </c>
      <c r="Q433" s="16"/>
      <c r="R433" s="12" t="s">
        <v>1126</v>
      </c>
      <c r="S433" s="12"/>
      <c r="T433" s="12"/>
      <c r="U433" s="12" t="s">
        <v>1169</v>
      </c>
    </row>
    <row r="434" spans="1:21" x14ac:dyDescent="0.25">
      <c r="A434" s="10" t="str">
        <f t="shared" si="25"/>
        <v>10076892-231024</v>
      </c>
      <c r="B434" s="11">
        <v>10076892</v>
      </c>
      <c r="C434" s="12" t="str">
        <f>VLOOKUP(Table2[[#This Row],[Id No]],[1]MIT!$A:$BF,2,0)&amp;" "&amp;VLOOKUP(Table2[[#This Row],[Id No]],[1]MIT!$A:$BF,3,0)</f>
        <v>ALPHA JUMA RAMADHANI</v>
      </c>
      <c r="D434" s="12" t="str">
        <f>+VLOOKUP(Table2[[#This Row],[Id No]],[1]MIT!$A:$BF,5,0)</f>
        <v>LOADER OPERATOR</v>
      </c>
      <c r="E434" s="12" t="str">
        <f>+VLOOKUP(Table2[[#This Row],[Id No]],[1]MIT!$A:$BF,7,0)</f>
        <v>TAŞ OCAKLARI VE PATLATMA</v>
      </c>
      <c r="F434" s="11" t="str">
        <f>+VLOOKUP(Table2[[#This Row],[Id No]],[1]MIT!$A:$BF,15,0)</f>
        <v>MANYONİ</v>
      </c>
      <c r="G434" s="13">
        <f>+VLOOKUP(Table2[[#This Row],[Id No]],[1]MIT!$A:$BF,19,0)</f>
        <v>44930</v>
      </c>
      <c r="H434" s="14" t="str">
        <f>+VLOOKUP(Table2[[#This Row],[Id No]],[1]MIT!$A:$BF,27,0)</f>
        <v>0785 748 848</v>
      </c>
      <c r="I434" s="11">
        <v>22</v>
      </c>
      <c r="J434" s="13">
        <v>45223</v>
      </c>
      <c r="K434" s="13">
        <f>+IF(AND(Table2[[#This Row],[Leave Start Date]]&lt;&gt;"",Table2[[#This Row],[Leave Days]]&lt;&gt;"")=TRUE,Table2[[#This Row],[Leave Start Date]]+Table2[[#This Row],[Leave Days]]-1, "")</f>
        <v>45244</v>
      </c>
      <c r="L434" s="11" t="s">
        <v>35</v>
      </c>
      <c r="M434" s="11" t="s">
        <v>35</v>
      </c>
      <c r="N434" s="13">
        <f>+IF(Table2[[#This Row],[Leave End Date]]&lt;&gt;"",Table2[[#This Row],[Leave End Date]]+1,"")</f>
        <v>45245</v>
      </c>
      <c r="O434" s="11" t="s">
        <v>32</v>
      </c>
      <c r="P434" s="15">
        <v>45223</v>
      </c>
      <c r="Q434" s="16"/>
      <c r="R434" s="12" t="s">
        <v>1126</v>
      </c>
      <c r="S434" s="12"/>
      <c r="T434" s="12"/>
      <c r="U434" s="12" t="s">
        <v>1170</v>
      </c>
    </row>
    <row r="435" spans="1:21" x14ac:dyDescent="0.25">
      <c r="A435" s="10" t="str">
        <f t="shared" si="25"/>
        <v>10060471-231024</v>
      </c>
      <c r="B435" s="11">
        <v>10060471</v>
      </c>
      <c r="C435" s="12" t="str">
        <f>VLOOKUP(Table2[[#This Row],[Id No]],[1]MIT!$A:$BF,2,0)&amp;" "&amp;VLOOKUP(Table2[[#This Row],[Id No]],[1]MIT!$A:$BF,3,0)</f>
        <v>BAKARI AMIRI HAMZA</v>
      </c>
      <c r="D435" s="12" t="str">
        <f>+VLOOKUP(Table2[[#This Row],[Id No]],[1]MIT!$A:$BF,5,0)</f>
        <v>STONE CRUSHER WORKER</v>
      </c>
      <c r="E435" s="12" t="str">
        <f>+VLOOKUP(Table2[[#This Row],[Id No]],[1]MIT!$A:$BF,7,0)</f>
        <v>TAŞ OCAKLARI VE PATLATMA</v>
      </c>
      <c r="F435" s="11" t="str">
        <f>+VLOOKUP(Table2[[#This Row],[Id No]],[1]MIT!$A:$BF,15,0)</f>
        <v>MANYONİ</v>
      </c>
      <c r="G435" s="13">
        <f>+VLOOKUP(Table2[[#This Row],[Id No]],[1]MIT!$A:$BF,19,0)</f>
        <v>44932</v>
      </c>
      <c r="H435" s="14" t="str">
        <f>+VLOOKUP(Table2[[#This Row],[Id No]],[1]MIT!$A:$BF,27,0)</f>
        <v>0684298293</v>
      </c>
      <c r="I435" s="11">
        <v>22</v>
      </c>
      <c r="J435" s="13">
        <v>45223</v>
      </c>
      <c r="K435" s="13">
        <f>+IF(AND(Table2[[#This Row],[Leave Start Date]]&lt;&gt;"",Table2[[#This Row],[Leave Days]]&lt;&gt;"")=TRUE,Table2[[#This Row],[Leave Start Date]]+Table2[[#This Row],[Leave Days]]-1, "")</f>
        <v>45244</v>
      </c>
      <c r="L435" s="11" t="s">
        <v>35</v>
      </c>
      <c r="M435" s="11" t="s">
        <v>35</v>
      </c>
      <c r="N435" s="13">
        <f>+IF(Table2[[#This Row],[Leave End Date]]&lt;&gt;"",Table2[[#This Row],[Leave End Date]]+1,"")</f>
        <v>45245</v>
      </c>
      <c r="O435" s="11" t="s">
        <v>32</v>
      </c>
      <c r="P435" s="15">
        <v>45223</v>
      </c>
      <c r="Q435" s="16"/>
      <c r="R435" s="12" t="s">
        <v>1126</v>
      </c>
      <c r="S435" s="12"/>
      <c r="T435" s="12"/>
      <c r="U435" s="12" t="s">
        <v>1171</v>
      </c>
    </row>
    <row r="436" spans="1:21" x14ac:dyDescent="0.25">
      <c r="A436" s="10" t="str">
        <f t="shared" si="25"/>
        <v>10060473-231024</v>
      </c>
      <c r="B436" s="11">
        <v>10060473</v>
      </c>
      <c r="C436" s="12" t="str">
        <f>VLOOKUP(Table2[[#This Row],[Id No]],[1]MIT!$A:$BF,2,0)&amp;" "&amp;VLOOKUP(Table2[[#This Row],[Id No]],[1]MIT!$A:$BF,3,0)</f>
        <v>EDWIN JAMES MOSHY</v>
      </c>
      <c r="D436" s="12" t="str">
        <f>+VLOOKUP(Table2[[#This Row],[Id No]],[1]MIT!$A:$BF,5,0)</f>
        <v>STONE CRUSHER WORKER</v>
      </c>
      <c r="E436" s="12" t="str">
        <f>+VLOOKUP(Table2[[#This Row],[Id No]],[1]MIT!$A:$BF,7,0)</f>
        <v>TAŞ OCAKLARI VE PATLATMA</v>
      </c>
      <c r="F436" s="11" t="str">
        <f>+VLOOKUP(Table2[[#This Row],[Id No]],[1]MIT!$A:$BF,15,0)</f>
        <v>MANYONİ</v>
      </c>
      <c r="G436" s="13">
        <f>+VLOOKUP(Table2[[#This Row],[Id No]],[1]MIT!$A:$BF,19,0)</f>
        <v>44932</v>
      </c>
      <c r="H436" s="14" t="str">
        <f>+VLOOKUP(Table2[[#This Row],[Id No]],[1]MIT!$A:$BF,27,0)</f>
        <v>0712326531</v>
      </c>
      <c r="I436" s="11">
        <v>22</v>
      </c>
      <c r="J436" s="13">
        <v>45223</v>
      </c>
      <c r="K436" s="13">
        <f>+IF(AND(Table2[[#This Row],[Leave Start Date]]&lt;&gt;"",Table2[[#This Row],[Leave Days]]&lt;&gt;"")=TRUE,Table2[[#This Row],[Leave Start Date]]+Table2[[#This Row],[Leave Days]]-1, "")</f>
        <v>45244</v>
      </c>
      <c r="L436" s="11" t="s">
        <v>35</v>
      </c>
      <c r="M436" s="11" t="s">
        <v>35</v>
      </c>
      <c r="N436" s="13">
        <f>+IF(Table2[[#This Row],[Leave End Date]]&lt;&gt;"",Table2[[#This Row],[Leave End Date]]+1,"")</f>
        <v>45245</v>
      </c>
      <c r="O436" s="11" t="s">
        <v>32</v>
      </c>
      <c r="P436" s="15">
        <v>45223</v>
      </c>
      <c r="Q436" s="16"/>
      <c r="R436" s="12" t="s">
        <v>1126</v>
      </c>
      <c r="S436" s="12"/>
      <c r="T436" s="12"/>
      <c r="U436" s="12" t="s">
        <v>1172</v>
      </c>
    </row>
    <row r="437" spans="1:21" x14ac:dyDescent="0.25">
      <c r="A437" s="10" t="str">
        <f t="shared" si="25"/>
        <v>10052579-231024</v>
      </c>
      <c r="B437" s="11">
        <v>10052579</v>
      </c>
      <c r="C437" s="12" t="str">
        <f>VLOOKUP(Table2[[#This Row],[Id No]],[1]MIT!$A:$BF,2,0)&amp;" "&amp;VLOOKUP(Table2[[#This Row],[Id No]],[1]MIT!$A:$BF,3,0)</f>
        <v>HAPPYNESS SAMSON KISIMA</v>
      </c>
      <c r="D437" s="12" t="str">
        <f>+VLOOKUP(Table2[[#This Row],[Id No]],[1]MIT!$A:$BF,5,0)</f>
        <v>STONE CRUSHER WORKER</v>
      </c>
      <c r="E437" s="12" t="str">
        <f>+VLOOKUP(Table2[[#This Row],[Id No]],[1]MIT!$A:$BF,7,0)</f>
        <v>TAŞ OCAKLARI VE PATLATMA</v>
      </c>
      <c r="F437" s="11" t="str">
        <f>+VLOOKUP(Table2[[#This Row],[Id No]],[1]MIT!$A:$BF,15,0)</f>
        <v>MANYONİ</v>
      </c>
      <c r="G437" s="13">
        <f>+VLOOKUP(Table2[[#This Row],[Id No]],[1]MIT!$A:$BF,19,0)</f>
        <v>44932</v>
      </c>
      <c r="H437" s="14" t="str">
        <f>+VLOOKUP(Table2[[#This Row],[Id No]],[1]MIT!$A:$BF,27,0)</f>
        <v>0623956424</v>
      </c>
      <c r="I437" s="11">
        <v>18</v>
      </c>
      <c r="J437" s="13">
        <v>45223</v>
      </c>
      <c r="K437" s="13">
        <f>+IF(AND(Table2[[#This Row],[Leave Start Date]]&lt;&gt;"",Table2[[#This Row],[Leave Days]]&lt;&gt;"")=TRUE,Table2[[#This Row],[Leave Start Date]]+Table2[[#This Row],[Leave Days]]-1, "")</f>
        <v>45240</v>
      </c>
      <c r="L437" s="11" t="s">
        <v>35</v>
      </c>
      <c r="M437" s="11" t="s">
        <v>35</v>
      </c>
      <c r="N437" s="13">
        <f>+IF(Table2[[#This Row],[Leave End Date]]&lt;&gt;"",Table2[[#This Row],[Leave End Date]]+1,"")</f>
        <v>45241</v>
      </c>
      <c r="O437" s="11" t="s">
        <v>32</v>
      </c>
      <c r="P437" s="15">
        <v>45223</v>
      </c>
      <c r="Q437" s="16"/>
      <c r="R437" s="12" t="s">
        <v>1126</v>
      </c>
      <c r="S437" s="12"/>
      <c r="T437" s="12"/>
      <c r="U437" s="12" t="s">
        <v>1173</v>
      </c>
    </row>
    <row r="438" spans="1:21" x14ac:dyDescent="0.25">
      <c r="A438" s="10" t="str">
        <f t="shared" si="25"/>
        <v>10069833-231024</v>
      </c>
      <c r="B438" s="11">
        <v>10069833</v>
      </c>
      <c r="C438" s="12" t="str">
        <f>VLOOKUP(Table2[[#This Row],[Id No]],[1]MIT!$A:$BF,2,0)&amp;" "&amp;VLOOKUP(Table2[[#This Row],[Id No]],[1]MIT!$A:$BF,3,0)</f>
        <v>ALLY SALUM KITEMWE</v>
      </c>
      <c r="D438" s="12" t="str">
        <f>+VLOOKUP(Table2[[#This Row],[Id No]],[1]MIT!$A:$BF,5,0)</f>
        <v>DUMPTRUCK DRIVER</v>
      </c>
      <c r="E438" s="12" t="str">
        <f>+VLOOKUP(Table2[[#This Row],[Id No]],[1]MIT!$A:$BF,7,0)</f>
        <v>TAŞ OCAKLARI VE PATLATMA</v>
      </c>
      <c r="F438" s="11" t="str">
        <f>+VLOOKUP(Table2[[#This Row],[Id No]],[1]MIT!$A:$BF,15,0)</f>
        <v>MANYONİ</v>
      </c>
      <c r="G438" s="13">
        <f>+VLOOKUP(Table2[[#This Row],[Id No]],[1]MIT!$A:$BF,19,0)</f>
        <v>44998</v>
      </c>
      <c r="H438" s="14" t="str">
        <f>+VLOOKUP(Table2[[#This Row],[Id No]],[1]MIT!$A:$BF,27,0)</f>
        <v>0655661329</v>
      </c>
      <c r="I438" s="11">
        <v>17</v>
      </c>
      <c r="J438" s="13">
        <v>45223</v>
      </c>
      <c r="K438" s="13">
        <f>+IF(AND(Table2[[#This Row],[Leave Start Date]]&lt;&gt;"",Table2[[#This Row],[Leave Days]]&lt;&gt;"")=TRUE,Table2[[#This Row],[Leave Start Date]]+Table2[[#This Row],[Leave Days]]-1, "")</f>
        <v>45239</v>
      </c>
      <c r="L438" s="11" t="s">
        <v>35</v>
      </c>
      <c r="M438" s="11" t="s">
        <v>35</v>
      </c>
      <c r="N438" s="13">
        <f>+IF(Table2[[#This Row],[Leave End Date]]&lt;&gt;"",Table2[[#This Row],[Leave End Date]]+1,"")</f>
        <v>45240</v>
      </c>
      <c r="O438" s="11" t="s">
        <v>32</v>
      </c>
      <c r="P438" s="15">
        <v>45223</v>
      </c>
      <c r="Q438" s="16"/>
      <c r="R438" s="12" t="s">
        <v>1126</v>
      </c>
      <c r="S438" s="12"/>
      <c r="T438" s="12"/>
      <c r="U438" s="12" t="s">
        <v>1174</v>
      </c>
    </row>
    <row r="439" spans="1:21" x14ac:dyDescent="0.25">
      <c r="A439" s="10" t="str">
        <f t="shared" si="25"/>
        <v>10053003-231024</v>
      </c>
      <c r="B439" s="11">
        <v>10053003</v>
      </c>
      <c r="C439" s="12" t="str">
        <f>VLOOKUP(Table2[[#This Row],[Id No]],[1]MIT!$A:$BF,2,0)&amp;" "&amp;VLOOKUP(Table2[[#This Row],[Id No]],[1]MIT!$A:$BF,3,0)</f>
        <v>SEIF KESSY AMANZI</v>
      </c>
      <c r="D439" s="12" t="str">
        <f>+VLOOKUP(Table2[[#This Row],[Id No]],[1]MIT!$A:$BF,5,0)</f>
        <v>STONE CRUSHING MACHINE REAPIRMAN</v>
      </c>
      <c r="E439" s="12" t="str">
        <f>+VLOOKUP(Table2[[#This Row],[Id No]],[1]MIT!$A:$BF,7,0)</f>
        <v>TAŞ OCAKLARI VE PATLATMA</v>
      </c>
      <c r="F439" s="11" t="str">
        <f>+VLOOKUP(Table2[[#This Row],[Id No]],[1]MIT!$A:$BF,15,0)</f>
        <v>MANYONİ</v>
      </c>
      <c r="G439" s="13">
        <f>+VLOOKUP(Table2[[#This Row],[Id No]],[1]MIT!$A:$BF,19,0)</f>
        <v>44999</v>
      </c>
      <c r="H439" s="14" t="str">
        <f>+VLOOKUP(Table2[[#This Row],[Id No]],[1]MIT!$A:$BF,27,0)</f>
        <v>0714765676</v>
      </c>
      <c r="I439" s="11">
        <v>17</v>
      </c>
      <c r="J439" s="13">
        <v>45223</v>
      </c>
      <c r="K439" s="13">
        <f>+IF(AND(Table2[[#This Row],[Leave Start Date]]&lt;&gt;"",Table2[[#This Row],[Leave Days]]&lt;&gt;"")=TRUE,Table2[[#This Row],[Leave Start Date]]+Table2[[#This Row],[Leave Days]]-1, "")</f>
        <v>45239</v>
      </c>
      <c r="L439" s="11" t="s">
        <v>35</v>
      </c>
      <c r="M439" s="11" t="s">
        <v>35</v>
      </c>
      <c r="N439" s="13">
        <f>+IF(Table2[[#This Row],[Leave End Date]]&lt;&gt;"",Table2[[#This Row],[Leave End Date]]+1,"")</f>
        <v>45240</v>
      </c>
      <c r="O439" s="11" t="s">
        <v>32</v>
      </c>
      <c r="P439" s="15">
        <v>45223</v>
      </c>
      <c r="Q439" s="16"/>
      <c r="R439" s="12" t="s">
        <v>1126</v>
      </c>
      <c r="S439" s="12"/>
      <c r="T439" s="12"/>
      <c r="U439" s="12" t="s">
        <v>1175</v>
      </c>
    </row>
    <row r="440" spans="1:21" x14ac:dyDescent="0.25">
      <c r="A440" s="10" t="str">
        <f t="shared" si="25"/>
        <v>10060938-231024</v>
      </c>
      <c r="B440" s="11">
        <v>10060938</v>
      </c>
      <c r="C440" s="12" t="str">
        <f>VLOOKUP(Table2[[#This Row],[Id No]],[1]MIT!$A:$BF,2,0)&amp;" "&amp;VLOOKUP(Table2[[#This Row],[Id No]],[1]MIT!$A:$BF,3,0)</f>
        <v>FADHILI MRISHO HAJI</v>
      </c>
      <c r="D440" s="12" t="str">
        <f>+VLOOKUP(Table2[[#This Row],[Id No]],[1]MIT!$A:$BF,5,0)</f>
        <v>STONE CRUSHING MACHINE REAPIRMAN</v>
      </c>
      <c r="E440" s="12" t="str">
        <f>+VLOOKUP(Table2[[#This Row],[Id No]],[1]MIT!$A:$BF,7,0)</f>
        <v>TAŞ OCAKLARI VE PATLATMA</v>
      </c>
      <c r="F440" s="11" t="str">
        <f>+VLOOKUP(Table2[[#This Row],[Id No]],[1]MIT!$A:$BF,15,0)</f>
        <v>MANYONİ</v>
      </c>
      <c r="G440" s="13">
        <f>+VLOOKUP(Table2[[#This Row],[Id No]],[1]MIT!$A:$BF,19,0)</f>
        <v>45003</v>
      </c>
      <c r="H440" s="14" t="str">
        <f>+VLOOKUP(Table2[[#This Row],[Id No]],[1]MIT!$A:$BF,27,0)</f>
        <v>0716 052 383</v>
      </c>
      <c r="I440" s="11">
        <v>17</v>
      </c>
      <c r="J440" s="13">
        <v>45223</v>
      </c>
      <c r="K440" s="13">
        <f>+IF(AND(Table2[[#This Row],[Leave Start Date]]&lt;&gt;"",Table2[[#This Row],[Leave Days]]&lt;&gt;"")=TRUE,Table2[[#This Row],[Leave Start Date]]+Table2[[#This Row],[Leave Days]]-1, "")</f>
        <v>45239</v>
      </c>
      <c r="L440" s="11" t="s">
        <v>35</v>
      </c>
      <c r="M440" s="11" t="s">
        <v>35</v>
      </c>
      <c r="N440" s="13">
        <f>+IF(Table2[[#This Row],[Leave End Date]]&lt;&gt;"",Table2[[#This Row],[Leave End Date]]+1,"")</f>
        <v>45240</v>
      </c>
      <c r="O440" s="11" t="s">
        <v>32</v>
      </c>
      <c r="P440" s="15">
        <v>45223</v>
      </c>
      <c r="Q440" s="16"/>
      <c r="R440" s="12" t="s">
        <v>1126</v>
      </c>
      <c r="S440" s="12"/>
      <c r="T440" s="12"/>
      <c r="U440" s="12" t="s">
        <v>1176</v>
      </c>
    </row>
    <row r="441" spans="1:21" x14ac:dyDescent="0.25">
      <c r="A441" s="10" t="str">
        <f t="shared" si="25"/>
        <v>10076941-231024</v>
      </c>
      <c r="B441" s="11">
        <v>10076941</v>
      </c>
      <c r="C441" s="12" t="str">
        <f>VLOOKUP(Table2[[#This Row],[Id No]],[1]MIT!$A:$BF,2,0)&amp;" "&amp;VLOOKUP(Table2[[#This Row],[Id No]],[1]MIT!$A:$BF,3,0)</f>
        <v>FREDRICK JUMA JULIUS</v>
      </c>
      <c r="D441" s="12" t="str">
        <f>+VLOOKUP(Table2[[#This Row],[Id No]],[1]MIT!$A:$BF,5,0)</f>
        <v>EXCAVATOR OPERATOR</v>
      </c>
      <c r="E441" s="12" t="str">
        <f>+VLOOKUP(Table2[[#This Row],[Id No]],[1]MIT!$A:$BF,7,0)</f>
        <v>ATÖLYE &amp; MAKİNA</v>
      </c>
      <c r="F441" s="11" t="str">
        <f>+VLOOKUP(Table2[[#This Row],[Id No]],[1]MIT!$A:$BF,15,0)</f>
        <v>İTİGİ</v>
      </c>
      <c r="G441" s="13">
        <f>+VLOOKUP(Table2[[#This Row],[Id No]],[1]MIT!$A:$BF,19,0)</f>
        <v>44935</v>
      </c>
      <c r="H441" s="14" t="str">
        <f>+VLOOKUP(Table2[[#This Row],[Id No]],[1]MIT!$A:$BF,27,0)</f>
        <v>0769 137 943</v>
      </c>
      <c r="I441" s="11">
        <v>22</v>
      </c>
      <c r="J441" s="13">
        <v>45223</v>
      </c>
      <c r="K441" s="13">
        <f>+IF(AND(Table2[[#This Row],[Leave Start Date]]&lt;&gt;"",Table2[[#This Row],[Leave Days]]&lt;&gt;"")=TRUE,Table2[[#This Row],[Leave Start Date]]+Table2[[#This Row],[Leave Days]]-1, "")</f>
        <v>45244</v>
      </c>
      <c r="L441" s="11" t="s">
        <v>35</v>
      </c>
      <c r="M441" s="11" t="s">
        <v>35</v>
      </c>
      <c r="N441" s="13">
        <f>+IF(Table2[[#This Row],[Leave End Date]]&lt;&gt;"",Table2[[#This Row],[Leave End Date]]+1,"")</f>
        <v>45245</v>
      </c>
      <c r="O441" s="11" t="s">
        <v>32</v>
      </c>
      <c r="P441" s="15">
        <v>45223</v>
      </c>
      <c r="Q441" s="16"/>
      <c r="R441" s="12" t="s">
        <v>1126</v>
      </c>
      <c r="S441" s="12"/>
      <c r="T441" s="12"/>
      <c r="U441" s="12" t="s">
        <v>1177</v>
      </c>
    </row>
    <row r="442" spans="1:21" x14ac:dyDescent="0.25">
      <c r="A442" s="10" t="str">
        <f t="shared" ref="A442:A443" si="26">$B442&amp;"-"&amp;TEXT($J442,"YYMMDD")</f>
        <v>10073421-231024</v>
      </c>
      <c r="B442" s="11">
        <v>10073421</v>
      </c>
      <c r="C442" s="12" t="str">
        <f>VLOOKUP(Table2[[#This Row],[Id No]],[1]MIT!$A:$BF,2,0)&amp;" "&amp;VLOOKUP(Table2[[#This Row],[Id No]],[1]MIT!$A:$BF,3,0)</f>
        <v>SHABANI IDDI KATANGA</v>
      </c>
      <c r="D442" s="12" t="str">
        <f>+VLOOKUP(Table2[[#This Row],[Id No]],[1]MIT!$A:$BF,5,0)</f>
        <v>PICKUP DRIVER</v>
      </c>
      <c r="E442" s="12" t="str">
        <f>+VLOOKUP(Table2[[#This Row],[Id No]],[1]MIT!$A:$BF,7,0)</f>
        <v>İDARİ İŞLER (KAMP)</v>
      </c>
      <c r="F442" s="11" t="str">
        <f>+VLOOKUP(Table2[[#This Row],[Id No]],[1]MIT!$A:$BF,15,0)</f>
        <v>TABORA</v>
      </c>
      <c r="G442" s="13">
        <f>+VLOOKUP(Table2[[#This Row],[Id No]],[1]MIT!$A:$BF,19,0)</f>
        <v>44768</v>
      </c>
      <c r="H442" s="14" t="str">
        <f>+VLOOKUP(Table2[[#This Row],[Id No]],[1]MIT!$A:$BF,27,0)</f>
        <v>0717 854 412</v>
      </c>
      <c r="I442" s="11">
        <v>28</v>
      </c>
      <c r="J442" s="13">
        <v>45223</v>
      </c>
      <c r="K442" s="13">
        <f>+IF(AND(Table2[[#This Row],[Leave Start Date]]&lt;&gt;"",Table2[[#This Row],[Leave Days]]&lt;&gt;"")=TRUE,Table2[[#This Row],[Leave Start Date]]+Table2[[#This Row],[Leave Days]]-1, "")</f>
        <v>45250</v>
      </c>
      <c r="L442" s="11" t="s">
        <v>35</v>
      </c>
      <c r="M442" s="11" t="s">
        <v>35</v>
      </c>
      <c r="N442" s="13">
        <f>+IF(Table2[[#This Row],[Leave End Date]]&lt;&gt;"",Table2[[#This Row],[Leave End Date]]+1,"")</f>
        <v>45251</v>
      </c>
      <c r="O442" s="11" t="s">
        <v>32</v>
      </c>
      <c r="P442" s="15">
        <v>45223</v>
      </c>
      <c r="Q442" s="16"/>
      <c r="R442" s="12" t="s">
        <v>347</v>
      </c>
      <c r="S442" s="12"/>
      <c r="T442" s="12"/>
      <c r="U442" s="12" t="s">
        <v>1178</v>
      </c>
    </row>
    <row r="443" spans="1:21" x14ac:dyDescent="0.25">
      <c r="A443" s="10" t="str">
        <f t="shared" si="26"/>
        <v>10076582-231024</v>
      </c>
      <c r="B443" s="11">
        <v>10076582</v>
      </c>
      <c r="C443" s="12" t="str">
        <f>VLOOKUP(Table2[[#This Row],[Id No]],[1]MIT!$A:$BF,2,0)&amp;" "&amp;VLOOKUP(Table2[[#This Row],[Id No]],[1]MIT!$A:$BF,3,0)</f>
        <v>CATHBERT REMMY MTUNZI</v>
      </c>
      <c r="D443" s="12" t="str">
        <f>+VLOOKUP(Table2[[#This Row],[Id No]],[1]MIT!$A:$BF,5,0)</f>
        <v>SECURITY</v>
      </c>
      <c r="E443" s="12" t="str">
        <f>+VLOOKUP(Table2[[#This Row],[Id No]],[1]MIT!$A:$BF,7,0)</f>
        <v>İDARİ İŞLER (GÜVENLİK)</v>
      </c>
      <c r="F443" s="11" t="str">
        <f>+VLOOKUP(Table2[[#This Row],[Id No]],[1]MIT!$A:$BF,15,0)</f>
        <v>TABORA</v>
      </c>
      <c r="G443" s="13">
        <f>+VLOOKUP(Table2[[#This Row],[Id No]],[1]MIT!$A:$BF,19,0)</f>
        <v>44907</v>
      </c>
      <c r="H443" s="14" t="str">
        <f>+VLOOKUP(Table2[[#This Row],[Id No]],[1]MIT!$A:$BF,27,0)</f>
        <v>0755 964 168</v>
      </c>
      <c r="I443" s="11">
        <v>24</v>
      </c>
      <c r="J443" s="13">
        <v>45223</v>
      </c>
      <c r="K443" s="13">
        <f>+IF(AND(Table2[[#This Row],[Leave Start Date]]&lt;&gt;"",Table2[[#This Row],[Leave Days]]&lt;&gt;"")=TRUE,Table2[[#This Row],[Leave Start Date]]+Table2[[#This Row],[Leave Days]]-1, "")</f>
        <v>45246</v>
      </c>
      <c r="L443" s="11" t="s">
        <v>35</v>
      </c>
      <c r="M443" s="11" t="s">
        <v>35</v>
      </c>
      <c r="N443" s="13">
        <f>+IF(Table2[[#This Row],[Leave End Date]]&lt;&gt;"",Table2[[#This Row],[Leave End Date]]+1,"")</f>
        <v>45247</v>
      </c>
      <c r="O443" s="11" t="s">
        <v>32</v>
      </c>
      <c r="P443" s="15">
        <v>45223</v>
      </c>
      <c r="Q443" s="16"/>
      <c r="R443" s="12" t="s">
        <v>347</v>
      </c>
      <c r="S443" s="12"/>
      <c r="T443" s="12"/>
      <c r="U443" s="12" t="s">
        <v>1179</v>
      </c>
    </row>
    <row r="444" spans="1:21" x14ac:dyDescent="0.25">
      <c r="A444" s="10" t="str">
        <f t="shared" ref="A444:A449" si="27">$B444&amp;"-"&amp;TEXT($J444,"YYMMDD")</f>
        <v>10077827-231026</v>
      </c>
      <c r="B444" s="11">
        <v>10077827</v>
      </c>
      <c r="C444" s="12" t="str">
        <f>VLOOKUP(Table2[[#This Row],[Id No]],[1]MIT!$A:$BF,2,0)&amp;" "&amp;VLOOKUP(Table2[[#This Row],[Id No]],[1]MIT!$A:$BF,3,0)</f>
        <v>MASATU MAJURA JUMANNE</v>
      </c>
      <c r="D444" s="12" t="str">
        <f>+VLOOKUP(Table2[[#This Row],[Id No]],[1]MIT!$A:$BF,5,0)</f>
        <v>CAMP WORKER</v>
      </c>
      <c r="E444" s="12" t="str">
        <f>+VLOOKUP(Table2[[#This Row],[Id No]],[1]MIT!$A:$BF,7,0)</f>
        <v>İDARİ İŞLER (KAMP)</v>
      </c>
      <c r="F444" s="11" t="str">
        <f>+VLOOKUP(Table2[[#This Row],[Id No]],[1]MIT!$A:$BF,15,0)</f>
        <v>TURA</v>
      </c>
      <c r="G444" s="13">
        <f>+VLOOKUP(Table2[[#This Row],[Id No]],[1]MIT!$A:$BF,19,0)</f>
        <v>44998</v>
      </c>
      <c r="H444" s="14" t="str">
        <f>+VLOOKUP(Table2[[#This Row],[Id No]],[1]MIT!$A:$BF,27,0)</f>
        <v>0621187098</v>
      </c>
      <c r="I444" s="11">
        <v>17</v>
      </c>
      <c r="J444" s="13">
        <v>45225</v>
      </c>
      <c r="K444" s="13">
        <f>+IF(AND(Table2[[#This Row],[Leave Start Date]]&lt;&gt;"",Table2[[#This Row],[Leave Days]]&lt;&gt;"")=TRUE,Table2[[#This Row],[Leave Start Date]]+Table2[[#This Row],[Leave Days]]-1, "")</f>
        <v>45241</v>
      </c>
      <c r="L444" s="11" t="s">
        <v>35</v>
      </c>
      <c r="M444" s="11" t="s">
        <v>35</v>
      </c>
      <c r="N444" s="13">
        <f>+IF(Table2[[#This Row],[Leave End Date]]&lt;&gt;"",Table2[[#This Row],[Leave End Date]]+1,"")</f>
        <v>45242</v>
      </c>
      <c r="O444" s="11" t="s">
        <v>32</v>
      </c>
      <c r="P444" s="15">
        <v>45224</v>
      </c>
      <c r="Q444" s="16"/>
      <c r="R444" s="12" t="s">
        <v>1126</v>
      </c>
      <c r="S444" s="12"/>
      <c r="T444" s="12"/>
      <c r="U444" s="12" t="s">
        <v>1180</v>
      </c>
    </row>
    <row r="445" spans="1:21" x14ac:dyDescent="0.25">
      <c r="A445" s="10" t="str">
        <f t="shared" si="27"/>
        <v>10077885-231026</v>
      </c>
      <c r="B445" s="11">
        <v>10077885</v>
      </c>
      <c r="C445" s="12" t="str">
        <f>VLOOKUP(Table2[[#This Row],[Id No]],[1]MIT!$A:$BF,2,0)&amp;" "&amp;VLOOKUP(Table2[[#This Row],[Id No]],[1]MIT!$A:$BF,3,0)</f>
        <v>HAMISI RAMADHANI MAGASSA</v>
      </c>
      <c r="D445" s="12" t="str">
        <f>+VLOOKUP(Table2[[#This Row],[Id No]],[1]MIT!$A:$BF,5,0)</f>
        <v>CAMP WORKER</v>
      </c>
      <c r="E445" s="12" t="str">
        <f>+VLOOKUP(Table2[[#This Row],[Id No]],[1]MIT!$A:$BF,7,0)</f>
        <v>İDARİ İŞLER (KAMP)</v>
      </c>
      <c r="F445" s="11" t="str">
        <f>+VLOOKUP(Table2[[#This Row],[Id No]],[1]MIT!$A:$BF,15,0)</f>
        <v>TURA</v>
      </c>
      <c r="G445" s="13">
        <f>+VLOOKUP(Table2[[#This Row],[Id No]],[1]MIT!$A:$BF,19,0)</f>
        <v>45000</v>
      </c>
      <c r="H445" s="14" t="str">
        <f>+VLOOKUP(Table2[[#This Row],[Id No]],[1]MIT!$A:$BF,27,0)</f>
        <v>0675 819 596</v>
      </c>
      <c r="I445" s="11">
        <v>17</v>
      </c>
      <c r="J445" s="13">
        <v>45225</v>
      </c>
      <c r="K445" s="13">
        <f>+IF(AND(Table2[[#This Row],[Leave Start Date]]&lt;&gt;"",Table2[[#This Row],[Leave Days]]&lt;&gt;"")=TRUE,Table2[[#This Row],[Leave Start Date]]+Table2[[#This Row],[Leave Days]]-1, "")</f>
        <v>45241</v>
      </c>
      <c r="L445" s="11" t="s">
        <v>35</v>
      </c>
      <c r="M445" s="11" t="s">
        <v>35</v>
      </c>
      <c r="N445" s="13">
        <f>+IF(Table2[[#This Row],[Leave End Date]]&lt;&gt;"",Table2[[#This Row],[Leave End Date]]+1,"")</f>
        <v>45242</v>
      </c>
      <c r="O445" s="11" t="s">
        <v>32</v>
      </c>
      <c r="P445" s="15">
        <v>45224</v>
      </c>
      <c r="Q445" s="16"/>
      <c r="R445" s="12" t="s">
        <v>1126</v>
      </c>
      <c r="S445" s="12"/>
      <c r="T445" s="12"/>
      <c r="U445" s="12" t="s">
        <v>1181</v>
      </c>
    </row>
    <row r="446" spans="1:21" x14ac:dyDescent="0.25">
      <c r="A446" s="10" t="str">
        <f t="shared" si="27"/>
        <v>10077513-231026</v>
      </c>
      <c r="B446" s="11">
        <v>10077513</v>
      </c>
      <c r="C446" s="12" t="str">
        <f>VLOOKUP(Table2[[#This Row],[Id No]],[1]MIT!$A:$BF,2,0)&amp;" "&amp;VLOOKUP(Table2[[#This Row],[Id No]],[1]MIT!$A:$BF,3,0)</f>
        <v>CHRISTOPHER KANAEL SODYA</v>
      </c>
      <c r="D446" s="12" t="str">
        <f>+VLOOKUP(Table2[[#This Row],[Id No]],[1]MIT!$A:$BF,5,0)</f>
        <v>CAMP CARPENTER(MOBILIZATION)</v>
      </c>
      <c r="E446" s="12" t="str">
        <f>+VLOOKUP(Table2[[#This Row],[Id No]],[1]MIT!$A:$BF,7,0)</f>
        <v>İDARİ İŞLER (KAMP)</v>
      </c>
      <c r="F446" s="11" t="str">
        <f>+VLOOKUP(Table2[[#This Row],[Id No]],[1]MIT!$A:$BF,15,0)</f>
        <v>TURA</v>
      </c>
      <c r="G446" s="13">
        <f>+VLOOKUP(Table2[[#This Row],[Id No]],[1]MIT!$A:$BF,19,0)</f>
        <v>44979</v>
      </c>
      <c r="H446" s="14" t="str">
        <f>+VLOOKUP(Table2[[#This Row],[Id No]],[1]MIT!$A:$BF,27,0)</f>
        <v>0764 818 826</v>
      </c>
      <c r="I446" s="11">
        <v>18</v>
      </c>
      <c r="J446" s="13">
        <v>45225</v>
      </c>
      <c r="K446" s="13">
        <f>+IF(AND(Table2[[#This Row],[Leave Start Date]]&lt;&gt;"",Table2[[#This Row],[Leave Days]]&lt;&gt;"")=TRUE,Table2[[#This Row],[Leave Start Date]]+Table2[[#This Row],[Leave Days]]-1, "")</f>
        <v>45242</v>
      </c>
      <c r="L446" s="11" t="s">
        <v>35</v>
      </c>
      <c r="M446" s="11" t="s">
        <v>35</v>
      </c>
      <c r="N446" s="13">
        <f>+IF(Table2[[#This Row],[Leave End Date]]&lt;&gt;"",Table2[[#This Row],[Leave End Date]]+1,"")</f>
        <v>45243</v>
      </c>
      <c r="O446" s="11" t="s">
        <v>32</v>
      </c>
      <c r="P446" s="15">
        <v>45224</v>
      </c>
      <c r="Q446" s="16"/>
      <c r="R446" s="12" t="s">
        <v>1126</v>
      </c>
      <c r="S446" s="12"/>
      <c r="T446" s="12"/>
      <c r="U446" s="12" t="s">
        <v>1182</v>
      </c>
    </row>
    <row r="447" spans="1:21" x14ac:dyDescent="0.25">
      <c r="A447" s="10" t="str">
        <f t="shared" si="27"/>
        <v>10078346-231026</v>
      </c>
      <c r="B447" s="11">
        <v>10078346</v>
      </c>
      <c r="C447" s="12" t="str">
        <f>VLOOKUP(Table2[[#This Row],[Id No]],[1]MIT!$A:$BF,2,0)&amp;" "&amp;VLOOKUP(Table2[[#This Row],[Id No]],[1]MIT!$A:$BF,3,0)</f>
        <v>EMMANUELY MCHANDE YOTHAM</v>
      </c>
      <c r="D447" s="12" t="str">
        <f>+VLOOKUP(Table2[[#This Row],[Id No]],[1]MIT!$A:$BF,5,0)</f>
        <v>CAMP PLUMBER</v>
      </c>
      <c r="E447" s="12" t="str">
        <f>+VLOOKUP(Table2[[#This Row],[Id No]],[1]MIT!$A:$BF,7,0)</f>
        <v>İDARİ İŞLER (KAMP)</v>
      </c>
      <c r="F447" s="11" t="str">
        <f>+VLOOKUP(Table2[[#This Row],[Id No]],[1]MIT!$A:$BF,15,0)</f>
        <v>TURA</v>
      </c>
      <c r="G447" s="13">
        <f>+VLOOKUP(Table2[[#This Row],[Id No]],[1]MIT!$A:$BF,19,0)</f>
        <v>45031</v>
      </c>
      <c r="H447" s="14" t="str">
        <f>+VLOOKUP(Table2[[#This Row],[Id No]],[1]MIT!$A:$BF,27,0)</f>
        <v>694506885</v>
      </c>
      <c r="I447" s="11">
        <v>14</v>
      </c>
      <c r="J447" s="13">
        <v>45225</v>
      </c>
      <c r="K447" s="13">
        <f>+IF(AND(Table2[[#This Row],[Leave Start Date]]&lt;&gt;"",Table2[[#This Row],[Leave Days]]&lt;&gt;"")=TRUE,Table2[[#This Row],[Leave Start Date]]+Table2[[#This Row],[Leave Days]]-1, "")</f>
        <v>45238</v>
      </c>
      <c r="L447" s="11" t="s">
        <v>35</v>
      </c>
      <c r="M447" s="11" t="s">
        <v>35</v>
      </c>
      <c r="N447" s="13">
        <f>+IF(Table2[[#This Row],[Leave End Date]]&lt;&gt;"",Table2[[#This Row],[Leave End Date]]+1,"")</f>
        <v>45239</v>
      </c>
      <c r="O447" s="11" t="s">
        <v>32</v>
      </c>
      <c r="P447" s="15">
        <v>45224</v>
      </c>
      <c r="Q447" s="16"/>
      <c r="R447" s="12" t="s">
        <v>1126</v>
      </c>
      <c r="S447" s="12"/>
      <c r="T447" s="12"/>
      <c r="U447" s="12" t="s">
        <v>1183</v>
      </c>
    </row>
    <row r="448" spans="1:21" x14ac:dyDescent="0.25">
      <c r="A448" s="10" t="str">
        <f t="shared" si="27"/>
        <v>10077858-231026</v>
      </c>
      <c r="B448" s="11">
        <v>10077858</v>
      </c>
      <c r="C448" s="12" t="str">
        <f>VLOOKUP(Table2[[#This Row],[Id No]],[1]MIT!$A:$BF,2,0)&amp;" "&amp;VLOOKUP(Table2[[#This Row],[Id No]],[1]MIT!$A:$BF,3,0)</f>
        <v>NYAMIZI HAMISS HUSSEIN</v>
      </c>
      <c r="D448" s="12" t="str">
        <f>+VLOOKUP(Table2[[#This Row],[Id No]],[1]MIT!$A:$BF,5,0)</f>
        <v>CLEANER</v>
      </c>
      <c r="E448" s="12" t="str">
        <f>+VLOOKUP(Table2[[#This Row],[Id No]],[1]MIT!$A:$BF,7,0)</f>
        <v>İDARİ İŞLER (KAMP)</v>
      </c>
      <c r="F448" s="11" t="str">
        <f>+VLOOKUP(Table2[[#This Row],[Id No]],[1]MIT!$A:$BF,15,0)</f>
        <v>TURA</v>
      </c>
      <c r="G448" s="13">
        <f>+VLOOKUP(Table2[[#This Row],[Id No]],[1]MIT!$A:$BF,19,0)</f>
        <v>44999</v>
      </c>
      <c r="H448" s="14" t="str">
        <f>+VLOOKUP(Table2[[#This Row],[Id No]],[1]MIT!$A:$BF,27,0)</f>
        <v>0782 840 906</v>
      </c>
      <c r="I448" s="11">
        <v>17</v>
      </c>
      <c r="J448" s="13">
        <v>45225</v>
      </c>
      <c r="K448" s="13">
        <f>+IF(AND(Table2[[#This Row],[Leave Start Date]]&lt;&gt;"",Table2[[#This Row],[Leave Days]]&lt;&gt;"")=TRUE,Table2[[#This Row],[Leave Start Date]]+Table2[[#This Row],[Leave Days]]-1, "")</f>
        <v>45241</v>
      </c>
      <c r="L448" s="11" t="s">
        <v>35</v>
      </c>
      <c r="M448" s="11" t="s">
        <v>35</v>
      </c>
      <c r="N448" s="13">
        <f>+IF(Table2[[#This Row],[Leave End Date]]&lt;&gt;"",Table2[[#This Row],[Leave End Date]]+1,"")</f>
        <v>45242</v>
      </c>
      <c r="O448" s="11" t="s">
        <v>32</v>
      </c>
      <c r="P448" s="15">
        <v>45224</v>
      </c>
      <c r="Q448" s="16"/>
      <c r="R448" s="12" t="s">
        <v>1126</v>
      </c>
      <c r="S448" s="12"/>
      <c r="T448" s="12"/>
      <c r="U448" s="12" t="s">
        <v>1184</v>
      </c>
    </row>
    <row r="449" spans="1:21" x14ac:dyDescent="0.25">
      <c r="A449" s="10" t="str">
        <f t="shared" si="27"/>
        <v>10077881-231026</v>
      </c>
      <c r="B449" s="11">
        <v>10077881</v>
      </c>
      <c r="C449" s="12" t="str">
        <f>VLOOKUP(Table2[[#This Row],[Id No]],[1]MIT!$A:$BF,2,0)&amp;" "&amp;VLOOKUP(Table2[[#This Row],[Id No]],[1]MIT!$A:$BF,3,0)</f>
        <v>ZAINABU HARUNA SAIDI</v>
      </c>
      <c r="D449" s="12" t="str">
        <f>+VLOOKUP(Table2[[#This Row],[Id No]],[1]MIT!$A:$BF,5,0)</f>
        <v>CLEANER</v>
      </c>
      <c r="E449" s="12" t="str">
        <f>+VLOOKUP(Table2[[#This Row],[Id No]],[1]MIT!$A:$BF,7,0)</f>
        <v>İDARİ İŞLER (KAMP)</v>
      </c>
      <c r="F449" s="11" t="str">
        <f>+VLOOKUP(Table2[[#This Row],[Id No]],[1]MIT!$A:$BF,15,0)</f>
        <v>TURA</v>
      </c>
      <c r="G449" s="13">
        <f>+VLOOKUP(Table2[[#This Row],[Id No]],[1]MIT!$A:$BF,19,0)</f>
        <v>45000</v>
      </c>
      <c r="H449" s="14" t="str">
        <f>+VLOOKUP(Table2[[#This Row],[Id No]],[1]MIT!$A:$BF,27,0)</f>
        <v>0659 574 258</v>
      </c>
      <c r="I449" s="11">
        <v>17</v>
      </c>
      <c r="J449" s="13">
        <v>45225</v>
      </c>
      <c r="K449" s="13">
        <f>+IF(AND(Table2[[#This Row],[Leave Start Date]]&lt;&gt;"",Table2[[#This Row],[Leave Days]]&lt;&gt;"")=TRUE,Table2[[#This Row],[Leave Start Date]]+Table2[[#This Row],[Leave Days]]-1, "")</f>
        <v>45241</v>
      </c>
      <c r="L449" s="11" t="s">
        <v>35</v>
      </c>
      <c r="M449" s="11" t="s">
        <v>35</v>
      </c>
      <c r="N449" s="13">
        <f>+IF(Table2[[#This Row],[Leave End Date]]&lt;&gt;"",Table2[[#This Row],[Leave End Date]]+1,"")</f>
        <v>45242</v>
      </c>
      <c r="O449" s="11" t="s">
        <v>32</v>
      </c>
      <c r="P449" s="15">
        <v>45224</v>
      </c>
      <c r="Q449" s="16"/>
      <c r="R449" s="12" t="s">
        <v>1126</v>
      </c>
      <c r="S449" s="12"/>
      <c r="T449" s="12"/>
      <c r="U449" s="12" t="s">
        <v>1185</v>
      </c>
    </row>
    <row r="450" spans="1:21" x14ac:dyDescent="0.25">
      <c r="A450" s="10" t="str">
        <f t="shared" ref="A450:A455" si="28">$B450&amp;"-"&amp;TEXT($J450,"YYMMDD")</f>
        <v>10073753-231027</v>
      </c>
      <c r="B450" s="11">
        <v>10073753</v>
      </c>
      <c r="C450" s="12" t="str">
        <f>VLOOKUP(Table2[[#This Row],[Id No]],[1]MIT!$A:$BF,2,0)&amp;" "&amp;VLOOKUP(Table2[[#This Row],[Id No]],[1]MIT!$A:$BF,3,0)</f>
        <v>THADEI ANDREW ZINGA</v>
      </c>
      <c r="D450" s="12" t="str">
        <f>+VLOOKUP(Table2[[#This Row],[Id No]],[1]MIT!$A:$BF,5,0)</f>
        <v>STEEL FITTER</v>
      </c>
      <c r="E450" s="12" t="str">
        <f>+VLOOKUP(Table2[[#This Row],[Id No]],[1]MIT!$A:$BF,7,0)</f>
        <v>İNŞAAT GRUBU</v>
      </c>
      <c r="F450" s="11" t="str">
        <f>+VLOOKUP(Table2[[#This Row],[Id No]],[1]MIT!$A:$BF,15,0)</f>
        <v>İTİGİ</v>
      </c>
      <c r="G450" s="13">
        <f>+VLOOKUP(Table2[[#This Row],[Id No]],[1]MIT!$A:$BF,19,0)</f>
        <v>44785</v>
      </c>
      <c r="H450" s="14" t="str">
        <f>+VLOOKUP(Table2[[#This Row],[Id No]],[1]MIT!$A:$BF,27,0)</f>
        <v>0718 029 761</v>
      </c>
      <c r="I450" s="11">
        <v>28</v>
      </c>
      <c r="J450" s="13">
        <v>45226</v>
      </c>
      <c r="K450" s="13">
        <f>+IF(AND(Table2[[#This Row],[Leave Start Date]]&lt;&gt;"",Table2[[#This Row],[Leave Days]]&lt;&gt;"")=TRUE,Table2[[#This Row],[Leave Start Date]]+Table2[[#This Row],[Leave Days]]-1, "")</f>
        <v>45253</v>
      </c>
      <c r="L450" s="11" t="s">
        <v>35</v>
      </c>
      <c r="M450" s="11" t="s">
        <v>35</v>
      </c>
      <c r="N450" s="13">
        <f>+IF(Table2[[#This Row],[Leave End Date]]&lt;&gt;"",Table2[[#This Row],[Leave End Date]]+1,"")</f>
        <v>45254</v>
      </c>
      <c r="O450" s="11" t="s">
        <v>32</v>
      </c>
      <c r="P450" s="15">
        <v>45225</v>
      </c>
      <c r="Q450" s="16" t="s">
        <v>1203</v>
      </c>
      <c r="R450" s="12" t="s">
        <v>1126</v>
      </c>
      <c r="S450" s="12" t="s">
        <v>1202</v>
      </c>
      <c r="T450" s="12"/>
      <c r="U450" s="12" t="s">
        <v>1204</v>
      </c>
    </row>
    <row r="451" spans="1:21" x14ac:dyDescent="0.25">
      <c r="A451" s="10" t="str">
        <f t="shared" si="28"/>
        <v>10075725-231027</v>
      </c>
      <c r="B451" s="11">
        <v>10075725</v>
      </c>
      <c r="C451" s="12" t="str">
        <f>VLOOKUP(Table2[[#This Row],[Id No]],[1]MIT!$A:$BF,2,0)&amp;" "&amp;VLOOKUP(Table2[[#This Row],[Id No]],[1]MIT!$A:$BF,3,0)</f>
        <v>ISSA JUMANNE ISSA</v>
      </c>
      <c r="D451" s="12" t="str">
        <f>+VLOOKUP(Table2[[#This Row],[Id No]],[1]MIT!$A:$BF,5,0)</f>
        <v>REBAR WORKER</v>
      </c>
      <c r="E451" s="12" t="str">
        <f>+VLOOKUP(Table2[[#This Row],[Id No]],[1]MIT!$A:$BF,7,0)</f>
        <v>İNŞAAT GRUBU</v>
      </c>
      <c r="F451" s="11" t="str">
        <f>+VLOOKUP(Table2[[#This Row],[Id No]],[1]MIT!$A:$BF,15,0)</f>
        <v>İTİGİ</v>
      </c>
      <c r="G451" s="13">
        <f>+VLOOKUP(Table2[[#This Row],[Id No]],[1]MIT!$A:$BF,19,0)</f>
        <v>44881</v>
      </c>
      <c r="H451" s="14" t="str">
        <f>+VLOOKUP(Table2[[#This Row],[Id No]],[1]MIT!$A:$BF,27,0)</f>
        <v>0673 458 124</v>
      </c>
      <c r="I451" s="11">
        <v>24</v>
      </c>
      <c r="J451" s="13">
        <v>45226</v>
      </c>
      <c r="K451" s="13">
        <f>+IF(AND(Table2[[#This Row],[Leave Start Date]]&lt;&gt;"",Table2[[#This Row],[Leave Days]]&lt;&gt;"")=TRUE,Table2[[#This Row],[Leave Start Date]]+Table2[[#This Row],[Leave Days]]-1, "")</f>
        <v>45249</v>
      </c>
      <c r="L451" s="11" t="s">
        <v>35</v>
      </c>
      <c r="M451" s="11" t="s">
        <v>35</v>
      </c>
      <c r="N451" s="13">
        <f>+IF(Table2[[#This Row],[Leave End Date]]&lt;&gt;"",Table2[[#This Row],[Leave End Date]]+1,"")</f>
        <v>45250</v>
      </c>
      <c r="O451" s="11" t="s">
        <v>32</v>
      </c>
      <c r="P451" s="15">
        <v>45225</v>
      </c>
      <c r="Q451" s="16" t="s">
        <v>1203</v>
      </c>
      <c r="R451" s="12" t="s">
        <v>1126</v>
      </c>
      <c r="S451" s="12" t="s">
        <v>1202</v>
      </c>
      <c r="T451" s="12"/>
      <c r="U451" s="12" t="s">
        <v>1205</v>
      </c>
    </row>
    <row r="452" spans="1:21" x14ac:dyDescent="0.25">
      <c r="A452" s="10" t="str">
        <f t="shared" si="28"/>
        <v>10073763-231027</v>
      </c>
      <c r="B452" s="11">
        <v>10073763</v>
      </c>
      <c r="C452" s="12" t="str">
        <f>VLOOKUP(Table2[[#This Row],[Id No]],[1]MIT!$A:$BF,2,0)&amp;" "&amp;VLOOKUP(Table2[[#This Row],[Id No]],[1]MIT!$A:$BF,3,0)</f>
        <v>JOHN MTONGWA MENZA</v>
      </c>
      <c r="D452" s="12" t="str">
        <f>+VLOOKUP(Table2[[#This Row],[Id No]],[1]MIT!$A:$BF,5,0)</f>
        <v>FORMWORKER</v>
      </c>
      <c r="E452" s="12" t="str">
        <f>+VLOOKUP(Table2[[#This Row],[Id No]],[1]MIT!$A:$BF,7,0)</f>
        <v>İNŞAAT GRUBU</v>
      </c>
      <c r="F452" s="11" t="str">
        <f>+VLOOKUP(Table2[[#This Row],[Id No]],[1]MIT!$A:$BF,15,0)</f>
        <v>İTİGİ</v>
      </c>
      <c r="G452" s="13">
        <f>+VLOOKUP(Table2[[#This Row],[Id No]],[1]MIT!$A:$BF,19,0)</f>
        <v>44786</v>
      </c>
      <c r="H452" s="14" t="str">
        <f>+VLOOKUP(Table2[[#This Row],[Id No]],[1]MIT!$A:$BF,27,0)</f>
        <v>0686 553 129</v>
      </c>
      <c r="I452" s="11">
        <v>28</v>
      </c>
      <c r="J452" s="13">
        <v>45226</v>
      </c>
      <c r="K452" s="13">
        <f>+IF(AND(Table2[[#This Row],[Leave Start Date]]&lt;&gt;"",Table2[[#This Row],[Leave Days]]&lt;&gt;"")=TRUE,Table2[[#This Row],[Leave Start Date]]+Table2[[#This Row],[Leave Days]]-1, "")</f>
        <v>45253</v>
      </c>
      <c r="L452" s="11" t="s">
        <v>35</v>
      </c>
      <c r="M452" s="11" t="s">
        <v>35</v>
      </c>
      <c r="N452" s="13">
        <f>+IF(Table2[[#This Row],[Leave End Date]]&lt;&gt;"",Table2[[#This Row],[Leave End Date]]+1,"")</f>
        <v>45254</v>
      </c>
      <c r="O452" s="11" t="s">
        <v>32</v>
      </c>
      <c r="P452" s="15">
        <v>45225</v>
      </c>
      <c r="Q452" s="16" t="s">
        <v>1203</v>
      </c>
      <c r="R452" s="12" t="s">
        <v>1126</v>
      </c>
      <c r="S452" s="12" t="s">
        <v>1202</v>
      </c>
      <c r="T452" s="12"/>
      <c r="U452" s="12" t="s">
        <v>1206</v>
      </c>
    </row>
    <row r="453" spans="1:21" x14ac:dyDescent="0.25">
      <c r="A453" s="10" t="str">
        <f t="shared" si="28"/>
        <v>10073569-231027</v>
      </c>
      <c r="B453" s="11">
        <v>10073569</v>
      </c>
      <c r="C453" s="12" t="str">
        <f>VLOOKUP(Table2[[#This Row],[Id No]],[1]MIT!$A:$BF,2,0)&amp;" "&amp;VLOOKUP(Table2[[#This Row],[Id No]],[1]MIT!$A:$BF,3,0)</f>
        <v>SALUM SHABANI JUMA</v>
      </c>
      <c r="D453" s="12" t="str">
        <f>+VLOOKUP(Table2[[#This Row],[Id No]],[1]MIT!$A:$BF,5,0)</f>
        <v>FORMWORKER</v>
      </c>
      <c r="E453" s="12" t="str">
        <f>+VLOOKUP(Table2[[#This Row],[Id No]],[1]MIT!$A:$BF,7,0)</f>
        <v>İNŞAAT GRUBU</v>
      </c>
      <c r="F453" s="11" t="str">
        <f>+VLOOKUP(Table2[[#This Row],[Id No]],[1]MIT!$A:$BF,15,0)</f>
        <v>İTİGİ</v>
      </c>
      <c r="G453" s="13">
        <f>+VLOOKUP(Table2[[#This Row],[Id No]],[1]MIT!$A:$BF,19,0)</f>
        <v>44777</v>
      </c>
      <c r="H453" s="14" t="str">
        <f>+VLOOKUP(Table2[[#This Row],[Id No]],[1]MIT!$A:$BF,27,0)</f>
        <v>0693 932 667</v>
      </c>
      <c r="I453" s="11">
        <v>27</v>
      </c>
      <c r="J453" s="13">
        <v>45226</v>
      </c>
      <c r="K453" s="13">
        <f>+IF(AND(Table2[[#This Row],[Leave Start Date]]&lt;&gt;"",Table2[[#This Row],[Leave Days]]&lt;&gt;"")=TRUE,Table2[[#This Row],[Leave Start Date]]+Table2[[#This Row],[Leave Days]]-1, "")</f>
        <v>45252</v>
      </c>
      <c r="L453" s="11" t="s">
        <v>35</v>
      </c>
      <c r="M453" s="11" t="s">
        <v>35</v>
      </c>
      <c r="N453" s="13">
        <f>+IF(Table2[[#This Row],[Leave End Date]]&lt;&gt;"",Table2[[#This Row],[Leave End Date]]+1,"")</f>
        <v>45253</v>
      </c>
      <c r="O453" s="11" t="s">
        <v>32</v>
      </c>
      <c r="P453" s="15">
        <v>45225</v>
      </c>
      <c r="Q453" s="16" t="s">
        <v>1203</v>
      </c>
      <c r="R453" s="12" t="s">
        <v>1126</v>
      </c>
      <c r="S453" s="12" t="s">
        <v>1202</v>
      </c>
      <c r="T453" s="12"/>
      <c r="U453" s="12" t="s">
        <v>1207</v>
      </c>
    </row>
    <row r="454" spans="1:21" x14ac:dyDescent="0.25">
      <c r="A454" s="10" t="str">
        <f t="shared" si="28"/>
        <v>10073160-231027</v>
      </c>
      <c r="B454" s="11">
        <v>10073160</v>
      </c>
      <c r="C454" s="12" t="str">
        <f>VLOOKUP(Table2[[#This Row],[Id No]],[1]MIT!$A:$BF,2,0)&amp;" "&amp;VLOOKUP(Table2[[#This Row],[Id No]],[1]MIT!$A:$BF,3,0)</f>
        <v>SELEMANI MASHAKA LWINDE</v>
      </c>
      <c r="D454" s="12" t="str">
        <f>+VLOOKUP(Table2[[#This Row],[Id No]],[1]MIT!$A:$BF,5,0)</f>
        <v>FORMWORKER</v>
      </c>
      <c r="E454" s="12" t="str">
        <f>+VLOOKUP(Table2[[#This Row],[Id No]],[1]MIT!$A:$BF,7,0)</f>
        <v>İNŞAAT GRUBU</v>
      </c>
      <c r="F454" s="11" t="str">
        <f>+VLOOKUP(Table2[[#This Row],[Id No]],[1]MIT!$A:$BF,15,0)</f>
        <v>İTİGİ</v>
      </c>
      <c r="G454" s="13">
        <f>+VLOOKUP(Table2[[#This Row],[Id No]],[1]MIT!$A:$BF,19,0)</f>
        <v>44749</v>
      </c>
      <c r="H454" s="14" t="str">
        <f>+VLOOKUP(Table2[[#This Row],[Id No]],[1]MIT!$A:$BF,27,0)</f>
        <v>0768 603 704</v>
      </c>
      <c r="I454" s="11">
        <v>28</v>
      </c>
      <c r="J454" s="13">
        <v>45226</v>
      </c>
      <c r="K454" s="13">
        <f>+IF(AND(Table2[[#This Row],[Leave Start Date]]&lt;&gt;"",Table2[[#This Row],[Leave Days]]&lt;&gt;"")=TRUE,Table2[[#This Row],[Leave Start Date]]+Table2[[#This Row],[Leave Days]]-1, "")</f>
        <v>45253</v>
      </c>
      <c r="L454" s="11" t="s">
        <v>35</v>
      </c>
      <c r="M454" s="11" t="s">
        <v>35</v>
      </c>
      <c r="N454" s="13">
        <f>+IF(Table2[[#This Row],[Leave End Date]]&lt;&gt;"",Table2[[#This Row],[Leave End Date]]+1,"")</f>
        <v>45254</v>
      </c>
      <c r="O454" s="11" t="s">
        <v>32</v>
      </c>
      <c r="P454" s="15">
        <v>45225</v>
      </c>
      <c r="Q454" s="16" t="s">
        <v>1203</v>
      </c>
      <c r="R454" s="12" t="s">
        <v>1126</v>
      </c>
      <c r="S454" s="12" t="s">
        <v>1202</v>
      </c>
      <c r="T454" s="12"/>
      <c r="U454" s="12" t="s">
        <v>1208</v>
      </c>
    </row>
    <row r="455" spans="1:21" x14ac:dyDescent="0.25">
      <c r="A455" s="10" t="str">
        <f t="shared" si="28"/>
        <v>10076297-231027</v>
      </c>
      <c r="B455" s="11">
        <v>10076297</v>
      </c>
      <c r="C455" s="12" t="str">
        <f>VLOOKUP(Table2[[#This Row],[Id No]],[1]MIT!$A:$BF,2,0)&amp;" "&amp;VLOOKUP(Table2[[#This Row],[Id No]],[1]MIT!$A:$BF,3,0)</f>
        <v>KANDIDO ANSELIMI MTINDA</v>
      </c>
      <c r="D455" s="12" t="str">
        <f>+VLOOKUP(Table2[[#This Row],[Id No]],[1]MIT!$A:$BF,5,0)</f>
        <v>CERAMIC LAYER</v>
      </c>
      <c r="E455" s="12" t="str">
        <f>+VLOOKUP(Table2[[#This Row],[Id No]],[1]MIT!$A:$BF,7,0)</f>
        <v>İNŞAAT GRUBU</v>
      </c>
      <c r="F455" s="11" t="str">
        <f>+VLOOKUP(Table2[[#This Row],[Id No]],[1]MIT!$A:$BF,15,0)</f>
        <v>İTİGİ</v>
      </c>
      <c r="G455" s="13">
        <f>+VLOOKUP(Table2[[#This Row],[Id No]],[1]MIT!$A:$BF,19,0)</f>
        <v>44897</v>
      </c>
      <c r="H455" s="14" t="str">
        <f>+VLOOKUP(Table2[[#This Row],[Id No]],[1]MIT!$A:$BF,27,0)</f>
        <v>0782 794 120</v>
      </c>
      <c r="I455" s="11">
        <v>19</v>
      </c>
      <c r="J455" s="13">
        <v>45226</v>
      </c>
      <c r="K455" s="13">
        <f>+IF(AND(Table2[[#This Row],[Leave Start Date]]&lt;&gt;"",Table2[[#This Row],[Leave Days]]&lt;&gt;"")=TRUE,Table2[[#This Row],[Leave Start Date]]+Table2[[#This Row],[Leave Days]]-1, "")</f>
        <v>45244</v>
      </c>
      <c r="L455" s="11" t="s">
        <v>35</v>
      </c>
      <c r="M455" s="11" t="s">
        <v>35</v>
      </c>
      <c r="N455" s="13">
        <f>+IF(Table2[[#This Row],[Leave End Date]]&lt;&gt;"",Table2[[#This Row],[Leave End Date]]+1,"")</f>
        <v>45245</v>
      </c>
      <c r="O455" s="11" t="s">
        <v>32</v>
      </c>
      <c r="P455" s="15">
        <v>45225</v>
      </c>
      <c r="Q455" s="16" t="s">
        <v>1203</v>
      </c>
      <c r="R455" s="12" t="s">
        <v>1126</v>
      </c>
      <c r="S455" s="12" t="s">
        <v>1202</v>
      </c>
      <c r="T455" s="12"/>
      <c r="U455" s="12" t="s">
        <v>1209</v>
      </c>
    </row>
    <row r="456" spans="1:21" x14ac:dyDescent="0.25">
      <c r="A456" s="10" t="str">
        <f>$B456&amp;"-"&amp;TEXT($J456,"YYMMDD")</f>
        <v>10078157-231101</v>
      </c>
      <c r="B456" s="11">
        <v>10078157</v>
      </c>
      <c r="C456" s="12" t="str">
        <f>VLOOKUP(Table2[[#This Row],[Id No]],[1]MIT!$A:$BF,2,0)&amp;" "&amp;VLOOKUP(Table2[[#This Row],[Id No]],[1]MIT!$A:$BF,3,0)</f>
        <v>SAIDI SHABANI JUMA</v>
      </c>
      <c r="D456" s="12" t="str">
        <f>+VLOOKUP(Table2[[#This Row],[Id No]],[1]MIT!$A:$BF,5,0)</f>
        <v>WELDER</v>
      </c>
      <c r="E456" s="12" t="str">
        <f>+VLOOKUP(Table2[[#This Row],[Id No]],[1]MIT!$A:$BF,7,0)</f>
        <v>OSMAN CAMCI İNŞAAT</v>
      </c>
      <c r="F456" s="11" t="str">
        <f>+VLOOKUP(Table2[[#This Row],[Id No]],[1]MIT!$A:$BF,15,0)</f>
        <v>TABORA</v>
      </c>
      <c r="G456" s="13">
        <f>+VLOOKUP(Table2[[#This Row],[Id No]],[1]MIT!$A:$BF,19,0)</f>
        <v>45019</v>
      </c>
      <c r="H456" s="14" t="str">
        <f>+VLOOKUP(Table2[[#This Row],[Id No]],[1]MIT!$A:$BF,27,0)</f>
        <v>0622 595 282</v>
      </c>
      <c r="I456" s="11">
        <v>7</v>
      </c>
      <c r="J456" s="13">
        <v>45231</v>
      </c>
      <c r="K456" s="13">
        <f>+IF(AND(Table2[[#This Row],[Leave Start Date]]&lt;&gt;"",Table2[[#This Row],[Leave Days]]&lt;&gt;"")=TRUE,Table2[[#This Row],[Leave Start Date]]+Table2[[#This Row],[Leave Days]]-1, "")</f>
        <v>45237</v>
      </c>
      <c r="L456" s="11" t="s">
        <v>17</v>
      </c>
      <c r="M456" s="11" t="s">
        <v>17</v>
      </c>
      <c r="N456" s="13">
        <f>+IF(Table2[[#This Row],[Leave End Date]]&lt;&gt;"",Table2[[#This Row],[Leave End Date]]+1,"")</f>
        <v>45238</v>
      </c>
      <c r="O456" s="11" t="s">
        <v>32</v>
      </c>
      <c r="P456" s="15">
        <v>45231</v>
      </c>
      <c r="Q456" s="16"/>
      <c r="R456" s="12" t="s">
        <v>347</v>
      </c>
      <c r="S456" s="12" t="s">
        <v>1202</v>
      </c>
      <c r="T456" s="12"/>
      <c r="U456" s="12" t="s">
        <v>1210</v>
      </c>
    </row>
    <row r="457" spans="1:21" x14ac:dyDescent="0.25">
      <c r="A457" s="10" t="str">
        <f>$B457&amp;"-"&amp;TEXT($J457,"YYMMDD")</f>
        <v>10078614-231106</v>
      </c>
      <c r="B457" s="11">
        <v>10078614</v>
      </c>
      <c r="C457" s="12" t="str">
        <f>VLOOKUP(Table2[[#This Row],[Id No]],[1]MIT!$A:$BF,2,0)&amp;" "&amp;VLOOKUP(Table2[[#This Row],[Id No]],[1]MIT!$A:$BF,3,0)</f>
        <v>DIDAS PHILIPO KYARUZI</v>
      </c>
      <c r="D457" s="12" t="str">
        <f>+VLOOKUP(Table2[[#This Row],[Id No]],[1]MIT!$A:$BF,5,0)</f>
        <v>PICKUP DRIVER</v>
      </c>
      <c r="E457" s="12" t="str">
        <f>+VLOOKUP(Table2[[#This Row],[Id No]],[1]MIT!$A:$BF,7,0)</f>
        <v>ÖLÇME İŞLERİ</v>
      </c>
      <c r="F457" s="11" t="str">
        <f>+VLOOKUP(Table2[[#This Row],[Id No]],[1]MIT!$A:$BF,15,0)</f>
        <v>TABORA</v>
      </c>
      <c r="G457" s="13">
        <f>+VLOOKUP(Table2[[#This Row],[Id No]],[1]MIT!$A:$BF,19,0)</f>
        <v>45062</v>
      </c>
      <c r="H457" s="14" t="str">
        <f>+VLOOKUP(Table2[[#This Row],[Id No]],[1]MIT!$A:$BF,27,0)</f>
        <v>0784321429</v>
      </c>
      <c r="I457" s="11">
        <v>13</v>
      </c>
      <c r="J457" s="13">
        <v>45236</v>
      </c>
      <c r="K457" s="13">
        <f>+IF(AND(Table2[[#This Row],[Leave Start Date]]&lt;&gt;"",Table2[[#This Row],[Leave Days]]&lt;&gt;"")=TRUE,Table2[[#This Row],[Leave Start Date]]+Table2[[#This Row],[Leave Days]]-1, "")</f>
        <v>45248</v>
      </c>
      <c r="L457" s="11" t="s">
        <v>35</v>
      </c>
      <c r="M457" s="11" t="s">
        <v>35</v>
      </c>
      <c r="N457" s="13">
        <f>+IF(Table2[[#This Row],[Leave End Date]]&lt;&gt;"",Table2[[#This Row],[Leave End Date]]+1,"")</f>
        <v>45249</v>
      </c>
      <c r="O457" s="11" t="s">
        <v>32</v>
      </c>
      <c r="P457" s="15">
        <v>45234</v>
      </c>
      <c r="Q457" s="16"/>
      <c r="R457" s="12" t="s">
        <v>347</v>
      </c>
      <c r="S457" s="12" t="s">
        <v>1202</v>
      </c>
      <c r="T457" s="12"/>
      <c r="U457" s="12" t="s">
        <v>1211</v>
      </c>
    </row>
    <row r="458" spans="1:21" x14ac:dyDescent="0.25">
      <c r="A458" s="10" t="str">
        <f>$B458&amp;"-"&amp;TEXT($J458,"YYMMDD")</f>
        <v>10078157-231108</v>
      </c>
      <c r="B458" s="11">
        <v>10078157</v>
      </c>
      <c r="C458" s="12" t="str">
        <f>VLOOKUP(Table2[[#This Row],[Id No]],[1]MIT!$A:$BF,2,0)&amp;" "&amp;VLOOKUP(Table2[[#This Row],[Id No]],[1]MIT!$A:$BF,3,0)</f>
        <v>SAIDI SHABANI JUMA</v>
      </c>
      <c r="D458" s="12" t="str">
        <f>+VLOOKUP(Table2[[#This Row],[Id No]],[1]MIT!$A:$BF,5,0)</f>
        <v>WELDER</v>
      </c>
      <c r="E458" s="12" t="str">
        <f>+VLOOKUP(Table2[[#This Row],[Id No]],[1]MIT!$A:$BF,7,0)</f>
        <v>OSMAN CAMCI İNŞAAT</v>
      </c>
      <c r="F458" s="11" t="str">
        <f>+VLOOKUP(Table2[[#This Row],[Id No]],[1]MIT!$A:$BF,15,0)</f>
        <v>TABORA</v>
      </c>
      <c r="G458" s="13">
        <f>+VLOOKUP(Table2[[#This Row],[Id No]],[1]MIT!$A:$BF,19,0)</f>
        <v>45019</v>
      </c>
      <c r="H458" s="14" t="str">
        <f>+VLOOKUP(Table2[[#This Row],[Id No]],[1]MIT!$A:$BF,27,0)</f>
        <v>0622 595 282</v>
      </c>
      <c r="I458" s="11">
        <v>5</v>
      </c>
      <c r="J458" s="13">
        <v>45238</v>
      </c>
      <c r="K458" s="13">
        <f>+IF(AND(Table2[[#This Row],[Leave Start Date]]&lt;&gt;"",Table2[[#This Row],[Leave Days]]&lt;&gt;"")=TRUE,Table2[[#This Row],[Leave Start Date]]+Table2[[#This Row],[Leave Days]]-1, "")</f>
        <v>45242</v>
      </c>
      <c r="L458" s="11" t="s">
        <v>1034</v>
      </c>
      <c r="M458" s="11" t="s">
        <v>1034</v>
      </c>
      <c r="N458" s="13">
        <f>+IF(Table2[[#This Row],[Leave End Date]]&lt;&gt;"",Table2[[#This Row],[Leave End Date]]+1,"")</f>
        <v>45243</v>
      </c>
      <c r="O458" s="11" t="s">
        <v>32</v>
      </c>
      <c r="P458" s="15">
        <v>45238</v>
      </c>
      <c r="Q458" s="16"/>
      <c r="R458" s="12" t="s">
        <v>347</v>
      </c>
      <c r="S458" s="12" t="s">
        <v>1202</v>
      </c>
      <c r="T458" s="12"/>
      <c r="U458" s="12" t="s">
        <v>1212</v>
      </c>
    </row>
    <row r="459" spans="1:21" x14ac:dyDescent="0.25">
      <c r="A459" s="10" t="str">
        <f t="shared" ref="A459:A474" si="29">$B459&amp;"-"&amp;TEXT($J459,"YYMMDD")</f>
        <v>10079372-231111</v>
      </c>
      <c r="B459" s="11">
        <v>10079372</v>
      </c>
      <c r="C459" s="12" t="str">
        <f>VLOOKUP(Table2[[#This Row],[Id No]],[1]MIT!$A:$BF,2,0)&amp;" "&amp;VLOOKUP(Table2[[#This Row],[Id No]],[1]MIT!$A:$BF,3,0)</f>
        <v>CHARLES RAMADHANI SAGARA</v>
      </c>
      <c r="D459" s="12" t="str">
        <f>+VLOOKUP(Table2[[#This Row],[Id No]],[1]MIT!$A:$BF,5,0)</f>
        <v>DUMPTRUCK DRIVER</v>
      </c>
      <c r="E459" s="12" t="str">
        <f>+VLOOKUP(Table2[[#This Row],[Id No]],[1]MIT!$A:$BF,7,0)</f>
        <v>TOPRAK İŞLERİ</v>
      </c>
      <c r="F459" s="11" t="str">
        <f>+VLOOKUP(Table2[[#This Row],[Id No]],[1]MIT!$A:$BF,15,0)</f>
        <v>TABORA</v>
      </c>
      <c r="G459" s="13">
        <f>+VLOOKUP(Table2[[#This Row],[Id No]],[1]MIT!$A:$BF,19,0)</f>
        <v>45125</v>
      </c>
      <c r="H459" s="14" t="str">
        <f>+VLOOKUP(Table2[[#This Row],[Id No]],[1]MIT!$A:$BF,27,0)</f>
        <v>0755712028</v>
      </c>
      <c r="I459" s="11">
        <v>9</v>
      </c>
      <c r="J459" s="13">
        <v>45241</v>
      </c>
      <c r="K459" s="13">
        <f>+IF(AND(Table2[[#This Row],[Leave Start Date]]&lt;&gt;"",Table2[[#This Row],[Leave Days]]&lt;&gt;"")=TRUE,Table2[[#This Row],[Leave Start Date]]+Table2[[#This Row],[Leave Days]]-1, "")</f>
        <v>45249</v>
      </c>
      <c r="L459" s="11" t="s">
        <v>35</v>
      </c>
      <c r="M459" s="11" t="s">
        <v>35</v>
      </c>
      <c r="N459" s="13">
        <f>+IF(Table2[[#This Row],[Leave End Date]]&lt;&gt;"",Table2[[#This Row],[Leave End Date]]+1,"")</f>
        <v>45250</v>
      </c>
      <c r="O459" s="11" t="s">
        <v>32</v>
      </c>
      <c r="P459" s="15">
        <v>45240</v>
      </c>
      <c r="Q459" s="16"/>
      <c r="R459" s="12" t="s">
        <v>347</v>
      </c>
      <c r="S459" s="12" t="s">
        <v>1202</v>
      </c>
      <c r="T459" s="12"/>
      <c r="U459" s="12" t="s">
        <v>1213</v>
      </c>
    </row>
    <row r="460" spans="1:21" x14ac:dyDescent="0.25">
      <c r="A460" s="10" t="str">
        <f t="shared" si="29"/>
        <v>10079447-231111</v>
      </c>
      <c r="B460" s="11">
        <v>10079447</v>
      </c>
      <c r="C460" s="12" t="str">
        <f>VLOOKUP(Table2[[#This Row],[Id No]],[1]MIT!$A:$BF,2,0)&amp;" "&amp;VLOOKUP(Table2[[#This Row],[Id No]],[1]MIT!$A:$BF,3,0)</f>
        <v>RAMADHAN HASSAN JUMANNE</v>
      </c>
      <c r="D460" s="12" t="str">
        <f>+VLOOKUP(Table2[[#This Row],[Id No]],[1]MIT!$A:$BF,5,0)</f>
        <v>DUMPTRUCK DRIVER</v>
      </c>
      <c r="E460" s="12" t="str">
        <f>+VLOOKUP(Table2[[#This Row],[Id No]],[1]MIT!$A:$BF,7,0)</f>
        <v>ATÖLYE &amp; MAKİNA</v>
      </c>
      <c r="F460" s="11" t="str">
        <f>+VLOOKUP(Table2[[#This Row],[Id No]],[1]MIT!$A:$BF,15,0)</f>
        <v>TABORA</v>
      </c>
      <c r="G460" s="13">
        <f>+VLOOKUP(Table2[[#This Row],[Id No]],[1]MIT!$A:$BF,19,0)</f>
        <v>45133</v>
      </c>
      <c r="H460" s="14" t="str">
        <f>+VLOOKUP(Table2[[#This Row],[Id No]],[1]MIT!$A:$BF,27,0)</f>
        <v>0717 390 617</v>
      </c>
      <c r="I460" s="11">
        <v>8</v>
      </c>
      <c r="J460" s="13">
        <v>45241</v>
      </c>
      <c r="K460" s="13">
        <f>+IF(AND(Table2[[#This Row],[Leave Start Date]]&lt;&gt;"",Table2[[#This Row],[Leave Days]]&lt;&gt;"")=TRUE,Table2[[#This Row],[Leave Start Date]]+Table2[[#This Row],[Leave Days]]-1, "")</f>
        <v>45248</v>
      </c>
      <c r="L460" s="11" t="s">
        <v>35</v>
      </c>
      <c r="M460" s="11" t="s">
        <v>35</v>
      </c>
      <c r="N460" s="13">
        <f>+IF(Table2[[#This Row],[Leave End Date]]&lt;&gt;"",Table2[[#This Row],[Leave End Date]]+1,"")</f>
        <v>45249</v>
      </c>
      <c r="O460" s="11" t="s">
        <v>32</v>
      </c>
      <c r="P460" s="15">
        <v>45240</v>
      </c>
      <c r="Q460" s="16"/>
      <c r="R460" s="12" t="s">
        <v>347</v>
      </c>
      <c r="S460" s="12" t="s">
        <v>1202</v>
      </c>
      <c r="T460" s="12"/>
      <c r="U460" s="12" t="s">
        <v>1214</v>
      </c>
    </row>
    <row r="461" spans="1:21" x14ac:dyDescent="0.25">
      <c r="A461" s="10" t="str">
        <f t="shared" si="29"/>
        <v>10078872-231111</v>
      </c>
      <c r="B461" s="11">
        <v>10078872</v>
      </c>
      <c r="C461" s="12" t="str">
        <f>VLOOKUP(Table2[[#This Row],[Id No]],[1]MIT!$A:$BF,2,0)&amp;" "&amp;VLOOKUP(Table2[[#This Row],[Id No]],[1]MIT!$A:$BF,3,0)</f>
        <v>PAUL SAID MILAMBO</v>
      </c>
      <c r="D461" s="12" t="str">
        <f>+VLOOKUP(Table2[[#This Row],[Id No]],[1]MIT!$A:$BF,5,0)</f>
        <v>DUMPTRUCK DRIVER</v>
      </c>
      <c r="E461" s="12" t="str">
        <f>+VLOOKUP(Table2[[#This Row],[Id No]],[1]MIT!$A:$BF,7,0)</f>
        <v>TOPRAK İŞLERİ</v>
      </c>
      <c r="F461" s="11" t="str">
        <f>+VLOOKUP(Table2[[#This Row],[Id No]],[1]MIT!$A:$BF,15,0)</f>
        <v>TABORA</v>
      </c>
      <c r="G461" s="13">
        <f>+VLOOKUP(Table2[[#This Row],[Id No]],[1]MIT!$A:$BF,19,0)</f>
        <v>45082</v>
      </c>
      <c r="H461" s="14" t="str">
        <f>+VLOOKUP(Table2[[#This Row],[Id No]],[1]MIT!$A:$BF,27,0)</f>
        <v>0759 123497</v>
      </c>
      <c r="I461" s="11">
        <v>12</v>
      </c>
      <c r="J461" s="13">
        <v>45241</v>
      </c>
      <c r="K461" s="13">
        <f>+IF(AND(Table2[[#This Row],[Leave Start Date]]&lt;&gt;"",Table2[[#This Row],[Leave Days]]&lt;&gt;"")=TRUE,Table2[[#This Row],[Leave Start Date]]+Table2[[#This Row],[Leave Days]]-1, "")</f>
        <v>45252</v>
      </c>
      <c r="L461" s="11" t="s">
        <v>35</v>
      </c>
      <c r="M461" s="11" t="s">
        <v>35</v>
      </c>
      <c r="N461" s="13">
        <f>+IF(Table2[[#This Row],[Leave End Date]]&lt;&gt;"",Table2[[#This Row],[Leave End Date]]+1,"")</f>
        <v>45253</v>
      </c>
      <c r="O461" s="11" t="s">
        <v>32</v>
      </c>
      <c r="P461" s="15">
        <v>45240</v>
      </c>
      <c r="Q461" s="16"/>
      <c r="R461" s="12" t="s">
        <v>347</v>
      </c>
      <c r="S461" s="12" t="s">
        <v>1202</v>
      </c>
      <c r="T461" s="12"/>
      <c r="U461" s="12" t="s">
        <v>1215</v>
      </c>
    </row>
    <row r="462" spans="1:21" x14ac:dyDescent="0.25">
      <c r="A462" s="10" t="str">
        <f t="shared" si="29"/>
        <v>10079450-231111</v>
      </c>
      <c r="B462" s="11">
        <v>10079450</v>
      </c>
      <c r="C462" s="12" t="str">
        <f>VLOOKUP(Table2[[#This Row],[Id No]],[1]MIT!$A:$BF,2,0)&amp;" "&amp;VLOOKUP(Table2[[#This Row],[Id No]],[1]MIT!$A:$BF,3,0)</f>
        <v>MANASE MICHAEL ASHELI</v>
      </c>
      <c r="D462" s="12" t="str">
        <f>+VLOOKUP(Table2[[#This Row],[Id No]],[1]MIT!$A:$BF,5,0)</f>
        <v>DUMPTRUCK DRIVER</v>
      </c>
      <c r="E462" s="12" t="str">
        <f>+VLOOKUP(Table2[[#This Row],[Id No]],[1]MIT!$A:$BF,7,0)</f>
        <v>ATÖLYE &amp; MAKİNA</v>
      </c>
      <c r="F462" s="11" t="str">
        <f>+VLOOKUP(Table2[[#This Row],[Id No]],[1]MIT!$A:$BF,15,0)</f>
        <v>TABORA</v>
      </c>
      <c r="G462" s="13">
        <f>+VLOOKUP(Table2[[#This Row],[Id No]],[1]MIT!$A:$BF,19,0)</f>
        <v>45133</v>
      </c>
      <c r="H462" s="14" t="str">
        <f>+VLOOKUP(Table2[[#This Row],[Id No]],[1]MIT!$A:$BF,27,0)</f>
        <v>0682 885 276</v>
      </c>
      <c r="I462" s="11">
        <v>8</v>
      </c>
      <c r="J462" s="13">
        <v>45241</v>
      </c>
      <c r="K462" s="13">
        <f>+IF(AND(Table2[[#This Row],[Leave Start Date]]&lt;&gt;"",Table2[[#This Row],[Leave Days]]&lt;&gt;"")=TRUE,Table2[[#This Row],[Leave Start Date]]+Table2[[#This Row],[Leave Days]]-1, "")</f>
        <v>45248</v>
      </c>
      <c r="L462" s="11" t="s">
        <v>35</v>
      </c>
      <c r="M462" s="11" t="s">
        <v>35</v>
      </c>
      <c r="N462" s="13">
        <f>+IF(Table2[[#This Row],[Leave End Date]]&lt;&gt;"",Table2[[#This Row],[Leave End Date]]+1,"")</f>
        <v>45249</v>
      </c>
      <c r="O462" s="11" t="s">
        <v>32</v>
      </c>
      <c r="P462" s="15">
        <v>45240</v>
      </c>
      <c r="Q462" s="16"/>
      <c r="R462" s="12" t="s">
        <v>347</v>
      </c>
      <c r="S462" s="12" t="s">
        <v>1202</v>
      </c>
      <c r="T462" s="12"/>
      <c r="U462" s="12" t="s">
        <v>1216</v>
      </c>
    </row>
    <row r="463" spans="1:21" x14ac:dyDescent="0.25">
      <c r="A463" s="10" t="str">
        <f t="shared" si="29"/>
        <v>10076281-231111</v>
      </c>
      <c r="B463" s="11">
        <v>10076281</v>
      </c>
      <c r="C463" s="12" t="str">
        <f>VLOOKUP(Table2[[#This Row],[Id No]],[1]MIT!$A:$BF,2,0)&amp;" "&amp;VLOOKUP(Table2[[#This Row],[Id No]],[1]MIT!$A:$BF,3,0)</f>
        <v>HABIBU HEMED HABIBU</v>
      </c>
      <c r="D463" s="12" t="str">
        <f>+VLOOKUP(Table2[[#This Row],[Id No]],[1]MIT!$A:$BF,5,0)</f>
        <v>DUMPTRUCK DRIVER</v>
      </c>
      <c r="E463" s="12" t="str">
        <f>+VLOOKUP(Table2[[#This Row],[Id No]],[1]MIT!$A:$BF,7,0)</f>
        <v>ATÖLYE &amp; MAKİNA</v>
      </c>
      <c r="F463" s="11" t="str">
        <f>+VLOOKUP(Table2[[#This Row],[Id No]],[1]MIT!$A:$BF,15,0)</f>
        <v>TABORA</v>
      </c>
      <c r="G463" s="13">
        <f>+VLOOKUP(Table2[[#This Row],[Id No]],[1]MIT!$A:$BF,19,0)</f>
        <v>44897</v>
      </c>
      <c r="H463" s="14" t="str">
        <f>+VLOOKUP(Table2[[#This Row],[Id No]],[1]MIT!$A:$BF,27,0)</f>
        <v>0786 169 399</v>
      </c>
      <c r="I463" s="11">
        <v>26</v>
      </c>
      <c r="J463" s="13">
        <v>45241</v>
      </c>
      <c r="K463" s="13">
        <f>+IF(AND(Table2[[#This Row],[Leave Start Date]]&lt;&gt;"",Table2[[#This Row],[Leave Days]]&lt;&gt;"")=TRUE,Table2[[#This Row],[Leave Start Date]]+Table2[[#This Row],[Leave Days]]-1, "")</f>
        <v>45266</v>
      </c>
      <c r="L463" s="11" t="s">
        <v>35</v>
      </c>
      <c r="M463" s="11" t="s">
        <v>35</v>
      </c>
      <c r="N463" s="13">
        <f>+IF(Table2[[#This Row],[Leave End Date]]&lt;&gt;"",Table2[[#This Row],[Leave End Date]]+1,"")</f>
        <v>45267</v>
      </c>
      <c r="O463" s="11" t="s">
        <v>32</v>
      </c>
      <c r="P463" s="15">
        <v>45240</v>
      </c>
      <c r="Q463" s="16"/>
      <c r="R463" s="12" t="s">
        <v>347</v>
      </c>
      <c r="S463" s="12" t="s">
        <v>1202</v>
      </c>
      <c r="T463" s="12"/>
      <c r="U463" s="12" t="s">
        <v>1217</v>
      </c>
    </row>
    <row r="464" spans="1:21" x14ac:dyDescent="0.25">
      <c r="A464" s="10" t="str">
        <f t="shared" si="29"/>
        <v>10079373-231111</v>
      </c>
      <c r="B464" s="11">
        <v>10079373</v>
      </c>
      <c r="C464" s="12" t="str">
        <f>VLOOKUP(Table2[[#This Row],[Id No]],[1]MIT!$A:$BF,2,0)&amp;" "&amp;VLOOKUP(Table2[[#This Row],[Id No]],[1]MIT!$A:$BF,3,0)</f>
        <v>EMANUEL MKUDE MILONGE</v>
      </c>
      <c r="D464" s="12" t="str">
        <f>+VLOOKUP(Table2[[#This Row],[Id No]],[1]MIT!$A:$BF,5,0)</f>
        <v>DUMPTRUCK DRIVER</v>
      </c>
      <c r="E464" s="12" t="str">
        <f>+VLOOKUP(Table2[[#This Row],[Id No]],[1]MIT!$A:$BF,7,0)</f>
        <v>TOPRAK İŞLERİ</v>
      </c>
      <c r="F464" s="11" t="str">
        <f>+VLOOKUP(Table2[[#This Row],[Id No]],[1]MIT!$A:$BF,15,0)</f>
        <v>TABORA</v>
      </c>
      <c r="G464" s="13">
        <f>+VLOOKUP(Table2[[#This Row],[Id No]],[1]MIT!$A:$BF,19,0)</f>
        <v>45125</v>
      </c>
      <c r="H464" s="14" t="str">
        <f>+VLOOKUP(Table2[[#This Row],[Id No]],[1]MIT!$A:$BF,27,0)</f>
        <v>0714 301 401</v>
      </c>
      <c r="I464" s="11">
        <v>9</v>
      </c>
      <c r="J464" s="13">
        <v>45241</v>
      </c>
      <c r="K464" s="13">
        <f>+IF(AND(Table2[[#This Row],[Leave Start Date]]&lt;&gt;"",Table2[[#This Row],[Leave Days]]&lt;&gt;"")=TRUE,Table2[[#This Row],[Leave Start Date]]+Table2[[#This Row],[Leave Days]]-1, "")</f>
        <v>45249</v>
      </c>
      <c r="L464" s="11" t="s">
        <v>35</v>
      </c>
      <c r="M464" s="11" t="s">
        <v>35</v>
      </c>
      <c r="N464" s="13">
        <f>+IF(Table2[[#This Row],[Leave End Date]]&lt;&gt;"",Table2[[#This Row],[Leave End Date]]+1,"")</f>
        <v>45250</v>
      </c>
      <c r="O464" s="11" t="s">
        <v>32</v>
      </c>
      <c r="P464" s="15">
        <v>45240</v>
      </c>
      <c r="Q464" s="16"/>
      <c r="R464" s="12" t="s">
        <v>347</v>
      </c>
      <c r="S464" s="12" t="s">
        <v>1202</v>
      </c>
      <c r="T464" s="12"/>
      <c r="U464" s="12" t="s">
        <v>1218</v>
      </c>
    </row>
    <row r="465" spans="1:21" x14ac:dyDescent="0.25">
      <c r="A465" s="10" t="str">
        <f t="shared" si="29"/>
        <v>10079318-231111</v>
      </c>
      <c r="B465" s="11">
        <v>10079318</v>
      </c>
      <c r="C465" s="12" t="str">
        <f>VLOOKUP(Table2[[#This Row],[Id No]],[1]MIT!$A:$BF,2,0)&amp;" "&amp;VLOOKUP(Table2[[#This Row],[Id No]],[1]MIT!$A:$BF,3,0)</f>
        <v>STEPHEN HOSSEA JOSEPH</v>
      </c>
      <c r="D465" s="12" t="str">
        <f>+VLOOKUP(Table2[[#This Row],[Id No]],[1]MIT!$A:$BF,5,0)</f>
        <v>DUMPTRUCK DRIVER</v>
      </c>
      <c r="E465" s="12" t="str">
        <f>+VLOOKUP(Table2[[#This Row],[Id No]],[1]MIT!$A:$BF,7,0)</f>
        <v>TOPRAK İŞLERİ</v>
      </c>
      <c r="F465" s="11" t="str">
        <f>+VLOOKUP(Table2[[#This Row],[Id No]],[1]MIT!$A:$BF,15,0)</f>
        <v>TABORA</v>
      </c>
      <c r="G465" s="13">
        <f>+VLOOKUP(Table2[[#This Row],[Id No]],[1]MIT!$A:$BF,19,0)</f>
        <v>45121</v>
      </c>
      <c r="H465" s="14" t="str">
        <f>+VLOOKUP(Table2[[#This Row],[Id No]],[1]MIT!$A:$BF,27,0)</f>
        <v>0764 548 701</v>
      </c>
      <c r="I465" s="11">
        <v>9</v>
      </c>
      <c r="J465" s="13">
        <v>45241</v>
      </c>
      <c r="K465" s="13">
        <f>+IF(AND(Table2[[#This Row],[Leave Start Date]]&lt;&gt;"",Table2[[#This Row],[Leave Days]]&lt;&gt;"")=TRUE,Table2[[#This Row],[Leave Start Date]]+Table2[[#This Row],[Leave Days]]-1, "")</f>
        <v>45249</v>
      </c>
      <c r="L465" s="11" t="s">
        <v>35</v>
      </c>
      <c r="M465" s="11" t="s">
        <v>35</v>
      </c>
      <c r="N465" s="13">
        <f>+IF(Table2[[#This Row],[Leave End Date]]&lt;&gt;"",Table2[[#This Row],[Leave End Date]]+1,"")</f>
        <v>45250</v>
      </c>
      <c r="O465" s="11" t="s">
        <v>32</v>
      </c>
      <c r="P465" s="15">
        <v>45240</v>
      </c>
      <c r="Q465" s="16"/>
      <c r="R465" s="12" t="s">
        <v>347</v>
      </c>
      <c r="S465" s="12" t="s">
        <v>1202</v>
      </c>
      <c r="T465" s="12"/>
      <c r="U465" s="12" t="s">
        <v>1219</v>
      </c>
    </row>
    <row r="466" spans="1:21" x14ac:dyDescent="0.25">
      <c r="A466" s="10" t="str">
        <f t="shared" si="29"/>
        <v>10076283-231111</v>
      </c>
      <c r="B466" s="11">
        <v>10076283</v>
      </c>
      <c r="C466" s="12" t="str">
        <f>VLOOKUP(Table2[[#This Row],[Id No]],[1]MIT!$A:$BF,2,0)&amp;" "&amp;VLOOKUP(Table2[[#This Row],[Id No]],[1]MIT!$A:$BF,3,0)</f>
        <v>HUSSEIN RAMADHANI MOTTO</v>
      </c>
      <c r="D466" s="12" t="str">
        <f>+VLOOKUP(Table2[[#This Row],[Id No]],[1]MIT!$A:$BF,5,0)</f>
        <v>DUMPTRUCK DRIVER</v>
      </c>
      <c r="E466" s="12" t="str">
        <f>+VLOOKUP(Table2[[#This Row],[Id No]],[1]MIT!$A:$BF,7,0)</f>
        <v>ATÖLYE &amp; MAKİNA</v>
      </c>
      <c r="F466" s="11" t="str">
        <f>+VLOOKUP(Table2[[#This Row],[Id No]],[1]MIT!$A:$BF,15,0)</f>
        <v>TABORA</v>
      </c>
      <c r="G466" s="13">
        <f>+VLOOKUP(Table2[[#This Row],[Id No]],[1]MIT!$A:$BF,19,0)</f>
        <v>44897</v>
      </c>
      <c r="H466" s="14" t="str">
        <f>+VLOOKUP(Table2[[#This Row],[Id No]],[1]MIT!$A:$BF,27,0)</f>
        <v>0682 676 023</v>
      </c>
      <c r="I466" s="11">
        <v>26</v>
      </c>
      <c r="J466" s="13">
        <v>45241</v>
      </c>
      <c r="K466" s="13">
        <f>+IF(AND(Table2[[#This Row],[Leave Start Date]]&lt;&gt;"",Table2[[#This Row],[Leave Days]]&lt;&gt;"")=TRUE,Table2[[#This Row],[Leave Start Date]]+Table2[[#This Row],[Leave Days]]-1, "")</f>
        <v>45266</v>
      </c>
      <c r="L466" s="11" t="s">
        <v>35</v>
      </c>
      <c r="M466" s="11" t="s">
        <v>35</v>
      </c>
      <c r="N466" s="13">
        <f>+IF(Table2[[#This Row],[Leave End Date]]&lt;&gt;"",Table2[[#This Row],[Leave End Date]]+1,"")</f>
        <v>45267</v>
      </c>
      <c r="O466" s="11" t="s">
        <v>32</v>
      </c>
      <c r="P466" s="15">
        <v>45240</v>
      </c>
      <c r="Q466" s="16"/>
      <c r="R466" s="12" t="s">
        <v>347</v>
      </c>
      <c r="S466" s="12" t="s">
        <v>1202</v>
      </c>
      <c r="T466" s="12"/>
      <c r="U466" s="12" t="s">
        <v>1220</v>
      </c>
    </row>
    <row r="467" spans="1:21" x14ac:dyDescent="0.25">
      <c r="A467" s="10" t="str">
        <f t="shared" si="29"/>
        <v>10075538-231111</v>
      </c>
      <c r="B467" s="11">
        <v>10075538</v>
      </c>
      <c r="C467" s="12" t="str">
        <f>VLOOKUP(Table2[[#This Row],[Id No]],[1]MIT!$A:$BF,2,0)&amp;" "&amp;VLOOKUP(Table2[[#This Row],[Id No]],[1]MIT!$A:$BF,3,0)</f>
        <v>MOHAMEDI SALUM PESAMBILI</v>
      </c>
      <c r="D467" s="12" t="str">
        <f>+VLOOKUP(Table2[[#This Row],[Id No]],[1]MIT!$A:$BF,5,0)</f>
        <v>DUMPTRUCK DRIVER</v>
      </c>
      <c r="E467" s="12" t="str">
        <f>+VLOOKUP(Table2[[#This Row],[Id No]],[1]MIT!$A:$BF,7,0)</f>
        <v>TOPRAK İŞLERİ</v>
      </c>
      <c r="F467" s="11" t="str">
        <f>+VLOOKUP(Table2[[#This Row],[Id No]],[1]MIT!$A:$BF,15,0)</f>
        <v>TABORA</v>
      </c>
      <c r="G467" s="13">
        <f>+VLOOKUP(Table2[[#This Row],[Id No]],[1]MIT!$A:$BF,19,0)</f>
        <v>44869</v>
      </c>
      <c r="H467" s="14" t="str">
        <f>+VLOOKUP(Table2[[#This Row],[Id No]],[1]MIT!$A:$BF,27,0)</f>
        <v>0762 876 712</v>
      </c>
      <c r="I467" s="11">
        <v>28</v>
      </c>
      <c r="J467" s="13">
        <v>45241</v>
      </c>
      <c r="K467" s="13">
        <f>+IF(AND(Table2[[#This Row],[Leave Start Date]]&lt;&gt;"",Table2[[#This Row],[Leave Days]]&lt;&gt;"")=TRUE,Table2[[#This Row],[Leave Start Date]]+Table2[[#This Row],[Leave Days]]-1, "")</f>
        <v>45268</v>
      </c>
      <c r="L467" s="11" t="s">
        <v>35</v>
      </c>
      <c r="M467" s="11" t="s">
        <v>35</v>
      </c>
      <c r="N467" s="13">
        <f>+IF(Table2[[#This Row],[Leave End Date]]&lt;&gt;"",Table2[[#This Row],[Leave End Date]]+1,"")</f>
        <v>45269</v>
      </c>
      <c r="O467" s="11" t="s">
        <v>32</v>
      </c>
      <c r="P467" s="15">
        <v>45240</v>
      </c>
      <c r="Q467" s="16"/>
      <c r="R467" s="12" t="s">
        <v>347</v>
      </c>
      <c r="S467" s="12" t="s">
        <v>1202</v>
      </c>
      <c r="T467" s="12"/>
      <c r="U467" s="12" t="s">
        <v>1221</v>
      </c>
    </row>
    <row r="468" spans="1:21" x14ac:dyDescent="0.25">
      <c r="A468" s="10" t="str">
        <f t="shared" si="29"/>
        <v>10079378-231111</v>
      </c>
      <c r="B468" s="11">
        <v>10079378</v>
      </c>
      <c r="C468" s="12" t="str">
        <f>VLOOKUP(Table2[[#This Row],[Id No]],[1]MIT!$A:$BF,2,0)&amp;" "&amp;VLOOKUP(Table2[[#This Row],[Id No]],[1]MIT!$A:$BF,3,0)</f>
        <v>JOSEPH NSUBHIL MWASENGO</v>
      </c>
      <c r="D468" s="12" t="str">
        <f>+VLOOKUP(Table2[[#This Row],[Id No]],[1]MIT!$A:$BF,5,0)</f>
        <v>DUMPTRUCK DRIVER</v>
      </c>
      <c r="E468" s="12" t="str">
        <f>+VLOOKUP(Table2[[#This Row],[Id No]],[1]MIT!$A:$BF,7,0)</f>
        <v>TOPRAK İŞLERİ</v>
      </c>
      <c r="F468" s="11" t="str">
        <f>+VLOOKUP(Table2[[#This Row],[Id No]],[1]MIT!$A:$BF,15,0)</f>
        <v>TABORA</v>
      </c>
      <c r="G468" s="13">
        <f>+VLOOKUP(Table2[[#This Row],[Id No]],[1]MIT!$A:$BF,19,0)</f>
        <v>45125</v>
      </c>
      <c r="H468" s="14" t="str">
        <f>+VLOOKUP(Table2[[#This Row],[Id No]],[1]MIT!$A:$BF,27,0)</f>
        <v>627493492</v>
      </c>
      <c r="I468" s="11">
        <v>9</v>
      </c>
      <c r="J468" s="13">
        <v>45241</v>
      </c>
      <c r="K468" s="13">
        <f>+IF(AND(Table2[[#This Row],[Leave Start Date]]&lt;&gt;"",Table2[[#This Row],[Leave Days]]&lt;&gt;"")=TRUE,Table2[[#This Row],[Leave Start Date]]+Table2[[#This Row],[Leave Days]]-1, "")</f>
        <v>45249</v>
      </c>
      <c r="L468" s="11" t="s">
        <v>35</v>
      </c>
      <c r="M468" s="11" t="s">
        <v>35</v>
      </c>
      <c r="N468" s="13">
        <f>+IF(Table2[[#This Row],[Leave End Date]]&lt;&gt;"",Table2[[#This Row],[Leave End Date]]+1,"")</f>
        <v>45250</v>
      </c>
      <c r="O468" s="11" t="s">
        <v>32</v>
      </c>
      <c r="P468" s="15">
        <v>45240</v>
      </c>
      <c r="Q468" s="16"/>
      <c r="R468" s="12" t="s">
        <v>347</v>
      </c>
      <c r="S468" s="12" t="s">
        <v>1202</v>
      </c>
      <c r="T468" s="12"/>
      <c r="U468" s="12" t="s">
        <v>1222</v>
      </c>
    </row>
    <row r="469" spans="1:21" x14ac:dyDescent="0.25">
      <c r="A469" s="10" t="str">
        <f t="shared" si="29"/>
        <v>10076293-231111</v>
      </c>
      <c r="B469" s="11">
        <v>10076293</v>
      </c>
      <c r="C469" s="12" t="str">
        <f>VLOOKUP(Table2[[#This Row],[Id No]],[1]MIT!$A:$BF,2,0)&amp;" "&amp;VLOOKUP(Table2[[#This Row],[Id No]],[1]MIT!$A:$BF,3,0)</f>
        <v>JAMES MARWA WANGWE</v>
      </c>
      <c r="D469" s="12" t="str">
        <f>+VLOOKUP(Table2[[#This Row],[Id No]],[1]MIT!$A:$BF,5,0)</f>
        <v>DUMPTRUCK DRIVER</v>
      </c>
      <c r="E469" s="12" t="str">
        <f>+VLOOKUP(Table2[[#This Row],[Id No]],[1]MIT!$A:$BF,7,0)</f>
        <v>ATÖLYE &amp; MAKİNA</v>
      </c>
      <c r="F469" s="11" t="str">
        <f>+VLOOKUP(Table2[[#This Row],[Id No]],[1]MIT!$A:$BF,15,0)</f>
        <v>TABORA</v>
      </c>
      <c r="G469" s="13">
        <f>+VLOOKUP(Table2[[#This Row],[Id No]],[1]MIT!$A:$BF,19,0)</f>
        <v>44897</v>
      </c>
      <c r="H469" s="14" t="str">
        <f>+VLOOKUP(Table2[[#This Row],[Id No]],[1]MIT!$A:$BF,27,0)</f>
        <v>0627 908 776</v>
      </c>
      <c r="I469" s="11">
        <v>26</v>
      </c>
      <c r="J469" s="13">
        <v>45241</v>
      </c>
      <c r="K469" s="13">
        <f>+IF(AND(Table2[[#This Row],[Leave Start Date]]&lt;&gt;"",Table2[[#This Row],[Leave Days]]&lt;&gt;"")=TRUE,Table2[[#This Row],[Leave Start Date]]+Table2[[#This Row],[Leave Days]]-1, "")</f>
        <v>45266</v>
      </c>
      <c r="L469" s="11" t="s">
        <v>35</v>
      </c>
      <c r="M469" s="11" t="s">
        <v>35</v>
      </c>
      <c r="N469" s="13">
        <f>+IF(Table2[[#This Row],[Leave End Date]]&lt;&gt;"",Table2[[#This Row],[Leave End Date]]+1,"")</f>
        <v>45267</v>
      </c>
      <c r="O469" s="11" t="s">
        <v>32</v>
      </c>
      <c r="P469" s="15">
        <v>45240</v>
      </c>
      <c r="Q469" s="16"/>
      <c r="R469" s="12" t="s">
        <v>347</v>
      </c>
      <c r="S469" s="12" t="s">
        <v>1202</v>
      </c>
      <c r="T469" s="12"/>
      <c r="U469" s="12" t="s">
        <v>1223</v>
      </c>
    </row>
    <row r="470" spans="1:21" x14ac:dyDescent="0.25">
      <c r="A470" s="10" t="str">
        <f t="shared" si="29"/>
        <v>10076182-231111</v>
      </c>
      <c r="B470" s="11">
        <v>10076182</v>
      </c>
      <c r="C470" s="12" t="str">
        <f>VLOOKUP(Table2[[#This Row],[Id No]],[1]MIT!$A:$BF,2,0)&amp;" "&amp;VLOOKUP(Table2[[#This Row],[Id No]],[1]MIT!$A:$BF,3,0)</f>
        <v>BENEDICTO MUTAFUTA MUTAFUTA</v>
      </c>
      <c r="D470" s="12" t="str">
        <f>+VLOOKUP(Table2[[#This Row],[Id No]],[1]MIT!$A:$BF,5,0)</f>
        <v>DUMPTRUCK DRIVER</v>
      </c>
      <c r="E470" s="12" t="str">
        <f>+VLOOKUP(Table2[[#This Row],[Id No]],[1]MIT!$A:$BF,7,0)</f>
        <v>ATÖLYE &amp; MAKİNA</v>
      </c>
      <c r="F470" s="11" t="str">
        <f>+VLOOKUP(Table2[[#This Row],[Id No]],[1]MIT!$A:$BF,15,0)</f>
        <v>TABORA</v>
      </c>
      <c r="G470" s="13">
        <f>+VLOOKUP(Table2[[#This Row],[Id No]],[1]MIT!$A:$BF,19,0)</f>
        <v>44895</v>
      </c>
      <c r="H470" s="14" t="str">
        <f>+VLOOKUP(Table2[[#This Row],[Id No]],[1]MIT!$A:$BF,27,0)</f>
        <v>0652057299/0623831699</v>
      </c>
      <c r="I470" s="11">
        <v>25</v>
      </c>
      <c r="J470" s="13">
        <v>45241</v>
      </c>
      <c r="K470" s="13">
        <f>+IF(AND(Table2[[#This Row],[Leave Start Date]]&lt;&gt;"",Table2[[#This Row],[Leave Days]]&lt;&gt;"")=TRUE,Table2[[#This Row],[Leave Start Date]]+Table2[[#This Row],[Leave Days]]-1, "")</f>
        <v>45265</v>
      </c>
      <c r="L470" s="11" t="s">
        <v>35</v>
      </c>
      <c r="M470" s="11" t="s">
        <v>35</v>
      </c>
      <c r="N470" s="13">
        <f>+IF(Table2[[#This Row],[Leave End Date]]&lt;&gt;"",Table2[[#This Row],[Leave End Date]]+1,"")</f>
        <v>45266</v>
      </c>
      <c r="O470" s="11" t="s">
        <v>32</v>
      </c>
      <c r="P470" s="15">
        <v>45240</v>
      </c>
      <c r="Q470" s="16"/>
      <c r="R470" s="12" t="s">
        <v>347</v>
      </c>
      <c r="S470" s="12" t="s">
        <v>1202</v>
      </c>
      <c r="T470" s="12"/>
      <c r="U470" s="12" t="s">
        <v>1224</v>
      </c>
    </row>
    <row r="471" spans="1:21" x14ac:dyDescent="0.25">
      <c r="A471" s="10" t="str">
        <f t="shared" si="29"/>
        <v>10077328-231111</v>
      </c>
      <c r="B471" s="11">
        <v>10077328</v>
      </c>
      <c r="C471" s="12" t="str">
        <f>VLOOKUP(Table2[[#This Row],[Id No]],[1]MIT!$A:$BF,2,0)&amp;" "&amp;VLOOKUP(Table2[[#This Row],[Id No]],[1]MIT!$A:$BF,3,0)</f>
        <v>OSCAR MAIKO SAMWEL</v>
      </c>
      <c r="D471" s="12" t="str">
        <f>+VLOOKUP(Table2[[#This Row],[Id No]],[1]MIT!$A:$BF,5,0)</f>
        <v>DUMPTRUCK DRIVER</v>
      </c>
      <c r="E471" s="12" t="str">
        <f>+VLOOKUP(Table2[[#This Row],[Id No]],[1]MIT!$A:$BF,7,0)</f>
        <v>TOPRAK İŞLERİ</v>
      </c>
      <c r="F471" s="11" t="str">
        <f>+VLOOKUP(Table2[[#This Row],[Id No]],[1]MIT!$A:$BF,15,0)</f>
        <v>TABORA</v>
      </c>
      <c r="G471" s="13">
        <f>+VLOOKUP(Table2[[#This Row],[Id No]],[1]MIT!$A:$BF,19,0)</f>
        <v>44965</v>
      </c>
      <c r="H471" s="14" t="str">
        <f>+VLOOKUP(Table2[[#This Row],[Id No]],[1]MIT!$A:$BF,27,0)</f>
        <v>0764 066 026</v>
      </c>
      <c r="I471" s="11">
        <v>21</v>
      </c>
      <c r="J471" s="13">
        <v>45241</v>
      </c>
      <c r="K471" s="13">
        <f>+IF(AND(Table2[[#This Row],[Leave Start Date]]&lt;&gt;"",Table2[[#This Row],[Leave Days]]&lt;&gt;"")=TRUE,Table2[[#This Row],[Leave Start Date]]+Table2[[#This Row],[Leave Days]]-1, "")</f>
        <v>45261</v>
      </c>
      <c r="L471" s="11" t="s">
        <v>35</v>
      </c>
      <c r="M471" s="11" t="s">
        <v>35</v>
      </c>
      <c r="N471" s="13">
        <f>+IF(Table2[[#This Row],[Leave End Date]]&lt;&gt;"",Table2[[#This Row],[Leave End Date]]+1,"")</f>
        <v>45262</v>
      </c>
      <c r="O471" s="11" t="s">
        <v>32</v>
      </c>
      <c r="P471" s="15">
        <v>45240</v>
      </c>
      <c r="Q471" s="16"/>
      <c r="R471" s="12" t="s">
        <v>347</v>
      </c>
      <c r="S471" s="12" t="s">
        <v>1202</v>
      </c>
      <c r="T471" s="12"/>
      <c r="U471" s="12" t="s">
        <v>1225</v>
      </c>
    </row>
    <row r="472" spans="1:21" x14ac:dyDescent="0.25">
      <c r="A472" s="10" t="str">
        <f t="shared" si="29"/>
        <v>10076180-231111</v>
      </c>
      <c r="B472" s="11">
        <v>10076180</v>
      </c>
      <c r="C472" s="12" t="str">
        <f>VLOOKUP(Table2[[#This Row],[Id No]],[1]MIT!$A:$BF,2,0)&amp;" "&amp;VLOOKUP(Table2[[#This Row],[Id No]],[1]MIT!$A:$BF,3,0)</f>
        <v>CHRISTIAN FARESI NDOSI</v>
      </c>
      <c r="D472" s="12" t="str">
        <f>+VLOOKUP(Table2[[#This Row],[Id No]],[1]MIT!$A:$BF,5,0)</f>
        <v>DUMPTRUCK DRIVER</v>
      </c>
      <c r="E472" s="12" t="str">
        <f>+VLOOKUP(Table2[[#This Row],[Id No]],[1]MIT!$A:$BF,7,0)</f>
        <v>ATÖLYE &amp; MAKİNA</v>
      </c>
      <c r="F472" s="11" t="str">
        <f>+VLOOKUP(Table2[[#This Row],[Id No]],[1]MIT!$A:$BF,15,0)</f>
        <v>TABORA</v>
      </c>
      <c r="G472" s="13">
        <f>+VLOOKUP(Table2[[#This Row],[Id No]],[1]MIT!$A:$BF,19,0)</f>
        <v>44895</v>
      </c>
      <c r="H472" s="14" t="str">
        <f>+VLOOKUP(Table2[[#This Row],[Id No]],[1]MIT!$A:$BF,27,0)</f>
        <v>0716 079 584</v>
      </c>
      <c r="I472" s="11">
        <v>27</v>
      </c>
      <c r="J472" s="13">
        <v>45241</v>
      </c>
      <c r="K472" s="13">
        <f>+IF(AND(Table2[[#This Row],[Leave Start Date]]&lt;&gt;"",Table2[[#This Row],[Leave Days]]&lt;&gt;"")=TRUE,Table2[[#This Row],[Leave Start Date]]+Table2[[#This Row],[Leave Days]]-1, "")</f>
        <v>45267</v>
      </c>
      <c r="L472" s="11" t="s">
        <v>35</v>
      </c>
      <c r="M472" s="11" t="s">
        <v>35</v>
      </c>
      <c r="N472" s="13">
        <f>+IF(Table2[[#This Row],[Leave End Date]]&lt;&gt;"",Table2[[#This Row],[Leave End Date]]+1,"")</f>
        <v>45268</v>
      </c>
      <c r="O472" s="11" t="s">
        <v>32</v>
      </c>
      <c r="P472" s="15">
        <v>45240</v>
      </c>
      <c r="Q472" s="16"/>
      <c r="R472" s="12" t="s">
        <v>347</v>
      </c>
      <c r="S472" s="12" t="s">
        <v>1202</v>
      </c>
      <c r="T472" s="12"/>
      <c r="U472" s="12" t="s">
        <v>1226</v>
      </c>
    </row>
    <row r="473" spans="1:21" x14ac:dyDescent="0.25">
      <c r="A473" s="10" t="str">
        <f t="shared" si="29"/>
        <v>10079371-231111</v>
      </c>
      <c r="B473" s="11">
        <v>10079371</v>
      </c>
      <c r="C473" s="12" t="str">
        <f>VLOOKUP(Table2[[#This Row],[Id No]],[1]MIT!$A:$BF,2,0)&amp;" "&amp;VLOOKUP(Table2[[#This Row],[Id No]],[1]MIT!$A:$BF,3,0)</f>
        <v>CHARLES MUSA RUBERENGETI</v>
      </c>
      <c r="D473" s="12" t="str">
        <f>+VLOOKUP(Table2[[#This Row],[Id No]],[1]MIT!$A:$BF,5,0)</f>
        <v>DUMPTRUCK DRIVER</v>
      </c>
      <c r="E473" s="12" t="str">
        <f>+VLOOKUP(Table2[[#This Row],[Id No]],[1]MIT!$A:$BF,7,0)</f>
        <v>TOPRAK İŞLERİ</v>
      </c>
      <c r="F473" s="11" t="str">
        <f>+VLOOKUP(Table2[[#This Row],[Id No]],[1]MIT!$A:$BF,15,0)</f>
        <v>TABORA</v>
      </c>
      <c r="G473" s="13">
        <f>+VLOOKUP(Table2[[#This Row],[Id No]],[1]MIT!$A:$BF,19,0)</f>
        <v>45125</v>
      </c>
      <c r="H473" s="14" t="str">
        <f>+VLOOKUP(Table2[[#This Row],[Id No]],[1]MIT!$A:$BF,27,0)</f>
        <v>0656 819 745</v>
      </c>
      <c r="I473" s="11">
        <v>9</v>
      </c>
      <c r="J473" s="13">
        <v>45241</v>
      </c>
      <c r="K473" s="13">
        <f>+IF(AND(Table2[[#This Row],[Leave Start Date]]&lt;&gt;"",Table2[[#This Row],[Leave Days]]&lt;&gt;"")=TRUE,Table2[[#This Row],[Leave Start Date]]+Table2[[#This Row],[Leave Days]]-1, "")</f>
        <v>45249</v>
      </c>
      <c r="L473" s="11" t="s">
        <v>35</v>
      </c>
      <c r="M473" s="11" t="s">
        <v>35</v>
      </c>
      <c r="N473" s="13">
        <f>+IF(Table2[[#This Row],[Leave End Date]]&lt;&gt;"",Table2[[#This Row],[Leave End Date]]+1,"")</f>
        <v>45250</v>
      </c>
      <c r="O473" s="11" t="s">
        <v>32</v>
      </c>
      <c r="P473" s="15">
        <v>45240</v>
      </c>
      <c r="Q473" s="16"/>
      <c r="R473" s="12" t="s">
        <v>347</v>
      </c>
      <c r="S473" s="12" t="s">
        <v>1202</v>
      </c>
      <c r="T473" s="12"/>
      <c r="U473" s="12" t="s">
        <v>1227</v>
      </c>
    </row>
    <row r="474" spans="1:21" x14ac:dyDescent="0.25">
      <c r="A474" s="10" t="str">
        <f t="shared" si="29"/>
        <v>10075528-231111</v>
      </c>
      <c r="B474" s="11">
        <v>10075528</v>
      </c>
      <c r="C474" s="12" t="str">
        <f>VLOOKUP(Table2[[#This Row],[Id No]],[1]MIT!$A:$BF,2,0)&amp;" "&amp;VLOOKUP(Table2[[#This Row],[Id No]],[1]MIT!$A:$BF,3,0)</f>
        <v>FRANK CHARLES DUNDO</v>
      </c>
      <c r="D474" s="12" t="str">
        <f>+VLOOKUP(Table2[[#This Row],[Id No]],[1]MIT!$A:$BF,5,0)</f>
        <v>DUMPTRUCK DRIVER</v>
      </c>
      <c r="E474" s="12" t="str">
        <f>+VLOOKUP(Table2[[#This Row],[Id No]],[1]MIT!$A:$BF,7,0)</f>
        <v>TOPRAK İŞLERİ</v>
      </c>
      <c r="F474" s="11" t="str">
        <f>+VLOOKUP(Table2[[#This Row],[Id No]],[1]MIT!$A:$BF,15,0)</f>
        <v>TABORA</v>
      </c>
      <c r="G474" s="13">
        <f>+VLOOKUP(Table2[[#This Row],[Id No]],[1]MIT!$A:$BF,19,0)</f>
        <v>44869</v>
      </c>
      <c r="H474" s="14" t="str">
        <f>+VLOOKUP(Table2[[#This Row],[Id No]],[1]MIT!$A:$BF,27,0)</f>
        <v>0755 552 356</v>
      </c>
      <c r="I474" s="11">
        <v>19</v>
      </c>
      <c r="J474" s="13">
        <v>45241</v>
      </c>
      <c r="K474" s="13">
        <f>+IF(AND(Table2[[#This Row],[Leave Start Date]]&lt;&gt;"",Table2[[#This Row],[Leave Days]]&lt;&gt;"")=TRUE,Table2[[#This Row],[Leave Start Date]]+Table2[[#This Row],[Leave Days]]-1, "")</f>
        <v>45259</v>
      </c>
      <c r="L474" s="11" t="s">
        <v>35</v>
      </c>
      <c r="M474" s="11" t="s">
        <v>35</v>
      </c>
      <c r="N474" s="13">
        <f>+IF(Table2[[#This Row],[Leave End Date]]&lt;&gt;"",Table2[[#This Row],[Leave End Date]]+1,"")</f>
        <v>45260</v>
      </c>
      <c r="O474" s="11" t="s">
        <v>32</v>
      </c>
      <c r="P474" s="15">
        <v>45240</v>
      </c>
      <c r="Q474" s="16"/>
      <c r="R474" s="12" t="s">
        <v>347</v>
      </c>
      <c r="S474" s="12" t="s">
        <v>1202</v>
      </c>
      <c r="T474" s="12"/>
      <c r="U474" s="12" t="s">
        <v>1228</v>
      </c>
    </row>
    <row r="475" spans="1:21" x14ac:dyDescent="0.25">
      <c r="A475" s="10" t="str">
        <f t="shared" ref="A475:A480" si="30">$B475&amp;"-"&amp;TEXT($J475,"YYMMDD")</f>
        <v>10075461-231111</v>
      </c>
      <c r="B475" s="11">
        <v>10075461</v>
      </c>
      <c r="C475" s="12" t="str">
        <f>VLOOKUP(Table2[[#This Row],[Id No]],[1]MIT!$A:$BF,2,0)&amp;" "&amp;VLOOKUP(Table2[[#This Row],[Id No]],[1]MIT!$A:$BF,3,0)</f>
        <v>ELIBARICK JOHN NTUI</v>
      </c>
      <c r="D475" s="12" t="str">
        <f>+VLOOKUP(Table2[[#This Row],[Id No]],[1]MIT!$A:$BF,5,0)</f>
        <v>DUMPTRUCK DRIVER</v>
      </c>
      <c r="E475" s="12" t="str">
        <f>+VLOOKUP(Table2[[#This Row],[Id No]],[1]MIT!$A:$BF,7,0)</f>
        <v>TOPRAK İŞLERİ</v>
      </c>
      <c r="F475" s="11" t="str">
        <f>+VLOOKUP(Table2[[#This Row],[Id No]],[1]MIT!$A:$BF,15,0)</f>
        <v>TABORA</v>
      </c>
      <c r="G475" s="13">
        <f>+VLOOKUP(Table2[[#This Row],[Id No]],[1]MIT!$A:$BF,19,0)</f>
        <v>44862</v>
      </c>
      <c r="H475" s="14" t="str">
        <f>+VLOOKUP(Table2[[#This Row],[Id No]],[1]MIT!$A:$BF,27,0)</f>
        <v>0626 222 877</v>
      </c>
      <c r="I475" s="11">
        <v>29</v>
      </c>
      <c r="J475" s="13">
        <v>45241</v>
      </c>
      <c r="K475" s="13">
        <f>+IF(AND(Table2[[#This Row],[Leave Start Date]]&lt;&gt;"",Table2[[#This Row],[Leave Days]]&lt;&gt;"")=TRUE,Table2[[#This Row],[Leave Start Date]]+Table2[[#This Row],[Leave Days]]-1, "")</f>
        <v>45269</v>
      </c>
      <c r="L475" s="11" t="s">
        <v>35</v>
      </c>
      <c r="M475" s="11" t="s">
        <v>35</v>
      </c>
      <c r="N475" s="13">
        <f>+IF(Table2[[#This Row],[Leave End Date]]&lt;&gt;"",Table2[[#This Row],[Leave End Date]]+1,"")</f>
        <v>45270</v>
      </c>
      <c r="O475" s="11" t="s">
        <v>32</v>
      </c>
      <c r="P475" s="15">
        <v>45240</v>
      </c>
      <c r="Q475" s="16"/>
      <c r="R475" s="12" t="s">
        <v>347</v>
      </c>
      <c r="S475" s="12" t="s">
        <v>1202</v>
      </c>
      <c r="T475" s="12"/>
      <c r="U475" s="12" t="s">
        <v>1229</v>
      </c>
    </row>
    <row r="476" spans="1:21" x14ac:dyDescent="0.25">
      <c r="A476" s="10" t="str">
        <f t="shared" si="30"/>
        <v>10076288-231111</v>
      </c>
      <c r="B476" s="11">
        <v>10076288</v>
      </c>
      <c r="C476" s="12" t="str">
        <f>VLOOKUP(Table2[[#This Row],[Id No]],[1]MIT!$A:$BF,2,0)&amp;" "&amp;VLOOKUP(Table2[[#This Row],[Id No]],[1]MIT!$A:$BF,3,0)</f>
        <v>FRANK JONAS NYAMZIGA</v>
      </c>
      <c r="D476" s="12" t="str">
        <f>+VLOOKUP(Table2[[#This Row],[Id No]],[1]MIT!$A:$BF,5,0)</f>
        <v>DUMPTRUCK DRIVER</v>
      </c>
      <c r="E476" s="12" t="str">
        <f>+VLOOKUP(Table2[[#This Row],[Id No]],[1]MIT!$A:$BF,7,0)</f>
        <v>ATÖLYE &amp; MAKİNA</v>
      </c>
      <c r="F476" s="11" t="str">
        <f>+VLOOKUP(Table2[[#This Row],[Id No]],[1]MIT!$A:$BF,15,0)</f>
        <v>TABORA</v>
      </c>
      <c r="G476" s="13">
        <f>+VLOOKUP(Table2[[#This Row],[Id No]],[1]MIT!$A:$BF,19,0)</f>
        <v>44897</v>
      </c>
      <c r="H476" s="14" t="str">
        <f>+VLOOKUP(Table2[[#This Row],[Id No]],[1]MIT!$A:$BF,27,0)</f>
        <v>0758 335 928</v>
      </c>
      <c r="I476" s="11">
        <v>20</v>
      </c>
      <c r="J476" s="13">
        <v>45241</v>
      </c>
      <c r="K476" s="13">
        <f>+IF(AND(Table2[[#This Row],[Leave Start Date]]&lt;&gt;"",Table2[[#This Row],[Leave Days]]&lt;&gt;"")=TRUE,Table2[[#This Row],[Leave Start Date]]+Table2[[#This Row],[Leave Days]]-1, "")</f>
        <v>45260</v>
      </c>
      <c r="L476" s="11" t="s">
        <v>35</v>
      </c>
      <c r="M476" s="11" t="s">
        <v>35</v>
      </c>
      <c r="N476" s="13">
        <f>+IF(Table2[[#This Row],[Leave End Date]]&lt;&gt;"",Table2[[#This Row],[Leave End Date]]+1,"")</f>
        <v>45261</v>
      </c>
      <c r="O476" s="11" t="s">
        <v>32</v>
      </c>
      <c r="P476" s="15">
        <v>45240</v>
      </c>
      <c r="Q476" s="16"/>
      <c r="R476" s="12" t="s">
        <v>347</v>
      </c>
      <c r="S476" s="12" t="s">
        <v>1202</v>
      </c>
      <c r="T476" s="12"/>
      <c r="U476" s="12" t="s">
        <v>1230</v>
      </c>
    </row>
    <row r="477" spans="1:21" x14ac:dyDescent="0.25">
      <c r="A477" s="10" t="str">
        <f t="shared" si="30"/>
        <v>10079339-231111</v>
      </c>
      <c r="B477" s="11">
        <v>10079339</v>
      </c>
      <c r="C477" s="12" t="str">
        <f>VLOOKUP(Table2[[#This Row],[Id No]],[1]MIT!$A:$BF,2,0)&amp;" "&amp;VLOOKUP(Table2[[#This Row],[Id No]],[1]MIT!$A:$BF,3,0)</f>
        <v>JAMES JOSEPH KABEKE</v>
      </c>
      <c r="D477" s="12" t="str">
        <f>+VLOOKUP(Table2[[#This Row],[Id No]],[1]MIT!$A:$BF,5,0)</f>
        <v>DUMPTRUCK DRIVER</v>
      </c>
      <c r="E477" s="12" t="str">
        <f>+VLOOKUP(Table2[[#This Row],[Id No]],[1]MIT!$A:$BF,7,0)</f>
        <v>TOPRAK İŞLERİ</v>
      </c>
      <c r="F477" s="11" t="str">
        <f>+VLOOKUP(Table2[[#This Row],[Id No]],[1]MIT!$A:$BF,15,0)</f>
        <v>TABORA</v>
      </c>
      <c r="G477" s="13">
        <f>+VLOOKUP(Table2[[#This Row],[Id No]],[1]MIT!$A:$BF,19,0)</f>
        <v>45124</v>
      </c>
      <c r="H477" s="14" t="str">
        <f>+VLOOKUP(Table2[[#This Row],[Id No]],[1]MIT!$A:$BF,27,0)</f>
        <v>0689 992 121</v>
      </c>
      <c r="I477" s="11">
        <v>9</v>
      </c>
      <c r="J477" s="13">
        <v>45241</v>
      </c>
      <c r="K477" s="13">
        <f>+IF(AND(Table2[[#This Row],[Leave Start Date]]&lt;&gt;"",Table2[[#This Row],[Leave Days]]&lt;&gt;"")=TRUE,Table2[[#This Row],[Leave Start Date]]+Table2[[#This Row],[Leave Days]]-1, "")</f>
        <v>45249</v>
      </c>
      <c r="L477" s="11" t="s">
        <v>35</v>
      </c>
      <c r="M477" s="11" t="s">
        <v>35</v>
      </c>
      <c r="N477" s="13">
        <f>+IF(Table2[[#This Row],[Leave End Date]]&lt;&gt;"",Table2[[#This Row],[Leave End Date]]+1,"")</f>
        <v>45250</v>
      </c>
      <c r="O477" s="11" t="s">
        <v>32</v>
      </c>
      <c r="P477" s="15">
        <v>45240</v>
      </c>
      <c r="Q477" s="16"/>
      <c r="R477" s="12" t="s">
        <v>347</v>
      </c>
      <c r="S477" s="12" t="s">
        <v>1202</v>
      </c>
      <c r="T477" s="12"/>
      <c r="U477" s="12" t="s">
        <v>1231</v>
      </c>
    </row>
    <row r="478" spans="1:21" x14ac:dyDescent="0.25">
      <c r="A478" s="10" t="str">
        <f t="shared" si="30"/>
        <v>10079570-231111</v>
      </c>
      <c r="B478" s="11">
        <v>10079570</v>
      </c>
      <c r="C478" s="12" t="str">
        <f>VLOOKUP(Table2[[#This Row],[Id No]],[1]MIT!$A:$BF,2,0)&amp;" "&amp;VLOOKUP(Table2[[#This Row],[Id No]],[1]MIT!$A:$BF,3,0)</f>
        <v>NOEL EMANUEL MESHACK</v>
      </c>
      <c r="D478" s="12" t="str">
        <f>+VLOOKUP(Table2[[#This Row],[Id No]],[1]MIT!$A:$BF,5,0)</f>
        <v>DUMPTRUCK DRIVER</v>
      </c>
      <c r="E478" s="12" t="str">
        <f>+VLOOKUP(Table2[[#This Row],[Id No]],[1]MIT!$A:$BF,7,0)</f>
        <v>ATÖLYE &amp; MAKİNA</v>
      </c>
      <c r="F478" s="11" t="str">
        <f>+VLOOKUP(Table2[[#This Row],[Id No]],[1]MIT!$A:$BF,15,0)</f>
        <v>TABORA</v>
      </c>
      <c r="G478" s="13">
        <f>+VLOOKUP(Table2[[#This Row],[Id No]],[1]MIT!$A:$BF,19,0)</f>
        <v>45146</v>
      </c>
      <c r="H478" s="14" t="str">
        <f>+VLOOKUP(Table2[[#This Row],[Id No]],[1]MIT!$A:$BF,27,0)</f>
        <v>0624 334 420</v>
      </c>
      <c r="I478" s="11">
        <v>7</v>
      </c>
      <c r="J478" s="13">
        <v>45241</v>
      </c>
      <c r="K478" s="13">
        <f>+IF(AND(Table2[[#This Row],[Leave Start Date]]&lt;&gt;"",Table2[[#This Row],[Leave Days]]&lt;&gt;"")=TRUE,Table2[[#This Row],[Leave Start Date]]+Table2[[#This Row],[Leave Days]]-1, "")</f>
        <v>45247</v>
      </c>
      <c r="L478" s="11" t="s">
        <v>35</v>
      </c>
      <c r="M478" s="11" t="s">
        <v>35</v>
      </c>
      <c r="N478" s="13">
        <f>+IF(Table2[[#This Row],[Leave End Date]]&lt;&gt;"",Table2[[#This Row],[Leave End Date]]+1,"")</f>
        <v>45248</v>
      </c>
      <c r="O478" s="11" t="s">
        <v>32</v>
      </c>
      <c r="P478" s="15">
        <v>45240</v>
      </c>
      <c r="Q478" s="16"/>
      <c r="R478" s="12" t="s">
        <v>347</v>
      </c>
      <c r="S478" s="12" t="s">
        <v>1202</v>
      </c>
      <c r="T478" s="12"/>
      <c r="U478" s="12" t="s">
        <v>1232</v>
      </c>
    </row>
    <row r="479" spans="1:21" x14ac:dyDescent="0.25">
      <c r="A479" s="10" t="str">
        <f t="shared" si="30"/>
        <v>10072458-231113</v>
      </c>
      <c r="B479" s="11">
        <v>10072458</v>
      </c>
      <c r="C479" s="12" t="str">
        <f>VLOOKUP(Table2[[#This Row],[Id No]],[1]MIT!$A:$BF,2,0)&amp;" "&amp;VLOOKUP(Table2[[#This Row],[Id No]],[1]MIT!$A:$BF,3,0)</f>
        <v>ARAFAT ZAHOR ZUBER</v>
      </c>
      <c r="D479" s="12" t="str">
        <f>+VLOOKUP(Table2[[#This Row],[Id No]],[1]MIT!$A:$BF,5,0)</f>
        <v>ADMINISTRATIVE AFFAIRS CLERK</v>
      </c>
      <c r="E479" s="12" t="str">
        <f>+VLOOKUP(Table2[[#This Row],[Id No]],[1]MIT!$A:$BF,7,0)</f>
        <v>İDARİ İŞLER (KAMP)</v>
      </c>
      <c r="F479" s="11" t="str">
        <f>+VLOOKUP(Table2[[#This Row],[Id No]],[1]MIT!$A:$BF,15,0)</f>
        <v>TABORA</v>
      </c>
      <c r="G479" s="13">
        <f>+VLOOKUP(Table2[[#This Row],[Id No]],[1]MIT!$A:$BF,19,0)</f>
        <v>44658</v>
      </c>
      <c r="H479" s="14" t="str">
        <f>+VLOOKUP(Table2[[#This Row],[Id No]],[1]MIT!$A:$BF,27,0)</f>
        <v>0713484430</v>
      </c>
      <c r="I479" s="11">
        <v>7</v>
      </c>
      <c r="J479" s="13">
        <v>45243</v>
      </c>
      <c r="K479" s="13">
        <f>+IF(AND(Table2[[#This Row],[Leave Start Date]]&lt;&gt;"",Table2[[#This Row],[Leave Days]]&lt;&gt;"")=TRUE,Table2[[#This Row],[Leave Start Date]]+Table2[[#This Row],[Leave Days]]-1, "")</f>
        <v>45249</v>
      </c>
      <c r="L479" s="11" t="s">
        <v>35</v>
      </c>
      <c r="M479" s="11" t="s">
        <v>35</v>
      </c>
      <c r="N479" s="13">
        <f>+IF(Table2[[#This Row],[Leave End Date]]&lt;&gt;"",Table2[[#This Row],[Leave End Date]]+1,"")</f>
        <v>45250</v>
      </c>
      <c r="O479" s="11" t="s">
        <v>32</v>
      </c>
      <c r="P479" s="15">
        <v>45243</v>
      </c>
      <c r="Q479" s="16"/>
      <c r="R479" s="12" t="s">
        <v>347</v>
      </c>
      <c r="S479" s="12" t="s">
        <v>1202</v>
      </c>
      <c r="T479" s="12"/>
      <c r="U479" s="12" t="s">
        <v>1233</v>
      </c>
    </row>
    <row r="480" spans="1:21" x14ac:dyDescent="0.25">
      <c r="A480" s="10" t="str">
        <f t="shared" si="30"/>
        <v>10072532-231114</v>
      </c>
      <c r="B480" s="11">
        <v>10072532</v>
      </c>
      <c r="C480" s="12" t="str">
        <f>VLOOKUP(Table2[[#This Row],[Id No]],[1]MIT!$A:$BF,2,0)&amp;" "&amp;VLOOKUP(Table2[[#This Row],[Id No]],[1]MIT!$A:$BF,3,0)</f>
        <v>RASHIDI RAMADHANI RASHIDI</v>
      </c>
      <c r="D480" s="12" t="str">
        <f>+VLOOKUP(Table2[[#This Row],[Id No]],[1]MIT!$A:$BF,5,0)</f>
        <v>GARDENER</v>
      </c>
      <c r="E480" s="12" t="str">
        <f>+VLOOKUP(Table2[[#This Row],[Id No]],[1]MIT!$A:$BF,7,0)</f>
        <v>İDARİ İŞLER (KAMP)</v>
      </c>
      <c r="F480" s="11" t="str">
        <f>+VLOOKUP(Table2[[#This Row],[Id No]],[1]MIT!$A:$BF,15,0)</f>
        <v>TABORA</v>
      </c>
      <c r="G480" s="13">
        <f>+VLOOKUP(Table2[[#This Row],[Id No]],[1]MIT!$A:$BF,19,0)</f>
        <v>44674</v>
      </c>
      <c r="H480" s="14" t="str">
        <f>+VLOOKUP(Table2[[#This Row],[Id No]],[1]MIT!$A:$BF,27,0)</f>
        <v>0764332789</v>
      </c>
      <c r="I480" s="11">
        <v>14</v>
      </c>
      <c r="J480" s="13">
        <v>45244</v>
      </c>
      <c r="K480" s="13">
        <f>+IF(AND(Table2[[#This Row],[Leave Start Date]]&lt;&gt;"",Table2[[#This Row],[Leave Days]]&lt;&gt;"")=TRUE,Table2[[#This Row],[Leave Start Date]]+Table2[[#This Row],[Leave Days]]-1, "")</f>
        <v>45257</v>
      </c>
      <c r="L480" s="11" t="s">
        <v>35</v>
      </c>
      <c r="M480" s="11" t="s">
        <v>35</v>
      </c>
      <c r="N480" s="13">
        <f>+IF(Table2[[#This Row],[Leave End Date]]&lt;&gt;"",Table2[[#This Row],[Leave End Date]]+1,"")</f>
        <v>45258</v>
      </c>
      <c r="O480" s="11" t="s">
        <v>32</v>
      </c>
      <c r="P480" s="15">
        <v>45244</v>
      </c>
      <c r="Q480" s="16"/>
      <c r="R480" s="12" t="s">
        <v>1234</v>
      </c>
      <c r="S480" s="12" t="s">
        <v>1202</v>
      </c>
      <c r="T480" s="12"/>
      <c r="U480" s="12" t="s">
        <v>1235</v>
      </c>
    </row>
    <row r="481" spans="1:21" x14ac:dyDescent="0.25">
      <c r="A481" s="10" t="str">
        <f t="shared" ref="A481:A487" si="31">$B481&amp;"-"&amp;TEXT($J481,"YYMMDD")</f>
        <v>10072941-231116</v>
      </c>
      <c r="B481" s="11">
        <v>10072941</v>
      </c>
      <c r="C481" s="12" t="str">
        <f>VLOOKUP(Table2[[#This Row],[Id No]],[1]MIT!$A:$BF,2,0)&amp;" "&amp;VLOOKUP(Table2[[#This Row],[Id No]],[1]MIT!$A:$BF,3,0)</f>
        <v>JUMAA SHABANI MBULAYAMBELE</v>
      </c>
      <c r="D481" s="12" t="str">
        <f>+VLOOKUP(Table2[[#This Row],[Id No]],[1]MIT!$A:$BF,5,0)</f>
        <v>ELECTRICIAN</v>
      </c>
      <c r="E481" s="12" t="str">
        <f>+VLOOKUP(Table2[[#This Row],[Id No]],[1]MIT!$A:$BF,7,0)</f>
        <v>MEP (ELEKTRİK)</v>
      </c>
      <c r="F481" s="11" t="str">
        <f>+VLOOKUP(Table2[[#This Row],[Id No]],[1]MIT!$A:$BF,15,0)</f>
        <v>TABORA</v>
      </c>
      <c r="G481" s="13">
        <f>+VLOOKUP(Table2[[#This Row],[Id No]],[1]MIT!$A:$BF,19,0)</f>
        <v>44742</v>
      </c>
      <c r="H481" s="14" t="str">
        <f>+VLOOKUP(Table2[[#This Row],[Id No]],[1]MIT!$A:$BF,27,0)</f>
        <v>0713 673 837</v>
      </c>
      <c r="I481" s="11">
        <v>7</v>
      </c>
      <c r="J481" s="13">
        <v>45246</v>
      </c>
      <c r="K481" s="13">
        <f>+IF(AND(Table2[[#This Row],[Leave Start Date]]&lt;&gt;"",Table2[[#This Row],[Leave Days]]&lt;&gt;"")=TRUE,Table2[[#This Row],[Leave Start Date]]+Table2[[#This Row],[Leave Days]]-1, "")</f>
        <v>45252</v>
      </c>
      <c r="L481" s="11" t="s">
        <v>35</v>
      </c>
      <c r="M481" s="11" t="s">
        <v>35</v>
      </c>
      <c r="N481" s="13">
        <f>+IF(Table2[[#This Row],[Leave End Date]]&lt;&gt;"",Table2[[#This Row],[Leave End Date]]+1,"")</f>
        <v>45253</v>
      </c>
      <c r="O481" s="11" t="s">
        <v>32</v>
      </c>
      <c r="P481" s="15">
        <v>45244</v>
      </c>
      <c r="Q481" s="16"/>
      <c r="R481" s="12" t="s">
        <v>1234</v>
      </c>
      <c r="S481" s="12" t="s">
        <v>1202</v>
      </c>
      <c r="T481" s="12"/>
      <c r="U481" s="12" t="s">
        <v>1236</v>
      </c>
    </row>
    <row r="482" spans="1:21" x14ac:dyDescent="0.25">
      <c r="A482" s="10" t="str">
        <f t="shared" si="31"/>
        <v>10075687-231116</v>
      </c>
      <c r="B482" s="11">
        <v>10075687</v>
      </c>
      <c r="C482" s="12" t="str">
        <f>VLOOKUP(Table2[[#This Row],[Id No]],[1]MIT!$A:$BF,2,0)&amp;" "&amp;VLOOKUP(Table2[[#This Row],[Id No]],[1]MIT!$A:$BF,3,0)</f>
        <v>JACOB HEBRON MOHAMED</v>
      </c>
      <c r="D482" s="12" t="str">
        <f>+VLOOKUP(Table2[[#This Row],[Id No]],[1]MIT!$A:$BF,5,0)</f>
        <v>MASON</v>
      </c>
      <c r="E482" s="12" t="str">
        <f>+VLOOKUP(Table2[[#This Row],[Id No]],[1]MIT!$A:$BF,7,0)</f>
        <v>İNŞAAT GRUBU</v>
      </c>
      <c r="F482" s="11" t="str">
        <f>+VLOOKUP(Table2[[#This Row],[Id No]],[1]MIT!$A:$BF,15,0)</f>
        <v>TABORA</v>
      </c>
      <c r="G482" s="13">
        <f>+VLOOKUP(Table2[[#This Row],[Id No]],[1]MIT!$A:$BF,19,0)</f>
        <v>44879</v>
      </c>
      <c r="H482" s="14" t="str">
        <f>+VLOOKUP(Table2[[#This Row],[Id No]],[1]MIT!$A:$BF,27,0)</f>
        <v>0765 916 370</v>
      </c>
      <c r="I482" s="11">
        <v>5</v>
      </c>
      <c r="J482" s="13">
        <v>45246</v>
      </c>
      <c r="K482" s="13">
        <f>+IF(AND(Table2[[#This Row],[Leave Start Date]]&lt;&gt;"",Table2[[#This Row],[Leave Days]]&lt;&gt;"")=TRUE,Table2[[#This Row],[Leave Start Date]]+Table2[[#This Row],[Leave Days]]-1, "")</f>
        <v>45250</v>
      </c>
      <c r="L482" s="11" t="s">
        <v>35</v>
      </c>
      <c r="M482" s="11" t="s">
        <v>35</v>
      </c>
      <c r="N482" s="13">
        <f>+IF(Table2[[#This Row],[Leave End Date]]&lt;&gt;"",Table2[[#This Row],[Leave End Date]]+1,"")</f>
        <v>45251</v>
      </c>
      <c r="O482" s="11" t="s">
        <v>32</v>
      </c>
      <c r="P482" s="15">
        <v>45244</v>
      </c>
      <c r="Q482" s="16"/>
      <c r="R482" s="12" t="s">
        <v>1234</v>
      </c>
      <c r="S482" s="12" t="s">
        <v>1202</v>
      </c>
      <c r="T482" s="12"/>
      <c r="U482" s="12" t="s">
        <v>1237</v>
      </c>
    </row>
    <row r="483" spans="1:21" x14ac:dyDescent="0.25">
      <c r="A483" s="10" t="str">
        <f t="shared" si="31"/>
        <v>10069709-231115</v>
      </c>
      <c r="B483" s="11">
        <v>10069709</v>
      </c>
      <c r="C483" s="12" t="str">
        <f>VLOOKUP(Table2[[#This Row],[Id No]],[1]MIT!$A:$BF,2,0)&amp;" "&amp;VLOOKUP(Table2[[#This Row],[Id No]],[1]MIT!$A:$BF,3,0)</f>
        <v>NORBERT BERNARD MVUNGI</v>
      </c>
      <c r="D483" s="12" t="str">
        <f>+VLOOKUP(Table2[[#This Row],[Id No]],[1]MIT!$A:$BF,5,0)</f>
        <v>PICKUP DRIVER</v>
      </c>
      <c r="E483" s="12" t="str">
        <f>+VLOOKUP(Table2[[#This Row],[Id No]],[1]MIT!$A:$BF,7,0)</f>
        <v>İDARİ İŞLER (KAMP)</v>
      </c>
      <c r="F483" s="11" t="str">
        <f>+VLOOKUP(Table2[[#This Row],[Id No]],[1]MIT!$A:$BF,15,0)</f>
        <v>TABORA</v>
      </c>
      <c r="G483" s="13">
        <f>+VLOOKUP(Table2[[#This Row],[Id No]],[1]MIT!$A:$BF,19,0)</f>
        <v>44970</v>
      </c>
      <c r="H483" s="14" t="str">
        <f>+VLOOKUP(Table2[[#This Row],[Id No]],[1]MIT!$A:$BF,27,0)</f>
        <v>0699 455 033</v>
      </c>
      <c r="I483" s="11">
        <v>11</v>
      </c>
      <c r="J483" s="13">
        <v>45245</v>
      </c>
      <c r="K483" s="13">
        <f>+IF(AND(Table2[[#This Row],[Leave Start Date]]&lt;&gt;"",Table2[[#This Row],[Leave Days]]&lt;&gt;"")=TRUE,Table2[[#This Row],[Leave Start Date]]+Table2[[#This Row],[Leave Days]]-1, "")</f>
        <v>45255</v>
      </c>
      <c r="L483" s="11" t="s">
        <v>35</v>
      </c>
      <c r="M483" s="11" t="s">
        <v>35</v>
      </c>
      <c r="N483" s="13">
        <f>+IF(Table2[[#This Row],[Leave End Date]]&lt;&gt;"",Table2[[#This Row],[Leave End Date]]+1,"")</f>
        <v>45256</v>
      </c>
      <c r="O483" s="11" t="s">
        <v>32</v>
      </c>
      <c r="P483" s="15">
        <v>45245</v>
      </c>
      <c r="Q483" s="16"/>
      <c r="R483" s="12" t="s">
        <v>1234</v>
      </c>
      <c r="S483" s="12" t="s">
        <v>1202</v>
      </c>
      <c r="T483" s="12"/>
      <c r="U483" s="12" t="s">
        <v>1238</v>
      </c>
    </row>
    <row r="484" spans="1:21" x14ac:dyDescent="0.25">
      <c r="A484" s="10" t="str">
        <f t="shared" si="31"/>
        <v>10069709-231126</v>
      </c>
      <c r="B484" s="11">
        <v>10069709</v>
      </c>
      <c r="C484" s="12" t="str">
        <f>VLOOKUP(Table2[[#This Row],[Id No]],[1]MIT!$A:$BF,2,0)&amp;" "&amp;VLOOKUP(Table2[[#This Row],[Id No]],[1]MIT!$A:$BF,3,0)</f>
        <v>NORBERT BERNARD MVUNGI</v>
      </c>
      <c r="D484" s="12" t="str">
        <f>+VLOOKUP(Table2[[#This Row],[Id No]],[1]MIT!$A:$BF,5,0)</f>
        <v>PICKUP DRIVER</v>
      </c>
      <c r="E484" s="12" t="str">
        <f>+VLOOKUP(Table2[[#This Row],[Id No]],[1]MIT!$A:$BF,7,0)</f>
        <v>İDARİ İŞLER (KAMP)</v>
      </c>
      <c r="F484" s="11" t="str">
        <f>+VLOOKUP(Table2[[#This Row],[Id No]],[1]MIT!$A:$BF,15,0)</f>
        <v>TABORA</v>
      </c>
      <c r="G484" s="13">
        <f>+VLOOKUP(Table2[[#This Row],[Id No]],[1]MIT!$A:$BF,19,0)</f>
        <v>44970</v>
      </c>
      <c r="H484" s="14" t="str">
        <f>+VLOOKUP(Table2[[#This Row],[Id No]],[1]MIT!$A:$BF,27,0)</f>
        <v>0699 455 033</v>
      </c>
      <c r="I484" s="11">
        <v>2</v>
      </c>
      <c r="J484" s="13">
        <v>45256</v>
      </c>
      <c r="K484" s="13">
        <f>+IF(AND(Table2[[#This Row],[Leave Start Date]]&lt;&gt;"",Table2[[#This Row],[Leave Days]]&lt;&gt;"")=TRUE,Table2[[#This Row],[Leave Start Date]]+Table2[[#This Row],[Leave Days]]-1, "")</f>
        <v>45257</v>
      </c>
      <c r="L484" s="11" t="s">
        <v>1034</v>
      </c>
      <c r="M484" s="11" t="s">
        <v>1034</v>
      </c>
      <c r="N484" s="13">
        <f>+IF(Table2[[#This Row],[Leave End Date]]&lt;&gt;"",Table2[[#This Row],[Leave End Date]]+1,"")</f>
        <v>45258</v>
      </c>
      <c r="O484" s="11" t="s">
        <v>32</v>
      </c>
      <c r="P484" s="15">
        <v>45245</v>
      </c>
      <c r="Q484" s="16"/>
      <c r="R484" s="12" t="s">
        <v>1234</v>
      </c>
      <c r="S484" s="12" t="s">
        <v>1202</v>
      </c>
      <c r="T484" s="12"/>
      <c r="U484" s="12" t="s">
        <v>1239</v>
      </c>
    </row>
    <row r="485" spans="1:21" x14ac:dyDescent="0.25">
      <c r="A485" s="10" t="str">
        <f t="shared" si="31"/>
        <v>10076660-231116</v>
      </c>
      <c r="B485" s="11">
        <v>10076660</v>
      </c>
      <c r="C485" s="12" t="str">
        <f>VLOOKUP(Table2[[#This Row],[Id No]],[1]MIT!$A:$BF,2,0)&amp;" "&amp;VLOOKUP(Table2[[#This Row],[Id No]],[1]MIT!$A:$BF,3,0)</f>
        <v>AMINI RAMADHANI KIMARO</v>
      </c>
      <c r="D485" s="12" t="str">
        <f>+VLOOKUP(Table2[[#This Row],[Id No]],[1]MIT!$A:$BF,5,0)</f>
        <v>DUMPTRUCK DRIVER</v>
      </c>
      <c r="E485" s="12" t="str">
        <f>+VLOOKUP(Table2[[#This Row],[Id No]],[1]MIT!$A:$BF,7,0)</f>
        <v>ATÖLYE &amp; MAKİNA</v>
      </c>
      <c r="F485" s="11" t="str">
        <f>+VLOOKUP(Table2[[#This Row],[Id No]],[1]MIT!$A:$BF,15,0)</f>
        <v>TABORA</v>
      </c>
      <c r="G485" s="13">
        <f>+VLOOKUP(Table2[[#This Row],[Id No]],[1]MIT!$A:$BF,19,0)</f>
        <v>44914</v>
      </c>
      <c r="H485" s="14" t="str">
        <f>+VLOOKUP(Table2[[#This Row],[Id No]],[1]MIT!$A:$BF,27,0)</f>
        <v>0719579012/0745145142</v>
      </c>
      <c r="I485" s="11">
        <v>14</v>
      </c>
      <c r="J485" s="13">
        <v>45246</v>
      </c>
      <c r="K485" s="13">
        <f>+IF(AND(Table2[[#This Row],[Leave Start Date]]&lt;&gt;"",Table2[[#This Row],[Leave Days]]&lt;&gt;"")=TRUE,Table2[[#This Row],[Leave Start Date]]+Table2[[#This Row],[Leave Days]]-1, "")</f>
        <v>45259</v>
      </c>
      <c r="L485" s="11" t="s">
        <v>35</v>
      </c>
      <c r="M485" s="11" t="s">
        <v>35</v>
      </c>
      <c r="N485" s="13">
        <f>+IF(Table2[[#This Row],[Leave End Date]]&lt;&gt;"",Table2[[#This Row],[Leave End Date]]+1,"")</f>
        <v>45260</v>
      </c>
      <c r="O485" s="11" t="s">
        <v>32</v>
      </c>
      <c r="P485" s="15">
        <v>45245</v>
      </c>
      <c r="Q485" s="16"/>
      <c r="R485" s="12" t="s">
        <v>1234</v>
      </c>
      <c r="S485" s="12" t="s">
        <v>1202</v>
      </c>
      <c r="T485" s="12"/>
      <c r="U485" s="12" t="s">
        <v>1240</v>
      </c>
    </row>
    <row r="486" spans="1:21" x14ac:dyDescent="0.25">
      <c r="A486" s="10" t="str">
        <f t="shared" si="31"/>
        <v>10075202-231116</v>
      </c>
      <c r="B486" s="11">
        <v>10075202</v>
      </c>
      <c r="C486" s="12" t="str">
        <f>VLOOKUP(Table2[[#This Row],[Id No]],[1]MIT!$A:$BF,2,0)&amp;" "&amp;VLOOKUP(Table2[[#This Row],[Id No]],[1]MIT!$A:$BF,3,0)</f>
        <v>MARIAM SUED MUSSA</v>
      </c>
      <c r="D486" s="12" t="str">
        <f>+VLOOKUP(Table2[[#This Row],[Id No]],[1]MIT!$A:$BF,5,0)</f>
        <v>WAITER</v>
      </c>
      <c r="E486" s="12" t="str">
        <f>+VLOOKUP(Table2[[#This Row],[Id No]],[1]MIT!$A:$BF,7,0)</f>
        <v>İDARİ İŞLER (YEMEKHANE)</v>
      </c>
      <c r="F486" s="11" t="str">
        <f>+VLOOKUP(Table2[[#This Row],[Id No]],[1]MIT!$A:$BF,15,0)</f>
        <v>TABORA</v>
      </c>
      <c r="G486" s="13">
        <f>+VLOOKUP(Table2[[#This Row],[Id No]],[1]MIT!$A:$BF,19,0)</f>
        <v>44855</v>
      </c>
      <c r="H486" s="14" t="str">
        <f>+VLOOKUP(Table2[[#This Row],[Id No]],[1]MIT!$A:$BF,27,0)</f>
        <v>0757 927 072</v>
      </c>
      <c r="I486" s="11">
        <v>30</v>
      </c>
      <c r="J486" s="13">
        <v>45246</v>
      </c>
      <c r="K486" s="13">
        <f>+IF(AND(Table2[[#This Row],[Leave Start Date]]&lt;&gt;"",Table2[[#This Row],[Leave Days]]&lt;&gt;"")=TRUE,Table2[[#This Row],[Leave Start Date]]+Table2[[#This Row],[Leave Days]]-1, "")</f>
        <v>45275</v>
      </c>
      <c r="L486" s="11" t="s">
        <v>35</v>
      </c>
      <c r="M486" s="11" t="s">
        <v>35</v>
      </c>
      <c r="N486" s="13">
        <f>+IF(Table2[[#This Row],[Leave End Date]]&lt;&gt;"",Table2[[#This Row],[Leave End Date]]+1,"")</f>
        <v>45276</v>
      </c>
      <c r="O486" s="11" t="s">
        <v>32</v>
      </c>
      <c r="P486" s="15">
        <v>45245</v>
      </c>
      <c r="Q486" s="16"/>
      <c r="R486" s="12" t="s">
        <v>1234</v>
      </c>
      <c r="S486" s="12" t="s">
        <v>1202</v>
      </c>
      <c r="T486" s="12"/>
      <c r="U486" s="12" t="s">
        <v>1241</v>
      </c>
    </row>
    <row r="487" spans="1:21" x14ac:dyDescent="0.25">
      <c r="A487" s="10" t="str">
        <f t="shared" si="31"/>
        <v>10074553-231116</v>
      </c>
      <c r="B487" s="11">
        <v>10074553</v>
      </c>
      <c r="C487" s="12" t="str">
        <f>VLOOKUP(Table2[[#This Row],[Id No]],[1]MIT!$A:$BF,2,0)&amp;" "&amp;VLOOKUP(Table2[[#This Row],[Id No]],[1]MIT!$A:$BF,3,0)</f>
        <v>ABDALA NASSORO ABDALA</v>
      </c>
      <c r="D487" s="12" t="str">
        <f>+VLOOKUP(Table2[[#This Row],[Id No]],[1]MIT!$A:$BF,5,0)</f>
        <v>TRUCKMIXER DRIVER</v>
      </c>
      <c r="E487" s="12" t="str">
        <f>+VLOOKUP(Table2[[#This Row],[Id No]],[1]MIT!$A:$BF,7,0)</f>
        <v>BETON SANTRALİ</v>
      </c>
      <c r="F487" s="11" t="str">
        <f>+VLOOKUP(Table2[[#This Row],[Id No]],[1]MIT!$A:$BF,15,0)</f>
        <v>TABORA</v>
      </c>
      <c r="G487" s="13">
        <f>+VLOOKUP(Table2[[#This Row],[Id No]],[1]MIT!$A:$BF,19,0)</f>
        <v>44828</v>
      </c>
      <c r="H487" s="14" t="str">
        <f>+VLOOKUP(Table2[[#This Row],[Id No]],[1]MIT!$A:$BF,27,0)</f>
        <v>0654-311360</v>
      </c>
      <c r="I487" s="11">
        <v>28</v>
      </c>
      <c r="J487" s="13">
        <v>45246</v>
      </c>
      <c r="K487" s="13">
        <f>+IF(AND(Table2[[#This Row],[Leave Start Date]]&lt;&gt;"",Table2[[#This Row],[Leave Days]]&lt;&gt;"")=TRUE,Table2[[#This Row],[Leave Start Date]]+Table2[[#This Row],[Leave Days]]-1, "")</f>
        <v>45273</v>
      </c>
      <c r="L487" s="11" t="s">
        <v>35</v>
      </c>
      <c r="M487" s="11" t="s">
        <v>35</v>
      </c>
      <c r="N487" s="13">
        <f>+IF(Table2[[#This Row],[Leave End Date]]&lt;&gt;"",Table2[[#This Row],[Leave End Date]]+1,"")</f>
        <v>45274</v>
      </c>
      <c r="O487" s="11" t="s">
        <v>32</v>
      </c>
      <c r="P487" s="15">
        <v>45245</v>
      </c>
      <c r="Q487" s="16"/>
      <c r="R487" s="12" t="s">
        <v>1234</v>
      </c>
      <c r="S487" s="12" t="s">
        <v>1202</v>
      </c>
      <c r="T487" s="12"/>
      <c r="U487" s="12" t="s">
        <v>1242</v>
      </c>
    </row>
    <row r="488" spans="1:21" x14ac:dyDescent="0.25">
      <c r="A488" s="10" t="str">
        <f t="shared" ref="A488:A490" si="32">$B488&amp;"-"&amp;TEXT($J488,"YYMMDD")</f>
        <v>10075614-231116</v>
      </c>
      <c r="B488" s="11">
        <v>10075614</v>
      </c>
      <c r="C488" s="12" t="str">
        <f>VLOOKUP(Table2[[#This Row],[Id No]],[1]MIT!$A:$BF,2,0)&amp;" "&amp;VLOOKUP(Table2[[#This Row],[Id No]],[1]MIT!$A:$BF,3,0)</f>
        <v>MBARAKA FADHILI ISUMAIL</v>
      </c>
      <c r="D488" s="12" t="str">
        <f>+VLOOKUP(Table2[[#This Row],[Id No]],[1]MIT!$A:$BF,5,0)</f>
        <v>TRUCKMIXER DRIVER</v>
      </c>
      <c r="E488" s="12" t="str">
        <f>+VLOOKUP(Table2[[#This Row],[Id No]],[1]MIT!$A:$BF,7,0)</f>
        <v>BETON SANTRALİ</v>
      </c>
      <c r="F488" s="11" t="str">
        <f>+VLOOKUP(Table2[[#This Row],[Id No]],[1]MIT!$A:$BF,15,0)</f>
        <v>TABORA</v>
      </c>
      <c r="G488" s="13">
        <f>+VLOOKUP(Table2[[#This Row],[Id No]],[1]MIT!$A:$BF,19,0)</f>
        <v>44874</v>
      </c>
      <c r="H488" s="14" t="str">
        <f>+VLOOKUP(Table2[[#This Row],[Id No]],[1]MIT!$A:$BF,27,0)</f>
        <v>0674 412 518</v>
      </c>
      <c r="I488" s="11">
        <v>29</v>
      </c>
      <c r="J488" s="13">
        <v>45246</v>
      </c>
      <c r="K488" s="13">
        <f>+IF(AND(Table2[[#This Row],[Leave Start Date]]&lt;&gt;"",Table2[[#This Row],[Leave Days]]&lt;&gt;"")=TRUE,Table2[[#This Row],[Leave Start Date]]+Table2[[#This Row],[Leave Days]]-1, "")</f>
        <v>45274</v>
      </c>
      <c r="L488" s="11" t="s">
        <v>35</v>
      </c>
      <c r="M488" s="11" t="s">
        <v>35</v>
      </c>
      <c r="N488" s="13">
        <f>+IF(Table2[[#This Row],[Leave End Date]]&lt;&gt;"",Table2[[#This Row],[Leave End Date]]+1,"")</f>
        <v>45275</v>
      </c>
      <c r="O488" s="11" t="s">
        <v>32</v>
      </c>
      <c r="P488" s="15">
        <v>45245</v>
      </c>
      <c r="Q488" s="16"/>
      <c r="R488" s="12" t="s">
        <v>1234</v>
      </c>
      <c r="S488" s="12" t="s">
        <v>1202</v>
      </c>
      <c r="T488" s="12"/>
      <c r="U488" s="12" t="s">
        <v>1243</v>
      </c>
    </row>
    <row r="489" spans="1:21" x14ac:dyDescent="0.25">
      <c r="A489" s="10" t="str">
        <f t="shared" si="32"/>
        <v>10075612-231116</v>
      </c>
      <c r="B489" s="11">
        <v>10075612</v>
      </c>
      <c r="C489" s="12" t="str">
        <f>VLOOKUP(Table2[[#This Row],[Id No]],[1]MIT!$A:$BF,2,0)&amp;" "&amp;VLOOKUP(Table2[[#This Row],[Id No]],[1]MIT!$A:$BF,3,0)</f>
        <v>METHOD MODESTO KARAHULWA</v>
      </c>
      <c r="D489" s="12" t="str">
        <f>+VLOOKUP(Table2[[#This Row],[Id No]],[1]MIT!$A:$BF,5,0)</f>
        <v>TRUCKMIXER DRIVER</v>
      </c>
      <c r="E489" s="12" t="str">
        <f>+VLOOKUP(Table2[[#This Row],[Id No]],[1]MIT!$A:$BF,7,0)</f>
        <v>BETON SANTRALİ</v>
      </c>
      <c r="F489" s="11" t="str">
        <f>+VLOOKUP(Table2[[#This Row],[Id No]],[1]MIT!$A:$BF,15,0)</f>
        <v>TABORA</v>
      </c>
      <c r="G489" s="13">
        <f>+VLOOKUP(Table2[[#This Row],[Id No]],[1]MIT!$A:$BF,19,0)</f>
        <v>44874</v>
      </c>
      <c r="H489" s="14" t="str">
        <f>+VLOOKUP(Table2[[#This Row],[Id No]],[1]MIT!$A:$BF,27,0)</f>
        <v>0768 025 078</v>
      </c>
      <c r="I489" s="11">
        <v>29</v>
      </c>
      <c r="J489" s="13">
        <v>45246</v>
      </c>
      <c r="K489" s="13">
        <f>+IF(AND(Table2[[#This Row],[Leave Start Date]]&lt;&gt;"",Table2[[#This Row],[Leave Days]]&lt;&gt;"")=TRUE,Table2[[#This Row],[Leave Start Date]]+Table2[[#This Row],[Leave Days]]-1, "")</f>
        <v>45274</v>
      </c>
      <c r="L489" s="11" t="s">
        <v>35</v>
      </c>
      <c r="M489" s="11" t="s">
        <v>35</v>
      </c>
      <c r="N489" s="13">
        <f>+IF(Table2[[#This Row],[Leave End Date]]&lt;&gt;"",Table2[[#This Row],[Leave End Date]]+1,"")</f>
        <v>45275</v>
      </c>
      <c r="O489" s="11" t="s">
        <v>32</v>
      </c>
      <c r="P489" s="15">
        <v>45245</v>
      </c>
      <c r="Q489" s="16"/>
      <c r="R489" s="12" t="s">
        <v>1234</v>
      </c>
      <c r="S489" s="12" t="s">
        <v>1202</v>
      </c>
      <c r="T489" s="12"/>
      <c r="U489" s="12" t="s">
        <v>1244</v>
      </c>
    </row>
    <row r="490" spans="1:21" x14ac:dyDescent="0.25">
      <c r="A490" s="10" t="str">
        <f t="shared" si="32"/>
        <v>10075611-231116</v>
      </c>
      <c r="B490" s="11">
        <v>10075611</v>
      </c>
      <c r="C490" s="12" t="str">
        <f>VLOOKUP(Table2[[#This Row],[Id No]],[1]MIT!$A:$BF,2,0)&amp;" "&amp;VLOOKUP(Table2[[#This Row],[Id No]],[1]MIT!$A:$BF,3,0)</f>
        <v>VENANCE LEONARD KABAMI</v>
      </c>
      <c r="D490" s="12" t="str">
        <f>+VLOOKUP(Table2[[#This Row],[Id No]],[1]MIT!$A:$BF,5,0)</f>
        <v>TRUCKMIXER DRIVER</v>
      </c>
      <c r="E490" s="12" t="str">
        <f>+VLOOKUP(Table2[[#This Row],[Id No]],[1]MIT!$A:$BF,7,0)</f>
        <v>BETON SANTRALİ</v>
      </c>
      <c r="F490" s="11" t="str">
        <f>+VLOOKUP(Table2[[#This Row],[Id No]],[1]MIT!$A:$BF,15,0)</f>
        <v>TABORA</v>
      </c>
      <c r="G490" s="13">
        <f>+VLOOKUP(Table2[[#This Row],[Id No]],[1]MIT!$A:$BF,19,0)</f>
        <v>44874</v>
      </c>
      <c r="H490" s="14" t="str">
        <f>+VLOOKUP(Table2[[#This Row],[Id No]],[1]MIT!$A:$BF,27,0)</f>
        <v>0673 435 716</v>
      </c>
      <c r="I490" s="11">
        <v>29</v>
      </c>
      <c r="J490" s="13">
        <v>45246</v>
      </c>
      <c r="K490" s="13">
        <f>+IF(AND(Table2[[#This Row],[Leave Start Date]]&lt;&gt;"",Table2[[#This Row],[Leave Days]]&lt;&gt;"")=TRUE,Table2[[#This Row],[Leave Start Date]]+Table2[[#This Row],[Leave Days]]-1, "")</f>
        <v>45274</v>
      </c>
      <c r="L490" s="11" t="s">
        <v>35</v>
      </c>
      <c r="M490" s="11" t="s">
        <v>35</v>
      </c>
      <c r="N490" s="13">
        <f>+IF(Table2[[#This Row],[Leave End Date]]&lt;&gt;"",Table2[[#This Row],[Leave End Date]]+1,"")</f>
        <v>45275</v>
      </c>
      <c r="O490" s="11" t="s">
        <v>32</v>
      </c>
      <c r="P490" s="15">
        <v>45245</v>
      </c>
      <c r="Q490" s="16"/>
      <c r="R490" s="12" t="s">
        <v>1234</v>
      </c>
      <c r="S490" s="12" t="s">
        <v>1202</v>
      </c>
      <c r="T490" s="12"/>
      <c r="U490" s="12" t="s">
        <v>1245</v>
      </c>
    </row>
    <row r="491" spans="1:21" x14ac:dyDescent="0.25">
      <c r="A491" s="10" t="str">
        <f t="shared" ref="A491:A496" si="33">$B491&amp;"-"&amp;TEXT($J491,"YYMMDD")</f>
        <v>10076192-231116</v>
      </c>
      <c r="B491" s="11">
        <v>10076192</v>
      </c>
      <c r="C491" s="12" t="str">
        <f>VLOOKUP(Table2[[#This Row],[Id No]],[1]MIT!$A:$BF,2,0)&amp;" "&amp;VLOOKUP(Table2[[#This Row],[Id No]],[1]MIT!$A:$BF,3,0)</f>
        <v>JUMA OMARY HUSSEIN</v>
      </c>
      <c r="D491" s="12" t="str">
        <f>+VLOOKUP(Table2[[#This Row],[Id No]],[1]MIT!$A:$BF,5,0)</f>
        <v>TRUCKMIXER DRIVER</v>
      </c>
      <c r="E491" s="12" t="str">
        <f>+VLOOKUP(Table2[[#This Row],[Id No]],[1]MIT!$A:$BF,7,0)</f>
        <v>BETON SANTRALİ</v>
      </c>
      <c r="F491" s="11" t="str">
        <f>+VLOOKUP(Table2[[#This Row],[Id No]],[1]MIT!$A:$BF,15,0)</f>
        <v>TABORA</v>
      </c>
      <c r="G491" s="13">
        <f>+VLOOKUP(Table2[[#This Row],[Id No]],[1]MIT!$A:$BF,19,0)</f>
        <v>44895</v>
      </c>
      <c r="H491" s="14" t="str">
        <f>+VLOOKUP(Table2[[#This Row],[Id No]],[1]MIT!$A:$BF,27,0)</f>
        <v>0684 932 892</v>
      </c>
      <c r="I491" s="11">
        <v>20</v>
      </c>
      <c r="J491" s="13">
        <v>45246</v>
      </c>
      <c r="K491" s="13">
        <f>+IF(AND(Table2[[#This Row],[Leave Start Date]]&lt;&gt;"",Table2[[#This Row],[Leave Days]]&lt;&gt;"")=TRUE,Table2[[#This Row],[Leave Start Date]]+Table2[[#This Row],[Leave Days]]-1, "")</f>
        <v>45265</v>
      </c>
      <c r="L491" s="11" t="s">
        <v>35</v>
      </c>
      <c r="M491" s="11" t="s">
        <v>35</v>
      </c>
      <c r="N491" s="13">
        <f>+IF(Table2[[#This Row],[Leave End Date]]&lt;&gt;"",Table2[[#This Row],[Leave End Date]]+1,"")</f>
        <v>45266</v>
      </c>
      <c r="O491" s="11" t="s">
        <v>32</v>
      </c>
      <c r="P491" s="15">
        <v>45245</v>
      </c>
      <c r="Q491" s="16"/>
      <c r="R491" s="12" t="s">
        <v>1234</v>
      </c>
      <c r="S491" s="12" t="s">
        <v>1202</v>
      </c>
      <c r="T491" s="12"/>
      <c r="U491" s="12" t="s">
        <v>1246</v>
      </c>
    </row>
    <row r="492" spans="1:21" x14ac:dyDescent="0.25">
      <c r="A492" s="10" t="str">
        <f t="shared" si="33"/>
        <v>10077086-231116</v>
      </c>
      <c r="B492" s="11">
        <v>10077086</v>
      </c>
      <c r="C492" s="12" t="str">
        <f>VLOOKUP(Table2[[#This Row],[Id No]],[1]MIT!$A:$BF,2,0)&amp;" "&amp;VLOOKUP(Table2[[#This Row],[Id No]],[1]MIT!$A:$BF,3,0)</f>
        <v>ABDALLA SAIDI MUSA</v>
      </c>
      <c r="D492" s="12" t="str">
        <f>+VLOOKUP(Table2[[#This Row],[Id No]],[1]MIT!$A:$BF,5,0)</f>
        <v>CONCRETE PLANT OPERATOR</v>
      </c>
      <c r="E492" s="12" t="str">
        <f>+VLOOKUP(Table2[[#This Row],[Id No]],[1]MIT!$A:$BF,7,0)</f>
        <v>BETON SANTRALİ</v>
      </c>
      <c r="F492" s="11" t="str">
        <f>+VLOOKUP(Table2[[#This Row],[Id No]],[1]MIT!$A:$BF,15,0)</f>
        <v>TABORA</v>
      </c>
      <c r="G492" s="13">
        <f>+VLOOKUP(Table2[[#This Row],[Id No]],[1]MIT!$A:$BF,19,0)</f>
        <v>44947</v>
      </c>
      <c r="H492" s="14" t="str">
        <f>+VLOOKUP(Table2[[#This Row],[Id No]],[1]MIT!$A:$BF,27,0)</f>
        <v>0685 417 668</v>
      </c>
      <c r="I492" s="11">
        <v>23</v>
      </c>
      <c r="J492" s="13">
        <v>45246</v>
      </c>
      <c r="K492" s="13">
        <f>+IF(AND(Table2[[#This Row],[Leave Start Date]]&lt;&gt;"",Table2[[#This Row],[Leave Days]]&lt;&gt;"")=TRUE,Table2[[#This Row],[Leave Start Date]]+Table2[[#This Row],[Leave Days]]-1, "")</f>
        <v>45268</v>
      </c>
      <c r="L492" s="11" t="s">
        <v>35</v>
      </c>
      <c r="M492" s="11" t="s">
        <v>35</v>
      </c>
      <c r="N492" s="13">
        <f>+IF(Table2[[#This Row],[Leave End Date]]&lt;&gt;"",Table2[[#This Row],[Leave End Date]]+1,"")</f>
        <v>45269</v>
      </c>
      <c r="O492" s="11" t="s">
        <v>32</v>
      </c>
      <c r="P492" s="15">
        <v>45245</v>
      </c>
      <c r="Q492" s="16"/>
      <c r="R492" s="12" t="s">
        <v>1234</v>
      </c>
      <c r="S492" s="12" t="s">
        <v>1202</v>
      </c>
      <c r="T492" s="12"/>
      <c r="U492" s="12" t="s">
        <v>1247</v>
      </c>
    </row>
    <row r="493" spans="1:21" x14ac:dyDescent="0.25">
      <c r="A493" s="10" t="str">
        <f t="shared" si="33"/>
        <v>10077303-231116</v>
      </c>
      <c r="B493" s="11">
        <v>10077303</v>
      </c>
      <c r="C493" s="12" t="str">
        <f>VLOOKUP(Table2[[#This Row],[Id No]],[1]MIT!$A:$BF,2,0)&amp;" "&amp;VLOOKUP(Table2[[#This Row],[Id No]],[1]MIT!$A:$BF,3,0)</f>
        <v>RASHIDI ISSA MASSANJA</v>
      </c>
      <c r="D493" s="12" t="str">
        <f>+VLOOKUP(Table2[[#This Row],[Id No]],[1]MIT!$A:$BF,5,0)</f>
        <v>UNSKILLED WORKER - PRODUCTIVE</v>
      </c>
      <c r="E493" s="12" t="str">
        <f>+VLOOKUP(Table2[[#This Row],[Id No]],[1]MIT!$A:$BF,7,0)</f>
        <v>BETON SANTRALİ</v>
      </c>
      <c r="F493" s="11" t="str">
        <f>+VLOOKUP(Table2[[#This Row],[Id No]],[1]MIT!$A:$BF,15,0)</f>
        <v>TABORA</v>
      </c>
      <c r="G493" s="13">
        <f>+VLOOKUP(Table2[[#This Row],[Id No]],[1]MIT!$A:$BF,19,0)</f>
        <v>44961</v>
      </c>
      <c r="H493" s="14" t="str">
        <f>+VLOOKUP(Table2[[#This Row],[Id No]],[1]MIT!$A:$BF,27,0)</f>
        <v>0783 750 131</v>
      </c>
      <c r="I493" s="11">
        <v>22</v>
      </c>
      <c r="J493" s="13">
        <v>45246</v>
      </c>
      <c r="K493" s="13">
        <f>+IF(AND(Table2[[#This Row],[Leave Start Date]]&lt;&gt;"",Table2[[#This Row],[Leave Days]]&lt;&gt;"")=TRUE,Table2[[#This Row],[Leave Start Date]]+Table2[[#This Row],[Leave Days]]-1, "")</f>
        <v>45267</v>
      </c>
      <c r="L493" s="11" t="s">
        <v>35</v>
      </c>
      <c r="M493" s="11" t="s">
        <v>35</v>
      </c>
      <c r="N493" s="13">
        <f>+IF(Table2[[#This Row],[Leave End Date]]&lt;&gt;"",Table2[[#This Row],[Leave End Date]]+1,"")</f>
        <v>45268</v>
      </c>
      <c r="O493" s="11" t="s">
        <v>32</v>
      </c>
      <c r="P493" s="15">
        <v>45245</v>
      </c>
      <c r="Q493" s="16"/>
      <c r="R493" s="12" t="s">
        <v>1234</v>
      </c>
      <c r="S493" s="12" t="s">
        <v>1202</v>
      </c>
      <c r="T493" s="12"/>
      <c r="U493" s="12" t="s">
        <v>1248</v>
      </c>
    </row>
    <row r="494" spans="1:21" x14ac:dyDescent="0.25">
      <c r="A494" s="10" t="str">
        <f t="shared" si="33"/>
        <v>10078156-231116</v>
      </c>
      <c r="B494" s="11">
        <v>10078156</v>
      </c>
      <c r="C494" s="12" t="str">
        <f>VLOOKUP(Table2[[#This Row],[Id No]],[1]MIT!$A:$BF,2,0)&amp;" "&amp;VLOOKUP(Table2[[#This Row],[Id No]],[1]MIT!$A:$BF,3,0)</f>
        <v>RAMADHANI SHABANI MADELEKA</v>
      </c>
      <c r="D494" s="12" t="str">
        <f>+VLOOKUP(Table2[[#This Row],[Id No]],[1]MIT!$A:$BF,5,0)</f>
        <v>WELDER</v>
      </c>
      <c r="E494" s="12" t="str">
        <f>+VLOOKUP(Table2[[#This Row],[Id No]],[1]MIT!$A:$BF,7,0)</f>
        <v>BETON SANTRALİ</v>
      </c>
      <c r="F494" s="11" t="str">
        <f>+VLOOKUP(Table2[[#This Row],[Id No]],[1]MIT!$A:$BF,15,0)</f>
        <v>TABORA</v>
      </c>
      <c r="G494" s="13">
        <f>+VLOOKUP(Table2[[#This Row],[Id No]],[1]MIT!$A:$BF,19,0)</f>
        <v>45019</v>
      </c>
      <c r="H494" s="14" t="str">
        <f>+VLOOKUP(Table2[[#This Row],[Id No]],[1]MIT!$A:$BF,27,0)</f>
        <v>0754 246 770</v>
      </c>
      <c r="I494" s="11">
        <v>17</v>
      </c>
      <c r="J494" s="13">
        <v>45246</v>
      </c>
      <c r="K494" s="13">
        <f>+IF(AND(Table2[[#This Row],[Leave Start Date]]&lt;&gt;"",Table2[[#This Row],[Leave Days]]&lt;&gt;"")=TRUE,Table2[[#This Row],[Leave Start Date]]+Table2[[#This Row],[Leave Days]]-1, "")</f>
        <v>45262</v>
      </c>
      <c r="L494" s="11" t="s">
        <v>35</v>
      </c>
      <c r="M494" s="11" t="s">
        <v>35</v>
      </c>
      <c r="N494" s="13">
        <f>+IF(Table2[[#This Row],[Leave End Date]]&lt;&gt;"",Table2[[#This Row],[Leave End Date]]+1,"")</f>
        <v>45263</v>
      </c>
      <c r="O494" s="11" t="s">
        <v>32</v>
      </c>
      <c r="P494" s="15">
        <v>45245</v>
      </c>
      <c r="Q494" s="16"/>
      <c r="R494" s="12" t="s">
        <v>1234</v>
      </c>
      <c r="S494" s="12" t="s">
        <v>1202</v>
      </c>
      <c r="T494" s="12"/>
      <c r="U494" s="12" t="s">
        <v>1249</v>
      </c>
    </row>
    <row r="495" spans="1:21" x14ac:dyDescent="0.25">
      <c r="A495" s="10" t="str">
        <f t="shared" si="33"/>
        <v>10078350-231116</v>
      </c>
      <c r="B495" s="11">
        <v>10078350</v>
      </c>
      <c r="C495" s="12" t="str">
        <f>VLOOKUP(Table2[[#This Row],[Id No]],[1]MIT!$A:$BF,2,0)&amp;" "&amp;VLOOKUP(Table2[[#This Row],[Id No]],[1]MIT!$A:$BF,3,0)</f>
        <v>SAIDI MUSSA MAWALA</v>
      </c>
      <c r="D495" s="12" t="str">
        <f>+VLOOKUP(Table2[[#This Row],[Id No]],[1]MIT!$A:$BF,5,0)</f>
        <v>GREASER</v>
      </c>
      <c r="E495" s="12" t="str">
        <f>+VLOOKUP(Table2[[#This Row],[Id No]],[1]MIT!$A:$BF,7,0)</f>
        <v>BETON SANTRALİ</v>
      </c>
      <c r="F495" s="11" t="str">
        <f>+VLOOKUP(Table2[[#This Row],[Id No]],[1]MIT!$A:$BF,15,0)</f>
        <v>TABORA</v>
      </c>
      <c r="G495" s="13">
        <f>+VLOOKUP(Table2[[#This Row],[Id No]],[1]MIT!$A:$BF,19,0)</f>
        <v>45033</v>
      </c>
      <c r="H495" s="14" t="str">
        <f>+VLOOKUP(Table2[[#This Row],[Id No]],[1]MIT!$A:$BF,27,0)</f>
        <v>0682 934 458</v>
      </c>
      <c r="I495" s="11">
        <v>16</v>
      </c>
      <c r="J495" s="13">
        <v>45246</v>
      </c>
      <c r="K495" s="13">
        <f>+IF(AND(Table2[[#This Row],[Leave Start Date]]&lt;&gt;"",Table2[[#This Row],[Leave Days]]&lt;&gt;"")=TRUE,Table2[[#This Row],[Leave Start Date]]+Table2[[#This Row],[Leave Days]]-1, "")</f>
        <v>45261</v>
      </c>
      <c r="L495" s="11" t="s">
        <v>35</v>
      </c>
      <c r="M495" s="11" t="s">
        <v>35</v>
      </c>
      <c r="N495" s="13">
        <f>+IF(Table2[[#This Row],[Leave End Date]]&lt;&gt;"",Table2[[#This Row],[Leave End Date]]+1,"")</f>
        <v>45262</v>
      </c>
      <c r="O495" s="11" t="s">
        <v>32</v>
      </c>
      <c r="P495" s="15">
        <v>45245</v>
      </c>
      <c r="Q495" s="16"/>
      <c r="R495" s="12" t="s">
        <v>1234</v>
      </c>
      <c r="S495" s="12" t="s">
        <v>1202</v>
      </c>
      <c r="T495" s="12"/>
      <c r="U495" s="12" t="s">
        <v>1250</v>
      </c>
    </row>
    <row r="496" spans="1:21" x14ac:dyDescent="0.25">
      <c r="A496" s="10" t="str">
        <f t="shared" si="33"/>
        <v>10067208-231116</v>
      </c>
      <c r="B496" s="11">
        <v>10067208</v>
      </c>
      <c r="C496" s="12" t="str">
        <f>VLOOKUP(Table2[[#This Row],[Id No]],[1]MIT!$A:$BF,2,0)&amp;" "&amp;VLOOKUP(Table2[[#This Row],[Id No]],[1]MIT!$A:$BF,3,0)</f>
        <v>TABITHA BERNARD PETRO</v>
      </c>
      <c r="D496" s="12" t="str">
        <f>+VLOOKUP(Table2[[#This Row],[Id No]],[1]MIT!$A:$BF,5,0)</f>
        <v>CLEANER</v>
      </c>
      <c r="E496" s="12" t="str">
        <f>+VLOOKUP(Table2[[#This Row],[Id No]],[1]MIT!$A:$BF,7,0)</f>
        <v>TEKNİK DEĞERLENDİRME &amp; EĞİTİM MERKEZİ</v>
      </c>
      <c r="F496" s="11" t="str">
        <f>+VLOOKUP(Table2[[#This Row],[Id No]],[1]MIT!$A:$BF,15,0)</f>
        <v>TABORA</v>
      </c>
      <c r="G496" s="13">
        <f>+VLOOKUP(Table2[[#This Row],[Id No]],[1]MIT!$A:$BF,19,0)</f>
        <v>44652</v>
      </c>
      <c r="H496" s="14" t="str">
        <f>+VLOOKUP(Table2[[#This Row],[Id No]],[1]MIT!$A:$BF,27,0)</f>
        <v>0676668508</v>
      </c>
      <c r="I496" s="11">
        <v>4</v>
      </c>
      <c r="J496" s="13">
        <v>45246</v>
      </c>
      <c r="K496" s="13">
        <f>+IF(AND(Table2[[#This Row],[Leave Start Date]]&lt;&gt;"",Table2[[#This Row],[Leave Days]]&lt;&gt;"")=TRUE,Table2[[#This Row],[Leave Start Date]]+Table2[[#This Row],[Leave Days]]-1, "")</f>
        <v>45249</v>
      </c>
      <c r="L496" s="11" t="s">
        <v>1034</v>
      </c>
      <c r="M496" s="11" t="s">
        <v>1034</v>
      </c>
      <c r="N496" s="13">
        <f>+IF(Table2[[#This Row],[Leave End Date]]&lt;&gt;"",Table2[[#This Row],[Leave End Date]]+1,"")</f>
        <v>45250</v>
      </c>
      <c r="O496" s="11" t="s">
        <v>32</v>
      </c>
      <c r="P496" s="15">
        <v>45246</v>
      </c>
      <c r="Q496" s="16"/>
      <c r="R496" s="12" t="s">
        <v>1234</v>
      </c>
      <c r="S496" s="12" t="s">
        <v>1202</v>
      </c>
      <c r="T496" s="12"/>
      <c r="U496" s="12" t="s">
        <v>1251</v>
      </c>
    </row>
    <row r="497" spans="1:21" x14ac:dyDescent="0.25">
      <c r="A497" s="10" t="str">
        <f t="shared" ref="A497:A503" si="34">$B497&amp;"-"&amp;TEXT($J497,"YYMMDD")</f>
        <v>10075815-231120</v>
      </c>
      <c r="B497" s="11">
        <v>10075815</v>
      </c>
      <c r="C497" s="12" t="str">
        <f>VLOOKUP(Table2[[#This Row],[Id No]],[1]MIT!$A:$BF,2,0)&amp;" "&amp;VLOOKUP(Table2[[#This Row],[Id No]],[1]MIT!$A:$BF,3,0)</f>
        <v>OTHMAN WAZIRI CLINTION</v>
      </c>
      <c r="D497" s="12" t="str">
        <f>+VLOOKUP(Table2[[#This Row],[Id No]],[1]MIT!$A:$BF,5,0)</f>
        <v>PICKUP DRIVER</v>
      </c>
      <c r="E497" s="12" t="str">
        <f>+VLOOKUP(Table2[[#This Row],[Id No]],[1]MIT!$A:$BF,7,0)</f>
        <v>İDARİ İŞLER (KAMP)</v>
      </c>
      <c r="F497" s="11" t="str">
        <f>+VLOOKUP(Table2[[#This Row],[Id No]],[1]MIT!$A:$BF,15,0)</f>
        <v>TABORA</v>
      </c>
      <c r="G497" s="13">
        <f>+VLOOKUP(Table2[[#This Row],[Id No]],[1]MIT!$A:$BF,19,0)</f>
        <v>44885</v>
      </c>
      <c r="H497" s="14" t="str">
        <f>+VLOOKUP(Table2[[#This Row],[Id No]],[1]MIT!$A:$BF,27,0)</f>
        <v>0715 993 325</v>
      </c>
      <c r="I497" s="11">
        <v>4</v>
      </c>
      <c r="J497" s="13">
        <v>45250</v>
      </c>
      <c r="K497" s="13">
        <f>+IF(AND(Table2[[#This Row],[Leave Start Date]]&lt;&gt;"",Table2[[#This Row],[Leave Days]]&lt;&gt;"")=TRUE,Table2[[#This Row],[Leave Start Date]]+Table2[[#This Row],[Leave Days]]-1, "")</f>
        <v>45253</v>
      </c>
      <c r="L497" s="11" t="s">
        <v>17</v>
      </c>
      <c r="M497" s="11" t="s">
        <v>17</v>
      </c>
      <c r="N497" s="13">
        <f>+IF(Table2[[#This Row],[Leave End Date]]&lt;&gt;"",Table2[[#This Row],[Leave End Date]]+1,"")</f>
        <v>45254</v>
      </c>
      <c r="O497" s="11" t="s">
        <v>32</v>
      </c>
      <c r="P497" s="15">
        <v>45246</v>
      </c>
      <c r="Q497" s="16"/>
      <c r="R497" s="12" t="s">
        <v>1234</v>
      </c>
      <c r="S497" s="12" t="s">
        <v>1202</v>
      </c>
      <c r="T497" s="12"/>
      <c r="U497" s="12" t="s">
        <v>1252</v>
      </c>
    </row>
    <row r="498" spans="1:21" x14ac:dyDescent="0.25">
      <c r="A498" s="10" t="str">
        <f t="shared" si="34"/>
        <v>10077241-231116</v>
      </c>
      <c r="B498" s="11">
        <v>10077241</v>
      </c>
      <c r="C498" s="12" t="str">
        <f>VLOOKUP(Table2[[#This Row],[Id No]],[1]MIT!$A:$BF,2,0)&amp;" "&amp;VLOOKUP(Table2[[#This Row],[Id No]],[1]MIT!$A:$BF,3,0)</f>
        <v>MIKIDADI RASHIDI FERUZI</v>
      </c>
      <c r="D498" s="12" t="str">
        <f>+VLOOKUP(Table2[[#This Row],[Id No]],[1]MIT!$A:$BF,5,0)</f>
        <v>WAITER</v>
      </c>
      <c r="E498" s="12" t="str">
        <f>+VLOOKUP(Table2[[#This Row],[Id No]],[1]MIT!$A:$BF,7,0)</f>
        <v>İDARİ İŞLER (YEMEKHANE)</v>
      </c>
      <c r="F498" s="11" t="str">
        <f>+VLOOKUP(Table2[[#This Row],[Id No]],[1]MIT!$A:$BF,15,0)</f>
        <v>TABORA</v>
      </c>
      <c r="G498" s="13">
        <f>+VLOOKUP(Table2[[#This Row],[Id No]],[1]MIT!$A:$BF,19,0)</f>
        <v>44958</v>
      </c>
      <c r="H498" s="14" t="str">
        <f>+VLOOKUP(Table2[[#This Row],[Id No]],[1]MIT!$A:$BF,27,0)</f>
        <v>0628 122 372</v>
      </c>
      <c r="I498" s="11">
        <v>3</v>
      </c>
      <c r="J498" s="13">
        <v>45246</v>
      </c>
      <c r="K498" s="13">
        <f>+IF(AND(Table2[[#This Row],[Leave Start Date]]&lt;&gt;"",Table2[[#This Row],[Leave Days]]&lt;&gt;"")=TRUE,Table2[[#This Row],[Leave Start Date]]+Table2[[#This Row],[Leave Days]]-1, "")</f>
        <v>45248</v>
      </c>
      <c r="L498" s="11" t="s">
        <v>35</v>
      </c>
      <c r="M498" s="11" t="s">
        <v>35</v>
      </c>
      <c r="N498" s="13">
        <f>+IF(Table2[[#This Row],[Leave End Date]]&lt;&gt;"",Table2[[#This Row],[Leave End Date]]+1,"")</f>
        <v>45249</v>
      </c>
      <c r="O498" s="11" t="s">
        <v>32</v>
      </c>
      <c r="P498" s="15">
        <v>45246</v>
      </c>
      <c r="Q498" s="16"/>
      <c r="R498" s="12" t="s">
        <v>1234</v>
      </c>
      <c r="S498" s="12" t="s">
        <v>1202</v>
      </c>
      <c r="T498" s="12"/>
      <c r="U498" s="12" t="s">
        <v>1253</v>
      </c>
    </row>
    <row r="499" spans="1:21" x14ac:dyDescent="0.25">
      <c r="A499" s="10" t="str">
        <f t="shared" si="34"/>
        <v>10077007-231117</v>
      </c>
      <c r="B499" s="11">
        <v>10077007</v>
      </c>
      <c r="C499" s="12" t="str">
        <f>VLOOKUP(Table2[[#This Row],[Id No]],[1]MIT!$A:$BF,2,0)&amp;" "&amp;VLOOKUP(Table2[[#This Row],[Id No]],[1]MIT!$A:$BF,3,0)</f>
        <v>HADIJA PETER MROPE</v>
      </c>
      <c r="D499" s="12" t="str">
        <f>+VLOOKUP(Table2[[#This Row],[Id No]],[1]MIT!$A:$BF,5,0)</f>
        <v>WAITER</v>
      </c>
      <c r="E499" s="12" t="str">
        <f>+VLOOKUP(Table2[[#This Row],[Id No]],[1]MIT!$A:$BF,7,0)</f>
        <v>İDARİ İŞLER (YEMEKHANE)</v>
      </c>
      <c r="F499" s="11" t="str">
        <f>+VLOOKUP(Table2[[#This Row],[Id No]],[1]MIT!$A:$BF,15,0)</f>
        <v>NYAHUA</v>
      </c>
      <c r="G499" s="13">
        <f>+VLOOKUP(Table2[[#This Row],[Id No]],[1]MIT!$A:$BF,19,0)</f>
        <v>44940</v>
      </c>
      <c r="H499" s="14" t="str">
        <f>+VLOOKUP(Table2[[#This Row],[Id No]],[1]MIT!$A:$BF,27,0)</f>
        <v>0733004795/0686139026</v>
      </c>
      <c r="I499" s="11">
        <v>7</v>
      </c>
      <c r="J499" s="13">
        <v>45247</v>
      </c>
      <c r="K499" s="13">
        <f>+IF(AND(Table2[[#This Row],[Leave Start Date]]&lt;&gt;"",Table2[[#This Row],[Leave Days]]&lt;&gt;"")=TRUE,Table2[[#This Row],[Leave Start Date]]+Table2[[#This Row],[Leave Days]]-1, "")</f>
        <v>45253</v>
      </c>
      <c r="L499" s="11" t="s">
        <v>1034</v>
      </c>
      <c r="M499" s="11" t="s">
        <v>1034</v>
      </c>
      <c r="N499" s="13">
        <f>+IF(Table2[[#This Row],[Leave End Date]]&lt;&gt;"",Table2[[#This Row],[Leave End Date]]+1,"")</f>
        <v>45254</v>
      </c>
      <c r="O499" s="11" t="s">
        <v>32</v>
      </c>
      <c r="P499" s="15">
        <v>45246</v>
      </c>
      <c r="Q499" s="16"/>
      <c r="R499" s="12" t="s">
        <v>1234</v>
      </c>
      <c r="S499" s="12" t="s">
        <v>1202</v>
      </c>
      <c r="T499" s="12"/>
      <c r="U499" s="12" t="s">
        <v>1254</v>
      </c>
    </row>
    <row r="500" spans="1:21" x14ac:dyDescent="0.25">
      <c r="A500" s="10" t="str">
        <f t="shared" si="34"/>
        <v>10079247-231117</v>
      </c>
      <c r="B500" s="11">
        <v>10079247</v>
      </c>
      <c r="C500" s="12" t="str">
        <f>VLOOKUP(Table2[[#This Row],[Id No]],[1]MIT!$A:$BF,2,0)&amp;" "&amp;VLOOKUP(Table2[[#This Row],[Id No]],[1]MIT!$A:$BF,3,0)</f>
        <v>MUSSA ARON SHADRACK</v>
      </c>
      <c r="D500" s="12" t="str">
        <f>+VLOOKUP(Table2[[#This Row],[Id No]],[1]MIT!$A:$BF,5,0)</f>
        <v>PICKUP DRIVER</v>
      </c>
      <c r="E500" s="12" t="str">
        <f>+VLOOKUP(Table2[[#This Row],[Id No]],[1]MIT!$A:$BF,7,0)</f>
        <v>İDARİ İŞLER (KAMP)</v>
      </c>
      <c r="F500" s="11" t="str">
        <f>+VLOOKUP(Table2[[#This Row],[Id No]],[1]MIT!$A:$BF,15,0)</f>
        <v>TABORA</v>
      </c>
      <c r="G500" s="13">
        <f>+VLOOKUP(Table2[[#This Row],[Id No]],[1]MIT!$A:$BF,19,0)</f>
        <v>45117</v>
      </c>
      <c r="H500" s="14" t="str">
        <f>+VLOOKUP(Table2[[#This Row],[Id No]],[1]MIT!$A:$BF,27,0)</f>
        <v>0756470867/0687559154</v>
      </c>
      <c r="I500" s="11">
        <v>7</v>
      </c>
      <c r="J500" s="13">
        <v>45247</v>
      </c>
      <c r="K500" s="13">
        <f>+IF(AND(Table2[[#This Row],[Leave Start Date]]&lt;&gt;"",Table2[[#This Row],[Leave Days]]&lt;&gt;"")=TRUE,Table2[[#This Row],[Leave Start Date]]+Table2[[#This Row],[Leave Days]]-1, "")</f>
        <v>45253</v>
      </c>
      <c r="L500" s="11" t="s">
        <v>1034</v>
      </c>
      <c r="M500" s="11" t="s">
        <v>1034</v>
      </c>
      <c r="N500" s="13">
        <f>+IF(Table2[[#This Row],[Leave End Date]]&lt;&gt;"",Table2[[#This Row],[Leave End Date]]+1,"")</f>
        <v>45254</v>
      </c>
      <c r="O500" s="11" t="s">
        <v>32</v>
      </c>
      <c r="P500" s="15">
        <v>45246</v>
      </c>
      <c r="Q500" s="16"/>
      <c r="R500" s="12" t="s">
        <v>1234</v>
      </c>
      <c r="S500" s="12" t="s">
        <v>1202</v>
      </c>
      <c r="T500" s="12"/>
      <c r="U500" s="12" t="s">
        <v>1255</v>
      </c>
    </row>
    <row r="501" spans="1:21" x14ac:dyDescent="0.25">
      <c r="A501" s="10" t="str">
        <f t="shared" si="34"/>
        <v>10075259-231116</v>
      </c>
      <c r="B501" s="11">
        <v>10075259</v>
      </c>
      <c r="C501" s="12" t="str">
        <f>VLOOKUP(Table2[[#This Row],[Id No]],[1]MIT!$A:$BF,2,0)&amp;" "&amp;VLOOKUP(Table2[[#This Row],[Id No]],[1]MIT!$A:$BF,3,0)</f>
        <v>ZAINABU JUMA MICHAEL</v>
      </c>
      <c r="D501" s="12" t="str">
        <f>+VLOOKUP(Table2[[#This Row],[Id No]],[1]MIT!$A:$BF,5,0)</f>
        <v>WAITER</v>
      </c>
      <c r="E501" s="12" t="str">
        <f>+VLOOKUP(Table2[[#This Row],[Id No]],[1]MIT!$A:$BF,7,0)</f>
        <v>İDARİ İŞLER (YEMEKHANE)</v>
      </c>
      <c r="F501" s="11" t="str">
        <f>+VLOOKUP(Table2[[#This Row],[Id No]],[1]MIT!$A:$BF,15,0)</f>
        <v>TABORA</v>
      </c>
      <c r="G501" s="13">
        <f>+VLOOKUP(Table2[[#This Row],[Id No]],[1]MIT!$A:$BF,19,0)</f>
        <v>44856</v>
      </c>
      <c r="H501" s="14" t="str">
        <f>+VLOOKUP(Table2[[#This Row],[Id No]],[1]MIT!$A:$BF,27,0)</f>
        <v>0744 166 461</v>
      </c>
      <c r="I501" s="11">
        <v>3</v>
      </c>
      <c r="J501" s="13">
        <v>45246</v>
      </c>
      <c r="K501" s="13">
        <f>+IF(AND(Table2[[#This Row],[Leave Start Date]]&lt;&gt;"",Table2[[#This Row],[Leave Days]]&lt;&gt;"")=TRUE,Table2[[#This Row],[Leave Start Date]]+Table2[[#This Row],[Leave Days]]-1, "")</f>
        <v>45248</v>
      </c>
      <c r="L501" s="11" t="s">
        <v>35</v>
      </c>
      <c r="M501" s="11" t="s">
        <v>35</v>
      </c>
      <c r="N501" s="13">
        <f>+IF(Table2[[#This Row],[Leave End Date]]&lt;&gt;"",Table2[[#This Row],[Leave End Date]]+1,"")</f>
        <v>45249</v>
      </c>
      <c r="O501" s="11" t="s">
        <v>32</v>
      </c>
      <c r="P501" s="15">
        <v>45248</v>
      </c>
      <c r="Q501" s="16"/>
      <c r="R501" s="12" t="s">
        <v>1234</v>
      </c>
      <c r="S501" s="12" t="s">
        <v>1202</v>
      </c>
      <c r="T501" s="12"/>
      <c r="U501" s="12" t="s">
        <v>1256</v>
      </c>
    </row>
    <row r="502" spans="1:21" x14ac:dyDescent="0.25">
      <c r="A502" s="10" t="str">
        <f t="shared" si="34"/>
        <v>10066556-231211</v>
      </c>
      <c r="B502" s="11">
        <v>10066556</v>
      </c>
      <c r="C502" s="12" t="str">
        <f>VLOOKUP(Table2[[#This Row],[Id No]],[1]MIT!$A:$BF,2,0)&amp;" "&amp;VLOOKUP(Table2[[#This Row],[Id No]],[1]MIT!$A:$BF,3,0)</f>
        <v>ABDALLAH HAMIS TINDWA</v>
      </c>
      <c r="D502" s="12" t="str">
        <f>+VLOOKUP(Table2[[#This Row],[Id No]],[1]MIT!$A:$BF,5,0)</f>
        <v>PERSONNEL OFFICER</v>
      </c>
      <c r="E502" s="12" t="str">
        <f>+VLOOKUP(Table2[[#This Row],[Id No]],[1]MIT!$A:$BF,7,0)</f>
        <v>İNSAN KAYNAKLARI (PERSONEL)</v>
      </c>
      <c r="F502" s="11" t="str">
        <f>+VLOOKUP(Table2[[#This Row],[Id No]],[1]MIT!$A:$BF,15,0)</f>
        <v>TABORA</v>
      </c>
      <c r="G502" s="13">
        <f>+VLOOKUP(Table2[[#This Row],[Id No]],[1]MIT!$A:$BF,19,0)</f>
        <v>44652</v>
      </c>
      <c r="H502" s="14" t="str">
        <f>+VLOOKUP(Table2[[#This Row],[Id No]],[1]MIT!$A:$BF,27,0)</f>
        <v>0622236304</v>
      </c>
      <c r="I502" s="11">
        <v>28</v>
      </c>
      <c r="J502" s="13">
        <v>45271</v>
      </c>
      <c r="K502" s="13">
        <f>+IF(AND(Table2[[#This Row],[Leave Start Date]]&lt;&gt;"",Table2[[#This Row],[Leave Days]]&lt;&gt;"")=TRUE,Table2[[#This Row],[Leave Start Date]]+Table2[[#This Row],[Leave Days]]-1, "")</f>
        <v>45298</v>
      </c>
      <c r="L502" s="11" t="s">
        <v>35</v>
      </c>
      <c r="M502" s="11" t="s">
        <v>35</v>
      </c>
      <c r="N502" s="13">
        <f>+IF(Table2[[#This Row],[Leave End Date]]&lt;&gt;"",Table2[[#This Row],[Leave End Date]]+1,"")</f>
        <v>45299</v>
      </c>
      <c r="O502" s="11" t="s">
        <v>32</v>
      </c>
      <c r="P502" s="15">
        <v>45252</v>
      </c>
      <c r="Q502" s="16"/>
      <c r="R502" s="12" t="s">
        <v>1257</v>
      </c>
      <c r="S502" s="12" t="s">
        <v>1202</v>
      </c>
      <c r="T502" s="12"/>
      <c r="U502" s="12" t="s">
        <v>1323</v>
      </c>
    </row>
    <row r="503" spans="1:21" x14ac:dyDescent="0.25">
      <c r="A503" s="10" t="str">
        <f t="shared" si="34"/>
        <v>10072815-231211</v>
      </c>
      <c r="B503" s="11">
        <v>10072815</v>
      </c>
      <c r="C503" s="12" t="str">
        <f>VLOOKUP(Table2[[#This Row],[Id No]],[1]MIT!$A:$BF,2,0)&amp;" "&amp;VLOOKUP(Table2[[#This Row],[Id No]],[1]MIT!$A:$BF,3,0)</f>
        <v>FREDRICK GASPER MAKACHILLA</v>
      </c>
      <c r="D503" s="12" t="str">
        <f>+VLOOKUP(Table2[[#This Row],[Id No]],[1]MIT!$A:$BF,5,0)</f>
        <v>HR CLERK</v>
      </c>
      <c r="E503" s="12" t="str">
        <f>+VLOOKUP(Table2[[#This Row],[Id No]],[1]MIT!$A:$BF,7,0)</f>
        <v>İNSAN KAYNAKLARI (PERSONEL)</v>
      </c>
      <c r="F503" s="11" t="str">
        <f>+VLOOKUP(Table2[[#This Row],[Id No]],[1]MIT!$A:$BF,15,0)</f>
        <v>TABORA</v>
      </c>
      <c r="G503" s="13">
        <f>+VLOOKUP(Table2[[#This Row],[Id No]],[1]MIT!$A:$BF,19,0)</f>
        <v>44728</v>
      </c>
      <c r="H503" s="14" t="str">
        <f>+VLOOKUP(Table2[[#This Row],[Id No]],[1]MIT!$A:$BF,27,0)</f>
        <v>0719 858 621</v>
      </c>
      <c r="I503" s="11">
        <v>27</v>
      </c>
      <c r="J503" s="13">
        <v>45271</v>
      </c>
      <c r="K503" s="13">
        <f>+IF(AND(Table2[[#This Row],[Leave Start Date]]&lt;&gt;"",Table2[[#This Row],[Leave Days]]&lt;&gt;"")=TRUE,Table2[[#This Row],[Leave Start Date]]+Table2[[#This Row],[Leave Days]]-1, "")</f>
        <v>45297</v>
      </c>
      <c r="L503" s="11" t="s">
        <v>35</v>
      </c>
      <c r="M503" s="11" t="s">
        <v>35</v>
      </c>
      <c r="N503" s="13">
        <f>+IF(Table2[[#This Row],[Leave End Date]]&lt;&gt;"",Table2[[#This Row],[Leave End Date]]+1,"")</f>
        <v>45298</v>
      </c>
      <c r="O503" s="11" t="s">
        <v>32</v>
      </c>
      <c r="P503" s="15">
        <v>45252</v>
      </c>
      <c r="Q503" s="16"/>
      <c r="R503" s="12" t="s">
        <v>1257</v>
      </c>
      <c r="S503" s="12" t="s">
        <v>1202</v>
      </c>
      <c r="T503" s="12"/>
      <c r="U503" s="12" t="s">
        <v>1258</v>
      </c>
    </row>
    <row r="504" spans="1:21" x14ac:dyDescent="0.25">
      <c r="A504" s="10" t="str">
        <f>$B504&amp;"-"&amp;TEXT($J504,"YYMMDD")</f>
        <v>10072808-231123</v>
      </c>
      <c r="B504" s="11">
        <v>10072808</v>
      </c>
      <c r="C504" s="12" t="str">
        <f>VLOOKUP(Table2[[#This Row],[Id No]],[1]MIT!$A:$BF,2,0)&amp;" "&amp;VLOOKUP(Table2[[#This Row],[Id No]],[1]MIT!$A:$BF,3,0)</f>
        <v>JUSTINA LUSIAN MADEN</v>
      </c>
      <c r="D504" s="12" t="str">
        <f>+VLOOKUP(Table2[[#This Row],[Id No]],[1]MIT!$A:$BF,5,0)</f>
        <v>CLEANER</v>
      </c>
      <c r="E504" s="12" t="str">
        <f>+VLOOKUP(Table2[[#This Row],[Id No]],[1]MIT!$A:$BF,7,0)</f>
        <v>İDARİ İŞLER (KAMP)</v>
      </c>
      <c r="F504" s="11" t="str">
        <f>+VLOOKUP(Table2[[#This Row],[Id No]],[1]MIT!$A:$BF,15,0)</f>
        <v>TABORA</v>
      </c>
      <c r="G504" s="13">
        <f>+VLOOKUP(Table2[[#This Row],[Id No]],[1]MIT!$A:$BF,19,0)</f>
        <v>44728</v>
      </c>
      <c r="H504" s="14" t="str">
        <f>+VLOOKUP(Table2[[#This Row],[Id No]],[1]MIT!$A:$BF,27,0)</f>
        <v>0742 659 844</v>
      </c>
      <c r="I504" s="11">
        <v>18</v>
      </c>
      <c r="J504" s="13">
        <v>45253</v>
      </c>
      <c r="K504" s="13">
        <f>+IF(AND(Table2[[#This Row],[Leave Start Date]]&lt;&gt;"",Table2[[#This Row],[Leave Days]]&lt;&gt;"")=TRUE,Table2[[#This Row],[Leave Start Date]]+Table2[[#This Row],[Leave Days]]-1, "")</f>
        <v>45270</v>
      </c>
      <c r="L504" s="11" t="s">
        <v>35</v>
      </c>
      <c r="M504" s="11" t="s">
        <v>35</v>
      </c>
      <c r="N504" s="13">
        <f>+IF(Table2[[#This Row],[Leave End Date]]&lt;&gt;"",Table2[[#This Row],[Leave End Date]]+1,"")</f>
        <v>45271</v>
      </c>
      <c r="O504" s="11" t="s">
        <v>32</v>
      </c>
      <c r="P504" s="15">
        <v>45252</v>
      </c>
      <c r="Q504" s="16"/>
      <c r="R504" s="12" t="s">
        <v>1234</v>
      </c>
      <c r="S504" s="12" t="s">
        <v>1202</v>
      </c>
      <c r="T504" s="12"/>
      <c r="U504" s="12" t="s">
        <v>1259</v>
      </c>
    </row>
    <row r="505" spans="1:21" x14ac:dyDescent="0.25">
      <c r="A505" s="10" t="str">
        <f>$B505&amp;"-"&amp;TEXT($J505,"YYMMDD")</f>
        <v>10066666-231124</v>
      </c>
      <c r="B505" s="11">
        <v>10066666</v>
      </c>
      <c r="C505" s="12" t="str">
        <f>VLOOKUP(Table2[[#This Row],[Id No]],[1]MIT!$A:$BF,2,0)&amp;" "&amp;VLOOKUP(Table2[[#This Row],[Id No]],[1]MIT!$A:$BF,3,0)</f>
        <v>ADAM RAMADHANI MATEO</v>
      </c>
      <c r="D505" s="12" t="str">
        <f>+VLOOKUP(Table2[[#This Row],[Id No]],[1]MIT!$A:$BF,5,0)</f>
        <v>REBAR WORKER</v>
      </c>
      <c r="E505" s="12" t="str">
        <f>+VLOOKUP(Table2[[#This Row],[Id No]],[1]MIT!$A:$BF,7,0)</f>
        <v>PREFABRİKASYON</v>
      </c>
      <c r="F505" s="11" t="str">
        <f>+VLOOKUP(Table2[[#This Row],[Id No]],[1]MIT!$A:$BF,15,0)</f>
        <v>TABORA</v>
      </c>
      <c r="G505" s="13">
        <f>+VLOOKUP(Table2[[#This Row],[Id No]],[1]MIT!$A:$BF,19,0)</f>
        <v>45007</v>
      </c>
      <c r="H505" s="14" t="str">
        <f>+VLOOKUP(Table2[[#This Row],[Id No]],[1]MIT!$A:$BF,27,0)</f>
        <v>0713535741</v>
      </c>
      <c r="I505" s="11">
        <v>5</v>
      </c>
      <c r="J505" s="13">
        <v>45254</v>
      </c>
      <c r="K505" s="13">
        <f>+IF(AND(Table2[[#This Row],[Leave Start Date]]&lt;&gt;"",Table2[[#This Row],[Leave Days]]&lt;&gt;"")=TRUE,Table2[[#This Row],[Leave Start Date]]+Table2[[#This Row],[Leave Days]]-1, "")</f>
        <v>45258</v>
      </c>
      <c r="L505" s="11" t="s">
        <v>17</v>
      </c>
      <c r="M505" s="11" t="s">
        <v>17</v>
      </c>
      <c r="N505" s="13">
        <f>+IF(Table2[[#This Row],[Leave End Date]]&lt;&gt;"",Table2[[#This Row],[Leave End Date]]+1,"")</f>
        <v>45259</v>
      </c>
      <c r="O505" s="11" t="s">
        <v>32</v>
      </c>
      <c r="P505" s="15">
        <v>45252</v>
      </c>
      <c r="Q505" s="16"/>
      <c r="R505" s="12" t="s">
        <v>1234</v>
      </c>
      <c r="S505" s="12" t="s">
        <v>1202</v>
      </c>
      <c r="T505" s="12"/>
      <c r="U505" s="12" t="s">
        <v>1260</v>
      </c>
    </row>
    <row r="506" spans="1:21" x14ac:dyDescent="0.25">
      <c r="A506" s="10" t="str">
        <f t="shared" ref="A506:A528" si="35">$B506&amp;"-"&amp;TEXT($J506,"YYMMDD")</f>
        <v>10076495-231123</v>
      </c>
      <c r="B506" s="11">
        <v>10076495</v>
      </c>
      <c r="C506" s="12" t="str">
        <f>VLOOKUP(Table2[[#This Row],[Id No]],[1]MIT!$A:$BF,2,0)&amp;" "&amp;VLOOKUP(Table2[[#This Row],[Id No]],[1]MIT!$A:$BF,3,0)</f>
        <v>HAMISI OMARI MBOGO</v>
      </c>
      <c r="D506" s="12" t="str">
        <f>+VLOOKUP(Table2[[#This Row],[Id No]],[1]MIT!$A:$BF,5,0)</f>
        <v>DOZER OPERATOR</v>
      </c>
      <c r="E506" s="12" t="str">
        <f>+VLOOKUP(Table2[[#This Row],[Id No]],[1]MIT!$A:$BF,7,0)</f>
        <v>ATÖLYE &amp; MAKİNA</v>
      </c>
      <c r="F506" s="11" t="str">
        <f>+VLOOKUP(Table2[[#This Row],[Id No]],[1]MIT!$A:$BF,15,0)</f>
        <v>TABORA</v>
      </c>
      <c r="G506" s="13">
        <f>+VLOOKUP(Table2[[#This Row],[Id No]],[1]MIT!$A:$BF,19,0)</f>
        <v>44903</v>
      </c>
      <c r="H506" s="14" t="str">
        <f>+VLOOKUP(Table2[[#This Row],[Id No]],[1]MIT!$A:$BF,27,0)</f>
        <v>0759 730 119</v>
      </c>
      <c r="I506" s="11">
        <v>27</v>
      </c>
      <c r="J506" s="13">
        <v>45253</v>
      </c>
      <c r="K506" s="13">
        <f>+IF(AND(Table2[[#This Row],[Leave Start Date]]&lt;&gt;"",Table2[[#This Row],[Leave Days]]&lt;&gt;"")=TRUE,Table2[[#This Row],[Leave Start Date]]+Table2[[#This Row],[Leave Days]]-1, "")</f>
        <v>45279</v>
      </c>
      <c r="L506" s="11" t="s">
        <v>35</v>
      </c>
      <c r="M506" s="11" t="s">
        <v>35</v>
      </c>
      <c r="N506" s="13">
        <f>+IF(Table2[[#This Row],[Leave End Date]]&lt;&gt;"",Table2[[#This Row],[Leave End Date]]+1,"")</f>
        <v>45280</v>
      </c>
      <c r="O506" s="11" t="s">
        <v>32</v>
      </c>
      <c r="P506" s="15">
        <v>45252</v>
      </c>
      <c r="Q506" s="16"/>
      <c r="R506" s="12" t="s">
        <v>1234</v>
      </c>
      <c r="S506" s="12" t="s">
        <v>1202</v>
      </c>
      <c r="T506" s="12"/>
      <c r="U506" s="12" t="s">
        <v>1261</v>
      </c>
    </row>
    <row r="507" spans="1:21" x14ac:dyDescent="0.25">
      <c r="A507" s="10" t="str">
        <f t="shared" si="35"/>
        <v>10079128-231123</v>
      </c>
      <c r="B507" s="11">
        <v>10079128</v>
      </c>
      <c r="C507" s="12" t="str">
        <f>VLOOKUP(Table2[[#This Row],[Id No]],[1]MIT!$A:$BF,2,0)&amp;" "&amp;VLOOKUP(Table2[[#This Row],[Id No]],[1]MIT!$A:$BF,3,0)</f>
        <v>LAZARO MICHAEL MANGII</v>
      </c>
      <c r="D507" s="12" t="str">
        <f>+VLOOKUP(Table2[[#This Row],[Id No]],[1]MIT!$A:$BF,5,0)</f>
        <v>EXCAVATOR OPERATOR</v>
      </c>
      <c r="E507" s="12" t="str">
        <f>+VLOOKUP(Table2[[#This Row],[Id No]],[1]MIT!$A:$BF,7,0)</f>
        <v>ATÖLYE &amp; MAKİNA</v>
      </c>
      <c r="F507" s="11" t="str">
        <f>+VLOOKUP(Table2[[#This Row],[Id No]],[1]MIT!$A:$BF,15,0)</f>
        <v>TABORA</v>
      </c>
      <c r="G507" s="13">
        <f>+VLOOKUP(Table2[[#This Row],[Id No]],[1]MIT!$A:$BF,19,0)</f>
        <v>45100</v>
      </c>
      <c r="H507" s="14" t="str">
        <f>+VLOOKUP(Table2[[#This Row],[Id No]],[1]MIT!$A:$BF,27,0)</f>
        <v>0734991064/0699446557</v>
      </c>
      <c r="I507" s="11">
        <v>12</v>
      </c>
      <c r="J507" s="13">
        <v>45253</v>
      </c>
      <c r="K507" s="13">
        <f>+IF(AND(Table2[[#This Row],[Leave Start Date]]&lt;&gt;"",Table2[[#This Row],[Leave Days]]&lt;&gt;"")=TRUE,Table2[[#This Row],[Leave Start Date]]+Table2[[#This Row],[Leave Days]]-1, "")</f>
        <v>45264</v>
      </c>
      <c r="L507" s="11" t="s">
        <v>35</v>
      </c>
      <c r="M507" s="11" t="s">
        <v>35</v>
      </c>
      <c r="N507" s="13">
        <f>+IF(Table2[[#This Row],[Leave End Date]]&lt;&gt;"",Table2[[#This Row],[Leave End Date]]+1,"")</f>
        <v>45265</v>
      </c>
      <c r="O507" s="11" t="s">
        <v>32</v>
      </c>
      <c r="P507" s="15">
        <v>45252</v>
      </c>
      <c r="Q507" s="16"/>
      <c r="R507" s="12" t="s">
        <v>1234</v>
      </c>
      <c r="S507" s="12" t="s">
        <v>1202</v>
      </c>
      <c r="T507" s="12"/>
      <c r="U507" s="12" t="s">
        <v>1262</v>
      </c>
    </row>
    <row r="508" spans="1:21" x14ac:dyDescent="0.25">
      <c r="A508" s="10" t="str">
        <f t="shared" si="35"/>
        <v>10079436-231123</v>
      </c>
      <c r="B508" s="11">
        <v>10079436</v>
      </c>
      <c r="C508" s="12" t="str">
        <f>VLOOKUP(Table2[[#This Row],[Id No]],[1]MIT!$A:$BF,2,0)&amp;" "&amp;VLOOKUP(Table2[[#This Row],[Id No]],[1]MIT!$A:$BF,3,0)</f>
        <v>JAKOBO SAMWEL DANINGA</v>
      </c>
      <c r="D508" s="12" t="str">
        <f>+VLOOKUP(Table2[[#This Row],[Id No]],[1]MIT!$A:$BF,5,0)</f>
        <v>CEMENT TRAILER DRIVER</v>
      </c>
      <c r="E508" s="12" t="str">
        <f>+VLOOKUP(Table2[[#This Row],[Id No]],[1]MIT!$A:$BF,7,0)</f>
        <v>BETON SANTRALİ</v>
      </c>
      <c r="F508" s="11" t="str">
        <f>+VLOOKUP(Table2[[#This Row],[Id No]],[1]MIT!$A:$BF,15,0)</f>
        <v>TABORA</v>
      </c>
      <c r="G508" s="13">
        <f>+VLOOKUP(Table2[[#This Row],[Id No]],[1]MIT!$A:$BF,19,0)</f>
        <v>45132</v>
      </c>
      <c r="H508" s="14" t="str">
        <f>+VLOOKUP(Table2[[#This Row],[Id No]],[1]MIT!$A:$BF,27,0)</f>
        <v>0676 766 830</v>
      </c>
      <c r="I508" s="11">
        <v>9</v>
      </c>
      <c r="J508" s="13">
        <v>45253</v>
      </c>
      <c r="K508" s="13">
        <f>+IF(AND(Table2[[#This Row],[Leave Start Date]]&lt;&gt;"",Table2[[#This Row],[Leave Days]]&lt;&gt;"")=TRUE,Table2[[#This Row],[Leave Start Date]]+Table2[[#This Row],[Leave Days]]-1, "")</f>
        <v>45261</v>
      </c>
      <c r="L508" s="11" t="s">
        <v>35</v>
      </c>
      <c r="M508" s="11" t="s">
        <v>35</v>
      </c>
      <c r="N508" s="13">
        <f>+IF(Table2[[#This Row],[Leave End Date]]&lt;&gt;"",Table2[[#This Row],[Leave End Date]]+1,"")</f>
        <v>45262</v>
      </c>
      <c r="O508" s="11" t="s">
        <v>32</v>
      </c>
      <c r="P508" s="15">
        <v>45252</v>
      </c>
      <c r="Q508" s="16"/>
      <c r="R508" s="12" t="s">
        <v>1234</v>
      </c>
      <c r="S508" s="12" t="s">
        <v>1202</v>
      </c>
      <c r="T508" s="12"/>
      <c r="U508" s="12" t="s">
        <v>1263</v>
      </c>
    </row>
    <row r="509" spans="1:21" x14ac:dyDescent="0.25">
      <c r="A509" s="10" t="str">
        <f t="shared" si="35"/>
        <v>10079493-231123</v>
      </c>
      <c r="B509" s="11">
        <v>10079493</v>
      </c>
      <c r="C509" s="12" t="str">
        <f>VLOOKUP(Table2[[#This Row],[Id No]],[1]MIT!$A:$BF,2,0)&amp;" "&amp;VLOOKUP(Table2[[#This Row],[Id No]],[1]MIT!$A:$BF,3,0)</f>
        <v>EMMANUEL PASCHAL KATIZU</v>
      </c>
      <c r="D509" s="12" t="str">
        <f>+VLOOKUP(Table2[[#This Row],[Id No]],[1]MIT!$A:$BF,5,0)</f>
        <v>DOZER OPERATOR</v>
      </c>
      <c r="E509" s="12" t="str">
        <f>+VLOOKUP(Table2[[#This Row],[Id No]],[1]MIT!$A:$BF,7,0)</f>
        <v>ATÖLYE &amp; MAKİNA</v>
      </c>
      <c r="F509" s="11" t="str">
        <f>+VLOOKUP(Table2[[#This Row],[Id No]],[1]MIT!$A:$BF,15,0)</f>
        <v>TABORA</v>
      </c>
      <c r="G509" s="13">
        <f>+VLOOKUP(Table2[[#This Row],[Id No]],[1]MIT!$A:$BF,19,0)</f>
        <v>45138</v>
      </c>
      <c r="H509" s="14" t="str">
        <f>+VLOOKUP(Table2[[#This Row],[Id No]],[1]MIT!$A:$BF,27,0)</f>
        <v>0759 788 079</v>
      </c>
      <c r="I509" s="11">
        <v>9</v>
      </c>
      <c r="J509" s="13">
        <v>45253</v>
      </c>
      <c r="K509" s="13">
        <f>+IF(AND(Table2[[#This Row],[Leave Start Date]]&lt;&gt;"",Table2[[#This Row],[Leave Days]]&lt;&gt;"")=TRUE,Table2[[#This Row],[Leave Start Date]]+Table2[[#This Row],[Leave Days]]-1, "")</f>
        <v>45261</v>
      </c>
      <c r="L509" s="11" t="s">
        <v>35</v>
      </c>
      <c r="M509" s="11" t="s">
        <v>35</v>
      </c>
      <c r="N509" s="13">
        <f>+IF(Table2[[#This Row],[Leave End Date]]&lt;&gt;"",Table2[[#This Row],[Leave End Date]]+1,"")</f>
        <v>45262</v>
      </c>
      <c r="O509" s="11" t="s">
        <v>32</v>
      </c>
      <c r="P509" s="15">
        <v>45252</v>
      </c>
      <c r="Q509" s="16"/>
      <c r="R509" s="12" t="s">
        <v>1234</v>
      </c>
      <c r="S509" s="12" t="s">
        <v>1202</v>
      </c>
      <c r="T509" s="12"/>
      <c r="U509" s="12" t="s">
        <v>1264</v>
      </c>
    </row>
    <row r="510" spans="1:21" x14ac:dyDescent="0.25">
      <c r="A510" s="10" t="str">
        <f t="shared" si="35"/>
        <v>10079372-231123</v>
      </c>
      <c r="B510" s="11">
        <v>10079372</v>
      </c>
      <c r="C510" s="12" t="str">
        <f>VLOOKUP(Table2[[#This Row],[Id No]],[1]MIT!$A:$BF,2,0)&amp;" "&amp;VLOOKUP(Table2[[#This Row],[Id No]],[1]MIT!$A:$BF,3,0)</f>
        <v>CHARLES RAMADHANI SAGARA</v>
      </c>
      <c r="D510" s="12" t="str">
        <f>+VLOOKUP(Table2[[#This Row],[Id No]],[1]MIT!$A:$BF,5,0)</f>
        <v>DUMPTRUCK DRIVER</v>
      </c>
      <c r="E510" s="12" t="str">
        <f>+VLOOKUP(Table2[[#This Row],[Id No]],[1]MIT!$A:$BF,7,0)</f>
        <v>TOPRAK İŞLERİ</v>
      </c>
      <c r="F510" s="11" t="str">
        <f>+VLOOKUP(Table2[[#This Row],[Id No]],[1]MIT!$A:$BF,15,0)</f>
        <v>TABORA</v>
      </c>
      <c r="G510" s="13">
        <f>+VLOOKUP(Table2[[#This Row],[Id No]],[1]MIT!$A:$BF,19,0)</f>
        <v>45125</v>
      </c>
      <c r="H510" s="14" t="str">
        <f>+VLOOKUP(Table2[[#This Row],[Id No]],[1]MIT!$A:$BF,27,0)</f>
        <v>0755712028</v>
      </c>
      <c r="I510" s="11">
        <v>9</v>
      </c>
      <c r="J510" s="13">
        <v>45253</v>
      </c>
      <c r="K510" s="13">
        <f>+IF(AND(Table2[[#This Row],[Leave Start Date]]&lt;&gt;"",Table2[[#This Row],[Leave Days]]&lt;&gt;"")=TRUE,Table2[[#This Row],[Leave Start Date]]+Table2[[#This Row],[Leave Days]]-1, "")</f>
        <v>45261</v>
      </c>
      <c r="L510" s="11" t="s">
        <v>35</v>
      </c>
      <c r="M510" s="11" t="s">
        <v>35</v>
      </c>
      <c r="N510" s="13">
        <f>+IF(Table2[[#This Row],[Leave End Date]]&lt;&gt;"",Table2[[#This Row],[Leave End Date]]+1,"")</f>
        <v>45262</v>
      </c>
      <c r="O510" s="11" t="s">
        <v>32</v>
      </c>
      <c r="P510" s="15">
        <v>45252</v>
      </c>
      <c r="Q510" s="16"/>
      <c r="R510" s="12" t="s">
        <v>1234</v>
      </c>
      <c r="S510" s="12" t="s">
        <v>1202</v>
      </c>
      <c r="T510" s="12"/>
      <c r="U510" s="12" t="s">
        <v>1265</v>
      </c>
    </row>
    <row r="511" spans="1:21" x14ac:dyDescent="0.25">
      <c r="A511" s="10" t="str">
        <f t="shared" si="35"/>
        <v>10079520-231123</v>
      </c>
      <c r="B511" s="11">
        <v>10079520</v>
      </c>
      <c r="C511" s="12" t="str">
        <f>VLOOKUP(Table2[[#This Row],[Id No]],[1]MIT!$A:$BF,2,0)&amp;" "&amp;VLOOKUP(Table2[[#This Row],[Id No]],[1]MIT!$A:$BF,3,0)</f>
        <v>ALBENALDO NESTUSI NJAVIKE</v>
      </c>
      <c r="D511" s="12" t="str">
        <f>+VLOOKUP(Table2[[#This Row],[Id No]],[1]MIT!$A:$BF,5,0)</f>
        <v>ROLLER OPERATOR</v>
      </c>
      <c r="E511" s="12" t="str">
        <f>+VLOOKUP(Table2[[#This Row],[Id No]],[1]MIT!$A:$BF,7,0)</f>
        <v>ATÖLYE &amp; MAKİNA</v>
      </c>
      <c r="F511" s="11" t="str">
        <f>+VLOOKUP(Table2[[#This Row],[Id No]],[1]MIT!$A:$BF,15,0)</f>
        <v>TABORA</v>
      </c>
      <c r="G511" s="13">
        <f>+VLOOKUP(Table2[[#This Row],[Id No]],[1]MIT!$A:$BF,19,0)</f>
        <v>45140</v>
      </c>
      <c r="H511" s="14" t="str">
        <f>+VLOOKUP(Table2[[#This Row],[Id No]],[1]MIT!$A:$BF,27,0)</f>
        <v>0768 249 760</v>
      </c>
      <c r="I511" s="11">
        <v>9</v>
      </c>
      <c r="J511" s="13">
        <v>45253</v>
      </c>
      <c r="K511" s="13">
        <f>+IF(AND(Table2[[#This Row],[Leave Start Date]]&lt;&gt;"",Table2[[#This Row],[Leave Days]]&lt;&gt;"")=TRUE,Table2[[#This Row],[Leave Start Date]]+Table2[[#This Row],[Leave Days]]-1, "")</f>
        <v>45261</v>
      </c>
      <c r="L511" s="11" t="s">
        <v>35</v>
      </c>
      <c r="M511" s="11" t="s">
        <v>35</v>
      </c>
      <c r="N511" s="13">
        <f>+IF(Table2[[#This Row],[Leave End Date]]&lt;&gt;"",Table2[[#This Row],[Leave End Date]]+1,"")</f>
        <v>45262</v>
      </c>
      <c r="O511" s="11" t="s">
        <v>32</v>
      </c>
      <c r="P511" s="15">
        <v>45252</v>
      </c>
      <c r="Q511" s="16"/>
      <c r="R511" s="12" t="s">
        <v>1234</v>
      </c>
      <c r="S511" s="12" t="s">
        <v>1202</v>
      </c>
      <c r="T511" s="12"/>
      <c r="U511" s="12" t="s">
        <v>1266</v>
      </c>
    </row>
    <row r="512" spans="1:21" x14ac:dyDescent="0.25">
      <c r="A512" s="10" t="str">
        <f t="shared" si="35"/>
        <v>10065932-231123</v>
      </c>
      <c r="B512" s="11">
        <v>10065932</v>
      </c>
      <c r="C512" s="12" t="str">
        <f>VLOOKUP(Table2[[#This Row],[Id No]],[1]MIT!$A:$BF,2,0)&amp;" "&amp;VLOOKUP(Table2[[#This Row],[Id No]],[1]MIT!$A:$BF,3,0)</f>
        <v>JULIUS BENEDICT NGEDE</v>
      </c>
      <c r="D512" s="12" t="str">
        <f>+VLOOKUP(Table2[[#This Row],[Id No]],[1]MIT!$A:$BF,5,0)</f>
        <v>TANKER DRIVER</v>
      </c>
      <c r="E512" s="12" t="str">
        <f>+VLOOKUP(Table2[[#This Row],[Id No]],[1]MIT!$A:$BF,7,0)</f>
        <v>ATÖLYE &amp; MAKİNA</v>
      </c>
      <c r="F512" s="11" t="str">
        <f>+VLOOKUP(Table2[[#This Row],[Id No]],[1]MIT!$A:$BF,15,0)</f>
        <v>TABORA</v>
      </c>
      <c r="G512" s="13">
        <f>+VLOOKUP(Table2[[#This Row],[Id No]],[1]MIT!$A:$BF,19,0)</f>
        <v>45133</v>
      </c>
      <c r="H512" s="14" t="str">
        <f>+VLOOKUP(Table2[[#This Row],[Id No]],[1]MIT!$A:$BF,27,0)</f>
        <v>0766 410 526</v>
      </c>
      <c r="I512" s="11">
        <v>9</v>
      </c>
      <c r="J512" s="13">
        <v>45253</v>
      </c>
      <c r="K512" s="13">
        <f>+IF(AND(Table2[[#This Row],[Leave Start Date]]&lt;&gt;"",Table2[[#This Row],[Leave Days]]&lt;&gt;"")=TRUE,Table2[[#This Row],[Leave Start Date]]+Table2[[#This Row],[Leave Days]]-1, "")</f>
        <v>45261</v>
      </c>
      <c r="L512" s="11" t="s">
        <v>35</v>
      </c>
      <c r="M512" s="11" t="s">
        <v>35</v>
      </c>
      <c r="N512" s="13">
        <f>+IF(Table2[[#This Row],[Leave End Date]]&lt;&gt;"",Table2[[#This Row],[Leave End Date]]+1,"")</f>
        <v>45262</v>
      </c>
      <c r="O512" s="11" t="s">
        <v>32</v>
      </c>
      <c r="P512" s="15">
        <v>45252</v>
      </c>
      <c r="Q512" s="16"/>
      <c r="R512" s="12" t="s">
        <v>1234</v>
      </c>
      <c r="S512" s="12" t="s">
        <v>1202</v>
      </c>
      <c r="T512" s="12"/>
      <c r="U512" s="12" t="s">
        <v>1267</v>
      </c>
    </row>
    <row r="513" spans="1:21" x14ac:dyDescent="0.25">
      <c r="A513" s="10" t="str">
        <f t="shared" si="35"/>
        <v>10062294-231123</v>
      </c>
      <c r="B513" s="11">
        <v>10062294</v>
      </c>
      <c r="C513" s="12" t="str">
        <f>VLOOKUP(Table2[[#This Row],[Id No]],[1]MIT!$A:$BF,2,0)&amp;" "&amp;VLOOKUP(Table2[[#This Row],[Id No]],[1]MIT!$A:$BF,3,0)</f>
        <v>PAULO MATHIAS IKAKU</v>
      </c>
      <c r="D513" s="12" t="str">
        <f>+VLOOKUP(Table2[[#This Row],[Id No]],[1]MIT!$A:$BF,5,0)</f>
        <v>TANKER DRIVER</v>
      </c>
      <c r="E513" s="12" t="str">
        <f>+VLOOKUP(Table2[[#This Row],[Id No]],[1]MIT!$A:$BF,7,0)</f>
        <v>ATÖLYE &amp; MAKİNA</v>
      </c>
      <c r="F513" s="11" t="str">
        <f>+VLOOKUP(Table2[[#This Row],[Id No]],[1]MIT!$A:$BF,15,0)</f>
        <v>TABORA</v>
      </c>
      <c r="G513" s="13">
        <f>+VLOOKUP(Table2[[#This Row],[Id No]],[1]MIT!$A:$BF,19,0)</f>
        <v>45133</v>
      </c>
      <c r="H513" s="14" t="str">
        <f>+VLOOKUP(Table2[[#This Row],[Id No]],[1]MIT!$A:$BF,27,0)</f>
        <v>0787 991 452</v>
      </c>
      <c r="I513" s="11">
        <v>9</v>
      </c>
      <c r="J513" s="13">
        <v>45253</v>
      </c>
      <c r="K513" s="13">
        <f>+IF(AND(Table2[[#This Row],[Leave Start Date]]&lt;&gt;"",Table2[[#This Row],[Leave Days]]&lt;&gt;"")=TRUE,Table2[[#This Row],[Leave Start Date]]+Table2[[#This Row],[Leave Days]]-1, "")</f>
        <v>45261</v>
      </c>
      <c r="L513" s="11" t="s">
        <v>35</v>
      </c>
      <c r="M513" s="11" t="s">
        <v>35</v>
      </c>
      <c r="N513" s="13">
        <f>+IF(Table2[[#This Row],[Leave End Date]]&lt;&gt;"",Table2[[#This Row],[Leave End Date]]+1,"")</f>
        <v>45262</v>
      </c>
      <c r="O513" s="11" t="s">
        <v>32</v>
      </c>
      <c r="P513" s="15">
        <v>45252</v>
      </c>
      <c r="Q513" s="16"/>
      <c r="R513" s="12" t="s">
        <v>1234</v>
      </c>
      <c r="S513" s="12" t="s">
        <v>1202</v>
      </c>
      <c r="T513" s="12"/>
      <c r="U513" s="12" t="s">
        <v>1268</v>
      </c>
    </row>
    <row r="514" spans="1:21" x14ac:dyDescent="0.25">
      <c r="A514" s="10" t="str">
        <f t="shared" si="35"/>
        <v>10079587-231123</v>
      </c>
      <c r="B514" s="11">
        <v>10079587</v>
      </c>
      <c r="C514" s="12" t="str">
        <f>VLOOKUP(Table2[[#This Row],[Id No]],[1]MIT!$A:$BF,2,0)&amp;" "&amp;VLOOKUP(Table2[[#This Row],[Id No]],[1]MIT!$A:$BF,3,0)</f>
        <v>GEORGE BRUNO FRANK</v>
      </c>
      <c r="D514" s="12" t="str">
        <f>+VLOOKUP(Table2[[#This Row],[Id No]],[1]MIT!$A:$BF,5,0)</f>
        <v>DUMPTRUCK DRIVER</v>
      </c>
      <c r="E514" s="12" t="str">
        <f>+VLOOKUP(Table2[[#This Row],[Id No]],[1]MIT!$A:$BF,7,0)</f>
        <v>ATÖLYE &amp; MAKİNA</v>
      </c>
      <c r="F514" s="11" t="str">
        <f>+VLOOKUP(Table2[[#This Row],[Id No]],[1]MIT!$A:$BF,15,0)</f>
        <v>TABORA</v>
      </c>
      <c r="G514" s="13">
        <f>+VLOOKUP(Table2[[#This Row],[Id No]],[1]MIT!$A:$BF,19,0)</f>
        <v>45148</v>
      </c>
      <c r="H514" s="14" t="str">
        <f>+VLOOKUP(Table2[[#This Row],[Id No]],[1]MIT!$A:$BF,27,0)</f>
        <v>0685 861 735</v>
      </c>
      <c r="I514" s="11">
        <v>8</v>
      </c>
      <c r="J514" s="13">
        <v>45253</v>
      </c>
      <c r="K514" s="13">
        <f>+IF(AND(Table2[[#This Row],[Leave Start Date]]&lt;&gt;"",Table2[[#This Row],[Leave Days]]&lt;&gt;"")=TRUE,Table2[[#This Row],[Leave Start Date]]+Table2[[#This Row],[Leave Days]]-1, "")</f>
        <v>45260</v>
      </c>
      <c r="L514" s="11" t="s">
        <v>35</v>
      </c>
      <c r="M514" s="11" t="s">
        <v>35</v>
      </c>
      <c r="N514" s="13">
        <f>+IF(Table2[[#This Row],[Leave End Date]]&lt;&gt;"",Table2[[#This Row],[Leave End Date]]+1,"")</f>
        <v>45261</v>
      </c>
      <c r="O514" s="11" t="s">
        <v>32</v>
      </c>
      <c r="P514" s="15">
        <v>45252</v>
      </c>
      <c r="Q514" s="16"/>
      <c r="R514" s="12" t="s">
        <v>1234</v>
      </c>
      <c r="S514" s="12" t="s">
        <v>1202</v>
      </c>
      <c r="T514" s="12"/>
      <c r="U514" s="12" t="s">
        <v>1269</v>
      </c>
    </row>
    <row r="515" spans="1:21" x14ac:dyDescent="0.25">
      <c r="A515" s="10" t="str">
        <f t="shared" si="35"/>
        <v>10079571-231123</v>
      </c>
      <c r="B515" s="11">
        <v>10079571</v>
      </c>
      <c r="C515" s="12" t="str">
        <f>VLOOKUP(Table2[[#This Row],[Id No]],[1]MIT!$A:$BF,2,0)&amp;" "&amp;VLOOKUP(Table2[[#This Row],[Id No]],[1]MIT!$A:$BF,3,0)</f>
        <v>OMARY KAEGA OMARY</v>
      </c>
      <c r="D515" s="12" t="str">
        <f>+VLOOKUP(Table2[[#This Row],[Id No]],[1]MIT!$A:$BF,5,0)</f>
        <v>DUMPTRUCK DRIVER</v>
      </c>
      <c r="E515" s="12" t="str">
        <f>+VLOOKUP(Table2[[#This Row],[Id No]],[1]MIT!$A:$BF,7,0)</f>
        <v>ATÖLYE &amp; MAKİNA</v>
      </c>
      <c r="F515" s="11" t="str">
        <f>+VLOOKUP(Table2[[#This Row],[Id No]],[1]MIT!$A:$BF,15,0)</f>
        <v>TABORA</v>
      </c>
      <c r="G515" s="13">
        <f>+VLOOKUP(Table2[[#This Row],[Id No]],[1]MIT!$A:$BF,19,0)</f>
        <v>45146</v>
      </c>
      <c r="H515" s="14" t="str">
        <f>+VLOOKUP(Table2[[#This Row],[Id No]],[1]MIT!$A:$BF,27,0)</f>
        <v>0628 234 994</v>
      </c>
      <c r="I515" s="11">
        <v>8</v>
      </c>
      <c r="J515" s="13">
        <v>45253</v>
      </c>
      <c r="K515" s="13">
        <f>+IF(AND(Table2[[#This Row],[Leave Start Date]]&lt;&gt;"",Table2[[#This Row],[Leave Days]]&lt;&gt;"")=TRUE,Table2[[#This Row],[Leave Start Date]]+Table2[[#This Row],[Leave Days]]-1, "")</f>
        <v>45260</v>
      </c>
      <c r="L515" s="11" t="s">
        <v>35</v>
      </c>
      <c r="M515" s="11" t="s">
        <v>35</v>
      </c>
      <c r="N515" s="13">
        <f>+IF(Table2[[#This Row],[Leave End Date]]&lt;&gt;"",Table2[[#This Row],[Leave End Date]]+1,"")</f>
        <v>45261</v>
      </c>
      <c r="O515" s="11" t="s">
        <v>32</v>
      </c>
      <c r="P515" s="15">
        <v>45252</v>
      </c>
      <c r="Q515" s="16"/>
      <c r="R515" s="12" t="s">
        <v>1234</v>
      </c>
      <c r="S515" s="12" t="s">
        <v>1202</v>
      </c>
      <c r="T515" s="12"/>
      <c r="U515" s="12" t="s">
        <v>1270</v>
      </c>
    </row>
    <row r="516" spans="1:21" x14ac:dyDescent="0.25">
      <c r="A516" s="10" t="str">
        <f t="shared" si="35"/>
        <v>10079575-231123</v>
      </c>
      <c r="B516" s="11">
        <v>10079575</v>
      </c>
      <c r="C516" s="12" t="str">
        <f>VLOOKUP(Table2[[#This Row],[Id No]],[1]MIT!$A:$BF,2,0)&amp;" "&amp;VLOOKUP(Table2[[#This Row],[Id No]],[1]MIT!$A:$BF,3,0)</f>
        <v>GIBSON JACKSON NYIRENDA</v>
      </c>
      <c r="D516" s="12" t="str">
        <f>+VLOOKUP(Table2[[#This Row],[Id No]],[1]MIT!$A:$BF,5,0)</f>
        <v>ROLLER OPERATOR</v>
      </c>
      <c r="E516" s="12" t="str">
        <f>+VLOOKUP(Table2[[#This Row],[Id No]],[1]MIT!$A:$BF,7,0)</f>
        <v>ATÖLYE &amp; MAKİNA</v>
      </c>
      <c r="F516" s="11" t="str">
        <f>+VLOOKUP(Table2[[#This Row],[Id No]],[1]MIT!$A:$BF,15,0)</f>
        <v>TABORA</v>
      </c>
      <c r="G516" s="13">
        <f>+VLOOKUP(Table2[[#This Row],[Id No]],[1]MIT!$A:$BF,19,0)</f>
        <v>45146</v>
      </c>
      <c r="H516" s="14" t="str">
        <f>+VLOOKUP(Table2[[#This Row],[Id No]],[1]MIT!$A:$BF,27,0)</f>
        <v>0756 375 253</v>
      </c>
      <c r="I516" s="11">
        <v>8</v>
      </c>
      <c r="J516" s="13">
        <v>45253</v>
      </c>
      <c r="K516" s="13">
        <f>+IF(AND(Table2[[#This Row],[Leave Start Date]]&lt;&gt;"",Table2[[#This Row],[Leave Days]]&lt;&gt;"")=TRUE,Table2[[#This Row],[Leave Start Date]]+Table2[[#This Row],[Leave Days]]-1, "")</f>
        <v>45260</v>
      </c>
      <c r="L516" s="11" t="s">
        <v>35</v>
      </c>
      <c r="M516" s="11" t="s">
        <v>35</v>
      </c>
      <c r="N516" s="13">
        <f>+IF(Table2[[#This Row],[Leave End Date]]&lt;&gt;"",Table2[[#This Row],[Leave End Date]]+1,"")</f>
        <v>45261</v>
      </c>
      <c r="O516" s="11" t="s">
        <v>32</v>
      </c>
      <c r="P516" s="15">
        <v>45252</v>
      </c>
      <c r="Q516" s="16"/>
      <c r="R516" s="12" t="s">
        <v>1234</v>
      </c>
      <c r="S516" s="12" t="s">
        <v>1202</v>
      </c>
      <c r="T516" s="12"/>
      <c r="U516" s="12" t="s">
        <v>1271</v>
      </c>
    </row>
    <row r="517" spans="1:21" x14ac:dyDescent="0.25">
      <c r="A517" s="10" t="str">
        <f t="shared" si="35"/>
        <v>10079576-231123</v>
      </c>
      <c r="B517" s="11">
        <v>10079576</v>
      </c>
      <c r="C517" s="12" t="str">
        <f>VLOOKUP(Table2[[#This Row],[Id No]],[1]MIT!$A:$BF,2,0)&amp;" "&amp;VLOOKUP(Table2[[#This Row],[Id No]],[1]MIT!$A:$BF,3,0)</f>
        <v>LUTEGEKA GEORGE MPONGO</v>
      </c>
      <c r="D517" s="12" t="str">
        <f>+VLOOKUP(Table2[[#This Row],[Id No]],[1]MIT!$A:$BF,5,0)</f>
        <v>ROLLER OPERATOR</v>
      </c>
      <c r="E517" s="12" t="str">
        <f>+VLOOKUP(Table2[[#This Row],[Id No]],[1]MIT!$A:$BF,7,0)</f>
        <v>ATÖLYE &amp; MAKİNA</v>
      </c>
      <c r="F517" s="11" t="str">
        <f>+VLOOKUP(Table2[[#This Row],[Id No]],[1]MIT!$A:$BF,15,0)</f>
        <v>TABORA</v>
      </c>
      <c r="G517" s="13">
        <f>+VLOOKUP(Table2[[#This Row],[Id No]],[1]MIT!$A:$BF,19,0)</f>
        <v>45146</v>
      </c>
      <c r="H517" s="14" t="str">
        <f>+VLOOKUP(Table2[[#This Row],[Id No]],[1]MIT!$A:$BF,27,0)</f>
        <v>0762 383 246</v>
      </c>
      <c r="I517" s="11">
        <v>8</v>
      </c>
      <c r="J517" s="13">
        <v>45253</v>
      </c>
      <c r="K517" s="13">
        <f>+IF(AND(Table2[[#This Row],[Leave Start Date]]&lt;&gt;"",Table2[[#This Row],[Leave Days]]&lt;&gt;"")=TRUE,Table2[[#This Row],[Leave Start Date]]+Table2[[#This Row],[Leave Days]]-1, "")</f>
        <v>45260</v>
      </c>
      <c r="L517" s="11" t="s">
        <v>35</v>
      </c>
      <c r="M517" s="11" t="s">
        <v>35</v>
      </c>
      <c r="N517" s="13">
        <f>+IF(Table2[[#This Row],[Leave End Date]]&lt;&gt;"",Table2[[#This Row],[Leave End Date]]+1,"")</f>
        <v>45261</v>
      </c>
      <c r="O517" s="11" t="s">
        <v>32</v>
      </c>
      <c r="P517" s="15">
        <v>45252</v>
      </c>
      <c r="Q517" s="16"/>
      <c r="R517" s="12" t="s">
        <v>1234</v>
      </c>
      <c r="S517" s="12" t="s">
        <v>1202</v>
      </c>
      <c r="T517" s="12"/>
      <c r="U517" s="12" t="s">
        <v>1272</v>
      </c>
    </row>
    <row r="518" spans="1:21" x14ac:dyDescent="0.25">
      <c r="A518" s="10" t="str">
        <f t="shared" si="35"/>
        <v>10079601-231123</v>
      </c>
      <c r="B518" s="11">
        <v>10079601</v>
      </c>
      <c r="C518" s="12" t="str">
        <f>VLOOKUP(Table2[[#This Row],[Id No]],[1]MIT!$A:$BF,2,0)&amp;" "&amp;VLOOKUP(Table2[[#This Row],[Id No]],[1]MIT!$A:$BF,3,0)</f>
        <v>JOSHUA VERAUFO MAKERE</v>
      </c>
      <c r="D518" s="12" t="str">
        <f>+VLOOKUP(Table2[[#This Row],[Id No]],[1]MIT!$A:$BF,5,0)</f>
        <v>GRADER OPERATOR</v>
      </c>
      <c r="E518" s="12" t="str">
        <f>+VLOOKUP(Table2[[#This Row],[Id No]],[1]MIT!$A:$BF,7,0)</f>
        <v>TOPRAK İŞLERİ</v>
      </c>
      <c r="F518" s="11" t="str">
        <f>+VLOOKUP(Table2[[#This Row],[Id No]],[1]MIT!$A:$BF,15,0)</f>
        <v>TABORA</v>
      </c>
      <c r="G518" s="13">
        <f>+VLOOKUP(Table2[[#This Row],[Id No]],[1]MIT!$A:$BF,19,0)</f>
        <v>45155</v>
      </c>
      <c r="H518" s="14" t="str">
        <f>+VLOOKUP(Table2[[#This Row],[Id No]],[1]MIT!$A:$BF,27,0)</f>
        <v>0785 726 696</v>
      </c>
      <c r="I518" s="11">
        <v>7</v>
      </c>
      <c r="J518" s="13">
        <v>45253</v>
      </c>
      <c r="K518" s="13">
        <f>+IF(AND(Table2[[#This Row],[Leave Start Date]]&lt;&gt;"",Table2[[#This Row],[Leave Days]]&lt;&gt;"")=TRUE,Table2[[#This Row],[Leave Start Date]]+Table2[[#This Row],[Leave Days]]-1, "")</f>
        <v>45259</v>
      </c>
      <c r="L518" s="11" t="s">
        <v>35</v>
      </c>
      <c r="M518" s="11" t="s">
        <v>35</v>
      </c>
      <c r="N518" s="13">
        <f>+IF(Table2[[#This Row],[Leave End Date]]&lt;&gt;"",Table2[[#This Row],[Leave End Date]]+1,"")</f>
        <v>45260</v>
      </c>
      <c r="O518" s="11" t="s">
        <v>32</v>
      </c>
      <c r="P518" s="15">
        <v>45252</v>
      </c>
      <c r="Q518" s="16"/>
      <c r="R518" s="12" t="s">
        <v>1234</v>
      </c>
      <c r="S518" s="12" t="s">
        <v>1202</v>
      </c>
      <c r="T518" s="12"/>
      <c r="U518" s="12" t="s">
        <v>1273</v>
      </c>
    </row>
    <row r="519" spans="1:21" x14ac:dyDescent="0.25">
      <c r="A519" s="10" t="str">
        <f t="shared" si="35"/>
        <v>10079750-231123</v>
      </c>
      <c r="B519" s="11">
        <v>10079750</v>
      </c>
      <c r="C519" s="12" t="str">
        <f>VLOOKUP(Table2[[#This Row],[Id No]],[1]MIT!$A:$BF,2,0)&amp;" "&amp;VLOOKUP(Table2[[#This Row],[Id No]],[1]MIT!$A:$BF,3,0)</f>
        <v>KARIMU SAID MAKAGO</v>
      </c>
      <c r="D519" s="12" t="str">
        <f>+VLOOKUP(Table2[[#This Row],[Id No]],[1]MIT!$A:$BF,5,0)</f>
        <v>FORKLIFT OPERATOR</v>
      </c>
      <c r="E519" s="12" t="str">
        <f>+VLOOKUP(Table2[[#This Row],[Id No]],[1]MIT!$A:$BF,7,0)</f>
        <v>ATÖLYE &amp; MAKİNA</v>
      </c>
      <c r="F519" s="11" t="str">
        <f>+VLOOKUP(Table2[[#This Row],[Id No]],[1]MIT!$A:$BF,15,0)</f>
        <v>TABORA</v>
      </c>
      <c r="G519" s="13">
        <f>+VLOOKUP(Table2[[#This Row],[Id No]],[1]MIT!$A:$BF,19,0)</f>
        <v>45188</v>
      </c>
      <c r="H519" s="14" t="str">
        <f>+VLOOKUP(Table2[[#This Row],[Id No]],[1]MIT!$A:$BF,27,0)</f>
        <v>0719 913 545</v>
      </c>
      <c r="I519" s="11">
        <v>5</v>
      </c>
      <c r="J519" s="13">
        <v>45253</v>
      </c>
      <c r="K519" s="13">
        <f>+IF(AND(Table2[[#This Row],[Leave Start Date]]&lt;&gt;"",Table2[[#This Row],[Leave Days]]&lt;&gt;"")=TRUE,Table2[[#This Row],[Leave Start Date]]+Table2[[#This Row],[Leave Days]]-1, "")</f>
        <v>45257</v>
      </c>
      <c r="L519" s="11" t="s">
        <v>35</v>
      </c>
      <c r="M519" s="11" t="s">
        <v>35</v>
      </c>
      <c r="N519" s="13">
        <f>+IF(Table2[[#This Row],[Leave End Date]]&lt;&gt;"",Table2[[#This Row],[Leave End Date]]+1,"")</f>
        <v>45258</v>
      </c>
      <c r="O519" s="11" t="s">
        <v>32</v>
      </c>
      <c r="P519" s="15">
        <v>45252</v>
      </c>
      <c r="Q519" s="16"/>
      <c r="R519" s="12" t="s">
        <v>1234</v>
      </c>
      <c r="S519" s="12" t="s">
        <v>1202</v>
      </c>
      <c r="T519" s="12"/>
      <c r="U519" s="12" t="s">
        <v>1274</v>
      </c>
    </row>
    <row r="520" spans="1:21" x14ac:dyDescent="0.25">
      <c r="A520" s="10" t="str">
        <f t="shared" si="35"/>
        <v>10079749-231123</v>
      </c>
      <c r="B520" s="11">
        <v>10079749</v>
      </c>
      <c r="C520" s="12" t="str">
        <f>VLOOKUP(Table2[[#This Row],[Id No]],[1]MIT!$A:$BF,2,0)&amp;" "&amp;VLOOKUP(Table2[[#This Row],[Id No]],[1]MIT!$A:$BF,3,0)</f>
        <v>YUSUPH MRISHO KABEBE</v>
      </c>
      <c r="D520" s="12" t="str">
        <f>+VLOOKUP(Table2[[#This Row],[Id No]],[1]MIT!$A:$BF,5,0)</f>
        <v>FORKLIFT OPERATOR</v>
      </c>
      <c r="E520" s="12" t="str">
        <f>+VLOOKUP(Table2[[#This Row],[Id No]],[1]MIT!$A:$BF,7,0)</f>
        <v>ATÖLYE &amp; MAKİNA</v>
      </c>
      <c r="F520" s="11" t="str">
        <f>+VLOOKUP(Table2[[#This Row],[Id No]],[1]MIT!$A:$BF,15,0)</f>
        <v>TABORA</v>
      </c>
      <c r="G520" s="13">
        <f>+VLOOKUP(Table2[[#This Row],[Id No]],[1]MIT!$A:$BF,19,0)</f>
        <v>45188</v>
      </c>
      <c r="H520" s="14" t="str">
        <f>+VLOOKUP(Table2[[#This Row],[Id No]],[1]MIT!$A:$BF,27,0)</f>
        <v>0788 188 277</v>
      </c>
      <c r="I520" s="11">
        <v>5</v>
      </c>
      <c r="J520" s="13">
        <v>45253</v>
      </c>
      <c r="K520" s="13">
        <f>+IF(AND(Table2[[#This Row],[Leave Start Date]]&lt;&gt;"",Table2[[#This Row],[Leave Days]]&lt;&gt;"")=TRUE,Table2[[#This Row],[Leave Start Date]]+Table2[[#This Row],[Leave Days]]-1, "")</f>
        <v>45257</v>
      </c>
      <c r="L520" s="11" t="s">
        <v>35</v>
      </c>
      <c r="M520" s="11" t="s">
        <v>35</v>
      </c>
      <c r="N520" s="13">
        <f>+IF(Table2[[#This Row],[Leave End Date]]&lt;&gt;"",Table2[[#This Row],[Leave End Date]]+1,"")</f>
        <v>45258</v>
      </c>
      <c r="O520" s="11" t="s">
        <v>32</v>
      </c>
      <c r="P520" s="15">
        <v>45252</v>
      </c>
      <c r="Q520" s="16"/>
      <c r="R520" s="12" t="s">
        <v>1234</v>
      </c>
      <c r="S520" s="12" t="s">
        <v>1202</v>
      </c>
      <c r="T520" s="12"/>
      <c r="U520" s="12" t="s">
        <v>1275</v>
      </c>
    </row>
    <row r="521" spans="1:21" x14ac:dyDescent="0.25">
      <c r="A521" s="10" t="str">
        <f t="shared" si="35"/>
        <v>10079318-231123</v>
      </c>
      <c r="B521" s="11">
        <v>10079318</v>
      </c>
      <c r="C521" s="12" t="str">
        <f>VLOOKUP(Table2[[#This Row],[Id No]],[1]MIT!$A:$BF,2,0)&amp;" "&amp;VLOOKUP(Table2[[#This Row],[Id No]],[1]MIT!$A:$BF,3,0)</f>
        <v>STEPHEN HOSSEA JOSEPH</v>
      </c>
      <c r="D521" s="12" t="str">
        <f>+VLOOKUP(Table2[[#This Row],[Id No]],[1]MIT!$A:$BF,5,0)</f>
        <v>DUMPTRUCK DRIVER</v>
      </c>
      <c r="E521" s="12" t="str">
        <f>+VLOOKUP(Table2[[#This Row],[Id No]],[1]MIT!$A:$BF,7,0)</f>
        <v>TOPRAK İŞLERİ</v>
      </c>
      <c r="F521" s="11" t="str">
        <f>+VLOOKUP(Table2[[#This Row],[Id No]],[1]MIT!$A:$BF,15,0)</f>
        <v>TABORA</v>
      </c>
      <c r="G521" s="13">
        <f>+VLOOKUP(Table2[[#This Row],[Id No]],[1]MIT!$A:$BF,19,0)</f>
        <v>45121</v>
      </c>
      <c r="H521" s="14" t="str">
        <f>+VLOOKUP(Table2[[#This Row],[Id No]],[1]MIT!$A:$BF,27,0)</f>
        <v>0764 548 701</v>
      </c>
      <c r="I521" s="11">
        <v>5</v>
      </c>
      <c r="J521" s="13">
        <v>45253</v>
      </c>
      <c r="K521" s="13">
        <f>+IF(AND(Table2[[#This Row],[Leave Start Date]]&lt;&gt;"",Table2[[#This Row],[Leave Days]]&lt;&gt;"")=TRUE,Table2[[#This Row],[Leave Start Date]]+Table2[[#This Row],[Leave Days]]-1, "")</f>
        <v>45257</v>
      </c>
      <c r="L521" s="11" t="s">
        <v>1034</v>
      </c>
      <c r="M521" s="11" t="s">
        <v>1034</v>
      </c>
      <c r="N521" s="13">
        <f>+IF(Table2[[#This Row],[Leave End Date]]&lt;&gt;"",Table2[[#This Row],[Leave End Date]]+1,"")</f>
        <v>45258</v>
      </c>
      <c r="O521" s="11" t="s">
        <v>32</v>
      </c>
      <c r="P521" s="15">
        <v>45252</v>
      </c>
      <c r="Q521" s="16"/>
      <c r="R521" s="12" t="s">
        <v>1234</v>
      </c>
      <c r="S521" s="12" t="s">
        <v>1202</v>
      </c>
      <c r="T521" s="12"/>
      <c r="U521" s="12" t="s">
        <v>1276</v>
      </c>
    </row>
    <row r="522" spans="1:21" x14ac:dyDescent="0.25">
      <c r="A522" s="10" t="str">
        <f t="shared" si="35"/>
        <v>10079339-231123</v>
      </c>
      <c r="B522" s="11">
        <v>10079339</v>
      </c>
      <c r="C522" s="12" t="str">
        <f>VLOOKUP(Table2[[#This Row],[Id No]],[1]MIT!$A:$BF,2,0)&amp;" "&amp;VLOOKUP(Table2[[#This Row],[Id No]],[1]MIT!$A:$BF,3,0)</f>
        <v>JAMES JOSEPH KABEKE</v>
      </c>
      <c r="D522" s="12" t="str">
        <f>+VLOOKUP(Table2[[#This Row],[Id No]],[1]MIT!$A:$BF,5,0)</f>
        <v>DUMPTRUCK DRIVER</v>
      </c>
      <c r="E522" s="12" t="str">
        <f>+VLOOKUP(Table2[[#This Row],[Id No]],[1]MIT!$A:$BF,7,0)</f>
        <v>TOPRAK İŞLERİ</v>
      </c>
      <c r="F522" s="11" t="str">
        <f>+VLOOKUP(Table2[[#This Row],[Id No]],[1]MIT!$A:$BF,15,0)</f>
        <v>TABORA</v>
      </c>
      <c r="G522" s="13">
        <f>+VLOOKUP(Table2[[#This Row],[Id No]],[1]MIT!$A:$BF,19,0)</f>
        <v>45124</v>
      </c>
      <c r="H522" s="14" t="str">
        <f>+VLOOKUP(Table2[[#This Row],[Id No]],[1]MIT!$A:$BF,27,0)</f>
        <v>0689 992 121</v>
      </c>
      <c r="I522" s="11">
        <v>5</v>
      </c>
      <c r="J522" s="13">
        <v>45253</v>
      </c>
      <c r="K522" s="13">
        <f>+IF(AND(Table2[[#This Row],[Leave Start Date]]&lt;&gt;"",Table2[[#This Row],[Leave Days]]&lt;&gt;"")=TRUE,Table2[[#This Row],[Leave Start Date]]+Table2[[#This Row],[Leave Days]]-1, "")</f>
        <v>45257</v>
      </c>
      <c r="L522" s="11" t="s">
        <v>1034</v>
      </c>
      <c r="M522" s="11" t="s">
        <v>1034</v>
      </c>
      <c r="N522" s="13">
        <f>+IF(Table2[[#This Row],[Leave End Date]]&lt;&gt;"",Table2[[#This Row],[Leave End Date]]+1,"")</f>
        <v>45258</v>
      </c>
      <c r="O522" s="11" t="s">
        <v>32</v>
      </c>
      <c r="P522" s="15">
        <v>45252</v>
      </c>
      <c r="Q522" s="16"/>
      <c r="R522" s="12" t="s">
        <v>1234</v>
      </c>
      <c r="S522" s="12" t="s">
        <v>1202</v>
      </c>
      <c r="T522" s="12"/>
      <c r="U522" s="12" t="s">
        <v>1277</v>
      </c>
    </row>
    <row r="523" spans="1:21" x14ac:dyDescent="0.25">
      <c r="A523" s="10" t="str">
        <f t="shared" si="35"/>
        <v>10079373-231123</v>
      </c>
      <c r="B523" s="11">
        <v>10079373</v>
      </c>
      <c r="C523" s="12" t="str">
        <f>VLOOKUP(Table2[[#This Row],[Id No]],[1]MIT!$A:$BF,2,0)&amp;" "&amp;VLOOKUP(Table2[[#This Row],[Id No]],[1]MIT!$A:$BF,3,0)</f>
        <v>EMANUEL MKUDE MILONGE</v>
      </c>
      <c r="D523" s="12" t="str">
        <f>+VLOOKUP(Table2[[#This Row],[Id No]],[1]MIT!$A:$BF,5,0)</f>
        <v>DUMPTRUCK DRIVER</v>
      </c>
      <c r="E523" s="12" t="str">
        <f>+VLOOKUP(Table2[[#This Row],[Id No]],[1]MIT!$A:$BF,7,0)</f>
        <v>TOPRAK İŞLERİ</v>
      </c>
      <c r="F523" s="11" t="str">
        <f>+VLOOKUP(Table2[[#This Row],[Id No]],[1]MIT!$A:$BF,15,0)</f>
        <v>TABORA</v>
      </c>
      <c r="G523" s="13">
        <f>+VLOOKUP(Table2[[#This Row],[Id No]],[1]MIT!$A:$BF,19,0)</f>
        <v>45125</v>
      </c>
      <c r="H523" s="14" t="str">
        <f>+VLOOKUP(Table2[[#This Row],[Id No]],[1]MIT!$A:$BF,27,0)</f>
        <v>0714 301 401</v>
      </c>
      <c r="I523" s="11">
        <v>5</v>
      </c>
      <c r="J523" s="13">
        <v>45253</v>
      </c>
      <c r="K523" s="13">
        <f>+IF(AND(Table2[[#This Row],[Leave Start Date]]&lt;&gt;"",Table2[[#This Row],[Leave Days]]&lt;&gt;"")=TRUE,Table2[[#This Row],[Leave Start Date]]+Table2[[#This Row],[Leave Days]]-1, "")</f>
        <v>45257</v>
      </c>
      <c r="L523" s="11" t="s">
        <v>1034</v>
      </c>
      <c r="M523" s="11" t="s">
        <v>1034</v>
      </c>
      <c r="N523" s="13">
        <f>+IF(Table2[[#This Row],[Leave End Date]]&lt;&gt;"",Table2[[#This Row],[Leave End Date]]+1,"")</f>
        <v>45258</v>
      </c>
      <c r="O523" s="11" t="s">
        <v>32</v>
      </c>
      <c r="P523" s="15">
        <v>45252</v>
      </c>
      <c r="Q523" s="16"/>
      <c r="R523" s="12" t="s">
        <v>1234</v>
      </c>
      <c r="S523" s="12" t="s">
        <v>1202</v>
      </c>
      <c r="T523" s="12"/>
      <c r="U523" s="12" t="s">
        <v>1278</v>
      </c>
    </row>
    <row r="524" spans="1:21" x14ac:dyDescent="0.25">
      <c r="A524" s="10" t="str">
        <f t="shared" si="35"/>
        <v>10079450-231123</v>
      </c>
      <c r="B524" s="11">
        <v>10079450</v>
      </c>
      <c r="C524" s="12" t="str">
        <f>VLOOKUP(Table2[[#This Row],[Id No]],[1]MIT!$A:$BF,2,0)&amp;" "&amp;VLOOKUP(Table2[[#This Row],[Id No]],[1]MIT!$A:$BF,3,0)</f>
        <v>MANASE MICHAEL ASHELI</v>
      </c>
      <c r="D524" s="12" t="str">
        <f>+VLOOKUP(Table2[[#This Row],[Id No]],[1]MIT!$A:$BF,5,0)</f>
        <v>DUMPTRUCK DRIVER</v>
      </c>
      <c r="E524" s="12" t="str">
        <f>+VLOOKUP(Table2[[#This Row],[Id No]],[1]MIT!$A:$BF,7,0)</f>
        <v>ATÖLYE &amp; MAKİNA</v>
      </c>
      <c r="F524" s="11" t="str">
        <f>+VLOOKUP(Table2[[#This Row],[Id No]],[1]MIT!$A:$BF,15,0)</f>
        <v>TABORA</v>
      </c>
      <c r="G524" s="13">
        <f>+VLOOKUP(Table2[[#This Row],[Id No]],[1]MIT!$A:$BF,19,0)</f>
        <v>45133</v>
      </c>
      <c r="H524" s="14" t="str">
        <f>+VLOOKUP(Table2[[#This Row],[Id No]],[1]MIT!$A:$BF,27,0)</f>
        <v>0682 885 276</v>
      </c>
      <c r="I524" s="11">
        <v>5</v>
      </c>
      <c r="J524" s="13">
        <v>45253</v>
      </c>
      <c r="K524" s="13">
        <f>+IF(AND(Table2[[#This Row],[Leave Start Date]]&lt;&gt;"",Table2[[#This Row],[Leave Days]]&lt;&gt;"")=TRUE,Table2[[#This Row],[Leave Start Date]]+Table2[[#This Row],[Leave Days]]-1, "")</f>
        <v>45257</v>
      </c>
      <c r="L524" s="11" t="s">
        <v>1034</v>
      </c>
      <c r="M524" s="11" t="s">
        <v>1034</v>
      </c>
      <c r="N524" s="13">
        <f>+IF(Table2[[#This Row],[Leave End Date]]&lt;&gt;"",Table2[[#This Row],[Leave End Date]]+1,"")</f>
        <v>45258</v>
      </c>
      <c r="O524" s="11" t="s">
        <v>32</v>
      </c>
      <c r="P524" s="15">
        <v>45252</v>
      </c>
      <c r="Q524" s="16"/>
      <c r="R524" s="12" t="s">
        <v>1234</v>
      </c>
      <c r="S524" s="12" t="s">
        <v>1202</v>
      </c>
      <c r="T524" s="12"/>
      <c r="U524" s="12" t="s">
        <v>1279</v>
      </c>
    </row>
    <row r="525" spans="1:21" x14ac:dyDescent="0.25">
      <c r="A525" s="10" t="str">
        <f t="shared" si="35"/>
        <v>10079570-231123</v>
      </c>
      <c r="B525" s="11">
        <v>10079570</v>
      </c>
      <c r="C525" s="12" t="str">
        <f>VLOOKUP(Table2[[#This Row],[Id No]],[1]MIT!$A:$BF,2,0)&amp;" "&amp;VLOOKUP(Table2[[#This Row],[Id No]],[1]MIT!$A:$BF,3,0)</f>
        <v>NOEL EMANUEL MESHACK</v>
      </c>
      <c r="D525" s="12" t="str">
        <f>+VLOOKUP(Table2[[#This Row],[Id No]],[1]MIT!$A:$BF,5,0)</f>
        <v>DUMPTRUCK DRIVER</v>
      </c>
      <c r="E525" s="12" t="str">
        <f>+VLOOKUP(Table2[[#This Row],[Id No]],[1]MIT!$A:$BF,7,0)</f>
        <v>ATÖLYE &amp; MAKİNA</v>
      </c>
      <c r="F525" s="11" t="str">
        <f>+VLOOKUP(Table2[[#This Row],[Id No]],[1]MIT!$A:$BF,15,0)</f>
        <v>TABORA</v>
      </c>
      <c r="G525" s="13">
        <f>+VLOOKUP(Table2[[#This Row],[Id No]],[1]MIT!$A:$BF,19,0)</f>
        <v>45146</v>
      </c>
      <c r="H525" s="14" t="str">
        <f>+VLOOKUP(Table2[[#This Row],[Id No]],[1]MIT!$A:$BF,27,0)</f>
        <v>0624 334 420</v>
      </c>
      <c r="I525" s="11">
        <v>5</v>
      </c>
      <c r="J525" s="13">
        <v>45253</v>
      </c>
      <c r="K525" s="13">
        <f>+IF(AND(Table2[[#This Row],[Leave Start Date]]&lt;&gt;"",Table2[[#This Row],[Leave Days]]&lt;&gt;"")=TRUE,Table2[[#This Row],[Leave Start Date]]+Table2[[#This Row],[Leave Days]]-1, "")</f>
        <v>45257</v>
      </c>
      <c r="L525" s="11" t="s">
        <v>1034</v>
      </c>
      <c r="M525" s="11" t="s">
        <v>1034</v>
      </c>
      <c r="N525" s="13">
        <f>+IF(Table2[[#This Row],[Leave End Date]]&lt;&gt;"",Table2[[#This Row],[Leave End Date]]+1,"")</f>
        <v>45258</v>
      </c>
      <c r="O525" s="11" t="s">
        <v>32</v>
      </c>
      <c r="P525" s="15">
        <v>45252</v>
      </c>
      <c r="Q525" s="16"/>
      <c r="R525" s="12" t="s">
        <v>1234</v>
      </c>
      <c r="S525" s="12" t="s">
        <v>1202</v>
      </c>
      <c r="T525" s="12"/>
      <c r="U525" s="12" t="s">
        <v>1280</v>
      </c>
    </row>
    <row r="526" spans="1:21" x14ac:dyDescent="0.25">
      <c r="A526" s="10" t="str">
        <f t="shared" si="35"/>
        <v>10079447-231123</v>
      </c>
      <c r="B526" s="11">
        <v>10079447</v>
      </c>
      <c r="C526" s="12" t="str">
        <f>VLOOKUP(Table2[[#This Row],[Id No]],[1]MIT!$A:$BF,2,0)&amp;" "&amp;VLOOKUP(Table2[[#This Row],[Id No]],[1]MIT!$A:$BF,3,0)</f>
        <v>RAMADHAN HASSAN JUMANNE</v>
      </c>
      <c r="D526" s="12" t="str">
        <f>+VLOOKUP(Table2[[#This Row],[Id No]],[1]MIT!$A:$BF,5,0)</f>
        <v>DUMPTRUCK DRIVER</v>
      </c>
      <c r="E526" s="12" t="str">
        <f>+VLOOKUP(Table2[[#This Row],[Id No]],[1]MIT!$A:$BF,7,0)</f>
        <v>ATÖLYE &amp; MAKİNA</v>
      </c>
      <c r="F526" s="11" t="str">
        <f>+VLOOKUP(Table2[[#This Row],[Id No]],[1]MIT!$A:$BF,15,0)</f>
        <v>TABORA</v>
      </c>
      <c r="G526" s="13">
        <f>+VLOOKUP(Table2[[#This Row],[Id No]],[1]MIT!$A:$BF,19,0)</f>
        <v>45133</v>
      </c>
      <c r="H526" s="14" t="str">
        <f>+VLOOKUP(Table2[[#This Row],[Id No]],[1]MIT!$A:$BF,27,0)</f>
        <v>0717 390 617</v>
      </c>
      <c r="I526" s="11">
        <v>5</v>
      </c>
      <c r="J526" s="13">
        <v>45253</v>
      </c>
      <c r="K526" s="13">
        <f>+IF(AND(Table2[[#This Row],[Leave Start Date]]&lt;&gt;"",Table2[[#This Row],[Leave Days]]&lt;&gt;"")=TRUE,Table2[[#This Row],[Leave Start Date]]+Table2[[#This Row],[Leave Days]]-1, "")</f>
        <v>45257</v>
      </c>
      <c r="L526" s="11" t="s">
        <v>1034</v>
      </c>
      <c r="M526" s="11" t="s">
        <v>1034</v>
      </c>
      <c r="N526" s="13">
        <f>+IF(Table2[[#This Row],[Leave End Date]]&lt;&gt;"",Table2[[#This Row],[Leave End Date]]+1,"")</f>
        <v>45258</v>
      </c>
      <c r="O526" s="11" t="s">
        <v>32</v>
      </c>
      <c r="P526" s="15">
        <v>45252</v>
      </c>
      <c r="Q526" s="16"/>
      <c r="R526" s="12" t="s">
        <v>1234</v>
      </c>
      <c r="S526" s="12" t="s">
        <v>1202</v>
      </c>
      <c r="T526" s="12"/>
      <c r="U526" s="12" t="s">
        <v>1281</v>
      </c>
    </row>
    <row r="527" spans="1:21" x14ac:dyDescent="0.25">
      <c r="A527" s="10" t="str">
        <f t="shared" si="35"/>
        <v>10079378-231123</v>
      </c>
      <c r="B527" s="11">
        <v>10079378</v>
      </c>
      <c r="C527" s="12" t="str">
        <f>VLOOKUP(Table2[[#This Row],[Id No]],[1]MIT!$A:$BF,2,0)&amp;" "&amp;VLOOKUP(Table2[[#This Row],[Id No]],[1]MIT!$A:$BF,3,0)</f>
        <v>JOSEPH NSUBHIL MWASENGO</v>
      </c>
      <c r="D527" s="12" t="str">
        <f>+VLOOKUP(Table2[[#This Row],[Id No]],[1]MIT!$A:$BF,5,0)</f>
        <v>DUMPTRUCK DRIVER</v>
      </c>
      <c r="E527" s="12" t="str">
        <f>+VLOOKUP(Table2[[#This Row],[Id No]],[1]MIT!$A:$BF,7,0)</f>
        <v>TOPRAK İŞLERİ</v>
      </c>
      <c r="F527" s="11" t="str">
        <f>+VLOOKUP(Table2[[#This Row],[Id No]],[1]MIT!$A:$BF,15,0)</f>
        <v>TABORA</v>
      </c>
      <c r="G527" s="13">
        <f>+VLOOKUP(Table2[[#This Row],[Id No]],[1]MIT!$A:$BF,19,0)</f>
        <v>45125</v>
      </c>
      <c r="H527" s="14" t="str">
        <f>+VLOOKUP(Table2[[#This Row],[Id No]],[1]MIT!$A:$BF,27,0)</f>
        <v>627493492</v>
      </c>
      <c r="I527" s="11">
        <v>5</v>
      </c>
      <c r="J527" s="13">
        <v>45253</v>
      </c>
      <c r="K527" s="13">
        <f>+IF(AND(Table2[[#This Row],[Leave Start Date]]&lt;&gt;"",Table2[[#This Row],[Leave Days]]&lt;&gt;"")=TRUE,Table2[[#This Row],[Leave Start Date]]+Table2[[#This Row],[Leave Days]]-1, "")</f>
        <v>45257</v>
      </c>
      <c r="L527" s="11" t="s">
        <v>1034</v>
      </c>
      <c r="M527" s="11" t="s">
        <v>1034</v>
      </c>
      <c r="N527" s="13">
        <f>+IF(Table2[[#This Row],[Leave End Date]]&lt;&gt;"",Table2[[#This Row],[Leave End Date]]+1,"")</f>
        <v>45258</v>
      </c>
      <c r="O527" s="11" t="s">
        <v>32</v>
      </c>
      <c r="P527" s="15">
        <v>45252</v>
      </c>
      <c r="Q527" s="16"/>
      <c r="R527" s="12" t="s">
        <v>1234</v>
      </c>
      <c r="S527" s="12" t="s">
        <v>1202</v>
      </c>
      <c r="T527" s="12"/>
      <c r="U527" s="12" t="s">
        <v>1282</v>
      </c>
    </row>
    <row r="528" spans="1:21" x14ac:dyDescent="0.25">
      <c r="A528" s="10" t="str">
        <f t="shared" si="35"/>
        <v>10076180-231123</v>
      </c>
      <c r="B528" s="11">
        <v>10076180</v>
      </c>
      <c r="C528" s="12" t="str">
        <f>VLOOKUP(Table2[[#This Row],[Id No]],[1]MIT!$A:$BF,2,0)&amp;" "&amp;VLOOKUP(Table2[[#This Row],[Id No]],[1]MIT!$A:$BF,3,0)</f>
        <v>CHRISTIAN FARESI NDOSI</v>
      </c>
      <c r="D528" s="12" t="str">
        <f>+VLOOKUP(Table2[[#This Row],[Id No]],[1]MIT!$A:$BF,5,0)</f>
        <v>DUMPTRUCK DRIVER</v>
      </c>
      <c r="E528" s="12" t="str">
        <f>+VLOOKUP(Table2[[#This Row],[Id No]],[1]MIT!$A:$BF,7,0)</f>
        <v>ATÖLYE &amp; MAKİNA</v>
      </c>
      <c r="F528" s="11" t="str">
        <f>+VLOOKUP(Table2[[#This Row],[Id No]],[1]MIT!$A:$BF,15,0)</f>
        <v>TABORA</v>
      </c>
      <c r="G528" s="13">
        <f>+VLOOKUP(Table2[[#This Row],[Id No]],[1]MIT!$A:$BF,19,0)</f>
        <v>44895</v>
      </c>
      <c r="H528" s="14" t="str">
        <f>+VLOOKUP(Table2[[#This Row],[Id No]],[1]MIT!$A:$BF,27,0)</f>
        <v>0716 079 584</v>
      </c>
      <c r="I528" s="11">
        <v>5</v>
      </c>
      <c r="J528" s="13">
        <v>45253</v>
      </c>
      <c r="K528" s="13">
        <f>+IF(AND(Table2[[#This Row],[Leave Start Date]]&lt;&gt;"",Table2[[#This Row],[Leave Days]]&lt;&gt;"")=TRUE,Table2[[#This Row],[Leave Start Date]]+Table2[[#This Row],[Leave Days]]-1, "")</f>
        <v>45257</v>
      </c>
      <c r="L528" s="11" t="s">
        <v>1034</v>
      </c>
      <c r="M528" s="11" t="s">
        <v>1034</v>
      </c>
      <c r="N528" s="13">
        <f>+IF(Table2[[#This Row],[Leave End Date]]&lt;&gt;"",Table2[[#This Row],[Leave End Date]]+1,"")</f>
        <v>45258</v>
      </c>
      <c r="O528" s="11" t="s">
        <v>32</v>
      </c>
      <c r="P528" s="15">
        <v>45252</v>
      </c>
      <c r="Q528" s="16"/>
      <c r="R528" s="12" t="s">
        <v>1234</v>
      </c>
      <c r="S528" s="12" t="s">
        <v>1202</v>
      </c>
      <c r="T528" s="12"/>
      <c r="U528" s="12" t="s">
        <v>1283</v>
      </c>
    </row>
    <row r="529" spans="1:21" x14ac:dyDescent="0.25">
      <c r="A529" s="10" t="str">
        <f t="shared" ref="A529:A548" si="36">$B529&amp;"-"&amp;TEXT($J529,"YYMMDD")</f>
        <v>10075862-231123</v>
      </c>
      <c r="B529" s="11">
        <v>10075862</v>
      </c>
      <c r="C529" s="12" t="str">
        <f>VLOOKUP(Table2[[#This Row],[Id No]],[1]MIT!$A:$BF,2,0)&amp;" "&amp;VLOOKUP(Table2[[#This Row],[Id No]],[1]MIT!$A:$BF,3,0)</f>
        <v>SHABANI HATIBU KIPINGU</v>
      </c>
      <c r="D529" s="12" t="str">
        <f>+VLOOKUP(Table2[[#This Row],[Id No]],[1]MIT!$A:$BF,5,0)</f>
        <v>FORMWORKER</v>
      </c>
      <c r="E529" s="12" t="str">
        <f>+VLOOKUP(Table2[[#This Row],[Id No]],[1]MIT!$A:$BF,7,0)</f>
        <v>İNŞAAT GRUBU</v>
      </c>
      <c r="F529" s="11" t="str">
        <f>+VLOOKUP(Table2[[#This Row],[Id No]],[1]MIT!$A:$BF,15,0)</f>
        <v>TABORA</v>
      </c>
      <c r="G529" s="13">
        <f>+VLOOKUP(Table2[[#This Row],[Id No]],[1]MIT!$A:$BF,19,0)</f>
        <v>44886</v>
      </c>
      <c r="H529" s="14" t="str">
        <f>+VLOOKUP(Table2[[#This Row],[Id No]],[1]MIT!$A:$BF,27,0)</f>
        <v>0672 716 922</v>
      </c>
      <c r="I529" s="11">
        <v>14</v>
      </c>
      <c r="J529" s="13">
        <v>45253</v>
      </c>
      <c r="K529" s="13">
        <f>+IF(AND(Table2[[#This Row],[Leave Start Date]]&lt;&gt;"",Table2[[#This Row],[Leave Days]]&lt;&gt;"")=TRUE,Table2[[#This Row],[Leave Start Date]]+Table2[[#This Row],[Leave Days]]-1, "")</f>
        <v>45266</v>
      </c>
      <c r="L529" s="11" t="s">
        <v>35</v>
      </c>
      <c r="M529" s="11" t="s">
        <v>35</v>
      </c>
      <c r="N529" s="13">
        <f>+IF(Table2[[#This Row],[Leave End Date]]&lt;&gt;"",Table2[[#This Row],[Leave End Date]]+1,"")</f>
        <v>45267</v>
      </c>
      <c r="O529" s="11" t="s">
        <v>32</v>
      </c>
      <c r="P529" s="15">
        <v>45252</v>
      </c>
      <c r="Q529" s="16"/>
      <c r="R529" s="12" t="s">
        <v>1234</v>
      </c>
      <c r="S529" s="12" t="s">
        <v>1202</v>
      </c>
      <c r="T529" s="12"/>
      <c r="U529" s="12" t="s">
        <v>1284</v>
      </c>
    </row>
    <row r="530" spans="1:21" x14ac:dyDescent="0.25">
      <c r="A530" s="10" t="str">
        <f t="shared" si="36"/>
        <v>10076570-231123</v>
      </c>
      <c r="B530" s="11">
        <v>10076570</v>
      </c>
      <c r="C530" s="12" t="str">
        <f>VLOOKUP(Table2[[#This Row],[Id No]],[1]MIT!$A:$BF,2,0)&amp;" "&amp;VLOOKUP(Table2[[#This Row],[Id No]],[1]MIT!$A:$BF,3,0)</f>
        <v>ABDALLAH HALEN LUKUMAYI</v>
      </c>
      <c r="D530" s="12" t="str">
        <f>+VLOOKUP(Table2[[#This Row],[Id No]],[1]MIT!$A:$BF,5,0)</f>
        <v>REBAR WORKER HELPER</v>
      </c>
      <c r="E530" s="12" t="str">
        <f>+VLOOKUP(Table2[[#This Row],[Id No]],[1]MIT!$A:$BF,7,0)</f>
        <v>İNŞAAT GRUBU</v>
      </c>
      <c r="F530" s="11" t="str">
        <f>+VLOOKUP(Table2[[#This Row],[Id No]],[1]MIT!$A:$BF,15,0)</f>
        <v>TABORA</v>
      </c>
      <c r="G530" s="13">
        <f>+VLOOKUP(Table2[[#This Row],[Id No]],[1]MIT!$A:$BF,19,0)</f>
        <v>44907</v>
      </c>
      <c r="H530" s="14" t="str">
        <f>+VLOOKUP(Table2[[#This Row],[Id No]],[1]MIT!$A:$BF,27,0)</f>
        <v>0787 892 209</v>
      </c>
      <c r="I530" s="11">
        <v>7</v>
      </c>
      <c r="J530" s="13">
        <v>45253</v>
      </c>
      <c r="K530" s="13">
        <f>+IF(AND(Table2[[#This Row],[Leave Start Date]]&lt;&gt;"",Table2[[#This Row],[Leave Days]]&lt;&gt;"")=TRUE,Table2[[#This Row],[Leave Start Date]]+Table2[[#This Row],[Leave Days]]-1, "")</f>
        <v>45259</v>
      </c>
      <c r="L530" s="11" t="s">
        <v>35</v>
      </c>
      <c r="M530" s="11" t="s">
        <v>35</v>
      </c>
      <c r="N530" s="13">
        <f>+IF(Table2[[#This Row],[Leave End Date]]&lt;&gt;"",Table2[[#This Row],[Leave End Date]]+1,"")</f>
        <v>45260</v>
      </c>
      <c r="O530" s="11" t="s">
        <v>32</v>
      </c>
      <c r="P530" s="15">
        <v>45252</v>
      </c>
      <c r="Q530" s="16"/>
      <c r="R530" s="12" t="s">
        <v>1234</v>
      </c>
      <c r="S530" s="12" t="s">
        <v>1202</v>
      </c>
      <c r="T530" s="12"/>
      <c r="U530" s="12" t="s">
        <v>1285</v>
      </c>
    </row>
    <row r="531" spans="1:21" x14ac:dyDescent="0.25">
      <c r="A531" s="10" t="str">
        <f t="shared" si="36"/>
        <v>10076631-231123</v>
      </c>
      <c r="B531" s="11">
        <v>10076631</v>
      </c>
      <c r="C531" s="12" t="str">
        <f>VLOOKUP(Table2[[#This Row],[Id No]],[1]MIT!$A:$BF,2,0)&amp;" "&amp;VLOOKUP(Table2[[#This Row],[Id No]],[1]MIT!$A:$BF,3,0)</f>
        <v>JOHN WILLIAM CHAPPA</v>
      </c>
      <c r="D531" s="12" t="str">
        <f>+VLOOKUP(Table2[[#This Row],[Id No]],[1]MIT!$A:$BF,5,0)</f>
        <v>REBAR WORKER</v>
      </c>
      <c r="E531" s="12" t="str">
        <f>+VLOOKUP(Table2[[#This Row],[Id No]],[1]MIT!$A:$BF,7,0)</f>
        <v>İNŞAAT GRUBU</v>
      </c>
      <c r="F531" s="11" t="str">
        <f>+VLOOKUP(Table2[[#This Row],[Id No]],[1]MIT!$A:$BF,15,0)</f>
        <v>TABORA</v>
      </c>
      <c r="G531" s="13">
        <f>+VLOOKUP(Table2[[#This Row],[Id No]],[1]MIT!$A:$BF,19,0)</f>
        <v>44911</v>
      </c>
      <c r="H531" s="14" t="str">
        <f>+VLOOKUP(Table2[[#This Row],[Id No]],[1]MIT!$A:$BF,27,0)</f>
        <v>0719 813 755</v>
      </c>
      <c r="I531" s="11">
        <v>7</v>
      </c>
      <c r="J531" s="13">
        <v>45253</v>
      </c>
      <c r="K531" s="13">
        <f>+IF(AND(Table2[[#This Row],[Leave Start Date]]&lt;&gt;"",Table2[[#This Row],[Leave Days]]&lt;&gt;"")=TRUE,Table2[[#This Row],[Leave Start Date]]+Table2[[#This Row],[Leave Days]]-1, "")</f>
        <v>45259</v>
      </c>
      <c r="L531" s="11" t="s">
        <v>35</v>
      </c>
      <c r="M531" s="11" t="s">
        <v>35</v>
      </c>
      <c r="N531" s="13">
        <f>+IF(Table2[[#This Row],[Leave End Date]]&lt;&gt;"",Table2[[#This Row],[Leave End Date]]+1,"")</f>
        <v>45260</v>
      </c>
      <c r="O531" s="11" t="s">
        <v>32</v>
      </c>
      <c r="P531" s="15">
        <v>45252</v>
      </c>
      <c r="Q531" s="16"/>
      <c r="R531" s="12" t="s">
        <v>1234</v>
      </c>
      <c r="S531" s="12" t="s">
        <v>1202</v>
      </c>
      <c r="T531" s="12"/>
      <c r="U531" s="12" t="s">
        <v>1286</v>
      </c>
    </row>
    <row r="532" spans="1:21" x14ac:dyDescent="0.25">
      <c r="A532" s="10" t="str">
        <f t="shared" si="36"/>
        <v>10076628-231123</v>
      </c>
      <c r="B532" s="11">
        <v>10076628</v>
      </c>
      <c r="C532" s="12" t="str">
        <f>VLOOKUP(Table2[[#This Row],[Id No]],[1]MIT!$A:$BF,2,0)&amp;" "&amp;VLOOKUP(Table2[[#This Row],[Id No]],[1]MIT!$A:$BF,3,0)</f>
        <v>NELSON STANLEY MGWENO</v>
      </c>
      <c r="D532" s="12" t="str">
        <f>+VLOOKUP(Table2[[#This Row],[Id No]],[1]MIT!$A:$BF,5,0)</f>
        <v>REBAR WORKER HELPER</v>
      </c>
      <c r="E532" s="12" t="str">
        <f>+VLOOKUP(Table2[[#This Row],[Id No]],[1]MIT!$A:$BF,7,0)</f>
        <v>İNŞAAT GRUBU</v>
      </c>
      <c r="F532" s="11" t="str">
        <f>+VLOOKUP(Table2[[#This Row],[Id No]],[1]MIT!$A:$BF,15,0)</f>
        <v>TABORA</v>
      </c>
      <c r="G532" s="13">
        <f>+VLOOKUP(Table2[[#This Row],[Id No]],[1]MIT!$A:$BF,19,0)</f>
        <v>44911</v>
      </c>
      <c r="H532" s="14" t="str">
        <f>+VLOOKUP(Table2[[#This Row],[Id No]],[1]MIT!$A:$BF,27,0)</f>
        <v>0717 319 246</v>
      </c>
      <c r="I532" s="11">
        <v>7</v>
      </c>
      <c r="J532" s="13">
        <v>45253</v>
      </c>
      <c r="K532" s="13">
        <f>+IF(AND(Table2[[#This Row],[Leave Start Date]]&lt;&gt;"",Table2[[#This Row],[Leave Days]]&lt;&gt;"")=TRUE,Table2[[#This Row],[Leave Start Date]]+Table2[[#This Row],[Leave Days]]-1, "")</f>
        <v>45259</v>
      </c>
      <c r="L532" s="11" t="s">
        <v>35</v>
      </c>
      <c r="M532" s="11" t="s">
        <v>35</v>
      </c>
      <c r="N532" s="13">
        <f>+IF(Table2[[#This Row],[Leave End Date]]&lt;&gt;"",Table2[[#This Row],[Leave End Date]]+1,"")</f>
        <v>45260</v>
      </c>
      <c r="O532" s="11" t="s">
        <v>32</v>
      </c>
      <c r="P532" s="15">
        <v>45252</v>
      </c>
      <c r="Q532" s="16"/>
      <c r="R532" s="12" t="s">
        <v>1234</v>
      </c>
      <c r="S532" s="12" t="s">
        <v>1202</v>
      </c>
      <c r="T532" s="12"/>
      <c r="U532" s="12" t="s">
        <v>1287</v>
      </c>
    </row>
    <row r="533" spans="1:21" x14ac:dyDescent="0.25">
      <c r="A533" s="10" t="str">
        <f t="shared" si="36"/>
        <v>10075863-231123</v>
      </c>
      <c r="B533" s="11">
        <v>10075863</v>
      </c>
      <c r="C533" s="12" t="str">
        <f>VLOOKUP(Table2[[#This Row],[Id No]],[1]MIT!$A:$BF,2,0)&amp;" "&amp;VLOOKUP(Table2[[#This Row],[Id No]],[1]MIT!$A:$BF,3,0)</f>
        <v>DANFORD ONESMO RAMADHANI</v>
      </c>
      <c r="D533" s="12" t="str">
        <f>+VLOOKUP(Table2[[#This Row],[Id No]],[1]MIT!$A:$BF,5,0)</f>
        <v>FORMWORKER</v>
      </c>
      <c r="E533" s="12" t="str">
        <f>+VLOOKUP(Table2[[#This Row],[Id No]],[1]MIT!$A:$BF,7,0)</f>
        <v>İNŞAAT GRUBU</v>
      </c>
      <c r="F533" s="11" t="str">
        <f>+VLOOKUP(Table2[[#This Row],[Id No]],[1]MIT!$A:$BF,15,0)</f>
        <v>TABORA</v>
      </c>
      <c r="G533" s="13">
        <f>+VLOOKUP(Table2[[#This Row],[Id No]],[1]MIT!$A:$BF,19,0)</f>
        <v>44886</v>
      </c>
      <c r="H533" s="14" t="str">
        <f>+VLOOKUP(Table2[[#This Row],[Id No]],[1]MIT!$A:$BF,27,0)</f>
        <v>0710 576 671</v>
      </c>
      <c r="I533" s="11">
        <v>7</v>
      </c>
      <c r="J533" s="13">
        <v>45253</v>
      </c>
      <c r="K533" s="13">
        <f>+IF(AND(Table2[[#This Row],[Leave Start Date]]&lt;&gt;"",Table2[[#This Row],[Leave Days]]&lt;&gt;"")=TRUE,Table2[[#This Row],[Leave Start Date]]+Table2[[#This Row],[Leave Days]]-1, "")</f>
        <v>45259</v>
      </c>
      <c r="L533" s="11" t="s">
        <v>35</v>
      </c>
      <c r="M533" s="11" t="s">
        <v>35</v>
      </c>
      <c r="N533" s="13">
        <f>+IF(Table2[[#This Row],[Leave End Date]]&lt;&gt;"",Table2[[#This Row],[Leave End Date]]+1,"")</f>
        <v>45260</v>
      </c>
      <c r="O533" s="11" t="s">
        <v>32</v>
      </c>
      <c r="P533" s="15">
        <v>45252</v>
      </c>
      <c r="Q533" s="16"/>
      <c r="R533" s="12" t="s">
        <v>1234</v>
      </c>
      <c r="S533" s="12" t="s">
        <v>1202</v>
      </c>
      <c r="T533" s="12"/>
      <c r="U533" s="12" t="s">
        <v>1288</v>
      </c>
    </row>
    <row r="534" spans="1:21" x14ac:dyDescent="0.25">
      <c r="A534" s="10" t="str">
        <f t="shared" si="36"/>
        <v>10040873-231123</v>
      </c>
      <c r="B534" s="11">
        <v>10040873</v>
      </c>
      <c r="C534" s="12" t="str">
        <f>VLOOKUP(Table2[[#This Row],[Id No]],[1]MIT!$A:$BF,2,0)&amp;" "&amp;VLOOKUP(Table2[[#This Row],[Id No]],[1]MIT!$A:$BF,3,0)</f>
        <v>WAZIRI MOHAMED MKUNYUGU</v>
      </c>
      <c r="D534" s="12" t="str">
        <f>+VLOOKUP(Table2[[#This Row],[Id No]],[1]MIT!$A:$BF,5,0)</f>
        <v>REBAR WORKER</v>
      </c>
      <c r="E534" s="12" t="str">
        <f>+VLOOKUP(Table2[[#This Row],[Id No]],[1]MIT!$A:$BF,7,0)</f>
        <v>İNŞAAT GRUBU</v>
      </c>
      <c r="F534" s="11" t="str">
        <f>+VLOOKUP(Table2[[#This Row],[Id No]],[1]MIT!$A:$BF,15,0)</f>
        <v>TABORA</v>
      </c>
      <c r="G534" s="13">
        <f>+VLOOKUP(Table2[[#This Row],[Id No]],[1]MIT!$A:$BF,19,0)</f>
        <v>44995</v>
      </c>
      <c r="H534" s="14" t="str">
        <f>+VLOOKUP(Table2[[#This Row],[Id No]],[1]MIT!$A:$BF,27,0)</f>
        <v>0713 731 105</v>
      </c>
      <c r="I534" s="11">
        <v>7</v>
      </c>
      <c r="J534" s="13">
        <v>45253</v>
      </c>
      <c r="K534" s="13">
        <f>+IF(AND(Table2[[#This Row],[Leave Start Date]]&lt;&gt;"",Table2[[#This Row],[Leave Days]]&lt;&gt;"")=TRUE,Table2[[#This Row],[Leave Start Date]]+Table2[[#This Row],[Leave Days]]-1, "")</f>
        <v>45259</v>
      </c>
      <c r="L534" s="11" t="s">
        <v>35</v>
      </c>
      <c r="M534" s="11" t="s">
        <v>35</v>
      </c>
      <c r="N534" s="13">
        <f>+IF(Table2[[#This Row],[Leave End Date]]&lt;&gt;"",Table2[[#This Row],[Leave End Date]]+1,"")</f>
        <v>45260</v>
      </c>
      <c r="O534" s="11" t="s">
        <v>32</v>
      </c>
      <c r="P534" s="15">
        <v>45252</v>
      </c>
      <c r="Q534" s="16"/>
      <c r="R534" s="12" t="s">
        <v>1234</v>
      </c>
      <c r="S534" s="12" t="s">
        <v>1202</v>
      </c>
      <c r="T534" s="12"/>
      <c r="U534" s="12" t="s">
        <v>1289</v>
      </c>
    </row>
    <row r="535" spans="1:21" x14ac:dyDescent="0.25">
      <c r="A535" s="10" t="str">
        <f t="shared" si="36"/>
        <v>10077793-231123</v>
      </c>
      <c r="B535" s="11">
        <v>10077793</v>
      </c>
      <c r="C535" s="12" t="str">
        <f>VLOOKUP(Table2[[#This Row],[Id No]],[1]MIT!$A:$BF,2,0)&amp;" "&amp;VLOOKUP(Table2[[#This Row],[Id No]],[1]MIT!$A:$BF,3,0)</f>
        <v>OWEN BENITO CHANGALA</v>
      </c>
      <c r="D535" s="12" t="str">
        <f>+VLOOKUP(Table2[[#This Row],[Id No]],[1]MIT!$A:$BF,5,0)</f>
        <v>REBAR WORKER</v>
      </c>
      <c r="E535" s="12" t="str">
        <f>+VLOOKUP(Table2[[#This Row],[Id No]],[1]MIT!$A:$BF,7,0)</f>
        <v>İNŞAAT GRUBU</v>
      </c>
      <c r="F535" s="11" t="str">
        <f>+VLOOKUP(Table2[[#This Row],[Id No]],[1]MIT!$A:$BF,15,0)</f>
        <v>TABORA</v>
      </c>
      <c r="G535" s="13">
        <f>+VLOOKUP(Table2[[#This Row],[Id No]],[1]MIT!$A:$BF,19,0)</f>
        <v>44995</v>
      </c>
      <c r="H535" s="14" t="str">
        <f>+VLOOKUP(Table2[[#This Row],[Id No]],[1]MIT!$A:$BF,27,0)</f>
        <v>0655 575 629</v>
      </c>
      <c r="I535" s="11">
        <v>7</v>
      </c>
      <c r="J535" s="13">
        <v>45253</v>
      </c>
      <c r="K535" s="13">
        <f>+IF(AND(Table2[[#This Row],[Leave Start Date]]&lt;&gt;"",Table2[[#This Row],[Leave Days]]&lt;&gt;"")=TRUE,Table2[[#This Row],[Leave Start Date]]+Table2[[#This Row],[Leave Days]]-1, "")</f>
        <v>45259</v>
      </c>
      <c r="L535" s="11" t="s">
        <v>35</v>
      </c>
      <c r="M535" s="11" t="s">
        <v>35</v>
      </c>
      <c r="N535" s="13">
        <f>+IF(Table2[[#This Row],[Leave End Date]]&lt;&gt;"",Table2[[#This Row],[Leave End Date]]+1,"")</f>
        <v>45260</v>
      </c>
      <c r="O535" s="11" t="s">
        <v>32</v>
      </c>
      <c r="P535" s="15">
        <v>45252</v>
      </c>
      <c r="Q535" s="16"/>
      <c r="R535" s="12" t="s">
        <v>1234</v>
      </c>
      <c r="S535" s="12" t="s">
        <v>1202</v>
      </c>
      <c r="T535" s="12"/>
      <c r="U535" s="12" t="s">
        <v>1290</v>
      </c>
    </row>
    <row r="536" spans="1:21" x14ac:dyDescent="0.25">
      <c r="A536" s="10" t="str">
        <f t="shared" si="36"/>
        <v>10061305-231123</v>
      </c>
      <c r="B536" s="11">
        <v>10061305</v>
      </c>
      <c r="C536" s="12" t="str">
        <f>VLOOKUP(Table2[[#This Row],[Id No]],[1]MIT!$A:$BF,2,0)&amp;" "&amp;VLOOKUP(Table2[[#This Row],[Id No]],[1]MIT!$A:$BF,3,0)</f>
        <v>OMARY MOHAMED MANDAI</v>
      </c>
      <c r="D536" s="12" t="str">
        <f>+VLOOKUP(Table2[[#This Row],[Id No]],[1]MIT!$A:$BF,5,0)</f>
        <v>FORMWORKER</v>
      </c>
      <c r="E536" s="12" t="str">
        <f>+VLOOKUP(Table2[[#This Row],[Id No]],[1]MIT!$A:$BF,7,0)</f>
        <v>İNŞAAT GRUBU</v>
      </c>
      <c r="F536" s="11" t="str">
        <f>+VLOOKUP(Table2[[#This Row],[Id No]],[1]MIT!$A:$BF,15,0)</f>
        <v>TABORA</v>
      </c>
      <c r="G536" s="13">
        <f>+VLOOKUP(Table2[[#This Row],[Id No]],[1]MIT!$A:$BF,19,0)</f>
        <v>45007</v>
      </c>
      <c r="H536" s="14" t="str">
        <f>+VLOOKUP(Table2[[#This Row],[Id No]],[1]MIT!$A:$BF,27,0)</f>
        <v>0719412529</v>
      </c>
      <c r="I536" s="11">
        <v>7</v>
      </c>
      <c r="J536" s="13">
        <v>45253</v>
      </c>
      <c r="K536" s="13">
        <f>+IF(AND(Table2[[#This Row],[Leave Start Date]]&lt;&gt;"",Table2[[#This Row],[Leave Days]]&lt;&gt;"")=TRUE,Table2[[#This Row],[Leave Start Date]]+Table2[[#This Row],[Leave Days]]-1, "")</f>
        <v>45259</v>
      </c>
      <c r="L536" s="11" t="s">
        <v>35</v>
      </c>
      <c r="M536" s="11" t="s">
        <v>35</v>
      </c>
      <c r="N536" s="13">
        <f>+IF(Table2[[#This Row],[Leave End Date]]&lt;&gt;"",Table2[[#This Row],[Leave End Date]]+1,"")</f>
        <v>45260</v>
      </c>
      <c r="O536" s="11" t="s">
        <v>32</v>
      </c>
      <c r="P536" s="15">
        <v>45252</v>
      </c>
      <c r="Q536" s="16"/>
      <c r="R536" s="12" t="s">
        <v>1234</v>
      </c>
      <c r="S536" s="12" t="s">
        <v>1202</v>
      </c>
      <c r="T536" s="12"/>
      <c r="U536" s="12" t="s">
        <v>1291</v>
      </c>
    </row>
    <row r="537" spans="1:21" x14ac:dyDescent="0.25">
      <c r="A537" s="10" t="str">
        <f t="shared" si="36"/>
        <v>10032654-231123</v>
      </c>
      <c r="B537" s="11">
        <v>10032654</v>
      </c>
      <c r="C537" s="12" t="str">
        <f>VLOOKUP(Table2[[#This Row],[Id No]],[1]MIT!$A:$BF,2,0)&amp;" "&amp;VLOOKUP(Table2[[#This Row],[Id No]],[1]MIT!$A:$BF,3,0)</f>
        <v>SAIDI KAISI HAULE</v>
      </c>
      <c r="D537" s="12" t="str">
        <f>+VLOOKUP(Table2[[#This Row],[Id No]],[1]MIT!$A:$BF,5,0)</f>
        <v>REBAR WORKER FOREMAN</v>
      </c>
      <c r="E537" s="12" t="str">
        <f>+VLOOKUP(Table2[[#This Row],[Id No]],[1]MIT!$A:$BF,7,0)</f>
        <v>İNŞAAT GRUBU</v>
      </c>
      <c r="F537" s="11" t="str">
        <f>+VLOOKUP(Table2[[#This Row],[Id No]],[1]MIT!$A:$BF,15,0)</f>
        <v>TABORA</v>
      </c>
      <c r="G537" s="13">
        <f>+VLOOKUP(Table2[[#This Row],[Id No]],[1]MIT!$A:$BF,19,0)</f>
        <v>45015</v>
      </c>
      <c r="H537" s="14" t="str">
        <f>+VLOOKUP(Table2[[#This Row],[Id No]],[1]MIT!$A:$BF,27,0)</f>
        <v>0717661899</v>
      </c>
      <c r="I537" s="11">
        <v>7</v>
      </c>
      <c r="J537" s="13">
        <v>45253</v>
      </c>
      <c r="K537" s="13">
        <f>+IF(AND(Table2[[#This Row],[Leave Start Date]]&lt;&gt;"",Table2[[#This Row],[Leave Days]]&lt;&gt;"")=TRUE,Table2[[#This Row],[Leave Start Date]]+Table2[[#This Row],[Leave Days]]-1, "")</f>
        <v>45259</v>
      </c>
      <c r="L537" s="11" t="s">
        <v>35</v>
      </c>
      <c r="M537" s="11" t="s">
        <v>35</v>
      </c>
      <c r="N537" s="13">
        <f>+IF(Table2[[#This Row],[Leave End Date]]&lt;&gt;"",Table2[[#This Row],[Leave End Date]]+1,"")</f>
        <v>45260</v>
      </c>
      <c r="O537" s="11" t="s">
        <v>32</v>
      </c>
      <c r="P537" s="15">
        <v>45252</v>
      </c>
      <c r="Q537" s="16"/>
      <c r="R537" s="12" t="s">
        <v>1234</v>
      </c>
      <c r="S537" s="12" t="s">
        <v>1202</v>
      </c>
      <c r="T537" s="12"/>
      <c r="U537" s="12" t="s">
        <v>1292</v>
      </c>
    </row>
    <row r="538" spans="1:21" x14ac:dyDescent="0.25">
      <c r="A538" s="10" t="str">
        <f t="shared" si="36"/>
        <v>10038549-231123</v>
      </c>
      <c r="B538" s="11">
        <v>10038549</v>
      </c>
      <c r="C538" s="12" t="str">
        <f>VLOOKUP(Table2[[#This Row],[Id No]],[1]MIT!$A:$BF,2,0)&amp;" "&amp;VLOOKUP(Table2[[#This Row],[Id No]],[1]MIT!$A:$BF,3,0)</f>
        <v>ANDREA MARTIN ANDREA</v>
      </c>
      <c r="D538" s="12" t="str">
        <f>+VLOOKUP(Table2[[#This Row],[Id No]],[1]MIT!$A:$BF,5,0)</f>
        <v>REBAR WORKER</v>
      </c>
      <c r="E538" s="12" t="str">
        <f>+VLOOKUP(Table2[[#This Row],[Id No]],[1]MIT!$A:$BF,7,0)</f>
        <v>İNŞAAT GRUBU</v>
      </c>
      <c r="F538" s="11" t="str">
        <f>+VLOOKUP(Table2[[#This Row],[Id No]],[1]MIT!$A:$BF,15,0)</f>
        <v>TABORA</v>
      </c>
      <c r="G538" s="13">
        <f>+VLOOKUP(Table2[[#This Row],[Id No]],[1]MIT!$A:$BF,19,0)</f>
        <v>45006</v>
      </c>
      <c r="H538" s="14" t="str">
        <f>+VLOOKUP(Table2[[#This Row],[Id No]],[1]MIT!$A:$BF,27,0)</f>
        <v>0659 139 060</v>
      </c>
      <c r="I538" s="11">
        <v>7</v>
      </c>
      <c r="J538" s="13">
        <v>45253</v>
      </c>
      <c r="K538" s="13">
        <f>+IF(AND(Table2[[#This Row],[Leave Start Date]]&lt;&gt;"",Table2[[#This Row],[Leave Days]]&lt;&gt;"")=TRUE,Table2[[#This Row],[Leave Start Date]]+Table2[[#This Row],[Leave Days]]-1, "")</f>
        <v>45259</v>
      </c>
      <c r="L538" s="11" t="s">
        <v>35</v>
      </c>
      <c r="M538" s="11" t="s">
        <v>35</v>
      </c>
      <c r="N538" s="13">
        <f>+IF(Table2[[#This Row],[Leave End Date]]&lt;&gt;"",Table2[[#This Row],[Leave End Date]]+1,"")</f>
        <v>45260</v>
      </c>
      <c r="O538" s="11" t="s">
        <v>32</v>
      </c>
      <c r="P538" s="15">
        <v>45252</v>
      </c>
      <c r="Q538" s="16"/>
      <c r="R538" s="12" t="s">
        <v>1234</v>
      </c>
      <c r="S538" s="12" t="s">
        <v>1202</v>
      </c>
      <c r="T538" s="12"/>
      <c r="U538" s="12" t="s">
        <v>1293</v>
      </c>
    </row>
    <row r="539" spans="1:21" x14ac:dyDescent="0.25">
      <c r="A539" s="10" t="str">
        <f t="shared" si="36"/>
        <v>10078333-231123</v>
      </c>
      <c r="B539" s="11">
        <v>10078333</v>
      </c>
      <c r="C539" s="12" t="str">
        <f>VLOOKUP(Table2[[#This Row],[Id No]],[1]MIT!$A:$BF,2,0)&amp;" "&amp;VLOOKUP(Table2[[#This Row],[Id No]],[1]MIT!$A:$BF,3,0)</f>
        <v>FIDELISI JOHN MDOPE</v>
      </c>
      <c r="D539" s="12" t="str">
        <f>+VLOOKUP(Table2[[#This Row],[Id No]],[1]MIT!$A:$BF,5,0)</f>
        <v>FORMWORKER</v>
      </c>
      <c r="E539" s="12" t="str">
        <f>+VLOOKUP(Table2[[#This Row],[Id No]],[1]MIT!$A:$BF,7,0)</f>
        <v>İNŞAAT GRUBU</v>
      </c>
      <c r="F539" s="11" t="str">
        <f>+VLOOKUP(Table2[[#This Row],[Id No]],[1]MIT!$A:$BF,15,0)</f>
        <v>TABORA</v>
      </c>
      <c r="G539" s="13">
        <f>+VLOOKUP(Table2[[#This Row],[Id No]],[1]MIT!$A:$BF,19,0)</f>
        <v>45029</v>
      </c>
      <c r="H539" s="14" t="str">
        <f>+VLOOKUP(Table2[[#This Row],[Id No]],[1]MIT!$A:$BF,27,0)</f>
        <v>0754 686 625</v>
      </c>
      <c r="I539" s="11">
        <v>7</v>
      </c>
      <c r="J539" s="13">
        <v>45253</v>
      </c>
      <c r="K539" s="13">
        <f>+IF(AND(Table2[[#This Row],[Leave Start Date]]&lt;&gt;"",Table2[[#This Row],[Leave Days]]&lt;&gt;"")=TRUE,Table2[[#This Row],[Leave Start Date]]+Table2[[#This Row],[Leave Days]]-1, "")</f>
        <v>45259</v>
      </c>
      <c r="L539" s="11" t="s">
        <v>35</v>
      </c>
      <c r="M539" s="11" t="s">
        <v>35</v>
      </c>
      <c r="N539" s="13">
        <f>+IF(Table2[[#This Row],[Leave End Date]]&lt;&gt;"",Table2[[#This Row],[Leave End Date]]+1,"")</f>
        <v>45260</v>
      </c>
      <c r="O539" s="11" t="s">
        <v>32</v>
      </c>
      <c r="P539" s="15">
        <v>45252</v>
      </c>
      <c r="Q539" s="16"/>
      <c r="R539" s="12" t="s">
        <v>1234</v>
      </c>
      <c r="S539" s="12" t="s">
        <v>1202</v>
      </c>
      <c r="T539" s="12"/>
      <c r="U539" s="12" t="s">
        <v>1294</v>
      </c>
    </row>
    <row r="540" spans="1:21" x14ac:dyDescent="0.25">
      <c r="A540" s="10" t="str">
        <f t="shared" si="36"/>
        <v>10076502-231123</v>
      </c>
      <c r="B540" s="11">
        <v>10076502</v>
      </c>
      <c r="C540" s="12" t="str">
        <f>VLOOKUP(Table2[[#This Row],[Id No]],[1]MIT!$A:$BF,2,0)&amp;" "&amp;VLOOKUP(Table2[[#This Row],[Id No]],[1]MIT!$A:$BF,3,0)</f>
        <v>HASSANI SALUM MAKUNGANYA</v>
      </c>
      <c r="D540" s="12" t="str">
        <f>+VLOOKUP(Table2[[#This Row],[Id No]],[1]MIT!$A:$BF,5,0)</f>
        <v>FORMWORKER</v>
      </c>
      <c r="E540" s="12" t="str">
        <f>+VLOOKUP(Table2[[#This Row],[Id No]],[1]MIT!$A:$BF,7,0)</f>
        <v>İNŞAAT GRUBU</v>
      </c>
      <c r="F540" s="11" t="str">
        <f>+VLOOKUP(Table2[[#This Row],[Id No]],[1]MIT!$A:$BF,15,0)</f>
        <v>TABORA</v>
      </c>
      <c r="G540" s="13">
        <f>+VLOOKUP(Table2[[#This Row],[Id No]],[1]MIT!$A:$BF,19,0)</f>
        <v>44903</v>
      </c>
      <c r="H540" s="14" t="str">
        <f>+VLOOKUP(Table2[[#This Row],[Id No]],[1]MIT!$A:$BF,27,0)</f>
        <v>0717 068 878</v>
      </c>
      <c r="I540" s="11">
        <v>7</v>
      </c>
      <c r="J540" s="13">
        <v>45253</v>
      </c>
      <c r="K540" s="13">
        <f>+IF(AND(Table2[[#This Row],[Leave Start Date]]&lt;&gt;"",Table2[[#This Row],[Leave Days]]&lt;&gt;"")=TRUE,Table2[[#This Row],[Leave Start Date]]+Table2[[#This Row],[Leave Days]]-1, "")</f>
        <v>45259</v>
      </c>
      <c r="L540" s="11" t="s">
        <v>35</v>
      </c>
      <c r="M540" s="11" t="s">
        <v>35</v>
      </c>
      <c r="N540" s="13">
        <f>+IF(Table2[[#This Row],[Leave End Date]]&lt;&gt;"",Table2[[#This Row],[Leave End Date]]+1,"")</f>
        <v>45260</v>
      </c>
      <c r="O540" s="11" t="s">
        <v>32</v>
      </c>
      <c r="P540" s="15">
        <v>45252</v>
      </c>
      <c r="Q540" s="16"/>
      <c r="R540" s="12" t="s">
        <v>1234</v>
      </c>
      <c r="S540" s="12" t="s">
        <v>1202</v>
      </c>
      <c r="T540" s="12"/>
      <c r="U540" s="12" t="s">
        <v>1295</v>
      </c>
    </row>
    <row r="541" spans="1:21" x14ac:dyDescent="0.25">
      <c r="A541" s="10" t="str">
        <f t="shared" si="36"/>
        <v>10076508-231123</v>
      </c>
      <c r="B541" s="11">
        <v>10076508</v>
      </c>
      <c r="C541" s="12" t="str">
        <f>VLOOKUP(Table2[[#This Row],[Id No]],[1]MIT!$A:$BF,2,0)&amp;" "&amp;VLOOKUP(Table2[[#This Row],[Id No]],[1]MIT!$A:$BF,3,0)</f>
        <v>YARED GERALD LUCAS</v>
      </c>
      <c r="D541" s="12" t="str">
        <f>+VLOOKUP(Table2[[#This Row],[Id No]],[1]MIT!$A:$BF,5,0)</f>
        <v>REBAR WORKER</v>
      </c>
      <c r="E541" s="12" t="str">
        <f>+VLOOKUP(Table2[[#This Row],[Id No]],[1]MIT!$A:$BF,7,0)</f>
        <v>İNŞAAT GRUBU</v>
      </c>
      <c r="F541" s="11" t="str">
        <f>+VLOOKUP(Table2[[#This Row],[Id No]],[1]MIT!$A:$BF,15,0)</f>
        <v>TABORA</v>
      </c>
      <c r="G541" s="13">
        <f>+VLOOKUP(Table2[[#This Row],[Id No]],[1]MIT!$A:$BF,19,0)</f>
        <v>44903</v>
      </c>
      <c r="H541" s="14" t="str">
        <f>+VLOOKUP(Table2[[#This Row],[Id No]],[1]MIT!$A:$BF,27,0)</f>
        <v>0623 069 855</v>
      </c>
      <c r="I541" s="11">
        <v>7</v>
      </c>
      <c r="J541" s="13">
        <v>45253</v>
      </c>
      <c r="K541" s="13">
        <f>+IF(AND(Table2[[#This Row],[Leave Start Date]]&lt;&gt;"",Table2[[#This Row],[Leave Days]]&lt;&gt;"")=TRUE,Table2[[#This Row],[Leave Start Date]]+Table2[[#This Row],[Leave Days]]-1, "")</f>
        <v>45259</v>
      </c>
      <c r="L541" s="11" t="s">
        <v>1034</v>
      </c>
      <c r="M541" s="11" t="s">
        <v>1034</v>
      </c>
      <c r="N541" s="13">
        <f>+IF(Table2[[#This Row],[Leave End Date]]&lt;&gt;"",Table2[[#This Row],[Leave End Date]]+1,"")</f>
        <v>45260</v>
      </c>
      <c r="O541" s="11" t="s">
        <v>32</v>
      </c>
      <c r="P541" s="15">
        <v>45252</v>
      </c>
      <c r="Q541" s="16"/>
      <c r="R541" s="12" t="s">
        <v>1234</v>
      </c>
      <c r="S541" s="12" t="s">
        <v>1202</v>
      </c>
      <c r="T541" s="12"/>
      <c r="U541" s="12" t="s">
        <v>1296</v>
      </c>
    </row>
    <row r="542" spans="1:21" x14ac:dyDescent="0.25">
      <c r="A542" s="10" t="str">
        <f t="shared" si="36"/>
        <v>10077785-231123</v>
      </c>
      <c r="B542" s="11">
        <v>10077785</v>
      </c>
      <c r="C542" s="12" t="str">
        <f>VLOOKUP(Table2[[#This Row],[Id No]],[1]MIT!$A:$BF,2,0)&amp;" "&amp;VLOOKUP(Table2[[#This Row],[Id No]],[1]MIT!$A:$BF,3,0)</f>
        <v>EDWARD PATRICK KASONTA</v>
      </c>
      <c r="D542" s="12" t="str">
        <f>+VLOOKUP(Table2[[#This Row],[Id No]],[1]MIT!$A:$BF,5,0)</f>
        <v>REBAR WORKER</v>
      </c>
      <c r="E542" s="12" t="str">
        <f>+VLOOKUP(Table2[[#This Row],[Id No]],[1]MIT!$A:$BF,7,0)</f>
        <v>İNŞAAT GRUBU</v>
      </c>
      <c r="F542" s="11" t="str">
        <f>+VLOOKUP(Table2[[#This Row],[Id No]],[1]MIT!$A:$BF,15,0)</f>
        <v>TABORA</v>
      </c>
      <c r="G542" s="13">
        <f>+VLOOKUP(Table2[[#This Row],[Id No]],[1]MIT!$A:$BF,19,0)</f>
        <v>44995</v>
      </c>
      <c r="H542" s="14" t="str">
        <f>+VLOOKUP(Table2[[#This Row],[Id No]],[1]MIT!$A:$BF,27,0)</f>
        <v>0626 284 468</v>
      </c>
      <c r="I542" s="11">
        <v>7</v>
      </c>
      <c r="J542" s="13">
        <v>45253</v>
      </c>
      <c r="K542" s="13">
        <f>+IF(AND(Table2[[#This Row],[Leave Start Date]]&lt;&gt;"",Table2[[#This Row],[Leave Days]]&lt;&gt;"")=TRUE,Table2[[#This Row],[Leave Start Date]]+Table2[[#This Row],[Leave Days]]-1, "")</f>
        <v>45259</v>
      </c>
      <c r="L542" s="11" t="s">
        <v>1034</v>
      </c>
      <c r="M542" s="11" t="s">
        <v>1034</v>
      </c>
      <c r="N542" s="13">
        <f>+IF(Table2[[#This Row],[Leave End Date]]&lt;&gt;"",Table2[[#This Row],[Leave End Date]]+1,"")</f>
        <v>45260</v>
      </c>
      <c r="O542" s="11" t="s">
        <v>32</v>
      </c>
      <c r="P542" s="15">
        <v>45252</v>
      </c>
      <c r="Q542" s="16"/>
      <c r="R542" s="12" t="s">
        <v>1234</v>
      </c>
      <c r="S542" s="12" t="s">
        <v>1202</v>
      </c>
      <c r="T542" s="12"/>
      <c r="U542" s="12" t="s">
        <v>1297</v>
      </c>
    </row>
    <row r="543" spans="1:21" x14ac:dyDescent="0.25">
      <c r="A543" s="10" t="str">
        <f t="shared" si="36"/>
        <v>10077790-231123</v>
      </c>
      <c r="B543" s="11">
        <v>10077790</v>
      </c>
      <c r="C543" s="12" t="str">
        <f>VLOOKUP(Table2[[#This Row],[Id No]],[1]MIT!$A:$BF,2,0)&amp;" "&amp;VLOOKUP(Table2[[#This Row],[Id No]],[1]MIT!$A:$BF,3,0)</f>
        <v>JOSEPH ROONEY ELIOTA</v>
      </c>
      <c r="D543" s="12" t="str">
        <f>+VLOOKUP(Table2[[#This Row],[Id No]],[1]MIT!$A:$BF,5,0)</f>
        <v>FORMWORKER</v>
      </c>
      <c r="E543" s="12" t="str">
        <f>+VLOOKUP(Table2[[#This Row],[Id No]],[1]MIT!$A:$BF,7,0)</f>
        <v>İNŞAAT GRUBU</v>
      </c>
      <c r="F543" s="11" t="str">
        <f>+VLOOKUP(Table2[[#This Row],[Id No]],[1]MIT!$A:$BF,15,0)</f>
        <v>TABORA</v>
      </c>
      <c r="G543" s="13">
        <f>+VLOOKUP(Table2[[#This Row],[Id No]],[1]MIT!$A:$BF,19,0)</f>
        <v>44995</v>
      </c>
      <c r="H543" s="14" t="str">
        <f>+VLOOKUP(Table2[[#This Row],[Id No]],[1]MIT!$A:$BF,27,0)</f>
        <v>0764 571 499</v>
      </c>
      <c r="I543" s="11">
        <v>7</v>
      </c>
      <c r="J543" s="13">
        <v>45253</v>
      </c>
      <c r="K543" s="13">
        <f>+IF(AND(Table2[[#This Row],[Leave Start Date]]&lt;&gt;"",Table2[[#This Row],[Leave Days]]&lt;&gt;"")=TRUE,Table2[[#This Row],[Leave Start Date]]+Table2[[#This Row],[Leave Days]]-1, "")</f>
        <v>45259</v>
      </c>
      <c r="L543" s="11" t="s">
        <v>1034</v>
      </c>
      <c r="M543" s="11" t="s">
        <v>1034</v>
      </c>
      <c r="N543" s="13">
        <f>+IF(Table2[[#This Row],[Leave End Date]]&lt;&gt;"",Table2[[#This Row],[Leave End Date]]+1,"")</f>
        <v>45260</v>
      </c>
      <c r="O543" s="11" t="s">
        <v>32</v>
      </c>
      <c r="P543" s="15">
        <v>45252</v>
      </c>
      <c r="Q543" s="16"/>
      <c r="R543" s="12" t="s">
        <v>1234</v>
      </c>
      <c r="S543" s="12" t="s">
        <v>1202</v>
      </c>
      <c r="T543" s="12"/>
      <c r="U543" s="12" t="s">
        <v>1298</v>
      </c>
    </row>
    <row r="544" spans="1:21" x14ac:dyDescent="0.25">
      <c r="A544" s="10" t="str">
        <f t="shared" si="36"/>
        <v>10077795-231123</v>
      </c>
      <c r="B544" s="11">
        <v>10077795</v>
      </c>
      <c r="C544" s="12" t="str">
        <f>VLOOKUP(Table2[[#This Row],[Id No]],[1]MIT!$A:$BF,2,0)&amp;" "&amp;VLOOKUP(Table2[[#This Row],[Id No]],[1]MIT!$A:$BF,3,0)</f>
        <v>SWEDI SALEHE SWEDI</v>
      </c>
      <c r="D544" s="12" t="str">
        <f>+VLOOKUP(Table2[[#This Row],[Id No]],[1]MIT!$A:$BF,5,0)</f>
        <v>REBAR WORKER</v>
      </c>
      <c r="E544" s="12" t="str">
        <f>+VLOOKUP(Table2[[#This Row],[Id No]],[1]MIT!$A:$BF,7,0)</f>
        <v>İNŞAAT GRUBU</v>
      </c>
      <c r="F544" s="11" t="str">
        <f>+VLOOKUP(Table2[[#This Row],[Id No]],[1]MIT!$A:$BF,15,0)</f>
        <v>TABORA</v>
      </c>
      <c r="G544" s="13">
        <f>+VLOOKUP(Table2[[#This Row],[Id No]],[1]MIT!$A:$BF,19,0)</f>
        <v>44995</v>
      </c>
      <c r="H544" s="14" t="str">
        <f>+VLOOKUP(Table2[[#This Row],[Id No]],[1]MIT!$A:$BF,27,0)</f>
        <v>0627 460 824</v>
      </c>
      <c r="I544" s="11">
        <v>7</v>
      </c>
      <c r="J544" s="13">
        <v>45253</v>
      </c>
      <c r="K544" s="13">
        <f>+IF(AND(Table2[[#This Row],[Leave Start Date]]&lt;&gt;"",Table2[[#This Row],[Leave Days]]&lt;&gt;"")=TRUE,Table2[[#This Row],[Leave Start Date]]+Table2[[#This Row],[Leave Days]]-1, "")</f>
        <v>45259</v>
      </c>
      <c r="L544" s="11" t="s">
        <v>1034</v>
      </c>
      <c r="M544" s="11" t="s">
        <v>1034</v>
      </c>
      <c r="N544" s="13">
        <f>+IF(Table2[[#This Row],[Leave End Date]]&lt;&gt;"",Table2[[#This Row],[Leave End Date]]+1,"")</f>
        <v>45260</v>
      </c>
      <c r="O544" s="11" t="s">
        <v>32</v>
      </c>
      <c r="P544" s="15">
        <v>45252</v>
      </c>
      <c r="Q544" s="16"/>
      <c r="R544" s="12" t="s">
        <v>1234</v>
      </c>
      <c r="S544" s="12" t="s">
        <v>1202</v>
      </c>
      <c r="T544" s="12"/>
      <c r="U544" s="12" t="s">
        <v>1299</v>
      </c>
    </row>
    <row r="545" spans="1:21" x14ac:dyDescent="0.25">
      <c r="A545" s="10" t="str">
        <f t="shared" si="36"/>
        <v>10070178-231123</v>
      </c>
      <c r="B545" s="11">
        <v>10070178</v>
      </c>
      <c r="C545" s="12" t="str">
        <f>VLOOKUP(Table2[[#This Row],[Id No]],[1]MIT!$A:$BF,2,0)&amp;" "&amp;VLOOKUP(Table2[[#This Row],[Id No]],[1]MIT!$A:$BF,3,0)</f>
        <v>SALEHE ABDALLAH MWAMINI</v>
      </c>
      <c r="D545" s="12" t="str">
        <f>+VLOOKUP(Table2[[#This Row],[Id No]],[1]MIT!$A:$BF,5,0)</f>
        <v>FORMWORKER</v>
      </c>
      <c r="E545" s="12" t="str">
        <f>+VLOOKUP(Table2[[#This Row],[Id No]],[1]MIT!$A:$BF,7,0)</f>
        <v>İNŞAAT GRUBU</v>
      </c>
      <c r="F545" s="11" t="str">
        <f>+VLOOKUP(Table2[[#This Row],[Id No]],[1]MIT!$A:$BF,15,0)</f>
        <v>TABORA</v>
      </c>
      <c r="G545" s="13">
        <f>+VLOOKUP(Table2[[#This Row],[Id No]],[1]MIT!$A:$BF,19,0)</f>
        <v>44995</v>
      </c>
      <c r="H545" s="14" t="str">
        <f>+VLOOKUP(Table2[[#This Row],[Id No]],[1]MIT!$A:$BF,27,0)</f>
        <v>0655 610 137</v>
      </c>
      <c r="I545" s="11">
        <v>7</v>
      </c>
      <c r="J545" s="13">
        <v>45253</v>
      </c>
      <c r="K545" s="13">
        <f>+IF(AND(Table2[[#This Row],[Leave Start Date]]&lt;&gt;"",Table2[[#This Row],[Leave Days]]&lt;&gt;"")=TRUE,Table2[[#This Row],[Leave Start Date]]+Table2[[#This Row],[Leave Days]]-1, "")</f>
        <v>45259</v>
      </c>
      <c r="L545" s="11" t="s">
        <v>1034</v>
      </c>
      <c r="M545" s="11" t="s">
        <v>1034</v>
      </c>
      <c r="N545" s="13">
        <f>+IF(Table2[[#This Row],[Leave End Date]]&lt;&gt;"",Table2[[#This Row],[Leave End Date]]+1,"")</f>
        <v>45260</v>
      </c>
      <c r="O545" s="11" t="s">
        <v>32</v>
      </c>
      <c r="P545" s="15">
        <v>45252</v>
      </c>
      <c r="Q545" s="16"/>
      <c r="R545" s="12" t="s">
        <v>1234</v>
      </c>
      <c r="S545" s="12" t="s">
        <v>1202</v>
      </c>
      <c r="T545" s="12"/>
      <c r="U545" s="12" t="s">
        <v>1300</v>
      </c>
    </row>
    <row r="546" spans="1:21" x14ac:dyDescent="0.25">
      <c r="A546" s="10" t="str">
        <f t="shared" si="36"/>
        <v>10076503-231123</v>
      </c>
      <c r="B546" s="11">
        <v>10076503</v>
      </c>
      <c r="C546" s="12" t="str">
        <f>VLOOKUP(Table2[[#This Row],[Id No]],[1]MIT!$A:$BF,2,0)&amp;" "&amp;VLOOKUP(Table2[[#This Row],[Id No]],[1]MIT!$A:$BF,3,0)</f>
        <v>RAMADHANI HAMISI SHISHILA</v>
      </c>
      <c r="D546" s="12" t="str">
        <f>+VLOOKUP(Table2[[#This Row],[Id No]],[1]MIT!$A:$BF,5,0)</f>
        <v>REBAR WORKER HELPER</v>
      </c>
      <c r="E546" s="12" t="str">
        <f>+VLOOKUP(Table2[[#This Row],[Id No]],[1]MIT!$A:$BF,7,0)</f>
        <v>İNŞAAT GRUBU</v>
      </c>
      <c r="F546" s="11" t="str">
        <f>+VLOOKUP(Table2[[#This Row],[Id No]],[1]MIT!$A:$BF,15,0)</f>
        <v>TABORA</v>
      </c>
      <c r="G546" s="13">
        <f>+VLOOKUP(Table2[[#This Row],[Id No]],[1]MIT!$A:$BF,19,0)</f>
        <v>44903</v>
      </c>
      <c r="H546" s="14" t="str">
        <f>+VLOOKUP(Table2[[#This Row],[Id No]],[1]MIT!$A:$BF,27,0)</f>
        <v>0765 443 000</v>
      </c>
      <c r="I546" s="11">
        <v>7</v>
      </c>
      <c r="J546" s="13">
        <v>45253</v>
      </c>
      <c r="K546" s="13">
        <f>+IF(AND(Table2[[#This Row],[Leave Start Date]]&lt;&gt;"",Table2[[#This Row],[Leave Days]]&lt;&gt;"")=TRUE,Table2[[#This Row],[Leave Start Date]]+Table2[[#This Row],[Leave Days]]-1, "")</f>
        <v>45259</v>
      </c>
      <c r="L546" s="11" t="s">
        <v>1034</v>
      </c>
      <c r="M546" s="11" t="s">
        <v>1034</v>
      </c>
      <c r="N546" s="13">
        <f>+IF(Table2[[#This Row],[Leave End Date]]&lt;&gt;"",Table2[[#This Row],[Leave End Date]]+1,"")</f>
        <v>45260</v>
      </c>
      <c r="O546" s="11" t="s">
        <v>32</v>
      </c>
      <c r="P546" s="15">
        <v>45252</v>
      </c>
      <c r="Q546" s="16"/>
      <c r="R546" s="12" t="s">
        <v>1234</v>
      </c>
      <c r="S546" s="12" t="s">
        <v>1202</v>
      </c>
      <c r="T546" s="12"/>
      <c r="U546" s="12" t="s">
        <v>1301</v>
      </c>
    </row>
    <row r="547" spans="1:21" x14ac:dyDescent="0.25">
      <c r="A547" s="10" t="str">
        <f t="shared" si="36"/>
        <v>10076633-231123</v>
      </c>
      <c r="B547" s="11">
        <v>10076633</v>
      </c>
      <c r="C547" s="12" t="str">
        <f>VLOOKUP(Table2[[#This Row],[Id No]],[1]MIT!$A:$BF,2,0)&amp;" "&amp;VLOOKUP(Table2[[#This Row],[Id No]],[1]MIT!$A:$BF,3,0)</f>
        <v>SIZARY SIMON MKUDE</v>
      </c>
      <c r="D547" s="12" t="str">
        <f>+VLOOKUP(Table2[[#This Row],[Id No]],[1]MIT!$A:$BF,5,0)</f>
        <v>FORMWORKER</v>
      </c>
      <c r="E547" s="12" t="str">
        <f>+VLOOKUP(Table2[[#This Row],[Id No]],[1]MIT!$A:$BF,7,0)</f>
        <v>İNŞAAT GRUBU</v>
      </c>
      <c r="F547" s="11" t="str">
        <f>+VLOOKUP(Table2[[#This Row],[Id No]],[1]MIT!$A:$BF,15,0)</f>
        <v>TABORA</v>
      </c>
      <c r="G547" s="13">
        <f>+VLOOKUP(Table2[[#This Row],[Id No]],[1]MIT!$A:$BF,19,0)</f>
        <v>44911</v>
      </c>
      <c r="H547" s="14" t="str">
        <f>+VLOOKUP(Table2[[#This Row],[Id No]],[1]MIT!$A:$BF,27,0)</f>
        <v>0656101152/0625865743</v>
      </c>
      <c r="I547" s="11">
        <v>7</v>
      </c>
      <c r="J547" s="13">
        <v>45253</v>
      </c>
      <c r="K547" s="13">
        <f>+IF(AND(Table2[[#This Row],[Leave Start Date]]&lt;&gt;"",Table2[[#This Row],[Leave Days]]&lt;&gt;"")=TRUE,Table2[[#This Row],[Leave Start Date]]+Table2[[#This Row],[Leave Days]]-1, "")</f>
        <v>45259</v>
      </c>
      <c r="L547" s="11" t="s">
        <v>1034</v>
      </c>
      <c r="M547" s="11" t="s">
        <v>1034</v>
      </c>
      <c r="N547" s="13">
        <f>+IF(Table2[[#This Row],[Leave End Date]]&lt;&gt;"",Table2[[#This Row],[Leave End Date]]+1,"")</f>
        <v>45260</v>
      </c>
      <c r="O547" s="11" t="s">
        <v>32</v>
      </c>
      <c r="P547" s="15">
        <v>45252</v>
      </c>
      <c r="Q547" s="16"/>
      <c r="R547" s="12" t="s">
        <v>1234</v>
      </c>
      <c r="S547" s="12" t="s">
        <v>1202</v>
      </c>
      <c r="T547" s="12"/>
      <c r="U547" s="12" t="s">
        <v>1302</v>
      </c>
    </row>
    <row r="548" spans="1:21" x14ac:dyDescent="0.25">
      <c r="A548" s="10" t="str">
        <f t="shared" si="36"/>
        <v>10077899-231123</v>
      </c>
      <c r="B548" s="11">
        <v>10077899</v>
      </c>
      <c r="C548" s="12" t="str">
        <f>VLOOKUP(Table2[[#This Row],[Id No]],[1]MIT!$A:$BF,2,0)&amp;" "&amp;VLOOKUP(Table2[[#This Row],[Id No]],[1]MIT!$A:$BF,3,0)</f>
        <v>BONIPHACE NJAGA MALAGIRA</v>
      </c>
      <c r="D548" s="12" t="str">
        <f>+VLOOKUP(Table2[[#This Row],[Id No]],[1]MIT!$A:$BF,5,0)</f>
        <v>FORMWORKER</v>
      </c>
      <c r="E548" s="12" t="str">
        <f>+VLOOKUP(Table2[[#This Row],[Id No]],[1]MIT!$A:$BF,7,0)</f>
        <v>İNŞAAT GRUBU</v>
      </c>
      <c r="F548" s="11" t="str">
        <f>+VLOOKUP(Table2[[#This Row],[Id No]],[1]MIT!$A:$BF,15,0)</f>
        <v>TABORA</v>
      </c>
      <c r="G548" s="13">
        <f>+VLOOKUP(Table2[[#This Row],[Id No]],[1]MIT!$A:$BF,19,0)</f>
        <v>45001</v>
      </c>
      <c r="H548" s="14" t="str">
        <f>+VLOOKUP(Table2[[#This Row],[Id No]],[1]MIT!$A:$BF,27,0)</f>
        <v>0769 556 278</v>
      </c>
      <c r="I548" s="11">
        <v>7</v>
      </c>
      <c r="J548" s="13">
        <v>45253</v>
      </c>
      <c r="K548" s="13">
        <f>+IF(AND(Table2[[#This Row],[Leave Start Date]]&lt;&gt;"",Table2[[#This Row],[Leave Days]]&lt;&gt;"")=TRUE,Table2[[#This Row],[Leave Start Date]]+Table2[[#This Row],[Leave Days]]-1, "")</f>
        <v>45259</v>
      </c>
      <c r="L548" s="11" t="s">
        <v>1034</v>
      </c>
      <c r="M548" s="11" t="s">
        <v>1034</v>
      </c>
      <c r="N548" s="13">
        <f>+IF(Table2[[#This Row],[Leave End Date]]&lt;&gt;"",Table2[[#This Row],[Leave End Date]]+1,"")</f>
        <v>45260</v>
      </c>
      <c r="O548" s="11" t="s">
        <v>32</v>
      </c>
      <c r="P548" s="15">
        <v>45252</v>
      </c>
      <c r="Q548" s="16"/>
      <c r="R548" s="12" t="s">
        <v>1234</v>
      </c>
      <c r="S548" s="12" t="s">
        <v>1202</v>
      </c>
      <c r="T548" s="12"/>
      <c r="U548" s="12" t="s">
        <v>1303</v>
      </c>
    </row>
    <row r="549" spans="1:21" x14ac:dyDescent="0.25">
      <c r="A549" s="10" t="str">
        <f t="shared" ref="A549:A556" si="37">$B549&amp;"-"&amp;TEXT($J549,"YYMMDD")</f>
        <v>10077101-231123</v>
      </c>
      <c r="B549" s="11">
        <v>10077101</v>
      </c>
      <c r="C549" s="12" t="str">
        <f>VLOOKUP(Table2[[#This Row],[Id No]],[1]MIT!$A:$BF,2,0)&amp;" "&amp;VLOOKUP(Table2[[#This Row],[Id No]],[1]MIT!$A:$BF,3,0)</f>
        <v>PERPETUA ALEX MAHINDA</v>
      </c>
      <c r="D549" s="12" t="str">
        <f>+VLOOKUP(Table2[[#This Row],[Id No]],[1]MIT!$A:$BF,5,0)</f>
        <v>CLEANER</v>
      </c>
      <c r="E549" s="12" t="str">
        <f>+VLOOKUP(Table2[[#This Row],[Id No]],[1]MIT!$A:$BF,7,0)</f>
        <v>İDARİ İŞLER (KAMP)</v>
      </c>
      <c r="F549" s="11" t="str">
        <f>+VLOOKUP(Table2[[#This Row],[Id No]],[1]MIT!$A:$BF,15,0)</f>
        <v>TABORA</v>
      </c>
      <c r="G549" s="13">
        <f>+VLOOKUP(Table2[[#This Row],[Id No]],[1]MIT!$A:$BF,19,0)</f>
        <v>44949</v>
      </c>
      <c r="H549" s="14" t="str">
        <f>+VLOOKUP(Table2[[#This Row],[Id No]],[1]MIT!$A:$BF,27,0)</f>
        <v>0783 749 995</v>
      </c>
      <c r="I549" s="11">
        <v>13</v>
      </c>
      <c r="J549" s="13">
        <v>45253</v>
      </c>
      <c r="K549" s="13">
        <f>+IF(AND(Table2[[#This Row],[Leave Start Date]]&lt;&gt;"",Table2[[#This Row],[Leave Days]]&lt;&gt;"")=TRUE,Table2[[#This Row],[Leave Start Date]]+Table2[[#This Row],[Leave Days]]-1, "")</f>
        <v>45265</v>
      </c>
      <c r="L549" s="11" t="s">
        <v>35</v>
      </c>
      <c r="M549" s="11" t="s">
        <v>35</v>
      </c>
      <c r="N549" s="13">
        <f>+IF(Table2[[#This Row],[Leave End Date]]&lt;&gt;"",Table2[[#This Row],[Leave End Date]]+1,"")</f>
        <v>45266</v>
      </c>
      <c r="O549" s="11" t="s">
        <v>32</v>
      </c>
      <c r="P549" s="15">
        <v>45252</v>
      </c>
      <c r="Q549" s="16"/>
      <c r="R549" s="12" t="s">
        <v>1234</v>
      </c>
      <c r="S549" s="12" t="s">
        <v>1202</v>
      </c>
      <c r="T549" s="12"/>
      <c r="U549" s="12" t="s">
        <v>1304</v>
      </c>
    </row>
    <row r="550" spans="1:21" x14ac:dyDescent="0.25">
      <c r="A550" s="10" t="str">
        <f t="shared" si="37"/>
        <v>10077127-231123</v>
      </c>
      <c r="B550" s="11">
        <v>10077127</v>
      </c>
      <c r="C550" s="12" t="str">
        <f>VLOOKUP(Table2[[#This Row],[Id No]],[1]MIT!$A:$BF,2,0)&amp;" "&amp;VLOOKUP(Table2[[#This Row],[Id No]],[1]MIT!$A:$BF,3,0)</f>
        <v>OLIVER PETER SHIMANYI</v>
      </c>
      <c r="D550" s="12" t="str">
        <f>+VLOOKUP(Table2[[#This Row],[Id No]],[1]MIT!$A:$BF,5,0)</f>
        <v>CLEANER</v>
      </c>
      <c r="E550" s="12" t="str">
        <f>+VLOOKUP(Table2[[#This Row],[Id No]],[1]MIT!$A:$BF,7,0)</f>
        <v>İDARİ İŞLER (KAMP)</v>
      </c>
      <c r="F550" s="11" t="str">
        <f>+VLOOKUP(Table2[[#This Row],[Id No]],[1]MIT!$A:$BF,15,0)</f>
        <v>NYAHUA</v>
      </c>
      <c r="G550" s="13">
        <f>+VLOOKUP(Table2[[#This Row],[Id No]],[1]MIT!$A:$BF,19,0)</f>
        <v>44951</v>
      </c>
      <c r="H550" s="14" t="str">
        <f>+VLOOKUP(Table2[[#This Row],[Id No]],[1]MIT!$A:$BF,27,0)</f>
        <v>0654 527 467</v>
      </c>
      <c r="I550" s="11">
        <v>23</v>
      </c>
      <c r="J550" s="13">
        <v>45253</v>
      </c>
      <c r="K550" s="13">
        <f>+IF(AND(Table2[[#This Row],[Leave Start Date]]&lt;&gt;"",Table2[[#This Row],[Leave Days]]&lt;&gt;"")=TRUE,Table2[[#This Row],[Leave Start Date]]+Table2[[#This Row],[Leave Days]]-1, "")</f>
        <v>45275</v>
      </c>
      <c r="L550" s="11" t="s">
        <v>35</v>
      </c>
      <c r="M550" s="11" t="s">
        <v>35</v>
      </c>
      <c r="N550" s="13">
        <f>+IF(Table2[[#This Row],[Leave End Date]]&lt;&gt;"",Table2[[#This Row],[Leave End Date]]+1,"")</f>
        <v>45276</v>
      </c>
      <c r="O550" s="11" t="s">
        <v>32</v>
      </c>
      <c r="P550" s="15">
        <v>45252</v>
      </c>
      <c r="Q550" s="16"/>
      <c r="R550" s="12" t="s">
        <v>1234</v>
      </c>
      <c r="S550" s="12" t="s">
        <v>1202</v>
      </c>
      <c r="T550" s="12"/>
      <c r="U550" s="12" t="s">
        <v>1305</v>
      </c>
    </row>
    <row r="551" spans="1:21" x14ac:dyDescent="0.25">
      <c r="A551" s="10" t="str">
        <f t="shared" si="37"/>
        <v>10077085-231123</v>
      </c>
      <c r="B551" s="11">
        <v>10077085</v>
      </c>
      <c r="C551" s="12" t="str">
        <f>VLOOKUP(Table2[[#This Row],[Id No]],[1]MIT!$A:$BF,2,0)&amp;" "&amp;VLOOKUP(Table2[[#This Row],[Id No]],[1]MIT!$A:$BF,3,0)</f>
        <v>YASINTA FAINI MINJA</v>
      </c>
      <c r="D551" s="12" t="str">
        <f>+VLOOKUP(Table2[[#This Row],[Id No]],[1]MIT!$A:$BF,5,0)</f>
        <v>CLEANER</v>
      </c>
      <c r="E551" s="12" t="str">
        <f>+VLOOKUP(Table2[[#This Row],[Id No]],[1]MIT!$A:$BF,7,0)</f>
        <v>İDARİ İŞLER (KAMP)</v>
      </c>
      <c r="F551" s="11" t="str">
        <f>+VLOOKUP(Table2[[#This Row],[Id No]],[1]MIT!$A:$BF,15,0)</f>
        <v>NYAHUA</v>
      </c>
      <c r="G551" s="13">
        <f>+VLOOKUP(Table2[[#This Row],[Id No]],[1]MIT!$A:$BF,19,0)</f>
        <v>44947</v>
      </c>
      <c r="H551" s="14" t="str">
        <f>+VLOOKUP(Table2[[#This Row],[Id No]],[1]MIT!$A:$BF,27,0)</f>
        <v>0764014560/0788252518</v>
      </c>
      <c r="I551" s="11">
        <v>23</v>
      </c>
      <c r="J551" s="13">
        <v>45253</v>
      </c>
      <c r="K551" s="13">
        <f>+IF(AND(Table2[[#This Row],[Leave Start Date]]&lt;&gt;"",Table2[[#This Row],[Leave Days]]&lt;&gt;"")=TRUE,Table2[[#This Row],[Leave Start Date]]+Table2[[#This Row],[Leave Days]]-1, "")</f>
        <v>45275</v>
      </c>
      <c r="L551" s="11" t="s">
        <v>35</v>
      </c>
      <c r="M551" s="11" t="s">
        <v>35</v>
      </c>
      <c r="N551" s="13">
        <f>+IF(Table2[[#This Row],[Leave End Date]]&lt;&gt;"",Table2[[#This Row],[Leave End Date]]+1,"")</f>
        <v>45276</v>
      </c>
      <c r="O551" s="11" t="s">
        <v>32</v>
      </c>
      <c r="P551" s="15">
        <v>45252</v>
      </c>
      <c r="Q551" s="16"/>
      <c r="R551" s="12" t="s">
        <v>1234</v>
      </c>
      <c r="S551" s="12" t="s">
        <v>1202</v>
      </c>
      <c r="T551" s="12"/>
      <c r="U551" s="12" t="s">
        <v>1306</v>
      </c>
    </row>
    <row r="552" spans="1:21" x14ac:dyDescent="0.25">
      <c r="A552" s="10" t="str">
        <f t="shared" si="37"/>
        <v>10077757-231123</v>
      </c>
      <c r="B552" s="11">
        <v>10077757</v>
      </c>
      <c r="C552" s="12" t="str">
        <f>VLOOKUP(Table2[[#This Row],[Id No]],[1]MIT!$A:$BF,2,0)&amp;" "&amp;VLOOKUP(Table2[[#This Row],[Id No]],[1]MIT!$A:$BF,3,0)</f>
        <v>CLEOPA HUNTCHSON URIO</v>
      </c>
      <c r="D552" s="12" t="str">
        <f>+VLOOKUP(Table2[[#This Row],[Id No]],[1]MIT!$A:$BF,5,0)</f>
        <v>CAMP WORKER</v>
      </c>
      <c r="E552" s="12" t="str">
        <f>+VLOOKUP(Table2[[#This Row],[Id No]],[1]MIT!$A:$BF,7,0)</f>
        <v>İDARİ İŞLER (KAMP)</v>
      </c>
      <c r="F552" s="11" t="str">
        <f>+VLOOKUP(Table2[[#This Row],[Id No]],[1]MIT!$A:$BF,15,0)</f>
        <v>NYAHUA</v>
      </c>
      <c r="G552" s="13">
        <f>+VLOOKUP(Table2[[#This Row],[Id No]],[1]MIT!$A:$BF,19,0)</f>
        <v>44994</v>
      </c>
      <c r="H552" s="14" t="str">
        <f>+VLOOKUP(Table2[[#This Row],[Id No]],[1]MIT!$A:$BF,27,0)</f>
        <v>0695238178</v>
      </c>
      <c r="I552" s="11">
        <v>20</v>
      </c>
      <c r="J552" s="13">
        <v>45253</v>
      </c>
      <c r="K552" s="13">
        <f>+IF(AND(Table2[[#This Row],[Leave Start Date]]&lt;&gt;"",Table2[[#This Row],[Leave Days]]&lt;&gt;"")=TRUE,Table2[[#This Row],[Leave Start Date]]+Table2[[#This Row],[Leave Days]]-1, "")</f>
        <v>45272</v>
      </c>
      <c r="L552" s="11" t="s">
        <v>35</v>
      </c>
      <c r="M552" s="11" t="s">
        <v>35</v>
      </c>
      <c r="N552" s="13">
        <f>+IF(Table2[[#This Row],[Leave End Date]]&lt;&gt;"",Table2[[#This Row],[Leave End Date]]+1,"")</f>
        <v>45273</v>
      </c>
      <c r="O552" s="11" t="s">
        <v>32</v>
      </c>
      <c r="P552" s="15">
        <v>45252</v>
      </c>
      <c r="Q552" s="16"/>
      <c r="R552" s="12" t="s">
        <v>1234</v>
      </c>
      <c r="S552" s="12" t="s">
        <v>1202</v>
      </c>
      <c r="T552" s="12"/>
      <c r="U552" s="12" t="s">
        <v>1307</v>
      </c>
    </row>
    <row r="553" spans="1:21" x14ac:dyDescent="0.25">
      <c r="A553" s="10" t="str">
        <f t="shared" si="37"/>
        <v>10077883-231123</v>
      </c>
      <c r="B553" s="11">
        <v>10077883</v>
      </c>
      <c r="C553" s="12" t="str">
        <f>VLOOKUP(Table2[[#This Row],[Id No]],[1]MIT!$A:$BF,2,0)&amp;" "&amp;VLOOKUP(Table2[[#This Row],[Id No]],[1]MIT!$A:$BF,3,0)</f>
        <v>BONIPHACE PAUL MBOJE</v>
      </c>
      <c r="D553" s="12" t="str">
        <f>+VLOOKUP(Table2[[#This Row],[Id No]],[1]MIT!$A:$BF,5,0)</f>
        <v>CAMP WORKER</v>
      </c>
      <c r="E553" s="12" t="str">
        <f>+VLOOKUP(Table2[[#This Row],[Id No]],[1]MIT!$A:$BF,7,0)</f>
        <v>İDARİ İŞLER (KAMP)</v>
      </c>
      <c r="F553" s="11" t="str">
        <f>+VLOOKUP(Table2[[#This Row],[Id No]],[1]MIT!$A:$BF,15,0)</f>
        <v>NYAHUA</v>
      </c>
      <c r="G553" s="13">
        <f>+VLOOKUP(Table2[[#This Row],[Id No]],[1]MIT!$A:$BF,19,0)</f>
        <v>45000</v>
      </c>
      <c r="H553" s="14" t="str">
        <f>+VLOOKUP(Table2[[#This Row],[Id No]],[1]MIT!$A:$BF,27,0)</f>
        <v>0789 182 440</v>
      </c>
      <c r="I553" s="11">
        <v>19</v>
      </c>
      <c r="J553" s="13">
        <v>45253</v>
      </c>
      <c r="K553" s="13">
        <f>+IF(AND(Table2[[#This Row],[Leave Start Date]]&lt;&gt;"",Table2[[#This Row],[Leave Days]]&lt;&gt;"")=TRUE,Table2[[#This Row],[Leave Start Date]]+Table2[[#This Row],[Leave Days]]-1, "")</f>
        <v>45271</v>
      </c>
      <c r="L553" s="11" t="s">
        <v>35</v>
      </c>
      <c r="M553" s="11" t="s">
        <v>35</v>
      </c>
      <c r="N553" s="13">
        <f>+IF(Table2[[#This Row],[Leave End Date]]&lt;&gt;"",Table2[[#This Row],[Leave End Date]]+1,"")</f>
        <v>45272</v>
      </c>
      <c r="O553" s="11" t="s">
        <v>32</v>
      </c>
      <c r="P553" s="15">
        <v>45252</v>
      </c>
      <c r="Q553" s="16"/>
      <c r="R553" s="12" t="s">
        <v>1234</v>
      </c>
      <c r="S553" s="12" t="s">
        <v>1202</v>
      </c>
      <c r="T553" s="12"/>
      <c r="U553" s="12" t="s">
        <v>1308</v>
      </c>
    </row>
    <row r="554" spans="1:21" x14ac:dyDescent="0.25">
      <c r="A554" s="10" t="str">
        <f t="shared" si="37"/>
        <v>10077156-231123</v>
      </c>
      <c r="B554" s="11">
        <v>10077156</v>
      </c>
      <c r="C554" s="12" t="str">
        <f>VLOOKUP(Table2[[#This Row],[Id No]],[1]MIT!$A:$BF,2,0)&amp;" "&amp;VLOOKUP(Table2[[#This Row],[Id No]],[1]MIT!$A:$BF,3,0)</f>
        <v>KULWA MRISHO JUMA</v>
      </c>
      <c r="D554" s="12" t="str">
        <f>+VLOOKUP(Table2[[#This Row],[Id No]],[1]MIT!$A:$BF,5,0)</f>
        <v>WAITER</v>
      </c>
      <c r="E554" s="12" t="str">
        <f>+VLOOKUP(Table2[[#This Row],[Id No]],[1]MIT!$A:$BF,7,0)</f>
        <v>İDARİ İŞLER (YEMEKHANE)</v>
      </c>
      <c r="F554" s="11" t="str">
        <f>+VLOOKUP(Table2[[#This Row],[Id No]],[1]MIT!$A:$BF,15,0)</f>
        <v>TABORA</v>
      </c>
      <c r="G554" s="13">
        <f>+VLOOKUP(Table2[[#This Row],[Id No]],[1]MIT!$A:$BF,19,0)</f>
        <v>44952</v>
      </c>
      <c r="H554" s="14" t="str">
        <f>+VLOOKUP(Table2[[#This Row],[Id No]],[1]MIT!$A:$BF,27,0)</f>
        <v>0788 775 933</v>
      </c>
      <c r="I554" s="11">
        <v>4</v>
      </c>
      <c r="J554" s="13">
        <v>45253</v>
      </c>
      <c r="K554" s="13">
        <f>+IF(AND(Table2[[#This Row],[Leave Start Date]]&lt;&gt;"",Table2[[#This Row],[Leave Days]]&lt;&gt;"")=TRUE,Table2[[#This Row],[Leave Start Date]]+Table2[[#This Row],[Leave Days]]-1, "")</f>
        <v>45256</v>
      </c>
      <c r="L554" s="11" t="s">
        <v>35</v>
      </c>
      <c r="M554" s="11" t="s">
        <v>35</v>
      </c>
      <c r="N554" s="13">
        <f>+IF(Table2[[#This Row],[Leave End Date]]&lt;&gt;"",Table2[[#This Row],[Leave End Date]]+1,"")</f>
        <v>45257</v>
      </c>
      <c r="O554" s="11" t="s">
        <v>32</v>
      </c>
      <c r="P554" s="15">
        <v>45253</v>
      </c>
      <c r="Q554" s="16"/>
      <c r="R554" s="12" t="s">
        <v>1234</v>
      </c>
      <c r="S554" s="12" t="s">
        <v>1202</v>
      </c>
      <c r="T554" s="12"/>
      <c r="U554" s="12" t="s">
        <v>1309</v>
      </c>
    </row>
    <row r="555" spans="1:21" x14ac:dyDescent="0.25">
      <c r="A555" s="10" t="str">
        <f t="shared" si="37"/>
        <v>10072923-231121</v>
      </c>
      <c r="B555" s="11">
        <v>10072923</v>
      </c>
      <c r="C555" s="12" t="str">
        <f>VLOOKUP(Table2[[#This Row],[Id No]],[1]MIT!$A:$BF,2,0)&amp;" "&amp;VLOOKUP(Table2[[#This Row],[Id No]],[1]MIT!$A:$BF,3,0)</f>
        <v>SADANI PETER MALLANGA</v>
      </c>
      <c r="D555" s="12" t="str">
        <f>+VLOOKUP(Table2[[#This Row],[Id No]],[1]MIT!$A:$BF,5,0)</f>
        <v>WAITER</v>
      </c>
      <c r="E555" s="12" t="str">
        <f>+VLOOKUP(Table2[[#This Row],[Id No]],[1]MIT!$A:$BF,7,0)</f>
        <v>İDARİ İŞLER (YEMEKHANE)</v>
      </c>
      <c r="F555" s="11" t="str">
        <f>+VLOOKUP(Table2[[#This Row],[Id No]],[1]MIT!$A:$BF,15,0)</f>
        <v>TABORA</v>
      </c>
      <c r="G555" s="13">
        <f>+VLOOKUP(Table2[[#This Row],[Id No]],[1]MIT!$A:$BF,19,0)</f>
        <v>44741</v>
      </c>
      <c r="H555" s="14" t="str">
        <f>+VLOOKUP(Table2[[#This Row],[Id No]],[1]MIT!$A:$BF,27,0)</f>
        <v>0675 638 404</v>
      </c>
      <c r="I555" s="11">
        <v>4</v>
      </c>
      <c r="J555" s="13">
        <v>45251</v>
      </c>
      <c r="K555" s="13">
        <f>+IF(AND(Table2[[#This Row],[Leave Start Date]]&lt;&gt;"",Table2[[#This Row],[Leave Days]]&lt;&gt;"")=TRUE,Table2[[#This Row],[Leave Start Date]]+Table2[[#This Row],[Leave Days]]-1, "")</f>
        <v>45254</v>
      </c>
      <c r="L555" s="11" t="s">
        <v>17</v>
      </c>
      <c r="M555" s="11" t="s">
        <v>17</v>
      </c>
      <c r="N555" s="13">
        <f>+IF(Table2[[#This Row],[Leave End Date]]&lt;&gt;"",Table2[[#This Row],[Leave End Date]]+1,"")</f>
        <v>45255</v>
      </c>
      <c r="O555" s="11" t="s">
        <v>32</v>
      </c>
      <c r="P555" s="15">
        <v>45253</v>
      </c>
      <c r="Q555" s="16"/>
      <c r="R555" s="12" t="s">
        <v>1234</v>
      </c>
      <c r="S555" s="12" t="s">
        <v>1202</v>
      </c>
      <c r="T555" s="12"/>
      <c r="U555" s="12" t="s">
        <v>1311</v>
      </c>
    </row>
    <row r="556" spans="1:21" x14ac:dyDescent="0.25">
      <c r="A556" s="10" t="str">
        <f t="shared" si="37"/>
        <v>10075815-231124</v>
      </c>
      <c r="B556" s="11">
        <v>10075815</v>
      </c>
      <c r="C556" s="12" t="str">
        <f>VLOOKUP(Table2[[#This Row],[Id No]],[1]MIT!$A:$BF,2,0)&amp;" "&amp;VLOOKUP(Table2[[#This Row],[Id No]],[1]MIT!$A:$BF,3,0)</f>
        <v>OTHMAN WAZIRI CLINTION</v>
      </c>
      <c r="D556" s="12" t="str">
        <f>+VLOOKUP(Table2[[#This Row],[Id No]],[1]MIT!$A:$BF,5,0)</f>
        <v>PICKUP DRIVER</v>
      </c>
      <c r="E556" s="12" t="str">
        <f>+VLOOKUP(Table2[[#This Row],[Id No]],[1]MIT!$A:$BF,7,0)</f>
        <v>İDARİ İŞLER (KAMP)</v>
      </c>
      <c r="F556" s="11" t="str">
        <f>+VLOOKUP(Table2[[#This Row],[Id No]],[1]MIT!$A:$BF,15,0)</f>
        <v>TABORA</v>
      </c>
      <c r="G556" s="13">
        <f>+VLOOKUP(Table2[[#This Row],[Id No]],[1]MIT!$A:$BF,19,0)</f>
        <v>44885</v>
      </c>
      <c r="H556" s="14" t="str">
        <f>+VLOOKUP(Table2[[#This Row],[Id No]],[1]MIT!$A:$BF,27,0)</f>
        <v>0715 993 325</v>
      </c>
      <c r="I556" s="11">
        <v>7</v>
      </c>
      <c r="J556" s="13">
        <v>45254</v>
      </c>
      <c r="K556" s="13">
        <f>+IF(AND(Table2[[#This Row],[Leave Start Date]]&lt;&gt;"",Table2[[#This Row],[Leave Days]]&lt;&gt;"")=TRUE,Table2[[#This Row],[Leave Start Date]]+Table2[[#This Row],[Leave Days]]-1, "")</f>
        <v>45260</v>
      </c>
      <c r="L556" s="11" t="s">
        <v>17</v>
      </c>
      <c r="M556" s="11" t="s">
        <v>17</v>
      </c>
      <c r="N556" s="13">
        <f>+IF(Table2[[#This Row],[Leave End Date]]&lt;&gt;"",Table2[[#This Row],[Leave End Date]]+1,"")</f>
        <v>45261</v>
      </c>
      <c r="O556" s="11" t="s">
        <v>32</v>
      </c>
      <c r="P556" s="15">
        <v>45253</v>
      </c>
      <c r="Q556" s="16"/>
      <c r="R556" s="12" t="s">
        <v>1234</v>
      </c>
      <c r="S556" s="12" t="s">
        <v>1202</v>
      </c>
      <c r="T556" s="12"/>
      <c r="U556" s="12" t="s">
        <v>1312</v>
      </c>
    </row>
    <row r="557" spans="1:21" x14ac:dyDescent="0.25">
      <c r="A557" s="10" t="str">
        <f t="shared" ref="A557:A565" si="38">$B557&amp;"-"&amp;TEXT($J557,"YYMMDD")</f>
        <v>10062600-231124</v>
      </c>
      <c r="B557" s="11">
        <v>10062600</v>
      </c>
      <c r="C557" s="12" t="str">
        <f>VLOOKUP(Table2[[#This Row],[Id No]],[1]MIT!$A:$BF,2,0)&amp;" "&amp;VLOOKUP(Table2[[#This Row],[Id No]],[1]MIT!$A:$BF,3,0)</f>
        <v>PENDO PENDAELI KITOMARI</v>
      </c>
      <c r="D557" s="12" t="str">
        <f>+VLOOKUP(Table2[[#This Row],[Id No]],[1]MIT!$A:$BF,5,0)</f>
        <v>DATA OPERATOR</v>
      </c>
      <c r="E557" s="12" t="str">
        <f>+VLOOKUP(Table2[[#This Row],[Id No]],[1]MIT!$A:$BF,7,0)</f>
        <v>BETON SANTRALİ</v>
      </c>
      <c r="F557" s="11" t="str">
        <f>+VLOOKUP(Table2[[#This Row],[Id No]],[1]MIT!$A:$BF,15,0)</f>
        <v>TABORA</v>
      </c>
      <c r="G557" s="13">
        <f>+VLOOKUP(Table2[[#This Row],[Id No]],[1]MIT!$A:$BF,19,0)</f>
        <v>44652</v>
      </c>
      <c r="H557" s="14" t="str">
        <f>+VLOOKUP(Table2[[#This Row],[Id No]],[1]MIT!$A:$BF,27,0)</f>
        <v>0653314313</v>
      </c>
      <c r="I557" s="11">
        <v>1</v>
      </c>
      <c r="J557" s="13">
        <v>45254</v>
      </c>
      <c r="K557" s="13">
        <f>+IF(AND(Table2[[#This Row],[Leave Start Date]]&lt;&gt;"",Table2[[#This Row],[Leave Days]]&lt;&gt;"")=TRUE,Table2[[#This Row],[Leave Start Date]]+Table2[[#This Row],[Leave Days]]-1, "")</f>
        <v>45254</v>
      </c>
      <c r="L557" s="11" t="s">
        <v>35</v>
      </c>
      <c r="M557" s="11" t="s">
        <v>35</v>
      </c>
      <c r="N557" s="13">
        <f>+IF(Table2[[#This Row],[Leave End Date]]&lt;&gt;"",Table2[[#This Row],[Leave End Date]]+1,"")</f>
        <v>45255</v>
      </c>
      <c r="O557" s="11" t="s">
        <v>32</v>
      </c>
      <c r="P557" s="15">
        <v>45253</v>
      </c>
      <c r="Q557" s="16"/>
      <c r="R557" s="12" t="s">
        <v>1234</v>
      </c>
      <c r="S557" s="12" t="s">
        <v>1202</v>
      </c>
      <c r="T557" s="12"/>
      <c r="U557" s="12" t="s">
        <v>1313</v>
      </c>
    </row>
    <row r="558" spans="1:21" x14ac:dyDescent="0.25">
      <c r="A558" s="10" t="str">
        <f t="shared" si="38"/>
        <v>10073972-231129</v>
      </c>
      <c r="B558" s="11">
        <v>10073972</v>
      </c>
      <c r="C558" s="12" t="str">
        <f>VLOOKUP(Table2[[#This Row],[Id No]],[1]MIT!$A:$BF,2,0)&amp;" "&amp;VLOOKUP(Table2[[#This Row],[Id No]],[1]MIT!$A:$BF,3,0)</f>
        <v>ANNA PETER PANGA</v>
      </c>
      <c r="D558" s="12" t="str">
        <f>+VLOOKUP(Table2[[#This Row],[Id No]],[1]MIT!$A:$BF,5,0)</f>
        <v>CLEANER</v>
      </c>
      <c r="E558" s="12" t="str">
        <f>+VLOOKUP(Table2[[#This Row],[Id No]],[1]MIT!$A:$BF,7,0)</f>
        <v>OSMAN CAMCI İNŞAAT</v>
      </c>
      <c r="F558" s="11" t="str">
        <f>+VLOOKUP(Table2[[#This Row],[Id No]],[1]MIT!$A:$BF,15,0)</f>
        <v>TABORA</v>
      </c>
      <c r="G558" s="13">
        <f>+VLOOKUP(Table2[[#This Row],[Id No]],[1]MIT!$A:$BF,19,0)</f>
        <v>44800</v>
      </c>
      <c r="H558" s="14" t="str">
        <f>+VLOOKUP(Table2[[#This Row],[Id No]],[1]MIT!$A:$BF,27,0)</f>
        <v>0767 141 817</v>
      </c>
      <c r="I558" s="11">
        <v>7</v>
      </c>
      <c r="J558" s="13">
        <v>45259</v>
      </c>
      <c r="K558" s="13">
        <f>+IF(AND(Table2[[#This Row],[Leave Start Date]]&lt;&gt;"",Table2[[#This Row],[Leave Days]]&lt;&gt;"")=TRUE,Table2[[#This Row],[Leave Start Date]]+Table2[[#This Row],[Leave Days]]-1, "")</f>
        <v>45265</v>
      </c>
      <c r="L558" s="11" t="s">
        <v>35</v>
      </c>
      <c r="M558" s="11" t="s">
        <v>35</v>
      </c>
      <c r="N558" s="13">
        <f>+IF(Table2[[#This Row],[Leave End Date]]&lt;&gt;"",Table2[[#This Row],[Leave End Date]]+1,"")</f>
        <v>45266</v>
      </c>
      <c r="O558" s="11" t="s">
        <v>32</v>
      </c>
      <c r="P558" s="15">
        <v>45258</v>
      </c>
      <c r="Q558" s="16"/>
      <c r="R558" s="12" t="s">
        <v>1234</v>
      </c>
      <c r="S558" s="12" t="s">
        <v>1202</v>
      </c>
      <c r="T558" s="12"/>
      <c r="U558" s="12" t="s">
        <v>1314</v>
      </c>
    </row>
    <row r="559" spans="1:21" x14ac:dyDescent="0.25">
      <c r="A559" s="10" t="str">
        <f t="shared" si="38"/>
        <v>10075474-231129</v>
      </c>
      <c r="B559" s="11">
        <v>10075474</v>
      </c>
      <c r="C559" s="12" t="str">
        <f>VLOOKUP(Table2[[#This Row],[Id No]],[1]MIT!$A:$BF,2,0)&amp;" "&amp;VLOOKUP(Table2[[#This Row],[Id No]],[1]MIT!$A:$BF,3,0)</f>
        <v>JOSEPH SALALA MASOTA</v>
      </c>
      <c r="D559" s="12" t="str">
        <f>+VLOOKUP(Table2[[#This Row],[Id No]],[1]MIT!$A:$BF,5,0)</f>
        <v>ROLLER OPERATOR</v>
      </c>
      <c r="E559" s="12" t="str">
        <f>+VLOOKUP(Table2[[#This Row],[Id No]],[1]MIT!$A:$BF,7,0)</f>
        <v>OSMAN CAMCI İNŞAAT</v>
      </c>
      <c r="F559" s="11" t="str">
        <f>+VLOOKUP(Table2[[#This Row],[Id No]],[1]MIT!$A:$BF,15,0)</f>
        <v>TABORA</v>
      </c>
      <c r="G559" s="13">
        <f>+VLOOKUP(Table2[[#This Row],[Id No]],[1]MIT!$A:$BF,19,0)</f>
        <v>44865</v>
      </c>
      <c r="H559" s="14" t="str">
        <f>+VLOOKUP(Table2[[#This Row],[Id No]],[1]MIT!$A:$BF,27,0)</f>
        <v>0652 612 527</v>
      </c>
      <c r="I559" s="11">
        <v>7</v>
      </c>
      <c r="J559" s="13">
        <v>45259</v>
      </c>
      <c r="K559" s="13">
        <f>+IF(AND(Table2[[#This Row],[Leave Start Date]]&lt;&gt;"",Table2[[#This Row],[Leave Days]]&lt;&gt;"")=TRUE,Table2[[#This Row],[Leave Start Date]]+Table2[[#This Row],[Leave Days]]-1, "")</f>
        <v>45265</v>
      </c>
      <c r="L559" s="11" t="s">
        <v>35</v>
      </c>
      <c r="M559" s="11" t="s">
        <v>35</v>
      </c>
      <c r="N559" s="13">
        <f>+IF(Table2[[#This Row],[Leave End Date]]&lt;&gt;"",Table2[[#This Row],[Leave End Date]]+1,"")</f>
        <v>45266</v>
      </c>
      <c r="O559" s="11" t="s">
        <v>32</v>
      </c>
      <c r="P559" s="15">
        <v>45258</v>
      </c>
      <c r="Q559" s="16"/>
      <c r="R559" s="12" t="s">
        <v>1234</v>
      </c>
      <c r="S559" s="12" t="s">
        <v>1202</v>
      </c>
      <c r="T559" s="12"/>
      <c r="U559" s="12" t="s">
        <v>1315</v>
      </c>
    </row>
    <row r="560" spans="1:21" x14ac:dyDescent="0.25">
      <c r="A560" s="10" t="str">
        <f t="shared" si="38"/>
        <v>10075475-231129</v>
      </c>
      <c r="B560" s="11">
        <v>10075475</v>
      </c>
      <c r="C560" s="12" t="str">
        <f>VLOOKUP(Table2[[#This Row],[Id No]],[1]MIT!$A:$BF,2,0)&amp;" "&amp;VLOOKUP(Table2[[#This Row],[Id No]],[1]MIT!$A:$BF,3,0)</f>
        <v>IBRAHIMU ABUSHEHE HASSANI</v>
      </c>
      <c r="D560" s="12" t="str">
        <f>+VLOOKUP(Table2[[#This Row],[Id No]],[1]MIT!$A:$BF,5,0)</f>
        <v>FLAGMAN</v>
      </c>
      <c r="E560" s="12" t="str">
        <f>+VLOOKUP(Table2[[#This Row],[Id No]],[1]MIT!$A:$BF,7,0)</f>
        <v>OSMAN CAMCI İNŞAAT</v>
      </c>
      <c r="F560" s="11" t="str">
        <f>+VLOOKUP(Table2[[#This Row],[Id No]],[1]MIT!$A:$BF,15,0)</f>
        <v>TABORA</v>
      </c>
      <c r="G560" s="13">
        <f>+VLOOKUP(Table2[[#This Row],[Id No]],[1]MIT!$A:$BF,19,0)</f>
        <v>44865</v>
      </c>
      <c r="H560" s="14" t="str">
        <f>+VLOOKUP(Table2[[#This Row],[Id No]],[1]MIT!$A:$BF,27,0)</f>
        <v>0716 505 359</v>
      </c>
      <c r="I560" s="11">
        <v>7</v>
      </c>
      <c r="J560" s="13">
        <v>45259</v>
      </c>
      <c r="K560" s="13">
        <f>+IF(AND(Table2[[#This Row],[Leave Start Date]]&lt;&gt;"",Table2[[#This Row],[Leave Days]]&lt;&gt;"")=TRUE,Table2[[#This Row],[Leave Start Date]]+Table2[[#This Row],[Leave Days]]-1, "")</f>
        <v>45265</v>
      </c>
      <c r="L560" s="11" t="s">
        <v>35</v>
      </c>
      <c r="M560" s="11" t="s">
        <v>35</v>
      </c>
      <c r="N560" s="13">
        <f>+IF(Table2[[#This Row],[Leave End Date]]&lt;&gt;"",Table2[[#This Row],[Leave End Date]]+1,"")</f>
        <v>45266</v>
      </c>
      <c r="O560" s="11" t="s">
        <v>32</v>
      </c>
      <c r="P560" s="15">
        <v>45258</v>
      </c>
      <c r="Q560" s="16"/>
      <c r="R560" s="12" t="s">
        <v>1234</v>
      </c>
      <c r="S560" s="12" t="s">
        <v>1202</v>
      </c>
      <c r="T560" s="12"/>
      <c r="U560" s="12" t="s">
        <v>1316</v>
      </c>
    </row>
    <row r="561" spans="1:21" x14ac:dyDescent="0.25">
      <c r="A561" s="10" t="str">
        <f t="shared" si="38"/>
        <v>10075520-231129</v>
      </c>
      <c r="B561" s="11">
        <v>10075520</v>
      </c>
      <c r="C561" s="12" t="str">
        <f>VLOOKUP(Table2[[#This Row],[Id No]],[1]MIT!$A:$BF,2,0)&amp;" "&amp;VLOOKUP(Table2[[#This Row],[Id No]],[1]MIT!$A:$BF,3,0)</f>
        <v>ISAYA TAJIRI NJALDU</v>
      </c>
      <c r="D561" s="12" t="str">
        <f>+VLOOKUP(Table2[[#This Row],[Id No]],[1]MIT!$A:$BF,5,0)</f>
        <v>CHAINMAN</v>
      </c>
      <c r="E561" s="12" t="str">
        <f>+VLOOKUP(Table2[[#This Row],[Id No]],[1]MIT!$A:$BF,7,0)</f>
        <v>OSMAN CAMCI İNŞAAT</v>
      </c>
      <c r="F561" s="11" t="str">
        <f>+VLOOKUP(Table2[[#This Row],[Id No]],[1]MIT!$A:$BF,15,0)</f>
        <v>TABORA</v>
      </c>
      <c r="G561" s="13">
        <f>+VLOOKUP(Table2[[#This Row],[Id No]],[1]MIT!$A:$BF,19,0)</f>
        <v>44868</v>
      </c>
      <c r="H561" s="14" t="str">
        <f>+VLOOKUP(Table2[[#This Row],[Id No]],[1]MIT!$A:$BF,27,0)</f>
        <v>0685 146 295</v>
      </c>
      <c r="I561" s="11">
        <v>7</v>
      </c>
      <c r="J561" s="13">
        <v>45259</v>
      </c>
      <c r="K561" s="13">
        <f>+IF(AND(Table2[[#This Row],[Leave Start Date]]&lt;&gt;"",Table2[[#This Row],[Leave Days]]&lt;&gt;"")=TRUE,Table2[[#This Row],[Leave Start Date]]+Table2[[#This Row],[Leave Days]]-1, "")</f>
        <v>45265</v>
      </c>
      <c r="L561" s="11" t="s">
        <v>35</v>
      </c>
      <c r="M561" s="11" t="s">
        <v>35</v>
      </c>
      <c r="N561" s="13">
        <f>+IF(Table2[[#This Row],[Leave End Date]]&lt;&gt;"",Table2[[#This Row],[Leave End Date]]+1,"")</f>
        <v>45266</v>
      </c>
      <c r="O561" s="11" t="s">
        <v>32</v>
      </c>
      <c r="P561" s="15">
        <v>45258</v>
      </c>
      <c r="Q561" s="16"/>
      <c r="R561" s="12" t="s">
        <v>1234</v>
      </c>
      <c r="S561" s="12" t="s">
        <v>1202</v>
      </c>
      <c r="T561" s="12"/>
      <c r="U561" s="12" t="s">
        <v>1317</v>
      </c>
    </row>
    <row r="562" spans="1:21" x14ac:dyDescent="0.25">
      <c r="A562" s="10" t="str">
        <f t="shared" si="38"/>
        <v>10075515-231129</v>
      </c>
      <c r="B562" s="11">
        <v>10075515</v>
      </c>
      <c r="C562" s="12" t="str">
        <f>VLOOKUP(Table2[[#This Row],[Id No]],[1]MIT!$A:$BF,2,0)&amp;" "&amp;VLOOKUP(Table2[[#This Row],[Id No]],[1]MIT!$A:$BF,3,0)</f>
        <v>SHUKRANI MAJORINO MZENA</v>
      </c>
      <c r="D562" s="12" t="str">
        <f>+VLOOKUP(Table2[[#This Row],[Id No]],[1]MIT!$A:$BF,5,0)</f>
        <v>CHAINMAN</v>
      </c>
      <c r="E562" s="12" t="str">
        <f>+VLOOKUP(Table2[[#This Row],[Id No]],[1]MIT!$A:$BF,7,0)</f>
        <v>OSMAN CAMCI İNŞAAT</v>
      </c>
      <c r="F562" s="11" t="str">
        <f>+VLOOKUP(Table2[[#This Row],[Id No]],[1]MIT!$A:$BF,15,0)</f>
        <v>TABORA</v>
      </c>
      <c r="G562" s="13">
        <f>+VLOOKUP(Table2[[#This Row],[Id No]],[1]MIT!$A:$BF,19,0)</f>
        <v>44868</v>
      </c>
      <c r="H562" s="14" t="str">
        <f>+VLOOKUP(Table2[[#This Row],[Id No]],[1]MIT!$A:$BF,27,0)</f>
        <v>0656 477 357</v>
      </c>
      <c r="I562" s="11">
        <v>7</v>
      </c>
      <c r="J562" s="13">
        <v>45259</v>
      </c>
      <c r="K562" s="13">
        <f>+IF(AND(Table2[[#This Row],[Leave Start Date]]&lt;&gt;"",Table2[[#This Row],[Leave Days]]&lt;&gt;"")=TRUE,Table2[[#This Row],[Leave Start Date]]+Table2[[#This Row],[Leave Days]]-1, "")</f>
        <v>45265</v>
      </c>
      <c r="L562" s="11" t="s">
        <v>35</v>
      </c>
      <c r="M562" s="11" t="s">
        <v>35</v>
      </c>
      <c r="N562" s="13">
        <f>+IF(Table2[[#This Row],[Leave End Date]]&lt;&gt;"",Table2[[#This Row],[Leave End Date]]+1,"")</f>
        <v>45266</v>
      </c>
      <c r="O562" s="11" t="s">
        <v>32</v>
      </c>
      <c r="P562" s="15">
        <v>45258</v>
      </c>
      <c r="Q562" s="16"/>
      <c r="R562" s="12" t="s">
        <v>1234</v>
      </c>
      <c r="S562" s="12" t="s">
        <v>1202</v>
      </c>
      <c r="T562" s="12"/>
      <c r="U562" s="12" t="s">
        <v>1318</v>
      </c>
    </row>
    <row r="563" spans="1:21" x14ac:dyDescent="0.25">
      <c r="A563" s="10" t="str">
        <f t="shared" si="38"/>
        <v>10053580-231129</v>
      </c>
      <c r="B563" s="11">
        <v>10053580</v>
      </c>
      <c r="C563" s="12" t="str">
        <f>VLOOKUP(Table2[[#This Row],[Id No]],[1]MIT!$A:$BF,2,0)&amp;" "&amp;VLOOKUP(Table2[[#This Row],[Id No]],[1]MIT!$A:$BF,3,0)</f>
        <v>YUSUPH HABIBU SHABANI</v>
      </c>
      <c r="D563" s="12" t="str">
        <f>+VLOOKUP(Table2[[#This Row],[Id No]],[1]MIT!$A:$BF,5,0)</f>
        <v>CHAINMAN</v>
      </c>
      <c r="E563" s="12" t="str">
        <f>+VLOOKUP(Table2[[#This Row],[Id No]],[1]MIT!$A:$BF,7,0)</f>
        <v>OSMAN CAMCI İNŞAAT</v>
      </c>
      <c r="F563" s="11" t="str">
        <f>+VLOOKUP(Table2[[#This Row],[Id No]],[1]MIT!$A:$BF,15,0)</f>
        <v>TABORA</v>
      </c>
      <c r="G563" s="13">
        <f>+VLOOKUP(Table2[[#This Row],[Id No]],[1]MIT!$A:$BF,19,0)</f>
        <v>44868</v>
      </c>
      <c r="H563" s="14" t="str">
        <f>+VLOOKUP(Table2[[#This Row],[Id No]],[1]MIT!$A:$BF,27,0)</f>
        <v>0672 074 898</v>
      </c>
      <c r="I563" s="11">
        <v>7</v>
      </c>
      <c r="J563" s="13">
        <v>45259</v>
      </c>
      <c r="K563" s="13">
        <f>+IF(AND(Table2[[#This Row],[Leave Start Date]]&lt;&gt;"",Table2[[#This Row],[Leave Days]]&lt;&gt;"")=TRUE,Table2[[#This Row],[Leave Start Date]]+Table2[[#This Row],[Leave Days]]-1, "")</f>
        <v>45265</v>
      </c>
      <c r="L563" s="11" t="s">
        <v>35</v>
      </c>
      <c r="M563" s="11" t="s">
        <v>35</v>
      </c>
      <c r="N563" s="13">
        <f>+IF(Table2[[#This Row],[Leave End Date]]&lt;&gt;"",Table2[[#This Row],[Leave End Date]]+1,"")</f>
        <v>45266</v>
      </c>
      <c r="O563" s="11" t="s">
        <v>32</v>
      </c>
      <c r="P563" s="15">
        <v>45258</v>
      </c>
      <c r="Q563" s="16"/>
      <c r="R563" s="12" t="s">
        <v>1234</v>
      </c>
      <c r="S563" s="12" t="s">
        <v>1202</v>
      </c>
      <c r="T563" s="12"/>
      <c r="U563" s="12" t="s">
        <v>1319</v>
      </c>
    </row>
    <row r="564" spans="1:21" x14ac:dyDescent="0.25">
      <c r="A564" s="10" t="str">
        <f t="shared" si="38"/>
        <v>10076978-231129</v>
      </c>
      <c r="B564" s="11">
        <v>10076978</v>
      </c>
      <c r="C564" s="12" t="str">
        <f>VLOOKUP(Table2[[#This Row],[Id No]],[1]MIT!$A:$BF,2,0)&amp;" "&amp;VLOOKUP(Table2[[#This Row],[Id No]],[1]MIT!$A:$BF,3,0)</f>
        <v>SHEHHE OMARY RAMADHANI</v>
      </c>
      <c r="D564" s="12" t="str">
        <f>+VLOOKUP(Table2[[#This Row],[Id No]],[1]MIT!$A:$BF,5,0)</f>
        <v>ROLLER OPERATOR</v>
      </c>
      <c r="E564" s="12" t="str">
        <f>+VLOOKUP(Table2[[#This Row],[Id No]],[1]MIT!$A:$BF,7,0)</f>
        <v>OSMAN CAMCI İNŞAAT</v>
      </c>
      <c r="F564" s="11" t="str">
        <f>+VLOOKUP(Table2[[#This Row],[Id No]],[1]MIT!$A:$BF,15,0)</f>
        <v>TABORA</v>
      </c>
      <c r="G564" s="13">
        <f>+VLOOKUP(Table2[[#This Row],[Id No]],[1]MIT!$A:$BF,19,0)</f>
        <v>44939</v>
      </c>
      <c r="H564" s="14" t="str">
        <f>+VLOOKUP(Table2[[#This Row],[Id No]],[1]MIT!$A:$BF,27,0)</f>
        <v>0715 206 988</v>
      </c>
      <c r="I564" s="11">
        <v>7</v>
      </c>
      <c r="J564" s="13">
        <v>45259</v>
      </c>
      <c r="K564" s="13">
        <f>+IF(AND(Table2[[#This Row],[Leave Start Date]]&lt;&gt;"",Table2[[#This Row],[Leave Days]]&lt;&gt;"")=TRUE,Table2[[#This Row],[Leave Start Date]]+Table2[[#This Row],[Leave Days]]-1, "")</f>
        <v>45265</v>
      </c>
      <c r="L564" s="11" t="s">
        <v>35</v>
      </c>
      <c r="M564" s="11" t="s">
        <v>35</v>
      </c>
      <c r="N564" s="13">
        <f>+IF(Table2[[#This Row],[Leave End Date]]&lt;&gt;"",Table2[[#This Row],[Leave End Date]]+1,"")</f>
        <v>45266</v>
      </c>
      <c r="O564" s="11" t="s">
        <v>32</v>
      </c>
      <c r="P564" s="15">
        <v>45258</v>
      </c>
      <c r="Q564" s="16"/>
      <c r="R564" s="12" t="s">
        <v>1234</v>
      </c>
      <c r="S564" s="12" t="s">
        <v>1202</v>
      </c>
      <c r="T564" s="12"/>
      <c r="U564" s="12" t="s">
        <v>1320</v>
      </c>
    </row>
    <row r="565" spans="1:21" x14ac:dyDescent="0.25">
      <c r="A565" s="10" t="str">
        <f t="shared" si="38"/>
        <v>10052184-231129</v>
      </c>
      <c r="B565" s="11">
        <v>10052184</v>
      </c>
      <c r="C565" s="12" t="str">
        <f>VLOOKUP(Table2[[#This Row],[Id No]],[1]MIT!$A:$BF,2,0)&amp;" "&amp;VLOOKUP(Table2[[#This Row],[Id No]],[1]MIT!$A:$BF,3,0)</f>
        <v>EGIDIUS PAUL MAJENGE</v>
      </c>
      <c r="D565" s="12" t="str">
        <f>+VLOOKUP(Table2[[#This Row],[Id No]],[1]MIT!$A:$BF,5,0)</f>
        <v>UNSKILLED WORKER - PRODUCTIVE</v>
      </c>
      <c r="E565" s="12" t="str">
        <f>+VLOOKUP(Table2[[#This Row],[Id No]],[1]MIT!$A:$BF,7,0)</f>
        <v>OSMAN CAMCI İNŞAAT</v>
      </c>
      <c r="F565" s="11" t="str">
        <f>+VLOOKUP(Table2[[#This Row],[Id No]],[1]MIT!$A:$BF,15,0)</f>
        <v>TABORA</v>
      </c>
      <c r="G565" s="13">
        <f>+VLOOKUP(Table2[[#This Row],[Id No]],[1]MIT!$A:$BF,19,0)</f>
        <v>44981</v>
      </c>
      <c r="H565" s="14" t="str">
        <f>+VLOOKUP(Table2[[#This Row],[Id No]],[1]MIT!$A:$BF,27,0)</f>
        <v>0684 417 584</v>
      </c>
      <c r="I565" s="11">
        <v>7</v>
      </c>
      <c r="J565" s="13">
        <v>45259</v>
      </c>
      <c r="K565" s="13">
        <f>+IF(AND(Table2[[#This Row],[Leave Start Date]]&lt;&gt;"",Table2[[#This Row],[Leave Days]]&lt;&gt;"")=TRUE,Table2[[#This Row],[Leave Start Date]]+Table2[[#This Row],[Leave Days]]-1, "")</f>
        <v>45265</v>
      </c>
      <c r="L565" s="11" t="s">
        <v>35</v>
      </c>
      <c r="M565" s="11" t="s">
        <v>35</v>
      </c>
      <c r="N565" s="13">
        <f>+IF(Table2[[#This Row],[Leave End Date]]&lt;&gt;"",Table2[[#This Row],[Leave End Date]]+1,"")</f>
        <v>45266</v>
      </c>
      <c r="O565" s="11" t="s">
        <v>32</v>
      </c>
      <c r="P565" s="15">
        <v>45258</v>
      </c>
      <c r="Q565" s="16"/>
      <c r="R565" s="12" t="s">
        <v>1234</v>
      </c>
      <c r="S565" s="12" t="s">
        <v>1202</v>
      </c>
      <c r="T565" s="12"/>
      <c r="U565" s="12" t="s">
        <v>1321</v>
      </c>
    </row>
    <row r="566" spans="1:21" x14ac:dyDescent="0.25">
      <c r="A566" s="10" t="str">
        <f>$B566&amp;"-"&amp;TEXT($J566,"YYMMDD")</f>
        <v>10076502-231130</v>
      </c>
      <c r="B566" s="11">
        <v>10076502</v>
      </c>
      <c r="C566" s="12" t="str">
        <f>VLOOKUP(Table2[[#This Row],[Id No]],[1]MIT!$A:$BF,2,0)&amp;" "&amp;VLOOKUP(Table2[[#This Row],[Id No]],[1]MIT!$A:$BF,3,0)</f>
        <v>HASSANI SALUM MAKUNGANYA</v>
      </c>
      <c r="D566" s="12" t="str">
        <f>+VLOOKUP(Table2[[#This Row],[Id No]],[1]MIT!$A:$BF,5,0)</f>
        <v>FORMWORKER</v>
      </c>
      <c r="E566" s="12" t="str">
        <f>+VLOOKUP(Table2[[#This Row],[Id No]],[1]MIT!$A:$BF,7,0)</f>
        <v>İNŞAAT GRUBU</v>
      </c>
      <c r="F566" s="11" t="str">
        <f>+VLOOKUP(Table2[[#This Row],[Id No]],[1]MIT!$A:$BF,15,0)</f>
        <v>TABORA</v>
      </c>
      <c r="G566" s="13">
        <f>+VLOOKUP(Table2[[#This Row],[Id No]],[1]MIT!$A:$BF,19,0)</f>
        <v>44903</v>
      </c>
      <c r="H566" s="14" t="str">
        <f>+VLOOKUP(Table2[[#This Row],[Id No]],[1]MIT!$A:$BF,27,0)</f>
        <v>0717 068 878</v>
      </c>
      <c r="I566" s="11">
        <v>5</v>
      </c>
      <c r="J566" s="13">
        <v>45260</v>
      </c>
      <c r="K566" s="13">
        <f>+IF(AND(Table2[[#This Row],[Leave Start Date]]&lt;&gt;"",Table2[[#This Row],[Leave Days]]&lt;&gt;"")=TRUE,Table2[[#This Row],[Leave Start Date]]+Table2[[#This Row],[Leave Days]]-1, "")</f>
        <v>45264</v>
      </c>
      <c r="L566" s="11" t="s">
        <v>35</v>
      </c>
      <c r="M566" s="11" t="s">
        <v>35</v>
      </c>
      <c r="N566" s="13">
        <f>+IF(Table2[[#This Row],[Leave End Date]]&lt;&gt;"",Table2[[#This Row],[Leave End Date]]+1,"")</f>
        <v>45265</v>
      </c>
      <c r="O566" s="11" t="s">
        <v>32</v>
      </c>
      <c r="P566" s="15">
        <v>45259</v>
      </c>
      <c r="Q566" s="16"/>
      <c r="R566" s="12" t="s">
        <v>1234</v>
      </c>
      <c r="S566" s="12" t="s">
        <v>1202</v>
      </c>
      <c r="T566" s="12"/>
      <c r="U566" s="12" t="s">
        <v>1322</v>
      </c>
    </row>
    <row r="567" spans="1:21" x14ac:dyDescent="0.25">
      <c r="A567" s="10" t="str">
        <f>$B567&amp;"-"&amp;TEXT($J567,"YYMMDD")</f>
        <v>10072923-231216</v>
      </c>
      <c r="B567" s="11">
        <v>10072923</v>
      </c>
      <c r="C567" s="12" t="str">
        <f>VLOOKUP(Table2[[#This Row],[Id No]],[1]MIT!$A:$BF,2,0)&amp;" "&amp;VLOOKUP(Table2[[#This Row],[Id No]],[1]MIT!$A:$BF,3,0)</f>
        <v>SADANI PETER MALLANGA</v>
      </c>
      <c r="D567" s="12" t="str">
        <f>+VLOOKUP(Table2[[#This Row],[Id No]],[1]MIT!$A:$BF,5,0)</f>
        <v>WAITER</v>
      </c>
      <c r="E567" s="12" t="str">
        <f>+VLOOKUP(Table2[[#This Row],[Id No]],[1]MIT!$A:$BF,7,0)</f>
        <v>İDARİ İŞLER (YEMEKHANE)</v>
      </c>
      <c r="F567" s="11" t="str">
        <f>+VLOOKUP(Table2[[#This Row],[Id No]],[1]MIT!$A:$BF,15,0)</f>
        <v>TABORA</v>
      </c>
      <c r="G567" s="13">
        <f>+VLOOKUP(Table2[[#This Row],[Id No]],[1]MIT!$A:$BF,19,0)</f>
        <v>44741</v>
      </c>
      <c r="H567" s="14" t="str">
        <f>+VLOOKUP(Table2[[#This Row],[Id No]],[1]MIT!$A:$BF,27,0)</f>
        <v>0675 638 404</v>
      </c>
      <c r="I567" s="11">
        <v>5</v>
      </c>
      <c r="J567" s="13">
        <v>45276</v>
      </c>
      <c r="K567" s="13">
        <f>+IF(AND(Table2[[#This Row],[Leave Start Date]]&lt;&gt;"",Table2[[#This Row],[Leave Days]]&lt;&gt;"")=TRUE,Table2[[#This Row],[Leave Start Date]]+Table2[[#This Row],[Leave Days]]-1, "")</f>
        <v>45280</v>
      </c>
      <c r="L567" s="11" t="s">
        <v>17</v>
      </c>
      <c r="M567" s="11" t="s">
        <v>17</v>
      </c>
      <c r="N567" s="13">
        <f>+IF(Table2[[#This Row],[Leave End Date]]&lt;&gt;"",Table2[[#This Row],[Leave End Date]]+1,"")</f>
        <v>45281</v>
      </c>
      <c r="O567" s="11" t="s">
        <v>32</v>
      </c>
      <c r="P567" s="15">
        <v>45275</v>
      </c>
      <c r="Q567" s="16"/>
      <c r="R567" s="12" t="s">
        <v>1324</v>
      </c>
      <c r="S567" s="12" t="s">
        <v>1202</v>
      </c>
      <c r="T567" s="12"/>
      <c r="U567" s="12" t="s">
        <v>1326</v>
      </c>
    </row>
  </sheetData>
  <phoneticPr fontId="3" type="noConversion"/>
  <conditionalFormatting sqref="A2:A567">
    <cfRule type="duplicateValues" dxfId="27" priority="133"/>
    <cfRule type="duplicateValues" dxfId="26" priority="134"/>
  </conditionalFormatting>
  <conditionalFormatting sqref="B2:B567">
    <cfRule type="duplicateValues" dxfId="25" priority="137"/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3121100-66B5-41EE-AE73-21BEFF47DABC}">
          <x14:formula1>
            <xm:f>Data!$C$10:$C$15</xm:f>
          </x14:formula1>
          <xm:sqref>L2:M567</xm:sqref>
        </x14:dataValidation>
        <x14:dataValidation type="list" allowBlank="1" showInputMessage="1" showErrorMessage="1" xr:uid="{F13576BF-C670-43F0-9DFA-F533FDE70830}">
          <x14:formula1>
            <xm:f>Data!$C$21:$C$24</xm:f>
          </x14:formula1>
          <xm:sqref>T2:T567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F429C-964F-4EA6-8E0B-C43A3FB54AE9}">
  <sheetPr codeName="Sheet1"/>
  <dimension ref="B2:D30"/>
  <sheetViews>
    <sheetView workbookViewId="0">
      <selection activeCell="B7" sqref="B7"/>
    </sheetView>
  </sheetViews>
  <sheetFormatPr defaultRowHeight="15" x14ac:dyDescent="0.25"/>
  <cols>
    <col min="2" max="2" width="46.5703125" bestFit="1" customWidth="1"/>
    <col min="3" max="3" width="62.85546875" bestFit="1" customWidth="1"/>
  </cols>
  <sheetData>
    <row r="2" spans="2:4" x14ac:dyDescent="0.25">
      <c r="B2" t="s">
        <v>2</v>
      </c>
      <c r="C2" t="s">
        <v>33</v>
      </c>
    </row>
    <row r="3" spans="2:4" x14ac:dyDescent="0.25">
      <c r="B3" t="s">
        <v>34</v>
      </c>
      <c r="C3" t="s">
        <v>33</v>
      </c>
    </row>
    <row r="4" spans="2:4" x14ac:dyDescent="0.25">
      <c r="B4" t="s">
        <v>1035</v>
      </c>
      <c r="C4" t="s">
        <v>33</v>
      </c>
    </row>
    <row r="6" spans="2:4" x14ac:dyDescent="0.25">
      <c r="B6" t="s">
        <v>1310</v>
      </c>
    </row>
    <row r="9" spans="2:4" x14ac:dyDescent="0.25">
      <c r="C9" t="s">
        <v>1193</v>
      </c>
    </row>
    <row r="10" spans="2:4" x14ac:dyDescent="0.25">
      <c r="B10" t="s">
        <v>19</v>
      </c>
      <c r="C10" t="s">
        <v>35</v>
      </c>
      <c r="D10" t="s">
        <v>18</v>
      </c>
    </row>
    <row r="11" spans="2:4" x14ac:dyDescent="0.25">
      <c r="B11" t="s">
        <v>1</v>
      </c>
      <c r="C11" t="s">
        <v>17</v>
      </c>
      <c r="D11" t="s">
        <v>31</v>
      </c>
    </row>
    <row r="12" spans="2:4" x14ac:dyDescent="0.25">
      <c r="B12" t="s">
        <v>20</v>
      </c>
      <c r="C12" t="s">
        <v>36</v>
      </c>
    </row>
    <row r="13" spans="2:4" x14ac:dyDescent="0.25">
      <c r="B13" t="s">
        <v>5</v>
      </c>
      <c r="C13" t="s">
        <v>37</v>
      </c>
    </row>
    <row r="14" spans="2:4" x14ac:dyDescent="0.25">
      <c r="B14" t="s">
        <v>6</v>
      </c>
      <c r="C14" t="s">
        <v>1034</v>
      </c>
    </row>
    <row r="15" spans="2:4" x14ac:dyDescent="0.25">
      <c r="B15" t="s">
        <v>413</v>
      </c>
      <c r="C15" t="s">
        <v>38</v>
      </c>
    </row>
    <row r="16" spans="2:4" x14ac:dyDescent="0.25">
      <c r="B16" t="s">
        <v>21</v>
      </c>
    </row>
    <row r="17" spans="2:3" x14ac:dyDescent="0.25">
      <c r="B17" t="s">
        <v>22</v>
      </c>
    </row>
    <row r="18" spans="2:3" x14ac:dyDescent="0.25">
      <c r="B18" t="s">
        <v>23</v>
      </c>
    </row>
    <row r="19" spans="2:3" x14ac:dyDescent="0.25">
      <c r="B19" t="s">
        <v>24</v>
      </c>
    </row>
    <row r="20" spans="2:3" x14ac:dyDescent="0.25">
      <c r="B20" t="s">
        <v>25</v>
      </c>
      <c r="C20" t="s">
        <v>1192</v>
      </c>
    </row>
    <row r="21" spans="2:3" x14ac:dyDescent="0.25">
      <c r="B21" t="s">
        <v>29</v>
      </c>
      <c r="C21" t="s">
        <v>1201</v>
      </c>
    </row>
    <row r="22" spans="2:3" x14ac:dyDescent="0.25">
      <c r="B22" t="s">
        <v>28</v>
      </c>
      <c r="C22" t="s">
        <v>1195</v>
      </c>
    </row>
    <row r="23" spans="2:3" x14ac:dyDescent="0.25">
      <c r="B23" t="s">
        <v>26</v>
      </c>
      <c r="C23" t="s">
        <v>1196</v>
      </c>
    </row>
    <row r="24" spans="2:3" x14ac:dyDescent="0.25">
      <c r="B24" t="s">
        <v>27</v>
      </c>
      <c r="C24" t="s">
        <v>1194</v>
      </c>
    </row>
    <row r="25" spans="2:3" x14ac:dyDescent="0.25">
      <c r="B25" t="s">
        <v>30</v>
      </c>
    </row>
    <row r="26" spans="2:3" x14ac:dyDescent="0.25">
      <c r="B26" t="s">
        <v>399</v>
      </c>
    </row>
    <row r="27" spans="2:3" x14ac:dyDescent="0.25">
      <c r="B27" t="s">
        <v>1197</v>
      </c>
    </row>
    <row r="28" spans="2:3" x14ac:dyDescent="0.25">
      <c r="B28" t="s">
        <v>1198</v>
      </c>
    </row>
    <row r="29" spans="2:3" x14ac:dyDescent="0.25">
      <c r="B29" t="s">
        <v>1199</v>
      </c>
    </row>
    <row r="30" spans="2:3" x14ac:dyDescent="0.25">
      <c r="B30" t="s">
        <v>1200</v>
      </c>
    </row>
  </sheetData>
  <sortState xmlns:xlrd2="http://schemas.microsoft.com/office/spreadsheetml/2017/richdata2" ref="C21:C24">
    <sortCondition ref="C21:C2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Print</vt:lpstr>
      <vt:lpstr>Database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Recep Mert DOĞAN</dc:creator>
  <cp:lastModifiedBy>Abdallah Tindwa ( Yapi Merkezi Insaat )</cp:lastModifiedBy>
  <cp:lastPrinted>2023-10-25T11:33:16Z</cp:lastPrinted>
  <dcterms:created xsi:type="dcterms:W3CDTF">2015-06-05T18:17:20Z</dcterms:created>
  <dcterms:modified xsi:type="dcterms:W3CDTF">2023-12-15T08:09:53Z</dcterms:modified>
</cp:coreProperties>
</file>